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20" windowHeight="8010" activeTab="1"/>
  </bookViews>
  <sheets>
    <sheet name="Porovnavanie hod" sheetId="1" r:id="rId1"/>
    <sheet name="Porovnavanie 15min" sheetId="9" r:id="rId2"/>
    <sheet name="Predikcia hod" sheetId="2" r:id="rId3"/>
    <sheet name="Predikcia 15min" sheetId="8" r:id="rId4"/>
    <sheet name="DHS2021" sheetId="3" r:id="rId5"/>
    <sheet name="DHS2022" sheetId="4" r:id="rId6"/>
    <sheet name="DHS2023" sheetId="5" r:id="rId7"/>
    <sheet name="DHS2024" sheetId="6" r:id="rId8"/>
    <sheet name="DHS2025" sheetId="7" r:id="rId9"/>
    <sheet name="Marža" sheetId="10" r:id="rId10"/>
  </sheets>
  <calcPr calcId="125725"/>
</workbook>
</file>

<file path=xl/calcChain.xml><?xml version="1.0" encoding="utf-8"?>
<calcChain xmlns="http://schemas.openxmlformats.org/spreadsheetml/2006/main">
  <c r="J7" i="9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6"/>
  <c r="I6" l="1"/>
  <c r="A4" i="10" l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3"/>
  <c r="G4"/>
  <c r="K4" s="1"/>
  <c r="G5"/>
  <c r="K5" s="1"/>
  <c r="G6"/>
  <c r="K6" s="1"/>
  <c r="G7"/>
  <c r="K7" s="1"/>
  <c r="G8"/>
  <c r="K8" s="1"/>
  <c r="G9"/>
  <c r="K9" s="1"/>
  <c r="G10"/>
  <c r="K10" s="1"/>
  <c r="G11"/>
  <c r="K11" s="1"/>
  <c r="G12"/>
  <c r="K12" s="1"/>
  <c r="G13"/>
  <c r="K13" s="1"/>
  <c r="G14"/>
  <c r="K14" s="1"/>
  <c r="G15"/>
  <c r="K15" s="1"/>
  <c r="G16"/>
  <c r="K16" s="1"/>
  <c r="G17"/>
  <c r="K17" s="1"/>
  <c r="G18"/>
  <c r="K18" s="1"/>
  <c r="G19"/>
  <c r="K19" s="1"/>
  <c r="G20"/>
  <c r="K20" s="1"/>
  <c r="G21"/>
  <c r="K21" s="1"/>
  <c r="G22"/>
  <c r="K22" s="1"/>
  <c r="G23"/>
  <c r="K23" s="1"/>
  <c r="G24"/>
  <c r="K24" s="1"/>
  <c r="G25"/>
  <c r="K25" s="1"/>
  <c r="G26"/>
  <c r="K26" s="1"/>
  <c r="G27"/>
  <c r="K27" s="1"/>
  <c r="G28"/>
  <c r="K28" s="1"/>
  <c r="G29"/>
  <c r="K29" s="1"/>
  <c r="G30"/>
  <c r="K30" s="1"/>
  <c r="G31"/>
  <c r="K31" s="1"/>
  <c r="G32"/>
  <c r="K32" s="1"/>
  <c r="G33"/>
  <c r="K33" s="1"/>
  <c r="G34"/>
  <c r="K34" s="1"/>
  <c r="G35"/>
  <c r="K35" s="1"/>
  <c r="G36"/>
  <c r="K36" s="1"/>
  <c r="G37"/>
  <c r="K37" s="1"/>
  <c r="G38"/>
  <c r="K38" s="1"/>
  <c r="G39"/>
  <c r="K39" s="1"/>
  <c r="G40"/>
  <c r="K40" s="1"/>
  <c r="G41"/>
  <c r="K41" s="1"/>
  <c r="G42"/>
  <c r="K42" s="1"/>
  <c r="G43"/>
  <c r="K43" s="1"/>
  <c r="G44"/>
  <c r="K44" s="1"/>
  <c r="G45"/>
  <c r="K45" s="1"/>
  <c r="G46"/>
  <c r="K46" s="1"/>
  <c r="G47"/>
  <c r="K47" s="1"/>
  <c r="G48"/>
  <c r="K48" s="1"/>
  <c r="G49"/>
  <c r="K49" s="1"/>
  <c r="G50"/>
  <c r="K50" s="1"/>
  <c r="G51"/>
  <c r="K51" s="1"/>
  <c r="G52"/>
  <c r="K52" s="1"/>
  <c r="G53"/>
  <c r="K53" s="1"/>
  <c r="G54"/>
  <c r="K54" s="1"/>
  <c r="G55"/>
  <c r="K55" s="1"/>
  <c r="G56"/>
  <c r="K56" s="1"/>
  <c r="G57"/>
  <c r="K57" s="1"/>
  <c r="G58"/>
  <c r="K58" s="1"/>
  <c r="G59"/>
  <c r="K59" s="1"/>
  <c r="G60"/>
  <c r="K60" s="1"/>
  <c r="G61"/>
  <c r="K61" s="1"/>
  <c r="G62"/>
  <c r="K62" s="1"/>
  <c r="G63"/>
  <c r="K63" s="1"/>
  <c r="G64"/>
  <c r="K64" s="1"/>
  <c r="G65"/>
  <c r="K65" s="1"/>
  <c r="G66"/>
  <c r="K66" s="1"/>
  <c r="G67"/>
  <c r="K67" s="1"/>
  <c r="G68"/>
  <c r="K68" s="1"/>
  <c r="G69"/>
  <c r="K69" s="1"/>
  <c r="G70"/>
  <c r="K70" s="1"/>
  <c r="G71"/>
  <c r="K71" s="1"/>
  <c r="G72"/>
  <c r="K72" s="1"/>
  <c r="G73"/>
  <c r="K73" s="1"/>
  <c r="G74"/>
  <c r="K74" s="1"/>
  <c r="G75"/>
  <c r="K75" s="1"/>
  <c r="G76"/>
  <c r="K76" s="1"/>
  <c r="G77"/>
  <c r="K77" s="1"/>
  <c r="G78"/>
  <c r="K78" s="1"/>
  <c r="G79"/>
  <c r="K79" s="1"/>
  <c r="G80"/>
  <c r="K80" s="1"/>
  <c r="G81"/>
  <c r="K81" s="1"/>
  <c r="G82"/>
  <c r="K82" s="1"/>
  <c r="G83"/>
  <c r="K83" s="1"/>
  <c r="G84"/>
  <c r="K84" s="1"/>
  <c r="G85"/>
  <c r="K85" s="1"/>
  <c r="G86"/>
  <c r="K86" s="1"/>
  <c r="G87"/>
  <c r="K87" s="1"/>
  <c r="G88"/>
  <c r="K88" s="1"/>
  <c r="G89"/>
  <c r="K89" s="1"/>
  <c r="G90"/>
  <c r="K90" s="1"/>
  <c r="G91"/>
  <c r="K91" s="1"/>
  <c r="G92"/>
  <c r="K92" s="1"/>
  <c r="G93"/>
  <c r="K93" s="1"/>
  <c r="G94"/>
  <c r="K94" s="1"/>
  <c r="G95"/>
  <c r="K95" s="1"/>
  <c r="G96"/>
  <c r="K96" s="1"/>
  <c r="G97"/>
  <c r="K97" s="1"/>
  <c r="G98"/>
  <c r="K98" s="1"/>
  <c r="G99"/>
  <c r="K99" s="1"/>
  <c r="G100"/>
  <c r="K100" s="1"/>
  <c r="G101"/>
  <c r="K101" s="1"/>
  <c r="G102"/>
  <c r="K102" s="1"/>
  <c r="G103"/>
  <c r="K103" s="1"/>
  <c r="G104"/>
  <c r="K104" s="1"/>
  <c r="G105"/>
  <c r="K105" s="1"/>
  <c r="G106"/>
  <c r="K106" s="1"/>
  <c r="G107"/>
  <c r="K107" s="1"/>
  <c r="G108"/>
  <c r="K108" s="1"/>
  <c r="G109"/>
  <c r="K109" s="1"/>
  <c r="G110"/>
  <c r="K110" s="1"/>
  <c r="G111"/>
  <c r="K111" s="1"/>
  <c r="G112"/>
  <c r="K112" s="1"/>
  <c r="G113"/>
  <c r="K113" s="1"/>
  <c r="G114"/>
  <c r="K114" s="1"/>
  <c r="G115"/>
  <c r="K115" s="1"/>
  <c r="G116"/>
  <c r="K116" s="1"/>
  <c r="G117"/>
  <c r="K117" s="1"/>
  <c r="G118"/>
  <c r="K118" s="1"/>
  <c r="G119"/>
  <c r="K119" s="1"/>
  <c r="G120"/>
  <c r="K120" s="1"/>
  <c r="G121"/>
  <c r="K121" s="1"/>
  <c r="G122"/>
  <c r="K122" s="1"/>
  <c r="G123"/>
  <c r="K123" s="1"/>
  <c r="G124"/>
  <c r="K124" s="1"/>
  <c r="G125"/>
  <c r="K125" s="1"/>
  <c r="G126"/>
  <c r="K126" s="1"/>
  <c r="G127"/>
  <c r="K127" s="1"/>
  <c r="G128"/>
  <c r="K128" s="1"/>
  <c r="G129"/>
  <c r="K129" s="1"/>
  <c r="G130"/>
  <c r="K130" s="1"/>
  <c r="G131"/>
  <c r="K131" s="1"/>
  <c r="G132"/>
  <c r="K132" s="1"/>
  <c r="G133"/>
  <c r="K133" s="1"/>
  <c r="G134"/>
  <c r="K134" s="1"/>
  <c r="G135"/>
  <c r="K135" s="1"/>
  <c r="G136"/>
  <c r="K136" s="1"/>
  <c r="G137"/>
  <c r="K137" s="1"/>
  <c r="G138"/>
  <c r="K138" s="1"/>
  <c r="G139"/>
  <c r="K139" s="1"/>
  <c r="G140"/>
  <c r="K140" s="1"/>
  <c r="G141"/>
  <c r="K141" s="1"/>
  <c r="G142"/>
  <c r="K142" s="1"/>
  <c r="G143"/>
  <c r="K143" s="1"/>
  <c r="G144"/>
  <c r="K144" s="1"/>
  <c r="G145"/>
  <c r="K145" s="1"/>
  <c r="G146"/>
  <c r="K146" s="1"/>
  <c r="G147"/>
  <c r="K147" s="1"/>
  <c r="G148"/>
  <c r="K148" s="1"/>
  <c r="G149"/>
  <c r="K149" s="1"/>
  <c r="G150"/>
  <c r="K150" s="1"/>
  <c r="G151"/>
  <c r="K151" s="1"/>
  <c r="G152"/>
  <c r="K152" s="1"/>
  <c r="G153"/>
  <c r="K153" s="1"/>
  <c r="G154"/>
  <c r="K154" s="1"/>
  <c r="G155"/>
  <c r="K155" s="1"/>
  <c r="G156"/>
  <c r="K156" s="1"/>
  <c r="G157"/>
  <c r="K157" s="1"/>
  <c r="G158"/>
  <c r="K158" s="1"/>
  <c r="G159"/>
  <c r="K159" s="1"/>
  <c r="G160"/>
  <c r="K160" s="1"/>
  <c r="G161"/>
  <c r="K161" s="1"/>
  <c r="G162"/>
  <c r="K162" s="1"/>
  <c r="G163"/>
  <c r="K163" s="1"/>
  <c r="G164"/>
  <c r="K164" s="1"/>
  <c r="G165"/>
  <c r="K165" s="1"/>
  <c r="G166"/>
  <c r="K166" s="1"/>
  <c r="G167"/>
  <c r="K167" s="1"/>
  <c r="G168"/>
  <c r="K168" s="1"/>
  <c r="G169"/>
  <c r="K169" s="1"/>
  <c r="G170"/>
  <c r="K170" s="1"/>
  <c r="G171"/>
  <c r="K171" s="1"/>
  <c r="G172"/>
  <c r="K172" s="1"/>
  <c r="G173"/>
  <c r="K173" s="1"/>
  <c r="G174"/>
  <c r="K174" s="1"/>
  <c r="G175"/>
  <c r="K175" s="1"/>
  <c r="G176"/>
  <c r="K176" s="1"/>
  <c r="G177"/>
  <c r="K177" s="1"/>
  <c r="G178"/>
  <c r="K178" s="1"/>
  <c r="G179"/>
  <c r="K179" s="1"/>
  <c r="G180"/>
  <c r="K180" s="1"/>
  <c r="G181"/>
  <c r="K181" s="1"/>
  <c r="G182"/>
  <c r="K182" s="1"/>
  <c r="G183"/>
  <c r="K183" s="1"/>
  <c r="G184"/>
  <c r="K184" s="1"/>
  <c r="G185"/>
  <c r="K185" s="1"/>
  <c r="G186"/>
  <c r="K186" s="1"/>
  <c r="G187"/>
  <c r="K187" s="1"/>
  <c r="G188"/>
  <c r="K188" s="1"/>
  <c r="G189"/>
  <c r="K189" s="1"/>
  <c r="G190"/>
  <c r="K190" s="1"/>
  <c r="G191"/>
  <c r="K191" s="1"/>
  <c r="G192"/>
  <c r="K192" s="1"/>
  <c r="G193"/>
  <c r="K193" s="1"/>
  <c r="G194"/>
  <c r="K194" s="1"/>
  <c r="G195"/>
  <c r="K195" s="1"/>
  <c r="G196"/>
  <c r="K196" s="1"/>
  <c r="G197"/>
  <c r="K197" s="1"/>
  <c r="G198"/>
  <c r="K198" s="1"/>
  <c r="G199"/>
  <c r="K199" s="1"/>
  <c r="G200"/>
  <c r="K200" s="1"/>
  <c r="G201"/>
  <c r="K201" s="1"/>
  <c r="G202"/>
  <c r="K202" s="1"/>
  <c r="G203"/>
  <c r="K203" s="1"/>
  <c r="G204"/>
  <c r="K204" s="1"/>
  <c r="G205"/>
  <c r="K205" s="1"/>
  <c r="G206"/>
  <c r="K206" s="1"/>
  <c r="G207"/>
  <c r="K207" s="1"/>
  <c r="G208"/>
  <c r="K208" s="1"/>
  <c r="G209"/>
  <c r="K209" s="1"/>
  <c r="G210"/>
  <c r="K210" s="1"/>
  <c r="G211"/>
  <c r="K211" s="1"/>
  <c r="G212"/>
  <c r="K212" s="1"/>
  <c r="G213"/>
  <c r="K213" s="1"/>
  <c r="G214"/>
  <c r="K214" s="1"/>
  <c r="G215"/>
  <c r="K215" s="1"/>
  <c r="G216"/>
  <c r="K216" s="1"/>
  <c r="G217"/>
  <c r="K217" s="1"/>
  <c r="G218"/>
  <c r="K218" s="1"/>
  <c r="G219"/>
  <c r="K219" s="1"/>
  <c r="G220"/>
  <c r="K220" s="1"/>
  <c r="G221"/>
  <c r="K221" s="1"/>
  <c r="G222"/>
  <c r="K222" s="1"/>
  <c r="G223"/>
  <c r="K223" s="1"/>
  <c r="G224"/>
  <c r="K224" s="1"/>
  <c r="G225"/>
  <c r="K225" s="1"/>
  <c r="G226"/>
  <c r="K226" s="1"/>
  <c r="G227"/>
  <c r="K227" s="1"/>
  <c r="G228"/>
  <c r="K228" s="1"/>
  <c r="G229"/>
  <c r="K229" s="1"/>
  <c r="G230"/>
  <c r="K230" s="1"/>
  <c r="G231"/>
  <c r="K231" s="1"/>
  <c r="G232"/>
  <c r="K232" s="1"/>
  <c r="G233"/>
  <c r="K233" s="1"/>
  <c r="G234"/>
  <c r="K234" s="1"/>
  <c r="G235"/>
  <c r="K235" s="1"/>
  <c r="G236"/>
  <c r="K236" s="1"/>
  <c r="G237"/>
  <c r="K237" s="1"/>
  <c r="G238"/>
  <c r="K238" s="1"/>
  <c r="G239"/>
  <c r="K239" s="1"/>
  <c r="G240"/>
  <c r="K240" s="1"/>
  <c r="G241"/>
  <c r="K241" s="1"/>
  <c r="G242"/>
  <c r="K242" s="1"/>
  <c r="G243"/>
  <c r="K243" s="1"/>
  <c r="G244"/>
  <c r="K244" s="1"/>
  <c r="G245"/>
  <c r="K245" s="1"/>
  <c r="G246"/>
  <c r="K246" s="1"/>
  <c r="G247"/>
  <c r="K247" s="1"/>
  <c r="G248"/>
  <c r="K248" s="1"/>
  <c r="G249"/>
  <c r="K249" s="1"/>
  <c r="G250"/>
  <c r="K250" s="1"/>
  <c r="G251"/>
  <c r="K251" s="1"/>
  <c r="G252"/>
  <c r="K252" s="1"/>
  <c r="G253"/>
  <c r="K253" s="1"/>
  <c r="G254"/>
  <c r="K254" s="1"/>
  <c r="G255"/>
  <c r="K255" s="1"/>
  <c r="G256"/>
  <c r="K256" s="1"/>
  <c r="G257"/>
  <c r="K257" s="1"/>
  <c r="G258"/>
  <c r="K258" s="1"/>
  <c r="G259"/>
  <c r="K259" s="1"/>
  <c r="G260"/>
  <c r="K260" s="1"/>
  <c r="G261"/>
  <c r="K261" s="1"/>
  <c r="G262"/>
  <c r="K262" s="1"/>
  <c r="G263"/>
  <c r="K263" s="1"/>
  <c r="G264"/>
  <c r="K264" s="1"/>
  <c r="G265"/>
  <c r="K265" s="1"/>
  <c r="G266"/>
  <c r="K266" s="1"/>
  <c r="G267"/>
  <c r="K267" s="1"/>
  <c r="G268"/>
  <c r="K268" s="1"/>
  <c r="G269"/>
  <c r="K269" s="1"/>
  <c r="G270"/>
  <c r="K270" s="1"/>
  <c r="G271"/>
  <c r="K271" s="1"/>
  <c r="G272"/>
  <c r="K272" s="1"/>
  <c r="G273"/>
  <c r="K273" s="1"/>
  <c r="G274"/>
  <c r="K274" s="1"/>
  <c r="G275"/>
  <c r="K275" s="1"/>
  <c r="G276"/>
  <c r="K276" s="1"/>
  <c r="G277"/>
  <c r="K277" s="1"/>
  <c r="G278"/>
  <c r="K278" s="1"/>
  <c r="G279"/>
  <c r="K279" s="1"/>
  <c r="G280"/>
  <c r="K280" s="1"/>
  <c r="G281"/>
  <c r="K281" s="1"/>
  <c r="G282"/>
  <c r="K282" s="1"/>
  <c r="G283"/>
  <c r="K283" s="1"/>
  <c r="G284"/>
  <c r="K284" s="1"/>
  <c r="G285"/>
  <c r="K285" s="1"/>
  <c r="G286"/>
  <c r="K286" s="1"/>
  <c r="G287"/>
  <c r="K287" s="1"/>
  <c r="G288"/>
  <c r="K288" s="1"/>
  <c r="G289"/>
  <c r="K289" s="1"/>
  <c r="G290"/>
  <c r="K290" s="1"/>
  <c r="G291"/>
  <c r="K291" s="1"/>
  <c r="G292"/>
  <c r="K292" s="1"/>
  <c r="G293"/>
  <c r="K293" s="1"/>
  <c r="G294"/>
  <c r="K294" s="1"/>
  <c r="G295"/>
  <c r="K295" s="1"/>
  <c r="G296"/>
  <c r="K296" s="1"/>
  <c r="G297"/>
  <c r="K297" s="1"/>
  <c r="G298"/>
  <c r="K298" s="1"/>
  <c r="G299"/>
  <c r="K299" s="1"/>
  <c r="G300"/>
  <c r="K300" s="1"/>
  <c r="G301"/>
  <c r="K301" s="1"/>
  <c r="G302"/>
  <c r="K302" s="1"/>
  <c r="G303"/>
  <c r="K303" s="1"/>
  <c r="G304"/>
  <c r="K304" s="1"/>
  <c r="G305"/>
  <c r="K305" s="1"/>
  <c r="G306"/>
  <c r="K306" s="1"/>
  <c r="G307"/>
  <c r="K307" s="1"/>
  <c r="G308"/>
  <c r="K308" s="1"/>
  <c r="G309"/>
  <c r="K309" s="1"/>
  <c r="G310"/>
  <c r="K310" s="1"/>
  <c r="G311"/>
  <c r="K311" s="1"/>
  <c r="G312"/>
  <c r="K312" s="1"/>
  <c r="G313"/>
  <c r="K313" s="1"/>
  <c r="G314"/>
  <c r="K314" s="1"/>
  <c r="G315"/>
  <c r="K315" s="1"/>
  <c r="G316"/>
  <c r="K316" s="1"/>
  <c r="G317"/>
  <c r="K317" s="1"/>
  <c r="G318"/>
  <c r="K318" s="1"/>
  <c r="G319"/>
  <c r="K319" s="1"/>
  <c r="G320"/>
  <c r="K320" s="1"/>
  <c r="G321"/>
  <c r="K321" s="1"/>
  <c r="G322"/>
  <c r="K322" s="1"/>
  <c r="G323"/>
  <c r="K323" s="1"/>
  <c r="G324"/>
  <c r="K324" s="1"/>
  <c r="G325"/>
  <c r="K325" s="1"/>
  <c r="G326"/>
  <c r="K326" s="1"/>
  <c r="G327"/>
  <c r="K327" s="1"/>
  <c r="G328"/>
  <c r="K328" s="1"/>
  <c r="G329"/>
  <c r="K329" s="1"/>
  <c r="G330"/>
  <c r="K330" s="1"/>
  <c r="G331"/>
  <c r="K331" s="1"/>
  <c r="G332"/>
  <c r="K332" s="1"/>
  <c r="G333"/>
  <c r="K333" s="1"/>
  <c r="G334"/>
  <c r="K334" s="1"/>
  <c r="G335"/>
  <c r="K335" s="1"/>
  <c r="G336"/>
  <c r="K336" s="1"/>
  <c r="G337"/>
  <c r="K337" s="1"/>
  <c r="G338"/>
  <c r="K338" s="1"/>
  <c r="G339"/>
  <c r="K339" s="1"/>
  <c r="G340"/>
  <c r="K340" s="1"/>
  <c r="G341"/>
  <c r="K341" s="1"/>
  <c r="G342"/>
  <c r="K342" s="1"/>
  <c r="G343"/>
  <c r="K343" s="1"/>
  <c r="G344"/>
  <c r="K344" s="1"/>
  <c r="G345"/>
  <c r="K345" s="1"/>
  <c r="G346"/>
  <c r="K346" s="1"/>
  <c r="G347"/>
  <c r="K347" s="1"/>
  <c r="G348"/>
  <c r="K348" s="1"/>
  <c r="G349"/>
  <c r="K349" s="1"/>
  <c r="G350"/>
  <c r="K350" s="1"/>
  <c r="G351"/>
  <c r="K351" s="1"/>
  <c r="G352"/>
  <c r="K352" s="1"/>
  <c r="G353"/>
  <c r="K353" s="1"/>
  <c r="G354"/>
  <c r="K354" s="1"/>
  <c r="G355"/>
  <c r="K355" s="1"/>
  <c r="G356"/>
  <c r="K356" s="1"/>
  <c r="G357"/>
  <c r="K357" s="1"/>
  <c r="G358"/>
  <c r="K358" s="1"/>
  <c r="G359"/>
  <c r="K359" s="1"/>
  <c r="G360"/>
  <c r="K360" s="1"/>
  <c r="G361"/>
  <c r="K361" s="1"/>
  <c r="G362"/>
  <c r="K362" s="1"/>
  <c r="G363"/>
  <c r="K363" s="1"/>
  <c r="G364"/>
  <c r="K364" s="1"/>
  <c r="G365"/>
  <c r="K365" s="1"/>
  <c r="G366"/>
  <c r="K366" s="1"/>
  <c r="G367"/>
  <c r="K367" s="1"/>
  <c r="G368"/>
  <c r="K368" s="1"/>
  <c r="G369"/>
  <c r="K369" s="1"/>
  <c r="G370"/>
  <c r="K370" s="1"/>
  <c r="G371"/>
  <c r="K371" s="1"/>
  <c r="G372"/>
  <c r="K372" s="1"/>
  <c r="G373"/>
  <c r="K373" s="1"/>
  <c r="G374"/>
  <c r="K374" s="1"/>
  <c r="G375"/>
  <c r="K375" s="1"/>
  <c r="G376"/>
  <c r="K376" s="1"/>
  <c r="G377"/>
  <c r="K377" s="1"/>
  <c r="G378"/>
  <c r="K378" s="1"/>
  <c r="G379"/>
  <c r="K379" s="1"/>
  <c r="G380"/>
  <c r="K380" s="1"/>
  <c r="G381"/>
  <c r="K381" s="1"/>
  <c r="G382"/>
  <c r="K382" s="1"/>
  <c r="G383"/>
  <c r="K383" s="1"/>
  <c r="G384"/>
  <c r="K384" s="1"/>
  <c r="G385"/>
  <c r="K385" s="1"/>
  <c r="G386"/>
  <c r="K386" s="1"/>
  <c r="G387"/>
  <c r="K387" s="1"/>
  <c r="G388"/>
  <c r="K388" s="1"/>
  <c r="G389"/>
  <c r="K389" s="1"/>
  <c r="G390"/>
  <c r="K390" s="1"/>
  <c r="G391"/>
  <c r="K391" s="1"/>
  <c r="G392"/>
  <c r="K392" s="1"/>
  <c r="G393"/>
  <c r="K393" s="1"/>
  <c r="G394"/>
  <c r="K394" s="1"/>
  <c r="G395"/>
  <c r="K395" s="1"/>
  <c r="G396"/>
  <c r="K396" s="1"/>
  <c r="G397"/>
  <c r="K397" s="1"/>
  <c r="G398"/>
  <c r="K398" s="1"/>
  <c r="G399"/>
  <c r="K399" s="1"/>
  <c r="G400"/>
  <c r="K400" s="1"/>
  <c r="G401"/>
  <c r="K401" s="1"/>
  <c r="G402"/>
  <c r="K402" s="1"/>
  <c r="G403"/>
  <c r="K403" s="1"/>
  <c r="G404"/>
  <c r="K404" s="1"/>
  <c r="G405"/>
  <c r="K405" s="1"/>
  <c r="G406"/>
  <c r="K406" s="1"/>
  <c r="G407"/>
  <c r="K407" s="1"/>
  <c r="G408"/>
  <c r="K408" s="1"/>
  <c r="G409"/>
  <c r="K409" s="1"/>
  <c r="G410"/>
  <c r="K410" s="1"/>
  <c r="G411"/>
  <c r="K411" s="1"/>
  <c r="G412"/>
  <c r="K412" s="1"/>
  <c r="G413"/>
  <c r="K413" s="1"/>
  <c r="G414"/>
  <c r="K414" s="1"/>
  <c r="G415"/>
  <c r="K415" s="1"/>
  <c r="G416"/>
  <c r="K416" s="1"/>
  <c r="G417"/>
  <c r="K417" s="1"/>
  <c r="G418"/>
  <c r="K418" s="1"/>
  <c r="G419"/>
  <c r="K419" s="1"/>
  <c r="G420"/>
  <c r="K420" s="1"/>
  <c r="G421"/>
  <c r="K421" s="1"/>
  <c r="G422"/>
  <c r="K422" s="1"/>
  <c r="G423"/>
  <c r="K423" s="1"/>
  <c r="G424"/>
  <c r="K424" s="1"/>
  <c r="G425"/>
  <c r="K425" s="1"/>
  <c r="G426"/>
  <c r="K426" s="1"/>
  <c r="G427"/>
  <c r="K427" s="1"/>
  <c r="G428"/>
  <c r="K428" s="1"/>
  <c r="G429"/>
  <c r="K429" s="1"/>
  <c r="G430"/>
  <c r="K430" s="1"/>
  <c r="G431"/>
  <c r="K431" s="1"/>
  <c r="G432"/>
  <c r="K432" s="1"/>
  <c r="G433"/>
  <c r="K433" s="1"/>
  <c r="G434"/>
  <c r="K434" s="1"/>
  <c r="G435"/>
  <c r="K435" s="1"/>
  <c r="G436"/>
  <c r="K436" s="1"/>
  <c r="G437"/>
  <c r="K437" s="1"/>
  <c r="G438"/>
  <c r="K438" s="1"/>
  <c r="G439"/>
  <c r="K439" s="1"/>
  <c r="G440"/>
  <c r="K440" s="1"/>
  <c r="G441"/>
  <c r="K441" s="1"/>
  <c r="G442"/>
  <c r="K442" s="1"/>
  <c r="G443"/>
  <c r="K443" s="1"/>
  <c r="G444"/>
  <c r="K444" s="1"/>
  <c r="G445"/>
  <c r="K445" s="1"/>
  <c r="G446"/>
  <c r="K446" s="1"/>
  <c r="G447"/>
  <c r="K447" s="1"/>
  <c r="G448"/>
  <c r="K448" s="1"/>
  <c r="G449"/>
  <c r="K449" s="1"/>
  <c r="G450"/>
  <c r="K450" s="1"/>
  <c r="G451"/>
  <c r="K451" s="1"/>
  <c r="G452"/>
  <c r="K452" s="1"/>
  <c r="G453"/>
  <c r="K453" s="1"/>
  <c r="G454"/>
  <c r="K454" s="1"/>
  <c r="G455"/>
  <c r="K455" s="1"/>
  <c r="G456"/>
  <c r="K456" s="1"/>
  <c r="G457"/>
  <c r="K457" s="1"/>
  <c r="G458"/>
  <c r="K458" s="1"/>
  <c r="G459"/>
  <c r="K459" s="1"/>
  <c r="G460"/>
  <c r="K460" s="1"/>
  <c r="G461"/>
  <c r="K461" s="1"/>
  <c r="G462"/>
  <c r="K462" s="1"/>
  <c r="G463"/>
  <c r="K463" s="1"/>
  <c r="G464"/>
  <c r="K464" s="1"/>
  <c r="G465"/>
  <c r="K465" s="1"/>
  <c r="G466"/>
  <c r="K466" s="1"/>
  <c r="G467"/>
  <c r="K467" s="1"/>
  <c r="G468"/>
  <c r="K468" s="1"/>
  <c r="G469"/>
  <c r="K469" s="1"/>
  <c r="G470"/>
  <c r="K470" s="1"/>
  <c r="G471"/>
  <c r="K471" s="1"/>
  <c r="G472"/>
  <c r="K472" s="1"/>
  <c r="G473"/>
  <c r="K473" s="1"/>
  <c r="G474"/>
  <c r="K474" s="1"/>
  <c r="G475"/>
  <c r="K475" s="1"/>
  <c r="G476"/>
  <c r="K476" s="1"/>
  <c r="G477"/>
  <c r="K477" s="1"/>
  <c r="G478"/>
  <c r="K478" s="1"/>
  <c r="G479"/>
  <c r="K479" s="1"/>
  <c r="G480"/>
  <c r="K480" s="1"/>
  <c r="G481"/>
  <c r="K481" s="1"/>
  <c r="G482"/>
  <c r="K482" s="1"/>
  <c r="G483"/>
  <c r="K483" s="1"/>
  <c r="G484"/>
  <c r="K484" s="1"/>
  <c r="G485"/>
  <c r="K485" s="1"/>
  <c r="G486"/>
  <c r="K486" s="1"/>
  <c r="G487"/>
  <c r="K487" s="1"/>
  <c r="G488"/>
  <c r="K488" s="1"/>
  <c r="G489"/>
  <c r="K489" s="1"/>
  <c r="G490"/>
  <c r="K490" s="1"/>
  <c r="G491"/>
  <c r="K491" s="1"/>
  <c r="G492"/>
  <c r="K492" s="1"/>
  <c r="G493"/>
  <c r="K493" s="1"/>
  <c r="G494"/>
  <c r="K494" s="1"/>
  <c r="G495"/>
  <c r="K495" s="1"/>
  <c r="G496"/>
  <c r="K496" s="1"/>
  <c r="G497"/>
  <c r="K497" s="1"/>
  <c r="G498"/>
  <c r="K498" s="1"/>
  <c r="G499"/>
  <c r="K499" s="1"/>
  <c r="G500"/>
  <c r="K500" s="1"/>
  <c r="G501"/>
  <c r="K501" s="1"/>
  <c r="G502"/>
  <c r="K502" s="1"/>
  <c r="G503"/>
  <c r="K503" s="1"/>
  <c r="G504"/>
  <c r="K504" s="1"/>
  <c r="G505"/>
  <c r="K505" s="1"/>
  <c r="G506"/>
  <c r="K506" s="1"/>
  <c r="G507"/>
  <c r="K507" s="1"/>
  <c r="G508"/>
  <c r="K508" s="1"/>
  <c r="G509"/>
  <c r="K509" s="1"/>
  <c r="G510"/>
  <c r="K510" s="1"/>
  <c r="G511"/>
  <c r="K511" s="1"/>
  <c r="G512"/>
  <c r="K512" s="1"/>
  <c r="G513"/>
  <c r="K513" s="1"/>
  <c r="G514"/>
  <c r="K514" s="1"/>
  <c r="G515"/>
  <c r="K515" s="1"/>
  <c r="G516"/>
  <c r="K516" s="1"/>
  <c r="G517"/>
  <c r="K517" s="1"/>
  <c r="G518"/>
  <c r="K518" s="1"/>
  <c r="G519"/>
  <c r="K519" s="1"/>
  <c r="G520"/>
  <c r="K520" s="1"/>
  <c r="G521"/>
  <c r="K521" s="1"/>
  <c r="G522"/>
  <c r="K522" s="1"/>
  <c r="G523"/>
  <c r="K523" s="1"/>
  <c r="G524"/>
  <c r="K524" s="1"/>
  <c r="G525"/>
  <c r="K525" s="1"/>
  <c r="G526"/>
  <c r="K526" s="1"/>
  <c r="G527"/>
  <c r="K527" s="1"/>
  <c r="G528"/>
  <c r="K528" s="1"/>
  <c r="G529"/>
  <c r="K529" s="1"/>
  <c r="G530"/>
  <c r="K530" s="1"/>
  <c r="G531"/>
  <c r="K531" s="1"/>
  <c r="G532"/>
  <c r="K532" s="1"/>
  <c r="G533"/>
  <c r="K533" s="1"/>
  <c r="G534"/>
  <c r="K534" s="1"/>
  <c r="G535"/>
  <c r="K535" s="1"/>
  <c r="G536"/>
  <c r="K536" s="1"/>
  <c r="G537"/>
  <c r="K537" s="1"/>
  <c r="G538"/>
  <c r="K538" s="1"/>
  <c r="G539"/>
  <c r="K539" s="1"/>
  <c r="G540"/>
  <c r="K540" s="1"/>
  <c r="G541"/>
  <c r="K541" s="1"/>
  <c r="G542"/>
  <c r="K542" s="1"/>
  <c r="G543"/>
  <c r="K543" s="1"/>
  <c r="G544"/>
  <c r="K544" s="1"/>
  <c r="G545"/>
  <c r="K545" s="1"/>
  <c r="G546"/>
  <c r="K546" s="1"/>
  <c r="G547"/>
  <c r="K547" s="1"/>
  <c r="G548"/>
  <c r="K548" s="1"/>
  <c r="G549"/>
  <c r="K549" s="1"/>
  <c r="G550"/>
  <c r="K550" s="1"/>
  <c r="G551"/>
  <c r="K551" s="1"/>
  <c r="G552"/>
  <c r="K552" s="1"/>
  <c r="G553"/>
  <c r="K553" s="1"/>
  <c r="G554"/>
  <c r="K554" s="1"/>
  <c r="G555"/>
  <c r="K555" s="1"/>
  <c r="G556"/>
  <c r="K556" s="1"/>
  <c r="G557"/>
  <c r="K557" s="1"/>
  <c r="G558"/>
  <c r="K558" s="1"/>
  <c r="G559"/>
  <c r="K559" s="1"/>
  <c r="G560"/>
  <c r="K560" s="1"/>
  <c r="G561"/>
  <c r="K561" s="1"/>
  <c r="G562"/>
  <c r="K562" s="1"/>
  <c r="G563"/>
  <c r="K563" s="1"/>
  <c r="G564"/>
  <c r="K564" s="1"/>
  <c r="G565"/>
  <c r="K565" s="1"/>
  <c r="G566"/>
  <c r="K566" s="1"/>
  <c r="G567"/>
  <c r="K567" s="1"/>
  <c r="G568"/>
  <c r="K568" s="1"/>
  <c r="G569"/>
  <c r="K569" s="1"/>
  <c r="G570"/>
  <c r="K570" s="1"/>
  <c r="G571"/>
  <c r="K571" s="1"/>
  <c r="G572"/>
  <c r="K572" s="1"/>
  <c r="G573"/>
  <c r="K573" s="1"/>
  <c r="G574"/>
  <c r="K574" s="1"/>
  <c r="G575"/>
  <c r="K575" s="1"/>
  <c r="G576"/>
  <c r="K576" s="1"/>
  <c r="G577"/>
  <c r="K577" s="1"/>
  <c r="G578"/>
  <c r="K578" s="1"/>
  <c r="G579"/>
  <c r="K579" s="1"/>
  <c r="G580"/>
  <c r="K580" s="1"/>
  <c r="G581"/>
  <c r="K581" s="1"/>
  <c r="G582"/>
  <c r="K582" s="1"/>
  <c r="G583"/>
  <c r="K583" s="1"/>
  <c r="G584"/>
  <c r="K584" s="1"/>
  <c r="G585"/>
  <c r="K585" s="1"/>
  <c r="G586"/>
  <c r="K586" s="1"/>
  <c r="G587"/>
  <c r="K587" s="1"/>
  <c r="G588"/>
  <c r="K588" s="1"/>
  <c r="G589"/>
  <c r="K589" s="1"/>
  <c r="G590"/>
  <c r="K590" s="1"/>
  <c r="G591"/>
  <c r="K591" s="1"/>
  <c r="G592"/>
  <c r="K592" s="1"/>
  <c r="G593"/>
  <c r="K593" s="1"/>
  <c r="G594"/>
  <c r="K594" s="1"/>
  <c r="G595"/>
  <c r="K595" s="1"/>
  <c r="G596"/>
  <c r="K596" s="1"/>
  <c r="G597"/>
  <c r="K597" s="1"/>
  <c r="G598"/>
  <c r="K598" s="1"/>
  <c r="G599"/>
  <c r="K599" s="1"/>
  <c r="G600"/>
  <c r="K600" s="1"/>
  <c r="G601"/>
  <c r="K601" s="1"/>
  <c r="G602"/>
  <c r="K602" s="1"/>
  <c r="G603"/>
  <c r="K603" s="1"/>
  <c r="G604"/>
  <c r="K604" s="1"/>
  <c r="G605"/>
  <c r="K605" s="1"/>
  <c r="G606"/>
  <c r="K606" s="1"/>
  <c r="G607"/>
  <c r="K607" s="1"/>
  <c r="G608"/>
  <c r="K608" s="1"/>
  <c r="G609"/>
  <c r="K609" s="1"/>
  <c r="G610"/>
  <c r="K610" s="1"/>
  <c r="G611"/>
  <c r="K611" s="1"/>
  <c r="G612"/>
  <c r="K612" s="1"/>
  <c r="G613"/>
  <c r="K613" s="1"/>
  <c r="G614"/>
  <c r="K614" s="1"/>
  <c r="G615"/>
  <c r="K615" s="1"/>
  <c r="G616"/>
  <c r="K616" s="1"/>
  <c r="G617"/>
  <c r="K617" s="1"/>
  <c r="G618"/>
  <c r="K618" s="1"/>
  <c r="G619"/>
  <c r="K619" s="1"/>
  <c r="G620"/>
  <c r="K620" s="1"/>
  <c r="G621"/>
  <c r="K621" s="1"/>
  <c r="G622"/>
  <c r="K622" s="1"/>
  <c r="G623"/>
  <c r="K623" s="1"/>
  <c r="G624"/>
  <c r="K624" s="1"/>
  <c r="G625"/>
  <c r="K625" s="1"/>
  <c r="G626"/>
  <c r="K626" s="1"/>
  <c r="G627"/>
  <c r="K627" s="1"/>
  <c r="G628"/>
  <c r="K628" s="1"/>
  <c r="G629"/>
  <c r="K629" s="1"/>
  <c r="G630"/>
  <c r="K630" s="1"/>
  <c r="G631"/>
  <c r="K631" s="1"/>
  <c r="G632"/>
  <c r="K632" s="1"/>
  <c r="G633"/>
  <c r="K633" s="1"/>
  <c r="G634"/>
  <c r="K634" s="1"/>
  <c r="G635"/>
  <c r="K635" s="1"/>
  <c r="G636"/>
  <c r="K636" s="1"/>
  <c r="G637"/>
  <c r="K637" s="1"/>
  <c r="G638"/>
  <c r="K638" s="1"/>
  <c r="G639"/>
  <c r="K639" s="1"/>
  <c r="G640"/>
  <c r="K640" s="1"/>
  <c r="G641"/>
  <c r="K641" s="1"/>
  <c r="G642"/>
  <c r="K642" s="1"/>
  <c r="G643"/>
  <c r="K643" s="1"/>
  <c r="G644"/>
  <c r="K644" s="1"/>
  <c r="G645"/>
  <c r="K645" s="1"/>
  <c r="G646"/>
  <c r="K646" s="1"/>
  <c r="G647"/>
  <c r="K647" s="1"/>
  <c r="G648"/>
  <c r="K648" s="1"/>
  <c r="G649"/>
  <c r="K649" s="1"/>
  <c r="G650"/>
  <c r="K650" s="1"/>
  <c r="G651"/>
  <c r="K651" s="1"/>
  <c r="G652"/>
  <c r="K652" s="1"/>
  <c r="G653"/>
  <c r="K653" s="1"/>
  <c r="G654"/>
  <c r="K654" s="1"/>
  <c r="G655"/>
  <c r="K655" s="1"/>
  <c r="G656"/>
  <c r="K656" s="1"/>
  <c r="G657"/>
  <c r="K657" s="1"/>
  <c r="G658"/>
  <c r="K658" s="1"/>
  <c r="G659"/>
  <c r="K659" s="1"/>
  <c r="G660"/>
  <c r="K660" s="1"/>
  <c r="G661"/>
  <c r="K661" s="1"/>
  <c r="G662"/>
  <c r="K662" s="1"/>
  <c r="G663"/>
  <c r="K663" s="1"/>
  <c r="G664"/>
  <c r="K664" s="1"/>
  <c r="G665"/>
  <c r="K665" s="1"/>
  <c r="G666"/>
  <c r="K666" s="1"/>
  <c r="G667"/>
  <c r="K667" s="1"/>
  <c r="G668"/>
  <c r="K668" s="1"/>
  <c r="G669"/>
  <c r="K669" s="1"/>
  <c r="G670"/>
  <c r="K670" s="1"/>
  <c r="G671"/>
  <c r="K671" s="1"/>
  <c r="G672"/>
  <c r="K672" s="1"/>
  <c r="G673"/>
  <c r="K673" s="1"/>
  <c r="G674"/>
  <c r="K674" s="1"/>
  <c r="G675"/>
  <c r="K675" s="1"/>
  <c r="G676"/>
  <c r="K676" s="1"/>
  <c r="G677"/>
  <c r="K677" s="1"/>
  <c r="G678"/>
  <c r="K678" s="1"/>
  <c r="G679"/>
  <c r="K679" s="1"/>
  <c r="G680"/>
  <c r="K680" s="1"/>
  <c r="G681"/>
  <c r="K681" s="1"/>
  <c r="G682"/>
  <c r="K682" s="1"/>
  <c r="G683"/>
  <c r="K683" s="1"/>
  <c r="G684"/>
  <c r="K684" s="1"/>
  <c r="G685"/>
  <c r="K685" s="1"/>
  <c r="G686"/>
  <c r="K686" s="1"/>
  <c r="G687"/>
  <c r="K687" s="1"/>
  <c r="G688"/>
  <c r="K688" s="1"/>
  <c r="G689"/>
  <c r="K689" s="1"/>
  <c r="G690"/>
  <c r="K690" s="1"/>
  <c r="G691"/>
  <c r="K691" s="1"/>
  <c r="G692"/>
  <c r="K692" s="1"/>
  <c r="G693"/>
  <c r="K693" s="1"/>
  <c r="G694"/>
  <c r="K694" s="1"/>
  <c r="G695"/>
  <c r="K695" s="1"/>
  <c r="G696"/>
  <c r="K696" s="1"/>
  <c r="G697"/>
  <c r="K697" s="1"/>
  <c r="G698"/>
  <c r="K698" s="1"/>
  <c r="G699"/>
  <c r="K699" s="1"/>
  <c r="G700"/>
  <c r="K700" s="1"/>
  <c r="G701"/>
  <c r="K701" s="1"/>
  <c r="G702"/>
  <c r="K702" s="1"/>
  <c r="G703"/>
  <c r="K703" s="1"/>
  <c r="G704"/>
  <c r="K704" s="1"/>
  <c r="G705"/>
  <c r="K705" s="1"/>
  <c r="G706"/>
  <c r="K706" s="1"/>
  <c r="G707"/>
  <c r="K707" s="1"/>
  <c r="G708"/>
  <c r="K708" s="1"/>
  <c r="G709"/>
  <c r="K709" s="1"/>
  <c r="G710"/>
  <c r="K710" s="1"/>
  <c r="G711"/>
  <c r="K711" s="1"/>
  <c r="G712"/>
  <c r="K712" s="1"/>
  <c r="G713"/>
  <c r="K713" s="1"/>
  <c r="G714"/>
  <c r="K714" s="1"/>
  <c r="G715"/>
  <c r="K715" s="1"/>
  <c r="G716"/>
  <c r="K716" s="1"/>
  <c r="G717"/>
  <c r="K717" s="1"/>
  <c r="G718"/>
  <c r="K718" s="1"/>
  <c r="G719"/>
  <c r="K719" s="1"/>
  <c r="G720"/>
  <c r="K720" s="1"/>
  <c r="G721"/>
  <c r="K721" s="1"/>
  <c r="G722"/>
  <c r="K722" s="1"/>
  <c r="G723"/>
  <c r="K723" s="1"/>
  <c r="G724"/>
  <c r="K724" s="1"/>
  <c r="G725"/>
  <c r="K725" s="1"/>
  <c r="G726"/>
  <c r="K726" s="1"/>
  <c r="G727"/>
  <c r="K727" s="1"/>
  <c r="G728"/>
  <c r="K728" s="1"/>
  <c r="G729"/>
  <c r="K729" s="1"/>
  <c r="G730"/>
  <c r="K730" s="1"/>
  <c r="G731"/>
  <c r="K731" s="1"/>
  <c r="G732"/>
  <c r="K732" s="1"/>
  <c r="G733"/>
  <c r="K733" s="1"/>
  <c r="G734"/>
  <c r="K734" s="1"/>
  <c r="G735"/>
  <c r="K735" s="1"/>
  <c r="G736"/>
  <c r="K736" s="1"/>
  <c r="G737"/>
  <c r="K737" s="1"/>
  <c r="G738"/>
  <c r="K738" s="1"/>
  <c r="G739"/>
  <c r="K739" s="1"/>
  <c r="G740"/>
  <c r="K740" s="1"/>
  <c r="G741"/>
  <c r="K741" s="1"/>
  <c r="G742"/>
  <c r="K742" s="1"/>
  <c r="G743"/>
  <c r="K743" s="1"/>
  <c r="G744"/>
  <c r="K744" s="1"/>
  <c r="G745"/>
  <c r="K745" s="1"/>
  <c r="G746"/>
  <c r="K746" s="1"/>
  <c r="G747"/>
  <c r="K747" s="1"/>
  <c r="G748"/>
  <c r="K748" s="1"/>
  <c r="G749"/>
  <c r="K749" s="1"/>
  <c r="G750"/>
  <c r="K750" s="1"/>
  <c r="G751"/>
  <c r="K751" s="1"/>
  <c r="G752"/>
  <c r="K752" s="1"/>
  <c r="G753"/>
  <c r="K753" s="1"/>
  <c r="G754"/>
  <c r="K754" s="1"/>
  <c r="G755"/>
  <c r="K755" s="1"/>
  <c r="G756"/>
  <c r="K756" s="1"/>
  <c r="G757"/>
  <c r="K757" s="1"/>
  <c r="G758"/>
  <c r="K758" s="1"/>
  <c r="G759"/>
  <c r="K759" s="1"/>
  <c r="G760"/>
  <c r="K760" s="1"/>
  <c r="G761"/>
  <c r="K761" s="1"/>
  <c r="G762"/>
  <c r="K762" s="1"/>
  <c r="G763"/>
  <c r="K763" s="1"/>
  <c r="G764"/>
  <c r="K764" s="1"/>
  <c r="G765"/>
  <c r="K765" s="1"/>
  <c r="G766"/>
  <c r="K766" s="1"/>
  <c r="G767"/>
  <c r="K767" s="1"/>
  <c r="G768"/>
  <c r="K768" s="1"/>
  <c r="G769"/>
  <c r="K769" s="1"/>
  <c r="G770"/>
  <c r="K770" s="1"/>
  <c r="G771"/>
  <c r="K771" s="1"/>
  <c r="G772"/>
  <c r="K772" s="1"/>
  <c r="G773"/>
  <c r="K773" s="1"/>
  <c r="G774"/>
  <c r="K774" s="1"/>
  <c r="G775"/>
  <c r="K775" s="1"/>
  <c r="G776"/>
  <c r="K776" s="1"/>
  <c r="G777"/>
  <c r="K777" s="1"/>
  <c r="G778"/>
  <c r="K778" s="1"/>
  <c r="G779"/>
  <c r="K779" s="1"/>
  <c r="G780"/>
  <c r="K780" s="1"/>
  <c r="G781"/>
  <c r="K781" s="1"/>
  <c r="G782"/>
  <c r="K782" s="1"/>
  <c r="G783"/>
  <c r="K783" s="1"/>
  <c r="G784"/>
  <c r="K784" s="1"/>
  <c r="G785"/>
  <c r="K785" s="1"/>
  <c r="G786"/>
  <c r="K786" s="1"/>
  <c r="G787"/>
  <c r="K787" s="1"/>
  <c r="G788"/>
  <c r="K788" s="1"/>
  <c r="G789"/>
  <c r="K789" s="1"/>
  <c r="G790"/>
  <c r="K790" s="1"/>
  <c r="G791"/>
  <c r="K791" s="1"/>
  <c r="G792"/>
  <c r="K792" s="1"/>
  <c r="G793"/>
  <c r="K793" s="1"/>
  <c r="G794"/>
  <c r="K794" s="1"/>
  <c r="G795"/>
  <c r="K795" s="1"/>
  <c r="G796"/>
  <c r="K796" s="1"/>
  <c r="G797"/>
  <c r="K797" s="1"/>
  <c r="G798"/>
  <c r="K798" s="1"/>
  <c r="G799"/>
  <c r="K799" s="1"/>
  <c r="G800"/>
  <c r="K800" s="1"/>
  <c r="G801"/>
  <c r="K801" s="1"/>
  <c r="G802"/>
  <c r="K802" s="1"/>
  <c r="G803"/>
  <c r="K803" s="1"/>
  <c r="G804"/>
  <c r="K804" s="1"/>
  <c r="G805"/>
  <c r="K805" s="1"/>
  <c r="G806"/>
  <c r="K806" s="1"/>
  <c r="G807"/>
  <c r="K807" s="1"/>
  <c r="G808"/>
  <c r="K808" s="1"/>
  <c r="G809"/>
  <c r="K809" s="1"/>
  <c r="G810"/>
  <c r="K810" s="1"/>
  <c r="G811"/>
  <c r="K811" s="1"/>
  <c r="G812"/>
  <c r="K812" s="1"/>
  <c r="G813"/>
  <c r="K813" s="1"/>
  <c r="G814"/>
  <c r="K814" s="1"/>
  <c r="G815"/>
  <c r="K815" s="1"/>
  <c r="G816"/>
  <c r="K816" s="1"/>
  <c r="G817"/>
  <c r="K817" s="1"/>
  <c r="G818"/>
  <c r="K818" s="1"/>
  <c r="G819"/>
  <c r="K819" s="1"/>
  <c r="G820"/>
  <c r="K820" s="1"/>
  <c r="G821"/>
  <c r="K821" s="1"/>
  <c r="G822"/>
  <c r="K822" s="1"/>
  <c r="G823"/>
  <c r="K823" s="1"/>
  <c r="G824"/>
  <c r="K824" s="1"/>
  <c r="G825"/>
  <c r="K825" s="1"/>
  <c r="G826"/>
  <c r="K826" s="1"/>
  <c r="G827"/>
  <c r="K827" s="1"/>
  <c r="G828"/>
  <c r="K828" s="1"/>
  <c r="G829"/>
  <c r="K829" s="1"/>
  <c r="G830"/>
  <c r="K830" s="1"/>
  <c r="G831"/>
  <c r="K831" s="1"/>
  <c r="G832"/>
  <c r="K832" s="1"/>
  <c r="G833"/>
  <c r="K833" s="1"/>
  <c r="G834"/>
  <c r="K834" s="1"/>
  <c r="G835"/>
  <c r="K835" s="1"/>
  <c r="G836"/>
  <c r="K836" s="1"/>
  <c r="G837"/>
  <c r="K837" s="1"/>
  <c r="G838"/>
  <c r="K838" s="1"/>
  <c r="G839"/>
  <c r="K839" s="1"/>
  <c r="G840"/>
  <c r="K840" s="1"/>
  <c r="G841"/>
  <c r="K841" s="1"/>
  <c r="G842"/>
  <c r="K842" s="1"/>
  <c r="G843"/>
  <c r="K843" s="1"/>
  <c r="G844"/>
  <c r="K844" s="1"/>
  <c r="G845"/>
  <c r="K845" s="1"/>
  <c r="G846"/>
  <c r="K846" s="1"/>
  <c r="G847"/>
  <c r="K847" s="1"/>
  <c r="G848"/>
  <c r="K848" s="1"/>
  <c r="G849"/>
  <c r="K849" s="1"/>
  <c r="G850"/>
  <c r="K850" s="1"/>
  <c r="G851"/>
  <c r="K851" s="1"/>
  <c r="G852"/>
  <c r="K852" s="1"/>
  <c r="G853"/>
  <c r="K853" s="1"/>
  <c r="G854"/>
  <c r="K854" s="1"/>
  <c r="G855"/>
  <c r="K855" s="1"/>
  <c r="G856"/>
  <c r="K856" s="1"/>
  <c r="G857"/>
  <c r="K857" s="1"/>
  <c r="G858"/>
  <c r="K858" s="1"/>
  <c r="G859"/>
  <c r="K859" s="1"/>
  <c r="G860"/>
  <c r="K860" s="1"/>
  <c r="G861"/>
  <c r="K861" s="1"/>
  <c r="G862"/>
  <c r="K862" s="1"/>
  <c r="G863"/>
  <c r="K863" s="1"/>
  <c r="G864"/>
  <c r="K864" s="1"/>
  <c r="G865"/>
  <c r="K865" s="1"/>
  <c r="G866"/>
  <c r="K866" s="1"/>
  <c r="G867"/>
  <c r="K867" s="1"/>
  <c r="G868"/>
  <c r="K868" s="1"/>
  <c r="G869"/>
  <c r="K869" s="1"/>
  <c r="G870"/>
  <c r="K870" s="1"/>
  <c r="G871"/>
  <c r="K871" s="1"/>
  <c r="G872"/>
  <c r="K872" s="1"/>
  <c r="G873"/>
  <c r="K873" s="1"/>
  <c r="G874"/>
  <c r="K874" s="1"/>
  <c r="G875"/>
  <c r="K875" s="1"/>
  <c r="G876"/>
  <c r="K876" s="1"/>
  <c r="G877"/>
  <c r="K877" s="1"/>
  <c r="G878"/>
  <c r="K878" s="1"/>
  <c r="G879"/>
  <c r="K879" s="1"/>
  <c r="G880"/>
  <c r="K880" s="1"/>
  <c r="G881"/>
  <c r="K881" s="1"/>
  <c r="G882"/>
  <c r="K882" s="1"/>
  <c r="G883"/>
  <c r="K883" s="1"/>
  <c r="G884"/>
  <c r="K884" s="1"/>
  <c r="G885"/>
  <c r="K885" s="1"/>
  <c r="G886"/>
  <c r="K886" s="1"/>
  <c r="G887"/>
  <c r="K887" s="1"/>
  <c r="G888"/>
  <c r="K888" s="1"/>
  <c r="G889"/>
  <c r="K889" s="1"/>
  <c r="G890"/>
  <c r="K890" s="1"/>
  <c r="G891"/>
  <c r="K891" s="1"/>
  <c r="G892"/>
  <c r="K892" s="1"/>
  <c r="G893"/>
  <c r="K893" s="1"/>
  <c r="G894"/>
  <c r="K894" s="1"/>
  <c r="G895"/>
  <c r="K895" s="1"/>
  <c r="G896"/>
  <c r="K896" s="1"/>
  <c r="G897"/>
  <c r="K897" s="1"/>
  <c r="G898"/>
  <c r="K898" s="1"/>
  <c r="G899"/>
  <c r="K899" s="1"/>
  <c r="G900"/>
  <c r="K900" s="1"/>
  <c r="G901"/>
  <c r="K901" s="1"/>
  <c r="G902"/>
  <c r="K902" s="1"/>
  <c r="G903"/>
  <c r="K903" s="1"/>
  <c r="G904"/>
  <c r="K904" s="1"/>
  <c r="G905"/>
  <c r="K905" s="1"/>
  <c r="G906"/>
  <c r="K906" s="1"/>
  <c r="G907"/>
  <c r="K907" s="1"/>
  <c r="G908"/>
  <c r="K908" s="1"/>
  <c r="G909"/>
  <c r="K909" s="1"/>
  <c r="G910"/>
  <c r="K910" s="1"/>
  <c r="G911"/>
  <c r="K911" s="1"/>
  <c r="G912"/>
  <c r="K912" s="1"/>
  <c r="G913"/>
  <c r="K913" s="1"/>
  <c r="G914"/>
  <c r="K914" s="1"/>
  <c r="G915"/>
  <c r="K915" s="1"/>
  <c r="G916"/>
  <c r="K916" s="1"/>
  <c r="G917"/>
  <c r="K917" s="1"/>
  <c r="G918"/>
  <c r="K918" s="1"/>
  <c r="G919"/>
  <c r="K919" s="1"/>
  <c r="G920"/>
  <c r="K920" s="1"/>
  <c r="G921"/>
  <c r="K921" s="1"/>
  <c r="G922"/>
  <c r="K922" s="1"/>
  <c r="G923"/>
  <c r="K923" s="1"/>
  <c r="G924"/>
  <c r="K924" s="1"/>
  <c r="G925"/>
  <c r="K925" s="1"/>
  <c r="G926"/>
  <c r="K926" s="1"/>
  <c r="G927"/>
  <c r="K927" s="1"/>
  <c r="G928"/>
  <c r="K928" s="1"/>
  <c r="G929"/>
  <c r="K929" s="1"/>
  <c r="G930"/>
  <c r="K930" s="1"/>
  <c r="G931"/>
  <c r="K931" s="1"/>
  <c r="G932"/>
  <c r="K932" s="1"/>
  <c r="G933"/>
  <c r="K933" s="1"/>
  <c r="G934"/>
  <c r="K934" s="1"/>
  <c r="G935"/>
  <c r="K935" s="1"/>
  <c r="G936"/>
  <c r="K936" s="1"/>
  <c r="G937"/>
  <c r="K937" s="1"/>
  <c r="G938"/>
  <c r="K938" s="1"/>
  <c r="G939"/>
  <c r="K939" s="1"/>
  <c r="G940"/>
  <c r="K940" s="1"/>
  <c r="G941"/>
  <c r="K941" s="1"/>
  <c r="G942"/>
  <c r="K942" s="1"/>
  <c r="G943"/>
  <c r="K943" s="1"/>
  <c r="G944"/>
  <c r="K944" s="1"/>
  <c r="G945"/>
  <c r="K945" s="1"/>
  <c r="G946"/>
  <c r="K946" s="1"/>
  <c r="G947"/>
  <c r="K947" s="1"/>
  <c r="G948"/>
  <c r="K948" s="1"/>
  <c r="G949"/>
  <c r="K949" s="1"/>
  <c r="G950"/>
  <c r="K950" s="1"/>
  <c r="G951"/>
  <c r="K951" s="1"/>
  <c r="G952"/>
  <c r="K952" s="1"/>
  <c r="G953"/>
  <c r="K953" s="1"/>
  <c r="G954"/>
  <c r="K954" s="1"/>
  <c r="G955"/>
  <c r="K955" s="1"/>
  <c r="G956"/>
  <c r="K956" s="1"/>
  <c r="G957"/>
  <c r="K957" s="1"/>
  <c r="G958"/>
  <c r="K958" s="1"/>
  <c r="G959"/>
  <c r="K959" s="1"/>
  <c r="G960"/>
  <c r="K960" s="1"/>
  <c r="G961"/>
  <c r="K961" s="1"/>
  <c r="G962"/>
  <c r="K962" s="1"/>
  <c r="G963"/>
  <c r="K963" s="1"/>
  <c r="G964"/>
  <c r="K964" s="1"/>
  <c r="G965"/>
  <c r="K965" s="1"/>
  <c r="G966"/>
  <c r="K966" s="1"/>
  <c r="G967"/>
  <c r="K967" s="1"/>
  <c r="G968"/>
  <c r="K968" s="1"/>
  <c r="G969"/>
  <c r="K969" s="1"/>
  <c r="G970"/>
  <c r="K970" s="1"/>
  <c r="G971"/>
  <c r="K971" s="1"/>
  <c r="G972"/>
  <c r="K972" s="1"/>
  <c r="G973"/>
  <c r="K973" s="1"/>
  <c r="G974"/>
  <c r="K974" s="1"/>
  <c r="G975"/>
  <c r="K975" s="1"/>
  <c r="G976"/>
  <c r="K976" s="1"/>
  <c r="G977"/>
  <c r="K977" s="1"/>
  <c r="G978"/>
  <c r="K978" s="1"/>
  <c r="G979"/>
  <c r="K979" s="1"/>
  <c r="G980"/>
  <c r="K980" s="1"/>
  <c r="G981"/>
  <c r="K981" s="1"/>
  <c r="G982"/>
  <c r="K982" s="1"/>
  <c r="G983"/>
  <c r="K983" s="1"/>
  <c r="G984"/>
  <c r="K984" s="1"/>
  <c r="G985"/>
  <c r="K985" s="1"/>
  <c r="G986"/>
  <c r="K986" s="1"/>
  <c r="G987"/>
  <c r="K987" s="1"/>
  <c r="G988"/>
  <c r="K988" s="1"/>
  <c r="G989"/>
  <c r="K989" s="1"/>
  <c r="G990"/>
  <c r="K990" s="1"/>
  <c r="G991"/>
  <c r="K991" s="1"/>
  <c r="G992"/>
  <c r="K992" s="1"/>
  <c r="G993"/>
  <c r="K993" s="1"/>
  <c r="G994"/>
  <c r="K994" s="1"/>
  <c r="G995"/>
  <c r="K995" s="1"/>
  <c r="G996"/>
  <c r="K996" s="1"/>
  <c r="G997"/>
  <c r="K997" s="1"/>
  <c r="G998"/>
  <c r="K998" s="1"/>
  <c r="G999"/>
  <c r="K999" s="1"/>
  <c r="G1000"/>
  <c r="K1000" s="1"/>
  <c r="G1001"/>
  <c r="K1001" s="1"/>
  <c r="G1002"/>
  <c r="K1002" s="1"/>
  <c r="G1003"/>
  <c r="K1003" s="1"/>
  <c r="G1004"/>
  <c r="K1004" s="1"/>
  <c r="G1005"/>
  <c r="K1005" s="1"/>
  <c r="G1006"/>
  <c r="K1006" s="1"/>
  <c r="G1007"/>
  <c r="K1007" s="1"/>
  <c r="G1008"/>
  <c r="K1008" s="1"/>
  <c r="G1009"/>
  <c r="K1009" s="1"/>
  <c r="G1010"/>
  <c r="K1010" s="1"/>
  <c r="G1011"/>
  <c r="K1011" s="1"/>
  <c r="G1012"/>
  <c r="K1012" s="1"/>
  <c r="G1013"/>
  <c r="K1013" s="1"/>
  <c r="G1014"/>
  <c r="K1014" s="1"/>
  <c r="G1015"/>
  <c r="K1015" s="1"/>
  <c r="G1016"/>
  <c r="K1016" s="1"/>
  <c r="G1017"/>
  <c r="K1017" s="1"/>
  <c r="G1018"/>
  <c r="K1018" s="1"/>
  <c r="G1019"/>
  <c r="K1019" s="1"/>
  <c r="G1020"/>
  <c r="K1020" s="1"/>
  <c r="G1021"/>
  <c r="K1021" s="1"/>
  <c r="G1022"/>
  <c r="K1022" s="1"/>
  <c r="G1023"/>
  <c r="K1023" s="1"/>
  <c r="G1024"/>
  <c r="K1024" s="1"/>
  <c r="G1025"/>
  <c r="K1025" s="1"/>
  <c r="G1026"/>
  <c r="K1026" s="1"/>
  <c r="G1027"/>
  <c r="K1027" s="1"/>
  <c r="G1028"/>
  <c r="K1028" s="1"/>
  <c r="G1029"/>
  <c r="K1029" s="1"/>
  <c r="G1030"/>
  <c r="K1030" s="1"/>
  <c r="G1031"/>
  <c r="K1031" s="1"/>
  <c r="G1032"/>
  <c r="K1032" s="1"/>
  <c r="G1033"/>
  <c r="K1033" s="1"/>
  <c r="G1034"/>
  <c r="K1034" s="1"/>
  <c r="G1035"/>
  <c r="K1035" s="1"/>
  <c r="G1036"/>
  <c r="K1036" s="1"/>
  <c r="G1037"/>
  <c r="K1037" s="1"/>
  <c r="G1038"/>
  <c r="K1038" s="1"/>
  <c r="G1039"/>
  <c r="K1039" s="1"/>
  <c r="G1040"/>
  <c r="K1040" s="1"/>
  <c r="G1041"/>
  <c r="K1041" s="1"/>
  <c r="G1042"/>
  <c r="K1042" s="1"/>
  <c r="G1043"/>
  <c r="K1043" s="1"/>
  <c r="G1044"/>
  <c r="K1044" s="1"/>
  <c r="G1045"/>
  <c r="K1045" s="1"/>
  <c r="G1046"/>
  <c r="K1046" s="1"/>
  <c r="G1047"/>
  <c r="K1047" s="1"/>
  <c r="G1048"/>
  <c r="K1048" s="1"/>
  <c r="G1049"/>
  <c r="K1049" s="1"/>
  <c r="G1050"/>
  <c r="K1050" s="1"/>
  <c r="G1051"/>
  <c r="K1051" s="1"/>
  <c r="G1052"/>
  <c r="K1052" s="1"/>
  <c r="G1053"/>
  <c r="K1053" s="1"/>
  <c r="G1054"/>
  <c r="K1054" s="1"/>
  <c r="G1055"/>
  <c r="K1055" s="1"/>
  <c r="G1056"/>
  <c r="K1056" s="1"/>
  <c r="G1057"/>
  <c r="K1057" s="1"/>
  <c r="G1058"/>
  <c r="K1058" s="1"/>
  <c r="G1059"/>
  <c r="K1059" s="1"/>
  <c r="G1060"/>
  <c r="K1060" s="1"/>
  <c r="G1061"/>
  <c r="K1061" s="1"/>
  <c r="G1062"/>
  <c r="K1062" s="1"/>
  <c r="G1063"/>
  <c r="K1063" s="1"/>
  <c r="G1064"/>
  <c r="K1064" s="1"/>
  <c r="G1065"/>
  <c r="K1065" s="1"/>
  <c r="G1066"/>
  <c r="K1066" s="1"/>
  <c r="G1067"/>
  <c r="K1067" s="1"/>
  <c r="G1068"/>
  <c r="K1068" s="1"/>
  <c r="G1069"/>
  <c r="K1069" s="1"/>
  <c r="G1070"/>
  <c r="K1070" s="1"/>
  <c r="G1071"/>
  <c r="K1071" s="1"/>
  <c r="G1072"/>
  <c r="K1072" s="1"/>
  <c r="G1073"/>
  <c r="K1073" s="1"/>
  <c r="G1074"/>
  <c r="K1074" s="1"/>
  <c r="G1075"/>
  <c r="K1075" s="1"/>
  <c r="G1076"/>
  <c r="K1076" s="1"/>
  <c r="G1077"/>
  <c r="K1077" s="1"/>
  <c r="G1078"/>
  <c r="K1078" s="1"/>
  <c r="G1079"/>
  <c r="K1079" s="1"/>
  <c r="G1080"/>
  <c r="K1080" s="1"/>
  <c r="G1081"/>
  <c r="K1081" s="1"/>
  <c r="G1082"/>
  <c r="K1082" s="1"/>
  <c r="G1083"/>
  <c r="K1083" s="1"/>
  <c r="G1084"/>
  <c r="K1084" s="1"/>
  <c r="G1085"/>
  <c r="K1085" s="1"/>
  <c r="G1086"/>
  <c r="K1086" s="1"/>
  <c r="G1087"/>
  <c r="K1087" s="1"/>
  <c r="G1088"/>
  <c r="K1088" s="1"/>
  <c r="G1089"/>
  <c r="K1089" s="1"/>
  <c r="G1090"/>
  <c r="K1090" s="1"/>
  <c r="G1091"/>
  <c r="K1091" s="1"/>
  <c r="G1092"/>
  <c r="K1092" s="1"/>
  <c r="G1093"/>
  <c r="K1093" s="1"/>
  <c r="G1094"/>
  <c r="K1094" s="1"/>
  <c r="G1095"/>
  <c r="K1095" s="1"/>
  <c r="G1096"/>
  <c r="K1096" s="1"/>
  <c r="G1097"/>
  <c r="K1097" s="1"/>
  <c r="G1098"/>
  <c r="K1098" s="1"/>
  <c r="G1099"/>
  <c r="K1099" s="1"/>
  <c r="G1100"/>
  <c r="K1100" s="1"/>
  <c r="G1101"/>
  <c r="K1101" s="1"/>
  <c r="G1102"/>
  <c r="K1102" s="1"/>
  <c r="G1103"/>
  <c r="K1103" s="1"/>
  <c r="G1104"/>
  <c r="K1104" s="1"/>
  <c r="G1105"/>
  <c r="K1105" s="1"/>
  <c r="G1106"/>
  <c r="K1106" s="1"/>
  <c r="G1107"/>
  <c r="K1107" s="1"/>
  <c r="G1108"/>
  <c r="K1108" s="1"/>
  <c r="G1109"/>
  <c r="K1109" s="1"/>
  <c r="G1110"/>
  <c r="K1110" s="1"/>
  <c r="G1111"/>
  <c r="K1111" s="1"/>
  <c r="G1112"/>
  <c r="K1112" s="1"/>
  <c r="G1113"/>
  <c r="K1113" s="1"/>
  <c r="G1114"/>
  <c r="K1114" s="1"/>
  <c r="G1115"/>
  <c r="K1115" s="1"/>
  <c r="G1116"/>
  <c r="K1116" s="1"/>
  <c r="G1117"/>
  <c r="K1117" s="1"/>
  <c r="G1118"/>
  <c r="K1118" s="1"/>
  <c r="G1119"/>
  <c r="K1119" s="1"/>
  <c r="G1120"/>
  <c r="K1120" s="1"/>
  <c r="G1121"/>
  <c r="K1121" s="1"/>
  <c r="G1122"/>
  <c r="K1122" s="1"/>
  <c r="G1123"/>
  <c r="K1123" s="1"/>
  <c r="G1124"/>
  <c r="K1124" s="1"/>
  <c r="G1125"/>
  <c r="K1125" s="1"/>
  <c r="G1126"/>
  <c r="K1126" s="1"/>
  <c r="G1127"/>
  <c r="K1127" s="1"/>
  <c r="G1128"/>
  <c r="K1128" s="1"/>
  <c r="G1129"/>
  <c r="K1129" s="1"/>
  <c r="G1130"/>
  <c r="K1130" s="1"/>
  <c r="G1131"/>
  <c r="K1131" s="1"/>
  <c r="G1132"/>
  <c r="K1132" s="1"/>
  <c r="G1133"/>
  <c r="K1133" s="1"/>
  <c r="G1134"/>
  <c r="K1134" s="1"/>
  <c r="G1135"/>
  <c r="K1135" s="1"/>
  <c r="G1136"/>
  <c r="K1136" s="1"/>
  <c r="G1137"/>
  <c r="K1137" s="1"/>
  <c r="G1138"/>
  <c r="K1138" s="1"/>
  <c r="G1139"/>
  <c r="K1139" s="1"/>
  <c r="G1140"/>
  <c r="K1140" s="1"/>
  <c r="G1141"/>
  <c r="K1141" s="1"/>
  <c r="G1142"/>
  <c r="K1142" s="1"/>
  <c r="G1143"/>
  <c r="K1143" s="1"/>
  <c r="G1144"/>
  <c r="K1144" s="1"/>
  <c r="G1145"/>
  <c r="K1145" s="1"/>
  <c r="G1146"/>
  <c r="K1146" s="1"/>
  <c r="G1147"/>
  <c r="K1147" s="1"/>
  <c r="G1148"/>
  <c r="K1148" s="1"/>
  <c r="G1149"/>
  <c r="K1149" s="1"/>
  <c r="G1150"/>
  <c r="K1150" s="1"/>
  <c r="G1151"/>
  <c r="K1151" s="1"/>
  <c r="G1152"/>
  <c r="K1152" s="1"/>
  <c r="G1153"/>
  <c r="K1153" s="1"/>
  <c r="G1154"/>
  <c r="K1154" s="1"/>
  <c r="G1155"/>
  <c r="K1155" s="1"/>
  <c r="G1156"/>
  <c r="K1156" s="1"/>
  <c r="G1157"/>
  <c r="K1157" s="1"/>
  <c r="G1158"/>
  <c r="K1158" s="1"/>
  <c r="G1159"/>
  <c r="K1159" s="1"/>
  <c r="G1160"/>
  <c r="K1160" s="1"/>
  <c r="G1161"/>
  <c r="K1161" s="1"/>
  <c r="G1162"/>
  <c r="K1162" s="1"/>
  <c r="G1163"/>
  <c r="K1163" s="1"/>
  <c r="G1164"/>
  <c r="K1164" s="1"/>
  <c r="G1165"/>
  <c r="K1165" s="1"/>
  <c r="G1166"/>
  <c r="K1166" s="1"/>
  <c r="G1167"/>
  <c r="K1167" s="1"/>
  <c r="G1168"/>
  <c r="K1168" s="1"/>
  <c r="G1169"/>
  <c r="K1169" s="1"/>
  <c r="G1170"/>
  <c r="K1170" s="1"/>
  <c r="G1171"/>
  <c r="K1171" s="1"/>
  <c r="G1172"/>
  <c r="K1172" s="1"/>
  <c r="G1173"/>
  <c r="K1173" s="1"/>
  <c r="G1174"/>
  <c r="K1174" s="1"/>
  <c r="G1175"/>
  <c r="K1175" s="1"/>
  <c r="G1176"/>
  <c r="K1176" s="1"/>
  <c r="G1177"/>
  <c r="K1177" s="1"/>
  <c r="G1178"/>
  <c r="K1178" s="1"/>
  <c r="G1179"/>
  <c r="K1179" s="1"/>
  <c r="G1180"/>
  <c r="K1180" s="1"/>
  <c r="G1181"/>
  <c r="K1181" s="1"/>
  <c r="G1182"/>
  <c r="K1182" s="1"/>
  <c r="G1183"/>
  <c r="K1183" s="1"/>
  <c r="G1184"/>
  <c r="K1184" s="1"/>
  <c r="G1185"/>
  <c r="K1185" s="1"/>
  <c r="G1186"/>
  <c r="K1186" s="1"/>
  <c r="G1187"/>
  <c r="K1187" s="1"/>
  <c r="G1188"/>
  <c r="K1188" s="1"/>
  <c r="G1189"/>
  <c r="K1189" s="1"/>
  <c r="G1190"/>
  <c r="K1190" s="1"/>
  <c r="G1191"/>
  <c r="K1191" s="1"/>
  <c r="G1192"/>
  <c r="K1192" s="1"/>
  <c r="G1193"/>
  <c r="K1193" s="1"/>
  <c r="G1194"/>
  <c r="K1194" s="1"/>
  <c r="G1195"/>
  <c r="K1195" s="1"/>
  <c r="G1196"/>
  <c r="K1196" s="1"/>
  <c r="G1197"/>
  <c r="K1197" s="1"/>
  <c r="G1198"/>
  <c r="K1198" s="1"/>
  <c r="G1199"/>
  <c r="K1199" s="1"/>
  <c r="G1200"/>
  <c r="K1200" s="1"/>
  <c r="G1201"/>
  <c r="K1201" s="1"/>
  <c r="G1202"/>
  <c r="K1202" s="1"/>
  <c r="G1203"/>
  <c r="K1203" s="1"/>
  <c r="G1204"/>
  <c r="K1204" s="1"/>
  <c r="G1205"/>
  <c r="K1205" s="1"/>
  <c r="G1206"/>
  <c r="K1206" s="1"/>
  <c r="G1207"/>
  <c r="K1207" s="1"/>
  <c r="G1208"/>
  <c r="K1208" s="1"/>
  <c r="G1209"/>
  <c r="K1209" s="1"/>
  <c r="G1210"/>
  <c r="K1210" s="1"/>
  <c r="G1211"/>
  <c r="K1211" s="1"/>
  <c r="G1212"/>
  <c r="K1212" s="1"/>
  <c r="G1213"/>
  <c r="K1213" s="1"/>
  <c r="G1214"/>
  <c r="K1214" s="1"/>
  <c r="G1215"/>
  <c r="K1215" s="1"/>
  <c r="G1216"/>
  <c r="K1216" s="1"/>
  <c r="G1217"/>
  <c r="K1217" s="1"/>
  <c r="G1218"/>
  <c r="K1218" s="1"/>
  <c r="G1219"/>
  <c r="K1219" s="1"/>
  <c r="G1220"/>
  <c r="K1220" s="1"/>
  <c r="G1221"/>
  <c r="K1221" s="1"/>
  <c r="G1222"/>
  <c r="K1222" s="1"/>
  <c r="G1223"/>
  <c r="K1223" s="1"/>
  <c r="G1224"/>
  <c r="K1224" s="1"/>
  <c r="G1225"/>
  <c r="K1225" s="1"/>
  <c r="G1226"/>
  <c r="K1226" s="1"/>
  <c r="G1227"/>
  <c r="K1227" s="1"/>
  <c r="G1228"/>
  <c r="K1228" s="1"/>
  <c r="G1229"/>
  <c r="K1229" s="1"/>
  <c r="G1230"/>
  <c r="K1230" s="1"/>
  <c r="G1231"/>
  <c r="K1231" s="1"/>
  <c r="G1232"/>
  <c r="K1232" s="1"/>
  <c r="G1233"/>
  <c r="K1233" s="1"/>
  <c r="G1234"/>
  <c r="K1234" s="1"/>
  <c r="G1235"/>
  <c r="K1235" s="1"/>
  <c r="G1236"/>
  <c r="K1236" s="1"/>
  <c r="G1237"/>
  <c r="K1237" s="1"/>
  <c r="G1238"/>
  <c r="K1238" s="1"/>
  <c r="G1239"/>
  <c r="K1239" s="1"/>
  <c r="G1240"/>
  <c r="K1240" s="1"/>
  <c r="G1241"/>
  <c r="K1241" s="1"/>
  <c r="G1242"/>
  <c r="K1242" s="1"/>
  <c r="G1243"/>
  <c r="K1243" s="1"/>
  <c r="G1244"/>
  <c r="K1244" s="1"/>
  <c r="G1245"/>
  <c r="K1245" s="1"/>
  <c r="G1246"/>
  <c r="K1246" s="1"/>
  <c r="G1247"/>
  <c r="K1247" s="1"/>
  <c r="G1248"/>
  <c r="K1248" s="1"/>
  <c r="G1249"/>
  <c r="K1249" s="1"/>
  <c r="G1250"/>
  <c r="K1250" s="1"/>
  <c r="G1251"/>
  <c r="K1251" s="1"/>
  <c r="G1252"/>
  <c r="K1252" s="1"/>
  <c r="G1253"/>
  <c r="K1253" s="1"/>
  <c r="G1254"/>
  <c r="K1254" s="1"/>
  <c r="G1255"/>
  <c r="K1255" s="1"/>
  <c r="G1256"/>
  <c r="K1256" s="1"/>
  <c r="G1257"/>
  <c r="K1257" s="1"/>
  <c r="G1258"/>
  <c r="K1258" s="1"/>
  <c r="G1259"/>
  <c r="K1259" s="1"/>
  <c r="G1260"/>
  <c r="K1260" s="1"/>
  <c r="G1261"/>
  <c r="K1261" s="1"/>
  <c r="G1262"/>
  <c r="K1262" s="1"/>
  <c r="G1263"/>
  <c r="K1263" s="1"/>
  <c r="G1264"/>
  <c r="K1264" s="1"/>
  <c r="G1265"/>
  <c r="K1265" s="1"/>
  <c r="G1266"/>
  <c r="K1266" s="1"/>
  <c r="G1267"/>
  <c r="K1267" s="1"/>
  <c r="G1268"/>
  <c r="K1268" s="1"/>
  <c r="G1269"/>
  <c r="K1269" s="1"/>
  <c r="G1270"/>
  <c r="K1270" s="1"/>
  <c r="G1271"/>
  <c r="K1271" s="1"/>
  <c r="G1272"/>
  <c r="K1272" s="1"/>
  <c r="G1273"/>
  <c r="K1273" s="1"/>
  <c r="G1274"/>
  <c r="K1274" s="1"/>
  <c r="G1275"/>
  <c r="K1275" s="1"/>
  <c r="G1276"/>
  <c r="K1276" s="1"/>
  <c r="G1277"/>
  <c r="K1277" s="1"/>
  <c r="G1278"/>
  <c r="K1278" s="1"/>
  <c r="G1279"/>
  <c r="K1279" s="1"/>
  <c r="G1280"/>
  <c r="K1280" s="1"/>
  <c r="G1281"/>
  <c r="K1281" s="1"/>
  <c r="G1282"/>
  <c r="K1282" s="1"/>
  <c r="G1283"/>
  <c r="K1283" s="1"/>
  <c r="G1284"/>
  <c r="K1284" s="1"/>
  <c r="G1285"/>
  <c r="K1285" s="1"/>
  <c r="G1286"/>
  <c r="K1286" s="1"/>
  <c r="G1287"/>
  <c r="K1287" s="1"/>
  <c r="G1288"/>
  <c r="K1288" s="1"/>
  <c r="G1289"/>
  <c r="K1289" s="1"/>
  <c r="G1290"/>
  <c r="K1290" s="1"/>
  <c r="G1291"/>
  <c r="K1291" s="1"/>
  <c r="G1292"/>
  <c r="K1292" s="1"/>
  <c r="G1293"/>
  <c r="K1293" s="1"/>
  <c r="G1294"/>
  <c r="K1294" s="1"/>
  <c r="G1295"/>
  <c r="K1295" s="1"/>
  <c r="G1296"/>
  <c r="K1296" s="1"/>
  <c r="G1297"/>
  <c r="K1297" s="1"/>
  <c r="G1298"/>
  <c r="K1298" s="1"/>
  <c r="G1299"/>
  <c r="K1299" s="1"/>
  <c r="G1300"/>
  <c r="K1300" s="1"/>
  <c r="G1301"/>
  <c r="K1301" s="1"/>
  <c r="G1302"/>
  <c r="K1302" s="1"/>
  <c r="G1303"/>
  <c r="K1303" s="1"/>
  <c r="G1304"/>
  <c r="K1304" s="1"/>
  <c r="G1305"/>
  <c r="K1305" s="1"/>
  <c r="G1306"/>
  <c r="K1306" s="1"/>
  <c r="G1307"/>
  <c r="K1307" s="1"/>
  <c r="G1308"/>
  <c r="K1308" s="1"/>
  <c r="G1309"/>
  <c r="K1309" s="1"/>
  <c r="G1310"/>
  <c r="K1310" s="1"/>
  <c r="G1311"/>
  <c r="K1311" s="1"/>
  <c r="G1312"/>
  <c r="K1312" s="1"/>
  <c r="G1313"/>
  <c r="K1313" s="1"/>
  <c r="G1314"/>
  <c r="K1314" s="1"/>
  <c r="G1315"/>
  <c r="K1315" s="1"/>
  <c r="G1316"/>
  <c r="K1316" s="1"/>
  <c r="G1317"/>
  <c r="K1317" s="1"/>
  <c r="G1318"/>
  <c r="K1318" s="1"/>
  <c r="G1319"/>
  <c r="K1319" s="1"/>
  <c r="G1320"/>
  <c r="K1320" s="1"/>
  <c r="G1321"/>
  <c r="K1321" s="1"/>
  <c r="G1322"/>
  <c r="K1322" s="1"/>
  <c r="G1323"/>
  <c r="K1323" s="1"/>
  <c r="G1324"/>
  <c r="K1324" s="1"/>
  <c r="G1325"/>
  <c r="K1325" s="1"/>
  <c r="G1326"/>
  <c r="K1326" s="1"/>
  <c r="G1327"/>
  <c r="K1327" s="1"/>
  <c r="G1328"/>
  <c r="K1328" s="1"/>
  <c r="G1329"/>
  <c r="K1329" s="1"/>
  <c r="G1330"/>
  <c r="K1330" s="1"/>
  <c r="G1331"/>
  <c r="K1331" s="1"/>
  <c r="G1332"/>
  <c r="K1332" s="1"/>
  <c r="G1333"/>
  <c r="K1333" s="1"/>
  <c r="G1334"/>
  <c r="K1334" s="1"/>
  <c r="G1335"/>
  <c r="K1335" s="1"/>
  <c r="G1336"/>
  <c r="K1336" s="1"/>
  <c r="G1337"/>
  <c r="K1337" s="1"/>
  <c r="G1338"/>
  <c r="K1338" s="1"/>
  <c r="G1339"/>
  <c r="K1339" s="1"/>
  <c r="G1340"/>
  <c r="K1340" s="1"/>
  <c r="G1341"/>
  <c r="K1341" s="1"/>
  <c r="G1342"/>
  <c r="K1342" s="1"/>
  <c r="G1343"/>
  <c r="K1343" s="1"/>
  <c r="G1344"/>
  <c r="K1344" s="1"/>
  <c r="G1345"/>
  <c r="K1345" s="1"/>
  <c r="G1346"/>
  <c r="K1346" s="1"/>
  <c r="G1347"/>
  <c r="K1347" s="1"/>
  <c r="G1348"/>
  <c r="K1348" s="1"/>
  <c r="G1349"/>
  <c r="K1349" s="1"/>
  <c r="G1350"/>
  <c r="K1350" s="1"/>
  <c r="G1351"/>
  <c r="K1351" s="1"/>
  <c r="G1352"/>
  <c r="K1352" s="1"/>
  <c r="G1353"/>
  <c r="K1353" s="1"/>
  <c r="G1354"/>
  <c r="K1354" s="1"/>
  <c r="G1355"/>
  <c r="K1355" s="1"/>
  <c r="G1356"/>
  <c r="K1356" s="1"/>
  <c r="G1357"/>
  <c r="K1357" s="1"/>
  <c r="G1358"/>
  <c r="K1358" s="1"/>
  <c r="G1359"/>
  <c r="K1359" s="1"/>
  <c r="G1360"/>
  <c r="K1360" s="1"/>
  <c r="G1361"/>
  <c r="K1361" s="1"/>
  <c r="G1362"/>
  <c r="K1362" s="1"/>
  <c r="G1363"/>
  <c r="K1363" s="1"/>
  <c r="G1364"/>
  <c r="K1364" s="1"/>
  <c r="G1365"/>
  <c r="K1365" s="1"/>
  <c r="G1366"/>
  <c r="K1366" s="1"/>
  <c r="G1367"/>
  <c r="K1367" s="1"/>
  <c r="G1368"/>
  <c r="K1368" s="1"/>
  <c r="G1369"/>
  <c r="K1369" s="1"/>
  <c r="G1370"/>
  <c r="K1370" s="1"/>
  <c r="G1371"/>
  <c r="K1371" s="1"/>
  <c r="G1372"/>
  <c r="K1372" s="1"/>
  <c r="G1373"/>
  <c r="K1373" s="1"/>
  <c r="G1374"/>
  <c r="K1374" s="1"/>
  <c r="G1375"/>
  <c r="K1375" s="1"/>
  <c r="G1376"/>
  <c r="K1376" s="1"/>
  <c r="G1377"/>
  <c r="K1377" s="1"/>
  <c r="G1378"/>
  <c r="K1378" s="1"/>
  <c r="G1379"/>
  <c r="K1379" s="1"/>
  <c r="G1380"/>
  <c r="K1380" s="1"/>
  <c r="G1381"/>
  <c r="K1381" s="1"/>
  <c r="G1382"/>
  <c r="K1382" s="1"/>
  <c r="G1383"/>
  <c r="K1383" s="1"/>
  <c r="G1384"/>
  <c r="K1384" s="1"/>
  <c r="G1385"/>
  <c r="K1385" s="1"/>
  <c r="G1386"/>
  <c r="K1386" s="1"/>
  <c r="G1387"/>
  <c r="K1387" s="1"/>
  <c r="G1388"/>
  <c r="K1388" s="1"/>
  <c r="G1389"/>
  <c r="K1389" s="1"/>
  <c r="G1390"/>
  <c r="K1390" s="1"/>
  <c r="G1391"/>
  <c r="K1391" s="1"/>
  <c r="G1392"/>
  <c r="K1392" s="1"/>
  <c r="G1393"/>
  <c r="K1393" s="1"/>
  <c r="G1394"/>
  <c r="K1394" s="1"/>
  <c r="G1395"/>
  <c r="K1395" s="1"/>
  <c r="G1396"/>
  <c r="K1396" s="1"/>
  <c r="G1397"/>
  <c r="K1397" s="1"/>
  <c r="G1398"/>
  <c r="K1398" s="1"/>
  <c r="G1399"/>
  <c r="K1399" s="1"/>
  <c r="G1400"/>
  <c r="K1400" s="1"/>
  <c r="G1401"/>
  <c r="K1401" s="1"/>
  <c r="G1402"/>
  <c r="K1402" s="1"/>
  <c r="G1403"/>
  <c r="K1403" s="1"/>
  <c r="G1404"/>
  <c r="K1404" s="1"/>
  <c r="G1405"/>
  <c r="K1405" s="1"/>
  <c r="G1406"/>
  <c r="K1406" s="1"/>
  <c r="G1407"/>
  <c r="K1407" s="1"/>
  <c r="G1408"/>
  <c r="K1408" s="1"/>
  <c r="G1409"/>
  <c r="K1409" s="1"/>
  <c r="G1410"/>
  <c r="K1410" s="1"/>
  <c r="G1411"/>
  <c r="K1411" s="1"/>
  <c r="G1412"/>
  <c r="K1412" s="1"/>
  <c r="G1413"/>
  <c r="K1413" s="1"/>
  <c r="G1414"/>
  <c r="K1414" s="1"/>
  <c r="G1415"/>
  <c r="K1415" s="1"/>
  <c r="G1416"/>
  <c r="K1416" s="1"/>
  <c r="G1417"/>
  <c r="K1417" s="1"/>
  <c r="G1418"/>
  <c r="K1418" s="1"/>
  <c r="G1419"/>
  <c r="K1419" s="1"/>
  <c r="G1420"/>
  <c r="K1420" s="1"/>
  <c r="G1421"/>
  <c r="K1421" s="1"/>
  <c r="G1422"/>
  <c r="K1422" s="1"/>
  <c r="G1423"/>
  <c r="K1423" s="1"/>
  <c r="G1424"/>
  <c r="K1424" s="1"/>
  <c r="G1425"/>
  <c r="K1425" s="1"/>
  <c r="G1426"/>
  <c r="K1426" s="1"/>
  <c r="G1427"/>
  <c r="K1427" s="1"/>
  <c r="G1428"/>
  <c r="K1428" s="1"/>
  <c r="G1429"/>
  <c r="K1429" s="1"/>
  <c r="G1430"/>
  <c r="K1430" s="1"/>
  <c r="G1431"/>
  <c r="K1431" s="1"/>
  <c r="G1432"/>
  <c r="K1432" s="1"/>
  <c r="G1433"/>
  <c r="K1433" s="1"/>
  <c r="G1434"/>
  <c r="K1434" s="1"/>
  <c r="G1435"/>
  <c r="K1435" s="1"/>
  <c r="G1436"/>
  <c r="K1436" s="1"/>
  <c r="G1437"/>
  <c r="K1437" s="1"/>
  <c r="G1438"/>
  <c r="K1438" s="1"/>
  <c r="G1439"/>
  <c r="K1439" s="1"/>
  <c r="G1440"/>
  <c r="K1440" s="1"/>
  <c r="G1441"/>
  <c r="K1441" s="1"/>
  <c r="G1442"/>
  <c r="K1442" s="1"/>
  <c r="G1443"/>
  <c r="K1443" s="1"/>
  <c r="G1444"/>
  <c r="K1444" s="1"/>
  <c r="G1445"/>
  <c r="K1445" s="1"/>
  <c r="G1446"/>
  <c r="K1446" s="1"/>
  <c r="G1447"/>
  <c r="K1447" s="1"/>
  <c r="G1448"/>
  <c r="K1448" s="1"/>
  <c r="G1449"/>
  <c r="K1449" s="1"/>
  <c r="G1450"/>
  <c r="K1450" s="1"/>
  <c r="G1451"/>
  <c r="K1451" s="1"/>
  <c r="G1452"/>
  <c r="K1452" s="1"/>
  <c r="G1453"/>
  <c r="K1453" s="1"/>
  <c r="G1454"/>
  <c r="K1454" s="1"/>
  <c r="G1455"/>
  <c r="K1455" s="1"/>
  <c r="G1456"/>
  <c r="K1456" s="1"/>
  <c r="G1457"/>
  <c r="K1457" s="1"/>
  <c r="G1458"/>
  <c r="K1458" s="1"/>
  <c r="G1459"/>
  <c r="K1459" s="1"/>
  <c r="G1460"/>
  <c r="K1460" s="1"/>
  <c r="G1461"/>
  <c r="K1461" s="1"/>
  <c r="G1462"/>
  <c r="K1462" s="1"/>
  <c r="G1463"/>
  <c r="K1463" s="1"/>
  <c r="G1464"/>
  <c r="K1464" s="1"/>
  <c r="G1465"/>
  <c r="K1465" s="1"/>
  <c r="G1466"/>
  <c r="K1466" s="1"/>
  <c r="G1467"/>
  <c r="K1467" s="1"/>
  <c r="G1468"/>
  <c r="K1468" s="1"/>
  <c r="G1469"/>
  <c r="K1469" s="1"/>
  <c r="G1470"/>
  <c r="K1470" s="1"/>
  <c r="G1471"/>
  <c r="K1471" s="1"/>
  <c r="G1472"/>
  <c r="K1472" s="1"/>
  <c r="G1473"/>
  <c r="K1473" s="1"/>
  <c r="G1474"/>
  <c r="K1474" s="1"/>
  <c r="G1475"/>
  <c r="K1475" s="1"/>
  <c r="G1476"/>
  <c r="K1476" s="1"/>
  <c r="G1477"/>
  <c r="K1477" s="1"/>
  <c r="G1478"/>
  <c r="K1478" s="1"/>
  <c r="G1479"/>
  <c r="K1479" s="1"/>
  <c r="G1480"/>
  <c r="K1480" s="1"/>
  <c r="G1481"/>
  <c r="K1481" s="1"/>
  <c r="G1482"/>
  <c r="K1482" s="1"/>
  <c r="G1483"/>
  <c r="K1483" s="1"/>
  <c r="G1484"/>
  <c r="K1484" s="1"/>
  <c r="G1485"/>
  <c r="K1485" s="1"/>
  <c r="G1486"/>
  <c r="K1486" s="1"/>
  <c r="G1487"/>
  <c r="K1487" s="1"/>
  <c r="G1488"/>
  <c r="K1488" s="1"/>
  <c r="G1489"/>
  <c r="K1489" s="1"/>
  <c r="G1490"/>
  <c r="K1490" s="1"/>
  <c r="G1491"/>
  <c r="K1491" s="1"/>
  <c r="G1492"/>
  <c r="K1492" s="1"/>
  <c r="G1493"/>
  <c r="K1493" s="1"/>
  <c r="G1494"/>
  <c r="K1494" s="1"/>
  <c r="G1495"/>
  <c r="K1495" s="1"/>
  <c r="G1496"/>
  <c r="K1496" s="1"/>
  <c r="G1497"/>
  <c r="K1497" s="1"/>
  <c r="G1498"/>
  <c r="K1498" s="1"/>
  <c r="G1499"/>
  <c r="K1499" s="1"/>
  <c r="G1500"/>
  <c r="K1500" s="1"/>
  <c r="G1501"/>
  <c r="K1501" s="1"/>
  <c r="G1502"/>
  <c r="K1502" s="1"/>
  <c r="G1503"/>
  <c r="K1503" s="1"/>
  <c r="G1504"/>
  <c r="K1504" s="1"/>
  <c r="G1505"/>
  <c r="K1505" s="1"/>
  <c r="G1506"/>
  <c r="K1506" s="1"/>
  <c r="G1507"/>
  <c r="K1507" s="1"/>
  <c r="G1508"/>
  <c r="K1508" s="1"/>
  <c r="G1509"/>
  <c r="K1509" s="1"/>
  <c r="G1510"/>
  <c r="K1510" s="1"/>
  <c r="G1511"/>
  <c r="K1511" s="1"/>
  <c r="G1512"/>
  <c r="K1512" s="1"/>
  <c r="G1513"/>
  <c r="K1513" s="1"/>
  <c r="G1514"/>
  <c r="K1514" s="1"/>
  <c r="G1515"/>
  <c r="K1515" s="1"/>
  <c r="G1516"/>
  <c r="K1516" s="1"/>
  <c r="G1517"/>
  <c r="K1517" s="1"/>
  <c r="G1518"/>
  <c r="K1518" s="1"/>
  <c r="G1519"/>
  <c r="K1519" s="1"/>
  <c r="G1520"/>
  <c r="K1520" s="1"/>
  <c r="G1521"/>
  <c r="K1521" s="1"/>
  <c r="G1522"/>
  <c r="K1522" s="1"/>
  <c r="G1523"/>
  <c r="K1523" s="1"/>
  <c r="G1524"/>
  <c r="K1524" s="1"/>
  <c r="G1525"/>
  <c r="K1525" s="1"/>
  <c r="G1526"/>
  <c r="K1526" s="1"/>
  <c r="G1527"/>
  <c r="K1527" s="1"/>
  <c r="G1528"/>
  <c r="K1528" s="1"/>
  <c r="G1529"/>
  <c r="K1529" s="1"/>
  <c r="G1530"/>
  <c r="K1530" s="1"/>
  <c r="G1531"/>
  <c r="K1531" s="1"/>
  <c r="G1532"/>
  <c r="K1532" s="1"/>
  <c r="G1533"/>
  <c r="K1533" s="1"/>
  <c r="G1534"/>
  <c r="K1534" s="1"/>
  <c r="G1535"/>
  <c r="K1535" s="1"/>
  <c r="G1536"/>
  <c r="K1536" s="1"/>
  <c r="G1537"/>
  <c r="K1537" s="1"/>
  <c r="G1538"/>
  <c r="K1538" s="1"/>
  <c r="G1539"/>
  <c r="K1539" s="1"/>
  <c r="G1540"/>
  <c r="K1540" s="1"/>
  <c r="G1541"/>
  <c r="K1541" s="1"/>
  <c r="G1542"/>
  <c r="K1542" s="1"/>
  <c r="G1543"/>
  <c r="K1543" s="1"/>
  <c r="G1544"/>
  <c r="K1544" s="1"/>
  <c r="G1545"/>
  <c r="K1545" s="1"/>
  <c r="G1546"/>
  <c r="K1546" s="1"/>
  <c r="G1547"/>
  <c r="K1547" s="1"/>
  <c r="G1548"/>
  <c r="K1548" s="1"/>
  <c r="G1549"/>
  <c r="K1549" s="1"/>
  <c r="G1550"/>
  <c r="K1550" s="1"/>
  <c r="G1551"/>
  <c r="K1551" s="1"/>
  <c r="G1552"/>
  <c r="K1552" s="1"/>
  <c r="G1553"/>
  <c r="K1553" s="1"/>
  <c r="G1554"/>
  <c r="K1554" s="1"/>
  <c r="G1555"/>
  <c r="K1555" s="1"/>
  <c r="G1556"/>
  <c r="K1556" s="1"/>
  <c r="G1557"/>
  <c r="K1557" s="1"/>
  <c r="G1558"/>
  <c r="K1558" s="1"/>
  <c r="G1559"/>
  <c r="K1559" s="1"/>
  <c r="G1560"/>
  <c r="K1560" s="1"/>
  <c r="G1561"/>
  <c r="K1561" s="1"/>
  <c r="G1562"/>
  <c r="K1562" s="1"/>
  <c r="G1563"/>
  <c r="K1563" s="1"/>
  <c r="G1564"/>
  <c r="K1564" s="1"/>
  <c r="G1565"/>
  <c r="K1565" s="1"/>
  <c r="G1566"/>
  <c r="K1566" s="1"/>
  <c r="G1567"/>
  <c r="K1567" s="1"/>
  <c r="G1568"/>
  <c r="K1568" s="1"/>
  <c r="G1569"/>
  <c r="K1569" s="1"/>
  <c r="G1570"/>
  <c r="K1570" s="1"/>
  <c r="G1571"/>
  <c r="K1571" s="1"/>
  <c r="G1572"/>
  <c r="K1572" s="1"/>
  <c r="G1573"/>
  <c r="K1573" s="1"/>
  <c r="G1574"/>
  <c r="K1574" s="1"/>
  <c r="G1575"/>
  <c r="K1575" s="1"/>
  <c r="G1576"/>
  <c r="K1576" s="1"/>
  <c r="G1577"/>
  <c r="K1577" s="1"/>
  <c r="G1578"/>
  <c r="K1578" s="1"/>
  <c r="G1579"/>
  <c r="K1579" s="1"/>
  <c r="G1580"/>
  <c r="K1580" s="1"/>
  <c r="G1581"/>
  <c r="K1581" s="1"/>
  <c r="G1582"/>
  <c r="K1582" s="1"/>
  <c r="G1583"/>
  <c r="K1583" s="1"/>
  <c r="G1584"/>
  <c r="K1584" s="1"/>
  <c r="G1585"/>
  <c r="K1585" s="1"/>
  <c r="G1586"/>
  <c r="K1586" s="1"/>
  <c r="G1587"/>
  <c r="K1587" s="1"/>
  <c r="G1588"/>
  <c r="K1588" s="1"/>
  <c r="G1589"/>
  <c r="K1589" s="1"/>
  <c r="G1590"/>
  <c r="K1590" s="1"/>
  <c r="G1591"/>
  <c r="K1591" s="1"/>
  <c r="G1592"/>
  <c r="K1592" s="1"/>
  <c r="G1593"/>
  <c r="K1593" s="1"/>
  <c r="G1594"/>
  <c r="K1594" s="1"/>
  <c r="G1595"/>
  <c r="K1595" s="1"/>
  <c r="G1596"/>
  <c r="K1596" s="1"/>
  <c r="G1597"/>
  <c r="K1597" s="1"/>
  <c r="G1598"/>
  <c r="K1598" s="1"/>
  <c r="G1599"/>
  <c r="K1599" s="1"/>
  <c r="G1600"/>
  <c r="K1600" s="1"/>
  <c r="G1601"/>
  <c r="K1601" s="1"/>
  <c r="G1602"/>
  <c r="K1602" s="1"/>
  <c r="G1603"/>
  <c r="K1603" s="1"/>
  <c r="G1604"/>
  <c r="K1604" s="1"/>
  <c r="G1605"/>
  <c r="K1605" s="1"/>
  <c r="G1606"/>
  <c r="K1606" s="1"/>
  <c r="G1607"/>
  <c r="K1607" s="1"/>
  <c r="G1608"/>
  <c r="K1608" s="1"/>
  <c r="G1609"/>
  <c r="K1609" s="1"/>
  <c r="G1610"/>
  <c r="K1610" s="1"/>
  <c r="G1611"/>
  <c r="K1611" s="1"/>
  <c r="G1612"/>
  <c r="K1612" s="1"/>
  <c r="G1613"/>
  <c r="K1613" s="1"/>
  <c r="G1614"/>
  <c r="K1614" s="1"/>
  <c r="G1615"/>
  <c r="K1615" s="1"/>
  <c r="G1616"/>
  <c r="K1616" s="1"/>
  <c r="G1617"/>
  <c r="K1617" s="1"/>
  <c r="G1618"/>
  <c r="K1618" s="1"/>
  <c r="G1619"/>
  <c r="K1619" s="1"/>
  <c r="G1620"/>
  <c r="K1620" s="1"/>
  <c r="G1621"/>
  <c r="K1621" s="1"/>
  <c r="G1622"/>
  <c r="K1622" s="1"/>
  <c r="G1623"/>
  <c r="K1623" s="1"/>
  <c r="G1624"/>
  <c r="K1624" s="1"/>
  <c r="G1625"/>
  <c r="K1625" s="1"/>
  <c r="G1626"/>
  <c r="K1626" s="1"/>
  <c r="G1627"/>
  <c r="K1627" s="1"/>
  <c r="G1628"/>
  <c r="K1628" s="1"/>
  <c r="G1629"/>
  <c r="K1629" s="1"/>
  <c r="G1630"/>
  <c r="K1630" s="1"/>
  <c r="G1631"/>
  <c r="K1631" s="1"/>
  <c r="G1632"/>
  <c r="K1632" s="1"/>
  <c r="G1633"/>
  <c r="K1633" s="1"/>
  <c r="G1634"/>
  <c r="K1634" s="1"/>
  <c r="G1635"/>
  <c r="K1635" s="1"/>
  <c r="G1636"/>
  <c r="K1636" s="1"/>
  <c r="G1637"/>
  <c r="K1637" s="1"/>
  <c r="G1638"/>
  <c r="K1638" s="1"/>
  <c r="G1639"/>
  <c r="K1639" s="1"/>
  <c r="G1640"/>
  <c r="K1640" s="1"/>
  <c r="G1641"/>
  <c r="K1641" s="1"/>
  <c r="G1642"/>
  <c r="K1642" s="1"/>
  <c r="G1643"/>
  <c r="K1643" s="1"/>
  <c r="G1644"/>
  <c r="K1644" s="1"/>
  <c r="G1645"/>
  <c r="K1645" s="1"/>
  <c r="G1646"/>
  <c r="K1646" s="1"/>
  <c r="G1647"/>
  <c r="K1647" s="1"/>
  <c r="G1648"/>
  <c r="K1648" s="1"/>
  <c r="G1649"/>
  <c r="K1649" s="1"/>
  <c r="G1650"/>
  <c r="K1650" s="1"/>
  <c r="G1651"/>
  <c r="K1651" s="1"/>
  <c r="G1652"/>
  <c r="K1652" s="1"/>
  <c r="G1653"/>
  <c r="K1653" s="1"/>
  <c r="G1654"/>
  <c r="K1654" s="1"/>
  <c r="G1655"/>
  <c r="K1655" s="1"/>
  <c r="G1656"/>
  <c r="K1656" s="1"/>
  <c r="G1657"/>
  <c r="K1657" s="1"/>
  <c r="G1658"/>
  <c r="K1658" s="1"/>
  <c r="G1659"/>
  <c r="K1659" s="1"/>
  <c r="G1660"/>
  <c r="K1660" s="1"/>
  <c r="G1661"/>
  <c r="K1661" s="1"/>
  <c r="G1662"/>
  <c r="K1662" s="1"/>
  <c r="G1663"/>
  <c r="K1663" s="1"/>
  <c r="G1664"/>
  <c r="K1664" s="1"/>
  <c r="G1665"/>
  <c r="K1665" s="1"/>
  <c r="G1666"/>
  <c r="K1666" s="1"/>
  <c r="G1667"/>
  <c r="K1667" s="1"/>
  <c r="G1668"/>
  <c r="K1668" s="1"/>
  <c r="G1669"/>
  <c r="K1669" s="1"/>
  <c r="G1670"/>
  <c r="K1670" s="1"/>
  <c r="G1671"/>
  <c r="K1671" s="1"/>
  <c r="G1672"/>
  <c r="K1672" s="1"/>
  <c r="G1673"/>
  <c r="K1673" s="1"/>
  <c r="G1674"/>
  <c r="K1674" s="1"/>
  <c r="G1675"/>
  <c r="K1675" s="1"/>
  <c r="G1676"/>
  <c r="K1676" s="1"/>
  <c r="G1677"/>
  <c r="K1677" s="1"/>
  <c r="G1678"/>
  <c r="K1678" s="1"/>
  <c r="G1679"/>
  <c r="K1679" s="1"/>
  <c r="G1680"/>
  <c r="K1680" s="1"/>
  <c r="G1681"/>
  <c r="K1681" s="1"/>
  <c r="G1682"/>
  <c r="K1682" s="1"/>
  <c r="G1683"/>
  <c r="K1683" s="1"/>
  <c r="G1684"/>
  <c r="K1684" s="1"/>
  <c r="G1685"/>
  <c r="K1685" s="1"/>
  <c r="G1686"/>
  <c r="K1686" s="1"/>
  <c r="G1687"/>
  <c r="K1687" s="1"/>
  <c r="G1688"/>
  <c r="K1688" s="1"/>
  <c r="G1689"/>
  <c r="K1689" s="1"/>
  <c r="G1690"/>
  <c r="K1690" s="1"/>
  <c r="G1691"/>
  <c r="K1691" s="1"/>
  <c r="G1692"/>
  <c r="K1692" s="1"/>
  <c r="G1693"/>
  <c r="K1693" s="1"/>
  <c r="G1694"/>
  <c r="K1694" s="1"/>
  <c r="G1695"/>
  <c r="K1695" s="1"/>
  <c r="G1696"/>
  <c r="K1696" s="1"/>
  <c r="G1697"/>
  <c r="K1697" s="1"/>
  <c r="G1698"/>
  <c r="K1698" s="1"/>
  <c r="G1699"/>
  <c r="K1699" s="1"/>
  <c r="G1700"/>
  <c r="K1700" s="1"/>
  <c r="G1701"/>
  <c r="K1701" s="1"/>
  <c r="G1702"/>
  <c r="K1702" s="1"/>
  <c r="G1703"/>
  <c r="K1703" s="1"/>
  <c r="G1704"/>
  <c r="K1704" s="1"/>
  <c r="G1705"/>
  <c r="K1705" s="1"/>
  <c r="G1706"/>
  <c r="K1706" s="1"/>
  <c r="G1707"/>
  <c r="K1707" s="1"/>
  <c r="G1708"/>
  <c r="K1708" s="1"/>
  <c r="G1709"/>
  <c r="K1709" s="1"/>
  <c r="G1710"/>
  <c r="K1710" s="1"/>
  <c r="G1711"/>
  <c r="K1711" s="1"/>
  <c r="G1712"/>
  <c r="K1712" s="1"/>
  <c r="G1713"/>
  <c r="K1713" s="1"/>
  <c r="G1714"/>
  <c r="K1714" s="1"/>
  <c r="G1715"/>
  <c r="K1715" s="1"/>
  <c r="G1716"/>
  <c r="K1716" s="1"/>
  <c r="G1717"/>
  <c r="K1717" s="1"/>
  <c r="G1718"/>
  <c r="K1718" s="1"/>
  <c r="G1719"/>
  <c r="K1719" s="1"/>
  <c r="G1720"/>
  <c r="K1720" s="1"/>
  <c r="G1721"/>
  <c r="K1721" s="1"/>
  <c r="G1722"/>
  <c r="K1722" s="1"/>
  <c r="G1723"/>
  <c r="K1723" s="1"/>
  <c r="G1724"/>
  <c r="K1724" s="1"/>
  <c r="G1725"/>
  <c r="K1725" s="1"/>
  <c r="G1726"/>
  <c r="K1726" s="1"/>
  <c r="G1727"/>
  <c r="K1727" s="1"/>
  <c r="G1728"/>
  <c r="K1728" s="1"/>
  <c r="G1729"/>
  <c r="K1729" s="1"/>
  <c r="G1730"/>
  <c r="K1730" s="1"/>
  <c r="G1731"/>
  <c r="K1731" s="1"/>
  <c r="G1732"/>
  <c r="K1732" s="1"/>
  <c r="G1733"/>
  <c r="K1733" s="1"/>
  <c r="G1734"/>
  <c r="K1734" s="1"/>
  <c r="G1735"/>
  <c r="K1735" s="1"/>
  <c r="G1736"/>
  <c r="K1736" s="1"/>
  <c r="G1737"/>
  <c r="K1737" s="1"/>
  <c r="G1738"/>
  <c r="K1738" s="1"/>
  <c r="G1739"/>
  <c r="K1739" s="1"/>
  <c r="G1740"/>
  <c r="K1740" s="1"/>
  <c r="G1741"/>
  <c r="K1741" s="1"/>
  <c r="G1742"/>
  <c r="K1742" s="1"/>
  <c r="G1743"/>
  <c r="K1743" s="1"/>
  <c r="G1744"/>
  <c r="K1744" s="1"/>
  <c r="G1745"/>
  <c r="K1745" s="1"/>
  <c r="G1746"/>
  <c r="K1746" s="1"/>
  <c r="G1747"/>
  <c r="K1747" s="1"/>
  <c r="G1748"/>
  <c r="K1748" s="1"/>
  <c r="G1749"/>
  <c r="K1749" s="1"/>
  <c r="G1750"/>
  <c r="K1750" s="1"/>
  <c r="G1751"/>
  <c r="K1751" s="1"/>
  <c r="G1752"/>
  <c r="K1752" s="1"/>
  <c r="G1753"/>
  <c r="K1753" s="1"/>
  <c r="G1754"/>
  <c r="K1754" s="1"/>
  <c r="G1755"/>
  <c r="K1755" s="1"/>
  <c r="G1756"/>
  <c r="K1756" s="1"/>
  <c r="G1757"/>
  <c r="K1757" s="1"/>
  <c r="G1758"/>
  <c r="K1758" s="1"/>
  <c r="G1759"/>
  <c r="K1759" s="1"/>
  <c r="G1760"/>
  <c r="K1760" s="1"/>
  <c r="G1761"/>
  <c r="K1761" s="1"/>
  <c r="G1762"/>
  <c r="K1762" s="1"/>
  <c r="G1763"/>
  <c r="K1763" s="1"/>
  <c r="G1764"/>
  <c r="K1764" s="1"/>
  <c r="G1765"/>
  <c r="K1765" s="1"/>
  <c r="G1766"/>
  <c r="K1766" s="1"/>
  <c r="G1767"/>
  <c r="K1767" s="1"/>
  <c r="G1768"/>
  <c r="K1768" s="1"/>
  <c r="G1769"/>
  <c r="K1769" s="1"/>
  <c r="G1770"/>
  <c r="K1770" s="1"/>
  <c r="G1771"/>
  <c r="K1771" s="1"/>
  <c r="G1772"/>
  <c r="K1772" s="1"/>
  <c r="G1773"/>
  <c r="K1773" s="1"/>
  <c r="G1774"/>
  <c r="K1774" s="1"/>
  <c r="G1775"/>
  <c r="K1775" s="1"/>
  <c r="G1776"/>
  <c r="K1776" s="1"/>
  <c r="G1777"/>
  <c r="K1777" s="1"/>
  <c r="G1778"/>
  <c r="K1778" s="1"/>
  <c r="G1779"/>
  <c r="K1779" s="1"/>
  <c r="G1780"/>
  <c r="K1780" s="1"/>
  <c r="G1781"/>
  <c r="K1781" s="1"/>
  <c r="G1782"/>
  <c r="K1782" s="1"/>
  <c r="G1783"/>
  <c r="K1783" s="1"/>
  <c r="G1784"/>
  <c r="K1784" s="1"/>
  <c r="G1785"/>
  <c r="K1785" s="1"/>
  <c r="G1786"/>
  <c r="K1786" s="1"/>
  <c r="G1787"/>
  <c r="K1787" s="1"/>
  <c r="G1788"/>
  <c r="K1788" s="1"/>
  <c r="G1789"/>
  <c r="K1789" s="1"/>
  <c r="G1790"/>
  <c r="K1790" s="1"/>
  <c r="G1791"/>
  <c r="K1791" s="1"/>
  <c r="G1792"/>
  <c r="K1792" s="1"/>
  <c r="G1793"/>
  <c r="K1793" s="1"/>
  <c r="G1794"/>
  <c r="K1794" s="1"/>
  <c r="G1795"/>
  <c r="K1795" s="1"/>
  <c r="G1796"/>
  <c r="K1796" s="1"/>
  <c r="G1797"/>
  <c r="K1797" s="1"/>
  <c r="G1798"/>
  <c r="K1798" s="1"/>
  <c r="G1799"/>
  <c r="K1799" s="1"/>
  <c r="G1800"/>
  <c r="K1800" s="1"/>
  <c r="G1801"/>
  <c r="K1801" s="1"/>
  <c r="G1802"/>
  <c r="K1802" s="1"/>
  <c r="G1803"/>
  <c r="K1803" s="1"/>
  <c r="G1804"/>
  <c r="K1804" s="1"/>
  <c r="G1805"/>
  <c r="K1805" s="1"/>
  <c r="G1806"/>
  <c r="K1806" s="1"/>
  <c r="G1807"/>
  <c r="K1807" s="1"/>
  <c r="G1808"/>
  <c r="K1808" s="1"/>
  <c r="G1809"/>
  <c r="K1809" s="1"/>
  <c r="G1810"/>
  <c r="K1810" s="1"/>
  <c r="G1811"/>
  <c r="K1811" s="1"/>
  <c r="G1812"/>
  <c r="K1812" s="1"/>
  <c r="G1813"/>
  <c r="K1813" s="1"/>
  <c r="G1814"/>
  <c r="K1814" s="1"/>
  <c r="G1815"/>
  <c r="K1815" s="1"/>
  <c r="G1816"/>
  <c r="K1816" s="1"/>
  <c r="G1817"/>
  <c r="K1817" s="1"/>
  <c r="G1818"/>
  <c r="K1818" s="1"/>
  <c r="G1819"/>
  <c r="K1819" s="1"/>
  <c r="G1820"/>
  <c r="K1820" s="1"/>
  <c r="G1821"/>
  <c r="K1821" s="1"/>
  <c r="G1822"/>
  <c r="K1822" s="1"/>
  <c r="G1823"/>
  <c r="K1823" s="1"/>
  <c r="G1824"/>
  <c r="K1824" s="1"/>
  <c r="G1825"/>
  <c r="K1825" s="1"/>
  <c r="G1826"/>
  <c r="K1826" s="1"/>
  <c r="G1827"/>
  <c r="K1827" s="1"/>
  <c r="G1828"/>
  <c r="K1828" s="1"/>
  <c r="G1829"/>
  <c r="K1829" s="1"/>
  <c r="G1830"/>
  <c r="K1830" s="1"/>
  <c r="G1831"/>
  <c r="K1831" s="1"/>
  <c r="G1832"/>
  <c r="K1832" s="1"/>
  <c r="G1833"/>
  <c r="K1833" s="1"/>
  <c r="G1834"/>
  <c r="K1834" s="1"/>
  <c r="G1835"/>
  <c r="K1835" s="1"/>
  <c r="G1836"/>
  <c r="K1836" s="1"/>
  <c r="G1837"/>
  <c r="K1837" s="1"/>
  <c r="G1838"/>
  <c r="K1838" s="1"/>
  <c r="G1839"/>
  <c r="K1839" s="1"/>
  <c r="G1840"/>
  <c r="K1840" s="1"/>
  <c r="G1841"/>
  <c r="K1841" s="1"/>
  <c r="G1842"/>
  <c r="K1842" s="1"/>
  <c r="G1843"/>
  <c r="K1843" s="1"/>
  <c r="G1844"/>
  <c r="K1844" s="1"/>
  <c r="G1845"/>
  <c r="K1845" s="1"/>
  <c r="G1846"/>
  <c r="K1846" s="1"/>
  <c r="G1847"/>
  <c r="K1847" s="1"/>
  <c r="G1848"/>
  <c r="K1848" s="1"/>
  <c r="G1849"/>
  <c r="K1849" s="1"/>
  <c r="G1850"/>
  <c r="K1850" s="1"/>
  <c r="G1851"/>
  <c r="K1851" s="1"/>
  <c r="G1852"/>
  <c r="K1852" s="1"/>
  <c r="G1853"/>
  <c r="K1853" s="1"/>
  <c r="G1854"/>
  <c r="K1854" s="1"/>
  <c r="G1855"/>
  <c r="K1855" s="1"/>
  <c r="G1856"/>
  <c r="K1856" s="1"/>
  <c r="G1857"/>
  <c r="K1857" s="1"/>
  <c r="G1858"/>
  <c r="K1858" s="1"/>
  <c r="G1859"/>
  <c r="K1859" s="1"/>
  <c r="G1860"/>
  <c r="K1860" s="1"/>
  <c r="G1861"/>
  <c r="K1861" s="1"/>
  <c r="G1862"/>
  <c r="K1862" s="1"/>
  <c r="G1863"/>
  <c r="K1863" s="1"/>
  <c r="G1864"/>
  <c r="K1864" s="1"/>
  <c r="G1865"/>
  <c r="K1865" s="1"/>
  <c r="G1866"/>
  <c r="K1866" s="1"/>
  <c r="G1867"/>
  <c r="K1867" s="1"/>
  <c r="G1868"/>
  <c r="K1868" s="1"/>
  <c r="G1869"/>
  <c r="K1869" s="1"/>
  <c r="G1870"/>
  <c r="K1870" s="1"/>
  <c r="G1871"/>
  <c r="K1871" s="1"/>
  <c r="G1872"/>
  <c r="K1872" s="1"/>
  <c r="G1873"/>
  <c r="K1873" s="1"/>
  <c r="G1874"/>
  <c r="K1874" s="1"/>
  <c r="G1875"/>
  <c r="K1875" s="1"/>
  <c r="G1876"/>
  <c r="K1876" s="1"/>
  <c r="G1877"/>
  <c r="K1877" s="1"/>
  <c r="G1878"/>
  <c r="K1878" s="1"/>
  <c r="G1879"/>
  <c r="K1879" s="1"/>
  <c r="G1880"/>
  <c r="K1880" s="1"/>
  <c r="G1881"/>
  <c r="K1881" s="1"/>
  <c r="G1882"/>
  <c r="K1882" s="1"/>
  <c r="G1883"/>
  <c r="K1883" s="1"/>
  <c r="G1884"/>
  <c r="K1884" s="1"/>
  <c r="G1885"/>
  <c r="K1885" s="1"/>
  <c r="G1886"/>
  <c r="K1886" s="1"/>
  <c r="G1887"/>
  <c r="K1887" s="1"/>
  <c r="G1888"/>
  <c r="K1888" s="1"/>
  <c r="G1889"/>
  <c r="K1889" s="1"/>
  <c r="G1890"/>
  <c r="K1890" s="1"/>
  <c r="G1891"/>
  <c r="K1891" s="1"/>
  <c r="G1892"/>
  <c r="K1892" s="1"/>
  <c r="G1893"/>
  <c r="K1893" s="1"/>
  <c r="G1894"/>
  <c r="K1894" s="1"/>
  <c r="G1895"/>
  <c r="K1895" s="1"/>
  <c r="G1896"/>
  <c r="K1896" s="1"/>
  <c r="G1897"/>
  <c r="K1897" s="1"/>
  <c r="G1898"/>
  <c r="K1898" s="1"/>
  <c r="G1899"/>
  <c r="K1899" s="1"/>
  <c r="G1900"/>
  <c r="K1900" s="1"/>
  <c r="G1901"/>
  <c r="K1901" s="1"/>
  <c r="G1902"/>
  <c r="K1902" s="1"/>
  <c r="G1903"/>
  <c r="K1903" s="1"/>
  <c r="G1904"/>
  <c r="K1904" s="1"/>
  <c r="G1905"/>
  <c r="K1905" s="1"/>
  <c r="G1906"/>
  <c r="K1906" s="1"/>
  <c r="G1907"/>
  <c r="K1907" s="1"/>
  <c r="G1908"/>
  <c r="K1908" s="1"/>
  <c r="G1909"/>
  <c r="K1909" s="1"/>
  <c r="G1910"/>
  <c r="K1910" s="1"/>
  <c r="G1911"/>
  <c r="K1911" s="1"/>
  <c r="G1912"/>
  <c r="K1912" s="1"/>
  <c r="G1913"/>
  <c r="K1913" s="1"/>
  <c r="G1914"/>
  <c r="K1914" s="1"/>
  <c r="G1915"/>
  <c r="K1915" s="1"/>
  <c r="G1916"/>
  <c r="K1916" s="1"/>
  <c r="G1917"/>
  <c r="K1917" s="1"/>
  <c r="G1918"/>
  <c r="K1918" s="1"/>
  <c r="G1919"/>
  <c r="K1919" s="1"/>
  <c r="G1920"/>
  <c r="K1920" s="1"/>
  <c r="G1921"/>
  <c r="K1921" s="1"/>
  <c r="G1922"/>
  <c r="K1922" s="1"/>
  <c r="G1923"/>
  <c r="K1923" s="1"/>
  <c r="G1924"/>
  <c r="K1924" s="1"/>
  <c r="G1925"/>
  <c r="K1925" s="1"/>
  <c r="G1926"/>
  <c r="K1926" s="1"/>
  <c r="G1927"/>
  <c r="K1927" s="1"/>
  <c r="G1928"/>
  <c r="K1928" s="1"/>
  <c r="G1929"/>
  <c r="K1929" s="1"/>
  <c r="G1930"/>
  <c r="K1930" s="1"/>
  <c r="G1931"/>
  <c r="K1931" s="1"/>
  <c r="G1932"/>
  <c r="K1932" s="1"/>
  <c r="G1933"/>
  <c r="K1933" s="1"/>
  <c r="G1934"/>
  <c r="K1934" s="1"/>
  <c r="G1935"/>
  <c r="K1935" s="1"/>
  <c r="G1936"/>
  <c r="K1936" s="1"/>
  <c r="G1937"/>
  <c r="K1937" s="1"/>
  <c r="G1938"/>
  <c r="K1938" s="1"/>
  <c r="G1939"/>
  <c r="K1939" s="1"/>
  <c r="G1940"/>
  <c r="K1940" s="1"/>
  <c r="G1941"/>
  <c r="K1941" s="1"/>
  <c r="G1942"/>
  <c r="K1942" s="1"/>
  <c r="G1943"/>
  <c r="K1943" s="1"/>
  <c r="G1944"/>
  <c r="K1944" s="1"/>
  <c r="G1945"/>
  <c r="K1945" s="1"/>
  <c r="G1946"/>
  <c r="K1946" s="1"/>
  <c r="G1947"/>
  <c r="K1947" s="1"/>
  <c r="G1948"/>
  <c r="K1948" s="1"/>
  <c r="G1949"/>
  <c r="K1949" s="1"/>
  <c r="G1950"/>
  <c r="K1950" s="1"/>
  <c r="G1951"/>
  <c r="K1951" s="1"/>
  <c r="G1952"/>
  <c r="K1952" s="1"/>
  <c r="G1953"/>
  <c r="K1953" s="1"/>
  <c r="G1954"/>
  <c r="K1954" s="1"/>
  <c r="G1955"/>
  <c r="K1955" s="1"/>
  <c r="G1956"/>
  <c r="K1956" s="1"/>
  <c r="G1957"/>
  <c r="K1957" s="1"/>
  <c r="G1958"/>
  <c r="K1958" s="1"/>
  <c r="G1959"/>
  <c r="K1959" s="1"/>
  <c r="G1960"/>
  <c r="K1960" s="1"/>
  <c r="G1961"/>
  <c r="K1961" s="1"/>
  <c r="G1962"/>
  <c r="K1962" s="1"/>
  <c r="G1963"/>
  <c r="K1963" s="1"/>
  <c r="G1964"/>
  <c r="K1964" s="1"/>
  <c r="G1965"/>
  <c r="K1965" s="1"/>
  <c r="G1966"/>
  <c r="K1966" s="1"/>
  <c r="G1967"/>
  <c r="K1967" s="1"/>
  <c r="G1968"/>
  <c r="K1968" s="1"/>
  <c r="G1969"/>
  <c r="K1969" s="1"/>
  <c r="G1970"/>
  <c r="K1970" s="1"/>
  <c r="G1971"/>
  <c r="K1971" s="1"/>
  <c r="G1972"/>
  <c r="K1972" s="1"/>
  <c r="G1973"/>
  <c r="K1973" s="1"/>
  <c r="G1974"/>
  <c r="K1974" s="1"/>
  <c r="G1975"/>
  <c r="K1975" s="1"/>
  <c r="G1976"/>
  <c r="K1976" s="1"/>
  <c r="G1977"/>
  <c r="K1977" s="1"/>
  <c r="G1978"/>
  <c r="K1978" s="1"/>
  <c r="G1979"/>
  <c r="K1979" s="1"/>
  <c r="G1980"/>
  <c r="K1980" s="1"/>
  <c r="G1981"/>
  <c r="K1981" s="1"/>
  <c r="G1982"/>
  <c r="K1982" s="1"/>
  <c r="G1983"/>
  <c r="K1983" s="1"/>
  <c r="G1984"/>
  <c r="K1984" s="1"/>
  <c r="G1985"/>
  <c r="K1985" s="1"/>
  <c r="G1986"/>
  <c r="K1986" s="1"/>
  <c r="G1987"/>
  <c r="K1987" s="1"/>
  <c r="G1988"/>
  <c r="K1988" s="1"/>
  <c r="G1989"/>
  <c r="K1989" s="1"/>
  <c r="G1990"/>
  <c r="K1990" s="1"/>
  <c r="G1991"/>
  <c r="K1991" s="1"/>
  <c r="G1992"/>
  <c r="K1992" s="1"/>
  <c r="G1993"/>
  <c r="K1993" s="1"/>
  <c r="G1994"/>
  <c r="K1994" s="1"/>
  <c r="G1995"/>
  <c r="K1995" s="1"/>
  <c r="G1996"/>
  <c r="K1996" s="1"/>
  <c r="G1997"/>
  <c r="K1997" s="1"/>
  <c r="G1998"/>
  <c r="K1998" s="1"/>
  <c r="G1999"/>
  <c r="K1999" s="1"/>
  <c r="G2000"/>
  <c r="K2000" s="1"/>
  <c r="G2001"/>
  <c r="K2001" s="1"/>
  <c r="G2002"/>
  <c r="K2002" s="1"/>
  <c r="G2003"/>
  <c r="K2003" s="1"/>
  <c r="G2004"/>
  <c r="K2004" s="1"/>
  <c r="G2005"/>
  <c r="K2005" s="1"/>
  <c r="G2006"/>
  <c r="K2006" s="1"/>
  <c r="G2007"/>
  <c r="K2007" s="1"/>
  <c r="G2008"/>
  <c r="K2008" s="1"/>
  <c r="G2009"/>
  <c r="K2009" s="1"/>
  <c r="G2010"/>
  <c r="K2010" s="1"/>
  <c r="G2011"/>
  <c r="K2011" s="1"/>
  <c r="G2012"/>
  <c r="K2012" s="1"/>
  <c r="G2013"/>
  <c r="K2013" s="1"/>
  <c r="G2014"/>
  <c r="K2014" s="1"/>
  <c r="G2015"/>
  <c r="K2015" s="1"/>
  <c r="G2016"/>
  <c r="K2016" s="1"/>
  <c r="G2017"/>
  <c r="K2017" s="1"/>
  <c r="G2018"/>
  <c r="K2018" s="1"/>
  <c r="G2019"/>
  <c r="K2019" s="1"/>
  <c r="G2020"/>
  <c r="K2020" s="1"/>
  <c r="G2021"/>
  <c r="K2021" s="1"/>
  <c r="G2022"/>
  <c r="K2022" s="1"/>
  <c r="G2023"/>
  <c r="K2023" s="1"/>
  <c r="G2024"/>
  <c r="K2024" s="1"/>
  <c r="G2025"/>
  <c r="K2025" s="1"/>
  <c r="G2026"/>
  <c r="K2026" s="1"/>
  <c r="G2027"/>
  <c r="K2027" s="1"/>
  <c r="G2028"/>
  <c r="K2028" s="1"/>
  <c r="G2029"/>
  <c r="K2029" s="1"/>
  <c r="G2030"/>
  <c r="K2030" s="1"/>
  <c r="G2031"/>
  <c r="K2031" s="1"/>
  <c r="G2032"/>
  <c r="K2032" s="1"/>
  <c r="G2033"/>
  <c r="K2033" s="1"/>
  <c r="G2034"/>
  <c r="K2034" s="1"/>
  <c r="G2035"/>
  <c r="K2035" s="1"/>
  <c r="G2036"/>
  <c r="K2036" s="1"/>
  <c r="G2037"/>
  <c r="K2037" s="1"/>
  <c r="G2038"/>
  <c r="K2038" s="1"/>
  <c r="G2039"/>
  <c r="K2039" s="1"/>
  <c r="G2040"/>
  <c r="K2040" s="1"/>
  <c r="G2041"/>
  <c r="K2041" s="1"/>
  <c r="G2042"/>
  <c r="K2042" s="1"/>
  <c r="G2043"/>
  <c r="K2043" s="1"/>
  <c r="G2044"/>
  <c r="K2044" s="1"/>
  <c r="G2045"/>
  <c r="K2045" s="1"/>
  <c r="G2046"/>
  <c r="K2046" s="1"/>
  <c r="G2047"/>
  <c r="K2047" s="1"/>
  <c r="G2048"/>
  <c r="K2048" s="1"/>
  <c r="G2049"/>
  <c r="K2049" s="1"/>
  <c r="G2050"/>
  <c r="K2050" s="1"/>
  <c r="G2051"/>
  <c r="K2051" s="1"/>
  <c r="G2052"/>
  <c r="K2052" s="1"/>
  <c r="G2053"/>
  <c r="K2053" s="1"/>
  <c r="G2054"/>
  <c r="K2054" s="1"/>
  <c r="G2055"/>
  <c r="K2055" s="1"/>
  <c r="G2056"/>
  <c r="K2056" s="1"/>
  <c r="G2057"/>
  <c r="K2057" s="1"/>
  <c r="G2058"/>
  <c r="K2058" s="1"/>
  <c r="G2059"/>
  <c r="K2059" s="1"/>
  <c r="G2060"/>
  <c r="K2060" s="1"/>
  <c r="G2061"/>
  <c r="K2061" s="1"/>
  <c r="G2062"/>
  <c r="K2062" s="1"/>
  <c r="G2063"/>
  <c r="K2063" s="1"/>
  <c r="G2064"/>
  <c r="K2064" s="1"/>
  <c r="G2065"/>
  <c r="K2065" s="1"/>
  <c r="G2066"/>
  <c r="K2066" s="1"/>
  <c r="G2067"/>
  <c r="K2067" s="1"/>
  <c r="G2068"/>
  <c r="K2068" s="1"/>
  <c r="G2069"/>
  <c r="K2069" s="1"/>
  <c r="G2070"/>
  <c r="K2070" s="1"/>
  <c r="G2071"/>
  <c r="K2071" s="1"/>
  <c r="G2072"/>
  <c r="K2072" s="1"/>
  <c r="G2073"/>
  <c r="K2073" s="1"/>
  <c r="G2074"/>
  <c r="K2074" s="1"/>
  <c r="G2075"/>
  <c r="K2075" s="1"/>
  <c r="G2076"/>
  <c r="K2076" s="1"/>
  <c r="G2077"/>
  <c r="K2077" s="1"/>
  <c r="G2078"/>
  <c r="K2078" s="1"/>
  <c r="G2079"/>
  <c r="K2079" s="1"/>
  <c r="G2080"/>
  <c r="K2080" s="1"/>
  <c r="G2081"/>
  <c r="K2081" s="1"/>
  <c r="G2082"/>
  <c r="K2082" s="1"/>
  <c r="G2083"/>
  <c r="K2083" s="1"/>
  <c r="G2084"/>
  <c r="K2084" s="1"/>
  <c r="G2085"/>
  <c r="K2085" s="1"/>
  <c r="G2086"/>
  <c r="K2086" s="1"/>
  <c r="G2087"/>
  <c r="K2087" s="1"/>
  <c r="G2088"/>
  <c r="K2088" s="1"/>
  <c r="G2089"/>
  <c r="K2089" s="1"/>
  <c r="G2090"/>
  <c r="K2090" s="1"/>
  <c r="G2091"/>
  <c r="K2091" s="1"/>
  <c r="G2092"/>
  <c r="K2092" s="1"/>
  <c r="G2093"/>
  <c r="K2093" s="1"/>
  <c r="G2094"/>
  <c r="K2094" s="1"/>
  <c r="G2095"/>
  <c r="K2095" s="1"/>
  <c r="G2096"/>
  <c r="K2096" s="1"/>
  <c r="G2097"/>
  <c r="K2097" s="1"/>
  <c r="G2098"/>
  <c r="K2098" s="1"/>
  <c r="G2099"/>
  <c r="K2099" s="1"/>
  <c r="G2100"/>
  <c r="K2100" s="1"/>
  <c r="G2101"/>
  <c r="K2101" s="1"/>
  <c r="G2102"/>
  <c r="K2102" s="1"/>
  <c r="G2103"/>
  <c r="K2103" s="1"/>
  <c r="G2104"/>
  <c r="K2104" s="1"/>
  <c r="G2105"/>
  <c r="K2105" s="1"/>
  <c r="G2106"/>
  <c r="K2106" s="1"/>
  <c r="G2107"/>
  <c r="K2107" s="1"/>
  <c r="G2108"/>
  <c r="K2108" s="1"/>
  <c r="G2109"/>
  <c r="K2109" s="1"/>
  <c r="G2110"/>
  <c r="K2110" s="1"/>
  <c r="G2111"/>
  <c r="K2111" s="1"/>
  <c r="G2112"/>
  <c r="K2112" s="1"/>
  <c r="G2113"/>
  <c r="K2113" s="1"/>
  <c r="G2114"/>
  <c r="K2114" s="1"/>
  <c r="G2115"/>
  <c r="K2115" s="1"/>
  <c r="G2116"/>
  <c r="K2116" s="1"/>
  <c r="G2117"/>
  <c r="K2117" s="1"/>
  <c r="G2118"/>
  <c r="K2118" s="1"/>
  <c r="G2119"/>
  <c r="K2119" s="1"/>
  <c r="G2120"/>
  <c r="K2120" s="1"/>
  <c r="G2121"/>
  <c r="K2121" s="1"/>
  <c r="G2122"/>
  <c r="K2122" s="1"/>
  <c r="G2123"/>
  <c r="K2123" s="1"/>
  <c r="G2124"/>
  <c r="K2124" s="1"/>
  <c r="G2125"/>
  <c r="K2125" s="1"/>
  <c r="G2126"/>
  <c r="K2126" s="1"/>
  <c r="G2127"/>
  <c r="K2127" s="1"/>
  <c r="G2128"/>
  <c r="K2128" s="1"/>
  <c r="G2129"/>
  <c r="K2129" s="1"/>
  <c r="G2130"/>
  <c r="K2130" s="1"/>
  <c r="G2131"/>
  <c r="K2131" s="1"/>
  <c r="G2132"/>
  <c r="K2132" s="1"/>
  <c r="G2133"/>
  <c r="K2133" s="1"/>
  <c r="G2134"/>
  <c r="K2134" s="1"/>
  <c r="G2135"/>
  <c r="K2135" s="1"/>
  <c r="G2136"/>
  <c r="K2136" s="1"/>
  <c r="G2137"/>
  <c r="K2137" s="1"/>
  <c r="G2138"/>
  <c r="K2138" s="1"/>
  <c r="G2139"/>
  <c r="K2139" s="1"/>
  <c r="G2140"/>
  <c r="K2140" s="1"/>
  <c r="G2141"/>
  <c r="K2141" s="1"/>
  <c r="G2142"/>
  <c r="K2142" s="1"/>
  <c r="G2143"/>
  <c r="K2143" s="1"/>
  <c r="G2144"/>
  <c r="K2144" s="1"/>
  <c r="G2145"/>
  <c r="K2145" s="1"/>
  <c r="G2146"/>
  <c r="K2146" s="1"/>
  <c r="G2147"/>
  <c r="K2147" s="1"/>
  <c r="G2148"/>
  <c r="K2148" s="1"/>
  <c r="G2149"/>
  <c r="K2149" s="1"/>
  <c r="G2150"/>
  <c r="K2150" s="1"/>
  <c r="G2151"/>
  <c r="K2151" s="1"/>
  <c r="G2152"/>
  <c r="K2152" s="1"/>
  <c r="G2153"/>
  <c r="K2153" s="1"/>
  <c r="G2154"/>
  <c r="K2154" s="1"/>
  <c r="G2155"/>
  <c r="K2155" s="1"/>
  <c r="G2156"/>
  <c r="K2156" s="1"/>
  <c r="G2157"/>
  <c r="K2157" s="1"/>
  <c r="G2158"/>
  <c r="K2158" s="1"/>
  <c r="G2159"/>
  <c r="K2159" s="1"/>
  <c r="G2160"/>
  <c r="K2160" s="1"/>
  <c r="G2161"/>
  <c r="K2161" s="1"/>
  <c r="G2162"/>
  <c r="K2162" s="1"/>
  <c r="G2163"/>
  <c r="K2163" s="1"/>
  <c r="G2164"/>
  <c r="K2164" s="1"/>
  <c r="G2165"/>
  <c r="K2165" s="1"/>
  <c r="G2166"/>
  <c r="K2166" s="1"/>
  <c r="G2167"/>
  <c r="K2167" s="1"/>
  <c r="G2168"/>
  <c r="K2168" s="1"/>
  <c r="G2169"/>
  <c r="K2169" s="1"/>
  <c r="G2170"/>
  <c r="K2170" s="1"/>
  <c r="G2171"/>
  <c r="K2171" s="1"/>
  <c r="G2172"/>
  <c r="K2172" s="1"/>
  <c r="G2173"/>
  <c r="K2173" s="1"/>
  <c r="G2174"/>
  <c r="K2174" s="1"/>
  <c r="G2175"/>
  <c r="K2175" s="1"/>
  <c r="G2176"/>
  <c r="K2176" s="1"/>
  <c r="G2177"/>
  <c r="K2177" s="1"/>
  <c r="G2178"/>
  <c r="K2178" s="1"/>
  <c r="G2179"/>
  <c r="K2179" s="1"/>
  <c r="G2180"/>
  <c r="K2180" s="1"/>
  <c r="G2181"/>
  <c r="K2181" s="1"/>
  <c r="G2182"/>
  <c r="K2182" s="1"/>
  <c r="G2183"/>
  <c r="K2183" s="1"/>
  <c r="G2184"/>
  <c r="K2184" s="1"/>
  <c r="G2185"/>
  <c r="K2185" s="1"/>
  <c r="G2186"/>
  <c r="K2186" s="1"/>
  <c r="G2187"/>
  <c r="K2187" s="1"/>
  <c r="G2188"/>
  <c r="K2188" s="1"/>
  <c r="G2189"/>
  <c r="K2189" s="1"/>
  <c r="G2190"/>
  <c r="K2190" s="1"/>
  <c r="G2191"/>
  <c r="K2191" s="1"/>
  <c r="G2192"/>
  <c r="K2192" s="1"/>
  <c r="G2193"/>
  <c r="K2193" s="1"/>
  <c r="G2194"/>
  <c r="K2194" s="1"/>
  <c r="G2195"/>
  <c r="K2195" s="1"/>
  <c r="G2196"/>
  <c r="K2196" s="1"/>
  <c r="G2197"/>
  <c r="K2197" s="1"/>
  <c r="G2198"/>
  <c r="K2198" s="1"/>
  <c r="G2199"/>
  <c r="K2199" s="1"/>
  <c r="G2200"/>
  <c r="K2200" s="1"/>
  <c r="G2201"/>
  <c r="K2201" s="1"/>
  <c r="G2202"/>
  <c r="K2202" s="1"/>
  <c r="G2203"/>
  <c r="K2203" s="1"/>
  <c r="G2204"/>
  <c r="K2204" s="1"/>
  <c r="G2205"/>
  <c r="K2205" s="1"/>
  <c r="G2206"/>
  <c r="K2206" s="1"/>
  <c r="G2207"/>
  <c r="K2207" s="1"/>
  <c r="G2208"/>
  <c r="K2208" s="1"/>
  <c r="G2209"/>
  <c r="K2209" s="1"/>
  <c r="G2210"/>
  <c r="K2210" s="1"/>
  <c r="G2211"/>
  <c r="K2211" s="1"/>
  <c r="G2212"/>
  <c r="K2212" s="1"/>
  <c r="G2213"/>
  <c r="K2213" s="1"/>
  <c r="G2214"/>
  <c r="K2214" s="1"/>
  <c r="G2215"/>
  <c r="K2215" s="1"/>
  <c r="G2216"/>
  <c r="K2216" s="1"/>
  <c r="G2217"/>
  <c r="K2217" s="1"/>
  <c r="G2218"/>
  <c r="K2218" s="1"/>
  <c r="G2219"/>
  <c r="K2219" s="1"/>
  <c r="G2220"/>
  <c r="K2220" s="1"/>
  <c r="G2221"/>
  <c r="K2221" s="1"/>
  <c r="G2222"/>
  <c r="K2222" s="1"/>
  <c r="G2223"/>
  <c r="K2223" s="1"/>
  <c r="G2224"/>
  <c r="K2224" s="1"/>
  <c r="G2225"/>
  <c r="K2225" s="1"/>
  <c r="G2226"/>
  <c r="K2226" s="1"/>
  <c r="G2227"/>
  <c r="K2227" s="1"/>
  <c r="G2228"/>
  <c r="K2228" s="1"/>
  <c r="G2229"/>
  <c r="K2229" s="1"/>
  <c r="G2230"/>
  <c r="K2230" s="1"/>
  <c r="G2231"/>
  <c r="K2231" s="1"/>
  <c r="G2232"/>
  <c r="K2232" s="1"/>
  <c r="G2233"/>
  <c r="K2233" s="1"/>
  <c r="G2234"/>
  <c r="K2234" s="1"/>
  <c r="G2235"/>
  <c r="K2235" s="1"/>
  <c r="G2236"/>
  <c r="K2236" s="1"/>
  <c r="G2237"/>
  <c r="K2237" s="1"/>
  <c r="G2238"/>
  <c r="K2238" s="1"/>
  <c r="G2239"/>
  <c r="K2239" s="1"/>
  <c r="G2240"/>
  <c r="K2240" s="1"/>
  <c r="G2241"/>
  <c r="K2241" s="1"/>
  <c r="G2242"/>
  <c r="K2242" s="1"/>
  <c r="G2243"/>
  <c r="K2243" s="1"/>
  <c r="G2244"/>
  <c r="K2244" s="1"/>
  <c r="G2245"/>
  <c r="K2245" s="1"/>
  <c r="G2246"/>
  <c r="K2246" s="1"/>
  <c r="G2247"/>
  <c r="K2247" s="1"/>
  <c r="G2248"/>
  <c r="K2248" s="1"/>
  <c r="G2249"/>
  <c r="K2249" s="1"/>
  <c r="G2250"/>
  <c r="K2250" s="1"/>
  <c r="G2251"/>
  <c r="K2251" s="1"/>
  <c r="G2252"/>
  <c r="K2252" s="1"/>
  <c r="G2253"/>
  <c r="K2253" s="1"/>
  <c r="G2254"/>
  <c r="K2254" s="1"/>
  <c r="G2255"/>
  <c r="K2255" s="1"/>
  <c r="G2256"/>
  <c r="K2256" s="1"/>
  <c r="G2257"/>
  <c r="K2257" s="1"/>
  <c r="G2258"/>
  <c r="K2258" s="1"/>
  <c r="G2259"/>
  <c r="K2259" s="1"/>
  <c r="G2260"/>
  <c r="K2260" s="1"/>
  <c r="G2261"/>
  <c r="K2261" s="1"/>
  <c r="G2262"/>
  <c r="K2262" s="1"/>
  <c r="G2263"/>
  <c r="K2263" s="1"/>
  <c r="G2264"/>
  <c r="K2264" s="1"/>
  <c r="G2265"/>
  <c r="K2265" s="1"/>
  <c r="G2266"/>
  <c r="K2266" s="1"/>
  <c r="G2267"/>
  <c r="K2267" s="1"/>
  <c r="G2268"/>
  <c r="K2268" s="1"/>
  <c r="G2269"/>
  <c r="K2269" s="1"/>
  <c r="G2270"/>
  <c r="K2270" s="1"/>
  <c r="G2271"/>
  <c r="K2271" s="1"/>
  <c r="G2272"/>
  <c r="K2272" s="1"/>
  <c r="G2273"/>
  <c r="K2273" s="1"/>
  <c r="G2274"/>
  <c r="K2274" s="1"/>
  <c r="G2275"/>
  <c r="K2275" s="1"/>
  <c r="G2276"/>
  <c r="K2276" s="1"/>
  <c r="G2277"/>
  <c r="K2277" s="1"/>
  <c r="G2278"/>
  <c r="K2278" s="1"/>
  <c r="G2279"/>
  <c r="K2279" s="1"/>
  <c r="G2280"/>
  <c r="K2280" s="1"/>
  <c r="G2281"/>
  <c r="K2281" s="1"/>
  <c r="G2282"/>
  <c r="K2282" s="1"/>
  <c r="G2283"/>
  <c r="K2283" s="1"/>
  <c r="G2284"/>
  <c r="K2284" s="1"/>
  <c r="G2285"/>
  <c r="K2285" s="1"/>
  <c r="G2286"/>
  <c r="K2286" s="1"/>
  <c r="G2287"/>
  <c r="K2287" s="1"/>
  <c r="G2288"/>
  <c r="K2288" s="1"/>
  <c r="G2289"/>
  <c r="K2289" s="1"/>
  <c r="G2290"/>
  <c r="K2290" s="1"/>
  <c r="G2291"/>
  <c r="K2291" s="1"/>
  <c r="G2292"/>
  <c r="K2292" s="1"/>
  <c r="G2293"/>
  <c r="K2293" s="1"/>
  <c r="G2294"/>
  <c r="K2294" s="1"/>
  <c r="G2295"/>
  <c r="K2295" s="1"/>
  <c r="G2296"/>
  <c r="K2296" s="1"/>
  <c r="G2297"/>
  <c r="K2297" s="1"/>
  <c r="G2298"/>
  <c r="K2298" s="1"/>
  <c r="G2299"/>
  <c r="K2299" s="1"/>
  <c r="G2300"/>
  <c r="K2300" s="1"/>
  <c r="G2301"/>
  <c r="K2301" s="1"/>
  <c r="G2302"/>
  <c r="K2302" s="1"/>
  <c r="G2303"/>
  <c r="K2303" s="1"/>
  <c r="G2304"/>
  <c r="K2304" s="1"/>
  <c r="G2305"/>
  <c r="K2305" s="1"/>
  <c r="G2306"/>
  <c r="K2306" s="1"/>
  <c r="G2307"/>
  <c r="K2307" s="1"/>
  <c r="G2308"/>
  <c r="K2308" s="1"/>
  <c r="G2309"/>
  <c r="K2309" s="1"/>
  <c r="G2310"/>
  <c r="K2310" s="1"/>
  <c r="G2311"/>
  <c r="K2311" s="1"/>
  <c r="G2312"/>
  <c r="K2312" s="1"/>
  <c r="G2313"/>
  <c r="K2313" s="1"/>
  <c r="G2314"/>
  <c r="K2314" s="1"/>
  <c r="G2315"/>
  <c r="K2315" s="1"/>
  <c r="G2316"/>
  <c r="K2316" s="1"/>
  <c r="G2317"/>
  <c r="K2317" s="1"/>
  <c r="G2318"/>
  <c r="K2318" s="1"/>
  <c r="G2319"/>
  <c r="K2319" s="1"/>
  <c r="G2320"/>
  <c r="K2320" s="1"/>
  <c r="G2321"/>
  <c r="K2321" s="1"/>
  <c r="G2322"/>
  <c r="K2322" s="1"/>
  <c r="G2323"/>
  <c r="K2323" s="1"/>
  <c r="G2324"/>
  <c r="K2324" s="1"/>
  <c r="G2325"/>
  <c r="K2325" s="1"/>
  <c r="G2326"/>
  <c r="K2326" s="1"/>
  <c r="G2327"/>
  <c r="K2327" s="1"/>
  <c r="G2328"/>
  <c r="K2328" s="1"/>
  <c r="G2329"/>
  <c r="K2329" s="1"/>
  <c r="G2330"/>
  <c r="K2330" s="1"/>
  <c r="G2331"/>
  <c r="K2331" s="1"/>
  <c r="G2332"/>
  <c r="K2332" s="1"/>
  <c r="G2333"/>
  <c r="K2333" s="1"/>
  <c r="G2334"/>
  <c r="K2334" s="1"/>
  <c r="G2335"/>
  <c r="K2335" s="1"/>
  <c r="G2336"/>
  <c r="K2336" s="1"/>
  <c r="G2337"/>
  <c r="K2337" s="1"/>
  <c r="G2338"/>
  <c r="K2338" s="1"/>
  <c r="G2339"/>
  <c r="K2339" s="1"/>
  <c r="G2340"/>
  <c r="K2340" s="1"/>
  <c r="G2341"/>
  <c r="K2341" s="1"/>
  <c r="G2342"/>
  <c r="K2342" s="1"/>
  <c r="G2343"/>
  <c r="K2343" s="1"/>
  <c r="G2344"/>
  <c r="K2344" s="1"/>
  <c r="G2345"/>
  <c r="K2345" s="1"/>
  <c r="G2346"/>
  <c r="K2346" s="1"/>
  <c r="G2347"/>
  <c r="K2347" s="1"/>
  <c r="G2348"/>
  <c r="K2348" s="1"/>
  <c r="G2349"/>
  <c r="K2349" s="1"/>
  <c r="G2350"/>
  <c r="K2350" s="1"/>
  <c r="G2351"/>
  <c r="K2351" s="1"/>
  <c r="G2352"/>
  <c r="K2352" s="1"/>
  <c r="G2353"/>
  <c r="K2353" s="1"/>
  <c r="G2354"/>
  <c r="K2354" s="1"/>
  <c r="G2355"/>
  <c r="K2355" s="1"/>
  <c r="G2356"/>
  <c r="K2356" s="1"/>
  <c r="G2357"/>
  <c r="K2357" s="1"/>
  <c r="G2358"/>
  <c r="K2358" s="1"/>
  <c r="G2359"/>
  <c r="K2359" s="1"/>
  <c r="G2360"/>
  <c r="K2360" s="1"/>
  <c r="G2361"/>
  <c r="K2361" s="1"/>
  <c r="G2362"/>
  <c r="K2362" s="1"/>
  <c r="G2363"/>
  <c r="K2363" s="1"/>
  <c r="G2364"/>
  <c r="K2364" s="1"/>
  <c r="G2365"/>
  <c r="K2365" s="1"/>
  <c r="G2366"/>
  <c r="K2366" s="1"/>
  <c r="G2367"/>
  <c r="K2367" s="1"/>
  <c r="G2368"/>
  <c r="K2368" s="1"/>
  <c r="G2369"/>
  <c r="K2369" s="1"/>
  <c r="G2370"/>
  <c r="K2370" s="1"/>
  <c r="G2371"/>
  <c r="K2371" s="1"/>
  <c r="G2372"/>
  <c r="K2372" s="1"/>
  <c r="G2373"/>
  <c r="K2373" s="1"/>
  <c r="G2374"/>
  <c r="K2374" s="1"/>
  <c r="G2375"/>
  <c r="K2375" s="1"/>
  <c r="G2376"/>
  <c r="K2376" s="1"/>
  <c r="G2377"/>
  <c r="K2377" s="1"/>
  <c r="G2378"/>
  <c r="K2378" s="1"/>
  <c r="G2379"/>
  <c r="K2379" s="1"/>
  <c r="G2380"/>
  <c r="K2380" s="1"/>
  <c r="G2381"/>
  <c r="K2381" s="1"/>
  <c r="G2382"/>
  <c r="K2382" s="1"/>
  <c r="G2383"/>
  <c r="K2383" s="1"/>
  <c r="G2384"/>
  <c r="K2384" s="1"/>
  <c r="G2385"/>
  <c r="K2385" s="1"/>
  <c r="G2386"/>
  <c r="K2386" s="1"/>
  <c r="G2387"/>
  <c r="K2387" s="1"/>
  <c r="G2388"/>
  <c r="K2388" s="1"/>
  <c r="G2389"/>
  <c r="K2389" s="1"/>
  <c r="G2390"/>
  <c r="K2390" s="1"/>
  <c r="G2391"/>
  <c r="K2391" s="1"/>
  <c r="G2392"/>
  <c r="K2392" s="1"/>
  <c r="G2393"/>
  <c r="K2393" s="1"/>
  <c r="G2394"/>
  <c r="K2394" s="1"/>
  <c r="G2395"/>
  <c r="K2395" s="1"/>
  <c r="G2396"/>
  <c r="K2396" s="1"/>
  <c r="G2397"/>
  <c r="K2397" s="1"/>
  <c r="G2398"/>
  <c r="K2398" s="1"/>
  <c r="G2399"/>
  <c r="K2399" s="1"/>
  <c r="G2400"/>
  <c r="K2400" s="1"/>
  <c r="G2401"/>
  <c r="K2401" s="1"/>
  <c r="G2402"/>
  <c r="K2402" s="1"/>
  <c r="G2403"/>
  <c r="K2403" s="1"/>
  <c r="G2404"/>
  <c r="K2404" s="1"/>
  <c r="G2405"/>
  <c r="K2405" s="1"/>
  <c r="G2406"/>
  <c r="K2406" s="1"/>
  <c r="G2407"/>
  <c r="K2407" s="1"/>
  <c r="G2408"/>
  <c r="K2408" s="1"/>
  <c r="G2409"/>
  <c r="K2409" s="1"/>
  <c r="G2410"/>
  <c r="K2410" s="1"/>
  <c r="G2411"/>
  <c r="K2411" s="1"/>
  <c r="G2412"/>
  <c r="K2412" s="1"/>
  <c r="G2413"/>
  <c r="K2413" s="1"/>
  <c r="G2414"/>
  <c r="K2414" s="1"/>
  <c r="G2415"/>
  <c r="K2415" s="1"/>
  <c r="G2416"/>
  <c r="K2416" s="1"/>
  <c r="G2417"/>
  <c r="K2417" s="1"/>
  <c r="G2418"/>
  <c r="K2418" s="1"/>
  <c r="G2419"/>
  <c r="K2419" s="1"/>
  <c r="G2420"/>
  <c r="K2420" s="1"/>
  <c r="G2421"/>
  <c r="K2421" s="1"/>
  <c r="G2422"/>
  <c r="K2422" s="1"/>
  <c r="G2423"/>
  <c r="K2423" s="1"/>
  <c r="G2424"/>
  <c r="K2424" s="1"/>
  <c r="G2425"/>
  <c r="K2425" s="1"/>
  <c r="G2426"/>
  <c r="K2426" s="1"/>
  <c r="G2427"/>
  <c r="K2427" s="1"/>
  <c r="G2428"/>
  <c r="K2428" s="1"/>
  <c r="G2429"/>
  <c r="K2429" s="1"/>
  <c r="G2430"/>
  <c r="K2430" s="1"/>
  <c r="G2431"/>
  <c r="K2431" s="1"/>
  <c r="G2432"/>
  <c r="K2432" s="1"/>
  <c r="G2433"/>
  <c r="K2433" s="1"/>
  <c r="G2434"/>
  <c r="K2434" s="1"/>
  <c r="G2435"/>
  <c r="K2435" s="1"/>
  <c r="G2436"/>
  <c r="K2436" s="1"/>
  <c r="G2437"/>
  <c r="K2437" s="1"/>
  <c r="G2438"/>
  <c r="K2438" s="1"/>
  <c r="G2439"/>
  <c r="K2439" s="1"/>
  <c r="G2440"/>
  <c r="K2440" s="1"/>
  <c r="G2441"/>
  <c r="K2441" s="1"/>
  <c r="G2442"/>
  <c r="K2442" s="1"/>
  <c r="G2443"/>
  <c r="K2443" s="1"/>
  <c r="G2444"/>
  <c r="K2444" s="1"/>
  <c r="G2445"/>
  <c r="K2445" s="1"/>
  <c r="G2446"/>
  <c r="K2446" s="1"/>
  <c r="G2447"/>
  <c r="K2447" s="1"/>
  <c r="G2448"/>
  <c r="K2448" s="1"/>
  <c r="G2449"/>
  <c r="K2449" s="1"/>
  <c r="G2450"/>
  <c r="K2450" s="1"/>
  <c r="G2451"/>
  <c r="K2451" s="1"/>
  <c r="G2452"/>
  <c r="K2452" s="1"/>
  <c r="G2453"/>
  <c r="K2453" s="1"/>
  <c r="G2454"/>
  <c r="K2454" s="1"/>
  <c r="G2455"/>
  <c r="K2455" s="1"/>
  <c r="G2456"/>
  <c r="K2456" s="1"/>
  <c r="G2457"/>
  <c r="K2457" s="1"/>
  <c r="G2458"/>
  <c r="K2458" s="1"/>
  <c r="G2459"/>
  <c r="K2459" s="1"/>
  <c r="G2460"/>
  <c r="K2460" s="1"/>
  <c r="G2461"/>
  <c r="K2461" s="1"/>
  <c r="G2462"/>
  <c r="K2462" s="1"/>
  <c r="G2463"/>
  <c r="K2463" s="1"/>
  <c r="G2464"/>
  <c r="K2464" s="1"/>
  <c r="G2465"/>
  <c r="K2465" s="1"/>
  <c r="G2466"/>
  <c r="K2466" s="1"/>
  <c r="G2467"/>
  <c r="K2467" s="1"/>
  <c r="G2468"/>
  <c r="K2468" s="1"/>
  <c r="G2469"/>
  <c r="K2469" s="1"/>
  <c r="G2470"/>
  <c r="K2470" s="1"/>
  <c r="G2471"/>
  <c r="K2471" s="1"/>
  <c r="G2472"/>
  <c r="K2472" s="1"/>
  <c r="G2473"/>
  <c r="K2473" s="1"/>
  <c r="G2474"/>
  <c r="K2474" s="1"/>
  <c r="G2475"/>
  <c r="K2475" s="1"/>
  <c r="G2476"/>
  <c r="K2476" s="1"/>
  <c r="G2477"/>
  <c r="K2477" s="1"/>
  <c r="G2478"/>
  <c r="K2478" s="1"/>
  <c r="G2479"/>
  <c r="K2479" s="1"/>
  <c r="G2480"/>
  <c r="K2480" s="1"/>
  <c r="G2481"/>
  <c r="K2481" s="1"/>
  <c r="G2482"/>
  <c r="K2482" s="1"/>
  <c r="G2483"/>
  <c r="K2483" s="1"/>
  <c r="G2484"/>
  <c r="K2484" s="1"/>
  <c r="G2485"/>
  <c r="K2485" s="1"/>
  <c r="G2486"/>
  <c r="K2486" s="1"/>
  <c r="G2487"/>
  <c r="K2487" s="1"/>
  <c r="G2488"/>
  <c r="K2488" s="1"/>
  <c r="G2489"/>
  <c r="K2489" s="1"/>
  <c r="G2490"/>
  <c r="K2490" s="1"/>
  <c r="G2491"/>
  <c r="K2491" s="1"/>
  <c r="G2492"/>
  <c r="K2492" s="1"/>
  <c r="G2493"/>
  <c r="K2493" s="1"/>
  <c r="G2494"/>
  <c r="K2494" s="1"/>
  <c r="G2495"/>
  <c r="K2495" s="1"/>
  <c r="G2496"/>
  <c r="K2496" s="1"/>
  <c r="G2497"/>
  <c r="K2497" s="1"/>
  <c r="G2498"/>
  <c r="K2498" s="1"/>
  <c r="G2499"/>
  <c r="K2499" s="1"/>
  <c r="G2500"/>
  <c r="K2500" s="1"/>
  <c r="G2501"/>
  <c r="K2501" s="1"/>
  <c r="G2502"/>
  <c r="K2502" s="1"/>
  <c r="G2503"/>
  <c r="K2503" s="1"/>
  <c r="G2504"/>
  <c r="K2504" s="1"/>
  <c r="G2505"/>
  <c r="K2505" s="1"/>
  <c r="G2506"/>
  <c r="K2506" s="1"/>
  <c r="G2507"/>
  <c r="K2507" s="1"/>
  <c r="G2508"/>
  <c r="K2508" s="1"/>
  <c r="G2509"/>
  <c r="K2509" s="1"/>
  <c r="G2510"/>
  <c r="K2510" s="1"/>
  <c r="G2511"/>
  <c r="K2511" s="1"/>
  <c r="G2512"/>
  <c r="K2512" s="1"/>
  <c r="G2513"/>
  <c r="K2513" s="1"/>
  <c r="G2514"/>
  <c r="K2514" s="1"/>
  <c r="G2515"/>
  <c r="K2515" s="1"/>
  <c r="G2516"/>
  <c r="K2516" s="1"/>
  <c r="G2517"/>
  <c r="K2517" s="1"/>
  <c r="G2518"/>
  <c r="K2518" s="1"/>
  <c r="G2519"/>
  <c r="K2519" s="1"/>
  <c r="G2520"/>
  <c r="K2520" s="1"/>
  <c r="G2521"/>
  <c r="K2521" s="1"/>
  <c r="G2522"/>
  <c r="K2522" s="1"/>
  <c r="G2523"/>
  <c r="K2523" s="1"/>
  <c r="G2524"/>
  <c r="K2524" s="1"/>
  <c r="G2525"/>
  <c r="K2525" s="1"/>
  <c r="G2526"/>
  <c r="K2526" s="1"/>
  <c r="G2527"/>
  <c r="K2527" s="1"/>
  <c r="G2528"/>
  <c r="K2528" s="1"/>
  <c r="G2529"/>
  <c r="K2529" s="1"/>
  <c r="G2530"/>
  <c r="K2530" s="1"/>
  <c r="G2531"/>
  <c r="K2531" s="1"/>
  <c r="G2532"/>
  <c r="K2532" s="1"/>
  <c r="G2533"/>
  <c r="K2533" s="1"/>
  <c r="G2534"/>
  <c r="K2534" s="1"/>
  <c r="G2535"/>
  <c r="K2535" s="1"/>
  <c r="G2536"/>
  <c r="K2536" s="1"/>
  <c r="G2537"/>
  <c r="K2537" s="1"/>
  <c r="G2538"/>
  <c r="K2538" s="1"/>
  <c r="G2539"/>
  <c r="K2539" s="1"/>
  <c r="G2540"/>
  <c r="K2540" s="1"/>
  <c r="G2541"/>
  <c r="K2541" s="1"/>
  <c r="G2542"/>
  <c r="K2542" s="1"/>
  <c r="G2543"/>
  <c r="K2543" s="1"/>
  <c r="G2544"/>
  <c r="K2544" s="1"/>
  <c r="G2545"/>
  <c r="K2545" s="1"/>
  <c r="G2546"/>
  <c r="K2546" s="1"/>
  <c r="G2547"/>
  <c r="K2547" s="1"/>
  <c r="G2548"/>
  <c r="K2548" s="1"/>
  <c r="G2549"/>
  <c r="K2549" s="1"/>
  <c r="G2550"/>
  <c r="K2550" s="1"/>
  <c r="G2551"/>
  <c r="K2551" s="1"/>
  <c r="G2552"/>
  <c r="K2552" s="1"/>
  <c r="G2553"/>
  <c r="K2553" s="1"/>
  <c r="G2554"/>
  <c r="K2554" s="1"/>
  <c r="G2555"/>
  <c r="K2555" s="1"/>
  <c r="G2556"/>
  <c r="K2556" s="1"/>
  <c r="G2557"/>
  <c r="K2557" s="1"/>
  <c r="G2558"/>
  <c r="K2558" s="1"/>
  <c r="G2559"/>
  <c r="K2559" s="1"/>
  <c r="G2560"/>
  <c r="K2560" s="1"/>
  <c r="G2561"/>
  <c r="K2561" s="1"/>
  <c r="G2562"/>
  <c r="K2562" s="1"/>
  <c r="G2563"/>
  <c r="K2563" s="1"/>
  <c r="G2564"/>
  <c r="K2564" s="1"/>
  <c r="G2565"/>
  <c r="K2565" s="1"/>
  <c r="G2566"/>
  <c r="K2566" s="1"/>
  <c r="G2567"/>
  <c r="K2567" s="1"/>
  <c r="G2568"/>
  <c r="K2568" s="1"/>
  <c r="G2569"/>
  <c r="K2569" s="1"/>
  <c r="G2570"/>
  <c r="K2570" s="1"/>
  <c r="G2571"/>
  <c r="K2571" s="1"/>
  <c r="G2572"/>
  <c r="K2572" s="1"/>
  <c r="G2573"/>
  <c r="K2573" s="1"/>
  <c r="G2574"/>
  <c r="K2574" s="1"/>
  <c r="G2575"/>
  <c r="K2575" s="1"/>
  <c r="G2576"/>
  <c r="K2576" s="1"/>
  <c r="G2577"/>
  <c r="K2577" s="1"/>
  <c r="G2578"/>
  <c r="K2578" s="1"/>
  <c r="G2579"/>
  <c r="K2579" s="1"/>
  <c r="G2580"/>
  <c r="K2580" s="1"/>
  <c r="G2581"/>
  <c r="K2581" s="1"/>
  <c r="G2582"/>
  <c r="K2582" s="1"/>
  <c r="G2583"/>
  <c r="K2583" s="1"/>
  <c r="G2584"/>
  <c r="K2584" s="1"/>
  <c r="G2585"/>
  <c r="K2585" s="1"/>
  <c r="G2586"/>
  <c r="K2586" s="1"/>
  <c r="G2587"/>
  <c r="K2587" s="1"/>
  <c r="G2588"/>
  <c r="K2588" s="1"/>
  <c r="G2589"/>
  <c r="K2589" s="1"/>
  <c r="G2590"/>
  <c r="K2590" s="1"/>
  <c r="G2591"/>
  <c r="K2591" s="1"/>
  <c r="G2592"/>
  <c r="K2592" s="1"/>
  <c r="G2593"/>
  <c r="K2593" s="1"/>
  <c r="G2594"/>
  <c r="K2594" s="1"/>
  <c r="G2595"/>
  <c r="K2595" s="1"/>
  <c r="G2596"/>
  <c r="K2596" s="1"/>
  <c r="G2597"/>
  <c r="K2597" s="1"/>
  <c r="G2598"/>
  <c r="K2598" s="1"/>
  <c r="G2599"/>
  <c r="K2599" s="1"/>
  <c r="G2600"/>
  <c r="K2600" s="1"/>
  <c r="G2601"/>
  <c r="K2601" s="1"/>
  <c r="G2602"/>
  <c r="K2602" s="1"/>
  <c r="G2603"/>
  <c r="K2603" s="1"/>
  <c r="G2604"/>
  <c r="K2604" s="1"/>
  <c r="G2605"/>
  <c r="K2605" s="1"/>
  <c r="G2606"/>
  <c r="K2606" s="1"/>
  <c r="G2607"/>
  <c r="K2607" s="1"/>
  <c r="G2608"/>
  <c r="K2608" s="1"/>
  <c r="G2609"/>
  <c r="K2609" s="1"/>
  <c r="G2610"/>
  <c r="K2610" s="1"/>
  <c r="G2611"/>
  <c r="K2611" s="1"/>
  <c r="G2612"/>
  <c r="K2612" s="1"/>
  <c r="G2613"/>
  <c r="K2613" s="1"/>
  <c r="G2614"/>
  <c r="K2614" s="1"/>
  <c r="G2615"/>
  <c r="K2615" s="1"/>
  <c r="G2616"/>
  <c r="K2616" s="1"/>
  <c r="G2617"/>
  <c r="K2617" s="1"/>
  <c r="G2618"/>
  <c r="K2618" s="1"/>
  <c r="G2619"/>
  <c r="K2619" s="1"/>
  <c r="G2620"/>
  <c r="K2620" s="1"/>
  <c r="G2621"/>
  <c r="K2621" s="1"/>
  <c r="G2622"/>
  <c r="K2622" s="1"/>
  <c r="G2623"/>
  <c r="K2623" s="1"/>
  <c r="G2624"/>
  <c r="K2624" s="1"/>
  <c r="G2625"/>
  <c r="K2625" s="1"/>
  <c r="G2626"/>
  <c r="K2626" s="1"/>
  <c r="G2627"/>
  <c r="K2627" s="1"/>
  <c r="G2628"/>
  <c r="K2628" s="1"/>
  <c r="G2629"/>
  <c r="K2629" s="1"/>
  <c r="G2630"/>
  <c r="K2630" s="1"/>
  <c r="G2631"/>
  <c r="K2631" s="1"/>
  <c r="G2632"/>
  <c r="K2632" s="1"/>
  <c r="G2633"/>
  <c r="K2633" s="1"/>
  <c r="G2634"/>
  <c r="K2634" s="1"/>
  <c r="G2635"/>
  <c r="K2635" s="1"/>
  <c r="G2636"/>
  <c r="K2636" s="1"/>
  <c r="G2637"/>
  <c r="K2637" s="1"/>
  <c r="G2638"/>
  <c r="K2638" s="1"/>
  <c r="G2639"/>
  <c r="K2639" s="1"/>
  <c r="G2640"/>
  <c r="K2640" s="1"/>
  <c r="G2641"/>
  <c r="K2641" s="1"/>
  <c r="G2642"/>
  <c r="K2642" s="1"/>
  <c r="G2643"/>
  <c r="K2643" s="1"/>
  <c r="G2644"/>
  <c r="K2644" s="1"/>
  <c r="G2645"/>
  <c r="K2645" s="1"/>
  <c r="G2646"/>
  <c r="K2646" s="1"/>
  <c r="G2647"/>
  <c r="K2647" s="1"/>
  <c r="G2648"/>
  <c r="K2648" s="1"/>
  <c r="G2649"/>
  <c r="K2649" s="1"/>
  <c r="G2650"/>
  <c r="K2650" s="1"/>
  <c r="G2651"/>
  <c r="K2651" s="1"/>
  <c r="G2652"/>
  <c r="K2652" s="1"/>
  <c r="G2653"/>
  <c r="K2653" s="1"/>
  <c r="G2654"/>
  <c r="K2654" s="1"/>
  <c r="G2655"/>
  <c r="K2655" s="1"/>
  <c r="G2656"/>
  <c r="K2656" s="1"/>
  <c r="G2657"/>
  <c r="K2657" s="1"/>
  <c r="G2658"/>
  <c r="K2658" s="1"/>
  <c r="G2659"/>
  <c r="K2659" s="1"/>
  <c r="G2660"/>
  <c r="K2660" s="1"/>
  <c r="G2661"/>
  <c r="K2661" s="1"/>
  <c r="G2662"/>
  <c r="K2662" s="1"/>
  <c r="G2663"/>
  <c r="K2663" s="1"/>
  <c r="G2664"/>
  <c r="K2664" s="1"/>
  <c r="G2665"/>
  <c r="K2665" s="1"/>
  <c r="G2666"/>
  <c r="K2666" s="1"/>
  <c r="G2667"/>
  <c r="K2667" s="1"/>
  <c r="G2668"/>
  <c r="K2668" s="1"/>
  <c r="G2669"/>
  <c r="K2669" s="1"/>
  <c r="G2670"/>
  <c r="K2670" s="1"/>
  <c r="G2671"/>
  <c r="K2671" s="1"/>
  <c r="G2672"/>
  <c r="K2672" s="1"/>
  <c r="G2673"/>
  <c r="K2673" s="1"/>
  <c r="G2674"/>
  <c r="K2674" s="1"/>
  <c r="G2675"/>
  <c r="K2675" s="1"/>
  <c r="G2676"/>
  <c r="K2676" s="1"/>
  <c r="G2677"/>
  <c r="K2677" s="1"/>
  <c r="G2678"/>
  <c r="K2678" s="1"/>
  <c r="G2679"/>
  <c r="K2679" s="1"/>
  <c r="G2680"/>
  <c r="K2680" s="1"/>
  <c r="G2681"/>
  <c r="K2681" s="1"/>
  <c r="G2682"/>
  <c r="K2682" s="1"/>
  <c r="G2683"/>
  <c r="K2683" s="1"/>
  <c r="G2684"/>
  <c r="K2684" s="1"/>
  <c r="G2685"/>
  <c r="K2685" s="1"/>
  <c r="G2686"/>
  <c r="K2686" s="1"/>
  <c r="G2687"/>
  <c r="K2687" s="1"/>
  <c r="G2688"/>
  <c r="K2688" s="1"/>
  <c r="G2689"/>
  <c r="K2689" s="1"/>
  <c r="G2690"/>
  <c r="K2690" s="1"/>
  <c r="G2691"/>
  <c r="K2691" s="1"/>
  <c r="G2692"/>
  <c r="K2692" s="1"/>
  <c r="G2693"/>
  <c r="K2693" s="1"/>
  <c r="G2694"/>
  <c r="K2694" s="1"/>
  <c r="G2695"/>
  <c r="K2695" s="1"/>
  <c r="G2696"/>
  <c r="K2696" s="1"/>
  <c r="G2697"/>
  <c r="K2697" s="1"/>
  <c r="G2698"/>
  <c r="K2698" s="1"/>
  <c r="G2699"/>
  <c r="K2699" s="1"/>
  <c r="G2700"/>
  <c r="K2700" s="1"/>
  <c r="G2701"/>
  <c r="K2701" s="1"/>
  <c r="G2702"/>
  <c r="K2702" s="1"/>
  <c r="G2703"/>
  <c r="K2703" s="1"/>
  <c r="G2704"/>
  <c r="K2704" s="1"/>
  <c r="G2705"/>
  <c r="K2705" s="1"/>
  <c r="G2706"/>
  <c r="K2706" s="1"/>
  <c r="G2707"/>
  <c r="K2707" s="1"/>
  <c r="G2708"/>
  <c r="K2708" s="1"/>
  <c r="G2709"/>
  <c r="K2709" s="1"/>
  <c r="G2710"/>
  <c r="K2710" s="1"/>
  <c r="G2711"/>
  <c r="K2711" s="1"/>
  <c r="G2712"/>
  <c r="K2712" s="1"/>
  <c r="G2713"/>
  <c r="K2713" s="1"/>
  <c r="G2714"/>
  <c r="K2714" s="1"/>
  <c r="G2715"/>
  <c r="K2715" s="1"/>
  <c r="G2716"/>
  <c r="K2716" s="1"/>
  <c r="G2717"/>
  <c r="K2717" s="1"/>
  <c r="G2718"/>
  <c r="K2718" s="1"/>
  <c r="G2719"/>
  <c r="K2719" s="1"/>
  <c r="G2720"/>
  <c r="K2720" s="1"/>
  <c r="G2721"/>
  <c r="K2721" s="1"/>
  <c r="G2722"/>
  <c r="K2722" s="1"/>
  <c r="G2723"/>
  <c r="K2723" s="1"/>
  <c r="G2724"/>
  <c r="K2724" s="1"/>
  <c r="G2725"/>
  <c r="K2725" s="1"/>
  <c r="G2726"/>
  <c r="K2726" s="1"/>
  <c r="G2727"/>
  <c r="K2727" s="1"/>
  <c r="G2728"/>
  <c r="K2728" s="1"/>
  <c r="G2729"/>
  <c r="K2729" s="1"/>
  <c r="G2730"/>
  <c r="K2730" s="1"/>
  <c r="G2731"/>
  <c r="K2731" s="1"/>
  <c r="G2732"/>
  <c r="K2732" s="1"/>
  <c r="G2733"/>
  <c r="K2733" s="1"/>
  <c r="G2734"/>
  <c r="K2734" s="1"/>
  <c r="G2735"/>
  <c r="K2735" s="1"/>
  <c r="G2736"/>
  <c r="K2736" s="1"/>
  <c r="G2737"/>
  <c r="K2737" s="1"/>
  <c r="G2738"/>
  <c r="K2738" s="1"/>
  <c r="G2739"/>
  <c r="K2739" s="1"/>
  <c r="G2740"/>
  <c r="K2740" s="1"/>
  <c r="G2741"/>
  <c r="K2741" s="1"/>
  <c r="G2742"/>
  <c r="K2742" s="1"/>
  <c r="G2743"/>
  <c r="K2743" s="1"/>
  <c r="G2744"/>
  <c r="K2744" s="1"/>
  <c r="G2745"/>
  <c r="K2745" s="1"/>
  <c r="G2746"/>
  <c r="K2746" s="1"/>
  <c r="G2747"/>
  <c r="K2747" s="1"/>
  <c r="G2748"/>
  <c r="K2748" s="1"/>
  <c r="G2749"/>
  <c r="K2749" s="1"/>
  <c r="G2750"/>
  <c r="K2750" s="1"/>
  <c r="G2751"/>
  <c r="K2751" s="1"/>
  <c r="G2752"/>
  <c r="K2752" s="1"/>
  <c r="G2753"/>
  <c r="K2753" s="1"/>
  <c r="G2754"/>
  <c r="K2754" s="1"/>
  <c r="G2755"/>
  <c r="K2755" s="1"/>
  <c r="G2756"/>
  <c r="K2756" s="1"/>
  <c r="G2757"/>
  <c r="K2757" s="1"/>
  <c r="G2758"/>
  <c r="K2758" s="1"/>
  <c r="G2759"/>
  <c r="K2759" s="1"/>
  <c r="G2760"/>
  <c r="K2760" s="1"/>
  <c r="G2761"/>
  <c r="K2761" s="1"/>
  <c r="G2762"/>
  <c r="K2762" s="1"/>
  <c r="G2763"/>
  <c r="K2763" s="1"/>
  <c r="G2764"/>
  <c r="K2764" s="1"/>
  <c r="G2765"/>
  <c r="K2765" s="1"/>
  <c r="G2766"/>
  <c r="K2766" s="1"/>
  <c r="G2767"/>
  <c r="K2767" s="1"/>
  <c r="G2768"/>
  <c r="K2768" s="1"/>
  <c r="G2769"/>
  <c r="K2769" s="1"/>
  <c r="G2770"/>
  <c r="K2770" s="1"/>
  <c r="G2771"/>
  <c r="K2771" s="1"/>
  <c r="G2772"/>
  <c r="K2772" s="1"/>
  <c r="G2773"/>
  <c r="K2773" s="1"/>
  <c r="G2774"/>
  <c r="K2774" s="1"/>
  <c r="G2775"/>
  <c r="K2775" s="1"/>
  <c r="G2776"/>
  <c r="K2776" s="1"/>
  <c r="G2777"/>
  <c r="K2777" s="1"/>
  <c r="G2778"/>
  <c r="K2778" s="1"/>
  <c r="G2779"/>
  <c r="K2779" s="1"/>
  <c r="G2780"/>
  <c r="K2780" s="1"/>
  <c r="G2781"/>
  <c r="K2781" s="1"/>
  <c r="G2782"/>
  <c r="K2782" s="1"/>
  <c r="G2783"/>
  <c r="K2783" s="1"/>
  <c r="G2784"/>
  <c r="K2784" s="1"/>
  <c r="G2785"/>
  <c r="K2785" s="1"/>
  <c r="G2786"/>
  <c r="K2786" s="1"/>
  <c r="G2787"/>
  <c r="K2787" s="1"/>
  <c r="G2788"/>
  <c r="K2788" s="1"/>
  <c r="G2789"/>
  <c r="K2789" s="1"/>
  <c r="G2790"/>
  <c r="K2790" s="1"/>
  <c r="G2791"/>
  <c r="K2791" s="1"/>
  <c r="G2792"/>
  <c r="K2792" s="1"/>
  <c r="G2793"/>
  <c r="K2793" s="1"/>
  <c r="G2794"/>
  <c r="K2794" s="1"/>
  <c r="G2795"/>
  <c r="K2795" s="1"/>
  <c r="G2796"/>
  <c r="K2796" s="1"/>
  <c r="G2797"/>
  <c r="K2797" s="1"/>
  <c r="G2798"/>
  <c r="K2798" s="1"/>
  <c r="G2799"/>
  <c r="K2799" s="1"/>
  <c r="G2800"/>
  <c r="K2800" s="1"/>
  <c r="G2801"/>
  <c r="K2801" s="1"/>
  <c r="G2802"/>
  <c r="K2802" s="1"/>
  <c r="G2803"/>
  <c r="K2803" s="1"/>
  <c r="G2804"/>
  <c r="K2804" s="1"/>
  <c r="G2805"/>
  <c r="K2805" s="1"/>
  <c r="G2806"/>
  <c r="K2806" s="1"/>
  <c r="G2807"/>
  <c r="K2807" s="1"/>
  <c r="G2808"/>
  <c r="K2808" s="1"/>
  <c r="G2809"/>
  <c r="K2809" s="1"/>
  <c r="G2810"/>
  <c r="K2810" s="1"/>
  <c r="G2811"/>
  <c r="K2811" s="1"/>
  <c r="G2812"/>
  <c r="K2812" s="1"/>
  <c r="G2813"/>
  <c r="K2813" s="1"/>
  <c r="G2814"/>
  <c r="K2814" s="1"/>
  <c r="G2815"/>
  <c r="K2815" s="1"/>
  <c r="G2816"/>
  <c r="K2816" s="1"/>
  <c r="G2817"/>
  <c r="K2817" s="1"/>
  <c r="G2818"/>
  <c r="K2818" s="1"/>
  <c r="G2819"/>
  <c r="K2819" s="1"/>
  <c r="G2820"/>
  <c r="K2820" s="1"/>
  <c r="G2821"/>
  <c r="K2821" s="1"/>
  <c r="G2822"/>
  <c r="K2822" s="1"/>
  <c r="G2823"/>
  <c r="K2823" s="1"/>
  <c r="G2824"/>
  <c r="K2824" s="1"/>
  <c r="G2825"/>
  <c r="K2825" s="1"/>
  <c r="G2826"/>
  <c r="K2826" s="1"/>
  <c r="G2827"/>
  <c r="K2827" s="1"/>
  <c r="G2828"/>
  <c r="K2828" s="1"/>
  <c r="G2829"/>
  <c r="K2829" s="1"/>
  <c r="G2830"/>
  <c r="K2830" s="1"/>
  <c r="G2831"/>
  <c r="K2831" s="1"/>
  <c r="G2832"/>
  <c r="K2832" s="1"/>
  <c r="G2833"/>
  <c r="K2833" s="1"/>
  <c r="G2834"/>
  <c r="K2834" s="1"/>
  <c r="G2835"/>
  <c r="K2835" s="1"/>
  <c r="G2836"/>
  <c r="K2836" s="1"/>
  <c r="G2837"/>
  <c r="K2837" s="1"/>
  <c r="G2838"/>
  <c r="K2838" s="1"/>
  <c r="G2839"/>
  <c r="K2839" s="1"/>
  <c r="G2840"/>
  <c r="K2840" s="1"/>
  <c r="G2841"/>
  <c r="K2841" s="1"/>
  <c r="G2842"/>
  <c r="K2842" s="1"/>
  <c r="G2843"/>
  <c r="K2843" s="1"/>
  <c r="G2844"/>
  <c r="K2844" s="1"/>
  <c r="G2845"/>
  <c r="K2845" s="1"/>
  <c r="G2846"/>
  <c r="K2846" s="1"/>
  <c r="G2847"/>
  <c r="K2847" s="1"/>
  <c r="G2848"/>
  <c r="K2848" s="1"/>
  <c r="G2849"/>
  <c r="K2849" s="1"/>
  <c r="G2850"/>
  <c r="K2850" s="1"/>
  <c r="G2851"/>
  <c r="K2851" s="1"/>
  <c r="G2852"/>
  <c r="K2852" s="1"/>
  <c r="G2853"/>
  <c r="K2853" s="1"/>
  <c r="G2854"/>
  <c r="K2854" s="1"/>
  <c r="G2855"/>
  <c r="K2855" s="1"/>
  <c r="G2856"/>
  <c r="K2856" s="1"/>
  <c r="G2857"/>
  <c r="K2857" s="1"/>
  <c r="G2858"/>
  <c r="K2858" s="1"/>
  <c r="G2859"/>
  <c r="K2859" s="1"/>
  <c r="G2860"/>
  <c r="K2860" s="1"/>
  <c r="G2861"/>
  <c r="K2861" s="1"/>
  <c r="G2862"/>
  <c r="K2862" s="1"/>
  <c r="G2863"/>
  <c r="K2863" s="1"/>
  <c r="G2864"/>
  <c r="K2864" s="1"/>
  <c r="G2865"/>
  <c r="K2865" s="1"/>
  <c r="G2866"/>
  <c r="K2866" s="1"/>
  <c r="G2867"/>
  <c r="K2867" s="1"/>
  <c r="G2868"/>
  <c r="K2868" s="1"/>
  <c r="G2869"/>
  <c r="K2869" s="1"/>
  <c r="G2870"/>
  <c r="K2870" s="1"/>
  <c r="G2871"/>
  <c r="K2871" s="1"/>
  <c r="G2872"/>
  <c r="K2872" s="1"/>
  <c r="G2873"/>
  <c r="K2873" s="1"/>
  <c r="G2874"/>
  <c r="K2874" s="1"/>
  <c r="G2875"/>
  <c r="K2875" s="1"/>
  <c r="G2876"/>
  <c r="K2876" s="1"/>
  <c r="G2877"/>
  <c r="K2877" s="1"/>
  <c r="G2878"/>
  <c r="K2878" s="1"/>
  <c r="G2879"/>
  <c r="K2879" s="1"/>
  <c r="G2880"/>
  <c r="K2880" s="1"/>
  <c r="G2881"/>
  <c r="K2881" s="1"/>
  <c r="G2882"/>
  <c r="K2882" s="1"/>
  <c r="G3"/>
  <c r="K3" s="1"/>
  <c r="B4" l="1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B2810"/>
  <c r="B2811"/>
  <c r="B2812"/>
  <c r="B2813"/>
  <c r="B2814"/>
  <c r="B2815"/>
  <c r="B2816"/>
  <c r="B2817"/>
  <c r="B2818"/>
  <c r="B2819"/>
  <c r="B2820"/>
  <c r="B2821"/>
  <c r="B2822"/>
  <c r="B2823"/>
  <c r="B2824"/>
  <c r="B2825"/>
  <c r="B2826"/>
  <c r="B2827"/>
  <c r="B2828"/>
  <c r="B2829"/>
  <c r="B2830"/>
  <c r="B2831"/>
  <c r="B2832"/>
  <c r="B2833"/>
  <c r="B2834"/>
  <c r="B2835"/>
  <c r="B2836"/>
  <c r="B2837"/>
  <c r="B2838"/>
  <c r="B2839"/>
  <c r="B2840"/>
  <c r="B2841"/>
  <c r="B2842"/>
  <c r="B2843"/>
  <c r="B2844"/>
  <c r="B2845"/>
  <c r="B2846"/>
  <c r="B2847"/>
  <c r="B2848"/>
  <c r="B2849"/>
  <c r="B2850"/>
  <c r="B2851"/>
  <c r="B2852"/>
  <c r="B2853"/>
  <c r="B2854"/>
  <c r="B2855"/>
  <c r="B2856"/>
  <c r="B2857"/>
  <c r="B2858"/>
  <c r="B2859"/>
  <c r="B2860"/>
  <c r="B2861"/>
  <c r="B2862"/>
  <c r="B2863"/>
  <c r="B2864"/>
  <c r="B2865"/>
  <c r="B2866"/>
  <c r="B2867"/>
  <c r="B2868"/>
  <c r="B2869"/>
  <c r="B2870"/>
  <c r="B2871"/>
  <c r="B2872"/>
  <c r="B2873"/>
  <c r="B2874"/>
  <c r="B2875"/>
  <c r="B2876"/>
  <c r="B2877"/>
  <c r="B2878"/>
  <c r="B2879"/>
  <c r="B2880"/>
  <c r="B2881"/>
  <c r="B2882"/>
  <c r="B3"/>
  <c r="I7" i="9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M7" l="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M1018"/>
  <c r="M1019"/>
  <c r="M1020"/>
  <c r="M1021"/>
  <c r="M1022"/>
  <c r="M1023"/>
  <c r="M1024"/>
  <c r="M1025"/>
  <c r="M1026"/>
  <c r="M1027"/>
  <c r="M1028"/>
  <c r="M1029"/>
  <c r="M1030"/>
  <c r="M1031"/>
  <c r="M1032"/>
  <c r="M1033"/>
  <c r="M1034"/>
  <c r="M1035"/>
  <c r="M1036"/>
  <c r="M1037"/>
  <c r="M1038"/>
  <c r="M1039"/>
  <c r="M1040"/>
  <c r="M1041"/>
  <c r="M1042"/>
  <c r="M1043"/>
  <c r="M1044"/>
  <c r="M1045"/>
  <c r="M1046"/>
  <c r="M1047"/>
  <c r="M1048"/>
  <c r="M1049"/>
  <c r="M1050"/>
  <c r="M1051"/>
  <c r="M1052"/>
  <c r="M1053"/>
  <c r="M1054"/>
  <c r="M1055"/>
  <c r="M1056"/>
  <c r="M1057"/>
  <c r="M1058"/>
  <c r="M1059"/>
  <c r="M1060"/>
  <c r="M1061"/>
  <c r="M1062"/>
  <c r="M1063"/>
  <c r="M1064"/>
  <c r="M1065"/>
  <c r="M1066"/>
  <c r="M1067"/>
  <c r="M1068"/>
  <c r="M1069"/>
  <c r="M1070"/>
  <c r="M1071"/>
  <c r="M1072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/>
  <c r="M1099"/>
  <c r="M1100"/>
  <c r="M1101"/>
  <c r="M1102"/>
  <c r="M1103"/>
  <c r="M1104"/>
  <c r="M1105"/>
  <c r="M1106"/>
  <c r="M1107"/>
  <c r="M1108"/>
  <c r="M1109"/>
  <c r="M1110"/>
  <c r="M1111"/>
  <c r="M1112"/>
  <c r="M1113"/>
  <c r="M1114"/>
  <c r="M1115"/>
  <c r="M1116"/>
  <c r="M1117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/>
  <c r="M1153"/>
  <c r="M1154"/>
  <c r="M1155"/>
  <c r="M1156"/>
  <c r="M1157"/>
  <c r="M1158"/>
  <c r="M1159"/>
  <c r="M1160"/>
  <c r="M1161"/>
  <c r="M1162"/>
  <c r="M1163"/>
  <c r="M1164"/>
  <c r="M1165"/>
  <c r="M1166"/>
  <c r="M1167"/>
  <c r="M1168"/>
  <c r="M1169"/>
  <c r="M1170"/>
  <c r="M1171"/>
  <c r="M1172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/>
  <c r="M1201"/>
  <c r="M1202"/>
  <c r="M1203"/>
  <c r="M1204"/>
  <c r="M1205"/>
  <c r="M1206"/>
  <c r="M1207"/>
  <c r="M1208"/>
  <c r="M1209"/>
  <c r="M1210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6"/>
  <c r="M1257"/>
  <c r="M1258"/>
  <c r="M1259"/>
  <c r="M1260"/>
  <c r="M1261"/>
  <c r="M1262"/>
  <c r="M1263"/>
  <c r="M1264"/>
  <c r="M1265"/>
  <c r="M1266"/>
  <c r="M1267"/>
  <c r="M1268"/>
  <c r="M1269"/>
  <c r="M1270"/>
  <c r="M1271"/>
  <c r="M1272"/>
  <c r="M1273"/>
  <c r="M1274"/>
  <c r="M1275"/>
  <c r="M1276"/>
  <c r="M1277"/>
  <c r="M1278"/>
  <c r="M1279"/>
  <c r="M1280"/>
  <c r="M1281"/>
  <c r="M1282"/>
  <c r="M1283"/>
  <c r="M1284"/>
  <c r="M1285"/>
  <c r="M1286"/>
  <c r="M1287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M1408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M1427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M1709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M1764"/>
  <c r="M1765"/>
  <c r="M1766"/>
  <c r="M1767"/>
  <c r="M1768"/>
  <c r="M1769"/>
  <c r="M1770"/>
  <c r="M1771"/>
  <c r="M1772"/>
  <c r="M1773"/>
  <c r="M1774"/>
  <c r="M1775"/>
  <c r="M1776"/>
  <c r="M1777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M1880"/>
  <c r="M1881"/>
  <c r="M1882"/>
  <c r="M1883"/>
  <c r="M1884"/>
  <c r="M1885"/>
  <c r="M1886"/>
  <c r="M1887"/>
  <c r="M1888"/>
  <c r="M1889"/>
  <c r="M1890"/>
  <c r="M1891"/>
  <c r="M1892"/>
  <c r="M1893"/>
  <c r="M1894"/>
  <c r="M1895"/>
  <c r="M1896"/>
  <c r="M1897"/>
  <c r="M1898"/>
  <c r="M1899"/>
  <c r="M1900"/>
  <c r="M1901"/>
  <c r="M1902"/>
  <c r="M1903"/>
  <c r="M1904"/>
  <c r="M1905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/>
  <c r="M1928"/>
  <c r="M1929"/>
  <c r="M1930"/>
  <c r="M1931"/>
  <c r="M1932"/>
  <c r="M1933"/>
  <c r="M1934"/>
  <c r="M1935"/>
  <c r="M1936"/>
  <c r="M1937"/>
  <c r="M1938"/>
  <c r="M1939"/>
  <c r="M1940"/>
  <c r="M1941"/>
  <c r="M1942"/>
  <c r="M1943"/>
  <c r="M1944"/>
  <c r="M1945"/>
  <c r="M1946"/>
  <c r="M1947"/>
  <c r="M1948"/>
  <c r="M1949"/>
  <c r="M1950"/>
  <c r="M1951"/>
  <c r="M1952"/>
  <c r="M1953"/>
  <c r="M1954"/>
  <c r="M1955"/>
  <c r="M1956"/>
  <c r="M1957"/>
  <c r="M1958"/>
  <c r="M1959"/>
  <c r="M1960"/>
  <c r="M1961"/>
  <c r="M1962"/>
  <c r="M1963"/>
  <c r="M1964"/>
  <c r="M1965"/>
  <c r="M1966"/>
  <c r="M1967"/>
  <c r="M1968"/>
  <c r="M1969"/>
  <c r="M1970"/>
  <c r="M1971"/>
  <c r="M1972"/>
  <c r="M1973"/>
  <c r="M1974"/>
  <c r="M1975"/>
  <c r="M1976"/>
  <c r="M1977"/>
  <c r="M1978"/>
  <c r="M1979"/>
  <c r="M1980"/>
  <c r="M1981"/>
  <c r="M1982"/>
  <c r="M1983"/>
  <c r="M1984"/>
  <c r="M1985"/>
  <c r="M1986"/>
  <c r="M1987"/>
  <c r="M1988"/>
  <c r="M1989"/>
  <c r="M1990"/>
  <c r="M1991"/>
  <c r="M1992"/>
  <c r="M1993"/>
  <c r="M1994"/>
  <c r="M1995"/>
  <c r="M1996"/>
  <c r="M1997"/>
  <c r="M1998"/>
  <c r="M1999"/>
  <c r="M2000"/>
  <c r="M2001"/>
  <c r="M2002"/>
  <c r="M2003"/>
  <c r="M2004"/>
  <c r="M2005"/>
  <c r="M2006"/>
  <c r="M2007"/>
  <c r="M2008"/>
  <c r="M2009"/>
  <c r="M2010"/>
  <c r="M2011"/>
  <c r="M2012"/>
  <c r="M2013"/>
  <c r="M2014"/>
  <c r="M2015"/>
  <c r="M2016"/>
  <c r="M2017"/>
  <c r="M2018"/>
  <c r="M2019"/>
  <c r="M2020"/>
  <c r="M2021"/>
  <c r="M2022"/>
  <c r="M2023"/>
  <c r="M2024"/>
  <c r="M2025"/>
  <c r="M2026"/>
  <c r="M2027"/>
  <c r="M2028"/>
  <c r="M2029"/>
  <c r="M2030"/>
  <c r="M2031"/>
  <c r="M2032"/>
  <c r="M2033"/>
  <c r="M2034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M2102"/>
  <c r="M2103"/>
  <c r="M2104"/>
  <c r="M2105"/>
  <c r="M2106"/>
  <c r="M2107"/>
  <c r="M2108"/>
  <c r="M2109"/>
  <c r="M2110"/>
  <c r="M2111"/>
  <c r="M2112"/>
  <c r="M2113"/>
  <c r="M2114"/>
  <c r="M2115"/>
  <c r="M2116"/>
  <c r="M2117"/>
  <c r="M2118"/>
  <c r="M2119"/>
  <c r="M2120"/>
  <c r="M2121"/>
  <c r="M2122"/>
  <c r="M2123"/>
  <c r="M2124"/>
  <c r="M2125"/>
  <c r="M2126"/>
  <c r="M2127"/>
  <c r="M2128"/>
  <c r="M2129"/>
  <c r="M2130"/>
  <c r="M2131"/>
  <c r="M2132"/>
  <c r="M2133"/>
  <c r="M2134"/>
  <c r="M2135"/>
  <c r="M2136"/>
  <c r="M2137"/>
  <c r="M2138"/>
  <c r="M2139"/>
  <c r="M2140"/>
  <c r="M2141"/>
  <c r="M2142"/>
  <c r="M2143"/>
  <c r="M2144"/>
  <c r="M2145"/>
  <c r="M2146"/>
  <c r="M2147"/>
  <c r="M2148"/>
  <c r="M2149"/>
  <c r="M2150"/>
  <c r="M2151"/>
  <c r="M2152"/>
  <c r="M2153"/>
  <c r="M2154"/>
  <c r="M2155"/>
  <c r="M2156"/>
  <c r="M2157"/>
  <c r="M2158"/>
  <c r="M2159"/>
  <c r="M2160"/>
  <c r="M2161"/>
  <c r="M2162"/>
  <c r="M2163"/>
  <c r="M2164"/>
  <c r="M2165"/>
  <c r="M2166"/>
  <c r="M2167"/>
  <c r="M2168"/>
  <c r="M2169"/>
  <c r="M2170"/>
  <c r="M2171"/>
  <c r="M2172"/>
  <c r="M2173"/>
  <c r="M2174"/>
  <c r="M2175"/>
  <c r="M2176"/>
  <c r="M2177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M2232"/>
  <c r="M2233"/>
  <c r="M2234"/>
  <c r="M2235"/>
  <c r="M2236"/>
  <c r="M2237"/>
  <c r="M2238"/>
  <c r="M2239"/>
  <c r="M2240"/>
  <c r="M2241"/>
  <c r="M2242"/>
  <c r="M2243"/>
  <c r="M2244"/>
  <c r="M2245"/>
  <c r="M2246"/>
  <c r="M2247"/>
  <c r="M2248"/>
  <c r="M2249"/>
  <c r="M2250"/>
  <c r="M2251"/>
  <c r="M2252"/>
  <c r="M2253"/>
  <c r="M2254"/>
  <c r="M2255"/>
  <c r="M2256"/>
  <c r="M2257"/>
  <c r="M2258"/>
  <c r="M2259"/>
  <c r="M2260"/>
  <c r="M2261"/>
  <c r="M2262"/>
  <c r="M2263"/>
  <c r="M2264"/>
  <c r="M2265"/>
  <c r="M2266"/>
  <c r="M2267"/>
  <c r="M2268"/>
  <c r="M2269"/>
  <c r="M2270"/>
  <c r="M2271"/>
  <c r="M2272"/>
  <c r="M2273"/>
  <c r="M2274"/>
  <c r="M2275"/>
  <c r="M2276"/>
  <c r="M2277"/>
  <c r="M2278"/>
  <c r="M2279"/>
  <c r="M2280"/>
  <c r="M2281"/>
  <c r="M2282"/>
  <c r="M2283"/>
  <c r="M2284"/>
  <c r="M2285"/>
  <c r="M2286"/>
  <c r="M2287"/>
  <c r="M2288"/>
  <c r="M2289"/>
  <c r="M2290"/>
  <c r="M2291"/>
  <c r="M2292"/>
  <c r="M2293"/>
  <c r="M2294"/>
  <c r="M2295"/>
  <c r="M2296"/>
  <c r="M2297"/>
  <c r="M2298"/>
  <c r="M2299"/>
  <c r="M2300"/>
  <c r="M2301"/>
  <c r="M2302"/>
  <c r="M2303"/>
  <c r="M2304"/>
  <c r="M2305"/>
  <c r="M2306"/>
  <c r="M2307"/>
  <c r="M2308"/>
  <c r="M2309"/>
  <c r="M2310"/>
  <c r="M2311"/>
  <c r="M2312"/>
  <c r="M2313"/>
  <c r="M2314"/>
  <c r="M2315"/>
  <c r="M2316"/>
  <c r="M2317"/>
  <c r="M2318"/>
  <c r="M2319"/>
  <c r="M2320"/>
  <c r="M2321"/>
  <c r="M2322"/>
  <c r="M2323"/>
  <c r="M2324"/>
  <c r="M2325"/>
  <c r="M2326"/>
  <c r="M2327"/>
  <c r="M2328"/>
  <c r="M2329"/>
  <c r="M2330"/>
  <c r="M2331"/>
  <c r="M2332"/>
  <c r="M2333"/>
  <c r="M2334"/>
  <c r="M2335"/>
  <c r="M2336"/>
  <c r="M2337"/>
  <c r="M2338"/>
  <c r="M2339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M2450"/>
  <c r="M2451"/>
  <c r="M2452"/>
  <c r="M2453"/>
  <c r="M2454"/>
  <c r="M2455"/>
  <c r="M2456"/>
  <c r="M2457"/>
  <c r="M2458"/>
  <c r="M2459"/>
  <c r="M2460"/>
  <c r="M2461"/>
  <c r="M2462"/>
  <c r="M2463"/>
  <c r="M2464"/>
  <c r="M2465"/>
  <c r="M2466"/>
  <c r="M2467"/>
  <c r="M2468"/>
  <c r="M2469"/>
  <c r="M2470"/>
  <c r="M2471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C2679"/>
  <c r="D2679"/>
  <c r="E2679"/>
  <c r="C2680"/>
  <c r="D2680"/>
  <c r="E2680"/>
  <c r="C2681"/>
  <c r="D2681"/>
  <c r="E2681"/>
  <c r="C2682"/>
  <c r="D2682"/>
  <c r="E2682"/>
  <c r="C2683"/>
  <c r="D2683"/>
  <c r="E2683"/>
  <c r="C2684"/>
  <c r="D2684"/>
  <c r="E2684"/>
  <c r="C2685"/>
  <c r="D2685"/>
  <c r="E2685"/>
  <c r="C2686"/>
  <c r="D2686"/>
  <c r="E2686"/>
  <c r="C2687"/>
  <c r="D2687"/>
  <c r="E2687"/>
  <c r="C2688"/>
  <c r="D2688"/>
  <c r="E2688"/>
  <c r="C2689"/>
  <c r="D2689"/>
  <c r="E2689"/>
  <c r="C2690"/>
  <c r="D2690"/>
  <c r="E2690"/>
  <c r="C2691"/>
  <c r="D2691"/>
  <c r="E2691"/>
  <c r="C2692"/>
  <c r="D2692"/>
  <c r="E2692"/>
  <c r="C2693"/>
  <c r="D2693"/>
  <c r="E2693"/>
  <c r="C2694"/>
  <c r="D2694"/>
  <c r="E2694"/>
  <c r="C2695"/>
  <c r="D2695"/>
  <c r="E2695"/>
  <c r="C2696"/>
  <c r="D2696"/>
  <c r="E2696"/>
  <c r="C2697"/>
  <c r="D2697"/>
  <c r="E2697"/>
  <c r="C2698"/>
  <c r="D2698"/>
  <c r="E2698"/>
  <c r="C2699"/>
  <c r="D2699"/>
  <c r="E2699"/>
  <c r="C2700"/>
  <c r="D2700"/>
  <c r="E2700"/>
  <c r="C2701"/>
  <c r="D2701"/>
  <c r="E2701"/>
  <c r="C2702"/>
  <c r="D2702"/>
  <c r="E2702"/>
  <c r="C2703"/>
  <c r="D2703"/>
  <c r="E2703"/>
  <c r="C2704"/>
  <c r="D2704"/>
  <c r="E2704"/>
  <c r="C2705"/>
  <c r="D2705"/>
  <c r="E2705"/>
  <c r="C2706"/>
  <c r="D2706"/>
  <c r="E2706"/>
  <c r="C2707"/>
  <c r="D2707"/>
  <c r="E2707"/>
  <c r="C2708"/>
  <c r="D2708"/>
  <c r="E2708"/>
  <c r="C2709"/>
  <c r="D2709"/>
  <c r="E2709"/>
  <c r="C2710"/>
  <c r="D2710"/>
  <c r="E2710"/>
  <c r="C2711"/>
  <c r="D2711"/>
  <c r="E2711"/>
  <c r="C2712"/>
  <c r="D2712"/>
  <c r="E2712"/>
  <c r="C2713"/>
  <c r="D2713"/>
  <c r="E2713"/>
  <c r="C2714"/>
  <c r="D2714"/>
  <c r="E2714"/>
  <c r="C2715"/>
  <c r="D2715"/>
  <c r="E2715"/>
  <c r="C2716"/>
  <c r="D2716"/>
  <c r="E2716"/>
  <c r="C2717"/>
  <c r="D2717"/>
  <c r="E2717"/>
  <c r="C2718"/>
  <c r="D2718"/>
  <c r="E2718"/>
  <c r="C2719"/>
  <c r="D2719"/>
  <c r="E2719"/>
  <c r="C2720"/>
  <c r="D2720"/>
  <c r="E2720"/>
  <c r="C2721"/>
  <c r="D2721"/>
  <c r="E2721"/>
  <c r="C2722"/>
  <c r="D2722"/>
  <c r="E2722"/>
  <c r="C2723"/>
  <c r="D2723"/>
  <c r="E2723"/>
  <c r="C2724"/>
  <c r="D2724"/>
  <c r="E2724"/>
  <c r="C2725"/>
  <c r="D2725"/>
  <c r="E2725"/>
  <c r="C2726"/>
  <c r="D2726"/>
  <c r="E2726"/>
  <c r="C2727"/>
  <c r="D2727"/>
  <c r="E2727"/>
  <c r="C2728"/>
  <c r="D2728"/>
  <c r="E2728"/>
  <c r="C2729"/>
  <c r="D2729"/>
  <c r="E2729"/>
  <c r="C2730"/>
  <c r="D2730"/>
  <c r="E2730"/>
  <c r="C2731"/>
  <c r="D2731"/>
  <c r="E2731"/>
  <c r="C2732"/>
  <c r="D2732"/>
  <c r="E2732"/>
  <c r="C2733"/>
  <c r="D2733"/>
  <c r="E2733"/>
  <c r="C2734"/>
  <c r="D2734"/>
  <c r="E2734"/>
  <c r="C2735"/>
  <c r="D2735"/>
  <c r="E2735"/>
  <c r="C2736"/>
  <c r="D2736"/>
  <c r="E2736"/>
  <c r="C2737"/>
  <c r="D2737"/>
  <c r="E2737"/>
  <c r="C2738"/>
  <c r="D2738"/>
  <c r="E2738"/>
  <c r="C2739"/>
  <c r="D2739"/>
  <c r="E2739"/>
  <c r="C2740"/>
  <c r="D2740"/>
  <c r="E2740"/>
  <c r="C2741"/>
  <c r="D2741"/>
  <c r="E2741"/>
  <c r="C2742"/>
  <c r="D2742"/>
  <c r="E2742"/>
  <c r="C2743"/>
  <c r="D2743"/>
  <c r="E2743"/>
  <c r="C2744"/>
  <c r="D2744"/>
  <c r="E2744"/>
  <c r="C2745"/>
  <c r="D2745"/>
  <c r="E2745"/>
  <c r="C2746"/>
  <c r="D2746"/>
  <c r="E2746"/>
  <c r="C2747"/>
  <c r="D2747"/>
  <c r="E2747"/>
  <c r="C2748"/>
  <c r="D2748"/>
  <c r="E2748"/>
  <c r="C2749"/>
  <c r="D2749"/>
  <c r="E2749"/>
  <c r="C2750"/>
  <c r="D2750"/>
  <c r="E2750"/>
  <c r="C2751"/>
  <c r="D2751"/>
  <c r="E2751"/>
  <c r="C2752"/>
  <c r="D2752"/>
  <c r="E2752"/>
  <c r="C2753"/>
  <c r="D2753"/>
  <c r="E2753"/>
  <c r="C2754"/>
  <c r="D2754"/>
  <c r="E2754"/>
  <c r="C2755"/>
  <c r="D2755"/>
  <c r="E2755"/>
  <c r="C2756"/>
  <c r="D2756"/>
  <c r="E2756"/>
  <c r="C2757"/>
  <c r="D2757"/>
  <c r="E2757"/>
  <c r="C2758"/>
  <c r="D2758"/>
  <c r="E2758"/>
  <c r="C2759"/>
  <c r="D2759"/>
  <c r="E2759"/>
  <c r="C2760"/>
  <c r="D2760"/>
  <c r="E2760"/>
  <c r="C2761"/>
  <c r="D2761"/>
  <c r="E2761"/>
  <c r="C2762"/>
  <c r="D2762"/>
  <c r="E2762"/>
  <c r="C2763"/>
  <c r="D2763"/>
  <c r="E2763"/>
  <c r="C2764"/>
  <c r="D2764"/>
  <c r="E2764"/>
  <c r="C2765"/>
  <c r="D2765"/>
  <c r="E2765"/>
  <c r="C2766"/>
  <c r="D2766"/>
  <c r="E2766"/>
  <c r="C2767"/>
  <c r="D2767"/>
  <c r="E2767"/>
  <c r="C2768"/>
  <c r="D2768"/>
  <c r="E2768"/>
  <c r="C2769"/>
  <c r="D2769"/>
  <c r="E2769"/>
  <c r="C2770"/>
  <c r="D2770"/>
  <c r="E2770"/>
  <c r="C2771"/>
  <c r="D2771"/>
  <c r="E2771"/>
  <c r="C2772"/>
  <c r="D2772"/>
  <c r="E2772"/>
  <c r="C2773"/>
  <c r="D2773"/>
  <c r="E2773"/>
  <c r="C2774"/>
  <c r="D2774"/>
  <c r="E2774"/>
  <c r="C2775"/>
  <c r="D2775"/>
  <c r="E2775"/>
  <c r="C2776"/>
  <c r="D2776"/>
  <c r="E2776"/>
  <c r="C2777"/>
  <c r="D2777"/>
  <c r="E2777"/>
  <c r="C2778"/>
  <c r="D2778"/>
  <c r="E2778"/>
  <c r="C2779"/>
  <c r="D2779"/>
  <c r="E2779"/>
  <c r="C2780"/>
  <c r="D2780"/>
  <c r="E2780"/>
  <c r="C2781"/>
  <c r="D2781"/>
  <c r="E2781"/>
  <c r="C2782"/>
  <c r="D2782"/>
  <c r="E2782"/>
  <c r="C2783"/>
  <c r="D2783"/>
  <c r="E2783"/>
  <c r="C2784"/>
  <c r="D2784"/>
  <c r="E2784"/>
  <c r="C2785"/>
  <c r="D2785"/>
  <c r="E2785"/>
  <c r="C2786"/>
  <c r="D2786"/>
  <c r="E2786"/>
  <c r="C2787"/>
  <c r="D2787"/>
  <c r="E2787"/>
  <c r="C2788"/>
  <c r="D2788"/>
  <c r="E2788"/>
  <c r="C2789"/>
  <c r="D2789"/>
  <c r="E2789"/>
  <c r="C2790"/>
  <c r="D2790"/>
  <c r="E2790"/>
  <c r="C2791"/>
  <c r="D2791"/>
  <c r="E2791"/>
  <c r="C2792"/>
  <c r="D2792"/>
  <c r="E2792"/>
  <c r="C2793"/>
  <c r="D2793"/>
  <c r="E2793"/>
  <c r="C2794"/>
  <c r="D2794"/>
  <c r="E2794"/>
  <c r="C2795"/>
  <c r="D2795"/>
  <c r="E2795"/>
  <c r="C2796"/>
  <c r="D2796"/>
  <c r="E2796"/>
  <c r="C2797"/>
  <c r="D2797"/>
  <c r="E2797"/>
  <c r="C2798"/>
  <c r="D2798"/>
  <c r="E2798"/>
  <c r="C2799"/>
  <c r="D2799"/>
  <c r="E2799"/>
  <c r="C2800"/>
  <c r="D2800"/>
  <c r="E2800"/>
  <c r="C2801"/>
  <c r="D2801"/>
  <c r="E2801"/>
  <c r="C2802"/>
  <c r="D2802"/>
  <c r="E2802"/>
  <c r="C2803"/>
  <c r="D2803"/>
  <c r="E2803"/>
  <c r="C2804"/>
  <c r="D2804"/>
  <c r="E2804"/>
  <c r="C2805"/>
  <c r="D2805"/>
  <c r="E2805"/>
  <c r="C2806"/>
  <c r="D2806"/>
  <c r="E2806"/>
  <c r="C2807"/>
  <c r="D2807"/>
  <c r="E2807"/>
  <c r="C2808"/>
  <c r="D2808"/>
  <c r="E2808"/>
  <c r="C2809"/>
  <c r="D2809"/>
  <c r="E2809"/>
  <c r="C2810"/>
  <c r="D2810"/>
  <c r="E2810"/>
  <c r="C2811"/>
  <c r="D2811"/>
  <c r="E2811"/>
  <c r="C2812"/>
  <c r="D2812"/>
  <c r="E2812"/>
  <c r="C2813"/>
  <c r="D2813"/>
  <c r="E2813"/>
  <c r="C2814"/>
  <c r="D2814"/>
  <c r="E2814"/>
  <c r="C2815"/>
  <c r="D2815"/>
  <c r="E2815"/>
  <c r="C2816"/>
  <c r="D2816"/>
  <c r="E2816"/>
  <c r="C2817"/>
  <c r="D2817"/>
  <c r="E2817"/>
  <c r="C2818"/>
  <c r="D2818"/>
  <c r="E2818"/>
  <c r="C2819"/>
  <c r="D2819"/>
  <c r="E2819"/>
  <c r="C2820"/>
  <c r="D2820"/>
  <c r="E2820"/>
  <c r="C2821"/>
  <c r="D2821"/>
  <c r="E2821"/>
  <c r="C2822"/>
  <c r="D2822"/>
  <c r="E2822"/>
  <c r="C2823"/>
  <c r="D2823"/>
  <c r="E2823"/>
  <c r="C2824"/>
  <c r="D2824"/>
  <c r="E2824"/>
  <c r="C2825"/>
  <c r="D2825"/>
  <c r="E2825"/>
  <c r="C2826"/>
  <c r="D2826"/>
  <c r="E2826"/>
  <c r="C2827"/>
  <c r="D2827"/>
  <c r="E2827"/>
  <c r="C2828"/>
  <c r="D2828"/>
  <c r="E2828"/>
  <c r="C2829"/>
  <c r="D2829"/>
  <c r="E2829"/>
  <c r="C2830"/>
  <c r="D2830"/>
  <c r="E2830"/>
  <c r="C2831"/>
  <c r="D2831"/>
  <c r="E2831"/>
  <c r="C2832"/>
  <c r="D2832"/>
  <c r="E2832"/>
  <c r="C2833"/>
  <c r="D2833"/>
  <c r="E2833"/>
  <c r="C2834"/>
  <c r="D2834"/>
  <c r="E2834"/>
  <c r="C2835"/>
  <c r="D2835"/>
  <c r="E2835"/>
  <c r="C2836"/>
  <c r="D2836"/>
  <c r="E2836"/>
  <c r="C2837"/>
  <c r="D2837"/>
  <c r="E2837"/>
  <c r="C2838"/>
  <c r="D2838"/>
  <c r="E2838"/>
  <c r="C2839"/>
  <c r="D2839"/>
  <c r="E2839"/>
  <c r="C2840"/>
  <c r="D2840"/>
  <c r="E2840"/>
  <c r="C2841"/>
  <c r="D2841"/>
  <c r="E2841"/>
  <c r="C2842"/>
  <c r="D2842"/>
  <c r="E2842"/>
  <c r="C2843"/>
  <c r="D2843"/>
  <c r="E2843"/>
  <c r="C2844"/>
  <c r="D2844"/>
  <c r="E2844"/>
  <c r="C2845"/>
  <c r="D2845"/>
  <c r="E2845"/>
  <c r="C2846"/>
  <c r="D2846"/>
  <c r="E2846"/>
  <c r="C2847"/>
  <c r="D2847"/>
  <c r="E2847"/>
  <c r="C2848"/>
  <c r="D2848"/>
  <c r="E2848"/>
  <c r="C2849"/>
  <c r="D2849"/>
  <c r="E2849"/>
  <c r="C2850"/>
  <c r="D2850"/>
  <c r="E2850"/>
  <c r="C2851"/>
  <c r="D2851"/>
  <c r="E2851"/>
  <c r="C2852"/>
  <c r="D2852"/>
  <c r="E2852"/>
  <c r="C2853"/>
  <c r="D2853"/>
  <c r="E2853"/>
  <c r="C2854"/>
  <c r="D2854"/>
  <c r="E2854"/>
  <c r="C2855"/>
  <c r="D2855"/>
  <c r="E2855"/>
  <c r="C2856"/>
  <c r="D2856"/>
  <c r="E2856"/>
  <c r="C2857"/>
  <c r="D2857"/>
  <c r="E2857"/>
  <c r="C2858"/>
  <c r="D2858"/>
  <c r="E2858"/>
  <c r="C2859"/>
  <c r="D2859"/>
  <c r="E2859"/>
  <c r="C2860"/>
  <c r="D2860"/>
  <c r="E2860"/>
  <c r="C2861"/>
  <c r="D2861"/>
  <c r="E2861"/>
  <c r="C2862"/>
  <c r="D2862"/>
  <c r="E2862"/>
  <c r="C2863"/>
  <c r="D2863"/>
  <c r="E2863"/>
  <c r="C2864"/>
  <c r="D2864"/>
  <c r="E2864"/>
  <c r="C2865"/>
  <c r="D2865"/>
  <c r="E2865"/>
  <c r="C2866"/>
  <c r="D2866"/>
  <c r="E2866"/>
  <c r="C2867"/>
  <c r="D2867"/>
  <c r="E2867"/>
  <c r="C2868"/>
  <c r="D2868"/>
  <c r="E2868"/>
  <c r="C2869"/>
  <c r="D2869"/>
  <c r="E2869"/>
  <c r="C2870"/>
  <c r="D2870"/>
  <c r="E2870"/>
  <c r="C2871"/>
  <c r="D2871"/>
  <c r="E2871"/>
  <c r="C2872"/>
  <c r="D2872"/>
  <c r="E2872"/>
  <c r="C2873"/>
  <c r="D2873"/>
  <c r="E2873"/>
  <c r="C2874"/>
  <c r="D2874"/>
  <c r="E2874"/>
  <c r="C2875"/>
  <c r="D2875"/>
  <c r="E2875"/>
  <c r="C2876"/>
  <c r="D2876"/>
  <c r="E2876"/>
  <c r="C2877"/>
  <c r="D2877"/>
  <c r="E2877"/>
  <c r="C2878"/>
  <c r="D2878"/>
  <c r="E2878"/>
  <c r="C2879"/>
  <c r="D2879"/>
  <c r="E2879"/>
  <c r="C2880"/>
  <c r="D2880"/>
  <c r="E2880"/>
  <c r="C2881"/>
  <c r="D2881"/>
  <c r="E2881"/>
  <c r="C2882"/>
  <c r="D2882"/>
  <c r="E2882"/>
  <c r="C2883"/>
  <c r="D2883"/>
  <c r="E2883"/>
  <c r="C2884"/>
  <c r="D2884"/>
  <c r="E2884"/>
  <c r="C2885"/>
  <c r="D2885"/>
  <c r="E2885"/>
  <c r="C2657"/>
  <c r="D2657"/>
  <c r="E2657"/>
  <c r="C2658"/>
  <c r="D2658"/>
  <c r="E2658"/>
  <c r="C2659"/>
  <c r="D2659"/>
  <c r="E2659"/>
  <c r="C2660"/>
  <c r="D2660"/>
  <c r="E2660"/>
  <c r="C2661"/>
  <c r="D2661"/>
  <c r="E2661"/>
  <c r="C2662"/>
  <c r="D2662"/>
  <c r="E2662"/>
  <c r="C2663"/>
  <c r="D2663"/>
  <c r="E2663"/>
  <c r="C2664"/>
  <c r="D2664"/>
  <c r="E2664"/>
  <c r="C2665"/>
  <c r="D2665"/>
  <c r="E2665"/>
  <c r="C2666"/>
  <c r="D2666"/>
  <c r="E2666"/>
  <c r="C2667"/>
  <c r="D2667"/>
  <c r="E2667"/>
  <c r="C2668"/>
  <c r="D2668"/>
  <c r="E2668"/>
  <c r="C2669"/>
  <c r="D2669"/>
  <c r="E2669"/>
  <c r="C2670"/>
  <c r="D2670"/>
  <c r="E2670"/>
  <c r="C2671"/>
  <c r="D2671"/>
  <c r="E2671"/>
  <c r="C2672"/>
  <c r="D2672"/>
  <c r="E2672"/>
  <c r="C2673"/>
  <c r="D2673"/>
  <c r="E2673"/>
  <c r="C2674"/>
  <c r="D2674"/>
  <c r="E2674"/>
  <c r="C2675"/>
  <c r="D2675"/>
  <c r="E2675"/>
  <c r="C2676"/>
  <c r="D2676"/>
  <c r="E2676"/>
  <c r="C2677"/>
  <c r="D2677"/>
  <c r="E2677"/>
  <c r="C2678"/>
  <c r="D2678"/>
  <c r="E2678"/>
  <c r="C7"/>
  <c r="D7"/>
  <c r="E7"/>
  <c r="C8"/>
  <c r="D8"/>
  <c r="E8"/>
  <c r="C9"/>
  <c r="D9"/>
  <c r="E9"/>
  <c r="C10"/>
  <c r="D10"/>
  <c r="E10"/>
  <c r="C11"/>
  <c r="D11"/>
  <c r="E11"/>
  <c r="C12"/>
  <c r="D12"/>
  <c r="E12"/>
  <c r="C13"/>
  <c r="D13"/>
  <c r="E13"/>
  <c r="C14"/>
  <c r="D14"/>
  <c r="E14"/>
  <c r="C15"/>
  <c r="D15"/>
  <c r="E15"/>
  <c r="C16"/>
  <c r="D16"/>
  <c r="E16"/>
  <c r="C17"/>
  <c r="D17"/>
  <c r="E17"/>
  <c r="C18"/>
  <c r="D18"/>
  <c r="E18"/>
  <c r="C19"/>
  <c r="D19"/>
  <c r="E19"/>
  <c r="C20"/>
  <c r="D20"/>
  <c r="E20"/>
  <c r="C21"/>
  <c r="D21"/>
  <c r="E21"/>
  <c r="C22"/>
  <c r="D22"/>
  <c r="E22"/>
  <c r="C23"/>
  <c r="D23"/>
  <c r="E23"/>
  <c r="C24"/>
  <c r="D24"/>
  <c r="E24"/>
  <c r="C25"/>
  <c r="D25"/>
  <c r="E25"/>
  <c r="C26"/>
  <c r="D26"/>
  <c r="E26"/>
  <c r="C27"/>
  <c r="D27"/>
  <c r="E27"/>
  <c r="C28"/>
  <c r="D28"/>
  <c r="E28"/>
  <c r="C29"/>
  <c r="D29"/>
  <c r="E29"/>
  <c r="C30"/>
  <c r="D30"/>
  <c r="E30"/>
  <c r="C31"/>
  <c r="D31"/>
  <c r="E31"/>
  <c r="C32"/>
  <c r="D32"/>
  <c r="E32"/>
  <c r="C33"/>
  <c r="D33"/>
  <c r="E33"/>
  <c r="C34"/>
  <c r="D34"/>
  <c r="E34"/>
  <c r="C35"/>
  <c r="D35"/>
  <c r="E35"/>
  <c r="C36"/>
  <c r="D36"/>
  <c r="E36"/>
  <c r="C37"/>
  <c r="D37"/>
  <c r="E37"/>
  <c r="C38"/>
  <c r="D38"/>
  <c r="E38"/>
  <c r="C39"/>
  <c r="D39"/>
  <c r="E39"/>
  <c r="C40"/>
  <c r="D40"/>
  <c r="E40"/>
  <c r="C41"/>
  <c r="D41"/>
  <c r="E41"/>
  <c r="C42"/>
  <c r="D42"/>
  <c r="E42"/>
  <c r="C43"/>
  <c r="D43"/>
  <c r="E43"/>
  <c r="C44"/>
  <c r="D44"/>
  <c r="E44"/>
  <c r="C45"/>
  <c r="D45"/>
  <c r="E45"/>
  <c r="C46"/>
  <c r="D46"/>
  <c r="E46"/>
  <c r="C47"/>
  <c r="D47"/>
  <c r="E47"/>
  <c r="C48"/>
  <c r="D48"/>
  <c r="E48"/>
  <c r="C49"/>
  <c r="D49"/>
  <c r="E49"/>
  <c r="C50"/>
  <c r="D50"/>
  <c r="E50"/>
  <c r="C51"/>
  <c r="D51"/>
  <c r="E51"/>
  <c r="C52"/>
  <c r="D52"/>
  <c r="E52"/>
  <c r="C53"/>
  <c r="D53"/>
  <c r="E53"/>
  <c r="C54"/>
  <c r="D54"/>
  <c r="E54"/>
  <c r="C55"/>
  <c r="D55"/>
  <c r="E55"/>
  <c r="C56"/>
  <c r="D56"/>
  <c r="E56"/>
  <c r="C57"/>
  <c r="D57"/>
  <c r="E57"/>
  <c r="C58"/>
  <c r="D58"/>
  <c r="E58"/>
  <c r="C59"/>
  <c r="D59"/>
  <c r="E59"/>
  <c r="C60"/>
  <c r="D60"/>
  <c r="E60"/>
  <c r="C61"/>
  <c r="D61"/>
  <c r="E61"/>
  <c r="C62"/>
  <c r="D62"/>
  <c r="E62"/>
  <c r="C63"/>
  <c r="D63"/>
  <c r="E63"/>
  <c r="C64"/>
  <c r="D64"/>
  <c r="E64"/>
  <c r="C65"/>
  <c r="D65"/>
  <c r="E65"/>
  <c r="C66"/>
  <c r="D66"/>
  <c r="E66"/>
  <c r="C67"/>
  <c r="D67"/>
  <c r="E67"/>
  <c r="C68"/>
  <c r="D68"/>
  <c r="E68"/>
  <c r="C69"/>
  <c r="D69"/>
  <c r="E69"/>
  <c r="C70"/>
  <c r="D70"/>
  <c r="E70"/>
  <c r="C71"/>
  <c r="D71"/>
  <c r="E71"/>
  <c r="C72"/>
  <c r="D72"/>
  <c r="E72"/>
  <c r="C73"/>
  <c r="D73"/>
  <c r="E73"/>
  <c r="C74"/>
  <c r="D74"/>
  <c r="E74"/>
  <c r="C75"/>
  <c r="D75"/>
  <c r="E75"/>
  <c r="C76"/>
  <c r="D76"/>
  <c r="E76"/>
  <c r="C77"/>
  <c r="D77"/>
  <c r="E77"/>
  <c r="C78"/>
  <c r="D78"/>
  <c r="E78"/>
  <c r="C79"/>
  <c r="D79"/>
  <c r="E79"/>
  <c r="C80"/>
  <c r="D80"/>
  <c r="E80"/>
  <c r="C81"/>
  <c r="D81"/>
  <c r="E81"/>
  <c r="C82"/>
  <c r="D82"/>
  <c r="E82"/>
  <c r="C83"/>
  <c r="D83"/>
  <c r="E83"/>
  <c r="C84"/>
  <c r="D84"/>
  <c r="E84"/>
  <c r="C85"/>
  <c r="D85"/>
  <c r="E85"/>
  <c r="C86"/>
  <c r="D86"/>
  <c r="E86"/>
  <c r="C87"/>
  <c r="D87"/>
  <c r="E87"/>
  <c r="C88"/>
  <c r="D88"/>
  <c r="E88"/>
  <c r="C89"/>
  <c r="D89"/>
  <c r="E89"/>
  <c r="C90"/>
  <c r="D90"/>
  <c r="E90"/>
  <c r="C91"/>
  <c r="D91"/>
  <c r="E91"/>
  <c r="C92"/>
  <c r="D92"/>
  <c r="E92"/>
  <c r="C93"/>
  <c r="D93"/>
  <c r="E93"/>
  <c r="C94"/>
  <c r="D94"/>
  <c r="E94"/>
  <c r="C95"/>
  <c r="D95"/>
  <c r="E95"/>
  <c r="C96"/>
  <c r="D96"/>
  <c r="E96"/>
  <c r="C97"/>
  <c r="D97"/>
  <c r="E97"/>
  <c r="C98"/>
  <c r="D98"/>
  <c r="E98"/>
  <c r="C99"/>
  <c r="D99"/>
  <c r="E99"/>
  <c r="C100"/>
  <c r="D100"/>
  <c r="E100"/>
  <c r="C101"/>
  <c r="D101"/>
  <c r="E101"/>
  <c r="C102"/>
  <c r="D102"/>
  <c r="E102"/>
  <c r="C103"/>
  <c r="D103"/>
  <c r="E103"/>
  <c r="C104"/>
  <c r="D104"/>
  <c r="E104"/>
  <c r="C105"/>
  <c r="D105"/>
  <c r="E105"/>
  <c r="C106"/>
  <c r="D106"/>
  <c r="E106"/>
  <c r="C107"/>
  <c r="D107"/>
  <c r="E107"/>
  <c r="C108"/>
  <c r="D108"/>
  <c r="E108"/>
  <c r="C109"/>
  <c r="D109"/>
  <c r="E109"/>
  <c r="C110"/>
  <c r="D110"/>
  <c r="E110"/>
  <c r="C111"/>
  <c r="D111"/>
  <c r="E111"/>
  <c r="C112"/>
  <c r="D112"/>
  <c r="E112"/>
  <c r="C113"/>
  <c r="D113"/>
  <c r="E113"/>
  <c r="C114"/>
  <c r="D114"/>
  <c r="E114"/>
  <c r="C115"/>
  <c r="D115"/>
  <c r="E115"/>
  <c r="C116"/>
  <c r="D116"/>
  <c r="E116"/>
  <c r="C117"/>
  <c r="D117"/>
  <c r="E117"/>
  <c r="C118"/>
  <c r="D118"/>
  <c r="E118"/>
  <c r="C119"/>
  <c r="D119"/>
  <c r="E119"/>
  <c r="C120"/>
  <c r="D120"/>
  <c r="E120"/>
  <c r="C121"/>
  <c r="D121"/>
  <c r="E121"/>
  <c r="C122"/>
  <c r="D122"/>
  <c r="E122"/>
  <c r="C123"/>
  <c r="D123"/>
  <c r="E123"/>
  <c r="C124"/>
  <c r="D124"/>
  <c r="E124"/>
  <c r="C125"/>
  <c r="D125"/>
  <c r="E125"/>
  <c r="C126"/>
  <c r="D126"/>
  <c r="E126"/>
  <c r="C127"/>
  <c r="D127"/>
  <c r="E127"/>
  <c r="C128"/>
  <c r="D128"/>
  <c r="E128"/>
  <c r="C129"/>
  <c r="D129"/>
  <c r="E129"/>
  <c r="C130"/>
  <c r="D130"/>
  <c r="E130"/>
  <c r="C131"/>
  <c r="D131"/>
  <c r="E131"/>
  <c r="C132"/>
  <c r="D132"/>
  <c r="E132"/>
  <c r="C133"/>
  <c r="D133"/>
  <c r="E133"/>
  <c r="C134"/>
  <c r="D134"/>
  <c r="E134"/>
  <c r="C135"/>
  <c r="D135"/>
  <c r="E135"/>
  <c r="C136"/>
  <c r="D136"/>
  <c r="E136"/>
  <c r="C137"/>
  <c r="D137"/>
  <c r="E137"/>
  <c r="C138"/>
  <c r="D138"/>
  <c r="E138"/>
  <c r="C139"/>
  <c r="D139"/>
  <c r="E139"/>
  <c r="C140"/>
  <c r="D140"/>
  <c r="E140"/>
  <c r="C141"/>
  <c r="D141"/>
  <c r="E141"/>
  <c r="C142"/>
  <c r="D142"/>
  <c r="E142"/>
  <c r="C143"/>
  <c r="D143"/>
  <c r="E143"/>
  <c r="C144"/>
  <c r="D144"/>
  <c r="E144"/>
  <c r="C145"/>
  <c r="D145"/>
  <c r="E145"/>
  <c r="C146"/>
  <c r="D146"/>
  <c r="E146"/>
  <c r="C147"/>
  <c r="D147"/>
  <c r="E147"/>
  <c r="C148"/>
  <c r="D148"/>
  <c r="E148"/>
  <c r="C149"/>
  <c r="D149"/>
  <c r="E149"/>
  <c r="C150"/>
  <c r="D150"/>
  <c r="E150"/>
  <c r="C151"/>
  <c r="D151"/>
  <c r="E151"/>
  <c r="C152"/>
  <c r="D152"/>
  <c r="E152"/>
  <c r="C153"/>
  <c r="D153"/>
  <c r="E153"/>
  <c r="C154"/>
  <c r="D154"/>
  <c r="E154"/>
  <c r="C155"/>
  <c r="D155"/>
  <c r="E155"/>
  <c r="C156"/>
  <c r="D156"/>
  <c r="E156"/>
  <c r="C157"/>
  <c r="D157"/>
  <c r="E157"/>
  <c r="C158"/>
  <c r="D158"/>
  <c r="E158"/>
  <c r="C159"/>
  <c r="D159"/>
  <c r="E159"/>
  <c r="C160"/>
  <c r="D160"/>
  <c r="E160"/>
  <c r="C161"/>
  <c r="D161"/>
  <c r="E161"/>
  <c r="C162"/>
  <c r="D162"/>
  <c r="E162"/>
  <c r="C163"/>
  <c r="D163"/>
  <c r="E163"/>
  <c r="C164"/>
  <c r="D164"/>
  <c r="E164"/>
  <c r="C165"/>
  <c r="D165"/>
  <c r="E165"/>
  <c r="C166"/>
  <c r="D166"/>
  <c r="E166"/>
  <c r="C167"/>
  <c r="D167"/>
  <c r="E167"/>
  <c r="C168"/>
  <c r="D168"/>
  <c r="E168"/>
  <c r="C169"/>
  <c r="D169"/>
  <c r="E169"/>
  <c r="C170"/>
  <c r="D170"/>
  <c r="E170"/>
  <c r="C171"/>
  <c r="D171"/>
  <c r="E171"/>
  <c r="C172"/>
  <c r="D172"/>
  <c r="E172"/>
  <c r="C173"/>
  <c r="D173"/>
  <c r="E173"/>
  <c r="C174"/>
  <c r="D174"/>
  <c r="E174"/>
  <c r="C175"/>
  <c r="D175"/>
  <c r="E175"/>
  <c r="C176"/>
  <c r="D176"/>
  <c r="E176"/>
  <c r="C177"/>
  <c r="D177"/>
  <c r="E177"/>
  <c r="C178"/>
  <c r="D178"/>
  <c r="E178"/>
  <c r="C179"/>
  <c r="D179"/>
  <c r="E179"/>
  <c r="C180"/>
  <c r="D180"/>
  <c r="E180"/>
  <c r="C181"/>
  <c r="D181"/>
  <c r="E181"/>
  <c r="C182"/>
  <c r="D182"/>
  <c r="E182"/>
  <c r="C183"/>
  <c r="D183"/>
  <c r="E183"/>
  <c r="C184"/>
  <c r="D184"/>
  <c r="E184"/>
  <c r="C185"/>
  <c r="D185"/>
  <c r="E185"/>
  <c r="C186"/>
  <c r="D186"/>
  <c r="E186"/>
  <c r="C187"/>
  <c r="D187"/>
  <c r="E187"/>
  <c r="C188"/>
  <c r="D188"/>
  <c r="E188"/>
  <c r="C189"/>
  <c r="D189"/>
  <c r="E189"/>
  <c r="C190"/>
  <c r="D190"/>
  <c r="E190"/>
  <c r="C191"/>
  <c r="D191"/>
  <c r="E191"/>
  <c r="C192"/>
  <c r="D192"/>
  <c r="E192"/>
  <c r="C193"/>
  <c r="D193"/>
  <c r="E193"/>
  <c r="C194"/>
  <c r="D194"/>
  <c r="E194"/>
  <c r="C195"/>
  <c r="D195"/>
  <c r="E195"/>
  <c r="C196"/>
  <c r="D196"/>
  <c r="E196"/>
  <c r="C197"/>
  <c r="D197"/>
  <c r="E197"/>
  <c r="C198"/>
  <c r="D198"/>
  <c r="E198"/>
  <c r="C199"/>
  <c r="D199"/>
  <c r="E199"/>
  <c r="C200"/>
  <c r="D200"/>
  <c r="E200"/>
  <c r="C201"/>
  <c r="D201"/>
  <c r="E201"/>
  <c r="C202"/>
  <c r="D202"/>
  <c r="E202"/>
  <c r="C203"/>
  <c r="D203"/>
  <c r="E203"/>
  <c r="C204"/>
  <c r="D204"/>
  <c r="E204"/>
  <c r="C205"/>
  <c r="D205"/>
  <c r="E205"/>
  <c r="C206"/>
  <c r="D206"/>
  <c r="E206"/>
  <c r="C207"/>
  <c r="D207"/>
  <c r="E207"/>
  <c r="C208"/>
  <c r="D208"/>
  <c r="E208"/>
  <c r="C209"/>
  <c r="D209"/>
  <c r="E209"/>
  <c r="C210"/>
  <c r="D210"/>
  <c r="E210"/>
  <c r="C211"/>
  <c r="D211"/>
  <c r="E211"/>
  <c r="C212"/>
  <c r="D212"/>
  <c r="E212"/>
  <c r="C213"/>
  <c r="D213"/>
  <c r="E213"/>
  <c r="C214"/>
  <c r="D214"/>
  <c r="E214"/>
  <c r="C215"/>
  <c r="D215"/>
  <c r="E215"/>
  <c r="C216"/>
  <c r="D216"/>
  <c r="E216"/>
  <c r="C217"/>
  <c r="D217"/>
  <c r="E217"/>
  <c r="C218"/>
  <c r="D218"/>
  <c r="E218"/>
  <c r="C219"/>
  <c r="D219"/>
  <c r="E219"/>
  <c r="C220"/>
  <c r="D220"/>
  <c r="E220"/>
  <c r="C221"/>
  <c r="D221"/>
  <c r="E221"/>
  <c r="C222"/>
  <c r="D222"/>
  <c r="E222"/>
  <c r="C223"/>
  <c r="D223"/>
  <c r="E223"/>
  <c r="C224"/>
  <c r="D224"/>
  <c r="E224"/>
  <c r="C225"/>
  <c r="D225"/>
  <c r="E225"/>
  <c r="C226"/>
  <c r="D226"/>
  <c r="E226"/>
  <c r="C227"/>
  <c r="D227"/>
  <c r="E227"/>
  <c r="C228"/>
  <c r="D228"/>
  <c r="E228"/>
  <c r="C229"/>
  <c r="D229"/>
  <c r="E229"/>
  <c r="C230"/>
  <c r="D230"/>
  <c r="E230"/>
  <c r="C231"/>
  <c r="D231"/>
  <c r="E231"/>
  <c r="C232"/>
  <c r="D232"/>
  <c r="E232"/>
  <c r="C233"/>
  <c r="D233"/>
  <c r="E233"/>
  <c r="C234"/>
  <c r="D234"/>
  <c r="E234"/>
  <c r="C235"/>
  <c r="D235"/>
  <c r="E235"/>
  <c r="C236"/>
  <c r="D236"/>
  <c r="E236"/>
  <c r="C237"/>
  <c r="D237"/>
  <c r="E237"/>
  <c r="C238"/>
  <c r="D238"/>
  <c r="E238"/>
  <c r="C239"/>
  <c r="D239"/>
  <c r="E239"/>
  <c r="C240"/>
  <c r="D240"/>
  <c r="E240"/>
  <c r="C241"/>
  <c r="D241"/>
  <c r="E241"/>
  <c r="C242"/>
  <c r="D242"/>
  <c r="E242"/>
  <c r="C243"/>
  <c r="D243"/>
  <c r="E243"/>
  <c r="C244"/>
  <c r="D244"/>
  <c r="E244"/>
  <c r="C245"/>
  <c r="D245"/>
  <c r="E245"/>
  <c r="C246"/>
  <c r="D246"/>
  <c r="E246"/>
  <c r="C247"/>
  <c r="D247"/>
  <c r="E247"/>
  <c r="C248"/>
  <c r="D248"/>
  <c r="E248"/>
  <c r="C249"/>
  <c r="D249"/>
  <c r="E249"/>
  <c r="C250"/>
  <c r="D250"/>
  <c r="E250"/>
  <c r="C251"/>
  <c r="D251"/>
  <c r="E251"/>
  <c r="C252"/>
  <c r="D252"/>
  <c r="E252"/>
  <c r="C253"/>
  <c r="D253"/>
  <c r="E253"/>
  <c r="C254"/>
  <c r="D254"/>
  <c r="E254"/>
  <c r="C255"/>
  <c r="D255"/>
  <c r="E255"/>
  <c r="C256"/>
  <c r="D256"/>
  <c r="E256"/>
  <c r="C257"/>
  <c r="D257"/>
  <c r="E257"/>
  <c r="C258"/>
  <c r="D258"/>
  <c r="E258"/>
  <c r="C259"/>
  <c r="D259"/>
  <c r="E259"/>
  <c r="C260"/>
  <c r="D260"/>
  <c r="E260"/>
  <c r="C261"/>
  <c r="D261"/>
  <c r="E261"/>
  <c r="C262"/>
  <c r="D262"/>
  <c r="E262"/>
  <c r="C263"/>
  <c r="D263"/>
  <c r="E263"/>
  <c r="C264"/>
  <c r="D264"/>
  <c r="E264"/>
  <c r="C265"/>
  <c r="D265"/>
  <c r="E265"/>
  <c r="C266"/>
  <c r="D266"/>
  <c r="E266"/>
  <c r="C267"/>
  <c r="D267"/>
  <c r="E267"/>
  <c r="C268"/>
  <c r="D268"/>
  <c r="E268"/>
  <c r="C269"/>
  <c r="D269"/>
  <c r="E269"/>
  <c r="C270"/>
  <c r="D270"/>
  <c r="E270"/>
  <c r="C271"/>
  <c r="D271"/>
  <c r="E271"/>
  <c r="C272"/>
  <c r="D272"/>
  <c r="E272"/>
  <c r="C273"/>
  <c r="D273"/>
  <c r="E273"/>
  <c r="C274"/>
  <c r="D274"/>
  <c r="E274"/>
  <c r="C275"/>
  <c r="D275"/>
  <c r="E275"/>
  <c r="C276"/>
  <c r="D276"/>
  <c r="E276"/>
  <c r="C277"/>
  <c r="D277"/>
  <c r="E277"/>
  <c r="C278"/>
  <c r="D278"/>
  <c r="E278"/>
  <c r="C279"/>
  <c r="D279"/>
  <c r="E279"/>
  <c r="C280"/>
  <c r="D280"/>
  <c r="E280"/>
  <c r="C281"/>
  <c r="D281"/>
  <c r="E281"/>
  <c r="C282"/>
  <c r="D282"/>
  <c r="E282"/>
  <c r="C283"/>
  <c r="D283"/>
  <c r="E283"/>
  <c r="C284"/>
  <c r="D284"/>
  <c r="E284"/>
  <c r="C285"/>
  <c r="D285"/>
  <c r="E285"/>
  <c r="C286"/>
  <c r="D286"/>
  <c r="E286"/>
  <c r="C287"/>
  <c r="D287"/>
  <c r="E287"/>
  <c r="C288"/>
  <c r="D288"/>
  <c r="E288"/>
  <c r="C289"/>
  <c r="D289"/>
  <c r="E289"/>
  <c r="C290"/>
  <c r="D290"/>
  <c r="E290"/>
  <c r="C291"/>
  <c r="D291"/>
  <c r="E291"/>
  <c r="C292"/>
  <c r="D292"/>
  <c r="E292"/>
  <c r="C293"/>
  <c r="D293"/>
  <c r="E293"/>
  <c r="C294"/>
  <c r="D294"/>
  <c r="E294"/>
  <c r="C295"/>
  <c r="D295"/>
  <c r="E295"/>
  <c r="C296"/>
  <c r="D296"/>
  <c r="E296"/>
  <c r="C297"/>
  <c r="D297"/>
  <c r="E297"/>
  <c r="C298"/>
  <c r="D298"/>
  <c r="E298"/>
  <c r="C299"/>
  <c r="D299"/>
  <c r="E299"/>
  <c r="C300"/>
  <c r="D300"/>
  <c r="E300"/>
  <c r="C301"/>
  <c r="D301"/>
  <c r="E301"/>
  <c r="C302"/>
  <c r="D302"/>
  <c r="E302"/>
  <c r="C303"/>
  <c r="D303"/>
  <c r="E303"/>
  <c r="C304"/>
  <c r="D304"/>
  <c r="E304"/>
  <c r="C305"/>
  <c r="D305"/>
  <c r="E305"/>
  <c r="C306"/>
  <c r="D306"/>
  <c r="E306"/>
  <c r="C307"/>
  <c r="D307"/>
  <c r="E307"/>
  <c r="C308"/>
  <c r="D308"/>
  <c r="E308"/>
  <c r="C309"/>
  <c r="D309"/>
  <c r="E309"/>
  <c r="C310"/>
  <c r="D310"/>
  <c r="E310"/>
  <c r="C311"/>
  <c r="D311"/>
  <c r="E311"/>
  <c r="C312"/>
  <c r="D312"/>
  <c r="E312"/>
  <c r="C313"/>
  <c r="D313"/>
  <c r="E313"/>
  <c r="C314"/>
  <c r="D314"/>
  <c r="E314"/>
  <c r="C315"/>
  <c r="D315"/>
  <c r="E315"/>
  <c r="C316"/>
  <c r="D316"/>
  <c r="E316"/>
  <c r="C317"/>
  <c r="D317"/>
  <c r="E317"/>
  <c r="C318"/>
  <c r="D318"/>
  <c r="E318"/>
  <c r="C319"/>
  <c r="D319"/>
  <c r="E319"/>
  <c r="C320"/>
  <c r="D320"/>
  <c r="E320"/>
  <c r="C321"/>
  <c r="D321"/>
  <c r="E321"/>
  <c r="C322"/>
  <c r="D322"/>
  <c r="E322"/>
  <c r="C323"/>
  <c r="D323"/>
  <c r="E323"/>
  <c r="C324"/>
  <c r="D324"/>
  <c r="E324"/>
  <c r="C325"/>
  <c r="D325"/>
  <c r="E325"/>
  <c r="C326"/>
  <c r="D326"/>
  <c r="E326"/>
  <c r="C327"/>
  <c r="D327"/>
  <c r="E327"/>
  <c r="C328"/>
  <c r="D328"/>
  <c r="E328"/>
  <c r="C329"/>
  <c r="D329"/>
  <c r="E329"/>
  <c r="C330"/>
  <c r="D330"/>
  <c r="E330"/>
  <c r="C331"/>
  <c r="D331"/>
  <c r="E331"/>
  <c r="C332"/>
  <c r="D332"/>
  <c r="E332"/>
  <c r="C333"/>
  <c r="D333"/>
  <c r="E333"/>
  <c r="C334"/>
  <c r="D334"/>
  <c r="E334"/>
  <c r="C335"/>
  <c r="D335"/>
  <c r="E335"/>
  <c r="C336"/>
  <c r="D336"/>
  <c r="E336"/>
  <c r="C337"/>
  <c r="D337"/>
  <c r="E337"/>
  <c r="C338"/>
  <c r="D338"/>
  <c r="E338"/>
  <c r="C339"/>
  <c r="D339"/>
  <c r="E339"/>
  <c r="C340"/>
  <c r="D340"/>
  <c r="E340"/>
  <c r="C341"/>
  <c r="D341"/>
  <c r="E341"/>
  <c r="C342"/>
  <c r="D342"/>
  <c r="E342"/>
  <c r="C343"/>
  <c r="D343"/>
  <c r="E343"/>
  <c r="C344"/>
  <c r="D344"/>
  <c r="E344"/>
  <c r="C345"/>
  <c r="D345"/>
  <c r="E345"/>
  <c r="C346"/>
  <c r="D346"/>
  <c r="E346"/>
  <c r="C347"/>
  <c r="D347"/>
  <c r="E347"/>
  <c r="C348"/>
  <c r="D348"/>
  <c r="E348"/>
  <c r="C349"/>
  <c r="D349"/>
  <c r="E349"/>
  <c r="C350"/>
  <c r="D350"/>
  <c r="E350"/>
  <c r="C351"/>
  <c r="D351"/>
  <c r="E351"/>
  <c r="C352"/>
  <c r="D352"/>
  <c r="E352"/>
  <c r="C353"/>
  <c r="D353"/>
  <c r="E353"/>
  <c r="C354"/>
  <c r="D354"/>
  <c r="E354"/>
  <c r="C355"/>
  <c r="D355"/>
  <c r="E355"/>
  <c r="C356"/>
  <c r="D356"/>
  <c r="E356"/>
  <c r="C357"/>
  <c r="D357"/>
  <c r="E357"/>
  <c r="C358"/>
  <c r="D358"/>
  <c r="E358"/>
  <c r="C359"/>
  <c r="D359"/>
  <c r="E359"/>
  <c r="C360"/>
  <c r="D360"/>
  <c r="E360"/>
  <c r="C361"/>
  <c r="D361"/>
  <c r="E361"/>
  <c r="C362"/>
  <c r="D362"/>
  <c r="E362"/>
  <c r="C363"/>
  <c r="D363"/>
  <c r="E363"/>
  <c r="C364"/>
  <c r="D364"/>
  <c r="E364"/>
  <c r="C365"/>
  <c r="D365"/>
  <c r="E365"/>
  <c r="C366"/>
  <c r="D366"/>
  <c r="E366"/>
  <c r="C367"/>
  <c r="D367"/>
  <c r="E367"/>
  <c r="C368"/>
  <c r="D368"/>
  <c r="E368"/>
  <c r="C369"/>
  <c r="D369"/>
  <c r="E369"/>
  <c r="C370"/>
  <c r="D370"/>
  <c r="E370"/>
  <c r="C371"/>
  <c r="D371"/>
  <c r="E371"/>
  <c r="C372"/>
  <c r="D372"/>
  <c r="E372"/>
  <c r="C373"/>
  <c r="D373"/>
  <c r="E373"/>
  <c r="C374"/>
  <c r="D374"/>
  <c r="E374"/>
  <c r="C375"/>
  <c r="D375"/>
  <c r="E375"/>
  <c r="C376"/>
  <c r="D376"/>
  <c r="E376"/>
  <c r="C377"/>
  <c r="D377"/>
  <c r="E377"/>
  <c r="C378"/>
  <c r="D378"/>
  <c r="E378"/>
  <c r="C379"/>
  <c r="D379"/>
  <c r="E379"/>
  <c r="C380"/>
  <c r="D380"/>
  <c r="E380"/>
  <c r="C381"/>
  <c r="D381"/>
  <c r="E381"/>
  <c r="C382"/>
  <c r="D382"/>
  <c r="E382"/>
  <c r="C383"/>
  <c r="D383"/>
  <c r="E383"/>
  <c r="C384"/>
  <c r="D384"/>
  <c r="E384"/>
  <c r="C385"/>
  <c r="D385"/>
  <c r="E385"/>
  <c r="C386"/>
  <c r="D386"/>
  <c r="E386"/>
  <c r="C387"/>
  <c r="D387"/>
  <c r="E387"/>
  <c r="C388"/>
  <c r="D388"/>
  <c r="E388"/>
  <c r="C389"/>
  <c r="D389"/>
  <c r="E389"/>
  <c r="C390"/>
  <c r="D390"/>
  <c r="E390"/>
  <c r="C391"/>
  <c r="D391"/>
  <c r="E391"/>
  <c r="C392"/>
  <c r="D392"/>
  <c r="E392"/>
  <c r="C393"/>
  <c r="D393"/>
  <c r="E393"/>
  <c r="C394"/>
  <c r="D394"/>
  <c r="E394"/>
  <c r="C395"/>
  <c r="D395"/>
  <c r="E395"/>
  <c r="C396"/>
  <c r="D396"/>
  <c r="E396"/>
  <c r="C397"/>
  <c r="D397"/>
  <c r="E397"/>
  <c r="C398"/>
  <c r="D398"/>
  <c r="E398"/>
  <c r="C399"/>
  <c r="D399"/>
  <c r="E399"/>
  <c r="C400"/>
  <c r="D400"/>
  <c r="E400"/>
  <c r="C401"/>
  <c r="D401"/>
  <c r="E401"/>
  <c r="C402"/>
  <c r="D402"/>
  <c r="E402"/>
  <c r="C403"/>
  <c r="D403"/>
  <c r="E403"/>
  <c r="C404"/>
  <c r="D404"/>
  <c r="E404"/>
  <c r="C405"/>
  <c r="D405"/>
  <c r="E405"/>
  <c r="C406"/>
  <c r="D406"/>
  <c r="E406"/>
  <c r="C407"/>
  <c r="D407"/>
  <c r="E407"/>
  <c r="C408"/>
  <c r="D408"/>
  <c r="E408"/>
  <c r="C409"/>
  <c r="D409"/>
  <c r="E409"/>
  <c r="C410"/>
  <c r="D410"/>
  <c r="E410"/>
  <c r="C411"/>
  <c r="D411"/>
  <c r="E411"/>
  <c r="C412"/>
  <c r="D412"/>
  <c r="E412"/>
  <c r="C413"/>
  <c r="D413"/>
  <c r="E413"/>
  <c r="C414"/>
  <c r="D414"/>
  <c r="E414"/>
  <c r="C415"/>
  <c r="D415"/>
  <c r="E415"/>
  <c r="C416"/>
  <c r="D416"/>
  <c r="E416"/>
  <c r="C417"/>
  <c r="D417"/>
  <c r="E417"/>
  <c r="C418"/>
  <c r="D418"/>
  <c r="E418"/>
  <c r="C419"/>
  <c r="D419"/>
  <c r="E419"/>
  <c r="C420"/>
  <c r="D420"/>
  <c r="E420"/>
  <c r="C421"/>
  <c r="D421"/>
  <c r="E421"/>
  <c r="C422"/>
  <c r="D422"/>
  <c r="E422"/>
  <c r="C423"/>
  <c r="D423"/>
  <c r="E423"/>
  <c r="C424"/>
  <c r="D424"/>
  <c r="E424"/>
  <c r="C425"/>
  <c r="D425"/>
  <c r="E425"/>
  <c r="C426"/>
  <c r="D426"/>
  <c r="E426"/>
  <c r="C427"/>
  <c r="D427"/>
  <c r="E427"/>
  <c r="C428"/>
  <c r="D428"/>
  <c r="E428"/>
  <c r="C429"/>
  <c r="D429"/>
  <c r="E429"/>
  <c r="C430"/>
  <c r="D430"/>
  <c r="E430"/>
  <c r="C431"/>
  <c r="D431"/>
  <c r="E431"/>
  <c r="C432"/>
  <c r="D432"/>
  <c r="E432"/>
  <c r="C433"/>
  <c r="D433"/>
  <c r="E433"/>
  <c r="C434"/>
  <c r="D434"/>
  <c r="E434"/>
  <c r="C435"/>
  <c r="D435"/>
  <c r="E435"/>
  <c r="C436"/>
  <c r="D436"/>
  <c r="E436"/>
  <c r="C437"/>
  <c r="D437"/>
  <c r="E437"/>
  <c r="C438"/>
  <c r="D438"/>
  <c r="E438"/>
  <c r="C439"/>
  <c r="D439"/>
  <c r="E439"/>
  <c r="C440"/>
  <c r="D440"/>
  <c r="E440"/>
  <c r="C441"/>
  <c r="D441"/>
  <c r="E441"/>
  <c r="C442"/>
  <c r="D442"/>
  <c r="E442"/>
  <c r="C443"/>
  <c r="D443"/>
  <c r="E443"/>
  <c r="C444"/>
  <c r="D444"/>
  <c r="E444"/>
  <c r="C445"/>
  <c r="D445"/>
  <c r="E445"/>
  <c r="C446"/>
  <c r="D446"/>
  <c r="E446"/>
  <c r="C447"/>
  <c r="D447"/>
  <c r="E447"/>
  <c r="C448"/>
  <c r="D448"/>
  <c r="E448"/>
  <c r="C449"/>
  <c r="D449"/>
  <c r="E449"/>
  <c r="C450"/>
  <c r="D450"/>
  <c r="E450"/>
  <c r="C451"/>
  <c r="D451"/>
  <c r="E451"/>
  <c r="C452"/>
  <c r="D452"/>
  <c r="E452"/>
  <c r="C453"/>
  <c r="D453"/>
  <c r="E453"/>
  <c r="C454"/>
  <c r="D454"/>
  <c r="E454"/>
  <c r="C455"/>
  <c r="D455"/>
  <c r="E455"/>
  <c r="C456"/>
  <c r="D456"/>
  <c r="E456"/>
  <c r="C457"/>
  <c r="D457"/>
  <c r="E457"/>
  <c r="C458"/>
  <c r="D458"/>
  <c r="E458"/>
  <c r="C459"/>
  <c r="D459"/>
  <c r="E459"/>
  <c r="C460"/>
  <c r="D460"/>
  <c r="E460"/>
  <c r="C461"/>
  <c r="D461"/>
  <c r="E461"/>
  <c r="C462"/>
  <c r="D462"/>
  <c r="E462"/>
  <c r="C463"/>
  <c r="D463"/>
  <c r="E463"/>
  <c r="C464"/>
  <c r="D464"/>
  <c r="E464"/>
  <c r="C465"/>
  <c r="D465"/>
  <c r="E465"/>
  <c r="C466"/>
  <c r="D466"/>
  <c r="E466"/>
  <c r="C467"/>
  <c r="D467"/>
  <c r="E467"/>
  <c r="C468"/>
  <c r="D468"/>
  <c r="E468"/>
  <c r="C469"/>
  <c r="D469"/>
  <c r="E469"/>
  <c r="C470"/>
  <c r="D470"/>
  <c r="E470"/>
  <c r="C471"/>
  <c r="D471"/>
  <c r="E471"/>
  <c r="C472"/>
  <c r="D472"/>
  <c r="E472"/>
  <c r="C473"/>
  <c r="D473"/>
  <c r="E473"/>
  <c r="C474"/>
  <c r="D474"/>
  <c r="E474"/>
  <c r="C475"/>
  <c r="D475"/>
  <c r="E475"/>
  <c r="C476"/>
  <c r="D476"/>
  <c r="E476"/>
  <c r="C477"/>
  <c r="D477"/>
  <c r="E477"/>
  <c r="C478"/>
  <c r="D478"/>
  <c r="E478"/>
  <c r="C479"/>
  <c r="D479"/>
  <c r="E479"/>
  <c r="C480"/>
  <c r="D480"/>
  <c r="E480"/>
  <c r="C481"/>
  <c r="D481"/>
  <c r="E481"/>
  <c r="C482"/>
  <c r="D482"/>
  <c r="E482"/>
  <c r="C483"/>
  <c r="D483"/>
  <c r="E483"/>
  <c r="C484"/>
  <c r="D484"/>
  <c r="E484"/>
  <c r="C485"/>
  <c r="D485"/>
  <c r="E485"/>
  <c r="C486"/>
  <c r="D486"/>
  <c r="E486"/>
  <c r="C487"/>
  <c r="D487"/>
  <c r="E487"/>
  <c r="C488"/>
  <c r="D488"/>
  <c r="E488"/>
  <c r="C489"/>
  <c r="D489"/>
  <c r="E489"/>
  <c r="C490"/>
  <c r="D490"/>
  <c r="E490"/>
  <c r="C491"/>
  <c r="D491"/>
  <c r="E491"/>
  <c r="C492"/>
  <c r="D492"/>
  <c r="E492"/>
  <c r="C493"/>
  <c r="D493"/>
  <c r="E493"/>
  <c r="C494"/>
  <c r="D494"/>
  <c r="E494"/>
  <c r="C495"/>
  <c r="D495"/>
  <c r="E495"/>
  <c r="C496"/>
  <c r="D496"/>
  <c r="E496"/>
  <c r="C497"/>
  <c r="D497"/>
  <c r="E497"/>
  <c r="C498"/>
  <c r="D498"/>
  <c r="E498"/>
  <c r="C499"/>
  <c r="D499"/>
  <c r="E499"/>
  <c r="C500"/>
  <c r="D500"/>
  <c r="E500"/>
  <c r="C501"/>
  <c r="D501"/>
  <c r="E501"/>
  <c r="C502"/>
  <c r="D502"/>
  <c r="E502"/>
  <c r="C503"/>
  <c r="D503"/>
  <c r="E503"/>
  <c r="C504"/>
  <c r="D504"/>
  <c r="E504"/>
  <c r="C505"/>
  <c r="D505"/>
  <c r="E505"/>
  <c r="C506"/>
  <c r="D506"/>
  <c r="E506"/>
  <c r="C507"/>
  <c r="D507"/>
  <c r="E507"/>
  <c r="C508"/>
  <c r="D508"/>
  <c r="E508"/>
  <c r="C509"/>
  <c r="D509"/>
  <c r="E509"/>
  <c r="C510"/>
  <c r="D510"/>
  <c r="E510"/>
  <c r="C511"/>
  <c r="D511"/>
  <c r="E511"/>
  <c r="C512"/>
  <c r="D512"/>
  <c r="E512"/>
  <c r="C513"/>
  <c r="D513"/>
  <c r="E513"/>
  <c r="C514"/>
  <c r="D514"/>
  <c r="E514"/>
  <c r="C515"/>
  <c r="D515"/>
  <c r="E515"/>
  <c r="C516"/>
  <c r="D516"/>
  <c r="E516"/>
  <c r="C517"/>
  <c r="D517"/>
  <c r="E517"/>
  <c r="C518"/>
  <c r="D518"/>
  <c r="E518"/>
  <c r="C519"/>
  <c r="D519"/>
  <c r="E519"/>
  <c r="C520"/>
  <c r="D520"/>
  <c r="E520"/>
  <c r="C521"/>
  <c r="D521"/>
  <c r="E521"/>
  <c r="C522"/>
  <c r="D522"/>
  <c r="E522"/>
  <c r="C523"/>
  <c r="D523"/>
  <c r="E523"/>
  <c r="C524"/>
  <c r="D524"/>
  <c r="E524"/>
  <c r="C525"/>
  <c r="D525"/>
  <c r="E525"/>
  <c r="C526"/>
  <c r="D526"/>
  <c r="E526"/>
  <c r="C527"/>
  <c r="D527"/>
  <c r="E527"/>
  <c r="C528"/>
  <c r="D528"/>
  <c r="E528"/>
  <c r="C529"/>
  <c r="D529"/>
  <c r="E529"/>
  <c r="C530"/>
  <c r="D530"/>
  <c r="E530"/>
  <c r="C531"/>
  <c r="D531"/>
  <c r="E531"/>
  <c r="C532"/>
  <c r="D532"/>
  <c r="E532"/>
  <c r="C533"/>
  <c r="D533"/>
  <c r="E533"/>
  <c r="C534"/>
  <c r="D534"/>
  <c r="E534"/>
  <c r="C535"/>
  <c r="D535"/>
  <c r="E535"/>
  <c r="C536"/>
  <c r="D536"/>
  <c r="E536"/>
  <c r="C537"/>
  <c r="D537"/>
  <c r="E537"/>
  <c r="C538"/>
  <c r="D538"/>
  <c r="E538"/>
  <c r="C539"/>
  <c r="D539"/>
  <c r="E539"/>
  <c r="C540"/>
  <c r="D540"/>
  <c r="E540"/>
  <c r="C541"/>
  <c r="D541"/>
  <c r="E541"/>
  <c r="C542"/>
  <c r="D542"/>
  <c r="E542"/>
  <c r="C543"/>
  <c r="D543"/>
  <c r="E543"/>
  <c r="C544"/>
  <c r="D544"/>
  <c r="E544"/>
  <c r="C545"/>
  <c r="D545"/>
  <c r="E545"/>
  <c r="C546"/>
  <c r="D546"/>
  <c r="E546"/>
  <c r="C547"/>
  <c r="D547"/>
  <c r="E547"/>
  <c r="C548"/>
  <c r="D548"/>
  <c r="E548"/>
  <c r="C549"/>
  <c r="D549"/>
  <c r="E549"/>
  <c r="C550"/>
  <c r="D550"/>
  <c r="E550"/>
  <c r="C551"/>
  <c r="D551"/>
  <c r="E551"/>
  <c r="C552"/>
  <c r="D552"/>
  <c r="E552"/>
  <c r="C553"/>
  <c r="D553"/>
  <c r="E553"/>
  <c r="C554"/>
  <c r="D554"/>
  <c r="E554"/>
  <c r="C555"/>
  <c r="D555"/>
  <c r="E555"/>
  <c r="C556"/>
  <c r="D556"/>
  <c r="E556"/>
  <c r="C557"/>
  <c r="D557"/>
  <c r="E557"/>
  <c r="C558"/>
  <c r="D558"/>
  <c r="E558"/>
  <c r="C559"/>
  <c r="D559"/>
  <c r="E559"/>
  <c r="C560"/>
  <c r="D560"/>
  <c r="E560"/>
  <c r="C561"/>
  <c r="D561"/>
  <c r="E561"/>
  <c r="C562"/>
  <c r="D562"/>
  <c r="E562"/>
  <c r="C563"/>
  <c r="D563"/>
  <c r="E563"/>
  <c r="C564"/>
  <c r="D564"/>
  <c r="E564"/>
  <c r="C565"/>
  <c r="D565"/>
  <c r="E565"/>
  <c r="C566"/>
  <c r="D566"/>
  <c r="E566"/>
  <c r="C567"/>
  <c r="D567"/>
  <c r="E567"/>
  <c r="C568"/>
  <c r="D568"/>
  <c r="E568"/>
  <c r="C569"/>
  <c r="D569"/>
  <c r="E569"/>
  <c r="C570"/>
  <c r="D570"/>
  <c r="E570"/>
  <c r="C571"/>
  <c r="D571"/>
  <c r="E571"/>
  <c r="C572"/>
  <c r="D572"/>
  <c r="E572"/>
  <c r="C573"/>
  <c r="D573"/>
  <c r="E573"/>
  <c r="C574"/>
  <c r="D574"/>
  <c r="E574"/>
  <c r="C575"/>
  <c r="D575"/>
  <c r="E575"/>
  <c r="C576"/>
  <c r="D576"/>
  <c r="E576"/>
  <c r="C577"/>
  <c r="D577"/>
  <c r="E577"/>
  <c r="C578"/>
  <c r="D578"/>
  <c r="E578"/>
  <c r="C579"/>
  <c r="D579"/>
  <c r="E579"/>
  <c r="C580"/>
  <c r="D580"/>
  <c r="E580"/>
  <c r="C581"/>
  <c r="D581"/>
  <c r="E581"/>
  <c r="C582"/>
  <c r="D582"/>
  <c r="E582"/>
  <c r="C583"/>
  <c r="D583"/>
  <c r="E583"/>
  <c r="C584"/>
  <c r="D584"/>
  <c r="E584"/>
  <c r="C585"/>
  <c r="D585"/>
  <c r="E585"/>
  <c r="C586"/>
  <c r="D586"/>
  <c r="E586"/>
  <c r="C587"/>
  <c r="D587"/>
  <c r="E587"/>
  <c r="C588"/>
  <c r="D588"/>
  <c r="E588"/>
  <c r="C589"/>
  <c r="D589"/>
  <c r="E589"/>
  <c r="C590"/>
  <c r="D590"/>
  <c r="E590"/>
  <c r="C591"/>
  <c r="D591"/>
  <c r="E591"/>
  <c r="C592"/>
  <c r="D592"/>
  <c r="E592"/>
  <c r="C593"/>
  <c r="D593"/>
  <c r="E593"/>
  <c r="C594"/>
  <c r="D594"/>
  <c r="E594"/>
  <c r="C595"/>
  <c r="D595"/>
  <c r="E595"/>
  <c r="C596"/>
  <c r="D596"/>
  <c r="E596"/>
  <c r="C597"/>
  <c r="D597"/>
  <c r="E597"/>
  <c r="C598"/>
  <c r="D598"/>
  <c r="E598"/>
  <c r="C599"/>
  <c r="D599"/>
  <c r="E599"/>
  <c r="C600"/>
  <c r="D600"/>
  <c r="E600"/>
  <c r="C601"/>
  <c r="D601"/>
  <c r="E601"/>
  <c r="C602"/>
  <c r="D602"/>
  <c r="E602"/>
  <c r="C603"/>
  <c r="D603"/>
  <c r="E603"/>
  <c r="C604"/>
  <c r="D604"/>
  <c r="E604"/>
  <c r="C605"/>
  <c r="D605"/>
  <c r="E605"/>
  <c r="C606"/>
  <c r="D606"/>
  <c r="E606"/>
  <c r="C607"/>
  <c r="D607"/>
  <c r="E607"/>
  <c r="C608"/>
  <c r="D608"/>
  <c r="E608"/>
  <c r="C609"/>
  <c r="D609"/>
  <c r="E609"/>
  <c r="C610"/>
  <c r="D610"/>
  <c r="E610"/>
  <c r="C611"/>
  <c r="D611"/>
  <c r="E611"/>
  <c r="C612"/>
  <c r="D612"/>
  <c r="E612"/>
  <c r="C613"/>
  <c r="D613"/>
  <c r="E613"/>
  <c r="C614"/>
  <c r="D614"/>
  <c r="E614"/>
  <c r="C615"/>
  <c r="D615"/>
  <c r="E615"/>
  <c r="C616"/>
  <c r="D616"/>
  <c r="E616"/>
  <c r="C617"/>
  <c r="D617"/>
  <c r="E617"/>
  <c r="C618"/>
  <c r="D618"/>
  <c r="E618"/>
  <c r="C619"/>
  <c r="D619"/>
  <c r="E619"/>
  <c r="C620"/>
  <c r="D620"/>
  <c r="E620"/>
  <c r="C621"/>
  <c r="D621"/>
  <c r="E621"/>
  <c r="C622"/>
  <c r="D622"/>
  <c r="E622"/>
  <c r="C623"/>
  <c r="D623"/>
  <c r="E623"/>
  <c r="C624"/>
  <c r="D624"/>
  <c r="E624"/>
  <c r="C625"/>
  <c r="D625"/>
  <c r="E625"/>
  <c r="C626"/>
  <c r="D626"/>
  <c r="E626"/>
  <c r="C627"/>
  <c r="D627"/>
  <c r="E627"/>
  <c r="C628"/>
  <c r="D628"/>
  <c r="E628"/>
  <c r="C629"/>
  <c r="D629"/>
  <c r="E629"/>
  <c r="C630"/>
  <c r="D630"/>
  <c r="E630"/>
  <c r="C631"/>
  <c r="D631"/>
  <c r="E631"/>
  <c r="C632"/>
  <c r="D632"/>
  <c r="E632"/>
  <c r="C633"/>
  <c r="D633"/>
  <c r="E633"/>
  <c r="C634"/>
  <c r="D634"/>
  <c r="E634"/>
  <c r="C635"/>
  <c r="D635"/>
  <c r="E635"/>
  <c r="C636"/>
  <c r="D636"/>
  <c r="E636"/>
  <c r="C637"/>
  <c r="D637"/>
  <c r="E637"/>
  <c r="C638"/>
  <c r="D638"/>
  <c r="E638"/>
  <c r="C639"/>
  <c r="D639"/>
  <c r="E639"/>
  <c r="C640"/>
  <c r="D640"/>
  <c r="E640"/>
  <c r="C641"/>
  <c r="D641"/>
  <c r="E641"/>
  <c r="C642"/>
  <c r="D642"/>
  <c r="E642"/>
  <c r="C643"/>
  <c r="D643"/>
  <c r="E643"/>
  <c r="C644"/>
  <c r="D644"/>
  <c r="E644"/>
  <c r="C645"/>
  <c r="D645"/>
  <c r="E645"/>
  <c r="C646"/>
  <c r="D646"/>
  <c r="E646"/>
  <c r="C647"/>
  <c r="D647"/>
  <c r="E647"/>
  <c r="C648"/>
  <c r="D648"/>
  <c r="E648"/>
  <c r="C649"/>
  <c r="D649"/>
  <c r="E649"/>
  <c r="C650"/>
  <c r="D650"/>
  <c r="E650"/>
  <c r="C651"/>
  <c r="D651"/>
  <c r="E651"/>
  <c r="C652"/>
  <c r="D652"/>
  <c r="E652"/>
  <c r="C653"/>
  <c r="D653"/>
  <c r="E653"/>
  <c r="C654"/>
  <c r="D654"/>
  <c r="E654"/>
  <c r="C655"/>
  <c r="D655"/>
  <c r="E655"/>
  <c r="C656"/>
  <c r="D656"/>
  <c r="E656"/>
  <c r="C657"/>
  <c r="D657"/>
  <c r="E657"/>
  <c r="C658"/>
  <c r="D658"/>
  <c r="E658"/>
  <c r="C659"/>
  <c r="D659"/>
  <c r="E659"/>
  <c r="C660"/>
  <c r="D660"/>
  <c r="E660"/>
  <c r="C661"/>
  <c r="D661"/>
  <c r="E661"/>
  <c r="C662"/>
  <c r="D662"/>
  <c r="E662"/>
  <c r="C663"/>
  <c r="D663"/>
  <c r="E663"/>
  <c r="C664"/>
  <c r="D664"/>
  <c r="E664"/>
  <c r="C665"/>
  <c r="D665"/>
  <c r="E665"/>
  <c r="C666"/>
  <c r="D666"/>
  <c r="E666"/>
  <c r="C667"/>
  <c r="D667"/>
  <c r="E667"/>
  <c r="C668"/>
  <c r="D668"/>
  <c r="E668"/>
  <c r="C669"/>
  <c r="D669"/>
  <c r="E669"/>
  <c r="C670"/>
  <c r="D670"/>
  <c r="E670"/>
  <c r="C671"/>
  <c r="D671"/>
  <c r="E671"/>
  <c r="C672"/>
  <c r="D672"/>
  <c r="E672"/>
  <c r="C673"/>
  <c r="D673"/>
  <c r="E673"/>
  <c r="C674"/>
  <c r="D674"/>
  <c r="E674"/>
  <c r="C675"/>
  <c r="D675"/>
  <c r="E675"/>
  <c r="C676"/>
  <c r="D676"/>
  <c r="E676"/>
  <c r="C677"/>
  <c r="D677"/>
  <c r="E677"/>
  <c r="C678"/>
  <c r="D678"/>
  <c r="E678"/>
  <c r="C679"/>
  <c r="D679"/>
  <c r="E679"/>
  <c r="C680"/>
  <c r="D680"/>
  <c r="E680"/>
  <c r="C681"/>
  <c r="D681"/>
  <c r="E681"/>
  <c r="C682"/>
  <c r="D682"/>
  <c r="E682"/>
  <c r="C683"/>
  <c r="D683"/>
  <c r="E683"/>
  <c r="C684"/>
  <c r="D684"/>
  <c r="E684"/>
  <c r="C685"/>
  <c r="D685"/>
  <c r="E685"/>
  <c r="C686"/>
  <c r="D686"/>
  <c r="E686"/>
  <c r="C687"/>
  <c r="D687"/>
  <c r="E687"/>
  <c r="C688"/>
  <c r="D688"/>
  <c r="E688"/>
  <c r="C689"/>
  <c r="D689"/>
  <c r="E689"/>
  <c r="C690"/>
  <c r="D690"/>
  <c r="E690"/>
  <c r="C691"/>
  <c r="D691"/>
  <c r="E691"/>
  <c r="C692"/>
  <c r="D692"/>
  <c r="E692"/>
  <c r="C693"/>
  <c r="D693"/>
  <c r="E693"/>
  <c r="C694"/>
  <c r="D694"/>
  <c r="E694"/>
  <c r="C695"/>
  <c r="D695"/>
  <c r="E695"/>
  <c r="C696"/>
  <c r="D696"/>
  <c r="E696"/>
  <c r="C697"/>
  <c r="D697"/>
  <c r="E697"/>
  <c r="C698"/>
  <c r="D698"/>
  <c r="E698"/>
  <c r="C699"/>
  <c r="D699"/>
  <c r="E699"/>
  <c r="C700"/>
  <c r="D700"/>
  <c r="E700"/>
  <c r="C701"/>
  <c r="D701"/>
  <c r="E701"/>
  <c r="C702"/>
  <c r="D702"/>
  <c r="E702"/>
  <c r="C703"/>
  <c r="D703"/>
  <c r="E703"/>
  <c r="C704"/>
  <c r="D704"/>
  <c r="E704"/>
  <c r="C705"/>
  <c r="D705"/>
  <c r="E705"/>
  <c r="C706"/>
  <c r="D706"/>
  <c r="E706"/>
  <c r="C707"/>
  <c r="D707"/>
  <c r="E707"/>
  <c r="C708"/>
  <c r="D708"/>
  <c r="E708"/>
  <c r="C709"/>
  <c r="D709"/>
  <c r="E709"/>
  <c r="C710"/>
  <c r="D710"/>
  <c r="E710"/>
  <c r="C711"/>
  <c r="D711"/>
  <c r="E711"/>
  <c r="C712"/>
  <c r="D712"/>
  <c r="E712"/>
  <c r="C713"/>
  <c r="D713"/>
  <c r="E713"/>
  <c r="C714"/>
  <c r="D714"/>
  <c r="E714"/>
  <c r="C715"/>
  <c r="D715"/>
  <c r="E715"/>
  <c r="C716"/>
  <c r="D716"/>
  <c r="E716"/>
  <c r="C717"/>
  <c r="D717"/>
  <c r="E717"/>
  <c r="C718"/>
  <c r="D718"/>
  <c r="E718"/>
  <c r="C719"/>
  <c r="D719"/>
  <c r="E719"/>
  <c r="C720"/>
  <c r="D720"/>
  <c r="E720"/>
  <c r="C721"/>
  <c r="D721"/>
  <c r="E721"/>
  <c r="C722"/>
  <c r="D722"/>
  <c r="E722"/>
  <c r="C723"/>
  <c r="D723"/>
  <c r="E723"/>
  <c r="C724"/>
  <c r="D724"/>
  <c r="E724"/>
  <c r="C725"/>
  <c r="D725"/>
  <c r="E725"/>
  <c r="C726"/>
  <c r="D726"/>
  <c r="E726"/>
  <c r="C727"/>
  <c r="D727"/>
  <c r="E727"/>
  <c r="C728"/>
  <c r="D728"/>
  <c r="E728"/>
  <c r="C729"/>
  <c r="D729"/>
  <c r="E729"/>
  <c r="C730"/>
  <c r="D730"/>
  <c r="E730"/>
  <c r="C731"/>
  <c r="D731"/>
  <c r="E731"/>
  <c r="C732"/>
  <c r="D732"/>
  <c r="E732"/>
  <c r="C733"/>
  <c r="D733"/>
  <c r="E733"/>
  <c r="C734"/>
  <c r="D734"/>
  <c r="E734"/>
  <c r="C735"/>
  <c r="D735"/>
  <c r="E735"/>
  <c r="C736"/>
  <c r="D736"/>
  <c r="E736"/>
  <c r="C737"/>
  <c r="D737"/>
  <c r="E737"/>
  <c r="C738"/>
  <c r="D738"/>
  <c r="E738"/>
  <c r="C739"/>
  <c r="D739"/>
  <c r="E739"/>
  <c r="C740"/>
  <c r="D740"/>
  <c r="E740"/>
  <c r="C741"/>
  <c r="D741"/>
  <c r="E741"/>
  <c r="C742"/>
  <c r="D742"/>
  <c r="E742"/>
  <c r="C743"/>
  <c r="D743"/>
  <c r="E743"/>
  <c r="C744"/>
  <c r="D744"/>
  <c r="E744"/>
  <c r="C745"/>
  <c r="D745"/>
  <c r="E745"/>
  <c r="C746"/>
  <c r="D746"/>
  <c r="E746"/>
  <c r="C747"/>
  <c r="D747"/>
  <c r="E747"/>
  <c r="C748"/>
  <c r="D748"/>
  <c r="E748"/>
  <c r="C749"/>
  <c r="D749"/>
  <c r="E749"/>
  <c r="C750"/>
  <c r="D750"/>
  <c r="E750"/>
  <c r="C751"/>
  <c r="D751"/>
  <c r="E751"/>
  <c r="C752"/>
  <c r="D752"/>
  <c r="E752"/>
  <c r="C753"/>
  <c r="D753"/>
  <c r="E753"/>
  <c r="C754"/>
  <c r="D754"/>
  <c r="E754"/>
  <c r="C755"/>
  <c r="D755"/>
  <c r="E755"/>
  <c r="C756"/>
  <c r="D756"/>
  <c r="E756"/>
  <c r="C757"/>
  <c r="D757"/>
  <c r="E757"/>
  <c r="C758"/>
  <c r="D758"/>
  <c r="E758"/>
  <c r="C759"/>
  <c r="D759"/>
  <c r="E759"/>
  <c r="C760"/>
  <c r="D760"/>
  <c r="E760"/>
  <c r="C761"/>
  <c r="D761"/>
  <c r="E761"/>
  <c r="C762"/>
  <c r="D762"/>
  <c r="E762"/>
  <c r="C763"/>
  <c r="D763"/>
  <c r="E763"/>
  <c r="C764"/>
  <c r="D764"/>
  <c r="E764"/>
  <c r="C765"/>
  <c r="D765"/>
  <c r="E765"/>
  <c r="C766"/>
  <c r="D766"/>
  <c r="E766"/>
  <c r="C767"/>
  <c r="D767"/>
  <c r="E767"/>
  <c r="C768"/>
  <c r="D768"/>
  <c r="E768"/>
  <c r="C769"/>
  <c r="D769"/>
  <c r="E769"/>
  <c r="C770"/>
  <c r="D770"/>
  <c r="E770"/>
  <c r="C771"/>
  <c r="D771"/>
  <c r="E771"/>
  <c r="C772"/>
  <c r="D772"/>
  <c r="E772"/>
  <c r="C773"/>
  <c r="D773"/>
  <c r="E773"/>
  <c r="C774"/>
  <c r="D774"/>
  <c r="E774"/>
  <c r="C775"/>
  <c r="D775"/>
  <c r="E775"/>
  <c r="C776"/>
  <c r="D776"/>
  <c r="E776"/>
  <c r="C777"/>
  <c r="D777"/>
  <c r="E777"/>
  <c r="C778"/>
  <c r="D778"/>
  <c r="E778"/>
  <c r="C779"/>
  <c r="D779"/>
  <c r="E779"/>
  <c r="C780"/>
  <c r="D780"/>
  <c r="E780"/>
  <c r="C781"/>
  <c r="D781"/>
  <c r="E781"/>
  <c r="C782"/>
  <c r="D782"/>
  <c r="E782"/>
  <c r="C783"/>
  <c r="D783"/>
  <c r="E783"/>
  <c r="C784"/>
  <c r="D784"/>
  <c r="E784"/>
  <c r="C785"/>
  <c r="D785"/>
  <c r="E785"/>
  <c r="C786"/>
  <c r="D786"/>
  <c r="E786"/>
  <c r="C787"/>
  <c r="D787"/>
  <c r="E787"/>
  <c r="C788"/>
  <c r="D788"/>
  <c r="E788"/>
  <c r="C789"/>
  <c r="D789"/>
  <c r="E789"/>
  <c r="C790"/>
  <c r="D790"/>
  <c r="E790"/>
  <c r="C791"/>
  <c r="D791"/>
  <c r="E791"/>
  <c r="C792"/>
  <c r="D792"/>
  <c r="E792"/>
  <c r="C793"/>
  <c r="D793"/>
  <c r="E793"/>
  <c r="C794"/>
  <c r="D794"/>
  <c r="E794"/>
  <c r="C795"/>
  <c r="D795"/>
  <c r="E795"/>
  <c r="C796"/>
  <c r="D796"/>
  <c r="E796"/>
  <c r="C797"/>
  <c r="D797"/>
  <c r="E797"/>
  <c r="C798"/>
  <c r="D798"/>
  <c r="E798"/>
  <c r="C799"/>
  <c r="D799"/>
  <c r="E799"/>
  <c r="C800"/>
  <c r="D800"/>
  <c r="E800"/>
  <c r="C801"/>
  <c r="D801"/>
  <c r="E801"/>
  <c r="C802"/>
  <c r="D802"/>
  <c r="E802"/>
  <c r="C803"/>
  <c r="D803"/>
  <c r="E803"/>
  <c r="C804"/>
  <c r="D804"/>
  <c r="E804"/>
  <c r="C805"/>
  <c r="D805"/>
  <c r="E805"/>
  <c r="C806"/>
  <c r="D806"/>
  <c r="E806"/>
  <c r="C807"/>
  <c r="D807"/>
  <c r="E807"/>
  <c r="C808"/>
  <c r="D808"/>
  <c r="E808"/>
  <c r="C809"/>
  <c r="D809"/>
  <c r="E809"/>
  <c r="C810"/>
  <c r="D810"/>
  <c r="E810"/>
  <c r="C811"/>
  <c r="D811"/>
  <c r="E811"/>
  <c r="C812"/>
  <c r="D812"/>
  <c r="E812"/>
  <c r="C813"/>
  <c r="D813"/>
  <c r="E813"/>
  <c r="C814"/>
  <c r="D814"/>
  <c r="E814"/>
  <c r="C815"/>
  <c r="D815"/>
  <c r="E815"/>
  <c r="C816"/>
  <c r="D816"/>
  <c r="E816"/>
  <c r="C817"/>
  <c r="D817"/>
  <c r="E817"/>
  <c r="C818"/>
  <c r="D818"/>
  <c r="E818"/>
  <c r="C819"/>
  <c r="D819"/>
  <c r="E819"/>
  <c r="C820"/>
  <c r="D820"/>
  <c r="E820"/>
  <c r="C821"/>
  <c r="D821"/>
  <c r="E821"/>
  <c r="C822"/>
  <c r="D822"/>
  <c r="E822"/>
  <c r="C823"/>
  <c r="D823"/>
  <c r="E823"/>
  <c r="C824"/>
  <c r="D824"/>
  <c r="E824"/>
  <c r="C825"/>
  <c r="D825"/>
  <c r="E825"/>
  <c r="C826"/>
  <c r="D826"/>
  <c r="E826"/>
  <c r="C827"/>
  <c r="D827"/>
  <c r="E827"/>
  <c r="C828"/>
  <c r="D828"/>
  <c r="E828"/>
  <c r="C829"/>
  <c r="D829"/>
  <c r="E829"/>
  <c r="C830"/>
  <c r="D830"/>
  <c r="E830"/>
  <c r="C831"/>
  <c r="D831"/>
  <c r="E831"/>
  <c r="C832"/>
  <c r="D832"/>
  <c r="E832"/>
  <c r="C833"/>
  <c r="D833"/>
  <c r="E833"/>
  <c r="C834"/>
  <c r="D834"/>
  <c r="E834"/>
  <c r="C835"/>
  <c r="D835"/>
  <c r="E835"/>
  <c r="C836"/>
  <c r="D836"/>
  <c r="E836"/>
  <c r="C837"/>
  <c r="D837"/>
  <c r="E837"/>
  <c r="C838"/>
  <c r="D838"/>
  <c r="E838"/>
  <c r="C839"/>
  <c r="D839"/>
  <c r="E839"/>
  <c r="C840"/>
  <c r="D840"/>
  <c r="E840"/>
  <c r="C841"/>
  <c r="D841"/>
  <c r="E841"/>
  <c r="C842"/>
  <c r="D842"/>
  <c r="E842"/>
  <c r="C843"/>
  <c r="D843"/>
  <c r="E843"/>
  <c r="C844"/>
  <c r="D844"/>
  <c r="E844"/>
  <c r="C845"/>
  <c r="D845"/>
  <c r="E845"/>
  <c r="C846"/>
  <c r="D846"/>
  <c r="E846"/>
  <c r="C847"/>
  <c r="D847"/>
  <c r="E847"/>
  <c r="C848"/>
  <c r="D848"/>
  <c r="E848"/>
  <c r="C849"/>
  <c r="D849"/>
  <c r="E849"/>
  <c r="C850"/>
  <c r="D850"/>
  <c r="E850"/>
  <c r="C851"/>
  <c r="D851"/>
  <c r="E851"/>
  <c r="C852"/>
  <c r="D852"/>
  <c r="E852"/>
  <c r="C853"/>
  <c r="D853"/>
  <c r="E853"/>
  <c r="C854"/>
  <c r="D854"/>
  <c r="E854"/>
  <c r="C855"/>
  <c r="D855"/>
  <c r="E855"/>
  <c r="C856"/>
  <c r="D856"/>
  <c r="E856"/>
  <c r="C857"/>
  <c r="D857"/>
  <c r="E857"/>
  <c r="C858"/>
  <c r="D858"/>
  <c r="E858"/>
  <c r="C859"/>
  <c r="D859"/>
  <c r="E859"/>
  <c r="C860"/>
  <c r="D860"/>
  <c r="E860"/>
  <c r="C861"/>
  <c r="D861"/>
  <c r="E861"/>
  <c r="C862"/>
  <c r="D862"/>
  <c r="E862"/>
  <c r="C863"/>
  <c r="D863"/>
  <c r="E863"/>
  <c r="C864"/>
  <c r="D864"/>
  <c r="E864"/>
  <c r="C865"/>
  <c r="D865"/>
  <c r="E865"/>
  <c r="C866"/>
  <c r="D866"/>
  <c r="E866"/>
  <c r="C867"/>
  <c r="D867"/>
  <c r="E867"/>
  <c r="C868"/>
  <c r="D868"/>
  <c r="E868"/>
  <c r="C869"/>
  <c r="D869"/>
  <c r="E869"/>
  <c r="C870"/>
  <c r="D870"/>
  <c r="E870"/>
  <c r="C871"/>
  <c r="D871"/>
  <c r="E871"/>
  <c r="C872"/>
  <c r="D872"/>
  <c r="E872"/>
  <c r="C873"/>
  <c r="D873"/>
  <c r="E873"/>
  <c r="C874"/>
  <c r="D874"/>
  <c r="E874"/>
  <c r="C875"/>
  <c r="D875"/>
  <c r="E875"/>
  <c r="C876"/>
  <c r="D876"/>
  <c r="E876"/>
  <c r="C877"/>
  <c r="D877"/>
  <c r="E877"/>
  <c r="C878"/>
  <c r="D878"/>
  <c r="E878"/>
  <c r="C879"/>
  <c r="D879"/>
  <c r="E879"/>
  <c r="C880"/>
  <c r="D880"/>
  <c r="E880"/>
  <c r="C881"/>
  <c r="D881"/>
  <c r="E881"/>
  <c r="C882"/>
  <c r="D882"/>
  <c r="E882"/>
  <c r="C883"/>
  <c r="D883"/>
  <c r="E883"/>
  <c r="C884"/>
  <c r="D884"/>
  <c r="E884"/>
  <c r="C885"/>
  <c r="D885"/>
  <c r="E885"/>
  <c r="C886"/>
  <c r="D886"/>
  <c r="E886"/>
  <c r="C887"/>
  <c r="D887"/>
  <c r="E887"/>
  <c r="C888"/>
  <c r="D888"/>
  <c r="E888"/>
  <c r="C889"/>
  <c r="D889"/>
  <c r="E889"/>
  <c r="C890"/>
  <c r="D890"/>
  <c r="E890"/>
  <c r="C891"/>
  <c r="D891"/>
  <c r="E891"/>
  <c r="C892"/>
  <c r="D892"/>
  <c r="E892"/>
  <c r="C893"/>
  <c r="D893"/>
  <c r="E893"/>
  <c r="C894"/>
  <c r="D894"/>
  <c r="E894"/>
  <c r="C895"/>
  <c r="D895"/>
  <c r="E895"/>
  <c r="C896"/>
  <c r="D896"/>
  <c r="E896"/>
  <c r="C897"/>
  <c r="D897"/>
  <c r="E897"/>
  <c r="C898"/>
  <c r="D898"/>
  <c r="E898"/>
  <c r="C899"/>
  <c r="D899"/>
  <c r="E899"/>
  <c r="C900"/>
  <c r="D900"/>
  <c r="E900"/>
  <c r="C901"/>
  <c r="D901"/>
  <c r="E901"/>
  <c r="C902"/>
  <c r="D902"/>
  <c r="E902"/>
  <c r="C903"/>
  <c r="D903"/>
  <c r="E903"/>
  <c r="C904"/>
  <c r="D904"/>
  <c r="E904"/>
  <c r="C905"/>
  <c r="D905"/>
  <c r="E905"/>
  <c r="C906"/>
  <c r="D906"/>
  <c r="E906"/>
  <c r="C907"/>
  <c r="D907"/>
  <c r="E907"/>
  <c r="C908"/>
  <c r="D908"/>
  <c r="E908"/>
  <c r="C909"/>
  <c r="D909"/>
  <c r="E909"/>
  <c r="C910"/>
  <c r="D910"/>
  <c r="E910"/>
  <c r="C911"/>
  <c r="D911"/>
  <c r="E911"/>
  <c r="C912"/>
  <c r="D912"/>
  <c r="E912"/>
  <c r="C913"/>
  <c r="D913"/>
  <c r="E913"/>
  <c r="C914"/>
  <c r="D914"/>
  <c r="E914"/>
  <c r="C915"/>
  <c r="D915"/>
  <c r="E915"/>
  <c r="C916"/>
  <c r="D916"/>
  <c r="E916"/>
  <c r="C917"/>
  <c r="D917"/>
  <c r="E917"/>
  <c r="C918"/>
  <c r="D918"/>
  <c r="E918"/>
  <c r="C919"/>
  <c r="D919"/>
  <c r="E919"/>
  <c r="C920"/>
  <c r="D920"/>
  <c r="E920"/>
  <c r="C921"/>
  <c r="D921"/>
  <c r="E921"/>
  <c r="C922"/>
  <c r="D922"/>
  <c r="E922"/>
  <c r="C923"/>
  <c r="D923"/>
  <c r="E923"/>
  <c r="C924"/>
  <c r="D924"/>
  <c r="E924"/>
  <c r="C925"/>
  <c r="D925"/>
  <c r="E925"/>
  <c r="C926"/>
  <c r="D926"/>
  <c r="E926"/>
  <c r="C927"/>
  <c r="D927"/>
  <c r="E927"/>
  <c r="C928"/>
  <c r="D928"/>
  <c r="E928"/>
  <c r="C929"/>
  <c r="D929"/>
  <c r="E929"/>
  <c r="C930"/>
  <c r="D930"/>
  <c r="E930"/>
  <c r="C931"/>
  <c r="D931"/>
  <c r="E931"/>
  <c r="C932"/>
  <c r="D932"/>
  <c r="E932"/>
  <c r="C933"/>
  <c r="D933"/>
  <c r="E933"/>
  <c r="C934"/>
  <c r="D934"/>
  <c r="E934"/>
  <c r="C935"/>
  <c r="D935"/>
  <c r="E935"/>
  <c r="C936"/>
  <c r="D936"/>
  <c r="E936"/>
  <c r="C937"/>
  <c r="D937"/>
  <c r="E937"/>
  <c r="C938"/>
  <c r="D938"/>
  <c r="E938"/>
  <c r="C939"/>
  <c r="D939"/>
  <c r="E939"/>
  <c r="C940"/>
  <c r="D940"/>
  <c r="E940"/>
  <c r="C941"/>
  <c r="D941"/>
  <c r="E941"/>
  <c r="C942"/>
  <c r="D942"/>
  <c r="E942"/>
  <c r="C943"/>
  <c r="D943"/>
  <c r="E943"/>
  <c r="C944"/>
  <c r="D944"/>
  <c r="E944"/>
  <c r="C945"/>
  <c r="D945"/>
  <c r="E945"/>
  <c r="C946"/>
  <c r="D946"/>
  <c r="E946"/>
  <c r="C947"/>
  <c r="D947"/>
  <c r="E947"/>
  <c r="C948"/>
  <c r="D948"/>
  <c r="E948"/>
  <c r="C949"/>
  <c r="D949"/>
  <c r="E949"/>
  <c r="C950"/>
  <c r="D950"/>
  <c r="E950"/>
  <c r="C951"/>
  <c r="D951"/>
  <c r="E951"/>
  <c r="C952"/>
  <c r="D952"/>
  <c r="E952"/>
  <c r="C953"/>
  <c r="D953"/>
  <c r="E953"/>
  <c r="C954"/>
  <c r="D954"/>
  <c r="E954"/>
  <c r="C955"/>
  <c r="D955"/>
  <c r="E955"/>
  <c r="C956"/>
  <c r="D956"/>
  <c r="E956"/>
  <c r="C957"/>
  <c r="D957"/>
  <c r="E957"/>
  <c r="C958"/>
  <c r="D958"/>
  <c r="E958"/>
  <c r="C959"/>
  <c r="D959"/>
  <c r="E959"/>
  <c r="C960"/>
  <c r="D960"/>
  <c r="E960"/>
  <c r="C961"/>
  <c r="D961"/>
  <c r="E961"/>
  <c r="C962"/>
  <c r="D962"/>
  <c r="E962"/>
  <c r="C963"/>
  <c r="D963"/>
  <c r="E963"/>
  <c r="C964"/>
  <c r="D964"/>
  <c r="E964"/>
  <c r="C965"/>
  <c r="D965"/>
  <c r="E965"/>
  <c r="C966"/>
  <c r="D966"/>
  <c r="E966"/>
  <c r="C967"/>
  <c r="D967"/>
  <c r="E967"/>
  <c r="C968"/>
  <c r="D968"/>
  <c r="E968"/>
  <c r="C969"/>
  <c r="D969"/>
  <c r="E969"/>
  <c r="C970"/>
  <c r="D970"/>
  <c r="E970"/>
  <c r="C971"/>
  <c r="D971"/>
  <c r="E971"/>
  <c r="C972"/>
  <c r="D972"/>
  <c r="E972"/>
  <c r="C973"/>
  <c r="D973"/>
  <c r="E973"/>
  <c r="C974"/>
  <c r="D974"/>
  <c r="E974"/>
  <c r="C975"/>
  <c r="D975"/>
  <c r="E975"/>
  <c r="C976"/>
  <c r="D976"/>
  <c r="E976"/>
  <c r="C977"/>
  <c r="D977"/>
  <c r="E977"/>
  <c r="C978"/>
  <c r="D978"/>
  <c r="E978"/>
  <c r="C979"/>
  <c r="D979"/>
  <c r="E979"/>
  <c r="C980"/>
  <c r="D980"/>
  <c r="E980"/>
  <c r="C981"/>
  <c r="D981"/>
  <c r="E981"/>
  <c r="C982"/>
  <c r="D982"/>
  <c r="E982"/>
  <c r="C983"/>
  <c r="D983"/>
  <c r="E983"/>
  <c r="C984"/>
  <c r="D984"/>
  <c r="E984"/>
  <c r="C985"/>
  <c r="D985"/>
  <c r="E985"/>
  <c r="C986"/>
  <c r="D986"/>
  <c r="E986"/>
  <c r="C987"/>
  <c r="D987"/>
  <c r="E987"/>
  <c r="C988"/>
  <c r="D988"/>
  <c r="E988"/>
  <c r="C989"/>
  <c r="D989"/>
  <c r="E989"/>
  <c r="C990"/>
  <c r="D990"/>
  <c r="E990"/>
  <c r="C991"/>
  <c r="D991"/>
  <c r="E991"/>
  <c r="C992"/>
  <c r="D992"/>
  <c r="E992"/>
  <c r="C993"/>
  <c r="D993"/>
  <c r="E993"/>
  <c r="C994"/>
  <c r="D994"/>
  <c r="E994"/>
  <c r="C995"/>
  <c r="D995"/>
  <c r="E995"/>
  <c r="C996"/>
  <c r="D996"/>
  <c r="E996"/>
  <c r="C997"/>
  <c r="D997"/>
  <c r="E997"/>
  <c r="C998"/>
  <c r="D998"/>
  <c r="E998"/>
  <c r="C999"/>
  <c r="D999"/>
  <c r="E999"/>
  <c r="C1000"/>
  <c r="D1000"/>
  <c r="E1000"/>
  <c r="C1001"/>
  <c r="D1001"/>
  <c r="E1001"/>
  <c r="C1002"/>
  <c r="D1002"/>
  <c r="E1002"/>
  <c r="C1003"/>
  <c r="D1003"/>
  <c r="E1003"/>
  <c r="C1004"/>
  <c r="D1004"/>
  <c r="E1004"/>
  <c r="C1005"/>
  <c r="D1005"/>
  <c r="E1005"/>
  <c r="C1006"/>
  <c r="D1006"/>
  <c r="E1006"/>
  <c r="C1007"/>
  <c r="D1007"/>
  <c r="E1007"/>
  <c r="C1008"/>
  <c r="D1008"/>
  <c r="E1008"/>
  <c r="C1009"/>
  <c r="D1009"/>
  <c r="E1009"/>
  <c r="C1010"/>
  <c r="D1010"/>
  <c r="E1010"/>
  <c r="C1011"/>
  <c r="D1011"/>
  <c r="E1011"/>
  <c r="C1012"/>
  <c r="D1012"/>
  <c r="E1012"/>
  <c r="C1013"/>
  <c r="D1013"/>
  <c r="E1013"/>
  <c r="C1014"/>
  <c r="D1014"/>
  <c r="E1014"/>
  <c r="C1015"/>
  <c r="D1015"/>
  <c r="E1015"/>
  <c r="C1016"/>
  <c r="D1016"/>
  <c r="E1016"/>
  <c r="C1017"/>
  <c r="D1017"/>
  <c r="E1017"/>
  <c r="C1018"/>
  <c r="D1018"/>
  <c r="E1018"/>
  <c r="C1019"/>
  <c r="D1019"/>
  <c r="E1019"/>
  <c r="C1020"/>
  <c r="D1020"/>
  <c r="E1020"/>
  <c r="C1021"/>
  <c r="D1021"/>
  <c r="E1021"/>
  <c r="C1022"/>
  <c r="D1022"/>
  <c r="E1022"/>
  <c r="C1023"/>
  <c r="D1023"/>
  <c r="E1023"/>
  <c r="C1024"/>
  <c r="D1024"/>
  <c r="E1024"/>
  <c r="C1025"/>
  <c r="D1025"/>
  <c r="E1025"/>
  <c r="C1026"/>
  <c r="D1026"/>
  <c r="E1026"/>
  <c r="C1027"/>
  <c r="D1027"/>
  <c r="E1027"/>
  <c r="C1028"/>
  <c r="D1028"/>
  <c r="E1028"/>
  <c r="C1029"/>
  <c r="D1029"/>
  <c r="E1029"/>
  <c r="C1030"/>
  <c r="D1030"/>
  <c r="E1030"/>
  <c r="C1031"/>
  <c r="D1031"/>
  <c r="E1031"/>
  <c r="C1032"/>
  <c r="D1032"/>
  <c r="E1032"/>
  <c r="C1033"/>
  <c r="D1033"/>
  <c r="E1033"/>
  <c r="C1034"/>
  <c r="D1034"/>
  <c r="E1034"/>
  <c r="C1035"/>
  <c r="D1035"/>
  <c r="E1035"/>
  <c r="C1036"/>
  <c r="D1036"/>
  <c r="E1036"/>
  <c r="C1037"/>
  <c r="D1037"/>
  <c r="E1037"/>
  <c r="C1038"/>
  <c r="D1038"/>
  <c r="E1038"/>
  <c r="C1039"/>
  <c r="D1039"/>
  <c r="E1039"/>
  <c r="C1040"/>
  <c r="D1040"/>
  <c r="E1040"/>
  <c r="C1041"/>
  <c r="D1041"/>
  <c r="E1041"/>
  <c r="C1042"/>
  <c r="D1042"/>
  <c r="E1042"/>
  <c r="C1043"/>
  <c r="D1043"/>
  <c r="E1043"/>
  <c r="C1044"/>
  <c r="D1044"/>
  <c r="E1044"/>
  <c r="C1045"/>
  <c r="D1045"/>
  <c r="E1045"/>
  <c r="C1046"/>
  <c r="D1046"/>
  <c r="E1046"/>
  <c r="C1047"/>
  <c r="D1047"/>
  <c r="E1047"/>
  <c r="C1048"/>
  <c r="D1048"/>
  <c r="E1048"/>
  <c r="C1049"/>
  <c r="D1049"/>
  <c r="E1049"/>
  <c r="C1050"/>
  <c r="D1050"/>
  <c r="E1050"/>
  <c r="C1051"/>
  <c r="D1051"/>
  <c r="E1051"/>
  <c r="C1052"/>
  <c r="D1052"/>
  <c r="E1052"/>
  <c r="C1053"/>
  <c r="D1053"/>
  <c r="E1053"/>
  <c r="C1054"/>
  <c r="D1054"/>
  <c r="E1054"/>
  <c r="C1055"/>
  <c r="D1055"/>
  <c r="E1055"/>
  <c r="C1056"/>
  <c r="D1056"/>
  <c r="E1056"/>
  <c r="C1057"/>
  <c r="D1057"/>
  <c r="E1057"/>
  <c r="C1058"/>
  <c r="D1058"/>
  <c r="E1058"/>
  <c r="C1059"/>
  <c r="D1059"/>
  <c r="E1059"/>
  <c r="C1060"/>
  <c r="D1060"/>
  <c r="E1060"/>
  <c r="C1061"/>
  <c r="D1061"/>
  <c r="E1061"/>
  <c r="C1062"/>
  <c r="D1062"/>
  <c r="E1062"/>
  <c r="C1063"/>
  <c r="D1063"/>
  <c r="E1063"/>
  <c r="C1064"/>
  <c r="D1064"/>
  <c r="E1064"/>
  <c r="C1065"/>
  <c r="D1065"/>
  <c r="E1065"/>
  <c r="C1066"/>
  <c r="D1066"/>
  <c r="E1066"/>
  <c r="C1067"/>
  <c r="D1067"/>
  <c r="E1067"/>
  <c r="C1068"/>
  <c r="D1068"/>
  <c r="E1068"/>
  <c r="C1069"/>
  <c r="D1069"/>
  <c r="E1069"/>
  <c r="C1070"/>
  <c r="D1070"/>
  <c r="E1070"/>
  <c r="C1071"/>
  <c r="D1071"/>
  <c r="E1071"/>
  <c r="C1072"/>
  <c r="D1072"/>
  <c r="E1072"/>
  <c r="C1073"/>
  <c r="D1073"/>
  <c r="E1073"/>
  <c r="C1074"/>
  <c r="D1074"/>
  <c r="E1074"/>
  <c r="C1075"/>
  <c r="D1075"/>
  <c r="E1075"/>
  <c r="C1076"/>
  <c r="D1076"/>
  <c r="E1076"/>
  <c r="C1077"/>
  <c r="D1077"/>
  <c r="E1077"/>
  <c r="C1078"/>
  <c r="D1078"/>
  <c r="E1078"/>
  <c r="C1079"/>
  <c r="D1079"/>
  <c r="E1079"/>
  <c r="C1080"/>
  <c r="D1080"/>
  <c r="E1080"/>
  <c r="C1081"/>
  <c r="D1081"/>
  <c r="E1081"/>
  <c r="C1082"/>
  <c r="D1082"/>
  <c r="E1082"/>
  <c r="C1083"/>
  <c r="D1083"/>
  <c r="E1083"/>
  <c r="C1084"/>
  <c r="D1084"/>
  <c r="E1084"/>
  <c r="C1085"/>
  <c r="D1085"/>
  <c r="E1085"/>
  <c r="C1086"/>
  <c r="D1086"/>
  <c r="E1086"/>
  <c r="C1087"/>
  <c r="D1087"/>
  <c r="E1087"/>
  <c r="C1088"/>
  <c r="D1088"/>
  <c r="E1088"/>
  <c r="C1089"/>
  <c r="D1089"/>
  <c r="E1089"/>
  <c r="C1090"/>
  <c r="D1090"/>
  <c r="E1090"/>
  <c r="C1091"/>
  <c r="D1091"/>
  <c r="E1091"/>
  <c r="C1092"/>
  <c r="D1092"/>
  <c r="E1092"/>
  <c r="C1093"/>
  <c r="D1093"/>
  <c r="E1093"/>
  <c r="C1094"/>
  <c r="D1094"/>
  <c r="E1094"/>
  <c r="C1095"/>
  <c r="D1095"/>
  <c r="E1095"/>
  <c r="C1096"/>
  <c r="D1096"/>
  <c r="E1096"/>
  <c r="C1097"/>
  <c r="D1097"/>
  <c r="E1097"/>
  <c r="C1098"/>
  <c r="D1098"/>
  <c r="E1098"/>
  <c r="C1099"/>
  <c r="D1099"/>
  <c r="E1099"/>
  <c r="C1100"/>
  <c r="D1100"/>
  <c r="E1100"/>
  <c r="C1101"/>
  <c r="D1101"/>
  <c r="E1101"/>
  <c r="C1102"/>
  <c r="D1102"/>
  <c r="E1102"/>
  <c r="C1103"/>
  <c r="D1103"/>
  <c r="E1103"/>
  <c r="C1104"/>
  <c r="D1104"/>
  <c r="E1104"/>
  <c r="C1105"/>
  <c r="D1105"/>
  <c r="E1105"/>
  <c r="C1106"/>
  <c r="D1106"/>
  <c r="E1106"/>
  <c r="C1107"/>
  <c r="D1107"/>
  <c r="E1107"/>
  <c r="C1108"/>
  <c r="D1108"/>
  <c r="E1108"/>
  <c r="C1109"/>
  <c r="D1109"/>
  <c r="E1109"/>
  <c r="C1110"/>
  <c r="D1110"/>
  <c r="E1110"/>
  <c r="C1111"/>
  <c r="D1111"/>
  <c r="E1111"/>
  <c r="C1112"/>
  <c r="D1112"/>
  <c r="E1112"/>
  <c r="C1113"/>
  <c r="D1113"/>
  <c r="E1113"/>
  <c r="C1114"/>
  <c r="D1114"/>
  <c r="E1114"/>
  <c r="C1115"/>
  <c r="D1115"/>
  <c r="E1115"/>
  <c r="C1116"/>
  <c r="D1116"/>
  <c r="E1116"/>
  <c r="C1117"/>
  <c r="D1117"/>
  <c r="E1117"/>
  <c r="C1118"/>
  <c r="D1118"/>
  <c r="E1118"/>
  <c r="C1119"/>
  <c r="D1119"/>
  <c r="E1119"/>
  <c r="C1120"/>
  <c r="D1120"/>
  <c r="E1120"/>
  <c r="C1121"/>
  <c r="D1121"/>
  <c r="E1121"/>
  <c r="C1122"/>
  <c r="D1122"/>
  <c r="E1122"/>
  <c r="C1123"/>
  <c r="D1123"/>
  <c r="E1123"/>
  <c r="C1124"/>
  <c r="D1124"/>
  <c r="E1124"/>
  <c r="C1125"/>
  <c r="D1125"/>
  <c r="E1125"/>
  <c r="C1126"/>
  <c r="D1126"/>
  <c r="E1126"/>
  <c r="C1127"/>
  <c r="D1127"/>
  <c r="E1127"/>
  <c r="C1128"/>
  <c r="D1128"/>
  <c r="E1128"/>
  <c r="C1129"/>
  <c r="D1129"/>
  <c r="E1129"/>
  <c r="C1130"/>
  <c r="D1130"/>
  <c r="E1130"/>
  <c r="C1131"/>
  <c r="D1131"/>
  <c r="E1131"/>
  <c r="C1132"/>
  <c r="D1132"/>
  <c r="E1132"/>
  <c r="C1133"/>
  <c r="D1133"/>
  <c r="E1133"/>
  <c r="C1134"/>
  <c r="D1134"/>
  <c r="E1134"/>
  <c r="C1135"/>
  <c r="D1135"/>
  <c r="E1135"/>
  <c r="C1136"/>
  <c r="D1136"/>
  <c r="E1136"/>
  <c r="C1137"/>
  <c r="D1137"/>
  <c r="E1137"/>
  <c r="C1138"/>
  <c r="D1138"/>
  <c r="E1138"/>
  <c r="C1139"/>
  <c r="D1139"/>
  <c r="E1139"/>
  <c r="C1140"/>
  <c r="D1140"/>
  <c r="E1140"/>
  <c r="C1141"/>
  <c r="D1141"/>
  <c r="E1141"/>
  <c r="C1142"/>
  <c r="D1142"/>
  <c r="E1142"/>
  <c r="C1143"/>
  <c r="D1143"/>
  <c r="E1143"/>
  <c r="C1144"/>
  <c r="D1144"/>
  <c r="E1144"/>
  <c r="C1145"/>
  <c r="D1145"/>
  <c r="E1145"/>
  <c r="C1146"/>
  <c r="D1146"/>
  <c r="E1146"/>
  <c r="C1147"/>
  <c r="D1147"/>
  <c r="E1147"/>
  <c r="C1148"/>
  <c r="D1148"/>
  <c r="E1148"/>
  <c r="C1149"/>
  <c r="D1149"/>
  <c r="E1149"/>
  <c r="C1150"/>
  <c r="D1150"/>
  <c r="E1150"/>
  <c r="C1151"/>
  <c r="D1151"/>
  <c r="E1151"/>
  <c r="C1152"/>
  <c r="D1152"/>
  <c r="E1152"/>
  <c r="C1153"/>
  <c r="D1153"/>
  <c r="E1153"/>
  <c r="C1154"/>
  <c r="D1154"/>
  <c r="E1154"/>
  <c r="C1155"/>
  <c r="D1155"/>
  <c r="E1155"/>
  <c r="C1156"/>
  <c r="D1156"/>
  <c r="E1156"/>
  <c r="C1157"/>
  <c r="D1157"/>
  <c r="E1157"/>
  <c r="C1158"/>
  <c r="D1158"/>
  <c r="E1158"/>
  <c r="C1159"/>
  <c r="D1159"/>
  <c r="E1159"/>
  <c r="C1160"/>
  <c r="D1160"/>
  <c r="E1160"/>
  <c r="C1161"/>
  <c r="D1161"/>
  <c r="E1161"/>
  <c r="C1162"/>
  <c r="D1162"/>
  <c r="E1162"/>
  <c r="C1163"/>
  <c r="D1163"/>
  <c r="E1163"/>
  <c r="C1164"/>
  <c r="D1164"/>
  <c r="E1164"/>
  <c r="C1165"/>
  <c r="D1165"/>
  <c r="E1165"/>
  <c r="C1166"/>
  <c r="D1166"/>
  <c r="E1166"/>
  <c r="C1167"/>
  <c r="D1167"/>
  <c r="E1167"/>
  <c r="C1168"/>
  <c r="D1168"/>
  <c r="E1168"/>
  <c r="C1169"/>
  <c r="D1169"/>
  <c r="E1169"/>
  <c r="C1170"/>
  <c r="D1170"/>
  <c r="E1170"/>
  <c r="C1171"/>
  <c r="D1171"/>
  <c r="E1171"/>
  <c r="C1172"/>
  <c r="D1172"/>
  <c r="E1172"/>
  <c r="C1173"/>
  <c r="D1173"/>
  <c r="E1173"/>
  <c r="C1174"/>
  <c r="D1174"/>
  <c r="E1174"/>
  <c r="C1175"/>
  <c r="D1175"/>
  <c r="E1175"/>
  <c r="C1176"/>
  <c r="D1176"/>
  <c r="E1176"/>
  <c r="C1177"/>
  <c r="D1177"/>
  <c r="E1177"/>
  <c r="C1178"/>
  <c r="D1178"/>
  <c r="E1178"/>
  <c r="C1179"/>
  <c r="D1179"/>
  <c r="E1179"/>
  <c r="C1180"/>
  <c r="D1180"/>
  <c r="E1180"/>
  <c r="C1181"/>
  <c r="D1181"/>
  <c r="E1181"/>
  <c r="C1182"/>
  <c r="D1182"/>
  <c r="E1182"/>
  <c r="C1183"/>
  <c r="D1183"/>
  <c r="E1183"/>
  <c r="C1184"/>
  <c r="D1184"/>
  <c r="E1184"/>
  <c r="C1185"/>
  <c r="D1185"/>
  <c r="E1185"/>
  <c r="C1186"/>
  <c r="D1186"/>
  <c r="E1186"/>
  <c r="C1187"/>
  <c r="D1187"/>
  <c r="E1187"/>
  <c r="C1188"/>
  <c r="D1188"/>
  <c r="E1188"/>
  <c r="C1189"/>
  <c r="D1189"/>
  <c r="E1189"/>
  <c r="C1190"/>
  <c r="D1190"/>
  <c r="E1190"/>
  <c r="C1191"/>
  <c r="D1191"/>
  <c r="E1191"/>
  <c r="C1192"/>
  <c r="D1192"/>
  <c r="E1192"/>
  <c r="C1193"/>
  <c r="D1193"/>
  <c r="E1193"/>
  <c r="C1194"/>
  <c r="D1194"/>
  <c r="E1194"/>
  <c r="C1195"/>
  <c r="D1195"/>
  <c r="E1195"/>
  <c r="C1196"/>
  <c r="D1196"/>
  <c r="E1196"/>
  <c r="C1197"/>
  <c r="D1197"/>
  <c r="E1197"/>
  <c r="C1198"/>
  <c r="D1198"/>
  <c r="E1198"/>
  <c r="C1199"/>
  <c r="D1199"/>
  <c r="E1199"/>
  <c r="C1200"/>
  <c r="D1200"/>
  <c r="E1200"/>
  <c r="C1201"/>
  <c r="D1201"/>
  <c r="E1201"/>
  <c r="C1202"/>
  <c r="D1202"/>
  <c r="E1202"/>
  <c r="C1203"/>
  <c r="D1203"/>
  <c r="E1203"/>
  <c r="C1204"/>
  <c r="D1204"/>
  <c r="E1204"/>
  <c r="C1205"/>
  <c r="D1205"/>
  <c r="E1205"/>
  <c r="C1206"/>
  <c r="D1206"/>
  <c r="E1206"/>
  <c r="C1207"/>
  <c r="D1207"/>
  <c r="E1207"/>
  <c r="C1208"/>
  <c r="D1208"/>
  <c r="E1208"/>
  <c r="C1209"/>
  <c r="D1209"/>
  <c r="E1209"/>
  <c r="C1210"/>
  <c r="D1210"/>
  <c r="E1210"/>
  <c r="C1211"/>
  <c r="D1211"/>
  <c r="E1211"/>
  <c r="C1212"/>
  <c r="D1212"/>
  <c r="E1212"/>
  <c r="C1213"/>
  <c r="D1213"/>
  <c r="E1213"/>
  <c r="C1214"/>
  <c r="D1214"/>
  <c r="E1214"/>
  <c r="C1215"/>
  <c r="D1215"/>
  <c r="E1215"/>
  <c r="C1216"/>
  <c r="D1216"/>
  <c r="E1216"/>
  <c r="C1217"/>
  <c r="D1217"/>
  <c r="E1217"/>
  <c r="C1218"/>
  <c r="D1218"/>
  <c r="E1218"/>
  <c r="C1219"/>
  <c r="D1219"/>
  <c r="E1219"/>
  <c r="C1220"/>
  <c r="D1220"/>
  <c r="E1220"/>
  <c r="C1221"/>
  <c r="D1221"/>
  <c r="E1221"/>
  <c r="C1222"/>
  <c r="D1222"/>
  <c r="E1222"/>
  <c r="C1223"/>
  <c r="D1223"/>
  <c r="E1223"/>
  <c r="C1224"/>
  <c r="D1224"/>
  <c r="E1224"/>
  <c r="C1225"/>
  <c r="D1225"/>
  <c r="E1225"/>
  <c r="C1226"/>
  <c r="D1226"/>
  <c r="E1226"/>
  <c r="C1227"/>
  <c r="D1227"/>
  <c r="E1227"/>
  <c r="C1228"/>
  <c r="D1228"/>
  <c r="E1228"/>
  <c r="C1229"/>
  <c r="D1229"/>
  <c r="E1229"/>
  <c r="C1230"/>
  <c r="D1230"/>
  <c r="E1230"/>
  <c r="C1231"/>
  <c r="D1231"/>
  <c r="E1231"/>
  <c r="C1232"/>
  <c r="D1232"/>
  <c r="E1232"/>
  <c r="C1233"/>
  <c r="D1233"/>
  <c r="E1233"/>
  <c r="C1234"/>
  <c r="D1234"/>
  <c r="E1234"/>
  <c r="C1235"/>
  <c r="D1235"/>
  <c r="E1235"/>
  <c r="C1236"/>
  <c r="D1236"/>
  <c r="E1236"/>
  <c r="C1237"/>
  <c r="D1237"/>
  <c r="E1237"/>
  <c r="C1238"/>
  <c r="D1238"/>
  <c r="E1238"/>
  <c r="C1239"/>
  <c r="D1239"/>
  <c r="E1239"/>
  <c r="C1240"/>
  <c r="D1240"/>
  <c r="E1240"/>
  <c r="C1241"/>
  <c r="D1241"/>
  <c r="E1241"/>
  <c r="C1242"/>
  <c r="D1242"/>
  <c r="E1242"/>
  <c r="C1243"/>
  <c r="D1243"/>
  <c r="E1243"/>
  <c r="C1244"/>
  <c r="D1244"/>
  <c r="E1244"/>
  <c r="C1245"/>
  <c r="D1245"/>
  <c r="E1245"/>
  <c r="C1246"/>
  <c r="D1246"/>
  <c r="E1246"/>
  <c r="C1247"/>
  <c r="D1247"/>
  <c r="E1247"/>
  <c r="C1248"/>
  <c r="D1248"/>
  <c r="E1248"/>
  <c r="C1249"/>
  <c r="D1249"/>
  <c r="E1249"/>
  <c r="C1250"/>
  <c r="D1250"/>
  <c r="E1250"/>
  <c r="C1251"/>
  <c r="D1251"/>
  <c r="E1251"/>
  <c r="C1252"/>
  <c r="D1252"/>
  <c r="E1252"/>
  <c r="C1253"/>
  <c r="D1253"/>
  <c r="E1253"/>
  <c r="C1254"/>
  <c r="D1254"/>
  <c r="E1254"/>
  <c r="C1255"/>
  <c r="D1255"/>
  <c r="E1255"/>
  <c r="C1256"/>
  <c r="D1256"/>
  <c r="E1256"/>
  <c r="C1257"/>
  <c r="D1257"/>
  <c r="E1257"/>
  <c r="C1258"/>
  <c r="D1258"/>
  <c r="E1258"/>
  <c r="C1259"/>
  <c r="D1259"/>
  <c r="E1259"/>
  <c r="C1260"/>
  <c r="D1260"/>
  <c r="E1260"/>
  <c r="C1261"/>
  <c r="D1261"/>
  <c r="E1261"/>
  <c r="C1262"/>
  <c r="D1262"/>
  <c r="E1262"/>
  <c r="C1263"/>
  <c r="D1263"/>
  <c r="E1263"/>
  <c r="C1264"/>
  <c r="D1264"/>
  <c r="E1264"/>
  <c r="C1265"/>
  <c r="D1265"/>
  <c r="E1265"/>
  <c r="C1266"/>
  <c r="D1266"/>
  <c r="E1266"/>
  <c r="C1267"/>
  <c r="D1267"/>
  <c r="E1267"/>
  <c r="C1268"/>
  <c r="D1268"/>
  <c r="E1268"/>
  <c r="C1269"/>
  <c r="D1269"/>
  <c r="E1269"/>
  <c r="C1270"/>
  <c r="D1270"/>
  <c r="E1270"/>
  <c r="C1271"/>
  <c r="D1271"/>
  <c r="E1271"/>
  <c r="C1272"/>
  <c r="D1272"/>
  <c r="E1272"/>
  <c r="C1273"/>
  <c r="D1273"/>
  <c r="E1273"/>
  <c r="C1274"/>
  <c r="D1274"/>
  <c r="E1274"/>
  <c r="C1275"/>
  <c r="D1275"/>
  <c r="E1275"/>
  <c r="C1276"/>
  <c r="D1276"/>
  <c r="E1276"/>
  <c r="C1277"/>
  <c r="D1277"/>
  <c r="E1277"/>
  <c r="C1278"/>
  <c r="D1278"/>
  <c r="E1278"/>
  <c r="C1279"/>
  <c r="D1279"/>
  <c r="E1279"/>
  <c r="C1280"/>
  <c r="D1280"/>
  <c r="E1280"/>
  <c r="C1281"/>
  <c r="D1281"/>
  <c r="E1281"/>
  <c r="C1282"/>
  <c r="D1282"/>
  <c r="E1282"/>
  <c r="C1283"/>
  <c r="D1283"/>
  <c r="E1283"/>
  <c r="C1284"/>
  <c r="D1284"/>
  <c r="E1284"/>
  <c r="C1285"/>
  <c r="D1285"/>
  <c r="E1285"/>
  <c r="C1286"/>
  <c r="D1286"/>
  <c r="E1286"/>
  <c r="C1287"/>
  <c r="D1287"/>
  <c r="E1287"/>
  <c r="C1288"/>
  <c r="D1288"/>
  <c r="E1288"/>
  <c r="C1289"/>
  <c r="D1289"/>
  <c r="E1289"/>
  <c r="C1290"/>
  <c r="D1290"/>
  <c r="E1290"/>
  <c r="C1291"/>
  <c r="D1291"/>
  <c r="E1291"/>
  <c r="C1292"/>
  <c r="D1292"/>
  <c r="E1292"/>
  <c r="C1293"/>
  <c r="D1293"/>
  <c r="E1293"/>
  <c r="C1294"/>
  <c r="D1294"/>
  <c r="E1294"/>
  <c r="C1295"/>
  <c r="D1295"/>
  <c r="E1295"/>
  <c r="C1296"/>
  <c r="D1296"/>
  <c r="E1296"/>
  <c r="C1297"/>
  <c r="D1297"/>
  <c r="E1297"/>
  <c r="C1298"/>
  <c r="D1298"/>
  <c r="E1298"/>
  <c r="C1299"/>
  <c r="D1299"/>
  <c r="E1299"/>
  <c r="C1300"/>
  <c r="D1300"/>
  <c r="E1300"/>
  <c r="C1301"/>
  <c r="D1301"/>
  <c r="E1301"/>
  <c r="C1302"/>
  <c r="D1302"/>
  <c r="E1302"/>
  <c r="C1303"/>
  <c r="D1303"/>
  <c r="E1303"/>
  <c r="C1304"/>
  <c r="D1304"/>
  <c r="E1304"/>
  <c r="C1305"/>
  <c r="D1305"/>
  <c r="E1305"/>
  <c r="C1306"/>
  <c r="D1306"/>
  <c r="E1306"/>
  <c r="C1307"/>
  <c r="D1307"/>
  <c r="E1307"/>
  <c r="C1308"/>
  <c r="D1308"/>
  <c r="E1308"/>
  <c r="C1309"/>
  <c r="D1309"/>
  <c r="E1309"/>
  <c r="C1310"/>
  <c r="D1310"/>
  <c r="E1310"/>
  <c r="C1311"/>
  <c r="D1311"/>
  <c r="E1311"/>
  <c r="C1312"/>
  <c r="D1312"/>
  <c r="E1312"/>
  <c r="C1313"/>
  <c r="D1313"/>
  <c r="E1313"/>
  <c r="C1314"/>
  <c r="D1314"/>
  <c r="E1314"/>
  <c r="C1315"/>
  <c r="D1315"/>
  <c r="E1315"/>
  <c r="C1316"/>
  <c r="D1316"/>
  <c r="E1316"/>
  <c r="C1317"/>
  <c r="D1317"/>
  <c r="E1317"/>
  <c r="C1318"/>
  <c r="D1318"/>
  <c r="E1318"/>
  <c r="C1319"/>
  <c r="D1319"/>
  <c r="E1319"/>
  <c r="C1320"/>
  <c r="D1320"/>
  <c r="E1320"/>
  <c r="C1321"/>
  <c r="D1321"/>
  <c r="E1321"/>
  <c r="C1322"/>
  <c r="D1322"/>
  <c r="E1322"/>
  <c r="C1323"/>
  <c r="D1323"/>
  <c r="E1323"/>
  <c r="C1324"/>
  <c r="D1324"/>
  <c r="E1324"/>
  <c r="C1325"/>
  <c r="D1325"/>
  <c r="E1325"/>
  <c r="C1326"/>
  <c r="D1326"/>
  <c r="E1326"/>
  <c r="C1327"/>
  <c r="D1327"/>
  <c r="E1327"/>
  <c r="C1328"/>
  <c r="D1328"/>
  <c r="E1328"/>
  <c r="C1329"/>
  <c r="D1329"/>
  <c r="E1329"/>
  <c r="C1330"/>
  <c r="D1330"/>
  <c r="E1330"/>
  <c r="C1331"/>
  <c r="D1331"/>
  <c r="E1331"/>
  <c r="C1332"/>
  <c r="D1332"/>
  <c r="E1332"/>
  <c r="C1333"/>
  <c r="D1333"/>
  <c r="E1333"/>
  <c r="C1334"/>
  <c r="D1334"/>
  <c r="E1334"/>
  <c r="C1335"/>
  <c r="D1335"/>
  <c r="E1335"/>
  <c r="C1336"/>
  <c r="D1336"/>
  <c r="E1336"/>
  <c r="C1337"/>
  <c r="D1337"/>
  <c r="E1337"/>
  <c r="C1338"/>
  <c r="D1338"/>
  <c r="E1338"/>
  <c r="C1339"/>
  <c r="D1339"/>
  <c r="E1339"/>
  <c r="C1340"/>
  <c r="D1340"/>
  <c r="E1340"/>
  <c r="C1341"/>
  <c r="D1341"/>
  <c r="E1341"/>
  <c r="C1342"/>
  <c r="D1342"/>
  <c r="E1342"/>
  <c r="C1343"/>
  <c r="D1343"/>
  <c r="E1343"/>
  <c r="C1344"/>
  <c r="D1344"/>
  <c r="E1344"/>
  <c r="C1345"/>
  <c r="D1345"/>
  <c r="E1345"/>
  <c r="C1346"/>
  <c r="D1346"/>
  <c r="E1346"/>
  <c r="C1347"/>
  <c r="D1347"/>
  <c r="E1347"/>
  <c r="C1348"/>
  <c r="D1348"/>
  <c r="E1348"/>
  <c r="C1349"/>
  <c r="D1349"/>
  <c r="E1349"/>
  <c r="C1350"/>
  <c r="D1350"/>
  <c r="E1350"/>
  <c r="C1351"/>
  <c r="D1351"/>
  <c r="E1351"/>
  <c r="C1352"/>
  <c r="D1352"/>
  <c r="E1352"/>
  <c r="C1353"/>
  <c r="D1353"/>
  <c r="E1353"/>
  <c r="C1354"/>
  <c r="D1354"/>
  <c r="E1354"/>
  <c r="C1355"/>
  <c r="D1355"/>
  <c r="E1355"/>
  <c r="C1356"/>
  <c r="D1356"/>
  <c r="E1356"/>
  <c r="C1357"/>
  <c r="D1357"/>
  <c r="E1357"/>
  <c r="C1358"/>
  <c r="D1358"/>
  <c r="E1358"/>
  <c r="C1359"/>
  <c r="D1359"/>
  <c r="E1359"/>
  <c r="C1360"/>
  <c r="D1360"/>
  <c r="E1360"/>
  <c r="C1361"/>
  <c r="D1361"/>
  <c r="E1361"/>
  <c r="C1362"/>
  <c r="D1362"/>
  <c r="E1362"/>
  <c r="C1363"/>
  <c r="D1363"/>
  <c r="E1363"/>
  <c r="C1364"/>
  <c r="D1364"/>
  <c r="E1364"/>
  <c r="C1365"/>
  <c r="D1365"/>
  <c r="E1365"/>
  <c r="C1366"/>
  <c r="D1366"/>
  <c r="E1366"/>
  <c r="C1367"/>
  <c r="D1367"/>
  <c r="E1367"/>
  <c r="C1368"/>
  <c r="D1368"/>
  <c r="E1368"/>
  <c r="C1369"/>
  <c r="D1369"/>
  <c r="E1369"/>
  <c r="C1370"/>
  <c r="D1370"/>
  <c r="E1370"/>
  <c r="C1371"/>
  <c r="D1371"/>
  <c r="E1371"/>
  <c r="C1372"/>
  <c r="D1372"/>
  <c r="E1372"/>
  <c r="C1373"/>
  <c r="D1373"/>
  <c r="E1373"/>
  <c r="C1374"/>
  <c r="D1374"/>
  <c r="E1374"/>
  <c r="C1375"/>
  <c r="D1375"/>
  <c r="E1375"/>
  <c r="C1376"/>
  <c r="D1376"/>
  <c r="E1376"/>
  <c r="C1377"/>
  <c r="D1377"/>
  <c r="E1377"/>
  <c r="C1378"/>
  <c r="D1378"/>
  <c r="E1378"/>
  <c r="C1379"/>
  <c r="D1379"/>
  <c r="E1379"/>
  <c r="C1380"/>
  <c r="D1380"/>
  <c r="E1380"/>
  <c r="C1381"/>
  <c r="D1381"/>
  <c r="E1381"/>
  <c r="C1382"/>
  <c r="D1382"/>
  <c r="E1382"/>
  <c r="C1383"/>
  <c r="D1383"/>
  <c r="E1383"/>
  <c r="C1384"/>
  <c r="D1384"/>
  <c r="E1384"/>
  <c r="C1385"/>
  <c r="D1385"/>
  <c r="E1385"/>
  <c r="C1386"/>
  <c r="D1386"/>
  <c r="E1386"/>
  <c r="C1387"/>
  <c r="D1387"/>
  <c r="E1387"/>
  <c r="C1388"/>
  <c r="D1388"/>
  <c r="E1388"/>
  <c r="C1389"/>
  <c r="D1389"/>
  <c r="E1389"/>
  <c r="C1390"/>
  <c r="D1390"/>
  <c r="E1390"/>
  <c r="C1391"/>
  <c r="D1391"/>
  <c r="E1391"/>
  <c r="C1392"/>
  <c r="D1392"/>
  <c r="E1392"/>
  <c r="C1393"/>
  <c r="D1393"/>
  <c r="E1393"/>
  <c r="C1394"/>
  <c r="D1394"/>
  <c r="E1394"/>
  <c r="C1395"/>
  <c r="D1395"/>
  <c r="E1395"/>
  <c r="C1396"/>
  <c r="D1396"/>
  <c r="E1396"/>
  <c r="C1397"/>
  <c r="D1397"/>
  <c r="E1397"/>
  <c r="C1398"/>
  <c r="D1398"/>
  <c r="E1398"/>
  <c r="C1399"/>
  <c r="D1399"/>
  <c r="E1399"/>
  <c r="C1400"/>
  <c r="D1400"/>
  <c r="E1400"/>
  <c r="C1401"/>
  <c r="D1401"/>
  <c r="E1401"/>
  <c r="C1402"/>
  <c r="D1402"/>
  <c r="E1402"/>
  <c r="C1403"/>
  <c r="D1403"/>
  <c r="E1403"/>
  <c r="C1404"/>
  <c r="D1404"/>
  <c r="E1404"/>
  <c r="C1405"/>
  <c r="D1405"/>
  <c r="E1405"/>
  <c r="C1406"/>
  <c r="D1406"/>
  <c r="E1406"/>
  <c r="C1407"/>
  <c r="D1407"/>
  <c r="E1407"/>
  <c r="C1408"/>
  <c r="D1408"/>
  <c r="E1408"/>
  <c r="C1409"/>
  <c r="D1409"/>
  <c r="E1409"/>
  <c r="C1410"/>
  <c r="D1410"/>
  <c r="E1410"/>
  <c r="C1411"/>
  <c r="D1411"/>
  <c r="E1411"/>
  <c r="C1412"/>
  <c r="D1412"/>
  <c r="E1412"/>
  <c r="C1413"/>
  <c r="D1413"/>
  <c r="E1413"/>
  <c r="C1414"/>
  <c r="D1414"/>
  <c r="E1414"/>
  <c r="C1415"/>
  <c r="D1415"/>
  <c r="E1415"/>
  <c r="C1416"/>
  <c r="D1416"/>
  <c r="E1416"/>
  <c r="C1417"/>
  <c r="D1417"/>
  <c r="E1417"/>
  <c r="C1418"/>
  <c r="D1418"/>
  <c r="E1418"/>
  <c r="C1419"/>
  <c r="D1419"/>
  <c r="E1419"/>
  <c r="C1420"/>
  <c r="D1420"/>
  <c r="E1420"/>
  <c r="C1421"/>
  <c r="D1421"/>
  <c r="E1421"/>
  <c r="C1422"/>
  <c r="D1422"/>
  <c r="E1422"/>
  <c r="C1423"/>
  <c r="D1423"/>
  <c r="E1423"/>
  <c r="C1424"/>
  <c r="D1424"/>
  <c r="E1424"/>
  <c r="C1425"/>
  <c r="D1425"/>
  <c r="E1425"/>
  <c r="C1426"/>
  <c r="D1426"/>
  <c r="E1426"/>
  <c r="C1427"/>
  <c r="D1427"/>
  <c r="E1427"/>
  <c r="C1428"/>
  <c r="D1428"/>
  <c r="E1428"/>
  <c r="C1429"/>
  <c r="D1429"/>
  <c r="E1429"/>
  <c r="C1430"/>
  <c r="D1430"/>
  <c r="E1430"/>
  <c r="C1431"/>
  <c r="D1431"/>
  <c r="E1431"/>
  <c r="C1432"/>
  <c r="D1432"/>
  <c r="E1432"/>
  <c r="C1433"/>
  <c r="D1433"/>
  <c r="E1433"/>
  <c r="C1434"/>
  <c r="D1434"/>
  <c r="E1434"/>
  <c r="C1435"/>
  <c r="D1435"/>
  <c r="E1435"/>
  <c r="C1436"/>
  <c r="D1436"/>
  <c r="E1436"/>
  <c r="C1437"/>
  <c r="D1437"/>
  <c r="E1437"/>
  <c r="C1438"/>
  <c r="D1438"/>
  <c r="E1438"/>
  <c r="C1439"/>
  <c r="D1439"/>
  <c r="E1439"/>
  <c r="C1440"/>
  <c r="D1440"/>
  <c r="E1440"/>
  <c r="C1441"/>
  <c r="D1441"/>
  <c r="E1441"/>
  <c r="C1442"/>
  <c r="D1442"/>
  <c r="E1442"/>
  <c r="C1443"/>
  <c r="D1443"/>
  <c r="E1443"/>
  <c r="C1444"/>
  <c r="D1444"/>
  <c r="E1444"/>
  <c r="C1445"/>
  <c r="D1445"/>
  <c r="E1445"/>
  <c r="C1446"/>
  <c r="D1446"/>
  <c r="E1446"/>
  <c r="C1447"/>
  <c r="D1447"/>
  <c r="E1447"/>
  <c r="C1448"/>
  <c r="D1448"/>
  <c r="E1448"/>
  <c r="C1449"/>
  <c r="D1449"/>
  <c r="E1449"/>
  <c r="C1450"/>
  <c r="D1450"/>
  <c r="E1450"/>
  <c r="C1451"/>
  <c r="D1451"/>
  <c r="E1451"/>
  <c r="C1452"/>
  <c r="D1452"/>
  <c r="E1452"/>
  <c r="C1453"/>
  <c r="D1453"/>
  <c r="E1453"/>
  <c r="C1454"/>
  <c r="D1454"/>
  <c r="E1454"/>
  <c r="C1455"/>
  <c r="D1455"/>
  <c r="E1455"/>
  <c r="C1456"/>
  <c r="D1456"/>
  <c r="E1456"/>
  <c r="C1457"/>
  <c r="D1457"/>
  <c r="E1457"/>
  <c r="C1458"/>
  <c r="D1458"/>
  <c r="E1458"/>
  <c r="C1459"/>
  <c r="D1459"/>
  <c r="E1459"/>
  <c r="C1460"/>
  <c r="D1460"/>
  <c r="E1460"/>
  <c r="C1461"/>
  <c r="D1461"/>
  <c r="E1461"/>
  <c r="C1462"/>
  <c r="D1462"/>
  <c r="E1462"/>
  <c r="C1463"/>
  <c r="D1463"/>
  <c r="E1463"/>
  <c r="C1464"/>
  <c r="D1464"/>
  <c r="E1464"/>
  <c r="C1465"/>
  <c r="D1465"/>
  <c r="E1465"/>
  <c r="C1466"/>
  <c r="D1466"/>
  <c r="E1466"/>
  <c r="C1467"/>
  <c r="D1467"/>
  <c r="E1467"/>
  <c r="C1468"/>
  <c r="D1468"/>
  <c r="E1468"/>
  <c r="C1469"/>
  <c r="D1469"/>
  <c r="E1469"/>
  <c r="C1470"/>
  <c r="D1470"/>
  <c r="E1470"/>
  <c r="C1471"/>
  <c r="D1471"/>
  <c r="E1471"/>
  <c r="C1472"/>
  <c r="D1472"/>
  <c r="E1472"/>
  <c r="C1473"/>
  <c r="D1473"/>
  <c r="E1473"/>
  <c r="C1474"/>
  <c r="D1474"/>
  <c r="E1474"/>
  <c r="C1475"/>
  <c r="D1475"/>
  <c r="E1475"/>
  <c r="C1476"/>
  <c r="D1476"/>
  <c r="E1476"/>
  <c r="C1477"/>
  <c r="D1477"/>
  <c r="E1477"/>
  <c r="C1478"/>
  <c r="D1478"/>
  <c r="E1478"/>
  <c r="C1479"/>
  <c r="D1479"/>
  <c r="E1479"/>
  <c r="C1480"/>
  <c r="D1480"/>
  <c r="E1480"/>
  <c r="C1481"/>
  <c r="D1481"/>
  <c r="E1481"/>
  <c r="C1482"/>
  <c r="D1482"/>
  <c r="E1482"/>
  <c r="C1483"/>
  <c r="D1483"/>
  <c r="E1483"/>
  <c r="C1484"/>
  <c r="D1484"/>
  <c r="E1484"/>
  <c r="C1485"/>
  <c r="D1485"/>
  <c r="E1485"/>
  <c r="C1486"/>
  <c r="D1486"/>
  <c r="E1486"/>
  <c r="C1487"/>
  <c r="D1487"/>
  <c r="E1487"/>
  <c r="C1488"/>
  <c r="D1488"/>
  <c r="E1488"/>
  <c r="C1489"/>
  <c r="D1489"/>
  <c r="E1489"/>
  <c r="C1490"/>
  <c r="D1490"/>
  <c r="E1490"/>
  <c r="C1491"/>
  <c r="D1491"/>
  <c r="E1491"/>
  <c r="C1492"/>
  <c r="D1492"/>
  <c r="E1492"/>
  <c r="C1493"/>
  <c r="D1493"/>
  <c r="E1493"/>
  <c r="C1494"/>
  <c r="D1494"/>
  <c r="E1494"/>
  <c r="C1495"/>
  <c r="D1495"/>
  <c r="E1495"/>
  <c r="C1496"/>
  <c r="D1496"/>
  <c r="E1496"/>
  <c r="C1497"/>
  <c r="D1497"/>
  <c r="E1497"/>
  <c r="C1498"/>
  <c r="D1498"/>
  <c r="E1498"/>
  <c r="C1499"/>
  <c r="D1499"/>
  <c r="E1499"/>
  <c r="C1500"/>
  <c r="D1500"/>
  <c r="E1500"/>
  <c r="C1501"/>
  <c r="D1501"/>
  <c r="E1501"/>
  <c r="C1502"/>
  <c r="D1502"/>
  <c r="E1502"/>
  <c r="C1503"/>
  <c r="D1503"/>
  <c r="E1503"/>
  <c r="C1504"/>
  <c r="D1504"/>
  <c r="E1504"/>
  <c r="C1505"/>
  <c r="D1505"/>
  <c r="E1505"/>
  <c r="C1506"/>
  <c r="D1506"/>
  <c r="E1506"/>
  <c r="C1507"/>
  <c r="D1507"/>
  <c r="E1507"/>
  <c r="C1508"/>
  <c r="D1508"/>
  <c r="E1508"/>
  <c r="C1509"/>
  <c r="D1509"/>
  <c r="E1509"/>
  <c r="C1510"/>
  <c r="D1510"/>
  <c r="E1510"/>
  <c r="C1511"/>
  <c r="D1511"/>
  <c r="E1511"/>
  <c r="C1512"/>
  <c r="D1512"/>
  <c r="E1512"/>
  <c r="C1513"/>
  <c r="D1513"/>
  <c r="E1513"/>
  <c r="C1514"/>
  <c r="D1514"/>
  <c r="E1514"/>
  <c r="C1515"/>
  <c r="D1515"/>
  <c r="E1515"/>
  <c r="C1516"/>
  <c r="D1516"/>
  <c r="E1516"/>
  <c r="C1517"/>
  <c r="D1517"/>
  <c r="E1517"/>
  <c r="C1518"/>
  <c r="D1518"/>
  <c r="E1518"/>
  <c r="C1519"/>
  <c r="D1519"/>
  <c r="E1519"/>
  <c r="C1520"/>
  <c r="D1520"/>
  <c r="E1520"/>
  <c r="C1521"/>
  <c r="D1521"/>
  <c r="E1521"/>
  <c r="C1522"/>
  <c r="D1522"/>
  <c r="E1522"/>
  <c r="C1523"/>
  <c r="D1523"/>
  <c r="E1523"/>
  <c r="C1524"/>
  <c r="D1524"/>
  <c r="E1524"/>
  <c r="C1525"/>
  <c r="D1525"/>
  <c r="E1525"/>
  <c r="C1526"/>
  <c r="D1526"/>
  <c r="E1526"/>
  <c r="C1527"/>
  <c r="D1527"/>
  <c r="E1527"/>
  <c r="C1528"/>
  <c r="D1528"/>
  <c r="E1528"/>
  <c r="C1529"/>
  <c r="D1529"/>
  <c r="E1529"/>
  <c r="C1530"/>
  <c r="D1530"/>
  <c r="E1530"/>
  <c r="C1531"/>
  <c r="D1531"/>
  <c r="E1531"/>
  <c r="C1532"/>
  <c r="D1532"/>
  <c r="E1532"/>
  <c r="C1533"/>
  <c r="D1533"/>
  <c r="E1533"/>
  <c r="C1534"/>
  <c r="D1534"/>
  <c r="E1534"/>
  <c r="C1535"/>
  <c r="D1535"/>
  <c r="E1535"/>
  <c r="C1536"/>
  <c r="D1536"/>
  <c r="E1536"/>
  <c r="C1537"/>
  <c r="D1537"/>
  <c r="E1537"/>
  <c r="C1538"/>
  <c r="D1538"/>
  <c r="E1538"/>
  <c r="C1539"/>
  <c r="D1539"/>
  <c r="E1539"/>
  <c r="C1540"/>
  <c r="D1540"/>
  <c r="E1540"/>
  <c r="C1541"/>
  <c r="D1541"/>
  <c r="E1541"/>
  <c r="C1542"/>
  <c r="D1542"/>
  <c r="E1542"/>
  <c r="C1543"/>
  <c r="D1543"/>
  <c r="E1543"/>
  <c r="C1544"/>
  <c r="D1544"/>
  <c r="E1544"/>
  <c r="C1545"/>
  <c r="D1545"/>
  <c r="E1545"/>
  <c r="C1546"/>
  <c r="D1546"/>
  <c r="E1546"/>
  <c r="C1547"/>
  <c r="D1547"/>
  <c r="E1547"/>
  <c r="C1548"/>
  <c r="D1548"/>
  <c r="E1548"/>
  <c r="C1549"/>
  <c r="D1549"/>
  <c r="E1549"/>
  <c r="C1550"/>
  <c r="D1550"/>
  <c r="E1550"/>
  <c r="C1551"/>
  <c r="D1551"/>
  <c r="E1551"/>
  <c r="C1552"/>
  <c r="D1552"/>
  <c r="E1552"/>
  <c r="C1553"/>
  <c r="D1553"/>
  <c r="E1553"/>
  <c r="C1554"/>
  <c r="D1554"/>
  <c r="E1554"/>
  <c r="C1555"/>
  <c r="D1555"/>
  <c r="E1555"/>
  <c r="C1556"/>
  <c r="D1556"/>
  <c r="E1556"/>
  <c r="C1557"/>
  <c r="D1557"/>
  <c r="E1557"/>
  <c r="C1558"/>
  <c r="D1558"/>
  <c r="E1558"/>
  <c r="C1559"/>
  <c r="D1559"/>
  <c r="E1559"/>
  <c r="C1560"/>
  <c r="D1560"/>
  <c r="E1560"/>
  <c r="C1561"/>
  <c r="D1561"/>
  <c r="E1561"/>
  <c r="C1562"/>
  <c r="D1562"/>
  <c r="E1562"/>
  <c r="C1563"/>
  <c r="D1563"/>
  <c r="E1563"/>
  <c r="C1564"/>
  <c r="D1564"/>
  <c r="E1564"/>
  <c r="C1565"/>
  <c r="D1565"/>
  <c r="E1565"/>
  <c r="C1566"/>
  <c r="D1566"/>
  <c r="E1566"/>
  <c r="C1567"/>
  <c r="D1567"/>
  <c r="E1567"/>
  <c r="C1568"/>
  <c r="D1568"/>
  <c r="E1568"/>
  <c r="C1569"/>
  <c r="D1569"/>
  <c r="E1569"/>
  <c r="C1570"/>
  <c r="D1570"/>
  <c r="E1570"/>
  <c r="C1571"/>
  <c r="D1571"/>
  <c r="E1571"/>
  <c r="C1572"/>
  <c r="D1572"/>
  <c r="E1572"/>
  <c r="C1573"/>
  <c r="D1573"/>
  <c r="E1573"/>
  <c r="C1574"/>
  <c r="D1574"/>
  <c r="E1574"/>
  <c r="C1575"/>
  <c r="D1575"/>
  <c r="E1575"/>
  <c r="C1576"/>
  <c r="D1576"/>
  <c r="E1576"/>
  <c r="C1577"/>
  <c r="D1577"/>
  <c r="E1577"/>
  <c r="C1578"/>
  <c r="D1578"/>
  <c r="E1578"/>
  <c r="C1579"/>
  <c r="D1579"/>
  <c r="E1579"/>
  <c r="C1580"/>
  <c r="D1580"/>
  <c r="E1580"/>
  <c r="C1581"/>
  <c r="D1581"/>
  <c r="E1581"/>
  <c r="C1582"/>
  <c r="D1582"/>
  <c r="E1582"/>
  <c r="C1583"/>
  <c r="D1583"/>
  <c r="E1583"/>
  <c r="C1584"/>
  <c r="D1584"/>
  <c r="E1584"/>
  <c r="C1585"/>
  <c r="D1585"/>
  <c r="E1585"/>
  <c r="C1586"/>
  <c r="D1586"/>
  <c r="E1586"/>
  <c r="C1587"/>
  <c r="D1587"/>
  <c r="E1587"/>
  <c r="C1588"/>
  <c r="D1588"/>
  <c r="E1588"/>
  <c r="C1589"/>
  <c r="D1589"/>
  <c r="E1589"/>
  <c r="C1590"/>
  <c r="D1590"/>
  <c r="E1590"/>
  <c r="C1591"/>
  <c r="D1591"/>
  <c r="E1591"/>
  <c r="C1592"/>
  <c r="D1592"/>
  <c r="E1592"/>
  <c r="C1593"/>
  <c r="D1593"/>
  <c r="E1593"/>
  <c r="C1594"/>
  <c r="D1594"/>
  <c r="E1594"/>
  <c r="C1595"/>
  <c r="D1595"/>
  <c r="E1595"/>
  <c r="C1596"/>
  <c r="D1596"/>
  <c r="E1596"/>
  <c r="C1597"/>
  <c r="D1597"/>
  <c r="E1597"/>
  <c r="C1598"/>
  <c r="D1598"/>
  <c r="E1598"/>
  <c r="C1599"/>
  <c r="D1599"/>
  <c r="E1599"/>
  <c r="C1600"/>
  <c r="D1600"/>
  <c r="E1600"/>
  <c r="C1601"/>
  <c r="D1601"/>
  <c r="E1601"/>
  <c r="C1602"/>
  <c r="D1602"/>
  <c r="E1602"/>
  <c r="C1603"/>
  <c r="D1603"/>
  <c r="E1603"/>
  <c r="C1604"/>
  <c r="D1604"/>
  <c r="E1604"/>
  <c r="C1605"/>
  <c r="D1605"/>
  <c r="E1605"/>
  <c r="C1606"/>
  <c r="D1606"/>
  <c r="E1606"/>
  <c r="C1607"/>
  <c r="D1607"/>
  <c r="E1607"/>
  <c r="C1608"/>
  <c r="D1608"/>
  <c r="E1608"/>
  <c r="C1609"/>
  <c r="D1609"/>
  <c r="E1609"/>
  <c r="C1610"/>
  <c r="D1610"/>
  <c r="E1610"/>
  <c r="C1611"/>
  <c r="D1611"/>
  <c r="E1611"/>
  <c r="C1612"/>
  <c r="D1612"/>
  <c r="E1612"/>
  <c r="C1613"/>
  <c r="D1613"/>
  <c r="E1613"/>
  <c r="C1614"/>
  <c r="D1614"/>
  <c r="E1614"/>
  <c r="C1615"/>
  <c r="D1615"/>
  <c r="E1615"/>
  <c r="C1616"/>
  <c r="D1616"/>
  <c r="E1616"/>
  <c r="C1617"/>
  <c r="D1617"/>
  <c r="E1617"/>
  <c r="C1618"/>
  <c r="D1618"/>
  <c r="E1618"/>
  <c r="C1619"/>
  <c r="D1619"/>
  <c r="E1619"/>
  <c r="C1620"/>
  <c r="D1620"/>
  <c r="E1620"/>
  <c r="C1621"/>
  <c r="D1621"/>
  <c r="E1621"/>
  <c r="C1622"/>
  <c r="D1622"/>
  <c r="E1622"/>
  <c r="C1623"/>
  <c r="D1623"/>
  <c r="E1623"/>
  <c r="C1624"/>
  <c r="D1624"/>
  <c r="E1624"/>
  <c r="C1625"/>
  <c r="D1625"/>
  <c r="E1625"/>
  <c r="C1626"/>
  <c r="D1626"/>
  <c r="E1626"/>
  <c r="C1627"/>
  <c r="D1627"/>
  <c r="E1627"/>
  <c r="C1628"/>
  <c r="D1628"/>
  <c r="E1628"/>
  <c r="C1629"/>
  <c r="D1629"/>
  <c r="E1629"/>
  <c r="C1630"/>
  <c r="D1630"/>
  <c r="E1630"/>
  <c r="C1631"/>
  <c r="D1631"/>
  <c r="E1631"/>
  <c r="C1632"/>
  <c r="D1632"/>
  <c r="E1632"/>
  <c r="C1633"/>
  <c r="D1633"/>
  <c r="E1633"/>
  <c r="C1634"/>
  <c r="D1634"/>
  <c r="E1634"/>
  <c r="C1635"/>
  <c r="D1635"/>
  <c r="E1635"/>
  <c r="C1636"/>
  <c r="D1636"/>
  <c r="E1636"/>
  <c r="C1637"/>
  <c r="D1637"/>
  <c r="E1637"/>
  <c r="C1638"/>
  <c r="D1638"/>
  <c r="E1638"/>
  <c r="C1639"/>
  <c r="D1639"/>
  <c r="E1639"/>
  <c r="C1640"/>
  <c r="D1640"/>
  <c r="E1640"/>
  <c r="C1641"/>
  <c r="D1641"/>
  <c r="E1641"/>
  <c r="C1642"/>
  <c r="D1642"/>
  <c r="E1642"/>
  <c r="C1643"/>
  <c r="D1643"/>
  <c r="E1643"/>
  <c r="C1644"/>
  <c r="D1644"/>
  <c r="E1644"/>
  <c r="C1645"/>
  <c r="D1645"/>
  <c r="E1645"/>
  <c r="C1646"/>
  <c r="D1646"/>
  <c r="E1646"/>
  <c r="C1647"/>
  <c r="D1647"/>
  <c r="E1647"/>
  <c r="C1648"/>
  <c r="D1648"/>
  <c r="E1648"/>
  <c r="C1649"/>
  <c r="D1649"/>
  <c r="E1649"/>
  <c r="C1650"/>
  <c r="D1650"/>
  <c r="E1650"/>
  <c r="C1651"/>
  <c r="D1651"/>
  <c r="E1651"/>
  <c r="C1652"/>
  <c r="D1652"/>
  <c r="E1652"/>
  <c r="C1653"/>
  <c r="D1653"/>
  <c r="E1653"/>
  <c r="C1654"/>
  <c r="D1654"/>
  <c r="E1654"/>
  <c r="C1655"/>
  <c r="D1655"/>
  <c r="E1655"/>
  <c r="C1656"/>
  <c r="D1656"/>
  <c r="E1656"/>
  <c r="C1657"/>
  <c r="D1657"/>
  <c r="E1657"/>
  <c r="C1658"/>
  <c r="D1658"/>
  <c r="E1658"/>
  <c r="C1659"/>
  <c r="D1659"/>
  <c r="E1659"/>
  <c r="C1660"/>
  <c r="D1660"/>
  <c r="E1660"/>
  <c r="C1661"/>
  <c r="D1661"/>
  <c r="E1661"/>
  <c r="C1662"/>
  <c r="D1662"/>
  <c r="E1662"/>
  <c r="C1663"/>
  <c r="D1663"/>
  <c r="E1663"/>
  <c r="C1664"/>
  <c r="D1664"/>
  <c r="E1664"/>
  <c r="C1665"/>
  <c r="D1665"/>
  <c r="E1665"/>
  <c r="C1666"/>
  <c r="D1666"/>
  <c r="E1666"/>
  <c r="C1667"/>
  <c r="D1667"/>
  <c r="E1667"/>
  <c r="C1668"/>
  <c r="D1668"/>
  <c r="E1668"/>
  <c r="C1669"/>
  <c r="D1669"/>
  <c r="E1669"/>
  <c r="C1670"/>
  <c r="D1670"/>
  <c r="E1670"/>
  <c r="C1671"/>
  <c r="D1671"/>
  <c r="E1671"/>
  <c r="C1672"/>
  <c r="D1672"/>
  <c r="E1672"/>
  <c r="C1673"/>
  <c r="D1673"/>
  <c r="E1673"/>
  <c r="C1674"/>
  <c r="D1674"/>
  <c r="E1674"/>
  <c r="C1675"/>
  <c r="D1675"/>
  <c r="E1675"/>
  <c r="C1676"/>
  <c r="D1676"/>
  <c r="E1676"/>
  <c r="C1677"/>
  <c r="D1677"/>
  <c r="E1677"/>
  <c r="C1678"/>
  <c r="D1678"/>
  <c r="E1678"/>
  <c r="C1679"/>
  <c r="D1679"/>
  <c r="E1679"/>
  <c r="C1680"/>
  <c r="D1680"/>
  <c r="E1680"/>
  <c r="C1681"/>
  <c r="D1681"/>
  <c r="E1681"/>
  <c r="C1682"/>
  <c r="D1682"/>
  <c r="E1682"/>
  <c r="C1683"/>
  <c r="D1683"/>
  <c r="E1683"/>
  <c r="C1684"/>
  <c r="D1684"/>
  <c r="E1684"/>
  <c r="C1685"/>
  <c r="D1685"/>
  <c r="E1685"/>
  <c r="C1686"/>
  <c r="D1686"/>
  <c r="E1686"/>
  <c r="C1687"/>
  <c r="D1687"/>
  <c r="E1687"/>
  <c r="C1688"/>
  <c r="D1688"/>
  <c r="E1688"/>
  <c r="C1689"/>
  <c r="D1689"/>
  <c r="E1689"/>
  <c r="C1690"/>
  <c r="D1690"/>
  <c r="E1690"/>
  <c r="C1691"/>
  <c r="D1691"/>
  <c r="E1691"/>
  <c r="C1692"/>
  <c r="D1692"/>
  <c r="E1692"/>
  <c r="C1693"/>
  <c r="D1693"/>
  <c r="E1693"/>
  <c r="C1694"/>
  <c r="D1694"/>
  <c r="E1694"/>
  <c r="C1695"/>
  <c r="D1695"/>
  <c r="E1695"/>
  <c r="C1696"/>
  <c r="D1696"/>
  <c r="E1696"/>
  <c r="C1697"/>
  <c r="D1697"/>
  <c r="E1697"/>
  <c r="C1698"/>
  <c r="D1698"/>
  <c r="E1698"/>
  <c r="C1699"/>
  <c r="D1699"/>
  <c r="E1699"/>
  <c r="C1700"/>
  <c r="D1700"/>
  <c r="E1700"/>
  <c r="C1701"/>
  <c r="D1701"/>
  <c r="E1701"/>
  <c r="C1702"/>
  <c r="D1702"/>
  <c r="E1702"/>
  <c r="C1703"/>
  <c r="D1703"/>
  <c r="E1703"/>
  <c r="C1704"/>
  <c r="D1704"/>
  <c r="E1704"/>
  <c r="C1705"/>
  <c r="D1705"/>
  <c r="E1705"/>
  <c r="C1706"/>
  <c r="D1706"/>
  <c r="E1706"/>
  <c r="C1707"/>
  <c r="D1707"/>
  <c r="E1707"/>
  <c r="C1708"/>
  <c r="D1708"/>
  <c r="E1708"/>
  <c r="C1709"/>
  <c r="D1709"/>
  <c r="E1709"/>
  <c r="C1710"/>
  <c r="D1710"/>
  <c r="E1710"/>
  <c r="C1711"/>
  <c r="D1711"/>
  <c r="E1711"/>
  <c r="C1712"/>
  <c r="D1712"/>
  <c r="E1712"/>
  <c r="C1713"/>
  <c r="D1713"/>
  <c r="E1713"/>
  <c r="C1714"/>
  <c r="D1714"/>
  <c r="E1714"/>
  <c r="C1715"/>
  <c r="D1715"/>
  <c r="E1715"/>
  <c r="C1716"/>
  <c r="D1716"/>
  <c r="E1716"/>
  <c r="C1717"/>
  <c r="D1717"/>
  <c r="E1717"/>
  <c r="C1718"/>
  <c r="D1718"/>
  <c r="E1718"/>
  <c r="C1719"/>
  <c r="D1719"/>
  <c r="E1719"/>
  <c r="C1720"/>
  <c r="D1720"/>
  <c r="E1720"/>
  <c r="C1721"/>
  <c r="D1721"/>
  <c r="E1721"/>
  <c r="C1722"/>
  <c r="D1722"/>
  <c r="E1722"/>
  <c r="C1723"/>
  <c r="D1723"/>
  <c r="E1723"/>
  <c r="C1724"/>
  <c r="D1724"/>
  <c r="E1724"/>
  <c r="C1725"/>
  <c r="D1725"/>
  <c r="E1725"/>
  <c r="C1726"/>
  <c r="D1726"/>
  <c r="E1726"/>
  <c r="C1727"/>
  <c r="D1727"/>
  <c r="E1727"/>
  <c r="C1728"/>
  <c r="D1728"/>
  <c r="E1728"/>
  <c r="C1729"/>
  <c r="D1729"/>
  <c r="E1729"/>
  <c r="C1730"/>
  <c r="D1730"/>
  <c r="E1730"/>
  <c r="C1731"/>
  <c r="D1731"/>
  <c r="E1731"/>
  <c r="C1732"/>
  <c r="D1732"/>
  <c r="E1732"/>
  <c r="C1733"/>
  <c r="D1733"/>
  <c r="E1733"/>
  <c r="C1734"/>
  <c r="D1734"/>
  <c r="E1734"/>
  <c r="C1735"/>
  <c r="D1735"/>
  <c r="E1735"/>
  <c r="C1736"/>
  <c r="D1736"/>
  <c r="E1736"/>
  <c r="C1737"/>
  <c r="D1737"/>
  <c r="E1737"/>
  <c r="C1738"/>
  <c r="D1738"/>
  <c r="E1738"/>
  <c r="C1739"/>
  <c r="D1739"/>
  <c r="E1739"/>
  <c r="C1740"/>
  <c r="D1740"/>
  <c r="E1740"/>
  <c r="C1741"/>
  <c r="D1741"/>
  <c r="E1741"/>
  <c r="C1742"/>
  <c r="D1742"/>
  <c r="E1742"/>
  <c r="C1743"/>
  <c r="D1743"/>
  <c r="E1743"/>
  <c r="C1744"/>
  <c r="D1744"/>
  <c r="E1744"/>
  <c r="C1745"/>
  <c r="D1745"/>
  <c r="E1745"/>
  <c r="C1746"/>
  <c r="D1746"/>
  <c r="E1746"/>
  <c r="C1747"/>
  <c r="D1747"/>
  <c r="E1747"/>
  <c r="C1748"/>
  <c r="D1748"/>
  <c r="E1748"/>
  <c r="C1749"/>
  <c r="D1749"/>
  <c r="E1749"/>
  <c r="C1750"/>
  <c r="D1750"/>
  <c r="E1750"/>
  <c r="C1751"/>
  <c r="D1751"/>
  <c r="E1751"/>
  <c r="C1752"/>
  <c r="D1752"/>
  <c r="E1752"/>
  <c r="C1753"/>
  <c r="D1753"/>
  <c r="E1753"/>
  <c r="C1754"/>
  <c r="D1754"/>
  <c r="E1754"/>
  <c r="C1755"/>
  <c r="D1755"/>
  <c r="E1755"/>
  <c r="C1756"/>
  <c r="D1756"/>
  <c r="E1756"/>
  <c r="C1757"/>
  <c r="D1757"/>
  <c r="E1757"/>
  <c r="C1758"/>
  <c r="D1758"/>
  <c r="E1758"/>
  <c r="C1759"/>
  <c r="D1759"/>
  <c r="E1759"/>
  <c r="C1760"/>
  <c r="D1760"/>
  <c r="E1760"/>
  <c r="C1761"/>
  <c r="D1761"/>
  <c r="E1761"/>
  <c r="C1762"/>
  <c r="D1762"/>
  <c r="E1762"/>
  <c r="C1763"/>
  <c r="D1763"/>
  <c r="E1763"/>
  <c r="C1764"/>
  <c r="D1764"/>
  <c r="E1764"/>
  <c r="C1765"/>
  <c r="D1765"/>
  <c r="E1765"/>
  <c r="C1766"/>
  <c r="D1766"/>
  <c r="E1766"/>
  <c r="C1767"/>
  <c r="D1767"/>
  <c r="E1767"/>
  <c r="C1768"/>
  <c r="D1768"/>
  <c r="E1768"/>
  <c r="C1769"/>
  <c r="D1769"/>
  <c r="E1769"/>
  <c r="C1770"/>
  <c r="D1770"/>
  <c r="E1770"/>
  <c r="C1771"/>
  <c r="D1771"/>
  <c r="E1771"/>
  <c r="C1772"/>
  <c r="D1772"/>
  <c r="E1772"/>
  <c r="C1773"/>
  <c r="D1773"/>
  <c r="E1773"/>
  <c r="C1774"/>
  <c r="D1774"/>
  <c r="E1774"/>
  <c r="C1775"/>
  <c r="D1775"/>
  <c r="E1775"/>
  <c r="C1776"/>
  <c r="D1776"/>
  <c r="E1776"/>
  <c r="C1777"/>
  <c r="D1777"/>
  <c r="E1777"/>
  <c r="C1778"/>
  <c r="D1778"/>
  <c r="E1778"/>
  <c r="C1779"/>
  <c r="D1779"/>
  <c r="E1779"/>
  <c r="C1780"/>
  <c r="D1780"/>
  <c r="E1780"/>
  <c r="C1781"/>
  <c r="D1781"/>
  <c r="E1781"/>
  <c r="C1782"/>
  <c r="D1782"/>
  <c r="E1782"/>
  <c r="C1783"/>
  <c r="D1783"/>
  <c r="E1783"/>
  <c r="C1784"/>
  <c r="D1784"/>
  <c r="E1784"/>
  <c r="C1785"/>
  <c r="D1785"/>
  <c r="E1785"/>
  <c r="C1786"/>
  <c r="D1786"/>
  <c r="E1786"/>
  <c r="C1787"/>
  <c r="D1787"/>
  <c r="E1787"/>
  <c r="C1788"/>
  <c r="D1788"/>
  <c r="E1788"/>
  <c r="C1789"/>
  <c r="D1789"/>
  <c r="E1789"/>
  <c r="C1790"/>
  <c r="D1790"/>
  <c r="E1790"/>
  <c r="C1791"/>
  <c r="D1791"/>
  <c r="E1791"/>
  <c r="C1792"/>
  <c r="D1792"/>
  <c r="E1792"/>
  <c r="C1793"/>
  <c r="D1793"/>
  <c r="E1793"/>
  <c r="C1794"/>
  <c r="D1794"/>
  <c r="E1794"/>
  <c r="C1795"/>
  <c r="D1795"/>
  <c r="E1795"/>
  <c r="C1796"/>
  <c r="D1796"/>
  <c r="E1796"/>
  <c r="C1797"/>
  <c r="D1797"/>
  <c r="E1797"/>
  <c r="C1798"/>
  <c r="D1798"/>
  <c r="E1798"/>
  <c r="C1799"/>
  <c r="D1799"/>
  <c r="E1799"/>
  <c r="C1800"/>
  <c r="D1800"/>
  <c r="E1800"/>
  <c r="C1801"/>
  <c r="D1801"/>
  <c r="E1801"/>
  <c r="C1802"/>
  <c r="D1802"/>
  <c r="E1802"/>
  <c r="C1803"/>
  <c r="D1803"/>
  <c r="E1803"/>
  <c r="C1804"/>
  <c r="D1804"/>
  <c r="E1804"/>
  <c r="C1805"/>
  <c r="D1805"/>
  <c r="E1805"/>
  <c r="C1806"/>
  <c r="D1806"/>
  <c r="E1806"/>
  <c r="C1807"/>
  <c r="D1807"/>
  <c r="E1807"/>
  <c r="C1808"/>
  <c r="D1808"/>
  <c r="E1808"/>
  <c r="C1809"/>
  <c r="D1809"/>
  <c r="E1809"/>
  <c r="C1810"/>
  <c r="D1810"/>
  <c r="E1810"/>
  <c r="C1811"/>
  <c r="D1811"/>
  <c r="E1811"/>
  <c r="C1812"/>
  <c r="D1812"/>
  <c r="E1812"/>
  <c r="C1813"/>
  <c r="D1813"/>
  <c r="E1813"/>
  <c r="C1814"/>
  <c r="D1814"/>
  <c r="E1814"/>
  <c r="C1815"/>
  <c r="D1815"/>
  <c r="E1815"/>
  <c r="C1816"/>
  <c r="D1816"/>
  <c r="E1816"/>
  <c r="C1817"/>
  <c r="D1817"/>
  <c r="E1817"/>
  <c r="C1818"/>
  <c r="D1818"/>
  <c r="E1818"/>
  <c r="C1819"/>
  <c r="D1819"/>
  <c r="E1819"/>
  <c r="C1820"/>
  <c r="D1820"/>
  <c r="E1820"/>
  <c r="C1821"/>
  <c r="D1821"/>
  <c r="E1821"/>
  <c r="C1822"/>
  <c r="D1822"/>
  <c r="E1822"/>
  <c r="C1823"/>
  <c r="D1823"/>
  <c r="E1823"/>
  <c r="C1824"/>
  <c r="D1824"/>
  <c r="E1824"/>
  <c r="C1825"/>
  <c r="D1825"/>
  <c r="E1825"/>
  <c r="C1826"/>
  <c r="D1826"/>
  <c r="E1826"/>
  <c r="C1827"/>
  <c r="D1827"/>
  <c r="E1827"/>
  <c r="C1828"/>
  <c r="D1828"/>
  <c r="E1828"/>
  <c r="C1829"/>
  <c r="D1829"/>
  <c r="E1829"/>
  <c r="C1830"/>
  <c r="D1830"/>
  <c r="E1830"/>
  <c r="C1831"/>
  <c r="D1831"/>
  <c r="E1831"/>
  <c r="C1832"/>
  <c r="D1832"/>
  <c r="E1832"/>
  <c r="C1833"/>
  <c r="D1833"/>
  <c r="E1833"/>
  <c r="C1834"/>
  <c r="D1834"/>
  <c r="E1834"/>
  <c r="C1835"/>
  <c r="D1835"/>
  <c r="E1835"/>
  <c r="C1836"/>
  <c r="D1836"/>
  <c r="E1836"/>
  <c r="C1837"/>
  <c r="D1837"/>
  <c r="E1837"/>
  <c r="C1838"/>
  <c r="D1838"/>
  <c r="E1838"/>
  <c r="C1839"/>
  <c r="D1839"/>
  <c r="E1839"/>
  <c r="C1840"/>
  <c r="D1840"/>
  <c r="E1840"/>
  <c r="C1841"/>
  <c r="D1841"/>
  <c r="E1841"/>
  <c r="C1842"/>
  <c r="D1842"/>
  <c r="E1842"/>
  <c r="C1843"/>
  <c r="D1843"/>
  <c r="E1843"/>
  <c r="C1844"/>
  <c r="D1844"/>
  <c r="E1844"/>
  <c r="C1845"/>
  <c r="D1845"/>
  <c r="E1845"/>
  <c r="C1846"/>
  <c r="D1846"/>
  <c r="E1846"/>
  <c r="C1847"/>
  <c r="D1847"/>
  <c r="E1847"/>
  <c r="C1848"/>
  <c r="D1848"/>
  <c r="E1848"/>
  <c r="C1849"/>
  <c r="D1849"/>
  <c r="E1849"/>
  <c r="C1850"/>
  <c r="D1850"/>
  <c r="E1850"/>
  <c r="C1851"/>
  <c r="D1851"/>
  <c r="E1851"/>
  <c r="C1852"/>
  <c r="D1852"/>
  <c r="E1852"/>
  <c r="C1853"/>
  <c r="D1853"/>
  <c r="E1853"/>
  <c r="C1854"/>
  <c r="D1854"/>
  <c r="E1854"/>
  <c r="C1855"/>
  <c r="D1855"/>
  <c r="E1855"/>
  <c r="C1856"/>
  <c r="D1856"/>
  <c r="E1856"/>
  <c r="C1857"/>
  <c r="D1857"/>
  <c r="E1857"/>
  <c r="C1858"/>
  <c r="D1858"/>
  <c r="E1858"/>
  <c r="C1859"/>
  <c r="D1859"/>
  <c r="E1859"/>
  <c r="C1860"/>
  <c r="D1860"/>
  <c r="E1860"/>
  <c r="C1861"/>
  <c r="D1861"/>
  <c r="E1861"/>
  <c r="C1862"/>
  <c r="D1862"/>
  <c r="E1862"/>
  <c r="C1863"/>
  <c r="D1863"/>
  <c r="E1863"/>
  <c r="C1864"/>
  <c r="D1864"/>
  <c r="E1864"/>
  <c r="C1865"/>
  <c r="D1865"/>
  <c r="E1865"/>
  <c r="C1866"/>
  <c r="D1866"/>
  <c r="E1866"/>
  <c r="C1867"/>
  <c r="D1867"/>
  <c r="E1867"/>
  <c r="C1868"/>
  <c r="D1868"/>
  <c r="E1868"/>
  <c r="C1869"/>
  <c r="D1869"/>
  <c r="E1869"/>
  <c r="C1870"/>
  <c r="D1870"/>
  <c r="E1870"/>
  <c r="C1871"/>
  <c r="D1871"/>
  <c r="E1871"/>
  <c r="C1872"/>
  <c r="D1872"/>
  <c r="E1872"/>
  <c r="C1873"/>
  <c r="D1873"/>
  <c r="E1873"/>
  <c r="C1874"/>
  <c r="D1874"/>
  <c r="E1874"/>
  <c r="C1875"/>
  <c r="D1875"/>
  <c r="E1875"/>
  <c r="C1876"/>
  <c r="D1876"/>
  <c r="E1876"/>
  <c r="C1877"/>
  <c r="D1877"/>
  <c r="E1877"/>
  <c r="C1878"/>
  <c r="D1878"/>
  <c r="E1878"/>
  <c r="C1879"/>
  <c r="D1879"/>
  <c r="E1879"/>
  <c r="C1880"/>
  <c r="D1880"/>
  <c r="E1880"/>
  <c r="C1881"/>
  <c r="D1881"/>
  <c r="E1881"/>
  <c r="C1882"/>
  <c r="D1882"/>
  <c r="E1882"/>
  <c r="C1883"/>
  <c r="D1883"/>
  <c r="E1883"/>
  <c r="C1884"/>
  <c r="D1884"/>
  <c r="E1884"/>
  <c r="C1885"/>
  <c r="D1885"/>
  <c r="E1885"/>
  <c r="C1886"/>
  <c r="D1886"/>
  <c r="E1886"/>
  <c r="C1887"/>
  <c r="D1887"/>
  <c r="E1887"/>
  <c r="C1888"/>
  <c r="D1888"/>
  <c r="E1888"/>
  <c r="C1889"/>
  <c r="D1889"/>
  <c r="E1889"/>
  <c r="C1890"/>
  <c r="D1890"/>
  <c r="E1890"/>
  <c r="C1891"/>
  <c r="D1891"/>
  <c r="E1891"/>
  <c r="C1892"/>
  <c r="D1892"/>
  <c r="E1892"/>
  <c r="C1893"/>
  <c r="D1893"/>
  <c r="E1893"/>
  <c r="C1894"/>
  <c r="D1894"/>
  <c r="E1894"/>
  <c r="C1895"/>
  <c r="D1895"/>
  <c r="E1895"/>
  <c r="C1896"/>
  <c r="D1896"/>
  <c r="E1896"/>
  <c r="C1897"/>
  <c r="D1897"/>
  <c r="E1897"/>
  <c r="C1898"/>
  <c r="D1898"/>
  <c r="E1898"/>
  <c r="C1899"/>
  <c r="D1899"/>
  <c r="E1899"/>
  <c r="C1900"/>
  <c r="D1900"/>
  <c r="E1900"/>
  <c r="C1901"/>
  <c r="D1901"/>
  <c r="E1901"/>
  <c r="C1902"/>
  <c r="D1902"/>
  <c r="E1902"/>
  <c r="C1903"/>
  <c r="D1903"/>
  <c r="E1903"/>
  <c r="C1904"/>
  <c r="D1904"/>
  <c r="E1904"/>
  <c r="C1905"/>
  <c r="D1905"/>
  <c r="E1905"/>
  <c r="C1906"/>
  <c r="D1906"/>
  <c r="E1906"/>
  <c r="C1907"/>
  <c r="D1907"/>
  <c r="E1907"/>
  <c r="C1908"/>
  <c r="D1908"/>
  <c r="E1908"/>
  <c r="C1909"/>
  <c r="D1909"/>
  <c r="E1909"/>
  <c r="C1910"/>
  <c r="D1910"/>
  <c r="E1910"/>
  <c r="C1911"/>
  <c r="D1911"/>
  <c r="E1911"/>
  <c r="C1912"/>
  <c r="D1912"/>
  <c r="E1912"/>
  <c r="C1913"/>
  <c r="D1913"/>
  <c r="E1913"/>
  <c r="C1914"/>
  <c r="D1914"/>
  <c r="E1914"/>
  <c r="C1915"/>
  <c r="D1915"/>
  <c r="E1915"/>
  <c r="C1916"/>
  <c r="D1916"/>
  <c r="E1916"/>
  <c r="C1917"/>
  <c r="D1917"/>
  <c r="E1917"/>
  <c r="C1918"/>
  <c r="D1918"/>
  <c r="E1918"/>
  <c r="C1919"/>
  <c r="D1919"/>
  <c r="E1919"/>
  <c r="C1920"/>
  <c r="D1920"/>
  <c r="E1920"/>
  <c r="C1921"/>
  <c r="D1921"/>
  <c r="E1921"/>
  <c r="C1922"/>
  <c r="D1922"/>
  <c r="E1922"/>
  <c r="C1923"/>
  <c r="D1923"/>
  <c r="E1923"/>
  <c r="C1924"/>
  <c r="D1924"/>
  <c r="E1924"/>
  <c r="C1925"/>
  <c r="D1925"/>
  <c r="E1925"/>
  <c r="C1926"/>
  <c r="D1926"/>
  <c r="E1926"/>
  <c r="C1927"/>
  <c r="D1927"/>
  <c r="E1927"/>
  <c r="C1928"/>
  <c r="D1928"/>
  <c r="E1928"/>
  <c r="C1929"/>
  <c r="D1929"/>
  <c r="E1929"/>
  <c r="C1930"/>
  <c r="D1930"/>
  <c r="E1930"/>
  <c r="C1931"/>
  <c r="D1931"/>
  <c r="E1931"/>
  <c r="C1932"/>
  <c r="D1932"/>
  <c r="E1932"/>
  <c r="C1933"/>
  <c r="D1933"/>
  <c r="E1933"/>
  <c r="C1934"/>
  <c r="D1934"/>
  <c r="E1934"/>
  <c r="C1935"/>
  <c r="D1935"/>
  <c r="E1935"/>
  <c r="C1936"/>
  <c r="D1936"/>
  <c r="E1936"/>
  <c r="C1937"/>
  <c r="D1937"/>
  <c r="E1937"/>
  <c r="C1938"/>
  <c r="D1938"/>
  <c r="E1938"/>
  <c r="C1939"/>
  <c r="D1939"/>
  <c r="E1939"/>
  <c r="C1940"/>
  <c r="D1940"/>
  <c r="E1940"/>
  <c r="C1941"/>
  <c r="D1941"/>
  <c r="E1941"/>
  <c r="C1942"/>
  <c r="D1942"/>
  <c r="E1942"/>
  <c r="C1943"/>
  <c r="D1943"/>
  <c r="E1943"/>
  <c r="C1944"/>
  <c r="D1944"/>
  <c r="E1944"/>
  <c r="C1945"/>
  <c r="D1945"/>
  <c r="E1945"/>
  <c r="C1946"/>
  <c r="D1946"/>
  <c r="E1946"/>
  <c r="C1947"/>
  <c r="D1947"/>
  <c r="E1947"/>
  <c r="C1948"/>
  <c r="D1948"/>
  <c r="E1948"/>
  <c r="C1949"/>
  <c r="D1949"/>
  <c r="E1949"/>
  <c r="C1950"/>
  <c r="D1950"/>
  <c r="E1950"/>
  <c r="C1951"/>
  <c r="D1951"/>
  <c r="E1951"/>
  <c r="C1952"/>
  <c r="D1952"/>
  <c r="E1952"/>
  <c r="C1953"/>
  <c r="D1953"/>
  <c r="E1953"/>
  <c r="C1954"/>
  <c r="D1954"/>
  <c r="E1954"/>
  <c r="C1955"/>
  <c r="D1955"/>
  <c r="E1955"/>
  <c r="C1956"/>
  <c r="D1956"/>
  <c r="E1956"/>
  <c r="C1957"/>
  <c r="D1957"/>
  <c r="E1957"/>
  <c r="C1958"/>
  <c r="D1958"/>
  <c r="E1958"/>
  <c r="C1959"/>
  <c r="D1959"/>
  <c r="E1959"/>
  <c r="C1960"/>
  <c r="D1960"/>
  <c r="E1960"/>
  <c r="C1961"/>
  <c r="D1961"/>
  <c r="E1961"/>
  <c r="C1962"/>
  <c r="D1962"/>
  <c r="E1962"/>
  <c r="C1963"/>
  <c r="D1963"/>
  <c r="E1963"/>
  <c r="C1964"/>
  <c r="D1964"/>
  <c r="E1964"/>
  <c r="C1965"/>
  <c r="D1965"/>
  <c r="E1965"/>
  <c r="C1966"/>
  <c r="D1966"/>
  <c r="E1966"/>
  <c r="C1967"/>
  <c r="D1967"/>
  <c r="E1967"/>
  <c r="C1968"/>
  <c r="D1968"/>
  <c r="E1968"/>
  <c r="C1969"/>
  <c r="D1969"/>
  <c r="E1969"/>
  <c r="C1970"/>
  <c r="D1970"/>
  <c r="E1970"/>
  <c r="C1971"/>
  <c r="D1971"/>
  <c r="E1971"/>
  <c r="C1972"/>
  <c r="D1972"/>
  <c r="E1972"/>
  <c r="C1973"/>
  <c r="D1973"/>
  <c r="E1973"/>
  <c r="C1974"/>
  <c r="D1974"/>
  <c r="E1974"/>
  <c r="C1975"/>
  <c r="D1975"/>
  <c r="E1975"/>
  <c r="C1976"/>
  <c r="D1976"/>
  <c r="E1976"/>
  <c r="C1977"/>
  <c r="D1977"/>
  <c r="E1977"/>
  <c r="C1978"/>
  <c r="D1978"/>
  <c r="E1978"/>
  <c r="C1979"/>
  <c r="D1979"/>
  <c r="E1979"/>
  <c r="C1980"/>
  <c r="D1980"/>
  <c r="E1980"/>
  <c r="C1981"/>
  <c r="D1981"/>
  <c r="E1981"/>
  <c r="C1982"/>
  <c r="D1982"/>
  <c r="E1982"/>
  <c r="C1983"/>
  <c r="D1983"/>
  <c r="E1983"/>
  <c r="C1984"/>
  <c r="D1984"/>
  <c r="E1984"/>
  <c r="C1985"/>
  <c r="D1985"/>
  <c r="E1985"/>
  <c r="C1986"/>
  <c r="D1986"/>
  <c r="E1986"/>
  <c r="C1987"/>
  <c r="D1987"/>
  <c r="E1987"/>
  <c r="C1988"/>
  <c r="D1988"/>
  <c r="E1988"/>
  <c r="C1989"/>
  <c r="D1989"/>
  <c r="E1989"/>
  <c r="C1990"/>
  <c r="D1990"/>
  <c r="E1990"/>
  <c r="C1991"/>
  <c r="D1991"/>
  <c r="E1991"/>
  <c r="C1992"/>
  <c r="D1992"/>
  <c r="E1992"/>
  <c r="C1993"/>
  <c r="D1993"/>
  <c r="E1993"/>
  <c r="C1994"/>
  <c r="D1994"/>
  <c r="E1994"/>
  <c r="C1995"/>
  <c r="D1995"/>
  <c r="E1995"/>
  <c r="C1996"/>
  <c r="D1996"/>
  <c r="E1996"/>
  <c r="C1997"/>
  <c r="D1997"/>
  <c r="E1997"/>
  <c r="C1998"/>
  <c r="D1998"/>
  <c r="E1998"/>
  <c r="C1999"/>
  <c r="D1999"/>
  <c r="E1999"/>
  <c r="C2000"/>
  <c r="D2000"/>
  <c r="E2000"/>
  <c r="C2001"/>
  <c r="D2001"/>
  <c r="E2001"/>
  <c r="C2002"/>
  <c r="D2002"/>
  <c r="E2002"/>
  <c r="C2003"/>
  <c r="D2003"/>
  <c r="E2003"/>
  <c r="C2004"/>
  <c r="D2004"/>
  <c r="E2004"/>
  <c r="C2005"/>
  <c r="D2005"/>
  <c r="E2005"/>
  <c r="C2006"/>
  <c r="D2006"/>
  <c r="E2006"/>
  <c r="C2007"/>
  <c r="D2007"/>
  <c r="E2007"/>
  <c r="C2008"/>
  <c r="D2008"/>
  <c r="E2008"/>
  <c r="C2009"/>
  <c r="D2009"/>
  <c r="E2009"/>
  <c r="C2010"/>
  <c r="D2010"/>
  <c r="E2010"/>
  <c r="C2011"/>
  <c r="D2011"/>
  <c r="E2011"/>
  <c r="C2012"/>
  <c r="D2012"/>
  <c r="E2012"/>
  <c r="C2013"/>
  <c r="D2013"/>
  <c r="E2013"/>
  <c r="C2014"/>
  <c r="D2014"/>
  <c r="E2014"/>
  <c r="C2015"/>
  <c r="D2015"/>
  <c r="E2015"/>
  <c r="C2016"/>
  <c r="D2016"/>
  <c r="E2016"/>
  <c r="C2017"/>
  <c r="D2017"/>
  <c r="E2017"/>
  <c r="C2018"/>
  <c r="D2018"/>
  <c r="E2018"/>
  <c r="C2019"/>
  <c r="D2019"/>
  <c r="E2019"/>
  <c r="C2020"/>
  <c r="D2020"/>
  <c r="E2020"/>
  <c r="C2021"/>
  <c r="D2021"/>
  <c r="E2021"/>
  <c r="C2022"/>
  <c r="D2022"/>
  <c r="E2022"/>
  <c r="C2023"/>
  <c r="D2023"/>
  <c r="E2023"/>
  <c r="C2024"/>
  <c r="D2024"/>
  <c r="E2024"/>
  <c r="C2025"/>
  <c r="D2025"/>
  <c r="E2025"/>
  <c r="C2026"/>
  <c r="D2026"/>
  <c r="E2026"/>
  <c r="C2027"/>
  <c r="D2027"/>
  <c r="E2027"/>
  <c r="C2028"/>
  <c r="D2028"/>
  <c r="E2028"/>
  <c r="C2029"/>
  <c r="D2029"/>
  <c r="E2029"/>
  <c r="C2030"/>
  <c r="D2030"/>
  <c r="E2030"/>
  <c r="C2031"/>
  <c r="D2031"/>
  <c r="E2031"/>
  <c r="C2032"/>
  <c r="D2032"/>
  <c r="E2032"/>
  <c r="C2033"/>
  <c r="D2033"/>
  <c r="E2033"/>
  <c r="C2034"/>
  <c r="D2034"/>
  <c r="E2034"/>
  <c r="C2035"/>
  <c r="D2035"/>
  <c r="E2035"/>
  <c r="C2036"/>
  <c r="D2036"/>
  <c r="E2036"/>
  <c r="C2037"/>
  <c r="D2037"/>
  <c r="E2037"/>
  <c r="C2038"/>
  <c r="D2038"/>
  <c r="E2038"/>
  <c r="C2039"/>
  <c r="D2039"/>
  <c r="E2039"/>
  <c r="C2040"/>
  <c r="D2040"/>
  <c r="E2040"/>
  <c r="C2041"/>
  <c r="D2041"/>
  <c r="E2041"/>
  <c r="C2042"/>
  <c r="D2042"/>
  <c r="E2042"/>
  <c r="C2043"/>
  <c r="D2043"/>
  <c r="E2043"/>
  <c r="C2044"/>
  <c r="D2044"/>
  <c r="E2044"/>
  <c r="C2045"/>
  <c r="D2045"/>
  <c r="E2045"/>
  <c r="C2046"/>
  <c r="D2046"/>
  <c r="E2046"/>
  <c r="C2047"/>
  <c r="D2047"/>
  <c r="E2047"/>
  <c r="C2048"/>
  <c r="D2048"/>
  <c r="E2048"/>
  <c r="C2049"/>
  <c r="D2049"/>
  <c r="E2049"/>
  <c r="C2050"/>
  <c r="D2050"/>
  <c r="E2050"/>
  <c r="C2051"/>
  <c r="D2051"/>
  <c r="E2051"/>
  <c r="C2052"/>
  <c r="D2052"/>
  <c r="E2052"/>
  <c r="C2053"/>
  <c r="D2053"/>
  <c r="E2053"/>
  <c r="C2054"/>
  <c r="D2054"/>
  <c r="E2054"/>
  <c r="C2055"/>
  <c r="D2055"/>
  <c r="E2055"/>
  <c r="C2056"/>
  <c r="D2056"/>
  <c r="E2056"/>
  <c r="C2057"/>
  <c r="D2057"/>
  <c r="E2057"/>
  <c r="C2058"/>
  <c r="D2058"/>
  <c r="E2058"/>
  <c r="C2059"/>
  <c r="D2059"/>
  <c r="E2059"/>
  <c r="C2060"/>
  <c r="D2060"/>
  <c r="E2060"/>
  <c r="C2061"/>
  <c r="D2061"/>
  <c r="E2061"/>
  <c r="C2062"/>
  <c r="D2062"/>
  <c r="E2062"/>
  <c r="C2063"/>
  <c r="D2063"/>
  <c r="E2063"/>
  <c r="C2064"/>
  <c r="D2064"/>
  <c r="E2064"/>
  <c r="C2065"/>
  <c r="D2065"/>
  <c r="E2065"/>
  <c r="C2066"/>
  <c r="D2066"/>
  <c r="E2066"/>
  <c r="C2067"/>
  <c r="D2067"/>
  <c r="E2067"/>
  <c r="C2068"/>
  <c r="D2068"/>
  <c r="E2068"/>
  <c r="C2069"/>
  <c r="D2069"/>
  <c r="E2069"/>
  <c r="C2070"/>
  <c r="D2070"/>
  <c r="E2070"/>
  <c r="C2071"/>
  <c r="D2071"/>
  <c r="E2071"/>
  <c r="C2072"/>
  <c r="D2072"/>
  <c r="E2072"/>
  <c r="C2073"/>
  <c r="D2073"/>
  <c r="E2073"/>
  <c r="C2074"/>
  <c r="D2074"/>
  <c r="E2074"/>
  <c r="C2075"/>
  <c r="D2075"/>
  <c r="E2075"/>
  <c r="C2076"/>
  <c r="D2076"/>
  <c r="E2076"/>
  <c r="C2077"/>
  <c r="D2077"/>
  <c r="E2077"/>
  <c r="C2078"/>
  <c r="D2078"/>
  <c r="E2078"/>
  <c r="C2079"/>
  <c r="D2079"/>
  <c r="E2079"/>
  <c r="C2080"/>
  <c r="D2080"/>
  <c r="E2080"/>
  <c r="C2081"/>
  <c r="D2081"/>
  <c r="E2081"/>
  <c r="C2082"/>
  <c r="D2082"/>
  <c r="E2082"/>
  <c r="C2083"/>
  <c r="D2083"/>
  <c r="E2083"/>
  <c r="C2084"/>
  <c r="D2084"/>
  <c r="E2084"/>
  <c r="C2085"/>
  <c r="D2085"/>
  <c r="E2085"/>
  <c r="C2086"/>
  <c r="D2086"/>
  <c r="E2086"/>
  <c r="C2087"/>
  <c r="D2087"/>
  <c r="E2087"/>
  <c r="C2088"/>
  <c r="D2088"/>
  <c r="E2088"/>
  <c r="C2089"/>
  <c r="D2089"/>
  <c r="E2089"/>
  <c r="C2090"/>
  <c r="D2090"/>
  <c r="E2090"/>
  <c r="C2091"/>
  <c r="D2091"/>
  <c r="E2091"/>
  <c r="C2092"/>
  <c r="D2092"/>
  <c r="E2092"/>
  <c r="C2093"/>
  <c r="D2093"/>
  <c r="E2093"/>
  <c r="C2094"/>
  <c r="D2094"/>
  <c r="E2094"/>
  <c r="C2095"/>
  <c r="D2095"/>
  <c r="E2095"/>
  <c r="C2096"/>
  <c r="D2096"/>
  <c r="E2096"/>
  <c r="C2097"/>
  <c r="D2097"/>
  <c r="E2097"/>
  <c r="C2098"/>
  <c r="D2098"/>
  <c r="E2098"/>
  <c r="C2099"/>
  <c r="D2099"/>
  <c r="E2099"/>
  <c r="C2100"/>
  <c r="D2100"/>
  <c r="E2100"/>
  <c r="C2101"/>
  <c r="D2101"/>
  <c r="E2101"/>
  <c r="C2102"/>
  <c r="D2102"/>
  <c r="E2102"/>
  <c r="C2103"/>
  <c r="D2103"/>
  <c r="E2103"/>
  <c r="C2104"/>
  <c r="D2104"/>
  <c r="E2104"/>
  <c r="C2105"/>
  <c r="D2105"/>
  <c r="E2105"/>
  <c r="C2106"/>
  <c r="D2106"/>
  <c r="E2106"/>
  <c r="C2107"/>
  <c r="D2107"/>
  <c r="E2107"/>
  <c r="C2108"/>
  <c r="D2108"/>
  <c r="E2108"/>
  <c r="C2109"/>
  <c r="D2109"/>
  <c r="E2109"/>
  <c r="C2110"/>
  <c r="D2110"/>
  <c r="E2110"/>
  <c r="C2111"/>
  <c r="D2111"/>
  <c r="E2111"/>
  <c r="C2112"/>
  <c r="D2112"/>
  <c r="E2112"/>
  <c r="C2113"/>
  <c r="D2113"/>
  <c r="E2113"/>
  <c r="C2114"/>
  <c r="D2114"/>
  <c r="E2114"/>
  <c r="C2115"/>
  <c r="D2115"/>
  <c r="E2115"/>
  <c r="C2116"/>
  <c r="D2116"/>
  <c r="E2116"/>
  <c r="C2117"/>
  <c r="D2117"/>
  <c r="E2117"/>
  <c r="C2118"/>
  <c r="D2118"/>
  <c r="E2118"/>
  <c r="C2119"/>
  <c r="D2119"/>
  <c r="E2119"/>
  <c r="C2120"/>
  <c r="D2120"/>
  <c r="E2120"/>
  <c r="C2121"/>
  <c r="D2121"/>
  <c r="E2121"/>
  <c r="C2122"/>
  <c r="D2122"/>
  <c r="E2122"/>
  <c r="C2123"/>
  <c r="D2123"/>
  <c r="E2123"/>
  <c r="C2124"/>
  <c r="D2124"/>
  <c r="E2124"/>
  <c r="C2125"/>
  <c r="D2125"/>
  <c r="E2125"/>
  <c r="C2126"/>
  <c r="D2126"/>
  <c r="E2126"/>
  <c r="C2127"/>
  <c r="D2127"/>
  <c r="E2127"/>
  <c r="C2128"/>
  <c r="D2128"/>
  <c r="E2128"/>
  <c r="C2129"/>
  <c r="D2129"/>
  <c r="E2129"/>
  <c r="C2130"/>
  <c r="D2130"/>
  <c r="E2130"/>
  <c r="C2131"/>
  <c r="D2131"/>
  <c r="E2131"/>
  <c r="C2132"/>
  <c r="D2132"/>
  <c r="E2132"/>
  <c r="C2133"/>
  <c r="D2133"/>
  <c r="E2133"/>
  <c r="C2134"/>
  <c r="D2134"/>
  <c r="E2134"/>
  <c r="C2135"/>
  <c r="D2135"/>
  <c r="E2135"/>
  <c r="C2136"/>
  <c r="D2136"/>
  <c r="E2136"/>
  <c r="C2137"/>
  <c r="D2137"/>
  <c r="E2137"/>
  <c r="C2138"/>
  <c r="D2138"/>
  <c r="E2138"/>
  <c r="C2139"/>
  <c r="D2139"/>
  <c r="E2139"/>
  <c r="C2140"/>
  <c r="D2140"/>
  <c r="E2140"/>
  <c r="C2141"/>
  <c r="D2141"/>
  <c r="E2141"/>
  <c r="C2142"/>
  <c r="D2142"/>
  <c r="E2142"/>
  <c r="C2143"/>
  <c r="D2143"/>
  <c r="E2143"/>
  <c r="C2144"/>
  <c r="D2144"/>
  <c r="E2144"/>
  <c r="C2145"/>
  <c r="D2145"/>
  <c r="E2145"/>
  <c r="C2146"/>
  <c r="D2146"/>
  <c r="E2146"/>
  <c r="C2147"/>
  <c r="D2147"/>
  <c r="E2147"/>
  <c r="C2148"/>
  <c r="D2148"/>
  <c r="E2148"/>
  <c r="C2149"/>
  <c r="D2149"/>
  <c r="E2149"/>
  <c r="C2150"/>
  <c r="D2150"/>
  <c r="E2150"/>
  <c r="C2151"/>
  <c r="D2151"/>
  <c r="E2151"/>
  <c r="C2152"/>
  <c r="D2152"/>
  <c r="E2152"/>
  <c r="C2153"/>
  <c r="D2153"/>
  <c r="E2153"/>
  <c r="C2154"/>
  <c r="D2154"/>
  <c r="E2154"/>
  <c r="C2155"/>
  <c r="D2155"/>
  <c r="E2155"/>
  <c r="C2156"/>
  <c r="D2156"/>
  <c r="E2156"/>
  <c r="C2157"/>
  <c r="D2157"/>
  <c r="E2157"/>
  <c r="C2158"/>
  <c r="D2158"/>
  <c r="E2158"/>
  <c r="C2159"/>
  <c r="D2159"/>
  <c r="E2159"/>
  <c r="C2160"/>
  <c r="D2160"/>
  <c r="E2160"/>
  <c r="C2161"/>
  <c r="D2161"/>
  <c r="E2161"/>
  <c r="C2162"/>
  <c r="D2162"/>
  <c r="E2162"/>
  <c r="C2163"/>
  <c r="D2163"/>
  <c r="E2163"/>
  <c r="C2164"/>
  <c r="D2164"/>
  <c r="E2164"/>
  <c r="C2165"/>
  <c r="D2165"/>
  <c r="E2165"/>
  <c r="C2166"/>
  <c r="D2166"/>
  <c r="E2166"/>
  <c r="C2167"/>
  <c r="D2167"/>
  <c r="E2167"/>
  <c r="C2168"/>
  <c r="D2168"/>
  <c r="E2168"/>
  <c r="C2169"/>
  <c r="D2169"/>
  <c r="E2169"/>
  <c r="C2170"/>
  <c r="D2170"/>
  <c r="E2170"/>
  <c r="C2171"/>
  <c r="D2171"/>
  <c r="E2171"/>
  <c r="C2172"/>
  <c r="D2172"/>
  <c r="E2172"/>
  <c r="C2173"/>
  <c r="D2173"/>
  <c r="E2173"/>
  <c r="C2174"/>
  <c r="D2174"/>
  <c r="E2174"/>
  <c r="C2175"/>
  <c r="D2175"/>
  <c r="E2175"/>
  <c r="C2176"/>
  <c r="D2176"/>
  <c r="E2176"/>
  <c r="C2177"/>
  <c r="D2177"/>
  <c r="E2177"/>
  <c r="C2178"/>
  <c r="D2178"/>
  <c r="E2178"/>
  <c r="C2179"/>
  <c r="D2179"/>
  <c r="E2179"/>
  <c r="C2180"/>
  <c r="D2180"/>
  <c r="E2180"/>
  <c r="C2181"/>
  <c r="D2181"/>
  <c r="E2181"/>
  <c r="C2182"/>
  <c r="D2182"/>
  <c r="E2182"/>
  <c r="C2183"/>
  <c r="D2183"/>
  <c r="E2183"/>
  <c r="C2184"/>
  <c r="D2184"/>
  <c r="E2184"/>
  <c r="C2185"/>
  <c r="D2185"/>
  <c r="E2185"/>
  <c r="C2186"/>
  <c r="D2186"/>
  <c r="E2186"/>
  <c r="C2187"/>
  <c r="D2187"/>
  <c r="E2187"/>
  <c r="C2188"/>
  <c r="D2188"/>
  <c r="E2188"/>
  <c r="C2189"/>
  <c r="D2189"/>
  <c r="E2189"/>
  <c r="C2190"/>
  <c r="D2190"/>
  <c r="E2190"/>
  <c r="C2191"/>
  <c r="D2191"/>
  <c r="E2191"/>
  <c r="C2192"/>
  <c r="D2192"/>
  <c r="E2192"/>
  <c r="C2193"/>
  <c r="D2193"/>
  <c r="E2193"/>
  <c r="C2194"/>
  <c r="D2194"/>
  <c r="E2194"/>
  <c r="C2195"/>
  <c r="D2195"/>
  <c r="E2195"/>
  <c r="C2196"/>
  <c r="D2196"/>
  <c r="E2196"/>
  <c r="C2197"/>
  <c r="D2197"/>
  <c r="E2197"/>
  <c r="C2198"/>
  <c r="D2198"/>
  <c r="E2198"/>
  <c r="C2199"/>
  <c r="D2199"/>
  <c r="E2199"/>
  <c r="C2200"/>
  <c r="D2200"/>
  <c r="E2200"/>
  <c r="C2201"/>
  <c r="D2201"/>
  <c r="E2201"/>
  <c r="C2202"/>
  <c r="D2202"/>
  <c r="E2202"/>
  <c r="C2203"/>
  <c r="D2203"/>
  <c r="E2203"/>
  <c r="C2204"/>
  <c r="D2204"/>
  <c r="E2204"/>
  <c r="C2205"/>
  <c r="D2205"/>
  <c r="E2205"/>
  <c r="C2206"/>
  <c r="D2206"/>
  <c r="E2206"/>
  <c r="C2207"/>
  <c r="D2207"/>
  <c r="E2207"/>
  <c r="C2208"/>
  <c r="D2208"/>
  <c r="E2208"/>
  <c r="C2209"/>
  <c r="D2209"/>
  <c r="E2209"/>
  <c r="C2210"/>
  <c r="D2210"/>
  <c r="E2210"/>
  <c r="C2211"/>
  <c r="D2211"/>
  <c r="E2211"/>
  <c r="C2212"/>
  <c r="D2212"/>
  <c r="E2212"/>
  <c r="C2213"/>
  <c r="D2213"/>
  <c r="E2213"/>
  <c r="C2214"/>
  <c r="D2214"/>
  <c r="E2214"/>
  <c r="C2215"/>
  <c r="D2215"/>
  <c r="E2215"/>
  <c r="C2216"/>
  <c r="D2216"/>
  <c r="E2216"/>
  <c r="C2217"/>
  <c r="D2217"/>
  <c r="E2217"/>
  <c r="C2218"/>
  <c r="D2218"/>
  <c r="E2218"/>
  <c r="C2219"/>
  <c r="D2219"/>
  <c r="E2219"/>
  <c r="C2220"/>
  <c r="D2220"/>
  <c r="E2220"/>
  <c r="C2221"/>
  <c r="D2221"/>
  <c r="E2221"/>
  <c r="C2222"/>
  <c r="D2222"/>
  <c r="E2222"/>
  <c r="C2223"/>
  <c r="D2223"/>
  <c r="E2223"/>
  <c r="C2224"/>
  <c r="D2224"/>
  <c r="E2224"/>
  <c r="C2225"/>
  <c r="D2225"/>
  <c r="E2225"/>
  <c r="C2226"/>
  <c r="D2226"/>
  <c r="E2226"/>
  <c r="C2227"/>
  <c r="D2227"/>
  <c r="E2227"/>
  <c r="C2228"/>
  <c r="D2228"/>
  <c r="E2228"/>
  <c r="C2229"/>
  <c r="D2229"/>
  <c r="E2229"/>
  <c r="C2230"/>
  <c r="D2230"/>
  <c r="E2230"/>
  <c r="C2231"/>
  <c r="D2231"/>
  <c r="E2231"/>
  <c r="C2232"/>
  <c r="D2232"/>
  <c r="E2232"/>
  <c r="C2233"/>
  <c r="D2233"/>
  <c r="E2233"/>
  <c r="C2234"/>
  <c r="D2234"/>
  <c r="E2234"/>
  <c r="C2235"/>
  <c r="D2235"/>
  <c r="E2235"/>
  <c r="C2236"/>
  <c r="D2236"/>
  <c r="E2236"/>
  <c r="C2237"/>
  <c r="D2237"/>
  <c r="E2237"/>
  <c r="C2238"/>
  <c r="D2238"/>
  <c r="E2238"/>
  <c r="C2239"/>
  <c r="D2239"/>
  <c r="E2239"/>
  <c r="C2240"/>
  <c r="D2240"/>
  <c r="E2240"/>
  <c r="C2241"/>
  <c r="D2241"/>
  <c r="E2241"/>
  <c r="C2242"/>
  <c r="D2242"/>
  <c r="E2242"/>
  <c r="C2243"/>
  <c r="D2243"/>
  <c r="E2243"/>
  <c r="C2244"/>
  <c r="D2244"/>
  <c r="E2244"/>
  <c r="C2245"/>
  <c r="D2245"/>
  <c r="E2245"/>
  <c r="C2246"/>
  <c r="D2246"/>
  <c r="E2246"/>
  <c r="C2247"/>
  <c r="D2247"/>
  <c r="E2247"/>
  <c r="C2248"/>
  <c r="D2248"/>
  <c r="E2248"/>
  <c r="C2249"/>
  <c r="D2249"/>
  <c r="E2249"/>
  <c r="C2250"/>
  <c r="D2250"/>
  <c r="E2250"/>
  <c r="C2251"/>
  <c r="D2251"/>
  <c r="E2251"/>
  <c r="C2252"/>
  <c r="D2252"/>
  <c r="E2252"/>
  <c r="C2253"/>
  <c r="D2253"/>
  <c r="E2253"/>
  <c r="C2254"/>
  <c r="D2254"/>
  <c r="E2254"/>
  <c r="C2255"/>
  <c r="D2255"/>
  <c r="E2255"/>
  <c r="C2256"/>
  <c r="D2256"/>
  <c r="E2256"/>
  <c r="C2257"/>
  <c r="D2257"/>
  <c r="E2257"/>
  <c r="C2258"/>
  <c r="D2258"/>
  <c r="E2258"/>
  <c r="C2259"/>
  <c r="D2259"/>
  <c r="E2259"/>
  <c r="C2260"/>
  <c r="D2260"/>
  <c r="E2260"/>
  <c r="C2261"/>
  <c r="D2261"/>
  <c r="E2261"/>
  <c r="C2262"/>
  <c r="D2262"/>
  <c r="E2262"/>
  <c r="C2263"/>
  <c r="D2263"/>
  <c r="E2263"/>
  <c r="C2264"/>
  <c r="D2264"/>
  <c r="E2264"/>
  <c r="C2265"/>
  <c r="D2265"/>
  <c r="E2265"/>
  <c r="C2266"/>
  <c r="D2266"/>
  <c r="E2266"/>
  <c r="C2267"/>
  <c r="D2267"/>
  <c r="E2267"/>
  <c r="C2268"/>
  <c r="D2268"/>
  <c r="E2268"/>
  <c r="C2269"/>
  <c r="D2269"/>
  <c r="E2269"/>
  <c r="C2270"/>
  <c r="D2270"/>
  <c r="E2270"/>
  <c r="C2271"/>
  <c r="D2271"/>
  <c r="E2271"/>
  <c r="C2272"/>
  <c r="D2272"/>
  <c r="E2272"/>
  <c r="C2273"/>
  <c r="D2273"/>
  <c r="E2273"/>
  <c r="C2274"/>
  <c r="D2274"/>
  <c r="E2274"/>
  <c r="C2275"/>
  <c r="D2275"/>
  <c r="E2275"/>
  <c r="C2276"/>
  <c r="D2276"/>
  <c r="E2276"/>
  <c r="C2277"/>
  <c r="D2277"/>
  <c r="E2277"/>
  <c r="C2278"/>
  <c r="D2278"/>
  <c r="E2278"/>
  <c r="C2279"/>
  <c r="D2279"/>
  <c r="E2279"/>
  <c r="C2280"/>
  <c r="D2280"/>
  <c r="E2280"/>
  <c r="C2281"/>
  <c r="D2281"/>
  <c r="E2281"/>
  <c r="C2282"/>
  <c r="D2282"/>
  <c r="E2282"/>
  <c r="C2283"/>
  <c r="D2283"/>
  <c r="E2283"/>
  <c r="C2284"/>
  <c r="D2284"/>
  <c r="E2284"/>
  <c r="C2285"/>
  <c r="D2285"/>
  <c r="E2285"/>
  <c r="C2286"/>
  <c r="D2286"/>
  <c r="E2286"/>
  <c r="C2287"/>
  <c r="D2287"/>
  <c r="E2287"/>
  <c r="C2288"/>
  <c r="D2288"/>
  <c r="E2288"/>
  <c r="C2289"/>
  <c r="D2289"/>
  <c r="E2289"/>
  <c r="C2290"/>
  <c r="D2290"/>
  <c r="E2290"/>
  <c r="C2291"/>
  <c r="D2291"/>
  <c r="E2291"/>
  <c r="C2292"/>
  <c r="D2292"/>
  <c r="E2292"/>
  <c r="C2293"/>
  <c r="D2293"/>
  <c r="E2293"/>
  <c r="C2294"/>
  <c r="D2294"/>
  <c r="E2294"/>
  <c r="C2295"/>
  <c r="D2295"/>
  <c r="E2295"/>
  <c r="C2296"/>
  <c r="D2296"/>
  <c r="E2296"/>
  <c r="C2297"/>
  <c r="D2297"/>
  <c r="E2297"/>
  <c r="C2298"/>
  <c r="D2298"/>
  <c r="E2298"/>
  <c r="C2299"/>
  <c r="D2299"/>
  <c r="E2299"/>
  <c r="C2300"/>
  <c r="D2300"/>
  <c r="E2300"/>
  <c r="C2301"/>
  <c r="D2301"/>
  <c r="E2301"/>
  <c r="C2302"/>
  <c r="D2302"/>
  <c r="E2302"/>
  <c r="C2303"/>
  <c r="D2303"/>
  <c r="E2303"/>
  <c r="C2304"/>
  <c r="D2304"/>
  <c r="E2304"/>
  <c r="C2305"/>
  <c r="D2305"/>
  <c r="E2305"/>
  <c r="C2306"/>
  <c r="D2306"/>
  <c r="E2306"/>
  <c r="C2307"/>
  <c r="D2307"/>
  <c r="E2307"/>
  <c r="C2308"/>
  <c r="D2308"/>
  <c r="E2308"/>
  <c r="C2309"/>
  <c r="D2309"/>
  <c r="E2309"/>
  <c r="C2310"/>
  <c r="D2310"/>
  <c r="E2310"/>
  <c r="C2311"/>
  <c r="D2311"/>
  <c r="E2311"/>
  <c r="C2312"/>
  <c r="D2312"/>
  <c r="E2312"/>
  <c r="C2313"/>
  <c r="D2313"/>
  <c r="E2313"/>
  <c r="C2314"/>
  <c r="D2314"/>
  <c r="E2314"/>
  <c r="C2315"/>
  <c r="D2315"/>
  <c r="E2315"/>
  <c r="C2316"/>
  <c r="D2316"/>
  <c r="E2316"/>
  <c r="C2317"/>
  <c r="D2317"/>
  <c r="E2317"/>
  <c r="C2318"/>
  <c r="D2318"/>
  <c r="E2318"/>
  <c r="C2319"/>
  <c r="D2319"/>
  <c r="E2319"/>
  <c r="C2320"/>
  <c r="D2320"/>
  <c r="E2320"/>
  <c r="C2321"/>
  <c r="D2321"/>
  <c r="E2321"/>
  <c r="C2322"/>
  <c r="D2322"/>
  <c r="E2322"/>
  <c r="C2323"/>
  <c r="D2323"/>
  <c r="E2323"/>
  <c r="C2324"/>
  <c r="D2324"/>
  <c r="E2324"/>
  <c r="C2325"/>
  <c r="D2325"/>
  <c r="E2325"/>
  <c r="C2326"/>
  <c r="D2326"/>
  <c r="E2326"/>
  <c r="C2327"/>
  <c r="D2327"/>
  <c r="E2327"/>
  <c r="C2328"/>
  <c r="D2328"/>
  <c r="E2328"/>
  <c r="C2329"/>
  <c r="D2329"/>
  <c r="E2329"/>
  <c r="C2330"/>
  <c r="D2330"/>
  <c r="E2330"/>
  <c r="C2331"/>
  <c r="D2331"/>
  <c r="E2331"/>
  <c r="C2332"/>
  <c r="D2332"/>
  <c r="E2332"/>
  <c r="C2333"/>
  <c r="D2333"/>
  <c r="E2333"/>
  <c r="C2334"/>
  <c r="D2334"/>
  <c r="E2334"/>
  <c r="C2335"/>
  <c r="D2335"/>
  <c r="E2335"/>
  <c r="C2336"/>
  <c r="D2336"/>
  <c r="E2336"/>
  <c r="C2337"/>
  <c r="D2337"/>
  <c r="E2337"/>
  <c r="C2338"/>
  <c r="D2338"/>
  <c r="E2338"/>
  <c r="C2339"/>
  <c r="D2339"/>
  <c r="E2339"/>
  <c r="C2340"/>
  <c r="D2340"/>
  <c r="E2340"/>
  <c r="C2341"/>
  <c r="D2341"/>
  <c r="E2341"/>
  <c r="C2342"/>
  <c r="D2342"/>
  <c r="E2342"/>
  <c r="C2343"/>
  <c r="D2343"/>
  <c r="E2343"/>
  <c r="C2344"/>
  <c r="D2344"/>
  <c r="E2344"/>
  <c r="C2345"/>
  <c r="D2345"/>
  <c r="E2345"/>
  <c r="C2346"/>
  <c r="D2346"/>
  <c r="E2346"/>
  <c r="C2347"/>
  <c r="D2347"/>
  <c r="E2347"/>
  <c r="C2348"/>
  <c r="D2348"/>
  <c r="E2348"/>
  <c r="C2349"/>
  <c r="D2349"/>
  <c r="E2349"/>
  <c r="C2350"/>
  <c r="D2350"/>
  <c r="E2350"/>
  <c r="C2351"/>
  <c r="D2351"/>
  <c r="E2351"/>
  <c r="C2352"/>
  <c r="D2352"/>
  <c r="E2352"/>
  <c r="C2353"/>
  <c r="D2353"/>
  <c r="E2353"/>
  <c r="C2354"/>
  <c r="D2354"/>
  <c r="E2354"/>
  <c r="C2355"/>
  <c r="D2355"/>
  <c r="E2355"/>
  <c r="C2356"/>
  <c r="D2356"/>
  <c r="E2356"/>
  <c r="C2357"/>
  <c r="D2357"/>
  <c r="E2357"/>
  <c r="C2358"/>
  <c r="D2358"/>
  <c r="E2358"/>
  <c r="C2359"/>
  <c r="D2359"/>
  <c r="E2359"/>
  <c r="C2360"/>
  <c r="D2360"/>
  <c r="E2360"/>
  <c r="C2361"/>
  <c r="D2361"/>
  <c r="E2361"/>
  <c r="C2362"/>
  <c r="D2362"/>
  <c r="E2362"/>
  <c r="C2363"/>
  <c r="D2363"/>
  <c r="E2363"/>
  <c r="C2364"/>
  <c r="D2364"/>
  <c r="E2364"/>
  <c r="C2365"/>
  <c r="D2365"/>
  <c r="E2365"/>
  <c r="C2366"/>
  <c r="D2366"/>
  <c r="E2366"/>
  <c r="C2367"/>
  <c r="D2367"/>
  <c r="E2367"/>
  <c r="C2368"/>
  <c r="D2368"/>
  <c r="E2368"/>
  <c r="C2369"/>
  <c r="D2369"/>
  <c r="E2369"/>
  <c r="C2370"/>
  <c r="D2370"/>
  <c r="E2370"/>
  <c r="C2371"/>
  <c r="D2371"/>
  <c r="E2371"/>
  <c r="C2372"/>
  <c r="D2372"/>
  <c r="E2372"/>
  <c r="C2373"/>
  <c r="D2373"/>
  <c r="E2373"/>
  <c r="C2374"/>
  <c r="D2374"/>
  <c r="E2374"/>
  <c r="C2375"/>
  <c r="D2375"/>
  <c r="E2375"/>
  <c r="C2376"/>
  <c r="D2376"/>
  <c r="E2376"/>
  <c r="C2377"/>
  <c r="D2377"/>
  <c r="E2377"/>
  <c r="C2378"/>
  <c r="D2378"/>
  <c r="E2378"/>
  <c r="C2379"/>
  <c r="D2379"/>
  <c r="E2379"/>
  <c r="C2380"/>
  <c r="D2380"/>
  <c r="E2380"/>
  <c r="C2381"/>
  <c r="D2381"/>
  <c r="E2381"/>
  <c r="C2382"/>
  <c r="D2382"/>
  <c r="E2382"/>
  <c r="C2383"/>
  <c r="D2383"/>
  <c r="E2383"/>
  <c r="C2384"/>
  <c r="D2384"/>
  <c r="E2384"/>
  <c r="C2385"/>
  <c r="D2385"/>
  <c r="E2385"/>
  <c r="C2386"/>
  <c r="D2386"/>
  <c r="E2386"/>
  <c r="C2387"/>
  <c r="D2387"/>
  <c r="E2387"/>
  <c r="C2388"/>
  <c r="D2388"/>
  <c r="E2388"/>
  <c r="C2389"/>
  <c r="D2389"/>
  <c r="E2389"/>
  <c r="C2390"/>
  <c r="D2390"/>
  <c r="E2390"/>
  <c r="C2391"/>
  <c r="D2391"/>
  <c r="E2391"/>
  <c r="C2392"/>
  <c r="D2392"/>
  <c r="E2392"/>
  <c r="C2393"/>
  <c r="D2393"/>
  <c r="E2393"/>
  <c r="C2394"/>
  <c r="D2394"/>
  <c r="E2394"/>
  <c r="C2395"/>
  <c r="D2395"/>
  <c r="E2395"/>
  <c r="C2396"/>
  <c r="D2396"/>
  <c r="E2396"/>
  <c r="C2397"/>
  <c r="D2397"/>
  <c r="E2397"/>
  <c r="C2398"/>
  <c r="D2398"/>
  <c r="E2398"/>
  <c r="C2399"/>
  <c r="D2399"/>
  <c r="E2399"/>
  <c r="C2400"/>
  <c r="D2400"/>
  <c r="E2400"/>
  <c r="C2401"/>
  <c r="D2401"/>
  <c r="E2401"/>
  <c r="C2402"/>
  <c r="D2402"/>
  <c r="E2402"/>
  <c r="C2403"/>
  <c r="D2403"/>
  <c r="E2403"/>
  <c r="C2404"/>
  <c r="D2404"/>
  <c r="E2404"/>
  <c r="C2405"/>
  <c r="D2405"/>
  <c r="E2405"/>
  <c r="C2406"/>
  <c r="D2406"/>
  <c r="E2406"/>
  <c r="C2407"/>
  <c r="D2407"/>
  <c r="E2407"/>
  <c r="C2408"/>
  <c r="D2408"/>
  <c r="E2408"/>
  <c r="C2409"/>
  <c r="D2409"/>
  <c r="E2409"/>
  <c r="C2410"/>
  <c r="D2410"/>
  <c r="E2410"/>
  <c r="C2411"/>
  <c r="D2411"/>
  <c r="E2411"/>
  <c r="C2412"/>
  <c r="D2412"/>
  <c r="E2412"/>
  <c r="C2413"/>
  <c r="D2413"/>
  <c r="E2413"/>
  <c r="C2414"/>
  <c r="D2414"/>
  <c r="E2414"/>
  <c r="C2415"/>
  <c r="D2415"/>
  <c r="E2415"/>
  <c r="C2416"/>
  <c r="D2416"/>
  <c r="E2416"/>
  <c r="C2417"/>
  <c r="D2417"/>
  <c r="E2417"/>
  <c r="C2418"/>
  <c r="D2418"/>
  <c r="E2418"/>
  <c r="C2419"/>
  <c r="D2419"/>
  <c r="E2419"/>
  <c r="C2420"/>
  <c r="D2420"/>
  <c r="E2420"/>
  <c r="C2421"/>
  <c r="D2421"/>
  <c r="E2421"/>
  <c r="C2422"/>
  <c r="D2422"/>
  <c r="E2422"/>
  <c r="C2423"/>
  <c r="D2423"/>
  <c r="E2423"/>
  <c r="C2424"/>
  <c r="D2424"/>
  <c r="E2424"/>
  <c r="C2425"/>
  <c r="D2425"/>
  <c r="E2425"/>
  <c r="C2426"/>
  <c r="D2426"/>
  <c r="E2426"/>
  <c r="C2427"/>
  <c r="D2427"/>
  <c r="E2427"/>
  <c r="C2428"/>
  <c r="D2428"/>
  <c r="E2428"/>
  <c r="C2429"/>
  <c r="D2429"/>
  <c r="E2429"/>
  <c r="C2430"/>
  <c r="D2430"/>
  <c r="E2430"/>
  <c r="C2431"/>
  <c r="D2431"/>
  <c r="E2431"/>
  <c r="C2432"/>
  <c r="D2432"/>
  <c r="E2432"/>
  <c r="C2433"/>
  <c r="D2433"/>
  <c r="E2433"/>
  <c r="C2434"/>
  <c r="D2434"/>
  <c r="E2434"/>
  <c r="C2435"/>
  <c r="D2435"/>
  <c r="E2435"/>
  <c r="C2436"/>
  <c r="D2436"/>
  <c r="E2436"/>
  <c r="C2437"/>
  <c r="D2437"/>
  <c r="E2437"/>
  <c r="C2438"/>
  <c r="D2438"/>
  <c r="E2438"/>
  <c r="C2439"/>
  <c r="D2439"/>
  <c r="E2439"/>
  <c r="C2440"/>
  <c r="D2440"/>
  <c r="E2440"/>
  <c r="C2441"/>
  <c r="D2441"/>
  <c r="E2441"/>
  <c r="C2442"/>
  <c r="D2442"/>
  <c r="E2442"/>
  <c r="C2443"/>
  <c r="D2443"/>
  <c r="E2443"/>
  <c r="C2444"/>
  <c r="D2444"/>
  <c r="E2444"/>
  <c r="C2445"/>
  <c r="D2445"/>
  <c r="E2445"/>
  <c r="C2446"/>
  <c r="D2446"/>
  <c r="E2446"/>
  <c r="C2447"/>
  <c r="D2447"/>
  <c r="E2447"/>
  <c r="C2448"/>
  <c r="D2448"/>
  <c r="E2448"/>
  <c r="C2449"/>
  <c r="D2449"/>
  <c r="E2449"/>
  <c r="C2450"/>
  <c r="D2450"/>
  <c r="E2450"/>
  <c r="C2451"/>
  <c r="D2451"/>
  <c r="E2451"/>
  <c r="C2452"/>
  <c r="D2452"/>
  <c r="E2452"/>
  <c r="C2453"/>
  <c r="D2453"/>
  <c r="E2453"/>
  <c r="C2454"/>
  <c r="D2454"/>
  <c r="E2454"/>
  <c r="C2455"/>
  <c r="D2455"/>
  <c r="E2455"/>
  <c r="C2456"/>
  <c r="D2456"/>
  <c r="E2456"/>
  <c r="C2457"/>
  <c r="D2457"/>
  <c r="E2457"/>
  <c r="C2458"/>
  <c r="D2458"/>
  <c r="E2458"/>
  <c r="C2459"/>
  <c r="D2459"/>
  <c r="E2459"/>
  <c r="C2460"/>
  <c r="D2460"/>
  <c r="E2460"/>
  <c r="C2461"/>
  <c r="D2461"/>
  <c r="E2461"/>
  <c r="C2462"/>
  <c r="D2462"/>
  <c r="E2462"/>
  <c r="C2463"/>
  <c r="D2463"/>
  <c r="E2463"/>
  <c r="C2464"/>
  <c r="D2464"/>
  <c r="E2464"/>
  <c r="C2465"/>
  <c r="D2465"/>
  <c r="E2465"/>
  <c r="C2466"/>
  <c r="D2466"/>
  <c r="E2466"/>
  <c r="C2467"/>
  <c r="D2467"/>
  <c r="E2467"/>
  <c r="C2468"/>
  <c r="D2468"/>
  <c r="E2468"/>
  <c r="C2469"/>
  <c r="D2469"/>
  <c r="E2469"/>
  <c r="C2470"/>
  <c r="D2470"/>
  <c r="E2470"/>
  <c r="C2471"/>
  <c r="D2471"/>
  <c r="E2471"/>
  <c r="C2472"/>
  <c r="D2472"/>
  <c r="E2472"/>
  <c r="C2473"/>
  <c r="D2473"/>
  <c r="E2473"/>
  <c r="C2474"/>
  <c r="D2474"/>
  <c r="E2474"/>
  <c r="C2475"/>
  <c r="D2475"/>
  <c r="E2475"/>
  <c r="C2476"/>
  <c r="D2476"/>
  <c r="E2476"/>
  <c r="C2477"/>
  <c r="D2477"/>
  <c r="E2477"/>
  <c r="C2478"/>
  <c r="D2478"/>
  <c r="E2478"/>
  <c r="C2479"/>
  <c r="D2479"/>
  <c r="E2479"/>
  <c r="C2480"/>
  <c r="D2480"/>
  <c r="E2480"/>
  <c r="C2481"/>
  <c r="D2481"/>
  <c r="E2481"/>
  <c r="C2482"/>
  <c r="D2482"/>
  <c r="E2482"/>
  <c r="C2483"/>
  <c r="D2483"/>
  <c r="E2483"/>
  <c r="C2484"/>
  <c r="D2484"/>
  <c r="E2484"/>
  <c r="C2485"/>
  <c r="D2485"/>
  <c r="E2485"/>
  <c r="C2486"/>
  <c r="D2486"/>
  <c r="E2486"/>
  <c r="C2487"/>
  <c r="D2487"/>
  <c r="E2487"/>
  <c r="C2488"/>
  <c r="D2488"/>
  <c r="E2488"/>
  <c r="C2489"/>
  <c r="D2489"/>
  <c r="E2489"/>
  <c r="C2490"/>
  <c r="D2490"/>
  <c r="E2490"/>
  <c r="C2491"/>
  <c r="D2491"/>
  <c r="E2491"/>
  <c r="C2492"/>
  <c r="D2492"/>
  <c r="E2492"/>
  <c r="C2493"/>
  <c r="D2493"/>
  <c r="E2493"/>
  <c r="C2494"/>
  <c r="D2494"/>
  <c r="E2494"/>
  <c r="C2495"/>
  <c r="D2495"/>
  <c r="E2495"/>
  <c r="C2496"/>
  <c r="D2496"/>
  <c r="E2496"/>
  <c r="C2497"/>
  <c r="D2497"/>
  <c r="E2497"/>
  <c r="C2498"/>
  <c r="D2498"/>
  <c r="E2498"/>
  <c r="C2499"/>
  <c r="D2499"/>
  <c r="E2499"/>
  <c r="C2500"/>
  <c r="D2500"/>
  <c r="E2500"/>
  <c r="C2501"/>
  <c r="D2501"/>
  <c r="E2501"/>
  <c r="C2502"/>
  <c r="D2502"/>
  <c r="E2502"/>
  <c r="C2503"/>
  <c r="D2503"/>
  <c r="E2503"/>
  <c r="C2504"/>
  <c r="D2504"/>
  <c r="E2504"/>
  <c r="C2505"/>
  <c r="D2505"/>
  <c r="E2505"/>
  <c r="C2506"/>
  <c r="D2506"/>
  <c r="E2506"/>
  <c r="C2507"/>
  <c r="D2507"/>
  <c r="E2507"/>
  <c r="C2508"/>
  <c r="D2508"/>
  <c r="E2508"/>
  <c r="C2509"/>
  <c r="D2509"/>
  <c r="E2509"/>
  <c r="C2510"/>
  <c r="D2510"/>
  <c r="E2510"/>
  <c r="C2511"/>
  <c r="D2511"/>
  <c r="E2511"/>
  <c r="C2512"/>
  <c r="D2512"/>
  <c r="E2512"/>
  <c r="C2513"/>
  <c r="D2513"/>
  <c r="E2513"/>
  <c r="C2514"/>
  <c r="D2514"/>
  <c r="E2514"/>
  <c r="C2515"/>
  <c r="D2515"/>
  <c r="E2515"/>
  <c r="C2516"/>
  <c r="D2516"/>
  <c r="E2516"/>
  <c r="C2517"/>
  <c r="D2517"/>
  <c r="E2517"/>
  <c r="C2518"/>
  <c r="D2518"/>
  <c r="E2518"/>
  <c r="C2519"/>
  <c r="D2519"/>
  <c r="E2519"/>
  <c r="C2520"/>
  <c r="D2520"/>
  <c r="E2520"/>
  <c r="C2521"/>
  <c r="D2521"/>
  <c r="E2521"/>
  <c r="C2522"/>
  <c r="D2522"/>
  <c r="E2522"/>
  <c r="C2523"/>
  <c r="D2523"/>
  <c r="E2523"/>
  <c r="C2524"/>
  <c r="D2524"/>
  <c r="E2524"/>
  <c r="C2525"/>
  <c r="D2525"/>
  <c r="E2525"/>
  <c r="C2526"/>
  <c r="D2526"/>
  <c r="E2526"/>
  <c r="C2527"/>
  <c r="D2527"/>
  <c r="E2527"/>
  <c r="C2528"/>
  <c r="D2528"/>
  <c r="E2528"/>
  <c r="C2529"/>
  <c r="D2529"/>
  <c r="E2529"/>
  <c r="C2530"/>
  <c r="D2530"/>
  <c r="E2530"/>
  <c r="C2531"/>
  <c r="D2531"/>
  <c r="E2531"/>
  <c r="C2532"/>
  <c r="D2532"/>
  <c r="E2532"/>
  <c r="C2533"/>
  <c r="D2533"/>
  <c r="E2533"/>
  <c r="C2534"/>
  <c r="D2534"/>
  <c r="E2534"/>
  <c r="C2535"/>
  <c r="D2535"/>
  <c r="E2535"/>
  <c r="C2536"/>
  <c r="D2536"/>
  <c r="E2536"/>
  <c r="C2537"/>
  <c r="D2537"/>
  <c r="E2537"/>
  <c r="C2538"/>
  <c r="D2538"/>
  <c r="E2538"/>
  <c r="C2539"/>
  <c r="D2539"/>
  <c r="E2539"/>
  <c r="C2540"/>
  <c r="D2540"/>
  <c r="E2540"/>
  <c r="C2541"/>
  <c r="D2541"/>
  <c r="E2541"/>
  <c r="C2542"/>
  <c r="D2542"/>
  <c r="E2542"/>
  <c r="C2543"/>
  <c r="D2543"/>
  <c r="E2543"/>
  <c r="C2544"/>
  <c r="D2544"/>
  <c r="E2544"/>
  <c r="C2545"/>
  <c r="D2545"/>
  <c r="E2545"/>
  <c r="C2546"/>
  <c r="D2546"/>
  <c r="E2546"/>
  <c r="C2547"/>
  <c r="D2547"/>
  <c r="E2547"/>
  <c r="C2548"/>
  <c r="D2548"/>
  <c r="E2548"/>
  <c r="C2549"/>
  <c r="D2549"/>
  <c r="E2549"/>
  <c r="C2550"/>
  <c r="D2550"/>
  <c r="E2550"/>
  <c r="C2551"/>
  <c r="D2551"/>
  <c r="E2551"/>
  <c r="C2552"/>
  <c r="D2552"/>
  <c r="E2552"/>
  <c r="C2553"/>
  <c r="D2553"/>
  <c r="E2553"/>
  <c r="C2554"/>
  <c r="D2554"/>
  <c r="E2554"/>
  <c r="C2555"/>
  <c r="D2555"/>
  <c r="E2555"/>
  <c r="C2556"/>
  <c r="D2556"/>
  <c r="E2556"/>
  <c r="C2557"/>
  <c r="D2557"/>
  <c r="E2557"/>
  <c r="C2558"/>
  <c r="D2558"/>
  <c r="E2558"/>
  <c r="C2559"/>
  <c r="D2559"/>
  <c r="E2559"/>
  <c r="C2560"/>
  <c r="D2560"/>
  <c r="E2560"/>
  <c r="C2561"/>
  <c r="D2561"/>
  <c r="E2561"/>
  <c r="C2562"/>
  <c r="D2562"/>
  <c r="E2562"/>
  <c r="C2563"/>
  <c r="D2563"/>
  <c r="E2563"/>
  <c r="C2564"/>
  <c r="D2564"/>
  <c r="E2564"/>
  <c r="C2565"/>
  <c r="D2565"/>
  <c r="E2565"/>
  <c r="C2566"/>
  <c r="D2566"/>
  <c r="E2566"/>
  <c r="C2567"/>
  <c r="D2567"/>
  <c r="E2567"/>
  <c r="C2568"/>
  <c r="D2568"/>
  <c r="E2568"/>
  <c r="C2569"/>
  <c r="D2569"/>
  <c r="E2569"/>
  <c r="C2570"/>
  <c r="D2570"/>
  <c r="E2570"/>
  <c r="C2571"/>
  <c r="D2571"/>
  <c r="E2571"/>
  <c r="C2572"/>
  <c r="D2572"/>
  <c r="E2572"/>
  <c r="C2573"/>
  <c r="D2573"/>
  <c r="E2573"/>
  <c r="C2574"/>
  <c r="D2574"/>
  <c r="E2574"/>
  <c r="C2575"/>
  <c r="D2575"/>
  <c r="E2575"/>
  <c r="C2576"/>
  <c r="D2576"/>
  <c r="E2576"/>
  <c r="C2577"/>
  <c r="D2577"/>
  <c r="E2577"/>
  <c r="C2578"/>
  <c r="D2578"/>
  <c r="E2578"/>
  <c r="C2579"/>
  <c r="D2579"/>
  <c r="E2579"/>
  <c r="C2580"/>
  <c r="D2580"/>
  <c r="E2580"/>
  <c r="C2581"/>
  <c r="D2581"/>
  <c r="E2581"/>
  <c r="C2582"/>
  <c r="D2582"/>
  <c r="E2582"/>
  <c r="C2583"/>
  <c r="D2583"/>
  <c r="E2583"/>
  <c r="C2584"/>
  <c r="D2584"/>
  <c r="E2584"/>
  <c r="C2585"/>
  <c r="D2585"/>
  <c r="E2585"/>
  <c r="C2586"/>
  <c r="D2586"/>
  <c r="E2586"/>
  <c r="C2587"/>
  <c r="D2587"/>
  <c r="E2587"/>
  <c r="C2588"/>
  <c r="D2588"/>
  <c r="E2588"/>
  <c r="C2589"/>
  <c r="D2589"/>
  <c r="E2589"/>
  <c r="C2590"/>
  <c r="D2590"/>
  <c r="E2590"/>
  <c r="C2591"/>
  <c r="D2591"/>
  <c r="E2591"/>
  <c r="C2592"/>
  <c r="D2592"/>
  <c r="E2592"/>
  <c r="C2593"/>
  <c r="D2593"/>
  <c r="E2593"/>
  <c r="C2594"/>
  <c r="D2594"/>
  <c r="E2594"/>
  <c r="C2595"/>
  <c r="D2595"/>
  <c r="E2595"/>
  <c r="C2596"/>
  <c r="D2596"/>
  <c r="E2596"/>
  <c r="C2597"/>
  <c r="D2597"/>
  <c r="E2597"/>
  <c r="C2598"/>
  <c r="D2598"/>
  <c r="E2598"/>
  <c r="C2599"/>
  <c r="D2599"/>
  <c r="E2599"/>
  <c r="C2600"/>
  <c r="D2600"/>
  <c r="E2600"/>
  <c r="C2601"/>
  <c r="D2601"/>
  <c r="E2601"/>
  <c r="C2602"/>
  <c r="D2602"/>
  <c r="E2602"/>
  <c r="C2603"/>
  <c r="D2603"/>
  <c r="E2603"/>
  <c r="C2604"/>
  <c r="D2604"/>
  <c r="E2604"/>
  <c r="C2605"/>
  <c r="D2605"/>
  <c r="E2605"/>
  <c r="C2606"/>
  <c r="D2606"/>
  <c r="E2606"/>
  <c r="C2607"/>
  <c r="D2607"/>
  <c r="E2607"/>
  <c r="C2608"/>
  <c r="D2608"/>
  <c r="E2608"/>
  <c r="C2609"/>
  <c r="D2609"/>
  <c r="E2609"/>
  <c r="C2610"/>
  <c r="D2610"/>
  <c r="E2610"/>
  <c r="C2611"/>
  <c r="D2611"/>
  <c r="E2611"/>
  <c r="C2612"/>
  <c r="D2612"/>
  <c r="E2612"/>
  <c r="C2613"/>
  <c r="D2613"/>
  <c r="E2613"/>
  <c r="C2614"/>
  <c r="D2614"/>
  <c r="E2614"/>
  <c r="C2615"/>
  <c r="D2615"/>
  <c r="E2615"/>
  <c r="C2616"/>
  <c r="D2616"/>
  <c r="E2616"/>
  <c r="C2617"/>
  <c r="D2617"/>
  <c r="E2617"/>
  <c r="C2618"/>
  <c r="D2618"/>
  <c r="E2618"/>
  <c r="C2619"/>
  <c r="D2619"/>
  <c r="E2619"/>
  <c r="C2620"/>
  <c r="D2620"/>
  <c r="E2620"/>
  <c r="C2621"/>
  <c r="D2621"/>
  <c r="E2621"/>
  <c r="C2622"/>
  <c r="D2622"/>
  <c r="E2622"/>
  <c r="C2623"/>
  <c r="D2623"/>
  <c r="E2623"/>
  <c r="C2624"/>
  <c r="D2624"/>
  <c r="E2624"/>
  <c r="C2625"/>
  <c r="D2625"/>
  <c r="E2625"/>
  <c r="C2626"/>
  <c r="D2626"/>
  <c r="E2626"/>
  <c r="C2627"/>
  <c r="D2627"/>
  <c r="E2627"/>
  <c r="C2628"/>
  <c r="D2628"/>
  <c r="E2628"/>
  <c r="C2629"/>
  <c r="D2629"/>
  <c r="E2629"/>
  <c r="C2630"/>
  <c r="D2630"/>
  <c r="E2630"/>
  <c r="C2631"/>
  <c r="D2631"/>
  <c r="E2631"/>
  <c r="C2632"/>
  <c r="D2632"/>
  <c r="E2632"/>
  <c r="C2633"/>
  <c r="D2633"/>
  <c r="E2633"/>
  <c r="C2634"/>
  <c r="D2634"/>
  <c r="E2634"/>
  <c r="C2635"/>
  <c r="D2635"/>
  <c r="E2635"/>
  <c r="C2636"/>
  <c r="D2636"/>
  <c r="E2636"/>
  <c r="C2637"/>
  <c r="D2637"/>
  <c r="E2637"/>
  <c r="C2638"/>
  <c r="D2638"/>
  <c r="E2638"/>
  <c r="C2639"/>
  <c r="D2639"/>
  <c r="E2639"/>
  <c r="C2640"/>
  <c r="D2640"/>
  <c r="E2640"/>
  <c r="C2641"/>
  <c r="D2641"/>
  <c r="E2641"/>
  <c r="C2642"/>
  <c r="D2642"/>
  <c r="E2642"/>
  <c r="C2643"/>
  <c r="D2643"/>
  <c r="E2643"/>
  <c r="C2644"/>
  <c r="D2644"/>
  <c r="E2644"/>
  <c r="C2645"/>
  <c r="D2645"/>
  <c r="E2645"/>
  <c r="C2646"/>
  <c r="D2646"/>
  <c r="E2646"/>
  <c r="C2647"/>
  <c r="D2647"/>
  <c r="E2647"/>
  <c r="C2648"/>
  <c r="D2648"/>
  <c r="E2648"/>
  <c r="C2649"/>
  <c r="D2649"/>
  <c r="E2649"/>
  <c r="C2650"/>
  <c r="D2650"/>
  <c r="E2650"/>
  <c r="C2651"/>
  <c r="D2651"/>
  <c r="E2651"/>
  <c r="C2652"/>
  <c r="D2652"/>
  <c r="E2652"/>
  <c r="C2653"/>
  <c r="D2653"/>
  <c r="E2653"/>
  <c r="C2654"/>
  <c r="D2654"/>
  <c r="E2654"/>
  <c r="C2655"/>
  <c r="D2655"/>
  <c r="E2655"/>
  <c r="C2656"/>
  <c r="D2656"/>
  <c r="E2656"/>
  <c r="M6"/>
  <c r="E6"/>
  <c r="D6"/>
  <c r="C6"/>
  <c r="R4" i="8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3"/>
  <c r="J6" i="1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5"/>
  <c r="C96" i="10" l="1"/>
  <c r="C92"/>
  <c r="C88"/>
  <c r="C84"/>
  <c r="C80"/>
  <c r="C76"/>
  <c r="C72"/>
  <c r="C68"/>
  <c r="C64"/>
  <c r="C60"/>
  <c r="C56"/>
  <c r="C52"/>
  <c r="C48"/>
  <c r="C44"/>
  <c r="C40"/>
  <c r="C36"/>
  <c r="C32"/>
  <c r="C28"/>
  <c r="C24"/>
  <c r="C20"/>
  <c r="C16"/>
  <c r="C12"/>
  <c r="C4"/>
  <c r="C9"/>
  <c r="C98"/>
  <c r="C94"/>
  <c r="C90"/>
  <c r="C86"/>
  <c r="C82"/>
  <c r="C78"/>
  <c r="C74"/>
  <c r="C70"/>
  <c r="C66"/>
  <c r="C62"/>
  <c r="C58"/>
  <c r="C54"/>
  <c r="C50"/>
  <c r="C46"/>
  <c r="C42"/>
  <c r="C38"/>
  <c r="C34"/>
  <c r="C30"/>
  <c r="C26"/>
  <c r="C22"/>
  <c r="C18"/>
  <c r="C14"/>
  <c r="C10"/>
  <c r="C3"/>
  <c r="C7"/>
  <c r="K2885" i="9"/>
  <c r="J2882" i="10" s="1"/>
  <c r="L2882" s="1"/>
  <c r="C2882"/>
  <c r="K2881" i="9"/>
  <c r="J2878" i="10" s="1"/>
  <c r="L2878" s="1"/>
  <c r="C2878"/>
  <c r="K2877" i="9"/>
  <c r="J2874" i="10" s="1"/>
  <c r="L2874" s="1"/>
  <c r="C2874"/>
  <c r="K2873" i="9"/>
  <c r="J2870" i="10" s="1"/>
  <c r="L2870" s="1"/>
  <c r="C2870"/>
  <c r="K2869" i="9"/>
  <c r="J2866" i="10" s="1"/>
  <c r="L2866" s="1"/>
  <c r="C2866"/>
  <c r="K2865" i="9"/>
  <c r="J2862" i="10" s="1"/>
  <c r="L2862" s="1"/>
  <c r="C2862"/>
  <c r="K2861" i="9"/>
  <c r="J2858" i="10" s="1"/>
  <c r="L2858" s="1"/>
  <c r="C2858"/>
  <c r="K2857" i="9"/>
  <c r="J2854" i="10" s="1"/>
  <c r="L2854" s="1"/>
  <c r="C2854"/>
  <c r="K2853" i="9"/>
  <c r="J2850" i="10" s="1"/>
  <c r="L2850" s="1"/>
  <c r="C2850"/>
  <c r="K2849" i="9"/>
  <c r="J2846" i="10" s="1"/>
  <c r="L2846" s="1"/>
  <c r="C2846"/>
  <c r="K2845" i="9"/>
  <c r="J2842" i="10" s="1"/>
  <c r="L2842" s="1"/>
  <c r="C2842"/>
  <c r="K2841" i="9"/>
  <c r="J2838" i="10" s="1"/>
  <c r="L2838" s="1"/>
  <c r="C2838"/>
  <c r="K2837" i="9"/>
  <c r="J2834" i="10" s="1"/>
  <c r="L2834" s="1"/>
  <c r="C2834"/>
  <c r="K2833" i="9"/>
  <c r="J2830" i="10" s="1"/>
  <c r="L2830" s="1"/>
  <c r="C2830"/>
  <c r="K2829" i="9"/>
  <c r="J2826" i="10" s="1"/>
  <c r="L2826" s="1"/>
  <c r="C2826"/>
  <c r="K2825" i="9"/>
  <c r="J2822" i="10" s="1"/>
  <c r="L2822" s="1"/>
  <c r="C2822"/>
  <c r="K2821" i="9"/>
  <c r="J2818" i="10" s="1"/>
  <c r="L2818" s="1"/>
  <c r="C2818"/>
  <c r="K2817" i="9"/>
  <c r="J2814" i="10" s="1"/>
  <c r="L2814" s="1"/>
  <c r="C2814"/>
  <c r="K2813" i="9"/>
  <c r="J2810" i="10" s="1"/>
  <c r="L2810" s="1"/>
  <c r="C2810"/>
  <c r="K2809" i="9"/>
  <c r="J2806" i="10" s="1"/>
  <c r="L2806" s="1"/>
  <c r="C2806"/>
  <c r="K2805" i="9"/>
  <c r="J2802" i="10" s="1"/>
  <c r="L2802" s="1"/>
  <c r="C2802"/>
  <c r="K2801" i="9"/>
  <c r="J2798" i="10" s="1"/>
  <c r="L2798" s="1"/>
  <c r="C2798"/>
  <c r="K2797" i="9"/>
  <c r="J2794" i="10" s="1"/>
  <c r="L2794" s="1"/>
  <c r="C2794"/>
  <c r="K2793" i="9"/>
  <c r="J2790" i="10" s="1"/>
  <c r="L2790" s="1"/>
  <c r="C2790"/>
  <c r="K2789" i="9"/>
  <c r="J2786" i="10" s="1"/>
  <c r="L2786" s="1"/>
  <c r="C2786"/>
  <c r="K2785" i="9"/>
  <c r="J2782" i="10" s="1"/>
  <c r="L2782" s="1"/>
  <c r="C2782"/>
  <c r="K2781" i="9"/>
  <c r="J2778" i="10" s="1"/>
  <c r="L2778" s="1"/>
  <c r="C2778"/>
  <c r="K2777" i="9"/>
  <c r="J2774" i="10" s="1"/>
  <c r="L2774" s="1"/>
  <c r="C2774"/>
  <c r="K2773" i="9"/>
  <c r="J2770" i="10" s="1"/>
  <c r="L2770" s="1"/>
  <c r="C2770"/>
  <c r="K2769" i="9"/>
  <c r="J2766" i="10" s="1"/>
  <c r="L2766" s="1"/>
  <c r="C2766"/>
  <c r="K2765" i="9"/>
  <c r="J2762" i="10" s="1"/>
  <c r="L2762" s="1"/>
  <c r="C2762"/>
  <c r="K2761" i="9"/>
  <c r="J2758" i="10" s="1"/>
  <c r="L2758" s="1"/>
  <c r="C2758"/>
  <c r="K2757" i="9"/>
  <c r="J2754" i="10" s="1"/>
  <c r="L2754" s="1"/>
  <c r="C2754"/>
  <c r="K2753" i="9"/>
  <c r="J2750" i="10" s="1"/>
  <c r="L2750" s="1"/>
  <c r="C2750"/>
  <c r="K2749" i="9"/>
  <c r="J2746" i="10" s="1"/>
  <c r="L2746" s="1"/>
  <c r="C2746"/>
  <c r="K2745" i="9"/>
  <c r="J2742" i="10" s="1"/>
  <c r="L2742" s="1"/>
  <c r="C2742"/>
  <c r="K2741" i="9"/>
  <c r="J2738" i="10" s="1"/>
  <c r="L2738" s="1"/>
  <c r="C2738"/>
  <c r="K2737" i="9"/>
  <c r="J2734" i="10" s="1"/>
  <c r="L2734" s="1"/>
  <c r="C2734"/>
  <c r="K2733" i="9"/>
  <c r="J2730" i="10" s="1"/>
  <c r="L2730" s="1"/>
  <c r="C2730"/>
  <c r="K2729" i="9"/>
  <c r="J2726" i="10" s="1"/>
  <c r="L2726" s="1"/>
  <c r="C2726"/>
  <c r="K2725" i="9"/>
  <c r="J2722" i="10" s="1"/>
  <c r="L2722" s="1"/>
  <c r="C2722"/>
  <c r="K2721" i="9"/>
  <c r="J2718" i="10" s="1"/>
  <c r="L2718" s="1"/>
  <c r="C2718"/>
  <c r="K2717" i="9"/>
  <c r="J2714" i="10" s="1"/>
  <c r="L2714" s="1"/>
  <c r="C2714"/>
  <c r="K2713" i="9"/>
  <c r="J2710" i="10" s="1"/>
  <c r="L2710" s="1"/>
  <c r="C2710"/>
  <c r="K2709" i="9"/>
  <c r="J2706" i="10" s="1"/>
  <c r="L2706" s="1"/>
  <c r="C2706"/>
  <c r="K2705" i="9"/>
  <c r="J2702" i="10" s="1"/>
  <c r="L2702" s="1"/>
  <c r="C2702"/>
  <c r="K2701" i="9"/>
  <c r="J2698" i="10" s="1"/>
  <c r="L2698" s="1"/>
  <c r="C2698"/>
  <c r="K2697" i="9"/>
  <c r="J2694" i="10" s="1"/>
  <c r="L2694" s="1"/>
  <c r="C2694"/>
  <c r="K2693" i="9"/>
  <c r="J2690" i="10" s="1"/>
  <c r="L2690" s="1"/>
  <c r="C2690"/>
  <c r="K2689" i="9"/>
  <c r="J2686" i="10" s="1"/>
  <c r="L2686" s="1"/>
  <c r="C2686"/>
  <c r="K2685" i="9"/>
  <c r="J2682" i="10" s="1"/>
  <c r="L2682" s="1"/>
  <c r="C2682"/>
  <c r="K2681" i="9"/>
  <c r="J2678" i="10" s="1"/>
  <c r="L2678" s="1"/>
  <c r="C2678"/>
  <c r="K2677" i="9"/>
  <c r="J2674" i="10" s="1"/>
  <c r="L2674" s="1"/>
  <c r="C2674"/>
  <c r="K2673" i="9"/>
  <c r="J2670" i="10" s="1"/>
  <c r="L2670" s="1"/>
  <c r="C2670"/>
  <c r="K2669" i="9"/>
  <c r="J2666" i="10" s="1"/>
  <c r="L2666" s="1"/>
  <c r="C2666"/>
  <c r="K2665" i="9"/>
  <c r="J2662" i="10" s="1"/>
  <c r="L2662" s="1"/>
  <c r="C2662"/>
  <c r="K2661" i="9"/>
  <c r="J2658" i="10" s="1"/>
  <c r="L2658" s="1"/>
  <c r="C2658"/>
  <c r="K2657" i="9"/>
  <c r="J2654" i="10" s="1"/>
  <c r="L2654" s="1"/>
  <c r="C2654"/>
  <c r="K2653" i="9"/>
  <c r="J2650" i="10" s="1"/>
  <c r="L2650" s="1"/>
  <c r="C2650"/>
  <c r="K2649" i="9"/>
  <c r="J2646" i="10" s="1"/>
  <c r="L2646" s="1"/>
  <c r="C2646"/>
  <c r="K2645" i="9"/>
  <c r="J2642" i="10" s="1"/>
  <c r="L2642" s="1"/>
  <c r="C2642"/>
  <c r="K2641" i="9"/>
  <c r="J2638" i="10" s="1"/>
  <c r="L2638" s="1"/>
  <c r="C2638"/>
  <c r="K2637" i="9"/>
  <c r="J2634" i="10" s="1"/>
  <c r="L2634" s="1"/>
  <c r="C2634"/>
  <c r="K2633" i="9"/>
  <c r="J2630" i="10" s="1"/>
  <c r="L2630" s="1"/>
  <c r="C2630"/>
  <c r="K2629" i="9"/>
  <c r="J2626" i="10" s="1"/>
  <c r="L2626" s="1"/>
  <c r="C2626"/>
  <c r="K2625" i="9"/>
  <c r="J2622" i="10" s="1"/>
  <c r="L2622" s="1"/>
  <c r="C2622"/>
  <c r="K2621" i="9"/>
  <c r="J2618" i="10" s="1"/>
  <c r="L2618" s="1"/>
  <c r="C2618"/>
  <c r="K2617" i="9"/>
  <c r="J2614" i="10" s="1"/>
  <c r="L2614" s="1"/>
  <c r="C2614"/>
  <c r="K2613" i="9"/>
  <c r="J2610" i="10" s="1"/>
  <c r="L2610" s="1"/>
  <c r="C2610"/>
  <c r="K2609" i="9"/>
  <c r="J2606" i="10" s="1"/>
  <c r="L2606" s="1"/>
  <c r="C2606"/>
  <c r="K2605" i="9"/>
  <c r="J2602" i="10" s="1"/>
  <c r="L2602" s="1"/>
  <c r="C2602"/>
  <c r="K2601" i="9"/>
  <c r="J2598" i="10" s="1"/>
  <c r="L2598" s="1"/>
  <c r="C2598"/>
  <c r="K2597" i="9"/>
  <c r="J2594" i="10" s="1"/>
  <c r="L2594" s="1"/>
  <c r="C2594"/>
  <c r="K2593" i="9"/>
  <c r="J2590" i="10" s="1"/>
  <c r="L2590" s="1"/>
  <c r="C2590"/>
  <c r="K2589" i="9"/>
  <c r="J2586" i="10" s="1"/>
  <c r="L2586" s="1"/>
  <c r="C2586"/>
  <c r="K2585" i="9"/>
  <c r="J2582" i="10" s="1"/>
  <c r="L2582" s="1"/>
  <c r="C2582"/>
  <c r="K2581" i="9"/>
  <c r="J2578" i="10" s="1"/>
  <c r="L2578" s="1"/>
  <c r="C2578"/>
  <c r="K2577" i="9"/>
  <c r="J2574" i="10" s="1"/>
  <c r="L2574" s="1"/>
  <c r="C2574"/>
  <c r="K2573" i="9"/>
  <c r="J2570" i="10" s="1"/>
  <c r="L2570" s="1"/>
  <c r="C2570"/>
  <c r="K2569" i="9"/>
  <c r="J2566" i="10" s="1"/>
  <c r="L2566" s="1"/>
  <c r="C2566"/>
  <c r="K2565" i="9"/>
  <c r="J2562" i="10" s="1"/>
  <c r="L2562" s="1"/>
  <c r="C2562"/>
  <c r="K2561" i="9"/>
  <c r="J2558" i="10" s="1"/>
  <c r="L2558" s="1"/>
  <c r="C2558"/>
  <c r="K2557" i="9"/>
  <c r="J2554" i="10" s="1"/>
  <c r="L2554" s="1"/>
  <c r="C2554"/>
  <c r="K2553" i="9"/>
  <c r="J2550" i="10" s="1"/>
  <c r="L2550" s="1"/>
  <c r="C2550"/>
  <c r="K2549" i="9"/>
  <c r="J2546" i="10" s="1"/>
  <c r="L2546" s="1"/>
  <c r="C2546"/>
  <c r="K2545" i="9"/>
  <c r="J2542" i="10" s="1"/>
  <c r="L2542" s="1"/>
  <c r="C2542"/>
  <c r="K2541" i="9"/>
  <c r="J2538" i="10" s="1"/>
  <c r="L2538" s="1"/>
  <c r="C2538"/>
  <c r="K2537" i="9"/>
  <c r="J2534" i="10" s="1"/>
  <c r="L2534" s="1"/>
  <c r="C2534"/>
  <c r="K2533" i="9"/>
  <c r="J2530" i="10" s="1"/>
  <c r="L2530" s="1"/>
  <c r="C2530"/>
  <c r="K2529" i="9"/>
  <c r="J2526" i="10" s="1"/>
  <c r="L2526" s="1"/>
  <c r="C2526"/>
  <c r="K2525" i="9"/>
  <c r="J2522" i="10" s="1"/>
  <c r="L2522" s="1"/>
  <c r="C2522"/>
  <c r="K2521" i="9"/>
  <c r="J2518" i="10" s="1"/>
  <c r="L2518" s="1"/>
  <c r="C2518"/>
  <c r="K2517" i="9"/>
  <c r="J2514" i="10" s="1"/>
  <c r="L2514" s="1"/>
  <c r="C2514"/>
  <c r="K2513" i="9"/>
  <c r="J2510" i="10" s="1"/>
  <c r="L2510" s="1"/>
  <c r="C2510"/>
  <c r="K2509" i="9"/>
  <c r="J2506" i="10" s="1"/>
  <c r="L2506" s="1"/>
  <c r="C2506"/>
  <c r="K2505" i="9"/>
  <c r="J2502" i="10" s="1"/>
  <c r="L2502" s="1"/>
  <c r="C2502"/>
  <c r="K2501" i="9"/>
  <c r="J2498" i="10" s="1"/>
  <c r="L2498" s="1"/>
  <c r="C2498"/>
  <c r="K2497" i="9"/>
  <c r="J2494" i="10" s="1"/>
  <c r="L2494" s="1"/>
  <c r="C2494"/>
  <c r="K2493" i="9"/>
  <c r="J2490" i="10" s="1"/>
  <c r="L2490" s="1"/>
  <c r="C2490"/>
  <c r="K2489" i="9"/>
  <c r="J2486" i="10" s="1"/>
  <c r="L2486" s="1"/>
  <c r="C2486"/>
  <c r="K2485" i="9"/>
  <c r="J2482" i="10" s="1"/>
  <c r="L2482" s="1"/>
  <c r="C2482"/>
  <c r="K2481" i="9"/>
  <c r="J2478" i="10" s="1"/>
  <c r="L2478" s="1"/>
  <c r="C2478"/>
  <c r="K2477" i="9"/>
  <c r="J2474" i="10" s="1"/>
  <c r="L2474" s="1"/>
  <c r="C2474"/>
  <c r="K2473" i="9"/>
  <c r="J2470" i="10" s="1"/>
  <c r="L2470" s="1"/>
  <c r="C2470"/>
  <c r="K2469" i="9"/>
  <c r="J2466" i="10" s="1"/>
  <c r="L2466" s="1"/>
  <c r="C2466"/>
  <c r="K2465" i="9"/>
  <c r="J2462" i="10" s="1"/>
  <c r="L2462" s="1"/>
  <c r="C2462"/>
  <c r="K2461" i="9"/>
  <c r="J2458" i="10" s="1"/>
  <c r="L2458" s="1"/>
  <c r="C2458"/>
  <c r="K2457" i="9"/>
  <c r="J2454" i="10" s="1"/>
  <c r="L2454" s="1"/>
  <c r="C2454"/>
  <c r="K2453" i="9"/>
  <c r="J2450" i="10" s="1"/>
  <c r="L2450" s="1"/>
  <c r="C2450"/>
  <c r="K2449" i="9"/>
  <c r="J2446" i="10" s="1"/>
  <c r="L2446" s="1"/>
  <c r="C2446"/>
  <c r="K2445" i="9"/>
  <c r="J2442" i="10" s="1"/>
  <c r="L2442" s="1"/>
  <c r="C2442"/>
  <c r="K2441" i="9"/>
  <c r="J2438" i="10" s="1"/>
  <c r="L2438" s="1"/>
  <c r="C2438"/>
  <c r="K2437" i="9"/>
  <c r="J2434" i="10" s="1"/>
  <c r="L2434" s="1"/>
  <c r="C2434"/>
  <c r="K2433" i="9"/>
  <c r="J2430" i="10" s="1"/>
  <c r="L2430" s="1"/>
  <c r="C2430"/>
  <c r="K2429" i="9"/>
  <c r="J2426" i="10" s="1"/>
  <c r="L2426" s="1"/>
  <c r="C2426"/>
  <c r="K2425" i="9"/>
  <c r="J2422" i="10" s="1"/>
  <c r="L2422" s="1"/>
  <c r="C2422"/>
  <c r="K2421" i="9"/>
  <c r="J2418" i="10" s="1"/>
  <c r="L2418" s="1"/>
  <c r="C2418"/>
  <c r="K2417" i="9"/>
  <c r="J2414" i="10" s="1"/>
  <c r="L2414" s="1"/>
  <c r="C2414"/>
  <c r="K2413" i="9"/>
  <c r="J2410" i="10" s="1"/>
  <c r="L2410" s="1"/>
  <c r="C2410"/>
  <c r="K2409" i="9"/>
  <c r="J2406" i="10" s="1"/>
  <c r="L2406" s="1"/>
  <c r="C2406"/>
  <c r="K2405" i="9"/>
  <c r="J2402" i="10" s="1"/>
  <c r="L2402" s="1"/>
  <c r="C2402"/>
  <c r="K2401" i="9"/>
  <c r="J2398" i="10" s="1"/>
  <c r="L2398" s="1"/>
  <c r="C2398"/>
  <c r="K2397" i="9"/>
  <c r="J2394" i="10" s="1"/>
  <c r="L2394" s="1"/>
  <c r="C2394"/>
  <c r="K2393" i="9"/>
  <c r="J2390" i="10" s="1"/>
  <c r="L2390" s="1"/>
  <c r="C2390"/>
  <c r="K2389" i="9"/>
  <c r="J2386" i="10" s="1"/>
  <c r="L2386" s="1"/>
  <c r="C2386"/>
  <c r="K2385" i="9"/>
  <c r="J2382" i="10" s="1"/>
  <c r="L2382" s="1"/>
  <c r="C2382"/>
  <c r="K2381" i="9"/>
  <c r="J2378" i="10" s="1"/>
  <c r="L2378" s="1"/>
  <c r="C2378"/>
  <c r="K2377" i="9"/>
  <c r="J2374" i="10" s="1"/>
  <c r="L2374" s="1"/>
  <c r="C2374"/>
  <c r="K2373" i="9"/>
  <c r="J2370" i="10" s="1"/>
  <c r="L2370" s="1"/>
  <c r="C2370"/>
  <c r="K2369" i="9"/>
  <c r="J2366" i="10" s="1"/>
  <c r="L2366" s="1"/>
  <c r="C2366"/>
  <c r="K2365" i="9"/>
  <c r="J2362" i="10" s="1"/>
  <c r="L2362" s="1"/>
  <c r="C2362"/>
  <c r="K2361" i="9"/>
  <c r="J2358" i="10" s="1"/>
  <c r="L2358" s="1"/>
  <c r="C2358"/>
  <c r="K2357" i="9"/>
  <c r="J2354" i="10" s="1"/>
  <c r="L2354" s="1"/>
  <c r="C2354"/>
  <c r="K2353" i="9"/>
  <c r="J2350" i="10" s="1"/>
  <c r="L2350" s="1"/>
  <c r="C2350"/>
  <c r="K2349" i="9"/>
  <c r="J2346" i="10" s="1"/>
  <c r="L2346" s="1"/>
  <c r="C2346"/>
  <c r="K2345" i="9"/>
  <c r="J2342" i="10" s="1"/>
  <c r="L2342" s="1"/>
  <c r="C2342"/>
  <c r="K2341" i="9"/>
  <c r="J2338" i="10" s="1"/>
  <c r="L2338" s="1"/>
  <c r="C2338"/>
  <c r="K2337" i="9"/>
  <c r="J2334" i="10" s="1"/>
  <c r="L2334" s="1"/>
  <c r="C2334"/>
  <c r="K2333" i="9"/>
  <c r="J2330" i="10" s="1"/>
  <c r="L2330" s="1"/>
  <c r="C2330"/>
  <c r="K2329" i="9"/>
  <c r="J2326" i="10" s="1"/>
  <c r="L2326" s="1"/>
  <c r="C2326"/>
  <c r="K2325" i="9"/>
  <c r="J2322" i="10" s="1"/>
  <c r="L2322" s="1"/>
  <c r="C2322"/>
  <c r="K2321" i="9"/>
  <c r="J2318" i="10" s="1"/>
  <c r="L2318" s="1"/>
  <c r="C2318"/>
  <c r="K2317" i="9"/>
  <c r="J2314" i="10" s="1"/>
  <c r="L2314" s="1"/>
  <c r="C2314"/>
  <c r="K2313" i="9"/>
  <c r="J2310" i="10" s="1"/>
  <c r="L2310" s="1"/>
  <c r="C2310"/>
  <c r="K2309" i="9"/>
  <c r="J2306" i="10" s="1"/>
  <c r="L2306" s="1"/>
  <c r="C2306"/>
  <c r="K2305" i="9"/>
  <c r="J2302" i="10" s="1"/>
  <c r="L2302" s="1"/>
  <c r="C2302"/>
  <c r="K2301" i="9"/>
  <c r="J2298" i="10" s="1"/>
  <c r="L2298" s="1"/>
  <c r="C2298"/>
  <c r="K2297" i="9"/>
  <c r="J2294" i="10" s="1"/>
  <c r="L2294" s="1"/>
  <c r="C2294"/>
  <c r="K2293" i="9"/>
  <c r="J2290" i="10" s="1"/>
  <c r="L2290" s="1"/>
  <c r="C2290"/>
  <c r="K2289" i="9"/>
  <c r="J2286" i="10" s="1"/>
  <c r="L2286" s="1"/>
  <c r="C2286"/>
  <c r="K2285" i="9"/>
  <c r="J2282" i="10" s="1"/>
  <c r="L2282" s="1"/>
  <c r="C2282"/>
  <c r="K2281" i="9"/>
  <c r="J2278" i="10" s="1"/>
  <c r="L2278" s="1"/>
  <c r="C2278"/>
  <c r="K2277" i="9"/>
  <c r="J2274" i="10" s="1"/>
  <c r="L2274" s="1"/>
  <c r="C2274"/>
  <c r="K2273" i="9"/>
  <c r="J2270" i="10" s="1"/>
  <c r="L2270" s="1"/>
  <c r="C2270"/>
  <c r="K2269" i="9"/>
  <c r="J2266" i="10" s="1"/>
  <c r="L2266" s="1"/>
  <c r="C2266"/>
  <c r="K2265" i="9"/>
  <c r="J2262" i="10" s="1"/>
  <c r="L2262" s="1"/>
  <c r="C2262"/>
  <c r="K2261" i="9"/>
  <c r="J2258" i="10" s="1"/>
  <c r="L2258" s="1"/>
  <c r="C2258"/>
  <c r="K2257" i="9"/>
  <c r="J2254" i="10" s="1"/>
  <c r="L2254" s="1"/>
  <c r="C2254"/>
  <c r="K2253" i="9"/>
  <c r="J2250" i="10" s="1"/>
  <c r="L2250" s="1"/>
  <c r="C2250"/>
  <c r="K2249" i="9"/>
  <c r="J2246" i="10" s="1"/>
  <c r="L2246" s="1"/>
  <c r="C2246"/>
  <c r="K2245" i="9"/>
  <c r="J2242" i="10" s="1"/>
  <c r="L2242" s="1"/>
  <c r="C2242"/>
  <c r="K2241" i="9"/>
  <c r="J2238" i="10" s="1"/>
  <c r="L2238" s="1"/>
  <c r="C2238"/>
  <c r="K2237" i="9"/>
  <c r="J2234" i="10" s="1"/>
  <c r="L2234" s="1"/>
  <c r="C2234"/>
  <c r="K2233" i="9"/>
  <c r="J2230" i="10" s="1"/>
  <c r="L2230" s="1"/>
  <c r="C2230"/>
  <c r="K2229" i="9"/>
  <c r="J2226" i="10" s="1"/>
  <c r="L2226" s="1"/>
  <c r="C2226"/>
  <c r="K2225" i="9"/>
  <c r="J2222" i="10" s="1"/>
  <c r="L2222" s="1"/>
  <c r="C2222"/>
  <c r="K2221" i="9"/>
  <c r="J2218" i="10" s="1"/>
  <c r="L2218" s="1"/>
  <c r="C2218"/>
  <c r="K2217" i="9"/>
  <c r="J2214" i="10" s="1"/>
  <c r="L2214" s="1"/>
  <c r="C2214"/>
  <c r="K2213" i="9"/>
  <c r="J2210" i="10" s="1"/>
  <c r="L2210" s="1"/>
  <c r="C2210"/>
  <c r="K2209" i="9"/>
  <c r="J2206" i="10" s="1"/>
  <c r="L2206" s="1"/>
  <c r="C2206"/>
  <c r="K2205" i="9"/>
  <c r="J2202" i="10" s="1"/>
  <c r="L2202" s="1"/>
  <c r="C2202"/>
  <c r="K2201" i="9"/>
  <c r="J2198" i="10" s="1"/>
  <c r="L2198" s="1"/>
  <c r="C2198"/>
  <c r="K2197" i="9"/>
  <c r="J2194" i="10" s="1"/>
  <c r="L2194" s="1"/>
  <c r="C2194"/>
  <c r="K2193" i="9"/>
  <c r="J2190" i="10" s="1"/>
  <c r="L2190" s="1"/>
  <c r="C2190"/>
  <c r="K2189" i="9"/>
  <c r="J2186" i="10" s="1"/>
  <c r="L2186" s="1"/>
  <c r="C2186"/>
  <c r="K2185" i="9"/>
  <c r="J2182" i="10" s="1"/>
  <c r="L2182" s="1"/>
  <c r="C2182"/>
  <c r="K2181" i="9"/>
  <c r="J2178" i="10" s="1"/>
  <c r="L2178" s="1"/>
  <c r="C2178"/>
  <c r="K2177" i="9"/>
  <c r="J2174" i="10" s="1"/>
  <c r="L2174" s="1"/>
  <c r="C2174"/>
  <c r="K2173" i="9"/>
  <c r="J2170" i="10" s="1"/>
  <c r="L2170" s="1"/>
  <c r="C2170"/>
  <c r="K2169" i="9"/>
  <c r="J2166" i="10" s="1"/>
  <c r="L2166" s="1"/>
  <c r="C2166"/>
  <c r="K2165" i="9"/>
  <c r="J2162" i="10" s="1"/>
  <c r="L2162" s="1"/>
  <c r="C2162"/>
  <c r="K2161" i="9"/>
  <c r="J2158" i="10" s="1"/>
  <c r="L2158" s="1"/>
  <c r="C2158"/>
  <c r="K2157" i="9"/>
  <c r="J2154" i="10" s="1"/>
  <c r="L2154" s="1"/>
  <c r="C2154"/>
  <c r="K2153" i="9"/>
  <c r="J2150" i="10" s="1"/>
  <c r="L2150" s="1"/>
  <c r="C2150"/>
  <c r="K2149" i="9"/>
  <c r="J2146" i="10" s="1"/>
  <c r="L2146" s="1"/>
  <c r="C2146"/>
  <c r="K2145" i="9"/>
  <c r="J2142" i="10" s="1"/>
  <c r="L2142" s="1"/>
  <c r="C2142"/>
  <c r="K2141" i="9"/>
  <c r="J2138" i="10" s="1"/>
  <c r="L2138" s="1"/>
  <c r="C2138"/>
  <c r="K2137" i="9"/>
  <c r="J2134" i="10" s="1"/>
  <c r="L2134" s="1"/>
  <c r="C2134"/>
  <c r="K2133" i="9"/>
  <c r="J2130" i="10" s="1"/>
  <c r="L2130" s="1"/>
  <c r="C2130"/>
  <c r="K2129" i="9"/>
  <c r="J2126" i="10" s="1"/>
  <c r="L2126" s="1"/>
  <c r="C2126"/>
  <c r="K2125" i="9"/>
  <c r="J2122" i="10" s="1"/>
  <c r="L2122" s="1"/>
  <c r="C2122"/>
  <c r="K2121" i="9"/>
  <c r="J2118" i="10" s="1"/>
  <c r="L2118" s="1"/>
  <c r="C2118"/>
  <c r="K2117" i="9"/>
  <c r="J2114" i="10" s="1"/>
  <c r="L2114" s="1"/>
  <c r="C2114"/>
  <c r="K2113" i="9"/>
  <c r="J2110" i="10" s="1"/>
  <c r="L2110" s="1"/>
  <c r="C2110"/>
  <c r="K2109" i="9"/>
  <c r="J2106" i="10" s="1"/>
  <c r="L2106" s="1"/>
  <c r="C2106"/>
  <c r="K2105" i="9"/>
  <c r="J2102" i="10" s="1"/>
  <c r="L2102" s="1"/>
  <c r="C2102"/>
  <c r="K2101" i="9"/>
  <c r="J2098" i="10" s="1"/>
  <c r="L2098" s="1"/>
  <c r="C2098"/>
  <c r="K2097" i="9"/>
  <c r="J2094" i="10" s="1"/>
  <c r="L2094" s="1"/>
  <c r="C2094"/>
  <c r="K2093" i="9"/>
  <c r="J2090" i="10" s="1"/>
  <c r="L2090" s="1"/>
  <c r="C2090"/>
  <c r="K2089" i="9"/>
  <c r="J2086" i="10" s="1"/>
  <c r="L2086" s="1"/>
  <c r="C2086"/>
  <c r="K2085" i="9"/>
  <c r="J2082" i="10" s="1"/>
  <c r="L2082" s="1"/>
  <c r="C2082"/>
  <c r="K2081" i="9"/>
  <c r="J2078" i="10" s="1"/>
  <c r="L2078" s="1"/>
  <c r="C2078"/>
  <c r="K2077" i="9"/>
  <c r="J2074" i="10" s="1"/>
  <c r="L2074" s="1"/>
  <c r="C2074"/>
  <c r="K2073" i="9"/>
  <c r="J2070" i="10" s="1"/>
  <c r="L2070" s="1"/>
  <c r="C2070"/>
  <c r="K2069" i="9"/>
  <c r="J2066" i="10" s="1"/>
  <c r="L2066" s="1"/>
  <c r="C2066"/>
  <c r="K2065" i="9"/>
  <c r="J2062" i="10" s="1"/>
  <c r="L2062" s="1"/>
  <c r="C2062"/>
  <c r="K2061" i="9"/>
  <c r="J2058" i="10" s="1"/>
  <c r="L2058" s="1"/>
  <c r="C2058"/>
  <c r="K2882" i="9"/>
  <c r="J2879" i="10" s="1"/>
  <c r="L2879" s="1"/>
  <c r="C2879"/>
  <c r="K2878" i="9"/>
  <c r="J2875" i="10" s="1"/>
  <c r="L2875" s="1"/>
  <c r="C2875"/>
  <c r="K2874" i="9"/>
  <c r="J2871" i="10" s="1"/>
  <c r="L2871" s="1"/>
  <c r="C2871"/>
  <c r="K2870" i="9"/>
  <c r="J2867" i="10" s="1"/>
  <c r="L2867" s="1"/>
  <c r="C2867"/>
  <c r="K2866" i="9"/>
  <c r="J2863" i="10" s="1"/>
  <c r="L2863" s="1"/>
  <c r="C2863"/>
  <c r="K2862" i="9"/>
  <c r="J2859" i="10" s="1"/>
  <c r="L2859" s="1"/>
  <c r="C2859"/>
  <c r="K2858" i="9"/>
  <c r="J2855" i="10" s="1"/>
  <c r="L2855" s="1"/>
  <c r="C2855"/>
  <c r="K2854" i="9"/>
  <c r="J2851" i="10" s="1"/>
  <c r="L2851" s="1"/>
  <c r="C2851"/>
  <c r="K2850" i="9"/>
  <c r="J2847" i="10" s="1"/>
  <c r="L2847" s="1"/>
  <c r="C2847"/>
  <c r="K2846" i="9"/>
  <c r="J2843" i="10" s="1"/>
  <c r="L2843" s="1"/>
  <c r="C2843"/>
  <c r="K2842" i="9"/>
  <c r="J2839" i="10" s="1"/>
  <c r="L2839" s="1"/>
  <c r="C2839"/>
  <c r="K2838" i="9"/>
  <c r="J2835" i="10" s="1"/>
  <c r="L2835" s="1"/>
  <c r="C2835"/>
  <c r="K2834" i="9"/>
  <c r="J2831" i="10" s="1"/>
  <c r="L2831" s="1"/>
  <c r="C2831"/>
  <c r="K2830" i="9"/>
  <c r="J2827" i="10" s="1"/>
  <c r="L2827" s="1"/>
  <c r="C2827"/>
  <c r="K2826" i="9"/>
  <c r="J2823" i="10" s="1"/>
  <c r="L2823" s="1"/>
  <c r="C2823"/>
  <c r="K2822" i="9"/>
  <c r="J2819" i="10" s="1"/>
  <c r="L2819" s="1"/>
  <c r="C2819"/>
  <c r="K2818" i="9"/>
  <c r="J2815" i="10" s="1"/>
  <c r="L2815" s="1"/>
  <c r="C2815"/>
  <c r="K2814" i="9"/>
  <c r="J2811" i="10" s="1"/>
  <c r="L2811" s="1"/>
  <c r="C2811"/>
  <c r="K2810" i="9"/>
  <c r="J2807" i="10" s="1"/>
  <c r="L2807" s="1"/>
  <c r="C2807"/>
  <c r="K2806" i="9"/>
  <c r="J2803" i="10" s="1"/>
  <c r="L2803" s="1"/>
  <c r="C2803"/>
  <c r="K2802" i="9"/>
  <c r="J2799" i="10" s="1"/>
  <c r="L2799" s="1"/>
  <c r="C2799"/>
  <c r="K2798" i="9"/>
  <c r="J2795" i="10" s="1"/>
  <c r="L2795" s="1"/>
  <c r="C2795"/>
  <c r="K2794" i="9"/>
  <c r="J2791" i="10" s="1"/>
  <c r="L2791" s="1"/>
  <c r="C2791"/>
  <c r="K2790" i="9"/>
  <c r="J2787" i="10" s="1"/>
  <c r="L2787" s="1"/>
  <c r="C2787"/>
  <c r="K2786" i="9"/>
  <c r="J2783" i="10" s="1"/>
  <c r="L2783" s="1"/>
  <c r="C2783"/>
  <c r="K2782" i="9"/>
  <c r="J2779" i="10" s="1"/>
  <c r="L2779" s="1"/>
  <c r="C2779"/>
  <c r="K2778" i="9"/>
  <c r="J2775" i="10" s="1"/>
  <c r="L2775" s="1"/>
  <c r="C2775"/>
  <c r="K2774" i="9"/>
  <c r="J2771" i="10" s="1"/>
  <c r="L2771" s="1"/>
  <c r="C2771"/>
  <c r="K2770" i="9"/>
  <c r="J2767" i="10" s="1"/>
  <c r="L2767" s="1"/>
  <c r="C2767"/>
  <c r="K2766" i="9"/>
  <c r="J2763" i="10" s="1"/>
  <c r="L2763" s="1"/>
  <c r="C2763"/>
  <c r="K2762" i="9"/>
  <c r="J2759" i="10" s="1"/>
  <c r="L2759" s="1"/>
  <c r="C2759"/>
  <c r="K2758" i="9"/>
  <c r="J2755" i="10" s="1"/>
  <c r="L2755" s="1"/>
  <c r="C2755"/>
  <c r="K2754" i="9"/>
  <c r="J2751" i="10" s="1"/>
  <c r="L2751" s="1"/>
  <c r="C2751"/>
  <c r="K2750" i="9"/>
  <c r="J2747" i="10" s="1"/>
  <c r="L2747" s="1"/>
  <c r="C2747"/>
  <c r="K2746" i="9"/>
  <c r="J2743" i="10" s="1"/>
  <c r="L2743" s="1"/>
  <c r="C2743"/>
  <c r="K2742" i="9"/>
  <c r="J2739" i="10" s="1"/>
  <c r="L2739" s="1"/>
  <c r="C2739"/>
  <c r="K2738" i="9"/>
  <c r="J2735" i="10" s="1"/>
  <c r="L2735" s="1"/>
  <c r="C2735"/>
  <c r="K2734" i="9"/>
  <c r="J2731" i="10" s="1"/>
  <c r="L2731" s="1"/>
  <c r="C2731"/>
  <c r="K2730" i="9"/>
  <c r="J2727" i="10" s="1"/>
  <c r="L2727" s="1"/>
  <c r="C2727"/>
  <c r="K2726" i="9"/>
  <c r="J2723" i="10" s="1"/>
  <c r="L2723" s="1"/>
  <c r="C2723"/>
  <c r="K2722" i="9"/>
  <c r="J2719" i="10" s="1"/>
  <c r="L2719" s="1"/>
  <c r="C2719"/>
  <c r="K2718" i="9"/>
  <c r="J2715" i="10" s="1"/>
  <c r="L2715" s="1"/>
  <c r="C2715"/>
  <c r="K2714" i="9"/>
  <c r="J2711" i="10" s="1"/>
  <c r="L2711" s="1"/>
  <c r="C2711"/>
  <c r="K2710" i="9"/>
  <c r="J2707" i="10" s="1"/>
  <c r="L2707" s="1"/>
  <c r="C2707"/>
  <c r="K2706" i="9"/>
  <c r="J2703" i="10" s="1"/>
  <c r="L2703" s="1"/>
  <c r="C2703"/>
  <c r="K2702" i="9"/>
  <c r="J2699" i="10" s="1"/>
  <c r="L2699" s="1"/>
  <c r="C2699"/>
  <c r="K2698" i="9"/>
  <c r="J2695" i="10" s="1"/>
  <c r="L2695" s="1"/>
  <c r="C2695"/>
  <c r="K2694" i="9"/>
  <c r="J2691" i="10" s="1"/>
  <c r="L2691" s="1"/>
  <c r="C2691"/>
  <c r="K2690" i="9"/>
  <c r="J2687" i="10" s="1"/>
  <c r="L2687" s="1"/>
  <c r="C2687"/>
  <c r="K2686" i="9"/>
  <c r="J2683" i="10" s="1"/>
  <c r="L2683" s="1"/>
  <c r="C2683"/>
  <c r="K2682" i="9"/>
  <c r="J2679" i="10" s="1"/>
  <c r="L2679" s="1"/>
  <c r="C2679"/>
  <c r="K2678" i="9"/>
  <c r="J2675" i="10" s="1"/>
  <c r="L2675" s="1"/>
  <c r="C2675"/>
  <c r="K2674" i="9"/>
  <c r="J2671" i="10" s="1"/>
  <c r="L2671" s="1"/>
  <c r="C2671"/>
  <c r="K2670" i="9"/>
  <c r="J2667" i="10" s="1"/>
  <c r="L2667" s="1"/>
  <c r="C2667"/>
  <c r="K2666" i="9"/>
  <c r="J2663" i="10" s="1"/>
  <c r="L2663" s="1"/>
  <c r="C2663"/>
  <c r="K2662" i="9"/>
  <c r="J2659" i="10" s="1"/>
  <c r="L2659" s="1"/>
  <c r="C2659"/>
  <c r="K2658" i="9"/>
  <c r="J2655" i="10" s="1"/>
  <c r="L2655" s="1"/>
  <c r="C2655"/>
  <c r="K2654" i="9"/>
  <c r="J2651" i="10" s="1"/>
  <c r="L2651" s="1"/>
  <c r="C2651"/>
  <c r="K2650" i="9"/>
  <c r="J2647" i="10" s="1"/>
  <c r="L2647" s="1"/>
  <c r="C2647"/>
  <c r="K2646" i="9"/>
  <c r="J2643" i="10" s="1"/>
  <c r="L2643" s="1"/>
  <c r="C2643"/>
  <c r="K2642" i="9"/>
  <c r="J2639" i="10" s="1"/>
  <c r="L2639" s="1"/>
  <c r="C2639"/>
  <c r="K2638" i="9"/>
  <c r="J2635" i="10" s="1"/>
  <c r="L2635" s="1"/>
  <c r="C2635"/>
  <c r="K2634" i="9"/>
  <c r="J2631" i="10" s="1"/>
  <c r="L2631" s="1"/>
  <c r="C2631"/>
  <c r="K2630" i="9"/>
  <c r="J2627" i="10" s="1"/>
  <c r="L2627" s="1"/>
  <c r="C2627"/>
  <c r="K2626" i="9"/>
  <c r="J2623" i="10" s="1"/>
  <c r="L2623" s="1"/>
  <c r="C2623"/>
  <c r="K2622" i="9"/>
  <c r="J2619" i="10" s="1"/>
  <c r="L2619" s="1"/>
  <c r="C2619"/>
  <c r="K2618" i="9"/>
  <c r="J2615" i="10" s="1"/>
  <c r="L2615" s="1"/>
  <c r="C2615"/>
  <c r="K2614" i="9"/>
  <c r="J2611" i="10" s="1"/>
  <c r="L2611" s="1"/>
  <c r="C2611"/>
  <c r="K2610" i="9"/>
  <c r="J2607" i="10" s="1"/>
  <c r="L2607" s="1"/>
  <c r="C2607"/>
  <c r="K2606" i="9"/>
  <c r="J2603" i="10" s="1"/>
  <c r="L2603" s="1"/>
  <c r="C2603"/>
  <c r="K2602" i="9"/>
  <c r="J2599" i="10" s="1"/>
  <c r="L2599" s="1"/>
  <c r="C2599"/>
  <c r="K2598" i="9"/>
  <c r="J2595" i="10" s="1"/>
  <c r="L2595" s="1"/>
  <c r="C2595"/>
  <c r="K2594" i="9"/>
  <c r="J2591" i="10" s="1"/>
  <c r="L2591" s="1"/>
  <c r="C2591"/>
  <c r="K2590" i="9"/>
  <c r="J2587" i="10" s="1"/>
  <c r="L2587" s="1"/>
  <c r="C2587"/>
  <c r="K2586" i="9"/>
  <c r="J2583" i="10" s="1"/>
  <c r="L2583" s="1"/>
  <c r="C2583"/>
  <c r="K2582" i="9"/>
  <c r="J2579" i="10" s="1"/>
  <c r="L2579" s="1"/>
  <c r="C2579"/>
  <c r="K2578" i="9"/>
  <c r="J2575" i="10" s="1"/>
  <c r="L2575" s="1"/>
  <c r="C2575"/>
  <c r="K2574" i="9"/>
  <c r="J2571" i="10" s="1"/>
  <c r="L2571" s="1"/>
  <c r="C2571"/>
  <c r="K2570" i="9"/>
  <c r="J2567" i="10" s="1"/>
  <c r="L2567" s="1"/>
  <c r="C2567"/>
  <c r="K2566" i="9"/>
  <c r="J2563" i="10" s="1"/>
  <c r="L2563" s="1"/>
  <c r="C2563"/>
  <c r="K2562" i="9"/>
  <c r="J2559" i="10" s="1"/>
  <c r="L2559" s="1"/>
  <c r="C2559"/>
  <c r="K2558" i="9"/>
  <c r="J2555" i="10" s="1"/>
  <c r="L2555" s="1"/>
  <c r="C2555"/>
  <c r="K2554" i="9"/>
  <c r="J2551" i="10" s="1"/>
  <c r="L2551" s="1"/>
  <c r="C2551"/>
  <c r="K2550" i="9"/>
  <c r="J2547" i="10" s="1"/>
  <c r="L2547" s="1"/>
  <c r="C2547"/>
  <c r="K2546" i="9"/>
  <c r="J2543" i="10" s="1"/>
  <c r="L2543" s="1"/>
  <c r="C2543"/>
  <c r="K2542" i="9"/>
  <c r="J2539" i="10" s="1"/>
  <c r="L2539" s="1"/>
  <c r="C2539"/>
  <c r="K2538" i="9"/>
  <c r="J2535" i="10" s="1"/>
  <c r="L2535" s="1"/>
  <c r="C2535"/>
  <c r="K2534" i="9"/>
  <c r="J2531" i="10" s="1"/>
  <c r="L2531" s="1"/>
  <c r="C2531"/>
  <c r="K2530" i="9"/>
  <c r="J2527" i="10" s="1"/>
  <c r="L2527" s="1"/>
  <c r="C2527"/>
  <c r="K2526" i="9"/>
  <c r="J2523" i="10" s="1"/>
  <c r="L2523" s="1"/>
  <c r="C2523"/>
  <c r="K2522" i="9"/>
  <c r="J2519" i="10" s="1"/>
  <c r="L2519" s="1"/>
  <c r="C2519"/>
  <c r="K2518" i="9"/>
  <c r="J2515" i="10" s="1"/>
  <c r="L2515" s="1"/>
  <c r="C2515"/>
  <c r="K2514" i="9"/>
  <c r="J2511" i="10" s="1"/>
  <c r="L2511" s="1"/>
  <c r="C2511"/>
  <c r="K2510" i="9"/>
  <c r="J2507" i="10" s="1"/>
  <c r="L2507" s="1"/>
  <c r="C2507"/>
  <c r="K2506" i="9"/>
  <c r="J2503" i="10" s="1"/>
  <c r="L2503" s="1"/>
  <c r="C2503"/>
  <c r="K2502" i="9"/>
  <c r="J2499" i="10" s="1"/>
  <c r="L2499" s="1"/>
  <c r="C2499"/>
  <c r="K2498" i="9"/>
  <c r="J2495" i="10" s="1"/>
  <c r="L2495" s="1"/>
  <c r="C2495"/>
  <c r="K2494" i="9"/>
  <c r="J2491" i="10" s="1"/>
  <c r="L2491" s="1"/>
  <c r="C2491"/>
  <c r="K2490" i="9"/>
  <c r="J2487" i="10" s="1"/>
  <c r="L2487" s="1"/>
  <c r="C2487"/>
  <c r="K2486" i="9"/>
  <c r="J2483" i="10" s="1"/>
  <c r="L2483" s="1"/>
  <c r="C2483"/>
  <c r="K2482" i="9"/>
  <c r="J2479" i="10" s="1"/>
  <c r="L2479" s="1"/>
  <c r="C2479"/>
  <c r="K2478" i="9"/>
  <c r="J2475" i="10" s="1"/>
  <c r="L2475" s="1"/>
  <c r="C2475"/>
  <c r="K2474" i="9"/>
  <c r="J2471" i="10" s="1"/>
  <c r="L2471" s="1"/>
  <c r="C2471"/>
  <c r="K2470" i="9"/>
  <c r="J2467" i="10" s="1"/>
  <c r="L2467" s="1"/>
  <c r="C2467"/>
  <c r="K2466" i="9"/>
  <c r="J2463" i="10" s="1"/>
  <c r="L2463" s="1"/>
  <c r="C2463"/>
  <c r="K2462" i="9"/>
  <c r="J2459" i="10" s="1"/>
  <c r="L2459" s="1"/>
  <c r="C2459"/>
  <c r="K2458" i="9"/>
  <c r="J2455" i="10" s="1"/>
  <c r="L2455" s="1"/>
  <c r="C2455"/>
  <c r="K2454" i="9"/>
  <c r="J2451" i="10" s="1"/>
  <c r="L2451" s="1"/>
  <c r="C2451"/>
  <c r="K2450" i="9"/>
  <c r="J2447" i="10" s="1"/>
  <c r="L2447" s="1"/>
  <c r="C2447"/>
  <c r="K2446" i="9"/>
  <c r="J2443" i="10" s="1"/>
  <c r="L2443" s="1"/>
  <c r="C2443"/>
  <c r="K2442" i="9"/>
  <c r="J2439" i="10" s="1"/>
  <c r="L2439" s="1"/>
  <c r="C2439"/>
  <c r="K2438" i="9"/>
  <c r="J2435" i="10" s="1"/>
  <c r="L2435" s="1"/>
  <c r="C2435"/>
  <c r="K2434" i="9"/>
  <c r="J2431" i="10" s="1"/>
  <c r="L2431" s="1"/>
  <c r="C2431"/>
  <c r="K2430" i="9"/>
  <c r="J2427" i="10" s="1"/>
  <c r="L2427" s="1"/>
  <c r="C2427"/>
  <c r="K2426" i="9"/>
  <c r="J2423" i="10" s="1"/>
  <c r="L2423" s="1"/>
  <c r="C2423"/>
  <c r="K2422" i="9"/>
  <c r="J2419" i="10" s="1"/>
  <c r="L2419" s="1"/>
  <c r="C2419"/>
  <c r="K2418" i="9"/>
  <c r="J2415" i="10" s="1"/>
  <c r="L2415" s="1"/>
  <c r="C2415"/>
  <c r="K2414" i="9"/>
  <c r="J2411" i="10" s="1"/>
  <c r="L2411" s="1"/>
  <c r="C2411"/>
  <c r="K2410" i="9"/>
  <c r="J2407" i="10" s="1"/>
  <c r="L2407" s="1"/>
  <c r="C2407"/>
  <c r="K2406" i="9"/>
  <c r="J2403" i="10" s="1"/>
  <c r="L2403" s="1"/>
  <c r="C2403"/>
  <c r="K2402" i="9"/>
  <c r="J2399" i="10" s="1"/>
  <c r="L2399" s="1"/>
  <c r="C2399"/>
  <c r="K2398" i="9"/>
  <c r="J2395" i="10" s="1"/>
  <c r="L2395" s="1"/>
  <c r="C2395"/>
  <c r="K2394" i="9"/>
  <c r="J2391" i="10" s="1"/>
  <c r="L2391" s="1"/>
  <c r="C2391"/>
  <c r="K2390" i="9"/>
  <c r="J2387" i="10" s="1"/>
  <c r="L2387" s="1"/>
  <c r="C2387"/>
  <c r="K2386" i="9"/>
  <c r="J2383" i="10" s="1"/>
  <c r="L2383" s="1"/>
  <c r="C2383"/>
  <c r="K2382" i="9"/>
  <c r="J2379" i="10" s="1"/>
  <c r="L2379" s="1"/>
  <c r="C2379"/>
  <c r="K2378" i="9"/>
  <c r="J2375" i="10" s="1"/>
  <c r="L2375" s="1"/>
  <c r="C2375"/>
  <c r="K2374" i="9"/>
  <c r="J2371" i="10" s="1"/>
  <c r="L2371" s="1"/>
  <c r="C2371"/>
  <c r="K2370" i="9"/>
  <c r="J2367" i="10" s="1"/>
  <c r="L2367" s="1"/>
  <c r="C2367"/>
  <c r="K2366" i="9"/>
  <c r="J2363" i="10" s="1"/>
  <c r="L2363" s="1"/>
  <c r="C2363"/>
  <c r="K2362" i="9"/>
  <c r="J2359" i="10" s="1"/>
  <c r="L2359" s="1"/>
  <c r="C2359"/>
  <c r="K2358" i="9"/>
  <c r="J2355" i="10" s="1"/>
  <c r="L2355" s="1"/>
  <c r="C2355"/>
  <c r="K2354" i="9"/>
  <c r="J2351" i="10" s="1"/>
  <c r="L2351" s="1"/>
  <c r="C2351"/>
  <c r="K2350" i="9"/>
  <c r="J2347" i="10" s="1"/>
  <c r="L2347" s="1"/>
  <c r="C2347"/>
  <c r="K2346" i="9"/>
  <c r="J2343" i="10" s="1"/>
  <c r="L2343" s="1"/>
  <c r="C2343"/>
  <c r="K2342" i="9"/>
  <c r="J2339" i="10" s="1"/>
  <c r="L2339" s="1"/>
  <c r="C2339"/>
  <c r="K2338" i="9"/>
  <c r="J2335" i="10" s="1"/>
  <c r="L2335" s="1"/>
  <c r="C2335"/>
  <c r="K2334" i="9"/>
  <c r="J2331" i="10" s="1"/>
  <c r="L2331" s="1"/>
  <c r="C2331"/>
  <c r="K2330" i="9"/>
  <c r="J2327" i="10" s="1"/>
  <c r="L2327" s="1"/>
  <c r="C2327"/>
  <c r="K2326" i="9"/>
  <c r="J2323" i="10" s="1"/>
  <c r="L2323" s="1"/>
  <c r="C2323"/>
  <c r="K2322" i="9"/>
  <c r="J2319" i="10" s="1"/>
  <c r="L2319" s="1"/>
  <c r="C2319"/>
  <c r="K2318" i="9"/>
  <c r="J2315" i="10" s="1"/>
  <c r="L2315" s="1"/>
  <c r="C2315"/>
  <c r="K2314" i="9"/>
  <c r="J2311" i="10" s="1"/>
  <c r="L2311" s="1"/>
  <c r="C2311"/>
  <c r="K2310" i="9"/>
  <c r="J2307" i="10" s="1"/>
  <c r="L2307" s="1"/>
  <c r="C2307"/>
  <c r="K2306" i="9"/>
  <c r="J2303" i="10" s="1"/>
  <c r="L2303" s="1"/>
  <c r="C2303"/>
  <c r="K2302" i="9"/>
  <c r="J2299" i="10" s="1"/>
  <c r="L2299" s="1"/>
  <c r="C2299"/>
  <c r="K2298" i="9"/>
  <c r="J2295" i="10" s="1"/>
  <c r="L2295" s="1"/>
  <c r="C2295"/>
  <c r="K2294" i="9"/>
  <c r="J2291" i="10" s="1"/>
  <c r="L2291" s="1"/>
  <c r="C2291"/>
  <c r="K2290" i="9"/>
  <c r="J2287" i="10" s="1"/>
  <c r="L2287" s="1"/>
  <c r="C2287"/>
  <c r="K2286" i="9"/>
  <c r="J2283" i="10" s="1"/>
  <c r="L2283" s="1"/>
  <c r="C2283"/>
  <c r="K2282" i="9"/>
  <c r="J2279" i="10" s="1"/>
  <c r="L2279" s="1"/>
  <c r="C2279"/>
  <c r="K2278" i="9"/>
  <c r="J2275" i="10" s="1"/>
  <c r="L2275" s="1"/>
  <c r="C2275"/>
  <c r="K2274" i="9"/>
  <c r="J2271" i="10" s="1"/>
  <c r="L2271" s="1"/>
  <c r="C2271"/>
  <c r="K2270" i="9"/>
  <c r="J2267" i="10" s="1"/>
  <c r="L2267" s="1"/>
  <c r="C2267"/>
  <c r="K2266" i="9"/>
  <c r="J2263" i="10" s="1"/>
  <c r="L2263" s="1"/>
  <c r="C2263"/>
  <c r="K2262" i="9"/>
  <c r="J2259" i="10" s="1"/>
  <c r="L2259" s="1"/>
  <c r="C2259"/>
  <c r="K2258" i="9"/>
  <c r="J2255" i="10" s="1"/>
  <c r="L2255" s="1"/>
  <c r="C2255"/>
  <c r="K2254" i="9"/>
  <c r="J2251" i="10" s="1"/>
  <c r="L2251" s="1"/>
  <c r="C2251"/>
  <c r="K2250" i="9"/>
  <c r="J2247" i="10" s="1"/>
  <c r="L2247" s="1"/>
  <c r="C2247"/>
  <c r="K2246" i="9"/>
  <c r="J2243" i="10" s="1"/>
  <c r="L2243" s="1"/>
  <c r="C2243"/>
  <c r="K2242" i="9"/>
  <c r="J2239" i="10" s="1"/>
  <c r="L2239" s="1"/>
  <c r="C2239"/>
  <c r="K2238" i="9"/>
  <c r="J2235" i="10" s="1"/>
  <c r="L2235" s="1"/>
  <c r="C2235"/>
  <c r="K2234" i="9"/>
  <c r="J2231" i="10" s="1"/>
  <c r="L2231" s="1"/>
  <c r="C2231"/>
  <c r="K2230" i="9"/>
  <c r="J2227" i="10" s="1"/>
  <c r="L2227" s="1"/>
  <c r="C2227"/>
  <c r="K2226" i="9"/>
  <c r="J2223" i="10" s="1"/>
  <c r="L2223" s="1"/>
  <c r="C2223"/>
  <c r="K2222" i="9"/>
  <c r="J2219" i="10" s="1"/>
  <c r="L2219" s="1"/>
  <c r="C2219"/>
  <c r="K2218" i="9"/>
  <c r="J2215" i="10" s="1"/>
  <c r="L2215" s="1"/>
  <c r="C2215"/>
  <c r="K2214" i="9"/>
  <c r="J2211" i="10" s="1"/>
  <c r="L2211" s="1"/>
  <c r="C2211"/>
  <c r="K2210" i="9"/>
  <c r="J2207" i="10" s="1"/>
  <c r="L2207" s="1"/>
  <c r="C2207"/>
  <c r="K2206" i="9"/>
  <c r="J2203" i="10" s="1"/>
  <c r="L2203" s="1"/>
  <c r="C2203"/>
  <c r="K2202" i="9"/>
  <c r="J2199" i="10" s="1"/>
  <c r="L2199" s="1"/>
  <c r="C2199"/>
  <c r="K2198" i="9"/>
  <c r="J2195" i="10" s="1"/>
  <c r="L2195" s="1"/>
  <c r="C2195"/>
  <c r="K2194" i="9"/>
  <c r="J2191" i="10" s="1"/>
  <c r="L2191" s="1"/>
  <c r="C2191"/>
  <c r="K2190" i="9"/>
  <c r="J2187" i="10" s="1"/>
  <c r="L2187" s="1"/>
  <c r="C2187"/>
  <c r="K2186" i="9"/>
  <c r="J2183" i="10" s="1"/>
  <c r="L2183" s="1"/>
  <c r="C2183"/>
  <c r="K2182" i="9"/>
  <c r="J2179" i="10" s="1"/>
  <c r="L2179" s="1"/>
  <c r="C2179"/>
  <c r="K2178" i="9"/>
  <c r="J2175" i="10" s="1"/>
  <c r="L2175" s="1"/>
  <c r="C2175"/>
  <c r="K2174" i="9"/>
  <c r="J2171" i="10" s="1"/>
  <c r="L2171" s="1"/>
  <c r="C2171"/>
  <c r="K2170" i="9"/>
  <c r="J2167" i="10" s="1"/>
  <c r="L2167" s="1"/>
  <c r="C2167"/>
  <c r="K2166" i="9"/>
  <c r="J2163" i="10" s="1"/>
  <c r="L2163" s="1"/>
  <c r="C2163"/>
  <c r="K2162" i="9"/>
  <c r="J2159" i="10" s="1"/>
  <c r="L2159" s="1"/>
  <c r="C2159"/>
  <c r="K2158" i="9"/>
  <c r="J2155" i="10" s="1"/>
  <c r="L2155" s="1"/>
  <c r="C2155"/>
  <c r="K2154" i="9"/>
  <c r="J2151" i="10" s="1"/>
  <c r="L2151" s="1"/>
  <c r="C2151"/>
  <c r="K2150" i="9"/>
  <c r="J2147" i="10" s="1"/>
  <c r="L2147" s="1"/>
  <c r="C2147"/>
  <c r="K2146" i="9"/>
  <c r="J2143" i="10" s="1"/>
  <c r="L2143" s="1"/>
  <c r="C2143"/>
  <c r="K2142" i="9"/>
  <c r="J2139" i="10" s="1"/>
  <c r="L2139" s="1"/>
  <c r="C2139"/>
  <c r="K2138" i="9"/>
  <c r="J2135" i="10" s="1"/>
  <c r="L2135" s="1"/>
  <c r="C2135"/>
  <c r="K2134" i="9"/>
  <c r="J2131" i="10" s="1"/>
  <c r="L2131" s="1"/>
  <c r="C2131"/>
  <c r="K2130" i="9"/>
  <c r="J2127" i="10" s="1"/>
  <c r="L2127" s="1"/>
  <c r="C2127"/>
  <c r="K2126" i="9"/>
  <c r="J2123" i="10" s="1"/>
  <c r="L2123" s="1"/>
  <c r="C2123"/>
  <c r="K2122" i="9"/>
  <c r="J2119" i="10" s="1"/>
  <c r="L2119" s="1"/>
  <c r="C2119"/>
  <c r="K2118" i="9"/>
  <c r="J2115" i="10" s="1"/>
  <c r="L2115" s="1"/>
  <c r="C2115"/>
  <c r="K2114" i="9"/>
  <c r="J2111" i="10" s="1"/>
  <c r="L2111" s="1"/>
  <c r="C2111"/>
  <c r="K2110" i="9"/>
  <c r="J2107" i="10" s="1"/>
  <c r="L2107" s="1"/>
  <c r="C2107"/>
  <c r="K2106" i="9"/>
  <c r="J2103" i="10" s="1"/>
  <c r="L2103" s="1"/>
  <c r="C2103"/>
  <c r="K2102" i="9"/>
  <c r="J2099" i="10" s="1"/>
  <c r="L2099" s="1"/>
  <c r="C2099"/>
  <c r="K2098" i="9"/>
  <c r="J2095" i="10" s="1"/>
  <c r="L2095" s="1"/>
  <c r="C2095"/>
  <c r="K2094" i="9"/>
  <c r="J2091" i="10" s="1"/>
  <c r="L2091" s="1"/>
  <c r="C2091"/>
  <c r="K2090" i="9"/>
  <c r="J2087" i="10" s="1"/>
  <c r="L2087" s="1"/>
  <c r="C2087"/>
  <c r="K2086" i="9"/>
  <c r="J2083" i="10" s="1"/>
  <c r="L2083" s="1"/>
  <c r="C2083"/>
  <c r="K2082" i="9"/>
  <c r="J2079" i="10" s="1"/>
  <c r="L2079" s="1"/>
  <c r="C2079"/>
  <c r="K2078" i="9"/>
  <c r="J2075" i="10" s="1"/>
  <c r="L2075" s="1"/>
  <c r="C2075"/>
  <c r="K2074" i="9"/>
  <c r="J2071" i="10" s="1"/>
  <c r="L2071" s="1"/>
  <c r="C2071"/>
  <c r="K2070" i="9"/>
  <c r="J2067" i="10" s="1"/>
  <c r="L2067" s="1"/>
  <c r="C2067"/>
  <c r="K2066" i="9"/>
  <c r="J2063" i="10" s="1"/>
  <c r="L2063" s="1"/>
  <c r="C2063"/>
  <c r="K2062" i="9"/>
  <c r="J2059" i="10" s="1"/>
  <c r="L2059" s="1"/>
  <c r="C2059"/>
  <c r="K2883" i="9"/>
  <c r="J2880" i="10" s="1"/>
  <c r="L2880" s="1"/>
  <c r="C2880"/>
  <c r="K2879" i="9"/>
  <c r="J2876" i="10" s="1"/>
  <c r="L2876" s="1"/>
  <c r="C2876"/>
  <c r="K2875" i="9"/>
  <c r="J2872" i="10" s="1"/>
  <c r="L2872" s="1"/>
  <c r="C2872"/>
  <c r="K2871" i="9"/>
  <c r="J2868" i="10" s="1"/>
  <c r="L2868" s="1"/>
  <c r="C2868"/>
  <c r="K2867" i="9"/>
  <c r="J2864" i="10" s="1"/>
  <c r="L2864" s="1"/>
  <c r="C2864"/>
  <c r="K2863" i="9"/>
  <c r="J2860" i="10" s="1"/>
  <c r="L2860" s="1"/>
  <c r="C2860"/>
  <c r="K2859" i="9"/>
  <c r="J2856" i="10" s="1"/>
  <c r="L2856" s="1"/>
  <c r="C2856"/>
  <c r="K2855" i="9"/>
  <c r="J2852" i="10" s="1"/>
  <c r="L2852" s="1"/>
  <c r="C2852"/>
  <c r="K2851" i="9"/>
  <c r="J2848" i="10" s="1"/>
  <c r="L2848" s="1"/>
  <c r="C2848"/>
  <c r="K2847" i="9"/>
  <c r="J2844" i="10" s="1"/>
  <c r="L2844" s="1"/>
  <c r="C2844"/>
  <c r="K2843" i="9"/>
  <c r="J2840" i="10" s="1"/>
  <c r="L2840" s="1"/>
  <c r="C2840"/>
  <c r="K2839" i="9"/>
  <c r="J2836" i="10" s="1"/>
  <c r="L2836" s="1"/>
  <c r="C2836"/>
  <c r="K2835" i="9"/>
  <c r="J2832" i="10" s="1"/>
  <c r="L2832" s="1"/>
  <c r="C2832"/>
  <c r="K2831" i="9"/>
  <c r="J2828" i="10" s="1"/>
  <c r="L2828" s="1"/>
  <c r="C2828"/>
  <c r="K2827" i="9"/>
  <c r="J2824" i="10" s="1"/>
  <c r="L2824" s="1"/>
  <c r="C2824"/>
  <c r="K2823" i="9"/>
  <c r="J2820" i="10" s="1"/>
  <c r="L2820" s="1"/>
  <c r="C2820"/>
  <c r="K2819" i="9"/>
  <c r="J2816" i="10" s="1"/>
  <c r="L2816" s="1"/>
  <c r="C2816"/>
  <c r="K2815" i="9"/>
  <c r="J2812" i="10" s="1"/>
  <c r="L2812" s="1"/>
  <c r="C2812"/>
  <c r="K2811" i="9"/>
  <c r="J2808" i="10" s="1"/>
  <c r="L2808" s="1"/>
  <c r="C2808"/>
  <c r="K2807" i="9"/>
  <c r="J2804" i="10" s="1"/>
  <c r="L2804" s="1"/>
  <c r="C2804"/>
  <c r="K2803" i="9"/>
  <c r="J2800" i="10" s="1"/>
  <c r="L2800" s="1"/>
  <c r="C2800"/>
  <c r="K2799" i="9"/>
  <c r="J2796" i="10" s="1"/>
  <c r="L2796" s="1"/>
  <c r="C2796"/>
  <c r="K2795" i="9"/>
  <c r="J2792" i="10" s="1"/>
  <c r="L2792" s="1"/>
  <c r="C2792"/>
  <c r="K2791" i="9"/>
  <c r="J2788" i="10" s="1"/>
  <c r="L2788" s="1"/>
  <c r="C2788"/>
  <c r="K2787" i="9"/>
  <c r="J2784" i="10" s="1"/>
  <c r="L2784" s="1"/>
  <c r="C2784"/>
  <c r="K2783" i="9"/>
  <c r="J2780" i="10" s="1"/>
  <c r="L2780" s="1"/>
  <c r="C2780"/>
  <c r="K2779" i="9"/>
  <c r="J2776" i="10" s="1"/>
  <c r="L2776" s="1"/>
  <c r="C2776"/>
  <c r="K2775" i="9"/>
  <c r="J2772" i="10" s="1"/>
  <c r="L2772" s="1"/>
  <c r="C2772"/>
  <c r="K2771" i="9"/>
  <c r="J2768" i="10" s="1"/>
  <c r="L2768" s="1"/>
  <c r="C2768"/>
  <c r="K2767" i="9"/>
  <c r="J2764" i="10" s="1"/>
  <c r="L2764" s="1"/>
  <c r="C2764"/>
  <c r="K2763" i="9"/>
  <c r="J2760" i="10" s="1"/>
  <c r="L2760" s="1"/>
  <c r="C2760"/>
  <c r="K2759" i="9"/>
  <c r="J2756" i="10" s="1"/>
  <c r="L2756" s="1"/>
  <c r="C2756"/>
  <c r="K2755" i="9"/>
  <c r="J2752" i="10" s="1"/>
  <c r="L2752" s="1"/>
  <c r="C2752"/>
  <c r="K2751" i="9"/>
  <c r="J2748" i="10" s="1"/>
  <c r="L2748" s="1"/>
  <c r="C2748"/>
  <c r="K2747" i="9"/>
  <c r="J2744" i="10" s="1"/>
  <c r="L2744" s="1"/>
  <c r="C2744"/>
  <c r="K2743" i="9"/>
  <c r="J2740" i="10" s="1"/>
  <c r="L2740" s="1"/>
  <c r="C2740"/>
  <c r="K2739" i="9"/>
  <c r="J2736" i="10" s="1"/>
  <c r="L2736" s="1"/>
  <c r="C2736"/>
  <c r="K2735" i="9"/>
  <c r="J2732" i="10" s="1"/>
  <c r="L2732" s="1"/>
  <c r="C2732"/>
  <c r="K2731" i="9"/>
  <c r="J2728" i="10" s="1"/>
  <c r="L2728" s="1"/>
  <c r="C2728"/>
  <c r="K2727" i="9"/>
  <c r="J2724" i="10" s="1"/>
  <c r="L2724" s="1"/>
  <c r="C2724"/>
  <c r="K2723" i="9"/>
  <c r="J2720" i="10" s="1"/>
  <c r="L2720" s="1"/>
  <c r="C2720"/>
  <c r="K2719" i="9"/>
  <c r="J2716" i="10" s="1"/>
  <c r="L2716" s="1"/>
  <c r="C2716"/>
  <c r="K2715" i="9"/>
  <c r="J2712" i="10" s="1"/>
  <c r="L2712" s="1"/>
  <c r="C2712"/>
  <c r="K2711" i="9"/>
  <c r="J2708" i="10" s="1"/>
  <c r="L2708" s="1"/>
  <c r="C2708"/>
  <c r="K2707" i="9"/>
  <c r="J2704" i="10" s="1"/>
  <c r="L2704" s="1"/>
  <c r="C2704"/>
  <c r="K2703" i="9"/>
  <c r="J2700" i="10" s="1"/>
  <c r="L2700" s="1"/>
  <c r="C2700"/>
  <c r="K2699" i="9"/>
  <c r="J2696" i="10" s="1"/>
  <c r="L2696" s="1"/>
  <c r="C2696"/>
  <c r="K2695" i="9"/>
  <c r="J2692" i="10" s="1"/>
  <c r="L2692" s="1"/>
  <c r="C2692"/>
  <c r="K2691" i="9"/>
  <c r="J2688" i="10" s="1"/>
  <c r="L2688" s="1"/>
  <c r="C2688"/>
  <c r="K2687" i="9"/>
  <c r="J2684" i="10" s="1"/>
  <c r="L2684" s="1"/>
  <c r="C2684"/>
  <c r="K2683" i="9"/>
  <c r="J2680" i="10" s="1"/>
  <c r="L2680" s="1"/>
  <c r="C2680"/>
  <c r="K2679" i="9"/>
  <c r="J2676" i="10" s="1"/>
  <c r="L2676" s="1"/>
  <c r="C2676"/>
  <c r="K2675" i="9"/>
  <c r="J2672" i="10" s="1"/>
  <c r="L2672" s="1"/>
  <c r="C2672"/>
  <c r="K2671" i="9"/>
  <c r="J2668" i="10" s="1"/>
  <c r="L2668" s="1"/>
  <c r="C2668"/>
  <c r="K2667" i="9"/>
  <c r="J2664" i="10" s="1"/>
  <c r="L2664" s="1"/>
  <c r="C2664"/>
  <c r="K2663" i="9"/>
  <c r="J2660" i="10" s="1"/>
  <c r="L2660" s="1"/>
  <c r="C2660"/>
  <c r="K2659" i="9"/>
  <c r="J2656" i="10" s="1"/>
  <c r="L2656" s="1"/>
  <c r="C2656"/>
  <c r="K2655" i="9"/>
  <c r="J2652" i="10" s="1"/>
  <c r="L2652" s="1"/>
  <c r="C2652"/>
  <c r="K2651" i="9"/>
  <c r="J2648" i="10" s="1"/>
  <c r="L2648" s="1"/>
  <c r="C2648"/>
  <c r="K2647" i="9"/>
  <c r="J2644" i="10" s="1"/>
  <c r="L2644" s="1"/>
  <c r="C2644"/>
  <c r="K2643" i="9"/>
  <c r="J2640" i="10" s="1"/>
  <c r="L2640" s="1"/>
  <c r="C2640"/>
  <c r="K2639" i="9"/>
  <c r="J2636" i="10" s="1"/>
  <c r="L2636" s="1"/>
  <c r="C2636"/>
  <c r="K2635" i="9"/>
  <c r="J2632" i="10" s="1"/>
  <c r="L2632" s="1"/>
  <c r="C2632"/>
  <c r="K2631" i="9"/>
  <c r="J2628" i="10" s="1"/>
  <c r="L2628" s="1"/>
  <c r="C2628"/>
  <c r="K2627" i="9"/>
  <c r="J2624" i="10" s="1"/>
  <c r="L2624" s="1"/>
  <c r="C2624"/>
  <c r="K2623" i="9"/>
  <c r="J2620" i="10" s="1"/>
  <c r="L2620" s="1"/>
  <c r="C2620"/>
  <c r="K2619" i="9"/>
  <c r="J2616" i="10" s="1"/>
  <c r="L2616" s="1"/>
  <c r="C2616"/>
  <c r="K2615" i="9"/>
  <c r="J2612" i="10" s="1"/>
  <c r="L2612" s="1"/>
  <c r="C2612"/>
  <c r="K2611" i="9"/>
  <c r="J2608" i="10" s="1"/>
  <c r="L2608" s="1"/>
  <c r="C2608"/>
  <c r="K2607" i="9"/>
  <c r="J2604" i="10" s="1"/>
  <c r="L2604" s="1"/>
  <c r="C2604"/>
  <c r="K2603" i="9"/>
  <c r="J2600" i="10" s="1"/>
  <c r="L2600" s="1"/>
  <c r="C2600"/>
  <c r="K2599" i="9"/>
  <c r="J2596" i="10" s="1"/>
  <c r="L2596" s="1"/>
  <c r="C2596"/>
  <c r="K2595" i="9"/>
  <c r="J2592" i="10" s="1"/>
  <c r="L2592" s="1"/>
  <c r="C2592"/>
  <c r="K2591" i="9"/>
  <c r="J2588" i="10" s="1"/>
  <c r="L2588" s="1"/>
  <c r="C2588"/>
  <c r="K2587" i="9"/>
  <c r="J2584" i="10" s="1"/>
  <c r="L2584" s="1"/>
  <c r="C2584"/>
  <c r="K2583" i="9"/>
  <c r="J2580" i="10" s="1"/>
  <c r="L2580" s="1"/>
  <c r="C2580"/>
  <c r="K2579" i="9"/>
  <c r="J2576" i="10" s="1"/>
  <c r="L2576" s="1"/>
  <c r="C2576"/>
  <c r="K2575" i="9"/>
  <c r="J2572" i="10" s="1"/>
  <c r="L2572" s="1"/>
  <c r="C2572"/>
  <c r="K2571" i="9"/>
  <c r="J2568" i="10" s="1"/>
  <c r="L2568" s="1"/>
  <c r="C2568"/>
  <c r="K2567" i="9"/>
  <c r="J2564" i="10" s="1"/>
  <c r="L2564" s="1"/>
  <c r="C2564"/>
  <c r="K2563" i="9"/>
  <c r="J2560" i="10" s="1"/>
  <c r="L2560" s="1"/>
  <c r="C2560"/>
  <c r="K2559" i="9"/>
  <c r="J2556" i="10" s="1"/>
  <c r="L2556" s="1"/>
  <c r="C2556"/>
  <c r="K2555" i="9"/>
  <c r="J2552" i="10" s="1"/>
  <c r="L2552" s="1"/>
  <c r="C2552"/>
  <c r="K2551" i="9"/>
  <c r="J2548" i="10" s="1"/>
  <c r="L2548" s="1"/>
  <c r="C2548"/>
  <c r="K2547" i="9"/>
  <c r="J2544" i="10" s="1"/>
  <c r="L2544" s="1"/>
  <c r="C2544"/>
  <c r="K2543" i="9"/>
  <c r="J2540" i="10" s="1"/>
  <c r="L2540" s="1"/>
  <c r="C2540"/>
  <c r="K2539" i="9"/>
  <c r="J2536" i="10" s="1"/>
  <c r="L2536" s="1"/>
  <c r="C2536"/>
  <c r="K2535" i="9"/>
  <c r="J2532" i="10" s="1"/>
  <c r="L2532" s="1"/>
  <c r="C2532"/>
  <c r="K2531" i="9"/>
  <c r="J2528" i="10" s="1"/>
  <c r="L2528" s="1"/>
  <c r="C2528"/>
  <c r="K2527" i="9"/>
  <c r="J2524" i="10" s="1"/>
  <c r="L2524" s="1"/>
  <c r="C2524"/>
  <c r="K2523" i="9"/>
  <c r="J2520" i="10" s="1"/>
  <c r="L2520" s="1"/>
  <c r="C2520"/>
  <c r="K2519" i="9"/>
  <c r="J2516" i="10" s="1"/>
  <c r="L2516" s="1"/>
  <c r="C2516"/>
  <c r="K2515" i="9"/>
  <c r="J2512" i="10" s="1"/>
  <c r="L2512" s="1"/>
  <c r="C2512"/>
  <c r="K2511" i="9"/>
  <c r="J2508" i="10" s="1"/>
  <c r="L2508" s="1"/>
  <c r="C2508"/>
  <c r="K2507" i="9"/>
  <c r="J2504" i="10" s="1"/>
  <c r="L2504" s="1"/>
  <c r="C2504"/>
  <c r="K2503" i="9"/>
  <c r="J2500" i="10" s="1"/>
  <c r="L2500" s="1"/>
  <c r="C2500"/>
  <c r="K2499" i="9"/>
  <c r="J2496" i="10" s="1"/>
  <c r="L2496" s="1"/>
  <c r="C2496"/>
  <c r="K2495" i="9"/>
  <c r="J2492" i="10" s="1"/>
  <c r="L2492" s="1"/>
  <c r="C2492"/>
  <c r="K2491" i="9"/>
  <c r="J2488" i="10" s="1"/>
  <c r="L2488" s="1"/>
  <c r="C2488"/>
  <c r="K2487" i="9"/>
  <c r="J2484" i="10" s="1"/>
  <c r="L2484" s="1"/>
  <c r="C2484"/>
  <c r="K2483" i="9"/>
  <c r="J2480" i="10" s="1"/>
  <c r="L2480" s="1"/>
  <c r="C2480"/>
  <c r="K2479" i="9"/>
  <c r="J2476" i="10" s="1"/>
  <c r="L2476" s="1"/>
  <c r="C2476"/>
  <c r="K2475" i="9"/>
  <c r="J2472" i="10" s="1"/>
  <c r="L2472" s="1"/>
  <c r="C2472"/>
  <c r="K2471" i="9"/>
  <c r="J2468" i="10" s="1"/>
  <c r="L2468" s="1"/>
  <c r="C2468"/>
  <c r="K2467" i="9"/>
  <c r="J2464" i="10" s="1"/>
  <c r="L2464" s="1"/>
  <c r="C2464"/>
  <c r="K2463" i="9"/>
  <c r="J2460" i="10" s="1"/>
  <c r="L2460" s="1"/>
  <c r="C2460"/>
  <c r="K2459" i="9"/>
  <c r="J2456" i="10" s="1"/>
  <c r="L2456" s="1"/>
  <c r="C2456"/>
  <c r="K2455" i="9"/>
  <c r="J2452" i="10" s="1"/>
  <c r="L2452" s="1"/>
  <c r="C2452"/>
  <c r="K2451" i="9"/>
  <c r="J2448" i="10" s="1"/>
  <c r="L2448" s="1"/>
  <c r="C2448"/>
  <c r="K2447" i="9"/>
  <c r="J2444" i="10" s="1"/>
  <c r="L2444" s="1"/>
  <c r="C2444"/>
  <c r="K2443" i="9"/>
  <c r="J2440" i="10" s="1"/>
  <c r="L2440" s="1"/>
  <c r="C2440"/>
  <c r="K2439" i="9"/>
  <c r="J2436" i="10" s="1"/>
  <c r="L2436" s="1"/>
  <c r="C2436"/>
  <c r="K2435" i="9"/>
  <c r="J2432" i="10" s="1"/>
  <c r="L2432" s="1"/>
  <c r="C2432"/>
  <c r="K2431" i="9"/>
  <c r="J2428" i="10" s="1"/>
  <c r="L2428" s="1"/>
  <c r="C2428"/>
  <c r="K2427" i="9"/>
  <c r="J2424" i="10" s="1"/>
  <c r="L2424" s="1"/>
  <c r="C2424"/>
  <c r="K2423" i="9"/>
  <c r="J2420" i="10" s="1"/>
  <c r="L2420" s="1"/>
  <c r="C2420"/>
  <c r="K2419" i="9"/>
  <c r="J2416" i="10" s="1"/>
  <c r="L2416" s="1"/>
  <c r="C2416"/>
  <c r="K2415" i="9"/>
  <c r="J2412" i="10" s="1"/>
  <c r="L2412" s="1"/>
  <c r="C2412"/>
  <c r="K2411" i="9"/>
  <c r="J2408" i="10" s="1"/>
  <c r="L2408" s="1"/>
  <c r="C2408"/>
  <c r="K2407" i="9"/>
  <c r="J2404" i="10" s="1"/>
  <c r="L2404" s="1"/>
  <c r="C2404"/>
  <c r="K2403" i="9"/>
  <c r="J2400" i="10" s="1"/>
  <c r="L2400" s="1"/>
  <c r="C2400"/>
  <c r="K2399" i="9"/>
  <c r="J2396" i="10" s="1"/>
  <c r="L2396" s="1"/>
  <c r="C2396"/>
  <c r="K2395" i="9"/>
  <c r="J2392" i="10" s="1"/>
  <c r="L2392" s="1"/>
  <c r="C2392"/>
  <c r="K2391" i="9"/>
  <c r="J2388" i="10" s="1"/>
  <c r="L2388" s="1"/>
  <c r="C2388"/>
  <c r="K2387" i="9"/>
  <c r="J2384" i="10" s="1"/>
  <c r="L2384" s="1"/>
  <c r="C2384"/>
  <c r="K2383" i="9"/>
  <c r="J2380" i="10" s="1"/>
  <c r="L2380" s="1"/>
  <c r="C2380"/>
  <c r="K2379" i="9"/>
  <c r="J2376" i="10" s="1"/>
  <c r="L2376" s="1"/>
  <c r="C2376"/>
  <c r="K2375" i="9"/>
  <c r="J2372" i="10" s="1"/>
  <c r="L2372" s="1"/>
  <c r="C2372"/>
  <c r="K2371" i="9"/>
  <c r="J2368" i="10" s="1"/>
  <c r="L2368" s="1"/>
  <c r="C2368"/>
  <c r="K2367" i="9"/>
  <c r="J2364" i="10" s="1"/>
  <c r="L2364" s="1"/>
  <c r="C2364"/>
  <c r="K2363" i="9"/>
  <c r="J2360" i="10" s="1"/>
  <c r="L2360" s="1"/>
  <c r="C2360"/>
  <c r="K2359" i="9"/>
  <c r="J2356" i="10" s="1"/>
  <c r="L2356" s="1"/>
  <c r="C2356"/>
  <c r="K2355" i="9"/>
  <c r="J2352" i="10" s="1"/>
  <c r="L2352" s="1"/>
  <c r="C2352"/>
  <c r="K2351" i="9"/>
  <c r="J2348" i="10" s="1"/>
  <c r="L2348" s="1"/>
  <c r="C2348"/>
  <c r="K2347" i="9"/>
  <c r="J2344" i="10" s="1"/>
  <c r="L2344" s="1"/>
  <c r="C2344"/>
  <c r="K2343" i="9"/>
  <c r="J2340" i="10" s="1"/>
  <c r="L2340" s="1"/>
  <c r="C2340"/>
  <c r="K2339" i="9"/>
  <c r="J2336" i="10" s="1"/>
  <c r="L2336" s="1"/>
  <c r="C2336"/>
  <c r="K2335" i="9"/>
  <c r="J2332" i="10" s="1"/>
  <c r="L2332" s="1"/>
  <c r="C2332"/>
  <c r="K2331" i="9"/>
  <c r="J2328" i="10" s="1"/>
  <c r="L2328" s="1"/>
  <c r="C2328"/>
  <c r="K2327" i="9"/>
  <c r="J2324" i="10" s="1"/>
  <c r="L2324" s="1"/>
  <c r="C2324"/>
  <c r="K2323" i="9"/>
  <c r="J2320" i="10" s="1"/>
  <c r="L2320" s="1"/>
  <c r="C2320"/>
  <c r="K2319" i="9"/>
  <c r="J2316" i="10" s="1"/>
  <c r="L2316" s="1"/>
  <c r="C2316"/>
  <c r="K2315" i="9"/>
  <c r="J2312" i="10" s="1"/>
  <c r="L2312" s="1"/>
  <c r="C2312"/>
  <c r="K2311" i="9"/>
  <c r="J2308" i="10" s="1"/>
  <c r="L2308" s="1"/>
  <c r="C2308"/>
  <c r="K2307" i="9"/>
  <c r="J2304" i="10" s="1"/>
  <c r="L2304" s="1"/>
  <c r="C2304"/>
  <c r="K2303" i="9"/>
  <c r="J2300" i="10" s="1"/>
  <c r="L2300" s="1"/>
  <c r="C2300"/>
  <c r="K2299" i="9"/>
  <c r="J2296" i="10" s="1"/>
  <c r="L2296" s="1"/>
  <c r="C2296"/>
  <c r="K2295" i="9"/>
  <c r="J2292" i="10" s="1"/>
  <c r="L2292" s="1"/>
  <c r="C2292"/>
  <c r="K2291" i="9"/>
  <c r="J2288" i="10" s="1"/>
  <c r="L2288" s="1"/>
  <c r="C2288"/>
  <c r="K2287" i="9"/>
  <c r="J2284" i="10" s="1"/>
  <c r="L2284" s="1"/>
  <c r="C2284"/>
  <c r="K2283" i="9"/>
  <c r="J2280" i="10" s="1"/>
  <c r="L2280" s="1"/>
  <c r="C2280"/>
  <c r="K2279" i="9"/>
  <c r="J2276" i="10" s="1"/>
  <c r="L2276" s="1"/>
  <c r="C2276"/>
  <c r="K2275" i="9"/>
  <c r="J2272" i="10" s="1"/>
  <c r="L2272" s="1"/>
  <c r="C2272"/>
  <c r="K2271" i="9"/>
  <c r="J2268" i="10" s="1"/>
  <c r="L2268" s="1"/>
  <c r="C2268"/>
  <c r="K2267" i="9"/>
  <c r="J2264" i="10" s="1"/>
  <c r="L2264" s="1"/>
  <c r="C2264"/>
  <c r="K2263" i="9"/>
  <c r="J2260" i="10" s="1"/>
  <c r="L2260" s="1"/>
  <c r="C2260"/>
  <c r="K2259" i="9"/>
  <c r="J2256" i="10" s="1"/>
  <c r="L2256" s="1"/>
  <c r="C2256"/>
  <c r="K2255" i="9"/>
  <c r="J2252" i="10" s="1"/>
  <c r="L2252" s="1"/>
  <c r="C2252"/>
  <c r="K2251" i="9"/>
  <c r="J2248" i="10" s="1"/>
  <c r="L2248" s="1"/>
  <c r="C2248"/>
  <c r="K2247" i="9"/>
  <c r="J2244" i="10" s="1"/>
  <c r="L2244" s="1"/>
  <c r="C2244"/>
  <c r="K2243" i="9"/>
  <c r="J2240" i="10" s="1"/>
  <c r="L2240" s="1"/>
  <c r="C2240"/>
  <c r="K2239" i="9"/>
  <c r="J2236" i="10" s="1"/>
  <c r="L2236" s="1"/>
  <c r="C2236"/>
  <c r="K2235" i="9"/>
  <c r="J2232" i="10" s="1"/>
  <c r="L2232" s="1"/>
  <c r="C2232"/>
  <c r="K2231" i="9"/>
  <c r="J2228" i="10" s="1"/>
  <c r="L2228" s="1"/>
  <c r="C2228"/>
  <c r="K2227" i="9"/>
  <c r="J2224" i="10" s="1"/>
  <c r="L2224" s="1"/>
  <c r="C2224"/>
  <c r="K2223" i="9"/>
  <c r="J2220" i="10" s="1"/>
  <c r="L2220" s="1"/>
  <c r="C2220"/>
  <c r="K2219" i="9"/>
  <c r="J2216" i="10" s="1"/>
  <c r="L2216" s="1"/>
  <c r="C2216"/>
  <c r="K2215" i="9"/>
  <c r="J2212" i="10" s="1"/>
  <c r="L2212" s="1"/>
  <c r="C2212"/>
  <c r="K2211" i="9"/>
  <c r="J2208" i="10" s="1"/>
  <c r="L2208" s="1"/>
  <c r="C2208"/>
  <c r="K2207" i="9"/>
  <c r="J2204" i="10" s="1"/>
  <c r="L2204" s="1"/>
  <c r="C2204"/>
  <c r="K2203" i="9"/>
  <c r="J2200" i="10" s="1"/>
  <c r="L2200" s="1"/>
  <c r="C2200"/>
  <c r="K2199" i="9"/>
  <c r="J2196" i="10" s="1"/>
  <c r="L2196" s="1"/>
  <c r="C2196"/>
  <c r="K2195" i="9"/>
  <c r="J2192" i="10" s="1"/>
  <c r="L2192" s="1"/>
  <c r="C2192"/>
  <c r="K2191" i="9"/>
  <c r="J2188" i="10" s="1"/>
  <c r="L2188" s="1"/>
  <c r="C2188"/>
  <c r="K2187" i="9"/>
  <c r="J2184" i="10" s="1"/>
  <c r="L2184" s="1"/>
  <c r="C2184"/>
  <c r="K2183" i="9"/>
  <c r="J2180" i="10" s="1"/>
  <c r="L2180" s="1"/>
  <c r="C2180"/>
  <c r="K2179" i="9"/>
  <c r="J2176" i="10" s="1"/>
  <c r="L2176" s="1"/>
  <c r="C2176"/>
  <c r="K2175" i="9"/>
  <c r="J2172" i="10" s="1"/>
  <c r="L2172" s="1"/>
  <c r="C2172"/>
  <c r="K2171" i="9"/>
  <c r="J2168" i="10" s="1"/>
  <c r="L2168" s="1"/>
  <c r="C2168"/>
  <c r="K2167" i="9"/>
  <c r="J2164" i="10" s="1"/>
  <c r="L2164" s="1"/>
  <c r="C2164"/>
  <c r="K2163" i="9"/>
  <c r="J2160" i="10" s="1"/>
  <c r="L2160" s="1"/>
  <c r="C2160"/>
  <c r="K2159" i="9"/>
  <c r="J2156" i="10" s="1"/>
  <c r="L2156" s="1"/>
  <c r="C2156"/>
  <c r="K2155" i="9"/>
  <c r="J2152" i="10" s="1"/>
  <c r="L2152" s="1"/>
  <c r="C2152"/>
  <c r="K2151" i="9"/>
  <c r="J2148" i="10" s="1"/>
  <c r="L2148" s="1"/>
  <c r="C2148"/>
  <c r="K2147" i="9"/>
  <c r="J2144" i="10" s="1"/>
  <c r="L2144" s="1"/>
  <c r="C2144"/>
  <c r="K2143" i="9"/>
  <c r="J2140" i="10" s="1"/>
  <c r="L2140" s="1"/>
  <c r="C2140"/>
  <c r="K2139" i="9"/>
  <c r="J2136" i="10" s="1"/>
  <c r="L2136" s="1"/>
  <c r="C2136"/>
  <c r="K2135" i="9"/>
  <c r="J2132" i="10" s="1"/>
  <c r="L2132" s="1"/>
  <c r="C2132"/>
  <c r="K2131" i="9"/>
  <c r="J2128" i="10" s="1"/>
  <c r="L2128" s="1"/>
  <c r="C2128"/>
  <c r="K2127" i="9"/>
  <c r="J2124" i="10" s="1"/>
  <c r="L2124" s="1"/>
  <c r="C2124"/>
  <c r="K2123" i="9"/>
  <c r="J2120" i="10" s="1"/>
  <c r="L2120" s="1"/>
  <c r="C2120"/>
  <c r="K2119" i="9"/>
  <c r="J2116" i="10" s="1"/>
  <c r="L2116" s="1"/>
  <c r="C2116"/>
  <c r="K2115" i="9"/>
  <c r="J2112" i="10" s="1"/>
  <c r="L2112" s="1"/>
  <c r="C2112"/>
  <c r="K2111" i="9"/>
  <c r="J2108" i="10" s="1"/>
  <c r="L2108" s="1"/>
  <c r="C2108"/>
  <c r="K2107" i="9"/>
  <c r="J2104" i="10" s="1"/>
  <c r="L2104" s="1"/>
  <c r="C2104"/>
  <c r="K2103" i="9"/>
  <c r="J2100" i="10" s="1"/>
  <c r="L2100" s="1"/>
  <c r="C2100"/>
  <c r="K2099" i="9"/>
  <c r="J2096" i="10" s="1"/>
  <c r="L2096" s="1"/>
  <c r="C2096"/>
  <c r="K2095" i="9"/>
  <c r="J2092" i="10" s="1"/>
  <c r="L2092" s="1"/>
  <c r="C2092"/>
  <c r="K2091" i="9"/>
  <c r="J2088" i="10" s="1"/>
  <c r="L2088" s="1"/>
  <c r="C2088"/>
  <c r="K2087" i="9"/>
  <c r="J2084" i="10" s="1"/>
  <c r="L2084" s="1"/>
  <c r="C2084"/>
  <c r="K2083" i="9"/>
  <c r="J2080" i="10" s="1"/>
  <c r="L2080" s="1"/>
  <c r="C2080"/>
  <c r="K2079" i="9"/>
  <c r="J2076" i="10" s="1"/>
  <c r="L2076" s="1"/>
  <c r="C2076"/>
  <c r="K2075" i="9"/>
  <c r="J2072" i="10" s="1"/>
  <c r="L2072" s="1"/>
  <c r="C2072"/>
  <c r="K2071" i="9"/>
  <c r="J2068" i="10" s="1"/>
  <c r="L2068" s="1"/>
  <c r="C2068"/>
  <c r="K2067" i="9"/>
  <c r="J2064" i="10" s="1"/>
  <c r="L2064" s="1"/>
  <c r="C2064"/>
  <c r="K2063" i="9"/>
  <c r="J2060" i="10" s="1"/>
  <c r="L2060" s="1"/>
  <c r="C2060"/>
  <c r="K2884" i="9"/>
  <c r="J2881" i="10" s="1"/>
  <c r="L2881" s="1"/>
  <c r="C2881"/>
  <c r="K2880" i="9"/>
  <c r="J2877" i="10" s="1"/>
  <c r="L2877" s="1"/>
  <c r="C2877"/>
  <c r="K2876" i="9"/>
  <c r="J2873" i="10" s="1"/>
  <c r="L2873" s="1"/>
  <c r="C2873"/>
  <c r="K2872" i="9"/>
  <c r="J2869" i="10" s="1"/>
  <c r="L2869" s="1"/>
  <c r="C2869"/>
  <c r="K2868" i="9"/>
  <c r="J2865" i="10" s="1"/>
  <c r="L2865" s="1"/>
  <c r="C2865"/>
  <c r="K2864" i="9"/>
  <c r="J2861" i="10" s="1"/>
  <c r="L2861" s="1"/>
  <c r="C2861"/>
  <c r="K2860" i="9"/>
  <c r="J2857" i="10" s="1"/>
  <c r="L2857" s="1"/>
  <c r="C2857"/>
  <c r="K2856" i="9"/>
  <c r="J2853" i="10" s="1"/>
  <c r="L2853" s="1"/>
  <c r="C2853"/>
  <c r="K2852" i="9"/>
  <c r="J2849" i="10" s="1"/>
  <c r="L2849" s="1"/>
  <c r="C2849"/>
  <c r="K2848" i="9"/>
  <c r="J2845" i="10" s="1"/>
  <c r="L2845" s="1"/>
  <c r="C2845"/>
  <c r="K2844" i="9"/>
  <c r="J2841" i="10" s="1"/>
  <c r="L2841" s="1"/>
  <c r="C2841"/>
  <c r="K2840" i="9"/>
  <c r="J2837" i="10" s="1"/>
  <c r="L2837" s="1"/>
  <c r="C2837"/>
  <c r="K2836" i="9"/>
  <c r="J2833" i="10" s="1"/>
  <c r="L2833" s="1"/>
  <c r="C2833"/>
  <c r="K2832" i="9"/>
  <c r="J2829" i="10" s="1"/>
  <c r="L2829" s="1"/>
  <c r="C2829"/>
  <c r="K2828" i="9"/>
  <c r="J2825" i="10" s="1"/>
  <c r="L2825" s="1"/>
  <c r="C2825"/>
  <c r="K2824" i="9"/>
  <c r="J2821" i="10" s="1"/>
  <c r="L2821" s="1"/>
  <c r="C2821"/>
  <c r="K2820" i="9"/>
  <c r="J2817" i="10" s="1"/>
  <c r="L2817" s="1"/>
  <c r="C2817"/>
  <c r="K2816" i="9"/>
  <c r="J2813" i="10" s="1"/>
  <c r="L2813" s="1"/>
  <c r="C2813"/>
  <c r="K2812" i="9"/>
  <c r="J2809" i="10" s="1"/>
  <c r="L2809" s="1"/>
  <c r="C2809"/>
  <c r="K2808" i="9"/>
  <c r="J2805" i="10" s="1"/>
  <c r="L2805" s="1"/>
  <c r="C2805"/>
  <c r="K2804" i="9"/>
  <c r="J2801" i="10" s="1"/>
  <c r="L2801" s="1"/>
  <c r="C2801"/>
  <c r="K2800" i="9"/>
  <c r="J2797" i="10" s="1"/>
  <c r="L2797" s="1"/>
  <c r="C2797"/>
  <c r="K2796" i="9"/>
  <c r="J2793" i="10" s="1"/>
  <c r="L2793" s="1"/>
  <c r="C2793"/>
  <c r="K2792" i="9"/>
  <c r="J2789" i="10" s="1"/>
  <c r="L2789" s="1"/>
  <c r="C2789"/>
  <c r="K2788" i="9"/>
  <c r="J2785" i="10" s="1"/>
  <c r="L2785" s="1"/>
  <c r="C2785"/>
  <c r="K2784" i="9"/>
  <c r="J2781" i="10" s="1"/>
  <c r="L2781" s="1"/>
  <c r="C2781"/>
  <c r="K2780" i="9"/>
  <c r="J2777" i="10" s="1"/>
  <c r="L2777" s="1"/>
  <c r="C2777"/>
  <c r="K2776" i="9"/>
  <c r="J2773" i="10" s="1"/>
  <c r="L2773" s="1"/>
  <c r="C2773"/>
  <c r="K2772" i="9"/>
  <c r="J2769" i="10" s="1"/>
  <c r="L2769" s="1"/>
  <c r="C2769"/>
  <c r="K2768" i="9"/>
  <c r="J2765" i="10" s="1"/>
  <c r="L2765" s="1"/>
  <c r="C2765"/>
  <c r="K2764" i="9"/>
  <c r="J2761" i="10" s="1"/>
  <c r="L2761" s="1"/>
  <c r="C2761"/>
  <c r="K2760" i="9"/>
  <c r="J2757" i="10" s="1"/>
  <c r="L2757" s="1"/>
  <c r="C2757"/>
  <c r="K2756" i="9"/>
  <c r="J2753" i="10" s="1"/>
  <c r="L2753" s="1"/>
  <c r="C2753"/>
  <c r="K2752" i="9"/>
  <c r="J2749" i="10" s="1"/>
  <c r="L2749" s="1"/>
  <c r="C2749"/>
  <c r="K2748" i="9"/>
  <c r="J2745" i="10" s="1"/>
  <c r="L2745" s="1"/>
  <c r="C2745"/>
  <c r="K2744" i="9"/>
  <c r="J2741" i="10" s="1"/>
  <c r="L2741" s="1"/>
  <c r="C2741"/>
  <c r="K2740" i="9"/>
  <c r="J2737" i="10" s="1"/>
  <c r="L2737" s="1"/>
  <c r="C2737"/>
  <c r="K2736" i="9"/>
  <c r="J2733" i="10" s="1"/>
  <c r="L2733" s="1"/>
  <c r="C2733"/>
  <c r="K2732" i="9"/>
  <c r="J2729" i="10" s="1"/>
  <c r="L2729" s="1"/>
  <c r="C2729"/>
  <c r="K2728" i="9"/>
  <c r="J2725" i="10" s="1"/>
  <c r="L2725" s="1"/>
  <c r="C2725"/>
  <c r="K2724" i="9"/>
  <c r="J2721" i="10" s="1"/>
  <c r="L2721" s="1"/>
  <c r="C2721"/>
  <c r="K2720" i="9"/>
  <c r="J2717" i="10" s="1"/>
  <c r="L2717" s="1"/>
  <c r="C2717"/>
  <c r="K2716" i="9"/>
  <c r="J2713" i="10" s="1"/>
  <c r="L2713" s="1"/>
  <c r="C2713"/>
  <c r="K2712" i="9"/>
  <c r="J2709" i="10" s="1"/>
  <c r="L2709" s="1"/>
  <c r="C2709"/>
  <c r="K2708" i="9"/>
  <c r="J2705" i="10" s="1"/>
  <c r="L2705" s="1"/>
  <c r="C2705"/>
  <c r="K2704" i="9"/>
  <c r="J2701" i="10" s="1"/>
  <c r="L2701" s="1"/>
  <c r="C2701"/>
  <c r="K2700" i="9"/>
  <c r="J2697" i="10" s="1"/>
  <c r="L2697" s="1"/>
  <c r="C2697"/>
  <c r="K2696" i="9"/>
  <c r="J2693" i="10" s="1"/>
  <c r="L2693" s="1"/>
  <c r="C2693"/>
  <c r="K2692" i="9"/>
  <c r="J2689" i="10" s="1"/>
  <c r="L2689" s="1"/>
  <c r="C2689"/>
  <c r="K2688" i="9"/>
  <c r="J2685" i="10" s="1"/>
  <c r="L2685" s="1"/>
  <c r="C2685"/>
  <c r="K2684" i="9"/>
  <c r="J2681" i="10" s="1"/>
  <c r="L2681" s="1"/>
  <c r="C2681"/>
  <c r="K2680" i="9"/>
  <c r="J2677" i="10" s="1"/>
  <c r="L2677" s="1"/>
  <c r="C2677"/>
  <c r="K2676" i="9"/>
  <c r="J2673" i="10" s="1"/>
  <c r="L2673" s="1"/>
  <c r="C2673"/>
  <c r="K2672" i="9"/>
  <c r="J2669" i="10" s="1"/>
  <c r="L2669" s="1"/>
  <c r="C2669"/>
  <c r="K2668" i="9"/>
  <c r="J2665" i="10" s="1"/>
  <c r="L2665" s="1"/>
  <c r="C2665"/>
  <c r="K2664" i="9"/>
  <c r="J2661" i="10" s="1"/>
  <c r="L2661" s="1"/>
  <c r="C2661"/>
  <c r="K2660" i="9"/>
  <c r="J2657" i="10" s="1"/>
  <c r="L2657" s="1"/>
  <c r="C2657"/>
  <c r="K2656" i="9"/>
  <c r="J2653" i="10" s="1"/>
  <c r="L2653" s="1"/>
  <c r="C2653"/>
  <c r="K2652" i="9"/>
  <c r="J2649" i="10" s="1"/>
  <c r="L2649" s="1"/>
  <c r="C2649"/>
  <c r="K2648" i="9"/>
  <c r="J2645" i="10" s="1"/>
  <c r="L2645" s="1"/>
  <c r="C2645"/>
  <c r="K2644" i="9"/>
  <c r="J2641" i="10" s="1"/>
  <c r="L2641" s="1"/>
  <c r="C2641"/>
  <c r="K2640" i="9"/>
  <c r="J2637" i="10" s="1"/>
  <c r="L2637" s="1"/>
  <c r="C2637"/>
  <c r="K2636" i="9"/>
  <c r="J2633" i="10" s="1"/>
  <c r="L2633" s="1"/>
  <c r="C2633"/>
  <c r="K2632" i="9"/>
  <c r="J2629" i="10" s="1"/>
  <c r="L2629" s="1"/>
  <c r="C2629"/>
  <c r="K2628" i="9"/>
  <c r="J2625" i="10" s="1"/>
  <c r="L2625" s="1"/>
  <c r="C2625"/>
  <c r="K2624" i="9"/>
  <c r="J2621" i="10" s="1"/>
  <c r="L2621" s="1"/>
  <c r="C2621"/>
  <c r="K2620" i="9"/>
  <c r="J2617" i="10" s="1"/>
  <c r="L2617" s="1"/>
  <c r="C2617"/>
  <c r="K2616" i="9"/>
  <c r="J2613" i="10" s="1"/>
  <c r="L2613" s="1"/>
  <c r="C2613"/>
  <c r="K2612" i="9"/>
  <c r="J2609" i="10" s="1"/>
  <c r="L2609" s="1"/>
  <c r="C2609"/>
  <c r="K2608" i="9"/>
  <c r="J2605" i="10" s="1"/>
  <c r="L2605" s="1"/>
  <c r="C2605"/>
  <c r="K2604" i="9"/>
  <c r="J2601" i="10" s="1"/>
  <c r="L2601" s="1"/>
  <c r="C2601"/>
  <c r="K2600" i="9"/>
  <c r="J2597" i="10" s="1"/>
  <c r="L2597" s="1"/>
  <c r="C2597"/>
  <c r="K2596" i="9"/>
  <c r="J2593" i="10" s="1"/>
  <c r="L2593" s="1"/>
  <c r="C2593"/>
  <c r="K2592" i="9"/>
  <c r="J2589" i="10" s="1"/>
  <c r="L2589" s="1"/>
  <c r="C2589"/>
  <c r="K2588" i="9"/>
  <c r="J2585" i="10" s="1"/>
  <c r="L2585" s="1"/>
  <c r="C2585"/>
  <c r="K2584" i="9"/>
  <c r="J2581" i="10" s="1"/>
  <c r="L2581" s="1"/>
  <c r="C2581"/>
  <c r="K2580" i="9"/>
  <c r="J2577" i="10" s="1"/>
  <c r="L2577" s="1"/>
  <c r="C2577"/>
  <c r="K2576" i="9"/>
  <c r="J2573" i="10" s="1"/>
  <c r="L2573" s="1"/>
  <c r="C2573"/>
  <c r="K2572" i="9"/>
  <c r="J2569" i="10" s="1"/>
  <c r="L2569" s="1"/>
  <c r="C2569"/>
  <c r="K2568" i="9"/>
  <c r="J2565" i="10" s="1"/>
  <c r="L2565" s="1"/>
  <c r="C2565"/>
  <c r="K2564" i="9"/>
  <c r="J2561" i="10" s="1"/>
  <c r="L2561" s="1"/>
  <c r="C2561"/>
  <c r="K2560" i="9"/>
  <c r="J2557" i="10" s="1"/>
  <c r="L2557" s="1"/>
  <c r="C2557"/>
  <c r="K2556" i="9"/>
  <c r="J2553" i="10" s="1"/>
  <c r="L2553" s="1"/>
  <c r="C2553"/>
  <c r="K2552" i="9"/>
  <c r="J2549" i="10" s="1"/>
  <c r="L2549" s="1"/>
  <c r="C2549"/>
  <c r="K2548" i="9"/>
  <c r="J2545" i="10" s="1"/>
  <c r="L2545" s="1"/>
  <c r="C2545"/>
  <c r="K2544" i="9"/>
  <c r="J2541" i="10" s="1"/>
  <c r="L2541" s="1"/>
  <c r="C2541"/>
  <c r="K2540" i="9"/>
  <c r="J2537" i="10" s="1"/>
  <c r="L2537" s="1"/>
  <c r="C2537"/>
  <c r="K2536" i="9"/>
  <c r="J2533" i="10" s="1"/>
  <c r="L2533" s="1"/>
  <c r="C2533"/>
  <c r="K2532" i="9"/>
  <c r="J2529" i="10" s="1"/>
  <c r="L2529" s="1"/>
  <c r="C2529"/>
  <c r="K2528" i="9"/>
  <c r="J2525" i="10" s="1"/>
  <c r="L2525" s="1"/>
  <c r="C2525"/>
  <c r="K2524" i="9"/>
  <c r="J2521" i="10" s="1"/>
  <c r="L2521" s="1"/>
  <c r="C2521"/>
  <c r="K2520" i="9"/>
  <c r="J2517" i="10" s="1"/>
  <c r="L2517" s="1"/>
  <c r="C2517"/>
  <c r="K2516" i="9"/>
  <c r="J2513" i="10" s="1"/>
  <c r="L2513" s="1"/>
  <c r="C2513"/>
  <c r="K2512" i="9"/>
  <c r="J2509" i="10" s="1"/>
  <c r="L2509" s="1"/>
  <c r="C2509"/>
  <c r="K2508" i="9"/>
  <c r="J2505" i="10" s="1"/>
  <c r="L2505" s="1"/>
  <c r="C2505"/>
  <c r="K2504" i="9"/>
  <c r="J2501" i="10" s="1"/>
  <c r="L2501" s="1"/>
  <c r="C2501"/>
  <c r="K2500" i="9"/>
  <c r="J2497" i="10" s="1"/>
  <c r="L2497" s="1"/>
  <c r="C2497"/>
  <c r="K2496" i="9"/>
  <c r="J2493" i="10" s="1"/>
  <c r="L2493" s="1"/>
  <c r="C2493"/>
  <c r="K2492" i="9"/>
  <c r="J2489" i="10" s="1"/>
  <c r="L2489" s="1"/>
  <c r="C2489"/>
  <c r="K2488" i="9"/>
  <c r="J2485" i="10" s="1"/>
  <c r="L2485" s="1"/>
  <c r="C2485"/>
  <c r="K2484" i="9"/>
  <c r="J2481" i="10" s="1"/>
  <c r="L2481" s="1"/>
  <c r="C2481"/>
  <c r="K2480" i="9"/>
  <c r="J2477" i="10" s="1"/>
  <c r="L2477" s="1"/>
  <c r="C2477"/>
  <c r="K2476" i="9"/>
  <c r="J2473" i="10" s="1"/>
  <c r="L2473" s="1"/>
  <c r="C2473"/>
  <c r="K2472" i="9"/>
  <c r="J2469" i="10" s="1"/>
  <c r="L2469" s="1"/>
  <c r="C2469"/>
  <c r="K2468" i="9"/>
  <c r="J2465" i="10" s="1"/>
  <c r="L2465" s="1"/>
  <c r="C2465"/>
  <c r="K2464" i="9"/>
  <c r="J2461" i="10" s="1"/>
  <c r="L2461" s="1"/>
  <c r="C2461"/>
  <c r="K2460" i="9"/>
  <c r="J2457" i="10" s="1"/>
  <c r="L2457" s="1"/>
  <c r="C2457"/>
  <c r="K2456" i="9"/>
  <c r="J2453" i="10" s="1"/>
  <c r="L2453" s="1"/>
  <c r="C2453"/>
  <c r="K2452" i="9"/>
  <c r="J2449" i="10" s="1"/>
  <c r="L2449" s="1"/>
  <c r="C2449"/>
  <c r="K2448" i="9"/>
  <c r="J2445" i="10" s="1"/>
  <c r="L2445" s="1"/>
  <c r="C2445"/>
  <c r="K2444" i="9"/>
  <c r="J2441" i="10" s="1"/>
  <c r="L2441" s="1"/>
  <c r="C2441"/>
  <c r="K2440" i="9"/>
  <c r="J2437" i="10" s="1"/>
  <c r="L2437" s="1"/>
  <c r="C2437"/>
  <c r="K2436" i="9"/>
  <c r="J2433" i="10" s="1"/>
  <c r="L2433" s="1"/>
  <c r="C2433"/>
  <c r="K2432" i="9"/>
  <c r="J2429" i="10" s="1"/>
  <c r="L2429" s="1"/>
  <c r="C2429"/>
  <c r="K2428" i="9"/>
  <c r="J2425" i="10" s="1"/>
  <c r="L2425" s="1"/>
  <c r="C2425"/>
  <c r="K2424" i="9"/>
  <c r="J2421" i="10" s="1"/>
  <c r="L2421" s="1"/>
  <c r="C2421"/>
  <c r="K2420" i="9"/>
  <c r="J2417" i="10" s="1"/>
  <c r="L2417" s="1"/>
  <c r="C2417"/>
  <c r="K2416" i="9"/>
  <c r="J2413" i="10" s="1"/>
  <c r="L2413" s="1"/>
  <c r="C2413"/>
  <c r="K2412" i="9"/>
  <c r="J2409" i="10" s="1"/>
  <c r="L2409" s="1"/>
  <c r="C2409"/>
  <c r="K2408" i="9"/>
  <c r="J2405" i="10" s="1"/>
  <c r="L2405" s="1"/>
  <c r="C2405"/>
  <c r="K2404" i="9"/>
  <c r="J2401" i="10" s="1"/>
  <c r="L2401" s="1"/>
  <c r="C2401"/>
  <c r="K2400" i="9"/>
  <c r="J2397" i="10" s="1"/>
  <c r="L2397" s="1"/>
  <c r="C2397"/>
  <c r="K2396" i="9"/>
  <c r="J2393" i="10" s="1"/>
  <c r="L2393" s="1"/>
  <c r="C2393"/>
  <c r="K2392" i="9"/>
  <c r="J2389" i="10" s="1"/>
  <c r="L2389" s="1"/>
  <c r="C2389"/>
  <c r="K2388" i="9"/>
  <c r="J2385" i="10" s="1"/>
  <c r="L2385" s="1"/>
  <c r="C2385"/>
  <c r="K2384" i="9"/>
  <c r="J2381" i="10" s="1"/>
  <c r="L2381" s="1"/>
  <c r="C2381"/>
  <c r="K2380" i="9"/>
  <c r="J2377" i="10" s="1"/>
  <c r="L2377" s="1"/>
  <c r="C2377"/>
  <c r="K2376" i="9"/>
  <c r="J2373" i="10" s="1"/>
  <c r="L2373" s="1"/>
  <c r="C2373"/>
  <c r="K2372" i="9"/>
  <c r="J2369" i="10" s="1"/>
  <c r="L2369" s="1"/>
  <c r="C2369"/>
  <c r="K2368" i="9"/>
  <c r="J2365" i="10" s="1"/>
  <c r="L2365" s="1"/>
  <c r="C2365"/>
  <c r="K2364" i="9"/>
  <c r="J2361" i="10" s="1"/>
  <c r="L2361" s="1"/>
  <c r="C2361"/>
  <c r="K2360" i="9"/>
  <c r="J2357" i="10" s="1"/>
  <c r="L2357" s="1"/>
  <c r="C2357"/>
  <c r="K2356" i="9"/>
  <c r="J2353" i="10" s="1"/>
  <c r="L2353" s="1"/>
  <c r="C2353"/>
  <c r="K2352" i="9"/>
  <c r="J2349" i="10" s="1"/>
  <c r="L2349" s="1"/>
  <c r="C2349"/>
  <c r="K2348" i="9"/>
  <c r="J2345" i="10" s="1"/>
  <c r="L2345" s="1"/>
  <c r="C2345"/>
  <c r="K2344" i="9"/>
  <c r="J2341" i="10" s="1"/>
  <c r="L2341" s="1"/>
  <c r="C2341"/>
  <c r="K2340" i="9"/>
  <c r="J2337" i="10" s="1"/>
  <c r="L2337" s="1"/>
  <c r="C2337"/>
  <c r="K2336" i="9"/>
  <c r="J2333" i="10" s="1"/>
  <c r="L2333" s="1"/>
  <c r="C2333"/>
  <c r="K2332" i="9"/>
  <c r="J2329" i="10" s="1"/>
  <c r="L2329" s="1"/>
  <c r="C2329"/>
  <c r="K2328" i="9"/>
  <c r="J2325" i="10" s="1"/>
  <c r="L2325" s="1"/>
  <c r="C2325"/>
  <c r="K2324" i="9"/>
  <c r="J2321" i="10" s="1"/>
  <c r="L2321" s="1"/>
  <c r="C2321"/>
  <c r="K2320" i="9"/>
  <c r="J2317" i="10" s="1"/>
  <c r="L2317" s="1"/>
  <c r="C2317"/>
  <c r="K2316" i="9"/>
  <c r="J2313" i="10" s="1"/>
  <c r="L2313" s="1"/>
  <c r="C2313"/>
  <c r="K2312" i="9"/>
  <c r="J2309" i="10" s="1"/>
  <c r="L2309" s="1"/>
  <c r="C2309"/>
  <c r="K2308" i="9"/>
  <c r="J2305" i="10" s="1"/>
  <c r="L2305" s="1"/>
  <c r="C2305"/>
  <c r="K2304" i="9"/>
  <c r="J2301" i="10" s="1"/>
  <c r="L2301" s="1"/>
  <c r="C2301"/>
  <c r="K2300" i="9"/>
  <c r="J2297" i="10" s="1"/>
  <c r="L2297" s="1"/>
  <c r="C2297"/>
  <c r="K2296" i="9"/>
  <c r="J2293" i="10" s="1"/>
  <c r="L2293" s="1"/>
  <c r="C2293"/>
  <c r="K2292" i="9"/>
  <c r="J2289" i="10" s="1"/>
  <c r="L2289" s="1"/>
  <c r="C2289"/>
  <c r="K2288" i="9"/>
  <c r="J2285" i="10" s="1"/>
  <c r="L2285" s="1"/>
  <c r="C2285"/>
  <c r="K2284" i="9"/>
  <c r="J2281" i="10" s="1"/>
  <c r="L2281" s="1"/>
  <c r="C2281"/>
  <c r="K2280" i="9"/>
  <c r="J2277" i="10" s="1"/>
  <c r="L2277" s="1"/>
  <c r="C2277"/>
  <c r="K2276" i="9"/>
  <c r="J2273" i="10" s="1"/>
  <c r="L2273" s="1"/>
  <c r="C2273"/>
  <c r="K2272" i="9"/>
  <c r="J2269" i="10" s="1"/>
  <c r="L2269" s="1"/>
  <c r="C2269"/>
  <c r="K2268" i="9"/>
  <c r="J2265" i="10" s="1"/>
  <c r="L2265" s="1"/>
  <c r="C2265"/>
  <c r="K2264" i="9"/>
  <c r="J2261" i="10" s="1"/>
  <c r="L2261" s="1"/>
  <c r="C2261"/>
  <c r="K2260" i="9"/>
  <c r="J2257" i="10" s="1"/>
  <c r="L2257" s="1"/>
  <c r="C2257"/>
  <c r="K2256" i="9"/>
  <c r="J2253" i="10" s="1"/>
  <c r="L2253" s="1"/>
  <c r="C2253"/>
  <c r="K2252" i="9"/>
  <c r="J2249" i="10" s="1"/>
  <c r="L2249" s="1"/>
  <c r="C2249"/>
  <c r="K2248" i="9"/>
  <c r="J2245" i="10" s="1"/>
  <c r="L2245" s="1"/>
  <c r="C2245"/>
  <c r="K2244" i="9"/>
  <c r="J2241" i="10" s="1"/>
  <c r="L2241" s="1"/>
  <c r="C2241"/>
  <c r="K2240" i="9"/>
  <c r="J2237" i="10" s="1"/>
  <c r="L2237" s="1"/>
  <c r="C2237"/>
  <c r="K2236" i="9"/>
  <c r="J2233" i="10" s="1"/>
  <c r="L2233" s="1"/>
  <c r="C2233"/>
  <c r="K2232" i="9"/>
  <c r="J2229" i="10" s="1"/>
  <c r="L2229" s="1"/>
  <c r="C2229"/>
  <c r="K2228" i="9"/>
  <c r="J2225" i="10" s="1"/>
  <c r="L2225" s="1"/>
  <c r="C2225"/>
  <c r="K2224" i="9"/>
  <c r="J2221" i="10" s="1"/>
  <c r="L2221" s="1"/>
  <c r="C2221"/>
  <c r="K2220" i="9"/>
  <c r="J2217" i="10" s="1"/>
  <c r="L2217" s="1"/>
  <c r="C2217"/>
  <c r="K2216" i="9"/>
  <c r="J2213" i="10" s="1"/>
  <c r="L2213" s="1"/>
  <c r="C2213"/>
  <c r="K2212" i="9"/>
  <c r="J2209" i="10" s="1"/>
  <c r="L2209" s="1"/>
  <c r="C2209"/>
  <c r="K2208" i="9"/>
  <c r="J2205" i="10" s="1"/>
  <c r="L2205" s="1"/>
  <c r="C2205"/>
  <c r="K2204" i="9"/>
  <c r="J2201" i="10" s="1"/>
  <c r="L2201" s="1"/>
  <c r="C2201"/>
  <c r="K2200" i="9"/>
  <c r="J2197" i="10" s="1"/>
  <c r="L2197" s="1"/>
  <c r="C2197"/>
  <c r="K2196" i="9"/>
  <c r="J2193" i="10" s="1"/>
  <c r="L2193" s="1"/>
  <c r="C2193"/>
  <c r="K2192" i="9"/>
  <c r="J2189" i="10" s="1"/>
  <c r="L2189" s="1"/>
  <c r="C2189"/>
  <c r="K2188" i="9"/>
  <c r="J2185" i="10" s="1"/>
  <c r="L2185" s="1"/>
  <c r="C2185"/>
  <c r="K2184" i="9"/>
  <c r="J2181" i="10" s="1"/>
  <c r="L2181" s="1"/>
  <c r="C2181"/>
  <c r="K2180" i="9"/>
  <c r="J2177" i="10" s="1"/>
  <c r="L2177" s="1"/>
  <c r="C2177"/>
  <c r="K2176" i="9"/>
  <c r="J2173" i="10" s="1"/>
  <c r="L2173" s="1"/>
  <c r="C2173"/>
  <c r="K2172" i="9"/>
  <c r="J2169" i="10" s="1"/>
  <c r="L2169" s="1"/>
  <c r="C2169"/>
  <c r="K2168" i="9"/>
  <c r="J2165" i="10" s="1"/>
  <c r="L2165" s="1"/>
  <c r="C2165"/>
  <c r="K2164" i="9"/>
  <c r="J2161" i="10" s="1"/>
  <c r="L2161" s="1"/>
  <c r="C2161"/>
  <c r="K2160" i="9"/>
  <c r="J2157" i="10" s="1"/>
  <c r="L2157" s="1"/>
  <c r="C2157"/>
  <c r="K2156" i="9"/>
  <c r="J2153" i="10" s="1"/>
  <c r="L2153" s="1"/>
  <c r="C2153"/>
  <c r="K2152" i="9"/>
  <c r="J2149" i="10" s="1"/>
  <c r="L2149" s="1"/>
  <c r="C2149"/>
  <c r="K2148" i="9"/>
  <c r="J2145" i="10" s="1"/>
  <c r="L2145" s="1"/>
  <c r="C2145"/>
  <c r="K2144" i="9"/>
  <c r="J2141" i="10" s="1"/>
  <c r="L2141" s="1"/>
  <c r="C2141"/>
  <c r="K2140" i="9"/>
  <c r="J2137" i="10" s="1"/>
  <c r="L2137" s="1"/>
  <c r="C2137"/>
  <c r="K2136" i="9"/>
  <c r="J2133" i="10" s="1"/>
  <c r="L2133" s="1"/>
  <c r="C2133"/>
  <c r="K2132" i="9"/>
  <c r="J2129" i="10" s="1"/>
  <c r="L2129" s="1"/>
  <c r="C2129"/>
  <c r="K2128" i="9"/>
  <c r="J2125" i="10" s="1"/>
  <c r="L2125" s="1"/>
  <c r="C2125"/>
  <c r="K2124" i="9"/>
  <c r="J2121" i="10" s="1"/>
  <c r="L2121" s="1"/>
  <c r="C2121"/>
  <c r="K2120" i="9"/>
  <c r="J2117" i="10" s="1"/>
  <c r="L2117" s="1"/>
  <c r="C2117"/>
  <c r="K2116" i="9"/>
  <c r="J2113" i="10" s="1"/>
  <c r="L2113" s="1"/>
  <c r="C2113"/>
  <c r="K2112" i="9"/>
  <c r="J2109" i="10" s="1"/>
  <c r="L2109" s="1"/>
  <c r="C2109"/>
  <c r="K2108" i="9"/>
  <c r="J2105" i="10" s="1"/>
  <c r="L2105" s="1"/>
  <c r="C2105"/>
  <c r="K2104" i="9"/>
  <c r="J2101" i="10" s="1"/>
  <c r="L2101" s="1"/>
  <c r="C2101"/>
  <c r="K2100" i="9"/>
  <c r="J2097" i="10" s="1"/>
  <c r="L2097" s="1"/>
  <c r="C2097"/>
  <c r="K2096" i="9"/>
  <c r="J2093" i="10" s="1"/>
  <c r="L2093" s="1"/>
  <c r="C2093"/>
  <c r="K2092" i="9"/>
  <c r="J2089" i="10" s="1"/>
  <c r="L2089" s="1"/>
  <c r="C2089"/>
  <c r="K2088" i="9"/>
  <c r="J2085" i="10" s="1"/>
  <c r="L2085" s="1"/>
  <c r="C2085"/>
  <c r="K2084" i="9"/>
  <c r="J2081" i="10" s="1"/>
  <c r="L2081" s="1"/>
  <c r="C2081"/>
  <c r="K2080" i="9"/>
  <c r="J2077" i="10" s="1"/>
  <c r="L2077" s="1"/>
  <c r="C2077"/>
  <c r="K2076" i="9"/>
  <c r="J2073" i="10" s="1"/>
  <c r="L2073" s="1"/>
  <c r="C2073"/>
  <c r="K2072" i="9"/>
  <c r="J2069" i="10" s="1"/>
  <c r="L2069" s="1"/>
  <c r="C2069"/>
  <c r="K2068" i="9"/>
  <c r="J2065" i="10" s="1"/>
  <c r="L2065" s="1"/>
  <c r="C2065"/>
  <c r="K2064" i="9"/>
  <c r="J2061" i="10" s="1"/>
  <c r="L2061" s="1"/>
  <c r="C2061"/>
  <c r="K2060" i="9"/>
  <c r="J2057" i="10" s="1"/>
  <c r="L2057" s="1"/>
  <c r="C2057"/>
  <c r="K2057" i="9"/>
  <c r="J2054" i="10" s="1"/>
  <c r="L2054" s="1"/>
  <c r="C2054"/>
  <c r="K2053" i="9"/>
  <c r="J2050" i="10" s="1"/>
  <c r="L2050" s="1"/>
  <c r="C2050"/>
  <c r="K2049" i="9"/>
  <c r="J2046" i="10" s="1"/>
  <c r="L2046" s="1"/>
  <c r="C2046"/>
  <c r="K2045" i="9"/>
  <c r="J2042" i="10" s="1"/>
  <c r="L2042" s="1"/>
  <c r="C2042"/>
  <c r="K2041" i="9"/>
  <c r="J2038" i="10" s="1"/>
  <c r="L2038" s="1"/>
  <c r="C2038"/>
  <c r="K2037" i="9"/>
  <c r="J2034" i="10" s="1"/>
  <c r="L2034" s="1"/>
  <c r="C2034"/>
  <c r="K2033" i="9"/>
  <c r="J2030" i="10" s="1"/>
  <c r="L2030" s="1"/>
  <c r="C2030"/>
  <c r="K2029" i="9"/>
  <c r="J2026" i="10" s="1"/>
  <c r="L2026" s="1"/>
  <c r="C2026"/>
  <c r="K2025" i="9"/>
  <c r="J2022" i="10" s="1"/>
  <c r="L2022" s="1"/>
  <c r="C2022"/>
  <c r="K2021" i="9"/>
  <c r="J2018" i="10" s="1"/>
  <c r="L2018" s="1"/>
  <c r="C2018"/>
  <c r="K2017" i="9"/>
  <c r="J2014" i="10" s="1"/>
  <c r="L2014" s="1"/>
  <c r="C2014"/>
  <c r="K2013" i="9"/>
  <c r="J2010" i="10" s="1"/>
  <c r="L2010" s="1"/>
  <c r="C2010"/>
  <c r="K2009" i="9"/>
  <c r="J2006" i="10" s="1"/>
  <c r="L2006" s="1"/>
  <c r="C2006"/>
  <c r="K2005" i="9"/>
  <c r="J2002" i="10" s="1"/>
  <c r="L2002" s="1"/>
  <c r="C2002"/>
  <c r="K2001" i="9"/>
  <c r="J1998" i="10" s="1"/>
  <c r="L1998" s="1"/>
  <c r="C1998"/>
  <c r="K1997" i="9"/>
  <c r="J1994" i="10" s="1"/>
  <c r="L1994" s="1"/>
  <c r="C1994"/>
  <c r="K1993" i="9"/>
  <c r="J1990" i="10" s="1"/>
  <c r="L1990" s="1"/>
  <c r="C1990"/>
  <c r="K1989" i="9"/>
  <c r="J1986" i="10" s="1"/>
  <c r="L1986" s="1"/>
  <c r="C1986"/>
  <c r="K1985" i="9"/>
  <c r="J1982" i="10" s="1"/>
  <c r="L1982" s="1"/>
  <c r="C1982"/>
  <c r="K1981" i="9"/>
  <c r="J1978" i="10" s="1"/>
  <c r="L1978" s="1"/>
  <c r="C1978"/>
  <c r="K1977" i="9"/>
  <c r="J1974" i="10" s="1"/>
  <c r="L1974" s="1"/>
  <c r="C1974"/>
  <c r="K1973" i="9"/>
  <c r="J1970" i="10" s="1"/>
  <c r="L1970" s="1"/>
  <c r="C1970"/>
  <c r="K1969" i="9"/>
  <c r="J1966" i="10" s="1"/>
  <c r="L1966" s="1"/>
  <c r="C1966"/>
  <c r="K1965" i="9"/>
  <c r="J1962" i="10" s="1"/>
  <c r="L1962" s="1"/>
  <c r="C1962"/>
  <c r="K1961" i="9"/>
  <c r="J1958" i="10" s="1"/>
  <c r="L1958" s="1"/>
  <c r="C1958"/>
  <c r="K1957" i="9"/>
  <c r="J1954" i="10" s="1"/>
  <c r="L1954" s="1"/>
  <c r="C1954"/>
  <c r="K1953" i="9"/>
  <c r="J1950" i="10" s="1"/>
  <c r="L1950" s="1"/>
  <c r="C1950"/>
  <c r="K1949" i="9"/>
  <c r="J1946" i="10" s="1"/>
  <c r="L1946" s="1"/>
  <c r="C1946"/>
  <c r="K1945" i="9"/>
  <c r="J1942" i="10" s="1"/>
  <c r="L1942" s="1"/>
  <c r="C1942"/>
  <c r="K1941" i="9"/>
  <c r="J1938" i="10" s="1"/>
  <c r="L1938" s="1"/>
  <c r="C1938"/>
  <c r="K1937" i="9"/>
  <c r="J1934" i="10" s="1"/>
  <c r="L1934" s="1"/>
  <c r="C1934"/>
  <c r="K1933" i="9"/>
  <c r="J1930" i="10" s="1"/>
  <c r="L1930" s="1"/>
  <c r="C1930"/>
  <c r="K1929" i="9"/>
  <c r="J1926" i="10" s="1"/>
  <c r="L1926" s="1"/>
  <c r="C1926"/>
  <c r="K1925" i="9"/>
  <c r="J1922" i="10" s="1"/>
  <c r="L1922" s="1"/>
  <c r="C1922"/>
  <c r="K1921" i="9"/>
  <c r="J1918" i="10" s="1"/>
  <c r="L1918" s="1"/>
  <c r="C1918"/>
  <c r="K1917" i="9"/>
  <c r="J1914" i="10" s="1"/>
  <c r="L1914" s="1"/>
  <c r="C1914"/>
  <c r="K1913" i="9"/>
  <c r="J1910" i="10" s="1"/>
  <c r="L1910" s="1"/>
  <c r="C1910"/>
  <c r="K1909" i="9"/>
  <c r="J1906" i="10" s="1"/>
  <c r="L1906" s="1"/>
  <c r="C1906"/>
  <c r="K1905" i="9"/>
  <c r="J1902" i="10" s="1"/>
  <c r="L1902" s="1"/>
  <c r="C1902"/>
  <c r="K1901" i="9"/>
  <c r="J1898" i="10" s="1"/>
  <c r="L1898" s="1"/>
  <c r="C1898"/>
  <c r="K1897" i="9"/>
  <c r="J1894" i="10" s="1"/>
  <c r="L1894" s="1"/>
  <c r="C1894"/>
  <c r="K1893" i="9"/>
  <c r="J1890" i="10" s="1"/>
  <c r="L1890" s="1"/>
  <c r="C1890"/>
  <c r="K1889" i="9"/>
  <c r="J1886" i="10" s="1"/>
  <c r="L1886" s="1"/>
  <c r="C1886"/>
  <c r="K1885" i="9"/>
  <c r="J1882" i="10" s="1"/>
  <c r="L1882" s="1"/>
  <c r="C1882"/>
  <c r="K1881" i="9"/>
  <c r="J1878" i="10" s="1"/>
  <c r="L1878" s="1"/>
  <c r="C1878"/>
  <c r="K1877" i="9"/>
  <c r="J1874" i="10" s="1"/>
  <c r="L1874" s="1"/>
  <c r="C1874"/>
  <c r="K1873" i="9"/>
  <c r="J1870" i="10" s="1"/>
  <c r="L1870" s="1"/>
  <c r="C1870"/>
  <c r="K1869" i="9"/>
  <c r="J1866" i="10" s="1"/>
  <c r="L1866" s="1"/>
  <c r="C1866"/>
  <c r="K1865" i="9"/>
  <c r="J1862" i="10" s="1"/>
  <c r="L1862" s="1"/>
  <c r="C1862"/>
  <c r="K1861" i="9"/>
  <c r="J1858" i="10" s="1"/>
  <c r="L1858" s="1"/>
  <c r="C1858"/>
  <c r="K1857" i="9"/>
  <c r="J1854" i="10" s="1"/>
  <c r="L1854" s="1"/>
  <c r="C1854"/>
  <c r="K1853" i="9"/>
  <c r="J1850" i="10" s="1"/>
  <c r="L1850" s="1"/>
  <c r="C1850"/>
  <c r="K1849" i="9"/>
  <c r="J1846" i="10" s="1"/>
  <c r="L1846" s="1"/>
  <c r="C1846"/>
  <c r="K1845" i="9"/>
  <c r="J1842" i="10" s="1"/>
  <c r="L1842" s="1"/>
  <c r="C1842"/>
  <c r="K1841" i="9"/>
  <c r="J1838" i="10" s="1"/>
  <c r="L1838" s="1"/>
  <c r="C1838"/>
  <c r="K1837" i="9"/>
  <c r="J1834" i="10" s="1"/>
  <c r="L1834" s="1"/>
  <c r="C1834"/>
  <c r="K1833" i="9"/>
  <c r="J1830" i="10" s="1"/>
  <c r="L1830" s="1"/>
  <c r="C1830"/>
  <c r="K1829" i="9"/>
  <c r="J1826" i="10" s="1"/>
  <c r="L1826" s="1"/>
  <c r="C1826"/>
  <c r="K1825" i="9"/>
  <c r="J1822" i="10" s="1"/>
  <c r="L1822" s="1"/>
  <c r="C1822"/>
  <c r="K1821" i="9"/>
  <c r="J1818" i="10" s="1"/>
  <c r="L1818" s="1"/>
  <c r="C1818"/>
  <c r="K1817" i="9"/>
  <c r="J1814" i="10" s="1"/>
  <c r="L1814" s="1"/>
  <c r="C1814"/>
  <c r="K1813" i="9"/>
  <c r="J1810" i="10" s="1"/>
  <c r="L1810" s="1"/>
  <c r="C1810"/>
  <c r="K1809" i="9"/>
  <c r="J1806" i="10" s="1"/>
  <c r="L1806" s="1"/>
  <c r="C1806"/>
  <c r="K1805" i="9"/>
  <c r="J1802" i="10" s="1"/>
  <c r="L1802" s="1"/>
  <c r="C1802"/>
  <c r="K1801" i="9"/>
  <c r="J1798" i="10" s="1"/>
  <c r="L1798" s="1"/>
  <c r="C1798"/>
  <c r="K1797" i="9"/>
  <c r="J1794" i="10" s="1"/>
  <c r="L1794" s="1"/>
  <c r="C1794"/>
  <c r="K1793" i="9"/>
  <c r="J1790" i="10" s="1"/>
  <c r="L1790" s="1"/>
  <c r="C1790"/>
  <c r="K1789" i="9"/>
  <c r="J1786" i="10" s="1"/>
  <c r="L1786" s="1"/>
  <c r="C1786"/>
  <c r="K1785" i="9"/>
  <c r="J1782" i="10" s="1"/>
  <c r="L1782" s="1"/>
  <c r="C1782"/>
  <c r="K1781" i="9"/>
  <c r="J1778" i="10" s="1"/>
  <c r="L1778" s="1"/>
  <c r="C1778"/>
  <c r="K1777" i="9"/>
  <c r="J1774" i="10" s="1"/>
  <c r="L1774" s="1"/>
  <c r="C1774"/>
  <c r="K1773" i="9"/>
  <c r="J1770" i="10" s="1"/>
  <c r="L1770" s="1"/>
  <c r="C1770"/>
  <c r="K1769" i="9"/>
  <c r="J1766" i="10" s="1"/>
  <c r="L1766" s="1"/>
  <c r="C1766"/>
  <c r="K1765" i="9"/>
  <c r="J1762" i="10" s="1"/>
  <c r="L1762" s="1"/>
  <c r="C1762"/>
  <c r="K1761" i="9"/>
  <c r="J1758" i="10" s="1"/>
  <c r="L1758" s="1"/>
  <c r="C1758"/>
  <c r="K1757" i="9"/>
  <c r="J1754" i="10" s="1"/>
  <c r="L1754" s="1"/>
  <c r="C1754"/>
  <c r="K1753" i="9"/>
  <c r="J1750" i="10" s="1"/>
  <c r="L1750" s="1"/>
  <c r="C1750"/>
  <c r="K1749" i="9"/>
  <c r="J1746" i="10" s="1"/>
  <c r="L1746" s="1"/>
  <c r="C1746"/>
  <c r="K1745" i="9"/>
  <c r="J1742" i="10" s="1"/>
  <c r="L1742" s="1"/>
  <c r="C1742"/>
  <c r="K1741" i="9"/>
  <c r="J1738" i="10" s="1"/>
  <c r="L1738" s="1"/>
  <c r="C1738"/>
  <c r="K1737" i="9"/>
  <c r="J1734" i="10" s="1"/>
  <c r="L1734" s="1"/>
  <c r="C1734"/>
  <c r="K1733" i="9"/>
  <c r="J1730" i="10" s="1"/>
  <c r="L1730" s="1"/>
  <c r="C1730"/>
  <c r="K1729" i="9"/>
  <c r="J1726" i="10" s="1"/>
  <c r="L1726" s="1"/>
  <c r="C1726"/>
  <c r="K1725" i="9"/>
  <c r="J1722" i="10" s="1"/>
  <c r="L1722" s="1"/>
  <c r="C1722"/>
  <c r="K1721" i="9"/>
  <c r="J1718" i="10" s="1"/>
  <c r="L1718" s="1"/>
  <c r="C1718"/>
  <c r="K1717" i="9"/>
  <c r="J1714" i="10" s="1"/>
  <c r="L1714" s="1"/>
  <c r="C1714"/>
  <c r="K1713" i="9"/>
  <c r="J1710" i="10" s="1"/>
  <c r="L1710" s="1"/>
  <c r="C1710"/>
  <c r="K1709" i="9"/>
  <c r="J1706" i="10" s="1"/>
  <c r="L1706" s="1"/>
  <c r="C1706"/>
  <c r="K1705" i="9"/>
  <c r="J1702" i="10" s="1"/>
  <c r="L1702" s="1"/>
  <c r="C1702"/>
  <c r="K1701" i="9"/>
  <c r="J1698" i="10" s="1"/>
  <c r="L1698" s="1"/>
  <c r="C1698"/>
  <c r="K1697" i="9"/>
  <c r="J1694" i="10" s="1"/>
  <c r="L1694" s="1"/>
  <c r="C1694"/>
  <c r="K1693" i="9"/>
  <c r="J1690" i="10" s="1"/>
  <c r="L1690" s="1"/>
  <c r="C1690"/>
  <c r="K1689" i="9"/>
  <c r="J1686" i="10" s="1"/>
  <c r="L1686" s="1"/>
  <c r="C1686"/>
  <c r="K1685" i="9"/>
  <c r="J1682" i="10" s="1"/>
  <c r="L1682" s="1"/>
  <c r="C1682"/>
  <c r="K1681" i="9"/>
  <c r="J1678" i="10" s="1"/>
  <c r="L1678" s="1"/>
  <c r="C1678"/>
  <c r="K1677" i="9"/>
  <c r="J1674" i="10" s="1"/>
  <c r="L1674" s="1"/>
  <c r="C1674"/>
  <c r="K1673" i="9"/>
  <c r="J1670" i="10" s="1"/>
  <c r="L1670" s="1"/>
  <c r="C1670"/>
  <c r="K1669" i="9"/>
  <c r="J1666" i="10" s="1"/>
  <c r="L1666" s="1"/>
  <c r="C1666"/>
  <c r="K1665" i="9"/>
  <c r="J1662" i="10" s="1"/>
  <c r="L1662" s="1"/>
  <c r="C1662"/>
  <c r="K1661" i="9"/>
  <c r="J1658" i="10" s="1"/>
  <c r="L1658" s="1"/>
  <c r="C1658"/>
  <c r="K1657" i="9"/>
  <c r="J1654" i="10" s="1"/>
  <c r="L1654" s="1"/>
  <c r="C1654"/>
  <c r="K1653" i="9"/>
  <c r="J1650" i="10" s="1"/>
  <c r="L1650" s="1"/>
  <c r="C1650"/>
  <c r="K1649" i="9"/>
  <c r="J1646" i="10" s="1"/>
  <c r="L1646" s="1"/>
  <c r="C1646"/>
  <c r="K1645" i="9"/>
  <c r="J1642" i="10" s="1"/>
  <c r="L1642" s="1"/>
  <c r="C1642"/>
  <c r="K1641" i="9"/>
  <c r="J1638" i="10" s="1"/>
  <c r="L1638" s="1"/>
  <c r="C1638"/>
  <c r="K1637" i="9"/>
  <c r="J1634" i="10" s="1"/>
  <c r="L1634" s="1"/>
  <c r="C1634"/>
  <c r="K1633" i="9"/>
  <c r="J1630" i="10" s="1"/>
  <c r="L1630" s="1"/>
  <c r="C1630"/>
  <c r="K1629" i="9"/>
  <c r="J1626" i="10" s="1"/>
  <c r="L1626" s="1"/>
  <c r="C1626"/>
  <c r="K1625" i="9"/>
  <c r="J1622" i="10" s="1"/>
  <c r="L1622" s="1"/>
  <c r="C1622"/>
  <c r="K1621" i="9"/>
  <c r="J1618" i="10" s="1"/>
  <c r="L1618" s="1"/>
  <c r="C1618"/>
  <c r="K1617" i="9"/>
  <c r="J1614" i="10" s="1"/>
  <c r="L1614" s="1"/>
  <c r="C1614"/>
  <c r="K1613" i="9"/>
  <c r="J1610" i="10" s="1"/>
  <c r="L1610" s="1"/>
  <c r="C1610"/>
  <c r="K1609" i="9"/>
  <c r="J1606" i="10" s="1"/>
  <c r="L1606" s="1"/>
  <c r="C1606"/>
  <c r="K1605" i="9"/>
  <c r="J1602" i="10" s="1"/>
  <c r="L1602" s="1"/>
  <c r="C1602"/>
  <c r="K1601" i="9"/>
  <c r="J1598" i="10" s="1"/>
  <c r="L1598" s="1"/>
  <c r="C1598"/>
  <c r="K1597" i="9"/>
  <c r="J1594" i="10" s="1"/>
  <c r="L1594" s="1"/>
  <c r="C1594"/>
  <c r="K1593" i="9"/>
  <c r="J1590" i="10" s="1"/>
  <c r="L1590" s="1"/>
  <c r="C1590"/>
  <c r="K1589" i="9"/>
  <c r="J1586" i="10" s="1"/>
  <c r="L1586" s="1"/>
  <c r="C1586"/>
  <c r="K1585" i="9"/>
  <c r="J1582" i="10" s="1"/>
  <c r="L1582" s="1"/>
  <c r="C1582"/>
  <c r="K1581" i="9"/>
  <c r="J1578" i="10" s="1"/>
  <c r="L1578" s="1"/>
  <c r="C1578"/>
  <c r="K1577" i="9"/>
  <c r="J1574" i="10" s="1"/>
  <c r="L1574" s="1"/>
  <c r="C1574"/>
  <c r="K1573" i="9"/>
  <c r="J1570" i="10" s="1"/>
  <c r="L1570" s="1"/>
  <c r="C1570"/>
  <c r="K1569" i="9"/>
  <c r="J1566" i="10" s="1"/>
  <c r="L1566" s="1"/>
  <c r="C1566"/>
  <c r="K1565" i="9"/>
  <c r="J1562" i="10" s="1"/>
  <c r="L1562" s="1"/>
  <c r="C1562"/>
  <c r="K1561" i="9"/>
  <c r="J1558" i="10" s="1"/>
  <c r="L1558" s="1"/>
  <c r="C1558"/>
  <c r="K1557" i="9"/>
  <c r="J1554" i="10" s="1"/>
  <c r="L1554" s="1"/>
  <c r="C1554"/>
  <c r="K1553" i="9"/>
  <c r="J1550" i="10" s="1"/>
  <c r="L1550" s="1"/>
  <c r="C1550"/>
  <c r="K1549" i="9"/>
  <c r="J1546" i="10" s="1"/>
  <c r="L1546" s="1"/>
  <c r="C1546"/>
  <c r="K1545" i="9"/>
  <c r="J1542" i="10" s="1"/>
  <c r="L1542" s="1"/>
  <c r="C1542"/>
  <c r="K1541" i="9"/>
  <c r="J1538" i="10" s="1"/>
  <c r="L1538" s="1"/>
  <c r="C1538"/>
  <c r="K1537" i="9"/>
  <c r="J1534" i="10" s="1"/>
  <c r="L1534" s="1"/>
  <c r="C1534"/>
  <c r="K1533" i="9"/>
  <c r="J1530" i="10" s="1"/>
  <c r="L1530" s="1"/>
  <c r="C1530"/>
  <c r="K1529" i="9"/>
  <c r="J1526" i="10" s="1"/>
  <c r="L1526" s="1"/>
  <c r="C1526"/>
  <c r="K1525" i="9"/>
  <c r="J1522" i="10" s="1"/>
  <c r="L1522" s="1"/>
  <c r="C1522"/>
  <c r="K1521" i="9"/>
  <c r="J1518" i="10" s="1"/>
  <c r="L1518" s="1"/>
  <c r="C1518"/>
  <c r="K1517" i="9"/>
  <c r="J1514" i="10" s="1"/>
  <c r="L1514" s="1"/>
  <c r="C1514"/>
  <c r="K1513" i="9"/>
  <c r="J1510" i="10" s="1"/>
  <c r="L1510" s="1"/>
  <c r="C1510"/>
  <c r="K1509" i="9"/>
  <c r="J1506" i="10" s="1"/>
  <c r="L1506" s="1"/>
  <c r="C1506"/>
  <c r="K1505" i="9"/>
  <c r="J1502" i="10" s="1"/>
  <c r="L1502" s="1"/>
  <c r="C1502"/>
  <c r="K1501" i="9"/>
  <c r="J1498" i="10" s="1"/>
  <c r="L1498" s="1"/>
  <c r="C1498"/>
  <c r="K1497" i="9"/>
  <c r="J1494" i="10" s="1"/>
  <c r="L1494" s="1"/>
  <c r="C1494"/>
  <c r="K1493" i="9"/>
  <c r="J1490" i="10" s="1"/>
  <c r="L1490" s="1"/>
  <c r="C1490"/>
  <c r="K1489" i="9"/>
  <c r="J1486" i="10" s="1"/>
  <c r="L1486" s="1"/>
  <c r="C1486"/>
  <c r="K1485" i="9"/>
  <c r="J1482" i="10" s="1"/>
  <c r="L1482" s="1"/>
  <c r="C1482"/>
  <c r="K1481" i="9"/>
  <c r="J1478" i="10" s="1"/>
  <c r="L1478" s="1"/>
  <c r="C1478"/>
  <c r="K1477" i="9"/>
  <c r="J1474" i="10" s="1"/>
  <c r="L1474" s="1"/>
  <c r="C1474"/>
  <c r="K1473" i="9"/>
  <c r="J1470" i="10" s="1"/>
  <c r="L1470" s="1"/>
  <c r="C1470"/>
  <c r="K1469" i="9"/>
  <c r="J1466" i="10" s="1"/>
  <c r="L1466" s="1"/>
  <c r="C1466"/>
  <c r="K1465" i="9"/>
  <c r="J1462" i="10" s="1"/>
  <c r="L1462" s="1"/>
  <c r="C1462"/>
  <c r="K1461" i="9"/>
  <c r="J1458" i="10" s="1"/>
  <c r="L1458" s="1"/>
  <c r="C1458"/>
  <c r="K1457" i="9"/>
  <c r="J1454" i="10" s="1"/>
  <c r="L1454" s="1"/>
  <c r="C1454"/>
  <c r="K1453" i="9"/>
  <c r="J1450" i="10" s="1"/>
  <c r="L1450" s="1"/>
  <c r="C1450"/>
  <c r="K1449" i="9"/>
  <c r="J1446" i="10" s="1"/>
  <c r="L1446" s="1"/>
  <c r="C1446"/>
  <c r="K1445" i="9"/>
  <c r="J1442" i="10" s="1"/>
  <c r="L1442" s="1"/>
  <c r="C1442"/>
  <c r="K1441" i="9"/>
  <c r="J1438" i="10" s="1"/>
  <c r="L1438" s="1"/>
  <c r="C1438"/>
  <c r="K1437" i="9"/>
  <c r="J1434" i="10" s="1"/>
  <c r="L1434" s="1"/>
  <c r="C1434"/>
  <c r="K1433" i="9"/>
  <c r="J1430" i="10" s="1"/>
  <c r="L1430" s="1"/>
  <c r="C1430"/>
  <c r="K1429" i="9"/>
  <c r="J1426" i="10" s="1"/>
  <c r="L1426" s="1"/>
  <c r="C1426"/>
  <c r="K1425" i="9"/>
  <c r="J1422" i="10" s="1"/>
  <c r="L1422" s="1"/>
  <c r="C1422"/>
  <c r="K1421" i="9"/>
  <c r="J1418" i="10" s="1"/>
  <c r="L1418" s="1"/>
  <c r="C1418"/>
  <c r="K1417" i="9"/>
  <c r="J1414" i="10" s="1"/>
  <c r="L1414" s="1"/>
  <c r="C1414"/>
  <c r="K1413" i="9"/>
  <c r="J1410" i="10" s="1"/>
  <c r="L1410" s="1"/>
  <c r="C1410"/>
  <c r="K1409" i="9"/>
  <c r="J1406" i="10" s="1"/>
  <c r="L1406" s="1"/>
  <c r="C1406"/>
  <c r="K1405" i="9"/>
  <c r="J1402" i="10" s="1"/>
  <c r="L1402" s="1"/>
  <c r="C1402"/>
  <c r="K1401" i="9"/>
  <c r="J1398" i="10" s="1"/>
  <c r="L1398" s="1"/>
  <c r="C1398"/>
  <c r="K1397" i="9"/>
  <c r="J1394" i="10" s="1"/>
  <c r="L1394" s="1"/>
  <c r="C1394"/>
  <c r="K1393" i="9"/>
  <c r="J1390" i="10" s="1"/>
  <c r="L1390" s="1"/>
  <c r="C1390"/>
  <c r="K1389" i="9"/>
  <c r="J1386" i="10" s="1"/>
  <c r="L1386" s="1"/>
  <c r="C1386"/>
  <c r="K1385" i="9"/>
  <c r="J1382" i="10" s="1"/>
  <c r="L1382" s="1"/>
  <c r="C1382"/>
  <c r="K1381" i="9"/>
  <c r="J1378" i="10" s="1"/>
  <c r="L1378" s="1"/>
  <c r="C1378"/>
  <c r="K1377" i="9"/>
  <c r="J1374" i="10" s="1"/>
  <c r="L1374" s="1"/>
  <c r="C1374"/>
  <c r="K1373" i="9"/>
  <c r="J1370" i="10" s="1"/>
  <c r="L1370" s="1"/>
  <c r="C1370"/>
  <c r="K1369" i="9"/>
  <c r="J1366" i="10" s="1"/>
  <c r="L1366" s="1"/>
  <c r="C1366"/>
  <c r="K1365" i="9"/>
  <c r="J1362" i="10" s="1"/>
  <c r="L1362" s="1"/>
  <c r="C1362"/>
  <c r="K1361" i="9"/>
  <c r="J1358" i="10" s="1"/>
  <c r="L1358" s="1"/>
  <c r="C1358"/>
  <c r="K1357" i="9"/>
  <c r="J1354" i="10" s="1"/>
  <c r="L1354" s="1"/>
  <c r="C1354"/>
  <c r="K1353" i="9"/>
  <c r="J1350" i="10" s="1"/>
  <c r="L1350" s="1"/>
  <c r="C1350"/>
  <c r="K1349" i="9"/>
  <c r="J1346" i="10" s="1"/>
  <c r="L1346" s="1"/>
  <c r="C1346"/>
  <c r="K1345" i="9"/>
  <c r="J1342" i="10" s="1"/>
  <c r="L1342" s="1"/>
  <c r="C1342"/>
  <c r="K1341" i="9"/>
  <c r="J1338" i="10" s="1"/>
  <c r="L1338" s="1"/>
  <c r="C1338"/>
  <c r="K1337" i="9"/>
  <c r="J1334" i="10" s="1"/>
  <c r="L1334" s="1"/>
  <c r="C1334"/>
  <c r="K1333" i="9"/>
  <c r="J1330" i="10" s="1"/>
  <c r="L1330" s="1"/>
  <c r="C1330"/>
  <c r="K1329" i="9"/>
  <c r="J1326" i="10" s="1"/>
  <c r="L1326" s="1"/>
  <c r="C1326"/>
  <c r="K1325" i="9"/>
  <c r="J1322" i="10" s="1"/>
  <c r="L1322" s="1"/>
  <c r="C1322"/>
  <c r="K1321" i="9"/>
  <c r="J1318" i="10" s="1"/>
  <c r="L1318" s="1"/>
  <c r="C1318"/>
  <c r="K1317" i="9"/>
  <c r="J1314" i="10" s="1"/>
  <c r="L1314" s="1"/>
  <c r="C1314"/>
  <c r="K1313" i="9"/>
  <c r="J1310" i="10" s="1"/>
  <c r="L1310" s="1"/>
  <c r="C1310"/>
  <c r="K1309" i="9"/>
  <c r="J1306" i="10" s="1"/>
  <c r="L1306" s="1"/>
  <c r="C1306"/>
  <c r="K1305" i="9"/>
  <c r="J1302" i="10" s="1"/>
  <c r="L1302" s="1"/>
  <c r="C1302"/>
  <c r="K1301" i="9"/>
  <c r="J1298" i="10" s="1"/>
  <c r="L1298" s="1"/>
  <c r="C1298"/>
  <c r="K1297" i="9"/>
  <c r="J1294" i="10" s="1"/>
  <c r="L1294" s="1"/>
  <c r="C1294"/>
  <c r="K1293" i="9"/>
  <c r="J1290" i="10" s="1"/>
  <c r="L1290" s="1"/>
  <c r="C1290"/>
  <c r="K1289" i="9"/>
  <c r="J1286" i="10" s="1"/>
  <c r="L1286" s="1"/>
  <c r="C1286"/>
  <c r="K1285" i="9"/>
  <c r="J1282" i="10" s="1"/>
  <c r="L1282" s="1"/>
  <c r="C1282"/>
  <c r="K1281" i="9"/>
  <c r="J1278" i="10" s="1"/>
  <c r="L1278" s="1"/>
  <c r="C1278"/>
  <c r="K1277" i="9"/>
  <c r="J1274" i="10" s="1"/>
  <c r="L1274" s="1"/>
  <c r="C1274"/>
  <c r="K1273" i="9"/>
  <c r="J1270" i="10" s="1"/>
  <c r="L1270" s="1"/>
  <c r="C1270"/>
  <c r="K1269" i="9"/>
  <c r="J1266" i="10" s="1"/>
  <c r="L1266" s="1"/>
  <c r="C1266"/>
  <c r="K1265" i="9"/>
  <c r="J1262" i="10" s="1"/>
  <c r="L1262" s="1"/>
  <c r="C1262"/>
  <c r="K1261" i="9"/>
  <c r="J1258" i="10" s="1"/>
  <c r="L1258" s="1"/>
  <c r="C1258"/>
  <c r="K1257" i="9"/>
  <c r="J1254" i="10" s="1"/>
  <c r="L1254" s="1"/>
  <c r="C1254"/>
  <c r="K1253" i="9"/>
  <c r="J1250" i="10" s="1"/>
  <c r="L1250" s="1"/>
  <c r="C1250"/>
  <c r="K1249" i="9"/>
  <c r="J1246" i="10" s="1"/>
  <c r="L1246" s="1"/>
  <c r="C1246"/>
  <c r="K1245" i="9"/>
  <c r="J1242" i="10" s="1"/>
  <c r="L1242" s="1"/>
  <c r="C1242"/>
  <c r="K1241" i="9"/>
  <c r="J1238" i="10" s="1"/>
  <c r="L1238" s="1"/>
  <c r="C1238"/>
  <c r="K1237" i="9"/>
  <c r="J1234" i="10" s="1"/>
  <c r="L1234" s="1"/>
  <c r="C1234"/>
  <c r="K1233" i="9"/>
  <c r="J1230" i="10" s="1"/>
  <c r="L1230" s="1"/>
  <c r="C1230"/>
  <c r="K1229" i="9"/>
  <c r="J1226" i="10" s="1"/>
  <c r="L1226" s="1"/>
  <c r="C1226"/>
  <c r="K1225" i="9"/>
  <c r="J1222" i="10" s="1"/>
  <c r="L1222" s="1"/>
  <c r="C1222"/>
  <c r="K1221" i="9"/>
  <c r="J1218" i="10" s="1"/>
  <c r="L1218" s="1"/>
  <c r="C1218"/>
  <c r="K1217" i="9"/>
  <c r="J1214" i="10" s="1"/>
  <c r="L1214" s="1"/>
  <c r="C1214"/>
  <c r="K1213" i="9"/>
  <c r="J1210" i="10" s="1"/>
  <c r="L1210" s="1"/>
  <c r="C1210"/>
  <c r="K1209" i="9"/>
  <c r="J1206" i="10" s="1"/>
  <c r="L1206" s="1"/>
  <c r="C1206"/>
  <c r="K1205" i="9"/>
  <c r="J1202" i="10" s="1"/>
  <c r="L1202" s="1"/>
  <c r="C1202"/>
  <c r="K1201" i="9"/>
  <c r="J1198" i="10" s="1"/>
  <c r="L1198" s="1"/>
  <c r="C1198"/>
  <c r="K1197" i="9"/>
  <c r="J1194" i="10" s="1"/>
  <c r="L1194" s="1"/>
  <c r="C1194"/>
  <c r="K1193" i="9"/>
  <c r="J1190" i="10" s="1"/>
  <c r="L1190" s="1"/>
  <c r="C1190"/>
  <c r="K1189" i="9"/>
  <c r="J1186" i="10" s="1"/>
  <c r="L1186" s="1"/>
  <c r="C1186"/>
  <c r="K1185" i="9"/>
  <c r="J1182" i="10" s="1"/>
  <c r="L1182" s="1"/>
  <c r="C1182"/>
  <c r="K1181" i="9"/>
  <c r="J1178" i="10" s="1"/>
  <c r="L1178" s="1"/>
  <c r="C1178"/>
  <c r="K1177" i="9"/>
  <c r="J1174" i="10" s="1"/>
  <c r="L1174" s="1"/>
  <c r="C1174"/>
  <c r="K1173" i="9"/>
  <c r="J1170" i="10" s="1"/>
  <c r="L1170" s="1"/>
  <c r="C1170"/>
  <c r="K1169" i="9"/>
  <c r="J1166" i="10" s="1"/>
  <c r="L1166" s="1"/>
  <c r="C1166"/>
  <c r="K1165" i="9"/>
  <c r="J1162" i="10" s="1"/>
  <c r="L1162" s="1"/>
  <c r="C1162"/>
  <c r="K1161" i="9"/>
  <c r="J1158" i="10" s="1"/>
  <c r="L1158" s="1"/>
  <c r="C1158"/>
  <c r="K1157" i="9"/>
  <c r="J1154" i="10" s="1"/>
  <c r="L1154" s="1"/>
  <c r="C1154"/>
  <c r="K1153" i="9"/>
  <c r="J1150" i="10" s="1"/>
  <c r="L1150" s="1"/>
  <c r="C1150"/>
  <c r="K1149" i="9"/>
  <c r="J1146" i="10" s="1"/>
  <c r="L1146" s="1"/>
  <c r="C1146"/>
  <c r="K1145" i="9"/>
  <c r="J1142" i="10" s="1"/>
  <c r="L1142" s="1"/>
  <c r="C1142"/>
  <c r="K1141" i="9"/>
  <c r="J1138" i="10" s="1"/>
  <c r="L1138" s="1"/>
  <c r="C1138"/>
  <c r="K1137" i="9"/>
  <c r="J1134" i="10" s="1"/>
  <c r="L1134" s="1"/>
  <c r="C1134"/>
  <c r="K1133" i="9"/>
  <c r="J1130" i="10" s="1"/>
  <c r="L1130" s="1"/>
  <c r="C1130"/>
  <c r="K1129" i="9"/>
  <c r="J1126" i="10" s="1"/>
  <c r="L1126" s="1"/>
  <c r="C1126"/>
  <c r="K1125" i="9"/>
  <c r="J1122" i="10" s="1"/>
  <c r="L1122" s="1"/>
  <c r="C1122"/>
  <c r="K1121" i="9"/>
  <c r="J1118" i="10" s="1"/>
  <c r="L1118" s="1"/>
  <c r="C1118"/>
  <c r="K1117" i="9"/>
  <c r="J1114" i="10" s="1"/>
  <c r="L1114" s="1"/>
  <c r="C1114"/>
  <c r="K1113" i="9"/>
  <c r="J1110" i="10" s="1"/>
  <c r="L1110" s="1"/>
  <c r="C1110"/>
  <c r="K1109" i="9"/>
  <c r="J1106" i="10" s="1"/>
  <c r="L1106" s="1"/>
  <c r="C1106"/>
  <c r="K1105" i="9"/>
  <c r="J1102" i="10" s="1"/>
  <c r="L1102" s="1"/>
  <c r="C1102"/>
  <c r="K1101" i="9"/>
  <c r="J1098" i="10" s="1"/>
  <c r="L1098" s="1"/>
  <c r="C1098"/>
  <c r="K1097" i="9"/>
  <c r="J1094" i="10" s="1"/>
  <c r="L1094" s="1"/>
  <c r="C1094"/>
  <c r="K1093" i="9"/>
  <c r="J1090" i="10" s="1"/>
  <c r="L1090" s="1"/>
  <c r="C1090"/>
  <c r="K1089" i="9"/>
  <c r="J1086" i="10" s="1"/>
  <c r="L1086" s="1"/>
  <c r="C1086"/>
  <c r="K1085" i="9"/>
  <c r="J1082" i="10" s="1"/>
  <c r="L1082" s="1"/>
  <c r="C1082"/>
  <c r="K1081" i="9"/>
  <c r="J1078" i="10" s="1"/>
  <c r="L1078" s="1"/>
  <c r="C1078"/>
  <c r="K1077" i="9"/>
  <c r="J1074" i="10" s="1"/>
  <c r="L1074" s="1"/>
  <c r="C1074"/>
  <c r="K1073" i="9"/>
  <c r="J1070" i="10" s="1"/>
  <c r="L1070" s="1"/>
  <c r="C1070"/>
  <c r="K1069" i="9"/>
  <c r="J1066" i="10" s="1"/>
  <c r="L1066" s="1"/>
  <c r="C1066"/>
  <c r="K1065" i="9"/>
  <c r="J1062" i="10" s="1"/>
  <c r="L1062" s="1"/>
  <c r="C1062"/>
  <c r="K1061" i="9"/>
  <c r="J1058" i="10" s="1"/>
  <c r="L1058" s="1"/>
  <c r="C1058"/>
  <c r="K1057" i="9"/>
  <c r="J1054" i="10" s="1"/>
  <c r="L1054" s="1"/>
  <c r="C1054"/>
  <c r="K1053" i="9"/>
  <c r="J1050" i="10" s="1"/>
  <c r="L1050" s="1"/>
  <c r="C1050"/>
  <c r="K1049" i="9"/>
  <c r="J1046" i="10" s="1"/>
  <c r="L1046" s="1"/>
  <c r="C1046"/>
  <c r="K1045" i="9"/>
  <c r="J1042" i="10" s="1"/>
  <c r="L1042" s="1"/>
  <c r="C1042"/>
  <c r="K1041" i="9"/>
  <c r="J1038" i="10" s="1"/>
  <c r="L1038" s="1"/>
  <c r="C1038"/>
  <c r="K1037" i="9"/>
  <c r="J1034" i="10" s="1"/>
  <c r="L1034" s="1"/>
  <c r="C1034"/>
  <c r="K2058" i="9"/>
  <c r="J2055" i="10" s="1"/>
  <c r="L2055" s="1"/>
  <c r="C2055"/>
  <c r="K2054" i="9"/>
  <c r="J2051" i="10" s="1"/>
  <c r="L2051" s="1"/>
  <c r="C2051"/>
  <c r="K2050" i="9"/>
  <c r="J2047" i="10" s="1"/>
  <c r="L2047" s="1"/>
  <c r="C2047"/>
  <c r="K2046" i="9"/>
  <c r="J2043" i="10" s="1"/>
  <c r="L2043" s="1"/>
  <c r="C2043"/>
  <c r="K2042" i="9"/>
  <c r="J2039" i="10" s="1"/>
  <c r="L2039" s="1"/>
  <c r="C2039"/>
  <c r="K2038" i="9"/>
  <c r="J2035" i="10" s="1"/>
  <c r="L2035" s="1"/>
  <c r="C2035"/>
  <c r="K2034" i="9"/>
  <c r="J2031" i="10" s="1"/>
  <c r="L2031" s="1"/>
  <c r="C2031"/>
  <c r="K2030" i="9"/>
  <c r="J2027" i="10" s="1"/>
  <c r="L2027" s="1"/>
  <c r="C2027"/>
  <c r="K2026" i="9"/>
  <c r="J2023" i="10" s="1"/>
  <c r="L2023" s="1"/>
  <c r="C2023"/>
  <c r="K2022" i="9"/>
  <c r="J2019" i="10" s="1"/>
  <c r="L2019" s="1"/>
  <c r="C2019"/>
  <c r="K2018" i="9"/>
  <c r="J2015" i="10" s="1"/>
  <c r="L2015" s="1"/>
  <c r="C2015"/>
  <c r="K2014" i="9"/>
  <c r="J2011" i="10" s="1"/>
  <c r="L2011" s="1"/>
  <c r="C2011"/>
  <c r="K2010" i="9"/>
  <c r="J2007" i="10" s="1"/>
  <c r="L2007" s="1"/>
  <c r="C2007"/>
  <c r="K2006" i="9"/>
  <c r="J2003" i="10" s="1"/>
  <c r="L2003" s="1"/>
  <c r="C2003"/>
  <c r="K2002" i="9"/>
  <c r="J1999" i="10" s="1"/>
  <c r="L1999" s="1"/>
  <c r="C1999"/>
  <c r="K1998" i="9"/>
  <c r="J1995" i="10" s="1"/>
  <c r="L1995" s="1"/>
  <c r="C1995"/>
  <c r="K1994" i="9"/>
  <c r="J1991" i="10" s="1"/>
  <c r="L1991" s="1"/>
  <c r="C1991"/>
  <c r="K1990" i="9"/>
  <c r="J1987" i="10" s="1"/>
  <c r="L1987" s="1"/>
  <c r="C1987"/>
  <c r="K1986" i="9"/>
  <c r="J1983" i="10" s="1"/>
  <c r="L1983" s="1"/>
  <c r="C1983"/>
  <c r="K1982" i="9"/>
  <c r="J1979" i="10" s="1"/>
  <c r="L1979" s="1"/>
  <c r="C1979"/>
  <c r="K1978" i="9"/>
  <c r="J1975" i="10" s="1"/>
  <c r="L1975" s="1"/>
  <c r="C1975"/>
  <c r="K1974" i="9"/>
  <c r="J1971" i="10" s="1"/>
  <c r="L1971" s="1"/>
  <c r="C1971"/>
  <c r="K1970" i="9"/>
  <c r="J1967" i="10" s="1"/>
  <c r="L1967" s="1"/>
  <c r="C1967"/>
  <c r="K1966" i="9"/>
  <c r="J1963" i="10" s="1"/>
  <c r="L1963" s="1"/>
  <c r="C1963"/>
  <c r="K1962" i="9"/>
  <c r="J1959" i="10" s="1"/>
  <c r="L1959" s="1"/>
  <c r="C1959"/>
  <c r="K1958" i="9"/>
  <c r="J1955" i="10" s="1"/>
  <c r="L1955" s="1"/>
  <c r="C1955"/>
  <c r="K1954" i="9"/>
  <c r="J1951" i="10" s="1"/>
  <c r="L1951" s="1"/>
  <c r="C1951"/>
  <c r="K1950" i="9"/>
  <c r="J1947" i="10" s="1"/>
  <c r="L1947" s="1"/>
  <c r="C1947"/>
  <c r="K1946" i="9"/>
  <c r="J1943" i="10" s="1"/>
  <c r="L1943" s="1"/>
  <c r="C1943"/>
  <c r="K1942" i="9"/>
  <c r="J1939" i="10" s="1"/>
  <c r="L1939" s="1"/>
  <c r="C1939"/>
  <c r="K1938" i="9"/>
  <c r="J1935" i="10" s="1"/>
  <c r="L1935" s="1"/>
  <c r="C1935"/>
  <c r="K1934" i="9"/>
  <c r="J1931" i="10" s="1"/>
  <c r="L1931" s="1"/>
  <c r="C1931"/>
  <c r="K1930" i="9"/>
  <c r="J1927" i="10" s="1"/>
  <c r="L1927" s="1"/>
  <c r="C1927"/>
  <c r="K1926" i="9"/>
  <c r="J1923" i="10" s="1"/>
  <c r="L1923" s="1"/>
  <c r="C1923"/>
  <c r="K1922" i="9"/>
  <c r="J1919" i="10" s="1"/>
  <c r="L1919" s="1"/>
  <c r="C1919"/>
  <c r="K1918" i="9"/>
  <c r="J1915" i="10" s="1"/>
  <c r="L1915" s="1"/>
  <c r="C1915"/>
  <c r="K1914" i="9"/>
  <c r="J1911" i="10" s="1"/>
  <c r="L1911" s="1"/>
  <c r="C1911"/>
  <c r="K1910" i="9"/>
  <c r="J1907" i="10" s="1"/>
  <c r="L1907" s="1"/>
  <c r="C1907"/>
  <c r="K1906" i="9"/>
  <c r="J1903" i="10" s="1"/>
  <c r="L1903" s="1"/>
  <c r="C1903"/>
  <c r="K1902" i="9"/>
  <c r="J1899" i="10" s="1"/>
  <c r="L1899" s="1"/>
  <c r="C1899"/>
  <c r="K1898" i="9"/>
  <c r="J1895" i="10" s="1"/>
  <c r="L1895" s="1"/>
  <c r="C1895"/>
  <c r="K1894" i="9"/>
  <c r="J1891" i="10" s="1"/>
  <c r="L1891" s="1"/>
  <c r="C1891"/>
  <c r="K1890" i="9"/>
  <c r="J1887" i="10" s="1"/>
  <c r="L1887" s="1"/>
  <c r="C1887"/>
  <c r="K1886" i="9"/>
  <c r="J1883" i="10" s="1"/>
  <c r="L1883" s="1"/>
  <c r="C1883"/>
  <c r="K1882" i="9"/>
  <c r="J1879" i="10" s="1"/>
  <c r="L1879" s="1"/>
  <c r="C1879"/>
  <c r="K1878" i="9"/>
  <c r="J1875" i="10" s="1"/>
  <c r="L1875" s="1"/>
  <c r="C1875"/>
  <c r="K1874" i="9"/>
  <c r="J1871" i="10" s="1"/>
  <c r="L1871" s="1"/>
  <c r="C1871"/>
  <c r="K1870" i="9"/>
  <c r="J1867" i="10" s="1"/>
  <c r="L1867" s="1"/>
  <c r="C1867"/>
  <c r="K1866" i="9"/>
  <c r="J1863" i="10" s="1"/>
  <c r="L1863" s="1"/>
  <c r="C1863"/>
  <c r="K1862" i="9"/>
  <c r="J1859" i="10" s="1"/>
  <c r="L1859" s="1"/>
  <c r="C1859"/>
  <c r="K1858" i="9"/>
  <c r="J1855" i="10" s="1"/>
  <c r="L1855" s="1"/>
  <c r="C1855"/>
  <c r="K1854" i="9"/>
  <c r="J1851" i="10" s="1"/>
  <c r="L1851" s="1"/>
  <c r="C1851"/>
  <c r="K1850" i="9"/>
  <c r="J1847" i="10" s="1"/>
  <c r="L1847" s="1"/>
  <c r="C1847"/>
  <c r="K1846" i="9"/>
  <c r="J1843" i="10" s="1"/>
  <c r="L1843" s="1"/>
  <c r="C1843"/>
  <c r="K1842" i="9"/>
  <c r="J1839" i="10" s="1"/>
  <c r="L1839" s="1"/>
  <c r="C1839"/>
  <c r="K1838" i="9"/>
  <c r="J1835" i="10" s="1"/>
  <c r="L1835" s="1"/>
  <c r="C1835"/>
  <c r="K1834" i="9"/>
  <c r="J1831" i="10" s="1"/>
  <c r="L1831" s="1"/>
  <c r="C1831"/>
  <c r="K1830" i="9"/>
  <c r="J1827" i="10" s="1"/>
  <c r="L1827" s="1"/>
  <c r="C1827"/>
  <c r="K1826" i="9"/>
  <c r="J1823" i="10" s="1"/>
  <c r="L1823" s="1"/>
  <c r="C1823"/>
  <c r="K1822" i="9"/>
  <c r="J1819" i="10" s="1"/>
  <c r="L1819" s="1"/>
  <c r="C1819"/>
  <c r="K1818" i="9"/>
  <c r="J1815" i="10" s="1"/>
  <c r="L1815" s="1"/>
  <c r="C1815"/>
  <c r="K1814" i="9"/>
  <c r="J1811" i="10" s="1"/>
  <c r="L1811" s="1"/>
  <c r="C1811"/>
  <c r="K1810" i="9"/>
  <c r="J1807" i="10" s="1"/>
  <c r="L1807" s="1"/>
  <c r="C1807"/>
  <c r="K1806" i="9"/>
  <c r="J1803" i="10" s="1"/>
  <c r="L1803" s="1"/>
  <c r="C1803"/>
  <c r="K1802" i="9"/>
  <c r="J1799" i="10" s="1"/>
  <c r="L1799" s="1"/>
  <c r="C1799"/>
  <c r="K1798" i="9"/>
  <c r="J1795" i="10" s="1"/>
  <c r="L1795" s="1"/>
  <c r="C1795"/>
  <c r="K1794" i="9"/>
  <c r="J1791" i="10" s="1"/>
  <c r="L1791" s="1"/>
  <c r="C1791"/>
  <c r="K1790" i="9"/>
  <c r="J1787" i="10" s="1"/>
  <c r="L1787" s="1"/>
  <c r="C1787"/>
  <c r="K1786" i="9"/>
  <c r="J1783" i="10" s="1"/>
  <c r="L1783" s="1"/>
  <c r="C1783"/>
  <c r="K1782" i="9"/>
  <c r="J1779" i="10" s="1"/>
  <c r="L1779" s="1"/>
  <c r="C1779"/>
  <c r="K1778" i="9"/>
  <c r="J1775" i="10" s="1"/>
  <c r="L1775" s="1"/>
  <c r="C1775"/>
  <c r="K1774" i="9"/>
  <c r="J1771" i="10" s="1"/>
  <c r="L1771" s="1"/>
  <c r="C1771"/>
  <c r="K1770" i="9"/>
  <c r="J1767" i="10" s="1"/>
  <c r="L1767" s="1"/>
  <c r="C1767"/>
  <c r="K1766" i="9"/>
  <c r="J1763" i="10" s="1"/>
  <c r="L1763" s="1"/>
  <c r="C1763"/>
  <c r="K1762" i="9"/>
  <c r="J1759" i="10" s="1"/>
  <c r="L1759" s="1"/>
  <c r="C1759"/>
  <c r="K1758" i="9"/>
  <c r="J1755" i="10" s="1"/>
  <c r="L1755" s="1"/>
  <c r="C1755"/>
  <c r="K1754" i="9"/>
  <c r="J1751" i="10" s="1"/>
  <c r="L1751" s="1"/>
  <c r="C1751"/>
  <c r="K1750" i="9"/>
  <c r="J1747" i="10" s="1"/>
  <c r="L1747" s="1"/>
  <c r="C1747"/>
  <c r="K1746" i="9"/>
  <c r="J1743" i="10" s="1"/>
  <c r="L1743" s="1"/>
  <c r="C1743"/>
  <c r="K1742" i="9"/>
  <c r="J1739" i="10" s="1"/>
  <c r="L1739" s="1"/>
  <c r="C1739"/>
  <c r="K1738" i="9"/>
  <c r="J1735" i="10" s="1"/>
  <c r="L1735" s="1"/>
  <c r="C1735"/>
  <c r="K1734" i="9"/>
  <c r="J1731" i="10" s="1"/>
  <c r="L1731" s="1"/>
  <c r="C1731"/>
  <c r="K1730" i="9"/>
  <c r="J1727" i="10" s="1"/>
  <c r="L1727" s="1"/>
  <c r="C1727"/>
  <c r="K1726" i="9"/>
  <c r="J1723" i="10" s="1"/>
  <c r="L1723" s="1"/>
  <c r="C1723"/>
  <c r="K1722" i="9"/>
  <c r="J1719" i="10" s="1"/>
  <c r="L1719" s="1"/>
  <c r="C1719"/>
  <c r="K1718" i="9"/>
  <c r="J1715" i="10" s="1"/>
  <c r="L1715" s="1"/>
  <c r="C1715"/>
  <c r="K1714" i="9"/>
  <c r="J1711" i="10" s="1"/>
  <c r="L1711" s="1"/>
  <c r="C1711"/>
  <c r="K1710" i="9"/>
  <c r="J1707" i="10" s="1"/>
  <c r="L1707" s="1"/>
  <c r="C1707"/>
  <c r="K1706" i="9"/>
  <c r="J1703" i="10" s="1"/>
  <c r="L1703" s="1"/>
  <c r="C1703"/>
  <c r="K1702" i="9"/>
  <c r="J1699" i="10" s="1"/>
  <c r="L1699" s="1"/>
  <c r="C1699"/>
  <c r="K1698" i="9"/>
  <c r="J1695" i="10" s="1"/>
  <c r="L1695" s="1"/>
  <c r="C1695"/>
  <c r="K1694" i="9"/>
  <c r="J1691" i="10" s="1"/>
  <c r="L1691" s="1"/>
  <c r="C1691"/>
  <c r="K1690" i="9"/>
  <c r="J1687" i="10" s="1"/>
  <c r="L1687" s="1"/>
  <c r="C1687"/>
  <c r="K1686" i="9"/>
  <c r="J1683" i="10" s="1"/>
  <c r="L1683" s="1"/>
  <c r="C1683"/>
  <c r="K1682" i="9"/>
  <c r="J1679" i="10" s="1"/>
  <c r="L1679" s="1"/>
  <c r="C1679"/>
  <c r="K1678" i="9"/>
  <c r="J1675" i="10" s="1"/>
  <c r="L1675" s="1"/>
  <c r="C1675"/>
  <c r="K1674" i="9"/>
  <c r="J1671" i="10" s="1"/>
  <c r="L1671" s="1"/>
  <c r="C1671"/>
  <c r="K1670" i="9"/>
  <c r="J1667" i="10" s="1"/>
  <c r="L1667" s="1"/>
  <c r="C1667"/>
  <c r="K1666" i="9"/>
  <c r="J1663" i="10" s="1"/>
  <c r="L1663" s="1"/>
  <c r="C1663"/>
  <c r="K1662" i="9"/>
  <c r="J1659" i="10" s="1"/>
  <c r="L1659" s="1"/>
  <c r="C1659"/>
  <c r="K1658" i="9"/>
  <c r="J1655" i="10" s="1"/>
  <c r="L1655" s="1"/>
  <c r="C1655"/>
  <c r="K1654" i="9"/>
  <c r="J1651" i="10" s="1"/>
  <c r="L1651" s="1"/>
  <c r="C1651"/>
  <c r="K1650" i="9"/>
  <c r="J1647" i="10" s="1"/>
  <c r="L1647" s="1"/>
  <c r="C1647"/>
  <c r="K1646" i="9"/>
  <c r="J1643" i="10" s="1"/>
  <c r="L1643" s="1"/>
  <c r="C1643"/>
  <c r="K1642" i="9"/>
  <c r="J1639" i="10" s="1"/>
  <c r="L1639" s="1"/>
  <c r="C1639"/>
  <c r="K1638" i="9"/>
  <c r="J1635" i="10" s="1"/>
  <c r="L1635" s="1"/>
  <c r="C1635"/>
  <c r="K1634" i="9"/>
  <c r="J1631" i="10" s="1"/>
  <c r="L1631" s="1"/>
  <c r="C1631"/>
  <c r="K1630" i="9"/>
  <c r="J1627" i="10" s="1"/>
  <c r="L1627" s="1"/>
  <c r="C1627"/>
  <c r="K1626" i="9"/>
  <c r="J1623" i="10" s="1"/>
  <c r="L1623" s="1"/>
  <c r="C1623"/>
  <c r="K1622" i="9"/>
  <c r="J1619" i="10" s="1"/>
  <c r="L1619" s="1"/>
  <c r="C1619"/>
  <c r="K1618" i="9"/>
  <c r="J1615" i="10" s="1"/>
  <c r="L1615" s="1"/>
  <c r="C1615"/>
  <c r="K1614" i="9"/>
  <c r="J1611" i="10" s="1"/>
  <c r="L1611" s="1"/>
  <c r="C1611"/>
  <c r="K1610" i="9"/>
  <c r="J1607" i="10" s="1"/>
  <c r="L1607" s="1"/>
  <c r="C1607"/>
  <c r="K1606" i="9"/>
  <c r="J1603" i="10" s="1"/>
  <c r="L1603" s="1"/>
  <c r="C1603"/>
  <c r="K1602" i="9"/>
  <c r="J1599" i="10" s="1"/>
  <c r="L1599" s="1"/>
  <c r="C1599"/>
  <c r="K1598" i="9"/>
  <c r="J1595" i="10" s="1"/>
  <c r="L1595" s="1"/>
  <c r="C1595"/>
  <c r="K1594" i="9"/>
  <c r="J1591" i="10" s="1"/>
  <c r="L1591" s="1"/>
  <c r="C1591"/>
  <c r="K1590" i="9"/>
  <c r="J1587" i="10" s="1"/>
  <c r="L1587" s="1"/>
  <c r="C1587"/>
  <c r="K1586" i="9"/>
  <c r="J1583" i="10" s="1"/>
  <c r="L1583" s="1"/>
  <c r="C1583"/>
  <c r="K1582" i="9"/>
  <c r="J1579" i="10" s="1"/>
  <c r="L1579" s="1"/>
  <c r="C1579"/>
  <c r="K1578" i="9"/>
  <c r="J1575" i="10" s="1"/>
  <c r="L1575" s="1"/>
  <c r="C1575"/>
  <c r="K1574" i="9"/>
  <c r="J1571" i="10" s="1"/>
  <c r="L1571" s="1"/>
  <c r="C1571"/>
  <c r="K1570" i="9"/>
  <c r="J1567" i="10" s="1"/>
  <c r="L1567" s="1"/>
  <c r="C1567"/>
  <c r="K1566" i="9"/>
  <c r="J1563" i="10" s="1"/>
  <c r="L1563" s="1"/>
  <c r="C1563"/>
  <c r="K1562" i="9"/>
  <c r="J1559" i="10" s="1"/>
  <c r="L1559" s="1"/>
  <c r="C1559"/>
  <c r="K1558" i="9"/>
  <c r="J1555" i="10" s="1"/>
  <c r="L1555" s="1"/>
  <c r="C1555"/>
  <c r="K1554" i="9"/>
  <c r="J1551" i="10" s="1"/>
  <c r="L1551" s="1"/>
  <c r="C1551"/>
  <c r="K1550" i="9"/>
  <c r="J1547" i="10" s="1"/>
  <c r="L1547" s="1"/>
  <c r="C1547"/>
  <c r="K1546" i="9"/>
  <c r="J1543" i="10" s="1"/>
  <c r="L1543" s="1"/>
  <c r="C1543"/>
  <c r="K1542" i="9"/>
  <c r="J1539" i="10" s="1"/>
  <c r="L1539" s="1"/>
  <c r="C1539"/>
  <c r="K1538" i="9"/>
  <c r="J1535" i="10" s="1"/>
  <c r="L1535" s="1"/>
  <c r="C1535"/>
  <c r="K1534" i="9"/>
  <c r="J1531" i="10" s="1"/>
  <c r="L1531" s="1"/>
  <c r="C1531"/>
  <c r="K1530" i="9"/>
  <c r="J1527" i="10" s="1"/>
  <c r="L1527" s="1"/>
  <c r="C1527"/>
  <c r="K1526" i="9"/>
  <c r="J1523" i="10" s="1"/>
  <c r="L1523" s="1"/>
  <c r="C1523"/>
  <c r="K1522" i="9"/>
  <c r="J1519" i="10" s="1"/>
  <c r="L1519" s="1"/>
  <c r="C1519"/>
  <c r="K1518" i="9"/>
  <c r="J1515" i="10" s="1"/>
  <c r="L1515" s="1"/>
  <c r="C1515"/>
  <c r="K1514" i="9"/>
  <c r="J1511" i="10" s="1"/>
  <c r="L1511" s="1"/>
  <c r="C1511"/>
  <c r="K1510" i="9"/>
  <c r="J1507" i="10" s="1"/>
  <c r="L1507" s="1"/>
  <c r="C1507"/>
  <c r="K1506" i="9"/>
  <c r="J1503" i="10" s="1"/>
  <c r="L1503" s="1"/>
  <c r="C1503"/>
  <c r="K1502" i="9"/>
  <c r="J1499" i="10" s="1"/>
  <c r="L1499" s="1"/>
  <c r="C1499"/>
  <c r="K1498" i="9"/>
  <c r="J1495" i="10" s="1"/>
  <c r="L1495" s="1"/>
  <c r="C1495"/>
  <c r="K1494" i="9"/>
  <c r="J1491" i="10" s="1"/>
  <c r="L1491" s="1"/>
  <c r="C1491"/>
  <c r="K1490" i="9"/>
  <c r="J1487" i="10" s="1"/>
  <c r="L1487" s="1"/>
  <c r="C1487"/>
  <c r="K1486" i="9"/>
  <c r="J1483" i="10" s="1"/>
  <c r="L1483" s="1"/>
  <c r="C1483"/>
  <c r="K1482" i="9"/>
  <c r="J1479" i="10" s="1"/>
  <c r="L1479" s="1"/>
  <c r="C1479"/>
  <c r="K1478" i="9"/>
  <c r="J1475" i="10" s="1"/>
  <c r="L1475" s="1"/>
  <c r="C1475"/>
  <c r="K1474" i="9"/>
  <c r="J1471" i="10" s="1"/>
  <c r="L1471" s="1"/>
  <c r="C1471"/>
  <c r="K1470" i="9"/>
  <c r="J1467" i="10" s="1"/>
  <c r="L1467" s="1"/>
  <c r="C1467"/>
  <c r="K1466" i="9"/>
  <c r="J1463" i="10" s="1"/>
  <c r="L1463" s="1"/>
  <c r="C1463"/>
  <c r="K1462" i="9"/>
  <c r="J1459" i="10" s="1"/>
  <c r="L1459" s="1"/>
  <c r="C1459"/>
  <c r="K1458" i="9"/>
  <c r="J1455" i="10" s="1"/>
  <c r="L1455" s="1"/>
  <c r="C1455"/>
  <c r="K1454" i="9"/>
  <c r="J1451" i="10" s="1"/>
  <c r="L1451" s="1"/>
  <c r="C1451"/>
  <c r="K1450" i="9"/>
  <c r="J1447" i="10" s="1"/>
  <c r="L1447" s="1"/>
  <c r="C1447"/>
  <c r="K1446" i="9"/>
  <c r="J1443" i="10" s="1"/>
  <c r="L1443" s="1"/>
  <c r="C1443"/>
  <c r="K1442" i="9"/>
  <c r="J1439" i="10" s="1"/>
  <c r="L1439" s="1"/>
  <c r="C1439"/>
  <c r="K1438" i="9"/>
  <c r="J1435" i="10" s="1"/>
  <c r="L1435" s="1"/>
  <c r="C1435"/>
  <c r="K1434" i="9"/>
  <c r="J1431" i="10" s="1"/>
  <c r="L1431" s="1"/>
  <c r="C1431"/>
  <c r="K1430" i="9"/>
  <c r="J1427" i="10" s="1"/>
  <c r="L1427" s="1"/>
  <c r="C1427"/>
  <c r="K1426" i="9"/>
  <c r="J1423" i="10" s="1"/>
  <c r="L1423" s="1"/>
  <c r="C1423"/>
  <c r="K1422" i="9"/>
  <c r="J1419" i="10" s="1"/>
  <c r="L1419" s="1"/>
  <c r="C1419"/>
  <c r="K1418" i="9"/>
  <c r="J1415" i="10" s="1"/>
  <c r="L1415" s="1"/>
  <c r="C1415"/>
  <c r="K1414" i="9"/>
  <c r="J1411" i="10" s="1"/>
  <c r="L1411" s="1"/>
  <c r="C1411"/>
  <c r="K1410" i="9"/>
  <c r="J1407" i="10" s="1"/>
  <c r="L1407" s="1"/>
  <c r="C1407"/>
  <c r="K1406" i="9"/>
  <c r="J1403" i="10" s="1"/>
  <c r="L1403" s="1"/>
  <c r="C1403"/>
  <c r="K1402" i="9"/>
  <c r="J1399" i="10" s="1"/>
  <c r="L1399" s="1"/>
  <c r="C1399"/>
  <c r="K1398" i="9"/>
  <c r="J1395" i="10" s="1"/>
  <c r="L1395" s="1"/>
  <c r="C1395"/>
  <c r="K1394" i="9"/>
  <c r="J1391" i="10" s="1"/>
  <c r="L1391" s="1"/>
  <c r="C1391"/>
  <c r="K1390" i="9"/>
  <c r="J1387" i="10" s="1"/>
  <c r="L1387" s="1"/>
  <c r="C1387"/>
  <c r="K1386" i="9"/>
  <c r="J1383" i="10" s="1"/>
  <c r="L1383" s="1"/>
  <c r="C1383"/>
  <c r="K1382" i="9"/>
  <c r="J1379" i="10" s="1"/>
  <c r="L1379" s="1"/>
  <c r="C1379"/>
  <c r="K1378" i="9"/>
  <c r="J1375" i="10" s="1"/>
  <c r="L1375" s="1"/>
  <c r="C1375"/>
  <c r="K1374" i="9"/>
  <c r="J1371" i="10" s="1"/>
  <c r="L1371" s="1"/>
  <c r="C1371"/>
  <c r="K1370" i="9"/>
  <c r="J1367" i="10" s="1"/>
  <c r="L1367" s="1"/>
  <c r="C1367"/>
  <c r="K1366" i="9"/>
  <c r="J1363" i="10" s="1"/>
  <c r="L1363" s="1"/>
  <c r="C1363"/>
  <c r="K1362" i="9"/>
  <c r="J1359" i="10" s="1"/>
  <c r="L1359" s="1"/>
  <c r="C1359"/>
  <c r="K1358" i="9"/>
  <c r="J1355" i="10" s="1"/>
  <c r="L1355" s="1"/>
  <c r="C1355"/>
  <c r="K1354" i="9"/>
  <c r="J1351" i="10" s="1"/>
  <c r="L1351" s="1"/>
  <c r="C1351"/>
  <c r="K1350" i="9"/>
  <c r="J1347" i="10" s="1"/>
  <c r="L1347" s="1"/>
  <c r="C1347"/>
  <c r="K1346" i="9"/>
  <c r="J1343" i="10" s="1"/>
  <c r="L1343" s="1"/>
  <c r="C1343"/>
  <c r="K1342" i="9"/>
  <c r="J1339" i="10" s="1"/>
  <c r="L1339" s="1"/>
  <c r="C1339"/>
  <c r="K1338" i="9"/>
  <c r="J1335" i="10" s="1"/>
  <c r="L1335" s="1"/>
  <c r="C1335"/>
  <c r="K1334" i="9"/>
  <c r="J1331" i="10" s="1"/>
  <c r="L1331" s="1"/>
  <c r="C1331"/>
  <c r="K1330" i="9"/>
  <c r="J1327" i="10" s="1"/>
  <c r="L1327" s="1"/>
  <c r="C1327"/>
  <c r="K1326" i="9"/>
  <c r="J1323" i="10" s="1"/>
  <c r="L1323" s="1"/>
  <c r="C1323"/>
  <c r="K1322" i="9"/>
  <c r="J1319" i="10" s="1"/>
  <c r="L1319" s="1"/>
  <c r="C1319"/>
  <c r="K1318" i="9"/>
  <c r="J1315" i="10" s="1"/>
  <c r="L1315" s="1"/>
  <c r="C1315"/>
  <c r="K1314" i="9"/>
  <c r="J1311" i="10" s="1"/>
  <c r="L1311" s="1"/>
  <c r="C1311"/>
  <c r="K1310" i="9"/>
  <c r="J1307" i="10" s="1"/>
  <c r="L1307" s="1"/>
  <c r="C1307"/>
  <c r="K1306" i="9"/>
  <c r="J1303" i="10" s="1"/>
  <c r="L1303" s="1"/>
  <c r="C1303"/>
  <c r="K1302" i="9"/>
  <c r="J1299" i="10" s="1"/>
  <c r="L1299" s="1"/>
  <c r="C1299"/>
  <c r="K1298" i="9"/>
  <c r="J1295" i="10" s="1"/>
  <c r="L1295" s="1"/>
  <c r="C1295"/>
  <c r="K1294" i="9"/>
  <c r="J1291" i="10" s="1"/>
  <c r="L1291" s="1"/>
  <c r="C1291"/>
  <c r="K1290" i="9"/>
  <c r="J1287" i="10" s="1"/>
  <c r="L1287" s="1"/>
  <c r="C1287"/>
  <c r="K1286" i="9"/>
  <c r="J1283" i="10" s="1"/>
  <c r="L1283" s="1"/>
  <c r="C1283"/>
  <c r="K1282" i="9"/>
  <c r="J1279" i="10" s="1"/>
  <c r="L1279" s="1"/>
  <c r="C1279"/>
  <c r="K1278" i="9"/>
  <c r="J1275" i="10" s="1"/>
  <c r="L1275" s="1"/>
  <c r="C1275"/>
  <c r="K1274" i="9"/>
  <c r="J1271" i="10" s="1"/>
  <c r="L1271" s="1"/>
  <c r="C1271"/>
  <c r="K1270" i="9"/>
  <c r="J1267" i="10" s="1"/>
  <c r="L1267" s="1"/>
  <c r="C1267"/>
  <c r="K1266" i="9"/>
  <c r="J1263" i="10" s="1"/>
  <c r="L1263" s="1"/>
  <c r="C1263"/>
  <c r="K1262" i="9"/>
  <c r="J1259" i="10" s="1"/>
  <c r="L1259" s="1"/>
  <c r="C1259"/>
  <c r="K1258" i="9"/>
  <c r="J1255" i="10" s="1"/>
  <c r="L1255" s="1"/>
  <c r="C1255"/>
  <c r="K1254" i="9"/>
  <c r="J1251" i="10" s="1"/>
  <c r="L1251" s="1"/>
  <c r="C1251"/>
  <c r="K1250" i="9"/>
  <c r="J1247" i="10" s="1"/>
  <c r="L1247" s="1"/>
  <c r="C1247"/>
  <c r="K1246" i="9"/>
  <c r="J1243" i="10" s="1"/>
  <c r="L1243" s="1"/>
  <c r="C1243"/>
  <c r="K1242" i="9"/>
  <c r="J1239" i="10" s="1"/>
  <c r="L1239" s="1"/>
  <c r="C1239"/>
  <c r="K1238" i="9"/>
  <c r="J1235" i="10" s="1"/>
  <c r="L1235" s="1"/>
  <c r="C1235"/>
  <c r="K1234" i="9"/>
  <c r="J1231" i="10" s="1"/>
  <c r="L1231" s="1"/>
  <c r="C1231"/>
  <c r="K1230" i="9"/>
  <c r="J1227" i="10" s="1"/>
  <c r="L1227" s="1"/>
  <c r="C1227"/>
  <c r="K1226" i="9"/>
  <c r="J1223" i="10" s="1"/>
  <c r="L1223" s="1"/>
  <c r="C1223"/>
  <c r="K1222" i="9"/>
  <c r="J1219" i="10" s="1"/>
  <c r="L1219" s="1"/>
  <c r="C1219"/>
  <c r="K1218" i="9"/>
  <c r="J1215" i="10" s="1"/>
  <c r="L1215" s="1"/>
  <c r="C1215"/>
  <c r="K1214" i="9"/>
  <c r="J1211" i="10" s="1"/>
  <c r="L1211" s="1"/>
  <c r="C1211"/>
  <c r="K1210" i="9"/>
  <c r="J1207" i="10" s="1"/>
  <c r="L1207" s="1"/>
  <c r="C1207"/>
  <c r="K1206" i="9"/>
  <c r="J1203" i="10" s="1"/>
  <c r="L1203" s="1"/>
  <c r="C1203"/>
  <c r="K1202" i="9"/>
  <c r="J1199" i="10" s="1"/>
  <c r="L1199" s="1"/>
  <c r="C1199"/>
  <c r="K1198" i="9"/>
  <c r="J1195" i="10" s="1"/>
  <c r="L1195" s="1"/>
  <c r="C1195"/>
  <c r="K1194" i="9"/>
  <c r="J1191" i="10" s="1"/>
  <c r="L1191" s="1"/>
  <c r="C1191"/>
  <c r="K1190" i="9"/>
  <c r="J1187" i="10" s="1"/>
  <c r="L1187" s="1"/>
  <c r="C1187"/>
  <c r="K1186" i="9"/>
  <c r="J1183" i="10" s="1"/>
  <c r="L1183" s="1"/>
  <c r="C1183"/>
  <c r="K1182" i="9"/>
  <c r="J1179" i="10" s="1"/>
  <c r="L1179" s="1"/>
  <c r="C1179"/>
  <c r="K1178" i="9"/>
  <c r="J1175" i="10" s="1"/>
  <c r="L1175" s="1"/>
  <c r="C1175"/>
  <c r="K1174" i="9"/>
  <c r="J1171" i="10" s="1"/>
  <c r="L1171" s="1"/>
  <c r="C1171"/>
  <c r="K1170" i="9"/>
  <c r="J1167" i="10" s="1"/>
  <c r="L1167" s="1"/>
  <c r="C1167"/>
  <c r="K1166" i="9"/>
  <c r="J1163" i="10" s="1"/>
  <c r="L1163" s="1"/>
  <c r="C1163"/>
  <c r="K1162" i="9"/>
  <c r="J1159" i="10" s="1"/>
  <c r="L1159" s="1"/>
  <c r="C1159"/>
  <c r="K1158" i="9"/>
  <c r="J1155" i="10" s="1"/>
  <c r="L1155" s="1"/>
  <c r="C1155"/>
  <c r="K1154" i="9"/>
  <c r="J1151" i="10" s="1"/>
  <c r="L1151" s="1"/>
  <c r="C1151"/>
  <c r="K1150" i="9"/>
  <c r="J1147" i="10" s="1"/>
  <c r="L1147" s="1"/>
  <c r="C1147"/>
  <c r="K1146" i="9"/>
  <c r="J1143" i="10" s="1"/>
  <c r="L1143" s="1"/>
  <c r="C1143"/>
  <c r="K1142" i="9"/>
  <c r="J1139" i="10" s="1"/>
  <c r="L1139" s="1"/>
  <c r="C1139"/>
  <c r="K1138" i="9"/>
  <c r="J1135" i="10" s="1"/>
  <c r="L1135" s="1"/>
  <c r="C1135"/>
  <c r="K1134" i="9"/>
  <c r="J1131" i="10" s="1"/>
  <c r="L1131" s="1"/>
  <c r="C1131"/>
  <c r="K1130" i="9"/>
  <c r="J1127" i="10" s="1"/>
  <c r="L1127" s="1"/>
  <c r="C1127"/>
  <c r="K1126" i="9"/>
  <c r="J1123" i="10" s="1"/>
  <c r="L1123" s="1"/>
  <c r="C1123"/>
  <c r="K1122" i="9"/>
  <c r="J1119" i="10" s="1"/>
  <c r="L1119" s="1"/>
  <c r="C1119"/>
  <c r="K1118" i="9"/>
  <c r="J1115" i="10" s="1"/>
  <c r="L1115" s="1"/>
  <c r="C1115"/>
  <c r="K1114" i="9"/>
  <c r="J1111" i="10" s="1"/>
  <c r="L1111" s="1"/>
  <c r="C1111"/>
  <c r="K1110" i="9"/>
  <c r="J1107" i="10" s="1"/>
  <c r="L1107" s="1"/>
  <c r="C1107"/>
  <c r="K1106" i="9"/>
  <c r="J1103" i="10" s="1"/>
  <c r="L1103" s="1"/>
  <c r="C1103"/>
  <c r="K1102" i="9"/>
  <c r="J1099" i="10" s="1"/>
  <c r="L1099" s="1"/>
  <c r="C1099"/>
  <c r="K1098" i="9"/>
  <c r="J1095" i="10" s="1"/>
  <c r="L1095" s="1"/>
  <c r="C1095"/>
  <c r="K1094" i="9"/>
  <c r="J1091" i="10" s="1"/>
  <c r="L1091" s="1"/>
  <c r="C1091"/>
  <c r="K1090" i="9"/>
  <c r="J1087" i="10" s="1"/>
  <c r="L1087" s="1"/>
  <c r="C1087"/>
  <c r="K1086" i="9"/>
  <c r="J1083" i="10" s="1"/>
  <c r="L1083" s="1"/>
  <c r="C1083"/>
  <c r="K1082" i="9"/>
  <c r="J1079" i="10" s="1"/>
  <c r="L1079" s="1"/>
  <c r="C1079"/>
  <c r="K1078" i="9"/>
  <c r="J1075" i="10" s="1"/>
  <c r="L1075" s="1"/>
  <c r="C1075"/>
  <c r="K1074" i="9"/>
  <c r="J1071" i="10" s="1"/>
  <c r="L1071" s="1"/>
  <c r="C1071"/>
  <c r="K1070" i="9"/>
  <c r="J1067" i="10" s="1"/>
  <c r="L1067" s="1"/>
  <c r="C1067"/>
  <c r="K1066" i="9"/>
  <c r="J1063" i="10" s="1"/>
  <c r="L1063" s="1"/>
  <c r="C1063"/>
  <c r="K1062" i="9"/>
  <c r="J1059" i="10" s="1"/>
  <c r="L1059" s="1"/>
  <c r="C1059"/>
  <c r="K1058" i="9"/>
  <c r="J1055" i="10" s="1"/>
  <c r="L1055" s="1"/>
  <c r="C1055"/>
  <c r="K1054" i="9"/>
  <c r="J1051" i="10" s="1"/>
  <c r="L1051" s="1"/>
  <c r="C1051"/>
  <c r="K1050" i="9"/>
  <c r="J1047" i="10" s="1"/>
  <c r="L1047" s="1"/>
  <c r="C1047"/>
  <c r="K1046" i="9"/>
  <c r="J1043" i="10" s="1"/>
  <c r="L1043" s="1"/>
  <c r="C1043"/>
  <c r="K1042" i="9"/>
  <c r="J1039" i="10" s="1"/>
  <c r="L1039" s="1"/>
  <c r="C1039"/>
  <c r="K1038" i="9"/>
  <c r="J1035" i="10" s="1"/>
  <c r="L1035" s="1"/>
  <c r="C1035"/>
  <c r="K2059" i="9"/>
  <c r="J2056" i="10" s="1"/>
  <c r="L2056" s="1"/>
  <c r="C2056"/>
  <c r="K2055" i="9"/>
  <c r="J2052" i="10" s="1"/>
  <c r="L2052" s="1"/>
  <c r="C2052"/>
  <c r="K2051" i="9"/>
  <c r="J2048" i="10" s="1"/>
  <c r="L2048" s="1"/>
  <c r="C2048"/>
  <c r="K2047" i="9"/>
  <c r="J2044" i="10" s="1"/>
  <c r="L2044" s="1"/>
  <c r="C2044"/>
  <c r="K2043" i="9"/>
  <c r="J2040" i="10" s="1"/>
  <c r="L2040" s="1"/>
  <c r="C2040"/>
  <c r="K2039" i="9"/>
  <c r="J2036" i="10" s="1"/>
  <c r="L2036" s="1"/>
  <c r="C2036"/>
  <c r="K2035" i="9"/>
  <c r="J2032" i="10" s="1"/>
  <c r="L2032" s="1"/>
  <c r="C2032"/>
  <c r="K2031" i="9"/>
  <c r="J2028" i="10" s="1"/>
  <c r="L2028" s="1"/>
  <c r="C2028"/>
  <c r="K2027" i="9"/>
  <c r="J2024" i="10" s="1"/>
  <c r="L2024" s="1"/>
  <c r="C2024"/>
  <c r="K2023" i="9"/>
  <c r="J2020" i="10" s="1"/>
  <c r="L2020" s="1"/>
  <c r="C2020"/>
  <c r="K2019" i="9"/>
  <c r="J2016" i="10" s="1"/>
  <c r="L2016" s="1"/>
  <c r="C2016"/>
  <c r="K2015" i="9"/>
  <c r="J2012" i="10" s="1"/>
  <c r="L2012" s="1"/>
  <c r="C2012"/>
  <c r="K2011" i="9"/>
  <c r="J2008" i="10" s="1"/>
  <c r="L2008" s="1"/>
  <c r="C2008"/>
  <c r="K2007" i="9"/>
  <c r="J2004" i="10" s="1"/>
  <c r="L2004" s="1"/>
  <c r="C2004"/>
  <c r="K2003" i="9"/>
  <c r="J2000" i="10" s="1"/>
  <c r="L2000" s="1"/>
  <c r="C2000"/>
  <c r="K1999" i="9"/>
  <c r="J1996" i="10" s="1"/>
  <c r="L1996" s="1"/>
  <c r="C1996"/>
  <c r="K1995" i="9"/>
  <c r="J1992" i="10" s="1"/>
  <c r="L1992" s="1"/>
  <c r="C1992"/>
  <c r="K1991" i="9"/>
  <c r="J1988" i="10" s="1"/>
  <c r="L1988" s="1"/>
  <c r="C1988"/>
  <c r="K1987" i="9"/>
  <c r="J1984" i="10" s="1"/>
  <c r="L1984" s="1"/>
  <c r="C1984"/>
  <c r="K1983" i="9"/>
  <c r="J1980" i="10" s="1"/>
  <c r="L1980" s="1"/>
  <c r="C1980"/>
  <c r="K1979" i="9"/>
  <c r="J1976" i="10" s="1"/>
  <c r="L1976" s="1"/>
  <c r="C1976"/>
  <c r="K1975" i="9"/>
  <c r="J1972" i="10" s="1"/>
  <c r="L1972" s="1"/>
  <c r="C1972"/>
  <c r="K1971" i="9"/>
  <c r="J1968" i="10" s="1"/>
  <c r="L1968" s="1"/>
  <c r="C1968"/>
  <c r="K1967" i="9"/>
  <c r="J1964" i="10" s="1"/>
  <c r="L1964" s="1"/>
  <c r="C1964"/>
  <c r="K1963" i="9"/>
  <c r="J1960" i="10" s="1"/>
  <c r="L1960" s="1"/>
  <c r="C1960"/>
  <c r="K1959" i="9"/>
  <c r="J1956" i="10" s="1"/>
  <c r="L1956" s="1"/>
  <c r="C1956"/>
  <c r="K1955" i="9"/>
  <c r="J1952" i="10" s="1"/>
  <c r="L1952" s="1"/>
  <c r="C1952"/>
  <c r="K1951" i="9"/>
  <c r="J1948" i="10" s="1"/>
  <c r="L1948" s="1"/>
  <c r="C1948"/>
  <c r="K1947" i="9"/>
  <c r="J1944" i="10" s="1"/>
  <c r="L1944" s="1"/>
  <c r="C1944"/>
  <c r="K1943" i="9"/>
  <c r="J1940" i="10" s="1"/>
  <c r="L1940" s="1"/>
  <c r="C1940"/>
  <c r="K1939" i="9"/>
  <c r="J1936" i="10" s="1"/>
  <c r="L1936" s="1"/>
  <c r="C1936"/>
  <c r="K1935" i="9"/>
  <c r="J1932" i="10" s="1"/>
  <c r="L1932" s="1"/>
  <c r="C1932"/>
  <c r="K1931" i="9"/>
  <c r="J1928" i="10" s="1"/>
  <c r="L1928" s="1"/>
  <c r="C1928"/>
  <c r="K1927" i="9"/>
  <c r="J1924" i="10" s="1"/>
  <c r="L1924" s="1"/>
  <c r="C1924"/>
  <c r="K1923" i="9"/>
  <c r="J1920" i="10" s="1"/>
  <c r="L1920" s="1"/>
  <c r="C1920"/>
  <c r="K1919" i="9"/>
  <c r="J1916" i="10" s="1"/>
  <c r="L1916" s="1"/>
  <c r="C1916"/>
  <c r="K1915" i="9"/>
  <c r="J1912" i="10" s="1"/>
  <c r="L1912" s="1"/>
  <c r="C1912"/>
  <c r="K1911" i="9"/>
  <c r="J1908" i="10" s="1"/>
  <c r="L1908" s="1"/>
  <c r="C1908"/>
  <c r="K1907" i="9"/>
  <c r="J1904" i="10" s="1"/>
  <c r="L1904" s="1"/>
  <c r="C1904"/>
  <c r="K1903" i="9"/>
  <c r="J1900" i="10" s="1"/>
  <c r="L1900" s="1"/>
  <c r="C1900"/>
  <c r="K1899" i="9"/>
  <c r="J1896" i="10" s="1"/>
  <c r="L1896" s="1"/>
  <c r="C1896"/>
  <c r="K1895" i="9"/>
  <c r="J1892" i="10" s="1"/>
  <c r="L1892" s="1"/>
  <c r="C1892"/>
  <c r="K1891" i="9"/>
  <c r="J1888" i="10" s="1"/>
  <c r="L1888" s="1"/>
  <c r="C1888"/>
  <c r="K1887" i="9"/>
  <c r="J1884" i="10" s="1"/>
  <c r="L1884" s="1"/>
  <c r="C1884"/>
  <c r="K1883" i="9"/>
  <c r="J1880" i="10" s="1"/>
  <c r="L1880" s="1"/>
  <c r="C1880"/>
  <c r="K1879" i="9"/>
  <c r="J1876" i="10" s="1"/>
  <c r="L1876" s="1"/>
  <c r="C1876"/>
  <c r="K1875" i="9"/>
  <c r="J1872" i="10" s="1"/>
  <c r="L1872" s="1"/>
  <c r="C1872"/>
  <c r="K1871" i="9"/>
  <c r="J1868" i="10" s="1"/>
  <c r="L1868" s="1"/>
  <c r="C1868"/>
  <c r="K1867" i="9"/>
  <c r="J1864" i="10" s="1"/>
  <c r="L1864" s="1"/>
  <c r="C1864"/>
  <c r="K1863" i="9"/>
  <c r="J1860" i="10" s="1"/>
  <c r="L1860" s="1"/>
  <c r="C1860"/>
  <c r="K1859" i="9"/>
  <c r="J1856" i="10" s="1"/>
  <c r="L1856" s="1"/>
  <c r="C1856"/>
  <c r="K1855" i="9"/>
  <c r="J1852" i="10" s="1"/>
  <c r="L1852" s="1"/>
  <c r="C1852"/>
  <c r="K1851" i="9"/>
  <c r="J1848" i="10" s="1"/>
  <c r="L1848" s="1"/>
  <c r="C1848"/>
  <c r="K1847" i="9"/>
  <c r="J1844" i="10" s="1"/>
  <c r="L1844" s="1"/>
  <c r="C1844"/>
  <c r="K1843" i="9"/>
  <c r="J1840" i="10" s="1"/>
  <c r="L1840" s="1"/>
  <c r="C1840"/>
  <c r="K1839" i="9"/>
  <c r="J1836" i="10" s="1"/>
  <c r="L1836" s="1"/>
  <c r="C1836"/>
  <c r="K1835" i="9"/>
  <c r="J1832" i="10" s="1"/>
  <c r="L1832" s="1"/>
  <c r="C1832"/>
  <c r="K1831" i="9"/>
  <c r="J1828" i="10" s="1"/>
  <c r="L1828" s="1"/>
  <c r="C1828"/>
  <c r="K1827" i="9"/>
  <c r="J1824" i="10" s="1"/>
  <c r="L1824" s="1"/>
  <c r="C1824"/>
  <c r="K1823" i="9"/>
  <c r="J1820" i="10" s="1"/>
  <c r="L1820" s="1"/>
  <c r="C1820"/>
  <c r="K1819" i="9"/>
  <c r="J1816" i="10" s="1"/>
  <c r="L1816" s="1"/>
  <c r="C1816"/>
  <c r="K1815" i="9"/>
  <c r="J1812" i="10" s="1"/>
  <c r="L1812" s="1"/>
  <c r="C1812"/>
  <c r="K1811" i="9"/>
  <c r="J1808" i="10" s="1"/>
  <c r="L1808" s="1"/>
  <c r="C1808"/>
  <c r="K1807" i="9"/>
  <c r="J1804" i="10" s="1"/>
  <c r="L1804" s="1"/>
  <c r="C1804"/>
  <c r="K1803" i="9"/>
  <c r="J1800" i="10" s="1"/>
  <c r="L1800" s="1"/>
  <c r="C1800"/>
  <c r="K1799" i="9"/>
  <c r="J1796" i="10" s="1"/>
  <c r="L1796" s="1"/>
  <c r="C1796"/>
  <c r="K1795" i="9"/>
  <c r="J1792" i="10" s="1"/>
  <c r="L1792" s="1"/>
  <c r="C1792"/>
  <c r="K1791" i="9"/>
  <c r="J1788" i="10" s="1"/>
  <c r="L1788" s="1"/>
  <c r="C1788"/>
  <c r="K1787" i="9"/>
  <c r="J1784" i="10" s="1"/>
  <c r="L1784" s="1"/>
  <c r="C1784"/>
  <c r="K1783" i="9"/>
  <c r="J1780" i="10" s="1"/>
  <c r="L1780" s="1"/>
  <c r="C1780"/>
  <c r="K1779" i="9"/>
  <c r="J1776" i="10" s="1"/>
  <c r="L1776" s="1"/>
  <c r="C1776"/>
  <c r="K1775" i="9"/>
  <c r="J1772" i="10" s="1"/>
  <c r="L1772" s="1"/>
  <c r="C1772"/>
  <c r="K1771" i="9"/>
  <c r="J1768" i="10" s="1"/>
  <c r="L1768" s="1"/>
  <c r="C1768"/>
  <c r="K1767" i="9"/>
  <c r="J1764" i="10" s="1"/>
  <c r="L1764" s="1"/>
  <c r="C1764"/>
  <c r="K1763" i="9"/>
  <c r="J1760" i="10" s="1"/>
  <c r="L1760" s="1"/>
  <c r="C1760"/>
  <c r="K1759" i="9"/>
  <c r="J1756" i="10" s="1"/>
  <c r="L1756" s="1"/>
  <c r="C1756"/>
  <c r="K1755" i="9"/>
  <c r="J1752" i="10" s="1"/>
  <c r="L1752" s="1"/>
  <c r="C1752"/>
  <c r="K1751" i="9"/>
  <c r="J1748" i="10" s="1"/>
  <c r="L1748" s="1"/>
  <c r="C1748"/>
  <c r="K1747" i="9"/>
  <c r="J1744" i="10" s="1"/>
  <c r="L1744" s="1"/>
  <c r="C1744"/>
  <c r="K1743" i="9"/>
  <c r="J1740" i="10" s="1"/>
  <c r="L1740" s="1"/>
  <c r="C1740"/>
  <c r="K1739" i="9"/>
  <c r="J1736" i="10" s="1"/>
  <c r="L1736" s="1"/>
  <c r="C1736"/>
  <c r="K1735" i="9"/>
  <c r="J1732" i="10" s="1"/>
  <c r="L1732" s="1"/>
  <c r="C1732"/>
  <c r="K1731" i="9"/>
  <c r="J1728" i="10" s="1"/>
  <c r="L1728" s="1"/>
  <c r="C1728"/>
  <c r="K1727" i="9"/>
  <c r="J1724" i="10" s="1"/>
  <c r="L1724" s="1"/>
  <c r="C1724"/>
  <c r="K1723" i="9"/>
  <c r="J1720" i="10" s="1"/>
  <c r="L1720" s="1"/>
  <c r="C1720"/>
  <c r="K1719" i="9"/>
  <c r="J1716" i="10" s="1"/>
  <c r="L1716" s="1"/>
  <c r="C1716"/>
  <c r="K1715" i="9"/>
  <c r="J1712" i="10" s="1"/>
  <c r="L1712" s="1"/>
  <c r="C1712"/>
  <c r="K1711" i="9"/>
  <c r="J1708" i="10" s="1"/>
  <c r="L1708" s="1"/>
  <c r="C1708"/>
  <c r="K1707" i="9"/>
  <c r="J1704" i="10" s="1"/>
  <c r="L1704" s="1"/>
  <c r="C1704"/>
  <c r="K1703" i="9"/>
  <c r="J1700" i="10" s="1"/>
  <c r="L1700" s="1"/>
  <c r="C1700"/>
  <c r="K1699" i="9"/>
  <c r="J1696" i="10" s="1"/>
  <c r="L1696" s="1"/>
  <c r="C1696"/>
  <c r="K1695" i="9"/>
  <c r="J1692" i="10" s="1"/>
  <c r="L1692" s="1"/>
  <c r="C1692"/>
  <c r="K1691" i="9"/>
  <c r="J1688" i="10" s="1"/>
  <c r="L1688" s="1"/>
  <c r="C1688"/>
  <c r="K1687" i="9"/>
  <c r="J1684" i="10" s="1"/>
  <c r="L1684" s="1"/>
  <c r="C1684"/>
  <c r="K1683" i="9"/>
  <c r="J1680" i="10" s="1"/>
  <c r="L1680" s="1"/>
  <c r="C1680"/>
  <c r="K1679" i="9"/>
  <c r="J1676" i="10" s="1"/>
  <c r="L1676" s="1"/>
  <c r="C1676"/>
  <c r="K1675" i="9"/>
  <c r="J1672" i="10" s="1"/>
  <c r="L1672" s="1"/>
  <c r="C1672"/>
  <c r="K1671" i="9"/>
  <c r="J1668" i="10" s="1"/>
  <c r="L1668" s="1"/>
  <c r="C1668"/>
  <c r="K1667" i="9"/>
  <c r="J1664" i="10" s="1"/>
  <c r="L1664" s="1"/>
  <c r="C1664"/>
  <c r="K1663" i="9"/>
  <c r="J1660" i="10" s="1"/>
  <c r="L1660" s="1"/>
  <c r="C1660"/>
  <c r="K1659" i="9"/>
  <c r="J1656" i="10" s="1"/>
  <c r="L1656" s="1"/>
  <c r="C1656"/>
  <c r="K1655" i="9"/>
  <c r="J1652" i="10" s="1"/>
  <c r="L1652" s="1"/>
  <c r="C1652"/>
  <c r="K1651" i="9"/>
  <c r="J1648" i="10" s="1"/>
  <c r="L1648" s="1"/>
  <c r="C1648"/>
  <c r="K1647" i="9"/>
  <c r="J1644" i="10" s="1"/>
  <c r="L1644" s="1"/>
  <c r="C1644"/>
  <c r="K1643" i="9"/>
  <c r="J1640" i="10" s="1"/>
  <c r="L1640" s="1"/>
  <c r="C1640"/>
  <c r="K1639" i="9"/>
  <c r="J1636" i="10" s="1"/>
  <c r="L1636" s="1"/>
  <c r="C1636"/>
  <c r="K1635" i="9"/>
  <c r="J1632" i="10" s="1"/>
  <c r="L1632" s="1"/>
  <c r="C1632"/>
  <c r="K1631" i="9"/>
  <c r="J1628" i="10" s="1"/>
  <c r="L1628" s="1"/>
  <c r="C1628"/>
  <c r="K1627" i="9"/>
  <c r="J1624" i="10" s="1"/>
  <c r="L1624" s="1"/>
  <c r="C1624"/>
  <c r="K1623" i="9"/>
  <c r="J1620" i="10" s="1"/>
  <c r="L1620" s="1"/>
  <c r="C1620"/>
  <c r="K1619" i="9"/>
  <c r="J1616" i="10" s="1"/>
  <c r="L1616" s="1"/>
  <c r="C1616"/>
  <c r="K1615" i="9"/>
  <c r="J1612" i="10" s="1"/>
  <c r="L1612" s="1"/>
  <c r="C1612"/>
  <c r="K1611" i="9"/>
  <c r="J1608" i="10" s="1"/>
  <c r="L1608" s="1"/>
  <c r="C1608"/>
  <c r="K1607" i="9"/>
  <c r="J1604" i="10" s="1"/>
  <c r="L1604" s="1"/>
  <c r="C1604"/>
  <c r="K1603" i="9"/>
  <c r="J1600" i="10" s="1"/>
  <c r="L1600" s="1"/>
  <c r="C1600"/>
  <c r="K1599" i="9"/>
  <c r="J1596" i="10" s="1"/>
  <c r="L1596" s="1"/>
  <c r="C1596"/>
  <c r="K1595" i="9"/>
  <c r="J1592" i="10" s="1"/>
  <c r="L1592" s="1"/>
  <c r="C1592"/>
  <c r="K1591" i="9"/>
  <c r="J1588" i="10" s="1"/>
  <c r="L1588" s="1"/>
  <c r="C1588"/>
  <c r="K1587" i="9"/>
  <c r="J1584" i="10" s="1"/>
  <c r="L1584" s="1"/>
  <c r="C1584"/>
  <c r="K1583" i="9"/>
  <c r="J1580" i="10" s="1"/>
  <c r="L1580" s="1"/>
  <c r="C1580"/>
  <c r="K1579" i="9"/>
  <c r="J1576" i="10" s="1"/>
  <c r="L1576" s="1"/>
  <c r="C1576"/>
  <c r="K1575" i="9"/>
  <c r="J1572" i="10" s="1"/>
  <c r="L1572" s="1"/>
  <c r="C1572"/>
  <c r="K1571" i="9"/>
  <c r="J1568" i="10" s="1"/>
  <c r="L1568" s="1"/>
  <c r="C1568"/>
  <c r="K1567" i="9"/>
  <c r="J1564" i="10" s="1"/>
  <c r="L1564" s="1"/>
  <c r="C1564"/>
  <c r="K1563" i="9"/>
  <c r="J1560" i="10" s="1"/>
  <c r="L1560" s="1"/>
  <c r="C1560"/>
  <c r="K1559" i="9"/>
  <c r="J1556" i="10" s="1"/>
  <c r="L1556" s="1"/>
  <c r="C1556"/>
  <c r="K1555" i="9"/>
  <c r="J1552" i="10" s="1"/>
  <c r="L1552" s="1"/>
  <c r="C1552"/>
  <c r="K1551" i="9"/>
  <c r="J1548" i="10" s="1"/>
  <c r="L1548" s="1"/>
  <c r="C1548"/>
  <c r="K1547" i="9"/>
  <c r="J1544" i="10" s="1"/>
  <c r="L1544" s="1"/>
  <c r="C1544"/>
  <c r="K1543" i="9"/>
  <c r="J1540" i="10" s="1"/>
  <c r="L1540" s="1"/>
  <c r="C1540"/>
  <c r="K1539" i="9"/>
  <c r="J1536" i="10" s="1"/>
  <c r="L1536" s="1"/>
  <c r="C1536"/>
  <c r="K1535" i="9"/>
  <c r="J1532" i="10" s="1"/>
  <c r="L1532" s="1"/>
  <c r="C1532"/>
  <c r="K1531" i="9"/>
  <c r="J1528" i="10" s="1"/>
  <c r="L1528" s="1"/>
  <c r="C1528"/>
  <c r="K1527" i="9"/>
  <c r="J1524" i="10" s="1"/>
  <c r="L1524" s="1"/>
  <c r="C1524"/>
  <c r="K1523" i="9"/>
  <c r="J1520" i="10" s="1"/>
  <c r="L1520" s="1"/>
  <c r="C1520"/>
  <c r="K1519" i="9"/>
  <c r="J1516" i="10" s="1"/>
  <c r="L1516" s="1"/>
  <c r="C1516"/>
  <c r="K1515" i="9"/>
  <c r="J1512" i="10" s="1"/>
  <c r="L1512" s="1"/>
  <c r="C1512"/>
  <c r="K1511" i="9"/>
  <c r="J1508" i="10" s="1"/>
  <c r="L1508" s="1"/>
  <c r="C1508"/>
  <c r="K1507" i="9"/>
  <c r="J1504" i="10" s="1"/>
  <c r="L1504" s="1"/>
  <c r="C1504"/>
  <c r="K1503" i="9"/>
  <c r="J1500" i="10" s="1"/>
  <c r="L1500" s="1"/>
  <c r="C1500"/>
  <c r="K1499" i="9"/>
  <c r="J1496" i="10" s="1"/>
  <c r="L1496" s="1"/>
  <c r="C1496"/>
  <c r="K1495" i="9"/>
  <c r="J1492" i="10" s="1"/>
  <c r="L1492" s="1"/>
  <c r="C1492"/>
  <c r="K1491" i="9"/>
  <c r="J1488" i="10" s="1"/>
  <c r="L1488" s="1"/>
  <c r="C1488"/>
  <c r="K1487" i="9"/>
  <c r="J1484" i="10" s="1"/>
  <c r="L1484" s="1"/>
  <c r="C1484"/>
  <c r="K1483" i="9"/>
  <c r="J1480" i="10" s="1"/>
  <c r="L1480" s="1"/>
  <c r="C1480"/>
  <c r="K1479" i="9"/>
  <c r="J1476" i="10" s="1"/>
  <c r="L1476" s="1"/>
  <c r="C1476"/>
  <c r="K1475" i="9"/>
  <c r="J1472" i="10" s="1"/>
  <c r="L1472" s="1"/>
  <c r="C1472"/>
  <c r="K1471" i="9"/>
  <c r="J1468" i="10" s="1"/>
  <c r="L1468" s="1"/>
  <c r="C1468"/>
  <c r="K1467" i="9"/>
  <c r="J1464" i="10" s="1"/>
  <c r="L1464" s="1"/>
  <c r="C1464"/>
  <c r="K1463" i="9"/>
  <c r="J1460" i="10" s="1"/>
  <c r="L1460" s="1"/>
  <c r="C1460"/>
  <c r="K1459" i="9"/>
  <c r="J1456" i="10" s="1"/>
  <c r="L1456" s="1"/>
  <c r="C1456"/>
  <c r="K1455" i="9"/>
  <c r="J1452" i="10" s="1"/>
  <c r="L1452" s="1"/>
  <c r="C1452"/>
  <c r="K1451" i="9"/>
  <c r="J1448" i="10" s="1"/>
  <c r="L1448" s="1"/>
  <c r="C1448"/>
  <c r="K1447" i="9"/>
  <c r="J1444" i="10" s="1"/>
  <c r="L1444" s="1"/>
  <c r="C1444"/>
  <c r="K1443" i="9"/>
  <c r="J1440" i="10" s="1"/>
  <c r="L1440" s="1"/>
  <c r="C1440"/>
  <c r="K1439" i="9"/>
  <c r="J1436" i="10" s="1"/>
  <c r="L1436" s="1"/>
  <c r="C1436"/>
  <c r="K1435" i="9"/>
  <c r="J1432" i="10" s="1"/>
  <c r="L1432" s="1"/>
  <c r="C1432"/>
  <c r="K1431" i="9"/>
  <c r="J1428" i="10" s="1"/>
  <c r="L1428" s="1"/>
  <c r="C1428"/>
  <c r="K1427" i="9"/>
  <c r="J1424" i="10" s="1"/>
  <c r="L1424" s="1"/>
  <c r="C1424"/>
  <c r="K1423" i="9"/>
  <c r="J1420" i="10" s="1"/>
  <c r="L1420" s="1"/>
  <c r="C1420"/>
  <c r="K1419" i="9"/>
  <c r="J1416" i="10" s="1"/>
  <c r="L1416" s="1"/>
  <c r="C1416"/>
  <c r="K1415" i="9"/>
  <c r="J1412" i="10" s="1"/>
  <c r="L1412" s="1"/>
  <c r="C1412"/>
  <c r="K1411" i="9"/>
  <c r="J1408" i="10" s="1"/>
  <c r="L1408" s="1"/>
  <c r="C1408"/>
  <c r="K1407" i="9"/>
  <c r="J1404" i="10" s="1"/>
  <c r="L1404" s="1"/>
  <c r="C1404"/>
  <c r="K1403" i="9"/>
  <c r="J1400" i="10" s="1"/>
  <c r="L1400" s="1"/>
  <c r="C1400"/>
  <c r="K1399" i="9"/>
  <c r="J1396" i="10" s="1"/>
  <c r="L1396" s="1"/>
  <c r="C1396"/>
  <c r="K1395" i="9"/>
  <c r="J1392" i="10" s="1"/>
  <c r="L1392" s="1"/>
  <c r="C1392"/>
  <c r="K1391" i="9"/>
  <c r="J1388" i="10" s="1"/>
  <c r="L1388" s="1"/>
  <c r="C1388"/>
  <c r="K1387" i="9"/>
  <c r="J1384" i="10" s="1"/>
  <c r="L1384" s="1"/>
  <c r="C1384"/>
  <c r="K1383" i="9"/>
  <c r="J1380" i="10" s="1"/>
  <c r="L1380" s="1"/>
  <c r="C1380"/>
  <c r="K1379" i="9"/>
  <c r="J1376" i="10" s="1"/>
  <c r="L1376" s="1"/>
  <c r="C1376"/>
  <c r="K1375" i="9"/>
  <c r="J1372" i="10" s="1"/>
  <c r="L1372" s="1"/>
  <c r="C1372"/>
  <c r="K1371" i="9"/>
  <c r="J1368" i="10" s="1"/>
  <c r="L1368" s="1"/>
  <c r="C1368"/>
  <c r="K1367" i="9"/>
  <c r="J1364" i="10" s="1"/>
  <c r="L1364" s="1"/>
  <c r="C1364"/>
  <c r="K1363" i="9"/>
  <c r="J1360" i="10" s="1"/>
  <c r="L1360" s="1"/>
  <c r="C1360"/>
  <c r="K1359" i="9"/>
  <c r="J1356" i="10" s="1"/>
  <c r="L1356" s="1"/>
  <c r="C1356"/>
  <c r="K1355" i="9"/>
  <c r="J1352" i="10" s="1"/>
  <c r="L1352" s="1"/>
  <c r="C1352"/>
  <c r="K1351" i="9"/>
  <c r="J1348" i="10" s="1"/>
  <c r="L1348" s="1"/>
  <c r="C1348"/>
  <c r="K1347" i="9"/>
  <c r="J1344" i="10" s="1"/>
  <c r="L1344" s="1"/>
  <c r="C1344"/>
  <c r="K1343" i="9"/>
  <c r="J1340" i="10" s="1"/>
  <c r="L1340" s="1"/>
  <c r="C1340"/>
  <c r="K1339" i="9"/>
  <c r="J1336" i="10" s="1"/>
  <c r="L1336" s="1"/>
  <c r="C1336"/>
  <c r="K1335" i="9"/>
  <c r="J1332" i="10" s="1"/>
  <c r="L1332" s="1"/>
  <c r="C1332"/>
  <c r="K1331" i="9"/>
  <c r="J1328" i="10" s="1"/>
  <c r="L1328" s="1"/>
  <c r="C1328"/>
  <c r="K1327" i="9"/>
  <c r="J1324" i="10" s="1"/>
  <c r="L1324" s="1"/>
  <c r="C1324"/>
  <c r="K1323" i="9"/>
  <c r="J1320" i="10" s="1"/>
  <c r="L1320" s="1"/>
  <c r="C1320"/>
  <c r="K1319" i="9"/>
  <c r="J1316" i="10" s="1"/>
  <c r="L1316" s="1"/>
  <c r="C1316"/>
  <c r="K1315" i="9"/>
  <c r="J1312" i="10" s="1"/>
  <c r="L1312" s="1"/>
  <c r="C1312"/>
  <c r="K1311" i="9"/>
  <c r="J1308" i="10" s="1"/>
  <c r="L1308" s="1"/>
  <c r="C1308"/>
  <c r="K1307" i="9"/>
  <c r="J1304" i="10" s="1"/>
  <c r="L1304" s="1"/>
  <c r="C1304"/>
  <c r="K1303" i="9"/>
  <c r="J1300" i="10" s="1"/>
  <c r="L1300" s="1"/>
  <c r="C1300"/>
  <c r="K1299" i="9"/>
  <c r="J1296" i="10" s="1"/>
  <c r="L1296" s="1"/>
  <c r="C1296"/>
  <c r="K1295" i="9"/>
  <c r="J1292" i="10" s="1"/>
  <c r="L1292" s="1"/>
  <c r="C1292"/>
  <c r="K1291" i="9"/>
  <c r="J1288" i="10" s="1"/>
  <c r="L1288" s="1"/>
  <c r="C1288"/>
  <c r="K1287" i="9"/>
  <c r="J1284" i="10" s="1"/>
  <c r="L1284" s="1"/>
  <c r="C1284"/>
  <c r="K1283" i="9"/>
  <c r="J1280" i="10" s="1"/>
  <c r="L1280" s="1"/>
  <c r="C1280"/>
  <c r="K1279" i="9"/>
  <c r="J1276" i="10" s="1"/>
  <c r="L1276" s="1"/>
  <c r="C1276"/>
  <c r="K1275" i="9"/>
  <c r="J1272" i="10" s="1"/>
  <c r="L1272" s="1"/>
  <c r="C1272"/>
  <c r="K1271" i="9"/>
  <c r="J1268" i="10" s="1"/>
  <c r="L1268" s="1"/>
  <c r="C1268"/>
  <c r="K1267" i="9"/>
  <c r="J1264" i="10" s="1"/>
  <c r="L1264" s="1"/>
  <c r="C1264"/>
  <c r="K1263" i="9"/>
  <c r="J1260" i="10" s="1"/>
  <c r="L1260" s="1"/>
  <c r="C1260"/>
  <c r="K1259" i="9"/>
  <c r="J1256" i="10" s="1"/>
  <c r="L1256" s="1"/>
  <c r="C1256"/>
  <c r="K1255" i="9"/>
  <c r="J1252" i="10" s="1"/>
  <c r="L1252" s="1"/>
  <c r="C1252"/>
  <c r="K1251" i="9"/>
  <c r="J1248" i="10" s="1"/>
  <c r="L1248" s="1"/>
  <c r="C1248"/>
  <c r="K1247" i="9"/>
  <c r="J1244" i="10" s="1"/>
  <c r="L1244" s="1"/>
  <c r="C1244"/>
  <c r="K1243" i="9"/>
  <c r="J1240" i="10" s="1"/>
  <c r="L1240" s="1"/>
  <c r="C1240"/>
  <c r="K1239" i="9"/>
  <c r="J1236" i="10" s="1"/>
  <c r="L1236" s="1"/>
  <c r="C1236"/>
  <c r="K1235" i="9"/>
  <c r="J1232" i="10" s="1"/>
  <c r="L1232" s="1"/>
  <c r="C1232"/>
  <c r="K1231" i="9"/>
  <c r="J1228" i="10" s="1"/>
  <c r="L1228" s="1"/>
  <c r="C1228"/>
  <c r="K1227" i="9"/>
  <c r="J1224" i="10" s="1"/>
  <c r="L1224" s="1"/>
  <c r="C1224"/>
  <c r="K1223" i="9"/>
  <c r="J1220" i="10" s="1"/>
  <c r="L1220" s="1"/>
  <c r="C1220"/>
  <c r="K1219" i="9"/>
  <c r="J1216" i="10" s="1"/>
  <c r="L1216" s="1"/>
  <c r="C1216"/>
  <c r="K1215" i="9"/>
  <c r="J1212" i="10" s="1"/>
  <c r="L1212" s="1"/>
  <c r="C1212"/>
  <c r="K1211" i="9"/>
  <c r="J1208" i="10" s="1"/>
  <c r="L1208" s="1"/>
  <c r="C1208"/>
  <c r="K1207" i="9"/>
  <c r="J1204" i="10" s="1"/>
  <c r="L1204" s="1"/>
  <c r="C1204"/>
  <c r="K1203" i="9"/>
  <c r="J1200" i="10" s="1"/>
  <c r="L1200" s="1"/>
  <c r="C1200"/>
  <c r="K1199" i="9"/>
  <c r="J1196" i="10" s="1"/>
  <c r="L1196" s="1"/>
  <c r="C1196"/>
  <c r="K1195" i="9"/>
  <c r="J1192" i="10" s="1"/>
  <c r="L1192" s="1"/>
  <c r="C1192"/>
  <c r="K1191" i="9"/>
  <c r="J1188" i="10" s="1"/>
  <c r="L1188" s="1"/>
  <c r="C1188"/>
  <c r="K1187" i="9"/>
  <c r="J1184" i="10" s="1"/>
  <c r="L1184" s="1"/>
  <c r="C1184"/>
  <c r="K1183" i="9"/>
  <c r="J1180" i="10" s="1"/>
  <c r="L1180" s="1"/>
  <c r="C1180"/>
  <c r="K1179" i="9"/>
  <c r="J1176" i="10" s="1"/>
  <c r="L1176" s="1"/>
  <c r="C1176"/>
  <c r="K1175" i="9"/>
  <c r="J1172" i="10" s="1"/>
  <c r="L1172" s="1"/>
  <c r="C1172"/>
  <c r="K1171" i="9"/>
  <c r="J1168" i="10" s="1"/>
  <c r="L1168" s="1"/>
  <c r="C1168"/>
  <c r="K1167" i="9"/>
  <c r="J1164" i="10" s="1"/>
  <c r="L1164" s="1"/>
  <c r="C1164"/>
  <c r="K1163" i="9"/>
  <c r="J1160" i="10" s="1"/>
  <c r="L1160" s="1"/>
  <c r="C1160"/>
  <c r="K1159" i="9"/>
  <c r="J1156" i="10" s="1"/>
  <c r="L1156" s="1"/>
  <c r="C1156"/>
  <c r="K1155" i="9"/>
  <c r="J1152" i="10" s="1"/>
  <c r="L1152" s="1"/>
  <c r="C1152"/>
  <c r="K1151" i="9"/>
  <c r="J1148" i="10" s="1"/>
  <c r="L1148" s="1"/>
  <c r="C1148"/>
  <c r="K1147" i="9"/>
  <c r="J1144" i="10" s="1"/>
  <c r="L1144" s="1"/>
  <c r="C1144"/>
  <c r="K1143" i="9"/>
  <c r="J1140" i="10" s="1"/>
  <c r="L1140" s="1"/>
  <c r="C1140"/>
  <c r="K1139" i="9"/>
  <c r="J1136" i="10" s="1"/>
  <c r="L1136" s="1"/>
  <c r="C1136"/>
  <c r="K1135" i="9"/>
  <c r="J1132" i="10" s="1"/>
  <c r="L1132" s="1"/>
  <c r="C1132"/>
  <c r="K1131" i="9"/>
  <c r="J1128" i="10" s="1"/>
  <c r="L1128" s="1"/>
  <c r="C1128"/>
  <c r="K1127" i="9"/>
  <c r="J1124" i="10" s="1"/>
  <c r="L1124" s="1"/>
  <c r="C1124"/>
  <c r="K1123" i="9"/>
  <c r="J1120" i="10" s="1"/>
  <c r="L1120" s="1"/>
  <c r="C1120"/>
  <c r="K1119" i="9"/>
  <c r="J1116" i="10" s="1"/>
  <c r="L1116" s="1"/>
  <c r="C1116"/>
  <c r="K1115" i="9"/>
  <c r="J1112" i="10" s="1"/>
  <c r="L1112" s="1"/>
  <c r="C1112"/>
  <c r="K1111" i="9"/>
  <c r="J1108" i="10" s="1"/>
  <c r="L1108" s="1"/>
  <c r="C1108"/>
  <c r="K1107" i="9"/>
  <c r="J1104" i="10" s="1"/>
  <c r="L1104" s="1"/>
  <c r="C1104"/>
  <c r="K1103" i="9"/>
  <c r="J1100" i="10" s="1"/>
  <c r="L1100" s="1"/>
  <c r="C1100"/>
  <c r="K1099" i="9"/>
  <c r="J1096" i="10" s="1"/>
  <c r="L1096" s="1"/>
  <c r="C1096"/>
  <c r="K1095" i="9"/>
  <c r="J1092" i="10" s="1"/>
  <c r="L1092" s="1"/>
  <c r="C1092"/>
  <c r="K1091" i="9"/>
  <c r="J1088" i="10" s="1"/>
  <c r="L1088" s="1"/>
  <c r="C1088"/>
  <c r="K1087" i="9"/>
  <c r="J1084" i="10" s="1"/>
  <c r="L1084" s="1"/>
  <c r="C1084"/>
  <c r="K1083" i="9"/>
  <c r="J1080" i="10" s="1"/>
  <c r="L1080" s="1"/>
  <c r="C1080"/>
  <c r="K1079" i="9"/>
  <c r="J1076" i="10" s="1"/>
  <c r="L1076" s="1"/>
  <c r="C1076"/>
  <c r="K1075" i="9"/>
  <c r="J1072" i="10" s="1"/>
  <c r="L1072" s="1"/>
  <c r="C1072"/>
  <c r="K1071" i="9"/>
  <c r="J1068" i="10" s="1"/>
  <c r="L1068" s="1"/>
  <c r="C1068"/>
  <c r="K1067" i="9"/>
  <c r="J1064" i="10" s="1"/>
  <c r="L1064" s="1"/>
  <c r="C1064"/>
  <c r="K1063" i="9"/>
  <c r="J1060" i="10" s="1"/>
  <c r="L1060" s="1"/>
  <c r="C1060"/>
  <c r="K1059" i="9"/>
  <c r="J1056" i="10" s="1"/>
  <c r="L1056" s="1"/>
  <c r="C1056"/>
  <c r="K1055" i="9"/>
  <c r="J1052" i="10" s="1"/>
  <c r="L1052" s="1"/>
  <c r="C1052"/>
  <c r="K1051" i="9"/>
  <c r="J1048" i="10" s="1"/>
  <c r="L1048" s="1"/>
  <c r="C1048"/>
  <c r="K1047" i="9"/>
  <c r="J1044" i="10" s="1"/>
  <c r="L1044" s="1"/>
  <c r="C1044"/>
  <c r="K1043" i="9"/>
  <c r="J1040" i="10" s="1"/>
  <c r="L1040" s="1"/>
  <c r="C1040"/>
  <c r="K1039" i="9"/>
  <c r="J1036" i="10" s="1"/>
  <c r="L1036" s="1"/>
  <c r="C1036"/>
  <c r="K2056" i="9"/>
  <c r="J2053" i="10" s="1"/>
  <c r="L2053" s="1"/>
  <c r="C2053"/>
  <c r="K2052" i="9"/>
  <c r="J2049" i="10" s="1"/>
  <c r="L2049" s="1"/>
  <c r="C2049"/>
  <c r="K2048" i="9"/>
  <c r="J2045" i="10" s="1"/>
  <c r="L2045" s="1"/>
  <c r="C2045"/>
  <c r="K2044" i="9"/>
  <c r="J2041" i="10" s="1"/>
  <c r="L2041" s="1"/>
  <c r="C2041"/>
  <c r="K2040" i="9"/>
  <c r="J2037" i="10" s="1"/>
  <c r="L2037" s="1"/>
  <c r="C2037"/>
  <c r="K2036" i="9"/>
  <c r="J2033" i="10" s="1"/>
  <c r="L2033" s="1"/>
  <c r="C2033"/>
  <c r="K2032" i="9"/>
  <c r="J2029" i="10" s="1"/>
  <c r="L2029" s="1"/>
  <c r="C2029"/>
  <c r="K2028" i="9"/>
  <c r="J2025" i="10" s="1"/>
  <c r="L2025" s="1"/>
  <c r="C2025"/>
  <c r="K2024" i="9"/>
  <c r="J2021" i="10" s="1"/>
  <c r="L2021" s="1"/>
  <c r="C2021"/>
  <c r="K2020" i="9"/>
  <c r="J2017" i="10" s="1"/>
  <c r="L2017" s="1"/>
  <c r="C2017"/>
  <c r="K2016" i="9"/>
  <c r="J2013" i="10" s="1"/>
  <c r="L2013" s="1"/>
  <c r="C2013"/>
  <c r="K2012" i="9"/>
  <c r="J2009" i="10" s="1"/>
  <c r="L2009" s="1"/>
  <c r="C2009"/>
  <c r="K2008" i="9"/>
  <c r="J2005" i="10" s="1"/>
  <c r="L2005" s="1"/>
  <c r="C2005"/>
  <c r="K2004" i="9"/>
  <c r="J2001" i="10" s="1"/>
  <c r="L2001" s="1"/>
  <c r="C2001"/>
  <c r="K2000" i="9"/>
  <c r="J1997" i="10" s="1"/>
  <c r="L1997" s="1"/>
  <c r="C1997"/>
  <c r="K1996" i="9"/>
  <c r="J1993" i="10" s="1"/>
  <c r="L1993" s="1"/>
  <c r="C1993"/>
  <c r="K1992" i="9"/>
  <c r="J1989" i="10" s="1"/>
  <c r="L1989" s="1"/>
  <c r="C1989"/>
  <c r="K1988" i="9"/>
  <c r="J1985" i="10" s="1"/>
  <c r="L1985" s="1"/>
  <c r="C1985"/>
  <c r="K1984" i="9"/>
  <c r="J1981" i="10" s="1"/>
  <c r="L1981" s="1"/>
  <c r="C1981"/>
  <c r="K1980" i="9"/>
  <c r="J1977" i="10" s="1"/>
  <c r="L1977" s="1"/>
  <c r="C1977"/>
  <c r="K1976" i="9"/>
  <c r="J1973" i="10" s="1"/>
  <c r="L1973" s="1"/>
  <c r="C1973"/>
  <c r="K1972" i="9"/>
  <c r="J1969" i="10" s="1"/>
  <c r="L1969" s="1"/>
  <c r="C1969"/>
  <c r="K1968" i="9"/>
  <c r="J1965" i="10" s="1"/>
  <c r="L1965" s="1"/>
  <c r="C1965"/>
  <c r="K1964" i="9"/>
  <c r="J1961" i="10" s="1"/>
  <c r="L1961" s="1"/>
  <c r="C1961"/>
  <c r="K1960" i="9"/>
  <c r="J1957" i="10" s="1"/>
  <c r="L1957" s="1"/>
  <c r="C1957"/>
  <c r="K1956" i="9"/>
  <c r="J1953" i="10" s="1"/>
  <c r="L1953" s="1"/>
  <c r="C1953"/>
  <c r="K1952" i="9"/>
  <c r="J1949" i="10" s="1"/>
  <c r="L1949" s="1"/>
  <c r="C1949"/>
  <c r="K1948" i="9"/>
  <c r="J1945" i="10" s="1"/>
  <c r="L1945" s="1"/>
  <c r="C1945"/>
  <c r="K1944" i="9"/>
  <c r="J1941" i="10" s="1"/>
  <c r="L1941" s="1"/>
  <c r="C1941"/>
  <c r="K1940" i="9"/>
  <c r="J1937" i="10" s="1"/>
  <c r="L1937" s="1"/>
  <c r="C1937"/>
  <c r="K1936" i="9"/>
  <c r="J1933" i="10" s="1"/>
  <c r="L1933" s="1"/>
  <c r="C1933"/>
  <c r="K1932" i="9"/>
  <c r="J1929" i="10" s="1"/>
  <c r="L1929" s="1"/>
  <c r="C1929"/>
  <c r="K1928" i="9"/>
  <c r="J1925" i="10" s="1"/>
  <c r="L1925" s="1"/>
  <c r="C1925"/>
  <c r="K1924" i="9"/>
  <c r="J1921" i="10" s="1"/>
  <c r="L1921" s="1"/>
  <c r="C1921"/>
  <c r="K1920" i="9"/>
  <c r="J1917" i="10" s="1"/>
  <c r="L1917" s="1"/>
  <c r="C1917"/>
  <c r="K1916" i="9"/>
  <c r="J1913" i="10" s="1"/>
  <c r="L1913" s="1"/>
  <c r="C1913"/>
  <c r="K1912" i="9"/>
  <c r="J1909" i="10" s="1"/>
  <c r="L1909" s="1"/>
  <c r="C1909"/>
  <c r="K1908" i="9"/>
  <c r="J1905" i="10" s="1"/>
  <c r="L1905" s="1"/>
  <c r="C1905"/>
  <c r="K1904" i="9"/>
  <c r="J1901" i="10" s="1"/>
  <c r="L1901" s="1"/>
  <c r="C1901"/>
  <c r="K1900" i="9"/>
  <c r="J1897" i="10" s="1"/>
  <c r="L1897" s="1"/>
  <c r="C1897"/>
  <c r="K1896" i="9"/>
  <c r="J1893" i="10" s="1"/>
  <c r="L1893" s="1"/>
  <c r="C1893"/>
  <c r="K1892" i="9"/>
  <c r="J1889" i="10" s="1"/>
  <c r="L1889" s="1"/>
  <c r="C1889"/>
  <c r="K1888" i="9"/>
  <c r="J1885" i="10" s="1"/>
  <c r="L1885" s="1"/>
  <c r="C1885"/>
  <c r="K1884" i="9"/>
  <c r="J1881" i="10" s="1"/>
  <c r="L1881" s="1"/>
  <c r="C1881"/>
  <c r="K1880" i="9"/>
  <c r="J1877" i="10" s="1"/>
  <c r="L1877" s="1"/>
  <c r="C1877"/>
  <c r="K1876" i="9"/>
  <c r="J1873" i="10" s="1"/>
  <c r="L1873" s="1"/>
  <c r="C1873"/>
  <c r="K1872" i="9"/>
  <c r="J1869" i="10" s="1"/>
  <c r="L1869" s="1"/>
  <c r="C1869"/>
  <c r="K1868" i="9"/>
  <c r="J1865" i="10" s="1"/>
  <c r="L1865" s="1"/>
  <c r="C1865"/>
  <c r="K1864" i="9"/>
  <c r="J1861" i="10" s="1"/>
  <c r="L1861" s="1"/>
  <c r="C1861"/>
  <c r="K1860" i="9"/>
  <c r="J1857" i="10" s="1"/>
  <c r="L1857" s="1"/>
  <c r="C1857"/>
  <c r="K1856" i="9"/>
  <c r="J1853" i="10" s="1"/>
  <c r="L1853" s="1"/>
  <c r="C1853"/>
  <c r="K1852" i="9"/>
  <c r="J1849" i="10" s="1"/>
  <c r="L1849" s="1"/>
  <c r="C1849"/>
  <c r="K1848" i="9"/>
  <c r="J1845" i="10" s="1"/>
  <c r="L1845" s="1"/>
  <c r="C1845"/>
  <c r="K1844" i="9"/>
  <c r="J1841" i="10" s="1"/>
  <c r="L1841" s="1"/>
  <c r="C1841"/>
  <c r="K1840" i="9"/>
  <c r="J1837" i="10" s="1"/>
  <c r="L1837" s="1"/>
  <c r="C1837"/>
  <c r="K1836" i="9"/>
  <c r="J1833" i="10" s="1"/>
  <c r="L1833" s="1"/>
  <c r="C1833"/>
  <c r="K1832" i="9"/>
  <c r="J1829" i="10" s="1"/>
  <c r="L1829" s="1"/>
  <c r="C1829"/>
  <c r="K1828" i="9"/>
  <c r="J1825" i="10" s="1"/>
  <c r="L1825" s="1"/>
  <c r="C1825"/>
  <c r="K1824" i="9"/>
  <c r="J1821" i="10" s="1"/>
  <c r="L1821" s="1"/>
  <c r="C1821"/>
  <c r="K1820" i="9"/>
  <c r="J1817" i="10" s="1"/>
  <c r="L1817" s="1"/>
  <c r="C1817"/>
  <c r="K1816" i="9"/>
  <c r="J1813" i="10" s="1"/>
  <c r="L1813" s="1"/>
  <c r="C1813"/>
  <c r="K1812" i="9"/>
  <c r="J1809" i="10" s="1"/>
  <c r="L1809" s="1"/>
  <c r="C1809"/>
  <c r="K1808" i="9"/>
  <c r="J1805" i="10" s="1"/>
  <c r="L1805" s="1"/>
  <c r="C1805"/>
  <c r="K1804" i="9"/>
  <c r="J1801" i="10" s="1"/>
  <c r="L1801" s="1"/>
  <c r="C1801"/>
  <c r="K1800" i="9"/>
  <c r="J1797" i="10" s="1"/>
  <c r="L1797" s="1"/>
  <c r="C1797"/>
  <c r="K1796" i="9"/>
  <c r="J1793" i="10" s="1"/>
  <c r="L1793" s="1"/>
  <c r="C1793"/>
  <c r="K1792" i="9"/>
  <c r="J1789" i="10" s="1"/>
  <c r="L1789" s="1"/>
  <c r="C1789"/>
  <c r="K1788" i="9"/>
  <c r="J1785" i="10" s="1"/>
  <c r="L1785" s="1"/>
  <c r="C1785"/>
  <c r="K1784" i="9"/>
  <c r="J1781" i="10" s="1"/>
  <c r="L1781" s="1"/>
  <c r="C1781"/>
  <c r="K1780" i="9"/>
  <c r="J1777" i="10" s="1"/>
  <c r="L1777" s="1"/>
  <c r="C1777"/>
  <c r="K1776" i="9"/>
  <c r="J1773" i="10" s="1"/>
  <c r="L1773" s="1"/>
  <c r="C1773"/>
  <c r="K1772" i="9"/>
  <c r="J1769" i="10" s="1"/>
  <c r="L1769" s="1"/>
  <c r="C1769"/>
  <c r="K1768" i="9"/>
  <c r="J1765" i="10" s="1"/>
  <c r="L1765" s="1"/>
  <c r="C1765"/>
  <c r="K1764" i="9"/>
  <c r="J1761" i="10" s="1"/>
  <c r="L1761" s="1"/>
  <c r="C1761"/>
  <c r="K1760" i="9"/>
  <c r="J1757" i="10" s="1"/>
  <c r="L1757" s="1"/>
  <c r="C1757"/>
  <c r="K1756" i="9"/>
  <c r="J1753" i="10" s="1"/>
  <c r="L1753" s="1"/>
  <c r="C1753"/>
  <c r="K1752" i="9"/>
  <c r="J1749" i="10" s="1"/>
  <c r="L1749" s="1"/>
  <c r="C1749"/>
  <c r="K1748" i="9"/>
  <c r="J1745" i="10" s="1"/>
  <c r="L1745" s="1"/>
  <c r="C1745"/>
  <c r="K1744" i="9"/>
  <c r="J1741" i="10" s="1"/>
  <c r="L1741" s="1"/>
  <c r="C1741"/>
  <c r="K1740" i="9"/>
  <c r="J1737" i="10" s="1"/>
  <c r="L1737" s="1"/>
  <c r="C1737"/>
  <c r="K1736" i="9"/>
  <c r="J1733" i="10" s="1"/>
  <c r="L1733" s="1"/>
  <c r="C1733"/>
  <c r="K1732" i="9"/>
  <c r="J1729" i="10" s="1"/>
  <c r="L1729" s="1"/>
  <c r="C1729"/>
  <c r="K1728" i="9"/>
  <c r="J1725" i="10" s="1"/>
  <c r="L1725" s="1"/>
  <c r="C1725"/>
  <c r="K1724" i="9"/>
  <c r="J1721" i="10" s="1"/>
  <c r="L1721" s="1"/>
  <c r="C1721"/>
  <c r="K1720" i="9"/>
  <c r="J1717" i="10" s="1"/>
  <c r="L1717" s="1"/>
  <c r="C1717"/>
  <c r="K1716" i="9"/>
  <c r="J1713" i="10" s="1"/>
  <c r="L1713" s="1"/>
  <c r="C1713"/>
  <c r="K1712" i="9"/>
  <c r="J1709" i="10" s="1"/>
  <c r="L1709" s="1"/>
  <c r="C1709"/>
  <c r="K1708" i="9"/>
  <c r="J1705" i="10" s="1"/>
  <c r="L1705" s="1"/>
  <c r="C1705"/>
  <c r="K1704" i="9"/>
  <c r="J1701" i="10" s="1"/>
  <c r="L1701" s="1"/>
  <c r="C1701"/>
  <c r="K1700" i="9"/>
  <c r="J1697" i="10" s="1"/>
  <c r="L1697" s="1"/>
  <c r="C1697"/>
  <c r="K1696" i="9"/>
  <c r="J1693" i="10" s="1"/>
  <c r="L1693" s="1"/>
  <c r="C1693"/>
  <c r="K1692" i="9"/>
  <c r="J1689" i="10" s="1"/>
  <c r="L1689" s="1"/>
  <c r="C1689"/>
  <c r="K1688" i="9"/>
  <c r="J1685" i="10" s="1"/>
  <c r="L1685" s="1"/>
  <c r="C1685"/>
  <c r="K1684" i="9"/>
  <c r="J1681" i="10" s="1"/>
  <c r="L1681" s="1"/>
  <c r="C1681"/>
  <c r="K1680" i="9"/>
  <c r="J1677" i="10" s="1"/>
  <c r="L1677" s="1"/>
  <c r="C1677"/>
  <c r="K1676" i="9"/>
  <c r="J1673" i="10" s="1"/>
  <c r="L1673" s="1"/>
  <c r="C1673"/>
  <c r="K1672" i="9"/>
  <c r="J1669" i="10" s="1"/>
  <c r="L1669" s="1"/>
  <c r="C1669"/>
  <c r="K1668" i="9"/>
  <c r="J1665" i="10" s="1"/>
  <c r="L1665" s="1"/>
  <c r="C1665"/>
  <c r="K1664" i="9"/>
  <c r="J1661" i="10" s="1"/>
  <c r="L1661" s="1"/>
  <c r="C1661"/>
  <c r="K1660" i="9"/>
  <c r="J1657" i="10" s="1"/>
  <c r="L1657" s="1"/>
  <c r="C1657"/>
  <c r="K1656" i="9"/>
  <c r="J1653" i="10" s="1"/>
  <c r="L1653" s="1"/>
  <c r="C1653"/>
  <c r="K1652" i="9"/>
  <c r="J1649" i="10" s="1"/>
  <c r="L1649" s="1"/>
  <c r="C1649"/>
  <c r="K1648" i="9"/>
  <c r="J1645" i="10" s="1"/>
  <c r="L1645" s="1"/>
  <c r="C1645"/>
  <c r="K1644" i="9"/>
  <c r="J1641" i="10" s="1"/>
  <c r="L1641" s="1"/>
  <c r="C1641"/>
  <c r="K1640" i="9"/>
  <c r="J1637" i="10" s="1"/>
  <c r="L1637" s="1"/>
  <c r="C1637"/>
  <c r="K1636" i="9"/>
  <c r="J1633" i="10" s="1"/>
  <c r="L1633" s="1"/>
  <c r="C1633"/>
  <c r="K1632" i="9"/>
  <c r="J1629" i="10" s="1"/>
  <c r="L1629" s="1"/>
  <c r="C1629"/>
  <c r="K1628" i="9"/>
  <c r="J1625" i="10" s="1"/>
  <c r="L1625" s="1"/>
  <c r="C1625"/>
  <c r="K1624" i="9"/>
  <c r="J1621" i="10" s="1"/>
  <c r="L1621" s="1"/>
  <c r="C1621"/>
  <c r="K1620" i="9"/>
  <c r="J1617" i="10" s="1"/>
  <c r="L1617" s="1"/>
  <c r="C1617"/>
  <c r="K1616" i="9"/>
  <c r="J1613" i="10" s="1"/>
  <c r="L1613" s="1"/>
  <c r="C1613"/>
  <c r="K1612" i="9"/>
  <c r="J1609" i="10" s="1"/>
  <c r="L1609" s="1"/>
  <c r="C1609"/>
  <c r="K1608" i="9"/>
  <c r="J1605" i="10" s="1"/>
  <c r="L1605" s="1"/>
  <c r="C1605"/>
  <c r="K1604" i="9"/>
  <c r="J1601" i="10" s="1"/>
  <c r="L1601" s="1"/>
  <c r="C1601"/>
  <c r="K1600" i="9"/>
  <c r="J1597" i="10" s="1"/>
  <c r="L1597" s="1"/>
  <c r="C1597"/>
  <c r="K1596" i="9"/>
  <c r="J1593" i="10" s="1"/>
  <c r="L1593" s="1"/>
  <c r="C1593"/>
  <c r="K1592" i="9"/>
  <c r="J1589" i="10" s="1"/>
  <c r="L1589" s="1"/>
  <c r="C1589"/>
  <c r="K1588" i="9"/>
  <c r="J1585" i="10" s="1"/>
  <c r="L1585" s="1"/>
  <c r="C1585"/>
  <c r="K1584" i="9"/>
  <c r="J1581" i="10" s="1"/>
  <c r="L1581" s="1"/>
  <c r="C1581"/>
  <c r="K1580" i="9"/>
  <c r="J1577" i="10" s="1"/>
  <c r="L1577" s="1"/>
  <c r="C1577"/>
  <c r="K1576" i="9"/>
  <c r="J1573" i="10" s="1"/>
  <c r="L1573" s="1"/>
  <c r="C1573"/>
  <c r="K1572" i="9"/>
  <c r="J1569" i="10" s="1"/>
  <c r="L1569" s="1"/>
  <c r="C1569"/>
  <c r="K1568" i="9"/>
  <c r="J1565" i="10" s="1"/>
  <c r="L1565" s="1"/>
  <c r="C1565"/>
  <c r="K1564" i="9"/>
  <c r="J1561" i="10" s="1"/>
  <c r="L1561" s="1"/>
  <c r="C1561"/>
  <c r="K1560" i="9"/>
  <c r="J1557" i="10" s="1"/>
  <c r="L1557" s="1"/>
  <c r="C1557"/>
  <c r="K1556" i="9"/>
  <c r="J1553" i="10" s="1"/>
  <c r="L1553" s="1"/>
  <c r="C1553"/>
  <c r="K1552" i="9"/>
  <c r="J1549" i="10" s="1"/>
  <c r="L1549" s="1"/>
  <c r="C1549"/>
  <c r="K1548" i="9"/>
  <c r="J1545" i="10" s="1"/>
  <c r="L1545" s="1"/>
  <c r="C1545"/>
  <c r="K1544" i="9"/>
  <c r="J1541" i="10" s="1"/>
  <c r="L1541" s="1"/>
  <c r="C1541"/>
  <c r="K1540" i="9"/>
  <c r="J1537" i="10" s="1"/>
  <c r="L1537" s="1"/>
  <c r="C1537"/>
  <c r="K1536" i="9"/>
  <c r="J1533" i="10" s="1"/>
  <c r="L1533" s="1"/>
  <c r="C1533"/>
  <c r="K1532" i="9"/>
  <c r="J1529" i="10" s="1"/>
  <c r="L1529" s="1"/>
  <c r="C1529"/>
  <c r="K1528" i="9"/>
  <c r="J1525" i="10" s="1"/>
  <c r="L1525" s="1"/>
  <c r="C1525"/>
  <c r="K1524" i="9"/>
  <c r="J1521" i="10" s="1"/>
  <c r="L1521" s="1"/>
  <c r="C1521"/>
  <c r="K1520" i="9"/>
  <c r="J1517" i="10" s="1"/>
  <c r="L1517" s="1"/>
  <c r="C1517"/>
  <c r="K1516" i="9"/>
  <c r="J1513" i="10" s="1"/>
  <c r="L1513" s="1"/>
  <c r="C1513"/>
  <c r="K1512" i="9"/>
  <c r="J1509" i="10" s="1"/>
  <c r="L1509" s="1"/>
  <c r="C1509"/>
  <c r="K1508" i="9"/>
  <c r="J1505" i="10" s="1"/>
  <c r="L1505" s="1"/>
  <c r="C1505"/>
  <c r="K1504" i="9"/>
  <c r="J1501" i="10" s="1"/>
  <c r="L1501" s="1"/>
  <c r="C1501"/>
  <c r="K1500" i="9"/>
  <c r="J1497" i="10" s="1"/>
  <c r="L1497" s="1"/>
  <c r="C1497"/>
  <c r="K1496" i="9"/>
  <c r="J1493" i="10" s="1"/>
  <c r="L1493" s="1"/>
  <c r="C1493"/>
  <c r="K1492" i="9"/>
  <c r="J1489" i="10" s="1"/>
  <c r="L1489" s="1"/>
  <c r="C1489"/>
  <c r="K1488" i="9"/>
  <c r="J1485" i="10" s="1"/>
  <c r="L1485" s="1"/>
  <c r="C1485"/>
  <c r="K1484" i="9"/>
  <c r="J1481" i="10" s="1"/>
  <c r="L1481" s="1"/>
  <c r="C1481"/>
  <c r="K1480" i="9"/>
  <c r="J1477" i="10" s="1"/>
  <c r="L1477" s="1"/>
  <c r="C1477"/>
  <c r="K1476" i="9"/>
  <c r="J1473" i="10" s="1"/>
  <c r="L1473" s="1"/>
  <c r="C1473"/>
  <c r="K1472" i="9"/>
  <c r="J1469" i="10" s="1"/>
  <c r="L1469" s="1"/>
  <c r="C1469"/>
  <c r="K1468" i="9"/>
  <c r="J1465" i="10" s="1"/>
  <c r="L1465" s="1"/>
  <c r="C1465"/>
  <c r="K1464" i="9"/>
  <c r="J1461" i="10" s="1"/>
  <c r="L1461" s="1"/>
  <c r="C1461"/>
  <c r="K1460" i="9"/>
  <c r="J1457" i="10" s="1"/>
  <c r="L1457" s="1"/>
  <c r="C1457"/>
  <c r="K1456" i="9"/>
  <c r="J1453" i="10" s="1"/>
  <c r="L1453" s="1"/>
  <c r="C1453"/>
  <c r="K1452" i="9"/>
  <c r="J1449" i="10" s="1"/>
  <c r="L1449" s="1"/>
  <c r="C1449"/>
  <c r="K1448" i="9"/>
  <c r="J1445" i="10" s="1"/>
  <c r="L1445" s="1"/>
  <c r="C1445"/>
  <c r="K1444" i="9"/>
  <c r="J1441" i="10" s="1"/>
  <c r="L1441" s="1"/>
  <c r="C1441"/>
  <c r="K1440" i="9"/>
  <c r="J1437" i="10" s="1"/>
  <c r="L1437" s="1"/>
  <c r="C1437"/>
  <c r="K1436" i="9"/>
  <c r="J1433" i="10" s="1"/>
  <c r="L1433" s="1"/>
  <c r="C1433"/>
  <c r="K1432" i="9"/>
  <c r="J1429" i="10" s="1"/>
  <c r="L1429" s="1"/>
  <c r="C1429"/>
  <c r="K1428" i="9"/>
  <c r="J1425" i="10" s="1"/>
  <c r="L1425" s="1"/>
  <c r="C1425"/>
  <c r="K1424" i="9"/>
  <c r="J1421" i="10" s="1"/>
  <c r="L1421" s="1"/>
  <c r="C1421"/>
  <c r="K1420" i="9"/>
  <c r="J1417" i="10" s="1"/>
  <c r="L1417" s="1"/>
  <c r="C1417"/>
  <c r="K1416" i="9"/>
  <c r="J1413" i="10" s="1"/>
  <c r="L1413" s="1"/>
  <c r="C1413"/>
  <c r="K1412" i="9"/>
  <c r="J1409" i="10" s="1"/>
  <c r="L1409" s="1"/>
  <c r="C1409"/>
  <c r="K1408" i="9"/>
  <c r="J1405" i="10" s="1"/>
  <c r="L1405" s="1"/>
  <c r="C1405"/>
  <c r="K1404" i="9"/>
  <c r="J1401" i="10" s="1"/>
  <c r="L1401" s="1"/>
  <c r="C1401"/>
  <c r="K1400" i="9"/>
  <c r="J1397" i="10" s="1"/>
  <c r="L1397" s="1"/>
  <c r="C1397"/>
  <c r="K1396" i="9"/>
  <c r="J1393" i="10" s="1"/>
  <c r="L1393" s="1"/>
  <c r="C1393"/>
  <c r="K1392" i="9"/>
  <c r="J1389" i="10" s="1"/>
  <c r="L1389" s="1"/>
  <c r="C1389"/>
  <c r="K1388" i="9"/>
  <c r="J1385" i="10" s="1"/>
  <c r="L1385" s="1"/>
  <c r="C1385"/>
  <c r="K1384" i="9"/>
  <c r="J1381" i="10" s="1"/>
  <c r="L1381" s="1"/>
  <c r="C1381"/>
  <c r="K1380" i="9"/>
  <c r="J1377" i="10" s="1"/>
  <c r="L1377" s="1"/>
  <c r="C1377"/>
  <c r="K1376" i="9"/>
  <c r="J1373" i="10" s="1"/>
  <c r="L1373" s="1"/>
  <c r="C1373"/>
  <c r="K1372" i="9"/>
  <c r="J1369" i="10" s="1"/>
  <c r="L1369" s="1"/>
  <c r="C1369"/>
  <c r="K1368" i="9"/>
  <c r="J1365" i="10" s="1"/>
  <c r="L1365" s="1"/>
  <c r="C1365"/>
  <c r="K1364" i="9"/>
  <c r="J1361" i="10" s="1"/>
  <c r="L1361" s="1"/>
  <c r="C1361"/>
  <c r="K1360" i="9"/>
  <c r="J1357" i="10" s="1"/>
  <c r="L1357" s="1"/>
  <c r="C1357"/>
  <c r="K1356" i="9"/>
  <c r="J1353" i="10" s="1"/>
  <c r="L1353" s="1"/>
  <c r="C1353"/>
  <c r="K1352" i="9"/>
  <c r="J1349" i="10" s="1"/>
  <c r="L1349" s="1"/>
  <c r="C1349"/>
  <c r="K1348" i="9"/>
  <c r="J1345" i="10" s="1"/>
  <c r="L1345" s="1"/>
  <c r="C1345"/>
  <c r="K1344" i="9"/>
  <c r="J1341" i="10" s="1"/>
  <c r="L1341" s="1"/>
  <c r="C1341"/>
  <c r="K1340" i="9"/>
  <c r="J1337" i="10" s="1"/>
  <c r="L1337" s="1"/>
  <c r="C1337"/>
  <c r="K1336" i="9"/>
  <c r="J1333" i="10" s="1"/>
  <c r="L1333" s="1"/>
  <c r="C1333"/>
  <c r="K1332" i="9"/>
  <c r="J1329" i="10" s="1"/>
  <c r="L1329" s="1"/>
  <c r="C1329"/>
  <c r="K1328" i="9"/>
  <c r="J1325" i="10" s="1"/>
  <c r="L1325" s="1"/>
  <c r="C1325"/>
  <c r="K1324" i="9"/>
  <c r="J1321" i="10" s="1"/>
  <c r="L1321" s="1"/>
  <c r="C1321"/>
  <c r="K1320" i="9"/>
  <c r="J1317" i="10" s="1"/>
  <c r="L1317" s="1"/>
  <c r="C1317"/>
  <c r="K1316" i="9"/>
  <c r="J1313" i="10" s="1"/>
  <c r="L1313" s="1"/>
  <c r="C1313"/>
  <c r="K1312" i="9"/>
  <c r="J1309" i="10" s="1"/>
  <c r="L1309" s="1"/>
  <c r="C1309"/>
  <c r="K1308" i="9"/>
  <c r="J1305" i="10" s="1"/>
  <c r="L1305" s="1"/>
  <c r="C1305"/>
  <c r="K1304" i="9"/>
  <c r="J1301" i="10" s="1"/>
  <c r="L1301" s="1"/>
  <c r="C1301"/>
  <c r="K1300" i="9"/>
  <c r="J1297" i="10" s="1"/>
  <c r="L1297" s="1"/>
  <c r="C1297"/>
  <c r="K1296" i="9"/>
  <c r="J1293" i="10" s="1"/>
  <c r="L1293" s="1"/>
  <c r="C1293"/>
  <c r="K1292" i="9"/>
  <c r="J1289" i="10" s="1"/>
  <c r="L1289" s="1"/>
  <c r="C1289"/>
  <c r="K1288" i="9"/>
  <c r="J1285" i="10" s="1"/>
  <c r="L1285" s="1"/>
  <c r="C1285"/>
  <c r="K1284" i="9"/>
  <c r="J1281" i="10" s="1"/>
  <c r="L1281" s="1"/>
  <c r="C1281"/>
  <c r="K1280" i="9"/>
  <c r="J1277" i="10" s="1"/>
  <c r="L1277" s="1"/>
  <c r="C1277"/>
  <c r="K1276" i="9"/>
  <c r="J1273" i="10" s="1"/>
  <c r="L1273" s="1"/>
  <c r="C1273"/>
  <c r="K1272" i="9"/>
  <c r="J1269" i="10" s="1"/>
  <c r="L1269" s="1"/>
  <c r="C1269"/>
  <c r="K1268" i="9"/>
  <c r="J1265" i="10" s="1"/>
  <c r="L1265" s="1"/>
  <c r="C1265"/>
  <c r="K1264" i="9"/>
  <c r="J1261" i="10" s="1"/>
  <c r="L1261" s="1"/>
  <c r="C1261"/>
  <c r="K1260" i="9"/>
  <c r="J1257" i="10" s="1"/>
  <c r="L1257" s="1"/>
  <c r="C1257"/>
  <c r="K1256" i="9"/>
  <c r="J1253" i="10" s="1"/>
  <c r="L1253" s="1"/>
  <c r="C1253"/>
  <c r="K1252" i="9"/>
  <c r="J1249" i="10" s="1"/>
  <c r="L1249" s="1"/>
  <c r="C1249"/>
  <c r="K1248" i="9"/>
  <c r="J1245" i="10" s="1"/>
  <c r="L1245" s="1"/>
  <c r="C1245"/>
  <c r="K1244" i="9"/>
  <c r="J1241" i="10" s="1"/>
  <c r="L1241" s="1"/>
  <c r="C1241"/>
  <c r="K1240" i="9"/>
  <c r="J1237" i="10" s="1"/>
  <c r="L1237" s="1"/>
  <c r="C1237"/>
  <c r="K1236" i="9"/>
  <c r="J1233" i="10" s="1"/>
  <c r="L1233" s="1"/>
  <c r="C1233"/>
  <c r="K1232" i="9"/>
  <c r="J1229" i="10" s="1"/>
  <c r="L1229" s="1"/>
  <c r="C1229"/>
  <c r="K1228" i="9"/>
  <c r="J1225" i="10" s="1"/>
  <c r="L1225" s="1"/>
  <c r="C1225"/>
  <c r="K1224" i="9"/>
  <c r="J1221" i="10" s="1"/>
  <c r="L1221" s="1"/>
  <c r="C1221"/>
  <c r="K1220" i="9"/>
  <c r="J1217" i="10" s="1"/>
  <c r="L1217" s="1"/>
  <c r="C1217"/>
  <c r="K1216" i="9"/>
  <c r="J1213" i="10" s="1"/>
  <c r="L1213" s="1"/>
  <c r="C1213"/>
  <c r="K1212" i="9"/>
  <c r="J1209" i="10" s="1"/>
  <c r="L1209" s="1"/>
  <c r="C1209"/>
  <c r="K1208" i="9"/>
  <c r="J1205" i="10" s="1"/>
  <c r="L1205" s="1"/>
  <c r="C1205"/>
  <c r="K1204" i="9"/>
  <c r="J1201" i="10" s="1"/>
  <c r="L1201" s="1"/>
  <c r="C1201"/>
  <c r="K1200" i="9"/>
  <c r="J1197" i="10" s="1"/>
  <c r="L1197" s="1"/>
  <c r="C1197"/>
  <c r="K1196" i="9"/>
  <c r="J1193" i="10" s="1"/>
  <c r="L1193" s="1"/>
  <c r="C1193"/>
  <c r="K1192" i="9"/>
  <c r="J1189" i="10" s="1"/>
  <c r="L1189" s="1"/>
  <c r="C1189"/>
  <c r="K1188" i="9"/>
  <c r="J1185" i="10" s="1"/>
  <c r="L1185" s="1"/>
  <c r="C1185"/>
  <c r="K1184" i="9"/>
  <c r="J1181" i="10" s="1"/>
  <c r="L1181" s="1"/>
  <c r="C1181"/>
  <c r="K1180" i="9"/>
  <c r="J1177" i="10" s="1"/>
  <c r="L1177" s="1"/>
  <c r="C1177"/>
  <c r="K1176" i="9"/>
  <c r="J1173" i="10" s="1"/>
  <c r="L1173" s="1"/>
  <c r="C1173"/>
  <c r="K1172" i="9"/>
  <c r="J1169" i="10" s="1"/>
  <c r="L1169" s="1"/>
  <c r="C1169"/>
  <c r="K1168" i="9"/>
  <c r="J1165" i="10" s="1"/>
  <c r="L1165" s="1"/>
  <c r="C1165"/>
  <c r="K1164" i="9"/>
  <c r="J1161" i="10" s="1"/>
  <c r="L1161" s="1"/>
  <c r="C1161"/>
  <c r="K1160" i="9"/>
  <c r="J1157" i="10" s="1"/>
  <c r="L1157" s="1"/>
  <c r="C1157"/>
  <c r="K1156" i="9"/>
  <c r="J1153" i="10" s="1"/>
  <c r="L1153" s="1"/>
  <c r="C1153"/>
  <c r="K1152" i="9"/>
  <c r="J1149" i="10" s="1"/>
  <c r="L1149" s="1"/>
  <c r="C1149"/>
  <c r="K1148" i="9"/>
  <c r="J1145" i="10" s="1"/>
  <c r="L1145" s="1"/>
  <c r="C1145"/>
  <c r="K1144" i="9"/>
  <c r="J1141" i="10" s="1"/>
  <c r="L1141" s="1"/>
  <c r="C1141"/>
  <c r="K1140" i="9"/>
  <c r="J1137" i="10" s="1"/>
  <c r="L1137" s="1"/>
  <c r="C1137"/>
  <c r="K1136" i="9"/>
  <c r="J1133" i="10" s="1"/>
  <c r="L1133" s="1"/>
  <c r="C1133"/>
  <c r="K1132" i="9"/>
  <c r="J1129" i="10" s="1"/>
  <c r="L1129" s="1"/>
  <c r="C1129"/>
  <c r="K1128" i="9"/>
  <c r="J1125" i="10" s="1"/>
  <c r="L1125" s="1"/>
  <c r="C1125"/>
  <c r="K1124" i="9"/>
  <c r="J1121" i="10" s="1"/>
  <c r="L1121" s="1"/>
  <c r="C1121"/>
  <c r="K1120" i="9"/>
  <c r="J1117" i="10" s="1"/>
  <c r="L1117" s="1"/>
  <c r="C1117"/>
  <c r="K1116" i="9"/>
  <c r="J1113" i="10" s="1"/>
  <c r="L1113" s="1"/>
  <c r="C1113"/>
  <c r="K1112" i="9"/>
  <c r="J1109" i="10" s="1"/>
  <c r="L1109" s="1"/>
  <c r="C1109"/>
  <c r="K1108" i="9"/>
  <c r="J1105" i="10" s="1"/>
  <c r="L1105" s="1"/>
  <c r="C1105"/>
  <c r="K1104" i="9"/>
  <c r="J1101" i="10" s="1"/>
  <c r="L1101" s="1"/>
  <c r="C1101"/>
  <c r="K1100" i="9"/>
  <c r="J1097" i="10" s="1"/>
  <c r="L1097" s="1"/>
  <c r="C1097"/>
  <c r="K1096" i="9"/>
  <c r="J1093" i="10" s="1"/>
  <c r="L1093" s="1"/>
  <c r="C1093"/>
  <c r="K1092" i="9"/>
  <c r="J1089" i="10" s="1"/>
  <c r="L1089" s="1"/>
  <c r="C1089"/>
  <c r="K1088" i="9"/>
  <c r="J1085" i="10" s="1"/>
  <c r="L1085" s="1"/>
  <c r="C1085"/>
  <c r="K1084" i="9"/>
  <c r="J1081" i="10" s="1"/>
  <c r="L1081" s="1"/>
  <c r="C1081"/>
  <c r="K1080" i="9"/>
  <c r="J1077" i="10" s="1"/>
  <c r="L1077" s="1"/>
  <c r="C1077"/>
  <c r="K1076" i="9"/>
  <c r="J1073" i="10" s="1"/>
  <c r="L1073" s="1"/>
  <c r="C1073"/>
  <c r="K1072" i="9"/>
  <c r="J1069" i="10" s="1"/>
  <c r="L1069" s="1"/>
  <c r="C1069"/>
  <c r="K1068" i="9"/>
  <c r="J1065" i="10" s="1"/>
  <c r="L1065" s="1"/>
  <c r="C1065"/>
  <c r="K1064" i="9"/>
  <c r="J1061" i="10" s="1"/>
  <c r="L1061" s="1"/>
  <c r="C1061"/>
  <c r="K1060" i="9"/>
  <c r="J1057" i="10" s="1"/>
  <c r="L1057" s="1"/>
  <c r="C1057"/>
  <c r="K1056" i="9"/>
  <c r="J1053" i="10" s="1"/>
  <c r="L1053" s="1"/>
  <c r="C1053"/>
  <c r="K1052" i="9"/>
  <c r="J1049" i="10" s="1"/>
  <c r="L1049" s="1"/>
  <c r="C1049"/>
  <c r="K1048" i="9"/>
  <c r="J1045" i="10" s="1"/>
  <c r="L1045" s="1"/>
  <c r="C1045"/>
  <c r="K1044" i="9"/>
  <c r="J1041" i="10" s="1"/>
  <c r="L1041" s="1"/>
  <c r="C1041"/>
  <c r="K1040" i="9"/>
  <c r="J1037" i="10" s="1"/>
  <c r="L1037" s="1"/>
  <c r="C1037"/>
  <c r="K1036" i="9"/>
  <c r="J1033" i="10" s="1"/>
  <c r="L1033" s="1"/>
  <c r="C1033"/>
  <c r="K1033" i="9"/>
  <c r="J1030" i="10" s="1"/>
  <c r="L1030" s="1"/>
  <c r="C1030"/>
  <c r="K1029" i="9"/>
  <c r="J1026" i="10" s="1"/>
  <c r="L1026" s="1"/>
  <c r="C1026"/>
  <c r="K1025" i="9"/>
  <c r="J1022" i="10" s="1"/>
  <c r="L1022" s="1"/>
  <c r="C1022"/>
  <c r="K1021" i="9"/>
  <c r="J1018" i="10" s="1"/>
  <c r="L1018" s="1"/>
  <c r="C1018"/>
  <c r="K1017" i="9"/>
  <c r="J1014" i="10" s="1"/>
  <c r="L1014" s="1"/>
  <c r="C1014"/>
  <c r="K1013" i="9"/>
  <c r="J1010" i="10" s="1"/>
  <c r="L1010" s="1"/>
  <c r="C1010"/>
  <c r="K1009" i="9"/>
  <c r="J1006" i="10" s="1"/>
  <c r="L1006" s="1"/>
  <c r="C1006"/>
  <c r="K1005" i="9"/>
  <c r="J1002" i="10" s="1"/>
  <c r="L1002" s="1"/>
  <c r="C1002"/>
  <c r="K1001" i="9"/>
  <c r="J998" i="10" s="1"/>
  <c r="L998" s="1"/>
  <c r="C998"/>
  <c r="K997" i="9"/>
  <c r="J994" i="10" s="1"/>
  <c r="L994" s="1"/>
  <c r="C994"/>
  <c r="K993" i="9"/>
  <c r="J990" i="10" s="1"/>
  <c r="L990" s="1"/>
  <c r="C990"/>
  <c r="K989" i="9"/>
  <c r="J986" i="10" s="1"/>
  <c r="L986" s="1"/>
  <c r="C986"/>
  <c r="K985" i="9"/>
  <c r="J982" i="10" s="1"/>
  <c r="L982" s="1"/>
  <c r="C982"/>
  <c r="K981" i="9"/>
  <c r="J978" i="10" s="1"/>
  <c r="L978" s="1"/>
  <c r="C978"/>
  <c r="K977" i="9"/>
  <c r="J974" i="10" s="1"/>
  <c r="L974" s="1"/>
  <c r="C974"/>
  <c r="K973" i="9"/>
  <c r="J970" i="10" s="1"/>
  <c r="L970" s="1"/>
  <c r="C970"/>
  <c r="K969" i="9"/>
  <c r="J966" i="10" s="1"/>
  <c r="L966" s="1"/>
  <c r="C966"/>
  <c r="K965" i="9"/>
  <c r="J962" i="10" s="1"/>
  <c r="L962" s="1"/>
  <c r="C962"/>
  <c r="K961" i="9"/>
  <c r="J958" i="10" s="1"/>
  <c r="L958" s="1"/>
  <c r="C958"/>
  <c r="K957" i="9"/>
  <c r="J954" i="10" s="1"/>
  <c r="L954" s="1"/>
  <c r="C954"/>
  <c r="K953" i="9"/>
  <c r="J950" i="10" s="1"/>
  <c r="L950" s="1"/>
  <c r="C950"/>
  <c r="K949" i="9"/>
  <c r="J946" i="10" s="1"/>
  <c r="L946" s="1"/>
  <c r="C946"/>
  <c r="K945" i="9"/>
  <c r="J942" i="10" s="1"/>
  <c r="L942" s="1"/>
  <c r="C942"/>
  <c r="K941" i="9"/>
  <c r="J938" i="10" s="1"/>
  <c r="L938" s="1"/>
  <c r="C938"/>
  <c r="K937" i="9"/>
  <c r="J934" i="10" s="1"/>
  <c r="L934" s="1"/>
  <c r="C934"/>
  <c r="K933" i="9"/>
  <c r="J930" i="10" s="1"/>
  <c r="L930" s="1"/>
  <c r="C930"/>
  <c r="K929" i="9"/>
  <c r="J926" i="10" s="1"/>
  <c r="L926" s="1"/>
  <c r="C926"/>
  <c r="K925" i="9"/>
  <c r="J922" i="10" s="1"/>
  <c r="L922" s="1"/>
  <c r="C922"/>
  <c r="K921" i="9"/>
  <c r="J918" i="10" s="1"/>
  <c r="L918" s="1"/>
  <c r="C918"/>
  <c r="K917" i="9"/>
  <c r="J914" i="10" s="1"/>
  <c r="L914" s="1"/>
  <c r="C914"/>
  <c r="K913" i="9"/>
  <c r="J910" i="10" s="1"/>
  <c r="L910" s="1"/>
  <c r="C910"/>
  <c r="K909" i="9"/>
  <c r="J906" i="10" s="1"/>
  <c r="L906" s="1"/>
  <c r="C906"/>
  <c r="K905" i="9"/>
  <c r="J902" i="10" s="1"/>
  <c r="L902" s="1"/>
  <c r="C902"/>
  <c r="K901" i="9"/>
  <c r="J898" i="10" s="1"/>
  <c r="L898" s="1"/>
  <c r="C898"/>
  <c r="K897" i="9"/>
  <c r="J894" i="10" s="1"/>
  <c r="L894" s="1"/>
  <c r="C894"/>
  <c r="K893" i="9"/>
  <c r="J890" i="10" s="1"/>
  <c r="L890" s="1"/>
  <c r="C890"/>
  <c r="K889" i="9"/>
  <c r="J886" i="10" s="1"/>
  <c r="L886" s="1"/>
  <c r="C886"/>
  <c r="K885" i="9"/>
  <c r="J882" i="10" s="1"/>
  <c r="L882" s="1"/>
  <c r="C882"/>
  <c r="K881" i="9"/>
  <c r="J878" i="10" s="1"/>
  <c r="L878" s="1"/>
  <c r="C878"/>
  <c r="K877" i="9"/>
  <c r="J874" i="10" s="1"/>
  <c r="L874" s="1"/>
  <c r="C874"/>
  <c r="K873" i="9"/>
  <c r="J870" i="10" s="1"/>
  <c r="L870" s="1"/>
  <c r="C870"/>
  <c r="K869" i="9"/>
  <c r="J866" i="10" s="1"/>
  <c r="L866" s="1"/>
  <c r="C866"/>
  <c r="K865" i="9"/>
  <c r="J862" i="10" s="1"/>
  <c r="L862" s="1"/>
  <c r="C862"/>
  <c r="K861" i="9"/>
  <c r="J858" i="10" s="1"/>
  <c r="L858" s="1"/>
  <c r="C858"/>
  <c r="K857" i="9"/>
  <c r="J854" i="10" s="1"/>
  <c r="L854" s="1"/>
  <c r="C854"/>
  <c r="K853" i="9"/>
  <c r="J850" i="10" s="1"/>
  <c r="L850" s="1"/>
  <c r="C850"/>
  <c r="K849" i="9"/>
  <c r="J846" i="10" s="1"/>
  <c r="L846" s="1"/>
  <c r="C846"/>
  <c r="K845" i="9"/>
  <c r="J842" i="10" s="1"/>
  <c r="L842" s="1"/>
  <c r="C842"/>
  <c r="K841" i="9"/>
  <c r="J838" i="10" s="1"/>
  <c r="L838" s="1"/>
  <c r="C838"/>
  <c r="K837" i="9"/>
  <c r="J834" i="10" s="1"/>
  <c r="L834" s="1"/>
  <c r="C834"/>
  <c r="K833" i="9"/>
  <c r="J830" i="10" s="1"/>
  <c r="L830" s="1"/>
  <c r="C830"/>
  <c r="K829" i="9"/>
  <c r="J826" i="10" s="1"/>
  <c r="L826" s="1"/>
  <c r="C826"/>
  <c r="K825" i="9"/>
  <c r="J822" i="10" s="1"/>
  <c r="L822" s="1"/>
  <c r="C822"/>
  <c r="K821" i="9"/>
  <c r="J818" i="10" s="1"/>
  <c r="L818" s="1"/>
  <c r="C818"/>
  <c r="K817" i="9"/>
  <c r="J814" i="10" s="1"/>
  <c r="L814" s="1"/>
  <c r="C814"/>
  <c r="K813" i="9"/>
  <c r="J810" i="10" s="1"/>
  <c r="L810" s="1"/>
  <c r="C810"/>
  <c r="K809" i="9"/>
  <c r="J806" i="10" s="1"/>
  <c r="L806" s="1"/>
  <c r="C806"/>
  <c r="K805" i="9"/>
  <c r="J802" i="10" s="1"/>
  <c r="L802" s="1"/>
  <c r="C802"/>
  <c r="K801" i="9"/>
  <c r="J798" i="10" s="1"/>
  <c r="L798" s="1"/>
  <c r="C798"/>
  <c r="K797" i="9"/>
  <c r="J794" i="10" s="1"/>
  <c r="L794" s="1"/>
  <c r="C794"/>
  <c r="K793" i="9"/>
  <c r="J790" i="10" s="1"/>
  <c r="L790" s="1"/>
  <c r="C790"/>
  <c r="K789" i="9"/>
  <c r="J786" i="10" s="1"/>
  <c r="L786" s="1"/>
  <c r="C786"/>
  <c r="K785" i="9"/>
  <c r="J782" i="10" s="1"/>
  <c r="L782" s="1"/>
  <c r="C782"/>
  <c r="K781" i="9"/>
  <c r="J778" i="10" s="1"/>
  <c r="L778" s="1"/>
  <c r="C778"/>
  <c r="K777" i="9"/>
  <c r="J774" i="10" s="1"/>
  <c r="L774" s="1"/>
  <c r="C774"/>
  <c r="K773" i="9"/>
  <c r="J770" i="10" s="1"/>
  <c r="L770" s="1"/>
  <c r="C770"/>
  <c r="K769" i="9"/>
  <c r="J766" i="10" s="1"/>
  <c r="L766" s="1"/>
  <c r="C766"/>
  <c r="K765" i="9"/>
  <c r="J762" i="10" s="1"/>
  <c r="L762" s="1"/>
  <c r="C762"/>
  <c r="K761" i="9"/>
  <c r="J758" i="10" s="1"/>
  <c r="L758" s="1"/>
  <c r="C758"/>
  <c r="K757" i="9"/>
  <c r="J754" i="10" s="1"/>
  <c r="L754" s="1"/>
  <c r="C754"/>
  <c r="K753" i="9"/>
  <c r="J750" i="10" s="1"/>
  <c r="L750" s="1"/>
  <c r="C750"/>
  <c r="K749" i="9"/>
  <c r="J746" i="10" s="1"/>
  <c r="L746" s="1"/>
  <c r="C746"/>
  <c r="K745" i="9"/>
  <c r="J742" i="10" s="1"/>
  <c r="L742" s="1"/>
  <c r="C742"/>
  <c r="K741" i="9"/>
  <c r="J738" i="10" s="1"/>
  <c r="L738" s="1"/>
  <c r="C738"/>
  <c r="K737" i="9"/>
  <c r="J734" i="10" s="1"/>
  <c r="L734" s="1"/>
  <c r="C734"/>
  <c r="K733" i="9"/>
  <c r="J730" i="10" s="1"/>
  <c r="L730" s="1"/>
  <c r="C730"/>
  <c r="K729" i="9"/>
  <c r="J726" i="10" s="1"/>
  <c r="L726" s="1"/>
  <c r="C726"/>
  <c r="K725" i="9"/>
  <c r="J722" i="10" s="1"/>
  <c r="L722" s="1"/>
  <c r="C722"/>
  <c r="K721" i="9"/>
  <c r="J718" i="10" s="1"/>
  <c r="L718" s="1"/>
  <c r="C718"/>
  <c r="K717" i="9"/>
  <c r="J714" i="10" s="1"/>
  <c r="L714" s="1"/>
  <c r="C714"/>
  <c r="K713" i="9"/>
  <c r="J710" i="10" s="1"/>
  <c r="L710" s="1"/>
  <c r="C710"/>
  <c r="K709" i="9"/>
  <c r="J706" i="10" s="1"/>
  <c r="L706" s="1"/>
  <c r="C706"/>
  <c r="K705" i="9"/>
  <c r="J702" i="10" s="1"/>
  <c r="L702" s="1"/>
  <c r="C702"/>
  <c r="K701" i="9"/>
  <c r="J698" i="10" s="1"/>
  <c r="L698" s="1"/>
  <c r="C698"/>
  <c r="K697" i="9"/>
  <c r="J694" i="10" s="1"/>
  <c r="L694" s="1"/>
  <c r="C694"/>
  <c r="K693" i="9"/>
  <c r="J690" i="10" s="1"/>
  <c r="L690" s="1"/>
  <c r="C690"/>
  <c r="K689" i="9"/>
  <c r="J686" i="10" s="1"/>
  <c r="L686" s="1"/>
  <c r="C686"/>
  <c r="K685" i="9"/>
  <c r="J682" i="10" s="1"/>
  <c r="L682" s="1"/>
  <c r="C682"/>
  <c r="K681" i="9"/>
  <c r="J678" i="10" s="1"/>
  <c r="L678" s="1"/>
  <c r="C678"/>
  <c r="K677" i="9"/>
  <c r="J674" i="10" s="1"/>
  <c r="L674" s="1"/>
  <c r="C674"/>
  <c r="K673" i="9"/>
  <c r="J670" i="10" s="1"/>
  <c r="L670" s="1"/>
  <c r="C670"/>
  <c r="K669" i="9"/>
  <c r="J666" i="10" s="1"/>
  <c r="L666" s="1"/>
  <c r="C666"/>
  <c r="K665" i="9"/>
  <c r="J662" i="10" s="1"/>
  <c r="L662" s="1"/>
  <c r="C662"/>
  <c r="K661" i="9"/>
  <c r="J658" i="10" s="1"/>
  <c r="L658" s="1"/>
  <c r="C658"/>
  <c r="K657" i="9"/>
  <c r="J654" i="10" s="1"/>
  <c r="L654" s="1"/>
  <c r="C654"/>
  <c r="K653" i="9"/>
  <c r="J650" i="10" s="1"/>
  <c r="L650" s="1"/>
  <c r="C650"/>
  <c r="K649" i="9"/>
  <c r="J646" i="10" s="1"/>
  <c r="L646" s="1"/>
  <c r="C646"/>
  <c r="K645" i="9"/>
  <c r="J642" i="10" s="1"/>
  <c r="L642" s="1"/>
  <c r="C642"/>
  <c r="K641" i="9"/>
  <c r="J638" i="10" s="1"/>
  <c r="L638" s="1"/>
  <c r="C638"/>
  <c r="K637" i="9"/>
  <c r="J634" i="10" s="1"/>
  <c r="L634" s="1"/>
  <c r="C634"/>
  <c r="K633" i="9"/>
  <c r="J630" i="10" s="1"/>
  <c r="L630" s="1"/>
  <c r="C630"/>
  <c r="K629" i="9"/>
  <c r="J626" i="10" s="1"/>
  <c r="L626" s="1"/>
  <c r="C626"/>
  <c r="K625" i="9"/>
  <c r="J622" i="10" s="1"/>
  <c r="L622" s="1"/>
  <c r="C622"/>
  <c r="K621" i="9"/>
  <c r="J618" i="10" s="1"/>
  <c r="L618" s="1"/>
  <c r="C618"/>
  <c r="K617" i="9"/>
  <c r="J614" i="10" s="1"/>
  <c r="L614" s="1"/>
  <c r="C614"/>
  <c r="K613" i="9"/>
  <c r="J610" i="10" s="1"/>
  <c r="L610" s="1"/>
  <c r="C610"/>
  <c r="K609" i="9"/>
  <c r="J606" i="10" s="1"/>
  <c r="L606" s="1"/>
  <c r="C606"/>
  <c r="K605" i="9"/>
  <c r="J602" i="10" s="1"/>
  <c r="L602" s="1"/>
  <c r="C602"/>
  <c r="K601" i="9"/>
  <c r="J598" i="10" s="1"/>
  <c r="L598" s="1"/>
  <c r="C598"/>
  <c r="K597" i="9"/>
  <c r="J594" i="10" s="1"/>
  <c r="L594" s="1"/>
  <c r="C594"/>
  <c r="K593" i="9"/>
  <c r="J590" i="10" s="1"/>
  <c r="L590" s="1"/>
  <c r="C590"/>
  <c r="K589" i="9"/>
  <c r="J586" i="10" s="1"/>
  <c r="L586" s="1"/>
  <c r="C586"/>
  <c r="K585" i="9"/>
  <c r="J582" i="10" s="1"/>
  <c r="L582" s="1"/>
  <c r="C582"/>
  <c r="K581" i="9"/>
  <c r="J578" i="10" s="1"/>
  <c r="L578" s="1"/>
  <c r="C578"/>
  <c r="K577" i="9"/>
  <c r="J574" i="10" s="1"/>
  <c r="L574" s="1"/>
  <c r="C574"/>
  <c r="K573" i="9"/>
  <c r="J570" i="10" s="1"/>
  <c r="L570" s="1"/>
  <c r="C570"/>
  <c r="K569" i="9"/>
  <c r="J566" i="10" s="1"/>
  <c r="L566" s="1"/>
  <c r="C566"/>
  <c r="K565" i="9"/>
  <c r="J562" i="10" s="1"/>
  <c r="L562" s="1"/>
  <c r="C562"/>
  <c r="K561" i="9"/>
  <c r="J558" i="10" s="1"/>
  <c r="L558" s="1"/>
  <c r="C558"/>
  <c r="K557" i="9"/>
  <c r="J554" i="10" s="1"/>
  <c r="L554" s="1"/>
  <c r="C554"/>
  <c r="K553" i="9"/>
  <c r="J550" i="10" s="1"/>
  <c r="L550" s="1"/>
  <c r="C550"/>
  <c r="K549" i="9"/>
  <c r="J546" i="10" s="1"/>
  <c r="L546" s="1"/>
  <c r="C546"/>
  <c r="K545" i="9"/>
  <c r="J542" i="10" s="1"/>
  <c r="L542" s="1"/>
  <c r="C542"/>
  <c r="K541" i="9"/>
  <c r="J538" i="10" s="1"/>
  <c r="L538" s="1"/>
  <c r="C538"/>
  <c r="K537" i="9"/>
  <c r="J534" i="10" s="1"/>
  <c r="L534" s="1"/>
  <c r="C534"/>
  <c r="K533" i="9"/>
  <c r="J530" i="10" s="1"/>
  <c r="L530" s="1"/>
  <c r="C530"/>
  <c r="K529" i="9"/>
  <c r="J526" i="10" s="1"/>
  <c r="L526" s="1"/>
  <c r="C526"/>
  <c r="K525" i="9"/>
  <c r="J522" i="10" s="1"/>
  <c r="L522" s="1"/>
  <c r="C522"/>
  <c r="K521" i="9"/>
  <c r="J518" i="10" s="1"/>
  <c r="L518" s="1"/>
  <c r="C518"/>
  <c r="K517" i="9"/>
  <c r="J514" i="10" s="1"/>
  <c r="L514" s="1"/>
  <c r="C514"/>
  <c r="K513" i="9"/>
  <c r="J510" i="10" s="1"/>
  <c r="L510" s="1"/>
  <c r="C510"/>
  <c r="K509" i="9"/>
  <c r="J506" i="10" s="1"/>
  <c r="L506" s="1"/>
  <c r="C506"/>
  <c r="K505" i="9"/>
  <c r="J502" i="10" s="1"/>
  <c r="L502" s="1"/>
  <c r="C502"/>
  <c r="K501" i="9"/>
  <c r="J498" i="10" s="1"/>
  <c r="L498" s="1"/>
  <c r="C498"/>
  <c r="K497" i="9"/>
  <c r="J494" i="10" s="1"/>
  <c r="L494" s="1"/>
  <c r="C494"/>
  <c r="K493" i="9"/>
  <c r="J490" i="10" s="1"/>
  <c r="L490" s="1"/>
  <c r="C490"/>
  <c r="K489" i="9"/>
  <c r="J486" i="10" s="1"/>
  <c r="L486" s="1"/>
  <c r="C486"/>
  <c r="K485" i="9"/>
  <c r="J482" i="10" s="1"/>
  <c r="L482" s="1"/>
  <c r="C482"/>
  <c r="K481" i="9"/>
  <c r="J478" i="10" s="1"/>
  <c r="L478" s="1"/>
  <c r="C478"/>
  <c r="K477" i="9"/>
  <c r="J474" i="10" s="1"/>
  <c r="L474" s="1"/>
  <c r="C474"/>
  <c r="K473" i="9"/>
  <c r="J470" i="10" s="1"/>
  <c r="L470" s="1"/>
  <c r="C470"/>
  <c r="K469" i="9"/>
  <c r="J466" i="10" s="1"/>
  <c r="L466" s="1"/>
  <c r="C466"/>
  <c r="K465" i="9"/>
  <c r="J462" i="10" s="1"/>
  <c r="L462" s="1"/>
  <c r="C462"/>
  <c r="K461" i="9"/>
  <c r="J458" i="10" s="1"/>
  <c r="L458" s="1"/>
  <c r="C458"/>
  <c r="K457" i="9"/>
  <c r="J454" i="10" s="1"/>
  <c r="L454" s="1"/>
  <c r="C454"/>
  <c r="K453" i="9"/>
  <c r="J450" i="10" s="1"/>
  <c r="L450" s="1"/>
  <c r="C450"/>
  <c r="K449" i="9"/>
  <c r="J446" i="10" s="1"/>
  <c r="L446" s="1"/>
  <c r="C446"/>
  <c r="K445" i="9"/>
  <c r="J442" i="10" s="1"/>
  <c r="L442" s="1"/>
  <c r="C442"/>
  <c r="K441" i="9"/>
  <c r="J438" i="10" s="1"/>
  <c r="L438" s="1"/>
  <c r="C438"/>
  <c r="K437" i="9"/>
  <c r="J434" i="10" s="1"/>
  <c r="L434" s="1"/>
  <c r="C434"/>
  <c r="K433" i="9"/>
  <c r="J430" i="10" s="1"/>
  <c r="L430" s="1"/>
  <c r="C430"/>
  <c r="K429" i="9"/>
  <c r="J426" i="10" s="1"/>
  <c r="L426" s="1"/>
  <c r="C426"/>
  <c r="K425" i="9"/>
  <c r="J422" i="10" s="1"/>
  <c r="L422" s="1"/>
  <c r="C422"/>
  <c r="K421" i="9"/>
  <c r="J418" i="10" s="1"/>
  <c r="L418" s="1"/>
  <c r="C418"/>
  <c r="K417" i="9"/>
  <c r="J414" i="10" s="1"/>
  <c r="L414" s="1"/>
  <c r="C414"/>
  <c r="K413" i="9"/>
  <c r="J410" i="10" s="1"/>
  <c r="L410" s="1"/>
  <c r="C410"/>
  <c r="K409" i="9"/>
  <c r="J406" i="10" s="1"/>
  <c r="L406" s="1"/>
  <c r="C406"/>
  <c r="K405" i="9"/>
  <c r="J402" i="10" s="1"/>
  <c r="L402" s="1"/>
  <c r="C402"/>
  <c r="K401" i="9"/>
  <c r="J398" i="10" s="1"/>
  <c r="L398" s="1"/>
  <c r="C398"/>
  <c r="K397" i="9"/>
  <c r="J394" i="10" s="1"/>
  <c r="L394" s="1"/>
  <c r="C394"/>
  <c r="K393" i="9"/>
  <c r="J390" i="10" s="1"/>
  <c r="L390" s="1"/>
  <c r="C390"/>
  <c r="K389" i="9"/>
  <c r="J386" i="10" s="1"/>
  <c r="L386" s="1"/>
  <c r="C386"/>
  <c r="K385" i="9"/>
  <c r="J382" i="10" s="1"/>
  <c r="L382" s="1"/>
  <c r="C382"/>
  <c r="K381" i="9"/>
  <c r="J378" i="10" s="1"/>
  <c r="L378" s="1"/>
  <c r="C378"/>
  <c r="K377" i="9"/>
  <c r="J374" i="10" s="1"/>
  <c r="L374" s="1"/>
  <c r="C374"/>
  <c r="K373" i="9"/>
  <c r="J370" i="10" s="1"/>
  <c r="L370" s="1"/>
  <c r="C370"/>
  <c r="K369" i="9"/>
  <c r="J366" i="10" s="1"/>
  <c r="L366" s="1"/>
  <c r="C366"/>
  <c r="K365" i="9"/>
  <c r="J362" i="10" s="1"/>
  <c r="L362" s="1"/>
  <c r="C362"/>
  <c r="K361" i="9"/>
  <c r="J358" i="10" s="1"/>
  <c r="L358" s="1"/>
  <c r="C358"/>
  <c r="K357" i="9"/>
  <c r="J354" i="10" s="1"/>
  <c r="L354" s="1"/>
  <c r="C354"/>
  <c r="K353" i="9"/>
  <c r="J350" i="10" s="1"/>
  <c r="L350" s="1"/>
  <c r="C350"/>
  <c r="K349" i="9"/>
  <c r="J346" i="10" s="1"/>
  <c r="L346" s="1"/>
  <c r="C346"/>
  <c r="K345" i="9"/>
  <c r="J342" i="10" s="1"/>
  <c r="L342" s="1"/>
  <c r="C342"/>
  <c r="K341" i="9"/>
  <c r="J338" i="10" s="1"/>
  <c r="L338" s="1"/>
  <c r="C338"/>
  <c r="K337" i="9"/>
  <c r="J334" i="10" s="1"/>
  <c r="L334" s="1"/>
  <c r="C334"/>
  <c r="K333" i="9"/>
  <c r="J330" i="10" s="1"/>
  <c r="L330" s="1"/>
  <c r="C330"/>
  <c r="K329" i="9"/>
  <c r="J326" i="10" s="1"/>
  <c r="L326" s="1"/>
  <c r="C326"/>
  <c r="K325" i="9"/>
  <c r="J322" i="10" s="1"/>
  <c r="L322" s="1"/>
  <c r="C322"/>
  <c r="K321" i="9"/>
  <c r="J318" i="10" s="1"/>
  <c r="L318" s="1"/>
  <c r="C318"/>
  <c r="K317" i="9"/>
  <c r="J314" i="10" s="1"/>
  <c r="L314" s="1"/>
  <c r="C314"/>
  <c r="K313" i="9"/>
  <c r="J310" i="10" s="1"/>
  <c r="L310" s="1"/>
  <c r="C310"/>
  <c r="K309" i="9"/>
  <c r="J306" i="10" s="1"/>
  <c r="L306" s="1"/>
  <c r="C306"/>
  <c r="K305" i="9"/>
  <c r="J302" i="10" s="1"/>
  <c r="L302" s="1"/>
  <c r="C302"/>
  <c r="K301" i="9"/>
  <c r="J298" i="10" s="1"/>
  <c r="L298" s="1"/>
  <c r="C298"/>
  <c r="K297" i="9"/>
  <c r="J294" i="10" s="1"/>
  <c r="L294" s="1"/>
  <c r="C294"/>
  <c r="K293" i="9"/>
  <c r="J290" i="10" s="1"/>
  <c r="L290" s="1"/>
  <c r="C290"/>
  <c r="K289" i="9"/>
  <c r="J286" i="10" s="1"/>
  <c r="L286" s="1"/>
  <c r="C286"/>
  <c r="K285" i="9"/>
  <c r="J282" i="10" s="1"/>
  <c r="L282" s="1"/>
  <c r="C282"/>
  <c r="K281" i="9"/>
  <c r="J278" i="10" s="1"/>
  <c r="L278" s="1"/>
  <c r="C278"/>
  <c r="K277" i="9"/>
  <c r="J274" i="10" s="1"/>
  <c r="L274" s="1"/>
  <c r="C274"/>
  <c r="K273" i="9"/>
  <c r="J270" i="10" s="1"/>
  <c r="L270" s="1"/>
  <c r="C270"/>
  <c r="K269" i="9"/>
  <c r="J266" i="10" s="1"/>
  <c r="L266" s="1"/>
  <c r="C266"/>
  <c r="K265" i="9"/>
  <c r="J262" i="10" s="1"/>
  <c r="L262" s="1"/>
  <c r="C262"/>
  <c r="K261" i="9"/>
  <c r="J258" i="10" s="1"/>
  <c r="L258" s="1"/>
  <c r="C258"/>
  <c r="K257" i="9"/>
  <c r="J254" i="10" s="1"/>
  <c r="L254" s="1"/>
  <c r="C254"/>
  <c r="K253" i="9"/>
  <c r="J250" i="10" s="1"/>
  <c r="L250" s="1"/>
  <c r="C250"/>
  <c r="K249" i="9"/>
  <c r="J246" i="10" s="1"/>
  <c r="L246" s="1"/>
  <c r="C246"/>
  <c r="K245" i="9"/>
  <c r="J242" i="10" s="1"/>
  <c r="L242" s="1"/>
  <c r="C242"/>
  <c r="K241" i="9"/>
  <c r="J238" i="10" s="1"/>
  <c r="L238" s="1"/>
  <c r="C238"/>
  <c r="K237" i="9"/>
  <c r="J234" i="10" s="1"/>
  <c r="L234" s="1"/>
  <c r="C234"/>
  <c r="K233" i="9"/>
  <c r="J230" i="10" s="1"/>
  <c r="L230" s="1"/>
  <c r="C230"/>
  <c r="K229" i="9"/>
  <c r="J226" i="10" s="1"/>
  <c r="L226" s="1"/>
  <c r="C226"/>
  <c r="K225" i="9"/>
  <c r="J222" i="10" s="1"/>
  <c r="L222" s="1"/>
  <c r="C222"/>
  <c r="K221" i="9"/>
  <c r="J218" i="10" s="1"/>
  <c r="L218" s="1"/>
  <c r="C218"/>
  <c r="K217" i="9"/>
  <c r="J214" i="10" s="1"/>
  <c r="L214" s="1"/>
  <c r="C214"/>
  <c r="K213" i="9"/>
  <c r="J210" i="10" s="1"/>
  <c r="L210" s="1"/>
  <c r="C210"/>
  <c r="K209" i="9"/>
  <c r="J206" i="10" s="1"/>
  <c r="L206" s="1"/>
  <c r="C206"/>
  <c r="K205" i="9"/>
  <c r="J202" i="10" s="1"/>
  <c r="L202" s="1"/>
  <c r="C202"/>
  <c r="K201" i="9"/>
  <c r="J198" i="10" s="1"/>
  <c r="L198" s="1"/>
  <c r="C198"/>
  <c r="K197" i="9"/>
  <c r="J194" i="10" s="1"/>
  <c r="L194" s="1"/>
  <c r="C194"/>
  <c r="K193" i="9"/>
  <c r="J190" i="10" s="1"/>
  <c r="L190" s="1"/>
  <c r="C190"/>
  <c r="K189" i="9"/>
  <c r="J186" i="10" s="1"/>
  <c r="L186" s="1"/>
  <c r="C186"/>
  <c r="K185" i="9"/>
  <c r="J182" i="10" s="1"/>
  <c r="L182" s="1"/>
  <c r="C182"/>
  <c r="K181" i="9"/>
  <c r="J178" i="10" s="1"/>
  <c r="L178" s="1"/>
  <c r="C178"/>
  <c r="K177" i="9"/>
  <c r="J174" i="10" s="1"/>
  <c r="L174" s="1"/>
  <c r="C174"/>
  <c r="K173" i="9"/>
  <c r="J170" i="10" s="1"/>
  <c r="L170" s="1"/>
  <c r="C170"/>
  <c r="K169" i="9"/>
  <c r="J166" i="10" s="1"/>
  <c r="L166" s="1"/>
  <c r="C166"/>
  <c r="K165" i="9"/>
  <c r="J162" i="10" s="1"/>
  <c r="L162" s="1"/>
  <c r="C162"/>
  <c r="K161" i="9"/>
  <c r="J158" i="10" s="1"/>
  <c r="L158" s="1"/>
  <c r="C158"/>
  <c r="K157" i="9"/>
  <c r="J154" i="10" s="1"/>
  <c r="L154" s="1"/>
  <c r="C154"/>
  <c r="K153" i="9"/>
  <c r="J150" i="10" s="1"/>
  <c r="L150" s="1"/>
  <c r="C150"/>
  <c r="K149" i="9"/>
  <c r="J146" i="10" s="1"/>
  <c r="L146" s="1"/>
  <c r="C146"/>
  <c r="K145" i="9"/>
  <c r="J142" i="10" s="1"/>
  <c r="L142" s="1"/>
  <c r="C142"/>
  <c r="K141" i="9"/>
  <c r="J138" i="10" s="1"/>
  <c r="L138" s="1"/>
  <c r="C138"/>
  <c r="K137" i="9"/>
  <c r="J134" i="10" s="1"/>
  <c r="L134" s="1"/>
  <c r="C134"/>
  <c r="K133" i="9"/>
  <c r="J130" i="10" s="1"/>
  <c r="L130" s="1"/>
  <c r="C130"/>
  <c r="K129" i="9"/>
  <c r="J126" i="10" s="1"/>
  <c r="L126" s="1"/>
  <c r="C126"/>
  <c r="K125" i="9"/>
  <c r="J122" i="10" s="1"/>
  <c r="L122" s="1"/>
  <c r="C122"/>
  <c r="K121" i="9"/>
  <c r="J118" i="10" s="1"/>
  <c r="L118" s="1"/>
  <c r="C118"/>
  <c r="K117" i="9"/>
  <c r="J114" i="10" s="1"/>
  <c r="L114" s="1"/>
  <c r="C114"/>
  <c r="K113" i="9"/>
  <c r="J110" i="10" s="1"/>
  <c r="L110" s="1"/>
  <c r="C110"/>
  <c r="K109" i="9"/>
  <c r="J106" i="10" s="1"/>
  <c r="L106" s="1"/>
  <c r="C106"/>
  <c r="K105" i="9"/>
  <c r="J102" i="10" s="1"/>
  <c r="L102" s="1"/>
  <c r="C102"/>
  <c r="K9" i="9"/>
  <c r="J6" i="10" s="1"/>
  <c r="L6" s="1"/>
  <c r="C6"/>
  <c r="K1034" i="9"/>
  <c r="J1031" i="10" s="1"/>
  <c r="L1031" s="1"/>
  <c r="C1031"/>
  <c r="K1030" i="9"/>
  <c r="J1027" i="10" s="1"/>
  <c r="L1027" s="1"/>
  <c r="C1027"/>
  <c r="K1026" i="9"/>
  <c r="J1023" i="10" s="1"/>
  <c r="L1023" s="1"/>
  <c r="C1023"/>
  <c r="K1022" i="9"/>
  <c r="J1019" i="10" s="1"/>
  <c r="L1019" s="1"/>
  <c r="C1019"/>
  <c r="K1018" i="9"/>
  <c r="J1015" i="10" s="1"/>
  <c r="L1015" s="1"/>
  <c r="C1015"/>
  <c r="K1014" i="9"/>
  <c r="J1011" i="10" s="1"/>
  <c r="L1011" s="1"/>
  <c r="C1011"/>
  <c r="K1010" i="9"/>
  <c r="J1007" i="10" s="1"/>
  <c r="L1007" s="1"/>
  <c r="C1007"/>
  <c r="K1006" i="9"/>
  <c r="J1003" i="10" s="1"/>
  <c r="L1003" s="1"/>
  <c r="C1003"/>
  <c r="K1002" i="9"/>
  <c r="J999" i="10" s="1"/>
  <c r="L999" s="1"/>
  <c r="C999"/>
  <c r="K998" i="9"/>
  <c r="J995" i="10" s="1"/>
  <c r="L995" s="1"/>
  <c r="C995"/>
  <c r="K994" i="9"/>
  <c r="J991" i="10" s="1"/>
  <c r="L991" s="1"/>
  <c r="C991"/>
  <c r="K990" i="9"/>
  <c r="J987" i="10" s="1"/>
  <c r="L987" s="1"/>
  <c r="C987"/>
  <c r="K986" i="9"/>
  <c r="J983" i="10" s="1"/>
  <c r="L983" s="1"/>
  <c r="C983"/>
  <c r="K982" i="9"/>
  <c r="J979" i="10" s="1"/>
  <c r="L979" s="1"/>
  <c r="C979"/>
  <c r="K978" i="9"/>
  <c r="J975" i="10" s="1"/>
  <c r="L975" s="1"/>
  <c r="C975"/>
  <c r="K974" i="9"/>
  <c r="J971" i="10" s="1"/>
  <c r="L971" s="1"/>
  <c r="C971"/>
  <c r="K970" i="9"/>
  <c r="J967" i="10" s="1"/>
  <c r="L967" s="1"/>
  <c r="C967"/>
  <c r="K966" i="9"/>
  <c r="J963" i="10" s="1"/>
  <c r="L963" s="1"/>
  <c r="C963"/>
  <c r="K962" i="9"/>
  <c r="J959" i="10" s="1"/>
  <c r="L959" s="1"/>
  <c r="C959"/>
  <c r="K958" i="9"/>
  <c r="J955" i="10" s="1"/>
  <c r="L955" s="1"/>
  <c r="C955"/>
  <c r="K954" i="9"/>
  <c r="J951" i="10" s="1"/>
  <c r="L951" s="1"/>
  <c r="C951"/>
  <c r="K950" i="9"/>
  <c r="J947" i="10" s="1"/>
  <c r="L947" s="1"/>
  <c r="C947"/>
  <c r="K946" i="9"/>
  <c r="J943" i="10" s="1"/>
  <c r="L943" s="1"/>
  <c r="C943"/>
  <c r="K942" i="9"/>
  <c r="J939" i="10" s="1"/>
  <c r="L939" s="1"/>
  <c r="C939"/>
  <c r="K938" i="9"/>
  <c r="J935" i="10" s="1"/>
  <c r="L935" s="1"/>
  <c r="C935"/>
  <c r="K934" i="9"/>
  <c r="J931" i="10" s="1"/>
  <c r="L931" s="1"/>
  <c r="C931"/>
  <c r="K930" i="9"/>
  <c r="J927" i="10" s="1"/>
  <c r="L927" s="1"/>
  <c r="C927"/>
  <c r="K926" i="9"/>
  <c r="J923" i="10" s="1"/>
  <c r="L923" s="1"/>
  <c r="C923"/>
  <c r="K922" i="9"/>
  <c r="J919" i="10" s="1"/>
  <c r="L919" s="1"/>
  <c r="C919"/>
  <c r="K918" i="9"/>
  <c r="J915" i="10" s="1"/>
  <c r="L915" s="1"/>
  <c r="C915"/>
  <c r="K914" i="9"/>
  <c r="J911" i="10" s="1"/>
  <c r="L911" s="1"/>
  <c r="C911"/>
  <c r="K910" i="9"/>
  <c r="J907" i="10" s="1"/>
  <c r="L907" s="1"/>
  <c r="C907"/>
  <c r="K906" i="9"/>
  <c r="J903" i="10" s="1"/>
  <c r="L903" s="1"/>
  <c r="C903"/>
  <c r="K902" i="9"/>
  <c r="J899" i="10" s="1"/>
  <c r="L899" s="1"/>
  <c r="C899"/>
  <c r="K898" i="9"/>
  <c r="J895" i="10" s="1"/>
  <c r="L895" s="1"/>
  <c r="C895"/>
  <c r="K894" i="9"/>
  <c r="J891" i="10" s="1"/>
  <c r="L891" s="1"/>
  <c r="C891"/>
  <c r="K890" i="9"/>
  <c r="J887" i="10" s="1"/>
  <c r="L887" s="1"/>
  <c r="C887"/>
  <c r="K886" i="9"/>
  <c r="J883" i="10" s="1"/>
  <c r="L883" s="1"/>
  <c r="C883"/>
  <c r="K882" i="9"/>
  <c r="J879" i="10" s="1"/>
  <c r="L879" s="1"/>
  <c r="C879"/>
  <c r="K878" i="9"/>
  <c r="J875" i="10" s="1"/>
  <c r="L875" s="1"/>
  <c r="C875"/>
  <c r="K874" i="9"/>
  <c r="J871" i="10" s="1"/>
  <c r="L871" s="1"/>
  <c r="C871"/>
  <c r="K870" i="9"/>
  <c r="J867" i="10" s="1"/>
  <c r="L867" s="1"/>
  <c r="C867"/>
  <c r="K866" i="9"/>
  <c r="J863" i="10" s="1"/>
  <c r="L863" s="1"/>
  <c r="C863"/>
  <c r="K862" i="9"/>
  <c r="J859" i="10" s="1"/>
  <c r="L859" s="1"/>
  <c r="C859"/>
  <c r="K858" i="9"/>
  <c r="J855" i="10" s="1"/>
  <c r="L855" s="1"/>
  <c r="C855"/>
  <c r="K854" i="9"/>
  <c r="J851" i="10" s="1"/>
  <c r="L851" s="1"/>
  <c r="C851"/>
  <c r="K850" i="9"/>
  <c r="J847" i="10" s="1"/>
  <c r="L847" s="1"/>
  <c r="C847"/>
  <c r="K846" i="9"/>
  <c r="J843" i="10" s="1"/>
  <c r="L843" s="1"/>
  <c r="C843"/>
  <c r="K842" i="9"/>
  <c r="J839" i="10" s="1"/>
  <c r="L839" s="1"/>
  <c r="C839"/>
  <c r="K838" i="9"/>
  <c r="J835" i="10" s="1"/>
  <c r="L835" s="1"/>
  <c r="C835"/>
  <c r="K834" i="9"/>
  <c r="J831" i="10" s="1"/>
  <c r="L831" s="1"/>
  <c r="C831"/>
  <c r="K830" i="9"/>
  <c r="J827" i="10" s="1"/>
  <c r="L827" s="1"/>
  <c r="C827"/>
  <c r="K826" i="9"/>
  <c r="J823" i="10" s="1"/>
  <c r="L823" s="1"/>
  <c r="C823"/>
  <c r="K822" i="9"/>
  <c r="J819" i="10" s="1"/>
  <c r="L819" s="1"/>
  <c r="C819"/>
  <c r="K818" i="9"/>
  <c r="J815" i="10" s="1"/>
  <c r="L815" s="1"/>
  <c r="C815"/>
  <c r="K814" i="9"/>
  <c r="J811" i="10" s="1"/>
  <c r="L811" s="1"/>
  <c r="C811"/>
  <c r="K810" i="9"/>
  <c r="J807" i="10" s="1"/>
  <c r="L807" s="1"/>
  <c r="C807"/>
  <c r="K806" i="9"/>
  <c r="J803" i="10" s="1"/>
  <c r="L803" s="1"/>
  <c r="C803"/>
  <c r="K802" i="9"/>
  <c r="J799" i="10" s="1"/>
  <c r="L799" s="1"/>
  <c r="C799"/>
  <c r="K798" i="9"/>
  <c r="J795" i="10" s="1"/>
  <c r="L795" s="1"/>
  <c r="C795"/>
  <c r="K794" i="9"/>
  <c r="J791" i="10" s="1"/>
  <c r="L791" s="1"/>
  <c r="C791"/>
  <c r="K790" i="9"/>
  <c r="J787" i="10" s="1"/>
  <c r="L787" s="1"/>
  <c r="C787"/>
  <c r="K786" i="9"/>
  <c r="J783" i="10" s="1"/>
  <c r="L783" s="1"/>
  <c r="C783"/>
  <c r="K782" i="9"/>
  <c r="J779" i="10" s="1"/>
  <c r="L779" s="1"/>
  <c r="C779"/>
  <c r="K778" i="9"/>
  <c r="J775" i="10" s="1"/>
  <c r="L775" s="1"/>
  <c r="C775"/>
  <c r="K774" i="9"/>
  <c r="J771" i="10" s="1"/>
  <c r="L771" s="1"/>
  <c r="C771"/>
  <c r="K770" i="9"/>
  <c r="J767" i="10" s="1"/>
  <c r="L767" s="1"/>
  <c r="C767"/>
  <c r="K766" i="9"/>
  <c r="J763" i="10" s="1"/>
  <c r="L763" s="1"/>
  <c r="C763"/>
  <c r="K762" i="9"/>
  <c r="J759" i="10" s="1"/>
  <c r="L759" s="1"/>
  <c r="C759"/>
  <c r="K758" i="9"/>
  <c r="J755" i="10" s="1"/>
  <c r="L755" s="1"/>
  <c r="C755"/>
  <c r="K754" i="9"/>
  <c r="J751" i="10" s="1"/>
  <c r="L751" s="1"/>
  <c r="C751"/>
  <c r="K750" i="9"/>
  <c r="J747" i="10" s="1"/>
  <c r="L747" s="1"/>
  <c r="C747"/>
  <c r="K746" i="9"/>
  <c r="J743" i="10" s="1"/>
  <c r="L743" s="1"/>
  <c r="C743"/>
  <c r="K742" i="9"/>
  <c r="J739" i="10" s="1"/>
  <c r="L739" s="1"/>
  <c r="C739"/>
  <c r="K738" i="9"/>
  <c r="J735" i="10" s="1"/>
  <c r="L735" s="1"/>
  <c r="C735"/>
  <c r="K734" i="9"/>
  <c r="J731" i="10" s="1"/>
  <c r="L731" s="1"/>
  <c r="C731"/>
  <c r="K730" i="9"/>
  <c r="J727" i="10" s="1"/>
  <c r="L727" s="1"/>
  <c r="C727"/>
  <c r="K726" i="9"/>
  <c r="J723" i="10" s="1"/>
  <c r="L723" s="1"/>
  <c r="C723"/>
  <c r="K722" i="9"/>
  <c r="J719" i="10" s="1"/>
  <c r="L719" s="1"/>
  <c r="C719"/>
  <c r="K718" i="9"/>
  <c r="J715" i="10" s="1"/>
  <c r="L715" s="1"/>
  <c r="C715"/>
  <c r="K714" i="9"/>
  <c r="J711" i="10" s="1"/>
  <c r="L711" s="1"/>
  <c r="C711"/>
  <c r="K710" i="9"/>
  <c r="J707" i="10" s="1"/>
  <c r="L707" s="1"/>
  <c r="C707"/>
  <c r="K706" i="9"/>
  <c r="J703" i="10" s="1"/>
  <c r="L703" s="1"/>
  <c r="C703"/>
  <c r="K702" i="9"/>
  <c r="J699" i="10" s="1"/>
  <c r="L699" s="1"/>
  <c r="C699"/>
  <c r="K698" i="9"/>
  <c r="J695" i="10" s="1"/>
  <c r="L695" s="1"/>
  <c r="C695"/>
  <c r="K694" i="9"/>
  <c r="J691" i="10" s="1"/>
  <c r="L691" s="1"/>
  <c r="C691"/>
  <c r="K690" i="9"/>
  <c r="J687" i="10" s="1"/>
  <c r="L687" s="1"/>
  <c r="C687"/>
  <c r="K686" i="9"/>
  <c r="J683" i="10" s="1"/>
  <c r="L683" s="1"/>
  <c r="C683"/>
  <c r="K682" i="9"/>
  <c r="J679" i="10" s="1"/>
  <c r="L679" s="1"/>
  <c r="C679"/>
  <c r="K678" i="9"/>
  <c r="J675" i="10" s="1"/>
  <c r="L675" s="1"/>
  <c r="C675"/>
  <c r="K674" i="9"/>
  <c r="J671" i="10" s="1"/>
  <c r="L671" s="1"/>
  <c r="C671"/>
  <c r="K670" i="9"/>
  <c r="J667" i="10" s="1"/>
  <c r="L667" s="1"/>
  <c r="C667"/>
  <c r="K666" i="9"/>
  <c r="J663" i="10" s="1"/>
  <c r="L663" s="1"/>
  <c r="C663"/>
  <c r="K662" i="9"/>
  <c r="J659" i="10" s="1"/>
  <c r="L659" s="1"/>
  <c r="C659"/>
  <c r="K658" i="9"/>
  <c r="J655" i="10" s="1"/>
  <c r="L655" s="1"/>
  <c r="C655"/>
  <c r="K654" i="9"/>
  <c r="J651" i="10" s="1"/>
  <c r="L651" s="1"/>
  <c r="C651"/>
  <c r="K650" i="9"/>
  <c r="J647" i="10" s="1"/>
  <c r="L647" s="1"/>
  <c r="C647"/>
  <c r="K646" i="9"/>
  <c r="J643" i="10" s="1"/>
  <c r="L643" s="1"/>
  <c r="C643"/>
  <c r="K642" i="9"/>
  <c r="J639" i="10" s="1"/>
  <c r="L639" s="1"/>
  <c r="C639"/>
  <c r="K638" i="9"/>
  <c r="J635" i="10" s="1"/>
  <c r="L635" s="1"/>
  <c r="C635"/>
  <c r="K634" i="9"/>
  <c r="J631" i="10" s="1"/>
  <c r="L631" s="1"/>
  <c r="C631"/>
  <c r="K630" i="9"/>
  <c r="J627" i="10" s="1"/>
  <c r="L627" s="1"/>
  <c r="C627"/>
  <c r="K626" i="9"/>
  <c r="J623" i="10" s="1"/>
  <c r="L623" s="1"/>
  <c r="C623"/>
  <c r="K622" i="9"/>
  <c r="J619" i="10" s="1"/>
  <c r="L619" s="1"/>
  <c r="C619"/>
  <c r="K618" i="9"/>
  <c r="J615" i="10" s="1"/>
  <c r="L615" s="1"/>
  <c r="C615"/>
  <c r="K614" i="9"/>
  <c r="J611" i="10" s="1"/>
  <c r="L611" s="1"/>
  <c r="C611"/>
  <c r="K610" i="9"/>
  <c r="J607" i="10" s="1"/>
  <c r="L607" s="1"/>
  <c r="C607"/>
  <c r="K606" i="9"/>
  <c r="J603" i="10" s="1"/>
  <c r="L603" s="1"/>
  <c r="C603"/>
  <c r="K602" i="9"/>
  <c r="J599" i="10" s="1"/>
  <c r="L599" s="1"/>
  <c r="C599"/>
  <c r="K598" i="9"/>
  <c r="J595" i="10" s="1"/>
  <c r="L595" s="1"/>
  <c r="C595"/>
  <c r="K594" i="9"/>
  <c r="J591" i="10" s="1"/>
  <c r="L591" s="1"/>
  <c r="C591"/>
  <c r="K590" i="9"/>
  <c r="J587" i="10" s="1"/>
  <c r="L587" s="1"/>
  <c r="C587"/>
  <c r="K586" i="9"/>
  <c r="J583" i="10" s="1"/>
  <c r="L583" s="1"/>
  <c r="C583"/>
  <c r="K582" i="9"/>
  <c r="J579" i="10" s="1"/>
  <c r="L579" s="1"/>
  <c r="C579"/>
  <c r="K578" i="9"/>
  <c r="J575" i="10" s="1"/>
  <c r="L575" s="1"/>
  <c r="C575"/>
  <c r="K574" i="9"/>
  <c r="J571" i="10" s="1"/>
  <c r="L571" s="1"/>
  <c r="C571"/>
  <c r="K570" i="9"/>
  <c r="J567" i="10" s="1"/>
  <c r="L567" s="1"/>
  <c r="C567"/>
  <c r="K566" i="9"/>
  <c r="J563" i="10" s="1"/>
  <c r="L563" s="1"/>
  <c r="C563"/>
  <c r="K562" i="9"/>
  <c r="J559" i="10" s="1"/>
  <c r="L559" s="1"/>
  <c r="C559"/>
  <c r="K558" i="9"/>
  <c r="J555" i="10" s="1"/>
  <c r="L555" s="1"/>
  <c r="C555"/>
  <c r="K554" i="9"/>
  <c r="J551" i="10" s="1"/>
  <c r="L551" s="1"/>
  <c r="C551"/>
  <c r="K550" i="9"/>
  <c r="J547" i="10" s="1"/>
  <c r="L547" s="1"/>
  <c r="C547"/>
  <c r="K546" i="9"/>
  <c r="J543" i="10" s="1"/>
  <c r="L543" s="1"/>
  <c r="C543"/>
  <c r="K542" i="9"/>
  <c r="J539" i="10" s="1"/>
  <c r="L539" s="1"/>
  <c r="C539"/>
  <c r="K538" i="9"/>
  <c r="J535" i="10" s="1"/>
  <c r="L535" s="1"/>
  <c r="C535"/>
  <c r="K534" i="9"/>
  <c r="J531" i="10" s="1"/>
  <c r="L531" s="1"/>
  <c r="C531"/>
  <c r="K530" i="9"/>
  <c r="J527" i="10" s="1"/>
  <c r="L527" s="1"/>
  <c r="C527"/>
  <c r="K526" i="9"/>
  <c r="J523" i="10" s="1"/>
  <c r="L523" s="1"/>
  <c r="C523"/>
  <c r="K522" i="9"/>
  <c r="J519" i="10" s="1"/>
  <c r="L519" s="1"/>
  <c r="C519"/>
  <c r="K518" i="9"/>
  <c r="J515" i="10" s="1"/>
  <c r="L515" s="1"/>
  <c r="C515"/>
  <c r="K514" i="9"/>
  <c r="J511" i="10" s="1"/>
  <c r="L511" s="1"/>
  <c r="C511"/>
  <c r="K510" i="9"/>
  <c r="J507" i="10" s="1"/>
  <c r="L507" s="1"/>
  <c r="C507"/>
  <c r="K506" i="9"/>
  <c r="J503" i="10" s="1"/>
  <c r="L503" s="1"/>
  <c r="C503"/>
  <c r="K502" i="9"/>
  <c r="J499" i="10" s="1"/>
  <c r="L499" s="1"/>
  <c r="C499"/>
  <c r="K498" i="9"/>
  <c r="J495" i="10" s="1"/>
  <c r="L495" s="1"/>
  <c r="C495"/>
  <c r="K494" i="9"/>
  <c r="J491" i="10" s="1"/>
  <c r="L491" s="1"/>
  <c r="C491"/>
  <c r="K490" i="9"/>
  <c r="J487" i="10" s="1"/>
  <c r="L487" s="1"/>
  <c r="C487"/>
  <c r="K486" i="9"/>
  <c r="J483" i="10" s="1"/>
  <c r="L483" s="1"/>
  <c r="C483"/>
  <c r="K482" i="9"/>
  <c r="J479" i="10" s="1"/>
  <c r="L479" s="1"/>
  <c r="C479"/>
  <c r="K478" i="9"/>
  <c r="J475" i="10" s="1"/>
  <c r="L475" s="1"/>
  <c r="C475"/>
  <c r="K474" i="9"/>
  <c r="J471" i="10" s="1"/>
  <c r="L471" s="1"/>
  <c r="C471"/>
  <c r="K470" i="9"/>
  <c r="J467" i="10" s="1"/>
  <c r="L467" s="1"/>
  <c r="C467"/>
  <c r="K466" i="9"/>
  <c r="J463" i="10" s="1"/>
  <c r="L463" s="1"/>
  <c r="C463"/>
  <c r="K462" i="9"/>
  <c r="J459" i="10" s="1"/>
  <c r="L459" s="1"/>
  <c r="C459"/>
  <c r="K458" i="9"/>
  <c r="J455" i="10" s="1"/>
  <c r="L455" s="1"/>
  <c r="C455"/>
  <c r="K454" i="9"/>
  <c r="J451" i="10" s="1"/>
  <c r="L451" s="1"/>
  <c r="C451"/>
  <c r="K450" i="9"/>
  <c r="J447" i="10" s="1"/>
  <c r="L447" s="1"/>
  <c r="C447"/>
  <c r="K446" i="9"/>
  <c r="J443" i="10" s="1"/>
  <c r="L443" s="1"/>
  <c r="C443"/>
  <c r="K442" i="9"/>
  <c r="J439" i="10" s="1"/>
  <c r="L439" s="1"/>
  <c r="C439"/>
  <c r="K438" i="9"/>
  <c r="J435" i="10" s="1"/>
  <c r="L435" s="1"/>
  <c r="C435"/>
  <c r="K434" i="9"/>
  <c r="J431" i="10" s="1"/>
  <c r="L431" s="1"/>
  <c r="C431"/>
  <c r="K430" i="9"/>
  <c r="J427" i="10" s="1"/>
  <c r="L427" s="1"/>
  <c r="C427"/>
  <c r="K426" i="9"/>
  <c r="J423" i="10" s="1"/>
  <c r="L423" s="1"/>
  <c r="C423"/>
  <c r="K422" i="9"/>
  <c r="J419" i="10" s="1"/>
  <c r="L419" s="1"/>
  <c r="C419"/>
  <c r="K418" i="9"/>
  <c r="J415" i="10" s="1"/>
  <c r="L415" s="1"/>
  <c r="C415"/>
  <c r="K414" i="9"/>
  <c r="J411" i="10" s="1"/>
  <c r="L411" s="1"/>
  <c r="C411"/>
  <c r="K410" i="9"/>
  <c r="J407" i="10" s="1"/>
  <c r="L407" s="1"/>
  <c r="C407"/>
  <c r="K406" i="9"/>
  <c r="J403" i="10" s="1"/>
  <c r="L403" s="1"/>
  <c r="C403"/>
  <c r="K402" i="9"/>
  <c r="J399" i="10" s="1"/>
  <c r="L399" s="1"/>
  <c r="C399"/>
  <c r="K398" i="9"/>
  <c r="J395" i="10" s="1"/>
  <c r="L395" s="1"/>
  <c r="C395"/>
  <c r="K394" i="9"/>
  <c r="J391" i="10" s="1"/>
  <c r="L391" s="1"/>
  <c r="C391"/>
  <c r="K390" i="9"/>
  <c r="J387" i="10" s="1"/>
  <c r="L387" s="1"/>
  <c r="C387"/>
  <c r="K386" i="9"/>
  <c r="J383" i="10" s="1"/>
  <c r="L383" s="1"/>
  <c r="C383"/>
  <c r="K382" i="9"/>
  <c r="J379" i="10" s="1"/>
  <c r="L379" s="1"/>
  <c r="C379"/>
  <c r="K378" i="9"/>
  <c r="J375" i="10" s="1"/>
  <c r="L375" s="1"/>
  <c r="C375"/>
  <c r="K374" i="9"/>
  <c r="J371" i="10" s="1"/>
  <c r="L371" s="1"/>
  <c r="C371"/>
  <c r="K370" i="9"/>
  <c r="J367" i="10" s="1"/>
  <c r="L367" s="1"/>
  <c r="C367"/>
  <c r="K366" i="9"/>
  <c r="J363" i="10" s="1"/>
  <c r="L363" s="1"/>
  <c r="C363"/>
  <c r="K362" i="9"/>
  <c r="J359" i="10" s="1"/>
  <c r="L359" s="1"/>
  <c r="C359"/>
  <c r="K358" i="9"/>
  <c r="J355" i="10" s="1"/>
  <c r="L355" s="1"/>
  <c r="C355"/>
  <c r="K354" i="9"/>
  <c r="J351" i="10" s="1"/>
  <c r="L351" s="1"/>
  <c r="C351"/>
  <c r="K350" i="9"/>
  <c r="J347" i="10" s="1"/>
  <c r="L347" s="1"/>
  <c r="C347"/>
  <c r="K346" i="9"/>
  <c r="J343" i="10" s="1"/>
  <c r="L343" s="1"/>
  <c r="C343"/>
  <c r="K342" i="9"/>
  <c r="J339" i="10" s="1"/>
  <c r="L339" s="1"/>
  <c r="C339"/>
  <c r="K338" i="9"/>
  <c r="J335" i="10" s="1"/>
  <c r="L335" s="1"/>
  <c r="C335"/>
  <c r="K334" i="9"/>
  <c r="J331" i="10" s="1"/>
  <c r="L331" s="1"/>
  <c r="C331"/>
  <c r="K330" i="9"/>
  <c r="J327" i="10" s="1"/>
  <c r="L327" s="1"/>
  <c r="C327"/>
  <c r="K326" i="9"/>
  <c r="J323" i="10" s="1"/>
  <c r="L323" s="1"/>
  <c r="C323"/>
  <c r="K322" i="9"/>
  <c r="J319" i="10" s="1"/>
  <c r="L319" s="1"/>
  <c r="C319"/>
  <c r="K318" i="9"/>
  <c r="J315" i="10" s="1"/>
  <c r="L315" s="1"/>
  <c r="C315"/>
  <c r="K314" i="9"/>
  <c r="J311" i="10" s="1"/>
  <c r="L311" s="1"/>
  <c r="C311"/>
  <c r="K310" i="9"/>
  <c r="J307" i="10" s="1"/>
  <c r="L307" s="1"/>
  <c r="C307"/>
  <c r="K306" i="9"/>
  <c r="J303" i="10" s="1"/>
  <c r="L303" s="1"/>
  <c r="C303"/>
  <c r="K302" i="9"/>
  <c r="J299" i="10" s="1"/>
  <c r="L299" s="1"/>
  <c r="C299"/>
  <c r="K298" i="9"/>
  <c r="J295" i="10" s="1"/>
  <c r="L295" s="1"/>
  <c r="C295"/>
  <c r="K294" i="9"/>
  <c r="J291" i="10" s="1"/>
  <c r="L291" s="1"/>
  <c r="C291"/>
  <c r="K290" i="9"/>
  <c r="J287" i="10" s="1"/>
  <c r="L287" s="1"/>
  <c r="C287"/>
  <c r="K286" i="9"/>
  <c r="J283" i="10" s="1"/>
  <c r="L283" s="1"/>
  <c r="C283"/>
  <c r="K282" i="9"/>
  <c r="J279" i="10" s="1"/>
  <c r="L279" s="1"/>
  <c r="C279"/>
  <c r="K278" i="9"/>
  <c r="J275" i="10" s="1"/>
  <c r="L275" s="1"/>
  <c r="C275"/>
  <c r="K274" i="9"/>
  <c r="J271" i="10" s="1"/>
  <c r="L271" s="1"/>
  <c r="C271"/>
  <c r="K270" i="9"/>
  <c r="J267" i="10" s="1"/>
  <c r="L267" s="1"/>
  <c r="C267"/>
  <c r="K266" i="9"/>
  <c r="J263" i="10" s="1"/>
  <c r="L263" s="1"/>
  <c r="C263"/>
  <c r="K262" i="9"/>
  <c r="J259" i="10" s="1"/>
  <c r="L259" s="1"/>
  <c r="C259"/>
  <c r="K258" i="9"/>
  <c r="J255" i="10" s="1"/>
  <c r="L255" s="1"/>
  <c r="C255"/>
  <c r="K254" i="9"/>
  <c r="J251" i="10" s="1"/>
  <c r="L251" s="1"/>
  <c r="C251"/>
  <c r="K250" i="9"/>
  <c r="J247" i="10" s="1"/>
  <c r="L247" s="1"/>
  <c r="C247"/>
  <c r="K246" i="9"/>
  <c r="J243" i="10" s="1"/>
  <c r="L243" s="1"/>
  <c r="C243"/>
  <c r="K242" i="9"/>
  <c r="J239" i="10" s="1"/>
  <c r="L239" s="1"/>
  <c r="C239"/>
  <c r="K238" i="9"/>
  <c r="J235" i="10" s="1"/>
  <c r="L235" s="1"/>
  <c r="C235"/>
  <c r="K234" i="9"/>
  <c r="J231" i="10" s="1"/>
  <c r="L231" s="1"/>
  <c r="C231"/>
  <c r="K230" i="9"/>
  <c r="J227" i="10" s="1"/>
  <c r="L227" s="1"/>
  <c r="C227"/>
  <c r="K226" i="9"/>
  <c r="J223" i="10" s="1"/>
  <c r="L223" s="1"/>
  <c r="C223"/>
  <c r="K222" i="9"/>
  <c r="J219" i="10" s="1"/>
  <c r="L219" s="1"/>
  <c r="C219"/>
  <c r="K218" i="9"/>
  <c r="J215" i="10" s="1"/>
  <c r="L215" s="1"/>
  <c r="C215"/>
  <c r="K214" i="9"/>
  <c r="J211" i="10" s="1"/>
  <c r="L211" s="1"/>
  <c r="C211"/>
  <c r="K210" i="9"/>
  <c r="J207" i="10" s="1"/>
  <c r="L207" s="1"/>
  <c r="C207"/>
  <c r="K206" i="9"/>
  <c r="J203" i="10" s="1"/>
  <c r="L203" s="1"/>
  <c r="C203"/>
  <c r="K202" i="9"/>
  <c r="J199" i="10" s="1"/>
  <c r="L199" s="1"/>
  <c r="C199"/>
  <c r="K198" i="9"/>
  <c r="J195" i="10" s="1"/>
  <c r="L195" s="1"/>
  <c r="C195"/>
  <c r="K194" i="9"/>
  <c r="J191" i="10" s="1"/>
  <c r="L191" s="1"/>
  <c r="C191"/>
  <c r="K190" i="9"/>
  <c r="J187" i="10" s="1"/>
  <c r="L187" s="1"/>
  <c r="C187"/>
  <c r="K186" i="9"/>
  <c r="J183" i="10" s="1"/>
  <c r="L183" s="1"/>
  <c r="C183"/>
  <c r="K182" i="9"/>
  <c r="J179" i="10" s="1"/>
  <c r="L179" s="1"/>
  <c r="C179"/>
  <c r="K178" i="9"/>
  <c r="J175" i="10" s="1"/>
  <c r="L175" s="1"/>
  <c r="C175"/>
  <c r="K174" i="9"/>
  <c r="J171" i="10" s="1"/>
  <c r="L171" s="1"/>
  <c r="C171"/>
  <c r="K170" i="9"/>
  <c r="J167" i="10" s="1"/>
  <c r="L167" s="1"/>
  <c r="C167"/>
  <c r="K166" i="9"/>
  <c r="J163" i="10" s="1"/>
  <c r="L163" s="1"/>
  <c r="C163"/>
  <c r="K162" i="9"/>
  <c r="J159" i="10" s="1"/>
  <c r="L159" s="1"/>
  <c r="C159"/>
  <c r="K158" i="9"/>
  <c r="J155" i="10" s="1"/>
  <c r="L155" s="1"/>
  <c r="C155"/>
  <c r="K154" i="9"/>
  <c r="J151" i="10" s="1"/>
  <c r="L151" s="1"/>
  <c r="C151"/>
  <c r="K150" i="9"/>
  <c r="J147" i="10" s="1"/>
  <c r="L147" s="1"/>
  <c r="C147"/>
  <c r="K146" i="9"/>
  <c r="J143" i="10" s="1"/>
  <c r="L143" s="1"/>
  <c r="C143"/>
  <c r="K142" i="9"/>
  <c r="J139" i="10" s="1"/>
  <c r="L139" s="1"/>
  <c r="C139"/>
  <c r="K138" i="9"/>
  <c r="J135" i="10" s="1"/>
  <c r="L135" s="1"/>
  <c r="C135"/>
  <c r="K134" i="9"/>
  <c r="J131" i="10" s="1"/>
  <c r="L131" s="1"/>
  <c r="C131"/>
  <c r="K130" i="9"/>
  <c r="J127" i="10" s="1"/>
  <c r="L127" s="1"/>
  <c r="C127"/>
  <c r="K126" i="9"/>
  <c r="J123" i="10" s="1"/>
  <c r="L123" s="1"/>
  <c r="C123"/>
  <c r="K122" i="9"/>
  <c r="J119" i="10" s="1"/>
  <c r="L119" s="1"/>
  <c r="C119"/>
  <c r="K118" i="9"/>
  <c r="J115" i="10" s="1"/>
  <c r="L115" s="1"/>
  <c r="C115"/>
  <c r="K114" i="9"/>
  <c r="J111" i="10" s="1"/>
  <c r="L111" s="1"/>
  <c r="C111"/>
  <c r="K110" i="9"/>
  <c r="J107" i="10" s="1"/>
  <c r="L107" s="1"/>
  <c r="C107"/>
  <c r="K106" i="9"/>
  <c r="J103" i="10" s="1"/>
  <c r="L103" s="1"/>
  <c r="C103"/>
  <c r="K102" i="9"/>
  <c r="J99" i="10" s="1"/>
  <c r="L99" s="1"/>
  <c r="C99"/>
  <c r="K98" i="9"/>
  <c r="J95" i="10" s="1"/>
  <c r="L95" s="1"/>
  <c r="C95"/>
  <c r="K94" i="9"/>
  <c r="J91" i="10" s="1"/>
  <c r="L91" s="1"/>
  <c r="C91"/>
  <c r="K90" i="9"/>
  <c r="J87" i="10" s="1"/>
  <c r="L87" s="1"/>
  <c r="C87"/>
  <c r="K86" i="9"/>
  <c r="J83" i="10" s="1"/>
  <c r="L83" s="1"/>
  <c r="C83"/>
  <c r="K82" i="9"/>
  <c r="J79" i="10" s="1"/>
  <c r="L79" s="1"/>
  <c r="C79"/>
  <c r="K78" i="9"/>
  <c r="J75" i="10" s="1"/>
  <c r="L75" s="1"/>
  <c r="C75"/>
  <c r="K74" i="9"/>
  <c r="J71" i="10" s="1"/>
  <c r="L71" s="1"/>
  <c r="C71"/>
  <c r="K70" i="9"/>
  <c r="J67" i="10" s="1"/>
  <c r="L67" s="1"/>
  <c r="C67"/>
  <c r="K66" i="9"/>
  <c r="J63" i="10" s="1"/>
  <c r="L63" s="1"/>
  <c r="C63"/>
  <c r="K62" i="9"/>
  <c r="J59" i="10" s="1"/>
  <c r="L59" s="1"/>
  <c r="C59"/>
  <c r="K58" i="9"/>
  <c r="J55" i="10" s="1"/>
  <c r="L55" s="1"/>
  <c r="C55"/>
  <c r="K54" i="9"/>
  <c r="J51" i="10" s="1"/>
  <c r="L51" s="1"/>
  <c r="C51"/>
  <c r="K50" i="9"/>
  <c r="J47" i="10" s="1"/>
  <c r="L47" s="1"/>
  <c r="C47"/>
  <c r="K46" i="9"/>
  <c r="J43" i="10" s="1"/>
  <c r="L43" s="1"/>
  <c r="C43"/>
  <c r="K42" i="9"/>
  <c r="J39" i="10" s="1"/>
  <c r="L39" s="1"/>
  <c r="C39"/>
  <c r="K38" i="9"/>
  <c r="J35" i="10" s="1"/>
  <c r="L35" s="1"/>
  <c r="C35"/>
  <c r="K34" i="9"/>
  <c r="J31" i="10" s="1"/>
  <c r="L31" s="1"/>
  <c r="C31"/>
  <c r="K30" i="9"/>
  <c r="J27" i="10" s="1"/>
  <c r="L27" s="1"/>
  <c r="C27"/>
  <c r="K26" i="9"/>
  <c r="J23" i="10" s="1"/>
  <c r="L23" s="1"/>
  <c r="C23"/>
  <c r="K22" i="9"/>
  <c r="J19" i="10" s="1"/>
  <c r="L19" s="1"/>
  <c r="C19"/>
  <c r="K18" i="9"/>
  <c r="J15" i="10" s="1"/>
  <c r="L15" s="1"/>
  <c r="C15"/>
  <c r="K14" i="9"/>
  <c r="J11" i="10" s="1"/>
  <c r="L11" s="1"/>
  <c r="C11"/>
  <c r="K1035" i="9"/>
  <c r="J1032" i="10" s="1"/>
  <c r="L1032" s="1"/>
  <c r="C1032"/>
  <c r="K1031" i="9"/>
  <c r="J1028" i="10" s="1"/>
  <c r="L1028" s="1"/>
  <c r="C1028"/>
  <c r="K1027" i="9"/>
  <c r="J1024" i="10" s="1"/>
  <c r="L1024" s="1"/>
  <c r="C1024"/>
  <c r="K1023" i="9"/>
  <c r="J1020" i="10" s="1"/>
  <c r="L1020" s="1"/>
  <c r="C1020"/>
  <c r="K1019" i="9"/>
  <c r="J1016" i="10" s="1"/>
  <c r="L1016" s="1"/>
  <c r="C1016"/>
  <c r="K1015" i="9"/>
  <c r="J1012" i="10" s="1"/>
  <c r="L1012" s="1"/>
  <c r="C1012"/>
  <c r="K1011" i="9"/>
  <c r="J1008" i="10" s="1"/>
  <c r="L1008" s="1"/>
  <c r="C1008"/>
  <c r="K1007" i="9"/>
  <c r="J1004" i="10" s="1"/>
  <c r="L1004" s="1"/>
  <c r="C1004"/>
  <c r="K1003" i="9"/>
  <c r="J1000" i="10" s="1"/>
  <c r="L1000" s="1"/>
  <c r="C1000"/>
  <c r="K999" i="9"/>
  <c r="J996" i="10" s="1"/>
  <c r="L996" s="1"/>
  <c r="C996"/>
  <c r="K995" i="9"/>
  <c r="J992" i="10" s="1"/>
  <c r="L992" s="1"/>
  <c r="C992"/>
  <c r="K991" i="9"/>
  <c r="J988" i="10" s="1"/>
  <c r="L988" s="1"/>
  <c r="C988"/>
  <c r="K987" i="9"/>
  <c r="J984" i="10" s="1"/>
  <c r="L984" s="1"/>
  <c r="C984"/>
  <c r="K983" i="9"/>
  <c r="J980" i="10" s="1"/>
  <c r="L980" s="1"/>
  <c r="C980"/>
  <c r="K979" i="9"/>
  <c r="J976" i="10" s="1"/>
  <c r="L976" s="1"/>
  <c r="C976"/>
  <c r="K975" i="9"/>
  <c r="J972" i="10" s="1"/>
  <c r="L972" s="1"/>
  <c r="C972"/>
  <c r="K971" i="9"/>
  <c r="J968" i="10" s="1"/>
  <c r="L968" s="1"/>
  <c r="C968"/>
  <c r="K967" i="9"/>
  <c r="J964" i="10" s="1"/>
  <c r="L964" s="1"/>
  <c r="C964"/>
  <c r="K963" i="9"/>
  <c r="J960" i="10" s="1"/>
  <c r="L960" s="1"/>
  <c r="C960"/>
  <c r="K959" i="9"/>
  <c r="J956" i="10" s="1"/>
  <c r="L956" s="1"/>
  <c r="C956"/>
  <c r="K955" i="9"/>
  <c r="J952" i="10" s="1"/>
  <c r="L952" s="1"/>
  <c r="C952"/>
  <c r="K951" i="9"/>
  <c r="J948" i="10" s="1"/>
  <c r="L948" s="1"/>
  <c r="C948"/>
  <c r="K947" i="9"/>
  <c r="J944" i="10" s="1"/>
  <c r="L944" s="1"/>
  <c r="C944"/>
  <c r="K943" i="9"/>
  <c r="J940" i="10" s="1"/>
  <c r="L940" s="1"/>
  <c r="C940"/>
  <c r="K939" i="9"/>
  <c r="J936" i="10" s="1"/>
  <c r="L936" s="1"/>
  <c r="C936"/>
  <c r="K935" i="9"/>
  <c r="J932" i="10" s="1"/>
  <c r="L932" s="1"/>
  <c r="C932"/>
  <c r="K931" i="9"/>
  <c r="J928" i="10" s="1"/>
  <c r="L928" s="1"/>
  <c r="C928"/>
  <c r="K927" i="9"/>
  <c r="J924" i="10" s="1"/>
  <c r="L924" s="1"/>
  <c r="C924"/>
  <c r="K923" i="9"/>
  <c r="J920" i="10" s="1"/>
  <c r="L920" s="1"/>
  <c r="C920"/>
  <c r="K919" i="9"/>
  <c r="J916" i="10" s="1"/>
  <c r="L916" s="1"/>
  <c r="C916"/>
  <c r="K915" i="9"/>
  <c r="J912" i="10" s="1"/>
  <c r="L912" s="1"/>
  <c r="C912"/>
  <c r="K911" i="9"/>
  <c r="J908" i="10" s="1"/>
  <c r="L908" s="1"/>
  <c r="C908"/>
  <c r="K907" i="9"/>
  <c r="J904" i="10" s="1"/>
  <c r="L904" s="1"/>
  <c r="C904"/>
  <c r="K903" i="9"/>
  <c r="J900" i="10" s="1"/>
  <c r="L900" s="1"/>
  <c r="C900"/>
  <c r="K899" i="9"/>
  <c r="J896" i="10" s="1"/>
  <c r="L896" s="1"/>
  <c r="C896"/>
  <c r="K895" i="9"/>
  <c r="J892" i="10" s="1"/>
  <c r="L892" s="1"/>
  <c r="C892"/>
  <c r="K891" i="9"/>
  <c r="J888" i="10" s="1"/>
  <c r="L888" s="1"/>
  <c r="C888"/>
  <c r="K887" i="9"/>
  <c r="J884" i="10" s="1"/>
  <c r="L884" s="1"/>
  <c r="C884"/>
  <c r="K883" i="9"/>
  <c r="J880" i="10" s="1"/>
  <c r="L880" s="1"/>
  <c r="C880"/>
  <c r="K879" i="9"/>
  <c r="J876" i="10" s="1"/>
  <c r="L876" s="1"/>
  <c r="C876"/>
  <c r="K875" i="9"/>
  <c r="J872" i="10" s="1"/>
  <c r="L872" s="1"/>
  <c r="C872"/>
  <c r="K871" i="9"/>
  <c r="J868" i="10" s="1"/>
  <c r="L868" s="1"/>
  <c r="C868"/>
  <c r="K867" i="9"/>
  <c r="J864" i="10" s="1"/>
  <c r="L864" s="1"/>
  <c r="C864"/>
  <c r="K863" i="9"/>
  <c r="J860" i="10" s="1"/>
  <c r="L860" s="1"/>
  <c r="C860"/>
  <c r="K859" i="9"/>
  <c r="J856" i="10" s="1"/>
  <c r="L856" s="1"/>
  <c r="C856"/>
  <c r="K855" i="9"/>
  <c r="J852" i="10" s="1"/>
  <c r="L852" s="1"/>
  <c r="C852"/>
  <c r="K851" i="9"/>
  <c r="J848" i="10" s="1"/>
  <c r="L848" s="1"/>
  <c r="C848"/>
  <c r="K847" i="9"/>
  <c r="J844" i="10" s="1"/>
  <c r="L844" s="1"/>
  <c r="C844"/>
  <c r="K843" i="9"/>
  <c r="J840" i="10" s="1"/>
  <c r="L840" s="1"/>
  <c r="C840"/>
  <c r="K839" i="9"/>
  <c r="J836" i="10" s="1"/>
  <c r="L836" s="1"/>
  <c r="C836"/>
  <c r="K835" i="9"/>
  <c r="J832" i="10" s="1"/>
  <c r="L832" s="1"/>
  <c r="C832"/>
  <c r="K831" i="9"/>
  <c r="J828" i="10" s="1"/>
  <c r="L828" s="1"/>
  <c r="C828"/>
  <c r="K827" i="9"/>
  <c r="J824" i="10" s="1"/>
  <c r="L824" s="1"/>
  <c r="C824"/>
  <c r="K823" i="9"/>
  <c r="J820" i="10" s="1"/>
  <c r="L820" s="1"/>
  <c r="C820"/>
  <c r="K819" i="9"/>
  <c r="J816" i="10" s="1"/>
  <c r="L816" s="1"/>
  <c r="C816"/>
  <c r="K815" i="9"/>
  <c r="J812" i="10" s="1"/>
  <c r="L812" s="1"/>
  <c r="C812"/>
  <c r="K811" i="9"/>
  <c r="J808" i="10" s="1"/>
  <c r="L808" s="1"/>
  <c r="C808"/>
  <c r="K807" i="9"/>
  <c r="J804" i="10" s="1"/>
  <c r="L804" s="1"/>
  <c r="C804"/>
  <c r="K803" i="9"/>
  <c r="J800" i="10" s="1"/>
  <c r="L800" s="1"/>
  <c r="C800"/>
  <c r="K799" i="9"/>
  <c r="J796" i="10" s="1"/>
  <c r="L796" s="1"/>
  <c r="C796"/>
  <c r="K795" i="9"/>
  <c r="J792" i="10" s="1"/>
  <c r="L792" s="1"/>
  <c r="C792"/>
  <c r="K791" i="9"/>
  <c r="J788" i="10" s="1"/>
  <c r="L788" s="1"/>
  <c r="C788"/>
  <c r="K787" i="9"/>
  <c r="J784" i="10" s="1"/>
  <c r="L784" s="1"/>
  <c r="C784"/>
  <c r="K783" i="9"/>
  <c r="J780" i="10" s="1"/>
  <c r="L780" s="1"/>
  <c r="C780"/>
  <c r="K779" i="9"/>
  <c r="J776" i="10" s="1"/>
  <c r="L776" s="1"/>
  <c r="C776"/>
  <c r="K775" i="9"/>
  <c r="J772" i="10" s="1"/>
  <c r="L772" s="1"/>
  <c r="C772"/>
  <c r="K771" i="9"/>
  <c r="J768" i="10" s="1"/>
  <c r="L768" s="1"/>
  <c r="C768"/>
  <c r="K767" i="9"/>
  <c r="J764" i="10" s="1"/>
  <c r="L764" s="1"/>
  <c r="C764"/>
  <c r="K763" i="9"/>
  <c r="J760" i="10" s="1"/>
  <c r="L760" s="1"/>
  <c r="C760"/>
  <c r="K759" i="9"/>
  <c r="J756" i="10" s="1"/>
  <c r="L756" s="1"/>
  <c r="C756"/>
  <c r="K755" i="9"/>
  <c r="J752" i="10" s="1"/>
  <c r="L752" s="1"/>
  <c r="C752"/>
  <c r="K751" i="9"/>
  <c r="J748" i="10" s="1"/>
  <c r="L748" s="1"/>
  <c r="C748"/>
  <c r="K747" i="9"/>
  <c r="J744" i="10" s="1"/>
  <c r="L744" s="1"/>
  <c r="C744"/>
  <c r="K743" i="9"/>
  <c r="J740" i="10" s="1"/>
  <c r="L740" s="1"/>
  <c r="C740"/>
  <c r="K739" i="9"/>
  <c r="J736" i="10" s="1"/>
  <c r="L736" s="1"/>
  <c r="C736"/>
  <c r="K735" i="9"/>
  <c r="J732" i="10" s="1"/>
  <c r="L732" s="1"/>
  <c r="C732"/>
  <c r="K731" i="9"/>
  <c r="J728" i="10" s="1"/>
  <c r="L728" s="1"/>
  <c r="C728"/>
  <c r="K727" i="9"/>
  <c r="J724" i="10" s="1"/>
  <c r="L724" s="1"/>
  <c r="C724"/>
  <c r="K723" i="9"/>
  <c r="J720" i="10" s="1"/>
  <c r="L720" s="1"/>
  <c r="C720"/>
  <c r="K719" i="9"/>
  <c r="J716" i="10" s="1"/>
  <c r="L716" s="1"/>
  <c r="C716"/>
  <c r="K715" i="9"/>
  <c r="J712" i="10" s="1"/>
  <c r="L712" s="1"/>
  <c r="C712"/>
  <c r="K711" i="9"/>
  <c r="J708" i="10" s="1"/>
  <c r="L708" s="1"/>
  <c r="C708"/>
  <c r="K707" i="9"/>
  <c r="J704" i="10" s="1"/>
  <c r="L704" s="1"/>
  <c r="C704"/>
  <c r="K703" i="9"/>
  <c r="J700" i="10" s="1"/>
  <c r="L700" s="1"/>
  <c r="C700"/>
  <c r="K699" i="9"/>
  <c r="J696" i="10" s="1"/>
  <c r="L696" s="1"/>
  <c r="C696"/>
  <c r="K695" i="9"/>
  <c r="J692" i="10" s="1"/>
  <c r="L692" s="1"/>
  <c r="C692"/>
  <c r="K691" i="9"/>
  <c r="J688" i="10" s="1"/>
  <c r="L688" s="1"/>
  <c r="C688"/>
  <c r="K687" i="9"/>
  <c r="J684" i="10" s="1"/>
  <c r="L684" s="1"/>
  <c r="C684"/>
  <c r="K683" i="9"/>
  <c r="J680" i="10" s="1"/>
  <c r="L680" s="1"/>
  <c r="C680"/>
  <c r="K679" i="9"/>
  <c r="J676" i="10" s="1"/>
  <c r="L676" s="1"/>
  <c r="C676"/>
  <c r="K675" i="9"/>
  <c r="J672" i="10" s="1"/>
  <c r="L672" s="1"/>
  <c r="C672"/>
  <c r="K671" i="9"/>
  <c r="J668" i="10" s="1"/>
  <c r="L668" s="1"/>
  <c r="C668"/>
  <c r="K667" i="9"/>
  <c r="J664" i="10" s="1"/>
  <c r="L664" s="1"/>
  <c r="C664"/>
  <c r="K663" i="9"/>
  <c r="J660" i="10" s="1"/>
  <c r="L660" s="1"/>
  <c r="C660"/>
  <c r="K659" i="9"/>
  <c r="J656" i="10" s="1"/>
  <c r="L656" s="1"/>
  <c r="C656"/>
  <c r="K655" i="9"/>
  <c r="J652" i="10" s="1"/>
  <c r="L652" s="1"/>
  <c r="C652"/>
  <c r="K651" i="9"/>
  <c r="J648" i="10" s="1"/>
  <c r="L648" s="1"/>
  <c r="C648"/>
  <c r="K647" i="9"/>
  <c r="J644" i="10" s="1"/>
  <c r="L644" s="1"/>
  <c r="C644"/>
  <c r="K643" i="9"/>
  <c r="J640" i="10" s="1"/>
  <c r="L640" s="1"/>
  <c r="C640"/>
  <c r="K639" i="9"/>
  <c r="J636" i="10" s="1"/>
  <c r="L636" s="1"/>
  <c r="C636"/>
  <c r="K635" i="9"/>
  <c r="J632" i="10" s="1"/>
  <c r="L632" s="1"/>
  <c r="C632"/>
  <c r="K631" i="9"/>
  <c r="J628" i="10" s="1"/>
  <c r="L628" s="1"/>
  <c r="C628"/>
  <c r="K627" i="9"/>
  <c r="J624" i="10" s="1"/>
  <c r="L624" s="1"/>
  <c r="C624"/>
  <c r="K623" i="9"/>
  <c r="J620" i="10" s="1"/>
  <c r="L620" s="1"/>
  <c r="C620"/>
  <c r="K619" i="9"/>
  <c r="J616" i="10" s="1"/>
  <c r="L616" s="1"/>
  <c r="C616"/>
  <c r="K615" i="9"/>
  <c r="J612" i="10" s="1"/>
  <c r="L612" s="1"/>
  <c r="C612"/>
  <c r="K611" i="9"/>
  <c r="J608" i="10" s="1"/>
  <c r="L608" s="1"/>
  <c r="C608"/>
  <c r="K607" i="9"/>
  <c r="J604" i="10" s="1"/>
  <c r="L604" s="1"/>
  <c r="C604"/>
  <c r="K603" i="9"/>
  <c r="J600" i="10" s="1"/>
  <c r="L600" s="1"/>
  <c r="C600"/>
  <c r="K599" i="9"/>
  <c r="J596" i="10" s="1"/>
  <c r="L596" s="1"/>
  <c r="C596"/>
  <c r="K595" i="9"/>
  <c r="J592" i="10" s="1"/>
  <c r="L592" s="1"/>
  <c r="C592"/>
  <c r="K591" i="9"/>
  <c r="J588" i="10" s="1"/>
  <c r="L588" s="1"/>
  <c r="C588"/>
  <c r="K587" i="9"/>
  <c r="J584" i="10" s="1"/>
  <c r="L584" s="1"/>
  <c r="C584"/>
  <c r="K583" i="9"/>
  <c r="J580" i="10" s="1"/>
  <c r="L580" s="1"/>
  <c r="C580"/>
  <c r="K579" i="9"/>
  <c r="J576" i="10" s="1"/>
  <c r="L576" s="1"/>
  <c r="C576"/>
  <c r="K575" i="9"/>
  <c r="J572" i="10" s="1"/>
  <c r="L572" s="1"/>
  <c r="C572"/>
  <c r="K571" i="9"/>
  <c r="J568" i="10" s="1"/>
  <c r="L568" s="1"/>
  <c r="C568"/>
  <c r="K567" i="9"/>
  <c r="J564" i="10" s="1"/>
  <c r="L564" s="1"/>
  <c r="C564"/>
  <c r="K563" i="9"/>
  <c r="J560" i="10" s="1"/>
  <c r="L560" s="1"/>
  <c r="C560"/>
  <c r="K559" i="9"/>
  <c r="J556" i="10" s="1"/>
  <c r="L556" s="1"/>
  <c r="C556"/>
  <c r="K555" i="9"/>
  <c r="J552" i="10" s="1"/>
  <c r="L552" s="1"/>
  <c r="C552"/>
  <c r="K551" i="9"/>
  <c r="J548" i="10" s="1"/>
  <c r="L548" s="1"/>
  <c r="C548"/>
  <c r="K547" i="9"/>
  <c r="J544" i="10" s="1"/>
  <c r="L544" s="1"/>
  <c r="C544"/>
  <c r="K543" i="9"/>
  <c r="J540" i="10" s="1"/>
  <c r="L540" s="1"/>
  <c r="C540"/>
  <c r="K539" i="9"/>
  <c r="J536" i="10" s="1"/>
  <c r="L536" s="1"/>
  <c r="C536"/>
  <c r="K535" i="9"/>
  <c r="J532" i="10" s="1"/>
  <c r="L532" s="1"/>
  <c r="C532"/>
  <c r="K531" i="9"/>
  <c r="J528" i="10" s="1"/>
  <c r="L528" s="1"/>
  <c r="C528"/>
  <c r="K527" i="9"/>
  <c r="J524" i="10" s="1"/>
  <c r="L524" s="1"/>
  <c r="C524"/>
  <c r="K523" i="9"/>
  <c r="J520" i="10" s="1"/>
  <c r="L520" s="1"/>
  <c r="C520"/>
  <c r="K519" i="9"/>
  <c r="J516" i="10" s="1"/>
  <c r="L516" s="1"/>
  <c r="C516"/>
  <c r="K515" i="9"/>
  <c r="J512" i="10" s="1"/>
  <c r="L512" s="1"/>
  <c r="C512"/>
  <c r="K511" i="9"/>
  <c r="J508" i="10" s="1"/>
  <c r="L508" s="1"/>
  <c r="C508"/>
  <c r="K507" i="9"/>
  <c r="J504" i="10" s="1"/>
  <c r="L504" s="1"/>
  <c r="C504"/>
  <c r="K503" i="9"/>
  <c r="J500" i="10" s="1"/>
  <c r="L500" s="1"/>
  <c r="C500"/>
  <c r="K499" i="9"/>
  <c r="J496" i="10" s="1"/>
  <c r="L496" s="1"/>
  <c r="C496"/>
  <c r="K495" i="9"/>
  <c r="J492" i="10" s="1"/>
  <c r="L492" s="1"/>
  <c r="C492"/>
  <c r="K491" i="9"/>
  <c r="J488" i="10" s="1"/>
  <c r="L488" s="1"/>
  <c r="C488"/>
  <c r="K487" i="9"/>
  <c r="J484" i="10" s="1"/>
  <c r="L484" s="1"/>
  <c r="C484"/>
  <c r="K483" i="9"/>
  <c r="J480" i="10" s="1"/>
  <c r="L480" s="1"/>
  <c r="C480"/>
  <c r="K479" i="9"/>
  <c r="J476" i="10" s="1"/>
  <c r="L476" s="1"/>
  <c r="C476"/>
  <c r="K475" i="9"/>
  <c r="J472" i="10" s="1"/>
  <c r="L472" s="1"/>
  <c r="C472"/>
  <c r="K471" i="9"/>
  <c r="J468" i="10" s="1"/>
  <c r="L468" s="1"/>
  <c r="C468"/>
  <c r="K467" i="9"/>
  <c r="J464" i="10" s="1"/>
  <c r="L464" s="1"/>
  <c r="C464"/>
  <c r="K463" i="9"/>
  <c r="J460" i="10" s="1"/>
  <c r="L460" s="1"/>
  <c r="C460"/>
  <c r="K459" i="9"/>
  <c r="J456" i="10" s="1"/>
  <c r="L456" s="1"/>
  <c r="C456"/>
  <c r="K455" i="9"/>
  <c r="J452" i="10" s="1"/>
  <c r="L452" s="1"/>
  <c r="C452"/>
  <c r="K451" i="9"/>
  <c r="J448" i="10" s="1"/>
  <c r="L448" s="1"/>
  <c r="C448"/>
  <c r="K447" i="9"/>
  <c r="J444" i="10" s="1"/>
  <c r="L444" s="1"/>
  <c r="C444"/>
  <c r="K443" i="9"/>
  <c r="J440" i="10" s="1"/>
  <c r="L440" s="1"/>
  <c r="C440"/>
  <c r="K439" i="9"/>
  <c r="J436" i="10" s="1"/>
  <c r="L436" s="1"/>
  <c r="C436"/>
  <c r="K435" i="9"/>
  <c r="J432" i="10" s="1"/>
  <c r="L432" s="1"/>
  <c r="C432"/>
  <c r="K431" i="9"/>
  <c r="J428" i="10" s="1"/>
  <c r="L428" s="1"/>
  <c r="C428"/>
  <c r="K427" i="9"/>
  <c r="J424" i="10" s="1"/>
  <c r="L424" s="1"/>
  <c r="C424"/>
  <c r="K423" i="9"/>
  <c r="J420" i="10" s="1"/>
  <c r="L420" s="1"/>
  <c r="C420"/>
  <c r="K419" i="9"/>
  <c r="J416" i="10" s="1"/>
  <c r="L416" s="1"/>
  <c r="C416"/>
  <c r="K415" i="9"/>
  <c r="J412" i="10" s="1"/>
  <c r="L412" s="1"/>
  <c r="C412"/>
  <c r="K411" i="9"/>
  <c r="J408" i="10" s="1"/>
  <c r="L408" s="1"/>
  <c r="C408"/>
  <c r="K407" i="9"/>
  <c r="J404" i="10" s="1"/>
  <c r="L404" s="1"/>
  <c r="C404"/>
  <c r="K403" i="9"/>
  <c r="J400" i="10" s="1"/>
  <c r="L400" s="1"/>
  <c r="C400"/>
  <c r="K399" i="9"/>
  <c r="J396" i="10" s="1"/>
  <c r="L396" s="1"/>
  <c r="C396"/>
  <c r="K395" i="9"/>
  <c r="J392" i="10" s="1"/>
  <c r="L392" s="1"/>
  <c r="C392"/>
  <c r="K391" i="9"/>
  <c r="J388" i="10" s="1"/>
  <c r="L388" s="1"/>
  <c r="C388"/>
  <c r="K387" i="9"/>
  <c r="J384" i="10" s="1"/>
  <c r="L384" s="1"/>
  <c r="C384"/>
  <c r="K383" i="9"/>
  <c r="J380" i="10" s="1"/>
  <c r="L380" s="1"/>
  <c r="C380"/>
  <c r="K379" i="9"/>
  <c r="J376" i="10" s="1"/>
  <c r="L376" s="1"/>
  <c r="C376"/>
  <c r="K375" i="9"/>
  <c r="J372" i="10" s="1"/>
  <c r="L372" s="1"/>
  <c r="C372"/>
  <c r="K371" i="9"/>
  <c r="J368" i="10" s="1"/>
  <c r="L368" s="1"/>
  <c r="C368"/>
  <c r="K367" i="9"/>
  <c r="J364" i="10" s="1"/>
  <c r="L364" s="1"/>
  <c r="C364"/>
  <c r="K363" i="9"/>
  <c r="J360" i="10" s="1"/>
  <c r="L360" s="1"/>
  <c r="C360"/>
  <c r="K359" i="9"/>
  <c r="J356" i="10" s="1"/>
  <c r="L356" s="1"/>
  <c r="C356"/>
  <c r="K355" i="9"/>
  <c r="J352" i="10" s="1"/>
  <c r="L352" s="1"/>
  <c r="C352"/>
  <c r="K351" i="9"/>
  <c r="J348" i="10" s="1"/>
  <c r="L348" s="1"/>
  <c r="C348"/>
  <c r="K347" i="9"/>
  <c r="J344" i="10" s="1"/>
  <c r="L344" s="1"/>
  <c r="C344"/>
  <c r="K343" i="9"/>
  <c r="J340" i="10" s="1"/>
  <c r="L340" s="1"/>
  <c r="C340"/>
  <c r="K339" i="9"/>
  <c r="J336" i="10" s="1"/>
  <c r="L336" s="1"/>
  <c r="C336"/>
  <c r="K335" i="9"/>
  <c r="J332" i="10" s="1"/>
  <c r="L332" s="1"/>
  <c r="C332"/>
  <c r="K331" i="9"/>
  <c r="J328" i="10" s="1"/>
  <c r="L328" s="1"/>
  <c r="C328"/>
  <c r="K327" i="9"/>
  <c r="J324" i="10" s="1"/>
  <c r="L324" s="1"/>
  <c r="C324"/>
  <c r="K323" i="9"/>
  <c r="J320" i="10" s="1"/>
  <c r="L320" s="1"/>
  <c r="C320"/>
  <c r="K319" i="9"/>
  <c r="J316" i="10" s="1"/>
  <c r="L316" s="1"/>
  <c r="C316"/>
  <c r="K315" i="9"/>
  <c r="J312" i="10" s="1"/>
  <c r="L312" s="1"/>
  <c r="C312"/>
  <c r="K311" i="9"/>
  <c r="J308" i="10" s="1"/>
  <c r="L308" s="1"/>
  <c r="C308"/>
  <c r="K307" i="9"/>
  <c r="J304" i="10" s="1"/>
  <c r="L304" s="1"/>
  <c r="C304"/>
  <c r="K303" i="9"/>
  <c r="J300" i="10" s="1"/>
  <c r="L300" s="1"/>
  <c r="C300"/>
  <c r="K299" i="9"/>
  <c r="J296" i="10" s="1"/>
  <c r="L296" s="1"/>
  <c r="C296"/>
  <c r="K295" i="9"/>
  <c r="J292" i="10" s="1"/>
  <c r="L292" s="1"/>
  <c r="C292"/>
  <c r="K291" i="9"/>
  <c r="J288" i="10" s="1"/>
  <c r="L288" s="1"/>
  <c r="C288"/>
  <c r="K287" i="9"/>
  <c r="J284" i="10" s="1"/>
  <c r="L284" s="1"/>
  <c r="C284"/>
  <c r="K283" i="9"/>
  <c r="J280" i="10" s="1"/>
  <c r="L280" s="1"/>
  <c r="C280"/>
  <c r="K279" i="9"/>
  <c r="J276" i="10" s="1"/>
  <c r="L276" s="1"/>
  <c r="C276"/>
  <c r="K275" i="9"/>
  <c r="J272" i="10" s="1"/>
  <c r="L272" s="1"/>
  <c r="C272"/>
  <c r="K271" i="9"/>
  <c r="J268" i="10" s="1"/>
  <c r="L268" s="1"/>
  <c r="C268"/>
  <c r="K267" i="9"/>
  <c r="J264" i="10" s="1"/>
  <c r="L264" s="1"/>
  <c r="C264"/>
  <c r="K263" i="9"/>
  <c r="J260" i="10" s="1"/>
  <c r="L260" s="1"/>
  <c r="C260"/>
  <c r="K259" i="9"/>
  <c r="J256" i="10" s="1"/>
  <c r="L256" s="1"/>
  <c r="C256"/>
  <c r="K255" i="9"/>
  <c r="J252" i="10" s="1"/>
  <c r="L252" s="1"/>
  <c r="C252"/>
  <c r="K251" i="9"/>
  <c r="J248" i="10" s="1"/>
  <c r="L248" s="1"/>
  <c r="C248"/>
  <c r="K247" i="9"/>
  <c r="J244" i="10" s="1"/>
  <c r="L244" s="1"/>
  <c r="C244"/>
  <c r="K243" i="9"/>
  <c r="J240" i="10" s="1"/>
  <c r="L240" s="1"/>
  <c r="C240"/>
  <c r="K239" i="9"/>
  <c r="J236" i="10" s="1"/>
  <c r="L236" s="1"/>
  <c r="C236"/>
  <c r="K235" i="9"/>
  <c r="J232" i="10" s="1"/>
  <c r="L232" s="1"/>
  <c r="C232"/>
  <c r="K231" i="9"/>
  <c r="J228" i="10" s="1"/>
  <c r="L228" s="1"/>
  <c r="C228"/>
  <c r="K227" i="9"/>
  <c r="J224" i="10" s="1"/>
  <c r="L224" s="1"/>
  <c r="C224"/>
  <c r="K223" i="9"/>
  <c r="J220" i="10" s="1"/>
  <c r="L220" s="1"/>
  <c r="C220"/>
  <c r="K219" i="9"/>
  <c r="J216" i="10" s="1"/>
  <c r="L216" s="1"/>
  <c r="C216"/>
  <c r="K215" i="9"/>
  <c r="J212" i="10" s="1"/>
  <c r="L212" s="1"/>
  <c r="C212"/>
  <c r="K211" i="9"/>
  <c r="J208" i="10" s="1"/>
  <c r="L208" s="1"/>
  <c r="C208"/>
  <c r="K207" i="9"/>
  <c r="J204" i="10" s="1"/>
  <c r="L204" s="1"/>
  <c r="C204"/>
  <c r="K203" i="9"/>
  <c r="J200" i="10" s="1"/>
  <c r="L200" s="1"/>
  <c r="C200"/>
  <c r="K199" i="9"/>
  <c r="J196" i="10" s="1"/>
  <c r="L196" s="1"/>
  <c r="C196"/>
  <c r="K195" i="9"/>
  <c r="J192" i="10" s="1"/>
  <c r="L192" s="1"/>
  <c r="C192"/>
  <c r="K191" i="9"/>
  <c r="J188" i="10" s="1"/>
  <c r="L188" s="1"/>
  <c r="C188"/>
  <c r="K187" i="9"/>
  <c r="J184" i="10" s="1"/>
  <c r="L184" s="1"/>
  <c r="C184"/>
  <c r="K183" i="9"/>
  <c r="J180" i="10" s="1"/>
  <c r="L180" s="1"/>
  <c r="C180"/>
  <c r="K179" i="9"/>
  <c r="J176" i="10" s="1"/>
  <c r="L176" s="1"/>
  <c r="C176"/>
  <c r="K175" i="9"/>
  <c r="J172" i="10" s="1"/>
  <c r="L172" s="1"/>
  <c r="C172"/>
  <c r="K171" i="9"/>
  <c r="J168" i="10" s="1"/>
  <c r="L168" s="1"/>
  <c r="C168"/>
  <c r="K167" i="9"/>
  <c r="J164" i="10" s="1"/>
  <c r="L164" s="1"/>
  <c r="C164"/>
  <c r="K163" i="9"/>
  <c r="J160" i="10" s="1"/>
  <c r="L160" s="1"/>
  <c r="C160"/>
  <c r="K159" i="9"/>
  <c r="J156" i="10" s="1"/>
  <c r="L156" s="1"/>
  <c r="C156"/>
  <c r="K155" i="9"/>
  <c r="J152" i="10" s="1"/>
  <c r="L152" s="1"/>
  <c r="C152"/>
  <c r="K151" i="9"/>
  <c r="J148" i="10" s="1"/>
  <c r="L148" s="1"/>
  <c r="C148"/>
  <c r="K147" i="9"/>
  <c r="J144" i="10" s="1"/>
  <c r="L144" s="1"/>
  <c r="C144"/>
  <c r="K143" i="9"/>
  <c r="J140" i="10" s="1"/>
  <c r="L140" s="1"/>
  <c r="C140"/>
  <c r="K139" i="9"/>
  <c r="J136" i="10" s="1"/>
  <c r="L136" s="1"/>
  <c r="C136"/>
  <c r="K135" i="9"/>
  <c r="J132" i="10" s="1"/>
  <c r="L132" s="1"/>
  <c r="C132"/>
  <c r="K131" i="9"/>
  <c r="J128" i="10" s="1"/>
  <c r="L128" s="1"/>
  <c r="C128"/>
  <c r="K127" i="9"/>
  <c r="J124" i="10" s="1"/>
  <c r="L124" s="1"/>
  <c r="C124"/>
  <c r="K123" i="9"/>
  <c r="J120" i="10" s="1"/>
  <c r="L120" s="1"/>
  <c r="C120"/>
  <c r="K119" i="9"/>
  <c r="J116" i="10" s="1"/>
  <c r="L116" s="1"/>
  <c r="C116"/>
  <c r="K115" i="9"/>
  <c r="J112" i="10" s="1"/>
  <c r="L112" s="1"/>
  <c r="C112"/>
  <c r="K111" i="9"/>
  <c r="J108" i="10" s="1"/>
  <c r="L108" s="1"/>
  <c r="C108"/>
  <c r="K107" i="9"/>
  <c r="J104" i="10" s="1"/>
  <c r="L104" s="1"/>
  <c r="C104"/>
  <c r="K103" i="9"/>
  <c r="J100" i="10" s="1"/>
  <c r="L100" s="1"/>
  <c r="C100"/>
  <c r="K11" i="9"/>
  <c r="J8" i="10" s="1"/>
  <c r="L8" s="1"/>
  <c r="C8"/>
  <c r="K1032" i="9"/>
  <c r="J1029" i="10" s="1"/>
  <c r="L1029" s="1"/>
  <c r="C1029"/>
  <c r="K1028" i="9"/>
  <c r="J1025" i="10" s="1"/>
  <c r="L1025" s="1"/>
  <c r="C1025"/>
  <c r="K1024" i="9"/>
  <c r="J1021" i="10" s="1"/>
  <c r="L1021" s="1"/>
  <c r="C1021"/>
  <c r="K1020" i="9"/>
  <c r="J1017" i="10" s="1"/>
  <c r="L1017" s="1"/>
  <c r="C1017"/>
  <c r="K1016" i="9"/>
  <c r="J1013" i="10" s="1"/>
  <c r="L1013" s="1"/>
  <c r="C1013"/>
  <c r="K1012" i="9"/>
  <c r="J1009" i="10" s="1"/>
  <c r="L1009" s="1"/>
  <c r="C1009"/>
  <c r="K1008" i="9"/>
  <c r="J1005" i="10" s="1"/>
  <c r="L1005" s="1"/>
  <c r="C1005"/>
  <c r="K1004" i="9"/>
  <c r="J1001" i="10" s="1"/>
  <c r="L1001" s="1"/>
  <c r="C1001"/>
  <c r="K1000" i="9"/>
  <c r="J997" i="10" s="1"/>
  <c r="L997" s="1"/>
  <c r="C997"/>
  <c r="K996" i="9"/>
  <c r="J993" i="10" s="1"/>
  <c r="L993" s="1"/>
  <c r="C993"/>
  <c r="K992" i="9"/>
  <c r="J989" i="10" s="1"/>
  <c r="L989" s="1"/>
  <c r="C989"/>
  <c r="K988" i="9"/>
  <c r="J985" i="10" s="1"/>
  <c r="L985" s="1"/>
  <c r="C985"/>
  <c r="K984" i="9"/>
  <c r="J981" i="10" s="1"/>
  <c r="L981" s="1"/>
  <c r="C981"/>
  <c r="K980" i="9"/>
  <c r="J977" i="10" s="1"/>
  <c r="L977" s="1"/>
  <c r="C977"/>
  <c r="K976" i="9"/>
  <c r="J973" i="10" s="1"/>
  <c r="L973" s="1"/>
  <c r="C973"/>
  <c r="K972" i="9"/>
  <c r="J969" i="10" s="1"/>
  <c r="L969" s="1"/>
  <c r="C969"/>
  <c r="K968" i="9"/>
  <c r="J965" i="10" s="1"/>
  <c r="L965" s="1"/>
  <c r="C965"/>
  <c r="K964" i="9"/>
  <c r="J961" i="10" s="1"/>
  <c r="L961" s="1"/>
  <c r="C961"/>
  <c r="K960" i="9"/>
  <c r="J957" i="10" s="1"/>
  <c r="L957" s="1"/>
  <c r="C957"/>
  <c r="K956" i="9"/>
  <c r="J953" i="10" s="1"/>
  <c r="L953" s="1"/>
  <c r="C953"/>
  <c r="K952" i="9"/>
  <c r="J949" i="10" s="1"/>
  <c r="L949" s="1"/>
  <c r="C949"/>
  <c r="K948" i="9"/>
  <c r="J945" i="10" s="1"/>
  <c r="L945" s="1"/>
  <c r="C945"/>
  <c r="K944" i="9"/>
  <c r="J941" i="10" s="1"/>
  <c r="L941" s="1"/>
  <c r="C941"/>
  <c r="K940" i="9"/>
  <c r="J937" i="10" s="1"/>
  <c r="L937" s="1"/>
  <c r="C937"/>
  <c r="K936" i="9"/>
  <c r="J933" i="10" s="1"/>
  <c r="L933" s="1"/>
  <c r="C933"/>
  <c r="K932" i="9"/>
  <c r="J929" i="10" s="1"/>
  <c r="L929" s="1"/>
  <c r="C929"/>
  <c r="K928" i="9"/>
  <c r="J925" i="10" s="1"/>
  <c r="L925" s="1"/>
  <c r="C925"/>
  <c r="K924" i="9"/>
  <c r="J921" i="10" s="1"/>
  <c r="L921" s="1"/>
  <c r="C921"/>
  <c r="K920" i="9"/>
  <c r="J917" i="10" s="1"/>
  <c r="L917" s="1"/>
  <c r="C917"/>
  <c r="K916" i="9"/>
  <c r="J913" i="10" s="1"/>
  <c r="L913" s="1"/>
  <c r="C913"/>
  <c r="K912" i="9"/>
  <c r="J909" i="10" s="1"/>
  <c r="L909" s="1"/>
  <c r="C909"/>
  <c r="K908" i="9"/>
  <c r="J905" i="10" s="1"/>
  <c r="L905" s="1"/>
  <c r="C905"/>
  <c r="K904" i="9"/>
  <c r="J901" i="10" s="1"/>
  <c r="L901" s="1"/>
  <c r="C901"/>
  <c r="K900" i="9"/>
  <c r="J897" i="10" s="1"/>
  <c r="L897" s="1"/>
  <c r="C897"/>
  <c r="K896" i="9"/>
  <c r="J893" i="10" s="1"/>
  <c r="L893" s="1"/>
  <c r="C893"/>
  <c r="K892" i="9"/>
  <c r="J889" i="10" s="1"/>
  <c r="L889" s="1"/>
  <c r="C889"/>
  <c r="K888" i="9"/>
  <c r="J885" i="10" s="1"/>
  <c r="L885" s="1"/>
  <c r="C885"/>
  <c r="K884" i="9"/>
  <c r="J881" i="10" s="1"/>
  <c r="L881" s="1"/>
  <c r="C881"/>
  <c r="K880" i="9"/>
  <c r="J877" i="10" s="1"/>
  <c r="L877" s="1"/>
  <c r="C877"/>
  <c r="K876" i="9"/>
  <c r="J873" i="10" s="1"/>
  <c r="L873" s="1"/>
  <c r="C873"/>
  <c r="K872" i="9"/>
  <c r="J869" i="10" s="1"/>
  <c r="L869" s="1"/>
  <c r="C869"/>
  <c r="K868" i="9"/>
  <c r="J865" i="10" s="1"/>
  <c r="L865" s="1"/>
  <c r="C865"/>
  <c r="K864" i="9"/>
  <c r="J861" i="10" s="1"/>
  <c r="L861" s="1"/>
  <c r="C861"/>
  <c r="K860" i="9"/>
  <c r="J857" i="10" s="1"/>
  <c r="L857" s="1"/>
  <c r="C857"/>
  <c r="K856" i="9"/>
  <c r="J853" i="10" s="1"/>
  <c r="L853" s="1"/>
  <c r="C853"/>
  <c r="K852" i="9"/>
  <c r="J849" i="10" s="1"/>
  <c r="L849" s="1"/>
  <c r="C849"/>
  <c r="K848" i="9"/>
  <c r="J845" i="10" s="1"/>
  <c r="L845" s="1"/>
  <c r="C845"/>
  <c r="K844" i="9"/>
  <c r="J841" i="10" s="1"/>
  <c r="L841" s="1"/>
  <c r="C841"/>
  <c r="K840" i="9"/>
  <c r="J837" i="10" s="1"/>
  <c r="L837" s="1"/>
  <c r="C837"/>
  <c r="K836" i="9"/>
  <c r="J833" i="10" s="1"/>
  <c r="L833" s="1"/>
  <c r="C833"/>
  <c r="K832" i="9"/>
  <c r="J829" i="10" s="1"/>
  <c r="L829" s="1"/>
  <c r="C829"/>
  <c r="K828" i="9"/>
  <c r="J825" i="10" s="1"/>
  <c r="L825" s="1"/>
  <c r="C825"/>
  <c r="K824" i="9"/>
  <c r="J821" i="10" s="1"/>
  <c r="L821" s="1"/>
  <c r="C821"/>
  <c r="K820" i="9"/>
  <c r="J817" i="10" s="1"/>
  <c r="L817" s="1"/>
  <c r="C817"/>
  <c r="K816" i="9"/>
  <c r="J813" i="10" s="1"/>
  <c r="L813" s="1"/>
  <c r="C813"/>
  <c r="K812" i="9"/>
  <c r="J809" i="10" s="1"/>
  <c r="L809" s="1"/>
  <c r="C809"/>
  <c r="K808" i="9"/>
  <c r="J805" i="10" s="1"/>
  <c r="L805" s="1"/>
  <c r="C805"/>
  <c r="K804" i="9"/>
  <c r="J801" i="10" s="1"/>
  <c r="L801" s="1"/>
  <c r="C801"/>
  <c r="K800" i="9"/>
  <c r="J797" i="10" s="1"/>
  <c r="L797" s="1"/>
  <c r="C797"/>
  <c r="K796" i="9"/>
  <c r="J793" i="10" s="1"/>
  <c r="L793" s="1"/>
  <c r="C793"/>
  <c r="K792" i="9"/>
  <c r="J789" i="10" s="1"/>
  <c r="L789" s="1"/>
  <c r="C789"/>
  <c r="K788" i="9"/>
  <c r="J785" i="10" s="1"/>
  <c r="L785" s="1"/>
  <c r="C785"/>
  <c r="K784" i="9"/>
  <c r="J781" i="10" s="1"/>
  <c r="L781" s="1"/>
  <c r="C781"/>
  <c r="K780" i="9"/>
  <c r="J777" i="10" s="1"/>
  <c r="L777" s="1"/>
  <c r="C777"/>
  <c r="K776" i="9"/>
  <c r="J773" i="10" s="1"/>
  <c r="L773" s="1"/>
  <c r="C773"/>
  <c r="K772" i="9"/>
  <c r="J769" i="10" s="1"/>
  <c r="L769" s="1"/>
  <c r="C769"/>
  <c r="K768" i="9"/>
  <c r="J765" i="10" s="1"/>
  <c r="L765" s="1"/>
  <c r="C765"/>
  <c r="K764" i="9"/>
  <c r="J761" i="10" s="1"/>
  <c r="L761" s="1"/>
  <c r="C761"/>
  <c r="K760" i="9"/>
  <c r="J757" i="10" s="1"/>
  <c r="L757" s="1"/>
  <c r="C757"/>
  <c r="K756" i="9"/>
  <c r="J753" i="10" s="1"/>
  <c r="L753" s="1"/>
  <c r="C753"/>
  <c r="K752" i="9"/>
  <c r="J749" i="10" s="1"/>
  <c r="L749" s="1"/>
  <c r="C749"/>
  <c r="K748" i="9"/>
  <c r="J745" i="10" s="1"/>
  <c r="L745" s="1"/>
  <c r="C745"/>
  <c r="K744" i="9"/>
  <c r="J741" i="10" s="1"/>
  <c r="L741" s="1"/>
  <c r="C741"/>
  <c r="K740" i="9"/>
  <c r="J737" i="10" s="1"/>
  <c r="L737" s="1"/>
  <c r="C737"/>
  <c r="K736" i="9"/>
  <c r="J733" i="10" s="1"/>
  <c r="L733" s="1"/>
  <c r="C733"/>
  <c r="K732" i="9"/>
  <c r="J729" i="10" s="1"/>
  <c r="L729" s="1"/>
  <c r="C729"/>
  <c r="K728" i="9"/>
  <c r="J725" i="10" s="1"/>
  <c r="L725" s="1"/>
  <c r="C725"/>
  <c r="K724" i="9"/>
  <c r="J721" i="10" s="1"/>
  <c r="L721" s="1"/>
  <c r="C721"/>
  <c r="K720" i="9"/>
  <c r="J717" i="10" s="1"/>
  <c r="L717" s="1"/>
  <c r="C717"/>
  <c r="K716" i="9"/>
  <c r="J713" i="10" s="1"/>
  <c r="L713" s="1"/>
  <c r="C713"/>
  <c r="K712" i="9"/>
  <c r="J709" i="10" s="1"/>
  <c r="L709" s="1"/>
  <c r="C709"/>
  <c r="K708" i="9"/>
  <c r="J705" i="10" s="1"/>
  <c r="L705" s="1"/>
  <c r="C705"/>
  <c r="K704" i="9"/>
  <c r="J701" i="10" s="1"/>
  <c r="L701" s="1"/>
  <c r="C701"/>
  <c r="K700" i="9"/>
  <c r="J697" i="10" s="1"/>
  <c r="L697" s="1"/>
  <c r="C697"/>
  <c r="K696" i="9"/>
  <c r="J693" i="10" s="1"/>
  <c r="L693" s="1"/>
  <c r="C693"/>
  <c r="K692" i="9"/>
  <c r="J689" i="10" s="1"/>
  <c r="L689" s="1"/>
  <c r="C689"/>
  <c r="K688" i="9"/>
  <c r="J685" i="10" s="1"/>
  <c r="L685" s="1"/>
  <c r="C685"/>
  <c r="K684" i="9"/>
  <c r="J681" i="10" s="1"/>
  <c r="L681" s="1"/>
  <c r="C681"/>
  <c r="K680" i="9"/>
  <c r="J677" i="10" s="1"/>
  <c r="L677" s="1"/>
  <c r="C677"/>
  <c r="K676" i="9"/>
  <c r="J673" i="10" s="1"/>
  <c r="L673" s="1"/>
  <c r="C673"/>
  <c r="K672" i="9"/>
  <c r="J669" i="10" s="1"/>
  <c r="L669" s="1"/>
  <c r="C669"/>
  <c r="K668" i="9"/>
  <c r="J665" i="10" s="1"/>
  <c r="L665" s="1"/>
  <c r="C665"/>
  <c r="K664" i="9"/>
  <c r="J661" i="10" s="1"/>
  <c r="L661" s="1"/>
  <c r="C661"/>
  <c r="K660" i="9"/>
  <c r="J657" i="10" s="1"/>
  <c r="L657" s="1"/>
  <c r="C657"/>
  <c r="K656" i="9"/>
  <c r="J653" i="10" s="1"/>
  <c r="L653" s="1"/>
  <c r="C653"/>
  <c r="K652" i="9"/>
  <c r="J649" i="10" s="1"/>
  <c r="L649" s="1"/>
  <c r="C649"/>
  <c r="K648" i="9"/>
  <c r="J645" i="10" s="1"/>
  <c r="L645" s="1"/>
  <c r="C645"/>
  <c r="K644" i="9"/>
  <c r="J641" i="10" s="1"/>
  <c r="L641" s="1"/>
  <c r="C641"/>
  <c r="K640" i="9"/>
  <c r="J637" i="10" s="1"/>
  <c r="L637" s="1"/>
  <c r="C637"/>
  <c r="K636" i="9"/>
  <c r="J633" i="10" s="1"/>
  <c r="L633" s="1"/>
  <c r="C633"/>
  <c r="K632" i="9"/>
  <c r="J629" i="10" s="1"/>
  <c r="L629" s="1"/>
  <c r="C629"/>
  <c r="K628" i="9"/>
  <c r="J625" i="10" s="1"/>
  <c r="L625" s="1"/>
  <c r="C625"/>
  <c r="K624" i="9"/>
  <c r="J621" i="10" s="1"/>
  <c r="L621" s="1"/>
  <c r="C621"/>
  <c r="K620" i="9"/>
  <c r="J617" i="10" s="1"/>
  <c r="L617" s="1"/>
  <c r="C617"/>
  <c r="K616" i="9"/>
  <c r="J613" i="10" s="1"/>
  <c r="L613" s="1"/>
  <c r="C613"/>
  <c r="K612" i="9"/>
  <c r="J609" i="10" s="1"/>
  <c r="L609" s="1"/>
  <c r="C609"/>
  <c r="K608" i="9"/>
  <c r="J605" i="10" s="1"/>
  <c r="L605" s="1"/>
  <c r="C605"/>
  <c r="K604" i="9"/>
  <c r="J601" i="10" s="1"/>
  <c r="L601" s="1"/>
  <c r="C601"/>
  <c r="K600" i="9"/>
  <c r="J597" i="10" s="1"/>
  <c r="L597" s="1"/>
  <c r="C597"/>
  <c r="K596" i="9"/>
  <c r="J593" i="10" s="1"/>
  <c r="L593" s="1"/>
  <c r="C593"/>
  <c r="K592" i="9"/>
  <c r="J589" i="10" s="1"/>
  <c r="L589" s="1"/>
  <c r="C589"/>
  <c r="K588" i="9"/>
  <c r="J585" i="10" s="1"/>
  <c r="L585" s="1"/>
  <c r="C585"/>
  <c r="K584" i="9"/>
  <c r="J581" i="10" s="1"/>
  <c r="L581" s="1"/>
  <c r="C581"/>
  <c r="K580" i="9"/>
  <c r="J577" i="10" s="1"/>
  <c r="L577" s="1"/>
  <c r="C577"/>
  <c r="K576" i="9"/>
  <c r="J573" i="10" s="1"/>
  <c r="L573" s="1"/>
  <c r="C573"/>
  <c r="K572" i="9"/>
  <c r="J569" i="10" s="1"/>
  <c r="L569" s="1"/>
  <c r="C569"/>
  <c r="K568" i="9"/>
  <c r="J565" i="10" s="1"/>
  <c r="L565" s="1"/>
  <c r="C565"/>
  <c r="K564" i="9"/>
  <c r="J561" i="10" s="1"/>
  <c r="L561" s="1"/>
  <c r="C561"/>
  <c r="K560" i="9"/>
  <c r="J557" i="10" s="1"/>
  <c r="L557" s="1"/>
  <c r="C557"/>
  <c r="K556" i="9"/>
  <c r="J553" i="10" s="1"/>
  <c r="L553" s="1"/>
  <c r="C553"/>
  <c r="K552" i="9"/>
  <c r="J549" i="10" s="1"/>
  <c r="L549" s="1"/>
  <c r="C549"/>
  <c r="K548" i="9"/>
  <c r="J545" i="10" s="1"/>
  <c r="L545" s="1"/>
  <c r="C545"/>
  <c r="K544" i="9"/>
  <c r="J541" i="10" s="1"/>
  <c r="L541" s="1"/>
  <c r="C541"/>
  <c r="K540" i="9"/>
  <c r="J537" i="10" s="1"/>
  <c r="L537" s="1"/>
  <c r="C537"/>
  <c r="K536" i="9"/>
  <c r="J533" i="10" s="1"/>
  <c r="L533" s="1"/>
  <c r="C533"/>
  <c r="K532" i="9"/>
  <c r="J529" i="10" s="1"/>
  <c r="L529" s="1"/>
  <c r="C529"/>
  <c r="K528" i="9"/>
  <c r="J525" i="10" s="1"/>
  <c r="L525" s="1"/>
  <c r="C525"/>
  <c r="K524" i="9"/>
  <c r="J521" i="10" s="1"/>
  <c r="L521" s="1"/>
  <c r="C521"/>
  <c r="K520" i="9"/>
  <c r="J517" i="10" s="1"/>
  <c r="L517" s="1"/>
  <c r="C517"/>
  <c r="K516" i="9"/>
  <c r="J513" i="10" s="1"/>
  <c r="L513" s="1"/>
  <c r="C513"/>
  <c r="K512" i="9"/>
  <c r="J509" i="10" s="1"/>
  <c r="L509" s="1"/>
  <c r="C509"/>
  <c r="K508" i="9"/>
  <c r="J505" i="10" s="1"/>
  <c r="L505" s="1"/>
  <c r="C505"/>
  <c r="K504" i="9"/>
  <c r="J501" i="10" s="1"/>
  <c r="L501" s="1"/>
  <c r="C501"/>
  <c r="K500" i="9"/>
  <c r="J497" i="10" s="1"/>
  <c r="L497" s="1"/>
  <c r="C497"/>
  <c r="K496" i="9"/>
  <c r="J493" i="10" s="1"/>
  <c r="L493" s="1"/>
  <c r="C493"/>
  <c r="K492" i="9"/>
  <c r="J489" i="10" s="1"/>
  <c r="L489" s="1"/>
  <c r="C489"/>
  <c r="K488" i="9"/>
  <c r="J485" i="10" s="1"/>
  <c r="L485" s="1"/>
  <c r="C485"/>
  <c r="K484" i="9"/>
  <c r="J481" i="10" s="1"/>
  <c r="L481" s="1"/>
  <c r="C481"/>
  <c r="K480" i="9"/>
  <c r="J477" i="10" s="1"/>
  <c r="L477" s="1"/>
  <c r="C477"/>
  <c r="K476" i="9"/>
  <c r="J473" i="10" s="1"/>
  <c r="L473" s="1"/>
  <c r="C473"/>
  <c r="K472" i="9"/>
  <c r="J469" i="10" s="1"/>
  <c r="L469" s="1"/>
  <c r="C469"/>
  <c r="K468" i="9"/>
  <c r="J465" i="10" s="1"/>
  <c r="L465" s="1"/>
  <c r="C465"/>
  <c r="K464" i="9"/>
  <c r="J461" i="10" s="1"/>
  <c r="L461" s="1"/>
  <c r="C461"/>
  <c r="K460" i="9"/>
  <c r="J457" i="10" s="1"/>
  <c r="L457" s="1"/>
  <c r="C457"/>
  <c r="K456" i="9"/>
  <c r="J453" i="10" s="1"/>
  <c r="L453" s="1"/>
  <c r="C453"/>
  <c r="K452" i="9"/>
  <c r="J449" i="10" s="1"/>
  <c r="L449" s="1"/>
  <c r="C449"/>
  <c r="K448" i="9"/>
  <c r="J445" i="10" s="1"/>
  <c r="L445" s="1"/>
  <c r="C445"/>
  <c r="K444" i="9"/>
  <c r="J441" i="10" s="1"/>
  <c r="L441" s="1"/>
  <c r="C441"/>
  <c r="K440" i="9"/>
  <c r="J437" i="10" s="1"/>
  <c r="L437" s="1"/>
  <c r="C437"/>
  <c r="K436" i="9"/>
  <c r="J433" i="10" s="1"/>
  <c r="L433" s="1"/>
  <c r="C433"/>
  <c r="K432" i="9"/>
  <c r="J429" i="10" s="1"/>
  <c r="L429" s="1"/>
  <c r="C429"/>
  <c r="K428" i="9"/>
  <c r="J425" i="10" s="1"/>
  <c r="L425" s="1"/>
  <c r="C425"/>
  <c r="K424" i="9"/>
  <c r="J421" i="10" s="1"/>
  <c r="L421" s="1"/>
  <c r="C421"/>
  <c r="K420" i="9"/>
  <c r="J417" i="10" s="1"/>
  <c r="L417" s="1"/>
  <c r="C417"/>
  <c r="K416" i="9"/>
  <c r="J413" i="10" s="1"/>
  <c r="L413" s="1"/>
  <c r="C413"/>
  <c r="K412" i="9"/>
  <c r="J409" i="10" s="1"/>
  <c r="L409" s="1"/>
  <c r="C409"/>
  <c r="K408" i="9"/>
  <c r="J405" i="10" s="1"/>
  <c r="L405" s="1"/>
  <c r="C405"/>
  <c r="K404" i="9"/>
  <c r="J401" i="10" s="1"/>
  <c r="L401" s="1"/>
  <c r="C401"/>
  <c r="K400" i="9"/>
  <c r="J397" i="10" s="1"/>
  <c r="L397" s="1"/>
  <c r="C397"/>
  <c r="K396" i="9"/>
  <c r="J393" i="10" s="1"/>
  <c r="L393" s="1"/>
  <c r="C393"/>
  <c r="K392" i="9"/>
  <c r="J389" i="10" s="1"/>
  <c r="L389" s="1"/>
  <c r="C389"/>
  <c r="K388" i="9"/>
  <c r="J385" i="10" s="1"/>
  <c r="L385" s="1"/>
  <c r="C385"/>
  <c r="K384" i="9"/>
  <c r="J381" i="10" s="1"/>
  <c r="L381" s="1"/>
  <c r="C381"/>
  <c r="K380" i="9"/>
  <c r="J377" i="10" s="1"/>
  <c r="L377" s="1"/>
  <c r="C377"/>
  <c r="K376" i="9"/>
  <c r="J373" i="10" s="1"/>
  <c r="L373" s="1"/>
  <c r="C373"/>
  <c r="K372" i="9"/>
  <c r="J369" i="10" s="1"/>
  <c r="L369" s="1"/>
  <c r="C369"/>
  <c r="K368" i="9"/>
  <c r="J365" i="10" s="1"/>
  <c r="L365" s="1"/>
  <c r="C365"/>
  <c r="K364" i="9"/>
  <c r="J361" i="10" s="1"/>
  <c r="L361" s="1"/>
  <c r="C361"/>
  <c r="K360" i="9"/>
  <c r="J357" i="10" s="1"/>
  <c r="L357" s="1"/>
  <c r="C357"/>
  <c r="K356" i="9"/>
  <c r="J353" i="10" s="1"/>
  <c r="L353" s="1"/>
  <c r="C353"/>
  <c r="K352" i="9"/>
  <c r="J349" i="10" s="1"/>
  <c r="L349" s="1"/>
  <c r="C349"/>
  <c r="K348" i="9"/>
  <c r="J345" i="10" s="1"/>
  <c r="L345" s="1"/>
  <c r="C345"/>
  <c r="K344" i="9"/>
  <c r="J341" i="10" s="1"/>
  <c r="L341" s="1"/>
  <c r="C341"/>
  <c r="K340" i="9"/>
  <c r="J337" i="10" s="1"/>
  <c r="L337" s="1"/>
  <c r="C337"/>
  <c r="K336" i="9"/>
  <c r="J333" i="10" s="1"/>
  <c r="L333" s="1"/>
  <c r="C333"/>
  <c r="K332" i="9"/>
  <c r="J329" i="10" s="1"/>
  <c r="L329" s="1"/>
  <c r="C329"/>
  <c r="K328" i="9"/>
  <c r="J325" i="10" s="1"/>
  <c r="L325" s="1"/>
  <c r="C325"/>
  <c r="K324" i="9"/>
  <c r="J321" i="10" s="1"/>
  <c r="L321" s="1"/>
  <c r="C321"/>
  <c r="K320" i="9"/>
  <c r="J317" i="10" s="1"/>
  <c r="L317" s="1"/>
  <c r="C317"/>
  <c r="K316" i="9"/>
  <c r="J313" i="10" s="1"/>
  <c r="L313" s="1"/>
  <c r="C313"/>
  <c r="K312" i="9"/>
  <c r="J309" i="10" s="1"/>
  <c r="L309" s="1"/>
  <c r="C309"/>
  <c r="K308" i="9"/>
  <c r="J305" i="10" s="1"/>
  <c r="L305" s="1"/>
  <c r="C305"/>
  <c r="K304" i="9"/>
  <c r="J301" i="10" s="1"/>
  <c r="L301" s="1"/>
  <c r="C301"/>
  <c r="K300" i="9"/>
  <c r="J297" i="10" s="1"/>
  <c r="L297" s="1"/>
  <c r="C297"/>
  <c r="K296" i="9"/>
  <c r="J293" i="10" s="1"/>
  <c r="L293" s="1"/>
  <c r="C293"/>
  <c r="K292" i="9"/>
  <c r="J289" i="10" s="1"/>
  <c r="L289" s="1"/>
  <c r="C289"/>
  <c r="K288" i="9"/>
  <c r="J285" i="10" s="1"/>
  <c r="L285" s="1"/>
  <c r="C285"/>
  <c r="K284" i="9"/>
  <c r="J281" i="10" s="1"/>
  <c r="L281" s="1"/>
  <c r="C281"/>
  <c r="K280" i="9"/>
  <c r="J277" i="10" s="1"/>
  <c r="L277" s="1"/>
  <c r="C277"/>
  <c r="K276" i="9"/>
  <c r="J273" i="10" s="1"/>
  <c r="L273" s="1"/>
  <c r="C273"/>
  <c r="K272" i="9"/>
  <c r="J269" i="10" s="1"/>
  <c r="L269" s="1"/>
  <c r="C269"/>
  <c r="K268" i="9"/>
  <c r="J265" i="10" s="1"/>
  <c r="L265" s="1"/>
  <c r="C265"/>
  <c r="K264" i="9"/>
  <c r="J261" i="10" s="1"/>
  <c r="L261" s="1"/>
  <c r="C261"/>
  <c r="K260" i="9"/>
  <c r="J257" i="10" s="1"/>
  <c r="L257" s="1"/>
  <c r="C257"/>
  <c r="K256" i="9"/>
  <c r="J253" i="10" s="1"/>
  <c r="L253" s="1"/>
  <c r="C253"/>
  <c r="K252" i="9"/>
  <c r="J249" i="10" s="1"/>
  <c r="L249" s="1"/>
  <c r="C249"/>
  <c r="K248" i="9"/>
  <c r="J245" i="10" s="1"/>
  <c r="L245" s="1"/>
  <c r="C245"/>
  <c r="K244" i="9"/>
  <c r="J241" i="10" s="1"/>
  <c r="L241" s="1"/>
  <c r="C241"/>
  <c r="K240" i="9"/>
  <c r="J237" i="10" s="1"/>
  <c r="L237" s="1"/>
  <c r="C237"/>
  <c r="K236" i="9"/>
  <c r="J233" i="10" s="1"/>
  <c r="L233" s="1"/>
  <c r="C233"/>
  <c r="K232" i="9"/>
  <c r="J229" i="10" s="1"/>
  <c r="L229" s="1"/>
  <c r="C229"/>
  <c r="K228" i="9"/>
  <c r="J225" i="10" s="1"/>
  <c r="L225" s="1"/>
  <c r="C225"/>
  <c r="K224" i="9"/>
  <c r="J221" i="10" s="1"/>
  <c r="L221" s="1"/>
  <c r="C221"/>
  <c r="K220" i="9"/>
  <c r="J217" i="10" s="1"/>
  <c r="L217" s="1"/>
  <c r="C217"/>
  <c r="K216" i="9"/>
  <c r="J213" i="10" s="1"/>
  <c r="L213" s="1"/>
  <c r="C213"/>
  <c r="K212" i="9"/>
  <c r="J209" i="10" s="1"/>
  <c r="L209" s="1"/>
  <c r="C209"/>
  <c r="K208" i="9"/>
  <c r="J205" i="10" s="1"/>
  <c r="L205" s="1"/>
  <c r="C205"/>
  <c r="K204" i="9"/>
  <c r="J201" i="10" s="1"/>
  <c r="L201" s="1"/>
  <c r="C201"/>
  <c r="K200" i="9"/>
  <c r="J197" i="10" s="1"/>
  <c r="L197" s="1"/>
  <c r="C197"/>
  <c r="K196" i="9"/>
  <c r="J193" i="10" s="1"/>
  <c r="L193" s="1"/>
  <c r="C193"/>
  <c r="K192" i="9"/>
  <c r="J189" i="10" s="1"/>
  <c r="L189" s="1"/>
  <c r="C189"/>
  <c r="K188" i="9"/>
  <c r="J185" i="10" s="1"/>
  <c r="L185" s="1"/>
  <c r="C185"/>
  <c r="K184" i="9"/>
  <c r="J181" i="10" s="1"/>
  <c r="L181" s="1"/>
  <c r="C181"/>
  <c r="K180" i="9"/>
  <c r="J177" i="10" s="1"/>
  <c r="L177" s="1"/>
  <c r="C177"/>
  <c r="K176" i="9"/>
  <c r="J173" i="10" s="1"/>
  <c r="L173" s="1"/>
  <c r="C173"/>
  <c r="K172" i="9"/>
  <c r="J169" i="10" s="1"/>
  <c r="L169" s="1"/>
  <c r="C169"/>
  <c r="K168" i="9"/>
  <c r="J165" i="10" s="1"/>
  <c r="L165" s="1"/>
  <c r="C165"/>
  <c r="K164" i="9"/>
  <c r="J161" i="10" s="1"/>
  <c r="L161" s="1"/>
  <c r="C161"/>
  <c r="K160" i="9"/>
  <c r="J157" i="10" s="1"/>
  <c r="L157" s="1"/>
  <c r="C157"/>
  <c r="K156" i="9"/>
  <c r="J153" i="10" s="1"/>
  <c r="L153" s="1"/>
  <c r="C153"/>
  <c r="K152" i="9"/>
  <c r="J149" i="10" s="1"/>
  <c r="L149" s="1"/>
  <c r="C149"/>
  <c r="K148" i="9"/>
  <c r="J145" i="10" s="1"/>
  <c r="L145" s="1"/>
  <c r="C145"/>
  <c r="K144" i="9"/>
  <c r="J141" i="10" s="1"/>
  <c r="L141" s="1"/>
  <c r="C141"/>
  <c r="K140" i="9"/>
  <c r="J137" i="10" s="1"/>
  <c r="L137" s="1"/>
  <c r="C137"/>
  <c r="K136" i="9"/>
  <c r="J133" i="10" s="1"/>
  <c r="L133" s="1"/>
  <c r="C133"/>
  <c r="K132" i="9"/>
  <c r="J129" i="10" s="1"/>
  <c r="L129" s="1"/>
  <c r="C129"/>
  <c r="K128" i="9"/>
  <c r="J125" i="10" s="1"/>
  <c r="L125" s="1"/>
  <c r="C125"/>
  <c r="K124" i="9"/>
  <c r="J121" i="10" s="1"/>
  <c r="L121" s="1"/>
  <c r="C121"/>
  <c r="K120" i="9"/>
  <c r="J117" i="10" s="1"/>
  <c r="L117" s="1"/>
  <c r="C117"/>
  <c r="K116" i="9"/>
  <c r="J113" i="10" s="1"/>
  <c r="L113" s="1"/>
  <c r="C113"/>
  <c r="K112" i="9"/>
  <c r="J109" i="10" s="1"/>
  <c r="L109" s="1"/>
  <c r="C109"/>
  <c r="K108" i="9"/>
  <c r="J105" i="10" s="1"/>
  <c r="L105" s="1"/>
  <c r="C105"/>
  <c r="K104" i="9"/>
  <c r="J101" i="10" s="1"/>
  <c r="L101" s="1"/>
  <c r="C101"/>
  <c r="K100" i="9"/>
  <c r="J97" i="10" s="1"/>
  <c r="L97" s="1"/>
  <c r="C97"/>
  <c r="K96" i="9"/>
  <c r="J93" i="10" s="1"/>
  <c r="L93" s="1"/>
  <c r="C93"/>
  <c r="K92" i="9"/>
  <c r="J89" i="10" s="1"/>
  <c r="L89" s="1"/>
  <c r="C89"/>
  <c r="K88" i="9"/>
  <c r="J85" i="10" s="1"/>
  <c r="L85" s="1"/>
  <c r="C85"/>
  <c r="K84" i="9"/>
  <c r="J81" i="10" s="1"/>
  <c r="L81" s="1"/>
  <c r="C81"/>
  <c r="K80" i="9"/>
  <c r="J77" i="10" s="1"/>
  <c r="L77" s="1"/>
  <c r="C77"/>
  <c r="K76" i="9"/>
  <c r="J73" i="10" s="1"/>
  <c r="L73" s="1"/>
  <c r="C73"/>
  <c r="K72" i="9"/>
  <c r="J69" i="10" s="1"/>
  <c r="L69" s="1"/>
  <c r="C69"/>
  <c r="K68" i="9"/>
  <c r="J65" i="10" s="1"/>
  <c r="L65" s="1"/>
  <c r="C65"/>
  <c r="K64" i="9"/>
  <c r="J61" i="10" s="1"/>
  <c r="L61" s="1"/>
  <c r="C61"/>
  <c r="K60" i="9"/>
  <c r="J57" i="10" s="1"/>
  <c r="L57" s="1"/>
  <c r="C57"/>
  <c r="K56" i="9"/>
  <c r="J53" i="10" s="1"/>
  <c r="L53" s="1"/>
  <c r="C53"/>
  <c r="K52" i="9"/>
  <c r="J49" i="10" s="1"/>
  <c r="L49" s="1"/>
  <c r="C49"/>
  <c r="K48" i="9"/>
  <c r="J45" i="10" s="1"/>
  <c r="L45" s="1"/>
  <c r="C45"/>
  <c r="K44" i="9"/>
  <c r="J41" i="10" s="1"/>
  <c r="L41" s="1"/>
  <c r="C41"/>
  <c r="K40" i="9"/>
  <c r="J37" i="10" s="1"/>
  <c r="L37" s="1"/>
  <c r="C37"/>
  <c r="K36" i="9"/>
  <c r="J33" i="10" s="1"/>
  <c r="L33" s="1"/>
  <c r="C33"/>
  <c r="K32" i="9"/>
  <c r="J29" i="10" s="1"/>
  <c r="L29" s="1"/>
  <c r="C29"/>
  <c r="K28" i="9"/>
  <c r="J25" i="10" s="1"/>
  <c r="L25" s="1"/>
  <c r="C25"/>
  <c r="K24" i="9"/>
  <c r="J21" i="10" s="1"/>
  <c r="L21" s="1"/>
  <c r="C21"/>
  <c r="K20" i="9"/>
  <c r="J17" i="10" s="1"/>
  <c r="L17" s="1"/>
  <c r="C17"/>
  <c r="K16" i="9"/>
  <c r="J13" i="10" s="1"/>
  <c r="L13" s="1"/>
  <c r="C13"/>
  <c r="K8" i="9"/>
  <c r="J5" i="10" s="1"/>
  <c r="L5" s="1"/>
  <c r="C5"/>
  <c r="K7" i="9"/>
  <c r="J4" i="10" s="1"/>
  <c r="L4" s="1"/>
  <c r="K12" i="9"/>
  <c r="J9" i="10" s="1"/>
  <c r="L9" s="1"/>
  <c r="K99" i="9"/>
  <c r="J96" i="10" s="1"/>
  <c r="L96" s="1"/>
  <c r="K95" i="9"/>
  <c r="J92" i="10" s="1"/>
  <c r="L92" s="1"/>
  <c r="K91" i="9"/>
  <c r="J88" i="10" s="1"/>
  <c r="L88" s="1"/>
  <c r="K87" i="9"/>
  <c r="J84" i="10" s="1"/>
  <c r="L84" s="1"/>
  <c r="K83" i="9"/>
  <c r="J80" i="10" s="1"/>
  <c r="L80" s="1"/>
  <c r="K79" i="9"/>
  <c r="J76" i="10" s="1"/>
  <c r="L76" s="1"/>
  <c r="K75" i="9"/>
  <c r="J72" i="10" s="1"/>
  <c r="L72" s="1"/>
  <c r="K71" i="9"/>
  <c r="J68" i="10" s="1"/>
  <c r="L68" s="1"/>
  <c r="K67" i="9"/>
  <c r="J64" i="10" s="1"/>
  <c r="L64" s="1"/>
  <c r="K63" i="9"/>
  <c r="J60" i="10" s="1"/>
  <c r="L60" s="1"/>
  <c r="K59" i="9"/>
  <c r="J56" i="10" s="1"/>
  <c r="L56" s="1"/>
  <c r="K55" i="9"/>
  <c r="J52" i="10" s="1"/>
  <c r="L52" s="1"/>
  <c r="K51" i="9"/>
  <c r="J48" i="10" s="1"/>
  <c r="L48" s="1"/>
  <c r="K47" i="9"/>
  <c r="J44" i="10" s="1"/>
  <c r="L44" s="1"/>
  <c r="K43" i="9"/>
  <c r="J40" i="10" s="1"/>
  <c r="L40" s="1"/>
  <c r="K39" i="9"/>
  <c r="J36" i="10" s="1"/>
  <c r="L36" s="1"/>
  <c r="K35" i="9"/>
  <c r="J32" i="10" s="1"/>
  <c r="L32" s="1"/>
  <c r="K31" i="9"/>
  <c r="J28" i="10" s="1"/>
  <c r="L28" s="1"/>
  <c r="K27" i="9"/>
  <c r="J24" i="10" s="1"/>
  <c r="L24" s="1"/>
  <c r="K23" i="9"/>
  <c r="J20" i="10" s="1"/>
  <c r="L20" s="1"/>
  <c r="K19" i="9"/>
  <c r="J16" i="10" s="1"/>
  <c r="L16" s="1"/>
  <c r="K15" i="9"/>
  <c r="J12" i="10" s="1"/>
  <c r="L12" s="1"/>
  <c r="K10" i="9"/>
  <c r="J7" i="10" s="1"/>
  <c r="L7" s="1"/>
  <c r="K101" i="9"/>
  <c r="J98" i="10" s="1"/>
  <c r="L98" s="1"/>
  <c r="K97" i="9"/>
  <c r="J94" i="10" s="1"/>
  <c r="L94" s="1"/>
  <c r="K93" i="9"/>
  <c r="J90" i="10" s="1"/>
  <c r="L90" s="1"/>
  <c r="K89" i="9"/>
  <c r="J86" i="10" s="1"/>
  <c r="L86" s="1"/>
  <c r="K85" i="9"/>
  <c r="J82" i="10" s="1"/>
  <c r="L82" s="1"/>
  <c r="K81" i="9"/>
  <c r="J78" i="10" s="1"/>
  <c r="L78" s="1"/>
  <c r="K77" i="9"/>
  <c r="J74" i="10" s="1"/>
  <c r="L74" s="1"/>
  <c r="K73" i="9"/>
  <c r="J70" i="10" s="1"/>
  <c r="L70" s="1"/>
  <c r="K69" i="9"/>
  <c r="J66" i="10" s="1"/>
  <c r="L66" s="1"/>
  <c r="K65" i="9"/>
  <c r="J62" i="10" s="1"/>
  <c r="L62" s="1"/>
  <c r="K61" i="9"/>
  <c r="J58" i="10" s="1"/>
  <c r="L58" s="1"/>
  <c r="K57" i="9"/>
  <c r="J54" i="10" s="1"/>
  <c r="L54" s="1"/>
  <c r="K53" i="9"/>
  <c r="J50" i="10" s="1"/>
  <c r="L50" s="1"/>
  <c r="K49" i="9"/>
  <c r="J46" i="10" s="1"/>
  <c r="L46" s="1"/>
  <c r="K45" i="9"/>
  <c r="J42" i="10" s="1"/>
  <c r="L42" s="1"/>
  <c r="K41" i="9"/>
  <c r="J38" i="10" s="1"/>
  <c r="L38" s="1"/>
  <c r="K37" i="9"/>
  <c r="J34" i="10" s="1"/>
  <c r="L34" s="1"/>
  <c r="K33" i="9"/>
  <c r="J30" i="10" s="1"/>
  <c r="L30" s="1"/>
  <c r="K29" i="9"/>
  <c r="J26" i="10" s="1"/>
  <c r="L26" s="1"/>
  <c r="K25" i="9"/>
  <c r="J22" i="10" s="1"/>
  <c r="L22" s="1"/>
  <c r="K21" i="9"/>
  <c r="J18" i="10" s="1"/>
  <c r="L18" s="1"/>
  <c r="K17" i="9"/>
  <c r="J14" i="10" s="1"/>
  <c r="L14" s="1"/>
  <c r="K13" i="9"/>
  <c r="J10" i="10" s="1"/>
  <c r="L10" s="1"/>
  <c r="O4" i="8"/>
  <c r="F7" i="9" s="1"/>
  <c r="D4" i="10" s="1"/>
  <c r="P4" i="8"/>
  <c r="G7" i="9" s="1"/>
  <c r="Q4" i="8"/>
  <c r="S4" s="1"/>
  <c r="O5"/>
  <c r="F8" i="9" s="1"/>
  <c r="D5" i="10" s="1"/>
  <c r="P5" i="8"/>
  <c r="G8" i="9" s="1"/>
  <c r="Q5" i="8"/>
  <c r="S5" s="1"/>
  <c r="O6"/>
  <c r="F9" i="9" s="1"/>
  <c r="D6" i="10" s="1"/>
  <c r="P6" i="8"/>
  <c r="G9" i="9" s="1"/>
  <c r="Q6" i="8"/>
  <c r="S6" s="1"/>
  <c r="O7"/>
  <c r="F10" i="9" s="1"/>
  <c r="D7" i="10" s="1"/>
  <c r="P7" i="8"/>
  <c r="G10" i="9" s="1"/>
  <c r="Q7" i="8"/>
  <c r="S7" s="1"/>
  <c r="O8"/>
  <c r="F11" i="9" s="1"/>
  <c r="D8" i="10" s="1"/>
  <c r="P8" i="8"/>
  <c r="G11" i="9" s="1"/>
  <c r="Q8" i="8"/>
  <c r="S8" s="1"/>
  <c r="O9"/>
  <c r="F12" i="9" s="1"/>
  <c r="D9" i="10" s="1"/>
  <c r="P9" i="8"/>
  <c r="G12" i="9" s="1"/>
  <c r="Q9" i="8"/>
  <c r="S9" s="1"/>
  <c r="O10"/>
  <c r="F13" i="9" s="1"/>
  <c r="D10" i="10" s="1"/>
  <c r="P10" i="8"/>
  <c r="G13" i="9" s="1"/>
  <c r="Q10" i="8"/>
  <c r="S10" s="1"/>
  <c r="O11"/>
  <c r="F14" i="9" s="1"/>
  <c r="D11" i="10" s="1"/>
  <c r="P11" i="8"/>
  <c r="G14" i="9" s="1"/>
  <c r="Q11" i="8"/>
  <c r="S11" s="1"/>
  <c r="O12"/>
  <c r="F15" i="9" s="1"/>
  <c r="D12" i="10" s="1"/>
  <c r="P12" i="8"/>
  <c r="G15" i="9" s="1"/>
  <c r="Q12" i="8"/>
  <c r="S12" s="1"/>
  <c r="O13"/>
  <c r="F16" i="9" s="1"/>
  <c r="D13" i="10" s="1"/>
  <c r="P13" i="8"/>
  <c r="G16" i="9" s="1"/>
  <c r="Q13" i="8"/>
  <c r="S13" s="1"/>
  <c r="O14"/>
  <c r="F17" i="9" s="1"/>
  <c r="D14" i="10" s="1"/>
  <c r="P14" i="8"/>
  <c r="G17" i="9" s="1"/>
  <c r="Q14" i="8"/>
  <c r="S14" s="1"/>
  <c r="O15"/>
  <c r="F18" i="9" s="1"/>
  <c r="D15" i="10" s="1"/>
  <c r="P15" i="8"/>
  <c r="G18" i="9" s="1"/>
  <c r="Q15" i="8"/>
  <c r="S15" s="1"/>
  <c r="O16"/>
  <c r="F19" i="9" s="1"/>
  <c r="D16" i="10" s="1"/>
  <c r="P16" i="8"/>
  <c r="G19" i="9" s="1"/>
  <c r="Q16" i="8"/>
  <c r="S16" s="1"/>
  <c r="O17"/>
  <c r="F20" i="9" s="1"/>
  <c r="D17" i="10" s="1"/>
  <c r="P17" i="8"/>
  <c r="G20" i="9" s="1"/>
  <c r="Q17" i="8"/>
  <c r="S17" s="1"/>
  <c r="O18"/>
  <c r="F21" i="9" s="1"/>
  <c r="D18" i="10" s="1"/>
  <c r="P18" i="8"/>
  <c r="G21" i="9" s="1"/>
  <c r="Q18" i="8"/>
  <c r="S18" s="1"/>
  <c r="O19"/>
  <c r="F22" i="9" s="1"/>
  <c r="D19" i="10" s="1"/>
  <c r="P19" i="8"/>
  <c r="G22" i="9" s="1"/>
  <c r="Q19" i="8"/>
  <c r="S19" s="1"/>
  <c r="O20"/>
  <c r="F23" i="9" s="1"/>
  <c r="D20" i="10" s="1"/>
  <c r="P20" i="8"/>
  <c r="G23" i="9" s="1"/>
  <c r="Q20" i="8"/>
  <c r="S20" s="1"/>
  <c r="O21"/>
  <c r="F24" i="9" s="1"/>
  <c r="D21" i="10" s="1"/>
  <c r="P21" i="8"/>
  <c r="G24" i="9" s="1"/>
  <c r="Q21" i="8"/>
  <c r="S21" s="1"/>
  <c r="O22"/>
  <c r="F25" i="9" s="1"/>
  <c r="D22" i="10" s="1"/>
  <c r="P22" i="8"/>
  <c r="G25" i="9" s="1"/>
  <c r="Q22" i="8"/>
  <c r="S22" s="1"/>
  <c r="O23"/>
  <c r="F26" i="9" s="1"/>
  <c r="D23" i="10" s="1"/>
  <c r="P23" i="8"/>
  <c r="G26" i="9" s="1"/>
  <c r="Q23" i="8"/>
  <c r="S23" s="1"/>
  <c r="O24"/>
  <c r="F27" i="9" s="1"/>
  <c r="D24" i="10" s="1"/>
  <c r="P24" i="8"/>
  <c r="G27" i="9" s="1"/>
  <c r="Q24" i="8"/>
  <c r="S24" s="1"/>
  <c r="O25"/>
  <c r="F28" i="9" s="1"/>
  <c r="D25" i="10" s="1"/>
  <c r="P25" i="8"/>
  <c r="G28" i="9" s="1"/>
  <c r="Q25" i="8"/>
  <c r="S25" s="1"/>
  <c r="O26"/>
  <c r="F29" i="9" s="1"/>
  <c r="D26" i="10" s="1"/>
  <c r="P26" i="8"/>
  <c r="G29" i="9" s="1"/>
  <c r="Q26" i="8"/>
  <c r="S26" s="1"/>
  <c r="O27"/>
  <c r="F30" i="9" s="1"/>
  <c r="D27" i="10" s="1"/>
  <c r="P27" i="8"/>
  <c r="G30" i="9" s="1"/>
  <c r="Q27" i="8"/>
  <c r="S27" s="1"/>
  <c r="O28"/>
  <c r="F31" i="9" s="1"/>
  <c r="D28" i="10" s="1"/>
  <c r="P28" i="8"/>
  <c r="G31" i="9" s="1"/>
  <c r="Q28" i="8"/>
  <c r="S28" s="1"/>
  <c r="O29"/>
  <c r="F32" i="9" s="1"/>
  <c r="D29" i="10" s="1"/>
  <c r="P29" i="8"/>
  <c r="G32" i="9" s="1"/>
  <c r="Q29" i="8"/>
  <c r="S29" s="1"/>
  <c r="O30"/>
  <c r="F33" i="9" s="1"/>
  <c r="D30" i="10" s="1"/>
  <c r="P30" i="8"/>
  <c r="G33" i="9" s="1"/>
  <c r="Q30" i="8"/>
  <c r="S30" s="1"/>
  <c r="O31"/>
  <c r="F34" i="9" s="1"/>
  <c r="D31" i="10" s="1"/>
  <c r="P31" i="8"/>
  <c r="G34" i="9" s="1"/>
  <c r="Q31" i="8"/>
  <c r="S31" s="1"/>
  <c r="O32"/>
  <c r="F35" i="9" s="1"/>
  <c r="D32" i="10" s="1"/>
  <c r="P32" i="8"/>
  <c r="G35" i="9" s="1"/>
  <c r="Q32" i="8"/>
  <c r="S32" s="1"/>
  <c r="O33"/>
  <c r="F36" i="9" s="1"/>
  <c r="D33" i="10" s="1"/>
  <c r="P33" i="8"/>
  <c r="G36" i="9" s="1"/>
  <c r="Q33" i="8"/>
  <c r="S33" s="1"/>
  <c r="O34"/>
  <c r="F37" i="9" s="1"/>
  <c r="D34" i="10" s="1"/>
  <c r="P34" i="8"/>
  <c r="G37" i="9" s="1"/>
  <c r="Q34" i="8"/>
  <c r="S34" s="1"/>
  <c r="O35"/>
  <c r="F38" i="9" s="1"/>
  <c r="D35" i="10" s="1"/>
  <c r="P35" i="8"/>
  <c r="G38" i="9" s="1"/>
  <c r="Q35" i="8"/>
  <c r="S35" s="1"/>
  <c r="O36"/>
  <c r="F39" i="9" s="1"/>
  <c r="D36" i="10" s="1"/>
  <c r="P36" i="8"/>
  <c r="G39" i="9" s="1"/>
  <c r="Q36" i="8"/>
  <c r="S36" s="1"/>
  <c r="O37"/>
  <c r="F40" i="9" s="1"/>
  <c r="D37" i="10" s="1"/>
  <c r="P37" i="8"/>
  <c r="G40" i="9" s="1"/>
  <c r="Q37" i="8"/>
  <c r="S37" s="1"/>
  <c r="O38"/>
  <c r="F41" i="9" s="1"/>
  <c r="D38" i="10" s="1"/>
  <c r="P38" i="8"/>
  <c r="G41" i="9" s="1"/>
  <c r="Q38" i="8"/>
  <c r="S38" s="1"/>
  <c r="O39"/>
  <c r="F42" i="9" s="1"/>
  <c r="D39" i="10" s="1"/>
  <c r="P39" i="8"/>
  <c r="G42" i="9" s="1"/>
  <c r="Q39" i="8"/>
  <c r="S39" s="1"/>
  <c r="O40"/>
  <c r="F43" i="9" s="1"/>
  <c r="D40" i="10" s="1"/>
  <c r="P40" i="8"/>
  <c r="G43" i="9" s="1"/>
  <c r="Q40" i="8"/>
  <c r="S40" s="1"/>
  <c r="O41"/>
  <c r="F44" i="9" s="1"/>
  <c r="D41" i="10" s="1"/>
  <c r="P41" i="8"/>
  <c r="G44" i="9" s="1"/>
  <c r="Q41" i="8"/>
  <c r="S41" s="1"/>
  <c r="O42"/>
  <c r="F45" i="9" s="1"/>
  <c r="D42" i="10" s="1"/>
  <c r="P42" i="8"/>
  <c r="G45" i="9" s="1"/>
  <c r="Q42" i="8"/>
  <c r="S42" s="1"/>
  <c r="O43"/>
  <c r="F46" i="9" s="1"/>
  <c r="D43" i="10" s="1"/>
  <c r="P43" i="8"/>
  <c r="G46" i="9" s="1"/>
  <c r="Q43" i="8"/>
  <c r="S43" s="1"/>
  <c r="O44"/>
  <c r="F47" i="9" s="1"/>
  <c r="D44" i="10" s="1"/>
  <c r="P44" i="8"/>
  <c r="G47" i="9" s="1"/>
  <c r="Q44" i="8"/>
  <c r="S44" s="1"/>
  <c r="O45"/>
  <c r="F48" i="9" s="1"/>
  <c r="D45" i="10" s="1"/>
  <c r="P45" i="8"/>
  <c r="G48" i="9" s="1"/>
  <c r="Q45" i="8"/>
  <c r="S45" s="1"/>
  <c r="O46"/>
  <c r="F49" i="9" s="1"/>
  <c r="D46" i="10" s="1"/>
  <c r="P46" i="8"/>
  <c r="G49" i="9" s="1"/>
  <c r="Q46" i="8"/>
  <c r="S46" s="1"/>
  <c r="O47"/>
  <c r="F50" i="9" s="1"/>
  <c r="D47" i="10" s="1"/>
  <c r="P47" i="8"/>
  <c r="G50" i="9" s="1"/>
  <c r="Q47" i="8"/>
  <c r="S47" s="1"/>
  <c r="O48"/>
  <c r="F51" i="9" s="1"/>
  <c r="D48" i="10" s="1"/>
  <c r="P48" i="8"/>
  <c r="G51" i="9" s="1"/>
  <c r="Q48" i="8"/>
  <c r="S48" s="1"/>
  <c r="O49"/>
  <c r="F52" i="9" s="1"/>
  <c r="D49" i="10" s="1"/>
  <c r="P49" i="8"/>
  <c r="G52" i="9" s="1"/>
  <c r="Q49" i="8"/>
  <c r="S49" s="1"/>
  <c r="O50"/>
  <c r="F53" i="9" s="1"/>
  <c r="D50" i="10" s="1"/>
  <c r="P50" i="8"/>
  <c r="G53" i="9" s="1"/>
  <c r="Q50" i="8"/>
  <c r="S50" s="1"/>
  <c r="O51"/>
  <c r="F54" i="9" s="1"/>
  <c r="D51" i="10" s="1"/>
  <c r="P51" i="8"/>
  <c r="G54" i="9" s="1"/>
  <c r="Q51" i="8"/>
  <c r="S51" s="1"/>
  <c r="O52"/>
  <c r="F55" i="9" s="1"/>
  <c r="D52" i="10" s="1"/>
  <c r="P52" i="8"/>
  <c r="G55" i="9" s="1"/>
  <c r="Q52" i="8"/>
  <c r="S52" s="1"/>
  <c r="O53"/>
  <c r="F56" i="9" s="1"/>
  <c r="D53" i="10" s="1"/>
  <c r="P53" i="8"/>
  <c r="G56" i="9" s="1"/>
  <c r="Q53" i="8"/>
  <c r="S53" s="1"/>
  <c r="O54"/>
  <c r="F57" i="9" s="1"/>
  <c r="D54" i="10" s="1"/>
  <c r="P54" i="8"/>
  <c r="G57" i="9" s="1"/>
  <c r="Q54" i="8"/>
  <c r="S54" s="1"/>
  <c r="O55"/>
  <c r="F58" i="9" s="1"/>
  <c r="D55" i="10" s="1"/>
  <c r="P55" i="8"/>
  <c r="G58" i="9" s="1"/>
  <c r="Q55" i="8"/>
  <c r="S55" s="1"/>
  <c r="O56"/>
  <c r="F59" i="9" s="1"/>
  <c r="D56" i="10" s="1"/>
  <c r="P56" i="8"/>
  <c r="G59" i="9" s="1"/>
  <c r="Q56" i="8"/>
  <c r="S56" s="1"/>
  <c r="O57"/>
  <c r="F60" i="9" s="1"/>
  <c r="D57" i="10" s="1"/>
  <c r="P57" i="8"/>
  <c r="G60" i="9" s="1"/>
  <c r="Q57" i="8"/>
  <c r="S57" s="1"/>
  <c r="O58"/>
  <c r="F61" i="9" s="1"/>
  <c r="D58" i="10" s="1"/>
  <c r="P58" i="8"/>
  <c r="G61" i="9" s="1"/>
  <c r="Q58" i="8"/>
  <c r="S58" s="1"/>
  <c r="O59"/>
  <c r="F62" i="9" s="1"/>
  <c r="D59" i="10" s="1"/>
  <c r="P59" i="8"/>
  <c r="G62" i="9" s="1"/>
  <c r="Q59" i="8"/>
  <c r="S59" s="1"/>
  <c r="O60"/>
  <c r="F63" i="9" s="1"/>
  <c r="D60" i="10" s="1"/>
  <c r="P60" i="8"/>
  <c r="G63" i="9" s="1"/>
  <c r="Q60" i="8"/>
  <c r="S60" s="1"/>
  <c r="O61"/>
  <c r="F64" i="9" s="1"/>
  <c r="D61" i="10" s="1"/>
  <c r="P61" i="8"/>
  <c r="G64" i="9" s="1"/>
  <c r="Q61" i="8"/>
  <c r="S61" s="1"/>
  <c r="O62"/>
  <c r="F65" i="9" s="1"/>
  <c r="D62" i="10" s="1"/>
  <c r="P62" i="8"/>
  <c r="G65" i="9" s="1"/>
  <c r="Q62" i="8"/>
  <c r="S62" s="1"/>
  <c r="O63"/>
  <c r="F66" i="9" s="1"/>
  <c r="D63" i="10" s="1"/>
  <c r="P63" i="8"/>
  <c r="G66" i="9" s="1"/>
  <c r="Q63" i="8"/>
  <c r="S63" s="1"/>
  <c r="O64"/>
  <c r="F67" i="9" s="1"/>
  <c r="D64" i="10" s="1"/>
  <c r="P64" i="8"/>
  <c r="G67" i="9" s="1"/>
  <c r="Q64" i="8"/>
  <c r="S64" s="1"/>
  <c r="O65"/>
  <c r="F68" i="9" s="1"/>
  <c r="D65" i="10" s="1"/>
  <c r="P65" i="8"/>
  <c r="G68" i="9" s="1"/>
  <c r="Q65" i="8"/>
  <c r="S65" s="1"/>
  <c r="O66"/>
  <c r="F69" i="9" s="1"/>
  <c r="D66" i="10" s="1"/>
  <c r="P66" i="8"/>
  <c r="G69" i="9" s="1"/>
  <c r="Q66" i="8"/>
  <c r="S66" s="1"/>
  <c r="O67"/>
  <c r="F70" i="9" s="1"/>
  <c r="D67" i="10" s="1"/>
  <c r="P67" i="8"/>
  <c r="G70" i="9" s="1"/>
  <c r="Q67" i="8"/>
  <c r="S67" s="1"/>
  <c r="O68"/>
  <c r="F71" i="9" s="1"/>
  <c r="D68" i="10" s="1"/>
  <c r="P68" i="8"/>
  <c r="G71" i="9" s="1"/>
  <c r="Q68" i="8"/>
  <c r="S68" s="1"/>
  <c r="O69"/>
  <c r="F72" i="9" s="1"/>
  <c r="D69" i="10" s="1"/>
  <c r="P69" i="8"/>
  <c r="G72" i="9" s="1"/>
  <c r="Q69" i="8"/>
  <c r="S69" s="1"/>
  <c r="O70"/>
  <c r="F73" i="9" s="1"/>
  <c r="D70" i="10" s="1"/>
  <c r="P70" i="8"/>
  <c r="G73" i="9" s="1"/>
  <c r="Q70" i="8"/>
  <c r="S70" s="1"/>
  <c r="O71"/>
  <c r="F74" i="9" s="1"/>
  <c r="D71" i="10" s="1"/>
  <c r="P71" i="8"/>
  <c r="G74" i="9" s="1"/>
  <c r="Q71" i="8"/>
  <c r="S71" s="1"/>
  <c r="O72"/>
  <c r="F75" i="9" s="1"/>
  <c r="D72" i="10" s="1"/>
  <c r="P72" i="8"/>
  <c r="G75" i="9" s="1"/>
  <c r="Q72" i="8"/>
  <c r="S72" s="1"/>
  <c r="O73"/>
  <c r="F76" i="9" s="1"/>
  <c r="D73" i="10" s="1"/>
  <c r="P73" i="8"/>
  <c r="G76" i="9" s="1"/>
  <c r="Q73" i="8"/>
  <c r="S73" s="1"/>
  <c r="O74"/>
  <c r="F77" i="9" s="1"/>
  <c r="D74" i="10" s="1"/>
  <c r="P74" i="8"/>
  <c r="G77" i="9" s="1"/>
  <c r="Q74" i="8"/>
  <c r="S74" s="1"/>
  <c r="O75"/>
  <c r="F78" i="9" s="1"/>
  <c r="D75" i="10" s="1"/>
  <c r="P75" i="8"/>
  <c r="G78" i="9" s="1"/>
  <c r="Q75" i="8"/>
  <c r="S75" s="1"/>
  <c r="O76"/>
  <c r="F79" i="9" s="1"/>
  <c r="D76" i="10" s="1"/>
  <c r="P76" i="8"/>
  <c r="G79" i="9" s="1"/>
  <c r="Q76" i="8"/>
  <c r="S76" s="1"/>
  <c r="O77"/>
  <c r="F80" i="9" s="1"/>
  <c r="D77" i="10" s="1"/>
  <c r="P77" i="8"/>
  <c r="G80" i="9" s="1"/>
  <c r="Q77" i="8"/>
  <c r="S77" s="1"/>
  <c r="O78"/>
  <c r="F81" i="9" s="1"/>
  <c r="D78" i="10" s="1"/>
  <c r="P78" i="8"/>
  <c r="G81" i="9" s="1"/>
  <c r="Q78" i="8"/>
  <c r="S78" s="1"/>
  <c r="O79"/>
  <c r="F82" i="9" s="1"/>
  <c r="D79" i="10" s="1"/>
  <c r="P79" i="8"/>
  <c r="G82" i="9" s="1"/>
  <c r="Q79" i="8"/>
  <c r="S79" s="1"/>
  <c r="O80"/>
  <c r="F83" i="9" s="1"/>
  <c r="D80" i="10" s="1"/>
  <c r="P80" i="8"/>
  <c r="G83" i="9" s="1"/>
  <c r="Q80" i="8"/>
  <c r="S80" s="1"/>
  <c r="O81"/>
  <c r="F84" i="9" s="1"/>
  <c r="D81" i="10" s="1"/>
  <c r="P81" i="8"/>
  <c r="G84" i="9" s="1"/>
  <c r="Q81" i="8"/>
  <c r="S81" s="1"/>
  <c r="O82"/>
  <c r="F85" i="9" s="1"/>
  <c r="D82" i="10" s="1"/>
  <c r="P82" i="8"/>
  <c r="G85" i="9" s="1"/>
  <c r="Q82" i="8"/>
  <c r="S82" s="1"/>
  <c r="O83"/>
  <c r="F86" i="9" s="1"/>
  <c r="D83" i="10" s="1"/>
  <c r="P83" i="8"/>
  <c r="G86" i="9" s="1"/>
  <c r="Q83" i="8"/>
  <c r="S83" s="1"/>
  <c r="O84"/>
  <c r="F87" i="9" s="1"/>
  <c r="D84" i="10" s="1"/>
  <c r="P84" i="8"/>
  <c r="G87" i="9" s="1"/>
  <c r="Q84" i="8"/>
  <c r="S84" s="1"/>
  <c r="O85"/>
  <c r="F88" i="9" s="1"/>
  <c r="D85" i="10" s="1"/>
  <c r="P85" i="8"/>
  <c r="G88" i="9" s="1"/>
  <c r="Q85" i="8"/>
  <c r="S85" s="1"/>
  <c r="O86"/>
  <c r="F89" i="9" s="1"/>
  <c r="D86" i="10" s="1"/>
  <c r="P86" i="8"/>
  <c r="G89" i="9" s="1"/>
  <c r="Q86" i="8"/>
  <c r="S86" s="1"/>
  <c r="O87"/>
  <c r="F90" i="9" s="1"/>
  <c r="D87" i="10" s="1"/>
  <c r="P87" i="8"/>
  <c r="G90" i="9" s="1"/>
  <c r="Q87" i="8"/>
  <c r="S87" s="1"/>
  <c r="O88"/>
  <c r="F91" i="9" s="1"/>
  <c r="D88" i="10" s="1"/>
  <c r="P88" i="8"/>
  <c r="G91" i="9" s="1"/>
  <c r="Q88" i="8"/>
  <c r="S88" s="1"/>
  <c r="O89"/>
  <c r="F92" i="9" s="1"/>
  <c r="D89" i="10" s="1"/>
  <c r="P89" i="8"/>
  <c r="G92" i="9" s="1"/>
  <c r="Q89" i="8"/>
  <c r="S89" s="1"/>
  <c r="O90"/>
  <c r="F93" i="9" s="1"/>
  <c r="D90" i="10" s="1"/>
  <c r="P90" i="8"/>
  <c r="G93" i="9" s="1"/>
  <c r="Q90" i="8"/>
  <c r="S90" s="1"/>
  <c r="O91"/>
  <c r="F94" i="9" s="1"/>
  <c r="D91" i="10" s="1"/>
  <c r="P91" i="8"/>
  <c r="G94" i="9" s="1"/>
  <c r="Q91" i="8"/>
  <c r="S91" s="1"/>
  <c r="O92"/>
  <c r="F95" i="9" s="1"/>
  <c r="D92" i="10" s="1"/>
  <c r="P92" i="8"/>
  <c r="G95" i="9" s="1"/>
  <c r="Q92" i="8"/>
  <c r="S92" s="1"/>
  <c r="O93"/>
  <c r="F96" i="9" s="1"/>
  <c r="D93" i="10" s="1"/>
  <c r="P93" i="8"/>
  <c r="G96" i="9" s="1"/>
  <c r="Q93" i="8"/>
  <c r="S93" s="1"/>
  <c r="O94"/>
  <c r="F97" i="9" s="1"/>
  <c r="D94" i="10" s="1"/>
  <c r="P94" i="8"/>
  <c r="G97" i="9" s="1"/>
  <c r="Q94" i="8"/>
  <c r="S94" s="1"/>
  <c r="O95"/>
  <c r="F98" i="9" s="1"/>
  <c r="D95" i="10" s="1"/>
  <c r="P95" i="8"/>
  <c r="G98" i="9" s="1"/>
  <c r="Q95" i="8"/>
  <c r="S95" s="1"/>
  <c r="O96"/>
  <c r="F99" i="9" s="1"/>
  <c r="D96" i="10" s="1"/>
  <c r="P96" i="8"/>
  <c r="G99" i="9" s="1"/>
  <c r="Q96" i="8"/>
  <c r="S96" s="1"/>
  <c r="O97"/>
  <c r="F100" i="9" s="1"/>
  <c r="D97" i="10" s="1"/>
  <c r="P97" i="8"/>
  <c r="G100" i="9" s="1"/>
  <c r="Q97" i="8"/>
  <c r="S97" s="1"/>
  <c r="O98"/>
  <c r="F101" i="9" s="1"/>
  <c r="D98" i="10" s="1"/>
  <c r="P98" i="8"/>
  <c r="G101" i="9" s="1"/>
  <c r="Q98" i="8"/>
  <c r="S98" s="1"/>
  <c r="O99"/>
  <c r="F102" i="9" s="1"/>
  <c r="D99" i="10" s="1"/>
  <c r="P99" i="8"/>
  <c r="G102" i="9" s="1"/>
  <c r="Q99" i="8"/>
  <c r="S99" s="1"/>
  <c r="O100"/>
  <c r="F103" i="9" s="1"/>
  <c r="D100" i="10" s="1"/>
  <c r="P100" i="8"/>
  <c r="G103" i="9" s="1"/>
  <c r="Q100" i="8"/>
  <c r="S100" s="1"/>
  <c r="O101"/>
  <c r="F104" i="9" s="1"/>
  <c r="D101" i="10" s="1"/>
  <c r="P101" i="8"/>
  <c r="G104" i="9" s="1"/>
  <c r="Q101" i="8"/>
  <c r="S101" s="1"/>
  <c r="O102"/>
  <c r="F105" i="9" s="1"/>
  <c r="D102" i="10" s="1"/>
  <c r="P102" i="8"/>
  <c r="G105" i="9" s="1"/>
  <c r="Q102" i="8"/>
  <c r="S102" s="1"/>
  <c r="O103"/>
  <c r="F106" i="9" s="1"/>
  <c r="D103" i="10" s="1"/>
  <c r="P103" i="8"/>
  <c r="G106" i="9" s="1"/>
  <c r="Q103" i="8"/>
  <c r="S103" s="1"/>
  <c r="O104"/>
  <c r="F107" i="9" s="1"/>
  <c r="D104" i="10" s="1"/>
  <c r="P104" i="8"/>
  <c r="G107" i="9" s="1"/>
  <c r="Q104" i="8"/>
  <c r="S104" s="1"/>
  <c r="O105"/>
  <c r="F108" i="9" s="1"/>
  <c r="D105" i="10" s="1"/>
  <c r="P105" i="8"/>
  <c r="G108" i="9" s="1"/>
  <c r="Q105" i="8"/>
  <c r="S105" s="1"/>
  <c r="O106"/>
  <c r="F109" i="9" s="1"/>
  <c r="D106" i="10" s="1"/>
  <c r="P106" i="8"/>
  <c r="G109" i="9" s="1"/>
  <c r="Q106" i="8"/>
  <c r="S106" s="1"/>
  <c r="O107"/>
  <c r="F110" i="9" s="1"/>
  <c r="D107" i="10" s="1"/>
  <c r="P107" i="8"/>
  <c r="G110" i="9" s="1"/>
  <c r="Q107" i="8"/>
  <c r="S107" s="1"/>
  <c r="O108"/>
  <c r="F111" i="9" s="1"/>
  <c r="D108" i="10" s="1"/>
  <c r="P108" i="8"/>
  <c r="G111" i="9" s="1"/>
  <c r="Q108" i="8"/>
  <c r="S108" s="1"/>
  <c r="O109"/>
  <c r="F112" i="9" s="1"/>
  <c r="D109" i="10" s="1"/>
  <c r="P109" i="8"/>
  <c r="G112" i="9" s="1"/>
  <c r="Q109" i="8"/>
  <c r="S109" s="1"/>
  <c r="O110"/>
  <c r="F113" i="9" s="1"/>
  <c r="D110" i="10" s="1"/>
  <c r="P110" i="8"/>
  <c r="G113" i="9" s="1"/>
  <c r="Q110" i="8"/>
  <c r="S110" s="1"/>
  <c r="O111"/>
  <c r="F114" i="9" s="1"/>
  <c r="D111" i="10" s="1"/>
  <c r="P111" i="8"/>
  <c r="G114" i="9" s="1"/>
  <c r="Q111" i="8"/>
  <c r="S111" s="1"/>
  <c r="O112"/>
  <c r="F115" i="9" s="1"/>
  <c r="D112" i="10" s="1"/>
  <c r="P112" i="8"/>
  <c r="G115" i="9" s="1"/>
  <c r="Q112" i="8"/>
  <c r="S112" s="1"/>
  <c r="O113"/>
  <c r="F116" i="9" s="1"/>
  <c r="D113" i="10" s="1"/>
  <c r="P113" i="8"/>
  <c r="G116" i="9" s="1"/>
  <c r="Q113" i="8"/>
  <c r="S113" s="1"/>
  <c r="O114"/>
  <c r="F117" i="9" s="1"/>
  <c r="D114" i="10" s="1"/>
  <c r="P114" i="8"/>
  <c r="G117" i="9" s="1"/>
  <c r="Q114" i="8"/>
  <c r="S114" s="1"/>
  <c r="O115"/>
  <c r="F118" i="9" s="1"/>
  <c r="D115" i="10" s="1"/>
  <c r="P115" i="8"/>
  <c r="G118" i="9" s="1"/>
  <c r="Q115" i="8"/>
  <c r="S115" s="1"/>
  <c r="O116"/>
  <c r="F119" i="9" s="1"/>
  <c r="D116" i="10" s="1"/>
  <c r="P116" i="8"/>
  <c r="G119" i="9" s="1"/>
  <c r="Q116" i="8"/>
  <c r="S116" s="1"/>
  <c r="O117"/>
  <c r="F120" i="9" s="1"/>
  <c r="D117" i="10" s="1"/>
  <c r="P117" i="8"/>
  <c r="G120" i="9" s="1"/>
  <c r="Q117" i="8"/>
  <c r="S117" s="1"/>
  <c r="O118"/>
  <c r="F121" i="9" s="1"/>
  <c r="D118" i="10" s="1"/>
  <c r="P118" i="8"/>
  <c r="G121" i="9" s="1"/>
  <c r="Q118" i="8"/>
  <c r="S118" s="1"/>
  <c r="O119"/>
  <c r="F122" i="9" s="1"/>
  <c r="D119" i="10" s="1"/>
  <c r="P119" i="8"/>
  <c r="G122" i="9" s="1"/>
  <c r="Q119" i="8"/>
  <c r="S119" s="1"/>
  <c r="O120"/>
  <c r="F123" i="9" s="1"/>
  <c r="D120" i="10" s="1"/>
  <c r="P120" i="8"/>
  <c r="G123" i="9" s="1"/>
  <c r="Q120" i="8"/>
  <c r="S120" s="1"/>
  <c r="O121"/>
  <c r="F124" i="9" s="1"/>
  <c r="D121" i="10" s="1"/>
  <c r="P121" i="8"/>
  <c r="G124" i="9" s="1"/>
  <c r="Q121" i="8"/>
  <c r="S121" s="1"/>
  <c r="O122"/>
  <c r="F125" i="9" s="1"/>
  <c r="D122" i="10" s="1"/>
  <c r="P122" i="8"/>
  <c r="G125" i="9" s="1"/>
  <c r="Q122" i="8"/>
  <c r="S122" s="1"/>
  <c r="O123"/>
  <c r="F126" i="9" s="1"/>
  <c r="D123" i="10" s="1"/>
  <c r="P123" i="8"/>
  <c r="G126" i="9" s="1"/>
  <c r="Q123" i="8"/>
  <c r="S123" s="1"/>
  <c r="O124"/>
  <c r="F127" i="9" s="1"/>
  <c r="D124" i="10" s="1"/>
  <c r="P124" i="8"/>
  <c r="G127" i="9" s="1"/>
  <c r="Q124" i="8"/>
  <c r="S124" s="1"/>
  <c r="O125"/>
  <c r="F128" i="9" s="1"/>
  <c r="D125" i="10" s="1"/>
  <c r="P125" i="8"/>
  <c r="G128" i="9" s="1"/>
  <c r="Q125" i="8"/>
  <c r="S125" s="1"/>
  <c r="O126"/>
  <c r="F129" i="9" s="1"/>
  <c r="D126" i="10" s="1"/>
  <c r="P126" i="8"/>
  <c r="G129" i="9" s="1"/>
  <c r="Q126" i="8"/>
  <c r="S126" s="1"/>
  <c r="O127"/>
  <c r="F130" i="9" s="1"/>
  <c r="D127" i="10" s="1"/>
  <c r="P127" i="8"/>
  <c r="G130" i="9" s="1"/>
  <c r="Q127" i="8"/>
  <c r="S127" s="1"/>
  <c r="O128"/>
  <c r="F131" i="9" s="1"/>
  <c r="D128" i="10" s="1"/>
  <c r="P128" i="8"/>
  <c r="G131" i="9" s="1"/>
  <c r="Q128" i="8"/>
  <c r="S128" s="1"/>
  <c r="O129"/>
  <c r="F132" i="9" s="1"/>
  <c r="D129" i="10" s="1"/>
  <c r="P129" i="8"/>
  <c r="G132" i="9" s="1"/>
  <c r="Q129" i="8"/>
  <c r="S129" s="1"/>
  <c r="O130"/>
  <c r="F133" i="9" s="1"/>
  <c r="D130" i="10" s="1"/>
  <c r="P130" i="8"/>
  <c r="G133" i="9" s="1"/>
  <c r="Q130" i="8"/>
  <c r="S130" s="1"/>
  <c r="O131"/>
  <c r="F134" i="9" s="1"/>
  <c r="D131" i="10" s="1"/>
  <c r="P131" i="8"/>
  <c r="G134" i="9" s="1"/>
  <c r="Q131" i="8"/>
  <c r="S131" s="1"/>
  <c r="O132"/>
  <c r="F135" i="9" s="1"/>
  <c r="D132" i="10" s="1"/>
  <c r="P132" i="8"/>
  <c r="G135" i="9" s="1"/>
  <c r="Q132" i="8"/>
  <c r="S132" s="1"/>
  <c r="O133"/>
  <c r="F136" i="9" s="1"/>
  <c r="D133" i="10" s="1"/>
  <c r="P133" i="8"/>
  <c r="G136" i="9" s="1"/>
  <c r="Q133" i="8"/>
  <c r="S133" s="1"/>
  <c r="O134"/>
  <c r="F137" i="9" s="1"/>
  <c r="D134" i="10" s="1"/>
  <c r="P134" i="8"/>
  <c r="G137" i="9" s="1"/>
  <c r="Q134" i="8"/>
  <c r="S134" s="1"/>
  <c r="O135"/>
  <c r="F138" i="9" s="1"/>
  <c r="D135" i="10" s="1"/>
  <c r="P135" i="8"/>
  <c r="G138" i="9" s="1"/>
  <c r="Q135" i="8"/>
  <c r="S135" s="1"/>
  <c r="O136"/>
  <c r="F139" i="9" s="1"/>
  <c r="D136" i="10" s="1"/>
  <c r="P136" i="8"/>
  <c r="G139" i="9" s="1"/>
  <c r="Q136" i="8"/>
  <c r="S136" s="1"/>
  <c r="O137"/>
  <c r="F140" i="9" s="1"/>
  <c r="D137" i="10" s="1"/>
  <c r="P137" i="8"/>
  <c r="G140" i="9" s="1"/>
  <c r="Q137" i="8"/>
  <c r="S137" s="1"/>
  <c r="O138"/>
  <c r="F141" i="9" s="1"/>
  <c r="D138" i="10" s="1"/>
  <c r="P138" i="8"/>
  <c r="G141" i="9" s="1"/>
  <c r="Q138" i="8"/>
  <c r="S138" s="1"/>
  <c r="O139"/>
  <c r="F142" i="9" s="1"/>
  <c r="D139" i="10" s="1"/>
  <c r="P139" i="8"/>
  <c r="G142" i="9" s="1"/>
  <c r="Q139" i="8"/>
  <c r="S139" s="1"/>
  <c r="O140"/>
  <c r="F143" i="9" s="1"/>
  <c r="D140" i="10" s="1"/>
  <c r="P140" i="8"/>
  <c r="G143" i="9" s="1"/>
  <c r="Q140" i="8"/>
  <c r="S140" s="1"/>
  <c r="O141"/>
  <c r="F144" i="9" s="1"/>
  <c r="D141" i="10" s="1"/>
  <c r="P141" i="8"/>
  <c r="G144" i="9" s="1"/>
  <c r="Q141" i="8"/>
  <c r="S141" s="1"/>
  <c r="O142"/>
  <c r="F145" i="9" s="1"/>
  <c r="D142" i="10" s="1"/>
  <c r="P142" i="8"/>
  <c r="G145" i="9" s="1"/>
  <c r="Q142" i="8"/>
  <c r="S142" s="1"/>
  <c r="O143"/>
  <c r="F146" i="9" s="1"/>
  <c r="D143" i="10" s="1"/>
  <c r="P143" i="8"/>
  <c r="G146" i="9" s="1"/>
  <c r="Q143" i="8"/>
  <c r="S143" s="1"/>
  <c r="O144"/>
  <c r="F147" i="9" s="1"/>
  <c r="D144" i="10" s="1"/>
  <c r="P144" i="8"/>
  <c r="G147" i="9" s="1"/>
  <c r="Q144" i="8"/>
  <c r="S144" s="1"/>
  <c r="O145"/>
  <c r="F148" i="9" s="1"/>
  <c r="D145" i="10" s="1"/>
  <c r="P145" i="8"/>
  <c r="G148" i="9" s="1"/>
  <c r="Q145" i="8"/>
  <c r="S145" s="1"/>
  <c r="O146"/>
  <c r="F149" i="9" s="1"/>
  <c r="D146" i="10" s="1"/>
  <c r="P146" i="8"/>
  <c r="G149" i="9" s="1"/>
  <c r="Q146" i="8"/>
  <c r="S146" s="1"/>
  <c r="O147"/>
  <c r="F150" i="9" s="1"/>
  <c r="D147" i="10" s="1"/>
  <c r="P147" i="8"/>
  <c r="G150" i="9" s="1"/>
  <c r="Q147" i="8"/>
  <c r="S147" s="1"/>
  <c r="O148"/>
  <c r="F151" i="9" s="1"/>
  <c r="D148" i="10" s="1"/>
  <c r="P148" i="8"/>
  <c r="G151" i="9" s="1"/>
  <c r="Q148" i="8"/>
  <c r="S148" s="1"/>
  <c r="O149"/>
  <c r="F152" i="9" s="1"/>
  <c r="D149" i="10" s="1"/>
  <c r="P149" i="8"/>
  <c r="G152" i="9" s="1"/>
  <c r="Q149" i="8"/>
  <c r="S149" s="1"/>
  <c r="O150"/>
  <c r="F153" i="9" s="1"/>
  <c r="D150" i="10" s="1"/>
  <c r="P150" i="8"/>
  <c r="G153" i="9" s="1"/>
  <c r="Q150" i="8"/>
  <c r="S150" s="1"/>
  <c r="O151"/>
  <c r="F154" i="9" s="1"/>
  <c r="D151" i="10" s="1"/>
  <c r="P151" i="8"/>
  <c r="G154" i="9" s="1"/>
  <c r="Q151" i="8"/>
  <c r="S151" s="1"/>
  <c r="O152"/>
  <c r="F155" i="9" s="1"/>
  <c r="D152" i="10" s="1"/>
  <c r="P152" i="8"/>
  <c r="G155" i="9" s="1"/>
  <c r="Q152" i="8"/>
  <c r="S152" s="1"/>
  <c r="O153"/>
  <c r="F156" i="9" s="1"/>
  <c r="D153" i="10" s="1"/>
  <c r="P153" i="8"/>
  <c r="G156" i="9" s="1"/>
  <c r="Q153" i="8"/>
  <c r="S153" s="1"/>
  <c r="O154"/>
  <c r="F157" i="9" s="1"/>
  <c r="D154" i="10" s="1"/>
  <c r="P154" i="8"/>
  <c r="G157" i="9" s="1"/>
  <c r="Q154" i="8"/>
  <c r="S154" s="1"/>
  <c r="O155"/>
  <c r="F158" i="9" s="1"/>
  <c r="D155" i="10" s="1"/>
  <c r="P155" i="8"/>
  <c r="G158" i="9" s="1"/>
  <c r="Q155" i="8"/>
  <c r="S155" s="1"/>
  <c r="O156"/>
  <c r="F159" i="9" s="1"/>
  <c r="D156" i="10" s="1"/>
  <c r="P156" i="8"/>
  <c r="G159" i="9" s="1"/>
  <c r="Q156" i="8"/>
  <c r="S156" s="1"/>
  <c r="O157"/>
  <c r="F160" i="9" s="1"/>
  <c r="D157" i="10" s="1"/>
  <c r="P157" i="8"/>
  <c r="G160" i="9" s="1"/>
  <c r="Q157" i="8"/>
  <c r="S157" s="1"/>
  <c r="O158"/>
  <c r="F161" i="9" s="1"/>
  <c r="D158" i="10" s="1"/>
  <c r="P158" i="8"/>
  <c r="G161" i="9" s="1"/>
  <c r="Q158" i="8"/>
  <c r="S158" s="1"/>
  <c r="O159"/>
  <c r="F162" i="9" s="1"/>
  <c r="D159" i="10" s="1"/>
  <c r="P159" i="8"/>
  <c r="G162" i="9" s="1"/>
  <c r="Q159" i="8"/>
  <c r="S159" s="1"/>
  <c r="O160"/>
  <c r="F163" i="9" s="1"/>
  <c r="D160" i="10" s="1"/>
  <c r="P160" i="8"/>
  <c r="G163" i="9" s="1"/>
  <c r="Q160" i="8"/>
  <c r="S160" s="1"/>
  <c r="O161"/>
  <c r="F164" i="9" s="1"/>
  <c r="D161" i="10" s="1"/>
  <c r="P161" i="8"/>
  <c r="G164" i="9" s="1"/>
  <c r="Q161" i="8"/>
  <c r="S161" s="1"/>
  <c r="O162"/>
  <c r="F165" i="9" s="1"/>
  <c r="D162" i="10" s="1"/>
  <c r="P162" i="8"/>
  <c r="G165" i="9" s="1"/>
  <c r="Q162" i="8"/>
  <c r="S162" s="1"/>
  <c r="O163"/>
  <c r="F166" i="9" s="1"/>
  <c r="D163" i="10" s="1"/>
  <c r="P163" i="8"/>
  <c r="G166" i="9" s="1"/>
  <c r="Q163" i="8"/>
  <c r="S163" s="1"/>
  <c r="O164"/>
  <c r="F167" i="9" s="1"/>
  <c r="D164" i="10" s="1"/>
  <c r="P164" i="8"/>
  <c r="G167" i="9" s="1"/>
  <c r="Q164" i="8"/>
  <c r="S164" s="1"/>
  <c r="O165"/>
  <c r="F168" i="9" s="1"/>
  <c r="D165" i="10" s="1"/>
  <c r="P165" i="8"/>
  <c r="G168" i="9" s="1"/>
  <c r="Q165" i="8"/>
  <c r="S165" s="1"/>
  <c r="O166"/>
  <c r="F169" i="9" s="1"/>
  <c r="D166" i="10" s="1"/>
  <c r="P166" i="8"/>
  <c r="G169" i="9" s="1"/>
  <c r="Q166" i="8"/>
  <c r="S166" s="1"/>
  <c r="O167"/>
  <c r="F170" i="9" s="1"/>
  <c r="D167" i="10" s="1"/>
  <c r="P167" i="8"/>
  <c r="G170" i="9" s="1"/>
  <c r="Q167" i="8"/>
  <c r="S167" s="1"/>
  <c r="O168"/>
  <c r="F171" i="9" s="1"/>
  <c r="D168" i="10" s="1"/>
  <c r="P168" i="8"/>
  <c r="G171" i="9" s="1"/>
  <c r="Q168" i="8"/>
  <c r="S168" s="1"/>
  <c r="O169"/>
  <c r="F172" i="9" s="1"/>
  <c r="D169" i="10" s="1"/>
  <c r="P169" i="8"/>
  <c r="G172" i="9" s="1"/>
  <c r="Q169" i="8"/>
  <c r="S169" s="1"/>
  <c r="O170"/>
  <c r="F173" i="9" s="1"/>
  <c r="D170" i="10" s="1"/>
  <c r="P170" i="8"/>
  <c r="G173" i="9" s="1"/>
  <c r="Q170" i="8"/>
  <c r="S170" s="1"/>
  <c r="O171"/>
  <c r="F174" i="9" s="1"/>
  <c r="D171" i="10" s="1"/>
  <c r="P171" i="8"/>
  <c r="G174" i="9" s="1"/>
  <c r="Q171" i="8"/>
  <c r="S171" s="1"/>
  <c r="O172"/>
  <c r="F175" i="9" s="1"/>
  <c r="D172" i="10" s="1"/>
  <c r="P172" i="8"/>
  <c r="G175" i="9" s="1"/>
  <c r="Q172" i="8"/>
  <c r="S172" s="1"/>
  <c r="O173"/>
  <c r="F176" i="9" s="1"/>
  <c r="D173" i="10" s="1"/>
  <c r="P173" i="8"/>
  <c r="G176" i="9" s="1"/>
  <c r="Q173" i="8"/>
  <c r="S173" s="1"/>
  <c r="O174"/>
  <c r="F177" i="9" s="1"/>
  <c r="D174" i="10" s="1"/>
  <c r="P174" i="8"/>
  <c r="G177" i="9" s="1"/>
  <c r="Q174" i="8"/>
  <c r="S174" s="1"/>
  <c r="O175"/>
  <c r="F178" i="9" s="1"/>
  <c r="D175" i="10" s="1"/>
  <c r="P175" i="8"/>
  <c r="G178" i="9" s="1"/>
  <c r="Q175" i="8"/>
  <c r="S175" s="1"/>
  <c r="O176"/>
  <c r="F179" i="9" s="1"/>
  <c r="D176" i="10" s="1"/>
  <c r="P176" i="8"/>
  <c r="G179" i="9" s="1"/>
  <c r="Q176" i="8"/>
  <c r="S176" s="1"/>
  <c r="O177"/>
  <c r="F180" i="9" s="1"/>
  <c r="D177" i="10" s="1"/>
  <c r="P177" i="8"/>
  <c r="G180" i="9" s="1"/>
  <c r="Q177" i="8"/>
  <c r="S177" s="1"/>
  <c r="O178"/>
  <c r="F181" i="9" s="1"/>
  <c r="D178" i="10" s="1"/>
  <c r="P178" i="8"/>
  <c r="G181" i="9" s="1"/>
  <c r="Q178" i="8"/>
  <c r="S178" s="1"/>
  <c r="O179"/>
  <c r="F182" i="9" s="1"/>
  <c r="D179" i="10" s="1"/>
  <c r="P179" i="8"/>
  <c r="G182" i="9" s="1"/>
  <c r="Q179" i="8"/>
  <c r="S179" s="1"/>
  <c r="O180"/>
  <c r="F183" i="9" s="1"/>
  <c r="D180" i="10" s="1"/>
  <c r="P180" i="8"/>
  <c r="G183" i="9" s="1"/>
  <c r="Q180" i="8"/>
  <c r="S180" s="1"/>
  <c r="O181"/>
  <c r="F184" i="9" s="1"/>
  <c r="D181" i="10" s="1"/>
  <c r="P181" i="8"/>
  <c r="G184" i="9" s="1"/>
  <c r="Q181" i="8"/>
  <c r="S181" s="1"/>
  <c r="O182"/>
  <c r="F185" i="9" s="1"/>
  <c r="D182" i="10" s="1"/>
  <c r="P182" i="8"/>
  <c r="G185" i="9" s="1"/>
  <c r="Q182" i="8"/>
  <c r="S182" s="1"/>
  <c r="O183"/>
  <c r="F186" i="9" s="1"/>
  <c r="D183" i="10" s="1"/>
  <c r="P183" i="8"/>
  <c r="G186" i="9" s="1"/>
  <c r="Q183" i="8"/>
  <c r="S183" s="1"/>
  <c r="O184"/>
  <c r="F187" i="9" s="1"/>
  <c r="D184" i="10" s="1"/>
  <c r="P184" i="8"/>
  <c r="G187" i="9" s="1"/>
  <c r="Q184" i="8"/>
  <c r="S184" s="1"/>
  <c r="O185"/>
  <c r="F188" i="9" s="1"/>
  <c r="D185" i="10" s="1"/>
  <c r="P185" i="8"/>
  <c r="G188" i="9" s="1"/>
  <c r="Q185" i="8"/>
  <c r="S185" s="1"/>
  <c r="O186"/>
  <c r="F189" i="9" s="1"/>
  <c r="D186" i="10" s="1"/>
  <c r="P186" i="8"/>
  <c r="G189" i="9" s="1"/>
  <c r="Q186" i="8"/>
  <c r="S186" s="1"/>
  <c r="O187"/>
  <c r="F190" i="9" s="1"/>
  <c r="D187" i="10" s="1"/>
  <c r="P187" i="8"/>
  <c r="G190" i="9" s="1"/>
  <c r="Q187" i="8"/>
  <c r="S187" s="1"/>
  <c r="O188"/>
  <c r="F191" i="9" s="1"/>
  <c r="D188" i="10" s="1"/>
  <c r="P188" i="8"/>
  <c r="G191" i="9" s="1"/>
  <c r="Q188" i="8"/>
  <c r="S188" s="1"/>
  <c r="O189"/>
  <c r="F192" i="9" s="1"/>
  <c r="D189" i="10" s="1"/>
  <c r="P189" i="8"/>
  <c r="G192" i="9" s="1"/>
  <c r="Q189" i="8"/>
  <c r="S189" s="1"/>
  <c r="O190"/>
  <c r="F193" i="9" s="1"/>
  <c r="D190" i="10" s="1"/>
  <c r="P190" i="8"/>
  <c r="G193" i="9" s="1"/>
  <c r="Q190" i="8"/>
  <c r="S190" s="1"/>
  <c r="O191"/>
  <c r="F194" i="9" s="1"/>
  <c r="D191" i="10" s="1"/>
  <c r="P191" i="8"/>
  <c r="G194" i="9" s="1"/>
  <c r="Q191" i="8"/>
  <c r="S191" s="1"/>
  <c r="O192"/>
  <c r="F195" i="9" s="1"/>
  <c r="D192" i="10" s="1"/>
  <c r="P192" i="8"/>
  <c r="G195" i="9" s="1"/>
  <c r="Q192" i="8"/>
  <c r="S192" s="1"/>
  <c r="O193"/>
  <c r="F196" i="9" s="1"/>
  <c r="D193" i="10" s="1"/>
  <c r="P193" i="8"/>
  <c r="G196" i="9" s="1"/>
  <c r="Q193" i="8"/>
  <c r="S193" s="1"/>
  <c r="O194"/>
  <c r="F197" i="9" s="1"/>
  <c r="D194" i="10" s="1"/>
  <c r="P194" i="8"/>
  <c r="G197" i="9" s="1"/>
  <c r="Q194" i="8"/>
  <c r="S194" s="1"/>
  <c r="O195"/>
  <c r="F198" i="9" s="1"/>
  <c r="D195" i="10" s="1"/>
  <c r="P195" i="8"/>
  <c r="G198" i="9" s="1"/>
  <c r="Q195" i="8"/>
  <c r="S195" s="1"/>
  <c r="O196"/>
  <c r="F199" i="9" s="1"/>
  <c r="D196" i="10" s="1"/>
  <c r="P196" i="8"/>
  <c r="G199" i="9" s="1"/>
  <c r="Q196" i="8"/>
  <c r="S196" s="1"/>
  <c r="O197"/>
  <c r="F200" i="9" s="1"/>
  <c r="D197" i="10" s="1"/>
  <c r="P197" i="8"/>
  <c r="G200" i="9" s="1"/>
  <c r="Q197" i="8"/>
  <c r="S197" s="1"/>
  <c r="O198"/>
  <c r="F201" i="9" s="1"/>
  <c r="D198" i="10" s="1"/>
  <c r="P198" i="8"/>
  <c r="G201" i="9" s="1"/>
  <c r="Q198" i="8"/>
  <c r="S198" s="1"/>
  <c r="O199"/>
  <c r="F202" i="9" s="1"/>
  <c r="D199" i="10" s="1"/>
  <c r="P199" i="8"/>
  <c r="G202" i="9" s="1"/>
  <c r="Q199" i="8"/>
  <c r="S199" s="1"/>
  <c r="O200"/>
  <c r="F203" i="9" s="1"/>
  <c r="D200" i="10" s="1"/>
  <c r="P200" i="8"/>
  <c r="G203" i="9" s="1"/>
  <c r="Q200" i="8"/>
  <c r="S200" s="1"/>
  <c r="O201"/>
  <c r="F204" i="9" s="1"/>
  <c r="D201" i="10" s="1"/>
  <c r="P201" i="8"/>
  <c r="G204" i="9" s="1"/>
  <c r="Q201" i="8"/>
  <c r="S201" s="1"/>
  <c r="O202"/>
  <c r="F205" i="9" s="1"/>
  <c r="D202" i="10" s="1"/>
  <c r="P202" i="8"/>
  <c r="G205" i="9" s="1"/>
  <c r="Q202" i="8"/>
  <c r="S202" s="1"/>
  <c r="O203"/>
  <c r="F206" i="9" s="1"/>
  <c r="D203" i="10" s="1"/>
  <c r="P203" i="8"/>
  <c r="G206" i="9" s="1"/>
  <c r="Q203" i="8"/>
  <c r="S203" s="1"/>
  <c r="O204"/>
  <c r="F207" i="9" s="1"/>
  <c r="D204" i="10" s="1"/>
  <c r="P204" i="8"/>
  <c r="G207" i="9" s="1"/>
  <c r="Q204" i="8"/>
  <c r="S204" s="1"/>
  <c r="O205"/>
  <c r="F208" i="9" s="1"/>
  <c r="D205" i="10" s="1"/>
  <c r="P205" i="8"/>
  <c r="G208" i="9" s="1"/>
  <c r="Q205" i="8"/>
  <c r="S205" s="1"/>
  <c r="O206"/>
  <c r="F209" i="9" s="1"/>
  <c r="D206" i="10" s="1"/>
  <c r="P206" i="8"/>
  <c r="G209" i="9" s="1"/>
  <c r="Q206" i="8"/>
  <c r="S206" s="1"/>
  <c r="O207"/>
  <c r="F210" i="9" s="1"/>
  <c r="D207" i="10" s="1"/>
  <c r="P207" i="8"/>
  <c r="G210" i="9" s="1"/>
  <c r="Q207" i="8"/>
  <c r="S207" s="1"/>
  <c r="O208"/>
  <c r="F211" i="9" s="1"/>
  <c r="D208" i="10" s="1"/>
  <c r="P208" i="8"/>
  <c r="G211" i="9" s="1"/>
  <c r="Q208" i="8"/>
  <c r="S208" s="1"/>
  <c r="O209"/>
  <c r="F212" i="9" s="1"/>
  <c r="D209" i="10" s="1"/>
  <c r="P209" i="8"/>
  <c r="G212" i="9" s="1"/>
  <c r="Q209" i="8"/>
  <c r="S209" s="1"/>
  <c r="O210"/>
  <c r="F213" i="9" s="1"/>
  <c r="D210" i="10" s="1"/>
  <c r="P210" i="8"/>
  <c r="G213" i="9" s="1"/>
  <c r="Q210" i="8"/>
  <c r="S210" s="1"/>
  <c r="O211"/>
  <c r="F214" i="9" s="1"/>
  <c r="D211" i="10" s="1"/>
  <c r="P211" i="8"/>
  <c r="G214" i="9" s="1"/>
  <c r="Q211" i="8"/>
  <c r="S211" s="1"/>
  <c r="O212"/>
  <c r="F215" i="9" s="1"/>
  <c r="D212" i="10" s="1"/>
  <c r="P212" i="8"/>
  <c r="G215" i="9" s="1"/>
  <c r="Q212" i="8"/>
  <c r="S212" s="1"/>
  <c r="O213"/>
  <c r="F216" i="9" s="1"/>
  <c r="D213" i="10" s="1"/>
  <c r="P213" i="8"/>
  <c r="G216" i="9" s="1"/>
  <c r="Q213" i="8"/>
  <c r="S213" s="1"/>
  <c r="O214"/>
  <c r="F217" i="9" s="1"/>
  <c r="D214" i="10" s="1"/>
  <c r="P214" i="8"/>
  <c r="G217" i="9" s="1"/>
  <c r="Q214" i="8"/>
  <c r="S214" s="1"/>
  <c r="O215"/>
  <c r="F218" i="9" s="1"/>
  <c r="D215" i="10" s="1"/>
  <c r="P215" i="8"/>
  <c r="G218" i="9" s="1"/>
  <c r="Q215" i="8"/>
  <c r="S215" s="1"/>
  <c r="O216"/>
  <c r="F219" i="9" s="1"/>
  <c r="D216" i="10" s="1"/>
  <c r="P216" i="8"/>
  <c r="G219" i="9" s="1"/>
  <c r="Q216" i="8"/>
  <c r="S216" s="1"/>
  <c r="O217"/>
  <c r="F220" i="9" s="1"/>
  <c r="D217" i="10" s="1"/>
  <c r="P217" i="8"/>
  <c r="G220" i="9" s="1"/>
  <c r="Q217" i="8"/>
  <c r="S217" s="1"/>
  <c r="O218"/>
  <c r="F221" i="9" s="1"/>
  <c r="D218" i="10" s="1"/>
  <c r="P218" i="8"/>
  <c r="G221" i="9" s="1"/>
  <c r="Q218" i="8"/>
  <c r="S218" s="1"/>
  <c r="O219"/>
  <c r="F222" i="9" s="1"/>
  <c r="D219" i="10" s="1"/>
  <c r="P219" i="8"/>
  <c r="G222" i="9" s="1"/>
  <c r="Q219" i="8"/>
  <c r="S219"/>
  <c r="O220"/>
  <c r="F223" i="9" s="1"/>
  <c r="D220" i="10" s="1"/>
  <c r="P220" i="8"/>
  <c r="G223" i="9" s="1"/>
  <c r="Q220" i="8"/>
  <c r="S220"/>
  <c r="O221"/>
  <c r="F224" i="9" s="1"/>
  <c r="D221" i="10" s="1"/>
  <c r="P221" i="8"/>
  <c r="G224" i="9" s="1"/>
  <c r="Q221" i="8"/>
  <c r="S221"/>
  <c r="O222"/>
  <c r="F225" i="9" s="1"/>
  <c r="D222" i="10" s="1"/>
  <c r="P222" i="8"/>
  <c r="G225" i="9" s="1"/>
  <c r="Q222" i="8"/>
  <c r="S222"/>
  <c r="O223"/>
  <c r="F226" i="9" s="1"/>
  <c r="D223" i="10" s="1"/>
  <c r="P223" i="8"/>
  <c r="G226" i="9" s="1"/>
  <c r="Q223" i="8"/>
  <c r="S223"/>
  <c r="O224"/>
  <c r="F227" i="9" s="1"/>
  <c r="D224" i="10" s="1"/>
  <c r="P224" i="8"/>
  <c r="G227" i="9" s="1"/>
  <c r="Q224" i="8"/>
  <c r="S224"/>
  <c r="O225"/>
  <c r="F228" i="9" s="1"/>
  <c r="D225" i="10" s="1"/>
  <c r="P225" i="8"/>
  <c r="G228" i="9" s="1"/>
  <c r="Q225" i="8"/>
  <c r="S225"/>
  <c r="O226"/>
  <c r="F229" i="9" s="1"/>
  <c r="D226" i="10" s="1"/>
  <c r="P226" i="8"/>
  <c r="G229" i="9" s="1"/>
  <c r="Q226" i="8"/>
  <c r="S226"/>
  <c r="O227"/>
  <c r="F230" i="9" s="1"/>
  <c r="D227" i="10" s="1"/>
  <c r="P227" i="8"/>
  <c r="G230" i="9" s="1"/>
  <c r="Q227" i="8"/>
  <c r="S227"/>
  <c r="O228"/>
  <c r="F231" i="9" s="1"/>
  <c r="D228" i="10" s="1"/>
  <c r="P228" i="8"/>
  <c r="G231" i="9" s="1"/>
  <c r="Q228" i="8"/>
  <c r="S228"/>
  <c r="O229"/>
  <c r="F232" i="9" s="1"/>
  <c r="D229" i="10" s="1"/>
  <c r="P229" i="8"/>
  <c r="G232" i="9" s="1"/>
  <c r="Q229" i="8"/>
  <c r="S229"/>
  <c r="O230"/>
  <c r="F233" i="9" s="1"/>
  <c r="D230" i="10" s="1"/>
  <c r="P230" i="8"/>
  <c r="G233" i="9" s="1"/>
  <c r="Q230" i="8"/>
  <c r="S230"/>
  <c r="O231"/>
  <c r="F234" i="9" s="1"/>
  <c r="D231" i="10" s="1"/>
  <c r="P231" i="8"/>
  <c r="G234" i="9" s="1"/>
  <c r="Q231" i="8"/>
  <c r="S231"/>
  <c r="O232"/>
  <c r="F235" i="9" s="1"/>
  <c r="D232" i="10" s="1"/>
  <c r="P232" i="8"/>
  <c r="G235" i="9" s="1"/>
  <c r="Q232" i="8"/>
  <c r="S232"/>
  <c r="O233"/>
  <c r="F236" i="9" s="1"/>
  <c r="D233" i="10" s="1"/>
  <c r="P233" i="8"/>
  <c r="G236" i="9" s="1"/>
  <c r="Q233" i="8"/>
  <c r="S233"/>
  <c r="O234"/>
  <c r="F237" i="9" s="1"/>
  <c r="D234" i="10" s="1"/>
  <c r="P234" i="8"/>
  <c r="G237" i="9" s="1"/>
  <c r="Q234" i="8"/>
  <c r="S234"/>
  <c r="O235"/>
  <c r="F238" i="9" s="1"/>
  <c r="D235" i="10" s="1"/>
  <c r="P235" i="8"/>
  <c r="G238" i="9" s="1"/>
  <c r="Q235" i="8"/>
  <c r="S235"/>
  <c r="O236"/>
  <c r="F239" i="9" s="1"/>
  <c r="D236" i="10" s="1"/>
  <c r="P236" i="8"/>
  <c r="G239" i="9" s="1"/>
  <c r="Q236" i="8"/>
  <c r="S236"/>
  <c r="O237"/>
  <c r="F240" i="9" s="1"/>
  <c r="D237" i="10" s="1"/>
  <c r="P237" i="8"/>
  <c r="G240" i="9" s="1"/>
  <c r="Q237" i="8"/>
  <c r="S237"/>
  <c r="O238"/>
  <c r="F241" i="9" s="1"/>
  <c r="D238" i="10" s="1"/>
  <c r="P238" i="8"/>
  <c r="G241" i="9" s="1"/>
  <c r="Q238" i="8"/>
  <c r="S238"/>
  <c r="O239"/>
  <c r="F242" i="9" s="1"/>
  <c r="D239" i="10" s="1"/>
  <c r="P239" i="8"/>
  <c r="G242" i="9" s="1"/>
  <c r="Q239" i="8"/>
  <c r="S239"/>
  <c r="O240"/>
  <c r="F243" i="9" s="1"/>
  <c r="D240" i="10" s="1"/>
  <c r="P240" i="8"/>
  <c r="G243" i="9" s="1"/>
  <c r="Q240" i="8"/>
  <c r="S240"/>
  <c r="O241"/>
  <c r="F244" i="9" s="1"/>
  <c r="D241" i="10" s="1"/>
  <c r="P241" i="8"/>
  <c r="G244" i="9" s="1"/>
  <c r="Q241" i="8"/>
  <c r="S241"/>
  <c r="O242"/>
  <c r="F245" i="9" s="1"/>
  <c r="D242" i="10" s="1"/>
  <c r="P242" i="8"/>
  <c r="G245" i="9" s="1"/>
  <c r="Q242" i="8"/>
  <c r="S242"/>
  <c r="O243"/>
  <c r="F246" i="9" s="1"/>
  <c r="D243" i="10" s="1"/>
  <c r="P243" i="8"/>
  <c r="G246" i="9" s="1"/>
  <c r="Q243" i="8"/>
  <c r="S243"/>
  <c r="O244"/>
  <c r="F247" i="9" s="1"/>
  <c r="D244" i="10" s="1"/>
  <c r="P244" i="8"/>
  <c r="G247" i="9" s="1"/>
  <c r="Q244" i="8"/>
  <c r="S244"/>
  <c r="O245"/>
  <c r="F248" i="9" s="1"/>
  <c r="D245" i="10" s="1"/>
  <c r="P245" i="8"/>
  <c r="G248" i="9" s="1"/>
  <c r="Q245" i="8"/>
  <c r="S245"/>
  <c r="O246"/>
  <c r="F249" i="9" s="1"/>
  <c r="D246" i="10" s="1"/>
  <c r="P246" i="8"/>
  <c r="G249" i="9" s="1"/>
  <c r="Q246" i="8"/>
  <c r="S246"/>
  <c r="O247"/>
  <c r="F250" i="9" s="1"/>
  <c r="D247" i="10" s="1"/>
  <c r="P247" i="8"/>
  <c r="G250" i="9" s="1"/>
  <c r="Q247" i="8"/>
  <c r="S247"/>
  <c r="O248"/>
  <c r="F251" i="9" s="1"/>
  <c r="D248" i="10" s="1"/>
  <c r="P248" i="8"/>
  <c r="G251" i="9" s="1"/>
  <c r="Q248" i="8"/>
  <c r="S248"/>
  <c r="O249"/>
  <c r="F252" i="9" s="1"/>
  <c r="D249" i="10" s="1"/>
  <c r="P249" i="8"/>
  <c r="G252" i="9" s="1"/>
  <c r="Q249" i="8"/>
  <c r="S249"/>
  <c r="O250"/>
  <c r="F253" i="9" s="1"/>
  <c r="D250" i="10" s="1"/>
  <c r="P250" i="8"/>
  <c r="G253" i="9" s="1"/>
  <c r="Q250" i="8"/>
  <c r="S250"/>
  <c r="O251"/>
  <c r="F254" i="9" s="1"/>
  <c r="D251" i="10" s="1"/>
  <c r="P251" i="8"/>
  <c r="G254" i="9" s="1"/>
  <c r="Q251" i="8"/>
  <c r="S251"/>
  <c r="O252"/>
  <c r="F255" i="9" s="1"/>
  <c r="D252" i="10" s="1"/>
  <c r="P252" i="8"/>
  <c r="G255" i="9" s="1"/>
  <c r="Q252" i="8"/>
  <c r="S252"/>
  <c r="O253"/>
  <c r="F256" i="9" s="1"/>
  <c r="D253" i="10" s="1"/>
  <c r="P253" i="8"/>
  <c r="G256" i="9" s="1"/>
  <c r="Q253" i="8"/>
  <c r="S253"/>
  <c r="O254"/>
  <c r="F257" i="9" s="1"/>
  <c r="D254" i="10" s="1"/>
  <c r="P254" i="8"/>
  <c r="G257" i="9" s="1"/>
  <c r="Q254" i="8"/>
  <c r="S254"/>
  <c r="O255"/>
  <c r="F258" i="9" s="1"/>
  <c r="D255" i="10" s="1"/>
  <c r="P255" i="8"/>
  <c r="G258" i="9" s="1"/>
  <c r="Q255" i="8"/>
  <c r="S255"/>
  <c r="O256"/>
  <c r="F259" i="9" s="1"/>
  <c r="D256" i="10" s="1"/>
  <c r="P256" i="8"/>
  <c r="G259" i="9" s="1"/>
  <c r="Q256" i="8"/>
  <c r="S256"/>
  <c r="O257"/>
  <c r="F260" i="9" s="1"/>
  <c r="D257" i="10" s="1"/>
  <c r="P257" i="8"/>
  <c r="G260" i="9" s="1"/>
  <c r="Q257" i="8"/>
  <c r="S257"/>
  <c r="O258"/>
  <c r="F261" i="9" s="1"/>
  <c r="D258" i="10" s="1"/>
  <c r="P258" i="8"/>
  <c r="G261" i="9" s="1"/>
  <c r="Q258" i="8"/>
  <c r="S258"/>
  <c r="O259"/>
  <c r="F262" i="9" s="1"/>
  <c r="D259" i="10" s="1"/>
  <c r="P259" i="8"/>
  <c r="G262" i="9" s="1"/>
  <c r="Q259" i="8"/>
  <c r="S259"/>
  <c r="O260"/>
  <c r="F263" i="9" s="1"/>
  <c r="D260" i="10" s="1"/>
  <c r="P260" i="8"/>
  <c r="G263" i="9" s="1"/>
  <c r="Q260" i="8"/>
  <c r="S260"/>
  <c r="O261"/>
  <c r="F264" i="9" s="1"/>
  <c r="D261" i="10" s="1"/>
  <c r="P261" i="8"/>
  <c r="G264" i="9" s="1"/>
  <c r="Q261" i="8"/>
  <c r="S261"/>
  <c r="O262"/>
  <c r="F265" i="9" s="1"/>
  <c r="D262" i="10" s="1"/>
  <c r="P262" i="8"/>
  <c r="G265" i="9" s="1"/>
  <c r="Q262" i="8"/>
  <c r="S262"/>
  <c r="O263"/>
  <c r="F266" i="9" s="1"/>
  <c r="D263" i="10" s="1"/>
  <c r="P263" i="8"/>
  <c r="G266" i="9" s="1"/>
  <c r="Q263" i="8"/>
  <c r="S263"/>
  <c r="O264"/>
  <c r="F267" i="9" s="1"/>
  <c r="D264" i="10" s="1"/>
  <c r="P264" i="8"/>
  <c r="G267" i="9" s="1"/>
  <c r="Q264" i="8"/>
  <c r="S264"/>
  <c r="O265"/>
  <c r="F268" i="9" s="1"/>
  <c r="D265" i="10" s="1"/>
  <c r="P265" i="8"/>
  <c r="G268" i="9" s="1"/>
  <c r="Q265" i="8"/>
  <c r="S265"/>
  <c r="O266"/>
  <c r="F269" i="9" s="1"/>
  <c r="D266" i="10" s="1"/>
  <c r="P266" i="8"/>
  <c r="G269" i="9" s="1"/>
  <c r="Q266" i="8"/>
  <c r="S266"/>
  <c r="O267"/>
  <c r="F270" i="9" s="1"/>
  <c r="D267" i="10" s="1"/>
  <c r="P267" i="8"/>
  <c r="G270" i="9" s="1"/>
  <c r="Q267" i="8"/>
  <c r="S267"/>
  <c r="O268"/>
  <c r="F271" i="9" s="1"/>
  <c r="D268" i="10" s="1"/>
  <c r="P268" i="8"/>
  <c r="G271" i="9" s="1"/>
  <c r="Q268" i="8"/>
  <c r="S268"/>
  <c r="O269"/>
  <c r="F272" i="9" s="1"/>
  <c r="D269" i="10" s="1"/>
  <c r="P269" i="8"/>
  <c r="G272" i="9" s="1"/>
  <c r="Q269" i="8"/>
  <c r="S269"/>
  <c r="O270"/>
  <c r="F273" i="9" s="1"/>
  <c r="D270" i="10" s="1"/>
  <c r="P270" i="8"/>
  <c r="G273" i="9" s="1"/>
  <c r="Q270" i="8"/>
  <c r="S270"/>
  <c r="O271"/>
  <c r="F274" i="9" s="1"/>
  <c r="D271" i="10" s="1"/>
  <c r="P271" i="8"/>
  <c r="G274" i="9" s="1"/>
  <c r="Q271" i="8"/>
  <c r="S271"/>
  <c r="O272"/>
  <c r="F275" i="9" s="1"/>
  <c r="D272" i="10" s="1"/>
  <c r="P272" i="8"/>
  <c r="G275" i="9" s="1"/>
  <c r="Q272" i="8"/>
  <c r="S272"/>
  <c r="O273"/>
  <c r="F276" i="9" s="1"/>
  <c r="D273" i="10" s="1"/>
  <c r="P273" i="8"/>
  <c r="G276" i="9" s="1"/>
  <c r="Q273" i="8"/>
  <c r="S273"/>
  <c r="O274"/>
  <c r="F277" i="9" s="1"/>
  <c r="D274" i="10" s="1"/>
  <c r="P274" i="8"/>
  <c r="G277" i="9" s="1"/>
  <c r="Q274" i="8"/>
  <c r="S274"/>
  <c r="O275"/>
  <c r="F278" i="9" s="1"/>
  <c r="D275" i="10" s="1"/>
  <c r="P275" i="8"/>
  <c r="G278" i="9" s="1"/>
  <c r="Q275" i="8"/>
  <c r="S275"/>
  <c r="O276"/>
  <c r="F279" i="9" s="1"/>
  <c r="D276" i="10" s="1"/>
  <c r="P276" i="8"/>
  <c r="G279" i="9" s="1"/>
  <c r="Q276" i="8"/>
  <c r="S276"/>
  <c r="O277"/>
  <c r="F280" i="9" s="1"/>
  <c r="D277" i="10" s="1"/>
  <c r="P277" i="8"/>
  <c r="G280" i="9" s="1"/>
  <c r="Q277" i="8"/>
  <c r="S277"/>
  <c r="O278"/>
  <c r="F281" i="9" s="1"/>
  <c r="D278" i="10" s="1"/>
  <c r="P278" i="8"/>
  <c r="G281" i="9" s="1"/>
  <c r="Q278" i="8"/>
  <c r="S278"/>
  <c r="O279"/>
  <c r="F282" i="9" s="1"/>
  <c r="D279" i="10" s="1"/>
  <c r="P279" i="8"/>
  <c r="G282" i="9" s="1"/>
  <c r="Q279" i="8"/>
  <c r="S279"/>
  <c r="O280"/>
  <c r="F283" i="9" s="1"/>
  <c r="D280" i="10" s="1"/>
  <c r="P280" i="8"/>
  <c r="G283" i="9" s="1"/>
  <c r="Q280" i="8"/>
  <c r="S280"/>
  <c r="O281"/>
  <c r="F284" i="9" s="1"/>
  <c r="D281" i="10" s="1"/>
  <c r="P281" i="8"/>
  <c r="G284" i="9" s="1"/>
  <c r="Q281" i="8"/>
  <c r="S281"/>
  <c r="O282"/>
  <c r="F285" i="9" s="1"/>
  <c r="D282" i="10" s="1"/>
  <c r="P282" i="8"/>
  <c r="G285" i="9" s="1"/>
  <c r="Q282" i="8"/>
  <c r="S282"/>
  <c r="O283"/>
  <c r="F286" i="9" s="1"/>
  <c r="D283" i="10" s="1"/>
  <c r="P283" i="8"/>
  <c r="G286" i="9" s="1"/>
  <c r="Q283" i="8"/>
  <c r="S283"/>
  <c r="O284"/>
  <c r="F287" i="9" s="1"/>
  <c r="D284" i="10" s="1"/>
  <c r="P284" i="8"/>
  <c r="G287" i="9" s="1"/>
  <c r="Q284" i="8"/>
  <c r="S284"/>
  <c r="O285"/>
  <c r="F288" i="9" s="1"/>
  <c r="D285" i="10" s="1"/>
  <c r="P285" i="8"/>
  <c r="G288" i="9" s="1"/>
  <c r="Q285" i="8"/>
  <c r="S285"/>
  <c r="O286"/>
  <c r="F289" i="9" s="1"/>
  <c r="D286" i="10" s="1"/>
  <c r="P286" i="8"/>
  <c r="G289" i="9" s="1"/>
  <c r="Q286" i="8"/>
  <c r="S286"/>
  <c r="O287"/>
  <c r="F290" i="9" s="1"/>
  <c r="D287" i="10" s="1"/>
  <c r="P287" i="8"/>
  <c r="G290" i="9" s="1"/>
  <c r="Q287" i="8"/>
  <c r="S287"/>
  <c r="O288"/>
  <c r="F291" i="9" s="1"/>
  <c r="D288" i="10" s="1"/>
  <c r="P288" i="8"/>
  <c r="G291" i="9" s="1"/>
  <c r="Q288" i="8"/>
  <c r="S288"/>
  <c r="O289"/>
  <c r="F292" i="9" s="1"/>
  <c r="D289" i="10" s="1"/>
  <c r="P289" i="8"/>
  <c r="G292" i="9" s="1"/>
  <c r="Q289" i="8"/>
  <c r="S289"/>
  <c r="O290"/>
  <c r="F293" i="9" s="1"/>
  <c r="D290" i="10" s="1"/>
  <c r="P290" i="8"/>
  <c r="G293" i="9" s="1"/>
  <c r="Q290" i="8"/>
  <c r="S290"/>
  <c r="O291"/>
  <c r="F294" i="9" s="1"/>
  <c r="D291" i="10" s="1"/>
  <c r="P291" i="8"/>
  <c r="G294" i="9" s="1"/>
  <c r="Q291" i="8"/>
  <c r="S291"/>
  <c r="O292"/>
  <c r="F295" i="9" s="1"/>
  <c r="D292" i="10" s="1"/>
  <c r="P292" i="8"/>
  <c r="G295" i="9" s="1"/>
  <c r="Q292" i="8"/>
  <c r="S292"/>
  <c r="O293"/>
  <c r="F296" i="9" s="1"/>
  <c r="D293" i="10" s="1"/>
  <c r="P293" i="8"/>
  <c r="G296" i="9" s="1"/>
  <c r="Q293" i="8"/>
  <c r="S293"/>
  <c r="O294"/>
  <c r="F297" i="9" s="1"/>
  <c r="D294" i="10" s="1"/>
  <c r="P294" i="8"/>
  <c r="G297" i="9" s="1"/>
  <c r="Q294" i="8"/>
  <c r="S294"/>
  <c r="O295"/>
  <c r="F298" i="9" s="1"/>
  <c r="D295" i="10" s="1"/>
  <c r="P295" i="8"/>
  <c r="G298" i="9" s="1"/>
  <c r="Q295" i="8"/>
  <c r="S295"/>
  <c r="O296"/>
  <c r="F299" i="9" s="1"/>
  <c r="D296" i="10" s="1"/>
  <c r="P296" i="8"/>
  <c r="G299" i="9" s="1"/>
  <c r="Q296" i="8"/>
  <c r="S296"/>
  <c r="O297"/>
  <c r="F300" i="9" s="1"/>
  <c r="D297" i="10" s="1"/>
  <c r="P297" i="8"/>
  <c r="G300" i="9" s="1"/>
  <c r="Q297" i="8"/>
  <c r="S297"/>
  <c r="O298"/>
  <c r="F301" i="9" s="1"/>
  <c r="D298" i="10" s="1"/>
  <c r="P298" i="8"/>
  <c r="G301" i="9" s="1"/>
  <c r="Q298" i="8"/>
  <c r="S298"/>
  <c r="O299"/>
  <c r="F302" i="9" s="1"/>
  <c r="D299" i="10" s="1"/>
  <c r="P299" i="8"/>
  <c r="G302" i="9" s="1"/>
  <c r="Q299" i="8"/>
  <c r="S299"/>
  <c r="O300"/>
  <c r="F303" i="9" s="1"/>
  <c r="D300" i="10" s="1"/>
  <c r="P300" i="8"/>
  <c r="G303" i="9" s="1"/>
  <c r="Q300" i="8"/>
  <c r="S300"/>
  <c r="O301"/>
  <c r="F304" i="9" s="1"/>
  <c r="D301" i="10" s="1"/>
  <c r="P301" i="8"/>
  <c r="G304" i="9" s="1"/>
  <c r="Q301" i="8"/>
  <c r="S301"/>
  <c r="O302"/>
  <c r="F305" i="9" s="1"/>
  <c r="D302" i="10" s="1"/>
  <c r="P302" i="8"/>
  <c r="G305" i="9" s="1"/>
  <c r="Q302" i="8"/>
  <c r="S302"/>
  <c r="O303"/>
  <c r="F306" i="9" s="1"/>
  <c r="D303" i="10" s="1"/>
  <c r="P303" i="8"/>
  <c r="G306" i="9" s="1"/>
  <c r="Q303" i="8"/>
  <c r="S303"/>
  <c r="O304"/>
  <c r="F307" i="9" s="1"/>
  <c r="D304" i="10" s="1"/>
  <c r="P304" i="8"/>
  <c r="G307" i="9" s="1"/>
  <c r="Q304" i="8"/>
  <c r="S304"/>
  <c r="O305"/>
  <c r="F308" i="9" s="1"/>
  <c r="D305" i="10" s="1"/>
  <c r="P305" i="8"/>
  <c r="G308" i="9" s="1"/>
  <c r="Q305" i="8"/>
  <c r="S305"/>
  <c r="O306"/>
  <c r="F309" i="9" s="1"/>
  <c r="D306" i="10" s="1"/>
  <c r="P306" i="8"/>
  <c r="G309" i="9" s="1"/>
  <c r="Q306" i="8"/>
  <c r="S306"/>
  <c r="O307"/>
  <c r="F310" i="9" s="1"/>
  <c r="D307" i="10" s="1"/>
  <c r="P307" i="8"/>
  <c r="G310" i="9" s="1"/>
  <c r="Q307" i="8"/>
  <c r="S307"/>
  <c r="O308"/>
  <c r="F311" i="9" s="1"/>
  <c r="D308" i="10" s="1"/>
  <c r="P308" i="8"/>
  <c r="G311" i="9" s="1"/>
  <c r="Q308" i="8"/>
  <c r="S308"/>
  <c r="O309"/>
  <c r="F312" i="9" s="1"/>
  <c r="D309" i="10" s="1"/>
  <c r="P309" i="8"/>
  <c r="G312" i="9" s="1"/>
  <c r="Q309" i="8"/>
  <c r="S309"/>
  <c r="O310"/>
  <c r="F313" i="9" s="1"/>
  <c r="D310" i="10" s="1"/>
  <c r="P310" i="8"/>
  <c r="G313" i="9" s="1"/>
  <c r="Q310" i="8"/>
  <c r="S310"/>
  <c r="O311"/>
  <c r="F314" i="9" s="1"/>
  <c r="D311" i="10" s="1"/>
  <c r="P311" i="8"/>
  <c r="G314" i="9" s="1"/>
  <c r="Q311" i="8"/>
  <c r="S311"/>
  <c r="O312"/>
  <c r="F315" i="9" s="1"/>
  <c r="D312" i="10" s="1"/>
  <c r="P312" i="8"/>
  <c r="G315" i="9" s="1"/>
  <c r="Q312" i="8"/>
  <c r="S312"/>
  <c r="O313"/>
  <c r="F316" i="9" s="1"/>
  <c r="D313" i="10" s="1"/>
  <c r="P313" i="8"/>
  <c r="G316" i="9" s="1"/>
  <c r="Q313" i="8"/>
  <c r="S313"/>
  <c r="O314"/>
  <c r="F317" i="9" s="1"/>
  <c r="D314" i="10" s="1"/>
  <c r="P314" i="8"/>
  <c r="G317" i="9" s="1"/>
  <c r="Q314" i="8"/>
  <c r="S314"/>
  <c r="O315"/>
  <c r="F318" i="9" s="1"/>
  <c r="D315" i="10" s="1"/>
  <c r="P315" i="8"/>
  <c r="G318" i="9" s="1"/>
  <c r="Q315" i="8"/>
  <c r="S315"/>
  <c r="O316"/>
  <c r="F319" i="9" s="1"/>
  <c r="D316" i="10" s="1"/>
  <c r="P316" i="8"/>
  <c r="G319" i="9" s="1"/>
  <c r="Q316" i="8"/>
  <c r="S316"/>
  <c r="O317"/>
  <c r="F320" i="9" s="1"/>
  <c r="D317" i="10" s="1"/>
  <c r="P317" i="8"/>
  <c r="G320" i="9" s="1"/>
  <c r="Q317" i="8"/>
  <c r="S317"/>
  <c r="O318"/>
  <c r="F321" i="9" s="1"/>
  <c r="D318" i="10" s="1"/>
  <c r="P318" i="8"/>
  <c r="G321" i="9" s="1"/>
  <c r="Q318" i="8"/>
  <c r="S318"/>
  <c r="O319"/>
  <c r="F322" i="9" s="1"/>
  <c r="D319" i="10" s="1"/>
  <c r="P319" i="8"/>
  <c r="G322" i="9" s="1"/>
  <c r="Q319" i="8"/>
  <c r="S319"/>
  <c r="O320"/>
  <c r="F323" i="9" s="1"/>
  <c r="D320" i="10" s="1"/>
  <c r="P320" i="8"/>
  <c r="G323" i="9" s="1"/>
  <c r="Q320" i="8"/>
  <c r="S320"/>
  <c r="O321"/>
  <c r="F324" i="9" s="1"/>
  <c r="D321" i="10" s="1"/>
  <c r="P321" i="8"/>
  <c r="G324" i="9" s="1"/>
  <c r="Q321" i="8"/>
  <c r="S321"/>
  <c r="O322"/>
  <c r="F325" i="9" s="1"/>
  <c r="D322" i="10" s="1"/>
  <c r="P322" i="8"/>
  <c r="G325" i="9" s="1"/>
  <c r="Q322" i="8"/>
  <c r="S322"/>
  <c r="O323"/>
  <c r="F326" i="9" s="1"/>
  <c r="D323" i="10" s="1"/>
  <c r="P323" i="8"/>
  <c r="G326" i="9" s="1"/>
  <c r="Q323" i="8"/>
  <c r="S323"/>
  <c r="O324"/>
  <c r="F327" i="9" s="1"/>
  <c r="D324" i="10" s="1"/>
  <c r="P324" i="8"/>
  <c r="G327" i="9" s="1"/>
  <c r="Q324" i="8"/>
  <c r="S324"/>
  <c r="O325"/>
  <c r="F328" i="9" s="1"/>
  <c r="D325" i="10" s="1"/>
  <c r="P325" i="8"/>
  <c r="G328" i="9" s="1"/>
  <c r="Q325" i="8"/>
  <c r="S325"/>
  <c r="O326"/>
  <c r="F329" i="9" s="1"/>
  <c r="D326" i="10" s="1"/>
  <c r="P326" i="8"/>
  <c r="G329" i="9" s="1"/>
  <c r="Q326" i="8"/>
  <c r="S326"/>
  <c r="O327"/>
  <c r="F330" i="9" s="1"/>
  <c r="D327" i="10" s="1"/>
  <c r="P327" i="8"/>
  <c r="G330" i="9" s="1"/>
  <c r="Q327" i="8"/>
  <c r="S327"/>
  <c r="O328"/>
  <c r="F331" i="9" s="1"/>
  <c r="D328" i="10" s="1"/>
  <c r="P328" i="8"/>
  <c r="G331" i="9" s="1"/>
  <c r="Q328" i="8"/>
  <c r="S328"/>
  <c r="O329"/>
  <c r="F332" i="9" s="1"/>
  <c r="D329" i="10" s="1"/>
  <c r="P329" i="8"/>
  <c r="G332" i="9" s="1"/>
  <c r="Q329" i="8"/>
  <c r="S329"/>
  <c r="O330"/>
  <c r="F333" i="9" s="1"/>
  <c r="D330" i="10" s="1"/>
  <c r="P330" i="8"/>
  <c r="G333" i="9" s="1"/>
  <c r="Q330" i="8"/>
  <c r="S330"/>
  <c r="O331"/>
  <c r="F334" i="9" s="1"/>
  <c r="D331" i="10" s="1"/>
  <c r="P331" i="8"/>
  <c r="G334" i="9" s="1"/>
  <c r="Q331" i="8"/>
  <c r="S331"/>
  <c r="O332"/>
  <c r="F335" i="9" s="1"/>
  <c r="D332" i="10" s="1"/>
  <c r="P332" i="8"/>
  <c r="G335" i="9" s="1"/>
  <c r="Q332" i="8"/>
  <c r="S332"/>
  <c r="O333"/>
  <c r="F336" i="9" s="1"/>
  <c r="D333" i="10" s="1"/>
  <c r="P333" i="8"/>
  <c r="G336" i="9" s="1"/>
  <c r="Q333" i="8"/>
  <c r="S333"/>
  <c r="O334"/>
  <c r="F337" i="9" s="1"/>
  <c r="D334" i="10" s="1"/>
  <c r="P334" i="8"/>
  <c r="G337" i="9" s="1"/>
  <c r="Q334" i="8"/>
  <c r="S334"/>
  <c r="O335"/>
  <c r="F338" i="9" s="1"/>
  <c r="D335" i="10" s="1"/>
  <c r="P335" i="8"/>
  <c r="G338" i="9" s="1"/>
  <c r="Q335" i="8"/>
  <c r="S335"/>
  <c r="O336"/>
  <c r="F339" i="9" s="1"/>
  <c r="D336" i="10" s="1"/>
  <c r="P336" i="8"/>
  <c r="G339" i="9" s="1"/>
  <c r="Q336" i="8"/>
  <c r="S336"/>
  <c r="O337"/>
  <c r="F340" i="9" s="1"/>
  <c r="D337" i="10" s="1"/>
  <c r="P337" i="8"/>
  <c r="G340" i="9" s="1"/>
  <c r="Q337" i="8"/>
  <c r="S337"/>
  <c r="O338"/>
  <c r="F341" i="9" s="1"/>
  <c r="D338" i="10" s="1"/>
  <c r="P338" i="8"/>
  <c r="G341" i="9" s="1"/>
  <c r="Q338" i="8"/>
  <c r="S338"/>
  <c r="O339"/>
  <c r="F342" i="9" s="1"/>
  <c r="D339" i="10" s="1"/>
  <c r="P339" i="8"/>
  <c r="G342" i="9" s="1"/>
  <c r="Q339" i="8"/>
  <c r="S339"/>
  <c r="O340"/>
  <c r="F343" i="9" s="1"/>
  <c r="D340" i="10" s="1"/>
  <c r="P340" i="8"/>
  <c r="G343" i="9" s="1"/>
  <c r="Q340" i="8"/>
  <c r="S340"/>
  <c r="O341"/>
  <c r="F344" i="9" s="1"/>
  <c r="D341" i="10" s="1"/>
  <c r="P341" i="8"/>
  <c r="G344" i="9" s="1"/>
  <c r="Q341" i="8"/>
  <c r="S341"/>
  <c r="O342"/>
  <c r="F345" i="9" s="1"/>
  <c r="D342" i="10" s="1"/>
  <c r="P342" i="8"/>
  <c r="G345" i="9" s="1"/>
  <c r="Q342" i="8"/>
  <c r="S342"/>
  <c r="O343"/>
  <c r="F346" i="9" s="1"/>
  <c r="D343" i="10" s="1"/>
  <c r="P343" i="8"/>
  <c r="G346" i="9" s="1"/>
  <c r="Q343" i="8"/>
  <c r="S343"/>
  <c r="O344"/>
  <c r="F347" i="9" s="1"/>
  <c r="D344" i="10" s="1"/>
  <c r="P344" i="8"/>
  <c r="G347" i="9" s="1"/>
  <c r="Q344" i="8"/>
  <c r="S344"/>
  <c r="O345"/>
  <c r="F348" i="9" s="1"/>
  <c r="D345" i="10" s="1"/>
  <c r="P345" i="8"/>
  <c r="G348" i="9" s="1"/>
  <c r="Q345" i="8"/>
  <c r="S345"/>
  <c r="O346"/>
  <c r="F349" i="9" s="1"/>
  <c r="D346" i="10" s="1"/>
  <c r="P346" i="8"/>
  <c r="G349" i="9" s="1"/>
  <c r="Q346" i="8"/>
  <c r="S346"/>
  <c r="O347"/>
  <c r="F350" i="9" s="1"/>
  <c r="D347" i="10" s="1"/>
  <c r="P347" i="8"/>
  <c r="G350" i="9" s="1"/>
  <c r="Q347" i="8"/>
  <c r="S347"/>
  <c r="O348"/>
  <c r="F351" i="9" s="1"/>
  <c r="D348" i="10" s="1"/>
  <c r="P348" i="8"/>
  <c r="G351" i="9" s="1"/>
  <c r="Q348" i="8"/>
  <c r="S348"/>
  <c r="O349"/>
  <c r="F352" i="9" s="1"/>
  <c r="D349" i="10" s="1"/>
  <c r="P349" i="8"/>
  <c r="G352" i="9" s="1"/>
  <c r="Q349" i="8"/>
  <c r="S349"/>
  <c r="O350"/>
  <c r="F353" i="9" s="1"/>
  <c r="D350" i="10" s="1"/>
  <c r="P350" i="8"/>
  <c r="G353" i="9" s="1"/>
  <c r="Q350" i="8"/>
  <c r="S350"/>
  <c r="O351"/>
  <c r="F354" i="9" s="1"/>
  <c r="D351" i="10" s="1"/>
  <c r="P351" i="8"/>
  <c r="G354" i="9" s="1"/>
  <c r="Q351" i="8"/>
  <c r="S351"/>
  <c r="O352"/>
  <c r="F355" i="9" s="1"/>
  <c r="D352" i="10" s="1"/>
  <c r="P352" i="8"/>
  <c r="G355" i="9" s="1"/>
  <c r="Q352" i="8"/>
  <c r="S352"/>
  <c r="O353"/>
  <c r="F356" i="9" s="1"/>
  <c r="D353" i="10" s="1"/>
  <c r="P353" i="8"/>
  <c r="G356" i="9" s="1"/>
  <c r="Q353" i="8"/>
  <c r="S353"/>
  <c r="O354"/>
  <c r="F357" i="9" s="1"/>
  <c r="D354" i="10" s="1"/>
  <c r="P354" i="8"/>
  <c r="G357" i="9" s="1"/>
  <c r="Q354" i="8"/>
  <c r="S354"/>
  <c r="O355"/>
  <c r="F358" i="9" s="1"/>
  <c r="D355" i="10" s="1"/>
  <c r="P355" i="8"/>
  <c r="G358" i="9" s="1"/>
  <c r="Q355" i="8"/>
  <c r="S355"/>
  <c r="O356"/>
  <c r="F359" i="9" s="1"/>
  <c r="D356" i="10" s="1"/>
  <c r="P356" i="8"/>
  <c r="G359" i="9" s="1"/>
  <c r="Q356" i="8"/>
  <c r="S356"/>
  <c r="O357"/>
  <c r="F360" i="9" s="1"/>
  <c r="D357" i="10" s="1"/>
  <c r="P357" i="8"/>
  <c r="G360" i="9" s="1"/>
  <c r="Q357" i="8"/>
  <c r="S357"/>
  <c r="O358"/>
  <c r="F361" i="9" s="1"/>
  <c r="D358" i="10" s="1"/>
  <c r="P358" i="8"/>
  <c r="G361" i="9" s="1"/>
  <c r="Q358" i="8"/>
  <c r="S358"/>
  <c r="O359"/>
  <c r="F362" i="9" s="1"/>
  <c r="D359" i="10" s="1"/>
  <c r="P359" i="8"/>
  <c r="G362" i="9" s="1"/>
  <c r="Q359" i="8"/>
  <c r="S359"/>
  <c r="O360"/>
  <c r="F363" i="9" s="1"/>
  <c r="D360" i="10" s="1"/>
  <c r="P360" i="8"/>
  <c r="G363" i="9" s="1"/>
  <c r="Q360" i="8"/>
  <c r="S360"/>
  <c r="O361"/>
  <c r="F364" i="9" s="1"/>
  <c r="D361" i="10" s="1"/>
  <c r="P361" i="8"/>
  <c r="G364" i="9" s="1"/>
  <c r="Q361" i="8"/>
  <c r="S361"/>
  <c r="O362"/>
  <c r="F365" i="9" s="1"/>
  <c r="D362" i="10" s="1"/>
  <c r="P362" i="8"/>
  <c r="G365" i="9" s="1"/>
  <c r="Q362" i="8"/>
  <c r="S362"/>
  <c r="O363"/>
  <c r="F366" i="9" s="1"/>
  <c r="D363" i="10" s="1"/>
  <c r="P363" i="8"/>
  <c r="G366" i="9" s="1"/>
  <c r="Q363" i="8"/>
  <c r="S363"/>
  <c r="O364"/>
  <c r="F367" i="9" s="1"/>
  <c r="D364" i="10" s="1"/>
  <c r="P364" i="8"/>
  <c r="G367" i="9" s="1"/>
  <c r="Q364" i="8"/>
  <c r="S364"/>
  <c r="O365"/>
  <c r="F368" i="9" s="1"/>
  <c r="D365" i="10" s="1"/>
  <c r="P365" i="8"/>
  <c r="G368" i="9" s="1"/>
  <c r="Q365" i="8"/>
  <c r="S365"/>
  <c r="O366"/>
  <c r="F369" i="9" s="1"/>
  <c r="D366" i="10" s="1"/>
  <c r="P366" i="8"/>
  <c r="G369" i="9" s="1"/>
  <c r="Q366" i="8"/>
  <c r="S366"/>
  <c r="O367"/>
  <c r="F370" i="9" s="1"/>
  <c r="D367" i="10" s="1"/>
  <c r="P367" i="8"/>
  <c r="G370" i="9" s="1"/>
  <c r="Q367" i="8"/>
  <c r="S367"/>
  <c r="O368"/>
  <c r="F371" i="9" s="1"/>
  <c r="D368" i="10" s="1"/>
  <c r="P368" i="8"/>
  <c r="G371" i="9" s="1"/>
  <c r="Q368" i="8"/>
  <c r="S368"/>
  <c r="O369"/>
  <c r="F372" i="9" s="1"/>
  <c r="D369" i="10" s="1"/>
  <c r="P369" i="8"/>
  <c r="G372" i="9" s="1"/>
  <c r="Q369" i="8"/>
  <c r="S369"/>
  <c r="O370"/>
  <c r="F373" i="9" s="1"/>
  <c r="D370" i="10" s="1"/>
  <c r="P370" i="8"/>
  <c r="G373" i="9" s="1"/>
  <c r="Q370" i="8"/>
  <c r="S370"/>
  <c r="O371"/>
  <c r="F374" i="9" s="1"/>
  <c r="D371" i="10" s="1"/>
  <c r="P371" i="8"/>
  <c r="G374" i="9" s="1"/>
  <c r="Q371" i="8"/>
  <c r="S371"/>
  <c r="O372"/>
  <c r="F375" i="9" s="1"/>
  <c r="D372" i="10" s="1"/>
  <c r="P372" i="8"/>
  <c r="G375" i="9" s="1"/>
  <c r="Q372" i="8"/>
  <c r="S372"/>
  <c r="O373"/>
  <c r="F376" i="9" s="1"/>
  <c r="D373" i="10" s="1"/>
  <c r="P373" i="8"/>
  <c r="G376" i="9" s="1"/>
  <c r="Q373" i="8"/>
  <c r="S373"/>
  <c r="O374"/>
  <c r="F377" i="9" s="1"/>
  <c r="D374" i="10" s="1"/>
  <c r="P374" i="8"/>
  <c r="G377" i="9" s="1"/>
  <c r="Q374" i="8"/>
  <c r="S374"/>
  <c r="O375"/>
  <c r="F378" i="9" s="1"/>
  <c r="D375" i="10" s="1"/>
  <c r="P375" i="8"/>
  <c r="G378" i="9" s="1"/>
  <c r="Q375" i="8"/>
  <c r="S375"/>
  <c r="O376"/>
  <c r="F379" i="9" s="1"/>
  <c r="D376" i="10" s="1"/>
  <c r="P376" i="8"/>
  <c r="G379" i="9" s="1"/>
  <c r="Q376" i="8"/>
  <c r="S376"/>
  <c r="O377"/>
  <c r="F380" i="9" s="1"/>
  <c r="D377" i="10" s="1"/>
  <c r="P377" i="8"/>
  <c r="G380" i="9" s="1"/>
  <c r="Q377" i="8"/>
  <c r="S377"/>
  <c r="O378"/>
  <c r="F381" i="9" s="1"/>
  <c r="D378" i="10" s="1"/>
  <c r="P378" i="8"/>
  <c r="G381" i="9" s="1"/>
  <c r="Q378" i="8"/>
  <c r="S378"/>
  <c r="O379"/>
  <c r="F382" i="9" s="1"/>
  <c r="D379" i="10" s="1"/>
  <c r="P379" i="8"/>
  <c r="G382" i="9" s="1"/>
  <c r="Q379" i="8"/>
  <c r="S379"/>
  <c r="O380"/>
  <c r="F383" i="9" s="1"/>
  <c r="D380" i="10" s="1"/>
  <c r="P380" i="8"/>
  <c r="G383" i="9" s="1"/>
  <c r="Q380" i="8"/>
  <c r="S380"/>
  <c r="O381"/>
  <c r="F384" i="9" s="1"/>
  <c r="D381" i="10" s="1"/>
  <c r="P381" i="8"/>
  <c r="G384" i="9" s="1"/>
  <c r="Q381" i="8"/>
  <c r="S381"/>
  <c r="O382"/>
  <c r="F385" i="9" s="1"/>
  <c r="D382" i="10" s="1"/>
  <c r="P382" i="8"/>
  <c r="G385" i="9" s="1"/>
  <c r="Q382" i="8"/>
  <c r="S382"/>
  <c r="O383"/>
  <c r="F386" i="9" s="1"/>
  <c r="D383" i="10" s="1"/>
  <c r="P383" i="8"/>
  <c r="G386" i="9" s="1"/>
  <c r="Q383" i="8"/>
  <c r="S383"/>
  <c r="O384"/>
  <c r="F387" i="9" s="1"/>
  <c r="D384" i="10" s="1"/>
  <c r="P384" i="8"/>
  <c r="G387" i="9" s="1"/>
  <c r="Q384" i="8"/>
  <c r="S384"/>
  <c r="O385"/>
  <c r="F388" i="9" s="1"/>
  <c r="D385" i="10" s="1"/>
  <c r="P385" i="8"/>
  <c r="G388" i="9" s="1"/>
  <c r="Q385" i="8"/>
  <c r="S385"/>
  <c r="O386"/>
  <c r="F389" i="9" s="1"/>
  <c r="D386" i="10" s="1"/>
  <c r="P386" i="8"/>
  <c r="G389" i="9" s="1"/>
  <c r="Q386" i="8"/>
  <c r="S386"/>
  <c r="O387"/>
  <c r="F390" i="9" s="1"/>
  <c r="D387" i="10" s="1"/>
  <c r="P387" i="8"/>
  <c r="G390" i="9" s="1"/>
  <c r="Q387" i="8"/>
  <c r="S387"/>
  <c r="O388"/>
  <c r="F391" i="9" s="1"/>
  <c r="D388" i="10" s="1"/>
  <c r="P388" i="8"/>
  <c r="G391" i="9" s="1"/>
  <c r="Q388" i="8"/>
  <c r="S388" s="1"/>
  <c r="O389"/>
  <c r="F392" i="9" s="1"/>
  <c r="D389" i="10" s="1"/>
  <c r="P389" i="8"/>
  <c r="G392" i="9" s="1"/>
  <c r="Q389" i="8"/>
  <c r="S389" s="1"/>
  <c r="O390"/>
  <c r="F393" i="9" s="1"/>
  <c r="D390" i="10" s="1"/>
  <c r="P390" i="8"/>
  <c r="G393" i="9" s="1"/>
  <c r="Q390" i="8"/>
  <c r="S390" s="1"/>
  <c r="O391"/>
  <c r="F394" i="9" s="1"/>
  <c r="D391" i="10" s="1"/>
  <c r="P391" i="8"/>
  <c r="G394" i="9" s="1"/>
  <c r="Q391" i="8"/>
  <c r="S391" s="1"/>
  <c r="O392"/>
  <c r="F395" i="9" s="1"/>
  <c r="D392" i="10" s="1"/>
  <c r="P392" i="8"/>
  <c r="G395" i="9" s="1"/>
  <c r="Q392" i="8"/>
  <c r="S392" s="1"/>
  <c r="O393"/>
  <c r="F396" i="9" s="1"/>
  <c r="D393" i="10" s="1"/>
  <c r="P393" i="8"/>
  <c r="G396" i="9" s="1"/>
  <c r="Q393" i="8"/>
  <c r="S393" s="1"/>
  <c r="O394"/>
  <c r="F397" i="9" s="1"/>
  <c r="D394" i="10" s="1"/>
  <c r="P394" i="8"/>
  <c r="G397" i="9" s="1"/>
  <c r="Q394" i="8"/>
  <c r="S394" s="1"/>
  <c r="O395"/>
  <c r="F398" i="9" s="1"/>
  <c r="D395" i="10" s="1"/>
  <c r="P395" i="8"/>
  <c r="G398" i="9" s="1"/>
  <c r="Q395" i="8"/>
  <c r="S395" s="1"/>
  <c r="O396"/>
  <c r="F399" i="9" s="1"/>
  <c r="D396" i="10" s="1"/>
  <c r="P396" i="8"/>
  <c r="G399" i="9" s="1"/>
  <c r="Q396" i="8"/>
  <c r="S396" s="1"/>
  <c r="O397"/>
  <c r="F400" i="9" s="1"/>
  <c r="D397" i="10" s="1"/>
  <c r="P397" i="8"/>
  <c r="G400" i="9" s="1"/>
  <c r="Q397" i="8"/>
  <c r="S397" s="1"/>
  <c r="O398"/>
  <c r="F401" i="9" s="1"/>
  <c r="D398" i="10" s="1"/>
  <c r="P398" i="8"/>
  <c r="G401" i="9" s="1"/>
  <c r="Q398" i="8"/>
  <c r="S398" s="1"/>
  <c r="O399"/>
  <c r="F402" i="9" s="1"/>
  <c r="D399" i="10" s="1"/>
  <c r="P399" i="8"/>
  <c r="G402" i="9" s="1"/>
  <c r="Q399" i="8"/>
  <c r="S399" s="1"/>
  <c r="O400"/>
  <c r="F403" i="9" s="1"/>
  <c r="D400" i="10" s="1"/>
  <c r="P400" i="8"/>
  <c r="G403" i="9" s="1"/>
  <c r="Q400" i="8"/>
  <c r="S400" s="1"/>
  <c r="O401"/>
  <c r="F404" i="9" s="1"/>
  <c r="D401" i="10" s="1"/>
  <c r="P401" i="8"/>
  <c r="G404" i="9" s="1"/>
  <c r="Q401" i="8"/>
  <c r="S401" s="1"/>
  <c r="O402"/>
  <c r="F405" i="9" s="1"/>
  <c r="D402" i="10" s="1"/>
  <c r="P402" i="8"/>
  <c r="G405" i="9" s="1"/>
  <c r="Q402" i="8"/>
  <c r="S402" s="1"/>
  <c r="O403"/>
  <c r="F406" i="9" s="1"/>
  <c r="D403" i="10" s="1"/>
  <c r="P403" i="8"/>
  <c r="G406" i="9" s="1"/>
  <c r="Q403" i="8"/>
  <c r="S403" s="1"/>
  <c r="O404"/>
  <c r="F407" i="9" s="1"/>
  <c r="D404" i="10" s="1"/>
  <c r="P404" i="8"/>
  <c r="G407" i="9" s="1"/>
  <c r="Q404" i="8"/>
  <c r="S404" s="1"/>
  <c r="O405"/>
  <c r="F408" i="9" s="1"/>
  <c r="D405" i="10" s="1"/>
  <c r="P405" i="8"/>
  <c r="G408" i="9" s="1"/>
  <c r="Q405" i="8"/>
  <c r="S405" s="1"/>
  <c r="O406"/>
  <c r="F409" i="9" s="1"/>
  <c r="D406" i="10" s="1"/>
  <c r="P406" i="8"/>
  <c r="G409" i="9" s="1"/>
  <c r="Q406" i="8"/>
  <c r="S406" s="1"/>
  <c r="O407"/>
  <c r="F410" i="9" s="1"/>
  <c r="D407" i="10" s="1"/>
  <c r="P407" i="8"/>
  <c r="G410" i="9" s="1"/>
  <c r="Q407" i="8"/>
  <c r="S407" s="1"/>
  <c r="O408"/>
  <c r="F411" i="9" s="1"/>
  <c r="D408" i="10" s="1"/>
  <c r="P408" i="8"/>
  <c r="G411" i="9" s="1"/>
  <c r="Q408" i="8"/>
  <c r="S408" s="1"/>
  <c r="O409"/>
  <c r="F412" i="9" s="1"/>
  <c r="D409" i="10" s="1"/>
  <c r="P409" i="8"/>
  <c r="G412" i="9" s="1"/>
  <c r="Q409" i="8"/>
  <c r="S409" s="1"/>
  <c r="O410"/>
  <c r="F413" i="9" s="1"/>
  <c r="D410" i="10" s="1"/>
  <c r="P410" i="8"/>
  <c r="G413" i="9" s="1"/>
  <c r="Q410" i="8"/>
  <c r="S410" s="1"/>
  <c r="O411"/>
  <c r="F414" i="9" s="1"/>
  <c r="D411" i="10" s="1"/>
  <c r="P411" i="8"/>
  <c r="G414" i="9" s="1"/>
  <c r="Q411" i="8"/>
  <c r="S411" s="1"/>
  <c r="O412"/>
  <c r="F415" i="9" s="1"/>
  <c r="D412" i="10" s="1"/>
  <c r="P412" i="8"/>
  <c r="G415" i="9" s="1"/>
  <c r="Q412" i="8"/>
  <c r="S412" s="1"/>
  <c r="O413"/>
  <c r="F416" i="9" s="1"/>
  <c r="D413" i="10" s="1"/>
  <c r="P413" i="8"/>
  <c r="G416" i="9" s="1"/>
  <c r="Q413" i="8"/>
  <c r="S413" s="1"/>
  <c r="O414"/>
  <c r="F417" i="9" s="1"/>
  <c r="D414" i="10" s="1"/>
  <c r="P414" i="8"/>
  <c r="G417" i="9" s="1"/>
  <c r="Q414" i="8"/>
  <c r="S414" s="1"/>
  <c r="O415"/>
  <c r="F418" i="9" s="1"/>
  <c r="D415" i="10" s="1"/>
  <c r="P415" i="8"/>
  <c r="G418" i="9" s="1"/>
  <c r="Q415" i="8"/>
  <c r="S415" s="1"/>
  <c r="O416"/>
  <c r="F419" i="9" s="1"/>
  <c r="D416" i="10" s="1"/>
  <c r="P416" i="8"/>
  <c r="G419" i="9" s="1"/>
  <c r="Q416" i="8"/>
  <c r="S416" s="1"/>
  <c r="O417"/>
  <c r="F420" i="9" s="1"/>
  <c r="D417" i="10" s="1"/>
  <c r="P417" i="8"/>
  <c r="G420" i="9" s="1"/>
  <c r="Q417" i="8"/>
  <c r="S417" s="1"/>
  <c r="O418"/>
  <c r="F421" i="9" s="1"/>
  <c r="D418" i="10" s="1"/>
  <c r="P418" i="8"/>
  <c r="G421" i="9" s="1"/>
  <c r="Q418" i="8"/>
  <c r="S418" s="1"/>
  <c r="O419"/>
  <c r="F422" i="9" s="1"/>
  <c r="D419" i="10" s="1"/>
  <c r="P419" i="8"/>
  <c r="G422" i="9" s="1"/>
  <c r="Q419" i="8"/>
  <c r="S419" s="1"/>
  <c r="O420"/>
  <c r="F423" i="9" s="1"/>
  <c r="D420" i="10" s="1"/>
  <c r="P420" i="8"/>
  <c r="G423" i="9" s="1"/>
  <c r="Q420" i="8"/>
  <c r="S420" s="1"/>
  <c r="O421"/>
  <c r="F424" i="9" s="1"/>
  <c r="D421" i="10" s="1"/>
  <c r="P421" i="8"/>
  <c r="G424" i="9" s="1"/>
  <c r="Q421" i="8"/>
  <c r="S421" s="1"/>
  <c r="O422"/>
  <c r="F425" i="9" s="1"/>
  <c r="D422" i="10" s="1"/>
  <c r="P422" i="8"/>
  <c r="G425" i="9" s="1"/>
  <c r="Q422" i="8"/>
  <c r="S422" s="1"/>
  <c r="O423"/>
  <c r="F426" i="9" s="1"/>
  <c r="D423" i="10" s="1"/>
  <c r="P423" i="8"/>
  <c r="G426" i="9" s="1"/>
  <c r="Q423" i="8"/>
  <c r="S423" s="1"/>
  <c r="O424"/>
  <c r="F427" i="9" s="1"/>
  <c r="D424" i="10" s="1"/>
  <c r="P424" i="8"/>
  <c r="G427" i="9" s="1"/>
  <c r="Q424" i="8"/>
  <c r="S424" s="1"/>
  <c r="O425"/>
  <c r="F428" i="9" s="1"/>
  <c r="D425" i="10" s="1"/>
  <c r="P425" i="8"/>
  <c r="G428" i="9" s="1"/>
  <c r="Q425" i="8"/>
  <c r="S425" s="1"/>
  <c r="O426"/>
  <c r="F429" i="9" s="1"/>
  <c r="D426" i="10" s="1"/>
  <c r="P426" i="8"/>
  <c r="G429" i="9" s="1"/>
  <c r="Q426" i="8"/>
  <c r="S426" s="1"/>
  <c r="O427"/>
  <c r="F430" i="9" s="1"/>
  <c r="D427" i="10" s="1"/>
  <c r="P427" i="8"/>
  <c r="G430" i="9" s="1"/>
  <c r="Q427" i="8"/>
  <c r="S427" s="1"/>
  <c r="O428"/>
  <c r="F431" i="9" s="1"/>
  <c r="D428" i="10" s="1"/>
  <c r="P428" i="8"/>
  <c r="G431" i="9" s="1"/>
  <c r="Q428" i="8"/>
  <c r="S428" s="1"/>
  <c r="O429"/>
  <c r="F432" i="9" s="1"/>
  <c r="D429" i="10" s="1"/>
  <c r="P429" i="8"/>
  <c r="G432" i="9" s="1"/>
  <c r="Q429" i="8"/>
  <c r="S429" s="1"/>
  <c r="O430"/>
  <c r="F433" i="9" s="1"/>
  <c r="D430" i="10" s="1"/>
  <c r="P430" i="8"/>
  <c r="G433" i="9" s="1"/>
  <c r="Q430" i="8"/>
  <c r="S430" s="1"/>
  <c r="O431"/>
  <c r="F434" i="9" s="1"/>
  <c r="D431" i="10" s="1"/>
  <c r="P431" i="8"/>
  <c r="G434" i="9" s="1"/>
  <c r="Q431" i="8"/>
  <c r="S431" s="1"/>
  <c r="O432"/>
  <c r="F435" i="9" s="1"/>
  <c r="D432" i="10" s="1"/>
  <c r="P432" i="8"/>
  <c r="G435" i="9" s="1"/>
  <c r="Q432" i="8"/>
  <c r="S432" s="1"/>
  <c r="O433"/>
  <c r="F436" i="9" s="1"/>
  <c r="D433" i="10" s="1"/>
  <c r="P433" i="8"/>
  <c r="G436" i="9" s="1"/>
  <c r="Q433" i="8"/>
  <c r="S433" s="1"/>
  <c r="O434"/>
  <c r="F437" i="9" s="1"/>
  <c r="D434" i="10" s="1"/>
  <c r="P434" i="8"/>
  <c r="G437" i="9" s="1"/>
  <c r="Q434" i="8"/>
  <c r="S434" s="1"/>
  <c r="O435"/>
  <c r="F438" i="9" s="1"/>
  <c r="D435" i="10" s="1"/>
  <c r="P435" i="8"/>
  <c r="G438" i="9" s="1"/>
  <c r="Q435" i="8"/>
  <c r="S435" s="1"/>
  <c r="O436"/>
  <c r="F439" i="9" s="1"/>
  <c r="D436" i="10" s="1"/>
  <c r="P436" i="8"/>
  <c r="G439" i="9" s="1"/>
  <c r="Q436" i="8"/>
  <c r="S436" s="1"/>
  <c r="O437"/>
  <c r="F440" i="9" s="1"/>
  <c r="D437" i="10" s="1"/>
  <c r="P437" i="8"/>
  <c r="G440" i="9" s="1"/>
  <c r="Q437" i="8"/>
  <c r="S437" s="1"/>
  <c r="O438"/>
  <c r="F441" i="9" s="1"/>
  <c r="D438" i="10" s="1"/>
  <c r="P438" i="8"/>
  <c r="G441" i="9" s="1"/>
  <c r="Q438" i="8"/>
  <c r="S438" s="1"/>
  <c r="O439"/>
  <c r="F442" i="9" s="1"/>
  <c r="D439" i="10" s="1"/>
  <c r="P439" i="8"/>
  <c r="G442" i="9" s="1"/>
  <c r="Q439" i="8"/>
  <c r="S439" s="1"/>
  <c r="O440"/>
  <c r="F443" i="9" s="1"/>
  <c r="D440" i="10" s="1"/>
  <c r="P440" i="8"/>
  <c r="G443" i="9" s="1"/>
  <c r="Q440" i="8"/>
  <c r="S440" s="1"/>
  <c r="O441"/>
  <c r="F444" i="9" s="1"/>
  <c r="D441" i="10" s="1"/>
  <c r="P441" i="8"/>
  <c r="G444" i="9" s="1"/>
  <c r="Q441" i="8"/>
  <c r="S441" s="1"/>
  <c r="O442"/>
  <c r="F445" i="9" s="1"/>
  <c r="D442" i="10" s="1"/>
  <c r="P442" i="8"/>
  <c r="G445" i="9" s="1"/>
  <c r="Q442" i="8"/>
  <c r="S442" s="1"/>
  <c r="O443"/>
  <c r="F446" i="9" s="1"/>
  <c r="D443" i="10" s="1"/>
  <c r="P443" i="8"/>
  <c r="G446" i="9" s="1"/>
  <c r="Q443" i="8"/>
  <c r="S443" s="1"/>
  <c r="O444"/>
  <c r="F447" i="9" s="1"/>
  <c r="D444" i="10" s="1"/>
  <c r="P444" i="8"/>
  <c r="G447" i="9" s="1"/>
  <c r="Q444" i="8"/>
  <c r="S444" s="1"/>
  <c r="O445"/>
  <c r="F448" i="9" s="1"/>
  <c r="D445" i="10" s="1"/>
  <c r="P445" i="8"/>
  <c r="G448" i="9" s="1"/>
  <c r="Q445" i="8"/>
  <c r="S445" s="1"/>
  <c r="O446"/>
  <c r="F449" i="9" s="1"/>
  <c r="D446" i="10" s="1"/>
  <c r="P446" i="8"/>
  <c r="G449" i="9" s="1"/>
  <c r="Q446" i="8"/>
  <c r="S446" s="1"/>
  <c r="O447"/>
  <c r="F450" i="9" s="1"/>
  <c r="D447" i="10" s="1"/>
  <c r="P447" i="8"/>
  <c r="G450" i="9" s="1"/>
  <c r="Q447" i="8"/>
  <c r="S447" s="1"/>
  <c r="O448"/>
  <c r="F451" i="9" s="1"/>
  <c r="D448" i="10" s="1"/>
  <c r="P448" i="8"/>
  <c r="G451" i="9" s="1"/>
  <c r="Q448" i="8"/>
  <c r="S448" s="1"/>
  <c r="O449"/>
  <c r="F452" i="9" s="1"/>
  <c r="D449" i="10" s="1"/>
  <c r="P449" i="8"/>
  <c r="G452" i="9" s="1"/>
  <c r="Q449" i="8"/>
  <c r="S449" s="1"/>
  <c r="O450"/>
  <c r="F453" i="9" s="1"/>
  <c r="D450" i="10" s="1"/>
  <c r="P450" i="8"/>
  <c r="G453" i="9" s="1"/>
  <c r="Q450" i="8"/>
  <c r="S450" s="1"/>
  <c r="O451"/>
  <c r="F454" i="9" s="1"/>
  <c r="D451" i="10" s="1"/>
  <c r="P451" i="8"/>
  <c r="G454" i="9" s="1"/>
  <c r="Q451" i="8"/>
  <c r="S451" s="1"/>
  <c r="O452"/>
  <c r="F455" i="9" s="1"/>
  <c r="D452" i="10" s="1"/>
  <c r="P452" i="8"/>
  <c r="G455" i="9" s="1"/>
  <c r="Q452" i="8"/>
  <c r="S452" s="1"/>
  <c r="O453"/>
  <c r="F456" i="9" s="1"/>
  <c r="D453" i="10" s="1"/>
  <c r="P453" i="8"/>
  <c r="G456" i="9" s="1"/>
  <c r="Q453" i="8"/>
  <c r="S453" s="1"/>
  <c r="O454"/>
  <c r="F457" i="9" s="1"/>
  <c r="D454" i="10" s="1"/>
  <c r="P454" i="8"/>
  <c r="G457" i="9" s="1"/>
  <c r="Q454" i="8"/>
  <c r="S454" s="1"/>
  <c r="O455"/>
  <c r="F458" i="9" s="1"/>
  <c r="D455" i="10" s="1"/>
  <c r="P455" i="8"/>
  <c r="G458" i="9" s="1"/>
  <c r="Q455" i="8"/>
  <c r="S455" s="1"/>
  <c r="O456"/>
  <c r="F459" i="9" s="1"/>
  <c r="D456" i="10" s="1"/>
  <c r="P456" i="8"/>
  <c r="G459" i="9" s="1"/>
  <c r="Q456" i="8"/>
  <c r="S456" s="1"/>
  <c r="O457"/>
  <c r="F460" i="9" s="1"/>
  <c r="D457" i="10" s="1"/>
  <c r="P457" i="8"/>
  <c r="G460" i="9" s="1"/>
  <c r="Q457" i="8"/>
  <c r="S457" s="1"/>
  <c r="O458"/>
  <c r="F461" i="9" s="1"/>
  <c r="D458" i="10" s="1"/>
  <c r="P458" i="8"/>
  <c r="G461" i="9" s="1"/>
  <c r="Q458" i="8"/>
  <c r="S458" s="1"/>
  <c r="O459"/>
  <c r="F462" i="9" s="1"/>
  <c r="D459" i="10" s="1"/>
  <c r="P459" i="8"/>
  <c r="G462" i="9" s="1"/>
  <c r="Q459" i="8"/>
  <c r="S459" s="1"/>
  <c r="O460"/>
  <c r="F463" i="9" s="1"/>
  <c r="D460" i="10" s="1"/>
  <c r="P460" i="8"/>
  <c r="G463" i="9" s="1"/>
  <c r="Q460" i="8"/>
  <c r="S460" s="1"/>
  <c r="O461"/>
  <c r="F464" i="9" s="1"/>
  <c r="D461" i="10" s="1"/>
  <c r="P461" i="8"/>
  <c r="G464" i="9" s="1"/>
  <c r="Q461" i="8"/>
  <c r="S461" s="1"/>
  <c r="O462"/>
  <c r="F465" i="9" s="1"/>
  <c r="D462" i="10" s="1"/>
  <c r="P462" i="8"/>
  <c r="G465" i="9" s="1"/>
  <c r="Q462" i="8"/>
  <c r="S462" s="1"/>
  <c r="O463"/>
  <c r="F466" i="9" s="1"/>
  <c r="D463" i="10" s="1"/>
  <c r="P463" i="8"/>
  <c r="G466" i="9" s="1"/>
  <c r="Q463" i="8"/>
  <c r="S463" s="1"/>
  <c r="O464"/>
  <c r="F467" i="9" s="1"/>
  <c r="D464" i="10" s="1"/>
  <c r="P464" i="8"/>
  <c r="G467" i="9" s="1"/>
  <c r="Q464" i="8"/>
  <c r="S464" s="1"/>
  <c r="O465"/>
  <c r="F468" i="9" s="1"/>
  <c r="D465" i="10" s="1"/>
  <c r="P465" i="8"/>
  <c r="G468" i="9" s="1"/>
  <c r="Q465" i="8"/>
  <c r="S465" s="1"/>
  <c r="O466"/>
  <c r="F469" i="9" s="1"/>
  <c r="D466" i="10" s="1"/>
  <c r="P466" i="8"/>
  <c r="G469" i="9" s="1"/>
  <c r="Q466" i="8"/>
  <c r="S466" s="1"/>
  <c r="O467"/>
  <c r="F470" i="9" s="1"/>
  <c r="D467" i="10" s="1"/>
  <c r="P467" i="8"/>
  <c r="G470" i="9" s="1"/>
  <c r="Q467" i="8"/>
  <c r="S467" s="1"/>
  <c r="O468"/>
  <c r="F471" i="9" s="1"/>
  <c r="D468" i="10" s="1"/>
  <c r="P468" i="8"/>
  <c r="G471" i="9" s="1"/>
  <c r="Q468" i="8"/>
  <c r="S468" s="1"/>
  <c r="O469"/>
  <c r="F472" i="9" s="1"/>
  <c r="D469" i="10" s="1"/>
  <c r="P469" i="8"/>
  <c r="G472" i="9" s="1"/>
  <c r="Q469" i="8"/>
  <c r="S469" s="1"/>
  <c r="O470"/>
  <c r="F473" i="9" s="1"/>
  <c r="D470" i="10" s="1"/>
  <c r="P470" i="8"/>
  <c r="G473" i="9" s="1"/>
  <c r="Q470" i="8"/>
  <c r="S470" s="1"/>
  <c r="O471"/>
  <c r="F474" i="9" s="1"/>
  <c r="D471" i="10" s="1"/>
  <c r="P471" i="8"/>
  <c r="G474" i="9" s="1"/>
  <c r="Q471" i="8"/>
  <c r="S471" s="1"/>
  <c r="O472"/>
  <c r="F475" i="9" s="1"/>
  <c r="D472" i="10" s="1"/>
  <c r="P472" i="8"/>
  <c r="G475" i="9" s="1"/>
  <c r="Q472" i="8"/>
  <c r="S472" s="1"/>
  <c r="O473"/>
  <c r="F476" i="9" s="1"/>
  <c r="D473" i="10" s="1"/>
  <c r="P473" i="8"/>
  <c r="G476" i="9" s="1"/>
  <c r="Q473" i="8"/>
  <c r="S473" s="1"/>
  <c r="O474"/>
  <c r="F477" i="9" s="1"/>
  <c r="D474" i="10" s="1"/>
  <c r="P474" i="8"/>
  <c r="G477" i="9" s="1"/>
  <c r="Q474" i="8"/>
  <c r="S474" s="1"/>
  <c r="O475"/>
  <c r="F478" i="9" s="1"/>
  <c r="D475" i="10" s="1"/>
  <c r="P475" i="8"/>
  <c r="G478" i="9" s="1"/>
  <c r="Q475" i="8"/>
  <c r="S475" s="1"/>
  <c r="O476"/>
  <c r="F479" i="9" s="1"/>
  <c r="D476" i="10" s="1"/>
  <c r="P476" i="8"/>
  <c r="G479" i="9" s="1"/>
  <c r="Q476" i="8"/>
  <c r="S476" s="1"/>
  <c r="O477"/>
  <c r="F480" i="9" s="1"/>
  <c r="D477" i="10" s="1"/>
  <c r="P477" i="8"/>
  <c r="G480" i="9" s="1"/>
  <c r="Q477" i="8"/>
  <c r="S477" s="1"/>
  <c r="O478"/>
  <c r="F481" i="9" s="1"/>
  <c r="D478" i="10" s="1"/>
  <c r="P478" i="8"/>
  <c r="G481" i="9" s="1"/>
  <c r="Q478" i="8"/>
  <c r="S478" s="1"/>
  <c r="O479"/>
  <c r="F482" i="9" s="1"/>
  <c r="D479" i="10" s="1"/>
  <c r="P479" i="8"/>
  <c r="G482" i="9" s="1"/>
  <c r="Q479" i="8"/>
  <c r="S479" s="1"/>
  <c r="O480"/>
  <c r="F483" i="9" s="1"/>
  <c r="D480" i="10" s="1"/>
  <c r="P480" i="8"/>
  <c r="G483" i="9" s="1"/>
  <c r="Q480" i="8"/>
  <c r="S480" s="1"/>
  <c r="O481"/>
  <c r="F484" i="9" s="1"/>
  <c r="D481" i="10" s="1"/>
  <c r="P481" i="8"/>
  <c r="G484" i="9" s="1"/>
  <c r="Q481" i="8"/>
  <c r="S481" s="1"/>
  <c r="O482"/>
  <c r="F485" i="9" s="1"/>
  <c r="D482" i="10" s="1"/>
  <c r="P482" i="8"/>
  <c r="G485" i="9" s="1"/>
  <c r="Q482" i="8"/>
  <c r="S482" s="1"/>
  <c r="O483"/>
  <c r="F486" i="9" s="1"/>
  <c r="D483" i="10" s="1"/>
  <c r="P483" i="8"/>
  <c r="G486" i="9" s="1"/>
  <c r="Q483" i="8"/>
  <c r="S483" s="1"/>
  <c r="O484"/>
  <c r="F487" i="9" s="1"/>
  <c r="D484" i="10" s="1"/>
  <c r="P484" i="8"/>
  <c r="G487" i="9" s="1"/>
  <c r="Q484" i="8"/>
  <c r="S484" s="1"/>
  <c r="O485"/>
  <c r="F488" i="9" s="1"/>
  <c r="D485" i="10" s="1"/>
  <c r="P485" i="8"/>
  <c r="G488" i="9" s="1"/>
  <c r="Q485" i="8"/>
  <c r="S485" s="1"/>
  <c r="O486"/>
  <c r="F489" i="9" s="1"/>
  <c r="D486" i="10" s="1"/>
  <c r="P486" i="8"/>
  <c r="G489" i="9" s="1"/>
  <c r="Q486" i="8"/>
  <c r="S486" s="1"/>
  <c r="O487"/>
  <c r="F490" i="9" s="1"/>
  <c r="D487" i="10" s="1"/>
  <c r="P487" i="8"/>
  <c r="G490" i="9" s="1"/>
  <c r="Q487" i="8"/>
  <c r="S487" s="1"/>
  <c r="O488"/>
  <c r="F491" i="9" s="1"/>
  <c r="D488" i="10" s="1"/>
  <c r="P488" i="8"/>
  <c r="G491" i="9" s="1"/>
  <c r="Q488" i="8"/>
  <c r="S488" s="1"/>
  <c r="O489"/>
  <c r="F492" i="9" s="1"/>
  <c r="D489" i="10" s="1"/>
  <c r="P489" i="8"/>
  <c r="G492" i="9" s="1"/>
  <c r="Q489" i="8"/>
  <c r="S489" s="1"/>
  <c r="O490"/>
  <c r="F493" i="9" s="1"/>
  <c r="D490" i="10" s="1"/>
  <c r="P490" i="8"/>
  <c r="G493" i="9" s="1"/>
  <c r="Q490" i="8"/>
  <c r="S490" s="1"/>
  <c r="O491"/>
  <c r="F494" i="9" s="1"/>
  <c r="D491" i="10" s="1"/>
  <c r="P491" i="8"/>
  <c r="G494" i="9" s="1"/>
  <c r="Q491" i="8"/>
  <c r="S491" s="1"/>
  <c r="O492"/>
  <c r="F495" i="9" s="1"/>
  <c r="D492" i="10" s="1"/>
  <c r="P492" i="8"/>
  <c r="G495" i="9" s="1"/>
  <c r="Q492" i="8"/>
  <c r="S492" s="1"/>
  <c r="O493"/>
  <c r="F496" i="9" s="1"/>
  <c r="D493" i="10" s="1"/>
  <c r="P493" i="8"/>
  <c r="G496" i="9" s="1"/>
  <c r="Q493" i="8"/>
  <c r="S493" s="1"/>
  <c r="O494"/>
  <c r="F497" i="9" s="1"/>
  <c r="D494" i="10" s="1"/>
  <c r="P494" i="8"/>
  <c r="G497" i="9" s="1"/>
  <c r="Q494" i="8"/>
  <c r="S494" s="1"/>
  <c r="O495"/>
  <c r="F498" i="9" s="1"/>
  <c r="D495" i="10" s="1"/>
  <c r="P495" i="8"/>
  <c r="G498" i="9" s="1"/>
  <c r="Q495" i="8"/>
  <c r="S495" s="1"/>
  <c r="O496"/>
  <c r="F499" i="9" s="1"/>
  <c r="D496" i="10" s="1"/>
  <c r="P496" i="8"/>
  <c r="G499" i="9" s="1"/>
  <c r="Q496" i="8"/>
  <c r="S496" s="1"/>
  <c r="O497"/>
  <c r="F500" i="9" s="1"/>
  <c r="D497" i="10" s="1"/>
  <c r="P497" i="8"/>
  <c r="G500" i="9" s="1"/>
  <c r="Q497" i="8"/>
  <c r="S497" s="1"/>
  <c r="O498"/>
  <c r="F501" i="9" s="1"/>
  <c r="D498" i="10" s="1"/>
  <c r="P498" i="8"/>
  <c r="G501" i="9" s="1"/>
  <c r="Q498" i="8"/>
  <c r="S498" s="1"/>
  <c r="O499"/>
  <c r="F502" i="9" s="1"/>
  <c r="D499" i="10" s="1"/>
  <c r="P499" i="8"/>
  <c r="G502" i="9" s="1"/>
  <c r="Q499" i="8"/>
  <c r="S499" s="1"/>
  <c r="O500"/>
  <c r="F503" i="9" s="1"/>
  <c r="D500" i="10" s="1"/>
  <c r="P500" i="8"/>
  <c r="G503" i="9" s="1"/>
  <c r="Q500" i="8"/>
  <c r="S500" s="1"/>
  <c r="O501"/>
  <c r="F504" i="9" s="1"/>
  <c r="D501" i="10" s="1"/>
  <c r="P501" i="8"/>
  <c r="G504" i="9" s="1"/>
  <c r="Q501" i="8"/>
  <c r="S501" s="1"/>
  <c r="O502"/>
  <c r="F505" i="9" s="1"/>
  <c r="D502" i="10" s="1"/>
  <c r="P502" i="8"/>
  <c r="G505" i="9" s="1"/>
  <c r="Q502" i="8"/>
  <c r="S502" s="1"/>
  <c r="O503"/>
  <c r="F506" i="9" s="1"/>
  <c r="D503" i="10" s="1"/>
  <c r="P503" i="8"/>
  <c r="G506" i="9" s="1"/>
  <c r="Q503" i="8"/>
  <c r="S503" s="1"/>
  <c r="O504"/>
  <c r="F507" i="9" s="1"/>
  <c r="D504" i="10" s="1"/>
  <c r="P504" i="8"/>
  <c r="G507" i="9" s="1"/>
  <c r="Q504" i="8"/>
  <c r="S504" s="1"/>
  <c r="O505"/>
  <c r="F508" i="9" s="1"/>
  <c r="D505" i="10" s="1"/>
  <c r="P505" i="8"/>
  <c r="G508" i="9" s="1"/>
  <c r="Q505" i="8"/>
  <c r="S505" s="1"/>
  <c r="O506"/>
  <c r="F509" i="9" s="1"/>
  <c r="D506" i="10" s="1"/>
  <c r="P506" i="8"/>
  <c r="G509" i="9" s="1"/>
  <c r="Q506" i="8"/>
  <c r="S506" s="1"/>
  <c r="O507"/>
  <c r="F510" i="9" s="1"/>
  <c r="D507" i="10" s="1"/>
  <c r="P507" i="8"/>
  <c r="G510" i="9" s="1"/>
  <c r="Q507" i="8"/>
  <c r="S507" s="1"/>
  <c r="O508"/>
  <c r="F511" i="9" s="1"/>
  <c r="D508" i="10" s="1"/>
  <c r="P508" i="8"/>
  <c r="G511" i="9" s="1"/>
  <c r="Q508" i="8"/>
  <c r="S508" s="1"/>
  <c r="O509"/>
  <c r="F512" i="9" s="1"/>
  <c r="D509" i="10" s="1"/>
  <c r="P509" i="8"/>
  <c r="G512" i="9" s="1"/>
  <c r="Q509" i="8"/>
  <c r="S509" s="1"/>
  <c r="O510"/>
  <c r="F513" i="9" s="1"/>
  <c r="D510" i="10" s="1"/>
  <c r="P510" i="8"/>
  <c r="G513" i="9" s="1"/>
  <c r="Q510" i="8"/>
  <c r="S510" s="1"/>
  <c r="O511"/>
  <c r="F514" i="9" s="1"/>
  <c r="D511" i="10" s="1"/>
  <c r="P511" i="8"/>
  <c r="G514" i="9" s="1"/>
  <c r="Q511" i="8"/>
  <c r="S511" s="1"/>
  <c r="O512"/>
  <c r="F515" i="9" s="1"/>
  <c r="D512" i="10" s="1"/>
  <c r="P512" i="8"/>
  <c r="G515" i="9" s="1"/>
  <c r="Q512" i="8"/>
  <c r="S512" s="1"/>
  <c r="O513"/>
  <c r="F516" i="9" s="1"/>
  <c r="D513" i="10" s="1"/>
  <c r="P513" i="8"/>
  <c r="G516" i="9" s="1"/>
  <c r="Q513" i="8"/>
  <c r="S513" s="1"/>
  <c r="O514"/>
  <c r="F517" i="9" s="1"/>
  <c r="D514" i="10" s="1"/>
  <c r="P514" i="8"/>
  <c r="G517" i="9" s="1"/>
  <c r="Q514" i="8"/>
  <c r="S514" s="1"/>
  <c r="O515"/>
  <c r="F518" i="9" s="1"/>
  <c r="D515" i="10" s="1"/>
  <c r="P515" i="8"/>
  <c r="G518" i="9" s="1"/>
  <c r="Q515" i="8"/>
  <c r="S515" s="1"/>
  <c r="O516"/>
  <c r="F519" i="9" s="1"/>
  <c r="D516" i="10" s="1"/>
  <c r="P516" i="8"/>
  <c r="G519" i="9" s="1"/>
  <c r="Q516" i="8"/>
  <c r="S516" s="1"/>
  <c r="O517"/>
  <c r="F520" i="9" s="1"/>
  <c r="D517" i="10" s="1"/>
  <c r="P517" i="8"/>
  <c r="G520" i="9" s="1"/>
  <c r="Q517" i="8"/>
  <c r="S517" s="1"/>
  <c r="O518"/>
  <c r="F521" i="9" s="1"/>
  <c r="D518" i="10" s="1"/>
  <c r="P518" i="8"/>
  <c r="G521" i="9" s="1"/>
  <c r="Q518" i="8"/>
  <c r="S518" s="1"/>
  <c r="O519"/>
  <c r="F522" i="9" s="1"/>
  <c r="D519" i="10" s="1"/>
  <c r="P519" i="8"/>
  <c r="G522" i="9" s="1"/>
  <c r="Q519" i="8"/>
  <c r="S519" s="1"/>
  <c r="O520"/>
  <c r="F523" i="9" s="1"/>
  <c r="D520" i="10" s="1"/>
  <c r="P520" i="8"/>
  <c r="G523" i="9" s="1"/>
  <c r="Q520" i="8"/>
  <c r="S520" s="1"/>
  <c r="O521"/>
  <c r="F524" i="9" s="1"/>
  <c r="D521" i="10" s="1"/>
  <c r="P521" i="8"/>
  <c r="G524" i="9" s="1"/>
  <c r="Q521" i="8"/>
  <c r="S521" s="1"/>
  <c r="O522"/>
  <c r="F525" i="9" s="1"/>
  <c r="D522" i="10" s="1"/>
  <c r="P522" i="8"/>
  <c r="G525" i="9" s="1"/>
  <c r="Q522" i="8"/>
  <c r="S522" s="1"/>
  <c r="O523"/>
  <c r="F526" i="9" s="1"/>
  <c r="D523" i="10" s="1"/>
  <c r="P523" i="8"/>
  <c r="G526" i="9" s="1"/>
  <c r="Q523" i="8"/>
  <c r="S523" s="1"/>
  <c r="O524"/>
  <c r="F527" i="9" s="1"/>
  <c r="D524" i="10" s="1"/>
  <c r="P524" i="8"/>
  <c r="G527" i="9" s="1"/>
  <c r="Q524" i="8"/>
  <c r="S524" s="1"/>
  <c r="O525"/>
  <c r="F528" i="9" s="1"/>
  <c r="D525" i="10" s="1"/>
  <c r="P525" i="8"/>
  <c r="G528" i="9" s="1"/>
  <c r="Q525" i="8"/>
  <c r="S525" s="1"/>
  <c r="O526"/>
  <c r="F529" i="9" s="1"/>
  <c r="D526" i="10" s="1"/>
  <c r="P526" i="8"/>
  <c r="G529" i="9" s="1"/>
  <c r="Q526" i="8"/>
  <c r="S526" s="1"/>
  <c r="O527"/>
  <c r="F530" i="9" s="1"/>
  <c r="D527" i="10" s="1"/>
  <c r="P527" i="8"/>
  <c r="G530" i="9" s="1"/>
  <c r="Q527" i="8"/>
  <c r="S527" s="1"/>
  <c r="O528"/>
  <c r="F531" i="9" s="1"/>
  <c r="D528" i="10" s="1"/>
  <c r="P528" i="8"/>
  <c r="G531" i="9" s="1"/>
  <c r="Q528" i="8"/>
  <c r="S528" s="1"/>
  <c r="O529"/>
  <c r="F532" i="9" s="1"/>
  <c r="D529" i="10" s="1"/>
  <c r="P529" i="8"/>
  <c r="G532" i="9" s="1"/>
  <c r="Q529" i="8"/>
  <c r="S529" s="1"/>
  <c r="O530"/>
  <c r="F533" i="9" s="1"/>
  <c r="D530" i="10" s="1"/>
  <c r="P530" i="8"/>
  <c r="G533" i="9" s="1"/>
  <c r="Q530" i="8"/>
  <c r="S530" s="1"/>
  <c r="O531"/>
  <c r="F534" i="9" s="1"/>
  <c r="D531" i="10" s="1"/>
  <c r="P531" i="8"/>
  <c r="G534" i="9" s="1"/>
  <c r="Q531" i="8"/>
  <c r="S531" s="1"/>
  <c r="O532"/>
  <c r="F535" i="9" s="1"/>
  <c r="D532" i="10" s="1"/>
  <c r="P532" i="8"/>
  <c r="G535" i="9" s="1"/>
  <c r="Q532" i="8"/>
  <c r="S532" s="1"/>
  <c r="O533"/>
  <c r="F536" i="9" s="1"/>
  <c r="D533" i="10" s="1"/>
  <c r="P533" i="8"/>
  <c r="G536" i="9" s="1"/>
  <c r="Q533" i="8"/>
  <c r="S533" s="1"/>
  <c r="O534"/>
  <c r="F537" i="9" s="1"/>
  <c r="D534" i="10" s="1"/>
  <c r="P534" i="8"/>
  <c r="G537" i="9" s="1"/>
  <c r="Q534" i="8"/>
  <c r="S534" s="1"/>
  <c r="O535"/>
  <c r="F538" i="9" s="1"/>
  <c r="D535" i="10" s="1"/>
  <c r="P535" i="8"/>
  <c r="G538" i="9" s="1"/>
  <c r="Q535" i="8"/>
  <c r="S535" s="1"/>
  <c r="O536"/>
  <c r="F539" i="9" s="1"/>
  <c r="D536" i="10" s="1"/>
  <c r="P536" i="8"/>
  <c r="G539" i="9" s="1"/>
  <c r="Q536" i="8"/>
  <c r="S536" s="1"/>
  <c r="O537"/>
  <c r="F540" i="9" s="1"/>
  <c r="D537" i="10" s="1"/>
  <c r="P537" i="8"/>
  <c r="G540" i="9" s="1"/>
  <c r="Q537" i="8"/>
  <c r="S537" s="1"/>
  <c r="O538"/>
  <c r="F541" i="9" s="1"/>
  <c r="D538" i="10" s="1"/>
  <c r="P538" i="8"/>
  <c r="G541" i="9" s="1"/>
  <c r="Q538" i="8"/>
  <c r="S538" s="1"/>
  <c r="O539"/>
  <c r="F542" i="9" s="1"/>
  <c r="D539" i="10" s="1"/>
  <c r="P539" i="8"/>
  <c r="G542" i="9" s="1"/>
  <c r="Q539" i="8"/>
  <c r="S539" s="1"/>
  <c r="O540"/>
  <c r="F543" i="9" s="1"/>
  <c r="D540" i="10" s="1"/>
  <c r="P540" i="8"/>
  <c r="G543" i="9" s="1"/>
  <c r="Q540" i="8"/>
  <c r="S540" s="1"/>
  <c r="O541"/>
  <c r="F544" i="9" s="1"/>
  <c r="D541" i="10" s="1"/>
  <c r="P541" i="8"/>
  <c r="G544" i="9" s="1"/>
  <c r="Q541" i="8"/>
  <c r="S541" s="1"/>
  <c r="O542"/>
  <c r="F545" i="9" s="1"/>
  <c r="D542" i="10" s="1"/>
  <c r="P542" i="8"/>
  <c r="G545" i="9" s="1"/>
  <c r="Q542" i="8"/>
  <c r="S542" s="1"/>
  <c r="O543"/>
  <c r="F546" i="9" s="1"/>
  <c r="D543" i="10" s="1"/>
  <c r="P543" i="8"/>
  <c r="G546" i="9" s="1"/>
  <c r="Q543" i="8"/>
  <c r="S543" s="1"/>
  <c r="O544"/>
  <c r="F547" i="9" s="1"/>
  <c r="D544" i="10" s="1"/>
  <c r="P544" i="8"/>
  <c r="G547" i="9" s="1"/>
  <c r="Q544" i="8"/>
  <c r="S544" s="1"/>
  <c r="O545"/>
  <c r="F548" i="9" s="1"/>
  <c r="D545" i="10" s="1"/>
  <c r="P545" i="8"/>
  <c r="G548" i="9" s="1"/>
  <c r="Q545" i="8"/>
  <c r="S545" s="1"/>
  <c r="O546"/>
  <c r="F549" i="9" s="1"/>
  <c r="D546" i="10" s="1"/>
  <c r="P546" i="8"/>
  <c r="G549" i="9" s="1"/>
  <c r="Q546" i="8"/>
  <c r="S546" s="1"/>
  <c r="O547"/>
  <c r="F550" i="9" s="1"/>
  <c r="D547" i="10" s="1"/>
  <c r="P547" i="8"/>
  <c r="G550" i="9" s="1"/>
  <c r="Q547" i="8"/>
  <c r="S547" s="1"/>
  <c r="O548"/>
  <c r="F551" i="9" s="1"/>
  <c r="D548" i="10" s="1"/>
  <c r="P548" i="8"/>
  <c r="G551" i="9" s="1"/>
  <c r="Q548" i="8"/>
  <c r="S548" s="1"/>
  <c r="O549"/>
  <c r="F552" i="9" s="1"/>
  <c r="D549" i="10" s="1"/>
  <c r="P549" i="8"/>
  <c r="G552" i="9" s="1"/>
  <c r="Q549" i="8"/>
  <c r="S549" s="1"/>
  <c r="O550"/>
  <c r="F553" i="9" s="1"/>
  <c r="D550" i="10" s="1"/>
  <c r="P550" i="8"/>
  <c r="G553" i="9" s="1"/>
  <c r="Q550" i="8"/>
  <c r="S550" s="1"/>
  <c r="O551"/>
  <c r="F554" i="9" s="1"/>
  <c r="D551" i="10" s="1"/>
  <c r="P551" i="8"/>
  <c r="G554" i="9" s="1"/>
  <c r="Q551" i="8"/>
  <c r="S551" s="1"/>
  <c r="O552"/>
  <c r="F555" i="9" s="1"/>
  <c r="D552" i="10" s="1"/>
  <c r="P552" i="8"/>
  <c r="G555" i="9" s="1"/>
  <c r="Q552" i="8"/>
  <c r="S552" s="1"/>
  <c r="O553"/>
  <c r="F556" i="9" s="1"/>
  <c r="D553" i="10" s="1"/>
  <c r="P553" i="8"/>
  <c r="G556" i="9" s="1"/>
  <c r="Q553" i="8"/>
  <c r="S553" s="1"/>
  <c r="O554"/>
  <c r="F557" i="9" s="1"/>
  <c r="D554" i="10" s="1"/>
  <c r="P554" i="8"/>
  <c r="G557" i="9" s="1"/>
  <c r="Q554" i="8"/>
  <c r="S554" s="1"/>
  <c r="O555"/>
  <c r="F558" i="9" s="1"/>
  <c r="D555" i="10" s="1"/>
  <c r="P555" i="8"/>
  <c r="G558" i="9" s="1"/>
  <c r="Q555" i="8"/>
  <c r="S555" s="1"/>
  <c r="O556"/>
  <c r="F559" i="9" s="1"/>
  <c r="D556" i="10" s="1"/>
  <c r="P556" i="8"/>
  <c r="G559" i="9" s="1"/>
  <c r="Q556" i="8"/>
  <c r="S556" s="1"/>
  <c r="O557"/>
  <c r="F560" i="9" s="1"/>
  <c r="D557" i="10" s="1"/>
  <c r="P557" i="8"/>
  <c r="G560" i="9" s="1"/>
  <c r="Q557" i="8"/>
  <c r="S557" s="1"/>
  <c r="O558"/>
  <c r="F561" i="9" s="1"/>
  <c r="D558" i="10" s="1"/>
  <c r="P558" i="8"/>
  <c r="G561" i="9" s="1"/>
  <c r="Q558" i="8"/>
  <c r="S558" s="1"/>
  <c r="O559"/>
  <c r="F562" i="9" s="1"/>
  <c r="D559" i="10" s="1"/>
  <c r="P559" i="8"/>
  <c r="G562" i="9" s="1"/>
  <c r="Q559" i="8"/>
  <c r="S559" s="1"/>
  <c r="O560"/>
  <c r="F563" i="9" s="1"/>
  <c r="D560" i="10" s="1"/>
  <c r="P560" i="8"/>
  <c r="G563" i="9" s="1"/>
  <c r="Q560" i="8"/>
  <c r="S560" s="1"/>
  <c r="O561"/>
  <c r="F564" i="9" s="1"/>
  <c r="D561" i="10" s="1"/>
  <c r="P561" i="8"/>
  <c r="G564" i="9" s="1"/>
  <c r="Q561" i="8"/>
  <c r="S561" s="1"/>
  <c r="O562"/>
  <c r="F565" i="9" s="1"/>
  <c r="D562" i="10" s="1"/>
  <c r="P562" i="8"/>
  <c r="G565" i="9" s="1"/>
  <c r="Q562" i="8"/>
  <c r="S562" s="1"/>
  <c r="O563"/>
  <c r="F566" i="9" s="1"/>
  <c r="D563" i="10" s="1"/>
  <c r="P563" i="8"/>
  <c r="G566" i="9" s="1"/>
  <c r="Q563" i="8"/>
  <c r="S563" s="1"/>
  <c r="O564"/>
  <c r="F567" i="9" s="1"/>
  <c r="D564" i="10" s="1"/>
  <c r="P564" i="8"/>
  <c r="G567" i="9" s="1"/>
  <c r="Q564" i="8"/>
  <c r="S564" s="1"/>
  <c r="O565"/>
  <c r="F568" i="9" s="1"/>
  <c r="D565" i="10" s="1"/>
  <c r="P565" i="8"/>
  <c r="G568" i="9" s="1"/>
  <c r="Q565" i="8"/>
  <c r="S565" s="1"/>
  <c r="O566"/>
  <c r="F569" i="9" s="1"/>
  <c r="D566" i="10" s="1"/>
  <c r="P566" i="8"/>
  <c r="G569" i="9" s="1"/>
  <c r="Q566" i="8"/>
  <c r="S566" s="1"/>
  <c r="O567"/>
  <c r="F570" i="9" s="1"/>
  <c r="D567" i="10" s="1"/>
  <c r="P567" i="8"/>
  <c r="G570" i="9" s="1"/>
  <c r="Q567" i="8"/>
  <c r="S567" s="1"/>
  <c r="O568"/>
  <c r="F571" i="9" s="1"/>
  <c r="D568" i="10" s="1"/>
  <c r="P568" i="8"/>
  <c r="G571" i="9" s="1"/>
  <c r="Q568" i="8"/>
  <c r="S568" s="1"/>
  <c r="O569"/>
  <c r="F572" i="9" s="1"/>
  <c r="D569" i="10" s="1"/>
  <c r="P569" i="8"/>
  <c r="G572" i="9" s="1"/>
  <c r="Q569" i="8"/>
  <c r="S569" s="1"/>
  <c r="O570"/>
  <c r="F573" i="9" s="1"/>
  <c r="D570" i="10" s="1"/>
  <c r="P570" i="8"/>
  <c r="G573" i="9" s="1"/>
  <c r="Q570" i="8"/>
  <c r="S570" s="1"/>
  <c r="O571"/>
  <c r="F574" i="9" s="1"/>
  <c r="D571" i="10" s="1"/>
  <c r="P571" i="8"/>
  <c r="G574" i="9" s="1"/>
  <c r="Q571" i="8"/>
  <c r="S571" s="1"/>
  <c r="O572"/>
  <c r="F575" i="9" s="1"/>
  <c r="D572" i="10" s="1"/>
  <c r="P572" i="8"/>
  <c r="G575" i="9" s="1"/>
  <c r="Q572" i="8"/>
  <c r="S572" s="1"/>
  <c r="O573"/>
  <c r="F576" i="9" s="1"/>
  <c r="D573" i="10" s="1"/>
  <c r="P573" i="8"/>
  <c r="G576" i="9" s="1"/>
  <c r="Q573" i="8"/>
  <c r="S573" s="1"/>
  <c r="O574"/>
  <c r="F577" i="9" s="1"/>
  <c r="D574" i="10" s="1"/>
  <c r="P574" i="8"/>
  <c r="G577" i="9" s="1"/>
  <c r="Q574" i="8"/>
  <c r="S574" s="1"/>
  <c r="O575"/>
  <c r="F578" i="9" s="1"/>
  <c r="D575" i="10" s="1"/>
  <c r="P575" i="8"/>
  <c r="G578" i="9" s="1"/>
  <c r="Q575" i="8"/>
  <c r="S575" s="1"/>
  <c r="O576"/>
  <c r="F579" i="9" s="1"/>
  <c r="D576" i="10" s="1"/>
  <c r="P576" i="8"/>
  <c r="G579" i="9" s="1"/>
  <c r="Q576" i="8"/>
  <c r="S576" s="1"/>
  <c r="O577"/>
  <c r="F580" i="9" s="1"/>
  <c r="D577" i="10" s="1"/>
  <c r="P577" i="8"/>
  <c r="G580" i="9" s="1"/>
  <c r="Q577" i="8"/>
  <c r="S577" s="1"/>
  <c r="O578"/>
  <c r="F581" i="9" s="1"/>
  <c r="D578" i="10" s="1"/>
  <c r="P578" i="8"/>
  <c r="G581" i="9" s="1"/>
  <c r="Q578" i="8"/>
  <c r="S578" s="1"/>
  <c r="O579"/>
  <c r="F582" i="9" s="1"/>
  <c r="D579" i="10" s="1"/>
  <c r="P579" i="8"/>
  <c r="G582" i="9" s="1"/>
  <c r="Q579" i="8"/>
  <c r="S579" s="1"/>
  <c r="O580"/>
  <c r="F583" i="9" s="1"/>
  <c r="D580" i="10" s="1"/>
  <c r="P580" i="8"/>
  <c r="G583" i="9" s="1"/>
  <c r="Q580" i="8"/>
  <c r="S580" s="1"/>
  <c r="O581"/>
  <c r="F584" i="9" s="1"/>
  <c r="D581" i="10" s="1"/>
  <c r="P581" i="8"/>
  <c r="G584" i="9" s="1"/>
  <c r="Q581" i="8"/>
  <c r="S581" s="1"/>
  <c r="O582"/>
  <c r="F585" i="9" s="1"/>
  <c r="D582" i="10" s="1"/>
  <c r="P582" i="8"/>
  <c r="G585" i="9" s="1"/>
  <c r="Q582" i="8"/>
  <c r="S582" s="1"/>
  <c r="O583"/>
  <c r="F586" i="9" s="1"/>
  <c r="D583" i="10" s="1"/>
  <c r="P583" i="8"/>
  <c r="G586" i="9" s="1"/>
  <c r="Q583" i="8"/>
  <c r="S583" s="1"/>
  <c r="O584"/>
  <c r="F587" i="9" s="1"/>
  <c r="D584" i="10" s="1"/>
  <c r="P584" i="8"/>
  <c r="G587" i="9" s="1"/>
  <c r="Q584" i="8"/>
  <c r="S584" s="1"/>
  <c r="O585"/>
  <c r="F588" i="9" s="1"/>
  <c r="D585" i="10" s="1"/>
  <c r="P585" i="8"/>
  <c r="G588" i="9" s="1"/>
  <c r="Q585" i="8"/>
  <c r="S585" s="1"/>
  <c r="O586"/>
  <c r="F589" i="9" s="1"/>
  <c r="D586" i="10" s="1"/>
  <c r="P586" i="8"/>
  <c r="G589" i="9" s="1"/>
  <c r="Q586" i="8"/>
  <c r="S586" s="1"/>
  <c r="O587"/>
  <c r="F590" i="9" s="1"/>
  <c r="D587" i="10" s="1"/>
  <c r="P587" i="8"/>
  <c r="G590" i="9" s="1"/>
  <c r="Q587" i="8"/>
  <c r="S587" s="1"/>
  <c r="O588"/>
  <c r="F591" i="9" s="1"/>
  <c r="D588" i="10" s="1"/>
  <c r="P588" i="8"/>
  <c r="G591" i="9" s="1"/>
  <c r="Q588" i="8"/>
  <c r="S588" s="1"/>
  <c r="O589"/>
  <c r="F592" i="9" s="1"/>
  <c r="D589" i="10" s="1"/>
  <c r="P589" i="8"/>
  <c r="G592" i="9" s="1"/>
  <c r="Q589" i="8"/>
  <c r="S589" s="1"/>
  <c r="O590"/>
  <c r="F593" i="9" s="1"/>
  <c r="D590" i="10" s="1"/>
  <c r="P590" i="8"/>
  <c r="G593" i="9" s="1"/>
  <c r="Q590" i="8"/>
  <c r="S590" s="1"/>
  <c r="O591"/>
  <c r="F594" i="9" s="1"/>
  <c r="D591" i="10" s="1"/>
  <c r="P591" i="8"/>
  <c r="G594" i="9" s="1"/>
  <c r="Q591" i="8"/>
  <c r="S591" s="1"/>
  <c r="O592"/>
  <c r="F595" i="9" s="1"/>
  <c r="D592" i="10" s="1"/>
  <c r="P592" i="8"/>
  <c r="G595" i="9" s="1"/>
  <c r="Q592" i="8"/>
  <c r="S592" s="1"/>
  <c r="O593"/>
  <c r="F596" i="9" s="1"/>
  <c r="D593" i="10" s="1"/>
  <c r="P593" i="8"/>
  <c r="G596" i="9" s="1"/>
  <c r="Q593" i="8"/>
  <c r="S593" s="1"/>
  <c r="O594"/>
  <c r="F597" i="9" s="1"/>
  <c r="D594" i="10" s="1"/>
  <c r="P594" i="8"/>
  <c r="G597" i="9" s="1"/>
  <c r="Q594" i="8"/>
  <c r="S594" s="1"/>
  <c r="O595"/>
  <c r="F598" i="9" s="1"/>
  <c r="D595" i="10" s="1"/>
  <c r="P595" i="8"/>
  <c r="G598" i="9" s="1"/>
  <c r="Q595" i="8"/>
  <c r="S595" s="1"/>
  <c r="O596"/>
  <c r="F599" i="9" s="1"/>
  <c r="D596" i="10" s="1"/>
  <c r="P596" i="8"/>
  <c r="G599" i="9" s="1"/>
  <c r="Q596" i="8"/>
  <c r="S596" s="1"/>
  <c r="O597"/>
  <c r="F600" i="9" s="1"/>
  <c r="D597" i="10" s="1"/>
  <c r="P597" i="8"/>
  <c r="G600" i="9" s="1"/>
  <c r="Q597" i="8"/>
  <c r="S597" s="1"/>
  <c r="O598"/>
  <c r="F601" i="9" s="1"/>
  <c r="D598" i="10" s="1"/>
  <c r="P598" i="8"/>
  <c r="G601" i="9" s="1"/>
  <c r="Q598" i="8"/>
  <c r="S598" s="1"/>
  <c r="O599"/>
  <c r="F602" i="9" s="1"/>
  <c r="D599" i="10" s="1"/>
  <c r="P599" i="8"/>
  <c r="G602" i="9" s="1"/>
  <c r="Q599" i="8"/>
  <c r="S599" s="1"/>
  <c r="O600"/>
  <c r="F603" i="9" s="1"/>
  <c r="D600" i="10" s="1"/>
  <c r="P600" i="8"/>
  <c r="G603" i="9" s="1"/>
  <c r="Q600" i="8"/>
  <c r="S600" s="1"/>
  <c r="O601"/>
  <c r="F604" i="9" s="1"/>
  <c r="D601" i="10" s="1"/>
  <c r="P601" i="8"/>
  <c r="G604" i="9" s="1"/>
  <c r="Q601" i="8"/>
  <c r="S601" s="1"/>
  <c r="O602"/>
  <c r="F605" i="9" s="1"/>
  <c r="D602" i="10" s="1"/>
  <c r="P602" i="8"/>
  <c r="G605" i="9" s="1"/>
  <c r="Q602" i="8"/>
  <c r="S602" s="1"/>
  <c r="O603"/>
  <c r="F606" i="9" s="1"/>
  <c r="D603" i="10" s="1"/>
  <c r="P603" i="8"/>
  <c r="G606" i="9" s="1"/>
  <c r="Q603" i="8"/>
  <c r="S603" s="1"/>
  <c r="O604"/>
  <c r="F607" i="9" s="1"/>
  <c r="D604" i="10" s="1"/>
  <c r="P604" i="8"/>
  <c r="G607" i="9" s="1"/>
  <c r="Q604" i="8"/>
  <c r="S604" s="1"/>
  <c r="O605"/>
  <c r="F608" i="9" s="1"/>
  <c r="D605" i="10" s="1"/>
  <c r="P605" i="8"/>
  <c r="G608" i="9" s="1"/>
  <c r="Q605" i="8"/>
  <c r="S605" s="1"/>
  <c r="O606"/>
  <c r="F609" i="9" s="1"/>
  <c r="D606" i="10" s="1"/>
  <c r="P606" i="8"/>
  <c r="G609" i="9" s="1"/>
  <c r="Q606" i="8"/>
  <c r="S606" s="1"/>
  <c r="O607"/>
  <c r="F610" i="9" s="1"/>
  <c r="D607" i="10" s="1"/>
  <c r="P607" i="8"/>
  <c r="G610" i="9" s="1"/>
  <c r="Q607" i="8"/>
  <c r="S607" s="1"/>
  <c r="O608"/>
  <c r="F611" i="9" s="1"/>
  <c r="D608" i="10" s="1"/>
  <c r="P608" i="8"/>
  <c r="G611" i="9" s="1"/>
  <c r="Q608" i="8"/>
  <c r="S608" s="1"/>
  <c r="O609"/>
  <c r="F612" i="9" s="1"/>
  <c r="D609" i="10" s="1"/>
  <c r="P609" i="8"/>
  <c r="G612" i="9" s="1"/>
  <c r="Q609" i="8"/>
  <c r="S609" s="1"/>
  <c r="O610"/>
  <c r="F613" i="9" s="1"/>
  <c r="D610" i="10" s="1"/>
  <c r="P610" i="8"/>
  <c r="G613" i="9" s="1"/>
  <c r="Q610" i="8"/>
  <c r="S610" s="1"/>
  <c r="O611"/>
  <c r="F614" i="9" s="1"/>
  <c r="D611" i="10" s="1"/>
  <c r="P611" i="8"/>
  <c r="G614" i="9" s="1"/>
  <c r="Q611" i="8"/>
  <c r="S611" s="1"/>
  <c r="O612"/>
  <c r="F615" i="9" s="1"/>
  <c r="D612" i="10" s="1"/>
  <c r="P612" i="8"/>
  <c r="G615" i="9" s="1"/>
  <c r="Q612" i="8"/>
  <c r="S612" s="1"/>
  <c r="O613"/>
  <c r="F616" i="9" s="1"/>
  <c r="D613" i="10" s="1"/>
  <c r="P613" i="8"/>
  <c r="G616" i="9" s="1"/>
  <c r="Q613" i="8"/>
  <c r="S613" s="1"/>
  <c r="O614"/>
  <c r="F617" i="9" s="1"/>
  <c r="D614" i="10" s="1"/>
  <c r="P614" i="8"/>
  <c r="G617" i="9" s="1"/>
  <c r="Q614" i="8"/>
  <c r="S614" s="1"/>
  <c r="O615"/>
  <c r="F618" i="9" s="1"/>
  <c r="D615" i="10" s="1"/>
  <c r="P615" i="8"/>
  <c r="G618" i="9" s="1"/>
  <c r="Q615" i="8"/>
  <c r="S615" s="1"/>
  <c r="O616"/>
  <c r="F619" i="9" s="1"/>
  <c r="D616" i="10" s="1"/>
  <c r="P616" i="8"/>
  <c r="G619" i="9" s="1"/>
  <c r="Q616" i="8"/>
  <c r="S616" s="1"/>
  <c r="O617"/>
  <c r="F620" i="9" s="1"/>
  <c r="D617" i="10" s="1"/>
  <c r="P617" i="8"/>
  <c r="G620" i="9" s="1"/>
  <c r="Q617" i="8"/>
  <c r="S617" s="1"/>
  <c r="O618"/>
  <c r="F621" i="9" s="1"/>
  <c r="D618" i="10" s="1"/>
  <c r="P618" i="8"/>
  <c r="G621" i="9" s="1"/>
  <c r="Q618" i="8"/>
  <c r="S618" s="1"/>
  <c r="O619"/>
  <c r="F622" i="9" s="1"/>
  <c r="D619" i="10" s="1"/>
  <c r="P619" i="8"/>
  <c r="G622" i="9" s="1"/>
  <c r="Q619" i="8"/>
  <c r="S619" s="1"/>
  <c r="O620"/>
  <c r="F623" i="9" s="1"/>
  <c r="D620" i="10" s="1"/>
  <c r="P620" i="8"/>
  <c r="G623" i="9" s="1"/>
  <c r="Q620" i="8"/>
  <c r="S620" s="1"/>
  <c r="O621"/>
  <c r="F624" i="9" s="1"/>
  <c r="D621" i="10" s="1"/>
  <c r="P621" i="8"/>
  <c r="G624" i="9" s="1"/>
  <c r="Q621" i="8"/>
  <c r="S621" s="1"/>
  <c r="O622"/>
  <c r="F625" i="9" s="1"/>
  <c r="D622" i="10" s="1"/>
  <c r="P622" i="8"/>
  <c r="G625" i="9" s="1"/>
  <c r="Q622" i="8"/>
  <c r="S622" s="1"/>
  <c r="O623"/>
  <c r="F626" i="9" s="1"/>
  <c r="D623" i="10" s="1"/>
  <c r="P623" i="8"/>
  <c r="G626" i="9" s="1"/>
  <c r="Q623" i="8"/>
  <c r="S623" s="1"/>
  <c r="O624"/>
  <c r="F627" i="9" s="1"/>
  <c r="D624" i="10" s="1"/>
  <c r="P624" i="8"/>
  <c r="G627" i="9" s="1"/>
  <c r="Q624" i="8"/>
  <c r="S624" s="1"/>
  <c r="O625"/>
  <c r="F628" i="9" s="1"/>
  <c r="D625" i="10" s="1"/>
  <c r="P625" i="8"/>
  <c r="G628" i="9" s="1"/>
  <c r="Q625" i="8"/>
  <c r="S625" s="1"/>
  <c r="O626"/>
  <c r="F629" i="9" s="1"/>
  <c r="D626" i="10" s="1"/>
  <c r="P626" i="8"/>
  <c r="G629" i="9" s="1"/>
  <c r="Q626" i="8"/>
  <c r="S626" s="1"/>
  <c r="O627"/>
  <c r="F630" i="9" s="1"/>
  <c r="D627" i="10" s="1"/>
  <c r="P627" i="8"/>
  <c r="G630" i="9" s="1"/>
  <c r="Q627" i="8"/>
  <c r="S627" s="1"/>
  <c r="O628"/>
  <c r="F631" i="9" s="1"/>
  <c r="D628" i="10" s="1"/>
  <c r="P628" i="8"/>
  <c r="G631" i="9" s="1"/>
  <c r="Q628" i="8"/>
  <c r="S628" s="1"/>
  <c r="O629"/>
  <c r="F632" i="9" s="1"/>
  <c r="D629" i="10" s="1"/>
  <c r="P629" i="8"/>
  <c r="G632" i="9" s="1"/>
  <c r="Q629" i="8"/>
  <c r="S629" s="1"/>
  <c r="O630"/>
  <c r="F633" i="9" s="1"/>
  <c r="D630" i="10" s="1"/>
  <c r="P630" i="8"/>
  <c r="G633" i="9" s="1"/>
  <c r="Q630" i="8"/>
  <c r="S630" s="1"/>
  <c r="O631"/>
  <c r="F634" i="9" s="1"/>
  <c r="D631" i="10" s="1"/>
  <c r="P631" i="8"/>
  <c r="G634" i="9" s="1"/>
  <c r="Q631" i="8"/>
  <c r="S631" s="1"/>
  <c r="O632"/>
  <c r="F635" i="9" s="1"/>
  <c r="D632" i="10" s="1"/>
  <c r="P632" i="8"/>
  <c r="G635" i="9" s="1"/>
  <c r="Q632" i="8"/>
  <c r="S632" s="1"/>
  <c r="O633"/>
  <c r="F636" i="9" s="1"/>
  <c r="D633" i="10" s="1"/>
  <c r="P633" i="8"/>
  <c r="G636" i="9" s="1"/>
  <c r="Q633" i="8"/>
  <c r="S633" s="1"/>
  <c r="O634"/>
  <c r="F637" i="9" s="1"/>
  <c r="D634" i="10" s="1"/>
  <c r="P634" i="8"/>
  <c r="G637" i="9" s="1"/>
  <c r="Q634" i="8"/>
  <c r="S634" s="1"/>
  <c r="O635"/>
  <c r="F638" i="9" s="1"/>
  <c r="D635" i="10" s="1"/>
  <c r="P635" i="8"/>
  <c r="G638" i="9" s="1"/>
  <c r="Q635" i="8"/>
  <c r="S635" s="1"/>
  <c r="O636"/>
  <c r="F639" i="9" s="1"/>
  <c r="D636" i="10" s="1"/>
  <c r="P636" i="8"/>
  <c r="G639" i="9" s="1"/>
  <c r="Q636" i="8"/>
  <c r="S636" s="1"/>
  <c r="O637"/>
  <c r="F640" i="9" s="1"/>
  <c r="D637" i="10" s="1"/>
  <c r="P637" i="8"/>
  <c r="G640" i="9" s="1"/>
  <c r="Q637" i="8"/>
  <c r="S637" s="1"/>
  <c r="O638"/>
  <c r="F641" i="9" s="1"/>
  <c r="D638" i="10" s="1"/>
  <c r="P638" i="8"/>
  <c r="G641" i="9" s="1"/>
  <c r="Q638" i="8"/>
  <c r="S638" s="1"/>
  <c r="O639"/>
  <c r="F642" i="9" s="1"/>
  <c r="D639" i="10" s="1"/>
  <c r="P639" i="8"/>
  <c r="G642" i="9" s="1"/>
  <c r="Q639" i="8"/>
  <c r="S639" s="1"/>
  <c r="O640"/>
  <c r="F643" i="9" s="1"/>
  <c r="D640" i="10" s="1"/>
  <c r="P640" i="8"/>
  <c r="G643" i="9" s="1"/>
  <c r="Q640" i="8"/>
  <c r="S640" s="1"/>
  <c r="O641"/>
  <c r="F644" i="9" s="1"/>
  <c r="D641" i="10" s="1"/>
  <c r="P641" i="8"/>
  <c r="G644" i="9" s="1"/>
  <c r="Q641" i="8"/>
  <c r="S641" s="1"/>
  <c r="O642"/>
  <c r="F645" i="9" s="1"/>
  <c r="D642" i="10" s="1"/>
  <c r="P642" i="8"/>
  <c r="G645" i="9" s="1"/>
  <c r="Q642" i="8"/>
  <c r="S642" s="1"/>
  <c r="O643"/>
  <c r="F646" i="9" s="1"/>
  <c r="D643" i="10" s="1"/>
  <c r="P643" i="8"/>
  <c r="G646" i="9" s="1"/>
  <c r="Q643" i="8"/>
  <c r="S643" s="1"/>
  <c r="O644"/>
  <c r="F647" i="9" s="1"/>
  <c r="D644" i="10" s="1"/>
  <c r="P644" i="8"/>
  <c r="G647" i="9" s="1"/>
  <c r="Q644" i="8"/>
  <c r="S644" s="1"/>
  <c r="O645"/>
  <c r="F648" i="9" s="1"/>
  <c r="D645" i="10" s="1"/>
  <c r="P645" i="8"/>
  <c r="G648" i="9" s="1"/>
  <c r="Q645" i="8"/>
  <c r="S645" s="1"/>
  <c r="O646"/>
  <c r="F649" i="9" s="1"/>
  <c r="D646" i="10" s="1"/>
  <c r="P646" i="8"/>
  <c r="G649" i="9" s="1"/>
  <c r="Q646" i="8"/>
  <c r="S646" s="1"/>
  <c r="O647"/>
  <c r="F650" i="9" s="1"/>
  <c r="D647" i="10" s="1"/>
  <c r="P647" i="8"/>
  <c r="G650" i="9" s="1"/>
  <c r="Q647" i="8"/>
  <c r="S647" s="1"/>
  <c r="O648"/>
  <c r="F651" i="9" s="1"/>
  <c r="D648" i="10" s="1"/>
  <c r="P648" i="8"/>
  <c r="G651" i="9" s="1"/>
  <c r="Q648" i="8"/>
  <c r="S648" s="1"/>
  <c r="O649"/>
  <c r="F652" i="9" s="1"/>
  <c r="D649" i="10" s="1"/>
  <c r="P649" i="8"/>
  <c r="G652" i="9" s="1"/>
  <c r="Q649" i="8"/>
  <c r="S649" s="1"/>
  <c r="O650"/>
  <c r="F653" i="9" s="1"/>
  <c r="D650" i="10" s="1"/>
  <c r="P650" i="8"/>
  <c r="G653" i="9" s="1"/>
  <c r="Q650" i="8"/>
  <c r="S650" s="1"/>
  <c r="O651"/>
  <c r="F654" i="9" s="1"/>
  <c r="D651" i="10" s="1"/>
  <c r="P651" i="8"/>
  <c r="G654" i="9" s="1"/>
  <c r="Q651" i="8"/>
  <c r="S651" s="1"/>
  <c r="O652"/>
  <c r="F655" i="9" s="1"/>
  <c r="D652" i="10" s="1"/>
  <c r="P652" i="8"/>
  <c r="G655" i="9" s="1"/>
  <c r="Q652" i="8"/>
  <c r="S652" s="1"/>
  <c r="O653"/>
  <c r="F656" i="9" s="1"/>
  <c r="D653" i="10" s="1"/>
  <c r="P653" i="8"/>
  <c r="G656" i="9" s="1"/>
  <c r="Q653" i="8"/>
  <c r="S653" s="1"/>
  <c r="O654"/>
  <c r="F657" i="9" s="1"/>
  <c r="D654" i="10" s="1"/>
  <c r="P654" i="8"/>
  <c r="G657" i="9" s="1"/>
  <c r="Q654" i="8"/>
  <c r="S654" s="1"/>
  <c r="O655"/>
  <c r="F658" i="9" s="1"/>
  <c r="D655" i="10" s="1"/>
  <c r="P655" i="8"/>
  <c r="G658" i="9" s="1"/>
  <c r="Q655" i="8"/>
  <c r="S655" s="1"/>
  <c r="O656"/>
  <c r="F659" i="9" s="1"/>
  <c r="D656" i="10" s="1"/>
  <c r="P656" i="8"/>
  <c r="G659" i="9" s="1"/>
  <c r="Q656" i="8"/>
  <c r="S656" s="1"/>
  <c r="O657"/>
  <c r="F660" i="9" s="1"/>
  <c r="D657" i="10" s="1"/>
  <c r="P657" i="8"/>
  <c r="G660" i="9" s="1"/>
  <c r="Q657" i="8"/>
  <c r="S657" s="1"/>
  <c r="O658"/>
  <c r="F661" i="9" s="1"/>
  <c r="D658" i="10" s="1"/>
  <c r="P658" i="8"/>
  <c r="G661" i="9" s="1"/>
  <c r="Q658" i="8"/>
  <c r="S658" s="1"/>
  <c r="O659"/>
  <c r="F662" i="9" s="1"/>
  <c r="D659" i="10" s="1"/>
  <c r="P659" i="8"/>
  <c r="G662" i="9" s="1"/>
  <c r="Q659" i="8"/>
  <c r="S659" s="1"/>
  <c r="O660"/>
  <c r="F663" i="9" s="1"/>
  <c r="D660" i="10" s="1"/>
  <c r="P660" i="8"/>
  <c r="G663" i="9" s="1"/>
  <c r="Q660" i="8"/>
  <c r="S660" s="1"/>
  <c r="O661"/>
  <c r="F664" i="9" s="1"/>
  <c r="D661" i="10" s="1"/>
  <c r="P661" i="8"/>
  <c r="G664" i="9" s="1"/>
  <c r="Q661" i="8"/>
  <c r="S661" s="1"/>
  <c r="O662"/>
  <c r="F665" i="9" s="1"/>
  <c r="D662" i="10" s="1"/>
  <c r="P662" i="8"/>
  <c r="G665" i="9" s="1"/>
  <c r="Q662" i="8"/>
  <c r="S662" s="1"/>
  <c r="O663"/>
  <c r="F666" i="9" s="1"/>
  <c r="D663" i="10" s="1"/>
  <c r="P663" i="8"/>
  <c r="G666" i="9" s="1"/>
  <c r="Q663" i="8"/>
  <c r="S663" s="1"/>
  <c r="O664"/>
  <c r="F667" i="9" s="1"/>
  <c r="D664" i="10" s="1"/>
  <c r="P664" i="8"/>
  <c r="G667" i="9" s="1"/>
  <c r="Q664" i="8"/>
  <c r="S664" s="1"/>
  <c r="O665"/>
  <c r="F668" i="9" s="1"/>
  <c r="D665" i="10" s="1"/>
  <c r="P665" i="8"/>
  <c r="G668" i="9" s="1"/>
  <c r="Q665" i="8"/>
  <c r="S665" s="1"/>
  <c r="O666"/>
  <c r="F669" i="9" s="1"/>
  <c r="D666" i="10" s="1"/>
  <c r="P666" i="8"/>
  <c r="G669" i="9" s="1"/>
  <c r="Q666" i="8"/>
  <c r="S666" s="1"/>
  <c r="O667"/>
  <c r="F670" i="9" s="1"/>
  <c r="D667" i="10" s="1"/>
  <c r="P667" i="8"/>
  <c r="G670" i="9" s="1"/>
  <c r="Q667" i="8"/>
  <c r="S667" s="1"/>
  <c r="O668"/>
  <c r="F671" i="9" s="1"/>
  <c r="D668" i="10" s="1"/>
  <c r="P668" i="8"/>
  <c r="G671" i="9" s="1"/>
  <c r="Q668" i="8"/>
  <c r="S668" s="1"/>
  <c r="O669"/>
  <c r="F672" i="9" s="1"/>
  <c r="D669" i="10" s="1"/>
  <c r="P669" i="8"/>
  <c r="G672" i="9" s="1"/>
  <c r="Q669" i="8"/>
  <c r="S669" s="1"/>
  <c r="O670"/>
  <c r="F673" i="9" s="1"/>
  <c r="D670" i="10" s="1"/>
  <c r="P670" i="8"/>
  <c r="G673" i="9" s="1"/>
  <c r="Q670" i="8"/>
  <c r="S670" s="1"/>
  <c r="O671"/>
  <c r="F674" i="9" s="1"/>
  <c r="D671" i="10" s="1"/>
  <c r="P671" i="8"/>
  <c r="G674" i="9" s="1"/>
  <c r="Q671" i="8"/>
  <c r="S671" s="1"/>
  <c r="O672"/>
  <c r="F675" i="9" s="1"/>
  <c r="D672" i="10" s="1"/>
  <c r="P672" i="8"/>
  <c r="G675" i="9" s="1"/>
  <c r="Q672" i="8"/>
  <c r="S672" s="1"/>
  <c r="O673"/>
  <c r="F676" i="9" s="1"/>
  <c r="D673" i="10" s="1"/>
  <c r="P673" i="8"/>
  <c r="G676" i="9" s="1"/>
  <c r="Q673" i="8"/>
  <c r="S673" s="1"/>
  <c r="O674"/>
  <c r="F677" i="9" s="1"/>
  <c r="D674" i="10" s="1"/>
  <c r="P674" i="8"/>
  <c r="G677" i="9" s="1"/>
  <c r="Q674" i="8"/>
  <c r="S674" s="1"/>
  <c r="O675"/>
  <c r="F678" i="9" s="1"/>
  <c r="D675" i="10" s="1"/>
  <c r="P675" i="8"/>
  <c r="G678" i="9" s="1"/>
  <c r="Q675" i="8"/>
  <c r="S675" s="1"/>
  <c r="O676"/>
  <c r="F679" i="9" s="1"/>
  <c r="D676" i="10" s="1"/>
  <c r="P676" i="8"/>
  <c r="G679" i="9" s="1"/>
  <c r="Q676" i="8"/>
  <c r="S676" s="1"/>
  <c r="O677"/>
  <c r="F680" i="9" s="1"/>
  <c r="D677" i="10" s="1"/>
  <c r="P677" i="8"/>
  <c r="G680" i="9" s="1"/>
  <c r="Q677" i="8"/>
  <c r="S677" s="1"/>
  <c r="O678"/>
  <c r="F681" i="9" s="1"/>
  <c r="D678" i="10" s="1"/>
  <c r="P678" i="8"/>
  <c r="G681" i="9" s="1"/>
  <c r="Q678" i="8"/>
  <c r="S678" s="1"/>
  <c r="O679"/>
  <c r="F682" i="9" s="1"/>
  <c r="D679" i="10" s="1"/>
  <c r="P679" i="8"/>
  <c r="G682" i="9" s="1"/>
  <c r="Q679" i="8"/>
  <c r="S679" s="1"/>
  <c r="O680"/>
  <c r="F683" i="9" s="1"/>
  <c r="D680" i="10" s="1"/>
  <c r="P680" i="8"/>
  <c r="G683" i="9" s="1"/>
  <c r="Q680" i="8"/>
  <c r="S680" s="1"/>
  <c r="O681"/>
  <c r="F684" i="9" s="1"/>
  <c r="D681" i="10" s="1"/>
  <c r="P681" i="8"/>
  <c r="G684" i="9" s="1"/>
  <c r="Q681" i="8"/>
  <c r="S681" s="1"/>
  <c r="O682"/>
  <c r="F685" i="9" s="1"/>
  <c r="D682" i="10" s="1"/>
  <c r="P682" i="8"/>
  <c r="G685" i="9" s="1"/>
  <c r="Q682" i="8"/>
  <c r="S682" s="1"/>
  <c r="O683"/>
  <c r="F686" i="9" s="1"/>
  <c r="D683" i="10" s="1"/>
  <c r="P683" i="8"/>
  <c r="G686" i="9" s="1"/>
  <c r="Q683" i="8"/>
  <c r="S683" s="1"/>
  <c r="O684"/>
  <c r="F687" i="9" s="1"/>
  <c r="D684" i="10" s="1"/>
  <c r="P684" i="8"/>
  <c r="G687" i="9" s="1"/>
  <c r="Q684" i="8"/>
  <c r="S684" s="1"/>
  <c r="O685"/>
  <c r="F688" i="9" s="1"/>
  <c r="D685" i="10" s="1"/>
  <c r="P685" i="8"/>
  <c r="G688" i="9" s="1"/>
  <c r="Q685" i="8"/>
  <c r="S685" s="1"/>
  <c r="O686"/>
  <c r="F689" i="9" s="1"/>
  <c r="D686" i="10" s="1"/>
  <c r="P686" i="8"/>
  <c r="G689" i="9" s="1"/>
  <c r="Q686" i="8"/>
  <c r="S686" s="1"/>
  <c r="O687"/>
  <c r="F690" i="9" s="1"/>
  <c r="D687" i="10" s="1"/>
  <c r="P687" i="8"/>
  <c r="G690" i="9" s="1"/>
  <c r="Q687" i="8"/>
  <c r="S687" s="1"/>
  <c r="O688"/>
  <c r="F691" i="9" s="1"/>
  <c r="D688" i="10" s="1"/>
  <c r="P688" i="8"/>
  <c r="G691" i="9" s="1"/>
  <c r="Q688" i="8"/>
  <c r="S688" s="1"/>
  <c r="O689"/>
  <c r="F692" i="9" s="1"/>
  <c r="D689" i="10" s="1"/>
  <c r="P689" i="8"/>
  <c r="G692" i="9" s="1"/>
  <c r="Q689" i="8"/>
  <c r="S689" s="1"/>
  <c r="O690"/>
  <c r="F693" i="9" s="1"/>
  <c r="D690" i="10" s="1"/>
  <c r="P690" i="8"/>
  <c r="G693" i="9" s="1"/>
  <c r="Q690" i="8"/>
  <c r="S690" s="1"/>
  <c r="O691"/>
  <c r="F694" i="9" s="1"/>
  <c r="D691" i="10" s="1"/>
  <c r="P691" i="8"/>
  <c r="G694" i="9" s="1"/>
  <c r="Q691" i="8"/>
  <c r="S691" s="1"/>
  <c r="O692"/>
  <c r="F695" i="9" s="1"/>
  <c r="D692" i="10" s="1"/>
  <c r="P692" i="8"/>
  <c r="G695" i="9" s="1"/>
  <c r="Q692" i="8"/>
  <c r="S692" s="1"/>
  <c r="O693"/>
  <c r="F696" i="9" s="1"/>
  <c r="D693" i="10" s="1"/>
  <c r="P693" i="8"/>
  <c r="G696" i="9" s="1"/>
  <c r="Q693" i="8"/>
  <c r="S693" s="1"/>
  <c r="O694"/>
  <c r="F697" i="9" s="1"/>
  <c r="D694" i="10" s="1"/>
  <c r="P694" i="8"/>
  <c r="G697" i="9" s="1"/>
  <c r="Q694" i="8"/>
  <c r="S694" s="1"/>
  <c r="O695"/>
  <c r="F698" i="9" s="1"/>
  <c r="D695" i="10" s="1"/>
  <c r="P695" i="8"/>
  <c r="G698" i="9" s="1"/>
  <c r="Q695" i="8"/>
  <c r="S695" s="1"/>
  <c r="O696"/>
  <c r="F699" i="9" s="1"/>
  <c r="D696" i="10" s="1"/>
  <c r="P696" i="8"/>
  <c r="G699" i="9" s="1"/>
  <c r="Q696" i="8"/>
  <c r="S696" s="1"/>
  <c r="O697"/>
  <c r="F700" i="9" s="1"/>
  <c r="D697" i="10" s="1"/>
  <c r="P697" i="8"/>
  <c r="G700" i="9" s="1"/>
  <c r="Q697" i="8"/>
  <c r="S697" s="1"/>
  <c r="O698"/>
  <c r="F701" i="9" s="1"/>
  <c r="D698" i="10" s="1"/>
  <c r="P698" i="8"/>
  <c r="G701" i="9" s="1"/>
  <c r="Q698" i="8"/>
  <c r="S698" s="1"/>
  <c r="O699"/>
  <c r="F702" i="9" s="1"/>
  <c r="D699" i="10" s="1"/>
  <c r="P699" i="8"/>
  <c r="G702" i="9" s="1"/>
  <c r="Q699" i="8"/>
  <c r="S699" s="1"/>
  <c r="O700"/>
  <c r="F703" i="9" s="1"/>
  <c r="D700" i="10" s="1"/>
  <c r="P700" i="8"/>
  <c r="G703" i="9" s="1"/>
  <c r="Q700" i="8"/>
  <c r="S700" s="1"/>
  <c r="O701"/>
  <c r="F704" i="9" s="1"/>
  <c r="D701" i="10" s="1"/>
  <c r="P701" i="8"/>
  <c r="G704" i="9" s="1"/>
  <c r="Q701" i="8"/>
  <c r="S701" s="1"/>
  <c r="O702"/>
  <c r="F705" i="9" s="1"/>
  <c r="D702" i="10" s="1"/>
  <c r="P702" i="8"/>
  <c r="G705" i="9" s="1"/>
  <c r="Q702" i="8"/>
  <c r="S702" s="1"/>
  <c r="O703"/>
  <c r="F706" i="9" s="1"/>
  <c r="D703" i="10" s="1"/>
  <c r="P703" i="8"/>
  <c r="G706" i="9" s="1"/>
  <c r="Q703" i="8"/>
  <c r="S703" s="1"/>
  <c r="O704"/>
  <c r="F707" i="9" s="1"/>
  <c r="D704" i="10" s="1"/>
  <c r="P704" i="8"/>
  <c r="G707" i="9" s="1"/>
  <c r="Q704" i="8"/>
  <c r="S704" s="1"/>
  <c r="O705"/>
  <c r="F708" i="9" s="1"/>
  <c r="D705" i="10" s="1"/>
  <c r="P705" i="8"/>
  <c r="G708" i="9" s="1"/>
  <c r="Q705" i="8"/>
  <c r="S705" s="1"/>
  <c r="O706"/>
  <c r="F709" i="9" s="1"/>
  <c r="D706" i="10" s="1"/>
  <c r="P706" i="8"/>
  <c r="G709" i="9" s="1"/>
  <c r="Q706" i="8"/>
  <c r="S706" s="1"/>
  <c r="O707"/>
  <c r="F710" i="9" s="1"/>
  <c r="D707" i="10" s="1"/>
  <c r="P707" i="8"/>
  <c r="G710" i="9" s="1"/>
  <c r="Q707" i="8"/>
  <c r="S707" s="1"/>
  <c r="O708"/>
  <c r="F711" i="9" s="1"/>
  <c r="D708" i="10" s="1"/>
  <c r="P708" i="8"/>
  <c r="G711" i="9" s="1"/>
  <c r="Q708" i="8"/>
  <c r="S708" s="1"/>
  <c r="O709"/>
  <c r="F712" i="9" s="1"/>
  <c r="D709" i="10" s="1"/>
  <c r="P709" i="8"/>
  <c r="G712" i="9" s="1"/>
  <c r="Q709" i="8"/>
  <c r="S709" s="1"/>
  <c r="O710"/>
  <c r="F713" i="9" s="1"/>
  <c r="D710" i="10" s="1"/>
  <c r="P710" i="8"/>
  <c r="G713" i="9" s="1"/>
  <c r="Q710" i="8"/>
  <c r="S710" s="1"/>
  <c r="O711"/>
  <c r="F714" i="9" s="1"/>
  <c r="D711" i="10" s="1"/>
  <c r="P711" i="8"/>
  <c r="G714" i="9" s="1"/>
  <c r="Q711" i="8"/>
  <c r="S711" s="1"/>
  <c r="O712"/>
  <c r="F715" i="9" s="1"/>
  <c r="D712" i="10" s="1"/>
  <c r="P712" i="8"/>
  <c r="G715" i="9" s="1"/>
  <c r="Q712" i="8"/>
  <c r="S712" s="1"/>
  <c r="O713"/>
  <c r="F716" i="9" s="1"/>
  <c r="D713" i="10" s="1"/>
  <c r="P713" i="8"/>
  <c r="G716" i="9" s="1"/>
  <c r="Q713" i="8"/>
  <c r="S713" s="1"/>
  <c r="O714"/>
  <c r="F717" i="9" s="1"/>
  <c r="D714" i="10" s="1"/>
  <c r="P714" i="8"/>
  <c r="G717" i="9" s="1"/>
  <c r="Q714" i="8"/>
  <c r="S714" s="1"/>
  <c r="O715"/>
  <c r="F718" i="9" s="1"/>
  <c r="D715" i="10" s="1"/>
  <c r="P715" i="8"/>
  <c r="G718" i="9" s="1"/>
  <c r="Q715" i="8"/>
  <c r="S715" s="1"/>
  <c r="O716"/>
  <c r="F719" i="9" s="1"/>
  <c r="D716" i="10" s="1"/>
  <c r="P716" i="8"/>
  <c r="G719" i="9" s="1"/>
  <c r="Q716" i="8"/>
  <c r="S716" s="1"/>
  <c r="O717"/>
  <c r="F720" i="9" s="1"/>
  <c r="D717" i="10" s="1"/>
  <c r="P717" i="8"/>
  <c r="G720" i="9" s="1"/>
  <c r="Q717" i="8"/>
  <c r="S717" s="1"/>
  <c r="O718"/>
  <c r="F721" i="9" s="1"/>
  <c r="D718" i="10" s="1"/>
  <c r="P718" i="8"/>
  <c r="G721" i="9" s="1"/>
  <c r="Q718" i="8"/>
  <c r="S718" s="1"/>
  <c r="O719"/>
  <c r="F722" i="9" s="1"/>
  <c r="D719" i="10" s="1"/>
  <c r="P719" i="8"/>
  <c r="G722" i="9" s="1"/>
  <c r="Q719" i="8"/>
  <c r="S719" s="1"/>
  <c r="O720"/>
  <c r="F723" i="9" s="1"/>
  <c r="D720" i="10" s="1"/>
  <c r="P720" i="8"/>
  <c r="G723" i="9" s="1"/>
  <c r="Q720" i="8"/>
  <c r="S720" s="1"/>
  <c r="O721"/>
  <c r="F724" i="9" s="1"/>
  <c r="D721" i="10" s="1"/>
  <c r="P721" i="8"/>
  <c r="G724" i="9" s="1"/>
  <c r="Q721" i="8"/>
  <c r="S721" s="1"/>
  <c r="O722"/>
  <c r="F725" i="9" s="1"/>
  <c r="D722" i="10" s="1"/>
  <c r="P722" i="8"/>
  <c r="G725" i="9" s="1"/>
  <c r="Q722" i="8"/>
  <c r="S722" s="1"/>
  <c r="O723"/>
  <c r="F726" i="9" s="1"/>
  <c r="D723" i="10" s="1"/>
  <c r="P723" i="8"/>
  <c r="G726" i="9" s="1"/>
  <c r="Q723" i="8"/>
  <c r="S723" s="1"/>
  <c r="O724"/>
  <c r="F727" i="9" s="1"/>
  <c r="D724" i="10" s="1"/>
  <c r="P724" i="8"/>
  <c r="G727" i="9" s="1"/>
  <c r="Q724" i="8"/>
  <c r="S724" s="1"/>
  <c r="O725"/>
  <c r="F728" i="9" s="1"/>
  <c r="D725" i="10" s="1"/>
  <c r="P725" i="8"/>
  <c r="G728" i="9" s="1"/>
  <c r="Q725" i="8"/>
  <c r="S725" s="1"/>
  <c r="O726"/>
  <c r="F729" i="9" s="1"/>
  <c r="D726" i="10" s="1"/>
  <c r="P726" i="8"/>
  <c r="G729" i="9" s="1"/>
  <c r="Q726" i="8"/>
  <c r="S726" s="1"/>
  <c r="O727"/>
  <c r="F730" i="9" s="1"/>
  <c r="D727" i="10" s="1"/>
  <c r="P727" i="8"/>
  <c r="G730" i="9" s="1"/>
  <c r="Q727" i="8"/>
  <c r="S727" s="1"/>
  <c r="O728"/>
  <c r="F731" i="9" s="1"/>
  <c r="D728" i="10" s="1"/>
  <c r="P728" i="8"/>
  <c r="G731" i="9" s="1"/>
  <c r="Q728" i="8"/>
  <c r="S728" s="1"/>
  <c r="O729"/>
  <c r="F732" i="9" s="1"/>
  <c r="D729" i="10" s="1"/>
  <c r="P729" i="8"/>
  <c r="G732" i="9" s="1"/>
  <c r="Q729" i="8"/>
  <c r="S729" s="1"/>
  <c r="O730"/>
  <c r="F733" i="9" s="1"/>
  <c r="D730" i="10" s="1"/>
  <c r="P730" i="8"/>
  <c r="G733" i="9" s="1"/>
  <c r="Q730" i="8"/>
  <c r="S730" s="1"/>
  <c r="O731"/>
  <c r="F734" i="9" s="1"/>
  <c r="D731" i="10" s="1"/>
  <c r="P731" i="8"/>
  <c r="G734" i="9" s="1"/>
  <c r="Q731" i="8"/>
  <c r="S731" s="1"/>
  <c r="O732"/>
  <c r="F735" i="9" s="1"/>
  <c r="D732" i="10" s="1"/>
  <c r="P732" i="8"/>
  <c r="G735" i="9" s="1"/>
  <c r="Q732" i="8"/>
  <c r="S732" s="1"/>
  <c r="O733"/>
  <c r="F736" i="9" s="1"/>
  <c r="D733" i="10" s="1"/>
  <c r="P733" i="8"/>
  <c r="G736" i="9" s="1"/>
  <c r="Q733" i="8"/>
  <c r="S733" s="1"/>
  <c r="O734"/>
  <c r="F737" i="9" s="1"/>
  <c r="D734" i="10" s="1"/>
  <c r="P734" i="8"/>
  <c r="G737" i="9" s="1"/>
  <c r="Q734" i="8"/>
  <c r="S734" s="1"/>
  <c r="O735"/>
  <c r="F738" i="9" s="1"/>
  <c r="D735" i="10" s="1"/>
  <c r="P735" i="8"/>
  <c r="G738" i="9" s="1"/>
  <c r="Q735" i="8"/>
  <c r="S735" s="1"/>
  <c r="O736"/>
  <c r="F739" i="9" s="1"/>
  <c r="D736" i="10" s="1"/>
  <c r="P736" i="8"/>
  <c r="G739" i="9" s="1"/>
  <c r="Q736" i="8"/>
  <c r="S736" s="1"/>
  <c r="O737"/>
  <c r="F740" i="9" s="1"/>
  <c r="D737" i="10" s="1"/>
  <c r="P737" i="8"/>
  <c r="G740" i="9" s="1"/>
  <c r="Q737" i="8"/>
  <c r="S737" s="1"/>
  <c r="O738"/>
  <c r="F741" i="9" s="1"/>
  <c r="D738" i="10" s="1"/>
  <c r="P738" i="8"/>
  <c r="G741" i="9" s="1"/>
  <c r="Q738" i="8"/>
  <c r="S738" s="1"/>
  <c r="O739"/>
  <c r="F742" i="9" s="1"/>
  <c r="D739" i="10" s="1"/>
  <c r="P739" i="8"/>
  <c r="G742" i="9" s="1"/>
  <c r="Q739" i="8"/>
  <c r="S739" s="1"/>
  <c r="O740"/>
  <c r="F743" i="9" s="1"/>
  <c r="D740" i="10" s="1"/>
  <c r="P740" i="8"/>
  <c r="G743" i="9" s="1"/>
  <c r="Q740" i="8"/>
  <c r="S740" s="1"/>
  <c r="O741"/>
  <c r="F744" i="9" s="1"/>
  <c r="D741" i="10" s="1"/>
  <c r="P741" i="8"/>
  <c r="G744" i="9" s="1"/>
  <c r="Q741" i="8"/>
  <c r="S741" s="1"/>
  <c r="O742"/>
  <c r="F745" i="9" s="1"/>
  <c r="D742" i="10" s="1"/>
  <c r="P742" i="8"/>
  <c r="G745" i="9" s="1"/>
  <c r="Q742" i="8"/>
  <c r="S742" s="1"/>
  <c r="O743"/>
  <c r="F746" i="9" s="1"/>
  <c r="D743" i="10" s="1"/>
  <c r="P743" i="8"/>
  <c r="G746" i="9" s="1"/>
  <c r="Q743" i="8"/>
  <c r="S743" s="1"/>
  <c r="O744"/>
  <c r="F747" i="9" s="1"/>
  <c r="D744" i="10" s="1"/>
  <c r="P744" i="8"/>
  <c r="G747" i="9" s="1"/>
  <c r="Q744" i="8"/>
  <c r="S744" s="1"/>
  <c r="O745"/>
  <c r="F748" i="9" s="1"/>
  <c r="D745" i="10" s="1"/>
  <c r="P745" i="8"/>
  <c r="G748" i="9" s="1"/>
  <c r="Q745" i="8"/>
  <c r="S745" s="1"/>
  <c r="O746"/>
  <c r="F749" i="9" s="1"/>
  <c r="D746" i="10" s="1"/>
  <c r="P746" i="8"/>
  <c r="G749" i="9" s="1"/>
  <c r="Q746" i="8"/>
  <c r="S746" s="1"/>
  <c r="O747"/>
  <c r="F750" i="9" s="1"/>
  <c r="D747" i="10" s="1"/>
  <c r="P747" i="8"/>
  <c r="G750" i="9" s="1"/>
  <c r="Q747" i="8"/>
  <c r="S747" s="1"/>
  <c r="O748"/>
  <c r="F751" i="9" s="1"/>
  <c r="D748" i="10" s="1"/>
  <c r="P748" i="8"/>
  <c r="G751" i="9" s="1"/>
  <c r="Q748" i="8"/>
  <c r="S748" s="1"/>
  <c r="O749"/>
  <c r="F752" i="9" s="1"/>
  <c r="D749" i="10" s="1"/>
  <c r="P749" i="8"/>
  <c r="G752" i="9" s="1"/>
  <c r="Q749" i="8"/>
  <c r="S749" s="1"/>
  <c r="O750"/>
  <c r="F753" i="9" s="1"/>
  <c r="D750" i="10" s="1"/>
  <c r="P750" i="8"/>
  <c r="G753" i="9" s="1"/>
  <c r="Q750" i="8"/>
  <c r="S750" s="1"/>
  <c r="O751"/>
  <c r="F754" i="9" s="1"/>
  <c r="D751" i="10" s="1"/>
  <c r="P751" i="8"/>
  <c r="G754" i="9" s="1"/>
  <c r="Q751" i="8"/>
  <c r="S751" s="1"/>
  <c r="O752"/>
  <c r="F755" i="9" s="1"/>
  <c r="D752" i="10" s="1"/>
  <c r="P752" i="8"/>
  <c r="G755" i="9" s="1"/>
  <c r="Q752" i="8"/>
  <c r="S752" s="1"/>
  <c r="O753"/>
  <c r="F756" i="9" s="1"/>
  <c r="D753" i="10" s="1"/>
  <c r="P753" i="8"/>
  <c r="G756" i="9" s="1"/>
  <c r="Q753" i="8"/>
  <c r="S753" s="1"/>
  <c r="O754"/>
  <c r="F757" i="9" s="1"/>
  <c r="D754" i="10" s="1"/>
  <c r="P754" i="8"/>
  <c r="G757" i="9" s="1"/>
  <c r="Q754" i="8"/>
  <c r="S754" s="1"/>
  <c r="O755"/>
  <c r="F758" i="9" s="1"/>
  <c r="D755" i="10" s="1"/>
  <c r="P755" i="8"/>
  <c r="G758" i="9" s="1"/>
  <c r="Q755" i="8"/>
  <c r="S755" s="1"/>
  <c r="O756"/>
  <c r="F759" i="9" s="1"/>
  <c r="D756" i="10" s="1"/>
  <c r="P756" i="8"/>
  <c r="G759" i="9" s="1"/>
  <c r="Q756" i="8"/>
  <c r="S756" s="1"/>
  <c r="O757"/>
  <c r="F760" i="9" s="1"/>
  <c r="D757" i="10" s="1"/>
  <c r="P757" i="8"/>
  <c r="G760" i="9" s="1"/>
  <c r="Q757" i="8"/>
  <c r="S757" s="1"/>
  <c r="O758"/>
  <c r="F761" i="9" s="1"/>
  <c r="D758" i="10" s="1"/>
  <c r="P758" i="8"/>
  <c r="G761" i="9" s="1"/>
  <c r="Q758" i="8"/>
  <c r="S758" s="1"/>
  <c r="O759"/>
  <c r="F762" i="9" s="1"/>
  <c r="D759" i="10" s="1"/>
  <c r="P759" i="8"/>
  <c r="G762" i="9" s="1"/>
  <c r="Q759" i="8"/>
  <c r="S759" s="1"/>
  <c r="O760"/>
  <c r="F763" i="9" s="1"/>
  <c r="D760" i="10" s="1"/>
  <c r="P760" i="8"/>
  <c r="G763" i="9" s="1"/>
  <c r="Q760" i="8"/>
  <c r="S760" s="1"/>
  <c r="O761"/>
  <c r="F764" i="9" s="1"/>
  <c r="D761" i="10" s="1"/>
  <c r="P761" i="8"/>
  <c r="G764" i="9" s="1"/>
  <c r="Q761" i="8"/>
  <c r="S761" s="1"/>
  <c r="O762"/>
  <c r="F765" i="9" s="1"/>
  <c r="D762" i="10" s="1"/>
  <c r="P762" i="8"/>
  <c r="G765" i="9" s="1"/>
  <c r="Q762" i="8"/>
  <c r="S762" s="1"/>
  <c r="O763"/>
  <c r="F766" i="9" s="1"/>
  <c r="D763" i="10" s="1"/>
  <c r="P763" i="8"/>
  <c r="G766" i="9" s="1"/>
  <c r="Q763" i="8"/>
  <c r="S763" s="1"/>
  <c r="O764"/>
  <c r="F767" i="9" s="1"/>
  <c r="D764" i="10" s="1"/>
  <c r="P764" i="8"/>
  <c r="G767" i="9" s="1"/>
  <c r="Q764" i="8"/>
  <c r="S764" s="1"/>
  <c r="O765"/>
  <c r="F768" i="9" s="1"/>
  <c r="D765" i="10" s="1"/>
  <c r="P765" i="8"/>
  <c r="G768" i="9" s="1"/>
  <c r="Q765" i="8"/>
  <c r="S765" s="1"/>
  <c r="O766"/>
  <c r="F769" i="9" s="1"/>
  <c r="D766" i="10" s="1"/>
  <c r="P766" i="8"/>
  <c r="G769" i="9" s="1"/>
  <c r="Q766" i="8"/>
  <c r="S766" s="1"/>
  <c r="O767"/>
  <c r="F770" i="9" s="1"/>
  <c r="D767" i="10" s="1"/>
  <c r="P767" i="8"/>
  <c r="G770" i="9" s="1"/>
  <c r="Q767" i="8"/>
  <c r="S767" s="1"/>
  <c r="O768"/>
  <c r="F771" i="9" s="1"/>
  <c r="D768" i="10" s="1"/>
  <c r="P768" i="8"/>
  <c r="G771" i="9" s="1"/>
  <c r="Q768" i="8"/>
  <c r="S768" s="1"/>
  <c r="O769"/>
  <c r="F772" i="9" s="1"/>
  <c r="D769" i="10" s="1"/>
  <c r="P769" i="8"/>
  <c r="G772" i="9" s="1"/>
  <c r="Q769" i="8"/>
  <c r="S769" s="1"/>
  <c r="O770"/>
  <c r="F773" i="9" s="1"/>
  <c r="D770" i="10" s="1"/>
  <c r="P770" i="8"/>
  <c r="G773" i="9" s="1"/>
  <c r="Q770" i="8"/>
  <c r="S770" s="1"/>
  <c r="O771"/>
  <c r="F774" i="9" s="1"/>
  <c r="D771" i="10" s="1"/>
  <c r="P771" i="8"/>
  <c r="G774" i="9" s="1"/>
  <c r="Q771" i="8"/>
  <c r="S771" s="1"/>
  <c r="O772"/>
  <c r="F775" i="9" s="1"/>
  <c r="D772" i="10" s="1"/>
  <c r="P772" i="8"/>
  <c r="G775" i="9" s="1"/>
  <c r="Q772" i="8"/>
  <c r="S772" s="1"/>
  <c r="O773"/>
  <c r="F776" i="9" s="1"/>
  <c r="D773" i="10" s="1"/>
  <c r="P773" i="8"/>
  <c r="G776" i="9" s="1"/>
  <c r="Q773" i="8"/>
  <c r="S773" s="1"/>
  <c r="O774"/>
  <c r="F777" i="9" s="1"/>
  <c r="D774" i="10" s="1"/>
  <c r="P774" i="8"/>
  <c r="G777" i="9" s="1"/>
  <c r="Q774" i="8"/>
  <c r="S774" s="1"/>
  <c r="O775"/>
  <c r="F778" i="9" s="1"/>
  <c r="D775" i="10" s="1"/>
  <c r="P775" i="8"/>
  <c r="G778" i="9" s="1"/>
  <c r="Q775" i="8"/>
  <c r="S775" s="1"/>
  <c r="O776"/>
  <c r="F779" i="9" s="1"/>
  <c r="D776" i="10" s="1"/>
  <c r="P776" i="8"/>
  <c r="G779" i="9" s="1"/>
  <c r="Q776" i="8"/>
  <c r="S776" s="1"/>
  <c r="O777"/>
  <c r="F780" i="9" s="1"/>
  <c r="D777" i="10" s="1"/>
  <c r="P777" i="8"/>
  <c r="G780" i="9" s="1"/>
  <c r="Q777" i="8"/>
  <c r="S777" s="1"/>
  <c r="O778"/>
  <c r="F781" i="9" s="1"/>
  <c r="D778" i="10" s="1"/>
  <c r="P778" i="8"/>
  <c r="G781" i="9" s="1"/>
  <c r="Q778" i="8"/>
  <c r="S778" s="1"/>
  <c r="O779"/>
  <c r="F782" i="9" s="1"/>
  <c r="D779" i="10" s="1"/>
  <c r="P779" i="8"/>
  <c r="G782" i="9" s="1"/>
  <c r="Q779" i="8"/>
  <c r="S779" s="1"/>
  <c r="O780"/>
  <c r="F783" i="9" s="1"/>
  <c r="D780" i="10" s="1"/>
  <c r="P780" i="8"/>
  <c r="G783" i="9" s="1"/>
  <c r="Q780" i="8"/>
  <c r="S780" s="1"/>
  <c r="O781"/>
  <c r="F784" i="9" s="1"/>
  <c r="D781" i="10" s="1"/>
  <c r="P781" i="8"/>
  <c r="G784" i="9" s="1"/>
  <c r="Q781" i="8"/>
  <c r="S781" s="1"/>
  <c r="O782"/>
  <c r="F785" i="9" s="1"/>
  <c r="D782" i="10" s="1"/>
  <c r="P782" i="8"/>
  <c r="G785" i="9" s="1"/>
  <c r="Q782" i="8"/>
  <c r="S782" s="1"/>
  <c r="O783"/>
  <c r="F786" i="9" s="1"/>
  <c r="D783" i="10" s="1"/>
  <c r="P783" i="8"/>
  <c r="G786" i="9" s="1"/>
  <c r="Q783" i="8"/>
  <c r="S783" s="1"/>
  <c r="O784"/>
  <c r="F787" i="9" s="1"/>
  <c r="D784" i="10" s="1"/>
  <c r="P784" i="8"/>
  <c r="G787" i="9" s="1"/>
  <c r="Q784" i="8"/>
  <c r="S784" s="1"/>
  <c r="O785"/>
  <c r="F788" i="9" s="1"/>
  <c r="D785" i="10" s="1"/>
  <c r="P785" i="8"/>
  <c r="G788" i="9" s="1"/>
  <c r="Q785" i="8"/>
  <c r="S785" s="1"/>
  <c r="O786"/>
  <c r="F789" i="9" s="1"/>
  <c r="D786" i="10" s="1"/>
  <c r="P786" i="8"/>
  <c r="G789" i="9" s="1"/>
  <c r="Q786" i="8"/>
  <c r="S786" s="1"/>
  <c r="O787"/>
  <c r="F790" i="9" s="1"/>
  <c r="D787" i="10" s="1"/>
  <c r="P787" i="8"/>
  <c r="G790" i="9" s="1"/>
  <c r="Q787" i="8"/>
  <c r="S787" s="1"/>
  <c r="O788"/>
  <c r="F791" i="9" s="1"/>
  <c r="D788" i="10" s="1"/>
  <c r="P788" i="8"/>
  <c r="G791" i="9" s="1"/>
  <c r="Q788" i="8"/>
  <c r="S788" s="1"/>
  <c r="O789"/>
  <c r="F792" i="9" s="1"/>
  <c r="D789" i="10" s="1"/>
  <c r="P789" i="8"/>
  <c r="G792" i="9" s="1"/>
  <c r="Q789" i="8"/>
  <c r="S789" s="1"/>
  <c r="O790"/>
  <c r="F793" i="9" s="1"/>
  <c r="D790" i="10" s="1"/>
  <c r="P790" i="8"/>
  <c r="G793" i="9" s="1"/>
  <c r="Q790" i="8"/>
  <c r="S790" s="1"/>
  <c r="O791"/>
  <c r="F794" i="9" s="1"/>
  <c r="D791" i="10" s="1"/>
  <c r="P791" i="8"/>
  <c r="G794" i="9" s="1"/>
  <c r="Q791" i="8"/>
  <c r="S791" s="1"/>
  <c r="O792"/>
  <c r="F795" i="9" s="1"/>
  <c r="D792" i="10" s="1"/>
  <c r="P792" i="8"/>
  <c r="G795" i="9" s="1"/>
  <c r="Q792" i="8"/>
  <c r="S792" s="1"/>
  <c r="O793"/>
  <c r="F796" i="9" s="1"/>
  <c r="D793" i="10" s="1"/>
  <c r="P793" i="8"/>
  <c r="G796" i="9" s="1"/>
  <c r="Q793" i="8"/>
  <c r="S793" s="1"/>
  <c r="O794"/>
  <c r="F797" i="9" s="1"/>
  <c r="D794" i="10" s="1"/>
  <c r="P794" i="8"/>
  <c r="G797" i="9" s="1"/>
  <c r="Q794" i="8"/>
  <c r="S794" s="1"/>
  <c r="O795"/>
  <c r="F798" i="9" s="1"/>
  <c r="D795" i="10" s="1"/>
  <c r="P795" i="8"/>
  <c r="G798" i="9" s="1"/>
  <c r="Q795" i="8"/>
  <c r="S795" s="1"/>
  <c r="O796"/>
  <c r="F799" i="9" s="1"/>
  <c r="D796" i="10" s="1"/>
  <c r="P796" i="8"/>
  <c r="G799" i="9" s="1"/>
  <c r="Q796" i="8"/>
  <c r="S796" s="1"/>
  <c r="O797"/>
  <c r="F800" i="9" s="1"/>
  <c r="D797" i="10" s="1"/>
  <c r="P797" i="8"/>
  <c r="G800" i="9" s="1"/>
  <c r="Q797" i="8"/>
  <c r="S797" s="1"/>
  <c r="O798"/>
  <c r="F801" i="9" s="1"/>
  <c r="D798" i="10" s="1"/>
  <c r="P798" i="8"/>
  <c r="G801" i="9" s="1"/>
  <c r="Q798" i="8"/>
  <c r="S798" s="1"/>
  <c r="O799"/>
  <c r="F802" i="9" s="1"/>
  <c r="D799" i="10" s="1"/>
  <c r="P799" i="8"/>
  <c r="G802" i="9" s="1"/>
  <c r="Q799" i="8"/>
  <c r="S799" s="1"/>
  <c r="O800"/>
  <c r="F803" i="9" s="1"/>
  <c r="D800" i="10" s="1"/>
  <c r="P800" i="8"/>
  <c r="G803" i="9" s="1"/>
  <c r="Q800" i="8"/>
  <c r="S800" s="1"/>
  <c r="O801"/>
  <c r="F804" i="9" s="1"/>
  <c r="D801" i="10" s="1"/>
  <c r="P801" i="8"/>
  <c r="G804" i="9" s="1"/>
  <c r="Q801" i="8"/>
  <c r="S801" s="1"/>
  <c r="O802"/>
  <c r="F805" i="9" s="1"/>
  <c r="D802" i="10" s="1"/>
  <c r="P802" i="8"/>
  <c r="G805" i="9" s="1"/>
  <c r="Q802" i="8"/>
  <c r="S802" s="1"/>
  <c r="O803"/>
  <c r="F806" i="9" s="1"/>
  <c r="D803" i="10" s="1"/>
  <c r="P803" i="8"/>
  <c r="G806" i="9" s="1"/>
  <c r="Q803" i="8"/>
  <c r="S803" s="1"/>
  <c r="O804"/>
  <c r="F807" i="9" s="1"/>
  <c r="D804" i="10" s="1"/>
  <c r="P804" i="8"/>
  <c r="G807" i="9" s="1"/>
  <c r="Q804" i="8"/>
  <c r="S804" s="1"/>
  <c r="O805"/>
  <c r="F808" i="9" s="1"/>
  <c r="D805" i="10" s="1"/>
  <c r="P805" i="8"/>
  <c r="G808" i="9" s="1"/>
  <c r="Q805" i="8"/>
  <c r="S805" s="1"/>
  <c r="O806"/>
  <c r="F809" i="9" s="1"/>
  <c r="D806" i="10" s="1"/>
  <c r="P806" i="8"/>
  <c r="G809" i="9" s="1"/>
  <c r="Q806" i="8"/>
  <c r="S806" s="1"/>
  <c r="O807"/>
  <c r="F810" i="9" s="1"/>
  <c r="D807" i="10" s="1"/>
  <c r="P807" i="8"/>
  <c r="G810" i="9" s="1"/>
  <c r="Q807" i="8"/>
  <c r="S807" s="1"/>
  <c r="O808"/>
  <c r="F811" i="9" s="1"/>
  <c r="D808" i="10" s="1"/>
  <c r="P808" i="8"/>
  <c r="G811" i="9" s="1"/>
  <c r="Q808" i="8"/>
  <c r="S808" s="1"/>
  <c r="O809"/>
  <c r="F812" i="9" s="1"/>
  <c r="D809" i="10" s="1"/>
  <c r="P809" i="8"/>
  <c r="G812" i="9" s="1"/>
  <c r="Q809" i="8"/>
  <c r="S809" s="1"/>
  <c r="O810"/>
  <c r="F813" i="9" s="1"/>
  <c r="D810" i="10" s="1"/>
  <c r="P810" i="8"/>
  <c r="G813" i="9" s="1"/>
  <c r="Q810" i="8"/>
  <c r="S810" s="1"/>
  <c r="O811"/>
  <c r="F814" i="9" s="1"/>
  <c r="D811" i="10" s="1"/>
  <c r="P811" i="8"/>
  <c r="G814" i="9" s="1"/>
  <c r="Q811" i="8"/>
  <c r="S811" s="1"/>
  <c r="O812"/>
  <c r="F815" i="9" s="1"/>
  <c r="D812" i="10" s="1"/>
  <c r="P812" i="8"/>
  <c r="G815" i="9" s="1"/>
  <c r="Q812" i="8"/>
  <c r="S812" s="1"/>
  <c r="O813"/>
  <c r="F816" i="9" s="1"/>
  <c r="D813" i="10" s="1"/>
  <c r="P813" i="8"/>
  <c r="G816" i="9" s="1"/>
  <c r="Q813" i="8"/>
  <c r="S813" s="1"/>
  <c r="O814"/>
  <c r="F817" i="9" s="1"/>
  <c r="D814" i="10" s="1"/>
  <c r="P814" i="8"/>
  <c r="G817" i="9" s="1"/>
  <c r="Q814" i="8"/>
  <c r="S814" s="1"/>
  <c r="O815"/>
  <c r="F818" i="9" s="1"/>
  <c r="D815" i="10" s="1"/>
  <c r="P815" i="8"/>
  <c r="G818" i="9" s="1"/>
  <c r="Q815" i="8"/>
  <c r="S815" s="1"/>
  <c r="O816"/>
  <c r="F819" i="9" s="1"/>
  <c r="D816" i="10" s="1"/>
  <c r="P816" i="8"/>
  <c r="G819" i="9" s="1"/>
  <c r="Q816" i="8"/>
  <c r="S816" s="1"/>
  <c r="O817"/>
  <c r="F820" i="9" s="1"/>
  <c r="D817" i="10" s="1"/>
  <c r="P817" i="8"/>
  <c r="G820" i="9" s="1"/>
  <c r="Q817" i="8"/>
  <c r="S817" s="1"/>
  <c r="O818"/>
  <c r="F821" i="9" s="1"/>
  <c r="D818" i="10" s="1"/>
  <c r="P818" i="8"/>
  <c r="G821" i="9" s="1"/>
  <c r="Q818" i="8"/>
  <c r="S818" s="1"/>
  <c r="O819"/>
  <c r="F822" i="9" s="1"/>
  <c r="D819" i="10" s="1"/>
  <c r="P819" i="8"/>
  <c r="G822" i="9" s="1"/>
  <c r="Q819" i="8"/>
  <c r="S819" s="1"/>
  <c r="O820"/>
  <c r="F823" i="9" s="1"/>
  <c r="D820" i="10" s="1"/>
  <c r="P820" i="8"/>
  <c r="G823" i="9" s="1"/>
  <c r="Q820" i="8"/>
  <c r="S820" s="1"/>
  <c r="O821"/>
  <c r="F824" i="9" s="1"/>
  <c r="D821" i="10" s="1"/>
  <c r="P821" i="8"/>
  <c r="G824" i="9" s="1"/>
  <c r="Q821" i="8"/>
  <c r="S821" s="1"/>
  <c r="O822"/>
  <c r="F825" i="9" s="1"/>
  <c r="D822" i="10" s="1"/>
  <c r="P822" i="8"/>
  <c r="G825" i="9" s="1"/>
  <c r="Q822" i="8"/>
  <c r="S822" s="1"/>
  <c r="O823"/>
  <c r="F826" i="9" s="1"/>
  <c r="D823" i="10" s="1"/>
  <c r="P823" i="8"/>
  <c r="G826" i="9" s="1"/>
  <c r="Q823" i="8"/>
  <c r="S823" s="1"/>
  <c r="O824"/>
  <c r="F827" i="9" s="1"/>
  <c r="D824" i="10" s="1"/>
  <c r="P824" i="8"/>
  <c r="G827" i="9" s="1"/>
  <c r="Q824" i="8"/>
  <c r="S824" s="1"/>
  <c r="O825"/>
  <c r="F828" i="9" s="1"/>
  <c r="D825" i="10" s="1"/>
  <c r="P825" i="8"/>
  <c r="G828" i="9" s="1"/>
  <c r="Q825" i="8"/>
  <c r="S825" s="1"/>
  <c r="O826"/>
  <c r="F829" i="9" s="1"/>
  <c r="D826" i="10" s="1"/>
  <c r="P826" i="8"/>
  <c r="G829" i="9" s="1"/>
  <c r="Q826" i="8"/>
  <c r="S826" s="1"/>
  <c r="O827"/>
  <c r="F830" i="9" s="1"/>
  <c r="D827" i="10" s="1"/>
  <c r="P827" i="8"/>
  <c r="G830" i="9" s="1"/>
  <c r="Q827" i="8"/>
  <c r="S827" s="1"/>
  <c r="O828"/>
  <c r="F831" i="9" s="1"/>
  <c r="D828" i="10" s="1"/>
  <c r="P828" i="8"/>
  <c r="G831" i="9" s="1"/>
  <c r="Q828" i="8"/>
  <c r="S828" s="1"/>
  <c r="O829"/>
  <c r="F832" i="9" s="1"/>
  <c r="D829" i="10" s="1"/>
  <c r="P829" i="8"/>
  <c r="G832" i="9" s="1"/>
  <c r="Q829" i="8"/>
  <c r="S829" s="1"/>
  <c r="O830"/>
  <c r="F833" i="9" s="1"/>
  <c r="D830" i="10" s="1"/>
  <c r="P830" i="8"/>
  <c r="G833" i="9" s="1"/>
  <c r="Q830" i="8"/>
  <c r="S830" s="1"/>
  <c r="O831"/>
  <c r="F834" i="9" s="1"/>
  <c r="D831" i="10" s="1"/>
  <c r="P831" i="8"/>
  <c r="G834" i="9" s="1"/>
  <c r="Q831" i="8"/>
  <c r="S831" s="1"/>
  <c r="O832"/>
  <c r="F835" i="9" s="1"/>
  <c r="D832" i="10" s="1"/>
  <c r="P832" i="8"/>
  <c r="G835" i="9" s="1"/>
  <c r="Q832" i="8"/>
  <c r="S832" s="1"/>
  <c r="O833"/>
  <c r="F836" i="9" s="1"/>
  <c r="D833" i="10" s="1"/>
  <c r="P833" i="8"/>
  <c r="G836" i="9" s="1"/>
  <c r="Q833" i="8"/>
  <c r="S833" s="1"/>
  <c r="O834"/>
  <c r="F837" i="9" s="1"/>
  <c r="D834" i="10" s="1"/>
  <c r="P834" i="8"/>
  <c r="G837" i="9" s="1"/>
  <c r="Q834" i="8"/>
  <c r="S834" s="1"/>
  <c r="O835"/>
  <c r="F838" i="9" s="1"/>
  <c r="D835" i="10" s="1"/>
  <c r="P835" i="8"/>
  <c r="G838" i="9" s="1"/>
  <c r="Q835" i="8"/>
  <c r="S835" s="1"/>
  <c r="O836"/>
  <c r="F839" i="9" s="1"/>
  <c r="D836" i="10" s="1"/>
  <c r="P836" i="8"/>
  <c r="G839" i="9" s="1"/>
  <c r="Q836" i="8"/>
  <c r="S836" s="1"/>
  <c r="O837"/>
  <c r="F840" i="9" s="1"/>
  <c r="D837" i="10" s="1"/>
  <c r="P837" i="8"/>
  <c r="G840" i="9" s="1"/>
  <c r="Q837" i="8"/>
  <c r="S837" s="1"/>
  <c r="O838"/>
  <c r="F841" i="9" s="1"/>
  <c r="D838" i="10" s="1"/>
  <c r="P838" i="8"/>
  <c r="G841" i="9" s="1"/>
  <c r="Q838" i="8"/>
  <c r="S838" s="1"/>
  <c r="O839"/>
  <c r="F842" i="9" s="1"/>
  <c r="D839" i="10" s="1"/>
  <c r="P839" i="8"/>
  <c r="G842" i="9" s="1"/>
  <c r="Q839" i="8"/>
  <c r="S839" s="1"/>
  <c r="O840"/>
  <c r="F843" i="9" s="1"/>
  <c r="D840" i="10" s="1"/>
  <c r="P840" i="8"/>
  <c r="G843" i="9" s="1"/>
  <c r="Q840" i="8"/>
  <c r="S840" s="1"/>
  <c r="O841"/>
  <c r="F844" i="9" s="1"/>
  <c r="D841" i="10" s="1"/>
  <c r="P841" i="8"/>
  <c r="G844" i="9" s="1"/>
  <c r="Q841" i="8"/>
  <c r="S841" s="1"/>
  <c r="O842"/>
  <c r="F845" i="9" s="1"/>
  <c r="D842" i="10" s="1"/>
  <c r="P842" i="8"/>
  <c r="G845" i="9" s="1"/>
  <c r="Q842" i="8"/>
  <c r="S842" s="1"/>
  <c r="O843"/>
  <c r="F846" i="9" s="1"/>
  <c r="D843" i="10" s="1"/>
  <c r="P843" i="8"/>
  <c r="G846" i="9" s="1"/>
  <c r="Q843" i="8"/>
  <c r="S843" s="1"/>
  <c r="O844"/>
  <c r="F847" i="9" s="1"/>
  <c r="D844" i="10" s="1"/>
  <c r="P844" i="8"/>
  <c r="G847" i="9" s="1"/>
  <c r="Q844" i="8"/>
  <c r="S844" s="1"/>
  <c r="O845"/>
  <c r="F848" i="9" s="1"/>
  <c r="D845" i="10" s="1"/>
  <c r="P845" i="8"/>
  <c r="G848" i="9" s="1"/>
  <c r="Q845" i="8"/>
  <c r="S845" s="1"/>
  <c r="O846"/>
  <c r="F849" i="9" s="1"/>
  <c r="D846" i="10" s="1"/>
  <c r="P846" i="8"/>
  <c r="G849" i="9" s="1"/>
  <c r="Q846" i="8"/>
  <c r="S846" s="1"/>
  <c r="O847"/>
  <c r="F850" i="9" s="1"/>
  <c r="D847" i="10" s="1"/>
  <c r="P847" i="8"/>
  <c r="G850" i="9" s="1"/>
  <c r="Q847" i="8"/>
  <c r="S847" s="1"/>
  <c r="O848"/>
  <c r="F851" i="9" s="1"/>
  <c r="D848" i="10" s="1"/>
  <c r="P848" i="8"/>
  <c r="G851" i="9" s="1"/>
  <c r="Q848" i="8"/>
  <c r="S848" s="1"/>
  <c r="O849"/>
  <c r="F852" i="9" s="1"/>
  <c r="D849" i="10" s="1"/>
  <c r="P849" i="8"/>
  <c r="G852" i="9" s="1"/>
  <c r="Q849" i="8"/>
  <c r="S849" s="1"/>
  <c r="O850"/>
  <c r="F853" i="9" s="1"/>
  <c r="D850" i="10" s="1"/>
  <c r="P850" i="8"/>
  <c r="G853" i="9" s="1"/>
  <c r="Q850" i="8"/>
  <c r="S850" s="1"/>
  <c r="O851"/>
  <c r="F854" i="9" s="1"/>
  <c r="D851" i="10" s="1"/>
  <c r="P851" i="8"/>
  <c r="G854" i="9" s="1"/>
  <c r="Q851" i="8"/>
  <c r="S851" s="1"/>
  <c r="O852"/>
  <c r="F855" i="9" s="1"/>
  <c r="D852" i="10" s="1"/>
  <c r="P852" i="8"/>
  <c r="G855" i="9" s="1"/>
  <c r="Q852" i="8"/>
  <c r="S852" s="1"/>
  <c r="O853"/>
  <c r="F856" i="9" s="1"/>
  <c r="D853" i="10" s="1"/>
  <c r="P853" i="8"/>
  <c r="G856" i="9" s="1"/>
  <c r="Q853" i="8"/>
  <c r="S853" s="1"/>
  <c r="O854"/>
  <c r="F857" i="9" s="1"/>
  <c r="D854" i="10" s="1"/>
  <c r="P854" i="8"/>
  <c r="G857" i="9" s="1"/>
  <c r="Q854" i="8"/>
  <c r="S854" s="1"/>
  <c r="O855"/>
  <c r="F858" i="9" s="1"/>
  <c r="D855" i="10" s="1"/>
  <c r="P855" i="8"/>
  <c r="G858" i="9" s="1"/>
  <c r="Q855" i="8"/>
  <c r="S855" s="1"/>
  <c r="O856"/>
  <c r="F859" i="9" s="1"/>
  <c r="D856" i="10" s="1"/>
  <c r="P856" i="8"/>
  <c r="G859" i="9" s="1"/>
  <c r="Q856" i="8"/>
  <c r="S856" s="1"/>
  <c r="O857"/>
  <c r="F860" i="9" s="1"/>
  <c r="D857" i="10" s="1"/>
  <c r="P857" i="8"/>
  <c r="G860" i="9" s="1"/>
  <c r="Q857" i="8"/>
  <c r="S857" s="1"/>
  <c r="O858"/>
  <c r="F861" i="9" s="1"/>
  <c r="D858" i="10" s="1"/>
  <c r="P858" i="8"/>
  <c r="G861" i="9" s="1"/>
  <c r="Q858" i="8"/>
  <c r="S858" s="1"/>
  <c r="O859"/>
  <c r="F862" i="9" s="1"/>
  <c r="D859" i="10" s="1"/>
  <c r="P859" i="8"/>
  <c r="G862" i="9" s="1"/>
  <c r="Q859" i="8"/>
  <c r="S859" s="1"/>
  <c r="O860"/>
  <c r="F863" i="9" s="1"/>
  <c r="D860" i="10" s="1"/>
  <c r="P860" i="8"/>
  <c r="G863" i="9" s="1"/>
  <c r="Q860" i="8"/>
  <c r="S860" s="1"/>
  <c r="O861"/>
  <c r="F864" i="9" s="1"/>
  <c r="D861" i="10" s="1"/>
  <c r="P861" i="8"/>
  <c r="G864" i="9" s="1"/>
  <c r="Q861" i="8"/>
  <c r="S861" s="1"/>
  <c r="O862"/>
  <c r="F865" i="9" s="1"/>
  <c r="D862" i="10" s="1"/>
  <c r="P862" i="8"/>
  <c r="G865" i="9" s="1"/>
  <c r="Q862" i="8"/>
  <c r="S862" s="1"/>
  <c r="O863"/>
  <c r="F866" i="9" s="1"/>
  <c r="D863" i="10" s="1"/>
  <c r="P863" i="8"/>
  <c r="G866" i="9" s="1"/>
  <c r="Q863" i="8"/>
  <c r="S863" s="1"/>
  <c r="O864"/>
  <c r="F867" i="9" s="1"/>
  <c r="D864" i="10" s="1"/>
  <c r="P864" i="8"/>
  <c r="G867" i="9" s="1"/>
  <c r="Q864" i="8"/>
  <c r="S864" s="1"/>
  <c r="O865"/>
  <c r="F868" i="9" s="1"/>
  <c r="D865" i="10" s="1"/>
  <c r="P865" i="8"/>
  <c r="G868" i="9" s="1"/>
  <c r="Q865" i="8"/>
  <c r="S865" s="1"/>
  <c r="O866"/>
  <c r="F869" i="9" s="1"/>
  <c r="D866" i="10" s="1"/>
  <c r="P866" i="8"/>
  <c r="G869" i="9" s="1"/>
  <c r="Q866" i="8"/>
  <c r="S866" s="1"/>
  <c r="O867"/>
  <c r="F870" i="9" s="1"/>
  <c r="D867" i="10" s="1"/>
  <c r="P867" i="8"/>
  <c r="G870" i="9" s="1"/>
  <c r="Q867" i="8"/>
  <c r="S867" s="1"/>
  <c r="O868"/>
  <c r="F871" i="9" s="1"/>
  <c r="D868" i="10" s="1"/>
  <c r="P868" i="8"/>
  <c r="G871" i="9" s="1"/>
  <c r="Q868" i="8"/>
  <c r="S868" s="1"/>
  <c r="O869"/>
  <c r="F872" i="9" s="1"/>
  <c r="D869" i="10" s="1"/>
  <c r="P869" i="8"/>
  <c r="G872" i="9" s="1"/>
  <c r="Q869" i="8"/>
  <c r="S869" s="1"/>
  <c r="O870"/>
  <c r="F873" i="9" s="1"/>
  <c r="D870" i="10" s="1"/>
  <c r="P870" i="8"/>
  <c r="G873" i="9" s="1"/>
  <c r="Q870" i="8"/>
  <c r="S870" s="1"/>
  <c r="O871"/>
  <c r="F874" i="9" s="1"/>
  <c r="D871" i="10" s="1"/>
  <c r="P871" i="8"/>
  <c r="G874" i="9" s="1"/>
  <c r="Q871" i="8"/>
  <c r="S871" s="1"/>
  <c r="O872"/>
  <c r="F875" i="9" s="1"/>
  <c r="D872" i="10" s="1"/>
  <c r="P872" i="8"/>
  <c r="G875" i="9" s="1"/>
  <c r="Q872" i="8"/>
  <c r="S872" s="1"/>
  <c r="O873"/>
  <c r="F876" i="9" s="1"/>
  <c r="D873" i="10" s="1"/>
  <c r="P873" i="8"/>
  <c r="G876" i="9" s="1"/>
  <c r="Q873" i="8"/>
  <c r="S873" s="1"/>
  <c r="O874"/>
  <c r="F877" i="9" s="1"/>
  <c r="D874" i="10" s="1"/>
  <c r="P874" i="8"/>
  <c r="G877" i="9" s="1"/>
  <c r="Q874" i="8"/>
  <c r="S874" s="1"/>
  <c r="O875"/>
  <c r="F878" i="9" s="1"/>
  <c r="D875" i="10" s="1"/>
  <c r="P875" i="8"/>
  <c r="G878" i="9" s="1"/>
  <c r="Q875" i="8"/>
  <c r="S875" s="1"/>
  <c r="O876"/>
  <c r="F879" i="9" s="1"/>
  <c r="D876" i="10" s="1"/>
  <c r="P876" i="8"/>
  <c r="G879" i="9" s="1"/>
  <c r="Q876" i="8"/>
  <c r="S876" s="1"/>
  <c r="O877"/>
  <c r="F880" i="9" s="1"/>
  <c r="D877" i="10" s="1"/>
  <c r="P877" i="8"/>
  <c r="G880" i="9" s="1"/>
  <c r="Q877" i="8"/>
  <c r="S877" s="1"/>
  <c r="O878"/>
  <c r="F881" i="9" s="1"/>
  <c r="D878" i="10" s="1"/>
  <c r="P878" i="8"/>
  <c r="G881" i="9" s="1"/>
  <c r="Q878" i="8"/>
  <c r="S878" s="1"/>
  <c r="O879"/>
  <c r="F882" i="9" s="1"/>
  <c r="D879" i="10" s="1"/>
  <c r="P879" i="8"/>
  <c r="G882" i="9" s="1"/>
  <c r="Q879" i="8"/>
  <c r="S879" s="1"/>
  <c r="O880"/>
  <c r="F883" i="9" s="1"/>
  <c r="D880" i="10" s="1"/>
  <c r="P880" i="8"/>
  <c r="G883" i="9" s="1"/>
  <c r="Q880" i="8"/>
  <c r="S880" s="1"/>
  <c r="O881"/>
  <c r="F884" i="9" s="1"/>
  <c r="D881" i="10" s="1"/>
  <c r="P881" i="8"/>
  <c r="G884" i="9" s="1"/>
  <c r="Q881" i="8"/>
  <c r="S881" s="1"/>
  <c r="O882"/>
  <c r="F885" i="9" s="1"/>
  <c r="D882" i="10" s="1"/>
  <c r="P882" i="8"/>
  <c r="G885" i="9" s="1"/>
  <c r="Q882" i="8"/>
  <c r="S882" s="1"/>
  <c r="O883"/>
  <c r="F886" i="9" s="1"/>
  <c r="D883" i="10" s="1"/>
  <c r="P883" i="8"/>
  <c r="G886" i="9" s="1"/>
  <c r="Q883" i="8"/>
  <c r="S883" s="1"/>
  <c r="O884"/>
  <c r="F887" i="9" s="1"/>
  <c r="D884" i="10" s="1"/>
  <c r="P884" i="8"/>
  <c r="G887" i="9" s="1"/>
  <c r="Q884" i="8"/>
  <c r="S884" s="1"/>
  <c r="O885"/>
  <c r="F888" i="9" s="1"/>
  <c r="D885" i="10" s="1"/>
  <c r="P885" i="8"/>
  <c r="G888" i="9" s="1"/>
  <c r="Q885" i="8"/>
  <c r="S885" s="1"/>
  <c r="O886"/>
  <c r="F889" i="9" s="1"/>
  <c r="D886" i="10" s="1"/>
  <c r="P886" i="8"/>
  <c r="G889" i="9" s="1"/>
  <c r="Q886" i="8"/>
  <c r="S886" s="1"/>
  <c r="O887"/>
  <c r="F890" i="9" s="1"/>
  <c r="D887" i="10" s="1"/>
  <c r="P887" i="8"/>
  <c r="G890" i="9" s="1"/>
  <c r="Q887" i="8"/>
  <c r="S887" s="1"/>
  <c r="O888"/>
  <c r="F891" i="9" s="1"/>
  <c r="D888" i="10" s="1"/>
  <c r="P888" i="8"/>
  <c r="G891" i="9" s="1"/>
  <c r="Q888" i="8"/>
  <c r="S888" s="1"/>
  <c r="O889"/>
  <c r="F892" i="9" s="1"/>
  <c r="D889" i="10" s="1"/>
  <c r="P889" i="8"/>
  <c r="G892" i="9" s="1"/>
  <c r="Q889" i="8"/>
  <c r="S889" s="1"/>
  <c r="O890"/>
  <c r="F893" i="9" s="1"/>
  <c r="D890" i="10" s="1"/>
  <c r="P890" i="8"/>
  <c r="G893" i="9" s="1"/>
  <c r="Q890" i="8"/>
  <c r="S890" s="1"/>
  <c r="O891"/>
  <c r="F894" i="9" s="1"/>
  <c r="D891" i="10" s="1"/>
  <c r="P891" i="8"/>
  <c r="G894" i="9" s="1"/>
  <c r="Q891" i="8"/>
  <c r="S891" s="1"/>
  <c r="O892"/>
  <c r="F895" i="9" s="1"/>
  <c r="D892" i="10" s="1"/>
  <c r="P892" i="8"/>
  <c r="G895" i="9" s="1"/>
  <c r="Q892" i="8"/>
  <c r="S892" s="1"/>
  <c r="O893"/>
  <c r="F896" i="9" s="1"/>
  <c r="D893" i="10" s="1"/>
  <c r="P893" i="8"/>
  <c r="G896" i="9" s="1"/>
  <c r="Q893" i="8"/>
  <c r="S893" s="1"/>
  <c r="O894"/>
  <c r="F897" i="9" s="1"/>
  <c r="D894" i="10" s="1"/>
  <c r="P894" i="8"/>
  <c r="G897" i="9" s="1"/>
  <c r="Q894" i="8"/>
  <c r="S894" s="1"/>
  <c r="O895"/>
  <c r="F898" i="9" s="1"/>
  <c r="D895" i="10" s="1"/>
  <c r="P895" i="8"/>
  <c r="G898" i="9" s="1"/>
  <c r="Q895" i="8"/>
  <c r="S895" s="1"/>
  <c r="O896"/>
  <c r="F899" i="9" s="1"/>
  <c r="D896" i="10" s="1"/>
  <c r="P896" i="8"/>
  <c r="G899" i="9" s="1"/>
  <c r="Q896" i="8"/>
  <c r="S896" s="1"/>
  <c r="O897"/>
  <c r="F900" i="9" s="1"/>
  <c r="D897" i="10" s="1"/>
  <c r="P897" i="8"/>
  <c r="G900" i="9" s="1"/>
  <c r="Q897" i="8"/>
  <c r="S897" s="1"/>
  <c r="O898"/>
  <c r="F901" i="9" s="1"/>
  <c r="D898" i="10" s="1"/>
  <c r="P898" i="8"/>
  <c r="G901" i="9" s="1"/>
  <c r="Q898" i="8"/>
  <c r="S898" s="1"/>
  <c r="O899"/>
  <c r="F902" i="9" s="1"/>
  <c r="D899" i="10" s="1"/>
  <c r="P899" i="8"/>
  <c r="G902" i="9" s="1"/>
  <c r="Q899" i="8"/>
  <c r="S899" s="1"/>
  <c r="O900"/>
  <c r="F903" i="9" s="1"/>
  <c r="D900" i="10" s="1"/>
  <c r="P900" i="8"/>
  <c r="G903" i="9" s="1"/>
  <c r="Q900" i="8"/>
  <c r="S900" s="1"/>
  <c r="O901"/>
  <c r="F904" i="9" s="1"/>
  <c r="D901" i="10" s="1"/>
  <c r="P901" i="8"/>
  <c r="G904" i="9" s="1"/>
  <c r="Q901" i="8"/>
  <c r="S901" s="1"/>
  <c r="O902"/>
  <c r="F905" i="9" s="1"/>
  <c r="D902" i="10" s="1"/>
  <c r="P902" i="8"/>
  <c r="G905" i="9" s="1"/>
  <c r="Q902" i="8"/>
  <c r="S902" s="1"/>
  <c r="O903"/>
  <c r="F906" i="9" s="1"/>
  <c r="D903" i="10" s="1"/>
  <c r="P903" i="8"/>
  <c r="G906" i="9" s="1"/>
  <c r="Q903" i="8"/>
  <c r="S903" s="1"/>
  <c r="O904"/>
  <c r="F907" i="9" s="1"/>
  <c r="D904" i="10" s="1"/>
  <c r="P904" i="8"/>
  <c r="G907" i="9" s="1"/>
  <c r="Q904" i="8"/>
  <c r="S904" s="1"/>
  <c r="O905"/>
  <c r="F908" i="9" s="1"/>
  <c r="D905" i="10" s="1"/>
  <c r="P905" i="8"/>
  <c r="G908" i="9" s="1"/>
  <c r="Q905" i="8"/>
  <c r="S905" s="1"/>
  <c r="O906"/>
  <c r="F909" i="9" s="1"/>
  <c r="D906" i="10" s="1"/>
  <c r="P906" i="8"/>
  <c r="G909" i="9" s="1"/>
  <c r="Q906" i="8"/>
  <c r="S906" s="1"/>
  <c r="O907"/>
  <c r="F910" i="9" s="1"/>
  <c r="D907" i="10" s="1"/>
  <c r="P907" i="8"/>
  <c r="G910" i="9" s="1"/>
  <c r="Q907" i="8"/>
  <c r="S907" s="1"/>
  <c r="O908"/>
  <c r="F911" i="9" s="1"/>
  <c r="D908" i="10" s="1"/>
  <c r="P908" i="8"/>
  <c r="G911" i="9" s="1"/>
  <c r="Q908" i="8"/>
  <c r="S908" s="1"/>
  <c r="O909"/>
  <c r="F912" i="9" s="1"/>
  <c r="D909" i="10" s="1"/>
  <c r="P909" i="8"/>
  <c r="G912" i="9" s="1"/>
  <c r="Q909" i="8"/>
  <c r="S909" s="1"/>
  <c r="O910"/>
  <c r="F913" i="9" s="1"/>
  <c r="D910" i="10" s="1"/>
  <c r="P910" i="8"/>
  <c r="G913" i="9" s="1"/>
  <c r="Q910" i="8"/>
  <c r="S910" s="1"/>
  <c r="O911"/>
  <c r="F914" i="9" s="1"/>
  <c r="D911" i="10" s="1"/>
  <c r="P911" i="8"/>
  <c r="G914" i="9" s="1"/>
  <c r="Q911" i="8"/>
  <c r="S911" s="1"/>
  <c r="O912"/>
  <c r="F915" i="9" s="1"/>
  <c r="D912" i="10" s="1"/>
  <c r="P912" i="8"/>
  <c r="G915" i="9" s="1"/>
  <c r="Q912" i="8"/>
  <c r="S912" s="1"/>
  <c r="O913"/>
  <c r="F916" i="9" s="1"/>
  <c r="D913" i="10" s="1"/>
  <c r="P913" i="8"/>
  <c r="G916" i="9" s="1"/>
  <c r="Q913" i="8"/>
  <c r="S913" s="1"/>
  <c r="O914"/>
  <c r="F917" i="9" s="1"/>
  <c r="D914" i="10" s="1"/>
  <c r="P914" i="8"/>
  <c r="G917" i="9" s="1"/>
  <c r="Q914" i="8"/>
  <c r="S914" s="1"/>
  <c r="O915"/>
  <c r="F918" i="9" s="1"/>
  <c r="D915" i="10" s="1"/>
  <c r="P915" i="8"/>
  <c r="G918" i="9" s="1"/>
  <c r="Q915" i="8"/>
  <c r="S915" s="1"/>
  <c r="O916"/>
  <c r="F919" i="9" s="1"/>
  <c r="D916" i="10" s="1"/>
  <c r="P916" i="8"/>
  <c r="G919" i="9" s="1"/>
  <c r="Q916" i="8"/>
  <c r="S916" s="1"/>
  <c r="O917"/>
  <c r="F920" i="9" s="1"/>
  <c r="D917" i="10" s="1"/>
  <c r="P917" i="8"/>
  <c r="G920" i="9" s="1"/>
  <c r="Q917" i="8"/>
  <c r="S917" s="1"/>
  <c r="O918"/>
  <c r="F921" i="9" s="1"/>
  <c r="D918" i="10" s="1"/>
  <c r="P918" i="8"/>
  <c r="G921" i="9" s="1"/>
  <c r="Q918" i="8"/>
  <c r="S918" s="1"/>
  <c r="O919"/>
  <c r="F922" i="9" s="1"/>
  <c r="D919" i="10" s="1"/>
  <c r="P919" i="8"/>
  <c r="G922" i="9" s="1"/>
  <c r="Q919" i="8"/>
  <c r="S919" s="1"/>
  <c r="O920"/>
  <c r="F923" i="9" s="1"/>
  <c r="D920" i="10" s="1"/>
  <c r="P920" i="8"/>
  <c r="G923" i="9" s="1"/>
  <c r="Q920" i="8"/>
  <c r="S920" s="1"/>
  <c r="O921"/>
  <c r="F924" i="9" s="1"/>
  <c r="D921" i="10" s="1"/>
  <c r="P921" i="8"/>
  <c r="G924" i="9" s="1"/>
  <c r="Q921" i="8"/>
  <c r="S921" s="1"/>
  <c r="O922"/>
  <c r="F925" i="9" s="1"/>
  <c r="D922" i="10" s="1"/>
  <c r="P922" i="8"/>
  <c r="G925" i="9" s="1"/>
  <c r="Q922" i="8"/>
  <c r="S922" s="1"/>
  <c r="O923"/>
  <c r="F926" i="9" s="1"/>
  <c r="D923" i="10" s="1"/>
  <c r="P923" i="8"/>
  <c r="G926" i="9" s="1"/>
  <c r="Q923" i="8"/>
  <c r="S923" s="1"/>
  <c r="O924"/>
  <c r="F927" i="9" s="1"/>
  <c r="D924" i="10" s="1"/>
  <c r="P924" i="8"/>
  <c r="G927" i="9" s="1"/>
  <c r="Q924" i="8"/>
  <c r="S924" s="1"/>
  <c r="O925"/>
  <c r="F928" i="9" s="1"/>
  <c r="D925" i="10" s="1"/>
  <c r="P925" i="8"/>
  <c r="G928" i="9" s="1"/>
  <c r="Q925" i="8"/>
  <c r="S925" s="1"/>
  <c r="O926"/>
  <c r="F929" i="9" s="1"/>
  <c r="D926" i="10" s="1"/>
  <c r="P926" i="8"/>
  <c r="G929" i="9" s="1"/>
  <c r="Q926" i="8"/>
  <c r="S926" s="1"/>
  <c r="O927"/>
  <c r="F930" i="9" s="1"/>
  <c r="D927" i="10" s="1"/>
  <c r="P927" i="8"/>
  <c r="G930" i="9" s="1"/>
  <c r="Q927" i="8"/>
  <c r="S927" s="1"/>
  <c r="O928"/>
  <c r="F931" i="9" s="1"/>
  <c r="D928" i="10" s="1"/>
  <c r="P928" i="8"/>
  <c r="G931" i="9" s="1"/>
  <c r="Q928" i="8"/>
  <c r="S928" s="1"/>
  <c r="O929"/>
  <c r="F932" i="9" s="1"/>
  <c r="D929" i="10" s="1"/>
  <c r="P929" i="8"/>
  <c r="G932" i="9" s="1"/>
  <c r="Q929" i="8"/>
  <c r="S929" s="1"/>
  <c r="O930"/>
  <c r="F933" i="9" s="1"/>
  <c r="D930" i="10" s="1"/>
  <c r="P930" i="8"/>
  <c r="G933" i="9" s="1"/>
  <c r="Q930" i="8"/>
  <c r="S930" s="1"/>
  <c r="O931"/>
  <c r="F934" i="9" s="1"/>
  <c r="D931" i="10" s="1"/>
  <c r="P931" i="8"/>
  <c r="G934" i="9" s="1"/>
  <c r="Q931" i="8"/>
  <c r="S931" s="1"/>
  <c r="O932"/>
  <c r="F935" i="9" s="1"/>
  <c r="D932" i="10" s="1"/>
  <c r="P932" i="8"/>
  <c r="G935" i="9" s="1"/>
  <c r="Q932" i="8"/>
  <c r="S932" s="1"/>
  <c r="O933"/>
  <c r="F936" i="9" s="1"/>
  <c r="D933" i="10" s="1"/>
  <c r="P933" i="8"/>
  <c r="G936" i="9" s="1"/>
  <c r="Q933" i="8"/>
  <c r="S933" s="1"/>
  <c r="O934"/>
  <c r="F937" i="9" s="1"/>
  <c r="D934" i="10" s="1"/>
  <c r="P934" i="8"/>
  <c r="G937" i="9" s="1"/>
  <c r="Q934" i="8"/>
  <c r="S934" s="1"/>
  <c r="O935"/>
  <c r="F938" i="9" s="1"/>
  <c r="D935" i="10" s="1"/>
  <c r="P935" i="8"/>
  <c r="G938" i="9" s="1"/>
  <c r="Q935" i="8"/>
  <c r="S935" s="1"/>
  <c r="O936"/>
  <c r="F939" i="9" s="1"/>
  <c r="D936" i="10" s="1"/>
  <c r="P936" i="8"/>
  <c r="G939" i="9" s="1"/>
  <c r="Q936" i="8"/>
  <c r="S936" s="1"/>
  <c r="O937"/>
  <c r="F940" i="9" s="1"/>
  <c r="D937" i="10" s="1"/>
  <c r="P937" i="8"/>
  <c r="G940" i="9" s="1"/>
  <c r="Q937" i="8"/>
  <c r="S937" s="1"/>
  <c r="O938"/>
  <c r="F941" i="9" s="1"/>
  <c r="D938" i="10" s="1"/>
  <c r="P938" i="8"/>
  <c r="G941" i="9" s="1"/>
  <c r="Q938" i="8"/>
  <c r="S938" s="1"/>
  <c r="O939"/>
  <c r="F942" i="9" s="1"/>
  <c r="D939" i="10" s="1"/>
  <c r="P939" i="8"/>
  <c r="G942" i="9" s="1"/>
  <c r="Q939" i="8"/>
  <c r="S939" s="1"/>
  <c r="O940"/>
  <c r="F943" i="9" s="1"/>
  <c r="D940" i="10" s="1"/>
  <c r="P940" i="8"/>
  <c r="G943" i="9" s="1"/>
  <c r="Q940" i="8"/>
  <c r="S940" s="1"/>
  <c r="O941"/>
  <c r="F944" i="9" s="1"/>
  <c r="D941" i="10" s="1"/>
  <c r="P941" i="8"/>
  <c r="G944" i="9" s="1"/>
  <c r="Q941" i="8"/>
  <c r="S941" s="1"/>
  <c r="O942"/>
  <c r="F945" i="9" s="1"/>
  <c r="D942" i="10" s="1"/>
  <c r="P942" i="8"/>
  <c r="G945" i="9" s="1"/>
  <c r="Q942" i="8"/>
  <c r="S942" s="1"/>
  <c r="O943"/>
  <c r="F946" i="9" s="1"/>
  <c r="D943" i="10" s="1"/>
  <c r="P943" i="8"/>
  <c r="G946" i="9" s="1"/>
  <c r="Q943" i="8"/>
  <c r="S943" s="1"/>
  <c r="O944"/>
  <c r="F947" i="9" s="1"/>
  <c r="D944" i="10" s="1"/>
  <c r="P944" i="8"/>
  <c r="G947" i="9" s="1"/>
  <c r="Q944" i="8"/>
  <c r="S944" s="1"/>
  <c r="O945"/>
  <c r="F948" i="9" s="1"/>
  <c r="D945" i="10" s="1"/>
  <c r="P945" i="8"/>
  <c r="G948" i="9" s="1"/>
  <c r="Q945" i="8"/>
  <c r="S945" s="1"/>
  <c r="O946"/>
  <c r="F949" i="9" s="1"/>
  <c r="D946" i="10" s="1"/>
  <c r="P946" i="8"/>
  <c r="G949" i="9" s="1"/>
  <c r="Q946" i="8"/>
  <c r="S946" s="1"/>
  <c r="O947"/>
  <c r="F950" i="9" s="1"/>
  <c r="D947" i="10" s="1"/>
  <c r="P947" i="8"/>
  <c r="G950" i="9" s="1"/>
  <c r="Q947" i="8"/>
  <c r="S947" s="1"/>
  <c r="O948"/>
  <c r="F951" i="9" s="1"/>
  <c r="D948" i="10" s="1"/>
  <c r="P948" i="8"/>
  <c r="G951" i="9" s="1"/>
  <c r="Q948" i="8"/>
  <c r="S948" s="1"/>
  <c r="O949"/>
  <c r="F952" i="9" s="1"/>
  <c r="D949" i="10" s="1"/>
  <c r="P949" i="8"/>
  <c r="G952" i="9" s="1"/>
  <c r="Q949" i="8"/>
  <c r="S949" s="1"/>
  <c r="O950"/>
  <c r="F953" i="9" s="1"/>
  <c r="D950" i="10" s="1"/>
  <c r="P950" i="8"/>
  <c r="G953" i="9" s="1"/>
  <c r="Q950" i="8"/>
  <c r="S950" s="1"/>
  <c r="O951"/>
  <c r="F954" i="9" s="1"/>
  <c r="D951" i="10" s="1"/>
  <c r="P951" i="8"/>
  <c r="G954" i="9" s="1"/>
  <c r="Q951" i="8"/>
  <c r="S951" s="1"/>
  <c r="O952"/>
  <c r="F955" i="9" s="1"/>
  <c r="D952" i="10" s="1"/>
  <c r="P952" i="8"/>
  <c r="G955" i="9" s="1"/>
  <c r="Q952" i="8"/>
  <c r="S952" s="1"/>
  <c r="O953"/>
  <c r="F956" i="9" s="1"/>
  <c r="D953" i="10" s="1"/>
  <c r="P953" i="8"/>
  <c r="G956" i="9" s="1"/>
  <c r="Q953" i="8"/>
  <c r="S953" s="1"/>
  <c r="O954"/>
  <c r="F957" i="9" s="1"/>
  <c r="D954" i="10" s="1"/>
  <c r="P954" i="8"/>
  <c r="G957" i="9" s="1"/>
  <c r="Q954" i="8"/>
  <c r="S954" s="1"/>
  <c r="O955"/>
  <c r="F958" i="9" s="1"/>
  <c r="D955" i="10" s="1"/>
  <c r="P955" i="8"/>
  <c r="G958" i="9" s="1"/>
  <c r="Q955" i="8"/>
  <c r="S955" s="1"/>
  <c r="O956"/>
  <c r="F959" i="9" s="1"/>
  <c r="D956" i="10" s="1"/>
  <c r="P956" i="8"/>
  <c r="G959" i="9" s="1"/>
  <c r="Q956" i="8"/>
  <c r="S956" s="1"/>
  <c r="O957"/>
  <c r="F960" i="9" s="1"/>
  <c r="D957" i="10" s="1"/>
  <c r="P957" i="8"/>
  <c r="G960" i="9" s="1"/>
  <c r="Q957" i="8"/>
  <c r="S957" s="1"/>
  <c r="O958"/>
  <c r="F961" i="9" s="1"/>
  <c r="D958" i="10" s="1"/>
  <c r="P958" i="8"/>
  <c r="G961" i="9" s="1"/>
  <c r="Q958" i="8"/>
  <c r="S958" s="1"/>
  <c r="O959"/>
  <c r="F962" i="9" s="1"/>
  <c r="D959" i="10" s="1"/>
  <c r="P959" i="8"/>
  <c r="G962" i="9" s="1"/>
  <c r="Q959" i="8"/>
  <c r="S959" s="1"/>
  <c r="O960"/>
  <c r="F963" i="9" s="1"/>
  <c r="D960" i="10" s="1"/>
  <c r="P960" i="8"/>
  <c r="G963" i="9" s="1"/>
  <c r="Q960" i="8"/>
  <c r="S960" s="1"/>
  <c r="O961"/>
  <c r="F964" i="9" s="1"/>
  <c r="D961" i="10" s="1"/>
  <c r="P961" i="8"/>
  <c r="G964" i="9" s="1"/>
  <c r="Q961" i="8"/>
  <c r="S961" s="1"/>
  <c r="O962"/>
  <c r="F965" i="9" s="1"/>
  <c r="D962" i="10" s="1"/>
  <c r="P962" i="8"/>
  <c r="G965" i="9" s="1"/>
  <c r="Q962" i="8"/>
  <c r="S962" s="1"/>
  <c r="O963"/>
  <c r="F966" i="9" s="1"/>
  <c r="D963" i="10" s="1"/>
  <c r="P963" i="8"/>
  <c r="G966" i="9" s="1"/>
  <c r="Q963" i="8"/>
  <c r="S963" s="1"/>
  <c r="O964"/>
  <c r="F967" i="9" s="1"/>
  <c r="D964" i="10" s="1"/>
  <c r="P964" i="8"/>
  <c r="G967" i="9" s="1"/>
  <c r="Q964" i="8"/>
  <c r="S964" s="1"/>
  <c r="O965"/>
  <c r="F968" i="9" s="1"/>
  <c r="D965" i="10" s="1"/>
  <c r="P965" i="8"/>
  <c r="G968" i="9" s="1"/>
  <c r="Q965" i="8"/>
  <c r="S965" s="1"/>
  <c r="O966"/>
  <c r="F969" i="9" s="1"/>
  <c r="D966" i="10" s="1"/>
  <c r="P966" i="8"/>
  <c r="G969" i="9" s="1"/>
  <c r="Q966" i="8"/>
  <c r="S966" s="1"/>
  <c r="O967"/>
  <c r="F970" i="9" s="1"/>
  <c r="D967" i="10" s="1"/>
  <c r="P967" i="8"/>
  <c r="G970" i="9" s="1"/>
  <c r="Q967" i="8"/>
  <c r="S967" s="1"/>
  <c r="O968"/>
  <c r="F971" i="9" s="1"/>
  <c r="D968" i="10" s="1"/>
  <c r="P968" i="8"/>
  <c r="G971" i="9" s="1"/>
  <c r="Q968" i="8"/>
  <c r="S968" s="1"/>
  <c r="O969"/>
  <c r="F972" i="9" s="1"/>
  <c r="D969" i="10" s="1"/>
  <c r="P969" i="8"/>
  <c r="G972" i="9" s="1"/>
  <c r="Q969" i="8"/>
  <c r="S969" s="1"/>
  <c r="O970"/>
  <c r="F973" i="9" s="1"/>
  <c r="D970" i="10" s="1"/>
  <c r="P970" i="8"/>
  <c r="G973" i="9" s="1"/>
  <c r="Q970" i="8"/>
  <c r="S970" s="1"/>
  <c r="O971"/>
  <c r="F974" i="9" s="1"/>
  <c r="D971" i="10" s="1"/>
  <c r="P971" i="8"/>
  <c r="G974" i="9" s="1"/>
  <c r="Q971" i="8"/>
  <c r="S971" s="1"/>
  <c r="O972"/>
  <c r="F975" i="9" s="1"/>
  <c r="D972" i="10" s="1"/>
  <c r="P972" i="8"/>
  <c r="G975" i="9" s="1"/>
  <c r="Q972" i="8"/>
  <c r="S972" s="1"/>
  <c r="O973"/>
  <c r="F976" i="9" s="1"/>
  <c r="D973" i="10" s="1"/>
  <c r="P973" i="8"/>
  <c r="G976" i="9" s="1"/>
  <c r="Q973" i="8"/>
  <c r="S973" s="1"/>
  <c r="O974"/>
  <c r="F977" i="9" s="1"/>
  <c r="D974" i="10" s="1"/>
  <c r="P974" i="8"/>
  <c r="G977" i="9" s="1"/>
  <c r="Q974" i="8"/>
  <c r="S974" s="1"/>
  <c r="O975"/>
  <c r="F978" i="9" s="1"/>
  <c r="D975" i="10" s="1"/>
  <c r="P975" i="8"/>
  <c r="G978" i="9" s="1"/>
  <c r="Q975" i="8"/>
  <c r="S975" s="1"/>
  <c r="O976"/>
  <c r="F979" i="9" s="1"/>
  <c r="D976" i="10" s="1"/>
  <c r="P976" i="8"/>
  <c r="G979" i="9" s="1"/>
  <c r="Q976" i="8"/>
  <c r="S976" s="1"/>
  <c r="O977"/>
  <c r="F980" i="9" s="1"/>
  <c r="D977" i="10" s="1"/>
  <c r="P977" i="8"/>
  <c r="G980" i="9" s="1"/>
  <c r="Q977" i="8"/>
  <c r="S977" s="1"/>
  <c r="O978"/>
  <c r="F981" i="9" s="1"/>
  <c r="D978" i="10" s="1"/>
  <c r="P978" i="8"/>
  <c r="G981" i="9" s="1"/>
  <c r="Q978" i="8"/>
  <c r="S978" s="1"/>
  <c r="O979"/>
  <c r="F982" i="9" s="1"/>
  <c r="D979" i="10" s="1"/>
  <c r="P979" i="8"/>
  <c r="G982" i="9" s="1"/>
  <c r="Q979" i="8"/>
  <c r="S979" s="1"/>
  <c r="O980"/>
  <c r="F983" i="9" s="1"/>
  <c r="D980" i="10" s="1"/>
  <c r="P980" i="8"/>
  <c r="G983" i="9" s="1"/>
  <c r="Q980" i="8"/>
  <c r="S980" s="1"/>
  <c r="O981"/>
  <c r="F984" i="9" s="1"/>
  <c r="D981" i="10" s="1"/>
  <c r="P981" i="8"/>
  <c r="G984" i="9" s="1"/>
  <c r="Q981" i="8"/>
  <c r="S981" s="1"/>
  <c r="O982"/>
  <c r="F985" i="9" s="1"/>
  <c r="D982" i="10" s="1"/>
  <c r="P982" i="8"/>
  <c r="G985" i="9" s="1"/>
  <c r="Q982" i="8"/>
  <c r="S982" s="1"/>
  <c r="O983"/>
  <c r="F986" i="9" s="1"/>
  <c r="D983" i="10" s="1"/>
  <c r="P983" i="8"/>
  <c r="G986" i="9" s="1"/>
  <c r="Q983" i="8"/>
  <c r="S983" s="1"/>
  <c r="O984"/>
  <c r="F987" i="9" s="1"/>
  <c r="D984" i="10" s="1"/>
  <c r="P984" i="8"/>
  <c r="G987" i="9" s="1"/>
  <c r="Q984" i="8"/>
  <c r="S984" s="1"/>
  <c r="O985"/>
  <c r="F988" i="9" s="1"/>
  <c r="D985" i="10" s="1"/>
  <c r="P985" i="8"/>
  <c r="G988" i="9" s="1"/>
  <c r="Q985" i="8"/>
  <c r="S985" s="1"/>
  <c r="O986"/>
  <c r="F989" i="9" s="1"/>
  <c r="D986" i="10" s="1"/>
  <c r="P986" i="8"/>
  <c r="G989" i="9" s="1"/>
  <c r="Q986" i="8"/>
  <c r="S986" s="1"/>
  <c r="O987"/>
  <c r="F990" i="9" s="1"/>
  <c r="D987" i="10" s="1"/>
  <c r="P987" i="8"/>
  <c r="G990" i="9" s="1"/>
  <c r="Q987" i="8"/>
  <c r="S987" s="1"/>
  <c r="O988"/>
  <c r="F991" i="9" s="1"/>
  <c r="D988" i="10" s="1"/>
  <c r="P988" i="8"/>
  <c r="G991" i="9" s="1"/>
  <c r="Q988" i="8"/>
  <c r="S988" s="1"/>
  <c r="O989"/>
  <c r="F992" i="9" s="1"/>
  <c r="D989" i="10" s="1"/>
  <c r="P989" i="8"/>
  <c r="G992" i="9" s="1"/>
  <c r="Q989" i="8"/>
  <c r="S989" s="1"/>
  <c r="O990"/>
  <c r="F993" i="9" s="1"/>
  <c r="D990" i="10" s="1"/>
  <c r="P990" i="8"/>
  <c r="G993" i="9" s="1"/>
  <c r="Q990" i="8"/>
  <c r="S990" s="1"/>
  <c r="O991"/>
  <c r="F994" i="9" s="1"/>
  <c r="D991" i="10" s="1"/>
  <c r="P991" i="8"/>
  <c r="G994" i="9" s="1"/>
  <c r="Q991" i="8"/>
  <c r="S991" s="1"/>
  <c r="O992"/>
  <c r="F995" i="9" s="1"/>
  <c r="D992" i="10" s="1"/>
  <c r="P992" i="8"/>
  <c r="G995" i="9" s="1"/>
  <c r="Q992" i="8"/>
  <c r="S992" s="1"/>
  <c r="O993"/>
  <c r="F996" i="9" s="1"/>
  <c r="D993" i="10" s="1"/>
  <c r="P993" i="8"/>
  <c r="G996" i="9" s="1"/>
  <c r="Q993" i="8"/>
  <c r="S993" s="1"/>
  <c r="O994"/>
  <c r="F997" i="9" s="1"/>
  <c r="D994" i="10" s="1"/>
  <c r="P994" i="8"/>
  <c r="G997" i="9" s="1"/>
  <c r="Q994" i="8"/>
  <c r="S994" s="1"/>
  <c r="O995"/>
  <c r="F998" i="9" s="1"/>
  <c r="D995" i="10" s="1"/>
  <c r="P995" i="8"/>
  <c r="G998" i="9" s="1"/>
  <c r="Q995" i="8"/>
  <c r="S995" s="1"/>
  <c r="O996"/>
  <c r="F999" i="9" s="1"/>
  <c r="D996" i="10" s="1"/>
  <c r="P996" i="8"/>
  <c r="G999" i="9" s="1"/>
  <c r="Q996" i="8"/>
  <c r="S996" s="1"/>
  <c r="O997"/>
  <c r="F1000" i="9" s="1"/>
  <c r="D997" i="10" s="1"/>
  <c r="P997" i="8"/>
  <c r="G1000" i="9" s="1"/>
  <c r="Q997" i="8"/>
  <c r="S997" s="1"/>
  <c r="O998"/>
  <c r="F1001" i="9" s="1"/>
  <c r="D998" i="10" s="1"/>
  <c r="P998" i="8"/>
  <c r="G1001" i="9" s="1"/>
  <c r="Q998" i="8"/>
  <c r="S998" s="1"/>
  <c r="O999"/>
  <c r="F1002" i="9" s="1"/>
  <c r="D999" i="10" s="1"/>
  <c r="P999" i="8"/>
  <c r="G1002" i="9" s="1"/>
  <c r="Q999" i="8"/>
  <c r="S999" s="1"/>
  <c r="O1000"/>
  <c r="F1003" i="9" s="1"/>
  <c r="D1000" i="10" s="1"/>
  <c r="P1000" i="8"/>
  <c r="G1003" i="9" s="1"/>
  <c r="Q1000" i="8"/>
  <c r="S1000" s="1"/>
  <c r="O1001"/>
  <c r="F1004" i="9" s="1"/>
  <c r="D1001" i="10" s="1"/>
  <c r="P1001" i="8"/>
  <c r="G1004" i="9" s="1"/>
  <c r="Q1001" i="8"/>
  <c r="S1001" s="1"/>
  <c r="O1002"/>
  <c r="F1005" i="9" s="1"/>
  <c r="D1002" i="10" s="1"/>
  <c r="P1002" i="8"/>
  <c r="G1005" i="9" s="1"/>
  <c r="Q1002" i="8"/>
  <c r="S1002" s="1"/>
  <c r="O1003"/>
  <c r="F1006" i="9" s="1"/>
  <c r="D1003" i="10" s="1"/>
  <c r="P1003" i="8"/>
  <c r="G1006" i="9" s="1"/>
  <c r="Q1003" i="8"/>
  <c r="S1003" s="1"/>
  <c r="O1004"/>
  <c r="F1007" i="9" s="1"/>
  <c r="D1004" i="10" s="1"/>
  <c r="P1004" i="8"/>
  <c r="G1007" i="9" s="1"/>
  <c r="Q1004" i="8"/>
  <c r="S1004" s="1"/>
  <c r="O1005"/>
  <c r="F1008" i="9" s="1"/>
  <c r="D1005" i="10" s="1"/>
  <c r="P1005" i="8"/>
  <c r="G1008" i="9" s="1"/>
  <c r="Q1005" i="8"/>
  <c r="S1005" s="1"/>
  <c r="O1006"/>
  <c r="F1009" i="9" s="1"/>
  <c r="D1006" i="10" s="1"/>
  <c r="P1006" i="8"/>
  <c r="G1009" i="9" s="1"/>
  <c r="Q1006" i="8"/>
  <c r="S1006" s="1"/>
  <c r="O1007"/>
  <c r="F1010" i="9" s="1"/>
  <c r="D1007" i="10" s="1"/>
  <c r="P1007" i="8"/>
  <c r="G1010" i="9" s="1"/>
  <c r="Q1007" i="8"/>
  <c r="S1007" s="1"/>
  <c r="O1008"/>
  <c r="F1011" i="9" s="1"/>
  <c r="D1008" i="10" s="1"/>
  <c r="P1008" i="8"/>
  <c r="G1011" i="9" s="1"/>
  <c r="Q1008" i="8"/>
  <c r="S1008" s="1"/>
  <c r="O1009"/>
  <c r="F1012" i="9" s="1"/>
  <c r="D1009" i="10" s="1"/>
  <c r="P1009" i="8"/>
  <c r="G1012" i="9" s="1"/>
  <c r="Q1009" i="8"/>
  <c r="S1009" s="1"/>
  <c r="O1010"/>
  <c r="F1013" i="9" s="1"/>
  <c r="D1010" i="10" s="1"/>
  <c r="P1010" i="8"/>
  <c r="G1013" i="9" s="1"/>
  <c r="Q1010" i="8"/>
  <c r="S1010" s="1"/>
  <c r="O1011"/>
  <c r="F1014" i="9" s="1"/>
  <c r="D1011" i="10" s="1"/>
  <c r="P1011" i="8"/>
  <c r="G1014" i="9" s="1"/>
  <c r="Q1011" i="8"/>
  <c r="S1011" s="1"/>
  <c r="O1012"/>
  <c r="F1015" i="9" s="1"/>
  <c r="D1012" i="10" s="1"/>
  <c r="P1012" i="8"/>
  <c r="G1015" i="9" s="1"/>
  <c r="Q1012" i="8"/>
  <c r="S1012" s="1"/>
  <c r="O1013"/>
  <c r="F1016" i="9" s="1"/>
  <c r="D1013" i="10" s="1"/>
  <c r="P1013" i="8"/>
  <c r="G1016" i="9" s="1"/>
  <c r="Q1013" i="8"/>
  <c r="S1013" s="1"/>
  <c r="O1014"/>
  <c r="F1017" i="9" s="1"/>
  <c r="D1014" i="10" s="1"/>
  <c r="P1014" i="8"/>
  <c r="G1017" i="9" s="1"/>
  <c r="Q1014" i="8"/>
  <c r="S1014" s="1"/>
  <c r="O1015"/>
  <c r="F1018" i="9" s="1"/>
  <c r="D1015" i="10" s="1"/>
  <c r="P1015" i="8"/>
  <c r="G1018" i="9" s="1"/>
  <c r="Q1015" i="8"/>
  <c r="S1015" s="1"/>
  <c r="O1016"/>
  <c r="F1019" i="9" s="1"/>
  <c r="D1016" i="10" s="1"/>
  <c r="P1016" i="8"/>
  <c r="G1019" i="9" s="1"/>
  <c r="Q1016" i="8"/>
  <c r="S1016" s="1"/>
  <c r="O1017"/>
  <c r="F1020" i="9" s="1"/>
  <c r="D1017" i="10" s="1"/>
  <c r="P1017" i="8"/>
  <c r="G1020" i="9" s="1"/>
  <c r="Q1017" i="8"/>
  <c r="S1017" s="1"/>
  <c r="O1018"/>
  <c r="F1021" i="9" s="1"/>
  <c r="D1018" i="10" s="1"/>
  <c r="P1018" i="8"/>
  <c r="G1021" i="9" s="1"/>
  <c r="Q1018" i="8"/>
  <c r="S1018" s="1"/>
  <c r="O1019"/>
  <c r="F1022" i="9" s="1"/>
  <c r="D1019" i="10" s="1"/>
  <c r="P1019" i="8"/>
  <c r="G1022" i="9" s="1"/>
  <c r="Q1019" i="8"/>
  <c r="S1019" s="1"/>
  <c r="O1020"/>
  <c r="F1023" i="9" s="1"/>
  <c r="D1020" i="10" s="1"/>
  <c r="P1020" i="8"/>
  <c r="G1023" i="9" s="1"/>
  <c r="Q1020" i="8"/>
  <c r="S1020" s="1"/>
  <c r="O1021"/>
  <c r="F1024" i="9" s="1"/>
  <c r="D1021" i="10" s="1"/>
  <c r="P1021" i="8"/>
  <c r="G1024" i="9" s="1"/>
  <c r="Q1021" i="8"/>
  <c r="S1021" s="1"/>
  <c r="O1022"/>
  <c r="F1025" i="9" s="1"/>
  <c r="D1022" i="10" s="1"/>
  <c r="P1022" i="8"/>
  <c r="G1025" i="9" s="1"/>
  <c r="Q1022" i="8"/>
  <c r="S1022" s="1"/>
  <c r="O1023"/>
  <c r="F1026" i="9" s="1"/>
  <c r="D1023" i="10" s="1"/>
  <c r="P1023" i="8"/>
  <c r="G1026" i="9" s="1"/>
  <c r="Q1023" i="8"/>
  <c r="S1023" s="1"/>
  <c r="O1024"/>
  <c r="F1027" i="9" s="1"/>
  <c r="D1024" i="10" s="1"/>
  <c r="P1024" i="8"/>
  <c r="G1027" i="9" s="1"/>
  <c r="Q1024" i="8"/>
  <c r="S1024" s="1"/>
  <c r="O1025"/>
  <c r="F1028" i="9" s="1"/>
  <c r="D1025" i="10" s="1"/>
  <c r="P1025" i="8"/>
  <c r="G1028" i="9" s="1"/>
  <c r="Q1025" i="8"/>
  <c r="S1025" s="1"/>
  <c r="O1026"/>
  <c r="F1029" i="9" s="1"/>
  <c r="D1026" i="10" s="1"/>
  <c r="P1026" i="8"/>
  <c r="G1029" i="9" s="1"/>
  <c r="Q1026" i="8"/>
  <c r="S1026" s="1"/>
  <c r="O1027"/>
  <c r="F1030" i="9" s="1"/>
  <c r="D1027" i="10" s="1"/>
  <c r="P1027" i="8"/>
  <c r="G1030" i="9" s="1"/>
  <c r="Q1027" i="8"/>
  <c r="S1027" s="1"/>
  <c r="O1028"/>
  <c r="F1031" i="9" s="1"/>
  <c r="D1028" i="10" s="1"/>
  <c r="P1028" i="8"/>
  <c r="G1031" i="9" s="1"/>
  <c r="Q1028" i="8"/>
  <c r="S1028" s="1"/>
  <c r="O1029"/>
  <c r="F1032" i="9" s="1"/>
  <c r="D1029" i="10" s="1"/>
  <c r="P1029" i="8"/>
  <c r="G1032" i="9" s="1"/>
  <c r="Q1029" i="8"/>
  <c r="S1029" s="1"/>
  <c r="O1030"/>
  <c r="F1033" i="9" s="1"/>
  <c r="D1030" i="10" s="1"/>
  <c r="P1030" i="8"/>
  <c r="G1033" i="9" s="1"/>
  <c r="Q1030" i="8"/>
  <c r="S1030" s="1"/>
  <c r="O1031"/>
  <c r="F1034" i="9" s="1"/>
  <c r="D1031" i="10" s="1"/>
  <c r="P1031" i="8"/>
  <c r="G1034" i="9" s="1"/>
  <c r="Q1031" i="8"/>
  <c r="S1031" s="1"/>
  <c r="O1032"/>
  <c r="F1035" i="9" s="1"/>
  <c r="D1032" i="10" s="1"/>
  <c r="P1032" i="8"/>
  <c r="G1035" i="9" s="1"/>
  <c r="Q1032" i="8"/>
  <c r="S1032" s="1"/>
  <c r="O1033"/>
  <c r="F1036" i="9" s="1"/>
  <c r="D1033" i="10" s="1"/>
  <c r="P1033" i="8"/>
  <c r="G1036" i="9" s="1"/>
  <c r="Q1033" i="8"/>
  <c r="S1033" s="1"/>
  <c r="O1034"/>
  <c r="F1037" i="9" s="1"/>
  <c r="D1034" i="10" s="1"/>
  <c r="P1034" i="8"/>
  <c r="G1037" i="9" s="1"/>
  <c r="Q1034" i="8"/>
  <c r="S1034" s="1"/>
  <c r="O1035"/>
  <c r="F1038" i="9" s="1"/>
  <c r="D1035" i="10" s="1"/>
  <c r="P1035" i="8"/>
  <c r="G1038" i="9" s="1"/>
  <c r="Q1035" i="8"/>
  <c r="S1035" s="1"/>
  <c r="O1036"/>
  <c r="F1039" i="9" s="1"/>
  <c r="D1036" i="10" s="1"/>
  <c r="P1036" i="8"/>
  <c r="G1039" i="9" s="1"/>
  <c r="Q1036" i="8"/>
  <c r="S1036" s="1"/>
  <c r="O1037"/>
  <c r="F1040" i="9" s="1"/>
  <c r="D1037" i="10" s="1"/>
  <c r="P1037" i="8"/>
  <c r="G1040" i="9" s="1"/>
  <c r="Q1037" i="8"/>
  <c r="S1037" s="1"/>
  <c r="O1038"/>
  <c r="F1041" i="9" s="1"/>
  <c r="D1038" i="10" s="1"/>
  <c r="P1038" i="8"/>
  <c r="G1041" i="9" s="1"/>
  <c r="Q1038" i="8"/>
  <c r="S1038" s="1"/>
  <c r="O1039"/>
  <c r="F1042" i="9" s="1"/>
  <c r="D1039" i="10" s="1"/>
  <c r="P1039" i="8"/>
  <c r="G1042" i="9" s="1"/>
  <c r="Q1039" i="8"/>
  <c r="S1039" s="1"/>
  <c r="O1040"/>
  <c r="F1043" i="9" s="1"/>
  <c r="D1040" i="10" s="1"/>
  <c r="P1040" i="8"/>
  <c r="G1043" i="9" s="1"/>
  <c r="Q1040" i="8"/>
  <c r="S1040" s="1"/>
  <c r="O1041"/>
  <c r="F1044" i="9" s="1"/>
  <c r="D1041" i="10" s="1"/>
  <c r="P1041" i="8"/>
  <c r="G1044" i="9" s="1"/>
  <c r="Q1041" i="8"/>
  <c r="S1041" s="1"/>
  <c r="O1042"/>
  <c r="F1045" i="9" s="1"/>
  <c r="D1042" i="10" s="1"/>
  <c r="P1042" i="8"/>
  <c r="G1045" i="9" s="1"/>
  <c r="Q1042" i="8"/>
  <c r="S1042" s="1"/>
  <c r="O1043"/>
  <c r="F1046" i="9" s="1"/>
  <c r="D1043" i="10" s="1"/>
  <c r="P1043" i="8"/>
  <c r="G1046" i="9" s="1"/>
  <c r="Q1043" i="8"/>
  <c r="S1043" s="1"/>
  <c r="O1044"/>
  <c r="F1047" i="9" s="1"/>
  <c r="D1044" i="10" s="1"/>
  <c r="P1044" i="8"/>
  <c r="G1047" i="9" s="1"/>
  <c r="Q1044" i="8"/>
  <c r="S1044" s="1"/>
  <c r="O1045"/>
  <c r="F1048" i="9" s="1"/>
  <c r="D1045" i="10" s="1"/>
  <c r="P1045" i="8"/>
  <c r="G1048" i="9" s="1"/>
  <c r="Q1045" i="8"/>
  <c r="S1045" s="1"/>
  <c r="O1046"/>
  <c r="F1049" i="9" s="1"/>
  <c r="D1046" i="10" s="1"/>
  <c r="P1046" i="8"/>
  <c r="G1049" i="9" s="1"/>
  <c r="Q1046" i="8"/>
  <c r="S1046" s="1"/>
  <c r="O1047"/>
  <c r="F1050" i="9" s="1"/>
  <c r="D1047" i="10" s="1"/>
  <c r="P1047" i="8"/>
  <c r="G1050" i="9" s="1"/>
  <c r="Q1047" i="8"/>
  <c r="S1047" s="1"/>
  <c r="O1048"/>
  <c r="F1051" i="9" s="1"/>
  <c r="D1048" i="10" s="1"/>
  <c r="P1048" i="8"/>
  <c r="G1051" i="9" s="1"/>
  <c r="Q1048" i="8"/>
  <c r="S1048" s="1"/>
  <c r="O1049"/>
  <c r="F1052" i="9" s="1"/>
  <c r="D1049" i="10" s="1"/>
  <c r="P1049" i="8"/>
  <c r="G1052" i="9" s="1"/>
  <c r="Q1049" i="8"/>
  <c r="S1049" s="1"/>
  <c r="O1050"/>
  <c r="F1053" i="9" s="1"/>
  <c r="D1050" i="10" s="1"/>
  <c r="P1050" i="8"/>
  <c r="G1053" i="9" s="1"/>
  <c r="Q1050" i="8"/>
  <c r="S1050" s="1"/>
  <c r="O1051"/>
  <c r="F1054" i="9" s="1"/>
  <c r="D1051" i="10" s="1"/>
  <c r="P1051" i="8"/>
  <c r="G1054" i="9" s="1"/>
  <c r="Q1051" i="8"/>
  <c r="S1051" s="1"/>
  <c r="O1052"/>
  <c r="F1055" i="9" s="1"/>
  <c r="D1052" i="10" s="1"/>
  <c r="P1052" i="8"/>
  <c r="G1055" i="9" s="1"/>
  <c r="Q1052" i="8"/>
  <c r="S1052" s="1"/>
  <c r="O1053"/>
  <c r="F1056" i="9" s="1"/>
  <c r="D1053" i="10" s="1"/>
  <c r="P1053" i="8"/>
  <c r="G1056" i="9" s="1"/>
  <c r="Q1053" i="8"/>
  <c r="S1053" s="1"/>
  <c r="O1054"/>
  <c r="F1057" i="9" s="1"/>
  <c r="D1054" i="10" s="1"/>
  <c r="P1054" i="8"/>
  <c r="G1057" i="9" s="1"/>
  <c r="Q1054" i="8"/>
  <c r="S1054" s="1"/>
  <c r="O1055"/>
  <c r="F1058" i="9" s="1"/>
  <c r="D1055" i="10" s="1"/>
  <c r="P1055" i="8"/>
  <c r="G1058" i="9" s="1"/>
  <c r="Q1055" i="8"/>
  <c r="S1055" s="1"/>
  <c r="O1056"/>
  <c r="F1059" i="9" s="1"/>
  <c r="D1056" i="10" s="1"/>
  <c r="P1056" i="8"/>
  <c r="G1059" i="9" s="1"/>
  <c r="Q1056" i="8"/>
  <c r="S1056" s="1"/>
  <c r="O1057"/>
  <c r="F1060" i="9" s="1"/>
  <c r="D1057" i="10" s="1"/>
  <c r="P1057" i="8"/>
  <c r="G1060" i="9" s="1"/>
  <c r="Q1057" i="8"/>
  <c r="S1057" s="1"/>
  <c r="O1058"/>
  <c r="F1061" i="9" s="1"/>
  <c r="D1058" i="10" s="1"/>
  <c r="P1058" i="8"/>
  <c r="G1061" i="9" s="1"/>
  <c r="Q1058" i="8"/>
  <c r="S1058" s="1"/>
  <c r="O1059"/>
  <c r="F1062" i="9" s="1"/>
  <c r="D1059" i="10" s="1"/>
  <c r="P1059" i="8"/>
  <c r="G1062" i="9" s="1"/>
  <c r="Q1059" i="8"/>
  <c r="S1059" s="1"/>
  <c r="O1060"/>
  <c r="F1063" i="9" s="1"/>
  <c r="D1060" i="10" s="1"/>
  <c r="P1060" i="8"/>
  <c r="G1063" i="9" s="1"/>
  <c r="Q1060" i="8"/>
  <c r="S1060" s="1"/>
  <c r="O1061"/>
  <c r="F1064" i="9" s="1"/>
  <c r="D1061" i="10" s="1"/>
  <c r="P1061" i="8"/>
  <c r="G1064" i="9" s="1"/>
  <c r="Q1061" i="8"/>
  <c r="S1061" s="1"/>
  <c r="O1062"/>
  <c r="F1065" i="9" s="1"/>
  <c r="D1062" i="10" s="1"/>
  <c r="P1062" i="8"/>
  <c r="G1065" i="9" s="1"/>
  <c r="Q1062" i="8"/>
  <c r="S1062" s="1"/>
  <c r="O1063"/>
  <c r="F1066" i="9" s="1"/>
  <c r="D1063" i="10" s="1"/>
  <c r="P1063" i="8"/>
  <c r="G1066" i="9" s="1"/>
  <c r="Q1063" i="8"/>
  <c r="S1063" s="1"/>
  <c r="O1064"/>
  <c r="F1067" i="9" s="1"/>
  <c r="D1064" i="10" s="1"/>
  <c r="P1064" i="8"/>
  <c r="G1067" i="9" s="1"/>
  <c r="Q1064" i="8"/>
  <c r="S1064" s="1"/>
  <c r="O1065"/>
  <c r="F1068" i="9" s="1"/>
  <c r="D1065" i="10" s="1"/>
  <c r="P1065" i="8"/>
  <c r="G1068" i="9" s="1"/>
  <c r="Q1065" i="8"/>
  <c r="S1065" s="1"/>
  <c r="O1066"/>
  <c r="F1069" i="9" s="1"/>
  <c r="D1066" i="10" s="1"/>
  <c r="P1066" i="8"/>
  <c r="G1069" i="9" s="1"/>
  <c r="Q1066" i="8"/>
  <c r="S1066" s="1"/>
  <c r="O1067"/>
  <c r="F1070" i="9" s="1"/>
  <c r="D1067" i="10" s="1"/>
  <c r="P1067" i="8"/>
  <c r="G1070" i="9" s="1"/>
  <c r="Q1067" i="8"/>
  <c r="S1067" s="1"/>
  <c r="O1068"/>
  <c r="F1071" i="9" s="1"/>
  <c r="D1068" i="10" s="1"/>
  <c r="P1068" i="8"/>
  <c r="G1071" i="9" s="1"/>
  <c r="Q1068" i="8"/>
  <c r="S1068" s="1"/>
  <c r="O1069"/>
  <c r="F1072" i="9" s="1"/>
  <c r="D1069" i="10" s="1"/>
  <c r="P1069" i="8"/>
  <c r="G1072" i="9" s="1"/>
  <c r="Q1069" i="8"/>
  <c r="S1069" s="1"/>
  <c r="O1070"/>
  <c r="F1073" i="9" s="1"/>
  <c r="D1070" i="10" s="1"/>
  <c r="P1070" i="8"/>
  <c r="G1073" i="9" s="1"/>
  <c r="Q1070" i="8"/>
  <c r="S1070" s="1"/>
  <c r="O1071"/>
  <c r="F1074" i="9" s="1"/>
  <c r="D1071" i="10" s="1"/>
  <c r="P1071" i="8"/>
  <c r="G1074" i="9" s="1"/>
  <c r="Q1071" i="8"/>
  <c r="S1071" s="1"/>
  <c r="O1072"/>
  <c r="F1075" i="9" s="1"/>
  <c r="D1072" i="10" s="1"/>
  <c r="P1072" i="8"/>
  <c r="G1075" i="9" s="1"/>
  <c r="Q1072" i="8"/>
  <c r="S1072" s="1"/>
  <c r="O1073"/>
  <c r="F1076" i="9" s="1"/>
  <c r="D1073" i="10" s="1"/>
  <c r="P1073" i="8"/>
  <c r="G1076" i="9" s="1"/>
  <c r="Q1073" i="8"/>
  <c r="S1073" s="1"/>
  <c r="O1074"/>
  <c r="F1077" i="9" s="1"/>
  <c r="D1074" i="10" s="1"/>
  <c r="P1074" i="8"/>
  <c r="G1077" i="9" s="1"/>
  <c r="Q1074" i="8"/>
  <c r="S1074" s="1"/>
  <c r="O1075"/>
  <c r="F1078" i="9" s="1"/>
  <c r="D1075" i="10" s="1"/>
  <c r="P1075" i="8"/>
  <c r="G1078" i="9" s="1"/>
  <c r="Q1075" i="8"/>
  <c r="S1075" s="1"/>
  <c r="O1076"/>
  <c r="F1079" i="9" s="1"/>
  <c r="D1076" i="10" s="1"/>
  <c r="P1076" i="8"/>
  <c r="G1079" i="9" s="1"/>
  <c r="Q1076" i="8"/>
  <c r="S1076" s="1"/>
  <c r="O1077"/>
  <c r="F1080" i="9" s="1"/>
  <c r="D1077" i="10" s="1"/>
  <c r="P1077" i="8"/>
  <c r="G1080" i="9" s="1"/>
  <c r="Q1077" i="8"/>
  <c r="S1077" s="1"/>
  <c r="O1078"/>
  <c r="F1081" i="9" s="1"/>
  <c r="D1078" i="10" s="1"/>
  <c r="P1078" i="8"/>
  <c r="G1081" i="9" s="1"/>
  <c r="Q1078" i="8"/>
  <c r="S1078" s="1"/>
  <c r="O1079"/>
  <c r="F1082" i="9" s="1"/>
  <c r="D1079" i="10" s="1"/>
  <c r="P1079" i="8"/>
  <c r="G1082" i="9" s="1"/>
  <c r="Q1079" i="8"/>
  <c r="S1079" s="1"/>
  <c r="O1080"/>
  <c r="F1083" i="9" s="1"/>
  <c r="D1080" i="10" s="1"/>
  <c r="P1080" i="8"/>
  <c r="G1083" i="9" s="1"/>
  <c r="Q1080" i="8"/>
  <c r="S1080" s="1"/>
  <c r="O1081"/>
  <c r="F1084" i="9" s="1"/>
  <c r="D1081" i="10" s="1"/>
  <c r="P1081" i="8"/>
  <c r="G1084" i="9" s="1"/>
  <c r="Q1081" i="8"/>
  <c r="S1081" s="1"/>
  <c r="O1082"/>
  <c r="F1085" i="9" s="1"/>
  <c r="D1082" i="10" s="1"/>
  <c r="P1082" i="8"/>
  <c r="G1085" i="9" s="1"/>
  <c r="Q1082" i="8"/>
  <c r="S1082" s="1"/>
  <c r="O1083"/>
  <c r="F1086" i="9" s="1"/>
  <c r="D1083" i="10" s="1"/>
  <c r="P1083" i="8"/>
  <c r="G1086" i="9" s="1"/>
  <c r="Q1083" i="8"/>
  <c r="S1083" s="1"/>
  <c r="O1084"/>
  <c r="F1087" i="9" s="1"/>
  <c r="D1084" i="10" s="1"/>
  <c r="P1084" i="8"/>
  <c r="G1087" i="9" s="1"/>
  <c r="Q1084" i="8"/>
  <c r="S1084" s="1"/>
  <c r="O1085"/>
  <c r="F1088" i="9" s="1"/>
  <c r="D1085" i="10" s="1"/>
  <c r="P1085" i="8"/>
  <c r="G1088" i="9" s="1"/>
  <c r="Q1085" i="8"/>
  <c r="S1085" s="1"/>
  <c r="O1086"/>
  <c r="F1089" i="9" s="1"/>
  <c r="D1086" i="10" s="1"/>
  <c r="P1086" i="8"/>
  <c r="G1089" i="9" s="1"/>
  <c r="Q1086" i="8"/>
  <c r="S1086" s="1"/>
  <c r="O1087"/>
  <c r="F1090" i="9" s="1"/>
  <c r="D1087" i="10" s="1"/>
  <c r="P1087" i="8"/>
  <c r="G1090" i="9" s="1"/>
  <c r="Q1087" i="8"/>
  <c r="S1087" s="1"/>
  <c r="O1088"/>
  <c r="F1091" i="9" s="1"/>
  <c r="D1088" i="10" s="1"/>
  <c r="P1088" i="8"/>
  <c r="G1091" i="9" s="1"/>
  <c r="Q1088" i="8"/>
  <c r="S1088" s="1"/>
  <c r="O1089"/>
  <c r="F1092" i="9" s="1"/>
  <c r="D1089" i="10" s="1"/>
  <c r="P1089" i="8"/>
  <c r="G1092" i="9" s="1"/>
  <c r="Q1089" i="8"/>
  <c r="S1089" s="1"/>
  <c r="O1090"/>
  <c r="F1093" i="9" s="1"/>
  <c r="D1090" i="10" s="1"/>
  <c r="P1090" i="8"/>
  <c r="G1093" i="9" s="1"/>
  <c r="Q1090" i="8"/>
  <c r="S1090" s="1"/>
  <c r="O1091"/>
  <c r="F1094" i="9" s="1"/>
  <c r="D1091" i="10" s="1"/>
  <c r="P1091" i="8"/>
  <c r="G1094" i="9" s="1"/>
  <c r="Q1091" i="8"/>
  <c r="S1091" s="1"/>
  <c r="O1092"/>
  <c r="F1095" i="9" s="1"/>
  <c r="D1092" i="10" s="1"/>
  <c r="P1092" i="8"/>
  <c r="G1095" i="9" s="1"/>
  <c r="Q1092" i="8"/>
  <c r="S1092" s="1"/>
  <c r="O1093"/>
  <c r="F1096" i="9" s="1"/>
  <c r="D1093" i="10" s="1"/>
  <c r="P1093" i="8"/>
  <c r="G1096" i="9" s="1"/>
  <c r="Q1093" i="8"/>
  <c r="S1093" s="1"/>
  <c r="O1094"/>
  <c r="F1097" i="9" s="1"/>
  <c r="D1094" i="10" s="1"/>
  <c r="P1094" i="8"/>
  <c r="G1097" i="9" s="1"/>
  <c r="Q1094" i="8"/>
  <c r="S1094" s="1"/>
  <c r="O1095"/>
  <c r="F1098" i="9" s="1"/>
  <c r="D1095" i="10" s="1"/>
  <c r="P1095" i="8"/>
  <c r="G1098" i="9" s="1"/>
  <c r="Q1095" i="8"/>
  <c r="S1095" s="1"/>
  <c r="O1096"/>
  <c r="F1099" i="9" s="1"/>
  <c r="D1096" i="10" s="1"/>
  <c r="P1096" i="8"/>
  <c r="G1099" i="9" s="1"/>
  <c r="Q1096" i="8"/>
  <c r="S1096" s="1"/>
  <c r="O1097"/>
  <c r="F1100" i="9" s="1"/>
  <c r="D1097" i="10" s="1"/>
  <c r="P1097" i="8"/>
  <c r="G1100" i="9" s="1"/>
  <c r="Q1097" i="8"/>
  <c r="S1097" s="1"/>
  <c r="O1098"/>
  <c r="F1101" i="9" s="1"/>
  <c r="D1098" i="10" s="1"/>
  <c r="P1098" i="8"/>
  <c r="G1101" i="9" s="1"/>
  <c r="Q1098" i="8"/>
  <c r="S1098" s="1"/>
  <c r="O1099"/>
  <c r="F1102" i="9" s="1"/>
  <c r="D1099" i="10" s="1"/>
  <c r="P1099" i="8"/>
  <c r="G1102" i="9" s="1"/>
  <c r="Q1099" i="8"/>
  <c r="S1099" s="1"/>
  <c r="O1100"/>
  <c r="F1103" i="9" s="1"/>
  <c r="D1100" i="10" s="1"/>
  <c r="P1100" i="8"/>
  <c r="G1103" i="9" s="1"/>
  <c r="Q1100" i="8"/>
  <c r="S1100" s="1"/>
  <c r="O1101"/>
  <c r="F1104" i="9" s="1"/>
  <c r="D1101" i="10" s="1"/>
  <c r="P1101" i="8"/>
  <c r="G1104" i="9" s="1"/>
  <c r="Q1101" i="8"/>
  <c r="S1101" s="1"/>
  <c r="O1102"/>
  <c r="F1105" i="9" s="1"/>
  <c r="D1102" i="10" s="1"/>
  <c r="P1102" i="8"/>
  <c r="G1105" i="9" s="1"/>
  <c r="Q1102" i="8"/>
  <c r="S1102" s="1"/>
  <c r="O1103"/>
  <c r="F1106" i="9" s="1"/>
  <c r="D1103" i="10" s="1"/>
  <c r="P1103" i="8"/>
  <c r="G1106" i="9" s="1"/>
  <c r="Q1103" i="8"/>
  <c r="S1103" s="1"/>
  <c r="O1104"/>
  <c r="F1107" i="9" s="1"/>
  <c r="D1104" i="10" s="1"/>
  <c r="P1104" i="8"/>
  <c r="G1107" i="9" s="1"/>
  <c r="Q1104" i="8"/>
  <c r="S1104" s="1"/>
  <c r="O1105"/>
  <c r="F1108" i="9" s="1"/>
  <c r="D1105" i="10" s="1"/>
  <c r="P1105" i="8"/>
  <c r="G1108" i="9" s="1"/>
  <c r="Q1105" i="8"/>
  <c r="S1105" s="1"/>
  <c r="O1106"/>
  <c r="F1109" i="9" s="1"/>
  <c r="D1106" i="10" s="1"/>
  <c r="P1106" i="8"/>
  <c r="G1109" i="9" s="1"/>
  <c r="Q1106" i="8"/>
  <c r="S1106" s="1"/>
  <c r="O1107"/>
  <c r="F1110" i="9" s="1"/>
  <c r="D1107" i="10" s="1"/>
  <c r="P1107" i="8"/>
  <c r="G1110" i="9" s="1"/>
  <c r="Q1107" i="8"/>
  <c r="S1107" s="1"/>
  <c r="O1108"/>
  <c r="F1111" i="9" s="1"/>
  <c r="D1108" i="10" s="1"/>
  <c r="P1108" i="8"/>
  <c r="G1111" i="9" s="1"/>
  <c r="Q1108" i="8"/>
  <c r="S1108" s="1"/>
  <c r="O1109"/>
  <c r="F1112" i="9" s="1"/>
  <c r="D1109" i="10" s="1"/>
  <c r="P1109" i="8"/>
  <c r="G1112" i="9" s="1"/>
  <c r="Q1109" i="8"/>
  <c r="S1109" s="1"/>
  <c r="O1110"/>
  <c r="F1113" i="9" s="1"/>
  <c r="D1110" i="10" s="1"/>
  <c r="P1110" i="8"/>
  <c r="G1113" i="9" s="1"/>
  <c r="Q1110" i="8"/>
  <c r="S1110" s="1"/>
  <c r="O1111"/>
  <c r="F1114" i="9" s="1"/>
  <c r="D1111" i="10" s="1"/>
  <c r="P1111" i="8"/>
  <c r="G1114" i="9" s="1"/>
  <c r="Q1111" i="8"/>
  <c r="S1111" s="1"/>
  <c r="O1112"/>
  <c r="F1115" i="9" s="1"/>
  <c r="D1112" i="10" s="1"/>
  <c r="P1112" i="8"/>
  <c r="G1115" i="9" s="1"/>
  <c r="Q1112" i="8"/>
  <c r="S1112" s="1"/>
  <c r="O1113"/>
  <c r="F1116" i="9" s="1"/>
  <c r="D1113" i="10" s="1"/>
  <c r="P1113" i="8"/>
  <c r="G1116" i="9" s="1"/>
  <c r="Q1113" i="8"/>
  <c r="S1113" s="1"/>
  <c r="O1114"/>
  <c r="F1117" i="9" s="1"/>
  <c r="D1114" i="10" s="1"/>
  <c r="P1114" i="8"/>
  <c r="G1117" i="9" s="1"/>
  <c r="Q1114" i="8"/>
  <c r="S1114" s="1"/>
  <c r="O1115"/>
  <c r="F1118" i="9" s="1"/>
  <c r="D1115" i="10" s="1"/>
  <c r="P1115" i="8"/>
  <c r="G1118" i="9" s="1"/>
  <c r="Q1115" i="8"/>
  <c r="S1115" s="1"/>
  <c r="O1116"/>
  <c r="F1119" i="9" s="1"/>
  <c r="D1116" i="10" s="1"/>
  <c r="P1116" i="8"/>
  <c r="G1119" i="9" s="1"/>
  <c r="Q1116" i="8"/>
  <c r="S1116" s="1"/>
  <c r="O1117"/>
  <c r="F1120" i="9" s="1"/>
  <c r="D1117" i="10" s="1"/>
  <c r="P1117" i="8"/>
  <c r="G1120" i="9" s="1"/>
  <c r="Q1117" i="8"/>
  <c r="S1117" s="1"/>
  <c r="O1118"/>
  <c r="F1121" i="9" s="1"/>
  <c r="D1118" i="10" s="1"/>
  <c r="P1118" i="8"/>
  <c r="G1121" i="9" s="1"/>
  <c r="Q1118" i="8"/>
  <c r="S1118" s="1"/>
  <c r="O1119"/>
  <c r="F1122" i="9" s="1"/>
  <c r="D1119" i="10" s="1"/>
  <c r="P1119" i="8"/>
  <c r="G1122" i="9" s="1"/>
  <c r="Q1119" i="8"/>
  <c r="S1119" s="1"/>
  <c r="O1120"/>
  <c r="F1123" i="9" s="1"/>
  <c r="D1120" i="10" s="1"/>
  <c r="P1120" i="8"/>
  <c r="G1123" i="9" s="1"/>
  <c r="Q1120" i="8"/>
  <c r="S1120" s="1"/>
  <c r="O1121"/>
  <c r="F1124" i="9" s="1"/>
  <c r="D1121" i="10" s="1"/>
  <c r="P1121" i="8"/>
  <c r="G1124" i="9" s="1"/>
  <c r="Q1121" i="8"/>
  <c r="S1121" s="1"/>
  <c r="O1122"/>
  <c r="F1125" i="9" s="1"/>
  <c r="D1122" i="10" s="1"/>
  <c r="P1122" i="8"/>
  <c r="G1125" i="9" s="1"/>
  <c r="Q1122" i="8"/>
  <c r="S1122" s="1"/>
  <c r="O1123"/>
  <c r="F1126" i="9" s="1"/>
  <c r="D1123" i="10" s="1"/>
  <c r="P1123" i="8"/>
  <c r="G1126" i="9" s="1"/>
  <c r="Q1123" i="8"/>
  <c r="S1123" s="1"/>
  <c r="O1124"/>
  <c r="F1127" i="9" s="1"/>
  <c r="D1124" i="10" s="1"/>
  <c r="P1124" i="8"/>
  <c r="G1127" i="9" s="1"/>
  <c r="Q1124" i="8"/>
  <c r="S1124" s="1"/>
  <c r="O1125"/>
  <c r="F1128" i="9" s="1"/>
  <c r="D1125" i="10" s="1"/>
  <c r="P1125" i="8"/>
  <c r="G1128" i="9" s="1"/>
  <c r="Q1125" i="8"/>
  <c r="S1125" s="1"/>
  <c r="O1126"/>
  <c r="F1129" i="9" s="1"/>
  <c r="D1126" i="10" s="1"/>
  <c r="P1126" i="8"/>
  <c r="G1129" i="9" s="1"/>
  <c r="Q1126" i="8"/>
  <c r="S1126" s="1"/>
  <c r="O1127"/>
  <c r="F1130" i="9" s="1"/>
  <c r="D1127" i="10" s="1"/>
  <c r="P1127" i="8"/>
  <c r="G1130" i="9" s="1"/>
  <c r="Q1127" i="8"/>
  <c r="S1127" s="1"/>
  <c r="O1128"/>
  <c r="F1131" i="9" s="1"/>
  <c r="D1128" i="10" s="1"/>
  <c r="P1128" i="8"/>
  <c r="G1131" i="9" s="1"/>
  <c r="Q1128" i="8"/>
  <c r="S1128" s="1"/>
  <c r="O1129"/>
  <c r="F1132" i="9" s="1"/>
  <c r="D1129" i="10" s="1"/>
  <c r="P1129" i="8"/>
  <c r="G1132" i="9" s="1"/>
  <c r="Q1129" i="8"/>
  <c r="S1129" s="1"/>
  <c r="O1130"/>
  <c r="F1133" i="9" s="1"/>
  <c r="D1130" i="10" s="1"/>
  <c r="P1130" i="8"/>
  <c r="G1133" i="9" s="1"/>
  <c r="Q1130" i="8"/>
  <c r="S1130" s="1"/>
  <c r="O1131"/>
  <c r="F1134" i="9" s="1"/>
  <c r="D1131" i="10" s="1"/>
  <c r="P1131" i="8"/>
  <c r="G1134" i="9" s="1"/>
  <c r="Q1131" i="8"/>
  <c r="S1131" s="1"/>
  <c r="O1132"/>
  <c r="F1135" i="9" s="1"/>
  <c r="D1132" i="10" s="1"/>
  <c r="P1132" i="8"/>
  <c r="G1135" i="9" s="1"/>
  <c r="Q1132" i="8"/>
  <c r="S1132" s="1"/>
  <c r="O1133"/>
  <c r="F1136" i="9" s="1"/>
  <c r="D1133" i="10" s="1"/>
  <c r="P1133" i="8"/>
  <c r="G1136" i="9" s="1"/>
  <c r="Q1133" i="8"/>
  <c r="S1133" s="1"/>
  <c r="O1134"/>
  <c r="F1137" i="9" s="1"/>
  <c r="D1134" i="10" s="1"/>
  <c r="P1134" i="8"/>
  <c r="G1137" i="9" s="1"/>
  <c r="Q1134" i="8"/>
  <c r="S1134" s="1"/>
  <c r="O1135"/>
  <c r="F1138" i="9" s="1"/>
  <c r="D1135" i="10" s="1"/>
  <c r="P1135" i="8"/>
  <c r="G1138" i="9" s="1"/>
  <c r="Q1135" i="8"/>
  <c r="S1135" s="1"/>
  <c r="O1136"/>
  <c r="F1139" i="9" s="1"/>
  <c r="D1136" i="10" s="1"/>
  <c r="P1136" i="8"/>
  <c r="G1139" i="9" s="1"/>
  <c r="Q1136" i="8"/>
  <c r="S1136" s="1"/>
  <c r="O1137"/>
  <c r="F1140" i="9" s="1"/>
  <c r="D1137" i="10" s="1"/>
  <c r="P1137" i="8"/>
  <c r="G1140" i="9" s="1"/>
  <c r="Q1137" i="8"/>
  <c r="S1137" s="1"/>
  <c r="O1138"/>
  <c r="F1141" i="9" s="1"/>
  <c r="D1138" i="10" s="1"/>
  <c r="P1138" i="8"/>
  <c r="G1141" i="9" s="1"/>
  <c r="Q1138" i="8"/>
  <c r="S1138" s="1"/>
  <c r="O1139"/>
  <c r="F1142" i="9" s="1"/>
  <c r="D1139" i="10" s="1"/>
  <c r="P1139" i="8"/>
  <c r="G1142" i="9" s="1"/>
  <c r="Q1139" i="8"/>
  <c r="S1139" s="1"/>
  <c r="O1140"/>
  <c r="F1143" i="9" s="1"/>
  <c r="D1140" i="10" s="1"/>
  <c r="P1140" i="8"/>
  <c r="G1143" i="9" s="1"/>
  <c r="Q1140" i="8"/>
  <c r="S1140" s="1"/>
  <c r="O1141"/>
  <c r="F1144" i="9" s="1"/>
  <c r="D1141" i="10" s="1"/>
  <c r="P1141" i="8"/>
  <c r="G1144" i="9" s="1"/>
  <c r="Q1141" i="8"/>
  <c r="S1141" s="1"/>
  <c r="O1142"/>
  <c r="F1145" i="9" s="1"/>
  <c r="D1142" i="10" s="1"/>
  <c r="P1142" i="8"/>
  <c r="G1145" i="9" s="1"/>
  <c r="Q1142" i="8"/>
  <c r="S1142" s="1"/>
  <c r="O1143"/>
  <c r="F1146" i="9" s="1"/>
  <c r="D1143" i="10" s="1"/>
  <c r="P1143" i="8"/>
  <c r="G1146" i="9" s="1"/>
  <c r="Q1143" i="8"/>
  <c r="S1143" s="1"/>
  <c r="O1144"/>
  <c r="F1147" i="9" s="1"/>
  <c r="D1144" i="10" s="1"/>
  <c r="P1144" i="8"/>
  <c r="G1147" i="9" s="1"/>
  <c r="Q1144" i="8"/>
  <c r="S1144" s="1"/>
  <c r="O1145"/>
  <c r="F1148" i="9" s="1"/>
  <c r="D1145" i="10" s="1"/>
  <c r="P1145" i="8"/>
  <c r="G1148" i="9" s="1"/>
  <c r="Q1145" i="8"/>
  <c r="S1145" s="1"/>
  <c r="O1146"/>
  <c r="F1149" i="9" s="1"/>
  <c r="D1146" i="10" s="1"/>
  <c r="P1146" i="8"/>
  <c r="G1149" i="9" s="1"/>
  <c r="Q1146" i="8"/>
  <c r="S1146" s="1"/>
  <c r="O1147"/>
  <c r="F1150" i="9" s="1"/>
  <c r="D1147" i="10" s="1"/>
  <c r="P1147" i="8"/>
  <c r="G1150" i="9" s="1"/>
  <c r="Q1147" i="8"/>
  <c r="S1147" s="1"/>
  <c r="O1148"/>
  <c r="F1151" i="9" s="1"/>
  <c r="D1148" i="10" s="1"/>
  <c r="P1148" i="8"/>
  <c r="G1151" i="9" s="1"/>
  <c r="Q1148" i="8"/>
  <c r="S1148" s="1"/>
  <c r="O1149"/>
  <c r="F1152" i="9" s="1"/>
  <c r="D1149" i="10" s="1"/>
  <c r="P1149" i="8"/>
  <c r="G1152" i="9" s="1"/>
  <c r="Q1149" i="8"/>
  <c r="S1149" s="1"/>
  <c r="O1150"/>
  <c r="F1153" i="9" s="1"/>
  <c r="D1150" i="10" s="1"/>
  <c r="P1150" i="8"/>
  <c r="G1153" i="9" s="1"/>
  <c r="Q1150" i="8"/>
  <c r="S1150" s="1"/>
  <c r="O1151"/>
  <c r="F1154" i="9" s="1"/>
  <c r="D1151" i="10" s="1"/>
  <c r="P1151" i="8"/>
  <c r="G1154" i="9" s="1"/>
  <c r="Q1151" i="8"/>
  <c r="S1151" s="1"/>
  <c r="O1152"/>
  <c r="F1155" i="9" s="1"/>
  <c r="D1152" i="10" s="1"/>
  <c r="P1152" i="8"/>
  <c r="G1155" i="9" s="1"/>
  <c r="Q1152" i="8"/>
  <c r="S1152" s="1"/>
  <c r="O1153"/>
  <c r="F1156" i="9" s="1"/>
  <c r="D1153" i="10" s="1"/>
  <c r="P1153" i="8"/>
  <c r="G1156" i="9" s="1"/>
  <c r="Q1153" i="8"/>
  <c r="S1153" s="1"/>
  <c r="O1154"/>
  <c r="F1157" i="9" s="1"/>
  <c r="D1154" i="10" s="1"/>
  <c r="P1154" i="8"/>
  <c r="G1157" i="9" s="1"/>
  <c r="Q1154" i="8"/>
  <c r="S1154" s="1"/>
  <c r="O1155"/>
  <c r="F1158" i="9" s="1"/>
  <c r="D1155" i="10" s="1"/>
  <c r="P1155" i="8"/>
  <c r="G1158" i="9" s="1"/>
  <c r="Q1155" i="8"/>
  <c r="S1155" s="1"/>
  <c r="O1156"/>
  <c r="F1159" i="9" s="1"/>
  <c r="D1156" i="10" s="1"/>
  <c r="P1156" i="8"/>
  <c r="G1159" i="9" s="1"/>
  <c r="Q1156" i="8"/>
  <c r="S1156" s="1"/>
  <c r="O1157"/>
  <c r="F1160" i="9" s="1"/>
  <c r="D1157" i="10" s="1"/>
  <c r="P1157" i="8"/>
  <c r="G1160" i="9" s="1"/>
  <c r="Q1157" i="8"/>
  <c r="S1157" s="1"/>
  <c r="O1158"/>
  <c r="F1161" i="9" s="1"/>
  <c r="D1158" i="10" s="1"/>
  <c r="P1158" i="8"/>
  <c r="G1161" i="9" s="1"/>
  <c r="Q1158" i="8"/>
  <c r="S1158" s="1"/>
  <c r="O1159"/>
  <c r="F1162" i="9" s="1"/>
  <c r="D1159" i="10" s="1"/>
  <c r="P1159" i="8"/>
  <c r="G1162" i="9" s="1"/>
  <c r="Q1159" i="8"/>
  <c r="S1159" s="1"/>
  <c r="O1160"/>
  <c r="F1163" i="9" s="1"/>
  <c r="D1160" i="10" s="1"/>
  <c r="P1160" i="8"/>
  <c r="G1163" i="9" s="1"/>
  <c r="Q1160" i="8"/>
  <c r="S1160" s="1"/>
  <c r="O1161"/>
  <c r="F1164" i="9" s="1"/>
  <c r="D1161" i="10" s="1"/>
  <c r="P1161" i="8"/>
  <c r="G1164" i="9" s="1"/>
  <c r="Q1161" i="8"/>
  <c r="S1161" s="1"/>
  <c r="O1162"/>
  <c r="F1165" i="9" s="1"/>
  <c r="D1162" i="10" s="1"/>
  <c r="P1162" i="8"/>
  <c r="G1165" i="9" s="1"/>
  <c r="Q1162" i="8"/>
  <c r="S1162" s="1"/>
  <c r="O1163"/>
  <c r="F1166" i="9" s="1"/>
  <c r="D1163" i="10" s="1"/>
  <c r="P1163" i="8"/>
  <c r="G1166" i="9" s="1"/>
  <c r="Q1163" i="8"/>
  <c r="S1163" s="1"/>
  <c r="O1164"/>
  <c r="F1167" i="9" s="1"/>
  <c r="D1164" i="10" s="1"/>
  <c r="P1164" i="8"/>
  <c r="G1167" i="9" s="1"/>
  <c r="Q1164" i="8"/>
  <c r="S1164" s="1"/>
  <c r="O1165"/>
  <c r="F1168" i="9" s="1"/>
  <c r="D1165" i="10" s="1"/>
  <c r="P1165" i="8"/>
  <c r="G1168" i="9" s="1"/>
  <c r="Q1165" i="8"/>
  <c r="S1165" s="1"/>
  <c r="O1166"/>
  <c r="F1169" i="9" s="1"/>
  <c r="D1166" i="10" s="1"/>
  <c r="P1166" i="8"/>
  <c r="G1169" i="9" s="1"/>
  <c r="Q1166" i="8"/>
  <c r="S1166" s="1"/>
  <c r="O1167"/>
  <c r="F1170" i="9" s="1"/>
  <c r="D1167" i="10" s="1"/>
  <c r="P1167" i="8"/>
  <c r="G1170" i="9" s="1"/>
  <c r="Q1167" i="8"/>
  <c r="S1167" s="1"/>
  <c r="O1168"/>
  <c r="F1171" i="9" s="1"/>
  <c r="D1168" i="10" s="1"/>
  <c r="P1168" i="8"/>
  <c r="G1171" i="9" s="1"/>
  <c r="Q1168" i="8"/>
  <c r="S1168" s="1"/>
  <c r="O1169"/>
  <c r="F1172" i="9" s="1"/>
  <c r="D1169" i="10" s="1"/>
  <c r="P1169" i="8"/>
  <c r="G1172" i="9" s="1"/>
  <c r="Q1169" i="8"/>
  <c r="S1169" s="1"/>
  <c r="O1170"/>
  <c r="F1173" i="9" s="1"/>
  <c r="D1170" i="10" s="1"/>
  <c r="P1170" i="8"/>
  <c r="G1173" i="9" s="1"/>
  <c r="Q1170" i="8"/>
  <c r="S1170" s="1"/>
  <c r="O1171"/>
  <c r="F1174" i="9" s="1"/>
  <c r="D1171" i="10" s="1"/>
  <c r="P1171" i="8"/>
  <c r="G1174" i="9" s="1"/>
  <c r="Q1171" i="8"/>
  <c r="S1171" s="1"/>
  <c r="O1172"/>
  <c r="F1175" i="9" s="1"/>
  <c r="D1172" i="10" s="1"/>
  <c r="P1172" i="8"/>
  <c r="G1175" i="9" s="1"/>
  <c r="Q1172" i="8"/>
  <c r="S1172" s="1"/>
  <c r="O1173"/>
  <c r="F1176" i="9" s="1"/>
  <c r="D1173" i="10" s="1"/>
  <c r="P1173" i="8"/>
  <c r="G1176" i="9" s="1"/>
  <c r="Q1173" i="8"/>
  <c r="S1173" s="1"/>
  <c r="O1174"/>
  <c r="F1177" i="9" s="1"/>
  <c r="D1174" i="10" s="1"/>
  <c r="P1174" i="8"/>
  <c r="G1177" i="9" s="1"/>
  <c r="Q1174" i="8"/>
  <c r="S1174" s="1"/>
  <c r="O1175"/>
  <c r="F1178" i="9" s="1"/>
  <c r="D1175" i="10" s="1"/>
  <c r="P1175" i="8"/>
  <c r="G1178" i="9" s="1"/>
  <c r="Q1175" i="8"/>
  <c r="S1175" s="1"/>
  <c r="O1176"/>
  <c r="F1179" i="9" s="1"/>
  <c r="D1176" i="10" s="1"/>
  <c r="P1176" i="8"/>
  <c r="G1179" i="9" s="1"/>
  <c r="Q1176" i="8"/>
  <c r="S1176" s="1"/>
  <c r="O1177"/>
  <c r="F1180" i="9" s="1"/>
  <c r="D1177" i="10" s="1"/>
  <c r="P1177" i="8"/>
  <c r="G1180" i="9" s="1"/>
  <c r="Q1177" i="8"/>
  <c r="S1177" s="1"/>
  <c r="O1178"/>
  <c r="F1181" i="9" s="1"/>
  <c r="D1178" i="10" s="1"/>
  <c r="P1178" i="8"/>
  <c r="G1181" i="9" s="1"/>
  <c r="Q1178" i="8"/>
  <c r="S1178" s="1"/>
  <c r="O1179"/>
  <c r="F1182" i="9" s="1"/>
  <c r="D1179" i="10" s="1"/>
  <c r="P1179" i="8"/>
  <c r="G1182" i="9" s="1"/>
  <c r="Q1179" i="8"/>
  <c r="S1179" s="1"/>
  <c r="O1180"/>
  <c r="F1183" i="9" s="1"/>
  <c r="D1180" i="10" s="1"/>
  <c r="P1180" i="8"/>
  <c r="G1183" i="9" s="1"/>
  <c r="Q1180" i="8"/>
  <c r="S1180" s="1"/>
  <c r="O1181"/>
  <c r="F1184" i="9" s="1"/>
  <c r="D1181" i="10" s="1"/>
  <c r="P1181" i="8"/>
  <c r="G1184" i="9" s="1"/>
  <c r="Q1181" i="8"/>
  <c r="S1181" s="1"/>
  <c r="O1182"/>
  <c r="F1185" i="9" s="1"/>
  <c r="D1182" i="10" s="1"/>
  <c r="P1182" i="8"/>
  <c r="G1185" i="9" s="1"/>
  <c r="Q1182" i="8"/>
  <c r="S1182" s="1"/>
  <c r="O1183"/>
  <c r="F1186" i="9" s="1"/>
  <c r="D1183" i="10" s="1"/>
  <c r="P1183" i="8"/>
  <c r="G1186" i="9" s="1"/>
  <c r="Q1183" i="8"/>
  <c r="S1183" s="1"/>
  <c r="O1184"/>
  <c r="F1187" i="9" s="1"/>
  <c r="D1184" i="10" s="1"/>
  <c r="P1184" i="8"/>
  <c r="G1187" i="9" s="1"/>
  <c r="Q1184" i="8"/>
  <c r="S1184" s="1"/>
  <c r="O1185"/>
  <c r="F1188" i="9" s="1"/>
  <c r="D1185" i="10" s="1"/>
  <c r="P1185" i="8"/>
  <c r="G1188" i="9" s="1"/>
  <c r="Q1185" i="8"/>
  <c r="S1185" s="1"/>
  <c r="O1186"/>
  <c r="F1189" i="9" s="1"/>
  <c r="D1186" i="10" s="1"/>
  <c r="P1186" i="8"/>
  <c r="G1189" i="9" s="1"/>
  <c r="Q1186" i="8"/>
  <c r="S1186" s="1"/>
  <c r="O1187"/>
  <c r="F1190" i="9" s="1"/>
  <c r="D1187" i="10" s="1"/>
  <c r="P1187" i="8"/>
  <c r="G1190" i="9" s="1"/>
  <c r="Q1187" i="8"/>
  <c r="S1187" s="1"/>
  <c r="O1188"/>
  <c r="F1191" i="9" s="1"/>
  <c r="D1188" i="10" s="1"/>
  <c r="P1188" i="8"/>
  <c r="G1191" i="9" s="1"/>
  <c r="Q1188" i="8"/>
  <c r="S1188" s="1"/>
  <c r="O1189"/>
  <c r="F1192" i="9" s="1"/>
  <c r="D1189" i="10" s="1"/>
  <c r="P1189" i="8"/>
  <c r="G1192" i="9" s="1"/>
  <c r="Q1189" i="8"/>
  <c r="S1189" s="1"/>
  <c r="O1190"/>
  <c r="F1193" i="9" s="1"/>
  <c r="D1190" i="10" s="1"/>
  <c r="P1190" i="8"/>
  <c r="G1193" i="9" s="1"/>
  <c r="Q1190" i="8"/>
  <c r="S1190" s="1"/>
  <c r="O1191"/>
  <c r="F1194" i="9" s="1"/>
  <c r="D1191" i="10" s="1"/>
  <c r="P1191" i="8"/>
  <c r="G1194" i="9" s="1"/>
  <c r="Q1191" i="8"/>
  <c r="S1191" s="1"/>
  <c r="O1192"/>
  <c r="F1195" i="9" s="1"/>
  <c r="D1192" i="10" s="1"/>
  <c r="P1192" i="8"/>
  <c r="G1195" i="9" s="1"/>
  <c r="Q1192" i="8"/>
  <c r="S1192" s="1"/>
  <c r="O1193"/>
  <c r="F1196" i="9" s="1"/>
  <c r="D1193" i="10" s="1"/>
  <c r="P1193" i="8"/>
  <c r="G1196" i="9" s="1"/>
  <c r="Q1193" i="8"/>
  <c r="S1193" s="1"/>
  <c r="O1194"/>
  <c r="F1197" i="9" s="1"/>
  <c r="D1194" i="10" s="1"/>
  <c r="P1194" i="8"/>
  <c r="G1197" i="9" s="1"/>
  <c r="Q1194" i="8"/>
  <c r="S1194" s="1"/>
  <c r="O1195"/>
  <c r="F1198" i="9" s="1"/>
  <c r="D1195" i="10" s="1"/>
  <c r="P1195" i="8"/>
  <c r="G1198" i="9" s="1"/>
  <c r="Q1195" i="8"/>
  <c r="S1195" s="1"/>
  <c r="O1196"/>
  <c r="F1199" i="9" s="1"/>
  <c r="D1196" i="10" s="1"/>
  <c r="P1196" i="8"/>
  <c r="G1199" i="9" s="1"/>
  <c r="Q1196" i="8"/>
  <c r="S1196" s="1"/>
  <c r="O1197"/>
  <c r="F1200" i="9" s="1"/>
  <c r="D1197" i="10" s="1"/>
  <c r="P1197" i="8"/>
  <c r="G1200" i="9" s="1"/>
  <c r="Q1197" i="8"/>
  <c r="S1197" s="1"/>
  <c r="O1198"/>
  <c r="F1201" i="9" s="1"/>
  <c r="D1198" i="10" s="1"/>
  <c r="P1198" i="8"/>
  <c r="G1201" i="9" s="1"/>
  <c r="Q1198" i="8"/>
  <c r="S1198" s="1"/>
  <c r="O1199"/>
  <c r="F1202" i="9" s="1"/>
  <c r="D1199" i="10" s="1"/>
  <c r="P1199" i="8"/>
  <c r="G1202" i="9" s="1"/>
  <c r="Q1199" i="8"/>
  <c r="S1199" s="1"/>
  <c r="O1200"/>
  <c r="F1203" i="9" s="1"/>
  <c r="D1200" i="10" s="1"/>
  <c r="P1200" i="8"/>
  <c r="G1203" i="9" s="1"/>
  <c r="Q1200" i="8"/>
  <c r="S1200" s="1"/>
  <c r="O1201"/>
  <c r="F1204" i="9" s="1"/>
  <c r="D1201" i="10" s="1"/>
  <c r="P1201" i="8"/>
  <c r="G1204" i="9" s="1"/>
  <c r="Q1201" i="8"/>
  <c r="S1201" s="1"/>
  <c r="O1202"/>
  <c r="F1205" i="9" s="1"/>
  <c r="D1202" i="10" s="1"/>
  <c r="P1202" i="8"/>
  <c r="G1205" i="9" s="1"/>
  <c r="Q1202" i="8"/>
  <c r="S1202" s="1"/>
  <c r="O1203"/>
  <c r="F1206" i="9" s="1"/>
  <c r="D1203" i="10" s="1"/>
  <c r="P1203" i="8"/>
  <c r="G1206" i="9" s="1"/>
  <c r="Q1203" i="8"/>
  <c r="S1203" s="1"/>
  <c r="O1204"/>
  <c r="F1207" i="9" s="1"/>
  <c r="D1204" i="10" s="1"/>
  <c r="P1204" i="8"/>
  <c r="G1207" i="9" s="1"/>
  <c r="Q1204" i="8"/>
  <c r="S1204" s="1"/>
  <c r="O1205"/>
  <c r="F1208" i="9" s="1"/>
  <c r="D1205" i="10" s="1"/>
  <c r="P1205" i="8"/>
  <c r="G1208" i="9" s="1"/>
  <c r="Q1205" i="8"/>
  <c r="S1205" s="1"/>
  <c r="O1206"/>
  <c r="F1209" i="9" s="1"/>
  <c r="D1206" i="10" s="1"/>
  <c r="P1206" i="8"/>
  <c r="G1209" i="9" s="1"/>
  <c r="Q1206" i="8"/>
  <c r="S1206" s="1"/>
  <c r="O1207"/>
  <c r="F1210" i="9" s="1"/>
  <c r="D1207" i="10" s="1"/>
  <c r="P1207" i="8"/>
  <c r="G1210" i="9" s="1"/>
  <c r="Q1207" i="8"/>
  <c r="S1207" s="1"/>
  <c r="O1208"/>
  <c r="F1211" i="9" s="1"/>
  <c r="D1208" i="10" s="1"/>
  <c r="P1208" i="8"/>
  <c r="G1211" i="9" s="1"/>
  <c r="Q1208" i="8"/>
  <c r="S1208" s="1"/>
  <c r="O1209"/>
  <c r="F1212" i="9" s="1"/>
  <c r="D1209" i="10" s="1"/>
  <c r="P1209" i="8"/>
  <c r="G1212" i="9" s="1"/>
  <c r="Q1209" i="8"/>
  <c r="S1209" s="1"/>
  <c r="O1210"/>
  <c r="F1213" i="9" s="1"/>
  <c r="D1210" i="10" s="1"/>
  <c r="P1210" i="8"/>
  <c r="G1213" i="9" s="1"/>
  <c r="Q1210" i="8"/>
  <c r="S1210" s="1"/>
  <c r="O1211"/>
  <c r="F1214" i="9" s="1"/>
  <c r="D1211" i="10" s="1"/>
  <c r="P1211" i="8"/>
  <c r="G1214" i="9" s="1"/>
  <c r="Q1211" i="8"/>
  <c r="S1211" s="1"/>
  <c r="O1212"/>
  <c r="F1215" i="9" s="1"/>
  <c r="D1212" i="10" s="1"/>
  <c r="P1212" i="8"/>
  <c r="G1215" i="9" s="1"/>
  <c r="Q1212" i="8"/>
  <c r="S1212" s="1"/>
  <c r="O1213"/>
  <c r="F1216" i="9" s="1"/>
  <c r="D1213" i="10" s="1"/>
  <c r="P1213" i="8"/>
  <c r="G1216" i="9" s="1"/>
  <c r="Q1213" i="8"/>
  <c r="S1213" s="1"/>
  <c r="O1214"/>
  <c r="F1217" i="9" s="1"/>
  <c r="D1214" i="10" s="1"/>
  <c r="P1214" i="8"/>
  <c r="G1217" i="9" s="1"/>
  <c r="Q1214" i="8"/>
  <c r="S1214" s="1"/>
  <c r="O1215"/>
  <c r="F1218" i="9" s="1"/>
  <c r="D1215" i="10" s="1"/>
  <c r="P1215" i="8"/>
  <c r="G1218" i="9" s="1"/>
  <c r="Q1215" i="8"/>
  <c r="S1215" s="1"/>
  <c r="O1216"/>
  <c r="F1219" i="9" s="1"/>
  <c r="D1216" i="10" s="1"/>
  <c r="P1216" i="8"/>
  <c r="G1219" i="9" s="1"/>
  <c r="Q1216" i="8"/>
  <c r="S1216" s="1"/>
  <c r="O1217"/>
  <c r="F1220" i="9" s="1"/>
  <c r="D1217" i="10" s="1"/>
  <c r="P1217" i="8"/>
  <c r="G1220" i="9" s="1"/>
  <c r="Q1217" i="8"/>
  <c r="S1217" s="1"/>
  <c r="O1218"/>
  <c r="F1221" i="9" s="1"/>
  <c r="D1218" i="10" s="1"/>
  <c r="P1218" i="8"/>
  <c r="G1221" i="9" s="1"/>
  <c r="Q1218" i="8"/>
  <c r="S1218" s="1"/>
  <c r="O1219"/>
  <c r="F1222" i="9" s="1"/>
  <c r="D1219" i="10" s="1"/>
  <c r="P1219" i="8"/>
  <c r="G1222" i="9" s="1"/>
  <c r="Q1219" i="8"/>
  <c r="S1219" s="1"/>
  <c r="O1220"/>
  <c r="F1223" i="9" s="1"/>
  <c r="D1220" i="10" s="1"/>
  <c r="P1220" i="8"/>
  <c r="G1223" i="9" s="1"/>
  <c r="Q1220" i="8"/>
  <c r="S1220" s="1"/>
  <c r="O1221"/>
  <c r="F1224" i="9" s="1"/>
  <c r="D1221" i="10" s="1"/>
  <c r="P1221" i="8"/>
  <c r="G1224" i="9" s="1"/>
  <c r="Q1221" i="8"/>
  <c r="S1221" s="1"/>
  <c r="O1222"/>
  <c r="F1225" i="9" s="1"/>
  <c r="D1222" i="10" s="1"/>
  <c r="P1222" i="8"/>
  <c r="G1225" i="9" s="1"/>
  <c r="Q1222" i="8"/>
  <c r="S1222" s="1"/>
  <c r="O1223"/>
  <c r="F1226" i="9" s="1"/>
  <c r="D1223" i="10" s="1"/>
  <c r="P1223" i="8"/>
  <c r="G1226" i="9" s="1"/>
  <c r="Q1223" i="8"/>
  <c r="S1223" s="1"/>
  <c r="O1224"/>
  <c r="F1227" i="9" s="1"/>
  <c r="D1224" i="10" s="1"/>
  <c r="P1224" i="8"/>
  <c r="G1227" i="9" s="1"/>
  <c r="Q1224" i="8"/>
  <c r="S1224" s="1"/>
  <c r="O1225"/>
  <c r="F1228" i="9" s="1"/>
  <c r="D1225" i="10" s="1"/>
  <c r="P1225" i="8"/>
  <c r="G1228" i="9" s="1"/>
  <c r="Q1225" i="8"/>
  <c r="S1225" s="1"/>
  <c r="O1226"/>
  <c r="F1229" i="9" s="1"/>
  <c r="D1226" i="10" s="1"/>
  <c r="P1226" i="8"/>
  <c r="G1229" i="9" s="1"/>
  <c r="Q1226" i="8"/>
  <c r="S1226" s="1"/>
  <c r="O1227"/>
  <c r="F1230" i="9" s="1"/>
  <c r="D1227" i="10" s="1"/>
  <c r="P1227" i="8"/>
  <c r="G1230" i="9" s="1"/>
  <c r="Q1227" i="8"/>
  <c r="S1227" s="1"/>
  <c r="O1228"/>
  <c r="F1231" i="9" s="1"/>
  <c r="D1228" i="10" s="1"/>
  <c r="P1228" i="8"/>
  <c r="G1231" i="9" s="1"/>
  <c r="Q1228" i="8"/>
  <c r="S1228" s="1"/>
  <c r="O1229"/>
  <c r="F1232" i="9" s="1"/>
  <c r="D1229" i="10" s="1"/>
  <c r="P1229" i="8"/>
  <c r="G1232" i="9" s="1"/>
  <c r="Q1229" i="8"/>
  <c r="S1229" s="1"/>
  <c r="O1230"/>
  <c r="F1233" i="9" s="1"/>
  <c r="D1230" i="10" s="1"/>
  <c r="P1230" i="8"/>
  <c r="G1233" i="9" s="1"/>
  <c r="Q1230" i="8"/>
  <c r="S1230" s="1"/>
  <c r="O1231"/>
  <c r="F1234" i="9" s="1"/>
  <c r="D1231" i="10" s="1"/>
  <c r="P1231" i="8"/>
  <c r="G1234" i="9" s="1"/>
  <c r="Q1231" i="8"/>
  <c r="S1231" s="1"/>
  <c r="O1232"/>
  <c r="F1235" i="9" s="1"/>
  <c r="D1232" i="10" s="1"/>
  <c r="P1232" i="8"/>
  <c r="G1235" i="9" s="1"/>
  <c r="Q1232" i="8"/>
  <c r="S1232" s="1"/>
  <c r="O1233"/>
  <c r="F1236" i="9" s="1"/>
  <c r="D1233" i="10" s="1"/>
  <c r="P1233" i="8"/>
  <c r="G1236" i="9" s="1"/>
  <c r="Q1233" i="8"/>
  <c r="S1233" s="1"/>
  <c r="O1234"/>
  <c r="F1237" i="9" s="1"/>
  <c r="D1234" i="10" s="1"/>
  <c r="P1234" i="8"/>
  <c r="G1237" i="9" s="1"/>
  <c r="Q1234" i="8"/>
  <c r="S1234" s="1"/>
  <c r="O1235"/>
  <c r="F1238" i="9" s="1"/>
  <c r="D1235" i="10" s="1"/>
  <c r="P1235" i="8"/>
  <c r="G1238" i="9" s="1"/>
  <c r="Q1235" i="8"/>
  <c r="S1235" s="1"/>
  <c r="O1236"/>
  <c r="F1239" i="9" s="1"/>
  <c r="D1236" i="10" s="1"/>
  <c r="P1236" i="8"/>
  <c r="G1239" i="9" s="1"/>
  <c r="Q1236" i="8"/>
  <c r="S1236" s="1"/>
  <c r="O1237"/>
  <c r="F1240" i="9" s="1"/>
  <c r="D1237" i="10" s="1"/>
  <c r="P1237" i="8"/>
  <c r="G1240" i="9" s="1"/>
  <c r="Q1237" i="8"/>
  <c r="S1237" s="1"/>
  <c r="O1238"/>
  <c r="F1241" i="9" s="1"/>
  <c r="D1238" i="10" s="1"/>
  <c r="P1238" i="8"/>
  <c r="G1241" i="9" s="1"/>
  <c r="Q1238" i="8"/>
  <c r="S1238" s="1"/>
  <c r="O1239"/>
  <c r="F1242" i="9" s="1"/>
  <c r="D1239" i="10" s="1"/>
  <c r="P1239" i="8"/>
  <c r="G1242" i="9" s="1"/>
  <c r="Q1239" i="8"/>
  <c r="S1239" s="1"/>
  <c r="O1240"/>
  <c r="F1243" i="9" s="1"/>
  <c r="D1240" i="10" s="1"/>
  <c r="P1240" i="8"/>
  <c r="G1243" i="9" s="1"/>
  <c r="Q1240" i="8"/>
  <c r="S1240" s="1"/>
  <c r="O1241"/>
  <c r="F1244" i="9" s="1"/>
  <c r="D1241" i="10" s="1"/>
  <c r="P1241" i="8"/>
  <c r="G1244" i="9" s="1"/>
  <c r="Q1241" i="8"/>
  <c r="S1241" s="1"/>
  <c r="O1242"/>
  <c r="F1245" i="9" s="1"/>
  <c r="D1242" i="10" s="1"/>
  <c r="P1242" i="8"/>
  <c r="G1245" i="9" s="1"/>
  <c r="Q1242" i="8"/>
  <c r="S1242" s="1"/>
  <c r="O1243"/>
  <c r="F1246" i="9" s="1"/>
  <c r="D1243" i="10" s="1"/>
  <c r="P1243" i="8"/>
  <c r="G1246" i="9" s="1"/>
  <c r="Q1243" i="8"/>
  <c r="S1243" s="1"/>
  <c r="O1244"/>
  <c r="F1247" i="9" s="1"/>
  <c r="D1244" i="10" s="1"/>
  <c r="P1244" i="8"/>
  <c r="G1247" i="9" s="1"/>
  <c r="Q1244" i="8"/>
  <c r="S1244" s="1"/>
  <c r="O1245"/>
  <c r="F1248" i="9" s="1"/>
  <c r="D1245" i="10" s="1"/>
  <c r="P1245" i="8"/>
  <c r="G1248" i="9" s="1"/>
  <c r="Q1245" i="8"/>
  <c r="S1245" s="1"/>
  <c r="O1246"/>
  <c r="F1249" i="9" s="1"/>
  <c r="D1246" i="10" s="1"/>
  <c r="P1246" i="8"/>
  <c r="G1249" i="9" s="1"/>
  <c r="Q1246" i="8"/>
  <c r="S1246" s="1"/>
  <c r="O1247"/>
  <c r="F1250" i="9" s="1"/>
  <c r="D1247" i="10" s="1"/>
  <c r="P1247" i="8"/>
  <c r="G1250" i="9" s="1"/>
  <c r="Q1247" i="8"/>
  <c r="S1247" s="1"/>
  <c r="O1248"/>
  <c r="F1251" i="9" s="1"/>
  <c r="D1248" i="10" s="1"/>
  <c r="P1248" i="8"/>
  <c r="G1251" i="9" s="1"/>
  <c r="Q1248" i="8"/>
  <c r="S1248" s="1"/>
  <c r="O1249"/>
  <c r="F1252" i="9" s="1"/>
  <c r="D1249" i="10" s="1"/>
  <c r="P1249" i="8"/>
  <c r="G1252" i="9" s="1"/>
  <c r="Q1249" i="8"/>
  <c r="S1249" s="1"/>
  <c r="O1250"/>
  <c r="F1253" i="9" s="1"/>
  <c r="D1250" i="10" s="1"/>
  <c r="P1250" i="8"/>
  <c r="G1253" i="9" s="1"/>
  <c r="Q1250" i="8"/>
  <c r="S1250" s="1"/>
  <c r="O1251"/>
  <c r="F1254" i="9" s="1"/>
  <c r="D1251" i="10" s="1"/>
  <c r="P1251" i="8"/>
  <c r="G1254" i="9" s="1"/>
  <c r="Q1251" i="8"/>
  <c r="S1251" s="1"/>
  <c r="O1252"/>
  <c r="F1255" i="9" s="1"/>
  <c r="D1252" i="10" s="1"/>
  <c r="P1252" i="8"/>
  <c r="G1255" i="9" s="1"/>
  <c r="Q1252" i="8"/>
  <c r="S1252" s="1"/>
  <c r="O1253"/>
  <c r="F1256" i="9" s="1"/>
  <c r="D1253" i="10" s="1"/>
  <c r="P1253" i="8"/>
  <c r="G1256" i="9" s="1"/>
  <c r="Q1253" i="8"/>
  <c r="S1253" s="1"/>
  <c r="O1254"/>
  <c r="F1257" i="9" s="1"/>
  <c r="D1254" i="10" s="1"/>
  <c r="P1254" i="8"/>
  <c r="G1257" i="9" s="1"/>
  <c r="Q1254" i="8"/>
  <c r="S1254" s="1"/>
  <c r="O1255"/>
  <c r="F1258" i="9" s="1"/>
  <c r="D1255" i="10" s="1"/>
  <c r="P1255" i="8"/>
  <c r="G1258" i="9" s="1"/>
  <c r="Q1255" i="8"/>
  <c r="S1255" s="1"/>
  <c r="O1256"/>
  <c r="F1259" i="9" s="1"/>
  <c r="D1256" i="10" s="1"/>
  <c r="P1256" i="8"/>
  <c r="G1259" i="9" s="1"/>
  <c r="Q1256" i="8"/>
  <c r="S1256" s="1"/>
  <c r="O1257"/>
  <c r="F1260" i="9" s="1"/>
  <c r="D1257" i="10" s="1"/>
  <c r="P1257" i="8"/>
  <c r="G1260" i="9" s="1"/>
  <c r="Q1257" i="8"/>
  <c r="S1257" s="1"/>
  <c r="O1258"/>
  <c r="F1261" i="9" s="1"/>
  <c r="D1258" i="10" s="1"/>
  <c r="P1258" i="8"/>
  <c r="G1261" i="9" s="1"/>
  <c r="Q1258" i="8"/>
  <c r="S1258" s="1"/>
  <c r="O1259"/>
  <c r="F1262" i="9" s="1"/>
  <c r="D1259" i="10" s="1"/>
  <c r="P1259" i="8"/>
  <c r="G1262" i="9" s="1"/>
  <c r="Q1259" i="8"/>
  <c r="S1259" s="1"/>
  <c r="O1260"/>
  <c r="F1263" i="9" s="1"/>
  <c r="D1260" i="10" s="1"/>
  <c r="P1260" i="8"/>
  <c r="G1263" i="9" s="1"/>
  <c r="Q1260" i="8"/>
  <c r="S1260" s="1"/>
  <c r="O1261"/>
  <c r="F1264" i="9" s="1"/>
  <c r="D1261" i="10" s="1"/>
  <c r="P1261" i="8"/>
  <c r="G1264" i="9" s="1"/>
  <c r="Q1261" i="8"/>
  <c r="S1261" s="1"/>
  <c r="O1262"/>
  <c r="F1265" i="9" s="1"/>
  <c r="D1262" i="10" s="1"/>
  <c r="P1262" i="8"/>
  <c r="G1265" i="9" s="1"/>
  <c r="Q1262" i="8"/>
  <c r="S1262" s="1"/>
  <c r="O1263"/>
  <c r="F1266" i="9" s="1"/>
  <c r="D1263" i="10" s="1"/>
  <c r="P1263" i="8"/>
  <c r="G1266" i="9" s="1"/>
  <c r="Q1263" i="8"/>
  <c r="S1263" s="1"/>
  <c r="O1264"/>
  <c r="F1267" i="9" s="1"/>
  <c r="D1264" i="10" s="1"/>
  <c r="P1264" i="8"/>
  <c r="G1267" i="9" s="1"/>
  <c r="Q1264" i="8"/>
  <c r="S1264" s="1"/>
  <c r="O1265"/>
  <c r="F1268" i="9" s="1"/>
  <c r="D1265" i="10" s="1"/>
  <c r="P1265" i="8"/>
  <c r="G1268" i="9" s="1"/>
  <c r="Q1265" i="8"/>
  <c r="S1265" s="1"/>
  <c r="O1266"/>
  <c r="F1269" i="9" s="1"/>
  <c r="D1266" i="10" s="1"/>
  <c r="P1266" i="8"/>
  <c r="G1269" i="9" s="1"/>
  <c r="Q1266" i="8"/>
  <c r="S1266" s="1"/>
  <c r="O1267"/>
  <c r="F1270" i="9" s="1"/>
  <c r="D1267" i="10" s="1"/>
  <c r="P1267" i="8"/>
  <c r="G1270" i="9" s="1"/>
  <c r="Q1267" i="8"/>
  <c r="S1267" s="1"/>
  <c r="O1268"/>
  <c r="F1271" i="9" s="1"/>
  <c r="D1268" i="10" s="1"/>
  <c r="P1268" i="8"/>
  <c r="G1271" i="9" s="1"/>
  <c r="Q1268" i="8"/>
  <c r="S1268" s="1"/>
  <c r="O1269"/>
  <c r="F1272" i="9" s="1"/>
  <c r="D1269" i="10" s="1"/>
  <c r="P1269" i="8"/>
  <c r="G1272" i="9" s="1"/>
  <c r="Q1269" i="8"/>
  <c r="S1269" s="1"/>
  <c r="O1270"/>
  <c r="F1273" i="9" s="1"/>
  <c r="D1270" i="10" s="1"/>
  <c r="P1270" i="8"/>
  <c r="G1273" i="9" s="1"/>
  <c r="Q1270" i="8"/>
  <c r="S1270" s="1"/>
  <c r="O1271"/>
  <c r="F1274" i="9" s="1"/>
  <c r="D1271" i="10" s="1"/>
  <c r="P1271" i="8"/>
  <c r="G1274" i="9" s="1"/>
  <c r="Q1271" i="8"/>
  <c r="S1271" s="1"/>
  <c r="O1272"/>
  <c r="F1275" i="9" s="1"/>
  <c r="D1272" i="10" s="1"/>
  <c r="P1272" i="8"/>
  <c r="G1275" i="9" s="1"/>
  <c r="Q1272" i="8"/>
  <c r="S1272" s="1"/>
  <c r="O1273"/>
  <c r="F1276" i="9" s="1"/>
  <c r="D1273" i="10" s="1"/>
  <c r="P1273" i="8"/>
  <c r="G1276" i="9" s="1"/>
  <c r="Q1273" i="8"/>
  <c r="S1273" s="1"/>
  <c r="O1274"/>
  <c r="F1277" i="9" s="1"/>
  <c r="D1274" i="10" s="1"/>
  <c r="P1274" i="8"/>
  <c r="G1277" i="9" s="1"/>
  <c r="Q1274" i="8"/>
  <c r="S1274" s="1"/>
  <c r="O1275"/>
  <c r="F1278" i="9" s="1"/>
  <c r="D1275" i="10" s="1"/>
  <c r="P1275" i="8"/>
  <c r="G1278" i="9" s="1"/>
  <c r="Q1275" i="8"/>
  <c r="S1275" s="1"/>
  <c r="O1276"/>
  <c r="F1279" i="9" s="1"/>
  <c r="D1276" i="10" s="1"/>
  <c r="P1276" i="8"/>
  <c r="G1279" i="9" s="1"/>
  <c r="Q1276" i="8"/>
  <c r="S1276" s="1"/>
  <c r="O1277"/>
  <c r="F1280" i="9" s="1"/>
  <c r="D1277" i="10" s="1"/>
  <c r="P1277" i="8"/>
  <c r="G1280" i="9" s="1"/>
  <c r="Q1277" i="8"/>
  <c r="S1277" s="1"/>
  <c r="O1278"/>
  <c r="F1281" i="9" s="1"/>
  <c r="D1278" i="10" s="1"/>
  <c r="P1278" i="8"/>
  <c r="G1281" i="9" s="1"/>
  <c r="Q1278" i="8"/>
  <c r="S1278" s="1"/>
  <c r="O1279"/>
  <c r="F1282" i="9" s="1"/>
  <c r="D1279" i="10" s="1"/>
  <c r="P1279" i="8"/>
  <c r="G1282" i="9" s="1"/>
  <c r="Q1279" i="8"/>
  <c r="S1279" s="1"/>
  <c r="O1280"/>
  <c r="F1283" i="9" s="1"/>
  <c r="D1280" i="10" s="1"/>
  <c r="P1280" i="8"/>
  <c r="G1283" i="9" s="1"/>
  <c r="Q1280" i="8"/>
  <c r="S1280" s="1"/>
  <c r="O1281"/>
  <c r="F1284" i="9" s="1"/>
  <c r="D1281" i="10" s="1"/>
  <c r="P1281" i="8"/>
  <c r="G1284" i="9" s="1"/>
  <c r="Q1281" i="8"/>
  <c r="S1281" s="1"/>
  <c r="O1282"/>
  <c r="F1285" i="9" s="1"/>
  <c r="D1282" i="10" s="1"/>
  <c r="P1282" i="8"/>
  <c r="G1285" i="9" s="1"/>
  <c r="Q1282" i="8"/>
  <c r="S1282" s="1"/>
  <c r="O1283"/>
  <c r="F1286" i="9" s="1"/>
  <c r="D1283" i="10" s="1"/>
  <c r="P1283" i="8"/>
  <c r="G1286" i="9" s="1"/>
  <c r="Q1283" i="8"/>
  <c r="S1283" s="1"/>
  <c r="O1284"/>
  <c r="F1287" i="9" s="1"/>
  <c r="D1284" i="10" s="1"/>
  <c r="P1284" i="8"/>
  <c r="G1287" i="9" s="1"/>
  <c r="Q1284" i="8"/>
  <c r="S1284" s="1"/>
  <c r="O1285"/>
  <c r="F1288" i="9" s="1"/>
  <c r="D1285" i="10" s="1"/>
  <c r="P1285" i="8"/>
  <c r="G1288" i="9" s="1"/>
  <c r="Q1285" i="8"/>
  <c r="S1285" s="1"/>
  <c r="O1286"/>
  <c r="F1289" i="9" s="1"/>
  <c r="D1286" i="10" s="1"/>
  <c r="P1286" i="8"/>
  <c r="G1289" i="9" s="1"/>
  <c r="Q1286" i="8"/>
  <c r="S1286" s="1"/>
  <c r="O1287"/>
  <c r="F1290" i="9" s="1"/>
  <c r="D1287" i="10" s="1"/>
  <c r="P1287" i="8"/>
  <c r="G1290" i="9" s="1"/>
  <c r="Q1287" i="8"/>
  <c r="S1287" s="1"/>
  <c r="O1288"/>
  <c r="F1291" i="9" s="1"/>
  <c r="D1288" i="10" s="1"/>
  <c r="P1288" i="8"/>
  <c r="G1291" i="9" s="1"/>
  <c r="Q1288" i="8"/>
  <c r="S1288" s="1"/>
  <c r="O1289"/>
  <c r="F1292" i="9" s="1"/>
  <c r="D1289" i="10" s="1"/>
  <c r="P1289" i="8"/>
  <c r="G1292" i="9" s="1"/>
  <c r="Q1289" i="8"/>
  <c r="S1289" s="1"/>
  <c r="O1290"/>
  <c r="F1293" i="9" s="1"/>
  <c r="D1290" i="10" s="1"/>
  <c r="P1290" i="8"/>
  <c r="G1293" i="9" s="1"/>
  <c r="Q1290" i="8"/>
  <c r="S1290" s="1"/>
  <c r="O1291"/>
  <c r="F1294" i="9" s="1"/>
  <c r="D1291" i="10" s="1"/>
  <c r="P1291" i="8"/>
  <c r="G1294" i="9" s="1"/>
  <c r="Q1291" i="8"/>
  <c r="S1291" s="1"/>
  <c r="O1292"/>
  <c r="F1295" i="9" s="1"/>
  <c r="D1292" i="10" s="1"/>
  <c r="P1292" i="8"/>
  <c r="G1295" i="9" s="1"/>
  <c r="Q1292" i="8"/>
  <c r="S1292" s="1"/>
  <c r="O1293"/>
  <c r="F1296" i="9" s="1"/>
  <c r="D1293" i="10" s="1"/>
  <c r="P1293" i="8"/>
  <c r="G1296" i="9" s="1"/>
  <c r="Q1293" i="8"/>
  <c r="S1293" s="1"/>
  <c r="O1294"/>
  <c r="F1297" i="9" s="1"/>
  <c r="D1294" i="10" s="1"/>
  <c r="P1294" i="8"/>
  <c r="G1297" i="9" s="1"/>
  <c r="Q1294" i="8"/>
  <c r="S1294" s="1"/>
  <c r="O1295"/>
  <c r="F1298" i="9" s="1"/>
  <c r="D1295" i="10" s="1"/>
  <c r="P1295" i="8"/>
  <c r="G1298" i="9" s="1"/>
  <c r="Q1295" i="8"/>
  <c r="S1295" s="1"/>
  <c r="O1296"/>
  <c r="F1299" i="9" s="1"/>
  <c r="D1296" i="10" s="1"/>
  <c r="P1296" i="8"/>
  <c r="G1299" i="9" s="1"/>
  <c r="Q1296" i="8"/>
  <c r="S1296" s="1"/>
  <c r="O1297"/>
  <c r="F1300" i="9" s="1"/>
  <c r="D1297" i="10" s="1"/>
  <c r="P1297" i="8"/>
  <c r="G1300" i="9" s="1"/>
  <c r="Q1297" i="8"/>
  <c r="S1297" s="1"/>
  <c r="O1298"/>
  <c r="F1301" i="9" s="1"/>
  <c r="D1298" i="10" s="1"/>
  <c r="P1298" i="8"/>
  <c r="G1301" i="9" s="1"/>
  <c r="Q1298" i="8"/>
  <c r="S1298" s="1"/>
  <c r="O1299"/>
  <c r="F1302" i="9" s="1"/>
  <c r="D1299" i="10" s="1"/>
  <c r="P1299" i="8"/>
  <c r="G1302" i="9" s="1"/>
  <c r="Q1299" i="8"/>
  <c r="S1299" s="1"/>
  <c r="O1300"/>
  <c r="F1303" i="9" s="1"/>
  <c r="D1300" i="10" s="1"/>
  <c r="P1300" i="8"/>
  <c r="G1303" i="9" s="1"/>
  <c r="Q1300" i="8"/>
  <c r="S1300" s="1"/>
  <c r="O1301"/>
  <c r="F1304" i="9" s="1"/>
  <c r="D1301" i="10" s="1"/>
  <c r="P1301" i="8"/>
  <c r="G1304" i="9" s="1"/>
  <c r="Q1301" i="8"/>
  <c r="S1301" s="1"/>
  <c r="O1302"/>
  <c r="F1305" i="9" s="1"/>
  <c r="D1302" i="10" s="1"/>
  <c r="P1302" i="8"/>
  <c r="G1305" i="9" s="1"/>
  <c r="Q1302" i="8"/>
  <c r="S1302" s="1"/>
  <c r="O1303"/>
  <c r="F1306" i="9" s="1"/>
  <c r="D1303" i="10" s="1"/>
  <c r="P1303" i="8"/>
  <c r="G1306" i="9" s="1"/>
  <c r="Q1303" i="8"/>
  <c r="S1303" s="1"/>
  <c r="O1304"/>
  <c r="F1307" i="9" s="1"/>
  <c r="D1304" i="10" s="1"/>
  <c r="P1304" i="8"/>
  <c r="G1307" i="9" s="1"/>
  <c r="Q1304" i="8"/>
  <c r="S1304" s="1"/>
  <c r="O1305"/>
  <c r="F1308" i="9" s="1"/>
  <c r="D1305" i="10" s="1"/>
  <c r="P1305" i="8"/>
  <c r="G1308" i="9" s="1"/>
  <c r="Q1305" i="8"/>
  <c r="S1305" s="1"/>
  <c r="O1306"/>
  <c r="F1309" i="9" s="1"/>
  <c r="D1306" i="10" s="1"/>
  <c r="P1306" i="8"/>
  <c r="G1309" i="9" s="1"/>
  <c r="Q1306" i="8"/>
  <c r="S1306" s="1"/>
  <c r="O1307"/>
  <c r="F1310" i="9" s="1"/>
  <c r="D1307" i="10" s="1"/>
  <c r="P1307" i="8"/>
  <c r="G1310" i="9" s="1"/>
  <c r="Q1307" i="8"/>
  <c r="S1307" s="1"/>
  <c r="O1308"/>
  <c r="F1311" i="9" s="1"/>
  <c r="D1308" i="10" s="1"/>
  <c r="P1308" i="8"/>
  <c r="G1311" i="9" s="1"/>
  <c r="Q1308" i="8"/>
  <c r="S1308" s="1"/>
  <c r="O1309"/>
  <c r="F1312" i="9" s="1"/>
  <c r="D1309" i="10" s="1"/>
  <c r="P1309" i="8"/>
  <c r="G1312" i="9" s="1"/>
  <c r="Q1309" i="8"/>
  <c r="S1309" s="1"/>
  <c r="O1310"/>
  <c r="F1313" i="9" s="1"/>
  <c r="D1310" i="10" s="1"/>
  <c r="P1310" i="8"/>
  <c r="G1313" i="9" s="1"/>
  <c r="Q1310" i="8"/>
  <c r="S1310" s="1"/>
  <c r="O1311"/>
  <c r="F1314" i="9" s="1"/>
  <c r="D1311" i="10" s="1"/>
  <c r="P1311" i="8"/>
  <c r="G1314" i="9" s="1"/>
  <c r="Q1311" i="8"/>
  <c r="S1311" s="1"/>
  <c r="O1312"/>
  <c r="F1315" i="9" s="1"/>
  <c r="D1312" i="10" s="1"/>
  <c r="P1312" i="8"/>
  <c r="G1315" i="9" s="1"/>
  <c r="Q1312" i="8"/>
  <c r="S1312" s="1"/>
  <c r="O1313"/>
  <c r="F1316" i="9" s="1"/>
  <c r="D1313" i="10" s="1"/>
  <c r="P1313" i="8"/>
  <c r="G1316" i="9" s="1"/>
  <c r="Q1313" i="8"/>
  <c r="S1313" s="1"/>
  <c r="O1314"/>
  <c r="F1317" i="9" s="1"/>
  <c r="D1314" i="10" s="1"/>
  <c r="P1314" i="8"/>
  <c r="G1317" i="9" s="1"/>
  <c r="Q1314" i="8"/>
  <c r="S1314" s="1"/>
  <c r="O1315"/>
  <c r="F1318" i="9" s="1"/>
  <c r="D1315" i="10" s="1"/>
  <c r="P1315" i="8"/>
  <c r="G1318" i="9" s="1"/>
  <c r="Q1315" i="8"/>
  <c r="S1315" s="1"/>
  <c r="O1316"/>
  <c r="F1319" i="9" s="1"/>
  <c r="D1316" i="10" s="1"/>
  <c r="P1316" i="8"/>
  <c r="G1319" i="9" s="1"/>
  <c r="Q1316" i="8"/>
  <c r="S1316" s="1"/>
  <c r="O1317"/>
  <c r="F1320" i="9" s="1"/>
  <c r="D1317" i="10" s="1"/>
  <c r="P1317" i="8"/>
  <c r="G1320" i="9" s="1"/>
  <c r="Q1317" i="8"/>
  <c r="S1317" s="1"/>
  <c r="O1318"/>
  <c r="F1321" i="9" s="1"/>
  <c r="D1318" i="10" s="1"/>
  <c r="P1318" i="8"/>
  <c r="G1321" i="9" s="1"/>
  <c r="Q1318" i="8"/>
  <c r="S1318" s="1"/>
  <c r="O1319"/>
  <c r="F1322" i="9" s="1"/>
  <c r="D1319" i="10" s="1"/>
  <c r="P1319" i="8"/>
  <c r="G1322" i="9" s="1"/>
  <c r="Q1319" i="8"/>
  <c r="S1319" s="1"/>
  <c r="O1320"/>
  <c r="F1323" i="9" s="1"/>
  <c r="D1320" i="10" s="1"/>
  <c r="P1320" i="8"/>
  <c r="G1323" i="9" s="1"/>
  <c r="Q1320" i="8"/>
  <c r="S1320" s="1"/>
  <c r="O1321"/>
  <c r="F1324" i="9" s="1"/>
  <c r="D1321" i="10" s="1"/>
  <c r="P1321" i="8"/>
  <c r="G1324" i="9" s="1"/>
  <c r="Q1321" i="8"/>
  <c r="S1321" s="1"/>
  <c r="O1322"/>
  <c r="F1325" i="9" s="1"/>
  <c r="D1322" i="10" s="1"/>
  <c r="P1322" i="8"/>
  <c r="G1325" i="9" s="1"/>
  <c r="Q1322" i="8"/>
  <c r="S1322" s="1"/>
  <c r="O1323"/>
  <c r="F1326" i="9" s="1"/>
  <c r="D1323" i="10" s="1"/>
  <c r="P1323" i="8"/>
  <c r="G1326" i="9" s="1"/>
  <c r="Q1323" i="8"/>
  <c r="S1323" s="1"/>
  <c r="O1324"/>
  <c r="F1327" i="9" s="1"/>
  <c r="D1324" i="10" s="1"/>
  <c r="P1324" i="8"/>
  <c r="G1327" i="9" s="1"/>
  <c r="Q1324" i="8"/>
  <c r="S1324" s="1"/>
  <c r="O1325"/>
  <c r="F1328" i="9" s="1"/>
  <c r="D1325" i="10" s="1"/>
  <c r="P1325" i="8"/>
  <c r="G1328" i="9" s="1"/>
  <c r="Q1325" i="8"/>
  <c r="S1325" s="1"/>
  <c r="O1326"/>
  <c r="F1329" i="9" s="1"/>
  <c r="D1326" i="10" s="1"/>
  <c r="P1326" i="8"/>
  <c r="G1329" i="9" s="1"/>
  <c r="Q1326" i="8"/>
  <c r="S1326" s="1"/>
  <c r="O1327"/>
  <c r="F1330" i="9" s="1"/>
  <c r="D1327" i="10" s="1"/>
  <c r="P1327" i="8"/>
  <c r="G1330" i="9" s="1"/>
  <c r="Q1327" i="8"/>
  <c r="S1327" s="1"/>
  <c r="O1328"/>
  <c r="F1331" i="9" s="1"/>
  <c r="D1328" i="10" s="1"/>
  <c r="P1328" i="8"/>
  <c r="G1331" i="9" s="1"/>
  <c r="Q1328" i="8"/>
  <c r="S1328" s="1"/>
  <c r="O1329"/>
  <c r="F1332" i="9" s="1"/>
  <c r="D1329" i="10" s="1"/>
  <c r="P1329" i="8"/>
  <c r="G1332" i="9" s="1"/>
  <c r="Q1329" i="8"/>
  <c r="S1329" s="1"/>
  <c r="O1330"/>
  <c r="F1333" i="9" s="1"/>
  <c r="D1330" i="10" s="1"/>
  <c r="P1330" i="8"/>
  <c r="G1333" i="9" s="1"/>
  <c r="Q1330" i="8"/>
  <c r="S1330" s="1"/>
  <c r="O1331"/>
  <c r="F1334" i="9" s="1"/>
  <c r="D1331" i="10" s="1"/>
  <c r="P1331" i="8"/>
  <c r="G1334" i="9" s="1"/>
  <c r="Q1331" i="8"/>
  <c r="S1331" s="1"/>
  <c r="O1332"/>
  <c r="F1335" i="9" s="1"/>
  <c r="D1332" i="10" s="1"/>
  <c r="P1332" i="8"/>
  <c r="G1335" i="9" s="1"/>
  <c r="Q1332" i="8"/>
  <c r="S1332" s="1"/>
  <c r="O1333"/>
  <c r="F1336" i="9" s="1"/>
  <c r="D1333" i="10" s="1"/>
  <c r="P1333" i="8"/>
  <c r="G1336" i="9" s="1"/>
  <c r="Q1333" i="8"/>
  <c r="S1333" s="1"/>
  <c r="O1334"/>
  <c r="F1337" i="9" s="1"/>
  <c r="D1334" i="10" s="1"/>
  <c r="P1334" i="8"/>
  <c r="G1337" i="9" s="1"/>
  <c r="Q1334" i="8"/>
  <c r="S1334" s="1"/>
  <c r="O1335"/>
  <c r="F1338" i="9" s="1"/>
  <c r="D1335" i="10" s="1"/>
  <c r="P1335" i="8"/>
  <c r="G1338" i="9" s="1"/>
  <c r="Q1335" i="8"/>
  <c r="S1335" s="1"/>
  <c r="O1336"/>
  <c r="F1339" i="9" s="1"/>
  <c r="D1336" i="10" s="1"/>
  <c r="P1336" i="8"/>
  <c r="G1339" i="9" s="1"/>
  <c r="Q1336" i="8"/>
  <c r="S1336" s="1"/>
  <c r="O1337"/>
  <c r="F1340" i="9" s="1"/>
  <c r="D1337" i="10" s="1"/>
  <c r="P1337" i="8"/>
  <c r="G1340" i="9" s="1"/>
  <c r="Q1337" i="8"/>
  <c r="S1337" s="1"/>
  <c r="O1338"/>
  <c r="F1341" i="9" s="1"/>
  <c r="D1338" i="10" s="1"/>
  <c r="P1338" i="8"/>
  <c r="G1341" i="9" s="1"/>
  <c r="Q1338" i="8"/>
  <c r="S1338" s="1"/>
  <c r="O1339"/>
  <c r="F1342" i="9" s="1"/>
  <c r="D1339" i="10" s="1"/>
  <c r="P1339" i="8"/>
  <c r="G1342" i="9" s="1"/>
  <c r="Q1339" i="8"/>
  <c r="S1339" s="1"/>
  <c r="O1340"/>
  <c r="F1343" i="9" s="1"/>
  <c r="D1340" i="10" s="1"/>
  <c r="P1340" i="8"/>
  <c r="G1343" i="9" s="1"/>
  <c r="Q1340" i="8"/>
  <c r="S1340" s="1"/>
  <c r="O1341"/>
  <c r="F1344" i="9" s="1"/>
  <c r="D1341" i="10" s="1"/>
  <c r="P1341" i="8"/>
  <c r="G1344" i="9" s="1"/>
  <c r="Q1341" i="8"/>
  <c r="S1341" s="1"/>
  <c r="O1342"/>
  <c r="F1345" i="9" s="1"/>
  <c r="D1342" i="10" s="1"/>
  <c r="P1342" i="8"/>
  <c r="G1345" i="9" s="1"/>
  <c r="Q1342" i="8"/>
  <c r="S1342" s="1"/>
  <c r="O1343"/>
  <c r="F1346" i="9" s="1"/>
  <c r="D1343" i="10" s="1"/>
  <c r="P1343" i="8"/>
  <c r="G1346" i="9" s="1"/>
  <c r="Q1343" i="8"/>
  <c r="S1343" s="1"/>
  <c r="O1344"/>
  <c r="F1347" i="9" s="1"/>
  <c r="D1344" i="10" s="1"/>
  <c r="P1344" i="8"/>
  <c r="G1347" i="9" s="1"/>
  <c r="Q1344" i="8"/>
  <c r="S1344" s="1"/>
  <c r="O1345"/>
  <c r="F1348" i="9" s="1"/>
  <c r="D1345" i="10" s="1"/>
  <c r="P1345" i="8"/>
  <c r="G1348" i="9" s="1"/>
  <c r="Q1345" i="8"/>
  <c r="S1345" s="1"/>
  <c r="O1346"/>
  <c r="F1349" i="9" s="1"/>
  <c r="D1346" i="10" s="1"/>
  <c r="P1346" i="8"/>
  <c r="G1349" i="9" s="1"/>
  <c r="Q1346" i="8"/>
  <c r="S1346" s="1"/>
  <c r="O1347"/>
  <c r="F1350" i="9" s="1"/>
  <c r="D1347" i="10" s="1"/>
  <c r="P1347" i="8"/>
  <c r="G1350" i="9" s="1"/>
  <c r="Q1347" i="8"/>
  <c r="S1347" s="1"/>
  <c r="O1348"/>
  <c r="F1351" i="9" s="1"/>
  <c r="D1348" i="10" s="1"/>
  <c r="P1348" i="8"/>
  <c r="G1351" i="9" s="1"/>
  <c r="Q1348" i="8"/>
  <c r="S1348" s="1"/>
  <c r="O1349"/>
  <c r="F1352" i="9" s="1"/>
  <c r="D1349" i="10" s="1"/>
  <c r="P1349" i="8"/>
  <c r="G1352" i="9" s="1"/>
  <c r="Q1349" i="8"/>
  <c r="S1349"/>
  <c r="O1350"/>
  <c r="F1353" i="9" s="1"/>
  <c r="D1350" i="10" s="1"/>
  <c r="P1350" i="8"/>
  <c r="G1353" i="9" s="1"/>
  <c r="Q1350" i="8"/>
  <c r="S1350"/>
  <c r="O1351"/>
  <c r="F1354" i="9" s="1"/>
  <c r="D1351" i="10" s="1"/>
  <c r="P1351" i="8"/>
  <c r="G1354" i="9" s="1"/>
  <c r="Q1351" i="8"/>
  <c r="S1351"/>
  <c r="O1352"/>
  <c r="F1355" i="9" s="1"/>
  <c r="D1352" i="10" s="1"/>
  <c r="P1352" i="8"/>
  <c r="G1355" i="9" s="1"/>
  <c r="Q1352" i="8"/>
  <c r="S1352"/>
  <c r="O1353"/>
  <c r="F1356" i="9" s="1"/>
  <c r="D1353" i="10" s="1"/>
  <c r="P1353" i="8"/>
  <c r="G1356" i="9" s="1"/>
  <c r="Q1353" i="8"/>
  <c r="S1353"/>
  <c r="O1354"/>
  <c r="F1357" i="9" s="1"/>
  <c r="D1354" i="10" s="1"/>
  <c r="P1354" i="8"/>
  <c r="G1357" i="9" s="1"/>
  <c r="Q1354" i="8"/>
  <c r="S1354"/>
  <c r="O1355"/>
  <c r="F1358" i="9" s="1"/>
  <c r="D1355" i="10" s="1"/>
  <c r="P1355" i="8"/>
  <c r="G1358" i="9" s="1"/>
  <c r="Q1355" i="8"/>
  <c r="S1355"/>
  <c r="O1356"/>
  <c r="F1359" i="9" s="1"/>
  <c r="D1356" i="10" s="1"/>
  <c r="P1356" i="8"/>
  <c r="G1359" i="9" s="1"/>
  <c r="Q1356" i="8"/>
  <c r="S1356"/>
  <c r="O1357"/>
  <c r="F1360" i="9" s="1"/>
  <c r="D1357" i="10" s="1"/>
  <c r="P1357" i="8"/>
  <c r="G1360" i="9" s="1"/>
  <c r="Q1357" i="8"/>
  <c r="S1357"/>
  <c r="O1358"/>
  <c r="F1361" i="9" s="1"/>
  <c r="D1358" i="10" s="1"/>
  <c r="P1358" i="8"/>
  <c r="G1361" i="9" s="1"/>
  <c r="Q1358" i="8"/>
  <c r="S1358"/>
  <c r="O1359"/>
  <c r="F1362" i="9" s="1"/>
  <c r="D1359" i="10" s="1"/>
  <c r="P1359" i="8"/>
  <c r="G1362" i="9" s="1"/>
  <c r="Q1359" i="8"/>
  <c r="S1359"/>
  <c r="O1360"/>
  <c r="F1363" i="9" s="1"/>
  <c r="D1360" i="10" s="1"/>
  <c r="P1360" i="8"/>
  <c r="G1363" i="9" s="1"/>
  <c r="Q1360" i="8"/>
  <c r="S1360"/>
  <c r="O1361"/>
  <c r="F1364" i="9" s="1"/>
  <c r="D1361" i="10" s="1"/>
  <c r="P1361" i="8"/>
  <c r="G1364" i="9" s="1"/>
  <c r="Q1361" i="8"/>
  <c r="S1361"/>
  <c r="O1362"/>
  <c r="F1365" i="9" s="1"/>
  <c r="D1362" i="10" s="1"/>
  <c r="P1362" i="8"/>
  <c r="G1365" i="9" s="1"/>
  <c r="Q1362" i="8"/>
  <c r="S1362"/>
  <c r="O1363"/>
  <c r="F1366" i="9" s="1"/>
  <c r="D1363" i="10" s="1"/>
  <c r="P1363" i="8"/>
  <c r="G1366" i="9" s="1"/>
  <c r="Q1363" i="8"/>
  <c r="S1363"/>
  <c r="O1364"/>
  <c r="F1367" i="9" s="1"/>
  <c r="D1364" i="10" s="1"/>
  <c r="P1364" i="8"/>
  <c r="G1367" i="9" s="1"/>
  <c r="Q1364" i="8"/>
  <c r="S1364"/>
  <c r="O1365"/>
  <c r="F1368" i="9" s="1"/>
  <c r="D1365" i="10" s="1"/>
  <c r="P1365" i="8"/>
  <c r="G1368" i="9" s="1"/>
  <c r="Q1365" i="8"/>
  <c r="S1365"/>
  <c r="O1366"/>
  <c r="F1369" i="9" s="1"/>
  <c r="D1366" i="10" s="1"/>
  <c r="P1366" i="8"/>
  <c r="G1369" i="9" s="1"/>
  <c r="Q1366" i="8"/>
  <c r="S1366"/>
  <c r="O1367"/>
  <c r="F1370" i="9" s="1"/>
  <c r="D1367" i="10" s="1"/>
  <c r="P1367" i="8"/>
  <c r="G1370" i="9" s="1"/>
  <c r="Q1367" i="8"/>
  <c r="S1367"/>
  <c r="O1368"/>
  <c r="F1371" i="9" s="1"/>
  <c r="D1368" i="10" s="1"/>
  <c r="P1368" i="8"/>
  <c r="G1371" i="9" s="1"/>
  <c r="Q1368" i="8"/>
  <c r="S1368"/>
  <c r="O1369"/>
  <c r="F1372" i="9" s="1"/>
  <c r="D1369" i="10" s="1"/>
  <c r="P1369" i="8"/>
  <c r="G1372" i="9" s="1"/>
  <c r="Q1369" i="8"/>
  <c r="S1369"/>
  <c r="O1370"/>
  <c r="F1373" i="9" s="1"/>
  <c r="D1370" i="10" s="1"/>
  <c r="P1370" i="8"/>
  <c r="G1373" i="9" s="1"/>
  <c r="Q1370" i="8"/>
  <c r="S1370"/>
  <c r="O1371"/>
  <c r="F1374" i="9" s="1"/>
  <c r="D1371" i="10" s="1"/>
  <c r="P1371" i="8"/>
  <c r="G1374" i="9" s="1"/>
  <c r="Q1371" i="8"/>
  <c r="S1371"/>
  <c r="O1372"/>
  <c r="F1375" i="9" s="1"/>
  <c r="D1372" i="10" s="1"/>
  <c r="P1372" i="8"/>
  <c r="G1375" i="9" s="1"/>
  <c r="Q1372" i="8"/>
  <c r="S1372"/>
  <c r="O1373"/>
  <c r="F1376" i="9" s="1"/>
  <c r="D1373" i="10" s="1"/>
  <c r="P1373" i="8"/>
  <c r="G1376" i="9" s="1"/>
  <c r="Q1373" i="8"/>
  <c r="S1373"/>
  <c r="O1374"/>
  <c r="F1377" i="9" s="1"/>
  <c r="D1374" i="10" s="1"/>
  <c r="P1374" i="8"/>
  <c r="G1377" i="9" s="1"/>
  <c r="Q1374" i="8"/>
  <c r="S1374"/>
  <c r="O1375"/>
  <c r="F1378" i="9" s="1"/>
  <c r="D1375" i="10" s="1"/>
  <c r="P1375" i="8"/>
  <c r="G1378" i="9" s="1"/>
  <c r="Q1375" i="8"/>
  <c r="S1375"/>
  <c r="O1376"/>
  <c r="F1379" i="9" s="1"/>
  <c r="D1376" i="10" s="1"/>
  <c r="P1376" i="8"/>
  <c r="G1379" i="9" s="1"/>
  <c r="Q1376" i="8"/>
  <c r="S1376"/>
  <c r="O1377"/>
  <c r="F1380" i="9" s="1"/>
  <c r="D1377" i="10" s="1"/>
  <c r="P1377" i="8"/>
  <c r="G1380" i="9" s="1"/>
  <c r="Q1377" i="8"/>
  <c r="S1377"/>
  <c r="O1378"/>
  <c r="F1381" i="9" s="1"/>
  <c r="D1378" i="10" s="1"/>
  <c r="P1378" i="8"/>
  <c r="G1381" i="9" s="1"/>
  <c r="Q1378" i="8"/>
  <c r="S1378"/>
  <c r="O1379"/>
  <c r="F1382" i="9" s="1"/>
  <c r="D1379" i="10" s="1"/>
  <c r="P1379" i="8"/>
  <c r="G1382" i="9" s="1"/>
  <c r="Q1379" i="8"/>
  <c r="S1379"/>
  <c r="O1380"/>
  <c r="F1383" i="9" s="1"/>
  <c r="D1380" i="10" s="1"/>
  <c r="P1380" i="8"/>
  <c r="G1383" i="9" s="1"/>
  <c r="Q1380" i="8"/>
  <c r="S1380"/>
  <c r="O1381"/>
  <c r="F1384" i="9" s="1"/>
  <c r="D1381" i="10" s="1"/>
  <c r="P1381" i="8"/>
  <c r="G1384" i="9" s="1"/>
  <c r="Q1381" i="8"/>
  <c r="S1381"/>
  <c r="O1382"/>
  <c r="F1385" i="9" s="1"/>
  <c r="D1382" i="10" s="1"/>
  <c r="P1382" i="8"/>
  <c r="G1385" i="9" s="1"/>
  <c r="Q1382" i="8"/>
  <c r="S1382"/>
  <c r="O1383"/>
  <c r="F1386" i="9" s="1"/>
  <c r="D1383" i="10" s="1"/>
  <c r="P1383" i="8"/>
  <c r="G1386" i="9" s="1"/>
  <c r="Q1383" i="8"/>
  <c r="S1383"/>
  <c r="O1384"/>
  <c r="F1387" i="9" s="1"/>
  <c r="D1384" i="10" s="1"/>
  <c r="P1384" i="8"/>
  <c r="G1387" i="9" s="1"/>
  <c r="Q1384" i="8"/>
  <c r="S1384"/>
  <c r="O1385"/>
  <c r="F1388" i="9" s="1"/>
  <c r="D1385" i="10" s="1"/>
  <c r="P1385" i="8"/>
  <c r="G1388" i="9" s="1"/>
  <c r="Q1385" i="8"/>
  <c r="S1385"/>
  <c r="O1386"/>
  <c r="F1389" i="9" s="1"/>
  <c r="D1386" i="10" s="1"/>
  <c r="P1386" i="8"/>
  <c r="G1389" i="9" s="1"/>
  <c r="Q1386" i="8"/>
  <c r="S1386"/>
  <c r="O1387"/>
  <c r="F1390" i="9" s="1"/>
  <c r="D1387" i="10" s="1"/>
  <c r="P1387" i="8"/>
  <c r="G1390" i="9" s="1"/>
  <c r="Q1387" i="8"/>
  <c r="S1387"/>
  <c r="O1388"/>
  <c r="F1391" i="9" s="1"/>
  <c r="D1388" i="10" s="1"/>
  <c r="P1388" i="8"/>
  <c r="G1391" i="9" s="1"/>
  <c r="Q1388" i="8"/>
  <c r="S1388"/>
  <c r="O1389"/>
  <c r="F1392" i="9" s="1"/>
  <c r="D1389" i="10" s="1"/>
  <c r="P1389" i="8"/>
  <c r="G1392" i="9" s="1"/>
  <c r="Q1389" i="8"/>
  <c r="S1389"/>
  <c r="O1390"/>
  <c r="F1393" i="9" s="1"/>
  <c r="D1390" i="10" s="1"/>
  <c r="P1390" i="8"/>
  <c r="G1393" i="9" s="1"/>
  <c r="Q1390" i="8"/>
  <c r="S1390"/>
  <c r="O1391"/>
  <c r="F1394" i="9" s="1"/>
  <c r="D1391" i="10" s="1"/>
  <c r="P1391" i="8"/>
  <c r="G1394" i="9" s="1"/>
  <c r="Q1391" i="8"/>
  <c r="S1391"/>
  <c r="O1392"/>
  <c r="F1395" i="9" s="1"/>
  <c r="D1392" i="10" s="1"/>
  <c r="P1392" i="8"/>
  <c r="G1395" i="9" s="1"/>
  <c r="Q1392" i="8"/>
  <c r="S1392"/>
  <c r="O1393"/>
  <c r="F1396" i="9" s="1"/>
  <c r="D1393" i="10" s="1"/>
  <c r="P1393" i="8"/>
  <c r="G1396" i="9" s="1"/>
  <c r="Q1393" i="8"/>
  <c r="S1393"/>
  <c r="O1394"/>
  <c r="F1397" i="9" s="1"/>
  <c r="D1394" i="10" s="1"/>
  <c r="P1394" i="8"/>
  <c r="G1397" i="9" s="1"/>
  <c r="Q1394" i="8"/>
  <c r="S1394"/>
  <c r="O1395"/>
  <c r="F1398" i="9" s="1"/>
  <c r="D1395" i="10" s="1"/>
  <c r="P1395" i="8"/>
  <c r="G1398" i="9" s="1"/>
  <c r="Q1395" i="8"/>
  <c r="S1395"/>
  <c r="O1396"/>
  <c r="F1399" i="9" s="1"/>
  <c r="D1396" i="10" s="1"/>
  <c r="P1396" i="8"/>
  <c r="G1399" i="9" s="1"/>
  <c r="Q1396" i="8"/>
  <c r="S1396"/>
  <c r="O1397"/>
  <c r="F1400" i="9" s="1"/>
  <c r="D1397" i="10" s="1"/>
  <c r="P1397" i="8"/>
  <c r="G1400" i="9" s="1"/>
  <c r="Q1397" i="8"/>
  <c r="S1397"/>
  <c r="O1398"/>
  <c r="F1401" i="9" s="1"/>
  <c r="D1398" i="10" s="1"/>
  <c r="P1398" i="8"/>
  <c r="G1401" i="9" s="1"/>
  <c r="Q1398" i="8"/>
  <c r="S1398"/>
  <c r="O1399"/>
  <c r="F1402" i="9" s="1"/>
  <c r="D1399" i="10" s="1"/>
  <c r="P1399" i="8"/>
  <c r="G1402" i="9" s="1"/>
  <c r="Q1399" i="8"/>
  <c r="S1399"/>
  <c r="O1400"/>
  <c r="F1403" i="9" s="1"/>
  <c r="D1400" i="10" s="1"/>
  <c r="P1400" i="8"/>
  <c r="G1403" i="9" s="1"/>
  <c r="Q1400" i="8"/>
  <c r="S1400"/>
  <c r="O1401"/>
  <c r="F1404" i="9" s="1"/>
  <c r="D1401" i="10" s="1"/>
  <c r="P1401" i="8"/>
  <c r="G1404" i="9" s="1"/>
  <c r="Q1401" i="8"/>
  <c r="S1401"/>
  <c r="O1402"/>
  <c r="F1405" i="9" s="1"/>
  <c r="D1402" i="10" s="1"/>
  <c r="P1402" i="8"/>
  <c r="G1405" i="9" s="1"/>
  <c r="Q1402" i="8"/>
  <c r="S1402"/>
  <c r="O1403"/>
  <c r="F1406" i="9" s="1"/>
  <c r="D1403" i="10" s="1"/>
  <c r="P1403" i="8"/>
  <c r="G1406" i="9" s="1"/>
  <c r="Q1403" i="8"/>
  <c r="S1403"/>
  <c r="O1404"/>
  <c r="F1407" i="9" s="1"/>
  <c r="D1404" i="10" s="1"/>
  <c r="P1404" i="8"/>
  <c r="G1407" i="9" s="1"/>
  <c r="Q1404" i="8"/>
  <c r="S1404"/>
  <c r="O1405"/>
  <c r="F1408" i="9" s="1"/>
  <c r="D1405" i="10" s="1"/>
  <c r="P1405" i="8"/>
  <c r="G1408" i="9" s="1"/>
  <c r="Q1405" i="8"/>
  <c r="S1405"/>
  <c r="O1406"/>
  <c r="F1409" i="9" s="1"/>
  <c r="D1406" i="10" s="1"/>
  <c r="P1406" i="8"/>
  <c r="G1409" i="9" s="1"/>
  <c r="Q1406" i="8"/>
  <c r="S1406"/>
  <c r="O1407"/>
  <c r="F1410" i="9" s="1"/>
  <c r="D1407" i="10" s="1"/>
  <c r="P1407" i="8"/>
  <c r="G1410" i="9" s="1"/>
  <c r="Q1407" i="8"/>
  <c r="S1407"/>
  <c r="O1408"/>
  <c r="F1411" i="9" s="1"/>
  <c r="D1408" i="10" s="1"/>
  <c r="P1408" i="8"/>
  <c r="G1411" i="9" s="1"/>
  <c r="Q1408" i="8"/>
  <c r="S1408"/>
  <c r="O1409"/>
  <c r="F1412" i="9" s="1"/>
  <c r="D1409" i="10" s="1"/>
  <c r="P1409" i="8"/>
  <c r="G1412" i="9" s="1"/>
  <c r="Q1409" i="8"/>
  <c r="S1409"/>
  <c r="O1410"/>
  <c r="F1413" i="9" s="1"/>
  <c r="D1410" i="10" s="1"/>
  <c r="P1410" i="8"/>
  <c r="G1413" i="9" s="1"/>
  <c r="Q1410" i="8"/>
  <c r="S1410"/>
  <c r="O1411"/>
  <c r="F1414" i="9" s="1"/>
  <c r="D1411" i="10" s="1"/>
  <c r="P1411" i="8"/>
  <c r="G1414" i="9" s="1"/>
  <c r="Q1411" i="8"/>
  <c r="S1411"/>
  <c r="O1412"/>
  <c r="F1415" i="9" s="1"/>
  <c r="D1412" i="10" s="1"/>
  <c r="P1412" i="8"/>
  <c r="G1415" i="9" s="1"/>
  <c r="Q1412" i="8"/>
  <c r="S1412"/>
  <c r="O1413"/>
  <c r="F1416" i="9" s="1"/>
  <c r="D1413" i="10" s="1"/>
  <c r="P1413" i="8"/>
  <c r="G1416" i="9" s="1"/>
  <c r="Q1413" i="8"/>
  <c r="S1413"/>
  <c r="O1414"/>
  <c r="F1417" i="9" s="1"/>
  <c r="D1414" i="10" s="1"/>
  <c r="P1414" i="8"/>
  <c r="G1417" i="9" s="1"/>
  <c r="Q1414" i="8"/>
  <c r="S1414"/>
  <c r="O1415"/>
  <c r="F1418" i="9" s="1"/>
  <c r="D1415" i="10" s="1"/>
  <c r="P1415" i="8"/>
  <c r="G1418" i="9" s="1"/>
  <c r="Q1415" i="8"/>
  <c r="S1415"/>
  <c r="O1416"/>
  <c r="F1419" i="9" s="1"/>
  <c r="D1416" i="10" s="1"/>
  <c r="P1416" i="8"/>
  <c r="G1419" i="9" s="1"/>
  <c r="Q1416" i="8"/>
  <c r="S1416"/>
  <c r="O1417"/>
  <c r="F1420" i="9" s="1"/>
  <c r="D1417" i="10" s="1"/>
  <c r="P1417" i="8"/>
  <c r="G1420" i="9" s="1"/>
  <c r="Q1417" i="8"/>
  <c r="S1417"/>
  <c r="O1418"/>
  <c r="F1421" i="9" s="1"/>
  <c r="D1418" i="10" s="1"/>
  <c r="P1418" i="8"/>
  <c r="G1421" i="9" s="1"/>
  <c r="Q1418" i="8"/>
  <c r="S1418"/>
  <c r="O1419"/>
  <c r="F1422" i="9" s="1"/>
  <c r="D1419" i="10" s="1"/>
  <c r="P1419" i="8"/>
  <c r="G1422" i="9" s="1"/>
  <c r="Q1419" i="8"/>
  <c r="S1419"/>
  <c r="O1420"/>
  <c r="F1423" i="9" s="1"/>
  <c r="D1420" i="10" s="1"/>
  <c r="P1420" i="8"/>
  <c r="G1423" i="9" s="1"/>
  <c r="Q1420" i="8"/>
  <c r="S1420"/>
  <c r="O1421"/>
  <c r="F1424" i="9" s="1"/>
  <c r="D1421" i="10" s="1"/>
  <c r="P1421" i="8"/>
  <c r="G1424" i="9" s="1"/>
  <c r="Q1421" i="8"/>
  <c r="S1421"/>
  <c r="O1422"/>
  <c r="F1425" i="9" s="1"/>
  <c r="D1422" i="10" s="1"/>
  <c r="P1422" i="8"/>
  <c r="G1425" i="9" s="1"/>
  <c r="Q1422" i="8"/>
  <c r="S1422"/>
  <c r="O1423"/>
  <c r="F1426" i="9" s="1"/>
  <c r="D1423" i="10" s="1"/>
  <c r="P1423" i="8"/>
  <c r="G1426" i="9" s="1"/>
  <c r="Q1423" i="8"/>
  <c r="S1423"/>
  <c r="O1424"/>
  <c r="F1427" i="9" s="1"/>
  <c r="D1424" i="10" s="1"/>
  <c r="P1424" i="8"/>
  <c r="G1427" i="9" s="1"/>
  <c r="Q1424" i="8"/>
  <c r="S1424"/>
  <c r="O1425"/>
  <c r="F1428" i="9" s="1"/>
  <c r="D1425" i="10" s="1"/>
  <c r="P1425" i="8"/>
  <c r="G1428" i="9" s="1"/>
  <c r="Q1425" i="8"/>
  <c r="S1425"/>
  <c r="O1426"/>
  <c r="F1429" i="9" s="1"/>
  <c r="D1426" i="10" s="1"/>
  <c r="P1426" i="8"/>
  <c r="G1429" i="9" s="1"/>
  <c r="Q1426" i="8"/>
  <c r="S1426"/>
  <c r="O1427"/>
  <c r="F1430" i="9" s="1"/>
  <c r="D1427" i="10" s="1"/>
  <c r="P1427" i="8"/>
  <c r="G1430" i="9" s="1"/>
  <c r="Q1427" i="8"/>
  <c r="S1427"/>
  <c r="O1428"/>
  <c r="F1431" i="9" s="1"/>
  <c r="D1428" i="10" s="1"/>
  <c r="P1428" i="8"/>
  <c r="G1431" i="9" s="1"/>
  <c r="Q1428" i="8"/>
  <c r="S1428"/>
  <c r="O1429"/>
  <c r="F1432" i="9" s="1"/>
  <c r="D1429" i="10" s="1"/>
  <c r="P1429" i="8"/>
  <c r="G1432" i="9" s="1"/>
  <c r="Q1429" i="8"/>
  <c r="S1429"/>
  <c r="O1430"/>
  <c r="F1433" i="9" s="1"/>
  <c r="D1430" i="10" s="1"/>
  <c r="P1430" i="8"/>
  <c r="G1433" i="9" s="1"/>
  <c r="Q1430" i="8"/>
  <c r="S1430"/>
  <c r="O1431"/>
  <c r="F1434" i="9" s="1"/>
  <c r="D1431" i="10" s="1"/>
  <c r="P1431" i="8"/>
  <c r="G1434" i="9" s="1"/>
  <c r="Q1431" i="8"/>
  <c r="S1431"/>
  <c r="O1432"/>
  <c r="F1435" i="9" s="1"/>
  <c r="D1432" i="10" s="1"/>
  <c r="P1432" i="8"/>
  <c r="G1435" i="9" s="1"/>
  <c r="Q1432" i="8"/>
  <c r="S1432"/>
  <c r="O1433"/>
  <c r="F1436" i="9" s="1"/>
  <c r="D1433" i="10" s="1"/>
  <c r="P1433" i="8"/>
  <c r="G1436" i="9" s="1"/>
  <c r="Q1433" i="8"/>
  <c r="S1433"/>
  <c r="O1434"/>
  <c r="F1437" i="9" s="1"/>
  <c r="D1434" i="10" s="1"/>
  <c r="P1434" i="8"/>
  <c r="G1437" i="9" s="1"/>
  <c r="Q1434" i="8"/>
  <c r="S1434"/>
  <c r="O1435"/>
  <c r="F1438" i="9" s="1"/>
  <c r="D1435" i="10" s="1"/>
  <c r="P1435" i="8"/>
  <c r="G1438" i="9" s="1"/>
  <c r="Q1435" i="8"/>
  <c r="S1435"/>
  <c r="O1436"/>
  <c r="F1439" i="9" s="1"/>
  <c r="D1436" i="10" s="1"/>
  <c r="P1436" i="8"/>
  <c r="G1439" i="9" s="1"/>
  <c r="Q1436" i="8"/>
  <c r="S1436"/>
  <c r="O1437"/>
  <c r="F1440" i="9" s="1"/>
  <c r="D1437" i="10" s="1"/>
  <c r="P1437" i="8"/>
  <c r="G1440" i="9" s="1"/>
  <c r="Q1437" i="8"/>
  <c r="S1437"/>
  <c r="O1438"/>
  <c r="F1441" i="9" s="1"/>
  <c r="D1438" i="10" s="1"/>
  <c r="P1438" i="8"/>
  <c r="G1441" i="9" s="1"/>
  <c r="Q1438" i="8"/>
  <c r="S1438"/>
  <c r="O1439"/>
  <c r="F1442" i="9" s="1"/>
  <c r="D1439" i="10" s="1"/>
  <c r="P1439" i="8"/>
  <c r="G1442" i="9" s="1"/>
  <c r="Q1439" i="8"/>
  <c r="S1439"/>
  <c r="O1440"/>
  <c r="F1443" i="9" s="1"/>
  <c r="D1440" i="10" s="1"/>
  <c r="P1440" i="8"/>
  <c r="G1443" i="9" s="1"/>
  <c r="Q1440" i="8"/>
  <c r="S1440"/>
  <c r="O1441"/>
  <c r="F1444" i="9" s="1"/>
  <c r="D1441" i="10" s="1"/>
  <c r="P1441" i="8"/>
  <c r="G1444" i="9" s="1"/>
  <c r="Q1441" i="8"/>
  <c r="S1441"/>
  <c r="O1442"/>
  <c r="F1445" i="9" s="1"/>
  <c r="D1442" i="10" s="1"/>
  <c r="P1442" i="8"/>
  <c r="G1445" i="9" s="1"/>
  <c r="Q1442" i="8"/>
  <c r="S1442"/>
  <c r="O1443"/>
  <c r="F1446" i="9" s="1"/>
  <c r="D1443" i="10" s="1"/>
  <c r="P1443" i="8"/>
  <c r="G1446" i="9" s="1"/>
  <c r="Q1443" i="8"/>
  <c r="S1443"/>
  <c r="O1444"/>
  <c r="F1447" i="9" s="1"/>
  <c r="D1444" i="10" s="1"/>
  <c r="P1444" i="8"/>
  <c r="G1447" i="9" s="1"/>
  <c r="Q1444" i="8"/>
  <c r="S1444" s="1"/>
  <c r="O1445"/>
  <c r="F1448" i="9" s="1"/>
  <c r="D1445" i="10" s="1"/>
  <c r="P1445" i="8"/>
  <c r="G1448" i="9" s="1"/>
  <c r="Q1445" i="8"/>
  <c r="S1445" s="1"/>
  <c r="O1446"/>
  <c r="F1449" i="9" s="1"/>
  <c r="D1446" i="10" s="1"/>
  <c r="P1446" i="8"/>
  <c r="G1449" i="9" s="1"/>
  <c r="Q1446" i="8"/>
  <c r="S1446" s="1"/>
  <c r="O1447"/>
  <c r="F1450" i="9" s="1"/>
  <c r="D1447" i="10" s="1"/>
  <c r="P1447" i="8"/>
  <c r="G1450" i="9" s="1"/>
  <c r="Q1447" i="8"/>
  <c r="S1447" s="1"/>
  <c r="O1448"/>
  <c r="F1451" i="9" s="1"/>
  <c r="D1448" i="10" s="1"/>
  <c r="P1448" i="8"/>
  <c r="G1451" i="9" s="1"/>
  <c r="Q1448" i="8"/>
  <c r="S1448" s="1"/>
  <c r="O1449"/>
  <c r="F1452" i="9" s="1"/>
  <c r="D1449" i="10" s="1"/>
  <c r="P1449" i="8"/>
  <c r="G1452" i="9" s="1"/>
  <c r="Q1449" i="8"/>
  <c r="S1449" s="1"/>
  <c r="O1450"/>
  <c r="F1453" i="9" s="1"/>
  <c r="D1450" i="10" s="1"/>
  <c r="P1450" i="8"/>
  <c r="G1453" i="9" s="1"/>
  <c r="Q1450" i="8"/>
  <c r="S1450" s="1"/>
  <c r="O1451"/>
  <c r="F1454" i="9" s="1"/>
  <c r="D1451" i="10" s="1"/>
  <c r="P1451" i="8"/>
  <c r="G1454" i="9" s="1"/>
  <c r="Q1451" i="8"/>
  <c r="S1451" s="1"/>
  <c r="O1452"/>
  <c r="F1455" i="9" s="1"/>
  <c r="D1452" i="10" s="1"/>
  <c r="P1452" i="8"/>
  <c r="G1455" i="9" s="1"/>
  <c r="Q1452" i="8"/>
  <c r="S1452" s="1"/>
  <c r="O1453"/>
  <c r="F1456" i="9" s="1"/>
  <c r="D1453" i="10" s="1"/>
  <c r="P1453" i="8"/>
  <c r="G1456" i="9" s="1"/>
  <c r="Q1453" i="8"/>
  <c r="S1453" s="1"/>
  <c r="O1454"/>
  <c r="F1457" i="9" s="1"/>
  <c r="D1454" i="10" s="1"/>
  <c r="P1454" i="8"/>
  <c r="G1457" i="9" s="1"/>
  <c r="Q1454" i="8"/>
  <c r="S1454" s="1"/>
  <c r="O1455"/>
  <c r="F1458" i="9" s="1"/>
  <c r="D1455" i="10" s="1"/>
  <c r="P1455" i="8"/>
  <c r="G1458" i="9" s="1"/>
  <c r="Q1455" i="8"/>
  <c r="S1455" s="1"/>
  <c r="O1456"/>
  <c r="F1459" i="9" s="1"/>
  <c r="D1456" i="10" s="1"/>
  <c r="P1456" i="8"/>
  <c r="G1459" i="9" s="1"/>
  <c r="Q1456" i="8"/>
  <c r="S1456" s="1"/>
  <c r="O1457"/>
  <c r="F1460" i="9" s="1"/>
  <c r="D1457" i="10" s="1"/>
  <c r="P1457" i="8"/>
  <c r="G1460" i="9" s="1"/>
  <c r="Q1457" i="8"/>
  <c r="S1457" s="1"/>
  <c r="O1458"/>
  <c r="F1461" i="9" s="1"/>
  <c r="D1458" i="10" s="1"/>
  <c r="P1458" i="8"/>
  <c r="G1461" i="9" s="1"/>
  <c r="Q1458" i="8"/>
  <c r="S1458" s="1"/>
  <c r="O1459"/>
  <c r="F1462" i="9" s="1"/>
  <c r="D1459" i="10" s="1"/>
  <c r="P1459" i="8"/>
  <c r="G1462" i="9" s="1"/>
  <c r="Q1459" i="8"/>
  <c r="S1459" s="1"/>
  <c r="O1460"/>
  <c r="F1463" i="9" s="1"/>
  <c r="D1460" i="10" s="1"/>
  <c r="P1460" i="8"/>
  <c r="G1463" i="9" s="1"/>
  <c r="Q1460" i="8"/>
  <c r="S1460"/>
  <c r="O1461"/>
  <c r="F1464" i="9" s="1"/>
  <c r="D1461" i="10" s="1"/>
  <c r="P1461" i="8"/>
  <c r="G1464" i="9" s="1"/>
  <c r="Q1461" i="8"/>
  <c r="S1461"/>
  <c r="O1462"/>
  <c r="F1465" i="9" s="1"/>
  <c r="D1462" i="10" s="1"/>
  <c r="P1462" i="8"/>
  <c r="G1465" i="9" s="1"/>
  <c r="Q1462" i="8"/>
  <c r="S1462"/>
  <c r="O1463"/>
  <c r="F1466" i="9" s="1"/>
  <c r="D1463" i="10" s="1"/>
  <c r="P1463" i="8"/>
  <c r="G1466" i="9" s="1"/>
  <c r="Q1463" i="8"/>
  <c r="S1463"/>
  <c r="O1464"/>
  <c r="F1467" i="9" s="1"/>
  <c r="D1464" i="10" s="1"/>
  <c r="P1464" i="8"/>
  <c r="G1467" i="9" s="1"/>
  <c r="Q1464" i="8"/>
  <c r="S1464"/>
  <c r="O1465"/>
  <c r="F1468" i="9" s="1"/>
  <c r="D1465" i="10" s="1"/>
  <c r="P1465" i="8"/>
  <c r="G1468" i="9" s="1"/>
  <c r="Q1465" i="8"/>
  <c r="S1465"/>
  <c r="O1466"/>
  <c r="F1469" i="9" s="1"/>
  <c r="D1466" i="10" s="1"/>
  <c r="P1466" i="8"/>
  <c r="G1469" i="9" s="1"/>
  <c r="Q1466" i="8"/>
  <c r="S1466"/>
  <c r="O1467"/>
  <c r="F1470" i="9" s="1"/>
  <c r="D1467" i="10" s="1"/>
  <c r="P1467" i="8"/>
  <c r="G1470" i="9" s="1"/>
  <c r="Q1467" i="8"/>
  <c r="S1467"/>
  <c r="O1468"/>
  <c r="F1471" i="9" s="1"/>
  <c r="D1468" i="10" s="1"/>
  <c r="P1468" i="8"/>
  <c r="G1471" i="9" s="1"/>
  <c r="Q1468" i="8"/>
  <c r="S1468"/>
  <c r="O1469"/>
  <c r="F1472" i="9" s="1"/>
  <c r="D1469" i="10" s="1"/>
  <c r="P1469" i="8"/>
  <c r="G1472" i="9" s="1"/>
  <c r="Q1469" i="8"/>
  <c r="S1469"/>
  <c r="O1470"/>
  <c r="F1473" i="9" s="1"/>
  <c r="D1470" i="10" s="1"/>
  <c r="P1470" i="8"/>
  <c r="G1473" i="9" s="1"/>
  <c r="Q1470" i="8"/>
  <c r="S1470"/>
  <c r="O1471"/>
  <c r="F1474" i="9" s="1"/>
  <c r="D1471" i="10" s="1"/>
  <c r="P1471" i="8"/>
  <c r="G1474" i="9" s="1"/>
  <c r="Q1471" i="8"/>
  <c r="S1471"/>
  <c r="O1472"/>
  <c r="F1475" i="9" s="1"/>
  <c r="D1472" i="10" s="1"/>
  <c r="P1472" i="8"/>
  <c r="G1475" i="9" s="1"/>
  <c r="Q1472" i="8"/>
  <c r="S1472"/>
  <c r="O1473"/>
  <c r="F1476" i="9" s="1"/>
  <c r="D1473" i="10" s="1"/>
  <c r="P1473" i="8"/>
  <c r="G1476" i="9" s="1"/>
  <c r="Q1473" i="8"/>
  <c r="S1473"/>
  <c r="O1474"/>
  <c r="F1477" i="9" s="1"/>
  <c r="D1474" i="10" s="1"/>
  <c r="P1474" i="8"/>
  <c r="G1477" i="9" s="1"/>
  <c r="Q1474" i="8"/>
  <c r="S1474"/>
  <c r="O1475"/>
  <c r="F1478" i="9" s="1"/>
  <c r="D1475" i="10" s="1"/>
  <c r="P1475" i="8"/>
  <c r="G1478" i="9" s="1"/>
  <c r="Q1475" i="8"/>
  <c r="S1475"/>
  <c r="O1476"/>
  <c r="F1479" i="9" s="1"/>
  <c r="D1476" i="10" s="1"/>
  <c r="P1476" i="8"/>
  <c r="G1479" i="9" s="1"/>
  <c r="Q1476" i="8"/>
  <c r="S1476"/>
  <c r="O1477"/>
  <c r="F1480" i="9" s="1"/>
  <c r="D1477" i="10" s="1"/>
  <c r="P1477" i="8"/>
  <c r="G1480" i="9" s="1"/>
  <c r="Q1477" i="8"/>
  <c r="S1477"/>
  <c r="O1478"/>
  <c r="F1481" i="9" s="1"/>
  <c r="D1478" i="10" s="1"/>
  <c r="P1478" i="8"/>
  <c r="G1481" i="9" s="1"/>
  <c r="Q1478" i="8"/>
  <c r="S1478"/>
  <c r="O1479"/>
  <c r="F1482" i="9" s="1"/>
  <c r="D1479" i="10" s="1"/>
  <c r="P1479" i="8"/>
  <c r="G1482" i="9" s="1"/>
  <c r="Q1479" i="8"/>
  <c r="S1479"/>
  <c r="O1480"/>
  <c r="F1483" i="9" s="1"/>
  <c r="D1480" i="10" s="1"/>
  <c r="P1480" i="8"/>
  <c r="G1483" i="9" s="1"/>
  <c r="Q1480" i="8"/>
  <c r="S1480"/>
  <c r="O1481"/>
  <c r="F1484" i="9" s="1"/>
  <c r="D1481" i="10" s="1"/>
  <c r="P1481" i="8"/>
  <c r="G1484" i="9" s="1"/>
  <c r="Q1481" i="8"/>
  <c r="S1481"/>
  <c r="O1482"/>
  <c r="F1485" i="9" s="1"/>
  <c r="D1482" i="10" s="1"/>
  <c r="P1482" i="8"/>
  <c r="G1485" i="9" s="1"/>
  <c r="Q1482" i="8"/>
  <c r="S1482"/>
  <c r="O1483"/>
  <c r="F1486" i="9" s="1"/>
  <c r="D1483" i="10" s="1"/>
  <c r="P1483" i="8"/>
  <c r="G1486" i="9" s="1"/>
  <c r="Q1483" i="8"/>
  <c r="S1483"/>
  <c r="O1484"/>
  <c r="F1487" i="9" s="1"/>
  <c r="D1484" i="10" s="1"/>
  <c r="P1484" i="8"/>
  <c r="G1487" i="9" s="1"/>
  <c r="Q1484" i="8"/>
  <c r="S1484"/>
  <c r="O1485"/>
  <c r="F1488" i="9" s="1"/>
  <c r="D1485" i="10" s="1"/>
  <c r="P1485" i="8"/>
  <c r="G1488" i="9" s="1"/>
  <c r="Q1485" i="8"/>
  <c r="S1485"/>
  <c r="O1486"/>
  <c r="F1489" i="9" s="1"/>
  <c r="D1486" i="10" s="1"/>
  <c r="P1486" i="8"/>
  <c r="G1489" i="9" s="1"/>
  <c r="Q1486" i="8"/>
  <c r="S1486"/>
  <c r="O1487"/>
  <c r="F1490" i="9" s="1"/>
  <c r="D1487" i="10" s="1"/>
  <c r="P1487" i="8"/>
  <c r="G1490" i="9" s="1"/>
  <c r="Q1487" i="8"/>
  <c r="S1487"/>
  <c r="O1488"/>
  <c r="F1491" i="9" s="1"/>
  <c r="D1488" i="10" s="1"/>
  <c r="P1488" i="8"/>
  <c r="G1491" i="9" s="1"/>
  <c r="Q1488" i="8"/>
  <c r="S1488"/>
  <c r="O1489"/>
  <c r="F1492" i="9" s="1"/>
  <c r="D1489" i="10" s="1"/>
  <c r="P1489" i="8"/>
  <c r="G1492" i="9" s="1"/>
  <c r="Q1489" i="8"/>
  <c r="S1489"/>
  <c r="O1490"/>
  <c r="F1493" i="9" s="1"/>
  <c r="D1490" i="10" s="1"/>
  <c r="P1490" i="8"/>
  <c r="G1493" i="9" s="1"/>
  <c r="Q1490" i="8"/>
  <c r="S1490"/>
  <c r="O1491"/>
  <c r="F1494" i="9" s="1"/>
  <c r="D1491" i="10" s="1"/>
  <c r="P1491" i="8"/>
  <c r="G1494" i="9" s="1"/>
  <c r="Q1491" i="8"/>
  <c r="S1491"/>
  <c r="O1492"/>
  <c r="F1495" i="9" s="1"/>
  <c r="D1492" i="10" s="1"/>
  <c r="P1492" i="8"/>
  <c r="G1495" i="9" s="1"/>
  <c r="Q1492" i="8"/>
  <c r="S1492"/>
  <c r="O1493"/>
  <c r="F1496" i="9" s="1"/>
  <c r="D1493" i="10" s="1"/>
  <c r="P1493" i="8"/>
  <c r="G1496" i="9" s="1"/>
  <c r="Q1493" i="8"/>
  <c r="S1493"/>
  <c r="O1494"/>
  <c r="F1497" i="9" s="1"/>
  <c r="D1494" i="10" s="1"/>
  <c r="P1494" i="8"/>
  <c r="G1497" i="9" s="1"/>
  <c r="Q1494" i="8"/>
  <c r="S1494"/>
  <c r="O1495"/>
  <c r="F1498" i="9" s="1"/>
  <c r="D1495" i="10" s="1"/>
  <c r="P1495" i="8"/>
  <c r="G1498" i="9" s="1"/>
  <c r="Q1495" i="8"/>
  <c r="S1495"/>
  <c r="O1496"/>
  <c r="F1499" i="9" s="1"/>
  <c r="D1496" i="10" s="1"/>
  <c r="P1496" i="8"/>
  <c r="G1499" i="9" s="1"/>
  <c r="Q1496" i="8"/>
  <c r="S1496"/>
  <c r="O1497"/>
  <c r="F1500" i="9" s="1"/>
  <c r="D1497" i="10" s="1"/>
  <c r="P1497" i="8"/>
  <c r="G1500" i="9" s="1"/>
  <c r="Q1497" i="8"/>
  <c r="S1497"/>
  <c r="O1498"/>
  <c r="F1501" i="9" s="1"/>
  <c r="D1498" i="10" s="1"/>
  <c r="P1498" i="8"/>
  <c r="G1501" i="9" s="1"/>
  <c r="Q1498" i="8"/>
  <c r="S1498"/>
  <c r="O1499"/>
  <c r="F1502" i="9" s="1"/>
  <c r="D1499" i="10" s="1"/>
  <c r="P1499" i="8"/>
  <c r="G1502" i="9" s="1"/>
  <c r="Q1499" i="8"/>
  <c r="S1499"/>
  <c r="O1500"/>
  <c r="F1503" i="9" s="1"/>
  <c r="D1500" i="10" s="1"/>
  <c r="P1500" i="8"/>
  <c r="G1503" i="9" s="1"/>
  <c r="Q1500" i="8"/>
  <c r="S1500"/>
  <c r="O1501"/>
  <c r="F1504" i="9" s="1"/>
  <c r="D1501" i="10" s="1"/>
  <c r="P1501" i="8"/>
  <c r="G1504" i="9" s="1"/>
  <c r="Q1501" i="8"/>
  <c r="S1501"/>
  <c r="O1502"/>
  <c r="F1505" i="9" s="1"/>
  <c r="D1502" i="10" s="1"/>
  <c r="P1502" i="8"/>
  <c r="G1505" i="9" s="1"/>
  <c r="Q1502" i="8"/>
  <c r="S1502"/>
  <c r="O1503"/>
  <c r="F1506" i="9" s="1"/>
  <c r="D1503" i="10" s="1"/>
  <c r="P1503" i="8"/>
  <c r="G1506" i="9" s="1"/>
  <c r="Q1503" i="8"/>
  <c r="S1503"/>
  <c r="O1504"/>
  <c r="F1507" i="9" s="1"/>
  <c r="D1504" i="10" s="1"/>
  <c r="P1504" i="8"/>
  <c r="G1507" i="9" s="1"/>
  <c r="Q1504" i="8"/>
  <c r="S1504"/>
  <c r="O1505"/>
  <c r="F1508" i="9" s="1"/>
  <c r="D1505" i="10" s="1"/>
  <c r="P1505" i="8"/>
  <c r="G1508" i="9" s="1"/>
  <c r="Q1505" i="8"/>
  <c r="S1505"/>
  <c r="O1506"/>
  <c r="F1509" i="9" s="1"/>
  <c r="D1506" i="10" s="1"/>
  <c r="P1506" i="8"/>
  <c r="G1509" i="9" s="1"/>
  <c r="Q1506" i="8"/>
  <c r="S1506"/>
  <c r="O1507"/>
  <c r="F1510" i="9" s="1"/>
  <c r="D1507" i="10" s="1"/>
  <c r="P1507" i="8"/>
  <c r="G1510" i="9" s="1"/>
  <c r="Q1507" i="8"/>
  <c r="S1507"/>
  <c r="O1508"/>
  <c r="F1511" i="9" s="1"/>
  <c r="D1508" i="10" s="1"/>
  <c r="P1508" i="8"/>
  <c r="G1511" i="9" s="1"/>
  <c r="Q1508" i="8"/>
  <c r="S1508"/>
  <c r="O1509"/>
  <c r="F1512" i="9" s="1"/>
  <c r="D1509" i="10" s="1"/>
  <c r="P1509" i="8"/>
  <c r="G1512" i="9" s="1"/>
  <c r="Q1509" i="8"/>
  <c r="S1509"/>
  <c r="O1510"/>
  <c r="F1513" i="9" s="1"/>
  <c r="D1510" i="10" s="1"/>
  <c r="P1510" i="8"/>
  <c r="G1513" i="9" s="1"/>
  <c r="Q1510" i="8"/>
  <c r="S1510"/>
  <c r="O1511"/>
  <c r="F1514" i="9" s="1"/>
  <c r="D1511" i="10" s="1"/>
  <c r="P1511" i="8"/>
  <c r="G1514" i="9" s="1"/>
  <c r="Q1511" i="8"/>
  <c r="S1511"/>
  <c r="O1512"/>
  <c r="F1515" i="9" s="1"/>
  <c r="D1512" i="10" s="1"/>
  <c r="P1512" i="8"/>
  <c r="G1515" i="9" s="1"/>
  <c r="Q1512" i="8"/>
  <c r="S1512"/>
  <c r="O1513"/>
  <c r="F1516" i="9" s="1"/>
  <c r="D1513" i="10" s="1"/>
  <c r="P1513" i="8"/>
  <c r="G1516" i="9" s="1"/>
  <c r="Q1513" i="8"/>
  <c r="S1513"/>
  <c r="O1514"/>
  <c r="F1517" i="9" s="1"/>
  <c r="D1514" i="10" s="1"/>
  <c r="P1514" i="8"/>
  <c r="G1517" i="9" s="1"/>
  <c r="Q1514" i="8"/>
  <c r="S1514"/>
  <c r="O1515"/>
  <c r="F1518" i="9" s="1"/>
  <c r="D1515" i="10" s="1"/>
  <c r="P1515" i="8"/>
  <c r="G1518" i="9" s="1"/>
  <c r="Q1515" i="8"/>
  <c r="S1515"/>
  <c r="O1516"/>
  <c r="F1519" i="9" s="1"/>
  <c r="D1516" i="10" s="1"/>
  <c r="P1516" i="8"/>
  <c r="G1519" i="9" s="1"/>
  <c r="Q1516" i="8"/>
  <c r="S1516"/>
  <c r="O1517"/>
  <c r="F1520" i="9" s="1"/>
  <c r="D1517" i="10" s="1"/>
  <c r="P1517" i="8"/>
  <c r="G1520" i="9" s="1"/>
  <c r="Q1517" i="8"/>
  <c r="S1517"/>
  <c r="O1518"/>
  <c r="F1521" i="9" s="1"/>
  <c r="D1518" i="10" s="1"/>
  <c r="P1518" i="8"/>
  <c r="G1521" i="9" s="1"/>
  <c r="Q1518" i="8"/>
  <c r="S1518"/>
  <c r="O1519"/>
  <c r="F1522" i="9" s="1"/>
  <c r="D1519" i="10" s="1"/>
  <c r="P1519" i="8"/>
  <c r="G1522" i="9" s="1"/>
  <c r="Q1519" i="8"/>
  <c r="S1519"/>
  <c r="O1520"/>
  <c r="F1523" i="9" s="1"/>
  <c r="D1520" i="10" s="1"/>
  <c r="P1520" i="8"/>
  <c r="G1523" i="9" s="1"/>
  <c r="Q1520" i="8"/>
  <c r="S1520"/>
  <c r="O1521"/>
  <c r="F1524" i="9" s="1"/>
  <c r="D1521" i="10" s="1"/>
  <c r="P1521" i="8"/>
  <c r="G1524" i="9" s="1"/>
  <c r="Q1521" i="8"/>
  <c r="S1521"/>
  <c r="O1522"/>
  <c r="F1525" i="9" s="1"/>
  <c r="D1522" i="10" s="1"/>
  <c r="P1522" i="8"/>
  <c r="G1525" i="9" s="1"/>
  <c r="Q1522" i="8"/>
  <c r="S1522"/>
  <c r="O1523"/>
  <c r="F1526" i="9" s="1"/>
  <c r="D1523" i="10" s="1"/>
  <c r="P1523" i="8"/>
  <c r="G1526" i="9" s="1"/>
  <c r="Q1523" i="8"/>
  <c r="S1523"/>
  <c r="O1524"/>
  <c r="F1527" i="9" s="1"/>
  <c r="D1524" i="10" s="1"/>
  <c r="P1524" i="8"/>
  <c r="G1527" i="9" s="1"/>
  <c r="Q1524" i="8"/>
  <c r="S1524"/>
  <c r="O1525"/>
  <c r="F1528" i="9" s="1"/>
  <c r="D1525" i="10" s="1"/>
  <c r="P1525" i="8"/>
  <c r="G1528" i="9" s="1"/>
  <c r="Q1525" i="8"/>
  <c r="S1525"/>
  <c r="O1526"/>
  <c r="F1529" i="9" s="1"/>
  <c r="D1526" i="10" s="1"/>
  <c r="P1526" i="8"/>
  <c r="G1529" i="9" s="1"/>
  <c r="Q1526" i="8"/>
  <c r="S1526"/>
  <c r="O1527"/>
  <c r="F1530" i="9" s="1"/>
  <c r="D1527" i="10" s="1"/>
  <c r="P1527" i="8"/>
  <c r="G1530" i="9" s="1"/>
  <c r="Q1527" i="8"/>
  <c r="S1527"/>
  <c r="O1528"/>
  <c r="F1531" i="9" s="1"/>
  <c r="D1528" i="10" s="1"/>
  <c r="P1528" i="8"/>
  <c r="G1531" i="9" s="1"/>
  <c r="Q1528" i="8"/>
  <c r="S1528"/>
  <c r="O1529"/>
  <c r="F1532" i="9" s="1"/>
  <c r="D1529" i="10" s="1"/>
  <c r="P1529" i="8"/>
  <c r="G1532" i="9" s="1"/>
  <c r="Q1529" i="8"/>
  <c r="S1529"/>
  <c r="O1530"/>
  <c r="F1533" i="9" s="1"/>
  <c r="D1530" i="10" s="1"/>
  <c r="P1530" i="8"/>
  <c r="G1533" i="9" s="1"/>
  <c r="Q1530" i="8"/>
  <c r="S1530"/>
  <c r="O1531"/>
  <c r="F1534" i="9" s="1"/>
  <c r="D1531" i="10" s="1"/>
  <c r="P1531" i="8"/>
  <c r="G1534" i="9" s="1"/>
  <c r="Q1531" i="8"/>
  <c r="S1531"/>
  <c r="O1532"/>
  <c r="F1535" i="9" s="1"/>
  <c r="D1532" i="10" s="1"/>
  <c r="P1532" i="8"/>
  <c r="G1535" i="9" s="1"/>
  <c r="Q1532" i="8"/>
  <c r="S1532"/>
  <c r="O1533"/>
  <c r="F1536" i="9" s="1"/>
  <c r="D1533" i="10" s="1"/>
  <c r="P1533" i="8"/>
  <c r="G1536" i="9" s="1"/>
  <c r="Q1533" i="8"/>
  <c r="S1533"/>
  <c r="O1534"/>
  <c r="F1537" i="9" s="1"/>
  <c r="D1534" i="10" s="1"/>
  <c r="P1534" i="8"/>
  <c r="G1537" i="9" s="1"/>
  <c r="Q1534" i="8"/>
  <c r="S1534"/>
  <c r="O1535"/>
  <c r="F1538" i="9" s="1"/>
  <c r="D1535" i="10" s="1"/>
  <c r="P1535" i="8"/>
  <c r="G1538" i="9" s="1"/>
  <c r="Q1535" i="8"/>
  <c r="S1535"/>
  <c r="O1536"/>
  <c r="F1539" i="9" s="1"/>
  <c r="D1536" i="10" s="1"/>
  <c r="P1536" i="8"/>
  <c r="G1539" i="9" s="1"/>
  <c r="Q1536" i="8"/>
  <c r="S1536"/>
  <c r="O1537"/>
  <c r="F1540" i="9" s="1"/>
  <c r="D1537" i="10" s="1"/>
  <c r="P1537" i="8"/>
  <c r="G1540" i="9" s="1"/>
  <c r="Q1537" i="8"/>
  <c r="S1537"/>
  <c r="O1538"/>
  <c r="F1541" i="9" s="1"/>
  <c r="D1538" i="10" s="1"/>
  <c r="P1538" i="8"/>
  <c r="G1541" i="9" s="1"/>
  <c r="Q1538" i="8"/>
  <c r="S1538"/>
  <c r="O1539"/>
  <c r="F1542" i="9" s="1"/>
  <c r="D1539" i="10" s="1"/>
  <c r="P1539" i="8"/>
  <c r="G1542" i="9" s="1"/>
  <c r="Q1539" i="8"/>
  <c r="S1539"/>
  <c r="O1540"/>
  <c r="F1543" i="9" s="1"/>
  <c r="D1540" i="10" s="1"/>
  <c r="P1540" i="8"/>
  <c r="G1543" i="9" s="1"/>
  <c r="Q1540" i="8"/>
  <c r="S1540" s="1"/>
  <c r="O1541"/>
  <c r="F1544" i="9" s="1"/>
  <c r="D1541" i="10" s="1"/>
  <c r="P1541" i="8"/>
  <c r="G1544" i="9" s="1"/>
  <c r="Q1541" i="8"/>
  <c r="S1541" s="1"/>
  <c r="O1542"/>
  <c r="F1545" i="9" s="1"/>
  <c r="D1542" i="10" s="1"/>
  <c r="P1542" i="8"/>
  <c r="G1545" i="9" s="1"/>
  <c r="Q1542" i="8"/>
  <c r="S1542" s="1"/>
  <c r="O1543"/>
  <c r="F1546" i="9" s="1"/>
  <c r="D1543" i="10" s="1"/>
  <c r="P1543" i="8"/>
  <c r="G1546" i="9" s="1"/>
  <c r="Q1543" i="8"/>
  <c r="S1543" s="1"/>
  <c r="O1544"/>
  <c r="F1547" i="9" s="1"/>
  <c r="D1544" i="10" s="1"/>
  <c r="P1544" i="8"/>
  <c r="G1547" i="9" s="1"/>
  <c r="Q1544" i="8"/>
  <c r="S1544" s="1"/>
  <c r="O1545"/>
  <c r="F1548" i="9" s="1"/>
  <c r="D1545" i="10" s="1"/>
  <c r="P1545" i="8"/>
  <c r="G1548" i="9" s="1"/>
  <c r="Q1545" i="8"/>
  <c r="S1545" s="1"/>
  <c r="O1546"/>
  <c r="F1549" i="9" s="1"/>
  <c r="D1546" i="10" s="1"/>
  <c r="P1546" i="8"/>
  <c r="G1549" i="9" s="1"/>
  <c r="Q1546" i="8"/>
  <c r="S1546" s="1"/>
  <c r="O1547"/>
  <c r="F1550" i="9" s="1"/>
  <c r="D1547" i="10" s="1"/>
  <c r="P1547" i="8"/>
  <c r="G1550" i="9" s="1"/>
  <c r="Q1547" i="8"/>
  <c r="S1547" s="1"/>
  <c r="O1548"/>
  <c r="F1551" i="9" s="1"/>
  <c r="D1548" i="10" s="1"/>
  <c r="P1548" i="8"/>
  <c r="G1551" i="9" s="1"/>
  <c r="Q1548" i="8"/>
  <c r="S1548" s="1"/>
  <c r="O1549"/>
  <c r="F1552" i="9" s="1"/>
  <c r="D1549" i="10" s="1"/>
  <c r="P1549" i="8"/>
  <c r="G1552" i="9" s="1"/>
  <c r="Q1549" i="8"/>
  <c r="S1549" s="1"/>
  <c r="O1550"/>
  <c r="F1553" i="9" s="1"/>
  <c r="D1550" i="10" s="1"/>
  <c r="P1550" i="8"/>
  <c r="G1553" i="9" s="1"/>
  <c r="Q1550" i="8"/>
  <c r="S1550" s="1"/>
  <c r="O1551"/>
  <c r="F1554" i="9" s="1"/>
  <c r="D1551" i="10" s="1"/>
  <c r="P1551" i="8"/>
  <c r="G1554" i="9" s="1"/>
  <c r="Q1551" i="8"/>
  <c r="S1551" s="1"/>
  <c r="O1552"/>
  <c r="F1555" i="9" s="1"/>
  <c r="D1552" i="10" s="1"/>
  <c r="P1552" i="8"/>
  <c r="G1555" i="9" s="1"/>
  <c r="Q1552" i="8"/>
  <c r="S1552" s="1"/>
  <c r="O1553"/>
  <c r="F1556" i="9" s="1"/>
  <c r="D1553" i="10" s="1"/>
  <c r="P1553" i="8"/>
  <c r="G1556" i="9" s="1"/>
  <c r="Q1553" i="8"/>
  <c r="S1553" s="1"/>
  <c r="O1554"/>
  <c r="F1557" i="9" s="1"/>
  <c r="D1554" i="10" s="1"/>
  <c r="P1554" i="8"/>
  <c r="G1557" i="9" s="1"/>
  <c r="Q1554" i="8"/>
  <c r="S1554" s="1"/>
  <c r="O1555"/>
  <c r="F1558" i="9" s="1"/>
  <c r="D1555" i="10" s="1"/>
  <c r="P1555" i="8"/>
  <c r="G1558" i="9" s="1"/>
  <c r="Q1555" i="8"/>
  <c r="S1555" s="1"/>
  <c r="O1556"/>
  <c r="F1559" i="9" s="1"/>
  <c r="D1556" i="10" s="1"/>
  <c r="P1556" i="8"/>
  <c r="G1559" i="9" s="1"/>
  <c r="Q1556" i="8"/>
  <c r="S1556" s="1"/>
  <c r="O1557"/>
  <c r="F1560" i="9" s="1"/>
  <c r="D1557" i="10" s="1"/>
  <c r="P1557" i="8"/>
  <c r="G1560" i="9" s="1"/>
  <c r="Q1557" i="8"/>
  <c r="S1557" s="1"/>
  <c r="O1558"/>
  <c r="F1561" i="9" s="1"/>
  <c r="D1558" i="10" s="1"/>
  <c r="P1558" i="8"/>
  <c r="G1561" i="9" s="1"/>
  <c r="Q1558" i="8"/>
  <c r="S1558" s="1"/>
  <c r="O1559"/>
  <c r="F1562" i="9" s="1"/>
  <c r="D1559" i="10" s="1"/>
  <c r="P1559" i="8"/>
  <c r="G1562" i="9" s="1"/>
  <c r="Q1559" i="8"/>
  <c r="S1559" s="1"/>
  <c r="O1560"/>
  <c r="F1563" i="9" s="1"/>
  <c r="D1560" i="10" s="1"/>
  <c r="P1560" i="8"/>
  <c r="G1563" i="9" s="1"/>
  <c r="Q1560" i="8"/>
  <c r="S1560" s="1"/>
  <c r="O1561"/>
  <c r="F1564" i="9" s="1"/>
  <c r="D1561" i="10" s="1"/>
  <c r="P1561" i="8"/>
  <c r="G1564" i="9" s="1"/>
  <c r="Q1561" i="8"/>
  <c r="S1561" s="1"/>
  <c r="O1562"/>
  <c r="F1565" i="9" s="1"/>
  <c r="D1562" i="10" s="1"/>
  <c r="P1562" i="8"/>
  <c r="G1565" i="9" s="1"/>
  <c r="Q1562" i="8"/>
  <c r="S1562" s="1"/>
  <c r="O1563"/>
  <c r="F1566" i="9" s="1"/>
  <c r="D1563" i="10" s="1"/>
  <c r="P1563" i="8"/>
  <c r="G1566" i="9" s="1"/>
  <c r="Q1563" i="8"/>
  <c r="S1563" s="1"/>
  <c r="O1564"/>
  <c r="F1567" i="9" s="1"/>
  <c r="D1564" i="10" s="1"/>
  <c r="P1564" i="8"/>
  <c r="G1567" i="9" s="1"/>
  <c r="Q1564" i="8"/>
  <c r="S1564" s="1"/>
  <c r="O1565"/>
  <c r="F1568" i="9" s="1"/>
  <c r="D1565" i="10" s="1"/>
  <c r="P1565" i="8"/>
  <c r="G1568" i="9" s="1"/>
  <c r="Q1565" i="8"/>
  <c r="S1565" s="1"/>
  <c r="O1566"/>
  <c r="F1569" i="9" s="1"/>
  <c r="D1566" i="10" s="1"/>
  <c r="P1566" i="8"/>
  <c r="G1569" i="9" s="1"/>
  <c r="Q1566" i="8"/>
  <c r="S1566" s="1"/>
  <c r="O1567"/>
  <c r="F1570" i="9" s="1"/>
  <c r="D1567" i="10" s="1"/>
  <c r="P1567" i="8"/>
  <c r="G1570" i="9" s="1"/>
  <c r="Q1567" i="8"/>
  <c r="S1567" s="1"/>
  <c r="O1568"/>
  <c r="F1571" i="9" s="1"/>
  <c r="D1568" i="10" s="1"/>
  <c r="P1568" i="8"/>
  <c r="G1571" i="9" s="1"/>
  <c r="Q1568" i="8"/>
  <c r="S1568" s="1"/>
  <c r="O1569"/>
  <c r="F1572" i="9" s="1"/>
  <c r="D1569" i="10" s="1"/>
  <c r="P1569" i="8"/>
  <c r="G1572" i="9" s="1"/>
  <c r="Q1569" i="8"/>
  <c r="S1569" s="1"/>
  <c r="O1570"/>
  <c r="F1573" i="9" s="1"/>
  <c r="D1570" i="10" s="1"/>
  <c r="P1570" i="8"/>
  <c r="G1573" i="9" s="1"/>
  <c r="Q1570" i="8"/>
  <c r="S1570" s="1"/>
  <c r="O1571"/>
  <c r="F1574" i="9" s="1"/>
  <c r="D1571" i="10" s="1"/>
  <c r="P1571" i="8"/>
  <c r="G1574" i="9" s="1"/>
  <c r="Q1571" i="8"/>
  <c r="S1571" s="1"/>
  <c r="O1572"/>
  <c r="F1575" i="9" s="1"/>
  <c r="D1572" i="10" s="1"/>
  <c r="P1572" i="8"/>
  <c r="G1575" i="9" s="1"/>
  <c r="Q1572" i="8"/>
  <c r="S1572" s="1"/>
  <c r="O1573"/>
  <c r="F1576" i="9" s="1"/>
  <c r="D1573" i="10" s="1"/>
  <c r="P1573" i="8"/>
  <c r="G1576" i="9" s="1"/>
  <c r="Q1573" i="8"/>
  <c r="S1573" s="1"/>
  <c r="O1574"/>
  <c r="F1577" i="9" s="1"/>
  <c r="D1574" i="10" s="1"/>
  <c r="P1574" i="8"/>
  <c r="G1577" i="9" s="1"/>
  <c r="Q1574" i="8"/>
  <c r="S1574" s="1"/>
  <c r="O1575"/>
  <c r="F1578" i="9" s="1"/>
  <c r="D1575" i="10" s="1"/>
  <c r="P1575" i="8"/>
  <c r="G1578" i="9" s="1"/>
  <c r="Q1575" i="8"/>
  <c r="S1575" s="1"/>
  <c r="O1576"/>
  <c r="F1579" i="9" s="1"/>
  <c r="D1576" i="10" s="1"/>
  <c r="P1576" i="8"/>
  <c r="G1579" i="9" s="1"/>
  <c r="Q1576" i="8"/>
  <c r="S1576" s="1"/>
  <c r="O1577"/>
  <c r="F1580" i="9" s="1"/>
  <c r="D1577" i="10" s="1"/>
  <c r="P1577" i="8"/>
  <c r="G1580" i="9" s="1"/>
  <c r="Q1577" i="8"/>
  <c r="S1577" s="1"/>
  <c r="O1578"/>
  <c r="F1581" i="9" s="1"/>
  <c r="D1578" i="10" s="1"/>
  <c r="P1578" i="8"/>
  <c r="G1581" i="9" s="1"/>
  <c r="Q1578" i="8"/>
  <c r="S1578" s="1"/>
  <c r="O1579"/>
  <c r="F1582" i="9" s="1"/>
  <c r="D1579" i="10" s="1"/>
  <c r="P1579" i="8"/>
  <c r="G1582" i="9" s="1"/>
  <c r="Q1579" i="8"/>
  <c r="S1579" s="1"/>
  <c r="O1580"/>
  <c r="F1583" i="9" s="1"/>
  <c r="D1580" i="10" s="1"/>
  <c r="P1580" i="8"/>
  <c r="G1583" i="9" s="1"/>
  <c r="Q1580" i="8"/>
  <c r="S1580" s="1"/>
  <c r="O1581"/>
  <c r="F1584" i="9" s="1"/>
  <c r="D1581" i="10" s="1"/>
  <c r="P1581" i="8"/>
  <c r="G1584" i="9" s="1"/>
  <c r="Q1581" i="8"/>
  <c r="S1581" s="1"/>
  <c r="O1582"/>
  <c r="F1585" i="9" s="1"/>
  <c r="D1582" i="10" s="1"/>
  <c r="P1582" i="8"/>
  <c r="G1585" i="9" s="1"/>
  <c r="Q1582" i="8"/>
  <c r="S1582" s="1"/>
  <c r="O1583"/>
  <c r="F1586" i="9" s="1"/>
  <c r="D1583" i="10" s="1"/>
  <c r="P1583" i="8"/>
  <c r="G1586" i="9" s="1"/>
  <c r="Q1583" i="8"/>
  <c r="S1583" s="1"/>
  <c r="O1584"/>
  <c r="F1587" i="9" s="1"/>
  <c r="D1584" i="10" s="1"/>
  <c r="P1584" i="8"/>
  <c r="G1587" i="9" s="1"/>
  <c r="Q1584" i="8"/>
  <c r="S1584" s="1"/>
  <c r="O1585"/>
  <c r="F1588" i="9" s="1"/>
  <c r="D1585" i="10" s="1"/>
  <c r="P1585" i="8"/>
  <c r="G1588" i="9" s="1"/>
  <c r="Q1585" i="8"/>
  <c r="S1585" s="1"/>
  <c r="O1586"/>
  <c r="F1589" i="9" s="1"/>
  <c r="D1586" i="10" s="1"/>
  <c r="P1586" i="8"/>
  <c r="G1589" i="9" s="1"/>
  <c r="Q1586" i="8"/>
  <c r="S1586" s="1"/>
  <c r="O1587"/>
  <c r="F1590" i="9" s="1"/>
  <c r="D1587" i="10" s="1"/>
  <c r="P1587" i="8"/>
  <c r="G1590" i="9" s="1"/>
  <c r="Q1587" i="8"/>
  <c r="S1587" s="1"/>
  <c r="O1588"/>
  <c r="F1591" i="9" s="1"/>
  <c r="D1588" i="10" s="1"/>
  <c r="P1588" i="8"/>
  <c r="G1591" i="9" s="1"/>
  <c r="Q1588" i="8"/>
  <c r="S1588" s="1"/>
  <c r="O1589"/>
  <c r="F1592" i="9" s="1"/>
  <c r="D1589" i="10" s="1"/>
  <c r="P1589" i="8"/>
  <c r="G1592" i="9" s="1"/>
  <c r="Q1589" i="8"/>
  <c r="S1589" s="1"/>
  <c r="O1590"/>
  <c r="F1593" i="9" s="1"/>
  <c r="D1590" i="10" s="1"/>
  <c r="P1590" i="8"/>
  <c r="G1593" i="9" s="1"/>
  <c r="Q1590" i="8"/>
  <c r="S1590" s="1"/>
  <c r="O1591"/>
  <c r="F1594" i="9" s="1"/>
  <c r="D1591" i="10" s="1"/>
  <c r="P1591" i="8"/>
  <c r="G1594" i="9" s="1"/>
  <c r="Q1591" i="8"/>
  <c r="S1591" s="1"/>
  <c r="O1592"/>
  <c r="F1595" i="9" s="1"/>
  <c r="D1592" i="10" s="1"/>
  <c r="P1592" i="8"/>
  <c r="G1595" i="9" s="1"/>
  <c r="Q1592" i="8"/>
  <c r="S1592" s="1"/>
  <c r="O1593"/>
  <c r="F1596" i="9" s="1"/>
  <c r="D1593" i="10" s="1"/>
  <c r="P1593" i="8"/>
  <c r="G1596" i="9" s="1"/>
  <c r="Q1593" i="8"/>
  <c r="S1593" s="1"/>
  <c r="O1594"/>
  <c r="F1597" i="9" s="1"/>
  <c r="D1594" i="10" s="1"/>
  <c r="P1594" i="8"/>
  <c r="G1597" i="9" s="1"/>
  <c r="Q1594" i="8"/>
  <c r="S1594" s="1"/>
  <c r="O1595"/>
  <c r="F1598" i="9" s="1"/>
  <c r="D1595" i="10" s="1"/>
  <c r="P1595" i="8"/>
  <c r="G1598" i="9" s="1"/>
  <c r="Q1595" i="8"/>
  <c r="S1595" s="1"/>
  <c r="O1596"/>
  <c r="F1599" i="9" s="1"/>
  <c r="D1596" i="10" s="1"/>
  <c r="P1596" i="8"/>
  <c r="G1599" i="9" s="1"/>
  <c r="Q1596" i="8"/>
  <c r="S1596" s="1"/>
  <c r="O1597"/>
  <c r="F1600" i="9" s="1"/>
  <c r="D1597" i="10" s="1"/>
  <c r="P1597" i="8"/>
  <c r="G1600" i="9" s="1"/>
  <c r="Q1597" i="8"/>
  <c r="S1597" s="1"/>
  <c r="O1598"/>
  <c r="F1601" i="9" s="1"/>
  <c r="D1598" i="10" s="1"/>
  <c r="P1598" i="8"/>
  <c r="G1601" i="9" s="1"/>
  <c r="Q1598" i="8"/>
  <c r="S1598" s="1"/>
  <c r="O1599"/>
  <c r="F1602" i="9" s="1"/>
  <c r="D1599" i="10" s="1"/>
  <c r="P1599" i="8"/>
  <c r="G1602" i="9" s="1"/>
  <c r="Q1599" i="8"/>
  <c r="S1599" s="1"/>
  <c r="O1600"/>
  <c r="F1603" i="9" s="1"/>
  <c r="D1600" i="10" s="1"/>
  <c r="P1600" i="8"/>
  <c r="G1603" i="9" s="1"/>
  <c r="Q1600" i="8"/>
  <c r="S1600" s="1"/>
  <c r="O1601"/>
  <c r="F1604" i="9" s="1"/>
  <c r="D1601" i="10" s="1"/>
  <c r="P1601" i="8"/>
  <c r="G1604" i="9" s="1"/>
  <c r="Q1601" i="8"/>
  <c r="S1601" s="1"/>
  <c r="O1602"/>
  <c r="F1605" i="9" s="1"/>
  <c r="D1602" i="10" s="1"/>
  <c r="P1602" i="8"/>
  <c r="G1605" i="9" s="1"/>
  <c r="Q1602" i="8"/>
  <c r="S1602" s="1"/>
  <c r="O1603"/>
  <c r="F1606" i="9" s="1"/>
  <c r="D1603" i="10" s="1"/>
  <c r="P1603" i="8"/>
  <c r="G1606" i="9" s="1"/>
  <c r="Q1603" i="8"/>
  <c r="S1603" s="1"/>
  <c r="O1604"/>
  <c r="F1607" i="9" s="1"/>
  <c r="D1604" i="10" s="1"/>
  <c r="P1604" i="8"/>
  <c r="G1607" i="9" s="1"/>
  <c r="Q1604" i="8"/>
  <c r="S1604" s="1"/>
  <c r="O1605"/>
  <c r="F1608" i="9" s="1"/>
  <c r="D1605" i="10" s="1"/>
  <c r="P1605" i="8"/>
  <c r="G1608" i="9" s="1"/>
  <c r="Q1605" i="8"/>
  <c r="S1605" s="1"/>
  <c r="O1606"/>
  <c r="F1609" i="9" s="1"/>
  <c r="D1606" i="10" s="1"/>
  <c r="P1606" i="8"/>
  <c r="G1609" i="9" s="1"/>
  <c r="Q1606" i="8"/>
  <c r="S1606" s="1"/>
  <c r="O1607"/>
  <c r="F1610" i="9" s="1"/>
  <c r="D1607" i="10" s="1"/>
  <c r="P1607" i="8"/>
  <c r="G1610" i="9" s="1"/>
  <c r="Q1607" i="8"/>
  <c r="S1607" s="1"/>
  <c r="O1608"/>
  <c r="F1611" i="9" s="1"/>
  <c r="D1608" i="10" s="1"/>
  <c r="P1608" i="8"/>
  <c r="G1611" i="9" s="1"/>
  <c r="Q1608" i="8"/>
  <c r="S1608" s="1"/>
  <c r="O1609"/>
  <c r="F1612" i="9" s="1"/>
  <c r="D1609" i="10" s="1"/>
  <c r="P1609" i="8"/>
  <c r="G1612" i="9" s="1"/>
  <c r="Q1609" i="8"/>
  <c r="S1609" s="1"/>
  <c r="O1610"/>
  <c r="F1613" i="9" s="1"/>
  <c r="D1610" i="10" s="1"/>
  <c r="P1610" i="8"/>
  <c r="G1613" i="9" s="1"/>
  <c r="Q1610" i="8"/>
  <c r="S1610" s="1"/>
  <c r="O1611"/>
  <c r="F1614" i="9" s="1"/>
  <c r="D1611" i="10" s="1"/>
  <c r="P1611" i="8"/>
  <c r="G1614" i="9" s="1"/>
  <c r="Q1611" i="8"/>
  <c r="S1611" s="1"/>
  <c r="O1612"/>
  <c r="F1615" i="9" s="1"/>
  <c r="D1612" i="10" s="1"/>
  <c r="P1612" i="8"/>
  <c r="G1615" i="9" s="1"/>
  <c r="Q1612" i="8"/>
  <c r="S1612" s="1"/>
  <c r="O1613"/>
  <c r="F1616" i="9" s="1"/>
  <c r="D1613" i="10" s="1"/>
  <c r="P1613" i="8"/>
  <c r="G1616" i="9" s="1"/>
  <c r="Q1613" i="8"/>
  <c r="S1613" s="1"/>
  <c r="O1614"/>
  <c r="F1617" i="9" s="1"/>
  <c r="D1614" i="10" s="1"/>
  <c r="P1614" i="8"/>
  <c r="G1617" i="9" s="1"/>
  <c r="Q1614" i="8"/>
  <c r="S1614" s="1"/>
  <c r="O1615"/>
  <c r="F1618" i="9" s="1"/>
  <c r="D1615" i="10" s="1"/>
  <c r="P1615" i="8"/>
  <c r="G1618" i="9" s="1"/>
  <c r="Q1615" i="8"/>
  <c r="S1615" s="1"/>
  <c r="O1616"/>
  <c r="F1619" i="9" s="1"/>
  <c r="D1616" i="10" s="1"/>
  <c r="P1616" i="8"/>
  <c r="G1619" i="9" s="1"/>
  <c r="Q1616" i="8"/>
  <c r="S1616" s="1"/>
  <c r="O1617"/>
  <c r="F1620" i="9" s="1"/>
  <c r="D1617" i="10" s="1"/>
  <c r="P1617" i="8"/>
  <c r="G1620" i="9" s="1"/>
  <c r="Q1617" i="8"/>
  <c r="S1617" s="1"/>
  <c r="O1618"/>
  <c r="F1621" i="9" s="1"/>
  <c r="D1618" i="10" s="1"/>
  <c r="P1618" i="8"/>
  <c r="G1621" i="9" s="1"/>
  <c r="Q1618" i="8"/>
  <c r="S1618" s="1"/>
  <c r="O1619"/>
  <c r="F1622" i="9" s="1"/>
  <c r="D1619" i="10" s="1"/>
  <c r="P1619" i="8"/>
  <c r="G1622" i="9" s="1"/>
  <c r="Q1619" i="8"/>
  <c r="S1619" s="1"/>
  <c r="O1620"/>
  <c r="F1623" i="9" s="1"/>
  <c r="D1620" i="10" s="1"/>
  <c r="P1620" i="8"/>
  <c r="G1623" i="9" s="1"/>
  <c r="Q1620" i="8"/>
  <c r="S1620" s="1"/>
  <c r="O1621"/>
  <c r="F1624" i="9" s="1"/>
  <c r="D1621" i="10" s="1"/>
  <c r="P1621" i="8"/>
  <c r="G1624" i="9" s="1"/>
  <c r="Q1621" i="8"/>
  <c r="S1621" s="1"/>
  <c r="O1622"/>
  <c r="F1625" i="9" s="1"/>
  <c r="D1622" i="10" s="1"/>
  <c r="P1622" i="8"/>
  <c r="G1625" i="9" s="1"/>
  <c r="Q1622" i="8"/>
  <c r="S1622" s="1"/>
  <c r="O1623"/>
  <c r="F1626" i="9" s="1"/>
  <c r="D1623" i="10" s="1"/>
  <c r="P1623" i="8"/>
  <c r="G1626" i="9" s="1"/>
  <c r="Q1623" i="8"/>
  <c r="S1623" s="1"/>
  <c r="O1624"/>
  <c r="F1627" i="9" s="1"/>
  <c r="D1624" i="10" s="1"/>
  <c r="P1624" i="8"/>
  <c r="G1627" i="9" s="1"/>
  <c r="Q1624" i="8"/>
  <c r="S1624" s="1"/>
  <c r="O1625"/>
  <c r="F1628" i="9" s="1"/>
  <c r="D1625" i="10" s="1"/>
  <c r="P1625" i="8"/>
  <c r="G1628" i="9" s="1"/>
  <c r="Q1625" i="8"/>
  <c r="S1625" s="1"/>
  <c r="O1626"/>
  <c r="F1629" i="9" s="1"/>
  <c r="D1626" i="10" s="1"/>
  <c r="P1626" i="8"/>
  <c r="G1629" i="9" s="1"/>
  <c r="Q1626" i="8"/>
  <c r="S1626" s="1"/>
  <c r="O1627"/>
  <c r="F1630" i="9" s="1"/>
  <c r="D1627" i="10" s="1"/>
  <c r="P1627" i="8"/>
  <c r="G1630" i="9" s="1"/>
  <c r="Q1627" i="8"/>
  <c r="S1627" s="1"/>
  <c r="O1628"/>
  <c r="F1631" i="9" s="1"/>
  <c r="D1628" i="10" s="1"/>
  <c r="P1628" i="8"/>
  <c r="G1631" i="9" s="1"/>
  <c r="Q1628" i="8"/>
  <c r="S1628" s="1"/>
  <c r="O1629"/>
  <c r="F1632" i="9" s="1"/>
  <c r="D1629" i="10" s="1"/>
  <c r="P1629" i="8"/>
  <c r="G1632" i="9" s="1"/>
  <c r="Q1629" i="8"/>
  <c r="S1629" s="1"/>
  <c r="O1630"/>
  <c r="F1633" i="9" s="1"/>
  <c r="D1630" i="10" s="1"/>
  <c r="P1630" i="8"/>
  <c r="G1633" i="9" s="1"/>
  <c r="Q1630" i="8"/>
  <c r="S1630" s="1"/>
  <c r="O1631"/>
  <c r="F1634" i="9" s="1"/>
  <c r="D1631" i="10" s="1"/>
  <c r="P1631" i="8"/>
  <c r="G1634" i="9" s="1"/>
  <c r="Q1631" i="8"/>
  <c r="S1631" s="1"/>
  <c r="O1632"/>
  <c r="F1635" i="9" s="1"/>
  <c r="D1632" i="10" s="1"/>
  <c r="P1632" i="8"/>
  <c r="G1635" i="9" s="1"/>
  <c r="Q1632" i="8"/>
  <c r="S1632" s="1"/>
  <c r="O1633"/>
  <c r="F1636" i="9" s="1"/>
  <c r="D1633" i="10" s="1"/>
  <c r="P1633" i="8"/>
  <c r="G1636" i="9" s="1"/>
  <c r="Q1633" i="8"/>
  <c r="S1633" s="1"/>
  <c r="O1634"/>
  <c r="F1637" i="9" s="1"/>
  <c r="D1634" i="10" s="1"/>
  <c r="P1634" i="8"/>
  <c r="G1637" i="9" s="1"/>
  <c r="Q1634" i="8"/>
  <c r="S1634" s="1"/>
  <c r="O1635"/>
  <c r="F1638" i="9" s="1"/>
  <c r="D1635" i="10" s="1"/>
  <c r="P1635" i="8"/>
  <c r="G1638" i="9" s="1"/>
  <c r="Q1635" i="8"/>
  <c r="S1635" s="1"/>
  <c r="O1636"/>
  <c r="F1639" i="9" s="1"/>
  <c r="D1636" i="10" s="1"/>
  <c r="P1636" i="8"/>
  <c r="G1639" i="9" s="1"/>
  <c r="Q1636" i="8"/>
  <c r="S1636" s="1"/>
  <c r="O1637"/>
  <c r="F1640" i="9" s="1"/>
  <c r="D1637" i="10" s="1"/>
  <c r="P1637" i="8"/>
  <c r="G1640" i="9" s="1"/>
  <c r="Q1637" i="8"/>
  <c r="S1637" s="1"/>
  <c r="O1638"/>
  <c r="F1641" i="9" s="1"/>
  <c r="D1638" i="10" s="1"/>
  <c r="P1638" i="8"/>
  <c r="G1641" i="9" s="1"/>
  <c r="Q1638" i="8"/>
  <c r="S1638" s="1"/>
  <c r="O1639"/>
  <c r="F1642" i="9" s="1"/>
  <c r="D1639" i="10" s="1"/>
  <c r="P1639" i="8"/>
  <c r="G1642" i="9" s="1"/>
  <c r="Q1639" i="8"/>
  <c r="S1639" s="1"/>
  <c r="O1640"/>
  <c r="F1643" i="9" s="1"/>
  <c r="D1640" i="10" s="1"/>
  <c r="P1640" i="8"/>
  <c r="G1643" i="9" s="1"/>
  <c r="Q1640" i="8"/>
  <c r="S1640" s="1"/>
  <c r="O1641"/>
  <c r="F1644" i="9" s="1"/>
  <c r="D1641" i="10" s="1"/>
  <c r="P1641" i="8"/>
  <c r="G1644" i="9" s="1"/>
  <c r="Q1641" i="8"/>
  <c r="S1641" s="1"/>
  <c r="O1642"/>
  <c r="F1645" i="9" s="1"/>
  <c r="D1642" i="10" s="1"/>
  <c r="P1642" i="8"/>
  <c r="G1645" i="9" s="1"/>
  <c r="Q1642" i="8"/>
  <c r="S1642" s="1"/>
  <c r="O1643"/>
  <c r="F1646" i="9" s="1"/>
  <c r="D1643" i="10" s="1"/>
  <c r="P1643" i="8"/>
  <c r="G1646" i="9" s="1"/>
  <c r="Q1643" i="8"/>
  <c r="S1643" s="1"/>
  <c r="O1644"/>
  <c r="F1647" i="9" s="1"/>
  <c r="D1644" i="10" s="1"/>
  <c r="P1644" i="8"/>
  <c r="G1647" i="9" s="1"/>
  <c r="Q1644" i="8"/>
  <c r="S1644" s="1"/>
  <c r="O1645"/>
  <c r="F1648" i="9" s="1"/>
  <c r="D1645" i="10" s="1"/>
  <c r="P1645" i="8"/>
  <c r="G1648" i="9" s="1"/>
  <c r="Q1645" i="8"/>
  <c r="S1645" s="1"/>
  <c r="O1646"/>
  <c r="F1649" i="9" s="1"/>
  <c r="D1646" i="10" s="1"/>
  <c r="P1646" i="8"/>
  <c r="G1649" i="9" s="1"/>
  <c r="Q1646" i="8"/>
  <c r="S1646" s="1"/>
  <c r="O1647"/>
  <c r="F1650" i="9" s="1"/>
  <c r="D1647" i="10" s="1"/>
  <c r="P1647" i="8"/>
  <c r="G1650" i="9" s="1"/>
  <c r="Q1647" i="8"/>
  <c r="S1647" s="1"/>
  <c r="O1648"/>
  <c r="F1651" i="9" s="1"/>
  <c r="D1648" i="10" s="1"/>
  <c r="P1648" i="8"/>
  <c r="G1651" i="9" s="1"/>
  <c r="Q1648" i="8"/>
  <c r="S1648" s="1"/>
  <c r="O1649"/>
  <c r="F1652" i="9" s="1"/>
  <c r="D1649" i="10" s="1"/>
  <c r="P1649" i="8"/>
  <c r="G1652" i="9" s="1"/>
  <c r="Q1649" i="8"/>
  <c r="S1649" s="1"/>
  <c r="O1650"/>
  <c r="F1653" i="9" s="1"/>
  <c r="D1650" i="10" s="1"/>
  <c r="P1650" i="8"/>
  <c r="G1653" i="9" s="1"/>
  <c r="Q1650" i="8"/>
  <c r="S1650" s="1"/>
  <c r="O1651"/>
  <c r="F1654" i="9" s="1"/>
  <c r="D1651" i="10" s="1"/>
  <c r="P1651" i="8"/>
  <c r="G1654" i="9" s="1"/>
  <c r="Q1651" i="8"/>
  <c r="S1651" s="1"/>
  <c r="O1652"/>
  <c r="F1655" i="9" s="1"/>
  <c r="D1652" i="10" s="1"/>
  <c r="P1652" i="8"/>
  <c r="G1655" i="9" s="1"/>
  <c r="Q1652" i="8"/>
  <c r="S1652" s="1"/>
  <c r="O1653"/>
  <c r="F1656" i="9" s="1"/>
  <c r="D1653" i="10" s="1"/>
  <c r="P1653" i="8"/>
  <c r="G1656" i="9" s="1"/>
  <c r="Q1653" i="8"/>
  <c r="S1653" s="1"/>
  <c r="O1654"/>
  <c r="F1657" i="9" s="1"/>
  <c r="D1654" i="10" s="1"/>
  <c r="P1654" i="8"/>
  <c r="G1657" i="9" s="1"/>
  <c r="Q1654" i="8"/>
  <c r="S1654" s="1"/>
  <c r="O1655"/>
  <c r="F1658" i="9" s="1"/>
  <c r="D1655" i="10" s="1"/>
  <c r="P1655" i="8"/>
  <c r="G1658" i="9" s="1"/>
  <c r="Q1655" i="8"/>
  <c r="S1655" s="1"/>
  <c r="O1656"/>
  <c r="F1659" i="9" s="1"/>
  <c r="D1656" i="10" s="1"/>
  <c r="P1656" i="8"/>
  <c r="G1659" i="9" s="1"/>
  <c r="Q1656" i="8"/>
  <c r="S1656" s="1"/>
  <c r="O1657"/>
  <c r="F1660" i="9" s="1"/>
  <c r="D1657" i="10" s="1"/>
  <c r="P1657" i="8"/>
  <c r="G1660" i="9" s="1"/>
  <c r="Q1657" i="8"/>
  <c r="S1657" s="1"/>
  <c r="O1658"/>
  <c r="F1661" i="9" s="1"/>
  <c r="D1658" i="10" s="1"/>
  <c r="P1658" i="8"/>
  <c r="G1661" i="9" s="1"/>
  <c r="Q1658" i="8"/>
  <c r="S1658" s="1"/>
  <c r="O1659"/>
  <c r="F1662" i="9" s="1"/>
  <c r="D1659" i="10" s="1"/>
  <c r="P1659" i="8"/>
  <c r="G1662" i="9" s="1"/>
  <c r="Q1659" i="8"/>
  <c r="S1659" s="1"/>
  <c r="O1660"/>
  <c r="F1663" i="9" s="1"/>
  <c r="D1660" i="10" s="1"/>
  <c r="P1660" i="8"/>
  <c r="G1663" i="9" s="1"/>
  <c r="Q1660" i="8"/>
  <c r="S1660" s="1"/>
  <c r="O1661"/>
  <c r="F1664" i="9" s="1"/>
  <c r="D1661" i="10" s="1"/>
  <c r="P1661" i="8"/>
  <c r="G1664" i="9" s="1"/>
  <c r="Q1661" i="8"/>
  <c r="S1661" s="1"/>
  <c r="O1662"/>
  <c r="F1665" i="9" s="1"/>
  <c r="D1662" i="10" s="1"/>
  <c r="P1662" i="8"/>
  <c r="G1665" i="9" s="1"/>
  <c r="Q1662" i="8"/>
  <c r="S1662" s="1"/>
  <c r="O1663"/>
  <c r="F1666" i="9" s="1"/>
  <c r="D1663" i="10" s="1"/>
  <c r="P1663" i="8"/>
  <c r="G1666" i="9" s="1"/>
  <c r="Q1663" i="8"/>
  <c r="S1663" s="1"/>
  <c r="O1664"/>
  <c r="F1667" i="9" s="1"/>
  <c r="D1664" i="10" s="1"/>
  <c r="P1664" i="8"/>
  <c r="G1667" i="9" s="1"/>
  <c r="Q1664" i="8"/>
  <c r="S1664" s="1"/>
  <c r="O1665"/>
  <c r="F1668" i="9" s="1"/>
  <c r="D1665" i="10" s="1"/>
  <c r="P1665" i="8"/>
  <c r="G1668" i="9" s="1"/>
  <c r="Q1665" i="8"/>
  <c r="S1665" s="1"/>
  <c r="O1666"/>
  <c r="F1669" i="9" s="1"/>
  <c r="D1666" i="10" s="1"/>
  <c r="P1666" i="8"/>
  <c r="G1669" i="9" s="1"/>
  <c r="Q1666" i="8"/>
  <c r="S1666" s="1"/>
  <c r="O1667"/>
  <c r="F1670" i="9" s="1"/>
  <c r="D1667" i="10" s="1"/>
  <c r="P1667" i="8"/>
  <c r="G1670" i="9" s="1"/>
  <c r="Q1667" i="8"/>
  <c r="S1667" s="1"/>
  <c r="O1668"/>
  <c r="F1671" i="9" s="1"/>
  <c r="D1668" i="10" s="1"/>
  <c r="P1668" i="8"/>
  <c r="G1671" i="9" s="1"/>
  <c r="Q1668" i="8"/>
  <c r="S1668" s="1"/>
  <c r="O1669"/>
  <c r="F1672" i="9" s="1"/>
  <c r="D1669" i="10" s="1"/>
  <c r="P1669" i="8"/>
  <c r="G1672" i="9" s="1"/>
  <c r="Q1669" i="8"/>
  <c r="S1669" s="1"/>
  <c r="O1670"/>
  <c r="F1673" i="9" s="1"/>
  <c r="D1670" i="10" s="1"/>
  <c r="P1670" i="8"/>
  <c r="G1673" i="9" s="1"/>
  <c r="Q1670" i="8"/>
  <c r="S1670" s="1"/>
  <c r="O1671"/>
  <c r="F1674" i="9" s="1"/>
  <c r="D1671" i="10" s="1"/>
  <c r="P1671" i="8"/>
  <c r="G1674" i="9" s="1"/>
  <c r="Q1671" i="8"/>
  <c r="S1671" s="1"/>
  <c r="O1672"/>
  <c r="F1675" i="9" s="1"/>
  <c r="D1672" i="10" s="1"/>
  <c r="P1672" i="8"/>
  <c r="G1675" i="9" s="1"/>
  <c r="Q1672" i="8"/>
  <c r="S1672" s="1"/>
  <c r="O1673"/>
  <c r="F1676" i="9" s="1"/>
  <c r="D1673" i="10" s="1"/>
  <c r="P1673" i="8"/>
  <c r="G1676" i="9" s="1"/>
  <c r="Q1673" i="8"/>
  <c r="S1673" s="1"/>
  <c r="O1674"/>
  <c r="F1677" i="9" s="1"/>
  <c r="D1674" i="10" s="1"/>
  <c r="P1674" i="8"/>
  <c r="G1677" i="9" s="1"/>
  <c r="Q1674" i="8"/>
  <c r="S1674" s="1"/>
  <c r="O1675"/>
  <c r="F1678" i="9" s="1"/>
  <c r="D1675" i="10" s="1"/>
  <c r="P1675" i="8"/>
  <c r="G1678" i="9" s="1"/>
  <c r="Q1675" i="8"/>
  <c r="S1675" s="1"/>
  <c r="O1676"/>
  <c r="F1679" i="9" s="1"/>
  <c r="D1676" i="10" s="1"/>
  <c r="P1676" i="8"/>
  <c r="G1679" i="9" s="1"/>
  <c r="Q1676" i="8"/>
  <c r="S1676" s="1"/>
  <c r="O1677"/>
  <c r="F1680" i="9" s="1"/>
  <c r="D1677" i="10" s="1"/>
  <c r="P1677" i="8"/>
  <c r="G1680" i="9" s="1"/>
  <c r="Q1677" i="8"/>
  <c r="S1677" s="1"/>
  <c r="O1678"/>
  <c r="F1681" i="9" s="1"/>
  <c r="D1678" i="10" s="1"/>
  <c r="P1678" i="8"/>
  <c r="G1681" i="9" s="1"/>
  <c r="Q1678" i="8"/>
  <c r="S1678" s="1"/>
  <c r="O1679"/>
  <c r="F1682" i="9" s="1"/>
  <c r="D1679" i="10" s="1"/>
  <c r="P1679" i="8"/>
  <c r="G1682" i="9" s="1"/>
  <c r="Q1679" i="8"/>
  <c r="S1679" s="1"/>
  <c r="O1680"/>
  <c r="F1683" i="9" s="1"/>
  <c r="D1680" i="10" s="1"/>
  <c r="P1680" i="8"/>
  <c r="G1683" i="9" s="1"/>
  <c r="Q1680" i="8"/>
  <c r="S1680" s="1"/>
  <c r="O1681"/>
  <c r="F1684" i="9" s="1"/>
  <c r="D1681" i="10" s="1"/>
  <c r="P1681" i="8"/>
  <c r="G1684" i="9" s="1"/>
  <c r="Q1681" i="8"/>
  <c r="S1681" s="1"/>
  <c r="O1682"/>
  <c r="F1685" i="9" s="1"/>
  <c r="D1682" i="10" s="1"/>
  <c r="P1682" i="8"/>
  <c r="G1685" i="9" s="1"/>
  <c r="Q1682" i="8"/>
  <c r="S1682" s="1"/>
  <c r="O1683"/>
  <c r="F1686" i="9" s="1"/>
  <c r="D1683" i="10" s="1"/>
  <c r="P1683" i="8"/>
  <c r="G1686" i="9" s="1"/>
  <c r="Q1683" i="8"/>
  <c r="S1683" s="1"/>
  <c r="O1684"/>
  <c r="F1687" i="9" s="1"/>
  <c r="D1684" i="10" s="1"/>
  <c r="P1684" i="8"/>
  <c r="G1687" i="9" s="1"/>
  <c r="Q1684" i="8"/>
  <c r="S1684" s="1"/>
  <c r="O1685"/>
  <c r="F1688" i="9" s="1"/>
  <c r="D1685" i="10" s="1"/>
  <c r="P1685" i="8"/>
  <c r="G1688" i="9" s="1"/>
  <c r="Q1685" i="8"/>
  <c r="S1685" s="1"/>
  <c r="O1686"/>
  <c r="F1689" i="9" s="1"/>
  <c r="D1686" i="10" s="1"/>
  <c r="P1686" i="8"/>
  <c r="G1689" i="9" s="1"/>
  <c r="Q1686" i="8"/>
  <c r="S1686" s="1"/>
  <c r="O1687"/>
  <c r="F1690" i="9" s="1"/>
  <c r="D1687" i="10" s="1"/>
  <c r="P1687" i="8"/>
  <c r="G1690" i="9" s="1"/>
  <c r="Q1687" i="8"/>
  <c r="S1687" s="1"/>
  <c r="O1688"/>
  <c r="F1691" i="9" s="1"/>
  <c r="D1688" i="10" s="1"/>
  <c r="P1688" i="8"/>
  <c r="G1691" i="9" s="1"/>
  <c r="Q1688" i="8"/>
  <c r="S1688" s="1"/>
  <c r="O1689"/>
  <c r="F1692" i="9" s="1"/>
  <c r="D1689" i="10" s="1"/>
  <c r="P1689" i="8"/>
  <c r="G1692" i="9" s="1"/>
  <c r="Q1689" i="8"/>
  <c r="S1689" s="1"/>
  <c r="O1690"/>
  <c r="F1693" i="9" s="1"/>
  <c r="D1690" i="10" s="1"/>
  <c r="P1690" i="8"/>
  <c r="G1693" i="9" s="1"/>
  <c r="Q1690" i="8"/>
  <c r="S1690" s="1"/>
  <c r="O1691"/>
  <c r="F1694" i="9" s="1"/>
  <c r="D1691" i="10" s="1"/>
  <c r="P1691" i="8"/>
  <c r="G1694" i="9" s="1"/>
  <c r="Q1691" i="8"/>
  <c r="S1691" s="1"/>
  <c r="O1692"/>
  <c r="F1695" i="9" s="1"/>
  <c r="D1692" i="10" s="1"/>
  <c r="P1692" i="8"/>
  <c r="G1695" i="9" s="1"/>
  <c r="Q1692" i="8"/>
  <c r="S1692" s="1"/>
  <c r="O1693"/>
  <c r="F1696" i="9" s="1"/>
  <c r="D1693" i="10" s="1"/>
  <c r="P1693" i="8"/>
  <c r="G1696" i="9" s="1"/>
  <c r="Q1693" i="8"/>
  <c r="S1693" s="1"/>
  <c r="O1694"/>
  <c r="F1697" i="9" s="1"/>
  <c r="D1694" i="10" s="1"/>
  <c r="P1694" i="8"/>
  <c r="G1697" i="9" s="1"/>
  <c r="Q1694" i="8"/>
  <c r="S1694" s="1"/>
  <c r="O1695"/>
  <c r="F1698" i="9" s="1"/>
  <c r="D1695" i="10" s="1"/>
  <c r="P1695" i="8"/>
  <c r="G1698" i="9" s="1"/>
  <c r="Q1695" i="8"/>
  <c r="S1695" s="1"/>
  <c r="O1696"/>
  <c r="F1699" i="9" s="1"/>
  <c r="D1696" i="10" s="1"/>
  <c r="P1696" i="8"/>
  <c r="G1699" i="9" s="1"/>
  <c r="Q1696" i="8"/>
  <c r="S1696" s="1"/>
  <c r="O1697"/>
  <c r="F1700" i="9" s="1"/>
  <c r="D1697" i="10" s="1"/>
  <c r="P1697" i="8"/>
  <c r="G1700" i="9" s="1"/>
  <c r="Q1697" i="8"/>
  <c r="S1697" s="1"/>
  <c r="O1698"/>
  <c r="F1701" i="9" s="1"/>
  <c r="D1698" i="10" s="1"/>
  <c r="P1698" i="8"/>
  <c r="G1701" i="9" s="1"/>
  <c r="Q1698" i="8"/>
  <c r="S1698" s="1"/>
  <c r="O1699"/>
  <c r="F1702" i="9" s="1"/>
  <c r="D1699" i="10" s="1"/>
  <c r="P1699" i="8"/>
  <c r="G1702" i="9" s="1"/>
  <c r="Q1699" i="8"/>
  <c r="S1699" s="1"/>
  <c r="O1700"/>
  <c r="F1703" i="9" s="1"/>
  <c r="D1700" i="10" s="1"/>
  <c r="P1700" i="8"/>
  <c r="G1703" i="9" s="1"/>
  <c r="Q1700" i="8"/>
  <c r="S1700" s="1"/>
  <c r="O1701"/>
  <c r="F1704" i="9" s="1"/>
  <c r="D1701" i="10" s="1"/>
  <c r="P1701" i="8"/>
  <c r="G1704" i="9" s="1"/>
  <c r="Q1701" i="8"/>
  <c r="S1701" s="1"/>
  <c r="O1702"/>
  <c r="F1705" i="9" s="1"/>
  <c r="D1702" i="10" s="1"/>
  <c r="P1702" i="8"/>
  <c r="G1705" i="9" s="1"/>
  <c r="Q1702" i="8"/>
  <c r="S1702" s="1"/>
  <c r="O1703"/>
  <c r="F1706" i="9" s="1"/>
  <c r="D1703" i="10" s="1"/>
  <c r="P1703" i="8"/>
  <c r="G1706" i="9" s="1"/>
  <c r="Q1703" i="8"/>
  <c r="S1703" s="1"/>
  <c r="O1704"/>
  <c r="F1707" i="9" s="1"/>
  <c r="D1704" i="10" s="1"/>
  <c r="P1704" i="8"/>
  <c r="G1707" i="9" s="1"/>
  <c r="Q1704" i="8"/>
  <c r="S1704" s="1"/>
  <c r="O1705"/>
  <c r="F1708" i="9" s="1"/>
  <c r="D1705" i="10" s="1"/>
  <c r="P1705" i="8"/>
  <c r="G1708" i="9" s="1"/>
  <c r="Q1705" i="8"/>
  <c r="S1705" s="1"/>
  <c r="O1706"/>
  <c r="F1709" i="9" s="1"/>
  <c r="D1706" i="10" s="1"/>
  <c r="P1706" i="8"/>
  <c r="G1709" i="9" s="1"/>
  <c r="Q1706" i="8"/>
  <c r="S1706" s="1"/>
  <c r="O1707"/>
  <c r="F1710" i="9" s="1"/>
  <c r="D1707" i="10" s="1"/>
  <c r="P1707" i="8"/>
  <c r="G1710" i="9" s="1"/>
  <c r="Q1707" i="8"/>
  <c r="S1707" s="1"/>
  <c r="O1708"/>
  <c r="F1711" i="9" s="1"/>
  <c r="D1708" i="10" s="1"/>
  <c r="P1708" i="8"/>
  <c r="G1711" i="9" s="1"/>
  <c r="Q1708" i="8"/>
  <c r="S1708" s="1"/>
  <c r="O1709"/>
  <c r="F1712" i="9" s="1"/>
  <c r="D1709" i="10" s="1"/>
  <c r="P1709" i="8"/>
  <c r="G1712" i="9" s="1"/>
  <c r="Q1709" i="8"/>
  <c r="S1709" s="1"/>
  <c r="O1710"/>
  <c r="F1713" i="9" s="1"/>
  <c r="D1710" i="10" s="1"/>
  <c r="P1710" i="8"/>
  <c r="G1713" i="9" s="1"/>
  <c r="Q1710" i="8"/>
  <c r="S1710" s="1"/>
  <c r="O1711"/>
  <c r="F1714" i="9" s="1"/>
  <c r="D1711" i="10" s="1"/>
  <c r="P1711" i="8"/>
  <c r="G1714" i="9" s="1"/>
  <c r="Q1711" i="8"/>
  <c r="S1711" s="1"/>
  <c r="O1712"/>
  <c r="F1715" i="9" s="1"/>
  <c r="D1712" i="10" s="1"/>
  <c r="P1712" i="8"/>
  <c r="G1715" i="9" s="1"/>
  <c r="Q1712" i="8"/>
  <c r="S1712" s="1"/>
  <c r="O1713"/>
  <c r="F1716" i="9" s="1"/>
  <c r="D1713" i="10" s="1"/>
  <c r="P1713" i="8"/>
  <c r="G1716" i="9" s="1"/>
  <c r="Q1713" i="8"/>
  <c r="S1713" s="1"/>
  <c r="O1714"/>
  <c r="F1717" i="9" s="1"/>
  <c r="D1714" i="10" s="1"/>
  <c r="P1714" i="8"/>
  <c r="G1717" i="9" s="1"/>
  <c r="Q1714" i="8"/>
  <c r="S1714" s="1"/>
  <c r="O1715"/>
  <c r="F1718" i="9" s="1"/>
  <c r="D1715" i="10" s="1"/>
  <c r="P1715" i="8"/>
  <c r="G1718" i="9" s="1"/>
  <c r="Q1715" i="8"/>
  <c r="S1715" s="1"/>
  <c r="O1716"/>
  <c r="F1719" i="9" s="1"/>
  <c r="D1716" i="10" s="1"/>
  <c r="P1716" i="8"/>
  <c r="G1719" i="9" s="1"/>
  <c r="Q1716" i="8"/>
  <c r="S1716" s="1"/>
  <c r="O1717"/>
  <c r="F1720" i="9" s="1"/>
  <c r="D1717" i="10" s="1"/>
  <c r="P1717" i="8"/>
  <c r="G1720" i="9" s="1"/>
  <c r="Q1717" i="8"/>
  <c r="S1717" s="1"/>
  <c r="O1718"/>
  <c r="F1721" i="9" s="1"/>
  <c r="D1718" i="10" s="1"/>
  <c r="P1718" i="8"/>
  <c r="G1721" i="9" s="1"/>
  <c r="Q1718" i="8"/>
  <c r="S1718" s="1"/>
  <c r="O1719"/>
  <c r="F1722" i="9" s="1"/>
  <c r="D1719" i="10" s="1"/>
  <c r="P1719" i="8"/>
  <c r="G1722" i="9" s="1"/>
  <c r="Q1719" i="8"/>
  <c r="S1719" s="1"/>
  <c r="O1720"/>
  <c r="F1723" i="9" s="1"/>
  <c r="D1720" i="10" s="1"/>
  <c r="P1720" i="8"/>
  <c r="G1723" i="9" s="1"/>
  <c r="Q1720" i="8"/>
  <c r="S1720" s="1"/>
  <c r="O1721"/>
  <c r="F1724" i="9" s="1"/>
  <c r="D1721" i="10" s="1"/>
  <c r="P1721" i="8"/>
  <c r="G1724" i="9" s="1"/>
  <c r="Q1721" i="8"/>
  <c r="S1721" s="1"/>
  <c r="O1722"/>
  <c r="F1725" i="9" s="1"/>
  <c r="D1722" i="10" s="1"/>
  <c r="P1722" i="8"/>
  <c r="G1725" i="9" s="1"/>
  <c r="Q1722" i="8"/>
  <c r="S1722" s="1"/>
  <c r="O1723"/>
  <c r="F1726" i="9" s="1"/>
  <c r="D1723" i="10" s="1"/>
  <c r="P1723" i="8"/>
  <c r="G1726" i="9" s="1"/>
  <c r="Q1723" i="8"/>
  <c r="S1723" s="1"/>
  <c r="O1724"/>
  <c r="F1727" i="9" s="1"/>
  <c r="D1724" i="10" s="1"/>
  <c r="P1724" i="8"/>
  <c r="G1727" i="9" s="1"/>
  <c r="Q1724" i="8"/>
  <c r="S1724" s="1"/>
  <c r="O1725"/>
  <c r="F1728" i="9" s="1"/>
  <c r="D1725" i="10" s="1"/>
  <c r="P1725" i="8"/>
  <c r="G1728" i="9" s="1"/>
  <c r="Q1725" i="8"/>
  <c r="S1725" s="1"/>
  <c r="O1726"/>
  <c r="F1729" i="9" s="1"/>
  <c r="D1726" i="10" s="1"/>
  <c r="P1726" i="8"/>
  <c r="G1729" i="9" s="1"/>
  <c r="Q1726" i="8"/>
  <c r="S1726" s="1"/>
  <c r="O1727"/>
  <c r="F1730" i="9" s="1"/>
  <c r="D1727" i="10" s="1"/>
  <c r="P1727" i="8"/>
  <c r="G1730" i="9" s="1"/>
  <c r="Q1727" i="8"/>
  <c r="S1727" s="1"/>
  <c r="O1728"/>
  <c r="F1731" i="9" s="1"/>
  <c r="D1728" i="10" s="1"/>
  <c r="P1728" i="8"/>
  <c r="G1731" i="9" s="1"/>
  <c r="Q1728" i="8"/>
  <c r="S1728" s="1"/>
  <c r="O1729"/>
  <c r="F1732" i="9" s="1"/>
  <c r="D1729" i="10" s="1"/>
  <c r="P1729" i="8"/>
  <c r="G1732" i="9" s="1"/>
  <c r="Q1729" i="8"/>
  <c r="S1729" s="1"/>
  <c r="O1730"/>
  <c r="F1733" i="9" s="1"/>
  <c r="D1730" i="10" s="1"/>
  <c r="P1730" i="8"/>
  <c r="G1733" i="9" s="1"/>
  <c r="Q1730" i="8"/>
  <c r="S1730" s="1"/>
  <c r="O1731"/>
  <c r="F1734" i="9" s="1"/>
  <c r="D1731" i="10" s="1"/>
  <c r="P1731" i="8"/>
  <c r="G1734" i="9" s="1"/>
  <c r="Q1731" i="8"/>
  <c r="S1731" s="1"/>
  <c r="O1732"/>
  <c r="F1735" i="9" s="1"/>
  <c r="D1732" i="10" s="1"/>
  <c r="P1732" i="8"/>
  <c r="G1735" i="9" s="1"/>
  <c r="Q1732" i="8"/>
  <c r="S1732" s="1"/>
  <c r="O1733"/>
  <c r="F1736" i="9" s="1"/>
  <c r="D1733" i="10" s="1"/>
  <c r="P1733" i="8"/>
  <c r="G1736" i="9" s="1"/>
  <c r="Q1733" i="8"/>
  <c r="S1733" s="1"/>
  <c r="O1734"/>
  <c r="F1737" i="9" s="1"/>
  <c r="D1734" i="10" s="1"/>
  <c r="P1734" i="8"/>
  <c r="G1737" i="9" s="1"/>
  <c r="Q1734" i="8"/>
  <c r="S1734" s="1"/>
  <c r="O1735"/>
  <c r="F1738" i="9" s="1"/>
  <c r="D1735" i="10" s="1"/>
  <c r="P1735" i="8"/>
  <c r="G1738" i="9" s="1"/>
  <c r="Q1735" i="8"/>
  <c r="S1735" s="1"/>
  <c r="O1736"/>
  <c r="F1739" i="9" s="1"/>
  <c r="D1736" i="10" s="1"/>
  <c r="P1736" i="8"/>
  <c r="G1739" i="9" s="1"/>
  <c r="Q1736" i="8"/>
  <c r="S1736" s="1"/>
  <c r="O1737"/>
  <c r="F1740" i="9" s="1"/>
  <c r="D1737" i="10" s="1"/>
  <c r="P1737" i="8"/>
  <c r="G1740" i="9" s="1"/>
  <c r="Q1737" i="8"/>
  <c r="S1737" s="1"/>
  <c r="O1738"/>
  <c r="F1741" i="9" s="1"/>
  <c r="D1738" i="10" s="1"/>
  <c r="P1738" i="8"/>
  <c r="G1741" i="9" s="1"/>
  <c r="Q1738" i="8"/>
  <c r="S1738" s="1"/>
  <c r="O1739"/>
  <c r="F1742" i="9" s="1"/>
  <c r="D1739" i="10" s="1"/>
  <c r="P1739" i="8"/>
  <c r="G1742" i="9" s="1"/>
  <c r="Q1739" i="8"/>
  <c r="S1739" s="1"/>
  <c r="O1740"/>
  <c r="F1743" i="9" s="1"/>
  <c r="D1740" i="10" s="1"/>
  <c r="P1740" i="8"/>
  <c r="G1743" i="9" s="1"/>
  <c r="Q1740" i="8"/>
  <c r="S1740" s="1"/>
  <c r="O1741"/>
  <c r="F1744" i="9" s="1"/>
  <c r="D1741" i="10" s="1"/>
  <c r="P1741" i="8"/>
  <c r="G1744" i="9" s="1"/>
  <c r="Q1741" i="8"/>
  <c r="S1741" s="1"/>
  <c r="O1742"/>
  <c r="F1745" i="9" s="1"/>
  <c r="D1742" i="10" s="1"/>
  <c r="P1742" i="8"/>
  <c r="G1745" i="9" s="1"/>
  <c r="Q1742" i="8"/>
  <c r="S1742" s="1"/>
  <c r="O1743"/>
  <c r="F1746" i="9" s="1"/>
  <c r="D1743" i="10" s="1"/>
  <c r="P1743" i="8"/>
  <c r="G1746" i="9" s="1"/>
  <c r="Q1743" i="8"/>
  <c r="S1743" s="1"/>
  <c r="O1744"/>
  <c r="F1747" i="9" s="1"/>
  <c r="D1744" i="10" s="1"/>
  <c r="P1744" i="8"/>
  <c r="G1747" i="9" s="1"/>
  <c r="Q1744" i="8"/>
  <c r="S1744" s="1"/>
  <c r="O1745"/>
  <c r="F1748" i="9" s="1"/>
  <c r="D1745" i="10" s="1"/>
  <c r="P1745" i="8"/>
  <c r="G1748" i="9" s="1"/>
  <c r="Q1745" i="8"/>
  <c r="S1745" s="1"/>
  <c r="O1746"/>
  <c r="F1749" i="9" s="1"/>
  <c r="D1746" i="10" s="1"/>
  <c r="P1746" i="8"/>
  <c r="G1749" i="9" s="1"/>
  <c r="Q1746" i="8"/>
  <c r="S1746" s="1"/>
  <c r="O1747"/>
  <c r="F1750" i="9" s="1"/>
  <c r="D1747" i="10" s="1"/>
  <c r="P1747" i="8"/>
  <c r="G1750" i="9" s="1"/>
  <c r="Q1747" i="8"/>
  <c r="S1747" s="1"/>
  <c r="O1748"/>
  <c r="F1751" i="9" s="1"/>
  <c r="D1748" i="10" s="1"/>
  <c r="P1748" i="8"/>
  <c r="G1751" i="9" s="1"/>
  <c r="Q1748" i="8"/>
  <c r="S1748" s="1"/>
  <c r="O1749"/>
  <c r="F1752" i="9" s="1"/>
  <c r="D1749" i="10" s="1"/>
  <c r="P1749" i="8"/>
  <c r="G1752" i="9" s="1"/>
  <c r="Q1749" i="8"/>
  <c r="S1749" s="1"/>
  <c r="O1750"/>
  <c r="F1753" i="9" s="1"/>
  <c r="D1750" i="10" s="1"/>
  <c r="P1750" i="8"/>
  <c r="G1753" i="9" s="1"/>
  <c r="Q1750" i="8"/>
  <c r="S1750" s="1"/>
  <c r="O1751"/>
  <c r="F1754" i="9" s="1"/>
  <c r="D1751" i="10" s="1"/>
  <c r="P1751" i="8"/>
  <c r="G1754" i="9" s="1"/>
  <c r="Q1751" i="8"/>
  <c r="S1751" s="1"/>
  <c r="O1752"/>
  <c r="F1755" i="9" s="1"/>
  <c r="D1752" i="10" s="1"/>
  <c r="P1752" i="8"/>
  <c r="G1755" i="9" s="1"/>
  <c r="Q1752" i="8"/>
  <c r="S1752" s="1"/>
  <c r="O1753"/>
  <c r="F1756" i="9" s="1"/>
  <c r="D1753" i="10" s="1"/>
  <c r="P1753" i="8"/>
  <c r="G1756" i="9" s="1"/>
  <c r="Q1753" i="8"/>
  <c r="S1753" s="1"/>
  <c r="O1754"/>
  <c r="F1757" i="9" s="1"/>
  <c r="D1754" i="10" s="1"/>
  <c r="P1754" i="8"/>
  <c r="G1757" i="9" s="1"/>
  <c r="Q1754" i="8"/>
  <c r="S1754" s="1"/>
  <c r="O1755"/>
  <c r="F1758" i="9" s="1"/>
  <c r="D1755" i="10" s="1"/>
  <c r="P1755" i="8"/>
  <c r="G1758" i="9" s="1"/>
  <c r="Q1755" i="8"/>
  <c r="S1755" s="1"/>
  <c r="O1756"/>
  <c r="F1759" i="9" s="1"/>
  <c r="D1756" i="10" s="1"/>
  <c r="P1756" i="8"/>
  <c r="G1759" i="9" s="1"/>
  <c r="Q1756" i="8"/>
  <c r="S1756" s="1"/>
  <c r="O1757"/>
  <c r="F1760" i="9" s="1"/>
  <c r="D1757" i="10" s="1"/>
  <c r="P1757" i="8"/>
  <c r="G1760" i="9" s="1"/>
  <c r="Q1757" i="8"/>
  <c r="S1757" s="1"/>
  <c r="O1758"/>
  <c r="F1761" i="9" s="1"/>
  <c r="D1758" i="10" s="1"/>
  <c r="P1758" i="8"/>
  <c r="G1761" i="9" s="1"/>
  <c r="Q1758" i="8"/>
  <c r="S1758" s="1"/>
  <c r="O1759"/>
  <c r="F1762" i="9" s="1"/>
  <c r="D1759" i="10" s="1"/>
  <c r="P1759" i="8"/>
  <c r="G1762" i="9" s="1"/>
  <c r="Q1759" i="8"/>
  <c r="S1759" s="1"/>
  <c r="O1760"/>
  <c r="F1763" i="9" s="1"/>
  <c r="D1760" i="10" s="1"/>
  <c r="P1760" i="8"/>
  <c r="G1763" i="9" s="1"/>
  <c r="Q1760" i="8"/>
  <c r="S1760" s="1"/>
  <c r="O1761"/>
  <c r="F1764" i="9" s="1"/>
  <c r="D1761" i="10" s="1"/>
  <c r="P1761" i="8"/>
  <c r="G1764" i="9" s="1"/>
  <c r="Q1761" i="8"/>
  <c r="S1761" s="1"/>
  <c r="O1762"/>
  <c r="F1765" i="9" s="1"/>
  <c r="D1762" i="10" s="1"/>
  <c r="P1762" i="8"/>
  <c r="G1765" i="9" s="1"/>
  <c r="Q1762" i="8"/>
  <c r="S1762" s="1"/>
  <c r="O1763"/>
  <c r="F1766" i="9" s="1"/>
  <c r="D1763" i="10" s="1"/>
  <c r="P1763" i="8"/>
  <c r="G1766" i="9" s="1"/>
  <c r="Q1763" i="8"/>
  <c r="S1763" s="1"/>
  <c r="O1764"/>
  <c r="F1767" i="9" s="1"/>
  <c r="D1764" i="10" s="1"/>
  <c r="P1764" i="8"/>
  <c r="G1767" i="9" s="1"/>
  <c r="Q1764" i="8"/>
  <c r="S1764" s="1"/>
  <c r="O1765"/>
  <c r="F1768" i="9" s="1"/>
  <c r="D1765" i="10" s="1"/>
  <c r="P1765" i="8"/>
  <c r="G1768" i="9" s="1"/>
  <c r="Q1765" i="8"/>
  <c r="S1765" s="1"/>
  <c r="O1766"/>
  <c r="F1769" i="9" s="1"/>
  <c r="D1766" i="10" s="1"/>
  <c r="P1766" i="8"/>
  <c r="G1769" i="9" s="1"/>
  <c r="Q1766" i="8"/>
  <c r="S1766" s="1"/>
  <c r="O1767"/>
  <c r="F1770" i="9" s="1"/>
  <c r="D1767" i="10" s="1"/>
  <c r="P1767" i="8"/>
  <c r="G1770" i="9" s="1"/>
  <c r="Q1767" i="8"/>
  <c r="S1767" s="1"/>
  <c r="O1768"/>
  <c r="F1771" i="9" s="1"/>
  <c r="D1768" i="10" s="1"/>
  <c r="P1768" i="8"/>
  <c r="G1771" i="9" s="1"/>
  <c r="Q1768" i="8"/>
  <c r="S1768" s="1"/>
  <c r="O1769"/>
  <c r="F1772" i="9" s="1"/>
  <c r="D1769" i="10" s="1"/>
  <c r="P1769" i="8"/>
  <c r="G1772" i="9" s="1"/>
  <c r="Q1769" i="8"/>
  <c r="S1769" s="1"/>
  <c r="O1770"/>
  <c r="F1773" i="9" s="1"/>
  <c r="D1770" i="10" s="1"/>
  <c r="P1770" i="8"/>
  <c r="G1773" i="9" s="1"/>
  <c r="Q1770" i="8"/>
  <c r="S1770" s="1"/>
  <c r="O1771"/>
  <c r="F1774" i="9" s="1"/>
  <c r="D1771" i="10" s="1"/>
  <c r="P1771" i="8"/>
  <c r="G1774" i="9" s="1"/>
  <c r="Q1771" i="8"/>
  <c r="S1771" s="1"/>
  <c r="O1772"/>
  <c r="F1775" i="9" s="1"/>
  <c r="D1772" i="10" s="1"/>
  <c r="P1772" i="8"/>
  <c r="G1775" i="9" s="1"/>
  <c r="Q1772" i="8"/>
  <c r="S1772" s="1"/>
  <c r="O1773"/>
  <c r="F1776" i="9" s="1"/>
  <c r="D1773" i="10" s="1"/>
  <c r="P1773" i="8"/>
  <c r="G1776" i="9" s="1"/>
  <c r="Q1773" i="8"/>
  <c r="S1773" s="1"/>
  <c r="O1774"/>
  <c r="F1777" i="9" s="1"/>
  <c r="D1774" i="10" s="1"/>
  <c r="P1774" i="8"/>
  <c r="G1777" i="9" s="1"/>
  <c r="Q1774" i="8"/>
  <c r="S1774" s="1"/>
  <c r="O1775"/>
  <c r="F1778" i="9" s="1"/>
  <c r="D1775" i="10" s="1"/>
  <c r="P1775" i="8"/>
  <c r="G1778" i="9" s="1"/>
  <c r="Q1775" i="8"/>
  <c r="S1775" s="1"/>
  <c r="O1776"/>
  <c r="F1779" i="9" s="1"/>
  <c r="D1776" i="10" s="1"/>
  <c r="P1776" i="8"/>
  <c r="G1779" i="9" s="1"/>
  <c r="Q1776" i="8"/>
  <c r="S1776" s="1"/>
  <c r="O1777"/>
  <c r="F1780" i="9" s="1"/>
  <c r="D1777" i="10" s="1"/>
  <c r="P1777" i="8"/>
  <c r="G1780" i="9" s="1"/>
  <c r="Q1777" i="8"/>
  <c r="S1777" s="1"/>
  <c r="O1778"/>
  <c r="F1781" i="9" s="1"/>
  <c r="D1778" i="10" s="1"/>
  <c r="P1778" i="8"/>
  <c r="G1781" i="9" s="1"/>
  <c r="Q1778" i="8"/>
  <c r="S1778" s="1"/>
  <c r="O1779"/>
  <c r="F1782" i="9" s="1"/>
  <c r="D1779" i="10" s="1"/>
  <c r="P1779" i="8"/>
  <c r="G1782" i="9" s="1"/>
  <c r="Q1779" i="8"/>
  <c r="S1779" s="1"/>
  <c r="O1780"/>
  <c r="F1783" i="9" s="1"/>
  <c r="D1780" i="10" s="1"/>
  <c r="P1780" i="8"/>
  <c r="G1783" i="9" s="1"/>
  <c r="Q1780" i="8"/>
  <c r="S1780" s="1"/>
  <c r="O1781"/>
  <c r="F1784" i="9" s="1"/>
  <c r="D1781" i="10" s="1"/>
  <c r="P1781" i="8"/>
  <c r="G1784" i="9" s="1"/>
  <c r="Q1781" i="8"/>
  <c r="S1781" s="1"/>
  <c r="O1782"/>
  <c r="F1785" i="9" s="1"/>
  <c r="D1782" i="10" s="1"/>
  <c r="P1782" i="8"/>
  <c r="G1785" i="9" s="1"/>
  <c r="Q1782" i="8"/>
  <c r="S1782" s="1"/>
  <c r="O1783"/>
  <c r="F1786" i="9" s="1"/>
  <c r="D1783" i="10" s="1"/>
  <c r="P1783" i="8"/>
  <c r="G1786" i="9" s="1"/>
  <c r="Q1783" i="8"/>
  <c r="S1783" s="1"/>
  <c r="O1784"/>
  <c r="F1787" i="9" s="1"/>
  <c r="D1784" i="10" s="1"/>
  <c r="P1784" i="8"/>
  <c r="G1787" i="9" s="1"/>
  <c r="Q1784" i="8"/>
  <c r="S1784" s="1"/>
  <c r="O1785"/>
  <c r="F1788" i="9" s="1"/>
  <c r="D1785" i="10" s="1"/>
  <c r="P1785" i="8"/>
  <c r="G1788" i="9" s="1"/>
  <c r="Q1785" i="8"/>
  <c r="S1785" s="1"/>
  <c r="O1786"/>
  <c r="F1789" i="9" s="1"/>
  <c r="D1786" i="10" s="1"/>
  <c r="P1786" i="8"/>
  <c r="G1789" i="9" s="1"/>
  <c r="Q1786" i="8"/>
  <c r="S1786" s="1"/>
  <c r="O1787"/>
  <c r="F1790" i="9" s="1"/>
  <c r="D1787" i="10" s="1"/>
  <c r="P1787" i="8"/>
  <c r="G1790" i="9" s="1"/>
  <c r="Q1787" i="8"/>
  <c r="S1787" s="1"/>
  <c r="O1788"/>
  <c r="F1791" i="9" s="1"/>
  <c r="D1788" i="10" s="1"/>
  <c r="P1788" i="8"/>
  <c r="G1791" i="9" s="1"/>
  <c r="Q1788" i="8"/>
  <c r="S1788" s="1"/>
  <c r="O1789"/>
  <c r="F1792" i="9" s="1"/>
  <c r="D1789" i="10" s="1"/>
  <c r="P1789" i="8"/>
  <c r="G1792" i="9" s="1"/>
  <c r="Q1789" i="8"/>
  <c r="S1789" s="1"/>
  <c r="O1790"/>
  <c r="F1793" i="9" s="1"/>
  <c r="D1790" i="10" s="1"/>
  <c r="P1790" i="8"/>
  <c r="G1793" i="9" s="1"/>
  <c r="Q1790" i="8"/>
  <c r="S1790" s="1"/>
  <c r="O1791"/>
  <c r="F1794" i="9" s="1"/>
  <c r="D1791" i="10" s="1"/>
  <c r="P1791" i="8"/>
  <c r="G1794" i="9" s="1"/>
  <c r="Q1791" i="8"/>
  <c r="S1791" s="1"/>
  <c r="O1792"/>
  <c r="F1795" i="9" s="1"/>
  <c r="D1792" i="10" s="1"/>
  <c r="P1792" i="8"/>
  <c r="G1795" i="9" s="1"/>
  <c r="Q1792" i="8"/>
  <c r="S1792" s="1"/>
  <c r="O1793"/>
  <c r="F1796" i="9" s="1"/>
  <c r="D1793" i="10" s="1"/>
  <c r="P1793" i="8"/>
  <c r="G1796" i="9" s="1"/>
  <c r="Q1793" i="8"/>
  <c r="S1793" s="1"/>
  <c r="O1794"/>
  <c r="F1797" i="9" s="1"/>
  <c r="D1794" i="10" s="1"/>
  <c r="P1794" i="8"/>
  <c r="G1797" i="9" s="1"/>
  <c r="Q1794" i="8"/>
  <c r="S1794" s="1"/>
  <c r="O1795"/>
  <c r="F1798" i="9" s="1"/>
  <c r="D1795" i="10" s="1"/>
  <c r="P1795" i="8"/>
  <c r="G1798" i="9" s="1"/>
  <c r="Q1795" i="8"/>
  <c r="S1795" s="1"/>
  <c r="O1796"/>
  <c r="F1799" i="9" s="1"/>
  <c r="D1796" i="10" s="1"/>
  <c r="P1796" i="8"/>
  <c r="G1799" i="9" s="1"/>
  <c r="Q1796" i="8"/>
  <c r="S1796" s="1"/>
  <c r="O1797"/>
  <c r="F1800" i="9" s="1"/>
  <c r="D1797" i="10" s="1"/>
  <c r="P1797" i="8"/>
  <c r="G1800" i="9" s="1"/>
  <c r="Q1797" i="8"/>
  <c r="S1797" s="1"/>
  <c r="O1798"/>
  <c r="F1801" i="9" s="1"/>
  <c r="D1798" i="10" s="1"/>
  <c r="P1798" i="8"/>
  <c r="G1801" i="9" s="1"/>
  <c r="Q1798" i="8"/>
  <c r="S1798" s="1"/>
  <c r="O1799"/>
  <c r="F1802" i="9" s="1"/>
  <c r="D1799" i="10" s="1"/>
  <c r="P1799" i="8"/>
  <c r="G1802" i="9" s="1"/>
  <c r="Q1799" i="8"/>
  <c r="S1799" s="1"/>
  <c r="O1800"/>
  <c r="F1803" i="9" s="1"/>
  <c r="D1800" i="10" s="1"/>
  <c r="P1800" i="8"/>
  <c r="G1803" i="9" s="1"/>
  <c r="Q1800" i="8"/>
  <c r="S1800" s="1"/>
  <c r="O1801"/>
  <c r="F1804" i="9" s="1"/>
  <c r="D1801" i="10" s="1"/>
  <c r="P1801" i="8"/>
  <c r="G1804" i="9" s="1"/>
  <c r="Q1801" i="8"/>
  <c r="S1801" s="1"/>
  <c r="O1802"/>
  <c r="F1805" i="9" s="1"/>
  <c r="D1802" i="10" s="1"/>
  <c r="P1802" i="8"/>
  <c r="G1805" i="9" s="1"/>
  <c r="Q1802" i="8"/>
  <c r="S1802" s="1"/>
  <c r="O1803"/>
  <c r="F1806" i="9" s="1"/>
  <c r="D1803" i="10" s="1"/>
  <c r="P1803" i="8"/>
  <c r="G1806" i="9" s="1"/>
  <c r="Q1803" i="8"/>
  <c r="S1803" s="1"/>
  <c r="O1804"/>
  <c r="F1807" i="9" s="1"/>
  <c r="D1804" i="10" s="1"/>
  <c r="P1804" i="8"/>
  <c r="G1807" i="9" s="1"/>
  <c r="Q1804" i="8"/>
  <c r="S1804" s="1"/>
  <c r="O1805"/>
  <c r="F1808" i="9" s="1"/>
  <c r="D1805" i="10" s="1"/>
  <c r="P1805" i="8"/>
  <c r="G1808" i="9" s="1"/>
  <c r="Q1805" i="8"/>
  <c r="S1805" s="1"/>
  <c r="O1806"/>
  <c r="F1809" i="9" s="1"/>
  <c r="D1806" i="10" s="1"/>
  <c r="P1806" i="8"/>
  <c r="G1809" i="9" s="1"/>
  <c r="Q1806" i="8"/>
  <c r="S1806" s="1"/>
  <c r="O1807"/>
  <c r="F1810" i="9" s="1"/>
  <c r="D1807" i="10" s="1"/>
  <c r="P1807" i="8"/>
  <c r="G1810" i="9" s="1"/>
  <c r="Q1807" i="8"/>
  <c r="S1807" s="1"/>
  <c r="O1808"/>
  <c r="F1811" i="9" s="1"/>
  <c r="D1808" i="10" s="1"/>
  <c r="P1808" i="8"/>
  <c r="G1811" i="9" s="1"/>
  <c r="Q1808" i="8"/>
  <c r="S1808" s="1"/>
  <c r="O1809"/>
  <c r="F1812" i="9" s="1"/>
  <c r="D1809" i="10" s="1"/>
  <c r="P1809" i="8"/>
  <c r="G1812" i="9" s="1"/>
  <c r="Q1809" i="8"/>
  <c r="S1809" s="1"/>
  <c r="O1810"/>
  <c r="F1813" i="9" s="1"/>
  <c r="D1810" i="10" s="1"/>
  <c r="P1810" i="8"/>
  <c r="G1813" i="9" s="1"/>
  <c r="Q1810" i="8"/>
  <c r="S1810" s="1"/>
  <c r="O1811"/>
  <c r="F1814" i="9" s="1"/>
  <c r="D1811" i="10" s="1"/>
  <c r="P1811" i="8"/>
  <c r="G1814" i="9" s="1"/>
  <c r="Q1811" i="8"/>
  <c r="S1811" s="1"/>
  <c r="O1812"/>
  <c r="F1815" i="9" s="1"/>
  <c r="D1812" i="10" s="1"/>
  <c r="P1812" i="8"/>
  <c r="G1815" i="9" s="1"/>
  <c r="Q1812" i="8"/>
  <c r="S1812" s="1"/>
  <c r="O1813"/>
  <c r="F1816" i="9" s="1"/>
  <c r="D1813" i="10" s="1"/>
  <c r="P1813" i="8"/>
  <c r="G1816" i="9" s="1"/>
  <c r="Q1813" i="8"/>
  <c r="S1813" s="1"/>
  <c r="O1814"/>
  <c r="F1817" i="9" s="1"/>
  <c r="D1814" i="10" s="1"/>
  <c r="P1814" i="8"/>
  <c r="G1817" i="9" s="1"/>
  <c r="Q1814" i="8"/>
  <c r="S1814" s="1"/>
  <c r="O1815"/>
  <c r="F1818" i="9" s="1"/>
  <c r="D1815" i="10" s="1"/>
  <c r="P1815" i="8"/>
  <c r="G1818" i="9" s="1"/>
  <c r="Q1815" i="8"/>
  <c r="S1815" s="1"/>
  <c r="O1816"/>
  <c r="F1819" i="9" s="1"/>
  <c r="D1816" i="10" s="1"/>
  <c r="P1816" i="8"/>
  <c r="G1819" i="9" s="1"/>
  <c r="Q1816" i="8"/>
  <c r="S1816" s="1"/>
  <c r="O1817"/>
  <c r="F1820" i="9" s="1"/>
  <c r="D1817" i="10" s="1"/>
  <c r="P1817" i="8"/>
  <c r="G1820" i="9" s="1"/>
  <c r="Q1817" i="8"/>
  <c r="S1817" s="1"/>
  <c r="O1818"/>
  <c r="F1821" i="9" s="1"/>
  <c r="D1818" i="10" s="1"/>
  <c r="P1818" i="8"/>
  <c r="G1821" i="9" s="1"/>
  <c r="Q1818" i="8"/>
  <c r="S1818" s="1"/>
  <c r="O1819"/>
  <c r="F1822" i="9" s="1"/>
  <c r="D1819" i="10" s="1"/>
  <c r="P1819" i="8"/>
  <c r="G1822" i="9" s="1"/>
  <c r="Q1819" i="8"/>
  <c r="S1819" s="1"/>
  <c r="O1820"/>
  <c r="F1823" i="9" s="1"/>
  <c r="D1820" i="10" s="1"/>
  <c r="P1820" i="8"/>
  <c r="G1823" i="9" s="1"/>
  <c r="Q1820" i="8"/>
  <c r="S1820" s="1"/>
  <c r="O1821"/>
  <c r="F1824" i="9" s="1"/>
  <c r="D1821" i="10" s="1"/>
  <c r="P1821" i="8"/>
  <c r="G1824" i="9" s="1"/>
  <c r="Q1821" i="8"/>
  <c r="S1821" s="1"/>
  <c r="O1822"/>
  <c r="F1825" i="9" s="1"/>
  <c r="D1822" i="10" s="1"/>
  <c r="P1822" i="8"/>
  <c r="G1825" i="9" s="1"/>
  <c r="Q1822" i="8"/>
  <c r="S1822" s="1"/>
  <c r="O1823"/>
  <c r="F1826" i="9" s="1"/>
  <c r="D1823" i="10" s="1"/>
  <c r="P1823" i="8"/>
  <c r="G1826" i="9" s="1"/>
  <c r="Q1823" i="8"/>
  <c r="S1823" s="1"/>
  <c r="O1824"/>
  <c r="F1827" i="9" s="1"/>
  <c r="D1824" i="10" s="1"/>
  <c r="P1824" i="8"/>
  <c r="G1827" i="9" s="1"/>
  <c r="Q1824" i="8"/>
  <c r="S1824" s="1"/>
  <c r="O1825"/>
  <c r="F1828" i="9" s="1"/>
  <c r="D1825" i="10" s="1"/>
  <c r="P1825" i="8"/>
  <c r="G1828" i="9" s="1"/>
  <c r="Q1825" i="8"/>
  <c r="S1825" s="1"/>
  <c r="O1826"/>
  <c r="F1829" i="9" s="1"/>
  <c r="D1826" i="10" s="1"/>
  <c r="P1826" i="8"/>
  <c r="G1829" i="9" s="1"/>
  <c r="Q1826" i="8"/>
  <c r="S1826" s="1"/>
  <c r="O1827"/>
  <c r="F1830" i="9" s="1"/>
  <c r="D1827" i="10" s="1"/>
  <c r="P1827" i="8"/>
  <c r="G1830" i="9" s="1"/>
  <c r="Q1827" i="8"/>
  <c r="S1827" s="1"/>
  <c r="O1828"/>
  <c r="F1831" i="9" s="1"/>
  <c r="D1828" i="10" s="1"/>
  <c r="P1828" i="8"/>
  <c r="G1831" i="9" s="1"/>
  <c r="Q1828" i="8"/>
  <c r="S1828" s="1"/>
  <c r="O1829"/>
  <c r="F1832" i="9" s="1"/>
  <c r="D1829" i="10" s="1"/>
  <c r="P1829" i="8"/>
  <c r="G1832" i="9" s="1"/>
  <c r="Q1829" i="8"/>
  <c r="S1829" s="1"/>
  <c r="O1830"/>
  <c r="F1833" i="9" s="1"/>
  <c r="D1830" i="10" s="1"/>
  <c r="P1830" i="8"/>
  <c r="G1833" i="9" s="1"/>
  <c r="Q1830" i="8"/>
  <c r="S1830" s="1"/>
  <c r="O1831"/>
  <c r="F1834" i="9" s="1"/>
  <c r="D1831" i="10" s="1"/>
  <c r="P1831" i="8"/>
  <c r="G1834" i="9" s="1"/>
  <c r="Q1831" i="8"/>
  <c r="S1831" s="1"/>
  <c r="O1832"/>
  <c r="F1835" i="9" s="1"/>
  <c r="D1832" i="10" s="1"/>
  <c r="P1832" i="8"/>
  <c r="G1835" i="9" s="1"/>
  <c r="Q1832" i="8"/>
  <c r="S1832" s="1"/>
  <c r="O1833"/>
  <c r="F1836" i="9" s="1"/>
  <c r="D1833" i="10" s="1"/>
  <c r="P1833" i="8"/>
  <c r="G1836" i="9" s="1"/>
  <c r="Q1833" i="8"/>
  <c r="S1833" s="1"/>
  <c r="O1834"/>
  <c r="F1837" i="9" s="1"/>
  <c r="D1834" i="10" s="1"/>
  <c r="P1834" i="8"/>
  <c r="G1837" i="9" s="1"/>
  <c r="Q1834" i="8"/>
  <c r="S1834" s="1"/>
  <c r="O1835"/>
  <c r="F1838" i="9" s="1"/>
  <c r="D1835" i="10" s="1"/>
  <c r="P1835" i="8"/>
  <c r="G1838" i="9" s="1"/>
  <c r="Q1835" i="8"/>
  <c r="S1835" s="1"/>
  <c r="O1836"/>
  <c r="F1839" i="9" s="1"/>
  <c r="D1836" i="10" s="1"/>
  <c r="P1836" i="8"/>
  <c r="G1839" i="9" s="1"/>
  <c r="Q1836" i="8"/>
  <c r="S1836" s="1"/>
  <c r="O1837"/>
  <c r="F1840" i="9" s="1"/>
  <c r="D1837" i="10" s="1"/>
  <c r="P1837" i="8"/>
  <c r="G1840" i="9" s="1"/>
  <c r="Q1837" i="8"/>
  <c r="S1837" s="1"/>
  <c r="O1838"/>
  <c r="F1841" i="9" s="1"/>
  <c r="D1838" i="10" s="1"/>
  <c r="P1838" i="8"/>
  <c r="G1841" i="9" s="1"/>
  <c r="Q1838" i="8"/>
  <c r="S1838" s="1"/>
  <c r="O1839"/>
  <c r="F1842" i="9" s="1"/>
  <c r="D1839" i="10" s="1"/>
  <c r="P1839" i="8"/>
  <c r="G1842" i="9" s="1"/>
  <c r="Q1839" i="8"/>
  <c r="S1839" s="1"/>
  <c r="O1840"/>
  <c r="F1843" i="9" s="1"/>
  <c r="D1840" i="10" s="1"/>
  <c r="P1840" i="8"/>
  <c r="G1843" i="9" s="1"/>
  <c r="Q1840" i="8"/>
  <c r="S1840" s="1"/>
  <c r="O1841"/>
  <c r="F1844" i="9" s="1"/>
  <c r="D1841" i="10" s="1"/>
  <c r="P1841" i="8"/>
  <c r="G1844" i="9" s="1"/>
  <c r="Q1841" i="8"/>
  <c r="S1841" s="1"/>
  <c r="O1842"/>
  <c r="F1845" i="9" s="1"/>
  <c r="D1842" i="10" s="1"/>
  <c r="P1842" i="8"/>
  <c r="G1845" i="9" s="1"/>
  <c r="Q1842" i="8"/>
  <c r="S1842" s="1"/>
  <c r="O1843"/>
  <c r="F1846" i="9" s="1"/>
  <c r="D1843" i="10" s="1"/>
  <c r="P1843" i="8"/>
  <c r="G1846" i="9" s="1"/>
  <c r="Q1843" i="8"/>
  <c r="S1843" s="1"/>
  <c r="O1844"/>
  <c r="F1847" i="9" s="1"/>
  <c r="D1844" i="10" s="1"/>
  <c r="P1844" i="8"/>
  <c r="G1847" i="9" s="1"/>
  <c r="Q1844" i="8"/>
  <c r="S1844" s="1"/>
  <c r="O1845"/>
  <c r="F1848" i="9" s="1"/>
  <c r="D1845" i="10" s="1"/>
  <c r="P1845" i="8"/>
  <c r="G1848" i="9" s="1"/>
  <c r="Q1845" i="8"/>
  <c r="S1845" s="1"/>
  <c r="O1846"/>
  <c r="F1849" i="9" s="1"/>
  <c r="D1846" i="10" s="1"/>
  <c r="P1846" i="8"/>
  <c r="G1849" i="9" s="1"/>
  <c r="Q1846" i="8"/>
  <c r="S1846" s="1"/>
  <c r="O1847"/>
  <c r="F1850" i="9" s="1"/>
  <c r="D1847" i="10" s="1"/>
  <c r="P1847" i="8"/>
  <c r="G1850" i="9" s="1"/>
  <c r="Q1847" i="8"/>
  <c r="S1847" s="1"/>
  <c r="O1848"/>
  <c r="F1851" i="9" s="1"/>
  <c r="D1848" i="10" s="1"/>
  <c r="P1848" i="8"/>
  <c r="G1851" i="9" s="1"/>
  <c r="Q1848" i="8"/>
  <c r="S1848" s="1"/>
  <c r="O1849"/>
  <c r="F1852" i="9" s="1"/>
  <c r="D1849" i="10" s="1"/>
  <c r="P1849" i="8"/>
  <c r="G1852" i="9" s="1"/>
  <c r="Q1849" i="8"/>
  <c r="S1849" s="1"/>
  <c r="O1850"/>
  <c r="F1853" i="9" s="1"/>
  <c r="D1850" i="10" s="1"/>
  <c r="P1850" i="8"/>
  <c r="G1853" i="9" s="1"/>
  <c r="Q1850" i="8"/>
  <c r="S1850" s="1"/>
  <c r="O1851"/>
  <c r="F1854" i="9" s="1"/>
  <c r="D1851" i="10" s="1"/>
  <c r="P1851" i="8"/>
  <c r="G1854" i="9" s="1"/>
  <c r="Q1851" i="8"/>
  <c r="S1851" s="1"/>
  <c r="O1852"/>
  <c r="F1855" i="9" s="1"/>
  <c r="D1852" i="10" s="1"/>
  <c r="P1852" i="8"/>
  <c r="G1855" i="9" s="1"/>
  <c r="Q1852" i="8"/>
  <c r="S1852" s="1"/>
  <c r="O1853"/>
  <c r="F1856" i="9" s="1"/>
  <c r="D1853" i="10" s="1"/>
  <c r="P1853" i="8"/>
  <c r="G1856" i="9" s="1"/>
  <c r="Q1853" i="8"/>
  <c r="S1853" s="1"/>
  <c r="O1854"/>
  <c r="F1857" i="9" s="1"/>
  <c r="D1854" i="10" s="1"/>
  <c r="P1854" i="8"/>
  <c r="G1857" i="9" s="1"/>
  <c r="Q1854" i="8"/>
  <c r="S1854" s="1"/>
  <c r="O1855"/>
  <c r="F1858" i="9" s="1"/>
  <c r="D1855" i="10" s="1"/>
  <c r="P1855" i="8"/>
  <c r="G1858" i="9" s="1"/>
  <c r="Q1855" i="8"/>
  <c r="S1855" s="1"/>
  <c r="O1856"/>
  <c r="F1859" i="9" s="1"/>
  <c r="D1856" i="10" s="1"/>
  <c r="P1856" i="8"/>
  <c r="G1859" i="9" s="1"/>
  <c r="Q1856" i="8"/>
  <c r="S1856" s="1"/>
  <c r="O1857"/>
  <c r="F1860" i="9" s="1"/>
  <c r="D1857" i="10" s="1"/>
  <c r="P1857" i="8"/>
  <c r="G1860" i="9" s="1"/>
  <c r="Q1857" i="8"/>
  <c r="S1857" s="1"/>
  <c r="O1858"/>
  <c r="F1861" i="9" s="1"/>
  <c r="D1858" i="10" s="1"/>
  <c r="P1858" i="8"/>
  <c r="G1861" i="9" s="1"/>
  <c r="Q1858" i="8"/>
  <c r="S1858" s="1"/>
  <c r="O1859"/>
  <c r="F1862" i="9" s="1"/>
  <c r="D1859" i="10" s="1"/>
  <c r="P1859" i="8"/>
  <c r="G1862" i="9" s="1"/>
  <c r="Q1859" i="8"/>
  <c r="S1859" s="1"/>
  <c r="O1860"/>
  <c r="F1863" i="9" s="1"/>
  <c r="D1860" i="10" s="1"/>
  <c r="P1860" i="8"/>
  <c r="G1863" i="9" s="1"/>
  <c r="Q1860" i="8"/>
  <c r="S1860" s="1"/>
  <c r="O1861"/>
  <c r="F1864" i="9" s="1"/>
  <c r="D1861" i="10" s="1"/>
  <c r="P1861" i="8"/>
  <c r="G1864" i="9" s="1"/>
  <c r="Q1861" i="8"/>
  <c r="S1861" s="1"/>
  <c r="O1862"/>
  <c r="F1865" i="9" s="1"/>
  <c r="D1862" i="10" s="1"/>
  <c r="P1862" i="8"/>
  <c r="G1865" i="9" s="1"/>
  <c r="Q1862" i="8"/>
  <c r="S1862" s="1"/>
  <c r="O1863"/>
  <c r="F1866" i="9" s="1"/>
  <c r="D1863" i="10" s="1"/>
  <c r="P1863" i="8"/>
  <c r="G1866" i="9" s="1"/>
  <c r="Q1863" i="8"/>
  <c r="S1863" s="1"/>
  <c r="O1864"/>
  <c r="F1867" i="9" s="1"/>
  <c r="D1864" i="10" s="1"/>
  <c r="P1864" i="8"/>
  <c r="G1867" i="9" s="1"/>
  <c r="Q1864" i="8"/>
  <c r="S1864" s="1"/>
  <c r="O1865"/>
  <c r="F1868" i="9" s="1"/>
  <c r="D1865" i="10" s="1"/>
  <c r="P1865" i="8"/>
  <c r="G1868" i="9" s="1"/>
  <c r="Q1865" i="8"/>
  <c r="S1865" s="1"/>
  <c r="O1866"/>
  <c r="F1869" i="9" s="1"/>
  <c r="D1866" i="10" s="1"/>
  <c r="P1866" i="8"/>
  <c r="G1869" i="9" s="1"/>
  <c r="Q1866" i="8"/>
  <c r="S1866" s="1"/>
  <c r="O1867"/>
  <c r="F1870" i="9" s="1"/>
  <c r="D1867" i="10" s="1"/>
  <c r="P1867" i="8"/>
  <c r="G1870" i="9" s="1"/>
  <c r="Q1867" i="8"/>
  <c r="S1867" s="1"/>
  <c r="O1868"/>
  <c r="F1871" i="9" s="1"/>
  <c r="D1868" i="10" s="1"/>
  <c r="P1868" i="8"/>
  <c r="G1871" i="9" s="1"/>
  <c r="Q1868" i="8"/>
  <c r="S1868" s="1"/>
  <c r="O1869"/>
  <c r="F1872" i="9" s="1"/>
  <c r="D1869" i="10" s="1"/>
  <c r="P1869" i="8"/>
  <c r="G1872" i="9" s="1"/>
  <c r="Q1869" i="8"/>
  <c r="S1869" s="1"/>
  <c r="O1870"/>
  <c r="F1873" i="9" s="1"/>
  <c r="D1870" i="10" s="1"/>
  <c r="P1870" i="8"/>
  <c r="G1873" i="9" s="1"/>
  <c r="Q1870" i="8"/>
  <c r="S1870" s="1"/>
  <c r="O1871"/>
  <c r="F1874" i="9" s="1"/>
  <c r="D1871" i="10" s="1"/>
  <c r="P1871" i="8"/>
  <c r="G1874" i="9" s="1"/>
  <c r="Q1871" i="8"/>
  <c r="S1871" s="1"/>
  <c r="O1872"/>
  <c r="F1875" i="9" s="1"/>
  <c r="D1872" i="10" s="1"/>
  <c r="P1872" i="8"/>
  <c r="G1875" i="9" s="1"/>
  <c r="Q1872" i="8"/>
  <c r="S1872" s="1"/>
  <c r="O1873"/>
  <c r="F1876" i="9" s="1"/>
  <c r="D1873" i="10" s="1"/>
  <c r="P1873" i="8"/>
  <c r="G1876" i="9" s="1"/>
  <c r="Q1873" i="8"/>
  <c r="S1873" s="1"/>
  <c r="O1874"/>
  <c r="F1877" i="9" s="1"/>
  <c r="D1874" i="10" s="1"/>
  <c r="P1874" i="8"/>
  <c r="G1877" i="9" s="1"/>
  <c r="Q1874" i="8"/>
  <c r="S1874" s="1"/>
  <c r="O1875"/>
  <c r="F1878" i="9" s="1"/>
  <c r="D1875" i="10" s="1"/>
  <c r="P1875" i="8"/>
  <c r="G1878" i="9" s="1"/>
  <c r="Q1875" i="8"/>
  <c r="S1875" s="1"/>
  <c r="O1876"/>
  <c r="F1879" i="9" s="1"/>
  <c r="D1876" i="10" s="1"/>
  <c r="P1876" i="8"/>
  <c r="G1879" i="9" s="1"/>
  <c r="Q1876" i="8"/>
  <c r="S1876" s="1"/>
  <c r="O1877"/>
  <c r="F1880" i="9" s="1"/>
  <c r="D1877" i="10" s="1"/>
  <c r="P1877" i="8"/>
  <c r="G1880" i="9" s="1"/>
  <c r="Q1877" i="8"/>
  <c r="S1877" s="1"/>
  <c r="O1878"/>
  <c r="F1881" i="9" s="1"/>
  <c r="D1878" i="10" s="1"/>
  <c r="P1878" i="8"/>
  <c r="G1881" i="9" s="1"/>
  <c r="Q1878" i="8"/>
  <c r="S1878" s="1"/>
  <c r="O1879"/>
  <c r="F1882" i="9" s="1"/>
  <c r="D1879" i="10" s="1"/>
  <c r="P1879" i="8"/>
  <c r="G1882" i="9" s="1"/>
  <c r="Q1879" i="8"/>
  <c r="S1879" s="1"/>
  <c r="O1880"/>
  <c r="F1883" i="9" s="1"/>
  <c r="D1880" i="10" s="1"/>
  <c r="P1880" i="8"/>
  <c r="G1883" i="9" s="1"/>
  <c r="Q1880" i="8"/>
  <c r="S1880" s="1"/>
  <c r="O1881"/>
  <c r="F1884" i="9" s="1"/>
  <c r="D1881" i="10" s="1"/>
  <c r="P1881" i="8"/>
  <c r="G1884" i="9" s="1"/>
  <c r="Q1881" i="8"/>
  <c r="S1881" s="1"/>
  <c r="O1882"/>
  <c r="F1885" i="9" s="1"/>
  <c r="D1882" i="10" s="1"/>
  <c r="P1882" i="8"/>
  <c r="G1885" i="9" s="1"/>
  <c r="Q1882" i="8"/>
  <c r="S1882" s="1"/>
  <c r="O1883"/>
  <c r="F1886" i="9" s="1"/>
  <c r="D1883" i="10" s="1"/>
  <c r="P1883" i="8"/>
  <c r="G1886" i="9" s="1"/>
  <c r="Q1883" i="8"/>
  <c r="S1883" s="1"/>
  <c r="O1884"/>
  <c r="F1887" i="9" s="1"/>
  <c r="D1884" i="10" s="1"/>
  <c r="P1884" i="8"/>
  <c r="G1887" i="9" s="1"/>
  <c r="Q1884" i="8"/>
  <c r="S1884" s="1"/>
  <c r="O1885"/>
  <c r="F1888" i="9" s="1"/>
  <c r="D1885" i="10" s="1"/>
  <c r="P1885" i="8"/>
  <c r="G1888" i="9" s="1"/>
  <c r="Q1885" i="8"/>
  <c r="S1885" s="1"/>
  <c r="O1886"/>
  <c r="F1889" i="9" s="1"/>
  <c r="D1886" i="10" s="1"/>
  <c r="P1886" i="8"/>
  <c r="G1889" i="9" s="1"/>
  <c r="Q1886" i="8"/>
  <c r="S1886" s="1"/>
  <c r="O1887"/>
  <c r="F1890" i="9" s="1"/>
  <c r="D1887" i="10" s="1"/>
  <c r="P1887" i="8"/>
  <c r="G1890" i="9" s="1"/>
  <c r="Q1887" i="8"/>
  <c r="S1887" s="1"/>
  <c r="O1888"/>
  <c r="F1891" i="9" s="1"/>
  <c r="D1888" i="10" s="1"/>
  <c r="P1888" i="8"/>
  <c r="G1891" i="9" s="1"/>
  <c r="Q1888" i="8"/>
  <c r="S1888" s="1"/>
  <c r="O1889"/>
  <c r="F1892" i="9" s="1"/>
  <c r="D1889" i="10" s="1"/>
  <c r="P1889" i="8"/>
  <c r="G1892" i="9" s="1"/>
  <c r="Q1889" i="8"/>
  <c r="S1889" s="1"/>
  <c r="O1890"/>
  <c r="F1893" i="9" s="1"/>
  <c r="D1890" i="10" s="1"/>
  <c r="P1890" i="8"/>
  <c r="G1893" i="9" s="1"/>
  <c r="Q1890" i="8"/>
  <c r="S1890" s="1"/>
  <c r="O1891"/>
  <c r="F1894" i="9" s="1"/>
  <c r="D1891" i="10" s="1"/>
  <c r="P1891" i="8"/>
  <c r="G1894" i="9" s="1"/>
  <c r="Q1891" i="8"/>
  <c r="S1891" s="1"/>
  <c r="O1892"/>
  <c r="F1895" i="9" s="1"/>
  <c r="D1892" i="10" s="1"/>
  <c r="P1892" i="8"/>
  <c r="G1895" i="9" s="1"/>
  <c r="Q1892" i="8"/>
  <c r="S1892" s="1"/>
  <c r="O1893"/>
  <c r="F1896" i="9" s="1"/>
  <c r="D1893" i="10" s="1"/>
  <c r="P1893" i="8"/>
  <c r="G1896" i="9" s="1"/>
  <c r="Q1893" i="8"/>
  <c r="S1893" s="1"/>
  <c r="O1894"/>
  <c r="F1897" i="9" s="1"/>
  <c r="D1894" i="10" s="1"/>
  <c r="P1894" i="8"/>
  <c r="G1897" i="9" s="1"/>
  <c r="Q1894" i="8"/>
  <c r="S1894" s="1"/>
  <c r="O1895"/>
  <c r="F1898" i="9" s="1"/>
  <c r="D1895" i="10" s="1"/>
  <c r="P1895" i="8"/>
  <c r="G1898" i="9" s="1"/>
  <c r="Q1895" i="8"/>
  <c r="S1895" s="1"/>
  <c r="O1896"/>
  <c r="F1899" i="9" s="1"/>
  <c r="D1896" i="10" s="1"/>
  <c r="P1896" i="8"/>
  <c r="G1899" i="9" s="1"/>
  <c r="Q1896" i="8"/>
  <c r="S1896" s="1"/>
  <c r="O1897"/>
  <c r="F1900" i="9" s="1"/>
  <c r="D1897" i="10" s="1"/>
  <c r="P1897" i="8"/>
  <c r="G1900" i="9" s="1"/>
  <c r="Q1897" i="8"/>
  <c r="S1897" s="1"/>
  <c r="O1898"/>
  <c r="F1901" i="9" s="1"/>
  <c r="D1898" i="10" s="1"/>
  <c r="P1898" i="8"/>
  <c r="G1901" i="9" s="1"/>
  <c r="Q1898" i="8"/>
  <c r="S1898" s="1"/>
  <c r="O1899"/>
  <c r="F1902" i="9" s="1"/>
  <c r="D1899" i="10" s="1"/>
  <c r="P1899" i="8"/>
  <c r="G1902" i="9" s="1"/>
  <c r="Q1899" i="8"/>
  <c r="S1899" s="1"/>
  <c r="O1900"/>
  <c r="F1903" i="9" s="1"/>
  <c r="D1900" i="10" s="1"/>
  <c r="P1900" i="8"/>
  <c r="G1903" i="9" s="1"/>
  <c r="Q1900" i="8"/>
  <c r="S1900" s="1"/>
  <c r="O1901"/>
  <c r="F1904" i="9" s="1"/>
  <c r="D1901" i="10" s="1"/>
  <c r="P1901" i="8"/>
  <c r="G1904" i="9" s="1"/>
  <c r="Q1901" i="8"/>
  <c r="S1901" s="1"/>
  <c r="O1902"/>
  <c r="F1905" i="9" s="1"/>
  <c r="D1902" i="10" s="1"/>
  <c r="P1902" i="8"/>
  <c r="G1905" i="9" s="1"/>
  <c r="Q1902" i="8"/>
  <c r="S1902" s="1"/>
  <c r="O1903"/>
  <c r="F1906" i="9" s="1"/>
  <c r="D1903" i="10" s="1"/>
  <c r="P1903" i="8"/>
  <c r="G1906" i="9" s="1"/>
  <c r="Q1903" i="8"/>
  <c r="S1903" s="1"/>
  <c r="O1904"/>
  <c r="F1907" i="9" s="1"/>
  <c r="D1904" i="10" s="1"/>
  <c r="P1904" i="8"/>
  <c r="G1907" i="9" s="1"/>
  <c r="Q1904" i="8"/>
  <c r="S1904" s="1"/>
  <c r="O1905"/>
  <c r="F1908" i="9" s="1"/>
  <c r="D1905" i="10" s="1"/>
  <c r="P1905" i="8"/>
  <c r="G1908" i="9" s="1"/>
  <c r="Q1905" i="8"/>
  <c r="S1905" s="1"/>
  <c r="O1906"/>
  <c r="F1909" i="9" s="1"/>
  <c r="D1906" i="10" s="1"/>
  <c r="P1906" i="8"/>
  <c r="G1909" i="9" s="1"/>
  <c r="Q1906" i="8"/>
  <c r="S1906" s="1"/>
  <c r="O1907"/>
  <c r="F1910" i="9" s="1"/>
  <c r="D1907" i="10" s="1"/>
  <c r="P1907" i="8"/>
  <c r="G1910" i="9" s="1"/>
  <c r="Q1907" i="8"/>
  <c r="S1907" s="1"/>
  <c r="O1908"/>
  <c r="F1911" i="9" s="1"/>
  <c r="D1908" i="10" s="1"/>
  <c r="P1908" i="8"/>
  <c r="G1911" i="9" s="1"/>
  <c r="Q1908" i="8"/>
  <c r="S1908" s="1"/>
  <c r="O1909"/>
  <c r="F1912" i="9" s="1"/>
  <c r="D1909" i="10" s="1"/>
  <c r="P1909" i="8"/>
  <c r="G1912" i="9" s="1"/>
  <c r="Q1909" i="8"/>
  <c r="S1909" s="1"/>
  <c r="O1910"/>
  <c r="F1913" i="9" s="1"/>
  <c r="D1910" i="10" s="1"/>
  <c r="P1910" i="8"/>
  <c r="G1913" i="9" s="1"/>
  <c r="Q1910" i="8"/>
  <c r="S1910" s="1"/>
  <c r="O1911"/>
  <c r="F1914" i="9" s="1"/>
  <c r="D1911" i="10" s="1"/>
  <c r="P1911" i="8"/>
  <c r="G1914" i="9" s="1"/>
  <c r="Q1911" i="8"/>
  <c r="S1911" s="1"/>
  <c r="O1912"/>
  <c r="F1915" i="9" s="1"/>
  <c r="D1912" i="10" s="1"/>
  <c r="P1912" i="8"/>
  <c r="G1915" i="9" s="1"/>
  <c r="Q1912" i="8"/>
  <c r="S1912" s="1"/>
  <c r="O1913"/>
  <c r="F1916" i="9" s="1"/>
  <c r="D1913" i="10" s="1"/>
  <c r="P1913" i="8"/>
  <c r="G1916" i="9" s="1"/>
  <c r="Q1913" i="8"/>
  <c r="S1913" s="1"/>
  <c r="O1914"/>
  <c r="F1917" i="9" s="1"/>
  <c r="D1914" i="10" s="1"/>
  <c r="P1914" i="8"/>
  <c r="G1917" i="9" s="1"/>
  <c r="Q1914" i="8"/>
  <c r="S1914" s="1"/>
  <c r="O1915"/>
  <c r="F1918" i="9" s="1"/>
  <c r="D1915" i="10" s="1"/>
  <c r="P1915" i="8"/>
  <c r="G1918" i="9" s="1"/>
  <c r="Q1915" i="8"/>
  <c r="S1915" s="1"/>
  <c r="O1916"/>
  <c r="F1919" i="9" s="1"/>
  <c r="D1916" i="10" s="1"/>
  <c r="P1916" i="8"/>
  <c r="G1919" i="9" s="1"/>
  <c r="Q1916" i="8"/>
  <c r="S1916" s="1"/>
  <c r="O1917"/>
  <c r="F1920" i="9" s="1"/>
  <c r="D1917" i="10" s="1"/>
  <c r="P1917" i="8"/>
  <c r="G1920" i="9" s="1"/>
  <c r="Q1917" i="8"/>
  <c r="S1917" s="1"/>
  <c r="O1918"/>
  <c r="F1921" i="9" s="1"/>
  <c r="D1918" i="10" s="1"/>
  <c r="P1918" i="8"/>
  <c r="G1921" i="9" s="1"/>
  <c r="Q1918" i="8"/>
  <c r="S1918" s="1"/>
  <c r="O1919"/>
  <c r="F1922" i="9" s="1"/>
  <c r="D1919" i="10" s="1"/>
  <c r="P1919" i="8"/>
  <c r="G1922" i="9" s="1"/>
  <c r="Q1919" i="8"/>
  <c r="S1919" s="1"/>
  <c r="O1920"/>
  <c r="F1923" i="9" s="1"/>
  <c r="D1920" i="10" s="1"/>
  <c r="P1920" i="8"/>
  <c r="G1923" i="9" s="1"/>
  <c r="Q1920" i="8"/>
  <c r="S1920" s="1"/>
  <c r="O1921"/>
  <c r="F1924" i="9" s="1"/>
  <c r="D1921" i="10" s="1"/>
  <c r="P1921" i="8"/>
  <c r="G1924" i="9" s="1"/>
  <c r="Q1921" i="8"/>
  <c r="S1921" s="1"/>
  <c r="O1922"/>
  <c r="F1925" i="9" s="1"/>
  <c r="D1922" i="10" s="1"/>
  <c r="P1922" i="8"/>
  <c r="G1925" i="9" s="1"/>
  <c r="Q1922" i="8"/>
  <c r="S1922" s="1"/>
  <c r="O1923"/>
  <c r="F1926" i="9" s="1"/>
  <c r="D1923" i="10" s="1"/>
  <c r="P1923" i="8"/>
  <c r="G1926" i="9" s="1"/>
  <c r="Q1923" i="8"/>
  <c r="S1923" s="1"/>
  <c r="O1924"/>
  <c r="F1927" i="9" s="1"/>
  <c r="D1924" i="10" s="1"/>
  <c r="P1924" i="8"/>
  <c r="G1927" i="9" s="1"/>
  <c r="Q1924" i="8"/>
  <c r="S1924" s="1"/>
  <c r="O1925"/>
  <c r="F1928" i="9" s="1"/>
  <c r="D1925" i="10" s="1"/>
  <c r="P1925" i="8"/>
  <c r="G1928" i="9" s="1"/>
  <c r="Q1925" i="8"/>
  <c r="S1925" s="1"/>
  <c r="O1926"/>
  <c r="F1929" i="9" s="1"/>
  <c r="D1926" i="10" s="1"/>
  <c r="P1926" i="8"/>
  <c r="G1929" i="9" s="1"/>
  <c r="Q1926" i="8"/>
  <c r="S1926" s="1"/>
  <c r="O1927"/>
  <c r="F1930" i="9" s="1"/>
  <c r="D1927" i="10" s="1"/>
  <c r="P1927" i="8"/>
  <c r="G1930" i="9" s="1"/>
  <c r="Q1927" i="8"/>
  <c r="S1927" s="1"/>
  <c r="O1928"/>
  <c r="F1931" i="9" s="1"/>
  <c r="D1928" i="10" s="1"/>
  <c r="P1928" i="8"/>
  <c r="G1931" i="9" s="1"/>
  <c r="Q1928" i="8"/>
  <c r="S1928" s="1"/>
  <c r="O1929"/>
  <c r="F1932" i="9" s="1"/>
  <c r="D1929" i="10" s="1"/>
  <c r="P1929" i="8"/>
  <c r="G1932" i="9" s="1"/>
  <c r="Q1929" i="8"/>
  <c r="S1929" s="1"/>
  <c r="O1930"/>
  <c r="F1933" i="9" s="1"/>
  <c r="D1930" i="10" s="1"/>
  <c r="P1930" i="8"/>
  <c r="G1933" i="9" s="1"/>
  <c r="Q1930" i="8"/>
  <c r="S1930" s="1"/>
  <c r="O1931"/>
  <c r="F1934" i="9" s="1"/>
  <c r="D1931" i="10" s="1"/>
  <c r="P1931" i="8"/>
  <c r="G1934" i="9" s="1"/>
  <c r="Q1931" i="8"/>
  <c r="S1931" s="1"/>
  <c r="O1932"/>
  <c r="F1935" i="9" s="1"/>
  <c r="D1932" i="10" s="1"/>
  <c r="P1932" i="8"/>
  <c r="G1935" i="9" s="1"/>
  <c r="Q1932" i="8"/>
  <c r="S1932" s="1"/>
  <c r="O1933"/>
  <c r="F1936" i="9" s="1"/>
  <c r="D1933" i="10" s="1"/>
  <c r="P1933" i="8"/>
  <c r="G1936" i="9" s="1"/>
  <c r="Q1933" i="8"/>
  <c r="S1933" s="1"/>
  <c r="O1934"/>
  <c r="F1937" i="9" s="1"/>
  <c r="D1934" i="10" s="1"/>
  <c r="P1934" i="8"/>
  <c r="G1937" i="9" s="1"/>
  <c r="Q1934" i="8"/>
  <c r="S1934" s="1"/>
  <c r="O1935"/>
  <c r="F1938" i="9" s="1"/>
  <c r="D1935" i="10" s="1"/>
  <c r="P1935" i="8"/>
  <c r="G1938" i="9" s="1"/>
  <c r="Q1935" i="8"/>
  <c r="S1935" s="1"/>
  <c r="O1936"/>
  <c r="F1939" i="9" s="1"/>
  <c r="D1936" i="10" s="1"/>
  <c r="P1936" i="8"/>
  <c r="G1939" i="9" s="1"/>
  <c r="Q1936" i="8"/>
  <c r="S1936" s="1"/>
  <c r="O1937"/>
  <c r="F1940" i="9" s="1"/>
  <c r="D1937" i="10" s="1"/>
  <c r="P1937" i="8"/>
  <c r="G1940" i="9" s="1"/>
  <c r="Q1937" i="8"/>
  <c r="S1937" s="1"/>
  <c r="O1938"/>
  <c r="F1941" i="9" s="1"/>
  <c r="D1938" i="10" s="1"/>
  <c r="P1938" i="8"/>
  <c r="G1941" i="9" s="1"/>
  <c r="Q1938" i="8"/>
  <c r="S1938" s="1"/>
  <c r="O1939"/>
  <c r="F1942" i="9" s="1"/>
  <c r="D1939" i="10" s="1"/>
  <c r="P1939" i="8"/>
  <c r="G1942" i="9" s="1"/>
  <c r="Q1939" i="8"/>
  <c r="S1939" s="1"/>
  <c r="O1940"/>
  <c r="F1943" i="9" s="1"/>
  <c r="D1940" i="10" s="1"/>
  <c r="P1940" i="8"/>
  <c r="G1943" i="9" s="1"/>
  <c r="Q1940" i="8"/>
  <c r="S1940" s="1"/>
  <c r="O1941"/>
  <c r="F1944" i="9" s="1"/>
  <c r="D1941" i="10" s="1"/>
  <c r="P1941" i="8"/>
  <c r="G1944" i="9" s="1"/>
  <c r="Q1941" i="8"/>
  <c r="S1941" s="1"/>
  <c r="O1942"/>
  <c r="F1945" i="9" s="1"/>
  <c r="D1942" i="10" s="1"/>
  <c r="P1942" i="8"/>
  <c r="G1945" i="9" s="1"/>
  <c r="Q1942" i="8"/>
  <c r="S1942" s="1"/>
  <c r="O1943"/>
  <c r="F1946" i="9" s="1"/>
  <c r="D1943" i="10" s="1"/>
  <c r="P1943" i="8"/>
  <c r="G1946" i="9" s="1"/>
  <c r="Q1943" i="8"/>
  <c r="S1943" s="1"/>
  <c r="O1944"/>
  <c r="F1947" i="9" s="1"/>
  <c r="D1944" i="10" s="1"/>
  <c r="P1944" i="8"/>
  <c r="G1947" i="9" s="1"/>
  <c r="Q1944" i="8"/>
  <c r="S1944" s="1"/>
  <c r="O1945"/>
  <c r="F1948" i="9" s="1"/>
  <c r="D1945" i="10" s="1"/>
  <c r="P1945" i="8"/>
  <c r="G1948" i="9" s="1"/>
  <c r="Q1945" i="8"/>
  <c r="S1945" s="1"/>
  <c r="O1946"/>
  <c r="F1949" i="9" s="1"/>
  <c r="D1946" i="10" s="1"/>
  <c r="P1946" i="8"/>
  <c r="G1949" i="9" s="1"/>
  <c r="Q1946" i="8"/>
  <c r="S1946" s="1"/>
  <c r="O1947"/>
  <c r="F1950" i="9" s="1"/>
  <c r="D1947" i="10" s="1"/>
  <c r="P1947" i="8"/>
  <c r="G1950" i="9" s="1"/>
  <c r="Q1947" i="8"/>
  <c r="S1947" s="1"/>
  <c r="O1948"/>
  <c r="F1951" i="9" s="1"/>
  <c r="D1948" i="10" s="1"/>
  <c r="P1948" i="8"/>
  <c r="G1951" i="9" s="1"/>
  <c r="Q1948" i="8"/>
  <c r="S1948" s="1"/>
  <c r="O1949"/>
  <c r="F1952" i="9" s="1"/>
  <c r="D1949" i="10" s="1"/>
  <c r="P1949" i="8"/>
  <c r="G1952" i="9" s="1"/>
  <c r="Q1949" i="8"/>
  <c r="S1949" s="1"/>
  <c r="O1950"/>
  <c r="F1953" i="9" s="1"/>
  <c r="D1950" i="10" s="1"/>
  <c r="P1950" i="8"/>
  <c r="G1953" i="9" s="1"/>
  <c r="Q1950" i="8"/>
  <c r="S1950" s="1"/>
  <c r="O1951"/>
  <c r="F1954" i="9" s="1"/>
  <c r="D1951" i="10" s="1"/>
  <c r="P1951" i="8"/>
  <c r="G1954" i="9" s="1"/>
  <c r="Q1951" i="8"/>
  <c r="S1951" s="1"/>
  <c r="O1952"/>
  <c r="F1955" i="9" s="1"/>
  <c r="D1952" i="10" s="1"/>
  <c r="P1952" i="8"/>
  <c r="G1955" i="9" s="1"/>
  <c r="Q1952" i="8"/>
  <c r="S1952" s="1"/>
  <c r="O1953"/>
  <c r="F1956" i="9" s="1"/>
  <c r="D1953" i="10" s="1"/>
  <c r="P1953" i="8"/>
  <c r="G1956" i="9" s="1"/>
  <c r="Q1953" i="8"/>
  <c r="S1953" s="1"/>
  <c r="O1954"/>
  <c r="F1957" i="9" s="1"/>
  <c r="D1954" i="10" s="1"/>
  <c r="P1954" i="8"/>
  <c r="G1957" i="9" s="1"/>
  <c r="Q1954" i="8"/>
  <c r="S1954" s="1"/>
  <c r="O1955"/>
  <c r="F1958" i="9" s="1"/>
  <c r="D1955" i="10" s="1"/>
  <c r="P1955" i="8"/>
  <c r="G1958" i="9" s="1"/>
  <c r="Q1955" i="8"/>
  <c r="S1955" s="1"/>
  <c r="O1956"/>
  <c r="F1959" i="9" s="1"/>
  <c r="D1956" i="10" s="1"/>
  <c r="P1956" i="8"/>
  <c r="G1959" i="9" s="1"/>
  <c r="Q1956" i="8"/>
  <c r="S1956" s="1"/>
  <c r="O1957"/>
  <c r="F1960" i="9" s="1"/>
  <c r="D1957" i="10" s="1"/>
  <c r="P1957" i="8"/>
  <c r="G1960" i="9" s="1"/>
  <c r="Q1957" i="8"/>
  <c r="S1957" s="1"/>
  <c r="O1958"/>
  <c r="F1961" i="9" s="1"/>
  <c r="D1958" i="10" s="1"/>
  <c r="P1958" i="8"/>
  <c r="G1961" i="9" s="1"/>
  <c r="Q1958" i="8"/>
  <c r="S1958" s="1"/>
  <c r="O1959"/>
  <c r="F1962" i="9" s="1"/>
  <c r="D1959" i="10" s="1"/>
  <c r="P1959" i="8"/>
  <c r="G1962" i="9" s="1"/>
  <c r="Q1959" i="8"/>
  <c r="S1959" s="1"/>
  <c r="O1960"/>
  <c r="F1963" i="9" s="1"/>
  <c r="D1960" i="10" s="1"/>
  <c r="P1960" i="8"/>
  <c r="G1963" i="9" s="1"/>
  <c r="Q1960" i="8"/>
  <c r="S1960" s="1"/>
  <c r="O1961"/>
  <c r="F1964" i="9" s="1"/>
  <c r="D1961" i="10" s="1"/>
  <c r="P1961" i="8"/>
  <c r="G1964" i="9" s="1"/>
  <c r="Q1961" i="8"/>
  <c r="S1961" s="1"/>
  <c r="O1962"/>
  <c r="F1965" i="9" s="1"/>
  <c r="D1962" i="10" s="1"/>
  <c r="P1962" i="8"/>
  <c r="G1965" i="9" s="1"/>
  <c r="Q1962" i="8"/>
  <c r="S1962" s="1"/>
  <c r="O1963"/>
  <c r="F1966" i="9" s="1"/>
  <c r="D1963" i="10" s="1"/>
  <c r="P1963" i="8"/>
  <c r="G1966" i="9" s="1"/>
  <c r="Q1963" i="8"/>
  <c r="S1963" s="1"/>
  <c r="O1964"/>
  <c r="F1967" i="9" s="1"/>
  <c r="D1964" i="10" s="1"/>
  <c r="P1964" i="8"/>
  <c r="G1967" i="9" s="1"/>
  <c r="Q1964" i="8"/>
  <c r="S1964" s="1"/>
  <c r="O1965"/>
  <c r="F1968" i="9" s="1"/>
  <c r="D1965" i="10" s="1"/>
  <c r="P1965" i="8"/>
  <c r="G1968" i="9" s="1"/>
  <c r="Q1965" i="8"/>
  <c r="S1965" s="1"/>
  <c r="O1966"/>
  <c r="F1969" i="9" s="1"/>
  <c r="D1966" i="10" s="1"/>
  <c r="P1966" i="8"/>
  <c r="G1969" i="9" s="1"/>
  <c r="Q1966" i="8"/>
  <c r="S1966" s="1"/>
  <c r="O1967"/>
  <c r="F1970" i="9" s="1"/>
  <c r="D1967" i="10" s="1"/>
  <c r="P1967" i="8"/>
  <c r="G1970" i="9" s="1"/>
  <c r="Q1967" i="8"/>
  <c r="S1967" s="1"/>
  <c r="O1968"/>
  <c r="F1971" i="9" s="1"/>
  <c r="D1968" i="10" s="1"/>
  <c r="P1968" i="8"/>
  <c r="G1971" i="9" s="1"/>
  <c r="Q1968" i="8"/>
  <c r="S1968" s="1"/>
  <c r="O1969"/>
  <c r="F1972" i="9" s="1"/>
  <c r="D1969" i="10" s="1"/>
  <c r="P1969" i="8"/>
  <c r="G1972" i="9" s="1"/>
  <c r="Q1969" i="8"/>
  <c r="S1969" s="1"/>
  <c r="O1970"/>
  <c r="F1973" i="9" s="1"/>
  <c r="D1970" i="10" s="1"/>
  <c r="P1970" i="8"/>
  <c r="G1973" i="9" s="1"/>
  <c r="Q1970" i="8"/>
  <c r="S1970" s="1"/>
  <c r="O1971"/>
  <c r="F1974" i="9" s="1"/>
  <c r="D1971" i="10" s="1"/>
  <c r="P1971" i="8"/>
  <c r="G1974" i="9" s="1"/>
  <c r="Q1971" i="8"/>
  <c r="S1971" s="1"/>
  <c r="O1972"/>
  <c r="F1975" i="9" s="1"/>
  <c r="D1972" i="10" s="1"/>
  <c r="P1972" i="8"/>
  <c r="G1975" i="9" s="1"/>
  <c r="Q1972" i="8"/>
  <c r="S1972" s="1"/>
  <c r="O1973"/>
  <c r="F1976" i="9" s="1"/>
  <c r="D1973" i="10" s="1"/>
  <c r="P1973" i="8"/>
  <c r="G1976" i="9" s="1"/>
  <c r="Q1973" i="8"/>
  <c r="S1973" s="1"/>
  <c r="O1974"/>
  <c r="F1977" i="9" s="1"/>
  <c r="D1974" i="10" s="1"/>
  <c r="P1974" i="8"/>
  <c r="G1977" i="9" s="1"/>
  <c r="Q1974" i="8"/>
  <c r="S1974" s="1"/>
  <c r="O1975"/>
  <c r="F1978" i="9" s="1"/>
  <c r="D1975" i="10" s="1"/>
  <c r="P1975" i="8"/>
  <c r="G1978" i="9" s="1"/>
  <c r="Q1975" i="8"/>
  <c r="S1975" s="1"/>
  <c r="O1976"/>
  <c r="F1979" i="9" s="1"/>
  <c r="D1976" i="10" s="1"/>
  <c r="P1976" i="8"/>
  <c r="G1979" i="9" s="1"/>
  <c r="Q1976" i="8"/>
  <c r="S1976" s="1"/>
  <c r="O1977"/>
  <c r="F1980" i="9" s="1"/>
  <c r="D1977" i="10" s="1"/>
  <c r="P1977" i="8"/>
  <c r="G1980" i="9" s="1"/>
  <c r="Q1977" i="8"/>
  <c r="S1977" s="1"/>
  <c r="O1978"/>
  <c r="F1981" i="9" s="1"/>
  <c r="D1978" i="10" s="1"/>
  <c r="P1978" i="8"/>
  <c r="G1981" i="9" s="1"/>
  <c r="Q1978" i="8"/>
  <c r="S1978" s="1"/>
  <c r="O1979"/>
  <c r="F1982" i="9" s="1"/>
  <c r="D1979" i="10" s="1"/>
  <c r="P1979" i="8"/>
  <c r="G1982" i="9" s="1"/>
  <c r="Q1979" i="8"/>
  <c r="S1979" s="1"/>
  <c r="O1980"/>
  <c r="F1983" i="9" s="1"/>
  <c r="D1980" i="10" s="1"/>
  <c r="P1980" i="8"/>
  <c r="G1983" i="9" s="1"/>
  <c r="Q1980" i="8"/>
  <c r="S1980" s="1"/>
  <c r="O1981"/>
  <c r="F1984" i="9" s="1"/>
  <c r="D1981" i="10" s="1"/>
  <c r="P1981" i="8"/>
  <c r="G1984" i="9" s="1"/>
  <c r="Q1981" i="8"/>
  <c r="S1981" s="1"/>
  <c r="O1982"/>
  <c r="F1985" i="9" s="1"/>
  <c r="D1982" i="10" s="1"/>
  <c r="P1982" i="8"/>
  <c r="G1985" i="9" s="1"/>
  <c r="Q1982" i="8"/>
  <c r="S1982" s="1"/>
  <c r="O1983"/>
  <c r="F1986" i="9" s="1"/>
  <c r="D1983" i="10" s="1"/>
  <c r="P1983" i="8"/>
  <c r="G1986" i="9" s="1"/>
  <c r="Q1983" i="8"/>
  <c r="S1983" s="1"/>
  <c r="O1984"/>
  <c r="F1987" i="9" s="1"/>
  <c r="D1984" i="10" s="1"/>
  <c r="P1984" i="8"/>
  <c r="G1987" i="9" s="1"/>
  <c r="Q1984" i="8"/>
  <c r="S1984" s="1"/>
  <c r="O1985"/>
  <c r="F1988" i="9" s="1"/>
  <c r="D1985" i="10" s="1"/>
  <c r="P1985" i="8"/>
  <c r="G1988" i="9" s="1"/>
  <c r="Q1985" i="8"/>
  <c r="S1985" s="1"/>
  <c r="O1986"/>
  <c r="F1989" i="9" s="1"/>
  <c r="D1986" i="10" s="1"/>
  <c r="P1986" i="8"/>
  <c r="G1989" i="9" s="1"/>
  <c r="Q1986" i="8"/>
  <c r="S1986" s="1"/>
  <c r="O1987"/>
  <c r="F1990" i="9" s="1"/>
  <c r="D1987" i="10" s="1"/>
  <c r="P1987" i="8"/>
  <c r="G1990" i="9" s="1"/>
  <c r="Q1987" i="8"/>
  <c r="S1987" s="1"/>
  <c r="O1988"/>
  <c r="F1991" i="9" s="1"/>
  <c r="D1988" i="10" s="1"/>
  <c r="P1988" i="8"/>
  <c r="G1991" i="9" s="1"/>
  <c r="Q1988" i="8"/>
  <c r="S1988" s="1"/>
  <c r="O1989"/>
  <c r="F1992" i="9" s="1"/>
  <c r="D1989" i="10" s="1"/>
  <c r="P1989" i="8"/>
  <c r="G1992" i="9" s="1"/>
  <c r="Q1989" i="8"/>
  <c r="S1989"/>
  <c r="O1990"/>
  <c r="F1993" i="9" s="1"/>
  <c r="D1990" i="10" s="1"/>
  <c r="P1990" i="8"/>
  <c r="G1993" i="9" s="1"/>
  <c r="Q1990" i="8"/>
  <c r="S1990"/>
  <c r="O1991"/>
  <c r="F1994" i="9" s="1"/>
  <c r="D1991" i="10" s="1"/>
  <c r="P1991" i="8"/>
  <c r="G1994" i="9" s="1"/>
  <c r="Q1991" i="8"/>
  <c r="S1991"/>
  <c r="O1992"/>
  <c r="F1995" i="9" s="1"/>
  <c r="D1992" i="10" s="1"/>
  <c r="P1992" i="8"/>
  <c r="G1995" i="9" s="1"/>
  <c r="Q1992" i="8"/>
  <c r="S1992"/>
  <c r="O1993"/>
  <c r="F1996" i="9" s="1"/>
  <c r="D1993" i="10" s="1"/>
  <c r="P1993" i="8"/>
  <c r="G1996" i="9" s="1"/>
  <c r="Q1993" i="8"/>
  <c r="S1993"/>
  <c r="O1994"/>
  <c r="F1997" i="9" s="1"/>
  <c r="D1994" i="10" s="1"/>
  <c r="P1994" i="8"/>
  <c r="G1997" i="9" s="1"/>
  <c r="Q1994" i="8"/>
  <c r="S1994"/>
  <c r="O1995"/>
  <c r="F1998" i="9" s="1"/>
  <c r="D1995" i="10" s="1"/>
  <c r="P1995" i="8"/>
  <c r="G1998" i="9" s="1"/>
  <c r="Q1995" i="8"/>
  <c r="S1995"/>
  <c r="O1996"/>
  <c r="F1999" i="9" s="1"/>
  <c r="D1996" i="10" s="1"/>
  <c r="P1996" i="8"/>
  <c r="G1999" i="9" s="1"/>
  <c r="Q1996" i="8"/>
  <c r="S1996"/>
  <c r="O1997"/>
  <c r="F2000" i="9" s="1"/>
  <c r="D1997" i="10" s="1"/>
  <c r="P1997" i="8"/>
  <c r="G2000" i="9" s="1"/>
  <c r="Q1997" i="8"/>
  <c r="S1997"/>
  <c r="O1998"/>
  <c r="F2001" i="9" s="1"/>
  <c r="D1998" i="10" s="1"/>
  <c r="P1998" i="8"/>
  <c r="G2001" i="9" s="1"/>
  <c r="Q1998" i="8"/>
  <c r="S1998"/>
  <c r="O1999"/>
  <c r="F2002" i="9" s="1"/>
  <c r="D1999" i="10" s="1"/>
  <c r="P1999" i="8"/>
  <c r="G2002" i="9" s="1"/>
  <c r="Q1999" i="8"/>
  <c r="S1999"/>
  <c r="O2000"/>
  <c r="F2003" i="9" s="1"/>
  <c r="D2000" i="10" s="1"/>
  <c r="P2000" i="8"/>
  <c r="G2003" i="9" s="1"/>
  <c r="Q2000" i="8"/>
  <c r="S2000"/>
  <c r="O2001"/>
  <c r="F2004" i="9" s="1"/>
  <c r="D2001" i="10" s="1"/>
  <c r="P2001" i="8"/>
  <c r="G2004" i="9" s="1"/>
  <c r="Q2001" i="8"/>
  <c r="S2001"/>
  <c r="O2002"/>
  <c r="F2005" i="9" s="1"/>
  <c r="D2002" i="10" s="1"/>
  <c r="P2002" i="8"/>
  <c r="G2005" i="9" s="1"/>
  <c r="Q2002" i="8"/>
  <c r="S2002"/>
  <c r="O2003"/>
  <c r="F2006" i="9" s="1"/>
  <c r="D2003" i="10" s="1"/>
  <c r="P2003" i="8"/>
  <c r="G2006" i="9" s="1"/>
  <c r="Q2003" i="8"/>
  <c r="S2003"/>
  <c r="O2004"/>
  <c r="F2007" i="9" s="1"/>
  <c r="D2004" i="10" s="1"/>
  <c r="P2004" i="8"/>
  <c r="G2007" i="9" s="1"/>
  <c r="Q2004" i="8"/>
  <c r="S2004"/>
  <c r="O2005"/>
  <c r="F2008" i="9" s="1"/>
  <c r="D2005" i="10" s="1"/>
  <c r="P2005" i="8"/>
  <c r="G2008" i="9" s="1"/>
  <c r="Q2005" i="8"/>
  <c r="S2005"/>
  <c r="O2006"/>
  <c r="F2009" i="9" s="1"/>
  <c r="D2006" i="10" s="1"/>
  <c r="P2006" i="8"/>
  <c r="G2009" i="9" s="1"/>
  <c r="Q2006" i="8"/>
  <c r="S2006"/>
  <c r="O2007"/>
  <c r="F2010" i="9" s="1"/>
  <c r="D2007" i="10" s="1"/>
  <c r="P2007" i="8"/>
  <c r="G2010" i="9" s="1"/>
  <c r="Q2007" i="8"/>
  <c r="S2007"/>
  <c r="O2008"/>
  <c r="F2011" i="9" s="1"/>
  <c r="D2008" i="10" s="1"/>
  <c r="P2008" i="8"/>
  <c r="G2011" i="9" s="1"/>
  <c r="Q2008" i="8"/>
  <c r="S2008"/>
  <c r="O2009"/>
  <c r="F2012" i="9" s="1"/>
  <c r="D2009" i="10" s="1"/>
  <c r="P2009" i="8"/>
  <c r="G2012" i="9" s="1"/>
  <c r="Q2009" i="8"/>
  <c r="S2009"/>
  <c r="O2010"/>
  <c r="F2013" i="9" s="1"/>
  <c r="D2010" i="10" s="1"/>
  <c r="P2010" i="8"/>
  <c r="G2013" i="9" s="1"/>
  <c r="Q2010" i="8"/>
  <c r="S2010"/>
  <c r="O2011"/>
  <c r="F2014" i="9" s="1"/>
  <c r="D2011" i="10" s="1"/>
  <c r="P2011" i="8"/>
  <c r="G2014" i="9" s="1"/>
  <c r="Q2011" i="8"/>
  <c r="S2011"/>
  <c r="O2012"/>
  <c r="F2015" i="9" s="1"/>
  <c r="D2012" i="10" s="1"/>
  <c r="P2012" i="8"/>
  <c r="G2015" i="9" s="1"/>
  <c r="Q2012" i="8"/>
  <c r="S2012"/>
  <c r="O2013"/>
  <c r="F2016" i="9" s="1"/>
  <c r="D2013" i="10" s="1"/>
  <c r="P2013" i="8"/>
  <c r="G2016" i="9" s="1"/>
  <c r="Q2013" i="8"/>
  <c r="S2013"/>
  <c r="O2014"/>
  <c r="F2017" i="9" s="1"/>
  <c r="D2014" i="10" s="1"/>
  <c r="P2014" i="8"/>
  <c r="G2017" i="9" s="1"/>
  <c r="Q2014" i="8"/>
  <c r="S2014"/>
  <c r="O2015"/>
  <c r="F2018" i="9" s="1"/>
  <c r="D2015" i="10" s="1"/>
  <c r="P2015" i="8"/>
  <c r="G2018" i="9" s="1"/>
  <c r="Q2015" i="8"/>
  <c r="S2015"/>
  <c r="O2016"/>
  <c r="F2019" i="9" s="1"/>
  <c r="D2016" i="10" s="1"/>
  <c r="P2016" i="8"/>
  <c r="G2019" i="9" s="1"/>
  <c r="Q2016" i="8"/>
  <c r="S2016"/>
  <c r="O2017"/>
  <c r="F2020" i="9" s="1"/>
  <c r="D2017" i="10" s="1"/>
  <c r="P2017" i="8"/>
  <c r="G2020" i="9" s="1"/>
  <c r="Q2017" i="8"/>
  <c r="S2017"/>
  <c r="O2018"/>
  <c r="F2021" i="9" s="1"/>
  <c r="D2018" i="10" s="1"/>
  <c r="P2018" i="8"/>
  <c r="G2021" i="9" s="1"/>
  <c r="Q2018" i="8"/>
  <c r="S2018"/>
  <c r="O2019"/>
  <c r="F2022" i="9" s="1"/>
  <c r="D2019" i="10" s="1"/>
  <c r="P2019" i="8"/>
  <c r="G2022" i="9" s="1"/>
  <c r="Q2019" i="8"/>
  <c r="S2019"/>
  <c r="O2020"/>
  <c r="F2023" i="9" s="1"/>
  <c r="D2020" i="10" s="1"/>
  <c r="P2020" i="8"/>
  <c r="G2023" i="9" s="1"/>
  <c r="Q2020" i="8"/>
  <c r="S2020" s="1"/>
  <c r="O2021"/>
  <c r="F2024" i="9" s="1"/>
  <c r="D2021" i="10" s="1"/>
  <c r="P2021" i="8"/>
  <c r="G2024" i="9" s="1"/>
  <c r="Q2021" i="8"/>
  <c r="S2021" s="1"/>
  <c r="O2022"/>
  <c r="F2025" i="9" s="1"/>
  <c r="D2022" i="10" s="1"/>
  <c r="P2022" i="8"/>
  <c r="G2025" i="9" s="1"/>
  <c r="Q2022" i="8"/>
  <c r="S2022" s="1"/>
  <c r="O2023"/>
  <c r="F2026" i="9" s="1"/>
  <c r="D2023" i="10" s="1"/>
  <c r="P2023" i="8"/>
  <c r="G2026" i="9" s="1"/>
  <c r="Q2023" i="8"/>
  <c r="S2023" s="1"/>
  <c r="O2024"/>
  <c r="F2027" i="9" s="1"/>
  <c r="D2024" i="10" s="1"/>
  <c r="P2024" i="8"/>
  <c r="G2027" i="9" s="1"/>
  <c r="Q2024" i="8"/>
  <c r="S2024" s="1"/>
  <c r="O2025"/>
  <c r="F2028" i="9" s="1"/>
  <c r="D2025" i="10" s="1"/>
  <c r="P2025" i="8"/>
  <c r="G2028" i="9" s="1"/>
  <c r="Q2025" i="8"/>
  <c r="S2025" s="1"/>
  <c r="O2026"/>
  <c r="F2029" i="9" s="1"/>
  <c r="D2026" i="10" s="1"/>
  <c r="P2026" i="8"/>
  <c r="G2029" i="9" s="1"/>
  <c r="Q2026" i="8"/>
  <c r="S2026" s="1"/>
  <c r="O2027"/>
  <c r="F2030" i="9" s="1"/>
  <c r="D2027" i="10" s="1"/>
  <c r="P2027" i="8"/>
  <c r="G2030" i="9" s="1"/>
  <c r="Q2027" i="8"/>
  <c r="S2027" s="1"/>
  <c r="O2028"/>
  <c r="F2031" i="9" s="1"/>
  <c r="D2028" i="10" s="1"/>
  <c r="P2028" i="8"/>
  <c r="G2031" i="9" s="1"/>
  <c r="Q2028" i="8"/>
  <c r="S2028" s="1"/>
  <c r="O2029"/>
  <c r="F2032" i="9" s="1"/>
  <c r="D2029" i="10" s="1"/>
  <c r="P2029" i="8"/>
  <c r="G2032" i="9" s="1"/>
  <c r="Q2029" i="8"/>
  <c r="S2029" s="1"/>
  <c r="O2030"/>
  <c r="F2033" i="9" s="1"/>
  <c r="D2030" i="10" s="1"/>
  <c r="P2030" i="8"/>
  <c r="G2033" i="9" s="1"/>
  <c r="Q2030" i="8"/>
  <c r="S2030" s="1"/>
  <c r="O2031"/>
  <c r="F2034" i="9" s="1"/>
  <c r="D2031" i="10" s="1"/>
  <c r="P2031" i="8"/>
  <c r="G2034" i="9" s="1"/>
  <c r="Q2031" i="8"/>
  <c r="S2031" s="1"/>
  <c r="O2032"/>
  <c r="F2035" i="9" s="1"/>
  <c r="D2032" i="10" s="1"/>
  <c r="P2032" i="8"/>
  <c r="G2035" i="9" s="1"/>
  <c r="Q2032" i="8"/>
  <c r="S2032" s="1"/>
  <c r="O2033"/>
  <c r="F2036" i="9" s="1"/>
  <c r="D2033" i="10" s="1"/>
  <c r="P2033" i="8"/>
  <c r="G2036" i="9" s="1"/>
  <c r="Q2033" i="8"/>
  <c r="S2033" s="1"/>
  <c r="O2034"/>
  <c r="F2037" i="9" s="1"/>
  <c r="D2034" i="10" s="1"/>
  <c r="P2034" i="8"/>
  <c r="G2037" i="9" s="1"/>
  <c r="Q2034" i="8"/>
  <c r="S2034" s="1"/>
  <c r="O2035"/>
  <c r="F2038" i="9" s="1"/>
  <c r="D2035" i="10" s="1"/>
  <c r="P2035" i="8"/>
  <c r="G2038" i="9" s="1"/>
  <c r="Q2035" i="8"/>
  <c r="S2035" s="1"/>
  <c r="O2036"/>
  <c r="F2039" i="9" s="1"/>
  <c r="D2036" i="10" s="1"/>
  <c r="P2036" i="8"/>
  <c r="G2039" i="9" s="1"/>
  <c r="Q2036" i="8"/>
  <c r="S2036" s="1"/>
  <c r="O2037"/>
  <c r="F2040" i="9" s="1"/>
  <c r="D2037" i="10" s="1"/>
  <c r="P2037" i="8"/>
  <c r="G2040" i="9" s="1"/>
  <c r="Q2037" i="8"/>
  <c r="S2037" s="1"/>
  <c r="O2038"/>
  <c r="F2041" i="9" s="1"/>
  <c r="D2038" i="10" s="1"/>
  <c r="P2038" i="8"/>
  <c r="G2041" i="9" s="1"/>
  <c r="Q2038" i="8"/>
  <c r="S2038" s="1"/>
  <c r="O2039"/>
  <c r="F2042" i="9" s="1"/>
  <c r="D2039" i="10" s="1"/>
  <c r="P2039" i="8"/>
  <c r="G2042" i="9" s="1"/>
  <c r="Q2039" i="8"/>
  <c r="S2039" s="1"/>
  <c r="O2040"/>
  <c r="F2043" i="9" s="1"/>
  <c r="D2040" i="10" s="1"/>
  <c r="P2040" i="8"/>
  <c r="G2043" i="9" s="1"/>
  <c r="Q2040" i="8"/>
  <c r="S2040" s="1"/>
  <c r="O2041"/>
  <c r="F2044" i="9" s="1"/>
  <c r="D2041" i="10" s="1"/>
  <c r="P2041" i="8"/>
  <c r="G2044" i="9" s="1"/>
  <c r="Q2041" i="8"/>
  <c r="S2041" s="1"/>
  <c r="O2042"/>
  <c r="F2045" i="9" s="1"/>
  <c r="D2042" i="10" s="1"/>
  <c r="P2042" i="8"/>
  <c r="G2045" i="9" s="1"/>
  <c r="Q2042" i="8"/>
  <c r="S2042" s="1"/>
  <c r="O2043"/>
  <c r="F2046" i="9" s="1"/>
  <c r="D2043" i="10" s="1"/>
  <c r="P2043" i="8"/>
  <c r="G2046" i="9" s="1"/>
  <c r="Q2043" i="8"/>
  <c r="S2043" s="1"/>
  <c r="O2044"/>
  <c r="F2047" i="9" s="1"/>
  <c r="D2044" i="10" s="1"/>
  <c r="P2044" i="8"/>
  <c r="G2047" i="9" s="1"/>
  <c r="Q2044" i="8"/>
  <c r="S2044" s="1"/>
  <c r="O2045"/>
  <c r="F2048" i="9" s="1"/>
  <c r="D2045" i="10" s="1"/>
  <c r="P2045" i="8"/>
  <c r="G2048" i="9" s="1"/>
  <c r="Q2045" i="8"/>
  <c r="S2045" s="1"/>
  <c r="O2046"/>
  <c r="F2049" i="9" s="1"/>
  <c r="D2046" i="10" s="1"/>
  <c r="P2046" i="8"/>
  <c r="G2049" i="9" s="1"/>
  <c r="Q2046" i="8"/>
  <c r="S2046" s="1"/>
  <c r="O2047"/>
  <c r="F2050" i="9" s="1"/>
  <c r="D2047" i="10" s="1"/>
  <c r="P2047" i="8"/>
  <c r="G2050" i="9" s="1"/>
  <c r="Q2047" i="8"/>
  <c r="S2047" s="1"/>
  <c r="O2048"/>
  <c r="F2051" i="9" s="1"/>
  <c r="D2048" i="10" s="1"/>
  <c r="P2048" i="8"/>
  <c r="G2051" i="9" s="1"/>
  <c r="Q2048" i="8"/>
  <c r="S2048" s="1"/>
  <c r="O2049"/>
  <c r="F2052" i="9" s="1"/>
  <c r="D2049" i="10" s="1"/>
  <c r="P2049" i="8"/>
  <c r="G2052" i="9" s="1"/>
  <c r="Q2049" i="8"/>
  <c r="S2049" s="1"/>
  <c r="O2050"/>
  <c r="F2053" i="9" s="1"/>
  <c r="D2050" i="10" s="1"/>
  <c r="P2050" i="8"/>
  <c r="G2053" i="9" s="1"/>
  <c r="Q2050" i="8"/>
  <c r="S2050" s="1"/>
  <c r="O2051"/>
  <c r="F2054" i="9" s="1"/>
  <c r="D2051" i="10" s="1"/>
  <c r="P2051" i="8"/>
  <c r="G2054" i="9" s="1"/>
  <c r="Q2051" i="8"/>
  <c r="S2051" s="1"/>
  <c r="O2052"/>
  <c r="F2055" i="9" s="1"/>
  <c r="D2052" i="10" s="1"/>
  <c r="P2052" i="8"/>
  <c r="G2055" i="9" s="1"/>
  <c r="Q2052" i="8"/>
  <c r="S2052" s="1"/>
  <c r="O2053"/>
  <c r="F2056" i="9" s="1"/>
  <c r="D2053" i="10" s="1"/>
  <c r="P2053" i="8"/>
  <c r="G2056" i="9" s="1"/>
  <c r="Q2053" i="8"/>
  <c r="S2053" s="1"/>
  <c r="O2054"/>
  <c r="F2057" i="9" s="1"/>
  <c r="D2054" i="10" s="1"/>
  <c r="P2054" i="8"/>
  <c r="G2057" i="9" s="1"/>
  <c r="Q2054" i="8"/>
  <c r="S2054" s="1"/>
  <c r="O2055"/>
  <c r="F2058" i="9" s="1"/>
  <c r="D2055" i="10" s="1"/>
  <c r="P2055" i="8"/>
  <c r="G2058" i="9" s="1"/>
  <c r="Q2055" i="8"/>
  <c r="S2055" s="1"/>
  <c r="O2056"/>
  <c r="F2059" i="9" s="1"/>
  <c r="D2056" i="10" s="1"/>
  <c r="P2056" i="8"/>
  <c r="G2059" i="9" s="1"/>
  <c r="Q2056" i="8"/>
  <c r="S2056" s="1"/>
  <c r="O2057"/>
  <c r="F2060" i="9" s="1"/>
  <c r="D2057" i="10" s="1"/>
  <c r="P2057" i="8"/>
  <c r="G2060" i="9" s="1"/>
  <c r="Q2057" i="8"/>
  <c r="S2057" s="1"/>
  <c r="O2058"/>
  <c r="F2061" i="9" s="1"/>
  <c r="D2058" i="10" s="1"/>
  <c r="P2058" i="8"/>
  <c r="G2061" i="9" s="1"/>
  <c r="Q2058" i="8"/>
  <c r="S2058" s="1"/>
  <c r="O2059"/>
  <c r="F2062" i="9" s="1"/>
  <c r="D2059" i="10" s="1"/>
  <c r="P2059" i="8"/>
  <c r="G2062" i="9" s="1"/>
  <c r="Q2059" i="8"/>
  <c r="S2059" s="1"/>
  <c r="O2060"/>
  <c r="F2063" i="9" s="1"/>
  <c r="D2060" i="10" s="1"/>
  <c r="P2060" i="8"/>
  <c r="G2063" i="9" s="1"/>
  <c r="Q2060" i="8"/>
  <c r="S2060" s="1"/>
  <c r="O2061"/>
  <c r="F2064" i="9" s="1"/>
  <c r="D2061" i="10" s="1"/>
  <c r="P2061" i="8"/>
  <c r="G2064" i="9" s="1"/>
  <c r="Q2061" i="8"/>
  <c r="S2061" s="1"/>
  <c r="O2062"/>
  <c r="F2065" i="9" s="1"/>
  <c r="D2062" i="10" s="1"/>
  <c r="P2062" i="8"/>
  <c r="G2065" i="9" s="1"/>
  <c r="Q2062" i="8"/>
  <c r="S2062" s="1"/>
  <c r="O2063"/>
  <c r="F2066" i="9" s="1"/>
  <c r="D2063" i="10" s="1"/>
  <c r="P2063" i="8"/>
  <c r="G2066" i="9" s="1"/>
  <c r="Q2063" i="8"/>
  <c r="S2063" s="1"/>
  <c r="O2064"/>
  <c r="F2067" i="9" s="1"/>
  <c r="D2064" i="10" s="1"/>
  <c r="P2064" i="8"/>
  <c r="G2067" i="9" s="1"/>
  <c r="Q2064" i="8"/>
  <c r="S2064" s="1"/>
  <c r="O2065"/>
  <c r="F2068" i="9" s="1"/>
  <c r="D2065" i="10" s="1"/>
  <c r="P2065" i="8"/>
  <c r="G2068" i="9" s="1"/>
  <c r="Q2065" i="8"/>
  <c r="S2065" s="1"/>
  <c r="O2066"/>
  <c r="F2069" i="9" s="1"/>
  <c r="D2066" i="10" s="1"/>
  <c r="P2066" i="8"/>
  <c r="G2069" i="9" s="1"/>
  <c r="Q2066" i="8"/>
  <c r="S2066" s="1"/>
  <c r="O2067"/>
  <c r="F2070" i="9" s="1"/>
  <c r="D2067" i="10" s="1"/>
  <c r="P2067" i="8"/>
  <c r="G2070" i="9" s="1"/>
  <c r="Q2067" i="8"/>
  <c r="S2067" s="1"/>
  <c r="O2068"/>
  <c r="F2071" i="9" s="1"/>
  <c r="D2068" i="10" s="1"/>
  <c r="P2068" i="8"/>
  <c r="G2071" i="9" s="1"/>
  <c r="Q2068" i="8"/>
  <c r="S2068" s="1"/>
  <c r="O2069"/>
  <c r="F2072" i="9" s="1"/>
  <c r="D2069" i="10" s="1"/>
  <c r="P2069" i="8"/>
  <c r="G2072" i="9" s="1"/>
  <c r="Q2069" i="8"/>
  <c r="S2069" s="1"/>
  <c r="O2070"/>
  <c r="F2073" i="9" s="1"/>
  <c r="D2070" i="10" s="1"/>
  <c r="P2070" i="8"/>
  <c r="G2073" i="9" s="1"/>
  <c r="Q2070" i="8"/>
  <c r="S2070" s="1"/>
  <c r="O2071"/>
  <c r="F2074" i="9" s="1"/>
  <c r="D2071" i="10" s="1"/>
  <c r="P2071" i="8"/>
  <c r="G2074" i="9" s="1"/>
  <c r="Q2071" i="8"/>
  <c r="S2071" s="1"/>
  <c r="O2072"/>
  <c r="F2075" i="9" s="1"/>
  <c r="D2072" i="10" s="1"/>
  <c r="P2072" i="8"/>
  <c r="G2075" i="9" s="1"/>
  <c r="Q2072" i="8"/>
  <c r="S2072" s="1"/>
  <c r="O2073"/>
  <c r="F2076" i="9" s="1"/>
  <c r="D2073" i="10" s="1"/>
  <c r="P2073" i="8"/>
  <c r="G2076" i="9" s="1"/>
  <c r="Q2073" i="8"/>
  <c r="S2073" s="1"/>
  <c r="O2074"/>
  <c r="F2077" i="9" s="1"/>
  <c r="D2074" i="10" s="1"/>
  <c r="P2074" i="8"/>
  <c r="G2077" i="9" s="1"/>
  <c r="Q2074" i="8"/>
  <c r="S2074" s="1"/>
  <c r="O2075"/>
  <c r="F2078" i="9" s="1"/>
  <c r="D2075" i="10" s="1"/>
  <c r="P2075" i="8"/>
  <c r="G2078" i="9" s="1"/>
  <c r="Q2075" i="8"/>
  <c r="S2075" s="1"/>
  <c r="O2076"/>
  <c r="F2079" i="9" s="1"/>
  <c r="D2076" i="10" s="1"/>
  <c r="P2076" i="8"/>
  <c r="G2079" i="9" s="1"/>
  <c r="Q2076" i="8"/>
  <c r="S2076" s="1"/>
  <c r="O2077"/>
  <c r="F2080" i="9" s="1"/>
  <c r="D2077" i="10" s="1"/>
  <c r="P2077" i="8"/>
  <c r="G2080" i="9" s="1"/>
  <c r="Q2077" i="8"/>
  <c r="S2077" s="1"/>
  <c r="O2078"/>
  <c r="F2081" i="9" s="1"/>
  <c r="D2078" i="10" s="1"/>
  <c r="P2078" i="8"/>
  <c r="G2081" i="9" s="1"/>
  <c r="Q2078" i="8"/>
  <c r="S2078" s="1"/>
  <c r="O2079"/>
  <c r="F2082" i="9" s="1"/>
  <c r="D2079" i="10" s="1"/>
  <c r="P2079" i="8"/>
  <c r="G2082" i="9" s="1"/>
  <c r="Q2079" i="8"/>
  <c r="S2079" s="1"/>
  <c r="O2080"/>
  <c r="F2083" i="9" s="1"/>
  <c r="D2080" i="10" s="1"/>
  <c r="P2080" i="8"/>
  <c r="G2083" i="9" s="1"/>
  <c r="Q2080" i="8"/>
  <c r="S2080" s="1"/>
  <c r="O2081"/>
  <c r="F2084" i="9" s="1"/>
  <c r="D2081" i="10" s="1"/>
  <c r="P2081" i="8"/>
  <c r="G2084" i="9" s="1"/>
  <c r="Q2081" i="8"/>
  <c r="S2081" s="1"/>
  <c r="O2082"/>
  <c r="F2085" i="9" s="1"/>
  <c r="D2082" i="10" s="1"/>
  <c r="P2082" i="8"/>
  <c r="G2085" i="9" s="1"/>
  <c r="Q2082" i="8"/>
  <c r="S2082" s="1"/>
  <c r="O2083"/>
  <c r="F2086" i="9" s="1"/>
  <c r="D2083" i="10" s="1"/>
  <c r="P2083" i="8"/>
  <c r="G2086" i="9" s="1"/>
  <c r="Q2083" i="8"/>
  <c r="S2083" s="1"/>
  <c r="O2084"/>
  <c r="F2087" i="9" s="1"/>
  <c r="D2084" i="10" s="1"/>
  <c r="P2084" i="8"/>
  <c r="G2087" i="9" s="1"/>
  <c r="Q2084" i="8"/>
  <c r="S2084" s="1"/>
  <c r="O2085"/>
  <c r="F2088" i="9" s="1"/>
  <c r="D2085" i="10" s="1"/>
  <c r="P2085" i="8"/>
  <c r="G2088" i="9" s="1"/>
  <c r="Q2085" i="8"/>
  <c r="S2085" s="1"/>
  <c r="O2086"/>
  <c r="F2089" i="9" s="1"/>
  <c r="D2086" i="10" s="1"/>
  <c r="P2086" i="8"/>
  <c r="G2089" i="9" s="1"/>
  <c r="Q2086" i="8"/>
  <c r="S2086" s="1"/>
  <c r="O2087"/>
  <c r="F2090" i="9" s="1"/>
  <c r="D2087" i="10" s="1"/>
  <c r="P2087" i="8"/>
  <c r="G2090" i="9" s="1"/>
  <c r="Q2087" i="8"/>
  <c r="S2087" s="1"/>
  <c r="O2088"/>
  <c r="F2091" i="9" s="1"/>
  <c r="D2088" i="10" s="1"/>
  <c r="P2088" i="8"/>
  <c r="G2091" i="9" s="1"/>
  <c r="Q2088" i="8"/>
  <c r="S2088" s="1"/>
  <c r="O2089"/>
  <c r="F2092" i="9" s="1"/>
  <c r="D2089" i="10" s="1"/>
  <c r="P2089" i="8"/>
  <c r="G2092" i="9" s="1"/>
  <c r="Q2089" i="8"/>
  <c r="S2089" s="1"/>
  <c r="O2090"/>
  <c r="F2093" i="9" s="1"/>
  <c r="D2090" i="10" s="1"/>
  <c r="P2090" i="8"/>
  <c r="G2093" i="9" s="1"/>
  <c r="Q2090" i="8"/>
  <c r="S2090" s="1"/>
  <c r="O2091"/>
  <c r="F2094" i="9" s="1"/>
  <c r="D2091" i="10" s="1"/>
  <c r="P2091" i="8"/>
  <c r="G2094" i="9" s="1"/>
  <c r="Q2091" i="8"/>
  <c r="S2091" s="1"/>
  <c r="O2092"/>
  <c r="F2095" i="9" s="1"/>
  <c r="D2092" i="10" s="1"/>
  <c r="P2092" i="8"/>
  <c r="G2095" i="9" s="1"/>
  <c r="Q2092" i="8"/>
  <c r="S2092" s="1"/>
  <c r="O2093"/>
  <c r="F2096" i="9" s="1"/>
  <c r="D2093" i="10" s="1"/>
  <c r="P2093" i="8"/>
  <c r="G2096" i="9" s="1"/>
  <c r="Q2093" i="8"/>
  <c r="S2093" s="1"/>
  <c r="O2094"/>
  <c r="F2097" i="9" s="1"/>
  <c r="D2094" i="10" s="1"/>
  <c r="P2094" i="8"/>
  <c r="G2097" i="9" s="1"/>
  <c r="Q2094" i="8"/>
  <c r="S2094" s="1"/>
  <c r="O2095"/>
  <c r="F2098" i="9" s="1"/>
  <c r="D2095" i="10" s="1"/>
  <c r="P2095" i="8"/>
  <c r="G2098" i="9" s="1"/>
  <c r="Q2095" i="8"/>
  <c r="S2095" s="1"/>
  <c r="O2096"/>
  <c r="F2099" i="9" s="1"/>
  <c r="D2096" i="10" s="1"/>
  <c r="P2096" i="8"/>
  <c r="G2099" i="9" s="1"/>
  <c r="Q2096" i="8"/>
  <c r="S2096" s="1"/>
  <c r="O2097"/>
  <c r="F2100" i="9" s="1"/>
  <c r="D2097" i="10" s="1"/>
  <c r="P2097" i="8"/>
  <c r="G2100" i="9" s="1"/>
  <c r="Q2097" i="8"/>
  <c r="S2097" s="1"/>
  <c r="O2098"/>
  <c r="F2101" i="9" s="1"/>
  <c r="D2098" i="10" s="1"/>
  <c r="P2098" i="8"/>
  <c r="G2101" i="9" s="1"/>
  <c r="Q2098" i="8"/>
  <c r="S2098" s="1"/>
  <c r="O2099"/>
  <c r="F2102" i="9" s="1"/>
  <c r="D2099" i="10" s="1"/>
  <c r="P2099" i="8"/>
  <c r="G2102" i="9" s="1"/>
  <c r="Q2099" i="8"/>
  <c r="S2099" s="1"/>
  <c r="O2100"/>
  <c r="F2103" i="9" s="1"/>
  <c r="D2100" i="10" s="1"/>
  <c r="P2100" i="8"/>
  <c r="G2103" i="9" s="1"/>
  <c r="Q2100" i="8"/>
  <c r="S2100" s="1"/>
  <c r="O2101"/>
  <c r="F2104" i="9" s="1"/>
  <c r="D2101" i="10" s="1"/>
  <c r="P2101" i="8"/>
  <c r="G2104" i="9" s="1"/>
  <c r="Q2101" i="8"/>
  <c r="S2101" s="1"/>
  <c r="O2102"/>
  <c r="F2105" i="9" s="1"/>
  <c r="D2102" i="10" s="1"/>
  <c r="P2102" i="8"/>
  <c r="G2105" i="9" s="1"/>
  <c r="Q2102" i="8"/>
  <c r="S2102" s="1"/>
  <c r="O2103"/>
  <c r="F2106" i="9" s="1"/>
  <c r="D2103" i="10" s="1"/>
  <c r="P2103" i="8"/>
  <c r="G2106" i="9" s="1"/>
  <c r="Q2103" i="8"/>
  <c r="S2103" s="1"/>
  <c r="O2104"/>
  <c r="F2107" i="9" s="1"/>
  <c r="D2104" i="10" s="1"/>
  <c r="P2104" i="8"/>
  <c r="G2107" i="9" s="1"/>
  <c r="Q2104" i="8"/>
  <c r="S2104" s="1"/>
  <c r="O2105"/>
  <c r="F2108" i="9" s="1"/>
  <c r="D2105" i="10" s="1"/>
  <c r="P2105" i="8"/>
  <c r="G2108" i="9" s="1"/>
  <c r="Q2105" i="8"/>
  <c r="S2105" s="1"/>
  <c r="O2106"/>
  <c r="F2109" i="9" s="1"/>
  <c r="D2106" i="10" s="1"/>
  <c r="P2106" i="8"/>
  <c r="G2109" i="9" s="1"/>
  <c r="Q2106" i="8"/>
  <c r="S2106" s="1"/>
  <c r="O2107"/>
  <c r="F2110" i="9" s="1"/>
  <c r="D2107" i="10" s="1"/>
  <c r="P2107" i="8"/>
  <c r="G2110" i="9" s="1"/>
  <c r="Q2107" i="8"/>
  <c r="S2107" s="1"/>
  <c r="O2108"/>
  <c r="F2111" i="9" s="1"/>
  <c r="D2108" i="10" s="1"/>
  <c r="P2108" i="8"/>
  <c r="G2111" i="9" s="1"/>
  <c r="Q2108" i="8"/>
  <c r="S2108" s="1"/>
  <c r="O2109"/>
  <c r="F2112" i="9" s="1"/>
  <c r="D2109" i="10" s="1"/>
  <c r="P2109" i="8"/>
  <c r="G2112" i="9" s="1"/>
  <c r="Q2109" i="8"/>
  <c r="S2109" s="1"/>
  <c r="O2110"/>
  <c r="F2113" i="9" s="1"/>
  <c r="D2110" i="10" s="1"/>
  <c r="P2110" i="8"/>
  <c r="G2113" i="9" s="1"/>
  <c r="Q2110" i="8"/>
  <c r="S2110" s="1"/>
  <c r="O2111"/>
  <c r="F2114" i="9" s="1"/>
  <c r="D2111" i="10" s="1"/>
  <c r="P2111" i="8"/>
  <c r="G2114" i="9" s="1"/>
  <c r="Q2111" i="8"/>
  <c r="S2111" s="1"/>
  <c r="O2112"/>
  <c r="F2115" i="9" s="1"/>
  <c r="D2112" i="10" s="1"/>
  <c r="P2112" i="8"/>
  <c r="G2115" i="9" s="1"/>
  <c r="Q2112" i="8"/>
  <c r="S2112" s="1"/>
  <c r="O2113"/>
  <c r="F2116" i="9" s="1"/>
  <c r="D2113" i="10" s="1"/>
  <c r="P2113" i="8"/>
  <c r="G2116" i="9" s="1"/>
  <c r="Q2113" i="8"/>
  <c r="S2113" s="1"/>
  <c r="O2114"/>
  <c r="F2117" i="9" s="1"/>
  <c r="D2114" i="10" s="1"/>
  <c r="P2114" i="8"/>
  <c r="G2117" i="9" s="1"/>
  <c r="Q2114" i="8"/>
  <c r="S2114" s="1"/>
  <c r="O2115"/>
  <c r="F2118" i="9" s="1"/>
  <c r="D2115" i="10" s="1"/>
  <c r="P2115" i="8"/>
  <c r="G2118" i="9" s="1"/>
  <c r="Q2115" i="8"/>
  <c r="S2115" s="1"/>
  <c r="O2116"/>
  <c r="F2119" i="9" s="1"/>
  <c r="D2116" i="10" s="1"/>
  <c r="P2116" i="8"/>
  <c r="G2119" i="9" s="1"/>
  <c r="Q2116" i="8"/>
  <c r="S2116" s="1"/>
  <c r="O2117"/>
  <c r="F2120" i="9" s="1"/>
  <c r="D2117" i="10" s="1"/>
  <c r="P2117" i="8"/>
  <c r="G2120" i="9" s="1"/>
  <c r="Q2117" i="8"/>
  <c r="S2117" s="1"/>
  <c r="O2118"/>
  <c r="F2121" i="9" s="1"/>
  <c r="D2118" i="10" s="1"/>
  <c r="P2118" i="8"/>
  <c r="G2121" i="9" s="1"/>
  <c r="Q2118" i="8"/>
  <c r="S2118" s="1"/>
  <c r="O2119"/>
  <c r="F2122" i="9" s="1"/>
  <c r="D2119" i="10" s="1"/>
  <c r="P2119" i="8"/>
  <c r="G2122" i="9" s="1"/>
  <c r="Q2119" i="8"/>
  <c r="S2119" s="1"/>
  <c r="O2120"/>
  <c r="F2123" i="9" s="1"/>
  <c r="D2120" i="10" s="1"/>
  <c r="P2120" i="8"/>
  <c r="G2123" i="9" s="1"/>
  <c r="Q2120" i="8"/>
  <c r="S2120" s="1"/>
  <c r="O2121"/>
  <c r="F2124" i="9" s="1"/>
  <c r="D2121" i="10" s="1"/>
  <c r="P2121" i="8"/>
  <c r="G2124" i="9" s="1"/>
  <c r="Q2121" i="8"/>
  <c r="S2121" s="1"/>
  <c r="O2122"/>
  <c r="F2125" i="9" s="1"/>
  <c r="D2122" i="10" s="1"/>
  <c r="P2122" i="8"/>
  <c r="G2125" i="9" s="1"/>
  <c r="Q2122" i="8"/>
  <c r="S2122" s="1"/>
  <c r="O2123"/>
  <c r="F2126" i="9" s="1"/>
  <c r="D2123" i="10" s="1"/>
  <c r="P2123" i="8"/>
  <c r="G2126" i="9" s="1"/>
  <c r="Q2123" i="8"/>
  <c r="S2123" s="1"/>
  <c r="O2124"/>
  <c r="F2127" i="9" s="1"/>
  <c r="D2124" i="10" s="1"/>
  <c r="P2124" i="8"/>
  <c r="G2127" i="9" s="1"/>
  <c r="Q2124" i="8"/>
  <c r="S2124" s="1"/>
  <c r="O2125"/>
  <c r="F2128" i="9" s="1"/>
  <c r="D2125" i="10" s="1"/>
  <c r="P2125" i="8"/>
  <c r="G2128" i="9" s="1"/>
  <c r="Q2125" i="8"/>
  <c r="S2125" s="1"/>
  <c r="O2126"/>
  <c r="F2129" i="9" s="1"/>
  <c r="D2126" i="10" s="1"/>
  <c r="P2126" i="8"/>
  <c r="G2129" i="9" s="1"/>
  <c r="Q2126" i="8"/>
  <c r="S2126" s="1"/>
  <c r="O2127"/>
  <c r="F2130" i="9" s="1"/>
  <c r="D2127" i="10" s="1"/>
  <c r="P2127" i="8"/>
  <c r="G2130" i="9" s="1"/>
  <c r="Q2127" i="8"/>
  <c r="S2127" s="1"/>
  <c r="O2128"/>
  <c r="F2131" i="9" s="1"/>
  <c r="D2128" i="10" s="1"/>
  <c r="P2128" i="8"/>
  <c r="G2131" i="9" s="1"/>
  <c r="Q2128" i="8"/>
  <c r="S2128" s="1"/>
  <c r="O2129"/>
  <c r="F2132" i="9" s="1"/>
  <c r="D2129" i="10" s="1"/>
  <c r="P2129" i="8"/>
  <c r="G2132" i="9" s="1"/>
  <c r="Q2129" i="8"/>
  <c r="S2129" s="1"/>
  <c r="O2130"/>
  <c r="F2133" i="9" s="1"/>
  <c r="D2130" i="10" s="1"/>
  <c r="P2130" i="8"/>
  <c r="G2133" i="9" s="1"/>
  <c r="Q2130" i="8"/>
  <c r="S2130" s="1"/>
  <c r="O2131"/>
  <c r="F2134" i="9" s="1"/>
  <c r="D2131" i="10" s="1"/>
  <c r="P2131" i="8"/>
  <c r="G2134" i="9" s="1"/>
  <c r="Q2131" i="8"/>
  <c r="S2131" s="1"/>
  <c r="O2132"/>
  <c r="F2135" i="9" s="1"/>
  <c r="D2132" i="10" s="1"/>
  <c r="P2132" i="8"/>
  <c r="G2135" i="9" s="1"/>
  <c r="Q2132" i="8"/>
  <c r="S2132" s="1"/>
  <c r="O2133"/>
  <c r="F2136" i="9" s="1"/>
  <c r="D2133" i="10" s="1"/>
  <c r="P2133" i="8"/>
  <c r="G2136" i="9" s="1"/>
  <c r="Q2133" i="8"/>
  <c r="S2133" s="1"/>
  <c r="O2134"/>
  <c r="F2137" i="9" s="1"/>
  <c r="D2134" i="10" s="1"/>
  <c r="P2134" i="8"/>
  <c r="G2137" i="9" s="1"/>
  <c r="Q2134" i="8"/>
  <c r="S2134" s="1"/>
  <c r="O2135"/>
  <c r="F2138" i="9" s="1"/>
  <c r="D2135" i="10" s="1"/>
  <c r="P2135" i="8"/>
  <c r="G2138" i="9" s="1"/>
  <c r="Q2135" i="8"/>
  <c r="S2135" s="1"/>
  <c r="O2136"/>
  <c r="F2139" i="9" s="1"/>
  <c r="D2136" i="10" s="1"/>
  <c r="P2136" i="8"/>
  <c r="G2139" i="9" s="1"/>
  <c r="Q2136" i="8"/>
  <c r="S2136" s="1"/>
  <c r="O2137"/>
  <c r="F2140" i="9" s="1"/>
  <c r="D2137" i="10" s="1"/>
  <c r="P2137" i="8"/>
  <c r="G2140" i="9" s="1"/>
  <c r="Q2137" i="8"/>
  <c r="S2137" s="1"/>
  <c r="O2138"/>
  <c r="F2141" i="9" s="1"/>
  <c r="D2138" i="10" s="1"/>
  <c r="P2138" i="8"/>
  <c r="G2141" i="9" s="1"/>
  <c r="Q2138" i="8"/>
  <c r="S2138" s="1"/>
  <c r="O2139"/>
  <c r="F2142" i="9" s="1"/>
  <c r="D2139" i="10" s="1"/>
  <c r="P2139" i="8"/>
  <c r="G2142" i="9" s="1"/>
  <c r="Q2139" i="8"/>
  <c r="S2139" s="1"/>
  <c r="O2140"/>
  <c r="F2143" i="9" s="1"/>
  <c r="D2140" i="10" s="1"/>
  <c r="P2140" i="8"/>
  <c r="G2143" i="9" s="1"/>
  <c r="Q2140" i="8"/>
  <c r="S2140" s="1"/>
  <c r="O2141"/>
  <c r="F2144" i="9" s="1"/>
  <c r="D2141" i="10" s="1"/>
  <c r="P2141" i="8"/>
  <c r="G2144" i="9" s="1"/>
  <c r="Q2141" i="8"/>
  <c r="S2141" s="1"/>
  <c r="O2142"/>
  <c r="F2145" i="9" s="1"/>
  <c r="D2142" i="10" s="1"/>
  <c r="P2142" i="8"/>
  <c r="G2145" i="9" s="1"/>
  <c r="Q2142" i="8"/>
  <c r="S2142" s="1"/>
  <c r="O2143"/>
  <c r="F2146" i="9" s="1"/>
  <c r="D2143" i="10" s="1"/>
  <c r="P2143" i="8"/>
  <c r="G2146" i="9" s="1"/>
  <c r="Q2143" i="8"/>
  <c r="S2143" s="1"/>
  <c r="O2144"/>
  <c r="F2147" i="9" s="1"/>
  <c r="D2144" i="10" s="1"/>
  <c r="P2144" i="8"/>
  <c r="G2147" i="9" s="1"/>
  <c r="Q2144" i="8"/>
  <c r="S2144" s="1"/>
  <c r="O2145"/>
  <c r="F2148" i="9" s="1"/>
  <c r="D2145" i="10" s="1"/>
  <c r="P2145" i="8"/>
  <c r="G2148" i="9" s="1"/>
  <c r="Q2145" i="8"/>
  <c r="S2145" s="1"/>
  <c r="O2146"/>
  <c r="F2149" i="9" s="1"/>
  <c r="D2146" i="10" s="1"/>
  <c r="P2146" i="8"/>
  <c r="G2149" i="9" s="1"/>
  <c r="Q2146" i="8"/>
  <c r="S2146" s="1"/>
  <c r="O2147"/>
  <c r="F2150" i="9" s="1"/>
  <c r="D2147" i="10" s="1"/>
  <c r="P2147" i="8"/>
  <c r="G2150" i="9" s="1"/>
  <c r="Q2147" i="8"/>
  <c r="S2147" s="1"/>
  <c r="O2148"/>
  <c r="F2151" i="9" s="1"/>
  <c r="D2148" i="10" s="1"/>
  <c r="P2148" i="8"/>
  <c r="G2151" i="9" s="1"/>
  <c r="Q2148" i="8"/>
  <c r="S2148" s="1"/>
  <c r="O2149"/>
  <c r="F2152" i="9" s="1"/>
  <c r="D2149" i="10" s="1"/>
  <c r="P2149" i="8"/>
  <c r="G2152" i="9" s="1"/>
  <c r="Q2149" i="8"/>
  <c r="S2149" s="1"/>
  <c r="O2150"/>
  <c r="F2153" i="9" s="1"/>
  <c r="D2150" i="10" s="1"/>
  <c r="P2150" i="8"/>
  <c r="G2153" i="9" s="1"/>
  <c r="Q2150" i="8"/>
  <c r="S2150" s="1"/>
  <c r="O2151"/>
  <c r="F2154" i="9" s="1"/>
  <c r="D2151" i="10" s="1"/>
  <c r="P2151" i="8"/>
  <c r="G2154" i="9" s="1"/>
  <c r="Q2151" i="8"/>
  <c r="S2151" s="1"/>
  <c r="O2152"/>
  <c r="F2155" i="9" s="1"/>
  <c r="D2152" i="10" s="1"/>
  <c r="P2152" i="8"/>
  <c r="G2155" i="9" s="1"/>
  <c r="Q2152" i="8"/>
  <c r="S2152" s="1"/>
  <c r="O2153"/>
  <c r="F2156" i="9" s="1"/>
  <c r="D2153" i="10" s="1"/>
  <c r="P2153" i="8"/>
  <c r="G2156" i="9" s="1"/>
  <c r="Q2153" i="8"/>
  <c r="S2153" s="1"/>
  <c r="O2154"/>
  <c r="F2157" i="9" s="1"/>
  <c r="D2154" i="10" s="1"/>
  <c r="P2154" i="8"/>
  <c r="G2157" i="9" s="1"/>
  <c r="Q2154" i="8"/>
  <c r="S2154" s="1"/>
  <c r="O2155"/>
  <c r="F2158" i="9" s="1"/>
  <c r="D2155" i="10" s="1"/>
  <c r="P2155" i="8"/>
  <c r="G2158" i="9" s="1"/>
  <c r="Q2155" i="8"/>
  <c r="S2155" s="1"/>
  <c r="O2156"/>
  <c r="F2159" i="9" s="1"/>
  <c r="D2156" i="10" s="1"/>
  <c r="P2156" i="8"/>
  <c r="G2159" i="9" s="1"/>
  <c r="Q2156" i="8"/>
  <c r="S2156" s="1"/>
  <c r="O2157"/>
  <c r="F2160" i="9" s="1"/>
  <c r="D2157" i="10" s="1"/>
  <c r="P2157" i="8"/>
  <c r="G2160" i="9" s="1"/>
  <c r="Q2157" i="8"/>
  <c r="S2157" s="1"/>
  <c r="O2158"/>
  <c r="F2161" i="9" s="1"/>
  <c r="D2158" i="10" s="1"/>
  <c r="P2158" i="8"/>
  <c r="G2161" i="9" s="1"/>
  <c r="Q2158" i="8"/>
  <c r="S2158" s="1"/>
  <c r="O2159"/>
  <c r="F2162" i="9" s="1"/>
  <c r="D2159" i="10" s="1"/>
  <c r="P2159" i="8"/>
  <c r="G2162" i="9" s="1"/>
  <c r="Q2159" i="8"/>
  <c r="S2159" s="1"/>
  <c r="O2160"/>
  <c r="F2163" i="9" s="1"/>
  <c r="D2160" i="10" s="1"/>
  <c r="P2160" i="8"/>
  <c r="G2163" i="9" s="1"/>
  <c r="Q2160" i="8"/>
  <c r="S2160" s="1"/>
  <c r="O2161"/>
  <c r="F2164" i="9" s="1"/>
  <c r="D2161" i="10" s="1"/>
  <c r="P2161" i="8"/>
  <c r="G2164" i="9" s="1"/>
  <c r="Q2161" i="8"/>
  <c r="S2161" s="1"/>
  <c r="O2162"/>
  <c r="F2165" i="9" s="1"/>
  <c r="D2162" i="10" s="1"/>
  <c r="P2162" i="8"/>
  <c r="G2165" i="9" s="1"/>
  <c r="Q2162" i="8"/>
  <c r="S2162" s="1"/>
  <c r="O2163"/>
  <c r="F2166" i="9" s="1"/>
  <c r="D2163" i="10" s="1"/>
  <c r="P2163" i="8"/>
  <c r="G2166" i="9" s="1"/>
  <c r="Q2163" i="8"/>
  <c r="S2163" s="1"/>
  <c r="O2164"/>
  <c r="F2167" i="9" s="1"/>
  <c r="D2164" i="10" s="1"/>
  <c r="P2164" i="8"/>
  <c r="G2167" i="9" s="1"/>
  <c r="Q2164" i="8"/>
  <c r="S2164" s="1"/>
  <c r="O2165"/>
  <c r="F2168" i="9" s="1"/>
  <c r="D2165" i="10" s="1"/>
  <c r="P2165" i="8"/>
  <c r="G2168" i="9" s="1"/>
  <c r="Q2165" i="8"/>
  <c r="S2165" s="1"/>
  <c r="O2166"/>
  <c r="F2169" i="9" s="1"/>
  <c r="D2166" i="10" s="1"/>
  <c r="P2166" i="8"/>
  <c r="G2169" i="9" s="1"/>
  <c r="Q2166" i="8"/>
  <c r="S2166" s="1"/>
  <c r="O2167"/>
  <c r="F2170" i="9" s="1"/>
  <c r="D2167" i="10" s="1"/>
  <c r="P2167" i="8"/>
  <c r="G2170" i="9" s="1"/>
  <c r="Q2167" i="8"/>
  <c r="S2167" s="1"/>
  <c r="O2168"/>
  <c r="F2171" i="9" s="1"/>
  <c r="D2168" i="10" s="1"/>
  <c r="P2168" i="8"/>
  <c r="G2171" i="9" s="1"/>
  <c r="Q2168" i="8"/>
  <c r="S2168" s="1"/>
  <c r="O2169"/>
  <c r="F2172" i="9" s="1"/>
  <c r="D2169" i="10" s="1"/>
  <c r="P2169" i="8"/>
  <c r="G2172" i="9" s="1"/>
  <c r="Q2169" i="8"/>
  <c r="S2169" s="1"/>
  <c r="O2170"/>
  <c r="F2173" i="9" s="1"/>
  <c r="D2170" i="10" s="1"/>
  <c r="P2170" i="8"/>
  <c r="G2173" i="9" s="1"/>
  <c r="Q2170" i="8"/>
  <c r="S2170" s="1"/>
  <c r="O2171"/>
  <c r="F2174" i="9" s="1"/>
  <c r="D2171" i="10" s="1"/>
  <c r="P2171" i="8"/>
  <c r="G2174" i="9" s="1"/>
  <c r="Q2171" i="8"/>
  <c r="S2171" s="1"/>
  <c r="O2172"/>
  <c r="F2175" i="9" s="1"/>
  <c r="D2172" i="10" s="1"/>
  <c r="P2172" i="8"/>
  <c r="G2175" i="9" s="1"/>
  <c r="Q2172" i="8"/>
  <c r="S2172" s="1"/>
  <c r="O2173"/>
  <c r="F2176" i="9" s="1"/>
  <c r="D2173" i="10" s="1"/>
  <c r="P2173" i="8"/>
  <c r="G2176" i="9" s="1"/>
  <c r="Q2173" i="8"/>
  <c r="S2173" s="1"/>
  <c r="O2174"/>
  <c r="F2177" i="9" s="1"/>
  <c r="D2174" i="10" s="1"/>
  <c r="P2174" i="8"/>
  <c r="G2177" i="9" s="1"/>
  <c r="Q2174" i="8"/>
  <c r="S2174" s="1"/>
  <c r="O2175"/>
  <c r="F2178" i="9" s="1"/>
  <c r="D2175" i="10" s="1"/>
  <c r="P2175" i="8"/>
  <c r="G2178" i="9" s="1"/>
  <c r="Q2175" i="8"/>
  <c r="S2175" s="1"/>
  <c r="O2176"/>
  <c r="F2179" i="9" s="1"/>
  <c r="D2176" i="10" s="1"/>
  <c r="P2176" i="8"/>
  <c r="G2179" i="9" s="1"/>
  <c r="Q2176" i="8"/>
  <c r="S2176" s="1"/>
  <c r="O2177"/>
  <c r="F2180" i="9" s="1"/>
  <c r="D2177" i="10" s="1"/>
  <c r="P2177" i="8"/>
  <c r="G2180" i="9" s="1"/>
  <c r="Q2177" i="8"/>
  <c r="S2177" s="1"/>
  <c r="O2178"/>
  <c r="F2181" i="9" s="1"/>
  <c r="D2178" i="10" s="1"/>
  <c r="P2178" i="8"/>
  <c r="G2181" i="9" s="1"/>
  <c r="Q2178" i="8"/>
  <c r="S2178" s="1"/>
  <c r="O2179"/>
  <c r="F2182" i="9" s="1"/>
  <c r="D2179" i="10" s="1"/>
  <c r="P2179" i="8"/>
  <c r="G2182" i="9" s="1"/>
  <c r="Q2179" i="8"/>
  <c r="S2179" s="1"/>
  <c r="O2180"/>
  <c r="F2183" i="9" s="1"/>
  <c r="D2180" i="10" s="1"/>
  <c r="P2180" i="8"/>
  <c r="G2183" i="9" s="1"/>
  <c r="Q2180" i="8"/>
  <c r="S2180" s="1"/>
  <c r="O2181"/>
  <c r="F2184" i="9" s="1"/>
  <c r="D2181" i="10" s="1"/>
  <c r="P2181" i="8"/>
  <c r="G2184" i="9" s="1"/>
  <c r="Q2181" i="8"/>
  <c r="S2181" s="1"/>
  <c r="O2182"/>
  <c r="F2185" i="9" s="1"/>
  <c r="D2182" i="10" s="1"/>
  <c r="P2182" i="8"/>
  <c r="G2185" i="9" s="1"/>
  <c r="Q2182" i="8"/>
  <c r="S2182" s="1"/>
  <c r="O2183"/>
  <c r="F2186" i="9" s="1"/>
  <c r="D2183" i="10" s="1"/>
  <c r="P2183" i="8"/>
  <c r="G2186" i="9" s="1"/>
  <c r="Q2183" i="8"/>
  <c r="S2183" s="1"/>
  <c r="O2184"/>
  <c r="F2187" i="9" s="1"/>
  <c r="D2184" i="10" s="1"/>
  <c r="P2184" i="8"/>
  <c r="G2187" i="9" s="1"/>
  <c r="Q2184" i="8"/>
  <c r="S2184" s="1"/>
  <c r="O2185"/>
  <c r="F2188" i="9" s="1"/>
  <c r="D2185" i="10" s="1"/>
  <c r="P2185" i="8"/>
  <c r="G2188" i="9" s="1"/>
  <c r="Q2185" i="8"/>
  <c r="S2185" s="1"/>
  <c r="O2186"/>
  <c r="F2189" i="9" s="1"/>
  <c r="D2186" i="10" s="1"/>
  <c r="P2186" i="8"/>
  <c r="G2189" i="9" s="1"/>
  <c r="Q2186" i="8"/>
  <c r="S2186" s="1"/>
  <c r="O2187"/>
  <c r="F2190" i="9" s="1"/>
  <c r="D2187" i="10" s="1"/>
  <c r="P2187" i="8"/>
  <c r="G2190" i="9" s="1"/>
  <c r="Q2187" i="8"/>
  <c r="S2187" s="1"/>
  <c r="O2188"/>
  <c r="F2191" i="9" s="1"/>
  <c r="D2188" i="10" s="1"/>
  <c r="P2188" i="8"/>
  <c r="G2191" i="9" s="1"/>
  <c r="Q2188" i="8"/>
  <c r="S2188" s="1"/>
  <c r="O2189"/>
  <c r="F2192" i="9" s="1"/>
  <c r="D2189" i="10" s="1"/>
  <c r="P2189" i="8"/>
  <c r="G2192" i="9" s="1"/>
  <c r="Q2189" i="8"/>
  <c r="S2189" s="1"/>
  <c r="O2190"/>
  <c r="F2193" i="9" s="1"/>
  <c r="D2190" i="10" s="1"/>
  <c r="P2190" i="8"/>
  <c r="G2193" i="9" s="1"/>
  <c r="Q2190" i="8"/>
  <c r="S2190" s="1"/>
  <c r="O2191"/>
  <c r="F2194" i="9" s="1"/>
  <c r="D2191" i="10" s="1"/>
  <c r="P2191" i="8"/>
  <c r="G2194" i="9" s="1"/>
  <c r="Q2191" i="8"/>
  <c r="S2191" s="1"/>
  <c r="O2192"/>
  <c r="F2195" i="9" s="1"/>
  <c r="D2192" i="10" s="1"/>
  <c r="P2192" i="8"/>
  <c r="G2195" i="9" s="1"/>
  <c r="Q2192" i="8"/>
  <c r="S2192" s="1"/>
  <c r="O2193"/>
  <c r="F2196" i="9" s="1"/>
  <c r="D2193" i="10" s="1"/>
  <c r="P2193" i="8"/>
  <c r="G2196" i="9" s="1"/>
  <c r="Q2193" i="8"/>
  <c r="S2193" s="1"/>
  <c r="O2194"/>
  <c r="F2197" i="9" s="1"/>
  <c r="D2194" i="10" s="1"/>
  <c r="P2194" i="8"/>
  <c r="G2197" i="9" s="1"/>
  <c r="Q2194" i="8"/>
  <c r="S2194" s="1"/>
  <c r="O2195"/>
  <c r="F2198" i="9" s="1"/>
  <c r="D2195" i="10" s="1"/>
  <c r="P2195" i="8"/>
  <c r="G2198" i="9" s="1"/>
  <c r="Q2195" i="8"/>
  <c r="S2195" s="1"/>
  <c r="O2196"/>
  <c r="F2199" i="9" s="1"/>
  <c r="D2196" i="10" s="1"/>
  <c r="P2196" i="8"/>
  <c r="G2199" i="9" s="1"/>
  <c r="Q2196" i="8"/>
  <c r="S2196" s="1"/>
  <c r="O2197"/>
  <c r="F2200" i="9" s="1"/>
  <c r="D2197" i="10" s="1"/>
  <c r="P2197" i="8"/>
  <c r="G2200" i="9" s="1"/>
  <c r="Q2197" i="8"/>
  <c r="S2197" s="1"/>
  <c r="O2198"/>
  <c r="F2201" i="9" s="1"/>
  <c r="D2198" i="10" s="1"/>
  <c r="P2198" i="8"/>
  <c r="G2201" i="9" s="1"/>
  <c r="Q2198" i="8"/>
  <c r="S2198" s="1"/>
  <c r="O2199"/>
  <c r="F2202" i="9" s="1"/>
  <c r="D2199" i="10" s="1"/>
  <c r="P2199" i="8"/>
  <c r="G2202" i="9" s="1"/>
  <c r="Q2199" i="8"/>
  <c r="S2199" s="1"/>
  <c r="O2200"/>
  <c r="F2203" i="9" s="1"/>
  <c r="D2200" i="10" s="1"/>
  <c r="P2200" i="8"/>
  <c r="G2203" i="9" s="1"/>
  <c r="Q2200" i="8"/>
  <c r="S2200" s="1"/>
  <c r="O2201"/>
  <c r="F2204" i="9" s="1"/>
  <c r="D2201" i="10" s="1"/>
  <c r="P2201" i="8"/>
  <c r="G2204" i="9" s="1"/>
  <c r="Q2201" i="8"/>
  <c r="S2201" s="1"/>
  <c r="O2202"/>
  <c r="F2205" i="9" s="1"/>
  <c r="D2202" i="10" s="1"/>
  <c r="P2202" i="8"/>
  <c r="G2205" i="9" s="1"/>
  <c r="Q2202" i="8"/>
  <c r="S2202" s="1"/>
  <c r="O2203"/>
  <c r="F2206" i="9" s="1"/>
  <c r="D2203" i="10" s="1"/>
  <c r="P2203" i="8"/>
  <c r="G2206" i="9" s="1"/>
  <c r="Q2203" i="8"/>
  <c r="S2203" s="1"/>
  <c r="O2204"/>
  <c r="F2207" i="9" s="1"/>
  <c r="D2204" i="10" s="1"/>
  <c r="P2204" i="8"/>
  <c r="G2207" i="9" s="1"/>
  <c r="Q2204" i="8"/>
  <c r="S2204" s="1"/>
  <c r="O2205"/>
  <c r="F2208" i="9" s="1"/>
  <c r="D2205" i="10" s="1"/>
  <c r="P2205" i="8"/>
  <c r="G2208" i="9" s="1"/>
  <c r="Q2205" i="8"/>
  <c r="S2205" s="1"/>
  <c r="O2206"/>
  <c r="F2209" i="9" s="1"/>
  <c r="D2206" i="10" s="1"/>
  <c r="P2206" i="8"/>
  <c r="G2209" i="9" s="1"/>
  <c r="Q2206" i="8"/>
  <c r="S2206" s="1"/>
  <c r="O2207"/>
  <c r="F2210" i="9" s="1"/>
  <c r="D2207" i="10" s="1"/>
  <c r="P2207" i="8"/>
  <c r="G2210" i="9" s="1"/>
  <c r="Q2207" i="8"/>
  <c r="S2207" s="1"/>
  <c r="O2208"/>
  <c r="F2211" i="9" s="1"/>
  <c r="D2208" i="10" s="1"/>
  <c r="P2208" i="8"/>
  <c r="G2211" i="9" s="1"/>
  <c r="Q2208" i="8"/>
  <c r="S2208" s="1"/>
  <c r="O2209"/>
  <c r="F2212" i="9" s="1"/>
  <c r="D2209" i="10" s="1"/>
  <c r="P2209" i="8"/>
  <c r="G2212" i="9" s="1"/>
  <c r="Q2209" i="8"/>
  <c r="S2209" s="1"/>
  <c r="O2210"/>
  <c r="F2213" i="9" s="1"/>
  <c r="D2210" i="10" s="1"/>
  <c r="P2210" i="8"/>
  <c r="G2213" i="9" s="1"/>
  <c r="Q2210" i="8"/>
  <c r="S2210" s="1"/>
  <c r="O2211"/>
  <c r="F2214" i="9" s="1"/>
  <c r="D2211" i="10" s="1"/>
  <c r="P2211" i="8"/>
  <c r="G2214" i="9" s="1"/>
  <c r="Q2211" i="8"/>
  <c r="S2211" s="1"/>
  <c r="O2212"/>
  <c r="F2215" i="9" s="1"/>
  <c r="D2212" i="10" s="1"/>
  <c r="P2212" i="8"/>
  <c r="G2215" i="9" s="1"/>
  <c r="Q2212" i="8"/>
  <c r="S2212" s="1"/>
  <c r="O2213"/>
  <c r="F2216" i="9" s="1"/>
  <c r="D2213" i="10" s="1"/>
  <c r="P2213" i="8"/>
  <c r="G2216" i="9" s="1"/>
  <c r="Q2213" i="8"/>
  <c r="S2213" s="1"/>
  <c r="O2214"/>
  <c r="F2217" i="9" s="1"/>
  <c r="D2214" i="10" s="1"/>
  <c r="P2214" i="8"/>
  <c r="G2217" i="9" s="1"/>
  <c r="Q2214" i="8"/>
  <c r="S2214" s="1"/>
  <c r="O2215"/>
  <c r="F2218" i="9" s="1"/>
  <c r="D2215" i="10" s="1"/>
  <c r="P2215" i="8"/>
  <c r="G2218" i="9" s="1"/>
  <c r="Q2215" i="8"/>
  <c r="S2215" s="1"/>
  <c r="O2216"/>
  <c r="F2219" i="9" s="1"/>
  <c r="D2216" i="10" s="1"/>
  <c r="P2216" i="8"/>
  <c r="G2219" i="9" s="1"/>
  <c r="Q2216" i="8"/>
  <c r="S2216" s="1"/>
  <c r="O2217"/>
  <c r="F2220" i="9" s="1"/>
  <c r="D2217" i="10" s="1"/>
  <c r="P2217" i="8"/>
  <c r="G2220" i="9" s="1"/>
  <c r="Q2217" i="8"/>
  <c r="S2217" s="1"/>
  <c r="O2218"/>
  <c r="F2221" i="9" s="1"/>
  <c r="D2218" i="10" s="1"/>
  <c r="P2218" i="8"/>
  <c r="G2221" i="9" s="1"/>
  <c r="Q2218" i="8"/>
  <c r="S2218" s="1"/>
  <c r="O2219"/>
  <c r="F2222" i="9" s="1"/>
  <c r="D2219" i="10" s="1"/>
  <c r="P2219" i="8"/>
  <c r="G2222" i="9" s="1"/>
  <c r="Q2219" i="8"/>
  <c r="S2219" s="1"/>
  <c r="O2220"/>
  <c r="F2223" i="9" s="1"/>
  <c r="D2220" i="10" s="1"/>
  <c r="P2220" i="8"/>
  <c r="G2223" i="9" s="1"/>
  <c r="Q2220" i="8"/>
  <c r="S2220" s="1"/>
  <c r="O2221"/>
  <c r="F2224" i="9" s="1"/>
  <c r="D2221" i="10" s="1"/>
  <c r="P2221" i="8"/>
  <c r="G2224" i="9" s="1"/>
  <c r="Q2221" i="8"/>
  <c r="S2221" s="1"/>
  <c r="O2222"/>
  <c r="F2225" i="9" s="1"/>
  <c r="D2222" i="10" s="1"/>
  <c r="P2222" i="8"/>
  <c r="G2225" i="9" s="1"/>
  <c r="Q2222" i="8"/>
  <c r="S2222" s="1"/>
  <c r="O2223"/>
  <c r="F2226" i="9" s="1"/>
  <c r="D2223" i="10" s="1"/>
  <c r="P2223" i="8"/>
  <c r="G2226" i="9" s="1"/>
  <c r="Q2223" i="8"/>
  <c r="S2223" s="1"/>
  <c r="O2224"/>
  <c r="F2227" i="9" s="1"/>
  <c r="D2224" i="10" s="1"/>
  <c r="P2224" i="8"/>
  <c r="G2227" i="9" s="1"/>
  <c r="Q2224" i="8"/>
  <c r="S2224" s="1"/>
  <c r="O2225"/>
  <c r="F2228" i="9" s="1"/>
  <c r="D2225" i="10" s="1"/>
  <c r="P2225" i="8"/>
  <c r="G2228" i="9" s="1"/>
  <c r="Q2225" i="8"/>
  <c r="S2225" s="1"/>
  <c r="O2226"/>
  <c r="F2229" i="9" s="1"/>
  <c r="D2226" i="10" s="1"/>
  <c r="P2226" i="8"/>
  <c r="G2229" i="9" s="1"/>
  <c r="Q2226" i="8"/>
  <c r="S2226" s="1"/>
  <c r="O2227"/>
  <c r="F2230" i="9" s="1"/>
  <c r="D2227" i="10" s="1"/>
  <c r="P2227" i="8"/>
  <c r="G2230" i="9" s="1"/>
  <c r="Q2227" i="8"/>
  <c r="S2227" s="1"/>
  <c r="O2228"/>
  <c r="F2231" i="9" s="1"/>
  <c r="D2228" i="10" s="1"/>
  <c r="P2228" i="8"/>
  <c r="G2231" i="9" s="1"/>
  <c r="Q2228" i="8"/>
  <c r="S2228" s="1"/>
  <c r="O2229"/>
  <c r="F2232" i="9" s="1"/>
  <c r="D2229" i="10" s="1"/>
  <c r="P2229" i="8"/>
  <c r="G2232" i="9" s="1"/>
  <c r="Q2229" i="8"/>
  <c r="S2229" s="1"/>
  <c r="O2230"/>
  <c r="F2233" i="9" s="1"/>
  <c r="D2230" i="10" s="1"/>
  <c r="P2230" i="8"/>
  <c r="G2233" i="9" s="1"/>
  <c r="Q2230" i="8"/>
  <c r="S2230" s="1"/>
  <c r="O2231"/>
  <c r="F2234" i="9" s="1"/>
  <c r="D2231" i="10" s="1"/>
  <c r="P2231" i="8"/>
  <c r="G2234" i="9" s="1"/>
  <c r="Q2231" i="8"/>
  <c r="S2231" s="1"/>
  <c r="O2232"/>
  <c r="F2235" i="9" s="1"/>
  <c r="D2232" i="10" s="1"/>
  <c r="P2232" i="8"/>
  <c r="G2235" i="9" s="1"/>
  <c r="Q2232" i="8"/>
  <c r="S2232" s="1"/>
  <c r="O2233"/>
  <c r="F2236" i="9" s="1"/>
  <c r="D2233" i="10" s="1"/>
  <c r="P2233" i="8"/>
  <c r="G2236" i="9" s="1"/>
  <c r="Q2233" i="8"/>
  <c r="S2233" s="1"/>
  <c r="O2234"/>
  <c r="F2237" i="9" s="1"/>
  <c r="D2234" i="10" s="1"/>
  <c r="P2234" i="8"/>
  <c r="G2237" i="9" s="1"/>
  <c r="Q2234" i="8"/>
  <c r="S2234" s="1"/>
  <c r="O2235"/>
  <c r="F2238" i="9" s="1"/>
  <c r="D2235" i="10" s="1"/>
  <c r="P2235" i="8"/>
  <c r="G2238" i="9" s="1"/>
  <c r="Q2235" i="8"/>
  <c r="S2235" s="1"/>
  <c r="O2236"/>
  <c r="F2239" i="9" s="1"/>
  <c r="D2236" i="10" s="1"/>
  <c r="P2236" i="8"/>
  <c r="G2239" i="9" s="1"/>
  <c r="Q2236" i="8"/>
  <c r="S2236" s="1"/>
  <c r="O2237"/>
  <c r="F2240" i="9" s="1"/>
  <c r="D2237" i="10" s="1"/>
  <c r="P2237" i="8"/>
  <c r="G2240" i="9" s="1"/>
  <c r="Q2237" i="8"/>
  <c r="S2237" s="1"/>
  <c r="O2238"/>
  <c r="F2241" i="9" s="1"/>
  <c r="D2238" i="10" s="1"/>
  <c r="P2238" i="8"/>
  <c r="G2241" i="9" s="1"/>
  <c r="Q2238" i="8"/>
  <c r="S2238" s="1"/>
  <c r="O2239"/>
  <c r="F2242" i="9" s="1"/>
  <c r="D2239" i="10" s="1"/>
  <c r="P2239" i="8"/>
  <c r="G2242" i="9" s="1"/>
  <c r="Q2239" i="8"/>
  <c r="S2239" s="1"/>
  <c r="O2240"/>
  <c r="F2243" i="9" s="1"/>
  <c r="D2240" i="10" s="1"/>
  <c r="P2240" i="8"/>
  <c r="G2243" i="9" s="1"/>
  <c r="Q2240" i="8"/>
  <c r="S2240" s="1"/>
  <c r="O2241"/>
  <c r="F2244" i="9" s="1"/>
  <c r="D2241" i="10" s="1"/>
  <c r="P2241" i="8"/>
  <c r="G2244" i="9" s="1"/>
  <c r="Q2241" i="8"/>
  <c r="S2241" s="1"/>
  <c r="O2242"/>
  <c r="F2245" i="9" s="1"/>
  <c r="D2242" i="10" s="1"/>
  <c r="P2242" i="8"/>
  <c r="G2245" i="9" s="1"/>
  <c r="Q2242" i="8"/>
  <c r="S2242" s="1"/>
  <c r="O2243"/>
  <c r="F2246" i="9" s="1"/>
  <c r="D2243" i="10" s="1"/>
  <c r="P2243" i="8"/>
  <c r="G2246" i="9" s="1"/>
  <c r="Q2243" i="8"/>
  <c r="S2243" s="1"/>
  <c r="O2244"/>
  <c r="F2247" i="9" s="1"/>
  <c r="D2244" i="10" s="1"/>
  <c r="P2244" i="8"/>
  <c r="G2247" i="9" s="1"/>
  <c r="Q2244" i="8"/>
  <c r="S2244" s="1"/>
  <c r="O2245"/>
  <c r="F2248" i="9" s="1"/>
  <c r="D2245" i="10" s="1"/>
  <c r="P2245" i="8"/>
  <c r="G2248" i="9" s="1"/>
  <c r="Q2245" i="8"/>
  <c r="S2245" s="1"/>
  <c r="O2246"/>
  <c r="F2249" i="9" s="1"/>
  <c r="D2246" i="10" s="1"/>
  <c r="P2246" i="8"/>
  <c r="G2249" i="9" s="1"/>
  <c r="Q2246" i="8"/>
  <c r="S2246" s="1"/>
  <c r="O2247"/>
  <c r="F2250" i="9" s="1"/>
  <c r="D2247" i="10" s="1"/>
  <c r="P2247" i="8"/>
  <c r="G2250" i="9" s="1"/>
  <c r="Q2247" i="8"/>
  <c r="S2247" s="1"/>
  <c r="O2248"/>
  <c r="F2251" i="9" s="1"/>
  <c r="D2248" i="10" s="1"/>
  <c r="P2248" i="8"/>
  <c r="G2251" i="9" s="1"/>
  <c r="Q2248" i="8"/>
  <c r="S2248" s="1"/>
  <c r="O2249"/>
  <c r="F2252" i="9" s="1"/>
  <c r="D2249" i="10" s="1"/>
  <c r="P2249" i="8"/>
  <c r="G2252" i="9" s="1"/>
  <c r="Q2249" i="8"/>
  <c r="S2249" s="1"/>
  <c r="O2250"/>
  <c r="F2253" i="9" s="1"/>
  <c r="D2250" i="10" s="1"/>
  <c r="P2250" i="8"/>
  <c r="G2253" i="9" s="1"/>
  <c r="Q2250" i="8"/>
  <c r="S2250" s="1"/>
  <c r="O2251"/>
  <c r="F2254" i="9" s="1"/>
  <c r="D2251" i="10" s="1"/>
  <c r="P2251" i="8"/>
  <c r="G2254" i="9" s="1"/>
  <c r="Q2251" i="8"/>
  <c r="S2251" s="1"/>
  <c r="O2252"/>
  <c r="F2255" i="9" s="1"/>
  <c r="D2252" i="10" s="1"/>
  <c r="P2252" i="8"/>
  <c r="G2255" i="9" s="1"/>
  <c r="Q2252" i="8"/>
  <c r="S2252" s="1"/>
  <c r="O2253"/>
  <c r="F2256" i="9" s="1"/>
  <c r="D2253" i="10" s="1"/>
  <c r="P2253" i="8"/>
  <c r="G2256" i="9" s="1"/>
  <c r="Q2253" i="8"/>
  <c r="S2253" s="1"/>
  <c r="O2254"/>
  <c r="F2257" i="9" s="1"/>
  <c r="D2254" i="10" s="1"/>
  <c r="P2254" i="8"/>
  <c r="G2257" i="9" s="1"/>
  <c r="Q2254" i="8"/>
  <c r="S2254" s="1"/>
  <c r="O2255"/>
  <c r="F2258" i="9" s="1"/>
  <c r="D2255" i="10" s="1"/>
  <c r="P2255" i="8"/>
  <c r="G2258" i="9" s="1"/>
  <c r="Q2255" i="8"/>
  <c r="S2255" s="1"/>
  <c r="O2256"/>
  <c r="F2259" i="9" s="1"/>
  <c r="D2256" i="10" s="1"/>
  <c r="P2256" i="8"/>
  <c r="G2259" i="9" s="1"/>
  <c r="Q2256" i="8"/>
  <c r="S2256" s="1"/>
  <c r="O2257"/>
  <c r="F2260" i="9" s="1"/>
  <c r="D2257" i="10" s="1"/>
  <c r="P2257" i="8"/>
  <c r="G2260" i="9" s="1"/>
  <c r="Q2257" i="8"/>
  <c r="S2257" s="1"/>
  <c r="O2258"/>
  <c r="F2261" i="9" s="1"/>
  <c r="D2258" i="10" s="1"/>
  <c r="P2258" i="8"/>
  <c r="G2261" i="9" s="1"/>
  <c r="Q2258" i="8"/>
  <c r="S2258" s="1"/>
  <c r="O2259"/>
  <c r="F2262" i="9" s="1"/>
  <c r="D2259" i="10" s="1"/>
  <c r="P2259" i="8"/>
  <c r="G2262" i="9" s="1"/>
  <c r="Q2259" i="8"/>
  <c r="S2259" s="1"/>
  <c r="O2260"/>
  <c r="F2263" i="9" s="1"/>
  <c r="D2260" i="10" s="1"/>
  <c r="P2260" i="8"/>
  <c r="G2263" i="9" s="1"/>
  <c r="Q2260" i="8"/>
  <c r="S2260" s="1"/>
  <c r="O2261"/>
  <c r="F2264" i="9" s="1"/>
  <c r="D2261" i="10" s="1"/>
  <c r="P2261" i="8"/>
  <c r="G2264" i="9" s="1"/>
  <c r="Q2261" i="8"/>
  <c r="S2261" s="1"/>
  <c r="O2262"/>
  <c r="F2265" i="9" s="1"/>
  <c r="D2262" i="10" s="1"/>
  <c r="P2262" i="8"/>
  <c r="G2265" i="9" s="1"/>
  <c r="Q2262" i="8"/>
  <c r="S2262" s="1"/>
  <c r="O2263"/>
  <c r="F2266" i="9" s="1"/>
  <c r="D2263" i="10" s="1"/>
  <c r="P2263" i="8"/>
  <c r="G2266" i="9" s="1"/>
  <c r="Q2263" i="8"/>
  <c r="S2263" s="1"/>
  <c r="O2264"/>
  <c r="F2267" i="9" s="1"/>
  <c r="D2264" i="10" s="1"/>
  <c r="P2264" i="8"/>
  <c r="G2267" i="9" s="1"/>
  <c r="Q2264" i="8"/>
  <c r="S2264" s="1"/>
  <c r="O2265"/>
  <c r="F2268" i="9" s="1"/>
  <c r="D2265" i="10" s="1"/>
  <c r="P2265" i="8"/>
  <c r="G2268" i="9" s="1"/>
  <c r="Q2265" i="8"/>
  <c r="S2265" s="1"/>
  <c r="O2266"/>
  <c r="F2269" i="9" s="1"/>
  <c r="D2266" i="10" s="1"/>
  <c r="P2266" i="8"/>
  <c r="G2269" i="9" s="1"/>
  <c r="Q2266" i="8"/>
  <c r="S2266" s="1"/>
  <c r="O2267"/>
  <c r="F2270" i="9" s="1"/>
  <c r="D2267" i="10" s="1"/>
  <c r="P2267" i="8"/>
  <c r="G2270" i="9" s="1"/>
  <c r="Q2267" i="8"/>
  <c r="S2267" s="1"/>
  <c r="O2268"/>
  <c r="F2271" i="9" s="1"/>
  <c r="D2268" i="10" s="1"/>
  <c r="P2268" i="8"/>
  <c r="G2271" i="9" s="1"/>
  <c r="Q2268" i="8"/>
  <c r="S2268" s="1"/>
  <c r="O2269"/>
  <c r="F2272" i="9" s="1"/>
  <c r="D2269" i="10" s="1"/>
  <c r="P2269" i="8"/>
  <c r="G2272" i="9" s="1"/>
  <c r="Q2269" i="8"/>
  <c r="S2269" s="1"/>
  <c r="O2270"/>
  <c r="F2273" i="9" s="1"/>
  <c r="D2270" i="10" s="1"/>
  <c r="P2270" i="8"/>
  <c r="G2273" i="9" s="1"/>
  <c r="Q2270" i="8"/>
  <c r="S2270" s="1"/>
  <c r="O2271"/>
  <c r="F2274" i="9" s="1"/>
  <c r="D2271" i="10" s="1"/>
  <c r="P2271" i="8"/>
  <c r="G2274" i="9" s="1"/>
  <c r="Q2271" i="8"/>
  <c r="S2271" s="1"/>
  <c r="O2272"/>
  <c r="F2275" i="9" s="1"/>
  <c r="D2272" i="10" s="1"/>
  <c r="P2272" i="8"/>
  <c r="G2275" i="9" s="1"/>
  <c r="Q2272" i="8"/>
  <c r="S2272" s="1"/>
  <c r="O2273"/>
  <c r="F2276" i="9" s="1"/>
  <c r="D2273" i="10" s="1"/>
  <c r="P2273" i="8"/>
  <c r="G2276" i="9" s="1"/>
  <c r="Q2273" i="8"/>
  <c r="S2273" s="1"/>
  <c r="O2274"/>
  <c r="F2277" i="9" s="1"/>
  <c r="D2274" i="10" s="1"/>
  <c r="P2274" i="8"/>
  <c r="G2277" i="9" s="1"/>
  <c r="Q2274" i="8"/>
  <c r="S2274" s="1"/>
  <c r="O2275"/>
  <c r="F2278" i="9" s="1"/>
  <c r="D2275" i="10" s="1"/>
  <c r="P2275" i="8"/>
  <c r="G2278" i="9" s="1"/>
  <c r="Q2275" i="8"/>
  <c r="S2275" s="1"/>
  <c r="O2276"/>
  <c r="F2279" i="9" s="1"/>
  <c r="D2276" i="10" s="1"/>
  <c r="P2276" i="8"/>
  <c r="G2279" i="9" s="1"/>
  <c r="Q2276" i="8"/>
  <c r="S2276" s="1"/>
  <c r="O2277"/>
  <c r="F2280" i="9" s="1"/>
  <c r="D2277" i="10" s="1"/>
  <c r="P2277" i="8"/>
  <c r="G2280" i="9" s="1"/>
  <c r="Q2277" i="8"/>
  <c r="S2277" s="1"/>
  <c r="O2278"/>
  <c r="F2281" i="9" s="1"/>
  <c r="D2278" i="10" s="1"/>
  <c r="P2278" i="8"/>
  <c r="G2281" i="9" s="1"/>
  <c r="Q2278" i="8"/>
  <c r="S2278" s="1"/>
  <c r="O2279"/>
  <c r="F2282" i="9" s="1"/>
  <c r="D2279" i="10" s="1"/>
  <c r="P2279" i="8"/>
  <c r="G2282" i="9" s="1"/>
  <c r="Q2279" i="8"/>
  <c r="S2279" s="1"/>
  <c r="O2280"/>
  <c r="F2283" i="9" s="1"/>
  <c r="D2280" i="10" s="1"/>
  <c r="P2280" i="8"/>
  <c r="G2283" i="9" s="1"/>
  <c r="Q2280" i="8"/>
  <c r="S2280" s="1"/>
  <c r="O2281"/>
  <c r="F2284" i="9" s="1"/>
  <c r="D2281" i="10" s="1"/>
  <c r="P2281" i="8"/>
  <c r="G2284" i="9" s="1"/>
  <c r="Q2281" i="8"/>
  <c r="S2281" s="1"/>
  <c r="O2282"/>
  <c r="F2285" i="9" s="1"/>
  <c r="D2282" i="10" s="1"/>
  <c r="P2282" i="8"/>
  <c r="G2285" i="9" s="1"/>
  <c r="Q2282" i="8"/>
  <c r="S2282" s="1"/>
  <c r="O2283"/>
  <c r="F2286" i="9" s="1"/>
  <c r="D2283" i="10" s="1"/>
  <c r="P2283" i="8"/>
  <c r="G2286" i="9" s="1"/>
  <c r="Q2283" i="8"/>
  <c r="S2283" s="1"/>
  <c r="O2284"/>
  <c r="F2287" i="9" s="1"/>
  <c r="D2284" i="10" s="1"/>
  <c r="P2284" i="8"/>
  <c r="G2287" i="9" s="1"/>
  <c r="Q2284" i="8"/>
  <c r="S2284" s="1"/>
  <c r="O2285"/>
  <c r="F2288" i="9" s="1"/>
  <c r="D2285" i="10" s="1"/>
  <c r="P2285" i="8"/>
  <c r="G2288" i="9" s="1"/>
  <c r="Q2285" i="8"/>
  <c r="S2285" s="1"/>
  <c r="O2286"/>
  <c r="F2289" i="9" s="1"/>
  <c r="D2286" i="10" s="1"/>
  <c r="P2286" i="8"/>
  <c r="G2289" i="9" s="1"/>
  <c r="Q2286" i="8"/>
  <c r="S2286" s="1"/>
  <c r="O2287"/>
  <c r="F2290" i="9" s="1"/>
  <c r="D2287" i="10" s="1"/>
  <c r="P2287" i="8"/>
  <c r="G2290" i="9" s="1"/>
  <c r="Q2287" i="8"/>
  <c r="S2287" s="1"/>
  <c r="O2288"/>
  <c r="F2291" i="9" s="1"/>
  <c r="D2288" i="10" s="1"/>
  <c r="P2288" i="8"/>
  <c r="G2291" i="9" s="1"/>
  <c r="Q2288" i="8"/>
  <c r="S2288" s="1"/>
  <c r="O2289"/>
  <c r="F2292" i="9" s="1"/>
  <c r="D2289" i="10" s="1"/>
  <c r="P2289" i="8"/>
  <c r="G2292" i="9" s="1"/>
  <c r="Q2289" i="8"/>
  <c r="S2289" s="1"/>
  <c r="O2290"/>
  <c r="F2293" i="9" s="1"/>
  <c r="D2290" i="10" s="1"/>
  <c r="P2290" i="8"/>
  <c r="G2293" i="9" s="1"/>
  <c r="Q2290" i="8"/>
  <c r="S2290" s="1"/>
  <c r="O2291"/>
  <c r="F2294" i="9" s="1"/>
  <c r="D2291" i="10" s="1"/>
  <c r="P2291" i="8"/>
  <c r="G2294" i="9" s="1"/>
  <c r="Q2291" i="8"/>
  <c r="S2291" s="1"/>
  <c r="O2292"/>
  <c r="F2295" i="9" s="1"/>
  <c r="D2292" i="10" s="1"/>
  <c r="P2292" i="8"/>
  <c r="G2295" i="9" s="1"/>
  <c r="Q2292" i="8"/>
  <c r="S2292" s="1"/>
  <c r="O2293"/>
  <c r="F2296" i="9" s="1"/>
  <c r="D2293" i="10" s="1"/>
  <c r="P2293" i="8"/>
  <c r="G2296" i="9" s="1"/>
  <c r="Q2293" i="8"/>
  <c r="S2293" s="1"/>
  <c r="O2294"/>
  <c r="F2297" i="9" s="1"/>
  <c r="D2294" i="10" s="1"/>
  <c r="P2294" i="8"/>
  <c r="G2297" i="9" s="1"/>
  <c r="Q2294" i="8"/>
  <c r="S2294" s="1"/>
  <c r="O2295"/>
  <c r="F2298" i="9" s="1"/>
  <c r="D2295" i="10" s="1"/>
  <c r="P2295" i="8"/>
  <c r="G2298" i="9" s="1"/>
  <c r="Q2295" i="8"/>
  <c r="S2295" s="1"/>
  <c r="O2296"/>
  <c r="F2299" i="9" s="1"/>
  <c r="D2296" i="10" s="1"/>
  <c r="P2296" i="8"/>
  <c r="G2299" i="9" s="1"/>
  <c r="Q2296" i="8"/>
  <c r="S2296" s="1"/>
  <c r="O2297"/>
  <c r="F2300" i="9" s="1"/>
  <c r="D2297" i="10" s="1"/>
  <c r="P2297" i="8"/>
  <c r="G2300" i="9" s="1"/>
  <c r="Q2297" i="8"/>
  <c r="S2297" s="1"/>
  <c r="O2298"/>
  <c r="F2301" i="9" s="1"/>
  <c r="D2298" i="10" s="1"/>
  <c r="P2298" i="8"/>
  <c r="G2301" i="9" s="1"/>
  <c r="Q2298" i="8"/>
  <c r="S2298" s="1"/>
  <c r="O2299"/>
  <c r="F2302" i="9" s="1"/>
  <c r="D2299" i="10" s="1"/>
  <c r="P2299" i="8"/>
  <c r="G2302" i="9" s="1"/>
  <c r="Q2299" i="8"/>
  <c r="S2299" s="1"/>
  <c r="O2300"/>
  <c r="F2303" i="9" s="1"/>
  <c r="D2300" i="10" s="1"/>
  <c r="P2300" i="8"/>
  <c r="G2303" i="9" s="1"/>
  <c r="Q2300" i="8"/>
  <c r="S2300" s="1"/>
  <c r="O2301"/>
  <c r="F2304" i="9" s="1"/>
  <c r="D2301" i="10" s="1"/>
  <c r="P2301" i="8"/>
  <c r="G2304" i="9" s="1"/>
  <c r="Q2301" i="8"/>
  <c r="S2301" s="1"/>
  <c r="O2302"/>
  <c r="F2305" i="9" s="1"/>
  <c r="D2302" i="10" s="1"/>
  <c r="P2302" i="8"/>
  <c r="G2305" i="9" s="1"/>
  <c r="Q2302" i="8"/>
  <c r="S2302" s="1"/>
  <c r="O2303"/>
  <c r="F2306" i="9" s="1"/>
  <c r="D2303" i="10" s="1"/>
  <c r="P2303" i="8"/>
  <c r="G2306" i="9" s="1"/>
  <c r="Q2303" i="8"/>
  <c r="S2303" s="1"/>
  <c r="O2304"/>
  <c r="F2307" i="9" s="1"/>
  <c r="D2304" i="10" s="1"/>
  <c r="P2304" i="8"/>
  <c r="G2307" i="9" s="1"/>
  <c r="Q2304" i="8"/>
  <c r="S2304" s="1"/>
  <c r="O2305"/>
  <c r="F2308" i="9" s="1"/>
  <c r="D2305" i="10" s="1"/>
  <c r="P2305" i="8"/>
  <c r="G2308" i="9" s="1"/>
  <c r="Q2305" i="8"/>
  <c r="S2305" s="1"/>
  <c r="O2306"/>
  <c r="F2309" i="9" s="1"/>
  <c r="D2306" i="10" s="1"/>
  <c r="P2306" i="8"/>
  <c r="G2309" i="9" s="1"/>
  <c r="Q2306" i="8"/>
  <c r="S2306" s="1"/>
  <c r="O2307"/>
  <c r="F2310" i="9" s="1"/>
  <c r="D2307" i="10" s="1"/>
  <c r="P2307" i="8"/>
  <c r="G2310" i="9" s="1"/>
  <c r="Q2307" i="8"/>
  <c r="S2307" s="1"/>
  <c r="O2308"/>
  <c r="F2311" i="9" s="1"/>
  <c r="D2308" i="10" s="1"/>
  <c r="P2308" i="8"/>
  <c r="G2311" i="9" s="1"/>
  <c r="Q2308" i="8"/>
  <c r="S2308" s="1"/>
  <c r="O2309"/>
  <c r="F2312" i="9" s="1"/>
  <c r="D2309" i="10" s="1"/>
  <c r="P2309" i="8"/>
  <c r="G2312" i="9" s="1"/>
  <c r="Q2309" i="8"/>
  <c r="S2309" s="1"/>
  <c r="O2310"/>
  <c r="F2313" i="9" s="1"/>
  <c r="D2310" i="10" s="1"/>
  <c r="P2310" i="8"/>
  <c r="G2313" i="9" s="1"/>
  <c r="Q2310" i="8"/>
  <c r="S2310" s="1"/>
  <c r="O2311"/>
  <c r="F2314" i="9" s="1"/>
  <c r="D2311" i="10" s="1"/>
  <c r="P2311" i="8"/>
  <c r="G2314" i="9" s="1"/>
  <c r="Q2311" i="8"/>
  <c r="S2311" s="1"/>
  <c r="O2312"/>
  <c r="F2315" i="9" s="1"/>
  <c r="D2312" i="10" s="1"/>
  <c r="P2312" i="8"/>
  <c r="G2315" i="9" s="1"/>
  <c r="Q2312" i="8"/>
  <c r="S2312" s="1"/>
  <c r="O2313"/>
  <c r="F2316" i="9" s="1"/>
  <c r="D2313" i="10" s="1"/>
  <c r="P2313" i="8"/>
  <c r="G2316" i="9" s="1"/>
  <c r="Q2313" i="8"/>
  <c r="S2313" s="1"/>
  <c r="O2314"/>
  <c r="F2317" i="9" s="1"/>
  <c r="D2314" i="10" s="1"/>
  <c r="P2314" i="8"/>
  <c r="G2317" i="9" s="1"/>
  <c r="Q2314" i="8"/>
  <c r="S2314" s="1"/>
  <c r="O2315"/>
  <c r="F2318" i="9" s="1"/>
  <c r="D2315" i="10" s="1"/>
  <c r="P2315" i="8"/>
  <c r="G2318" i="9" s="1"/>
  <c r="Q2315" i="8"/>
  <c r="S2315" s="1"/>
  <c r="O2316"/>
  <c r="F2319" i="9" s="1"/>
  <c r="D2316" i="10" s="1"/>
  <c r="P2316" i="8"/>
  <c r="G2319" i="9" s="1"/>
  <c r="Q2316" i="8"/>
  <c r="S2316" s="1"/>
  <c r="O2317"/>
  <c r="F2320" i="9" s="1"/>
  <c r="D2317" i="10" s="1"/>
  <c r="P2317" i="8"/>
  <c r="G2320" i="9" s="1"/>
  <c r="Q2317" i="8"/>
  <c r="S2317" s="1"/>
  <c r="O2318"/>
  <c r="F2321" i="9" s="1"/>
  <c r="D2318" i="10" s="1"/>
  <c r="P2318" i="8"/>
  <c r="G2321" i="9" s="1"/>
  <c r="Q2318" i="8"/>
  <c r="S2318" s="1"/>
  <c r="O2319"/>
  <c r="F2322" i="9" s="1"/>
  <c r="D2319" i="10" s="1"/>
  <c r="P2319" i="8"/>
  <c r="G2322" i="9" s="1"/>
  <c r="Q2319" i="8"/>
  <c r="S2319" s="1"/>
  <c r="O2320"/>
  <c r="F2323" i="9" s="1"/>
  <c r="D2320" i="10" s="1"/>
  <c r="P2320" i="8"/>
  <c r="G2323" i="9" s="1"/>
  <c r="Q2320" i="8"/>
  <c r="S2320" s="1"/>
  <c r="O2321"/>
  <c r="F2324" i="9" s="1"/>
  <c r="D2321" i="10" s="1"/>
  <c r="P2321" i="8"/>
  <c r="G2324" i="9" s="1"/>
  <c r="Q2321" i="8"/>
  <c r="S2321" s="1"/>
  <c r="O2322"/>
  <c r="F2325" i="9" s="1"/>
  <c r="D2322" i="10" s="1"/>
  <c r="P2322" i="8"/>
  <c r="G2325" i="9" s="1"/>
  <c r="Q2322" i="8"/>
  <c r="S2322" s="1"/>
  <c r="O2323"/>
  <c r="F2326" i="9" s="1"/>
  <c r="D2323" i="10" s="1"/>
  <c r="P2323" i="8"/>
  <c r="G2326" i="9" s="1"/>
  <c r="Q2323" i="8"/>
  <c r="S2323" s="1"/>
  <c r="O2324"/>
  <c r="F2327" i="9" s="1"/>
  <c r="D2324" i="10" s="1"/>
  <c r="P2324" i="8"/>
  <c r="G2327" i="9" s="1"/>
  <c r="Q2324" i="8"/>
  <c r="S2324" s="1"/>
  <c r="O2325"/>
  <c r="F2328" i="9" s="1"/>
  <c r="D2325" i="10" s="1"/>
  <c r="P2325" i="8"/>
  <c r="G2328" i="9" s="1"/>
  <c r="Q2325" i="8"/>
  <c r="S2325" s="1"/>
  <c r="O2326"/>
  <c r="F2329" i="9" s="1"/>
  <c r="D2326" i="10" s="1"/>
  <c r="P2326" i="8"/>
  <c r="G2329" i="9" s="1"/>
  <c r="Q2326" i="8"/>
  <c r="S2326" s="1"/>
  <c r="O2327"/>
  <c r="F2330" i="9" s="1"/>
  <c r="D2327" i="10" s="1"/>
  <c r="P2327" i="8"/>
  <c r="G2330" i="9" s="1"/>
  <c r="Q2327" i="8"/>
  <c r="S2327" s="1"/>
  <c r="O2328"/>
  <c r="F2331" i="9" s="1"/>
  <c r="D2328" i="10" s="1"/>
  <c r="P2328" i="8"/>
  <c r="G2331" i="9" s="1"/>
  <c r="Q2328" i="8"/>
  <c r="S2328" s="1"/>
  <c r="O2329"/>
  <c r="F2332" i="9" s="1"/>
  <c r="D2329" i="10" s="1"/>
  <c r="P2329" i="8"/>
  <c r="G2332" i="9" s="1"/>
  <c r="Q2329" i="8"/>
  <c r="S2329" s="1"/>
  <c r="O2330"/>
  <c r="F2333" i="9" s="1"/>
  <c r="D2330" i="10" s="1"/>
  <c r="P2330" i="8"/>
  <c r="G2333" i="9" s="1"/>
  <c r="Q2330" i="8"/>
  <c r="S2330" s="1"/>
  <c r="O2331"/>
  <c r="F2334" i="9" s="1"/>
  <c r="D2331" i="10" s="1"/>
  <c r="P2331" i="8"/>
  <c r="G2334" i="9" s="1"/>
  <c r="Q2331" i="8"/>
  <c r="S2331" s="1"/>
  <c r="O2332"/>
  <c r="F2335" i="9" s="1"/>
  <c r="D2332" i="10" s="1"/>
  <c r="P2332" i="8"/>
  <c r="G2335" i="9" s="1"/>
  <c r="Q2332" i="8"/>
  <c r="S2332" s="1"/>
  <c r="O2333"/>
  <c r="F2336" i="9" s="1"/>
  <c r="D2333" i="10" s="1"/>
  <c r="P2333" i="8"/>
  <c r="G2336" i="9" s="1"/>
  <c r="Q2333" i="8"/>
  <c r="S2333" s="1"/>
  <c r="O2334"/>
  <c r="F2337" i="9" s="1"/>
  <c r="D2334" i="10" s="1"/>
  <c r="P2334" i="8"/>
  <c r="G2337" i="9" s="1"/>
  <c r="Q2334" i="8"/>
  <c r="S2334" s="1"/>
  <c r="O2335"/>
  <c r="F2338" i="9" s="1"/>
  <c r="D2335" i="10" s="1"/>
  <c r="P2335" i="8"/>
  <c r="G2338" i="9" s="1"/>
  <c r="Q2335" i="8"/>
  <c r="S2335" s="1"/>
  <c r="O2336"/>
  <c r="F2339" i="9" s="1"/>
  <c r="D2336" i="10" s="1"/>
  <c r="P2336" i="8"/>
  <c r="G2339" i="9" s="1"/>
  <c r="Q2336" i="8"/>
  <c r="S2336" s="1"/>
  <c r="O2337"/>
  <c r="F2340" i="9" s="1"/>
  <c r="D2337" i="10" s="1"/>
  <c r="P2337" i="8"/>
  <c r="G2340" i="9" s="1"/>
  <c r="Q2337" i="8"/>
  <c r="S2337" s="1"/>
  <c r="O2338"/>
  <c r="F2341" i="9" s="1"/>
  <c r="D2338" i="10" s="1"/>
  <c r="P2338" i="8"/>
  <c r="G2341" i="9" s="1"/>
  <c r="Q2338" i="8"/>
  <c r="S2338" s="1"/>
  <c r="O2339"/>
  <c r="F2342" i="9" s="1"/>
  <c r="D2339" i="10" s="1"/>
  <c r="P2339" i="8"/>
  <c r="G2342" i="9" s="1"/>
  <c r="Q2339" i="8"/>
  <c r="S2339" s="1"/>
  <c r="O2340"/>
  <c r="F2343" i="9" s="1"/>
  <c r="D2340" i="10" s="1"/>
  <c r="P2340" i="8"/>
  <c r="G2343" i="9" s="1"/>
  <c r="Q2340" i="8"/>
  <c r="S2340" s="1"/>
  <c r="O2341"/>
  <c r="F2344" i="9" s="1"/>
  <c r="D2341" i="10" s="1"/>
  <c r="P2341" i="8"/>
  <c r="G2344" i="9" s="1"/>
  <c r="Q2341" i="8"/>
  <c r="S2341" s="1"/>
  <c r="O2342"/>
  <c r="F2345" i="9" s="1"/>
  <c r="D2342" i="10" s="1"/>
  <c r="P2342" i="8"/>
  <c r="G2345" i="9" s="1"/>
  <c r="Q2342" i="8"/>
  <c r="S2342" s="1"/>
  <c r="O2343"/>
  <c r="F2346" i="9" s="1"/>
  <c r="D2343" i="10" s="1"/>
  <c r="P2343" i="8"/>
  <c r="G2346" i="9" s="1"/>
  <c r="Q2343" i="8"/>
  <c r="S2343" s="1"/>
  <c r="O2344"/>
  <c r="F2347" i="9" s="1"/>
  <c r="D2344" i="10" s="1"/>
  <c r="P2344" i="8"/>
  <c r="G2347" i="9" s="1"/>
  <c r="Q2344" i="8"/>
  <c r="S2344" s="1"/>
  <c r="O2345"/>
  <c r="F2348" i="9" s="1"/>
  <c r="D2345" i="10" s="1"/>
  <c r="P2345" i="8"/>
  <c r="G2348" i="9" s="1"/>
  <c r="Q2345" i="8"/>
  <c r="S2345" s="1"/>
  <c r="O2346"/>
  <c r="F2349" i="9" s="1"/>
  <c r="D2346" i="10" s="1"/>
  <c r="P2346" i="8"/>
  <c r="G2349" i="9" s="1"/>
  <c r="Q2346" i="8"/>
  <c r="S2346" s="1"/>
  <c r="O2347"/>
  <c r="F2350" i="9" s="1"/>
  <c r="D2347" i="10" s="1"/>
  <c r="P2347" i="8"/>
  <c r="G2350" i="9" s="1"/>
  <c r="Q2347" i="8"/>
  <c r="S2347" s="1"/>
  <c r="O2348"/>
  <c r="F2351" i="9" s="1"/>
  <c r="D2348" i="10" s="1"/>
  <c r="P2348" i="8"/>
  <c r="G2351" i="9" s="1"/>
  <c r="Q2348" i="8"/>
  <c r="S2348" s="1"/>
  <c r="O2349"/>
  <c r="F2352" i="9" s="1"/>
  <c r="D2349" i="10" s="1"/>
  <c r="P2349" i="8"/>
  <c r="G2352" i="9" s="1"/>
  <c r="Q2349" i="8"/>
  <c r="S2349" s="1"/>
  <c r="O2350"/>
  <c r="F2353" i="9" s="1"/>
  <c r="D2350" i="10" s="1"/>
  <c r="P2350" i="8"/>
  <c r="G2353" i="9" s="1"/>
  <c r="Q2350" i="8"/>
  <c r="S2350" s="1"/>
  <c r="O2351"/>
  <c r="F2354" i="9" s="1"/>
  <c r="D2351" i="10" s="1"/>
  <c r="P2351" i="8"/>
  <c r="G2354" i="9" s="1"/>
  <c r="Q2351" i="8"/>
  <c r="S2351" s="1"/>
  <c r="O2352"/>
  <c r="F2355" i="9" s="1"/>
  <c r="D2352" i="10" s="1"/>
  <c r="P2352" i="8"/>
  <c r="G2355" i="9" s="1"/>
  <c r="Q2352" i="8"/>
  <c r="S2352" s="1"/>
  <c r="O2353"/>
  <c r="F2356" i="9" s="1"/>
  <c r="D2353" i="10" s="1"/>
  <c r="P2353" i="8"/>
  <c r="G2356" i="9" s="1"/>
  <c r="Q2353" i="8"/>
  <c r="S2353" s="1"/>
  <c r="O2354"/>
  <c r="F2357" i="9" s="1"/>
  <c r="D2354" i="10" s="1"/>
  <c r="P2354" i="8"/>
  <c r="G2357" i="9" s="1"/>
  <c r="Q2354" i="8"/>
  <c r="S2354" s="1"/>
  <c r="O2355"/>
  <c r="F2358" i="9" s="1"/>
  <c r="D2355" i="10" s="1"/>
  <c r="P2355" i="8"/>
  <c r="G2358" i="9" s="1"/>
  <c r="Q2355" i="8"/>
  <c r="S2355" s="1"/>
  <c r="O2356"/>
  <c r="F2359" i="9" s="1"/>
  <c r="D2356" i="10" s="1"/>
  <c r="P2356" i="8"/>
  <c r="G2359" i="9" s="1"/>
  <c r="Q2356" i="8"/>
  <c r="S2356" s="1"/>
  <c r="O2357"/>
  <c r="F2360" i="9" s="1"/>
  <c r="D2357" i="10" s="1"/>
  <c r="P2357" i="8"/>
  <c r="G2360" i="9" s="1"/>
  <c r="Q2357" i="8"/>
  <c r="S2357" s="1"/>
  <c r="O2358"/>
  <c r="F2361" i="9" s="1"/>
  <c r="D2358" i="10" s="1"/>
  <c r="P2358" i="8"/>
  <c r="G2361" i="9" s="1"/>
  <c r="Q2358" i="8"/>
  <c r="S2358" s="1"/>
  <c r="O2359"/>
  <c r="F2362" i="9" s="1"/>
  <c r="D2359" i="10" s="1"/>
  <c r="P2359" i="8"/>
  <c r="G2362" i="9" s="1"/>
  <c r="Q2359" i="8"/>
  <c r="S2359" s="1"/>
  <c r="O2360"/>
  <c r="F2363" i="9" s="1"/>
  <c r="D2360" i="10" s="1"/>
  <c r="P2360" i="8"/>
  <c r="G2363" i="9" s="1"/>
  <c r="Q2360" i="8"/>
  <c r="S2360" s="1"/>
  <c r="O2361"/>
  <c r="F2364" i="9" s="1"/>
  <c r="D2361" i="10" s="1"/>
  <c r="P2361" i="8"/>
  <c r="G2364" i="9" s="1"/>
  <c r="Q2361" i="8"/>
  <c r="S2361" s="1"/>
  <c r="O2362"/>
  <c r="F2365" i="9" s="1"/>
  <c r="D2362" i="10" s="1"/>
  <c r="P2362" i="8"/>
  <c r="G2365" i="9" s="1"/>
  <c r="Q2362" i="8"/>
  <c r="S2362" s="1"/>
  <c r="O2363"/>
  <c r="F2366" i="9" s="1"/>
  <c r="D2363" i="10" s="1"/>
  <c r="P2363" i="8"/>
  <c r="G2366" i="9" s="1"/>
  <c r="Q2363" i="8"/>
  <c r="S2363" s="1"/>
  <c r="O2364"/>
  <c r="F2367" i="9" s="1"/>
  <c r="D2364" i="10" s="1"/>
  <c r="P2364" i="8"/>
  <c r="G2367" i="9" s="1"/>
  <c r="Q2364" i="8"/>
  <c r="S2364" s="1"/>
  <c r="O2365"/>
  <c r="F2368" i="9" s="1"/>
  <c r="D2365" i="10" s="1"/>
  <c r="P2365" i="8"/>
  <c r="G2368" i="9" s="1"/>
  <c r="Q2365" i="8"/>
  <c r="S2365" s="1"/>
  <c r="O2366"/>
  <c r="F2369" i="9" s="1"/>
  <c r="D2366" i="10" s="1"/>
  <c r="P2366" i="8"/>
  <c r="G2369" i="9" s="1"/>
  <c r="Q2366" i="8"/>
  <c r="S2366" s="1"/>
  <c r="O2367"/>
  <c r="F2370" i="9" s="1"/>
  <c r="D2367" i="10" s="1"/>
  <c r="P2367" i="8"/>
  <c r="G2370" i="9" s="1"/>
  <c r="Q2367" i="8"/>
  <c r="S2367" s="1"/>
  <c r="O2368"/>
  <c r="F2371" i="9" s="1"/>
  <c r="D2368" i="10" s="1"/>
  <c r="P2368" i="8"/>
  <c r="G2371" i="9" s="1"/>
  <c r="Q2368" i="8"/>
  <c r="S2368" s="1"/>
  <c r="O2369"/>
  <c r="F2372" i="9" s="1"/>
  <c r="D2369" i="10" s="1"/>
  <c r="P2369" i="8"/>
  <c r="G2372" i="9" s="1"/>
  <c r="Q2369" i="8"/>
  <c r="S2369" s="1"/>
  <c r="O2370"/>
  <c r="F2373" i="9" s="1"/>
  <c r="D2370" i="10" s="1"/>
  <c r="P2370" i="8"/>
  <c r="G2373" i="9" s="1"/>
  <c r="Q2370" i="8"/>
  <c r="S2370" s="1"/>
  <c r="O2371"/>
  <c r="F2374" i="9" s="1"/>
  <c r="D2371" i="10" s="1"/>
  <c r="P2371" i="8"/>
  <c r="G2374" i="9" s="1"/>
  <c r="Q2371" i="8"/>
  <c r="S2371" s="1"/>
  <c r="O2372"/>
  <c r="F2375" i="9" s="1"/>
  <c r="D2372" i="10" s="1"/>
  <c r="P2372" i="8"/>
  <c r="G2375" i="9" s="1"/>
  <c r="Q2372" i="8"/>
  <c r="S2372" s="1"/>
  <c r="O2373"/>
  <c r="F2376" i="9" s="1"/>
  <c r="D2373" i="10" s="1"/>
  <c r="P2373" i="8"/>
  <c r="G2376" i="9" s="1"/>
  <c r="Q2373" i="8"/>
  <c r="S2373" s="1"/>
  <c r="O2374"/>
  <c r="F2377" i="9" s="1"/>
  <c r="D2374" i="10" s="1"/>
  <c r="P2374" i="8"/>
  <c r="G2377" i="9" s="1"/>
  <c r="Q2374" i="8"/>
  <c r="S2374" s="1"/>
  <c r="O2375"/>
  <c r="F2378" i="9" s="1"/>
  <c r="D2375" i="10" s="1"/>
  <c r="P2375" i="8"/>
  <c r="G2378" i="9" s="1"/>
  <c r="Q2375" i="8"/>
  <c r="S2375" s="1"/>
  <c r="O2376"/>
  <c r="F2379" i="9" s="1"/>
  <c r="D2376" i="10" s="1"/>
  <c r="P2376" i="8"/>
  <c r="G2379" i="9" s="1"/>
  <c r="Q2376" i="8"/>
  <c r="S2376" s="1"/>
  <c r="O2377"/>
  <c r="F2380" i="9" s="1"/>
  <c r="D2377" i="10" s="1"/>
  <c r="P2377" i="8"/>
  <c r="G2380" i="9" s="1"/>
  <c r="Q2377" i="8"/>
  <c r="S2377" s="1"/>
  <c r="O2378"/>
  <c r="F2381" i="9" s="1"/>
  <c r="D2378" i="10" s="1"/>
  <c r="P2378" i="8"/>
  <c r="G2381" i="9" s="1"/>
  <c r="Q2378" i="8"/>
  <c r="S2378" s="1"/>
  <c r="O2379"/>
  <c r="F2382" i="9" s="1"/>
  <c r="D2379" i="10" s="1"/>
  <c r="P2379" i="8"/>
  <c r="G2382" i="9" s="1"/>
  <c r="Q2379" i="8"/>
  <c r="S2379" s="1"/>
  <c r="O2380"/>
  <c r="F2383" i="9" s="1"/>
  <c r="D2380" i="10" s="1"/>
  <c r="P2380" i="8"/>
  <c r="G2383" i="9" s="1"/>
  <c r="Q2380" i="8"/>
  <c r="S2380" s="1"/>
  <c r="O2381"/>
  <c r="F2384" i="9" s="1"/>
  <c r="D2381" i="10" s="1"/>
  <c r="P2381" i="8"/>
  <c r="G2384" i="9" s="1"/>
  <c r="Q2381" i="8"/>
  <c r="S2381" s="1"/>
  <c r="O2382"/>
  <c r="F2385" i="9" s="1"/>
  <c r="D2382" i="10" s="1"/>
  <c r="P2382" i="8"/>
  <c r="G2385" i="9" s="1"/>
  <c r="Q2382" i="8"/>
  <c r="S2382" s="1"/>
  <c r="O2383"/>
  <c r="F2386" i="9" s="1"/>
  <c r="D2383" i="10" s="1"/>
  <c r="P2383" i="8"/>
  <c r="G2386" i="9" s="1"/>
  <c r="Q2383" i="8"/>
  <c r="S2383" s="1"/>
  <c r="O2384"/>
  <c r="F2387" i="9" s="1"/>
  <c r="D2384" i="10" s="1"/>
  <c r="P2384" i="8"/>
  <c r="G2387" i="9" s="1"/>
  <c r="Q2384" i="8"/>
  <c r="S2384" s="1"/>
  <c r="O2385"/>
  <c r="F2388" i="9" s="1"/>
  <c r="D2385" i="10" s="1"/>
  <c r="P2385" i="8"/>
  <c r="G2388" i="9" s="1"/>
  <c r="Q2385" i="8"/>
  <c r="S2385" s="1"/>
  <c r="O2386"/>
  <c r="F2389" i="9" s="1"/>
  <c r="D2386" i="10" s="1"/>
  <c r="P2386" i="8"/>
  <c r="G2389" i="9" s="1"/>
  <c r="Q2386" i="8"/>
  <c r="S2386" s="1"/>
  <c r="O2387"/>
  <c r="F2390" i="9" s="1"/>
  <c r="D2387" i="10" s="1"/>
  <c r="P2387" i="8"/>
  <c r="G2390" i="9" s="1"/>
  <c r="Q2387" i="8"/>
  <c r="S2387" s="1"/>
  <c r="O2388"/>
  <c r="F2391" i="9" s="1"/>
  <c r="D2388" i="10" s="1"/>
  <c r="P2388" i="8"/>
  <c r="G2391" i="9" s="1"/>
  <c r="Q2388" i="8"/>
  <c r="S2388" s="1"/>
  <c r="O2389"/>
  <c r="F2392" i="9" s="1"/>
  <c r="D2389" i="10" s="1"/>
  <c r="P2389" i="8"/>
  <c r="G2392" i="9" s="1"/>
  <c r="Q2389" i="8"/>
  <c r="S2389" s="1"/>
  <c r="O2390"/>
  <c r="F2393" i="9" s="1"/>
  <c r="D2390" i="10" s="1"/>
  <c r="P2390" i="8"/>
  <c r="G2393" i="9" s="1"/>
  <c r="Q2390" i="8"/>
  <c r="S2390" s="1"/>
  <c r="O2391"/>
  <c r="F2394" i="9" s="1"/>
  <c r="D2391" i="10" s="1"/>
  <c r="P2391" i="8"/>
  <c r="G2394" i="9" s="1"/>
  <c r="Q2391" i="8"/>
  <c r="S2391" s="1"/>
  <c r="O2392"/>
  <c r="F2395" i="9" s="1"/>
  <c r="D2392" i="10" s="1"/>
  <c r="P2392" i="8"/>
  <c r="G2395" i="9" s="1"/>
  <c r="Q2392" i="8"/>
  <c r="S2392" s="1"/>
  <c r="O2393"/>
  <c r="F2396" i="9" s="1"/>
  <c r="D2393" i="10" s="1"/>
  <c r="P2393" i="8"/>
  <c r="G2396" i="9" s="1"/>
  <c r="Q2393" i="8"/>
  <c r="S2393" s="1"/>
  <c r="O2394"/>
  <c r="F2397" i="9" s="1"/>
  <c r="D2394" i="10" s="1"/>
  <c r="P2394" i="8"/>
  <c r="G2397" i="9" s="1"/>
  <c r="Q2394" i="8"/>
  <c r="S2394" s="1"/>
  <c r="O2395"/>
  <c r="F2398" i="9" s="1"/>
  <c r="D2395" i="10" s="1"/>
  <c r="P2395" i="8"/>
  <c r="G2398" i="9" s="1"/>
  <c r="Q2395" i="8"/>
  <c r="S2395" s="1"/>
  <c r="O2396"/>
  <c r="F2399" i="9" s="1"/>
  <c r="D2396" i="10" s="1"/>
  <c r="P2396" i="8"/>
  <c r="G2399" i="9" s="1"/>
  <c r="Q2396" i="8"/>
  <c r="S2396" s="1"/>
  <c r="O2397"/>
  <c r="F2400" i="9" s="1"/>
  <c r="D2397" i="10" s="1"/>
  <c r="P2397" i="8"/>
  <c r="G2400" i="9" s="1"/>
  <c r="Q2397" i="8"/>
  <c r="S2397" s="1"/>
  <c r="O2398"/>
  <c r="F2401" i="9" s="1"/>
  <c r="D2398" i="10" s="1"/>
  <c r="P2398" i="8"/>
  <c r="G2401" i="9" s="1"/>
  <c r="Q2398" i="8"/>
  <c r="S2398" s="1"/>
  <c r="O2399"/>
  <c r="F2402" i="9" s="1"/>
  <c r="D2399" i="10" s="1"/>
  <c r="P2399" i="8"/>
  <c r="G2402" i="9" s="1"/>
  <c r="Q2399" i="8"/>
  <c r="S2399" s="1"/>
  <c r="O2400"/>
  <c r="F2403" i="9" s="1"/>
  <c r="D2400" i="10" s="1"/>
  <c r="P2400" i="8"/>
  <c r="G2403" i="9" s="1"/>
  <c r="Q2400" i="8"/>
  <c r="S2400" s="1"/>
  <c r="O2401"/>
  <c r="F2404" i="9" s="1"/>
  <c r="D2401" i="10" s="1"/>
  <c r="P2401" i="8"/>
  <c r="G2404" i="9" s="1"/>
  <c r="Q2401" i="8"/>
  <c r="S2401" s="1"/>
  <c r="O2402"/>
  <c r="F2405" i="9" s="1"/>
  <c r="D2402" i="10" s="1"/>
  <c r="P2402" i="8"/>
  <c r="G2405" i="9" s="1"/>
  <c r="Q2402" i="8"/>
  <c r="S2402" s="1"/>
  <c r="O2403"/>
  <c r="F2406" i="9" s="1"/>
  <c r="D2403" i="10" s="1"/>
  <c r="P2403" i="8"/>
  <c r="G2406" i="9" s="1"/>
  <c r="Q2403" i="8"/>
  <c r="S2403" s="1"/>
  <c r="O2404"/>
  <c r="F2407" i="9" s="1"/>
  <c r="D2404" i="10" s="1"/>
  <c r="P2404" i="8"/>
  <c r="G2407" i="9" s="1"/>
  <c r="Q2404" i="8"/>
  <c r="S2404" s="1"/>
  <c r="O2405"/>
  <c r="F2408" i="9" s="1"/>
  <c r="D2405" i="10" s="1"/>
  <c r="P2405" i="8"/>
  <c r="G2408" i="9" s="1"/>
  <c r="Q2405" i="8"/>
  <c r="S2405" s="1"/>
  <c r="O2406"/>
  <c r="F2409" i="9" s="1"/>
  <c r="D2406" i="10" s="1"/>
  <c r="P2406" i="8"/>
  <c r="G2409" i="9" s="1"/>
  <c r="Q2406" i="8"/>
  <c r="S2406" s="1"/>
  <c r="O2407"/>
  <c r="F2410" i="9" s="1"/>
  <c r="D2407" i="10" s="1"/>
  <c r="P2407" i="8"/>
  <c r="G2410" i="9" s="1"/>
  <c r="Q2407" i="8"/>
  <c r="S2407" s="1"/>
  <c r="O2408"/>
  <c r="F2411" i="9" s="1"/>
  <c r="D2408" i="10" s="1"/>
  <c r="P2408" i="8"/>
  <c r="G2411" i="9" s="1"/>
  <c r="Q2408" i="8"/>
  <c r="S2408" s="1"/>
  <c r="O2409"/>
  <c r="F2412" i="9" s="1"/>
  <c r="D2409" i="10" s="1"/>
  <c r="P2409" i="8"/>
  <c r="G2412" i="9" s="1"/>
  <c r="Q2409" i="8"/>
  <c r="S2409" s="1"/>
  <c r="O2410"/>
  <c r="F2413" i="9" s="1"/>
  <c r="D2410" i="10" s="1"/>
  <c r="P2410" i="8"/>
  <c r="G2413" i="9" s="1"/>
  <c r="Q2410" i="8"/>
  <c r="S2410" s="1"/>
  <c r="O2411"/>
  <c r="F2414" i="9" s="1"/>
  <c r="D2411" i="10" s="1"/>
  <c r="P2411" i="8"/>
  <c r="G2414" i="9" s="1"/>
  <c r="Q2411" i="8"/>
  <c r="S2411" s="1"/>
  <c r="O2412"/>
  <c r="F2415" i="9" s="1"/>
  <c r="D2412" i="10" s="1"/>
  <c r="P2412" i="8"/>
  <c r="G2415" i="9" s="1"/>
  <c r="Q2412" i="8"/>
  <c r="S2412" s="1"/>
  <c r="O2413"/>
  <c r="F2416" i="9" s="1"/>
  <c r="D2413" i="10" s="1"/>
  <c r="P2413" i="8"/>
  <c r="G2416" i="9" s="1"/>
  <c r="Q2413" i="8"/>
  <c r="S2413" s="1"/>
  <c r="O2414"/>
  <c r="F2417" i="9" s="1"/>
  <c r="D2414" i="10" s="1"/>
  <c r="P2414" i="8"/>
  <c r="G2417" i="9" s="1"/>
  <c r="Q2414" i="8"/>
  <c r="S2414" s="1"/>
  <c r="O2415"/>
  <c r="F2418" i="9" s="1"/>
  <c r="D2415" i="10" s="1"/>
  <c r="P2415" i="8"/>
  <c r="G2418" i="9" s="1"/>
  <c r="Q2415" i="8"/>
  <c r="S2415" s="1"/>
  <c r="O2416"/>
  <c r="F2419" i="9" s="1"/>
  <c r="D2416" i="10" s="1"/>
  <c r="P2416" i="8"/>
  <c r="G2419" i="9" s="1"/>
  <c r="Q2416" i="8"/>
  <c r="S2416" s="1"/>
  <c r="O2417"/>
  <c r="F2420" i="9" s="1"/>
  <c r="D2417" i="10" s="1"/>
  <c r="P2417" i="8"/>
  <c r="G2420" i="9" s="1"/>
  <c r="Q2417" i="8"/>
  <c r="S2417" s="1"/>
  <c r="O2418"/>
  <c r="F2421" i="9" s="1"/>
  <c r="D2418" i="10" s="1"/>
  <c r="P2418" i="8"/>
  <c r="G2421" i="9" s="1"/>
  <c r="Q2418" i="8"/>
  <c r="S2418" s="1"/>
  <c r="O2419"/>
  <c r="F2422" i="9" s="1"/>
  <c r="D2419" i="10" s="1"/>
  <c r="P2419" i="8"/>
  <c r="G2422" i="9" s="1"/>
  <c r="Q2419" i="8"/>
  <c r="S2419" s="1"/>
  <c r="O2420"/>
  <c r="F2423" i="9" s="1"/>
  <c r="D2420" i="10" s="1"/>
  <c r="P2420" i="8"/>
  <c r="G2423" i="9" s="1"/>
  <c r="Q2420" i="8"/>
  <c r="S2420" s="1"/>
  <c r="O2421"/>
  <c r="F2424" i="9" s="1"/>
  <c r="D2421" i="10" s="1"/>
  <c r="P2421" i="8"/>
  <c r="G2424" i="9" s="1"/>
  <c r="Q2421" i="8"/>
  <c r="S2421" s="1"/>
  <c r="O2422"/>
  <c r="F2425" i="9" s="1"/>
  <c r="D2422" i="10" s="1"/>
  <c r="P2422" i="8"/>
  <c r="G2425" i="9" s="1"/>
  <c r="Q2422" i="8"/>
  <c r="S2422" s="1"/>
  <c r="O2423"/>
  <c r="F2426" i="9" s="1"/>
  <c r="D2423" i="10" s="1"/>
  <c r="P2423" i="8"/>
  <c r="G2426" i="9" s="1"/>
  <c r="Q2423" i="8"/>
  <c r="S2423" s="1"/>
  <c r="O2424"/>
  <c r="F2427" i="9" s="1"/>
  <c r="D2424" i="10" s="1"/>
  <c r="P2424" i="8"/>
  <c r="G2427" i="9" s="1"/>
  <c r="Q2424" i="8"/>
  <c r="S2424" s="1"/>
  <c r="O2425"/>
  <c r="F2428" i="9" s="1"/>
  <c r="D2425" i="10" s="1"/>
  <c r="P2425" i="8"/>
  <c r="G2428" i="9" s="1"/>
  <c r="Q2425" i="8"/>
  <c r="S2425" s="1"/>
  <c r="O2426"/>
  <c r="F2429" i="9" s="1"/>
  <c r="D2426" i="10" s="1"/>
  <c r="P2426" i="8"/>
  <c r="G2429" i="9" s="1"/>
  <c r="Q2426" i="8"/>
  <c r="S2426" s="1"/>
  <c r="O2427"/>
  <c r="F2430" i="9" s="1"/>
  <c r="D2427" i="10" s="1"/>
  <c r="P2427" i="8"/>
  <c r="G2430" i="9" s="1"/>
  <c r="Q2427" i="8"/>
  <c r="S2427" s="1"/>
  <c r="O2428"/>
  <c r="F2431" i="9" s="1"/>
  <c r="D2428" i="10" s="1"/>
  <c r="P2428" i="8"/>
  <c r="G2431" i="9" s="1"/>
  <c r="Q2428" i="8"/>
  <c r="S2428" s="1"/>
  <c r="O2429"/>
  <c r="F2432" i="9" s="1"/>
  <c r="D2429" i="10" s="1"/>
  <c r="P2429" i="8"/>
  <c r="G2432" i="9" s="1"/>
  <c r="Q2429" i="8"/>
  <c r="S2429" s="1"/>
  <c r="O2430"/>
  <c r="F2433" i="9" s="1"/>
  <c r="D2430" i="10" s="1"/>
  <c r="P2430" i="8"/>
  <c r="G2433" i="9" s="1"/>
  <c r="Q2430" i="8"/>
  <c r="S2430" s="1"/>
  <c r="O2431"/>
  <c r="F2434" i="9" s="1"/>
  <c r="D2431" i="10" s="1"/>
  <c r="P2431" i="8"/>
  <c r="G2434" i="9" s="1"/>
  <c r="Q2431" i="8"/>
  <c r="S2431" s="1"/>
  <c r="O2432"/>
  <c r="F2435" i="9" s="1"/>
  <c r="D2432" i="10" s="1"/>
  <c r="P2432" i="8"/>
  <c r="G2435" i="9" s="1"/>
  <c r="Q2432" i="8"/>
  <c r="S2432" s="1"/>
  <c r="O2433"/>
  <c r="F2436" i="9" s="1"/>
  <c r="D2433" i="10" s="1"/>
  <c r="P2433" i="8"/>
  <c r="G2436" i="9" s="1"/>
  <c r="Q2433" i="8"/>
  <c r="S2433" s="1"/>
  <c r="O2434"/>
  <c r="F2437" i="9" s="1"/>
  <c r="D2434" i="10" s="1"/>
  <c r="P2434" i="8"/>
  <c r="G2437" i="9" s="1"/>
  <c r="Q2434" i="8"/>
  <c r="S2434" s="1"/>
  <c r="O2435"/>
  <c r="F2438" i="9" s="1"/>
  <c r="D2435" i="10" s="1"/>
  <c r="P2435" i="8"/>
  <c r="G2438" i="9" s="1"/>
  <c r="Q2435" i="8"/>
  <c r="S2435" s="1"/>
  <c r="O2436"/>
  <c r="F2439" i="9" s="1"/>
  <c r="D2436" i="10" s="1"/>
  <c r="P2436" i="8"/>
  <c r="G2439" i="9" s="1"/>
  <c r="Q2436" i="8"/>
  <c r="S2436" s="1"/>
  <c r="O2437"/>
  <c r="F2440" i="9" s="1"/>
  <c r="D2437" i="10" s="1"/>
  <c r="P2437" i="8"/>
  <c r="G2440" i="9" s="1"/>
  <c r="Q2437" i="8"/>
  <c r="S2437" s="1"/>
  <c r="O2438"/>
  <c r="F2441" i="9" s="1"/>
  <c r="D2438" i="10" s="1"/>
  <c r="P2438" i="8"/>
  <c r="G2441" i="9" s="1"/>
  <c r="Q2438" i="8"/>
  <c r="S2438" s="1"/>
  <c r="O2439"/>
  <c r="F2442" i="9" s="1"/>
  <c r="D2439" i="10" s="1"/>
  <c r="P2439" i="8"/>
  <c r="G2442" i="9" s="1"/>
  <c r="Q2439" i="8"/>
  <c r="S2439" s="1"/>
  <c r="O2440"/>
  <c r="F2443" i="9" s="1"/>
  <c r="D2440" i="10" s="1"/>
  <c r="P2440" i="8"/>
  <c r="G2443" i="9" s="1"/>
  <c r="Q2440" i="8"/>
  <c r="S2440" s="1"/>
  <c r="O2441"/>
  <c r="F2444" i="9" s="1"/>
  <c r="D2441" i="10" s="1"/>
  <c r="P2441" i="8"/>
  <c r="G2444" i="9" s="1"/>
  <c r="Q2441" i="8"/>
  <c r="S2441" s="1"/>
  <c r="O2442"/>
  <c r="F2445" i="9" s="1"/>
  <c r="D2442" i="10" s="1"/>
  <c r="P2442" i="8"/>
  <c r="G2445" i="9" s="1"/>
  <c r="Q2442" i="8"/>
  <c r="S2442" s="1"/>
  <c r="O2443"/>
  <c r="F2446" i="9" s="1"/>
  <c r="D2443" i="10" s="1"/>
  <c r="P2443" i="8"/>
  <c r="G2446" i="9" s="1"/>
  <c r="Q2443" i="8"/>
  <c r="S2443" s="1"/>
  <c r="O2444"/>
  <c r="F2447" i="9" s="1"/>
  <c r="D2444" i="10" s="1"/>
  <c r="P2444" i="8"/>
  <c r="G2447" i="9" s="1"/>
  <c r="Q2444" i="8"/>
  <c r="S2444" s="1"/>
  <c r="O2445"/>
  <c r="F2448" i="9" s="1"/>
  <c r="D2445" i="10" s="1"/>
  <c r="P2445" i="8"/>
  <c r="G2448" i="9" s="1"/>
  <c r="Q2445" i="8"/>
  <c r="S2445" s="1"/>
  <c r="O2446"/>
  <c r="F2449" i="9" s="1"/>
  <c r="D2446" i="10" s="1"/>
  <c r="P2446" i="8"/>
  <c r="G2449" i="9" s="1"/>
  <c r="Q2446" i="8"/>
  <c r="S2446" s="1"/>
  <c r="O2447"/>
  <c r="F2450" i="9" s="1"/>
  <c r="D2447" i="10" s="1"/>
  <c r="P2447" i="8"/>
  <c r="G2450" i="9" s="1"/>
  <c r="Q2447" i="8"/>
  <c r="S2447" s="1"/>
  <c r="O2448"/>
  <c r="F2451" i="9" s="1"/>
  <c r="D2448" i="10" s="1"/>
  <c r="P2448" i="8"/>
  <c r="G2451" i="9" s="1"/>
  <c r="Q2448" i="8"/>
  <c r="S2448" s="1"/>
  <c r="O2449"/>
  <c r="F2452" i="9" s="1"/>
  <c r="D2449" i="10" s="1"/>
  <c r="P2449" i="8"/>
  <c r="G2452" i="9" s="1"/>
  <c r="Q2449" i="8"/>
  <c r="S2449" s="1"/>
  <c r="O2450"/>
  <c r="F2453" i="9" s="1"/>
  <c r="D2450" i="10" s="1"/>
  <c r="P2450" i="8"/>
  <c r="G2453" i="9" s="1"/>
  <c r="Q2450" i="8"/>
  <c r="S2450" s="1"/>
  <c r="O2451"/>
  <c r="F2454" i="9" s="1"/>
  <c r="D2451" i="10" s="1"/>
  <c r="P2451" i="8"/>
  <c r="G2454" i="9" s="1"/>
  <c r="Q2451" i="8"/>
  <c r="S2451" s="1"/>
  <c r="O2452"/>
  <c r="F2455" i="9" s="1"/>
  <c r="D2452" i="10" s="1"/>
  <c r="P2452" i="8"/>
  <c r="G2455" i="9" s="1"/>
  <c r="Q2452" i="8"/>
  <c r="S2452" s="1"/>
  <c r="O2453"/>
  <c r="F2456" i="9" s="1"/>
  <c r="D2453" i="10" s="1"/>
  <c r="P2453" i="8"/>
  <c r="G2456" i="9" s="1"/>
  <c r="Q2453" i="8"/>
  <c r="S2453" s="1"/>
  <c r="O2454"/>
  <c r="F2457" i="9" s="1"/>
  <c r="D2454" i="10" s="1"/>
  <c r="P2454" i="8"/>
  <c r="G2457" i="9" s="1"/>
  <c r="Q2454" i="8"/>
  <c r="S2454" s="1"/>
  <c r="O2455"/>
  <c r="F2458" i="9" s="1"/>
  <c r="D2455" i="10" s="1"/>
  <c r="P2455" i="8"/>
  <c r="G2458" i="9" s="1"/>
  <c r="Q2455" i="8"/>
  <c r="S2455" s="1"/>
  <c r="O2456"/>
  <c r="F2459" i="9" s="1"/>
  <c r="D2456" i="10" s="1"/>
  <c r="P2456" i="8"/>
  <c r="G2459" i="9" s="1"/>
  <c r="Q2456" i="8"/>
  <c r="S2456" s="1"/>
  <c r="O2457"/>
  <c r="F2460" i="9" s="1"/>
  <c r="D2457" i="10" s="1"/>
  <c r="P2457" i="8"/>
  <c r="G2460" i="9" s="1"/>
  <c r="Q2457" i="8"/>
  <c r="S2457" s="1"/>
  <c r="O2458"/>
  <c r="F2461" i="9" s="1"/>
  <c r="D2458" i="10" s="1"/>
  <c r="P2458" i="8"/>
  <c r="G2461" i="9" s="1"/>
  <c r="Q2458" i="8"/>
  <c r="S2458" s="1"/>
  <c r="O2459"/>
  <c r="F2462" i="9" s="1"/>
  <c r="D2459" i="10" s="1"/>
  <c r="P2459" i="8"/>
  <c r="G2462" i="9" s="1"/>
  <c r="Q2459" i="8"/>
  <c r="S2459" s="1"/>
  <c r="O2460"/>
  <c r="F2463" i="9" s="1"/>
  <c r="D2460" i="10" s="1"/>
  <c r="P2460" i="8"/>
  <c r="G2463" i="9" s="1"/>
  <c r="Q2460" i="8"/>
  <c r="S2460" s="1"/>
  <c r="O2461"/>
  <c r="F2464" i="9" s="1"/>
  <c r="D2461" i="10" s="1"/>
  <c r="P2461" i="8"/>
  <c r="G2464" i="9" s="1"/>
  <c r="Q2461" i="8"/>
  <c r="S2461" s="1"/>
  <c r="O2462"/>
  <c r="F2465" i="9" s="1"/>
  <c r="D2462" i="10" s="1"/>
  <c r="P2462" i="8"/>
  <c r="G2465" i="9" s="1"/>
  <c r="Q2462" i="8"/>
  <c r="S2462" s="1"/>
  <c r="O2463"/>
  <c r="F2466" i="9" s="1"/>
  <c r="D2463" i="10" s="1"/>
  <c r="P2463" i="8"/>
  <c r="G2466" i="9" s="1"/>
  <c r="Q2463" i="8"/>
  <c r="S2463" s="1"/>
  <c r="O2464"/>
  <c r="F2467" i="9" s="1"/>
  <c r="D2464" i="10" s="1"/>
  <c r="P2464" i="8"/>
  <c r="G2467" i="9" s="1"/>
  <c r="Q2464" i="8"/>
  <c r="S2464" s="1"/>
  <c r="O2465"/>
  <c r="F2468" i="9" s="1"/>
  <c r="D2465" i="10" s="1"/>
  <c r="P2465" i="8"/>
  <c r="G2468" i="9" s="1"/>
  <c r="Q2465" i="8"/>
  <c r="S2465" s="1"/>
  <c r="O2466"/>
  <c r="F2469" i="9" s="1"/>
  <c r="D2466" i="10" s="1"/>
  <c r="P2466" i="8"/>
  <c r="G2469" i="9" s="1"/>
  <c r="Q2466" i="8"/>
  <c r="S2466" s="1"/>
  <c r="O2467"/>
  <c r="F2470" i="9" s="1"/>
  <c r="D2467" i="10" s="1"/>
  <c r="P2467" i="8"/>
  <c r="G2470" i="9" s="1"/>
  <c r="Q2467" i="8"/>
  <c r="S2467" s="1"/>
  <c r="O2468"/>
  <c r="F2471" i="9" s="1"/>
  <c r="D2468" i="10" s="1"/>
  <c r="P2468" i="8"/>
  <c r="G2471" i="9" s="1"/>
  <c r="Q2468" i="8"/>
  <c r="S2468" s="1"/>
  <c r="O2469"/>
  <c r="F2472" i="9" s="1"/>
  <c r="D2469" i="10" s="1"/>
  <c r="P2469" i="8"/>
  <c r="G2472" i="9" s="1"/>
  <c r="Q2469" i="8"/>
  <c r="S2469" s="1"/>
  <c r="O2470"/>
  <c r="F2473" i="9" s="1"/>
  <c r="D2470" i="10" s="1"/>
  <c r="P2470" i="8"/>
  <c r="G2473" i="9" s="1"/>
  <c r="Q2470" i="8"/>
  <c r="S2470" s="1"/>
  <c r="O2471"/>
  <c r="F2474" i="9" s="1"/>
  <c r="D2471" i="10" s="1"/>
  <c r="P2471" i="8"/>
  <c r="G2474" i="9" s="1"/>
  <c r="Q2471" i="8"/>
  <c r="S2471" s="1"/>
  <c r="O2472"/>
  <c r="F2475" i="9" s="1"/>
  <c r="D2472" i="10" s="1"/>
  <c r="P2472" i="8"/>
  <c r="G2475" i="9" s="1"/>
  <c r="Q2472" i="8"/>
  <c r="S2472" s="1"/>
  <c r="O2473"/>
  <c r="F2476" i="9" s="1"/>
  <c r="D2473" i="10" s="1"/>
  <c r="P2473" i="8"/>
  <c r="G2476" i="9" s="1"/>
  <c r="Q2473" i="8"/>
  <c r="S2473" s="1"/>
  <c r="O2474"/>
  <c r="F2477" i="9" s="1"/>
  <c r="D2474" i="10" s="1"/>
  <c r="P2474" i="8"/>
  <c r="G2477" i="9" s="1"/>
  <c r="Q2474" i="8"/>
  <c r="S2474" s="1"/>
  <c r="O2475"/>
  <c r="F2478" i="9" s="1"/>
  <c r="D2475" i="10" s="1"/>
  <c r="P2475" i="8"/>
  <c r="G2478" i="9" s="1"/>
  <c r="Q2475" i="8"/>
  <c r="S2475" s="1"/>
  <c r="O2476"/>
  <c r="F2479" i="9" s="1"/>
  <c r="D2476" i="10" s="1"/>
  <c r="P2476" i="8"/>
  <c r="G2479" i="9" s="1"/>
  <c r="Q2476" i="8"/>
  <c r="S2476" s="1"/>
  <c r="O2477"/>
  <c r="F2480" i="9" s="1"/>
  <c r="D2477" i="10" s="1"/>
  <c r="P2477" i="8"/>
  <c r="G2480" i="9" s="1"/>
  <c r="Q2477" i="8"/>
  <c r="S2477" s="1"/>
  <c r="O2478"/>
  <c r="F2481" i="9" s="1"/>
  <c r="D2478" i="10" s="1"/>
  <c r="P2478" i="8"/>
  <c r="G2481" i="9" s="1"/>
  <c r="Q2478" i="8"/>
  <c r="S2478" s="1"/>
  <c r="O2479"/>
  <c r="F2482" i="9" s="1"/>
  <c r="D2479" i="10" s="1"/>
  <c r="P2479" i="8"/>
  <c r="G2482" i="9" s="1"/>
  <c r="Q2479" i="8"/>
  <c r="S2479" s="1"/>
  <c r="O2480"/>
  <c r="F2483" i="9" s="1"/>
  <c r="D2480" i="10" s="1"/>
  <c r="P2480" i="8"/>
  <c r="G2483" i="9" s="1"/>
  <c r="Q2480" i="8"/>
  <c r="S2480" s="1"/>
  <c r="O2481"/>
  <c r="F2484" i="9" s="1"/>
  <c r="D2481" i="10" s="1"/>
  <c r="P2481" i="8"/>
  <c r="G2484" i="9" s="1"/>
  <c r="Q2481" i="8"/>
  <c r="S2481" s="1"/>
  <c r="O2482"/>
  <c r="F2485" i="9" s="1"/>
  <c r="D2482" i="10" s="1"/>
  <c r="P2482" i="8"/>
  <c r="G2485" i="9" s="1"/>
  <c r="Q2482" i="8"/>
  <c r="S2482" s="1"/>
  <c r="O2483"/>
  <c r="F2486" i="9" s="1"/>
  <c r="D2483" i="10" s="1"/>
  <c r="P2483" i="8"/>
  <c r="G2486" i="9" s="1"/>
  <c r="Q2483" i="8"/>
  <c r="S2483" s="1"/>
  <c r="O2484"/>
  <c r="F2487" i="9" s="1"/>
  <c r="D2484" i="10" s="1"/>
  <c r="P2484" i="8"/>
  <c r="G2487" i="9" s="1"/>
  <c r="Q2484" i="8"/>
  <c r="S2484" s="1"/>
  <c r="O2485"/>
  <c r="F2488" i="9" s="1"/>
  <c r="D2485" i="10" s="1"/>
  <c r="P2485" i="8"/>
  <c r="G2488" i="9" s="1"/>
  <c r="Q2485" i="8"/>
  <c r="S2485" s="1"/>
  <c r="O2486"/>
  <c r="F2489" i="9" s="1"/>
  <c r="D2486" i="10" s="1"/>
  <c r="P2486" i="8"/>
  <c r="G2489" i="9" s="1"/>
  <c r="Q2486" i="8"/>
  <c r="S2486" s="1"/>
  <c r="O2487"/>
  <c r="F2490" i="9" s="1"/>
  <c r="D2487" i="10" s="1"/>
  <c r="P2487" i="8"/>
  <c r="G2490" i="9" s="1"/>
  <c r="Q2487" i="8"/>
  <c r="S2487" s="1"/>
  <c r="O2488"/>
  <c r="F2491" i="9" s="1"/>
  <c r="D2488" i="10" s="1"/>
  <c r="P2488" i="8"/>
  <c r="G2491" i="9" s="1"/>
  <c r="Q2488" i="8"/>
  <c r="S2488" s="1"/>
  <c r="O2489"/>
  <c r="F2492" i="9" s="1"/>
  <c r="D2489" i="10" s="1"/>
  <c r="P2489" i="8"/>
  <c r="G2492" i="9" s="1"/>
  <c r="Q2489" i="8"/>
  <c r="S2489" s="1"/>
  <c r="O2490"/>
  <c r="F2493" i="9" s="1"/>
  <c r="D2490" i="10" s="1"/>
  <c r="P2490" i="8"/>
  <c r="G2493" i="9" s="1"/>
  <c r="Q2490" i="8"/>
  <c r="S2490" s="1"/>
  <c r="O2491"/>
  <c r="F2494" i="9" s="1"/>
  <c r="D2491" i="10" s="1"/>
  <c r="P2491" i="8"/>
  <c r="G2494" i="9" s="1"/>
  <c r="Q2491" i="8"/>
  <c r="S2491" s="1"/>
  <c r="O2492"/>
  <c r="F2495" i="9" s="1"/>
  <c r="D2492" i="10" s="1"/>
  <c r="P2492" i="8"/>
  <c r="G2495" i="9" s="1"/>
  <c r="Q2492" i="8"/>
  <c r="S2492" s="1"/>
  <c r="O2493"/>
  <c r="F2496" i="9" s="1"/>
  <c r="D2493" i="10" s="1"/>
  <c r="P2493" i="8"/>
  <c r="G2496" i="9" s="1"/>
  <c r="Q2493" i="8"/>
  <c r="S2493" s="1"/>
  <c r="O2494"/>
  <c r="F2497" i="9" s="1"/>
  <c r="D2494" i="10" s="1"/>
  <c r="P2494" i="8"/>
  <c r="G2497" i="9" s="1"/>
  <c r="Q2494" i="8"/>
  <c r="S2494" s="1"/>
  <c r="O2495"/>
  <c r="F2498" i="9" s="1"/>
  <c r="D2495" i="10" s="1"/>
  <c r="P2495" i="8"/>
  <c r="G2498" i="9" s="1"/>
  <c r="Q2495" i="8"/>
  <c r="S2495" s="1"/>
  <c r="O2496"/>
  <c r="F2499" i="9" s="1"/>
  <c r="D2496" i="10" s="1"/>
  <c r="P2496" i="8"/>
  <c r="G2499" i="9" s="1"/>
  <c r="Q2496" i="8"/>
  <c r="S2496" s="1"/>
  <c r="O2497"/>
  <c r="F2500" i="9" s="1"/>
  <c r="D2497" i="10" s="1"/>
  <c r="P2497" i="8"/>
  <c r="G2500" i="9" s="1"/>
  <c r="Q2497" i="8"/>
  <c r="S2497" s="1"/>
  <c r="O2498"/>
  <c r="F2501" i="9" s="1"/>
  <c r="D2498" i="10" s="1"/>
  <c r="P2498" i="8"/>
  <c r="G2501" i="9" s="1"/>
  <c r="Q2498" i="8"/>
  <c r="S2498" s="1"/>
  <c r="O2499"/>
  <c r="F2502" i="9" s="1"/>
  <c r="D2499" i="10" s="1"/>
  <c r="P2499" i="8"/>
  <c r="G2502" i="9" s="1"/>
  <c r="Q2499" i="8"/>
  <c r="S2499" s="1"/>
  <c r="O2500"/>
  <c r="F2503" i="9" s="1"/>
  <c r="D2500" i="10" s="1"/>
  <c r="P2500" i="8"/>
  <c r="G2503" i="9" s="1"/>
  <c r="Q2500" i="8"/>
  <c r="S2500"/>
  <c r="O2501"/>
  <c r="F2504" i="9" s="1"/>
  <c r="D2501" i="10" s="1"/>
  <c r="P2501" i="8"/>
  <c r="G2504" i="9" s="1"/>
  <c r="Q2501" i="8"/>
  <c r="S2501"/>
  <c r="O2502"/>
  <c r="F2505" i="9" s="1"/>
  <c r="D2502" i="10" s="1"/>
  <c r="P2502" i="8"/>
  <c r="G2505" i="9" s="1"/>
  <c r="Q2502" i="8"/>
  <c r="S2502"/>
  <c r="O2503"/>
  <c r="F2506" i="9" s="1"/>
  <c r="D2503" i="10" s="1"/>
  <c r="P2503" i="8"/>
  <c r="G2506" i="9" s="1"/>
  <c r="Q2503" i="8"/>
  <c r="S2503"/>
  <c r="O2504"/>
  <c r="F2507" i="9" s="1"/>
  <c r="D2504" i="10" s="1"/>
  <c r="P2504" i="8"/>
  <c r="G2507" i="9" s="1"/>
  <c r="Q2504" i="8"/>
  <c r="S2504"/>
  <c r="O2505"/>
  <c r="F2508" i="9" s="1"/>
  <c r="D2505" i="10" s="1"/>
  <c r="P2505" i="8"/>
  <c r="G2508" i="9" s="1"/>
  <c r="Q2505" i="8"/>
  <c r="S2505"/>
  <c r="O2506"/>
  <c r="F2509" i="9" s="1"/>
  <c r="D2506" i="10" s="1"/>
  <c r="P2506" i="8"/>
  <c r="G2509" i="9" s="1"/>
  <c r="Q2506" i="8"/>
  <c r="S2506"/>
  <c r="O2507"/>
  <c r="F2510" i="9" s="1"/>
  <c r="D2507" i="10" s="1"/>
  <c r="P2507" i="8"/>
  <c r="G2510" i="9" s="1"/>
  <c r="Q2507" i="8"/>
  <c r="S2507"/>
  <c r="O2508"/>
  <c r="F2511" i="9" s="1"/>
  <c r="D2508" i="10" s="1"/>
  <c r="P2508" i="8"/>
  <c r="G2511" i="9" s="1"/>
  <c r="Q2508" i="8"/>
  <c r="S2508"/>
  <c r="O2509"/>
  <c r="F2512" i="9" s="1"/>
  <c r="D2509" i="10" s="1"/>
  <c r="P2509" i="8"/>
  <c r="G2512" i="9" s="1"/>
  <c r="Q2509" i="8"/>
  <c r="S2509"/>
  <c r="O2510"/>
  <c r="F2513" i="9" s="1"/>
  <c r="D2510" i="10" s="1"/>
  <c r="P2510" i="8"/>
  <c r="G2513" i="9" s="1"/>
  <c r="Q2510" i="8"/>
  <c r="S2510"/>
  <c r="O2511"/>
  <c r="F2514" i="9" s="1"/>
  <c r="D2511" i="10" s="1"/>
  <c r="P2511" i="8"/>
  <c r="G2514" i="9" s="1"/>
  <c r="Q2511" i="8"/>
  <c r="S2511"/>
  <c r="O2512"/>
  <c r="F2515" i="9" s="1"/>
  <c r="D2512" i="10" s="1"/>
  <c r="P2512" i="8"/>
  <c r="G2515" i="9" s="1"/>
  <c r="Q2512" i="8"/>
  <c r="S2512"/>
  <c r="O2513"/>
  <c r="F2516" i="9" s="1"/>
  <c r="D2513" i="10" s="1"/>
  <c r="P2513" i="8"/>
  <c r="G2516" i="9" s="1"/>
  <c r="Q2513" i="8"/>
  <c r="S2513"/>
  <c r="O2514"/>
  <c r="F2517" i="9" s="1"/>
  <c r="D2514" i="10" s="1"/>
  <c r="P2514" i="8"/>
  <c r="G2517" i="9" s="1"/>
  <c r="Q2514" i="8"/>
  <c r="S2514"/>
  <c r="O2515"/>
  <c r="F2518" i="9" s="1"/>
  <c r="D2515" i="10" s="1"/>
  <c r="P2515" i="8"/>
  <c r="G2518" i="9" s="1"/>
  <c r="Q2515" i="8"/>
  <c r="S2515"/>
  <c r="O2516"/>
  <c r="F2519" i="9" s="1"/>
  <c r="D2516" i="10" s="1"/>
  <c r="P2516" i="8"/>
  <c r="G2519" i="9" s="1"/>
  <c r="Q2516" i="8"/>
  <c r="S2516"/>
  <c r="O2517"/>
  <c r="F2520" i="9" s="1"/>
  <c r="D2517" i="10" s="1"/>
  <c r="P2517" i="8"/>
  <c r="G2520" i="9" s="1"/>
  <c r="Q2517" i="8"/>
  <c r="S2517"/>
  <c r="O2518"/>
  <c r="F2521" i="9" s="1"/>
  <c r="D2518" i="10" s="1"/>
  <c r="P2518" i="8"/>
  <c r="G2521" i="9" s="1"/>
  <c r="Q2518" i="8"/>
  <c r="S2518"/>
  <c r="O2519"/>
  <c r="F2522" i="9" s="1"/>
  <c r="D2519" i="10" s="1"/>
  <c r="P2519" i="8"/>
  <c r="G2522" i="9" s="1"/>
  <c r="Q2519" i="8"/>
  <c r="S2519"/>
  <c r="O2520"/>
  <c r="F2523" i="9" s="1"/>
  <c r="D2520" i="10" s="1"/>
  <c r="P2520" i="8"/>
  <c r="G2523" i="9" s="1"/>
  <c r="Q2520" i="8"/>
  <c r="S2520"/>
  <c r="O2521"/>
  <c r="F2524" i="9" s="1"/>
  <c r="D2521" i="10" s="1"/>
  <c r="P2521" i="8"/>
  <c r="G2524" i="9" s="1"/>
  <c r="Q2521" i="8"/>
  <c r="S2521"/>
  <c r="O2522"/>
  <c r="F2525" i="9" s="1"/>
  <c r="D2522" i="10" s="1"/>
  <c r="P2522" i="8"/>
  <c r="G2525" i="9" s="1"/>
  <c r="Q2522" i="8"/>
  <c r="S2522"/>
  <c r="O2523"/>
  <c r="F2526" i="9" s="1"/>
  <c r="D2523" i="10" s="1"/>
  <c r="P2523" i="8"/>
  <c r="G2526" i="9" s="1"/>
  <c r="Q2523" i="8"/>
  <c r="S2523"/>
  <c r="O2524"/>
  <c r="F2527" i="9" s="1"/>
  <c r="D2524" i="10" s="1"/>
  <c r="P2524" i="8"/>
  <c r="G2527" i="9" s="1"/>
  <c r="Q2524" i="8"/>
  <c r="S2524"/>
  <c r="O2525"/>
  <c r="F2528" i="9" s="1"/>
  <c r="D2525" i="10" s="1"/>
  <c r="P2525" i="8"/>
  <c r="G2528" i="9" s="1"/>
  <c r="Q2525" i="8"/>
  <c r="S2525"/>
  <c r="O2526"/>
  <c r="F2529" i="9" s="1"/>
  <c r="D2526" i="10" s="1"/>
  <c r="P2526" i="8"/>
  <c r="G2529" i="9" s="1"/>
  <c r="Q2526" i="8"/>
  <c r="S2526"/>
  <c r="O2527"/>
  <c r="F2530" i="9" s="1"/>
  <c r="D2527" i="10" s="1"/>
  <c r="P2527" i="8"/>
  <c r="G2530" i="9" s="1"/>
  <c r="Q2527" i="8"/>
  <c r="S2527"/>
  <c r="O2528"/>
  <c r="F2531" i="9" s="1"/>
  <c r="D2528" i="10" s="1"/>
  <c r="P2528" i="8"/>
  <c r="G2531" i="9" s="1"/>
  <c r="Q2528" i="8"/>
  <c r="S2528"/>
  <c r="O2529"/>
  <c r="F2532" i="9" s="1"/>
  <c r="D2529" i="10" s="1"/>
  <c r="P2529" i="8"/>
  <c r="G2532" i="9" s="1"/>
  <c r="Q2529" i="8"/>
  <c r="S2529"/>
  <c r="O2530"/>
  <c r="F2533" i="9" s="1"/>
  <c r="D2530" i="10" s="1"/>
  <c r="P2530" i="8"/>
  <c r="G2533" i="9" s="1"/>
  <c r="Q2530" i="8"/>
  <c r="S2530"/>
  <c r="O2531"/>
  <c r="F2534" i="9" s="1"/>
  <c r="D2531" i="10" s="1"/>
  <c r="P2531" i="8"/>
  <c r="G2534" i="9" s="1"/>
  <c r="Q2531" i="8"/>
  <c r="S2531"/>
  <c r="O2532"/>
  <c r="F2535" i="9" s="1"/>
  <c r="D2532" i="10" s="1"/>
  <c r="P2532" i="8"/>
  <c r="G2535" i="9" s="1"/>
  <c r="Q2532" i="8"/>
  <c r="S2532"/>
  <c r="O2533"/>
  <c r="F2536" i="9" s="1"/>
  <c r="D2533" i="10" s="1"/>
  <c r="P2533" i="8"/>
  <c r="G2536" i="9" s="1"/>
  <c r="Q2533" i="8"/>
  <c r="S2533"/>
  <c r="O2534"/>
  <c r="F2537" i="9" s="1"/>
  <c r="D2534" i="10" s="1"/>
  <c r="P2534" i="8"/>
  <c r="G2537" i="9" s="1"/>
  <c r="Q2534" i="8"/>
  <c r="S2534"/>
  <c r="O2535"/>
  <c r="F2538" i="9" s="1"/>
  <c r="D2535" i="10" s="1"/>
  <c r="P2535" i="8"/>
  <c r="G2538" i="9" s="1"/>
  <c r="Q2535" i="8"/>
  <c r="S2535"/>
  <c r="O2536"/>
  <c r="F2539" i="9" s="1"/>
  <c r="D2536" i="10" s="1"/>
  <c r="P2536" i="8"/>
  <c r="G2539" i="9" s="1"/>
  <c r="Q2536" i="8"/>
  <c r="S2536"/>
  <c r="O2537"/>
  <c r="F2540" i="9" s="1"/>
  <c r="D2537" i="10" s="1"/>
  <c r="P2537" i="8"/>
  <c r="G2540" i="9" s="1"/>
  <c r="Q2537" i="8"/>
  <c r="S2537"/>
  <c r="O2538"/>
  <c r="F2541" i="9" s="1"/>
  <c r="D2538" i="10" s="1"/>
  <c r="P2538" i="8"/>
  <c r="G2541" i="9" s="1"/>
  <c r="Q2538" i="8"/>
  <c r="S2538"/>
  <c r="O2539"/>
  <c r="F2542" i="9" s="1"/>
  <c r="D2539" i="10" s="1"/>
  <c r="P2539" i="8"/>
  <c r="G2542" i="9" s="1"/>
  <c r="Q2539" i="8"/>
  <c r="S2539"/>
  <c r="O2540"/>
  <c r="F2543" i="9" s="1"/>
  <c r="D2540" i="10" s="1"/>
  <c r="P2540" i="8"/>
  <c r="G2543" i="9" s="1"/>
  <c r="Q2540" i="8"/>
  <c r="S2540"/>
  <c r="O2541"/>
  <c r="F2544" i="9" s="1"/>
  <c r="D2541" i="10" s="1"/>
  <c r="P2541" i="8"/>
  <c r="G2544" i="9" s="1"/>
  <c r="Q2541" i="8"/>
  <c r="S2541"/>
  <c r="O2542"/>
  <c r="F2545" i="9" s="1"/>
  <c r="D2542" i="10" s="1"/>
  <c r="P2542" i="8"/>
  <c r="G2545" i="9" s="1"/>
  <c r="Q2542" i="8"/>
  <c r="S2542"/>
  <c r="O2543"/>
  <c r="F2546" i="9" s="1"/>
  <c r="D2543" i="10" s="1"/>
  <c r="P2543" i="8"/>
  <c r="G2546" i="9" s="1"/>
  <c r="Q2543" i="8"/>
  <c r="S2543"/>
  <c r="O2544"/>
  <c r="F2547" i="9" s="1"/>
  <c r="D2544" i="10" s="1"/>
  <c r="P2544" i="8"/>
  <c r="G2547" i="9" s="1"/>
  <c r="Q2544" i="8"/>
  <c r="S2544"/>
  <c r="O2545"/>
  <c r="F2548" i="9" s="1"/>
  <c r="D2545" i="10" s="1"/>
  <c r="P2545" i="8"/>
  <c r="G2548" i="9" s="1"/>
  <c r="Q2545" i="8"/>
  <c r="S2545"/>
  <c r="O2546"/>
  <c r="F2549" i="9" s="1"/>
  <c r="D2546" i="10" s="1"/>
  <c r="P2546" i="8"/>
  <c r="G2549" i="9" s="1"/>
  <c r="Q2546" i="8"/>
  <c r="S2546"/>
  <c r="O2547"/>
  <c r="F2550" i="9" s="1"/>
  <c r="D2547" i="10" s="1"/>
  <c r="P2547" i="8"/>
  <c r="G2550" i="9" s="1"/>
  <c r="Q2547" i="8"/>
  <c r="S2547"/>
  <c r="O2548"/>
  <c r="F2551" i="9" s="1"/>
  <c r="D2548" i="10" s="1"/>
  <c r="P2548" i="8"/>
  <c r="G2551" i="9" s="1"/>
  <c r="Q2548" i="8"/>
  <c r="S2548"/>
  <c r="O2549"/>
  <c r="F2552" i="9" s="1"/>
  <c r="D2549" i="10" s="1"/>
  <c r="P2549" i="8"/>
  <c r="G2552" i="9" s="1"/>
  <c r="Q2549" i="8"/>
  <c r="S2549"/>
  <c r="O2550"/>
  <c r="F2553" i="9" s="1"/>
  <c r="D2550" i="10" s="1"/>
  <c r="P2550" i="8"/>
  <c r="G2553" i="9" s="1"/>
  <c r="Q2550" i="8"/>
  <c r="S2550"/>
  <c r="O2551"/>
  <c r="F2554" i="9" s="1"/>
  <c r="D2551" i="10" s="1"/>
  <c r="P2551" i="8"/>
  <c r="G2554" i="9" s="1"/>
  <c r="Q2551" i="8"/>
  <c r="S2551"/>
  <c r="O2552"/>
  <c r="F2555" i="9" s="1"/>
  <c r="D2552" i="10" s="1"/>
  <c r="P2552" i="8"/>
  <c r="G2555" i="9" s="1"/>
  <c r="Q2552" i="8"/>
  <c r="S2552"/>
  <c r="O2553"/>
  <c r="F2556" i="9" s="1"/>
  <c r="D2553" i="10" s="1"/>
  <c r="P2553" i="8"/>
  <c r="G2556" i="9" s="1"/>
  <c r="Q2553" i="8"/>
  <c r="S2553"/>
  <c r="O2554"/>
  <c r="F2557" i="9" s="1"/>
  <c r="D2554" i="10" s="1"/>
  <c r="P2554" i="8"/>
  <c r="G2557" i="9" s="1"/>
  <c r="Q2554" i="8"/>
  <c r="S2554"/>
  <c r="O2555"/>
  <c r="F2558" i="9" s="1"/>
  <c r="D2555" i="10" s="1"/>
  <c r="P2555" i="8"/>
  <c r="G2558" i="9" s="1"/>
  <c r="Q2555" i="8"/>
  <c r="S2555"/>
  <c r="O2556"/>
  <c r="F2559" i="9" s="1"/>
  <c r="D2556" i="10" s="1"/>
  <c r="P2556" i="8"/>
  <c r="G2559" i="9" s="1"/>
  <c r="Q2556" i="8"/>
  <c r="S2556"/>
  <c r="O2557"/>
  <c r="F2560" i="9" s="1"/>
  <c r="D2557" i="10" s="1"/>
  <c r="P2557" i="8"/>
  <c r="G2560" i="9" s="1"/>
  <c r="Q2557" i="8"/>
  <c r="S2557"/>
  <c r="O2558"/>
  <c r="F2561" i="9" s="1"/>
  <c r="D2558" i="10" s="1"/>
  <c r="P2558" i="8"/>
  <c r="G2561" i="9" s="1"/>
  <c r="Q2558" i="8"/>
  <c r="S2558"/>
  <c r="O2559"/>
  <c r="F2562" i="9" s="1"/>
  <c r="D2559" i="10" s="1"/>
  <c r="P2559" i="8"/>
  <c r="G2562" i="9" s="1"/>
  <c r="Q2559" i="8"/>
  <c r="S2559"/>
  <c r="O2560"/>
  <c r="F2563" i="9" s="1"/>
  <c r="D2560" i="10" s="1"/>
  <c r="P2560" i="8"/>
  <c r="G2563" i="9" s="1"/>
  <c r="Q2560" i="8"/>
  <c r="S2560"/>
  <c r="O2561"/>
  <c r="F2564" i="9" s="1"/>
  <c r="D2561" i="10" s="1"/>
  <c r="P2561" i="8"/>
  <c r="G2564" i="9" s="1"/>
  <c r="Q2561" i="8"/>
  <c r="S2561"/>
  <c r="O2562"/>
  <c r="F2565" i="9" s="1"/>
  <c r="D2562" i="10" s="1"/>
  <c r="P2562" i="8"/>
  <c r="G2565" i="9" s="1"/>
  <c r="Q2562" i="8"/>
  <c r="S2562"/>
  <c r="O2563"/>
  <c r="F2566" i="9" s="1"/>
  <c r="D2563" i="10" s="1"/>
  <c r="P2563" i="8"/>
  <c r="G2566" i="9" s="1"/>
  <c r="Q2563" i="8"/>
  <c r="S2563"/>
  <c r="O2564"/>
  <c r="F2567" i="9" s="1"/>
  <c r="D2564" i="10" s="1"/>
  <c r="P2564" i="8"/>
  <c r="G2567" i="9" s="1"/>
  <c r="Q2564" i="8"/>
  <c r="S2564"/>
  <c r="O2565"/>
  <c r="F2568" i="9" s="1"/>
  <c r="D2565" i="10" s="1"/>
  <c r="P2565" i="8"/>
  <c r="G2568" i="9" s="1"/>
  <c r="Q2565" i="8"/>
  <c r="S2565"/>
  <c r="O2566"/>
  <c r="F2569" i="9" s="1"/>
  <c r="D2566" i="10" s="1"/>
  <c r="P2566" i="8"/>
  <c r="G2569" i="9" s="1"/>
  <c r="Q2566" i="8"/>
  <c r="S2566"/>
  <c r="O2567"/>
  <c r="F2570" i="9" s="1"/>
  <c r="D2567" i="10" s="1"/>
  <c r="P2567" i="8"/>
  <c r="G2570" i="9" s="1"/>
  <c r="Q2567" i="8"/>
  <c r="S2567"/>
  <c r="O2568"/>
  <c r="F2571" i="9" s="1"/>
  <c r="D2568" i="10" s="1"/>
  <c r="P2568" i="8"/>
  <c r="G2571" i="9" s="1"/>
  <c r="Q2568" i="8"/>
  <c r="S2568"/>
  <c r="O2569"/>
  <c r="F2572" i="9" s="1"/>
  <c r="D2569" i="10" s="1"/>
  <c r="P2569" i="8"/>
  <c r="G2572" i="9" s="1"/>
  <c r="Q2569" i="8"/>
  <c r="S2569"/>
  <c r="O2570"/>
  <c r="F2573" i="9" s="1"/>
  <c r="D2570" i="10" s="1"/>
  <c r="P2570" i="8"/>
  <c r="G2573" i="9" s="1"/>
  <c r="Q2570" i="8"/>
  <c r="S2570"/>
  <c r="O2571"/>
  <c r="F2574" i="9" s="1"/>
  <c r="D2571" i="10" s="1"/>
  <c r="P2571" i="8"/>
  <c r="G2574" i="9" s="1"/>
  <c r="Q2571" i="8"/>
  <c r="S2571"/>
  <c r="O2572"/>
  <c r="F2575" i="9" s="1"/>
  <c r="D2572" i="10" s="1"/>
  <c r="P2572" i="8"/>
  <c r="G2575" i="9" s="1"/>
  <c r="Q2572" i="8"/>
  <c r="S2572"/>
  <c r="O2573"/>
  <c r="F2576" i="9" s="1"/>
  <c r="D2573" i="10" s="1"/>
  <c r="P2573" i="8"/>
  <c r="G2576" i="9" s="1"/>
  <c r="Q2573" i="8"/>
  <c r="S2573"/>
  <c r="O2574"/>
  <c r="F2577" i="9" s="1"/>
  <c r="D2574" i="10" s="1"/>
  <c r="P2574" i="8"/>
  <c r="G2577" i="9" s="1"/>
  <c r="Q2574" i="8"/>
  <c r="S2574"/>
  <c r="O2575"/>
  <c r="F2578" i="9" s="1"/>
  <c r="D2575" i="10" s="1"/>
  <c r="P2575" i="8"/>
  <c r="G2578" i="9" s="1"/>
  <c r="Q2575" i="8"/>
  <c r="S2575"/>
  <c r="O2576"/>
  <c r="F2579" i="9" s="1"/>
  <c r="D2576" i="10" s="1"/>
  <c r="P2576" i="8"/>
  <c r="G2579" i="9" s="1"/>
  <c r="Q2576" i="8"/>
  <c r="S2576"/>
  <c r="O2577"/>
  <c r="F2580" i="9" s="1"/>
  <c r="D2577" i="10" s="1"/>
  <c r="P2577" i="8"/>
  <c r="G2580" i="9" s="1"/>
  <c r="Q2577" i="8"/>
  <c r="S2577"/>
  <c r="O2578"/>
  <c r="F2581" i="9" s="1"/>
  <c r="D2578" i="10" s="1"/>
  <c r="P2578" i="8"/>
  <c r="G2581" i="9" s="1"/>
  <c r="Q2578" i="8"/>
  <c r="S2578"/>
  <c r="O2579"/>
  <c r="F2582" i="9" s="1"/>
  <c r="D2579" i="10" s="1"/>
  <c r="P2579" i="8"/>
  <c r="G2582" i="9" s="1"/>
  <c r="Q2579" i="8"/>
  <c r="S2579"/>
  <c r="O2580"/>
  <c r="F2583" i="9" s="1"/>
  <c r="D2580" i="10" s="1"/>
  <c r="P2580" i="8"/>
  <c r="G2583" i="9" s="1"/>
  <c r="Q2580" i="8"/>
  <c r="S2580"/>
  <c r="O2581"/>
  <c r="F2584" i="9" s="1"/>
  <c r="D2581" i="10" s="1"/>
  <c r="P2581" i="8"/>
  <c r="G2584" i="9" s="1"/>
  <c r="Q2581" i="8"/>
  <c r="S2581"/>
  <c r="O2582"/>
  <c r="F2585" i="9" s="1"/>
  <c r="D2582" i="10" s="1"/>
  <c r="P2582" i="8"/>
  <c r="G2585" i="9" s="1"/>
  <c r="Q2582" i="8"/>
  <c r="S2582"/>
  <c r="O2583"/>
  <c r="F2586" i="9" s="1"/>
  <c r="D2583" i="10" s="1"/>
  <c r="P2583" i="8"/>
  <c r="G2586" i="9" s="1"/>
  <c r="Q2583" i="8"/>
  <c r="S2583"/>
  <c r="O2584"/>
  <c r="F2587" i="9" s="1"/>
  <c r="D2584" i="10" s="1"/>
  <c r="P2584" i="8"/>
  <c r="G2587" i="9" s="1"/>
  <c r="Q2584" i="8"/>
  <c r="S2584"/>
  <c r="O2585"/>
  <c r="F2588" i="9" s="1"/>
  <c r="D2585" i="10" s="1"/>
  <c r="P2585" i="8"/>
  <c r="G2588" i="9" s="1"/>
  <c r="Q2585" i="8"/>
  <c r="S2585"/>
  <c r="O2586"/>
  <c r="F2589" i="9" s="1"/>
  <c r="D2586" i="10" s="1"/>
  <c r="P2586" i="8"/>
  <c r="G2589" i="9" s="1"/>
  <c r="Q2586" i="8"/>
  <c r="S2586"/>
  <c r="O2587"/>
  <c r="F2590" i="9" s="1"/>
  <c r="D2587" i="10" s="1"/>
  <c r="P2587" i="8"/>
  <c r="G2590" i="9" s="1"/>
  <c r="Q2587" i="8"/>
  <c r="S2587"/>
  <c r="O2588"/>
  <c r="F2591" i="9" s="1"/>
  <c r="D2588" i="10" s="1"/>
  <c r="P2588" i="8"/>
  <c r="G2591" i="9" s="1"/>
  <c r="Q2588" i="8"/>
  <c r="S2588"/>
  <c r="O2589"/>
  <c r="F2592" i="9" s="1"/>
  <c r="D2589" i="10" s="1"/>
  <c r="P2589" i="8"/>
  <c r="G2592" i="9" s="1"/>
  <c r="Q2589" i="8"/>
  <c r="S2589"/>
  <c r="O2590"/>
  <c r="F2593" i="9" s="1"/>
  <c r="D2590" i="10" s="1"/>
  <c r="P2590" i="8"/>
  <c r="G2593" i="9" s="1"/>
  <c r="Q2590" i="8"/>
  <c r="S2590"/>
  <c r="O2591"/>
  <c r="F2594" i="9" s="1"/>
  <c r="D2591" i="10" s="1"/>
  <c r="P2591" i="8"/>
  <c r="G2594" i="9" s="1"/>
  <c r="Q2591" i="8"/>
  <c r="S2591"/>
  <c r="O2592"/>
  <c r="F2595" i="9" s="1"/>
  <c r="D2592" i="10" s="1"/>
  <c r="P2592" i="8"/>
  <c r="G2595" i="9" s="1"/>
  <c r="Q2592" i="8"/>
  <c r="S2592"/>
  <c r="O2593"/>
  <c r="F2596" i="9" s="1"/>
  <c r="D2593" i="10" s="1"/>
  <c r="P2593" i="8"/>
  <c r="G2596" i="9" s="1"/>
  <c r="Q2593" i="8"/>
  <c r="S2593"/>
  <c r="O2594"/>
  <c r="F2597" i="9" s="1"/>
  <c r="D2594" i="10" s="1"/>
  <c r="P2594" i="8"/>
  <c r="G2597" i="9" s="1"/>
  <c r="Q2594" i="8"/>
  <c r="S2594"/>
  <c r="O2595"/>
  <c r="F2598" i="9" s="1"/>
  <c r="D2595" i="10" s="1"/>
  <c r="P2595" i="8"/>
  <c r="G2598" i="9" s="1"/>
  <c r="Q2595" i="8"/>
  <c r="S2595"/>
  <c r="O2596"/>
  <c r="F2599" i="9" s="1"/>
  <c r="D2596" i="10" s="1"/>
  <c r="P2596" i="8"/>
  <c r="G2599" i="9" s="1"/>
  <c r="Q2596" i="8"/>
  <c r="S2596"/>
  <c r="O2597"/>
  <c r="F2600" i="9" s="1"/>
  <c r="D2597" i="10" s="1"/>
  <c r="P2597" i="8"/>
  <c r="G2600" i="9" s="1"/>
  <c r="Q2597" i="8"/>
  <c r="S2597"/>
  <c r="O2598"/>
  <c r="F2601" i="9" s="1"/>
  <c r="D2598" i="10" s="1"/>
  <c r="P2598" i="8"/>
  <c r="G2601" i="9" s="1"/>
  <c r="Q2598" i="8"/>
  <c r="S2598"/>
  <c r="O2599"/>
  <c r="F2602" i="9" s="1"/>
  <c r="D2599" i="10" s="1"/>
  <c r="P2599" i="8"/>
  <c r="G2602" i="9" s="1"/>
  <c r="Q2599" i="8"/>
  <c r="S2599"/>
  <c r="O2600"/>
  <c r="F2603" i="9" s="1"/>
  <c r="D2600" i="10" s="1"/>
  <c r="P2600" i="8"/>
  <c r="G2603" i="9" s="1"/>
  <c r="Q2600" i="8"/>
  <c r="S2600"/>
  <c r="O2601"/>
  <c r="F2604" i="9" s="1"/>
  <c r="D2601" i="10" s="1"/>
  <c r="P2601" i="8"/>
  <c r="G2604" i="9" s="1"/>
  <c r="Q2601" i="8"/>
  <c r="S2601"/>
  <c r="O2602"/>
  <c r="F2605" i="9" s="1"/>
  <c r="D2602" i="10" s="1"/>
  <c r="P2602" i="8"/>
  <c r="G2605" i="9" s="1"/>
  <c r="Q2602" i="8"/>
  <c r="S2602"/>
  <c r="O2603"/>
  <c r="F2606" i="9" s="1"/>
  <c r="D2603" i="10" s="1"/>
  <c r="P2603" i="8"/>
  <c r="G2606" i="9" s="1"/>
  <c r="Q2603" i="8"/>
  <c r="S2603"/>
  <c r="O2604"/>
  <c r="F2607" i="9" s="1"/>
  <c r="D2604" i="10" s="1"/>
  <c r="P2604" i="8"/>
  <c r="G2607" i="9" s="1"/>
  <c r="Q2604" i="8"/>
  <c r="S2604"/>
  <c r="O2605"/>
  <c r="F2608" i="9" s="1"/>
  <c r="D2605" i="10" s="1"/>
  <c r="P2605" i="8"/>
  <c r="G2608" i="9" s="1"/>
  <c r="Q2605" i="8"/>
  <c r="S2605"/>
  <c r="O2606"/>
  <c r="F2609" i="9" s="1"/>
  <c r="D2606" i="10" s="1"/>
  <c r="P2606" i="8"/>
  <c r="G2609" i="9" s="1"/>
  <c r="Q2606" i="8"/>
  <c r="S2606"/>
  <c r="O2607"/>
  <c r="F2610" i="9" s="1"/>
  <c r="D2607" i="10" s="1"/>
  <c r="P2607" i="8"/>
  <c r="G2610" i="9" s="1"/>
  <c r="Q2607" i="8"/>
  <c r="S2607"/>
  <c r="O2608"/>
  <c r="F2611" i="9" s="1"/>
  <c r="D2608" i="10" s="1"/>
  <c r="P2608" i="8"/>
  <c r="G2611" i="9" s="1"/>
  <c r="Q2608" i="8"/>
  <c r="S2608"/>
  <c r="O2609"/>
  <c r="F2612" i="9" s="1"/>
  <c r="D2609" i="10" s="1"/>
  <c r="P2609" i="8"/>
  <c r="G2612" i="9" s="1"/>
  <c r="Q2609" i="8"/>
  <c r="S2609"/>
  <c r="O2610"/>
  <c r="F2613" i="9" s="1"/>
  <c r="D2610" i="10" s="1"/>
  <c r="P2610" i="8"/>
  <c r="G2613" i="9" s="1"/>
  <c r="Q2610" i="8"/>
  <c r="S2610"/>
  <c r="O2611"/>
  <c r="F2614" i="9" s="1"/>
  <c r="D2611" i="10" s="1"/>
  <c r="P2611" i="8"/>
  <c r="G2614" i="9" s="1"/>
  <c r="Q2611" i="8"/>
  <c r="S2611"/>
  <c r="O2612"/>
  <c r="F2615" i="9" s="1"/>
  <c r="D2612" i="10" s="1"/>
  <c r="P2612" i="8"/>
  <c r="G2615" i="9" s="1"/>
  <c r="Q2612" i="8"/>
  <c r="S2612"/>
  <c r="O2613"/>
  <c r="F2616" i="9" s="1"/>
  <c r="D2613" i="10" s="1"/>
  <c r="P2613" i="8"/>
  <c r="G2616" i="9" s="1"/>
  <c r="Q2613" i="8"/>
  <c r="S2613"/>
  <c r="O2614"/>
  <c r="F2617" i="9" s="1"/>
  <c r="D2614" i="10" s="1"/>
  <c r="P2614" i="8"/>
  <c r="G2617" i="9" s="1"/>
  <c r="Q2614" i="8"/>
  <c r="S2614"/>
  <c r="O2615"/>
  <c r="F2618" i="9" s="1"/>
  <c r="D2615" i="10" s="1"/>
  <c r="P2615" i="8"/>
  <c r="G2618" i="9" s="1"/>
  <c r="Q2615" i="8"/>
  <c r="S2615"/>
  <c r="O2616"/>
  <c r="F2619" i="9" s="1"/>
  <c r="D2616" i="10" s="1"/>
  <c r="P2616" i="8"/>
  <c r="G2619" i="9" s="1"/>
  <c r="Q2616" i="8"/>
  <c r="S2616"/>
  <c r="O2617"/>
  <c r="F2620" i="9" s="1"/>
  <c r="D2617" i="10" s="1"/>
  <c r="P2617" i="8"/>
  <c r="G2620" i="9" s="1"/>
  <c r="Q2617" i="8"/>
  <c r="S2617"/>
  <c r="O2618"/>
  <c r="F2621" i="9" s="1"/>
  <c r="D2618" i="10" s="1"/>
  <c r="P2618" i="8"/>
  <c r="G2621" i="9" s="1"/>
  <c r="Q2618" i="8"/>
  <c r="S2618"/>
  <c r="O2619"/>
  <c r="F2622" i="9" s="1"/>
  <c r="D2619" i="10" s="1"/>
  <c r="P2619" i="8"/>
  <c r="G2622" i="9" s="1"/>
  <c r="Q2619" i="8"/>
  <c r="S2619"/>
  <c r="O2620"/>
  <c r="F2623" i="9" s="1"/>
  <c r="D2620" i="10" s="1"/>
  <c r="P2620" i="8"/>
  <c r="G2623" i="9" s="1"/>
  <c r="Q2620" i="8"/>
  <c r="S2620"/>
  <c r="O2621"/>
  <c r="F2624" i="9" s="1"/>
  <c r="D2621" i="10" s="1"/>
  <c r="P2621" i="8"/>
  <c r="G2624" i="9" s="1"/>
  <c r="Q2621" i="8"/>
  <c r="S2621"/>
  <c r="O2622"/>
  <c r="F2625" i="9" s="1"/>
  <c r="D2622" i="10" s="1"/>
  <c r="P2622" i="8"/>
  <c r="G2625" i="9" s="1"/>
  <c r="Q2622" i="8"/>
  <c r="S2622"/>
  <c r="O2623"/>
  <c r="F2626" i="9" s="1"/>
  <c r="D2623" i="10" s="1"/>
  <c r="P2623" i="8"/>
  <c r="G2626" i="9" s="1"/>
  <c r="Q2623" i="8"/>
  <c r="S2623"/>
  <c r="O2624"/>
  <c r="F2627" i="9" s="1"/>
  <c r="D2624" i="10" s="1"/>
  <c r="P2624" i="8"/>
  <c r="G2627" i="9" s="1"/>
  <c r="Q2624" i="8"/>
  <c r="S2624"/>
  <c r="O2625"/>
  <c r="F2628" i="9" s="1"/>
  <c r="D2625" i="10" s="1"/>
  <c r="P2625" i="8"/>
  <c r="G2628" i="9" s="1"/>
  <c r="Q2625" i="8"/>
  <c r="S2625"/>
  <c r="O2626"/>
  <c r="F2629" i="9" s="1"/>
  <c r="D2626" i="10" s="1"/>
  <c r="P2626" i="8"/>
  <c r="G2629" i="9" s="1"/>
  <c r="Q2626" i="8"/>
  <c r="S2626"/>
  <c r="O2627"/>
  <c r="F2630" i="9" s="1"/>
  <c r="D2627" i="10" s="1"/>
  <c r="P2627" i="8"/>
  <c r="G2630" i="9" s="1"/>
  <c r="Q2627" i="8"/>
  <c r="S2627"/>
  <c r="O2628"/>
  <c r="F2631" i="9" s="1"/>
  <c r="D2628" i="10" s="1"/>
  <c r="P2628" i="8"/>
  <c r="G2631" i="9" s="1"/>
  <c r="Q2628" i="8"/>
  <c r="S2628"/>
  <c r="O2629"/>
  <c r="F2632" i="9" s="1"/>
  <c r="D2629" i="10" s="1"/>
  <c r="P2629" i="8"/>
  <c r="G2632" i="9" s="1"/>
  <c r="Q2629" i="8"/>
  <c r="S2629"/>
  <c r="O2630"/>
  <c r="F2633" i="9" s="1"/>
  <c r="D2630" i="10" s="1"/>
  <c r="P2630" i="8"/>
  <c r="G2633" i="9" s="1"/>
  <c r="Q2630" i="8"/>
  <c r="S2630"/>
  <c r="O2631"/>
  <c r="F2634" i="9" s="1"/>
  <c r="D2631" i="10" s="1"/>
  <c r="P2631" i="8"/>
  <c r="G2634" i="9" s="1"/>
  <c r="Q2631" i="8"/>
  <c r="S2631"/>
  <c r="O2632"/>
  <c r="F2635" i="9" s="1"/>
  <c r="D2632" i="10" s="1"/>
  <c r="P2632" i="8"/>
  <c r="G2635" i="9" s="1"/>
  <c r="Q2632" i="8"/>
  <c r="S2632"/>
  <c r="O2633"/>
  <c r="F2636" i="9" s="1"/>
  <c r="D2633" i="10" s="1"/>
  <c r="P2633" i="8"/>
  <c r="G2636" i="9" s="1"/>
  <c r="Q2633" i="8"/>
  <c r="S2633"/>
  <c r="O2634"/>
  <c r="F2637" i="9" s="1"/>
  <c r="D2634" i="10" s="1"/>
  <c r="P2634" i="8"/>
  <c r="G2637" i="9" s="1"/>
  <c r="Q2634" i="8"/>
  <c r="S2634"/>
  <c r="O2635"/>
  <c r="F2638" i="9" s="1"/>
  <c r="D2635" i="10" s="1"/>
  <c r="P2635" i="8"/>
  <c r="G2638" i="9" s="1"/>
  <c r="Q2635" i="8"/>
  <c r="S2635"/>
  <c r="O2636"/>
  <c r="F2639" i="9" s="1"/>
  <c r="D2636" i="10" s="1"/>
  <c r="P2636" i="8"/>
  <c r="G2639" i="9" s="1"/>
  <c r="Q2636" i="8"/>
  <c r="S2636"/>
  <c r="O2637"/>
  <c r="F2640" i="9" s="1"/>
  <c r="D2637" i="10" s="1"/>
  <c r="P2637" i="8"/>
  <c r="G2640" i="9" s="1"/>
  <c r="Q2637" i="8"/>
  <c r="S2637"/>
  <c r="O2638"/>
  <c r="F2641" i="9" s="1"/>
  <c r="D2638" i="10" s="1"/>
  <c r="P2638" i="8"/>
  <c r="G2641" i="9" s="1"/>
  <c r="Q2638" i="8"/>
  <c r="S2638"/>
  <c r="O2639"/>
  <c r="F2642" i="9" s="1"/>
  <c r="D2639" i="10" s="1"/>
  <c r="P2639" i="8"/>
  <c r="G2642" i="9" s="1"/>
  <c r="Q2639" i="8"/>
  <c r="S2639"/>
  <c r="O2640"/>
  <c r="F2643" i="9" s="1"/>
  <c r="D2640" i="10" s="1"/>
  <c r="P2640" i="8"/>
  <c r="G2643" i="9" s="1"/>
  <c r="Q2640" i="8"/>
  <c r="S2640"/>
  <c r="O2641"/>
  <c r="F2644" i="9" s="1"/>
  <c r="D2641" i="10" s="1"/>
  <c r="P2641" i="8"/>
  <c r="G2644" i="9" s="1"/>
  <c r="Q2641" i="8"/>
  <c r="S2641"/>
  <c r="O2642"/>
  <c r="F2645" i="9" s="1"/>
  <c r="D2642" i="10" s="1"/>
  <c r="P2642" i="8"/>
  <c r="G2645" i="9" s="1"/>
  <c r="Q2642" i="8"/>
  <c r="S2642"/>
  <c r="O2643"/>
  <c r="F2646" i="9" s="1"/>
  <c r="D2643" i="10" s="1"/>
  <c r="P2643" i="8"/>
  <c r="G2646" i="9" s="1"/>
  <c r="Q2643" i="8"/>
  <c r="S2643"/>
  <c r="O2644"/>
  <c r="F2647" i="9" s="1"/>
  <c r="D2644" i="10" s="1"/>
  <c r="P2644" i="8"/>
  <c r="G2647" i="9" s="1"/>
  <c r="Q2644" i="8"/>
  <c r="S2644"/>
  <c r="O2645"/>
  <c r="F2648" i="9" s="1"/>
  <c r="D2645" i="10" s="1"/>
  <c r="P2645" i="8"/>
  <c r="G2648" i="9" s="1"/>
  <c r="Q2645" i="8"/>
  <c r="S2645"/>
  <c r="O2646"/>
  <c r="F2649" i="9" s="1"/>
  <c r="D2646" i="10" s="1"/>
  <c r="P2646" i="8"/>
  <c r="G2649" i="9" s="1"/>
  <c r="Q2646" i="8"/>
  <c r="S2646"/>
  <c r="O2647"/>
  <c r="F2650" i="9" s="1"/>
  <c r="D2647" i="10" s="1"/>
  <c r="P2647" i="8"/>
  <c r="G2650" i="9" s="1"/>
  <c r="Q2647" i="8"/>
  <c r="S2647"/>
  <c r="O2648"/>
  <c r="F2651" i="9" s="1"/>
  <c r="D2648" i="10" s="1"/>
  <c r="P2648" i="8"/>
  <c r="G2651" i="9" s="1"/>
  <c r="Q2648" i="8"/>
  <c r="S2648"/>
  <c r="O2649"/>
  <c r="F2652" i="9" s="1"/>
  <c r="D2649" i="10" s="1"/>
  <c r="P2649" i="8"/>
  <c r="G2652" i="9" s="1"/>
  <c r="Q2649" i="8"/>
  <c r="S2649"/>
  <c r="O2650"/>
  <c r="F2653" i="9" s="1"/>
  <c r="D2650" i="10" s="1"/>
  <c r="P2650" i="8"/>
  <c r="G2653" i="9" s="1"/>
  <c r="Q2650" i="8"/>
  <c r="S2650"/>
  <c r="O2651"/>
  <c r="F2654" i="9" s="1"/>
  <c r="D2651" i="10" s="1"/>
  <c r="P2651" i="8"/>
  <c r="G2654" i="9" s="1"/>
  <c r="Q2651" i="8"/>
  <c r="S2651"/>
  <c r="O2652"/>
  <c r="F2655" i="9" s="1"/>
  <c r="D2652" i="10" s="1"/>
  <c r="P2652" i="8"/>
  <c r="G2655" i="9" s="1"/>
  <c r="Q2652" i="8"/>
  <c r="S2652"/>
  <c r="O2653"/>
  <c r="F2656" i="9" s="1"/>
  <c r="D2653" i="10" s="1"/>
  <c r="P2653" i="8"/>
  <c r="G2656" i="9" s="1"/>
  <c r="Q2653" i="8"/>
  <c r="S2653"/>
  <c r="O2654"/>
  <c r="F2657" i="9" s="1"/>
  <c r="D2654" i="10" s="1"/>
  <c r="P2654" i="8"/>
  <c r="G2657" i="9" s="1"/>
  <c r="Q2654" i="8"/>
  <c r="S2654"/>
  <c r="O2655"/>
  <c r="F2658" i="9" s="1"/>
  <c r="D2655" i="10" s="1"/>
  <c r="P2655" i="8"/>
  <c r="G2658" i="9" s="1"/>
  <c r="Q2655" i="8"/>
  <c r="S2655"/>
  <c r="O2656"/>
  <c r="F2659" i="9" s="1"/>
  <c r="D2656" i="10" s="1"/>
  <c r="P2656" i="8"/>
  <c r="G2659" i="9" s="1"/>
  <c r="Q2656" i="8"/>
  <c r="S2656"/>
  <c r="O2657"/>
  <c r="F2660" i="9" s="1"/>
  <c r="D2657" i="10" s="1"/>
  <c r="P2657" i="8"/>
  <c r="G2660" i="9" s="1"/>
  <c r="Q2657" i="8"/>
  <c r="S2657"/>
  <c r="O2658"/>
  <c r="F2661" i="9" s="1"/>
  <c r="D2658" i="10" s="1"/>
  <c r="P2658" i="8"/>
  <c r="G2661" i="9" s="1"/>
  <c r="Q2658" i="8"/>
  <c r="S2658"/>
  <c r="O2659"/>
  <c r="F2662" i="9" s="1"/>
  <c r="D2659" i="10" s="1"/>
  <c r="P2659" i="8"/>
  <c r="G2662" i="9" s="1"/>
  <c r="Q2659" i="8"/>
  <c r="S2659"/>
  <c r="O2660"/>
  <c r="F2663" i="9" s="1"/>
  <c r="D2660" i="10" s="1"/>
  <c r="P2660" i="8"/>
  <c r="G2663" i="9" s="1"/>
  <c r="Q2660" i="8"/>
  <c r="S2660"/>
  <c r="O2661"/>
  <c r="F2664" i="9" s="1"/>
  <c r="D2661" i="10" s="1"/>
  <c r="P2661" i="8"/>
  <c r="G2664" i="9" s="1"/>
  <c r="Q2661" i="8"/>
  <c r="S2661"/>
  <c r="O2662"/>
  <c r="F2665" i="9" s="1"/>
  <c r="D2662" i="10" s="1"/>
  <c r="P2662" i="8"/>
  <c r="G2665" i="9" s="1"/>
  <c r="Q2662" i="8"/>
  <c r="S2662"/>
  <c r="O2663"/>
  <c r="F2666" i="9" s="1"/>
  <c r="D2663" i="10" s="1"/>
  <c r="P2663" i="8"/>
  <c r="G2666" i="9" s="1"/>
  <c r="Q2663" i="8"/>
  <c r="S2663"/>
  <c r="O2664"/>
  <c r="F2667" i="9" s="1"/>
  <c r="D2664" i="10" s="1"/>
  <c r="P2664" i="8"/>
  <c r="G2667" i="9" s="1"/>
  <c r="Q2664" i="8"/>
  <c r="S2664"/>
  <c r="O2665"/>
  <c r="F2668" i="9" s="1"/>
  <c r="D2665" i="10" s="1"/>
  <c r="P2665" i="8"/>
  <c r="G2668" i="9" s="1"/>
  <c r="Q2665" i="8"/>
  <c r="S2665"/>
  <c r="O2666"/>
  <c r="F2669" i="9" s="1"/>
  <c r="D2666" i="10" s="1"/>
  <c r="P2666" i="8"/>
  <c r="G2669" i="9" s="1"/>
  <c r="Q2666" i="8"/>
  <c r="S2666"/>
  <c r="O2667"/>
  <c r="F2670" i="9" s="1"/>
  <c r="D2667" i="10" s="1"/>
  <c r="P2667" i="8"/>
  <c r="G2670" i="9" s="1"/>
  <c r="Q2667" i="8"/>
  <c r="S2667"/>
  <c r="O2668"/>
  <c r="F2671" i="9" s="1"/>
  <c r="D2668" i="10" s="1"/>
  <c r="P2668" i="8"/>
  <c r="G2671" i="9" s="1"/>
  <c r="Q2668" i="8"/>
  <c r="S2668"/>
  <c r="O2669"/>
  <c r="F2672" i="9" s="1"/>
  <c r="D2669" i="10" s="1"/>
  <c r="P2669" i="8"/>
  <c r="G2672" i="9" s="1"/>
  <c r="Q2669" i="8"/>
  <c r="S2669"/>
  <c r="O2670"/>
  <c r="F2673" i="9" s="1"/>
  <c r="D2670" i="10" s="1"/>
  <c r="P2670" i="8"/>
  <c r="G2673" i="9" s="1"/>
  <c r="Q2670" i="8"/>
  <c r="S2670"/>
  <c r="O2671"/>
  <c r="F2674" i="9" s="1"/>
  <c r="D2671" i="10" s="1"/>
  <c r="P2671" i="8"/>
  <c r="G2674" i="9" s="1"/>
  <c r="Q2671" i="8"/>
  <c r="S2671"/>
  <c r="O2672"/>
  <c r="F2675" i="9" s="1"/>
  <c r="D2672" i="10" s="1"/>
  <c r="P2672" i="8"/>
  <c r="G2675" i="9" s="1"/>
  <c r="Q2672" i="8"/>
  <c r="S2672"/>
  <c r="O2673"/>
  <c r="F2676" i="9" s="1"/>
  <c r="D2673" i="10" s="1"/>
  <c r="P2673" i="8"/>
  <c r="G2676" i="9" s="1"/>
  <c r="Q2673" i="8"/>
  <c r="S2673"/>
  <c r="O2674"/>
  <c r="F2677" i="9" s="1"/>
  <c r="D2674" i="10" s="1"/>
  <c r="P2674" i="8"/>
  <c r="G2677" i="9" s="1"/>
  <c r="Q2674" i="8"/>
  <c r="S2674"/>
  <c r="O2675"/>
  <c r="F2678" i="9" s="1"/>
  <c r="D2675" i="10" s="1"/>
  <c r="P2675" i="8"/>
  <c r="G2678" i="9" s="1"/>
  <c r="Q2675" i="8"/>
  <c r="S2675"/>
  <c r="O2676"/>
  <c r="F2679" i="9" s="1"/>
  <c r="D2676" i="10" s="1"/>
  <c r="P2676" i="8"/>
  <c r="G2679" i="9" s="1"/>
  <c r="Q2676" i="8"/>
  <c r="S2676"/>
  <c r="O2677"/>
  <c r="F2680" i="9" s="1"/>
  <c r="D2677" i="10" s="1"/>
  <c r="P2677" i="8"/>
  <c r="G2680" i="9" s="1"/>
  <c r="Q2677" i="8"/>
  <c r="S2677"/>
  <c r="O2678"/>
  <c r="F2681" i="9" s="1"/>
  <c r="D2678" i="10" s="1"/>
  <c r="P2678" i="8"/>
  <c r="G2681" i="9" s="1"/>
  <c r="Q2678" i="8"/>
  <c r="S2678"/>
  <c r="O2679"/>
  <c r="F2682" i="9" s="1"/>
  <c r="D2679" i="10" s="1"/>
  <c r="P2679" i="8"/>
  <c r="G2682" i="9" s="1"/>
  <c r="Q2679" i="8"/>
  <c r="S2679"/>
  <c r="O2680"/>
  <c r="F2683" i="9" s="1"/>
  <c r="D2680" i="10" s="1"/>
  <c r="P2680" i="8"/>
  <c r="G2683" i="9" s="1"/>
  <c r="Q2680" i="8"/>
  <c r="S2680"/>
  <c r="O2681"/>
  <c r="F2684" i="9" s="1"/>
  <c r="D2681" i="10" s="1"/>
  <c r="P2681" i="8"/>
  <c r="G2684" i="9" s="1"/>
  <c r="Q2681" i="8"/>
  <c r="S2681"/>
  <c r="O2682"/>
  <c r="F2685" i="9" s="1"/>
  <c r="D2682" i="10" s="1"/>
  <c r="P2682" i="8"/>
  <c r="G2685" i="9" s="1"/>
  <c r="Q2682" i="8"/>
  <c r="S2682"/>
  <c r="O2683"/>
  <c r="F2686" i="9" s="1"/>
  <c r="D2683" i="10" s="1"/>
  <c r="P2683" i="8"/>
  <c r="G2686" i="9" s="1"/>
  <c r="Q2683" i="8"/>
  <c r="S2683"/>
  <c r="O2684"/>
  <c r="F2687" i="9" s="1"/>
  <c r="D2684" i="10" s="1"/>
  <c r="P2684" i="8"/>
  <c r="G2687" i="9" s="1"/>
  <c r="Q2684" i="8"/>
  <c r="S2684"/>
  <c r="O2685"/>
  <c r="F2688" i="9" s="1"/>
  <c r="D2685" i="10" s="1"/>
  <c r="P2685" i="8"/>
  <c r="G2688" i="9" s="1"/>
  <c r="Q2685" i="8"/>
  <c r="S2685"/>
  <c r="O2686"/>
  <c r="F2689" i="9" s="1"/>
  <c r="D2686" i="10" s="1"/>
  <c r="P2686" i="8"/>
  <c r="G2689" i="9" s="1"/>
  <c r="Q2686" i="8"/>
  <c r="S2686"/>
  <c r="O2687"/>
  <c r="F2690" i="9" s="1"/>
  <c r="D2687" i="10" s="1"/>
  <c r="P2687" i="8"/>
  <c r="G2690" i="9" s="1"/>
  <c r="Q2687" i="8"/>
  <c r="S2687"/>
  <c r="O2688"/>
  <c r="F2691" i="9" s="1"/>
  <c r="D2688" i="10" s="1"/>
  <c r="P2688" i="8"/>
  <c r="G2691" i="9" s="1"/>
  <c r="Q2688" i="8"/>
  <c r="S2688"/>
  <c r="O2689"/>
  <c r="F2692" i="9" s="1"/>
  <c r="D2689" i="10" s="1"/>
  <c r="P2689" i="8"/>
  <c r="G2692" i="9" s="1"/>
  <c r="Q2689" i="8"/>
  <c r="S2689"/>
  <c r="O2690"/>
  <c r="F2693" i="9" s="1"/>
  <c r="D2690" i="10" s="1"/>
  <c r="P2690" i="8"/>
  <c r="G2693" i="9" s="1"/>
  <c r="Q2690" i="8"/>
  <c r="S2690"/>
  <c r="O2691"/>
  <c r="F2694" i="9" s="1"/>
  <c r="D2691" i="10" s="1"/>
  <c r="P2691" i="8"/>
  <c r="G2694" i="9" s="1"/>
  <c r="Q2691" i="8"/>
  <c r="S2691"/>
  <c r="O2692"/>
  <c r="F2695" i="9" s="1"/>
  <c r="D2692" i="10" s="1"/>
  <c r="P2692" i="8"/>
  <c r="G2695" i="9" s="1"/>
  <c r="Q2692" i="8"/>
  <c r="S2692"/>
  <c r="O2693"/>
  <c r="F2696" i="9" s="1"/>
  <c r="D2693" i="10" s="1"/>
  <c r="P2693" i="8"/>
  <c r="G2696" i="9" s="1"/>
  <c r="Q2693" i="8"/>
  <c r="S2693"/>
  <c r="O2694"/>
  <c r="F2697" i="9" s="1"/>
  <c r="D2694" i="10" s="1"/>
  <c r="P2694" i="8"/>
  <c r="G2697" i="9" s="1"/>
  <c r="Q2694" i="8"/>
  <c r="S2694"/>
  <c r="O2695"/>
  <c r="F2698" i="9" s="1"/>
  <c r="D2695" i="10" s="1"/>
  <c r="P2695" i="8"/>
  <c r="G2698" i="9" s="1"/>
  <c r="Q2695" i="8"/>
  <c r="S2695"/>
  <c r="O2696"/>
  <c r="F2699" i="9" s="1"/>
  <c r="D2696" i="10" s="1"/>
  <c r="P2696" i="8"/>
  <c r="G2699" i="9" s="1"/>
  <c r="Q2696" i="8"/>
  <c r="S2696"/>
  <c r="O2697"/>
  <c r="F2700" i="9" s="1"/>
  <c r="D2697" i="10" s="1"/>
  <c r="P2697" i="8"/>
  <c r="G2700" i="9" s="1"/>
  <c r="Q2697" i="8"/>
  <c r="S2697"/>
  <c r="O2698"/>
  <c r="F2701" i="9" s="1"/>
  <c r="D2698" i="10" s="1"/>
  <c r="P2698" i="8"/>
  <c r="G2701" i="9" s="1"/>
  <c r="Q2698" i="8"/>
  <c r="S2698"/>
  <c r="O2699"/>
  <c r="F2702" i="9" s="1"/>
  <c r="D2699" i="10" s="1"/>
  <c r="P2699" i="8"/>
  <c r="G2702" i="9" s="1"/>
  <c r="Q2699" i="8"/>
  <c r="S2699"/>
  <c r="O2700"/>
  <c r="F2703" i="9" s="1"/>
  <c r="D2700" i="10" s="1"/>
  <c r="P2700" i="8"/>
  <c r="G2703" i="9" s="1"/>
  <c r="Q2700" i="8"/>
  <c r="S2700"/>
  <c r="O2701"/>
  <c r="F2704" i="9" s="1"/>
  <c r="D2701" i="10" s="1"/>
  <c r="P2701" i="8"/>
  <c r="G2704" i="9" s="1"/>
  <c r="Q2701" i="8"/>
  <c r="S2701"/>
  <c r="O2702"/>
  <c r="F2705" i="9" s="1"/>
  <c r="D2702" i="10" s="1"/>
  <c r="P2702" i="8"/>
  <c r="G2705" i="9" s="1"/>
  <c r="Q2702" i="8"/>
  <c r="S2702"/>
  <c r="O2703"/>
  <c r="F2706" i="9" s="1"/>
  <c r="D2703" i="10" s="1"/>
  <c r="P2703" i="8"/>
  <c r="G2706" i="9" s="1"/>
  <c r="Q2703" i="8"/>
  <c r="S2703"/>
  <c r="O2704"/>
  <c r="F2707" i="9" s="1"/>
  <c r="D2704" i="10" s="1"/>
  <c r="P2704" i="8"/>
  <c r="G2707" i="9" s="1"/>
  <c r="Q2704" i="8"/>
  <c r="S2704"/>
  <c r="O2705"/>
  <c r="F2708" i="9" s="1"/>
  <c r="D2705" i="10" s="1"/>
  <c r="P2705" i="8"/>
  <c r="G2708" i="9" s="1"/>
  <c r="Q2705" i="8"/>
  <c r="S2705"/>
  <c r="O2706"/>
  <c r="F2709" i="9" s="1"/>
  <c r="D2706" i="10" s="1"/>
  <c r="P2706" i="8"/>
  <c r="G2709" i="9" s="1"/>
  <c r="Q2706" i="8"/>
  <c r="S2706"/>
  <c r="O2707"/>
  <c r="F2710" i="9" s="1"/>
  <c r="D2707" i="10" s="1"/>
  <c r="P2707" i="8"/>
  <c r="G2710" i="9" s="1"/>
  <c r="Q2707" i="8"/>
  <c r="S2707"/>
  <c r="O2708"/>
  <c r="F2711" i="9" s="1"/>
  <c r="D2708" i="10" s="1"/>
  <c r="P2708" i="8"/>
  <c r="G2711" i="9" s="1"/>
  <c r="Q2708" i="8"/>
  <c r="S2708"/>
  <c r="O2709"/>
  <c r="F2712" i="9" s="1"/>
  <c r="D2709" i="10" s="1"/>
  <c r="P2709" i="8"/>
  <c r="G2712" i="9" s="1"/>
  <c r="Q2709" i="8"/>
  <c r="S2709"/>
  <c r="O2710"/>
  <c r="F2713" i="9" s="1"/>
  <c r="D2710" i="10" s="1"/>
  <c r="P2710" i="8"/>
  <c r="G2713" i="9" s="1"/>
  <c r="Q2710" i="8"/>
  <c r="S2710"/>
  <c r="O2711"/>
  <c r="F2714" i="9" s="1"/>
  <c r="D2711" i="10" s="1"/>
  <c r="P2711" i="8"/>
  <c r="G2714" i="9" s="1"/>
  <c r="Q2711" i="8"/>
  <c r="S2711"/>
  <c r="O2712"/>
  <c r="F2715" i="9" s="1"/>
  <c r="D2712" i="10" s="1"/>
  <c r="P2712" i="8"/>
  <c r="G2715" i="9" s="1"/>
  <c r="Q2712" i="8"/>
  <c r="S2712"/>
  <c r="O2713"/>
  <c r="F2716" i="9" s="1"/>
  <c r="D2713" i="10" s="1"/>
  <c r="P2713" i="8"/>
  <c r="G2716" i="9" s="1"/>
  <c r="Q2713" i="8"/>
  <c r="S2713"/>
  <c r="O2714"/>
  <c r="F2717" i="9" s="1"/>
  <c r="D2714" i="10" s="1"/>
  <c r="P2714" i="8"/>
  <c r="G2717" i="9" s="1"/>
  <c r="Q2714" i="8"/>
  <c r="S2714"/>
  <c r="O2715"/>
  <c r="F2718" i="9" s="1"/>
  <c r="D2715" i="10" s="1"/>
  <c r="P2715" i="8"/>
  <c r="G2718" i="9" s="1"/>
  <c r="Q2715" i="8"/>
  <c r="S2715"/>
  <c r="O2716"/>
  <c r="F2719" i="9" s="1"/>
  <c r="D2716" i="10" s="1"/>
  <c r="P2716" i="8"/>
  <c r="G2719" i="9" s="1"/>
  <c r="Q2716" i="8"/>
  <c r="S2716"/>
  <c r="O2717"/>
  <c r="F2720" i="9" s="1"/>
  <c r="D2717" i="10" s="1"/>
  <c r="P2717" i="8"/>
  <c r="G2720" i="9" s="1"/>
  <c r="Q2717" i="8"/>
  <c r="S2717"/>
  <c r="O2718"/>
  <c r="F2721" i="9" s="1"/>
  <c r="D2718" i="10" s="1"/>
  <c r="P2718" i="8"/>
  <c r="G2721" i="9" s="1"/>
  <c r="Q2718" i="8"/>
  <c r="S2718"/>
  <c r="O2719"/>
  <c r="F2722" i="9" s="1"/>
  <c r="D2719" i="10" s="1"/>
  <c r="P2719" i="8"/>
  <c r="G2722" i="9" s="1"/>
  <c r="Q2719" i="8"/>
  <c r="S2719"/>
  <c r="O2720"/>
  <c r="F2723" i="9" s="1"/>
  <c r="D2720" i="10" s="1"/>
  <c r="P2720" i="8"/>
  <c r="G2723" i="9" s="1"/>
  <c r="Q2720" i="8"/>
  <c r="S2720"/>
  <c r="O2721"/>
  <c r="F2724" i="9" s="1"/>
  <c r="D2721" i="10" s="1"/>
  <c r="P2721" i="8"/>
  <c r="G2724" i="9" s="1"/>
  <c r="Q2721" i="8"/>
  <c r="S2721"/>
  <c r="O2722"/>
  <c r="F2725" i="9" s="1"/>
  <c r="D2722" i="10" s="1"/>
  <c r="P2722" i="8"/>
  <c r="G2725" i="9" s="1"/>
  <c r="Q2722" i="8"/>
  <c r="S2722"/>
  <c r="O2723"/>
  <c r="F2726" i="9" s="1"/>
  <c r="D2723" i="10" s="1"/>
  <c r="P2723" i="8"/>
  <c r="G2726" i="9" s="1"/>
  <c r="Q2723" i="8"/>
  <c r="S2723"/>
  <c r="O2724"/>
  <c r="F2727" i="9" s="1"/>
  <c r="D2724" i="10" s="1"/>
  <c r="P2724" i="8"/>
  <c r="G2727" i="9" s="1"/>
  <c r="Q2724" i="8"/>
  <c r="S2724"/>
  <c r="O2725"/>
  <c r="F2728" i="9" s="1"/>
  <c r="D2725" i="10" s="1"/>
  <c r="P2725" i="8"/>
  <c r="G2728" i="9" s="1"/>
  <c r="Q2725" i="8"/>
  <c r="S2725"/>
  <c r="O2726"/>
  <c r="F2729" i="9" s="1"/>
  <c r="D2726" i="10" s="1"/>
  <c r="P2726" i="8"/>
  <c r="G2729" i="9" s="1"/>
  <c r="Q2726" i="8"/>
  <c r="S2726"/>
  <c r="O2727"/>
  <c r="F2730" i="9" s="1"/>
  <c r="D2727" i="10" s="1"/>
  <c r="P2727" i="8"/>
  <c r="G2730" i="9" s="1"/>
  <c r="Q2727" i="8"/>
  <c r="S2727"/>
  <c r="O2728"/>
  <c r="F2731" i="9" s="1"/>
  <c r="D2728" i="10" s="1"/>
  <c r="P2728" i="8"/>
  <c r="G2731" i="9" s="1"/>
  <c r="Q2728" i="8"/>
  <c r="S2728"/>
  <c r="O2729"/>
  <c r="F2732" i="9" s="1"/>
  <c r="D2729" i="10" s="1"/>
  <c r="P2729" i="8"/>
  <c r="G2732" i="9" s="1"/>
  <c r="Q2729" i="8"/>
  <c r="S2729"/>
  <c r="O2730"/>
  <c r="F2733" i="9" s="1"/>
  <c r="D2730" i="10" s="1"/>
  <c r="P2730" i="8"/>
  <c r="G2733" i="9" s="1"/>
  <c r="Q2730" i="8"/>
  <c r="S2730"/>
  <c r="O2731"/>
  <c r="F2734" i="9" s="1"/>
  <c r="D2731" i="10" s="1"/>
  <c r="P2731" i="8"/>
  <c r="G2734" i="9" s="1"/>
  <c r="Q2731" i="8"/>
  <c r="S2731"/>
  <c r="O2732"/>
  <c r="F2735" i="9" s="1"/>
  <c r="D2732" i="10" s="1"/>
  <c r="P2732" i="8"/>
  <c r="G2735" i="9" s="1"/>
  <c r="Q2732" i="8"/>
  <c r="S2732"/>
  <c r="O2733"/>
  <c r="F2736" i="9" s="1"/>
  <c r="D2733" i="10" s="1"/>
  <c r="P2733" i="8"/>
  <c r="G2736" i="9" s="1"/>
  <c r="Q2733" i="8"/>
  <c r="S2733"/>
  <c r="O2734"/>
  <c r="F2737" i="9" s="1"/>
  <c r="D2734" i="10" s="1"/>
  <c r="P2734" i="8"/>
  <c r="G2737" i="9" s="1"/>
  <c r="Q2734" i="8"/>
  <c r="S2734"/>
  <c r="O2735"/>
  <c r="F2738" i="9" s="1"/>
  <c r="D2735" i="10" s="1"/>
  <c r="P2735" i="8"/>
  <c r="G2738" i="9" s="1"/>
  <c r="Q2735" i="8"/>
  <c r="S2735"/>
  <c r="O2736"/>
  <c r="F2739" i="9" s="1"/>
  <c r="D2736" i="10" s="1"/>
  <c r="P2736" i="8"/>
  <c r="G2739" i="9" s="1"/>
  <c r="Q2736" i="8"/>
  <c r="S2736"/>
  <c r="O2737"/>
  <c r="F2740" i="9" s="1"/>
  <c r="D2737" i="10" s="1"/>
  <c r="P2737" i="8"/>
  <c r="G2740" i="9" s="1"/>
  <c r="Q2737" i="8"/>
  <c r="S2737"/>
  <c r="O2738"/>
  <c r="F2741" i="9" s="1"/>
  <c r="D2738" i="10" s="1"/>
  <c r="P2738" i="8"/>
  <c r="G2741" i="9" s="1"/>
  <c r="Q2738" i="8"/>
  <c r="S2738"/>
  <c r="O2739"/>
  <c r="F2742" i="9" s="1"/>
  <c r="D2739" i="10" s="1"/>
  <c r="P2739" i="8"/>
  <c r="G2742" i="9" s="1"/>
  <c r="Q2739" i="8"/>
  <c r="S2739"/>
  <c r="O2740"/>
  <c r="F2743" i="9" s="1"/>
  <c r="D2740" i="10" s="1"/>
  <c r="P2740" i="8"/>
  <c r="G2743" i="9" s="1"/>
  <c r="Q2740" i="8"/>
  <c r="S2740"/>
  <c r="O2741"/>
  <c r="F2744" i="9" s="1"/>
  <c r="D2741" i="10" s="1"/>
  <c r="P2741" i="8"/>
  <c r="G2744" i="9" s="1"/>
  <c r="Q2741" i="8"/>
  <c r="S2741"/>
  <c r="O2742"/>
  <c r="F2745" i="9" s="1"/>
  <c r="D2742" i="10" s="1"/>
  <c r="P2742" i="8"/>
  <c r="G2745" i="9" s="1"/>
  <c r="Q2742" i="8"/>
  <c r="S2742"/>
  <c r="O2743"/>
  <c r="F2746" i="9" s="1"/>
  <c r="D2743" i="10" s="1"/>
  <c r="P2743" i="8"/>
  <c r="G2746" i="9" s="1"/>
  <c r="Q2743" i="8"/>
  <c r="S2743"/>
  <c r="O2744"/>
  <c r="F2747" i="9" s="1"/>
  <c r="D2744" i="10" s="1"/>
  <c r="P2744" i="8"/>
  <c r="G2747" i="9" s="1"/>
  <c r="Q2744" i="8"/>
  <c r="S2744"/>
  <c r="O2745"/>
  <c r="F2748" i="9" s="1"/>
  <c r="D2745" i="10" s="1"/>
  <c r="P2745" i="8"/>
  <c r="G2748" i="9" s="1"/>
  <c r="Q2745" i="8"/>
  <c r="S2745"/>
  <c r="O2746"/>
  <c r="F2749" i="9" s="1"/>
  <c r="D2746" i="10" s="1"/>
  <c r="P2746" i="8"/>
  <c r="G2749" i="9" s="1"/>
  <c r="Q2746" i="8"/>
  <c r="S2746"/>
  <c r="O2747"/>
  <c r="F2750" i="9" s="1"/>
  <c r="D2747" i="10" s="1"/>
  <c r="P2747" i="8"/>
  <c r="G2750" i="9" s="1"/>
  <c r="Q2747" i="8"/>
  <c r="S2747"/>
  <c r="O2748"/>
  <c r="F2751" i="9" s="1"/>
  <c r="D2748" i="10" s="1"/>
  <c r="P2748" i="8"/>
  <c r="G2751" i="9" s="1"/>
  <c r="Q2748" i="8"/>
  <c r="S2748"/>
  <c r="O2749"/>
  <c r="F2752" i="9" s="1"/>
  <c r="D2749" i="10" s="1"/>
  <c r="P2749" i="8"/>
  <c r="G2752" i="9" s="1"/>
  <c r="Q2749" i="8"/>
  <c r="S2749"/>
  <c r="O2750"/>
  <c r="F2753" i="9" s="1"/>
  <c r="D2750" i="10" s="1"/>
  <c r="P2750" i="8"/>
  <c r="G2753" i="9" s="1"/>
  <c r="Q2750" i="8"/>
  <c r="S2750"/>
  <c r="O2751"/>
  <c r="F2754" i="9" s="1"/>
  <c r="D2751" i="10" s="1"/>
  <c r="P2751" i="8"/>
  <c r="G2754" i="9" s="1"/>
  <c r="Q2751" i="8"/>
  <c r="S2751"/>
  <c r="O2752"/>
  <c r="F2755" i="9" s="1"/>
  <c r="D2752" i="10" s="1"/>
  <c r="P2752" i="8"/>
  <c r="G2755" i="9" s="1"/>
  <c r="Q2752" i="8"/>
  <c r="S2752"/>
  <c r="O2753"/>
  <c r="F2756" i="9" s="1"/>
  <c r="D2753" i="10" s="1"/>
  <c r="P2753" i="8"/>
  <c r="G2756" i="9" s="1"/>
  <c r="Q2753" i="8"/>
  <c r="S2753"/>
  <c r="O2754"/>
  <c r="F2757" i="9" s="1"/>
  <c r="D2754" i="10" s="1"/>
  <c r="P2754" i="8"/>
  <c r="G2757" i="9" s="1"/>
  <c r="Q2754" i="8"/>
  <c r="S2754"/>
  <c r="O2755"/>
  <c r="F2758" i="9" s="1"/>
  <c r="D2755" i="10" s="1"/>
  <c r="P2755" i="8"/>
  <c r="G2758" i="9" s="1"/>
  <c r="Q2755" i="8"/>
  <c r="S2755"/>
  <c r="O2756"/>
  <c r="F2759" i="9" s="1"/>
  <c r="D2756" i="10" s="1"/>
  <c r="P2756" i="8"/>
  <c r="G2759" i="9" s="1"/>
  <c r="Q2756" i="8"/>
  <c r="S2756"/>
  <c r="O2757"/>
  <c r="F2760" i="9" s="1"/>
  <c r="D2757" i="10" s="1"/>
  <c r="P2757" i="8"/>
  <c r="G2760" i="9" s="1"/>
  <c r="Q2757" i="8"/>
  <c r="S2757"/>
  <c r="O2758"/>
  <c r="F2761" i="9" s="1"/>
  <c r="D2758" i="10" s="1"/>
  <c r="P2758" i="8"/>
  <c r="G2761" i="9" s="1"/>
  <c r="Q2758" i="8"/>
  <c r="S2758"/>
  <c r="O2759"/>
  <c r="F2762" i="9" s="1"/>
  <c r="D2759" i="10" s="1"/>
  <c r="P2759" i="8"/>
  <c r="G2762" i="9" s="1"/>
  <c r="Q2759" i="8"/>
  <c r="S2759"/>
  <c r="O2760"/>
  <c r="F2763" i="9" s="1"/>
  <c r="D2760" i="10" s="1"/>
  <c r="P2760" i="8"/>
  <c r="G2763" i="9" s="1"/>
  <c r="Q2760" i="8"/>
  <c r="S2760"/>
  <c r="O2761"/>
  <c r="F2764" i="9" s="1"/>
  <c r="D2761" i="10" s="1"/>
  <c r="P2761" i="8"/>
  <c r="G2764" i="9" s="1"/>
  <c r="Q2761" i="8"/>
  <c r="S2761"/>
  <c r="O2762"/>
  <c r="F2765" i="9" s="1"/>
  <c r="D2762" i="10" s="1"/>
  <c r="P2762" i="8"/>
  <c r="G2765" i="9" s="1"/>
  <c r="Q2762" i="8"/>
  <c r="S2762"/>
  <c r="O2763"/>
  <c r="F2766" i="9" s="1"/>
  <c r="D2763" i="10" s="1"/>
  <c r="P2763" i="8"/>
  <c r="G2766" i="9" s="1"/>
  <c r="Q2763" i="8"/>
  <c r="S2763"/>
  <c r="O2764"/>
  <c r="F2767" i="9" s="1"/>
  <c r="D2764" i="10" s="1"/>
  <c r="P2764" i="8"/>
  <c r="G2767" i="9" s="1"/>
  <c r="Q2764" i="8"/>
  <c r="S2764"/>
  <c r="O2765"/>
  <c r="F2768" i="9" s="1"/>
  <c r="D2765" i="10" s="1"/>
  <c r="P2765" i="8"/>
  <c r="G2768" i="9" s="1"/>
  <c r="Q2765" i="8"/>
  <c r="S2765"/>
  <c r="O2766"/>
  <c r="F2769" i="9" s="1"/>
  <c r="D2766" i="10" s="1"/>
  <c r="P2766" i="8"/>
  <c r="G2769" i="9" s="1"/>
  <c r="Q2766" i="8"/>
  <c r="S2766"/>
  <c r="O2767"/>
  <c r="F2770" i="9" s="1"/>
  <c r="D2767" i="10" s="1"/>
  <c r="P2767" i="8"/>
  <c r="G2770" i="9" s="1"/>
  <c r="Q2767" i="8"/>
  <c r="S2767"/>
  <c r="O2768"/>
  <c r="F2771" i="9" s="1"/>
  <c r="D2768" i="10" s="1"/>
  <c r="P2768" i="8"/>
  <c r="G2771" i="9" s="1"/>
  <c r="Q2768" i="8"/>
  <c r="S2768"/>
  <c r="O2769"/>
  <c r="F2772" i="9" s="1"/>
  <c r="D2769" i="10" s="1"/>
  <c r="P2769" i="8"/>
  <c r="G2772" i="9" s="1"/>
  <c r="Q2769" i="8"/>
  <c r="S2769"/>
  <c r="O2770"/>
  <c r="F2773" i="9" s="1"/>
  <c r="D2770" i="10" s="1"/>
  <c r="P2770" i="8"/>
  <c r="G2773" i="9" s="1"/>
  <c r="Q2770" i="8"/>
  <c r="S2770"/>
  <c r="O2771"/>
  <c r="F2774" i="9" s="1"/>
  <c r="D2771" i="10" s="1"/>
  <c r="P2771" i="8"/>
  <c r="G2774" i="9" s="1"/>
  <c r="Q2771" i="8"/>
  <c r="S2771"/>
  <c r="O2772"/>
  <c r="F2775" i="9" s="1"/>
  <c r="D2772" i="10" s="1"/>
  <c r="P2772" i="8"/>
  <c r="G2775" i="9" s="1"/>
  <c r="Q2772" i="8"/>
  <c r="S2772"/>
  <c r="O2773"/>
  <c r="F2776" i="9" s="1"/>
  <c r="D2773" i="10" s="1"/>
  <c r="P2773" i="8"/>
  <c r="G2776" i="9" s="1"/>
  <c r="Q2773" i="8"/>
  <c r="S2773"/>
  <c r="O2774"/>
  <c r="F2777" i="9" s="1"/>
  <c r="D2774" i="10" s="1"/>
  <c r="P2774" i="8"/>
  <c r="G2777" i="9" s="1"/>
  <c r="Q2774" i="8"/>
  <c r="S2774"/>
  <c r="O2775"/>
  <c r="F2778" i="9" s="1"/>
  <c r="D2775" i="10" s="1"/>
  <c r="P2775" i="8"/>
  <c r="G2778" i="9" s="1"/>
  <c r="Q2775" i="8"/>
  <c r="S2775"/>
  <c r="O2776"/>
  <c r="F2779" i="9" s="1"/>
  <c r="D2776" i="10" s="1"/>
  <c r="P2776" i="8"/>
  <c r="G2779" i="9" s="1"/>
  <c r="Q2776" i="8"/>
  <c r="S2776"/>
  <c r="O2777"/>
  <c r="F2780" i="9" s="1"/>
  <c r="D2777" i="10" s="1"/>
  <c r="P2777" i="8"/>
  <c r="G2780" i="9" s="1"/>
  <c r="Q2777" i="8"/>
  <c r="S2777"/>
  <c r="O2778"/>
  <c r="F2781" i="9" s="1"/>
  <c r="D2778" i="10" s="1"/>
  <c r="P2778" i="8"/>
  <c r="G2781" i="9" s="1"/>
  <c r="Q2778" i="8"/>
  <c r="S2778"/>
  <c r="O2779"/>
  <c r="F2782" i="9" s="1"/>
  <c r="D2779" i="10" s="1"/>
  <c r="P2779" i="8"/>
  <c r="G2782" i="9" s="1"/>
  <c r="Q2779" i="8"/>
  <c r="S2779"/>
  <c r="O2780"/>
  <c r="F2783" i="9" s="1"/>
  <c r="D2780" i="10" s="1"/>
  <c r="P2780" i="8"/>
  <c r="G2783" i="9" s="1"/>
  <c r="Q2780" i="8"/>
  <c r="S2780"/>
  <c r="O2781"/>
  <c r="F2784" i="9" s="1"/>
  <c r="D2781" i="10" s="1"/>
  <c r="P2781" i="8"/>
  <c r="G2784" i="9" s="1"/>
  <c r="Q2781" i="8"/>
  <c r="S2781"/>
  <c r="O2782"/>
  <c r="F2785" i="9" s="1"/>
  <c r="D2782" i="10" s="1"/>
  <c r="P2782" i="8"/>
  <c r="G2785" i="9" s="1"/>
  <c r="Q2782" i="8"/>
  <c r="S2782"/>
  <c r="O2783"/>
  <c r="F2786" i="9" s="1"/>
  <c r="D2783" i="10" s="1"/>
  <c r="P2783" i="8"/>
  <c r="G2786" i="9" s="1"/>
  <c r="Q2783" i="8"/>
  <c r="S2783"/>
  <c r="O2784"/>
  <c r="F2787" i="9" s="1"/>
  <c r="D2784" i="10" s="1"/>
  <c r="P2784" i="8"/>
  <c r="G2787" i="9" s="1"/>
  <c r="Q2784" i="8"/>
  <c r="S2784"/>
  <c r="O2785"/>
  <c r="F2788" i="9" s="1"/>
  <c r="D2785" i="10" s="1"/>
  <c r="P2785" i="8"/>
  <c r="G2788" i="9" s="1"/>
  <c r="Q2785" i="8"/>
  <c r="S2785"/>
  <c r="O2786"/>
  <c r="F2789" i="9" s="1"/>
  <c r="D2786" i="10" s="1"/>
  <c r="P2786" i="8"/>
  <c r="G2789" i="9" s="1"/>
  <c r="Q2786" i="8"/>
  <c r="S2786"/>
  <c r="O2787"/>
  <c r="F2790" i="9" s="1"/>
  <c r="D2787" i="10" s="1"/>
  <c r="P2787" i="8"/>
  <c r="G2790" i="9" s="1"/>
  <c r="Q2787" i="8"/>
  <c r="S2787"/>
  <c r="O2788"/>
  <c r="F2791" i="9" s="1"/>
  <c r="D2788" i="10" s="1"/>
  <c r="P2788" i="8"/>
  <c r="G2791" i="9" s="1"/>
  <c r="Q2788" i="8"/>
  <c r="S2788"/>
  <c r="O2789"/>
  <c r="F2792" i="9" s="1"/>
  <c r="D2789" i="10" s="1"/>
  <c r="P2789" i="8"/>
  <c r="G2792" i="9" s="1"/>
  <c r="Q2789" i="8"/>
  <c r="S2789"/>
  <c r="O2790"/>
  <c r="F2793" i="9" s="1"/>
  <c r="D2790" i="10" s="1"/>
  <c r="P2790" i="8"/>
  <c r="G2793" i="9" s="1"/>
  <c r="Q2790" i="8"/>
  <c r="S2790"/>
  <c r="O2791"/>
  <c r="F2794" i="9" s="1"/>
  <c r="D2791" i="10" s="1"/>
  <c r="P2791" i="8"/>
  <c r="G2794" i="9" s="1"/>
  <c r="Q2791" i="8"/>
  <c r="S2791"/>
  <c r="O2792"/>
  <c r="F2795" i="9" s="1"/>
  <c r="D2792" i="10" s="1"/>
  <c r="P2792" i="8"/>
  <c r="G2795" i="9" s="1"/>
  <c r="Q2792" i="8"/>
  <c r="S2792"/>
  <c r="O2793"/>
  <c r="F2796" i="9" s="1"/>
  <c r="D2793" i="10" s="1"/>
  <c r="P2793" i="8"/>
  <c r="G2796" i="9" s="1"/>
  <c r="Q2793" i="8"/>
  <c r="S2793"/>
  <c r="O2794"/>
  <c r="F2797" i="9" s="1"/>
  <c r="D2794" i="10" s="1"/>
  <c r="P2794" i="8"/>
  <c r="G2797" i="9" s="1"/>
  <c r="Q2794" i="8"/>
  <c r="S2794"/>
  <c r="O2795"/>
  <c r="F2798" i="9" s="1"/>
  <c r="D2795" i="10" s="1"/>
  <c r="P2795" i="8"/>
  <c r="G2798" i="9" s="1"/>
  <c r="Q2795" i="8"/>
  <c r="S2795"/>
  <c r="O2796"/>
  <c r="F2799" i="9" s="1"/>
  <c r="D2796" i="10" s="1"/>
  <c r="P2796" i="8"/>
  <c r="G2799" i="9" s="1"/>
  <c r="Q2796" i="8"/>
  <c r="S2796"/>
  <c r="O2797"/>
  <c r="F2800" i="9" s="1"/>
  <c r="D2797" i="10" s="1"/>
  <c r="P2797" i="8"/>
  <c r="G2800" i="9" s="1"/>
  <c r="Q2797" i="8"/>
  <c r="S2797"/>
  <c r="O2798"/>
  <c r="F2801" i="9" s="1"/>
  <c r="D2798" i="10" s="1"/>
  <c r="P2798" i="8"/>
  <c r="G2801" i="9" s="1"/>
  <c r="Q2798" i="8"/>
  <c r="S2798"/>
  <c r="O2799"/>
  <c r="F2802" i="9" s="1"/>
  <c r="D2799" i="10" s="1"/>
  <c r="P2799" i="8"/>
  <c r="G2802" i="9" s="1"/>
  <c r="Q2799" i="8"/>
  <c r="S2799"/>
  <c r="O2800"/>
  <c r="F2803" i="9" s="1"/>
  <c r="D2800" i="10" s="1"/>
  <c r="P2800" i="8"/>
  <c r="G2803" i="9" s="1"/>
  <c r="Q2800" i="8"/>
  <c r="S2800"/>
  <c r="O2801"/>
  <c r="F2804" i="9" s="1"/>
  <c r="D2801" i="10" s="1"/>
  <c r="P2801" i="8"/>
  <c r="G2804" i="9" s="1"/>
  <c r="Q2801" i="8"/>
  <c r="S2801"/>
  <c r="O2802"/>
  <c r="F2805" i="9" s="1"/>
  <c r="D2802" i="10" s="1"/>
  <c r="P2802" i="8"/>
  <c r="G2805" i="9" s="1"/>
  <c r="Q2802" i="8"/>
  <c r="S2802"/>
  <c r="O2803"/>
  <c r="F2806" i="9" s="1"/>
  <c r="D2803" i="10" s="1"/>
  <c r="P2803" i="8"/>
  <c r="G2806" i="9" s="1"/>
  <c r="Q2803" i="8"/>
  <c r="S2803"/>
  <c r="O2804"/>
  <c r="F2807" i="9" s="1"/>
  <c r="D2804" i="10" s="1"/>
  <c r="P2804" i="8"/>
  <c r="G2807" i="9" s="1"/>
  <c r="Q2804" i="8"/>
  <c r="S2804"/>
  <c r="O2805"/>
  <c r="F2808" i="9" s="1"/>
  <c r="D2805" i="10" s="1"/>
  <c r="P2805" i="8"/>
  <c r="G2808" i="9" s="1"/>
  <c r="Q2805" i="8"/>
  <c r="S2805"/>
  <c r="O2806"/>
  <c r="F2809" i="9" s="1"/>
  <c r="D2806" i="10" s="1"/>
  <c r="P2806" i="8"/>
  <c r="G2809" i="9" s="1"/>
  <c r="Q2806" i="8"/>
  <c r="S2806"/>
  <c r="O2807"/>
  <c r="F2810" i="9" s="1"/>
  <c r="D2807" i="10" s="1"/>
  <c r="P2807" i="8"/>
  <c r="G2810" i="9" s="1"/>
  <c r="Q2807" i="8"/>
  <c r="S2807"/>
  <c r="O2808"/>
  <c r="F2811" i="9" s="1"/>
  <c r="D2808" i="10" s="1"/>
  <c r="P2808" i="8"/>
  <c r="G2811" i="9" s="1"/>
  <c r="Q2808" i="8"/>
  <c r="S2808"/>
  <c r="O2809"/>
  <c r="F2812" i="9" s="1"/>
  <c r="D2809" i="10" s="1"/>
  <c r="P2809" i="8"/>
  <c r="G2812" i="9" s="1"/>
  <c r="Q2809" i="8"/>
  <c r="S2809"/>
  <c r="O2810"/>
  <c r="F2813" i="9" s="1"/>
  <c r="D2810" i="10" s="1"/>
  <c r="P2810" i="8"/>
  <c r="G2813" i="9" s="1"/>
  <c r="Q2810" i="8"/>
  <c r="S2810"/>
  <c r="O2811"/>
  <c r="F2814" i="9" s="1"/>
  <c r="D2811" i="10" s="1"/>
  <c r="P2811" i="8"/>
  <c r="G2814" i="9" s="1"/>
  <c r="Q2811" i="8"/>
  <c r="S2811"/>
  <c r="O2812"/>
  <c r="F2815" i="9" s="1"/>
  <c r="D2812" i="10" s="1"/>
  <c r="P2812" i="8"/>
  <c r="G2815" i="9" s="1"/>
  <c r="Q2812" i="8"/>
  <c r="S2812"/>
  <c r="O2813"/>
  <c r="F2816" i="9" s="1"/>
  <c r="D2813" i="10" s="1"/>
  <c r="P2813" i="8"/>
  <c r="G2816" i="9" s="1"/>
  <c r="Q2813" i="8"/>
  <c r="S2813"/>
  <c r="O2814"/>
  <c r="F2817" i="9" s="1"/>
  <c r="D2814" i="10" s="1"/>
  <c r="P2814" i="8"/>
  <c r="G2817" i="9" s="1"/>
  <c r="Q2814" i="8"/>
  <c r="S2814"/>
  <c r="O2815"/>
  <c r="F2818" i="9" s="1"/>
  <c r="D2815" i="10" s="1"/>
  <c r="P2815" i="8"/>
  <c r="G2818" i="9" s="1"/>
  <c r="Q2815" i="8"/>
  <c r="S2815"/>
  <c r="O2816"/>
  <c r="F2819" i="9" s="1"/>
  <c r="D2816" i="10" s="1"/>
  <c r="P2816" i="8"/>
  <c r="G2819" i="9" s="1"/>
  <c r="Q2816" i="8"/>
  <c r="S2816"/>
  <c r="O2817"/>
  <c r="F2820" i="9" s="1"/>
  <c r="D2817" i="10" s="1"/>
  <c r="P2817" i="8"/>
  <c r="G2820" i="9" s="1"/>
  <c r="Q2817" i="8"/>
  <c r="S2817"/>
  <c r="O2818"/>
  <c r="F2821" i="9" s="1"/>
  <c r="D2818" i="10" s="1"/>
  <c r="P2818" i="8"/>
  <c r="G2821" i="9" s="1"/>
  <c r="Q2818" i="8"/>
  <c r="S2818"/>
  <c r="O2819"/>
  <c r="F2822" i="9" s="1"/>
  <c r="D2819" i="10" s="1"/>
  <c r="P2819" i="8"/>
  <c r="G2822" i="9" s="1"/>
  <c r="Q2819" i="8"/>
  <c r="S2819"/>
  <c r="O2820"/>
  <c r="F2823" i="9" s="1"/>
  <c r="D2820" i="10" s="1"/>
  <c r="P2820" i="8"/>
  <c r="G2823" i="9" s="1"/>
  <c r="Q2820" i="8"/>
  <c r="S2820"/>
  <c r="O2821"/>
  <c r="F2824" i="9" s="1"/>
  <c r="D2821" i="10" s="1"/>
  <c r="P2821" i="8"/>
  <c r="G2824" i="9" s="1"/>
  <c r="Q2821" i="8"/>
  <c r="S2821"/>
  <c r="O2822"/>
  <c r="F2825" i="9" s="1"/>
  <c r="D2822" i="10" s="1"/>
  <c r="P2822" i="8"/>
  <c r="G2825" i="9" s="1"/>
  <c r="Q2822" i="8"/>
  <c r="S2822"/>
  <c r="O2823"/>
  <c r="F2826" i="9" s="1"/>
  <c r="D2823" i="10" s="1"/>
  <c r="P2823" i="8"/>
  <c r="G2826" i="9" s="1"/>
  <c r="Q2823" i="8"/>
  <c r="S2823"/>
  <c r="O2824"/>
  <c r="F2827" i="9" s="1"/>
  <c r="D2824" i="10" s="1"/>
  <c r="P2824" i="8"/>
  <c r="G2827" i="9" s="1"/>
  <c r="Q2824" i="8"/>
  <c r="S2824"/>
  <c r="O2825"/>
  <c r="F2828" i="9" s="1"/>
  <c r="D2825" i="10" s="1"/>
  <c r="P2825" i="8"/>
  <c r="G2828" i="9" s="1"/>
  <c r="Q2825" i="8"/>
  <c r="S2825"/>
  <c r="O2826"/>
  <c r="F2829" i="9" s="1"/>
  <c r="D2826" i="10" s="1"/>
  <c r="P2826" i="8"/>
  <c r="G2829" i="9" s="1"/>
  <c r="Q2826" i="8"/>
  <c r="S2826"/>
  <c r="O2827"/>
  <c r="F2830" i="9" s="1"/>
  <c r="D2827" i="10" s="1"/>
  <c r="P2827" i="8"/>
  <c r="G2830" i="9" s="1"/>
  <c r="Q2827" i="8"/>
  <c r="S2827"/>
  <c r="O2828"/>
  <c r="F2831" i="9" s="1"/>
  <c r="D2828" i="10" s="1"/>
  <c r="P2828" i="8"/>
  <c r="G2831" i="9" s="1"/>
  <c r="Q2828" i="8"/>
  <c r="S2828"/>
  <c r="O2829"/>
  <c r="F2832" i="9" s="1"/>
  <c r="D2829" i="10" s="1"/>
  <c r="P2829" i="8"/>
  <c r="G2832" i="9" s="1"/>
  <c r="Q2829" i="8"/>
  <c r="S2829"/>
  <c r="O2830"/>
  <c r="F2833" i="9" s="1"/>
  <c r="D2830" i="10" s="1"/>
  <c r="P2830" i="8"/>
  <c r="G2833" i="9" s="1"/>
  <c r="Q2830" i="8"/>
  <c r="S2830"/>
  <c r="O2831"/>
  <c r="F2834" i="9" s="1"/>
  <c r="D2831" i="10" s="1"/>
  <c r="P2831" i="8"/>
  <c r="G2834" i="9" s="1"/>
  <c r="Q2831" i="8"/>
  <c r="S2831"/>
  <c r="O2832"/>
  <c r="F2835" i="9" s="1"/>
  <c r="D2832" i="10" s="1"/>
  <c r="P2832" i="8"/>
  <c r="G2835" i="9" s="1"/>
  <c r="Q2832" i="8"/>
  <c r="S2832"/>
  <c r="O2833"/>
  <c r="F2836" i="9" s="1"/>
  <c r="D2833" i="10" s="1"/>
  <c r="P2833" i="8"/>
  <c r="G2836" i="9" s="1"/>
  <c r="Q2833" i="8"/>
  <c r="S2833"/>
  <c r="O2834"/>
  <c r="F2837" i="9" s="1"/>
  <c r="D2834" i="10" s="1"/>
  <c r="P2834" i="8"/>
  <c r="G2837" i="9" s="1"/>
  <c r="Q2834" i="8"/>
  <c r="S2834"/>
  <c r="O2835"/>
  <c r="F2838" i="9" s="1"/>
  <c r="D2835" i="10" s="1"/>
  <c r="P2835" i="8"/>
  <c r="G2838" i="9" s="1"/>
  <c r="Q2835" i="8"/>
  <c r="S2835"/>
  <c r="O2836"/>
  <c r="F2839" i="9" s="1"/>
  <c r="D2836" i="10" s="1"/>
  <c r="P2836" i="8"/>
  <c r="G2839" i="9" s="1"/>
  <c r="Q2836" i="8"/>
  <c r="S2836"/>
  <c r="O2837"/>
  <c r="F2840" i="9" s="1"/>
  <c r="D2837" i="10" s="1"/>
  <c r="P2837" i="8"/>
  <c r="G2840" i="9" s="1"/>
  <c r="Q2837" i="8"/>
  <c r="S2837"/>
  <c r="O2838"/>
  <c r="F2841" i="9" s="1"/>
  <c r="D2838" i="10" s="1"/>
  <c r="P2838" i="8"/>
  <c r="G2841" i="9" s="1"/>
  <c r="Q2838" i="8"/>
  <c r="S2838"/>
  <c r="O2839"/>
  <c r="F2842" i="9" s="1"/>
  <c r="D2839" i="10" s="1"/>
  <c r="P2839" i="8"/>
  <c r="G2842" i="9" s="1"/>
  <c r="Q2839" i="8"/>
  <c r="S2839"/>
  <c r="O2840"/>
  <c r="F2843" i="9" s="1"/>
  <c r="D2840" i="10" s="1"/>
  <c r="P2840" i="8"/>
  <c r="G2843" i="9" s="1"/>
  <c r="Q2840" i="8"/>
  <c r="S2840"/>
  <c r="O2841"/>
  <c r="F2844" i="9" s="1"/>
  <c r="D2841" i="10" s="1"/>
  <c r="P2841" i="8"/>
  <c r="G2844" i="9" s="1"/>
  <c r="Q2841" i="8"/>
  <c r="S2841"/>
  <c r="O2842"/>
  <c r="F2845" i="9" s="1"/>
  <c r="D2842" i="10" s="1"/>
  <c r="P2842" i="8"/>
  <c r="G2845" i="9" s="1"/>
  <c r="Q2842" i="8"/>
  <c r="S2842"/>
  <c r="O2843"/>
  <c r="F2846" i="9" s="1"/>
  <c r="D2843" i="10" s="1"/>
  <c r="P2843" i="8"/>
  <c r="G2846" i="9" s="1"/>
  <c r="Q2843" i="8"/>
  <c r="S2843"/>
  <c r="O2844"/>
  <c r="F2847" i="9" s="1"/>
  <c r="D2844" i="10" s="1"/>
  <c r="P2844" i="8"/>
  <c r="G2847" i="9" s="1"/>
  <c r="Q2844" i="8"/>
  <c r="S2844"/>
  <c r="O2845"/>
  <c r="F2848" i="9" s="1"/>
  <c r="D2845" i="10" s="1"/>
  <c r="P2845" i="8"/>
  <c r="G2848" i="9" s="1"/>
  <c r="Q2845" i="8"/>
  <c r="S2845"/>
  <c r="O2846"/>
  <c r="F2849" i="9" s="1"/>
  <c r="D2846" i="10" s="1"/>
  <c r="P2846" i="8"/>
  <c r="G2849" i="9" s="1"/>
  <c r="Q2846" i="8"/>
  <c r="S2846"/>
  <c r="O2847"/>
  <c r="F2850" i="9" s="1"/>
  <c r="D2847" i="10" s="1"/>
  <c r="P2847" i="8"/>
  <c r="G2850" i="9" s="1"/>
  <c r="Q2847" i="8"/>
  <c r="S2847"/>
  <c r="O2848"/>
  <c r="F2851" i="9" s="1"/>
  <c r="D2848" i="10" s="1"/>
  <c r="P2848" i="8"/>
  <c r="G2851" i="9" s="1"/>
  <c r="Q2848" i="8"/>
  <c r="S2848"/>
  <c r="O2849"/>
  <c r="F2852" i="9" s="1"/>
  <c r="D2849" i="10" s="1"/>
  <c r="P2849" i="8"/>
  <c r="G2852" i="9" s="1"/>
  <c r="Q2849" i="8"/>
  <c r="S2849"/>
  <c r="O2850"/>
  <c r="F2853" i="9" s="1"/>
  <c r="D2850" i="10" s="1"/>
  <c r="P2850" i="8"/>
  <c r="G2853" i="9" s="1"/>
  <c r="Q2850" i="8"/>
  <c r="S2850"/>
  <c r="O2851"/>
  <c r="F2854" i="9" s="1"/>
  <c r="D2851" i="10" s="1"/>
  <c r="P2851" i="8"/>
  <c r="G2854" i="9" s="1"/>
  <c r="Q2851" i="8"/>
  <c r="S2851"/>
  <c r="O2852"/>
  <c r="F2855" i="9" s="1"/>
  <c r="D2852" i="10" s="1"/>
  <c r="P2852" i="8"/>
  <c r="G2855" i="9" s="1"/>
  <c r="Q2852" i="8"/>
  <c r="S2852"/>
  <c r="O2853"/>
  <c r="F2856" i="9" s="1"/>
  <c r="D2853" i="10" s="1"/>
  <c r="P2853" i="8"/>
  <c r="G2856" i="9" s="1"/>
  <c r="Q2853" i="8"/>
  <c r="S2853"/>
  <c r="O2854"/>
  <c r="F2857" i="9" s="1"/>
  <c r="D2854" i="10" s="1"/>
  <c r="P2854" i="8"/>
  <c r="G2857" i="9" s="1"/>
  <c r="Q2854" i="8"/>
  <c r="S2854"/>
  <c r="O2855"/>
  <c r="F2858" i="9" s="1"/>
  <c r="D2855" i="10" s="1"/>
  <c r="P2855" i="8"/>
  <c r="G2858" i="9" s="1"/>
  <c r="Q2855" i="8"/>
  <c r="S2855"/>
  <c r="O2856"/>
  <c r="F2859" i="9" s="1"/>
  <c r="D2856" i="10" s="1"/>
  <c r="P2856" i="8"/>
  <c r="G2859" i="9" s="1"/>
  <c r="Q2856" i="8"/>
  <c r="S2856"/>
  <c r="O2857"/>
  <c r="F2860" i="9" s="1"/>
  <c r="D2857" i="10" s="1"/>
  <c r="P2857" i="8"/>
  <c r="G2860" i="9" s="1"/>
  <c r="Q2857" i="8"/>
  <c r="S2857"/>
  <c r="O2858"/>
  <c r="F2861" i="9" s="1"/>
  <c r="D2858" i="10" s="1"/>
  <c r="P2858" i="8"/>
  <c r="G2861" i="9" s="1"/>
  <c r="Q2858" i="8"/>
  <c r="S2858"/>
  <c r="O2859"/>
  <c r="F2862" i="9" s="1"/>
  <c r="D2859" i="10" s="1"/>
  <c r="P2859" i="8"/>
  <c r="G2862" i="9" s="1"/>
  <c r="Q2859" i="8"/>
  <c r="S2859"/>
  <c r="O2860"/>
  <c r="F2863" i="9" s="1"/>
  <c r="D2860" i="10" s="1"/>
  <c r="P2860" i="8"/>
  <c r="G2863" i="9" s="1"/>
  <c r="Q2860" i="8"/>
  <c r="S2860"/>
  <c r="O2861"/>
  <c r="F2864" i="9" s="1"/>
  <c r="D2861" i="10" s="1"/>
  <c r="P2861" i="8"/>
  <c r="G2864" i="9" s="1"/>
  <c r="Q2861" i="8"/>
  <c r="S2861"/>
  <c r="O2862"/>
  <c r="F2865" i="9" s="1"/>
  <c r="D2862" i="10" s="1"/>
  <c r="P2862" i="8"/>
  <c r="G2865" i="9" s="1"/>
  <c r="Q2862" i="8"/>
  <c r="S2862"/>
  <c r="O2863"/>
  <c r="F2866" i="9" s="1"/>
  <c r="D2863" i="10" s="1"/>
  <c r="P2863" i="8"/>
  <c r="G2866" i="9" s="1"/>
  <c r="Q2863" i="8"/>
  <c r="S2863" s="1"/>
  <c r="O2864"/>
  <c r="F2867" i="9" s="1"/>
  <c r="D2864" i="10" s="1"/>
  <c r="P2864" i="8"/>
  <c r="G2867" i="9" s="1"/>
  <c r="Q2864" i="8"/>
  <c r="S2864" s="1"/>
  <c r="O2865"/>
  <c r="F2868" i="9" s="1"/>
  <c r="D2865" i="10" s="1"/>
  <c r="P2865" i="8"/>
  <c r="G2868" i="9" s="1"/>
  <c r="Q2865" i="8"/>
  <c r="S2865" s="1"/>
  <c r="O2866"/>
  <c r="F2869" i="9" s="1"/>
  <c r="D2866" i="10" s="1"/>
  <c r="P2866" i="8"/>
  <c r="G2869" i="9" s="1"/>
  <c r="Q2866" i="8"/>
  <c r="S2866" s="1"/>
  <c r="O2867"/>
  <c r="F2870" i="9" s="1"/>
  <c r="D2867" i="10" s="1"/>
  <c r="P2867" i="8"/>
  <c r="G2870" i="9" s="1"/>
  <c r="Q2867" i="8"/>
  <c r="S2867" s="1"/>
  <c r="O2868"/>
  <c r="F2871" i="9" s="1"/>
  <c r="D2868" i="10" s="1"/>
  <c r="P2868" i="8"/>
  <c r="G2871" i="9" s="1"/>
  <c r="Q2868" i="8"/>
  <c r="S2868" s="1"/>
  <c r="O2869"/>
  <c r="F2872" i="9" s="1"/>
  <c r="D2869" i="10" s="1"/>
  <c r="P2869" i="8"/>
  <c r="G2872" i="9" s="1"/>
  <c r="Q2869" i="8"/>
  <c r="S2869" s="1"/>
  <c r="O2870"/>
  <c r="F2873" i="9" s="1"/>
  <c r="D2870" i="10" s="1"/>
  <c r="P2870" i="8"/>
  <c r="G2873" i="9" s="1"/>
  <c r="Q2870" i="8"/>
  <c r="S2870" s="1"/>
  <c r="O2871"/>
  <c r="F2874" i="9" s="1"/>
  <c r="D2871" i="10" s="1"/>
  <c r="P2871" i="8"/>
  <c r="G2874" i="9" s="1"/>
  <c r="Q2871" i="8"/>
  <c r="S2871" s="1"/>
  <c r="O2872"/>
  <c r="F2875" i="9" s="1"/>
  <c r="D2872" i="10" s="1"/>
  <c r="P2872" i="8"/>
  <c r="G2875" i="9" s="1"/>
  <c r="Q2872" i="8"/>
  <c r="S2872" s="1"/>
  <c r="O2873"/>
  <c r="F2876" i="9" s="1"/>
  <c r="D2873" i="10" s="1"/>
  <c r="P2873" i="8"/>
  <c r="G2876" i="9" s="1"/>
  <c r="Q2873" i="8"/>
  <c r="S2873" s="1"/>
  <c r="O2874"/>
  <c r="F2877" i="9" s="1"/>
  <c r="D2874" i="10" s="1"/>
  <c r="P2874" i="8"/>
  <c r="G2877" i="9" s="1"/>
  <c r="Q2874" i="8"/>
  <c r="S2874" s="1"/>
  <c r="O2875"/>
  <c r="F2878" i="9" s="1"/>
  <c r="D2875" i="10" s="1"/>
  <c r="P2875" i="8"/>
  <c r="G2878" i="9" s="1"/>
  <c r="Q2875" i="8"/>
  <c r="S2875" s="1"/>
  <c r="O2876"/>
  <c r="F2879" i="9" s="1"/>
  <c r="D2876" i="10" s="1"/>
  <c r="P2876" i="8"/>
  <c r="G2879" i="9" s="1"/>
  <c r="Q2876" i="8"/>
  <c r="S2876" s="1"/>
  <c r="O2877"/>
  <c r="F2880" i="9" s="1"/>
  <c r="D2877" i="10" s="1"/>
  <c r="P2877" i="8"/>
  <c r="G2880" i="9" s="1"/>
  <c r="Q2877" i="8"/>
  <c r="S2877" s="1"/>
  <c r="O2878"/>
  <c r="F2881" i="9" s="1"/>
  <c r="D2878" i="10" s="1"/>
  <c r="P2878" i="8"/>
  <c r="G2881" i="9" s="1"/>
  <c r="Q2878" i="8"/>
  <c r="S2878" s="1"/>
  <c r="O2879"/>
  <c r="F2882" i="9" s="1"/>
  <c r="D2879" i="10" s="1"/>
  <c r="P2879" i="8"/>
  <c r="G2882" i="9" s="1"/>
  <c r="Q2879" i="8"/>
  <c r="S2879" s="1"/>
  <c r="O2880"/>
  <c r="F2883" i="9" s="1"/>
  <c r="D2880" i="10" s="1"/>
  <c r="P2880" i="8"/>
  <c r="G2883" i="9" s="1"/>
  <c r="Q2880" i="8"/>
  <c r="S2880" s="1"/>
  <c r="O2881"/>
  <c r="F2884" i="9" s="1"/>
  <c r="D2881" i="10" s="1"/>
  <c r="P2881" i="8"/>
  <c r="G2884" i="9" s="1"/>
  <c r="Q2881" i="8"/>
  <c r="S2881" s="1"/>
  <c r="O2882"/>
  <c r="F2885" i="9" s="1"/>
  <c r="D2882" i="10" s="1"/>
  <c r="P2882" i="8"/>
  <c r="G2885" i="9" s="1"/>
  <c r="Q2882" i="8"/>
  <c r="S2882" s="1"/>
  <c r="Q3"/>
  <c r="S3" s="1"/>
  <c r="P3"/>
  <c r="G6" i="9" s="1"/>
  <c r="O3" i="8"/>
  <c r="F6" i="9" s="1"/>
  <c r="D3" i="10" s="1"/>
  <c r="I4" i="8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D4"/>
  <c r="E4"/>
  <c r="F4"/>
  <c r="D5"/>
  <c r="E5"/>
  <c r="F5"/>
  <c r="D6"/>
  <c r="E6"/>
  <c r="F6"/>
  <c r="D7"/>
  <c r="E7"/>
  <c r="F7"/>
  <c r="D8"/>
  <c r="E8"/>
  <c r="F8"/>
  <c r="D9"/>
  <c r="E9"/>
  <c r="F9"/>
  <c r="D10"/>
  <c r="E10"/>
  <c r="F10"/>
  <c r="D11"/>
  <c r="E11"/>
  <c r="F11"/>
  <c r="D12"/>
  <c r="E12"/>
  <c r="F12"/>
  <c r="D13"/>
  <c r="E13"/>
  <c r="F13"/>
  <c r="D14"/>
  <c r="E14"/>
  <c r="F14"/>
  <c r="D15"/>
  <c r="E15"/>
  <c r="F15"/>
  <c r="D16"/>
  <c r="E16"/>
  <c r="F16"/>
  <c r="D17"/>
  <c r="E17"/>
  <c r="F17"/>
  <c r="D18"/>
  <c r="E18"/>
  <c r="F18"/>
  <c r="D19"/>
  <c r="E19"/>
  <c r="F19"/>
  <c r="D20"/>
  <c r="E20"/>
  <c r="F20"/>
  <c r="D21"/>
  <c r="E21"/>
  <c r="F21"/>
  <c r="D22"/>
  <c r="E22"/>
  <c r="F22"/>
  <c r="D23"/>
  <c r="E23"/>
  <c r="F23"/>
  <c r="D24"/>
  <c r="E24"/>
  <c r="F24"/>
  <c r="D25"/>
  <c r="E25"/>
  <c r="F25"/>
  <c r="D26"/>
  <c r="E26"/>
  <c r="F26"/>
  <c r="D27"/>
  <c r="E27"/>
  <c r="F27"/>
  <c r="D28"/>
  <c r="E28"/>
  <c r="F28"/>
  <c r="D29"/>
  <c r="E29"/>
  <c r="F29"/>
  <c r="D30"/>
  <c r="E30"/>
  <c r="F30"/>
  <c r="D31"/>
  <c r="E31"/>
  <c r="F31"/>
  <c r="D32"/>
  <c r="E32"/>
  <c r="F32"/>
  <c r="D33"/>
  <c r="E33"/>
  <c r="F33"/>
  <c r="D34"/>
  <c r="E34"/>
  <c r="F34"/>
  <c r="D35"/>
  <c r="E35"/>
  <c r="F35"/>
  <c r="D36"/>
  <c r="E36"/>
  <c r="F36"/>
  <c r="D37"/>
  <c r="E37"/>
  <c r="F37"/>
  <c r="D38"/>
  <c r="E38"/>
  <c r="F38"/>
  <c r="D39"/>
  <c r="E39"/>
  <c r="F39"/>
  <c r="D40"/>
  <c r="E40"/>
  <c r="F40"/>
  <c r="D41"/>
  <c r="E41"/>
  <c r="F41"/>
  <c r="D42"/>
  <c r="E42"/>
  <c r="F42"/>
  <c r="D43"/>
  <c r="E43"/>
  <c r="F43"/>
  <c r="D44"/>
  <c r="E44"/>
  <c r="F44"/>
  <c r="D45"/>
  <c r="E45"/>
  <c r="F45"/>
  <c r="D46"/>
  <c r="E46"/>
  <c r="F46"/>
  <c r="D47"/>
  <c r="E47"/>
  <c r="F47"/>
  <c r="D48"/>
  <c r="E48"/>
  <c r="F48"/>
  <c r="D49"/>
  <c r="E49"/>
  <c r="F49"/>
  <c r="D50"/>
  <c r="E50"/>
  <c r="F50"/>
  <c r="D51"/>
  <c r="E51"/>
  <c r="F51"/>
  <c r="D52"/>
  <c r="E52"/>
  <c r="F52"/>
  <c r="D53"/>
  <c r="E53"/>
  <c r="F53"/>
  <c r="D54"/>
  <c r="E54"/>
  <c r="F54"/>
  <c r="D55"/>
  <c r="E55"/>
  <c r="F55"/>
  <c r="D56"/>
  <c r="E56"/>
  <c r="F56"/>
  <c r="D57"/>
  <c r="E57"/>
  <c r="F57"/>
  <c r="D58"/>
  <c r="E58"/>
  <c r="F58"/>
  <c r="D59"/>
  <c r="E59"/>
  <c r="F59"/>
  <c r="D60"/>
  <c r="E60"/>
  <c r="F60"/>
  <c r="D61"/>
  <c r="E61"/>
  <c r="F61"/>
  <c r="D62"/>
  <c r="E62"/>
  <c r="F62"/>
  <c r="D63"/>
  <c r="E63"/>
  <c r="F63"/>
  <c r="D64"/>
  <c r="E64"/>
  <c r="F64"/>
  <c r="D65"/>
  <c r="E65"/>
  <c r="F65"/>
  <c r="D66"/>
  <c r="E66"/>
  <c r="F66"/>
  <c r="D67"/>
  <c r="E67"/>
  <c r="F67"/>
  <c r="D68"/>
  <c r="E68"/>
  <c r="F68"/>
  <c r="D69"/>
  <c r="E69"/>
  <c r="F69"/>
  <c r="D70"/>
  <c r="E70"/>
  <c r="F70"/>
  <c r="D71"/>
  <c r="E71"/>
  <c r="F71"/>
  <c r="D72"/>
  <c r="E72"/>
  <c r="F72"/>
  <c r="D73"/>
  <c r="E73"/>
  <c r="F73"/>
  <c r="D74"/>
  <c r="E74"/>
  <c r="F74"/>
  <c r="D75"/>
  <c r="E75"/>
  <c r="F75"/>
  <c r="D76"/>
  <c r="E76"/>
  <c r="F76"/>
  <c r="D77"/>
  <c r="E77"/>
  <c r="F77"/>
  <c r="D78"/>
  <c r="E78"/>
  <c r="F78"/>
  <c r="D79"/>
  <c r="E79"/>
  <c r="F79"/>
  <c r="D80"/>
  <c r="E80"/>
  <c r="F80"/>
  <c r="D81"/>
  <c r="E81"/>
  <c r="F81"/>
  <c r="D82"/>
  <c r="E82"/>
  <c r="F82"/>
  <c r="D83"/>
  <c r="E83"/>
  <c r="F83"/>
  <c r="D84"/>
  <c r="E84"/>
  <c r="F84"/>
  <c r="D85"/>
  <c r="E85"/>
  <c r="F85"/>
  <c r="D86"/>
  <c r="E86"/>
  <c r="F86"/>
  <c r="D87"/>
  <c r="E87"/>
  <c r="F87"/>
  <c r="D88"/>
  <c r="E88"/>
  <c r="F88"/>
  <c r="D89"/>
  <c r="E89"/>
  <c r="F89"/>
  <c r="D90"/>
  <c r="E90"/>
  <c r="F90"/>
  <c r="D91"/>
  <c r="E91"/>
  <c r="F91"/>
  <c r="D92"/>
  <c r="E92"/>
  <c r="F92"/>
  <c r="D93"/>
  <c r="E93"/>
  <c r="F93"/>
  <c r="D94"/>
  <c r="E94"/>
  <c r="F94"/>
  <c r="D95"/>
  <c r="E95"/>
  <c r="F95"/>
  <c r="D96"/>
  <c r="E96"/>
  <c r="F96"/>
  <c r="D97"/>
  <c r="E97"/>
  <c r="F97"/>
  <c r="D98"/>
  <c r="E98"/>
  <c r="F98"/>
  <c r="D99"/>
  <c r="E99"/>
  <c r="F99"/>
  <c r="D100"/>
  <c r="E100"/>
  <c r="F100"/>
  <c r="D101"/>
  <c r="E101"/>
  <c r="F101"/>
  <c r="D102"/>
  <c r="E102"/>
  <c r="F102"/>
  <c r="D103"/>
  <c r="E103"/>
  <c r="F103"/>
  <c r="D104"/>
  <c r="E104"/>
  <c r="F104"/>
  <c r="D105"/>
  <c r="E105"/>
  <c r="F105"/>
  <c r="D106"/>
  <c r="E106"/>
  <c r="F106"/>
  <c r="D107"/>
  <c r="E107"/>
  <c r="F107"/>
  <c r="D108"/>
  <c r="E108"/>
  <c r="F108"/>
  <c r="D109"/>
  <c r="E109"/>
  <c r="F109"/>
  <c r="D110"/>
  <c r="E110"/>
  <c r="F110"/>
  <c r="D111"/>
  <c r="E111"/>
  <c r="F111"/>
  <c r="D112"/>
  <c r="E112"/>
  <c r="F112"/>
  <c r="D113"/>
  <c r="E113"/>
  <c r="F113"/>
  <c r="D114"/>
  <c r="E114"/>
  <c r="F114"/>
  <c r="D115"/>
  <c r="E115"/>
  <c r="F115"/>
  <c r="D116"/>
  <c r="E116"/>
  <c r="F116"/>
  <c r="D117"/>
  <c r="E117"/>
  <c r="F117"/>
  <c r="D118"/>
  <c r="E118"/>
  <c r="F118"/>
  <c r="D119"/>
  <c r="E119"/>
  <c r="F119"/>
  <c r="D120"/>
  <c r="E120"/>
  <c r="F120"/>
  <c r="D121"/>
  <c r="E121"/>
  <c r="F121"/>
  <c r="D122"/>
  <c r="E122"/>
  <c r="F122"/>
  <c r="D123"/>
  <c r="E123"/>
  <c r="F123"/>
  <c r="D124"/>
  <c r="E124"/>
  <c r="F124"/>
  <c r="D125"/>
  <c r="E125"/>
  <c r="F125"/>
  <c r="D126"/>
  <c r="E126"/>
  <c r="F126"/>
  <c r="D127"/>
  <c r="E127"/>
  <c r="F127"/>
  <c r="D128"/>
  <c r="E128"/>
  <c r="F128"/>
  <c r="D129"/>
  <c r="E129"/>
  <c r="F129"/>
  <c r="D130"/>
  <c r="E130"/>
  <c r="F130"/>
  <c r="D131"/>
  <c r="E131"/>
  <c r="F131"/>
  <c r="D132"/>
  <c r="E132"/>
  <c r="F132"/>
  <c r="D133"/>
  <c r="E133"/>
  <c r="F133"/>
  <c r="D134"/>
  <c r="E134"/>
  <c r="F134"/>
  <c r="D135"/>
  <c r="E135"/>
  <c r="F135"/>
  <c r="D136"/>
  <c r="E136"/>
  <c r="F136"/>
  <c r="D137"/>
  <c r="E137"/>
  <c r="F137"/>
  <c r="D138"/>
  <c r="E138"/>
  <c r="F138"/>
  <c r="D139"/>
  <c r="E139"/>
  <c r="F139"/>
  <c r="D140"/>
  <c r="E140"/>
  <c r="F140"/>
  <c r="D141"/>
  <c r="E141"/>
  <c r="F141"/>
  <c r="D142"/>
  <c r="E142"/>
  <c r="F142"/>
  <c r="D143"/>
  <c r="E143"/>
  <c r="F143"/>
  <c r="D144"/>
  <c r="E144"/>
  <c r="F144"/>
  <c r="D145"/>
  <c r="E145"/>
  <c r="F145"/>
  <c r="D146"/>
  <c r="E146"/>
  <c r="F146"/>
  <c r="D147"/>
  <c r="E147"/>
  <c r="F147"/>
  <c r="D148"/>
  <c r="E148"/>
  <c r="F148"/>
  <c r="D149"/>
  <c r="E149"/>
  <c r="F149"/>
  <c r="D150"/>
  <c r="E150"/>
  <c r="F150"/>
  <c r="D151"/>
  <c r="E151"/>
  <c r="F151"/>
  <c r="D152"/>
  <c r="E152"/>
  <c r="F152"/>
  <c r="D153"/>
  <c r="E153"/>
  <c r="F153"/>
  <c r="D154"/>
  <c r="E154"/>
  <c r="F154"/>
  <c r="D155"/>
  <c r="E155"/>
  <c r="F155"/>
  <c r="D156"/>
  <c r="E156"/>
  <c r="F156"/>
  <c r="D157"/>
  <c r="E157"/>
  <c r="F157"/>
  <c r="D158"/>
  <c r="E158"/>
  <c r="F158"/>
  <c r="D159"/>
  <c r="E159"/>
  <c r="F159"/>
  <c r="D160"/>
  <c r="E160"/>
  <c r="F160"/>
  <c r="D161"/>
  <c r="E161"/>
  <c r="F161"/>
  <c r="D162"/>
  <c r="E162"/>
  <c r="F162"/>
  <c r="D163"/>
  <c r="E163"/>
  <c r="F163"/>
  <c r="D164"/>
  <c r="E164"/>
  <c r="F164"/>
  <c r="D165"/>
  <c r="E165"/>
  <c r="F165"/>
  <c r="D166"/>
  <c r="E166"/>
  <c r="F166"/>
  <c r="D167"/>
  <c r="E167"/>
  <c r="F167"/>
  <c r="D168"/>
  <c r="E168"/>
  <c r="F168"/>
  <c r="D169"/>
  <c r="E169"/>
  <c r="F169"/>
  <c r="D170"/>
  <c r="E170"/>
  <c r="F170"/>
  <c r="D171"/>
  <c r="E171"/>
  <c r="F171"/>
  <c r="D172"/>
  <c r="E172"/>
  <c r="F172"/>
  <c r="D173"/>
  <c r="E173"/>
  <c r="F173"/>
  <c r="D174"/>
  <c r="E174"/>
  <c r="F174"/>
  <c r="D175"/>
  <c r="E175"/>
  <c r="F175"/>
  <c r="D176"/>
  <c r="E176"/>
  <c r="F176"/>
  <c r="D177"/>
  <c r="E177"/>
  <c r="F177"/>
  <c r="D178"/>
  <c r="E178"/>
  <c r="F178"/>
  <c r="D179"/>
  <c r="E179"/>
  <c r="F179"/>
  <c r="D180"/>
  <c r="E180"/>
  <c r="F180"/>
  <c r="D181"/>
  <c r="E181"/>
  <c r="F181"/>
  <c r="D182"/>
  <c r="E182"/>
  <c r="F182"/>
  <c r="D183"/>
  <c r="E183"/>
  <c r="F183"/>
  <c r="D184"/>
  <c r="E184"/>
  <c r="F184"/>
  <c r="D185"/>
  <c r="E185"/>
  <c r="F185"/>
  <c r="D186"/>
  <c r="E186"/>
  <c r="F186"/>
  <c r="D187"/>
  <c r="E187"/>
  <c r="F187"/>
  <c r="D188"/>
  <c r="E188"/>
  <c r="F188"/>
  <c r="D189"/>
  <c r="E189"/>
  <c r="F189"/>
  <c r="D190"/>
  <c r="E190"/>
  <c r="F190"/>
  <c r="D191"/>
  <c r="E191"/>
  <c r="F191"/>
  <c r="D192"/>
  <c r="E192"/>
  <c r="F192"/>
  <c r="D193"/>
  <c r="E193"/>
  <c r="F193"/>
  <c r="D194"/>
  <c r="E194"/>
  <c r="F194"/>
  <c r="D195"/>
  <c r="E195"/>
  <c r="F195"/>
  <c r="D196"/>
  <c r="E196"/>
  <c r="F196"/>
  <c r="D197"/>
  <c r="E197"/>
  <c r="F197"/>
  <c r="D198"/>
  <c r="E198"/>
  <c r="F198"/>
  <c r="D199"/>
  <c r="E199"/>
  <c r="F199"/>
  <c r="D200"/>
  <c r="E200"/>
  <c r="F200"/>
  <c r="D201"/>
  <c r="E201"/>
  <c r="F201"/>
  <c r="D202"/>
  <c r="E202"/>
  <c r="F202"/>
  <c r="D203"/>
  <c r="E203"/>
  <c r="F203"/>
  <c r="D204"/>
  <c r="E204"/>
  <c r="F204"/>
  <c r="D205"/>
  <c r="E205"/>
  <c r="F205"/>
  <c r="D206"/>
  <c r="E206"/>
  <c r="F206"/>
  <c r="D207"/>
  <c r="E207"/>
  <c r="F207"/>
  <c r="D208"/>
  <c r="E208"/>
  <c r="F208"/>
  <c r="D209"/>
  <c r="E209"/>
  <c r="F209"/>
  <c r="D210"/>
  <c r="E210"/>
  <c r="F210"/>
  <c r="D211"/>
  <c r="E211"/>
  <c r="F211"/>
  <c r="D212"/>
  <c r="E212"/>
  <c r="F212"/>
  <c r="D213"/>
  <c r="E213"/>
  <c r="F213"/>
  <c r="D214"/>
  <c r="E214"/>
  <c r="F214"/>
  <c r="D215"/>
  <c r="E215"/>
  <c r="F215"/>
  <c r="D216"/>
  <c r="E216"/>
  <c r="F216"/>
  <c r="D217"/>
  <c r="E217"/>
  <c r="F217"/>
  <c r="D218"/>
  <c r="E218"/>
  <c r="F218"/>
  <c r="D219"/>
  <c r="E219"/>
  <c r="F219"/>
  <c r="D220"/>
  <c r="E220"/>
  <c r="F220"/>
  <c r="D221"/>
  <c r="E221"/>
  <c r="F221"/>
  <c r="D222"/>
  <c r="E222"/>
  <c r="F222"/>
  <c r="D223"/>
  <c r="E223"/>
  <c r="F223"/>
  <c r="D224"/>
  <c r="E224"/>
  <c r="F224"/>
  <c r="D225"/>
  <c r="E225"/>
  <c r="F225"/>
  <c r="D226"/>
  <c r="E226"/>
  <c r="F226"/>
  <c r="D227"/>
  <c r="E227"/>
  <c r="F227"/>
  <c r="D228"/>
  <c r="E228"/>
  <c r="F228"/>
  <c r="D229"/>
  <c r="E229"/>
  <c r="F229"/>
  <c r="D230"/>
  <c r="E230"/>
  <c r="F230"/>
  <c r="D231"/>
  <c r="E231"/>
  <c r="F231"/>
  <c r="D232"/>
  <c r="E232"/>
  <c r="F232"/>
  <c r="D233"/>
  <c r="E233"/>
  <c r="F233"/>
  <c r="D234"/>
  <c r="E234"/>
  <c r="F234"/>
  <c r="D235"/>
  <c r="E235"/>
  <c r="F235"/>
  <c r="D236"/>
  <c r="E236"/>
  <c r="F236"/>
  <c r="D237"/>
  <c r="E237"/>
  <c r="F237"/>
  <c r="D238"/>
  <c r="E238"/>
  <c r="F238"/>
  <c r="D239"/>
  <c r="E239"/>
  <c r="F239"/>
  <c r="D240"/>
  <c r="E240"/>
  <c r="F240"/>
  <c r="D241"/>
  <c r="E241"/>
  <c r="F241"/>
  <c r="D242"/>
  <c r="E242"/>
  <c r="F242"/>
  <c r="D243"/>
  <c r="E243"/>
  <c r="F243"/>
  <c r="D244"/>
  <c r="E244"/>
  <c r="F244"/>
  <c r="D245"/>
  <c r="E245"/>
  <c r="F245"/>
  <c r="D246"/>
  <c r="E246"/>
  <c r="F246"/>
  <c r="D247"/>
  <c r="E247"/>
  <c r="F247"/>
  <c r="D248"/>
  <c r="E248"/>
  <c r="F248"/>
  <c r="D249"/>
  <c r="E249"/>
  <c r="F249"/>
  <c r="D250"/>
  <c r="E250"/>
  <c r="F250"/>
  <c r="D251"/>
  <c r="E251"/>
  <c r="F251"/>
  <c r="D252"/>
  <c r="E252"/>
  <c r="F252"/>
  <c r="D253"/>
  <c r="E253"/>
  <c r="F253"/>
  <c r="D254"/>
  <c r="E254"/>
  <c r="F254"/>
  <c r="D255"/>
  <c r="E255"/>
  <c r="F255"/>
  <c r="D256"/>
  <c r="E256"/>
  <c r="F256"/>
  <c r="D257"/>
  <c r="E257"/>
  <c r="F257"/>
  <c r="D258"/>
  <c r="E258"/>
  <c r="F258"/>
  <c r="D259"/>
  <c r="E259"/>
  <c r="F259"/>
  <c r="D260"/>
  <c r="E260"/>
  <c r="F260"/>
  <c r="D261"/>
  <c r="E261"/>
  <c r="F261"/>
  <c r="D262"/>
  <c r="E262"/>
  <c r="F262"/>
  <c r="D263"/>
  <c r="E263"/>
  <c r="F263"/>
  <c r="D264"/>
  <c r="E264"/>
  <c r="F264"/>
  <c r="D265"/>
  <c r="E265"/>
  <c r="F265"/>
  <c r="D266"/>
  <c r="E266"/>
  <c r="F266"/>
  <c r="D267"/>
  <c r="E267"/>
  <c r="F267"/>
  <c r="D268"/>
  <c r="E268"/>
  <c r="F268"/>
  <c r="D269"/>
  <c r="E269"/>
  <c r="F269"/>
  <c r="D270"/>
  <c r="E270"/>
  <c r="F270"/>
  <c r="D271"/>
  <c r="E271"/>
  <c r="F271"/>
  <c r="D272"/>
  <c r="E272"/>
  <c r="F272"/>
  <c r="D273"/>
  <c r="E273"/>
  <c r="F273"/>
  <c r="D274"/>
  <c r="E274"/>
  <c r="F274"/>
  <c r="D275"/>
  <c r="E275"/>
  <c r="F275"/>
  <c r="D276"/>
  <c r="E276"/>
  <c r="F276"/>
  <c r="D277"/>
  <c r="E277"/>
  <c r="F277"/>
  <c r="D278"/>
  <c r="E278"/>
  <c r="F278"/>
  <c r="D279"/>
  <c r="E279"/>
  <c r="F279"/>
  <c r="D280"/>
  <c r="E280"/>
  <c r="F280"/>
  <c r="D281"/>
  <c r="E281"/>
  <c r="F281"/>
  <c r="D282"/>
  <c r="E282"/>
  <c r="F282"/>
  <c r="D283"/>
  <c r="E283"/>
  <c r="F283"/>
  <c r="D284"/>
  <c r="E284"/>
  <c r="F284"/>
  <c r="D285"/>
  <c r="E285"/>
  <c r="F285"/>
  <c r="D286"/>
  <c r="E286"/>
  <c r="F286"/>
  <c r="D287"/>
  <c r="E287"/>
  <c r="F287"/>
  <c r="D288"/>
  <c r="E288"/>
  <c r="F288"/>
  <c r="D289"/>
  <c r="E289"/>
  <c r="F289"/>
  <c r="D290"/>
  <c r="E290"/>
  <c r="F290"/>
  <c r="D291"/>
  <c r="E291"/>
  <c r="F291"/>
  <c r="D292"/>
  <c r="E292"/>
  <c r="F292"/>
  <c r="D293"/>
  <c r="E293"/>
  <c r="F293"/>
  <c r="D294"/>
  <c r="E294"/>
  <c r="F294"/>
  <c r="D295"/>
  <c r="E295"/>
  <c r="F295"/>
  <c r="D296"/>
  <c r="E296"/>
  <c r="F296"/>
  <c r="D297"/>
  <c r="E297"/>
  <c r="F297"/>
  <c r="D298"/>
  <c r="E298"/>
  <c r="F298"/>
  <c r="D299"/>
  <c r="E299"/>
  <c r="F299"/>
  <c r="D300"/>
  <c r="E300"/>
  <c r="F300"/>
  <c r="D301"/>
  <c r="E301"/>
  <c r="F301"/>
  <c r="D302"/>
  <c r="E302"/>
  <c r="F302"/>
  <c r="D303"/>
  <c r="E303"/>
  <c r="F303"/>
  <c r="D304"/>
  <c r="E304"/>
  <c r="F304"/>
  <c r="D305"/>
  <c r="E305"/>
  <c r="F305"/>
  <c r="D306"/>
  <c r="E306"/>
  <c r="F306"/>
  <c r="D307"/>
  <c r="E307"/>
  <c r="F307"/>
  <c r="D308"/>
  <c r="E308"/>
  <c r="F308"/>
  <c r="D309"/>
  <c r="E309"/>
  <c r="F309"/>
  <c r="D310"/>
  <c r="E310"/>
  <c r="F310"/>
  <c r="D311"/>
  <c r="E311"/>
  <c r="F311"/>
  <c r="D312"/>
  <c r="E312"/>
  <c r="F312"/>
  <c r="D313"/>
  <c r="E313"/>
  <c r="F313"/>
  <c r="D314"/>
  <c r="E314"/>
  <c r="F314"/>
  <c r="D315"/>
  <c r="E315"/>
  <c r="F315"/>
  <c r="D316"/>
  <c r="E316"/>
  <c r="F316"/>
  <c r="D317"/>
  <c r="E317"/>
  <c r="F317"/>
  <c r="D318"/>
  <c r="E318"/>
  <c r="F318"/>
  <c r="D319"/>
  <c r="E319"/>
  <c r="F319"/>
  <c r="D320"/>
  <c r="E320"/>
  <c r="F320"/>
  <c r="D321"/>
  <c r="E321"/>
  <c r="F321"/>
  <c r="D322"/>
  <c r="E322"/>
  <c r="F322"/>
  <c r="D323"/>
  <c r="E323"/>
  <c r="F323"/>
  <c r="D324"/>
  <c r="E324"/>
  <c r="F324"/>
  <c r="D325"/>
  <c r="E325"/>
  <c r="F325"/>
  <c r="D326"/>
  <c r="E326"/>
  <c r="F326"/>
  <c r="D327"/>
  <c r="E327"/>
  <c r="F327"/>
  <c r="D328"/>
  <c r="E328"/>
  <c r="F328"/>
  <c r="D329"/>
  <c r="E329"/>
  <c r="F329"/>
  <c r="D330"/>
  <c r="E330"/>
  <c r="F330"/>
  <c r="D331"/>
  <c r="E331"/>
  <c r="F331"/>
  <c r="D332"/>
  <c r="E332"/>
  <c r="F332"/>
  <c r="D333"/>
  <c r="E333"/>
  <c r="F333"/>
  <c r="D334"/>
  <c r="E334"/>
  <c r="F334"/>
  <c r="D335"/>
  <c r="E335"/>
  <c r="F335"/>
  <c r="D336"/>
  <c r="E336"/>
  <c r="F336"/>
  <c r="D337"/>
  <c r="E337"/>
  <c r="F337"/>
  <c r="D338"/>
  <c r="E338"/>
  <c r="F338"/>
  <c r="D339"/>
  <c r="E339"/>
  <c r="F339"/>
  <c r="D340"/>
  <c r="E340"/>
  <c r="F340"/>
  <c r="D341"/>
  <c r="E341"/>
  <c r="F341"/>
  <c r="D342"/>
  <c r="E342"/>
  <c r="F342"/>
  <c r="D343"/>
  <c r="E343"/>
  <c r="F343"/>
  <c r="D344"/>
  <c r="E344"/>
  <c r="F344"/>
  <c r="D345"/>
  <c r="E345"/>
  <c r="F345"/>
  <c r="D346"/>
  <c r="E346"/>
  <c r="F346"/>
  <c r="D347"/>
  <c r="E347"/>
  <c r="F347"/>
  <c r="D348"/>
  <c r="E348"/>
  <c r="F348"/>
  <c r="D349"/>
  <c r="E349"/>
  <c r="F349"/>
  <c r="D350"/>
  <c r="E350"/>
  <c r="F350"/>
  <c r="D351"/>
  <c r="E351"/>
  <c r="F351"/>
  <c r="D352"/>
  <c r="E352"/>
  <c r="F352"/>
  <c r="D353"/>
  <c r="E353"/>
  <c r="F353"/>
  <c r="D354"/>
  <c r="E354"/>
  <c r="F354"/>
  <c r="D355"/>
  <c r="E355"/>
  <c r="F355"/>
  <c r="D356"/>
  <c r="E356"/>
  <c r="F356"/>
  <c r="D357"/>
  <c r="E357"/>
  <c r="F357"/>
  <c r="D358"/>
  <c r="E358"/>
  <c r="F358"/>
  <c r="D359"/>
  <c r="E359"/>
  <c r="F359"/>
  <c r="D360"/>
  <c r="E360"/>
  <c r="F360"/>
  <c r="D361"/>
  <c r="E361"/>
  <c r="F361"/>
  <c r="D362"/>
  <c r="E362"/>
  <c r="F362"/>
  <c r="D363"/>
  <c r="E363"/>
  <c r="F363"/>
  <c r="D364"/>
  <c r="E364"/>
  <c r="F364"/>
  <c r="D365"/>
  <c r="E365"/>
  <c r="F365"/>
  <c r="D366"/>
  <c r="E366"/>
  <c r="F366"/>
  <c r="D367"/>
  <c r="E367"/>
  <c r="F367"/>
  <c r="D368"/>
  <c r="E368"/>
  <c r="F368"/>
  <c r="D369"/>
  <c r="E369"/>
  <c r="F369"/>
  <c r="D370"/>
  <c r="E370"/>
  <c r="F370"/>
  <c r="D371"/>
  <c r="E371"/>
  <c r="F371"/>
  <c r="D372"/>
  <c r="E372"/>
  <c r="F372"/>
  <c r="D373"/>
  <c r="E373"/>
  <c r="F373"/>
  <c r="D374"/>
  <c r="E374"/>
  <c r="F374"/>
  <c r="D375"/>
  <c r="E375"/>
  <c r="F375"/>
  <c r="D376"/>
  <c r="E376"/>
  <c r="F376"/>
  <c r="D377"/>
  <c r="E377"/>
  <c r="F377"/>
  <c r="D378"/>
  <c r="E378"/>
  <c r="F378"/>
  <c r="D379"/>
  <c r="E379"/>
  <c r="F379"/>
  <c r="D380"/>
  <c r="E380"/>
  <c r="F380"/>
  <c r="D381"/>
  <c r="E381"/>
  <c r="F381"/>
  <c r="D382"/>
  <c r="E382"/>
  <c r="F382"/>
  <c r="D383"/>
  <c r="E383"/>
  <c r="F383"/>
  <c r="D384"/>
  <c r="E384"/>
  <c r="F384"/>
  <c r="D385"/>
  <c r="E385"/>
  <c r="F385"/>
  <c r="D386"/>
  <c r="E386"/>
  <c r="F386"/>
  <c r="D387"/>
  <c r="E387"/>
  <c r="F387"/>
  <c r="D388"/>
  <c r="E388"/>
  <c r="F388"/>
  <c r="D389"/>
  <c r="E389"/>
  <c r="F389"/>
  <c r="D390"/>
  <c r="E390"/>
  <c r="F390"/>
  <c r="D391"/>
  <c r="E391"/>
  <c r="F391"/>
  <c r="D392"/>
  <c r="E392"/>
  <c r="F392"/>
  <c r="D393"/>
  <c r="E393"/>
  <c r="F393"/>
  <c r="D394"/>
  <c r="E394"/>
  <c r="F394"/>
  <c r="D395"/>
  <c r="E395"/>
  <c r="F395"/>
  <c r="D396"/>
  <c r="E396"/>
  <c r="F396"/>
  <c r="D397"/>
  <c r="E397"/>
  <c r="F397"/>
  <c r="D398"/>
  <c r="E398"/>
  <c r="F398"/>
  <c r="D399"/>
  <c r="E399"/>
  <c r="F399"/>
  <c r="D400"/>
  <c r="E400"/>
  <c r="F400"/>
  <c r="D401"/>
  <c r="E401"/>
  <c r="F401"/>
  <c r="D402"/>
  <c r="E402"/>
  <c r="F402"/>
  <c r="D403"/>
  <c r="E403"/>
  <c r="F403"/>
  <c r="D404"/>
  <c r="E404"/>
  <c r="F404"/>
  <c r="D405"/>
  <c r="E405"/>
  <c r="F405"/>
  <c r="D406"/>
  <c r="E406"/>
  <c r="F406"/>
  <c r="D407"/>
  <c r="E407"/>
  <c r="F407"/>
  <c r="D408"/>
  <c r="E408"/>
  <c r="F408"/>
  <c r="D409"/>
  <c r="E409"/>
  <c r="F409"/>
  <c r="D410"/>
  <c r="E410"/>
  <c r="F410"/>
  <c r="D411"/>
  <c r="E411"/>
  <c r="F411"/>
  <c r="D412"/>
  <c r="E412"/>
  <c r="F412"/>
  <c r="D413"/>
  <c r="E413"/>
  <c r="F413"/>
  <c r="D414"/>
  <c r="E414"/>
  <c r="F414"/>
  <c r="D415"/>
  <c r="E415"/>
  <c r="F415"/>
  <c r="D416"/>
  <c r="E416"/>
  <c r="F416"/>
  <c r="D417"/>
  <c r="E417"/>
  <c r="F417"/>
  <c r="D418"/>
  <c r="E418"/>
  <c r="F418"/>
  <c r="D419"/>
  <c r="E419"/>
  <c r="F419"/>
  <c r="D420"/>
  <c r="E420"/>
  <c r="F420"/>
  <c r="D421"/>
  <c r="E421"/>
  <c r="F421"/>
  <c r="D422"/>
  <c r="E422"/>
  <c r="F422"/>
  <c r="D423"/>
  <c r="E423"/>
  <c r="F423"/>
  <c r="D424"/>
  <c r="E424"/>
  <c r="F424"/>
  <c r="D425"/>
  <c r="E425"/>
  <c r="F425"/>
  <c r="D426"/>
  <c r="E426"/>
  <c r="F426"/>
  <c r="D427"/>
  <c r="E427"/>
  <c r="F427"/>
  <c r="D428"/>
  <c r="E428"/>
  <c r="F428"/>
  <c r="D429"/>
  <c r="E429"/>
  <c r="F429"/>
  <c r="D430"/>
  <c r="E430"/>
  <c r="F430"/>
  <c r="D431"/>
  <c r="E431"/>
  <c r="F431"/>
  <c r="D432"/>
  <c r="E432"/>
  <c r="F432"/>
  <c r="D433"/>
  <c r="E433"/>
  <c r="F433"/>
  <c r="D434"/>
  <c r="E434"/>
  <c r="F434"/>
  <c r="D435"/>
  <c r="E435"/>
  <c r="F435"/>
  <c r="D436"/>
  <c r="E436"/>
  <c r="F436"/>
  <c r="D437"/>
  <c r="E437"/>
  <c r="F437"/>
  <c r="D438"/>
  <c r="E438"/>
  <c r="F438"/>
  <c r="D439"/>
  <c r="E439"/>
  <c r="F439"/>
  <c r="D440"/>
  <c r="E440"/>
  <c r="F440"/>
  <c r="D441"/>
  <c r="E441"/>
  <c r="F441"/>
  <c r="D442"/>
  <c r="E442"/>
  <c r="F442"/>
  <c r="D443"/>
  <c r="E443"/>
  <c r="F443"/>
  <c r="D444"/>
  <c r="E444"/>
  <c r="F444"/>
  <c r="D445"/>
  <c r="E445"/>
  <c r="F445"/>
  <c r="D446"/>
  <c r="E446"/>
  <c r="F446"/>
  <c r="D447"/>
  <c r="E447"/>
  <c r="F447"/>
  <c r="D448"/>
  <c r="E448"/>
  <c r="F448"/>
  <c r="D449"/>
  <c r="E449"/>
  <c r="F449"/>
  <c r="D450"/>
  <c r="E450"/>
  <c r="F450"/>
  <c r="D451"/>
  <c r="E451"/>
  <c r="F451"/>
  <c r="D452"/>
  <c r="E452"/>
  <c r="F452"/>
  <c r="D453"/>
  <c r="E453"/>
  <c r="F453"/>
  <c r="D454"/>
  <c r="E454"/>
  <c r="F454"/>
  <c r="D455"/>
  <c r="E455"/>
  <c r="F455"/>
  <c r="D456"/>
  <c r="E456"/>
  <c r="F456"/>
  <c r="D457"/>
  <c r="E457"/>
  <c r="F457"/>
  <c r="D458"/>
  <c r="E458"/>
  <c r="F458"/>
  <c r="D459"/>
  <c r="E459"/>
  <c r="F459"/>
  <c r="D460"/>
  <c r="E460"/>
  <c r="F460"/>
  <c r="D461"/>
  <c r="E461"/>
  <c r="F461"/>
  <c r="D462"/>
  <c r="E462"/>
  <c r="F462"/>
  <c r="D463"/>
  <c r="E463"/>
  <c r="F463"/>
  <c r="D464"/>
  <c r="E464"/>
  <c r="F464"/>
  <c r="D465"/>
  <c r="E465"/>
  <c r="F465"/>
  <c r="D466"/>
  <c r="E466"/>
  <c r="F466"/>
  <c r="D467"/>
  <c r="E467"/>
  <c r="F467"/>
  <c r="D468"/>
  <c r="E468"/>
  <c r="F468"/>
  <c r="D469"/>
  <c r="E469"/>
  <c r="F469"/>
  <c r="D470"/>
  <c r="E470"/>
  <c r="F470"/>
  <c r="D471"/>
  <c r="E471"/>
  <c r="F471"/>
  <c r="D472"/>
  <c r="E472"/>
  <c r="F472"/>
  <c r="D473"/>
  <c r="E473"/>
  <c r="F473"/>
  <c r="D474"/>
  <c r="E474"/>
  <c r="F474"/>
  <c r="D475"/>
  <c r="E475"/>
  <c r="F475"/>
  <c r="D476"/>
  <c r="E476"/>
  <c r="F476"/>
  <c r="D477"/>
  <c r="E477"/>
  <c r="F477"/>
  <c r="D478"/>
  <c r="E478"/>
  <c r="F478"/>
  <c r="D479"/>
  <c r="E479"/>
  <c r="F479"/>
  <c r="D480"/>
  <c r="E480"/>
  <c r="F480"/>
  <c r="D481"/>
  <c r="E481"/>
  <c r="F481"/>
  <c r="D482"/>
  <c r="E482"/>
  <c r="F482"/>
  <c r="D483"/>
  <c r="E483"/>
  <c r="F483"/>
  <c r="D484"/>
  <c r="E484"/>
  <c r="F484"/>
  <c r="D485"/>
  <c r="E485"/>
  <c r="F485"/>
  <c r="D486"/>
  <c r="E486"/>
  <c r="F486"/>
  <c r="D487"/>
  <c r="E487"/>
  <c r="F487"/>
  <c r="D488"/>
  <c r="E488"/>
  <c r="F488"/>
  <c r="D489"/>
  <c r="E489"/>
  <c r="F489"/>
  <c r="D490"/>
  <c r="E490"/>
  <c r="F490"/>
  <c r="D491"/>
  <c r="E491"/>
  <c r="F491"/>
  <c r="D492"/>
  <c r="E492"/>
  <c r="F492"/>
  <c r="D493"/>
  <c r="E493"/>
  <c r="F493"/>
  <c r="D494"/>
  <c r="E494"/>
  <c r="F494"/>
  <c r="D495"/>
  <c r="E495"/>
  <c r="F495"/>
  <c r="D496"/>
  <c r="E496"/>
  <c r="F496"/>
  <c r="D497"/>
  <c r="E497"/>
  <c r="F497"/>
  <c r="D498"/>
  <c r="E498"/>
  <c r="F498"/>
  <c r="D499"/>
  <c r="E499"/>
  <c r="F499"/>
  <c r="D500"/>
  <c r="E500"/>
  <c r="F500"/>
  <c r="D501"/>
  <c r="E501"/>
  <c r="F501"/>
  <c r="D502"/>
  <c r="E502"/>
  <c r="F502"/>
  <c r="D503"/>
  <c r="E503"/>
  <c r="F503"/>
  <c r="D504"/>
  <c r="E504"/>
  <c r="F504"/>
  <c r="D505"/>
  <c r="E505"/>
  <c r="F505"/>
  <c r="D506"/>
  <c r="E506"/>
  <c r="F506"/>
  <c r="D507"/>
  <c r="E507"/>
  <c r="F507"/>
  <c r="D508"/>
  <c r="E508"/>
  <c r="F508"/>
  <c r="D509"/>
  <c r="E509"/>
  <c r="F509"/>
  <c r="D510"/>
  <c r="E510"/>
  <c r="F510"/>
  <c r="D511"/>
  <c r="E511"/>
  <c r="F511"/>
  <c r="D512"/>
  <c r="E512"/>
  <c r="F512"/>
  <c r="D513"/>
  <c r="E513"/>
  <c r="F513"/>
  <c r="D514"/>
  <c r="E514"/>
  <c r="F514"/>
  <c r="D515"/>
  <c r="E515"/>
  <c r="F515"/>
  <c r="D516"/>
  <c r="E516"/>
  <c r="F516"/>
  <c r="D517"/>
  <c r="E517"/>
  <c r="F517"/>
  <c r="D518"/>
  <c r="E518"/>
  <c r="F518"/>
  <c r="D519"/>
  <c r="E519"/>
  <c r="F519"/>
  <c r="D520"/>
  <c r="E520"/>
  <c r="F520"/>
  <c r="D521"/>
  <c r="E521"/>
  <c r="F521"/>
  <c r="D522"/>
  <c r="E522"/>
  <c r="F522"/>
  <c r="D523"/>
  <c r="E523"/>
  <c r="F523"/>
  <c r="D524"/>
  <c r="E524"/>
  <c r="F524"/>
  <c r="D525"/>
  <c r="E525"/>
  <c r="F525"/>
  <c r="D526"/>
  <c r="E526"/>
  <c r="F526"/>
  <c r="D527"/>
  <c r="E527"/>
  <c r="F527"/>
  <c r="D528"/>
  <c r="E528"/>
  <c r="F528"/>
  <c r="D529"/>
  <c r="E529"/>
  <c r="F529"/>
  <c r="D530"/>
  <c r="E530"/>
  <c r="F530"/>
  <c r="D531"/>
  <c r="E531"/>
  <c r="F531"/>
  <c r="D532"/>
  <c r="E532"/>
  <c r="F532"/>
  <c r="D533"/>
  <c r="E533"/>
  <c r="F533"/>
  <c r="D534"/>
  <c r="E534"/>
  <c r="F534"/>
  <c r="D535"/>
  <c r="E535"/>
  <c r="F535"/>
  <c r="D536"/>
  <c r="E536"/>
  <c r="F536"/>
  <c r="D537"/>
  <c r="E537"/>
  <c r="F537"/>
  <c r="D538"/>
  <c r="E538"/>
  <c r="F538"/>
  <c r="D539"/>
  <c r="E539"/>
  <c r="F539"/>
  <c r="D540"/>
  <c r="E540"/>
  <c r="F540"/>
  <c r="D541"/>
  <c r="E541"/>
  <c r="F541"/>
  <c r="D542"/>
  <c r="E542"/>
  <c r="F542"/>
  <c r="D543"/>
  <c r="E543"/>
  <c r="F543"/>
  <c r="D544"/>
  <c r="E544"/>
  <c r="F544"/>
  <c r="D545"/>
  <c r="E545"/>
  <c r="F545"/>
  <c r="D546"/>
  <c r="E546"/>
  <c r="F546"/>
  <c r="D547"/>
  <c r="E547"/>
  <c r="F547"/>
  <c r="D548"/>
  <c r="E548"/>
  <c r="F548"/>
  <c r="D549"/>
  <c r="E549"/>
  <c r="F549"/>
  <c r="D550"/>
  <c r="E550"/>
  <c r="F550"/>
  <c r="D551"/>
  <c r="E551"/>
  <c r="F551"/>
  <c r="D552"/>
  <c r="E552"/>
  <c r="F552"/>
  <c r="D553"/>
  <c r="E553"/>
  <c r="F553"/>
  <c r="D554"/>
  <c r="E554"/>
  <c r="F554"/>
  <c r="D555"/>
  <c r="E555"/>
  <c r="F555"/>
  <c r="D556"/>
  <c r="E556"/>
  <c r="F556"/>
  <c r="D557"/>
  <c r="E557"/>
  <c r="F557"/>
  <c r="D558"/>
  <c r="E558"/>
  <c r="F558"/>
  <c r="D559"/>
  <c r="E559"/>
  <c r="F559"/>
  <c r="D560"/>
  <c r="E560"/>
  <c r="F560"/>
  <c r="D561"/>
  <c r="E561"/>
  <c r="F561"/>
  <c r="D562"/>
  <c r="E562"/>
  <c r="F562"/>
  <c r="D563"/>
  <c r="E563"/>
  <c r="F563"/>
  <c r="D564"/>
  <c r="E564"/>
  <c r="F564"/>
  <c r="D565"/>
  <c r="E565"/>
  <c r="F565"/>
  <c r="D566"/>
  <c r="E566"/>
  <c r="F566"/>
  <c r="D567"/>
  <c r="E567"/>
  <c r="F567"/>
  <c r="D568"/>
  <c r="E568"/>
  <c r="F568"/>
  <c r="D569"/>
  <c r="E569"/>
  <c r="F569"/>
  <c r="D570"/>
  <c r="E570"/>
  <c r="F570"/>
  <c r="D571"/>
  <c r="E571"/>
  <c r="F571"/>
  <c r="D572"/>
  <c r="E572"/>
  <c r="F572"/>
  <c r="D573"/>
  <c r="E573"/>
  <c r="F573"/>
  <c r="D574"/>
  <c r="E574"/>
  <c r="F574"/>
  <c r="D575"/>
  <c r="E575"/>
  <c r="F575"/>
  <c r="D576"/>
  <c r="E576"/>
  <c r="F576"/>
  <c r="D577"/>
  <c r="E577"/>
  <c r="F577"/>
  <c r="D578"/>
  <c r="E578"/>
  <c r="F578"/>
  <c r="D579"/>
  <c r="E579"/>
  <c r="F579"/>
  <c r="D580"/>
  <c r="E580"/>
  <c r="F580"/>
  <c r="D581"/>
  <c r="E581"/>
  <c r="F581"/>
  <c r="D582"/>
  <c r="E582"/>
  <c r="F582"/>
  <c r="D583"/>
  <c r="E583"/>
  <c r="F583"/>
  <c r="D584"/>
  <c r="E584"/>
  <c r="F584"/>
  <c r="D585"/>
  <c r="E585"/>
  <c r="F585"/>
  <c r="D586"/>
  <c r="E586"/>
  <c r="F586"/>
  <c r="D587"/>
  <c r="E587"/>
  <c r="F587"/>
  <c r="D588"/>
  <c r="E588"/>
  <c r="F588"/>
  <c r="D589"/>
  <c r="E589"/>
  <c r="F589"/>
  <c r="D590"/>
  <c r="E590"/>
  <c r="F590"/>
  <c r="D591"/>
  <c r="E591"/>
  <c r="F591"/>
  <c r="D592"/>
  <c r="E592"/>
  <c r="F592"/>
  <c r="D593"/>
  <c r="E593"/>
  <c r="F593"/>
  <c r="D594"/>
  <c r="E594"/>
  <c r="F594"/>
  <c r="D595"/>
  <c r="E595"/>
  <c r="F595"/>
  <c r="D596"/>
  <c r="E596"/>
  <c r="F596"/>
  <c r="D597"/>
  <c r="E597"/>
  <c r="F597"/>
  <c r="D598"/>
  <c r="E598"/>
  <c r="F598"/>
  <c r="D599"/>
  <c r="E599"/>
  <c r="F599"/>
  <c r="D600"/>
  <c r="E600"/>
  <c r="F600"/>
  <c r="D601"/>
  <c r="E601"/>
  <c r="F601"/>
  <c r="D602"/>
  <c r="E602"/>
  <c r="F602"/>
  <c r="D603"/>
  <c r="E603"/>
  <c r="F603"/>
  <c r="D604"/>
  <c r="E604"/>
  <c r="F604"/>
  <c r="D605"/>
  <c r="E605"/>
  <c r="F605"/>
  <c r="D606"/>
  <c r="E606"/>
  <c r="F606"/>
  <c r="D607"/>
  <c r="E607"/>
  <c r="F607"/>
  <c r="D608"/>
  <c r="E608"/>
  <c r="F608"/>
  <c r="D609"/>
  <c r="E609"/>
  <c r="F609"/>
  <c r="D610"/>
  <c r="E610"/>
  <c r="F610"/>
  <c r="D611"/>
  <c r="E611"/>
  <c r="F611"/>
  <c r="D612"/>
  <c r="E612"/>
  <c r="F612"/>
  <c r="D613"/>
  <c r="E613"/>
  <c r="F613"/>
  <c r="D614"/>
  <c r="E614"/>
  <c r="F614"/>
  <c r="D615"/>
  <c r="E615"/>
  <c r="F615"/>
  <c r="D616"/>
  <c r="E616"/>
  <c r="F616"/>
  <c r="D617"/>
  <c r="E617"/>
  <c r="F617"/>
  <c r="D618"/>
  <c r="E618"/>
  <c r="F618"/>
  <c r="D619"/>
  <c r="E619"/>
  <c r="F619"/>
  <c r="D620"/>
  <c r="E620"/>
  <c r="F620"/>
  <c r="D621"/>
  <c r="E621"/>
  <c r="F621"/>
  <c r="D622"/>
  <c r="E622"/>
  <c r="F622"/>
  <c r="D623"/>
  <c r="E623"/>
  <c r="F623"/>
  <c r="D624"/>
  <c r="E624"/>
  <c r="F624"/>
  <c r="D625"/>
  <c r="E625"/>
  <c r="F625"/>
  <c r="D626"/>
  <c r="E626"/>
  <c r="F626"/>
  <c r="D627"/>
  <c r="E627"/>
  <c r="F627"/>
  <c r="D628"/>
  <c r="E628"/>
  <c r="F628"/>
  <c r="D629"/>
  <c r="E629"/>
  <c r="F629"/>
  <c r="D630"/>
  <c r="E630"/>
  <c r="F630"/>
  <c r="D631"/>
  <c r="E631"/>
  <c r="F631"/>
  <c r="D632"/>
  <c r="E632"/>
  <c r="F632"/>
  <c r="D633"/>
  <c r="E633"/>
  <c r="F633"/>
  <c r="D634"/>
  <c r="E634"/>
  <c r="F634"/>
  <c r="D635"/>
  <c r="E635"/>
  <c r="F635"/>
  <c r="D636"/>
  <c r="E636"/>
  <c r="F636"/>
  <c r="D637"/>
  <c r="E637"/>
  <c r="F637"/>
  <c r="D638"/>
  <c r="E638"/>
  <c r="F638"/>
  <c r="D639"/>
  <c r="E639"/>
  <c r="F639"/>
  <c r="D640"/>
  <c r="E640"/>
  <c r="F640"/>
  <c r="D641"/>
  <c r="E641"/>
  <c r="F641"/>
  <c r="D642"/>
  <c r="E642"/>
  <c r="F642"/>
  <c r="D643"/>
  <c r="E643"/>
  <c r="F643"/>
  <c r="D644"/>
  <c r="E644"/>
  <c r="F644"/>
  <c r="D645"/>
  <c r="E645"/>
  <c r="F645"/>
  <c r="D646"/>
  <c r="E646"/>
  <c r="F646"/>
  <c r="D647"/>
  <c r="E647"/>
  <c r="F647"/>
  <c r="D648"/>
  <c r="E648"/>
  <c r="F648"/>
  <c r="D649"/>
  <c r="E649"/>
  <c r="F649"/>
  <c r="D650"/>
  <c r="E650"/>
  <c r="F650"/>
  <c r="D651"/>
  <c r="E651"/>
  <c r="F651"/>
  <c r="D652"/>
  <c r="E652"/>
  <c r="F652"/>
  <c r="D653"/>
  <c r="E653"/>
  <c r="F653"/>
  <c r="D654"/>
  <c r="E654"/>
  <c r="F654"/>
  <c r="D655"/>
  <c r="E655"/>
  <c r="F655"/>
  <c r="D656"/>
  <c r="E656"/>
  <c r="F656"/>
  <c r="D657"/>
  <c r="E657"/>
  <c r="F657"/>
  <c r="D658"/>
  <c r="E658"/>
  <c r="F658"/>
  <c r="D659"/>
  <c r="E659"/>
  <c r="F659"/>
  <c r="D660"/>
  <c r="E660"/>
  <c r="F660"/>
  <c r="D661"/>
  <c r="E661"/>
  <c r="F661"/>
  <c r="D662"/>
  <c r="E662"/>
  <c r="F662"/>
  <c r="D663"/>
  <c r="E663"/>
  <c r="F663"/>
  <c r="D664"/>
  <c r="E664"/>
  <c r="F664"/>
  <c r="D665"/>
  <c r="E665"/>
  <c r="F665"/>
  <c r="D666"/>
  <c r="E666"/>
  <c r="F666"/>
  <c r="D667"/>
  <c r="E667"/>
  <c r="F667"/>
  <c r="D668"/>
  <c r="E668"/>
  <c r="F668"/>
  <c r="D669"/>
  <c r="E669"/>
  <c r="F669"/>
  <c r="D670"/>
  <c r="E670"/>
  <c r="F670"/>
  <c r="D671"/>
  <c r="E671"/>
  <c r="F671"/>
  <c r="D672"/>
  <c r="E672"/>
  <c r="F672"/>
  <c r="D673"/>
  <c r="E673"/>
  <c r="F673"/>
  <c r="D674"/>
  <c r="E674"/>
  <c r="F674"/>
  <c r="D675"/>
  <c r="E675"/>
  <c r="F675"/>
  <c r="D676"/>
  <c r="E676"/>
  <c r="F676"/>
  <c r="D677"/>
  <c r="E677"/>
  <c r="F677"/>
  <c r="D678"/>
  <c r="E678"/>
  <c r="F678"/>
  <c r="D679"/>
  <c r="E679"/>
  <c r="F679"/>
  <c r="D680"/>
  <c r="E680"/>
  <c r="F680"/>
  <c r="D681"/>
  <c r="E681"/>
  <c r="F681"/>
  <c r="D682"/>
  <c r="E682"/>
  <c r="F682"/>
  <c r="D683"/>
  <c r="E683"/>
  <c r="F683"/>
  <c r="D684"/>
  <c r="E684"/>
  <c r="F684"/>
  <c r="D685"/>
  <c r="E685"/>
  <c r="F685"/>
  <c r="D686"/>
  <c r="E686"/>
  <c r="F686"/>
  <c r="D687"/>
  <c r="E687"/>
  <c r="F687"/>
  <c r="D688"/>
  <c r="E688"/>
  <c r="F688"/>
  <c r="D689"/>
  <c r="E689"/>
  <c r="F689"/>
  <c r="D690"/>
  <c r="E690"/>
  <c r="F690"/>
  <c r="D691"/>
  <c r="E691"/>
  <c r="F691"/>
  <c r="D692"/>
  <c r="E692"/>
  <c r="F692"/>
  <c r="D693"/>
  <c r="E693"/>
  <c r="F693"/>
  <c r="D694"/>
  <c r="E694"/>
  <c r="F694"/>
  <c r="D695"/>
  <c r="E695"/>
  <c r="F695"/>
  <c r="D696"/>
  <c r="E696"/>
  <c r="F696"/>
  <c r="D697"/>
  <c r="E697"/>
  <c r="F697"/>
  <c r="D698"/>
  <c r="E698"/>
  <c r="F698"/>
  <c r="D699"/>
  <c r="E699"/>
  <c r="F699"/>
  <c r="D700"/>
  <c r="E700"/>
  <c r="F700"/>
  <c r="D701"/>
  <c r="E701"/>
  <c r="F701"/>
  <c r="D702"/>
  <c r="E702"/>
  <c r="F702"/>
  <c r="D703"/>
  <c r="E703"/>
  <c r="F703"/>
  <c r="D704"/>
  <c r="E704"/>
  <c r="F704"/>
  <c r="D705"/>
  <c r="E705"/>
  <c r="F705"/>
  <c r="D706"/>
  <c r="E706"/>
  <c r="F706"/>
  <c r="D707"/>
  <c r="E707"/>
  <c r="F707"/>
  <c r="D708"/>
  <c r="E708"/>
  <c r="F708"/>
  <c r="D709"/>
  <c r="E709"/>
  <c r="F709"/>
  <c r="D710"/>
  <c r="E710"/>
  <c r="F710"/>
  <c r="D711"/>
  <c r="E711"/>
  <c r="F711"/>
  <c r="D712"/>
  <c r="E712"/>
  <c r="F712"/>
  <c r="D713"/>
  <c r="E713"/>
  <c r="F713"/>
  <c r="D714"/>
  <c r="E714"/>
  <c r="F714"/>
  <c r="D715"/>
  <c r="E715"/>
  <c r="F715"/>
  <c r="D716"/>
  <c r="E716"/>
  <c r="F716"/>
  <c r="D717"/>
  <c r="E717"/>
  <c r="F717"/>
  <c r="D718"/>
  <c r="E718"/>
  <c r="F718"/>
  <c r="D719"/>
  <c r="E719"/>
  <c r="F719"/>
  <c r="D720"/>
  <c r="E720"/>
  <c r="F720"/>
  <c r="D721"/>
  <c r="E721"/>
  <c r="F721"/>
  <c r="D722"/>
  <c r="E722"/>
  <c r="F722"/>
  <c r="D723"/>
  <c r="E723"/>
  <c r="F723"/>
  <c r="D724"/>
  <c r="E724"/>
  <c r="F724"/>
  <c r="D725"/>
  <c r="E725"/>
  <c r="F725"/>
  <c r="D726"/>
  <c r="E726"/>
  <c r="F726"/>
  <c r="D727"/>
  <c r="E727"/>
  <c r="F727"/>
  <c r="D728"/>
  <c r="E728"/>
  <c r="F728"/>
  <c r="D729"/>
  <c r="E729"/>
  <c r="F729"/>
  <c r="D730"/>
  <c r="E730"/>
  <c r="F730"/>
  <c r="D731"/>
  <c r="E731"/>
  <c r="F731"/>
  <c r="D732"/>
  <c r="E732"/>
  <c r="F732"/>
  <c r="D733"/>
  <c r="E733"/>
  <c r="F733"/>
  <c r="D734"/>
  <c r="E734"/>
  <c r="F734"/>
  <c r="D735"/>
  <c r="E735"/>
  <c r="F735"/>
  <c r="D736"/>
  <c r="E736"/>
  <c r="F736"/>
  <c r="D737"/>
  <c r="E737"/>
  <c r="F737"/>
  <c r="D738"/>
  <c r="E738"/>
  <c r="F738"/>
  <c r="D739"/>
  <c r="E739"/>
  <c r="F739"/>
  <c r="D740"/>
  <c r="E740"/>
  <c r="F740"/>
  <c r="D741"/>
  <c r="E741"/>
  <c r="F741"/>
  <c r="D742"/>
  <c r="E742"/>
  <c r="F742"/>
  <c r="D743"/>
  <c r="E743"/>
  <c r="F743"/>
  <c r="D744"/>
  <c r="E744"/>
  <c r="F744"/>
  <c r="D745"/>
  <c r="E745"/>
  <c r="F745"/>
  <c r="D746"/>
  <c r="E746"/>
  <c r="F746"/>
  <c r="D747"/>
  <c r="E747"/>
  <c r="F747"/>
  <c r="D748"/>
  <c r="E748"/>
  <c r="F748"/>
  <c r="D749"/>
  <c r="E749"/>
  <c r="F749"/>
  <c r="D750"/>
  <c r="E750"/>
  <c r="F750"/>
  <c r="D751"/>
  <c r="E751"/>
  <c r="F751"/>
  <c r="D752"/>
  <c r="E752"/>
  <c r="F752"/>
  <c r="D753"/>
  <c r="E753"/>
  <c r="F753"/>
  <c r="D754"/>
  <c r="E754"/>
  <c r="F754"/>
  <c r="D755"/>
  <c r="E755"/>
  <c r="F755"/>
  <c r="D756"/>
  <c r="E756"/>
  <c r="F756"/>
  <c r="D757"/>
  <c r="E757"/>
  <c r="F757"/>
  <c r="D758"/>
  <c r="E758"/>
  <c r="F758"/>
  <c r="D759"/>
  <c r="E759"/>
  <c r="F759"/>
  <c r="D760"/>
  <c r="E760"/>
  <c r="F760"/>
  <c r="D761"/>
  <c r="E761"/>
  <c r="F761"/>
  <c r="D762"/>
  <c r="E762"/>
  <c r="F762"/>
  <c r="D763"/>
  <c r="E763"/>
  <c r="F763"/>
  <c r="D764"/>
  <c r="E764"/>
  <c r="F764"/>
  <c r="D765"/>
  <c r="E765"/>
  <c r="F765"/>
  <c r="D766"/>
  <c r="E766"/>
  <c r="F766"/>
  <c r="D767"/>
  <c r="E767"/>
  <c r="F767"/>
  <c r="D768"/>
  <c r="E768"/>
  <c r="F768"/>
  <c r="D769"/>
  <c r="E769"/>
  <c r="F769"/>
  <c r="D770"/>
  <c r="E770"/>
  <c r="F770"/>
  <c r="D771"/>
  <c r="E771"/>
  <c r="F771"/>
  <c r="D772"/>
  <c r="E772"/>
  <c r="F772"/>
  <c r="D773"/>
  <c r="E773"/>
  <c r="F773"/>
  <c r="D774"/>
  <c r="E774"/>
  <c r="F774"/>
  <c r="D775"/>
  <c r="E775"/>
  <c r="F775"/>
  <c r="D776"/>
  <c r="E776"/>
  <c r="F776"/>
  <c r="D777"/>
  <c r="E777"/>
  <c r="F777"/>
  <c r="D778"/>
  <c r="E778"/>
  <c r="F778"/>
  <c r="D779"/>
  <c r="E779"/>
  <c r="F779"/>
  <c r="D780"/>
  <c r="E780"/>
  <c r="F780"/>
  <c r="D781"/>
  <c r="E781"/>
  <c r="F781"/>
  <c r="D782"/>
  <c r="E782"/>
  <c r="F782"/>
  <c r="D783"/>
  <c r="E783"/>
  <c r="F783"/>
  <c r="D784"/>
  <c r="E784"/>
  <c r="F784"/>
  <c r="D785"/>
  <c r="E785"/>
  <c r="F785"/>
  <c r="D786"/>
  <c r="E786"/>
  <c r="F786"/>
  <c r="D787"/>
  <c r="E787"/>
  <c r="F787"/>
  <c r="D788"/>
  <c r="E788"/>
  <c r="F788"/>
  <c r="D789"/>
  <c r="E789"/>
  <c r="F789"/>
  <c r="D790"/>
  <c r="E790"/>
  <c r="F790"/>
  <c r="D791"/>
  <c r="E791"/>
  <c r="F791"/>
  <c r="D792"/>
  <c r="E792"/>
  <c r="F792"/>
  <c r="D793"/>
  <c r="E793"/>
  <c r="F793"/>
  <c r="D794"/>
  <c r="E794"/>
  <c r="F794"/>
  <c r="D795"/>
  <c r="E795"/>
  <c r="F795"/>
  <c r="D796"/>
  <c r="E796"/>
  <c r="F796"/>
  <c r="D797"/>
  <c r="E797"/>
  <c r="F797"/>
  <c r="D798"/>
  <c r="E798"/>
  <c r="F798"/>
  <c r="D799"/>
  <c r="E799"/>
  <c r="F799"/>
  <c r="D800"/>
  <c r="E800"/>
  <c r="F800"/>
  <c r="D801"/>
  <c r="E801"/>
  <c r="F801"/>
  <c r="D802"/>
  <c r="E802"/>
  <c r="F802"/>
  <c r="D803"/>
  <c r="E803"/>
  <c r="F803"/>
  <c r="D804"/>
  <c r="E804"/>
  <c r="F804"/>
  <c r="D805"/>
  <c r="E805"/>
  <c r="F805"/>
  <c r="D806"/>
  <c r="E806"/>
  <c r="F806"/>
  <c r="D807"/>
  <c r="E807"/>
  <c r="F807"/>
  <c r="D808"/>
  <c r="E808"/>
  <c r="F808"/>
  <c r="D809"/>
  <c r="E809"/>
  <c r="F809"/>
  <c r="D810"/>
  <c r="E810"/>
  <c r="F810"/>
  <c r="D811"/>
  <c r="E811"/>
  <c r="F811"/>
  <c r="D812"/>
  <c r="E812"/>
  <c r="F812"/>
  <c r="D813"/>
  <c r="E813"/>
  <c r="F813"/>
  <c r="D814"/>
  <c r="E814"/>
  <c r="F814"/>
  <c r="D815"/>
  <c r="E815"/>
  <c r="F815"/>
  <c r="D816"/>
  <c r="E816"/>
  <c r="F816"/>
  <c r="D817"/>
  <c r="E817"/>
  <c r="F817"/>
  <c r="D818"/>
  <c r="E818"/>
  <c r="F818"/>
  <c r="D819"/>
  <c r="E819"/>
  <c r="F819"/>
  <c r="D820"/>
  <c r="E820"/>
  <c r="F820"/>
  <c r="D821"/>
  <c r="E821"/>
  <c r="F821"/>
  <c r="D822"/>
  <c r="E822"/>
  <c r="F822"/>
  <c r="D823"/>
  <c r="E823"/>
  <c r="F823"/>
  <c r="D824"/>
  <c r="E824"/>
  <c r="F824"/>
  <c r="D825"/>
  <c r="E825"/>
  <c r="F825"/>
  <c r="D826"/>
  <c r="E826"/>
  <c r="F826"/>
  <c r="D827"/>
  <c r="E827"/>
  <c r="F827"/>
  <c r="D828"/>
  <c r="E828"/>
  <c r="F828"/>
  <c r="D829"/>
  <c r="E829"/>
  <c r="F829"/>
  <c r="D830"/>
  <c r="E830"/>
  <c r="F830"/>
  <c r="D831"/>
  <c r="E831"/>
  <c r="F831"/>
  <c r="D832"/>
  <c r="E832"/>
  <c r="F832"/>
  <c r="D833"/>
  <c r="E833"/>
  <c r="F833"/>
  <c r="D834"/>
  <c r="E834"/>
  <c r="F834"/>
  <c r="D835"/>
  <c r="E835"/>
  <c r="F835"/>
  <c r="D836"/>
  <c r="E836"/>
  <c r="F836"/>
  <c r="D837"/>
  <c r="E837"/>
  <c r="F837"/>
  <c r="D838"/>
  <c r="E838"/>
  <c r="F838"/>
  <c r="D839"/>
  <c r="E839"/>
  <c r="F839"/>
  <c r="D840"/>
  <c r="E840"/>
  <c r="F840"/>
  <c r="D841"/>
  <c r="E841"/>
  <c r="F841"/>
  <c r="D842"/>
  <c r="E842"/>
  <c r="F842"/>
  <c r="D843"/>
  <c r="E843"/>
  <c r="F843"/>
  <c r="D844"/>
  <c r="E844"/>
  <c r="F844"/>
  <c r="D845"/>
  <c r="E845"/>
  <c r="F845"/>
  <c r="D846"/>
  <c r="E846"/>
  <c r="F846"/>
  <c r="D847"/>
  <c r="E847"/>
  <c r="F847"/>
  <c r="D848"/>
  <c r="E848"/>
  <c r="F848"/>
  <c r="D849"/>
  <c r="E849"/>
  <c r="F849"/>
  <c r="D850"/>
  <c r="E850"/>
  <c r="F850"/>
  <c r="D851"/>
  <c r="E851"/>
  <c r="F851"/>
  <c r="D852"/>
  <c r="E852"/>
  <c r="F852"/>
  <c r="D853"/>
  <c r="E853"/>
  <c r="F853"/>
  <c r="D854"/>
  <c r="E854"/>
  <c r="F854"/>
  <c r="D855"/>
  <c r="E855"/>
  <c r="F855"/>
  <c r="D856"/>
  <c r="E856"/>
  <c r="F856"/>
  <c r="D857"/>
  <c r="E857"/>
  <c r="F857"/>
  <c r="D858"/>
  <c r="E858"/>
  <c r="F858"/>
  <c r="D859"/>
  <c r="E859"/>
  <c r="F859"/>
  <c r="D860"/>
  <c r="E860"/>
  <c r="F860"/>
  <c r="D861"/>
  <c r="E861"/>
  <c r="F861"/>
  <c r="D862"/>
  <c r="E862"/>
  <c r="F862"/>
  <c r="D863"/>
  <c r="E863"/>
  <c r="F863"/>
  <c r="D864"/>
  <c r="E864"/>
  <c r="F864"/>
  <c r="D865"/>
  <c r="E865"/>
  <c r="F865"/>
  <c r="D866"/>
  <c r="E866"/>
  <c r="F866"/>
  <c r="D867"/>
  <c r="E867"/>
  <c r="F867"/>
  <c r="D868"/>
  <c r="E868"/>
  <c r="F868"/>
  <c r="D869"/>
  <c r="E869"/>
  <c r="F869"/>
  <c r="D870"/>
  <c r="E870"/>
  <c r="F870"/>
  <c r="D871"/>
  <c r="E871"/>
  <c r="F871"/>
  <c r="D872"/>
  <c r="E872"/>
  <c r="F872"/>
  <c r="D873"/>
  <c r="E873"/>
  <c r="F873"/>
  <c r="D874"/>
  <c r="E874"/>
  <c r="F874"/>
  <c r="D875"/>
  <c r="E875"/>
  <c r="F875"/>
  <c r="D876"/>
  <c r="E876"/>
  <c r="F876"/>
  <c r="D877"/>
  <c r="E877"/>
  <c r="F877"/>
  <c r="D878"/>
  <c r="E878"/>
  <c r="F878"/>
  <c r="D879"/>
  <c r="E879"/>
  <c r="F879"/>
  <c r="D880"/>
  <c r="E880"/>
  <c r="F880"/>
  <c r="D881"/>
  <c r="E881"/>
  <c r="F881"/>
  <c r="D882"/>
  <c r="E882"/>
  <c r="F882"/>
  <c r="D883"/>
  <c r="E883"/>
  <c r="F883"/>
  <c r="D884"/>
  <c r="E884"/>
  <c r="F884"/>
  <c r="D885"/>
  <c r="E885"/>
  <c r="F885"/>
  <c r="D886"/>
  <c r="E886"/>
  <c r="F886"/>
  <c r="D887"/>
  <c r="E887"/>
  <c r="F887"/>
  <c r="D888"/>
  <c r="E888"/>
  <c r="F888"/>
  <c r="D889"/>
  <c r="E889"/>
  <c r="F889"/>
  <c r="D890"/>
  <c r="E890"/>
  <c r="F890"/>
  <c r="D891"/>
  <c r="E891"/>
  <c r="F891"/>
  <c r="D892"/>
  <c r="E892"/>
  <c r="F892"/>
  <c r="D893"/>
  <c r="E893"/>
  <c r="F893"/>
  <c r="D894"/>
  <c r="E894"/>
  <c r="F894"/>
  <c r="D895"/>
  <c r="E895"/>
  <c r="F895"/>
  <c r="D896"/>
  <c r="E896"/>
  <c r="F896"/>
  <c r="D897"/>
  <c r="E897"/>
  <c r="F897"/>
  <c r="D898"/>
  <c r="E898"/>
  <c r="F898"/>
  <c r="D899"/>
  <c r="E899"/>
  <c r="F899"/>
  <c r="D900"/>
  <c r="E900"/>
  <c r="F900"/>
  <c r="D901"/>
  <c r="E901"/>
  <c r="F901"/>
  <c r="D902"/>
  <c r="E902"/>
  <c r="F902"/>
  <c r="D903"/>
  <c r="E903"/>
  <c r="F903"/>
  <c r="D904"/>
  <c r="E904"/>
  <c r="F904"/>
  <c r="D905"/>
  <c r="E905"/>
  <c r="F905"/>
  <c r="D906"/>
  <c r="E906"/>
  <c r="F906"/>
  <c r="D907"/>
  <c r="E907"/>
  <c r="F907"/>
  <c r="D908"/>
  <c r="E908"/>
  <c r="F908"/>
  <c r="D909"/>
  <c r="E909"/>
  <c r="F909"/>
  <c r="D910"/>
  <c r="E910"/>
  <c r="F910"/>
  <c r="D911"/>
  <c r="E911"/>
  <c r="F911"/>
  <c r="D912"/>
  <c r="E912"/>
  <c r="F912"/>
  <c r="D913"/>
  <c r="E913"/>
  <c r="F913"/>
  <c r="D914"/>
  <c r="E914"/>
  <c r="F914"/>
  <c r="D915"/>
  <c r="E915"/>
  <c r="F915"/>
  <c r="D916"/>
  <c r="E916"/>
  <c r="F916"/>
  <c r="D917"/>
  <c r="E917"/>
  <c r="F917"/>
  <c r="D918"/>
  <c r="E918"/>
  <c r="F918"/>
  <c r="D919"/>
  <c r="E919"/>
  <c r="F919"/>
  <c r="D920"/>
  <c r="E920"/>
  <c r="F920"/>
  <c r="D921"/>
  <c r="E921"/>
  <c r="F921"/>
  <c r="D922"/>
  <c r="E922"/>
  <c r="F922"/>
  <c r="D923"/>
  <c r="E923"/>
  <c r="F923"/>
  <c r="D924"/>
  <c r="E924"/>
  <c r="F924"/>
  <c r="D925"/>
  <c r="E925"/>
  <c r="F925"/>
  <c r="D926"/>
  <c r="E926"/>
  <c r="F926"/>
  <c r="D927"/>
  <c r="E927"/>
  <c r="F927"/>
  <c r="D928"/>
  <c r="E928"/>
  <c r="F928"/>
  <c r="D929"/>
  <c r="E929"/>
  <c r="F929"/>
  <c r="D930"/>
  <c r="E930"/>
  <c r="F930"/>
  <c r="D931"/>
  <c r="E931"/>
  <c r="F931"/>
  <c r="D932"/>
  <c r="E932"/>
  <c r="F932"/>
  <c r="D933"/>
  <c r="E933"/>
  <c r="F933"/>
  <c r="D934"/>
  <c r="E934"/>
  <c r="F934"/>
  <c r="D935"/>
  <c r="E935"/>
  <c r="F935"/>
  <c r="D936"/>
  <c r="E936"/>
  <c r="F936"/>
  <c r="D937"/>
  <c r="E937"/>
  <c r="F937"/>
  <c r="D938"/>
  <c r="E938"/>
  <c r="F938"/>
  <c r="D939"/>
  <c r="E939"/>
  <c r="F939"/>
  <c r="D940"/>
  <c r="E940"/>
  <c r="F940"/>
  <c r="D941"/>
  <c r="E941"/>
  <c r="F941"/>
  <c r="D942"/>
  <c r="E942"/>
  <c r="F942"/>
  <c r="D943"/>
  <c r="E943"/>
  <c r="F943"/>
  <c r="D944"/>
  <c r="E944"/>
  <c r="F944"/>
  <c r="D945"/>
  <c r="E945"/>
  <c r="F945"/>
  <c r="D946"/>
  <c r="E946"/>
  <c r="F946"/>
  <c r="D947"/>
  <c r="E947"/>
  <c r="F947"/>
  <c r="D948"/>
  <c r="E948"/>
  <c r="F948"/>
  <c r="D949"/>
  <c r="E949"/>
  <c r="F949"/>
  <c r="D950"/>
  <c r="E950"/>
  <c r="F950"/>
  <c r="D951"/>
  <c r="E951"/>
  <c r="F951"/>
  <c r="D952"/>
  <c r="E952"/>
  <c r="F952"/>
  <c r="D953"/>
  <c r="E953"/>
  <c r="F953"/>
  <c r="D954"/>
  <c r="E954"/>
  <c r="F954"/>
  <c r="D955"/>
  <c r="E955"/>
  <c r="F955"/>
  <c r="D956"/>
  <c r="E956"/>
  <c r="F956"/>
  <c r="D957"/>
  <c r="E957"/>
  <c r="F957"/>
  <c r="D958"/>
  <c r="E958"/>
  <c r="F958"/>
  <c r="D959"/>
  <c r="E959"/>
  <c r="F959"/>
  <c r="D960"/>
  <c r="E960"/>
  <c r="F960"/>
  <c r="D961"/>
  <c r="E961"/>
  <c r="F961"/>
  <c r="D962"/>
  <c r="E962"/>
  <c r="F962"/>
  <c r="D963"/>
  <c r="E963"/>
  <c r="F963"/>
  <c r="D964"/>
  <c r="E964"/>
  <c r="F964"/>
  <c r="D965"/>
  <c r="E965"/>
  <c r="F965"/>
  <c r="D966"/>
  <c r="E966"/>
  <c r="F966"/>
  <c r="D967"/>
  <c r="E967"/>
  <c r="F967"/>
  <c r="D968"/>
  <c r="E968"/>
  <c r="F968"/>
  <c r="D969"/>
  <c r="E969"/>
  <c r="F969"/>
  <c r="D970"/>
  <c r="E970"/>
  <c r="F970"/>
  <c r="D971"/>
  <c r="E971"/>
  <c r="F971"/>
  <c r="D972"/>
  <c r="E972"/>
  <c r="F972"/>
  <c r="D973"/>
  <c r="E973"/>
  <c r="F973"/>
  <c r="D974"/>
  <c r="E974"/>
  <c r="F974"/>
  <c r="D975"/>
  <c r="E975"/>
  <c r="F975"/>
  <c r="D976"/>
  <c r="E976"/>
  <c r="F976"/>
  <c r="D977"/>
  <c r="E977"/>
  <c r="F977"/>
  <c r="D978"/>
  <c r="E978"/>
  <c r="F978"/>
  <c r="D979"/>
  <c r="E979"/>
  <c r="F979"/>
  <c r="D980"/>
  <c r="E980"/>
  <c r="F980"/>
  <c r="D981"/>
  <c r="E981"/>
  <c r="F981"/>
  <c r="D982"/>
  <c r="E982"/>
  <c r="F982"/>
  <c r="D983"/>
  <c r="E983"/>
  <c r="F983"/>
  <c r="D984"/>
  <c r="E984"/>
  <c r="F984"/>
  <c r="D985"/>
  <c r="E985"/>
  <c r="F985"/>
  <c r="D986"/>
  <c r="E986"/>
  <c r="F986"/>
  <c r="D987"/>
  <c r="E987"/>
  <c r="F987"/>
  <c r="D988"/>
  <c r="E988"/>
  <c r="F988"/>
  <c r="D989"/>
  <c r="E989"/>
  <c r="F989"/>
  <c r="D990"/>
  <c r="E990"/>
  <c r="F990"/>
  <c r="D991"/>
  <c r="E991"/>
  <c r="F991"/>
  <c r="D992"/>
  <c r="E992"/>
  <c r="F992"/>
  <c r="D993"/>
  <c r="E993"/>
  <c r="F993"/>
  <c r="D994"/>
  <c r="E994"/>
  <c r="F994"/>
  <c r="D995"/>
  <c r="E995"/>
  <c r="F995"/>
  <c r="D996"/>
  <c r="E996"/>
  <c r="F996"/>
  <c r="D997"/>
  <c r="E997"/>
  <c r="F997"/>
  <c r="D998"/>
  <c r="E998"/>
  <c r="F998"/>
  <c r="D999"/>
  <c r="E999"/>
  <c r="F999"/>
  <c r="D1000"/>
  <c r="E1000"/>
  <c r="F1000"/>
  <c r="D1001"/>
  <c r="E1001"/>
  <c r="F1001"/>
  <c r="D1002"/>
  <c r="E1002"/>
  <c r="F1002"/>
  <c r="D1003"/>
  <c r="E1003"/>
  <c r="F1003"/>
  <c r="D1004"/>
  <c r="E1004"/>
  <c r="F1004"/>
  <c r="D1005"/>
  <c r="E1005"/>
  <c r="F1005"/>
  <c r="D1006"/>
  <c r="E1006"/>
  <c r="F1006"/>
  <c r="D1007"/>
  <c r="E1007"/>
  <c r="F1007"/>
  <c r="D1008"/>
  <c r="E1008"/>
  <c r="F1008"/>
  <c r="D1009"/>
  <c r="E1009"/>
  <c r="F1009"/>
  <c r="D1010"/>
  <c r="E1010"/>
  <c r="F1010"/>
  <c r="D1011"/>
  <c r="E1011"/>
  <c r="F1011"/>
  <c r="D1012"/>
  <c r="E1012"/>
  <c r="F1012"/>
  <c r="D1013"/>
  <c r="E1013"/>
  <c r="F1013"/>
  <c r="D1014"/>
  <c r="E1014"/>
  <c r="F1014"/>
  <c r="D1015"/>
  <c r="E1015"/>
  <c r="F1015"/>
  <c r="D1016"/>
  <c r="E1016"/>
  <c r="F1016"/>
  <c r="D1017"/>
  <c r="E1017"/>
  <c r="F1017"/>
  <c r="D1018"/>
  <c r="E1018"/>
  <c r="F1018"/>
  <c r="D1019"/>
  <c r="E1019"/>
  <c r="F1019"/>
  <c r="D1020"/>
  <c r="E1020"/>
  <c r="F1020"/>
  <c r="D1021"/>
  <c r="E1021"/>
  <c r="F1021"/>
  <c r="D1022"/>
  <c r="E1022"/>
  <c r="F1022"/>
  <c r="D1023"/>
  <c r="E1023"/>
  <c r="F1023"/>
  <c r="D1024"/>
  <c r="E1024"/>
  <c r="F1024"/>
  <c r="D1025"/>
  <c r="E1025"/>
  <c r="F1025"/>
  <c r="D1026"/>
  <c r="E1026"/>
  <c r="F1026"/>
  <c r="D1027"/>
  <c r="E1027"/>
  <c r="F1027"/>
  <c r="D1028"/>
  <c r="E1028"/>
  <c r="F1028"/>
  <c r="D1029"/>
  <c r="E1029"/>
  <c r="F1029"/>
  <c r="D1030"/>
  <c r="E1030"/>
  <c r="F1030"/>
  <c r="D1031"/>
  <c r="E1031"/>
  <c r="F1031"/>
  <c r="D1032"/>
  <c r="E1032"/>
  <c r="F1032"/>
  <c r="D1033"/>
  <c r="E1033"/>
  <c r="F1033"/>
  <c r="D1034"/>
  <c r="E1034"/>
  <c r="F1034"/>
  <c r="D1035"/>
  <c r="E1035"/>
  <c r="F1035"/>
  <c r="D1036"/>
  <c r="E1036"/>
  <c r="F1036"/>
  <c r="D1037"/>
  <c r="E1037"/>
  <c r="F1037"/>
  <c r="D1038"/>
  <c r="E1038"/>
  <c r="F1038"/>
  <c r="D1039"/>
  <c r="E1039"/>
  <c r="F1039"/>
  <c r="D1040"/>
  <c r="E1040"/>
  <c r="F1040"/>
  <c r="D1041"/>
  <c r="E1041"/>
  <c r="F1041"/>
  <c r="D1042"/>
  <c r="E1042"/>
  <c r="F1042"/>
  <c r="D1043"/>
  <c r="E1043"/>
  <c r="F1043"/>
  <c r="D1044"/>
  <c r="E1044"/>
  <c r="F1044"/>
  <c r="D1045"/>
  <c r="E1045"/>
  <c r="F1045"/>
  <c r="D1046"/>
  <c r="E1046"/>
  <c r="F1046"/>
  <c r="D1047"/>
  <c r="E1047"/>
  <c r="F1047"/>
  <c r="D1048"/>
  <c r="E1048"/>
  <c r="F1048"/>
  <c r="D1049"/>
  <c r="E1049"/>
  <c r="F1049"/>
  <c r="D1050"/>
  <c r="E1050"/>
  <c r="F1050"/>
  <c r="D1051"/>
  <c r="E1051"/>
  <c r="F1051"/>
  <c r="D1052"/>
  <c r="E1052"/>
  <c r="F1052"/>
  <c r="D1053"/>
  <c r="E1053"/>
  <c r="F1053"/>
  <c r="D1054"/>
  <c r="E1054"/>
  <c r="F1054"/>
  <c r="D1055"/>
  <c r="E1055"/>
  <c r="F1055"/>
  <c r="D1056"/>
  <c r="E1056"/>
  <c r="F1056"/>
  <c r="D1057"/>
  <c r="E1057"/>
  <c r="F1057"/>
  <c r="D1058"/>
  <c r="E1058"/>
  <c r="F1058"/>
  <c r="D1059"/>
  <c r="E1059"/>
  <c r="F1059"/>
  <c r="D1060"/>
  <c r="E1060"/>
  <c r="F1060"/>
  <c r="D1061"/>
  <c r="E1061"/>
  <c r="F1061"/>
  <c r="D1062"/>
  <c r="E1062"/>
  <c r="F1062"/>
  <c r="D1063"/>
  <c r="E1063"/>
  <c r="F1063"/>
  <c r="D1064"/>
  <c r="E1064"/>
  <c r="F1064"/>
  <c r="D1065"/>
  <c r="E1065"/>
  <c r="F1065"/>
  <c r="D1066"/>
  <c r="E1066"/>
  <c r="F1066"/>
  <c r="D1067"/>
  <c r="E1067"/>
  <c r="F1067"/>
  <c r="D1068"/>
  <c r="E1068"/>
  <c r="F1068"/>
  <c r="D1069"/>
  <c r="E1069"/>
  <c r="F1069"/>
  <c r="D1070"/>
  <c r="E1070"/>
  <c r="F1070"/>
  <c r="D1071"/>
  <c r="E1071"/>
  <c r="F1071"/>
  <c r="D1072"/>
  <c r="E1072"/>
  <c r="F1072"/>
  <c r="D1073"/>
  <c r="E1073"/>
  <c r="F1073"/>
  <c r="D1074"/>
  <c r="E1074"/>
  <c r="F1074"/>
  <c r="D1075"/>
  <c r="E1075"/>
  <c r="F1075"/>
  <c r="D1076"/>
  <c r="E1076"/>
  <c r="F1076"/>
  <c r="D1077"/>
  <c r="E1077"/>
  <c r="F1077"/>
  <c r="D1078"/>
  <c r="E1078"/>
  <c r="F1078"/>
  <c r="D1079"/>
  <c r="E1079"/>
  <c r="F1079"/>
  <c r="D1080"/>
  <c r="E1080"/>
  <c r="F1080"/>
  <c r="D1081"/>
  <c r="E1081"/>
  <c r="F1081"/>
  <c r="D1082"/>
  <c r="E1082"/>
  <c r="F1082"/>
  <c r="D1083"/>
  <c r="E1083"/>
  <c r="F1083"/>
  <c r="D1084"/>
  <c r="E1084"/>
  <c r="F1084"/>
  <c r="D1085"/>
  <c r="E1085"/>
  <c r="F1085"/>
  <c r="D1086"/>
  <c r="E1086"/>
  <c r="F1086"/>
  <c r="D1087"/>
  <c r="E1087"/>
  <c r="F1087"/>
  <c r="D1088"/>
  <c r="E1088"/>
  <c r="F1088"/>
  <c r="D1089"/>
  <c r="E1089"/>
  <c r="F1089"/>
  <c r="D1090"/>
  <c r="E1090"/>
  <c r="F1090"/>
  <c r="D1091"/>
  <c r="E1091"/>
  <c r="F1091"/>
  <c r="D1092"/>
  <c r="E1092"/>
  <c r="F1092"/>
  <c r="D1093"/>
  <c r="E1093"/>
  <c r="F1093"/>
  <c r="D1094"/>
  <c r="E1094"/>
  <c r="F1094"/>
  <c r="D1095"/>
  <c r="E1095"/>
  <c r="F1095"/>
  <c r="D1096"/>
  <c r="E1096"/>
  <c r="F1096"/>
  <c r="D1097"/>
  <c r="E1097"/>
  <c r="F1097"/>
  <c r="D1098"/>
  <c r="E1098"/>
  <c r="F1098"/>
  <c r="D1099"/>
  <c r="E1099"/>
  <c r="F1099"/>
  <c r="D1100"/>
  <c r="E1100"/>
  <c r="F1100"/>
  <c r="D1101"/>
  <c r="E1101"/>
  <c r="F1101"/>
  <c r="D1102"/>
  <c r="E1102"/>
  <c r="F1102"/>
  <c r="D1103"/>
  <c r="E1103"/>
  <c r="F1103"/>
  <c r="D1104"/>
  <c r="E1104"/>
  <c r="F1104"/>
  <c r="D1105"/>
  <c r="E1105"/>
  <c r="F1105"/>
  <c r="D1106"/>
  <c r="E1106"/>
  <c r="F1106"/>
  <c r="D1107"/>
  <c r="E1107"/>
  <c r="F1107"/>
  <c r="D1108"/>
  <c r="E1108"/>
  <c r="F1108"/>
  <c r="D1109"/>
  <c r="E1109"/>
  <c r="F1109"/>
  <c r="D1110"/>
  <c r="E1110"/>
  <c r="F1110"/>
  <c r="D1111"/>
  <c r="E1111"/>
  <c r="F1111"/>
  <c r="D1112"/>
  <c r="E1112"/>
  <c r="F1112"/>
  <c r="D1113"/>
  <c r="E1113"/>
  <c r="F1113"/>
  <c r="D1114"/>
  <c r="E1114"/>
  <c r="F1114"/>
  <c r="D1115"/>
  <c r="E1115"/>
  <c r="F1115"/>
  <c r="D1116"/>
  <c r="E1116"/>
  <c r="F1116"/>
  <c r="D1117"/>
  <c r="E1117"/>
  <c r="F1117"/>
  <c r="D1118"/>
  <c r="E1118"/>
  <c r="F1118"/>
  <c r="D1119"/>
  <c r="E1119"/>
  <c r="F1119"/>
  <c r="D1120"/>
  <c r="E1120"/>
  <c r="F1120"/>
  <c r="D1121"/>
  <c r="E1121"/>
  <c r="F1121"/>
  <c r="D1122"/>
  <c r="E1122"/>
  <c r="F1122"/>
  <c r="D1123"/>
  <c r="E1123"/>
  <c r="F1123"/>
  <c r="D1124"/>
  <c r="E1124"/>
  <c r="F1124"/>
  <c r="D1125"/>
  <c r="E1125"/>
  <c r="F1125"/>
  <c r="D1126"/>
  <c r="E1126"/>
  <c r="F1126"/>
  <c r="D1127"/>
  <c r="E1127"/>
  <c r="F1127"/>
  <c r="D1128"/>
  <c r="E1128"/>
  <c r="F1128"/>
  <c r="D1129"/>
  <c r="E1129"/>
  <c r="F1129"/>
  <c r="D1130"/>
  <c r="E1130"/>
  <c r="F1130"/>
  <c r="D1131"/>
  <c r="E1131"/>
  <c r="F1131"/>
  <c r="D1132"/>
  <c r="E1132"/>
  <c r="F1132"/>
  <c r="D1133"/>
  <c r="E1133"/>
  <c r="F1133"/>
  <c r="D1134"/>
  <c r="E1134"/>
  <c r="F1134"/>
  <c r="D1135"/>
  <c r="E1135"/>
  <c r="F1135"/>
  <c r="D1136"/>
  <c r="E1136"/>
  <c r="F1136"/>
  <c r="D1137"/>
  <c r="E1137"/>
  <c r="F1137"/>
  <c r="D1138"/>
  <c r="E1138"/>
  <c r="F1138"/>
  <c r="D1139"/>
  <c r="E1139"/>
  <c r="F1139"/>
  <c r="D1140"/>
  <c r="E1140"/>
  <c r="F1140"/>
  <c r="D1141"/>
  <c r="E1141"/>
  <c r="F1141"/>
  <c r="D1142"/>
  <c r="E1142"/>
  <c r="F1142"/>
  <c r="D1143"/>
  <c r="E1143"/>
  <c r="F1143"/>
  <c r="D1144"/>
  <c r="E1144"/>
  <c r="F1144"/>
  <c r="D1145"/>
  <c r="E1145"/>
  <c r="F1145"/>
  <c r="D1146"/>
  <c r="E1146"/>
  <c r="F1146"/>
  <c r="D1147"/>
  <c r="E1147"/>
  <c r="F1147"/>
  <c r="D1148"/>
  <c r="E1148"/>
  <c r="F1148"/>
  <c r="D1149"/>
  <c r="E1149"/>
  <c r="F1149"/>
  <c r="D1150"/>
  <c r="E1150"/>
  <c r="F1150"/>
  <c r="D1151"/>
  <c r="E1151"/>
  <c r="F1151"/>
  <c r="D1152"/>
  <c r="E1152"/>
  <c r="F1152"/>
  <c r="D1153"/>
  <c r="E1153"/>
  <c r="F1153"/>
  <c r="D1154"/>
  <c r="E1154"/>
  <c r="F1154"/>
  <c r="D1155"/>
  <c r="E1155"/>
  <c r="F1155"/>
  <c r="D1156"/>
  <c r="E1156"/>
  <c r="F1156"/>
  <c r="D1157"/>
  <c r="E1157"/>
  <c r="F1157"/>
  <c r="D1158"/>
  <c r="E1158"/>
  <c r="F1158"/>
  <c r="D1159"/>
  <c r="E1159"/>
  <c r="F1159"/>
  <c r="D1160"/>
  <c r="E1160"/>
  <c r="F1160"/>
  <c r="D1161"/>
  <c r="E1161"/>
  <c r="F1161"/>
  <c r="D1162"/>
  <c r="E1162"/>
  <c r="F1162"/>
  <c r="D1163"/>
  <c r="E1163"/>
  <c r="F1163"/>
  <c r="D1164"/>
  <c r="E1164"/>
  <c r="F1164"/>
  <c r="D1165"/>
  <c r="E1165"/>
  <c r="F1165"/>
  <c r="D1166"/>
  <c r="E1166"/>
  <c r="F1166"/>
  <c r="D1167"/>
  <c r="E1167"/>
  <c r="F1167"/>
  <c r="D1168"/>
  <c r="E1168"/>
  <c r="F1168"/>
  <c r="D1169"/>
  <c r="E1169"/>
  <c r="F1169"/>
  <c r="D1170"/>
  <c r="E1170"/>
  <c r="F1170"/>
  <c r="D1171"/>
  <c r="E1171"/>
  <c r="F1171"/>
  <c r="D1172"/>
  <c r="E1172"/>
  <c r="F1172"/>
  <c r="D1173"/>
  <c r="E1173"/>
  <c r="F1173"/>
  <c r="D1174"/>
  <c r="E1174"/>
  <c r="F1174"/>
  <c r="D1175"/>
  <c r="E1175"/>
  <c r="F1175"/>
  <c r="D1176"/>
  <c r="E1176"/>
  <c r="F1176"/>
  <c r="D1177"/>
  <c r="E1177"/>
  <c r="F1177"/>
  <c r="D1178"/>
  <c r="E1178"/>
  <c r="F1178"/>
  <c r="D1179"/>
  <c r="E1179"/>
  <c r="F1179"/>
  <c r="D1180"/>
  <c r="E1180"/>
  <c r="F1180"/>
  <c r="D1181"/>
  <c r="E1181"/>
  <c r="F1181"/>
  <c r="D1182"/>
  <c r="E1182"/>
  <c r="F1182"/>
  <c r="D1183"/>
  <c r="E1183"/>
  <c r="F1183"/>
  <c r="D1184"/>
  <c r="E1184"/>
  <c r="F1184"/>
  <c r="D1185"/>
  <c r="E1185"/>
  <c r="F1185"/>
  <c r="D1186"/>
  <c r="E1186"/>
  <c r="F1186"/>
  <c r="D1187"/>
  <c r="E1187"/>
  <c r="F1187"/>
  <c r="D1188"/>
  <c r="E1188"/>
  <c r="F1188"/>
  <c r="D1189"/>
  <c r="E1189"/>
  <c r="F1189"/>
  <c r="D1190"/>
  <c r="E1190"/>
  <c r="F1190"/>
  <c r="D1191"/>
  <c r="E1191"/>
  <c r="F1191"/>
  <c r="D1192"/>
  <c r="E1192"/>
  <c r="F1192"/>
  <c r="D1193"/>
  <c r="E1193"/>
  <c r="F1193"/>
  <c r="D1194"/>
  <c r="E1194"/>
  <c r="F1194"/>
  <c r="D1195"/>
  <c r="E1195"/>
  <c r="F1195"/>
  <c r="D1196"/>
  <c r="E1196"/>
  <c r="F1196"/>
  <c r="D1197"/>
  <c r="E1197"/>
  <c r="F1197"/>
  <c r="D1198"/>
  <c r="E1198"/>
  <c r="F1198"/>
  <c r="D1199"/>
  <c r="E1199"/>
  <c r="F1199"/>
  <c r="D1200"/>
  <c r="E1200"/>
  <c r="F1200"/>
  <c r="D1201"/>
  <c r="E1201"/>
  <c r="F1201"/>
  <c r="D1202"/>
  <c r="E1202"/>
  <c r="F1202"/>
  <c r="D1203"/>
  <c r="E1203"/>
  <c r="F1203"/>
  <c r="D1204"/>
  <c r="E1204"/>
  <c r="F1204"/>
  <c r="D1205"/>
  <c r="E1205"/>
  <c r="F1205"/>
  <c r="D1206"/>
  <c r="E1206"/>
  <c r="F1206"/>
  <c r="D1207"/>
  <c r="E1207"/>
  <c r="F1207"/>
  <c r="D1208"/>
  <c r="E1208"/>
  <c r="F1208"/>
  <c r="D1209"/>
  <c r="E1209"/>
  <c r="F1209"/>
  <c r="D1210"/>
  <c r="E1210"/>
  <c r="F1210"/>
  <c r="D1211"/>
  <c r="E1211"/>
  <c r="F1211"/>
  <c r="D1212"/>
  <c r="E1212"/>
  <c r="F1212"/>
  <c r="D1213"/>
  <c r="E1213"/>
  <c r="F1213"/>
  <c r="D1214"/>
  <c r="E1214"/>
  <c r="F1214"/>
  <c r="D1215"/>
  <c r="E1215"/>
  <c r="F1215"/>
  <c r="D1216"/>
  <c r="E1216"/>
  <c r="F1216"/>
  <c r="D1217"/>
  <c r="E1217"/>
  <c r="F1217"/>
  <c r="D1218"/>
  <c r="E1218"/>
  <c r="F1218"/>
  <c r="D1219"/>
  <c r="E1219"/>
  <c r="F1219"/>
  <c r="D1220"/>
  <c r="E1220"/>
  <c r="F1220"/>
  <c r="D1221"/>
  <c r="E1221"/>
  <c r="F1221"/>
  <c r="D1222"/>
  <c r="E1222"/>
  <c r="F1222"/>
  <c r="D1223"/>
  <c r="E1223"/>
  <c r="F1223"/>
  <c r="D1224"/>
  <c r="E1224"/>
  <c r="F1224"/>
  <c r="D1225"/>
  <c r="E1225"/>
  <c r="F1225"/>
  <c r="D1226"/>
  <c r="E1226"/>
  <c r="F1226"/>
  <c r="D1227"/>
  <c r="E1227"/>
  <c r="F1227"/>
  <c r="D1228"/>
  <c r="E1228"/>
  <c r="F1228"/>
  <c r="D1229"/>
  <c r="E1229"/>
  <c r="F1229"/>
  <c r="D1230"/>
  <c r="E1230"/>
  <c r="F1230"/>
  <c r="D1231"/>
  <c r="E1231"/>
  <c r="F1231"/>
  <c r="D1232"/>
  <c r="E1232"/>
  <c r="F1232"/>
  <c r="D1233"/>
  <c r="E1233"/>
  <c r="F1233"/>
  <c r="D1234"/>
  <c r="E1234"/>
  <c r="F1234"/>
  <c r="D1235"/>
  <c r="E1235"/>
  <c r="F1235"/>
  <c r="D1236"/>
  <c r="E1236"/>
  <c r="F1236"/>
  <c r="D1237"/>
  <c r="E1237"/>
  <c r="F1237"/>
  <c r="D1238"/>
  <c r="E1238"/>
  <c r="F1238"/>
  <c r="D1239"/>
  <c r="E1239"/>
  <c r="F1239"/>
  <c r="D1240"/>
  <c r="E1240"/>
  <c r="F1240"/>
  <c r="D1241"/>
  <c r="E1241"/>
  <c r="F1241"/>
  <c r="D1242"/>
  <c r="E1242"/>
  <c r="F1242"/>
  <c r="D1243"/>
  <c r="E1243"/>
  <c r="F1243"/>
  <c r="D1244"/>
  <c r="E1244"/>
  <c r="F1244"/>
  <c r="D1245"/>
  <c r="E1245"/>
  <c r="F1245"/>
  <c r="D1246"/>
  <c r="E1246"/>
  <c r="F1246"/>
  <c r="D1247"/>
  <c r="E1247"/>
  <c r="F1247"/>
  <c r="D1248"/>
  <c r="E1248"/>
  <c r="F1248"/>
  <c r="D1249"/>
  <c r="E1249"/>
  <c r="F1249"/>
  <c r="D1250"/>
  <c r="E1250"/>
  <c r="F1250"/>
  <c r="D1251"/>
  <c r="E1251"/>
  <c r="F1251"/>
  <c r="D1252"/>
  <c r="E1252"/>
  <c r="F1252"/>
  <c r="D1253"/>
  <c r="E1253"/>
  <c r="F1253"/>
  <c r="D1254"/>
  <c r="E1254"/>
  <c r="F1254"/>
  <c r="D1255"/>
  <c r="E1255"/>
  <c r="F1255"/>
  <c r="D1256"/>
  <c r="E1256"/>
  <c r="F1256"/>
  <c r="D1257"/>
  <c r="E1257"/>
  <c r="F1257"/>
  <c r="D1258"/>
  <c r="E1258"/>
  <c r="F1258"/>
  <c r="D1259"/>
  <c r="E1259"/>
  <c r="F1259"/>
  <c r="D1260"/>
  <c r="E1260"/>
  <c r="F1260"/>
  <c r="D1261"/>
  <c r="E1261"/>
  <c r="F1261"/>
  <c r="D1262"/>
  <c r="E1262"/>
  <c r="F1262"/>
  <c r="D1263"/>
  <c r="E1263"/>
  <c r="F1263"/>
  <c r="D1264"/>
  <c r="E1264"/>
  <c r="F1264"/>
  <c r="D1265"/>
  <c r="E1265"/>
  <c r="F1265"/>
  <c r="D1266"/>
  <c r="E1266"/>
  <c r="F1266"/>
  <c r="D1267"/>
  <c r="E1267"/>
  <c r="F1267"/>
  <c r="D1268"/>
  <c r="E1268"/>
  <c r="F1268"/>
  <c r="D1269"/>
  <c r="E1269"/>
  <c r="F1269"/>
  <c r="D1270"/>
  <c r="E1270"/>
  <c r="F1270"/>
  <c r="D1271"/>
  <c r="E1271"/>
  <c r="F1271"/>
  <c r="D1272"/>
  <c r="E1272"/>
  <c r="F1272"/>
  <c r="D1273"/>
  <c r="E1273"/>
  <c r="F1273"/>
  <c r="D1274"/>
  <c r="E1274"/>
  <c r="F1274"/>
  <c r="D1275"/>
  <c r="E1275"/>
  <c r="F1275"/>
  <c r="D1276"/>
  <c r="E1276"/>
  <c r="F1276"/>
  <c r="D1277"/>
  <c r="E1277"/>
  <c r="F1277"/>
  <c r="D1278"/>
  <c r="E1278"/>
  <c r="F1278"/>
  <c r="D1279"/>
  <c r="E1279"/>
  <c r="F1279"/>
  <c r="D1280"/>
  <c r="E1280"/>
  <c r="F1280"/>
  <c r="D1281"/>
  <c r="E1281"/>
  <c r="F1281"/>
  <c r="D1282"/>
  <c r="E1282"/>
  <c r="F1282"/>
  <c r="D1283"/>
  <c r="E1283"/>
  <c r="F1283"/>
  <c r="D1284"/>
  <c r="E1284"/>
  <c r="F1284"/>
  <c r="D1285"/>
  <c r="E1285"/>
  <c r="F1285"/>
  <c r="D1286"/>
  <c r="E1286"/>
  <c r="F1286"/>
  <c r="D1287"/>
  <c r="E1287"/>
  <c r="F1287"/>
  <c r="D1288"/>
  <c r="E1288"/>
  <c r="F1288"/>
  <c r="D1289"/>
  <c r="E1289"/>
  <c r="F1289"/>
  <c r="D1290"/>
  <c r="E1290"/>
  <c r="F1290"/>
  <c r="D1291"/>
  <c r="E1291"/>
  <c r="F1291"/>
  <c r="D1292"/>
  <c r="E1292"/>
  <c r="F1292"/>
  <c r="D1293"/>
  <c r="E1293"/>
  <c r="F1293"/>
  <c r="D1294"/>
  <c r="E1294"/>
  <c r="F1294"/>
  <c r="D1295"/>
  <c r="E1295"/>
  <c r="F1295"/>
  <c r="D1296"/>
  <c r="E1296"/>
  <c r="F1296"/>
  <c r="D1297"/>
  <c r="E1297"/>
  <c r="F1297"/>
  <c r="D1298"/>
  <c r="E1298"/>
  <c r="F1298"/>
  <c r="D1299"/>
  <c r="E1299"/>
  <c r="F1299"/>
  <c r="D1300"/>
  <c r="E1300"/>
  <c r="F1300"/>
  <c r="D1301"/>
  <c r="E1301"/>
  <c r="F1301"/>
  <c r="D1302"/>
  <c r="E1302"/>
  <c r="F1302"/>
  <c r="D1303"/>
  <c r="E1303"/>
  <c r="F1303"/>
  <c r="D1304"/>
  <c r="E1304"/>
  <c r="F1304"/>
  <c r="D1305"/>
  <c r="E1305"/>
  <c r="F1305"/>
  <c r="D1306"/>
  <c r="E1306"/>
  <c r="F1306"/>
  <c r="D1307"/>
  <c r="E1307"/>
  <c r="F1307"/>
  <c r="D1308"/>
  <c r="E1308"/>
  <c r="F1308"/>
  <c r="D1309"/>
  <c r="E1309"/>
  <c r="F1309"/>
  <c r="D1310"/>
  <c r="E1310"/>
  <c r="F1310"/>
  <c r="D1311"/>
  <c r="E1311"/>
  <c r="F1311"/>
  <c r="D1312"/>
  <c r="E1312"/>
  <c r="F1312"/>
  <c r="D1313"/>
  <c r="E1313"/>
  <c r="F1313"/>
  <c r="D1314"/>
  <c r="E1314"/>
  <c r="F1314"/>
  <c r="D1315"/>
  <c r="E1315"/>
  <c r="F1315"/>
  <c r="D1316"/>
  <c r="E1316"/>
  <c r="F1316"/>
  <c r="D1317"/>
  <c r="E1317"/>
  <c r="F1317"/>
  <c r="D1318"/>
  <c r="E1318"/>
  <c r="F1318"/>
  <c r="D1319"/>
  <c r="E1319"/>
  <c r="F1319"/>
  <c r="D1320"/>
  <c r="E1320"/>
  <c r="F1320"/>
  <c r="D1321"/>
  <c r="E1321"/>
  <c r="F1321"/>
  <c r="D1322"/>
  <c r="E1322"/>
  <c r="F1322"/>
  <c r="D1323"/>
  <c r="E1323"/>
  <c r="F1323"/>
  <c r="D1324"/>
  <c r="E1324"/>
  <c r="F1324"/>
  <c r="D1325"/>
  <c r="E1325"/>
  <c r="F1325"/>
  <c r="D1326"/>
  <c r="E1326"/>
  <c r="F1326"/>
  <c r="D1327"/>
  <c r="E1327"/>
  <c r="F1327"/>
  <c r="D1328"/>
  <c r="E1328"/>
  <c r="F1328"/>
  <c r="D1329"/>
  <c r="E1329"/>
  <c r="F1329"/>
  <c r="D1330"/>
  <c r="E1330"/>
  <c r="F1330"/>
  <c r="D1331"/>
  <c r="E1331"/>
  <c r="F1331"/>
  <c r="D1332"/>
  <c r="E1332"/>
  <c r="F1332"/>
  <c r="D1333"/>
  <c r="E1333"/>
  <c r="F1333"/>
  <c r="D1334"/>
  <c r="E1334"/>
  <c r="F1334"/>
  <c r="D1335"/>
  <c r="E1335"/>
  <c r="F1335"/>
  <c r="D1336"/>
  <c r="E1336"/>
  <c r="F1336"/>
  <c r="D1337"/>
  <c r="E1337"/>
  <c r="F1337"/>
  <c r="D1338"/>
  <c r="E1338"/>
  <c r="F1338"/>
  <c r="D1339"/>
  <c r="E1339"/>
  <c r="F1339"/>
  <c r="D1340"/>
  <c r="E1340"/>
  <c r="F1340"/>
  <c r="D1341"/>
  <c r="E1341"/>
  <c r="F1341"/>
  <c r="D1342"/>
  <c r="E1342"/>
  <c r="F1342"/>
  <c r="D1343"/>
  <c r="E1343"/>
  <c r="F1343"/>
  <c r="D1344"/>
  <c r="E1344"/>
  <c r="F1344"/>
  <c r="D1345"/>
  <c r="E1345"/>
  <c r="F1345"/>
  <c r="D1346"/>
  <c r="E1346"/>
  <c r="F1346"/>
  <c r="D1347"/>
  <c r="E1347"/>
  <c r="F1347"/>
  <c r="D1348"/>
  <c r="E1348"/>
  <c r="F1348"/>
  <c r="D1349"/>
  <c r="E1349"/>
  <c r="F1349"/>
  <c r="D1350"/>
  <c r="E1350"/>
  <c r="F1350"/>
  <c r="D1351"/>
  <c r="E1351"/>
  <c r="F1351"/>
  <c r="D1352"/>
  <c r="E1352"/>
  <c r="F1352"/>
  <c r="D1353"/>
  <c r="E1353"/>
  <c r="F1353"/>
  <c r="D1354"/>
  <c r="E1354"/>
  <c r="F1354"/>
  <c r="D1355"/>
  <c r="E1355"/>
  <c r="F1355"/>
  <c r="D1356"/>
  <c r="E1356"/>
  <c r="F1356"/>
  <c r="D1357"/>
  <c r="E1357"/>
  <c r="F1357"/>
  <c r="D1358"/>
  <c r="E1358"/>
  <c r="F1358"/>
  <c r="D1359"/>
  <c r="E1359"/>
  <c r="F1359"/>
  <c r="D1360"/>
  <c r="E1360"/>
  <c r="F1360"/>
  <c r="D1361"/>
  <c r="E1361"/>
  <c r="F1361"/>
  <c r="D1362"/>
  <c r="E1362"/>
  <c r="F1362"/>
  <c r="D1363"/>
  <c r="E1363"/>
  <c r="F1363"/>
  <c r="D1364"/>
  <c r="E1364"/>
  <c r="F1364"/>
  <c r="D1365"/>
  <c r="E1365"/>
  <c r="F1365"/>
  <c r="D1366"/>
  <c r="E1366"/>
  <c r="F1366"/>
  <c r="D1367"/>
  <c r="E1367"/>
  <c r="F1367"/>
  <c r="D1368"/>
  <c r="E1368"/>
  <c r="F1368"/>
  <c r="D1369"/>
  <c r="E1369"/>
  <c r="F1369"/>
  <c r="D1370"/>
  <c r="E1370"/>
  <c r="F1370"/>
  <c r="D1371"/>
  <c r="E1371"/>
  <c r="F1371"/>
  <c r="D1372"/>
  <c r="E1372"/>
  <c r="F1372"/>
  <c r="D1373"/>
  <c r="E1373"/>
  <c r="F1373"/>
  <c r="D1374"/>
  <c r="E1374"/>
  <c r="F1374"/>
  <c r="D1375"/>
  <c r="E1375"/>
  <c r="F1375"/>
  <c r="D1376"/>
  <c r="E1376"/>
  <c r="F1376"/>
  <c r="D1377"/>
  <c r="E1377"/>
  <c r="F1377"/>
  <c r="D1378"/>
  <c r="E1378"/>
  <c r="F1378"/>
  <c r="D1379"/>
  <c r="E1379"/>
  <c r="F1379"/>
  <c r="D1380"/>
  <c r="E1380"/>
  <c r="F1380"/>
  <c r="D1381"/>
  <c r="E1381"/>
  <c r="F1381"/>
  <c r="D1382"/>
  <c r="E1382"/>
  <c r="F1382"/>
  <c r="D1383"/>
  <c r="E1383"/>
  <c r="F1383"/>
  <c r="D1384"/>
  <c r="E1384"/>
  <c r="F1384"/>
  <c r="D1385"/>
  <c r="E1385"/>
  <c r="F1385"/>
  <c r="D1386"/>
  <c r="E1386"/>
  <c r="F1386"/>
  <c r="D1387"/>
  <c r="E1387"/>
  <c r="F1387"/>
  <c r="D1388"/>
  <c r="E1388"/>
  <c r="F1388"/>
  <c r="D1389"/>
  <c r="E1389"/>
  <c r="F1389"/>
  <c r="D1390"/>
  <c r="E1390"/>
  <c r="F1390"/>
  <c r="D1391"/>
  <c r="E1391"/>
  <c r="F1391"/>
  <c r="D1392"/>
  <c r="E1392"/>
  <c r="F1392"/>
  <c r="D1393"/>
  <c r="E1393"/>
  <c r="F1393"/>
  <c r="D1394"/>
  <c r="E1394"/>
  <c r="F1394"/>
  <c r="D1395"/>
  <c r="E1395"/>
  <c r="F1395"/>
  <c r="D1396"/>
  <c r="E1396"/>
  <c r="F1396"/>
  <c r="D1397"/>
  <c r="E1397"/>
  <c r="F1397"/>
  <c r="D1398"/>
  <c r="E1398"/>
  <c r="F1398"/>
  <c r="D1399"/>
  <c r="E1399"/>
  <c r="F1399"/>
  <c r="D1400"/>
  <c r="E1400"/>
  <c r="F1400"/>
  <c r="D1401"/>
  <c r="E1401"/>
  <c r="F1401"/>
  <c r="D1402"/>
  <c r="E1402"/>
  <c r="F1402"/>
  <c r="D1403"/>
  <c r="E1403"/>
  <c r="F1403"/>
  <c r="D1404"/>
  <c r="E1404"/>
  <c r="F1404"/>
  <c r="D1405"/>
  <c r="E1405"/>
  <c r="F1405"/>
  <c r="D1406"/>
  <c r="E1406"/>
  <c r="F1406"/>
  <c r="D1407"/>
  <c r="E1407"/>
  <c r="F1407"/>
  <c r="D1408"/>
  <c r="E1408"/>
  <c r="F1408"/>
  <c r="D1409"/>
  <c r="E1409"/>
  <c r="F1409"/>
  <c r="D1410"/>
  <c r="E1410"/>
  <c r="F1410"/>
  <c r="D1411"/>
  <c r="E1411"/>
  <c r="F1411"/>
  <c r="D1412"/>
  <c r="E1412"/>
  <c r="F1412"/>
  <c r="D1413"/>
  <c r="E1413"/>
  <c r="F1413"/>
  <c r="D1414"/>
  <c r="E1414"/>
  <c r="F1414"/>
  <c r="D1415"/>
  <c r="E1415"/>
  <c r="F1415"/>
  <c r="D1416"/>
  <c r="E1416"/>
  <c r="F1416"/>
  <c r="D1417"/>
  <c r="E1417"/>
  <c r="F1417"/>
  <c r="D1418"/>
  <c r="E1418"/>
  <c r="F1418"/>
  <c r="D1419"/>
  <c r="E1419"/>
  <c r="F1419"/>
  <c r="D1420"/>
  <c r="E1420"/>
  <c r="F1420"/>
  <c r="D1421"/>
  <c r="E1421"/>
  <c r="F1421"/>
  <c r="D1422"/>
  <c r="E1422"/>
  <c r="F1422"/>
  <c r="D1423"/>
  <c r="E1423"/>
  <c r="F1423"/>
  <c r="D1424"/>
  <c r="E1424"/>
  <c r="F1424"/>
  <c r="D1425"/>
  <c r="E1425"/>
  <c r="F1425"/>
  <c r="D1426"/>
  <c r="E1426"/>
  <c r="F1426"/>
  <c r="D1427"/>
  <c r="E1427"/>
  <c r="F1427"/>
  <c r="D1428"/>
  <c r="E1428"/>
  <c r="F1428"/>
  <c r="D1429"/>
  <c r="E1429"/>
  <c r="F1429"/>
  <c r="D1430"/>
  <c r="E1430"/>
  <c r="F1430"/>
  <c r="D1431"/>
  <c r="E1431"/>
  <c r="F1431"/>
  <c r="D1432"/>
  <c r="E1432"/>
  <c r="F1432"/>
  <c r="D1433"/>
  <c r="E1433"/>
  <c r="F1433"/>
  <c r="D1434"/>
  <c r="E1434"/>
  <c r="F1434"/>
  <c r="D1435"/>
  <c r="E1435"/>
  <c r="F1435"/>
  <c r="D1436"/>
  <c r="E1436"/>
  <c r="F1436"/>
  <c r="D1437"/>
  <c r="E1437"/>
  <c r="F1437"/>
  <c r="D1438"/>
  <c r="E1438"/>
  <c r="F1438"/>
  <c r="D1439"/>
  <c r="E1439"/>
  <c r="F1439"/>
  <c r="D1440"/>
  <c r="E1440"/>
  <c r="F1440"/>
  <c r="D1441"/>
  <c r="E1441"/>
  <c r="F1441"/>
  <c r="D1442"/>
  <c r="E1442"/>
  <c r="F1442"/>
  <c r="D1443"/>
  <c r="E1443"/>
  <c r="F1443"/>
  <c r="D1444"/>
  <c r="E1444"/>
  <c r="F1444"/>
  <c r="D1445"/>
  <c r="E1445"/>
  <c r="F1445"/>
  <c r="D1446"/>
  <c r="E1446"/>
  <c r="F1446"/>
  <c r="D1447"/>
  <c r="E1447"/>
  <c r="F1447"/>
  <c r="D1448"/>
  <c r="E1448"/>
  <c r="F1448"/>
  <c r="D1449"/>
  <c r="E1449"/>
  <c r="F1449"/>
  <c r="D1450"/>
  <c r="E1450"/>
  <c r="F1450"/>
  <c r="D1451"/>
  <c r="E1451"/>
  <c r="F1451"/>
  <c r="D1452"/>
  <c r="E1452"/>
  <c r="F1452"/>
  <c r="D1453"/>
  <c r="E1453"/>
  <c r="F1453"/>
  <c r="D1454"/>
  <c r="E1454"/>
  <c r="F1454"/>
  <c r="D1455"/>
  <c r="E1455"/>
  <c r="F1455"/>
  <c r="D1456"/>
  <c r="E1456"/>
  <c r="F1456"/>
  <c r="D1457"/>
  <c r="E1457"/>
  <c r="F1457"/>
  <c r="D1458"/>
  <c r="E1458"/>
  <c r="F1458"/>
  <c r="D1459"/>
  <c r="E1459"/>
  <c r="F1459"/>
  <c r="D1460"/>
  <c r="E1460"/>
  <c r="F1460"/>
  <c r="D1461"/>
  <c r="E1461"/>
  <c r="F1461"/>
  <c r="D1462"/>
  <c r="E1462"/>
  <c r="F1462"/>
  <c r="D1463"/>
  <c r="E1463"/>
  <c r="F1463"/>
  <c r="D1464"/>
  <c r="E1464"/>
  <c r="F1464"/>
  <c r="D1465"/>
  <c r="E1465"/>
  <c r="F1465"/>
  <c r="D1466"/>
  <c r="E1466"/>
  <c r="F1466"/>
  <c r="D1467"/>
  <c r="E1467"/>
  <c r="F1467"/>
  <c r="D1468"/>
  <c r="E1468"/>
  <c r="F1468"/>
  <c r="D1469"/>
  <c r="E1469"/>
  <c r="F1469"/>
  <c r="D1470"/>
  <c r="E1470"/>
  <c r="F1470"/>
  <c r="D1471"/>
  <c r="E1471"/>
  <c r="F1471"/>
  <c r="D1472"/>
  <c r="E1472"/>
  <c r="F1472"/>
  <c r="D1473"/>
  <c r="E1473"/>
  <c r="F1473"/>
  <c r="D1474"/>
  <c r="E1474"/>
  <c r="F1474"/>
  <c r="D1475"/>
  <c r="E1475"/>
  <c r="F1475"/>
  <c r="D1476"/>
  <c r="E1476"/>
  <c r="F1476"/>
  <c r="D1477"/>
  <c r="E1477"/>
  <c r="F1477"/>
  <c r="D1478"/>
  <c r="E1478"/>
  <c r="F1478"/>
  <c r="D1479"/>
  <c r="E1479"/>
  <c r="F1479"/>
  <c r="D1480"/>
  <c r="E1480"/>
  <c r="F1480"/>
  <c r="D1481"/>
  <c r="E1481"/>
  <c r="F1481"/>
  <c r="D1482"/>
  <c r="E1482"/>
  <c r="F1482"/>
  <c r="D1483"/>
  <c r="E1483"/>
  <c r="F1483"/>
  <c r="D1484"/>
  <c r="E1484"/>
  <c r="F1484"/>
  <c r="D1485"/>
  <c r="E1485"/>
  <c r="F1485"/>
  <c r="D1486"/>
  <c r="E1486"/>
  <c r="F1486"/>
  <c r="D1487"/>
  <c r="E1487"/>
  <c r="F1487"/>
  <c r="D1488"/>
  <c r="E1488"/>
  <c r="F1488"/>
  <c r="D1489"/>
  <c r="E1489"/>
  <c r="F1489"/>
  <c r="D1490"/>
  <c r="E1490"/>
  <c r="F1490"/>
  <c r="D1491"/>
  <c r="E1491"/>
  <c r="F1491"/>
  <c r="D1492"/>
  <c r="E1492"/>
  <c r="F1492"/>
  <c r="D1493"/>
  <c r="E1493"/>
  <c r="F1493"/>
  <c r="D1494"/>
  <c r="E1494"/>
  <c r="F1494"/>
  <c r="D1495"/>
  <c r="E1495"/>
  <c r="F1495"/>
  <c r="D1496"/>
  <c r="E1496"/>
  <c r="F1496"/>
  <c r="D1497"/>
  <c r="E1497"/>
  <c r="F1497"/>
  <c r="D1498"/>
  <c r="E1498"/>
  <c r="F1498"/>
  <c r="D1499"/>
  <c r="E1499"/>
  <c r="F1499"/>
  <c r="D1500"/>
  <c r="E1500"/>
  <c r="F1500"/>
  <c r="D1501"/>
  <c r="E1501"/>
  <c r="F1501"/>
  <c r="D1502"/>
  <c r="E1502"/>
  <c r="F1502"/>
  <c r="D1503"/>
  <c r="E1503"/>
  <c r="F1503"/>
  <c r="D1504"/>
  <c r="E1504"/>
  <c r="F1504"/>
  <c r="D1505"/>
  <c r="E1505"/>
  <c r="F1505"/>
  <c r="D1506"/>
  <c r="E1506"/>
  <c r="F1506"/>
  <c r="D1507"/>
  <c r="E1507"/>
  <c r="F1507"/>
  <c r="D1508"/>
  <c r="E1508"/>
  <c r="F1508"/>
  <c r="D1509"/>
  <c r="E1509"/>
  <c r="F1509"/>
  <c r="D1510"/>
  <c r="E1510"/>
  <c r="F1510"/>
  <c r="D1511"/>
  <c r="E1511"/>
  <c r="F1511"/>
  <c r="D1512"/>
  <c r="E1512"/>
  <c r="F1512"/>
  <c r="D1513"/>
  <c r="E1513"/>
  <c r="F1513"/>
  <c r="D1514"/>
  <c r="E1514"/>
  <c r="F1514"/>
  <c r="D1515"/>
  <c r="E1515"/>
  <c r="F1515"/>
  <c r="D1516"/>
  <c r="E1516"/>
  <c r="F1516"/>
  <c r="D1517"/>
  <c r="E1517"/>
  <c r="F1517"/>
  <c r="D1518"/>
  <c r="E1518"/>
  <c r="F1518"/>
  <c r="D1519"/>
  <c r="E1519"/>
  <c r="F1519"/>
  <c r="D1520"/>
  <c r="E1520"/>
  <c r="F1520"/>
  <c r="D1521"/>
  <c r="E1521"/>
  <c r="F1521"/>
  <c r="D1522"/>
  <c r="E1522"/>
  <c r="F1522"/>
  <c r="D1523"/>
  <c r="E1523"/>
  <c r="F1523"/>
  <c r="D1524"/>
  <c r="E1524"/>
  <c r="F1524"/>
  <c r="D1525"/>
  <c r="E1525"/>
  <c r="F1525"/>
  <c r="D1526"/>
  <c r="E1526"/>
  <c r="F1526"/>
  <c r="D1527"/>
  <c r="E1527"/>
  <c r="F1527"/>
  <c r="D1528"/>
  <c r="E1528"/>
  <c r="F1528"/>
  <c r="D1529"/>
  <c r="E1529"/>
  <c r="F1529"/>
  <c r="D1530"/>
  <c r="E1530"/>
  <c r="F1530"/>
  <c r="D1531"/>
  <c r="E1531"/>
  <c r="F1531"/>
  <c r="D1532"/>
  <c r="E1532"/>
  <c r="F1532"/>
  <c r="D1533"/>
  <c r="E1533"/>
  <c r="F1533"/>
  <c r="D1534"/>
  <c r="E1534"/>
  <c r="F1534"/>
  <c r="D1535"/>
  <c r="E1535"/>
  <c r="F1535"/>
  <c r="D1536"/>
  <c r="E1536"/>
  <c r="F1536"/>
  <c r="D1537"/>
  <c r="E1537"/>
  <c r="F1537"/>
  <c r="D1538"/>
  <c r="E1538"/>
  <c r="F1538"/>
  <c r="D1539"/>
  <c r="E1539"/>
  <c r="F1539"/>
  <c r="D1540"/>
  <c r="E1540"/>
  <c r="F1540"/>
  <c r="D1541"/>
  <c r="E1541"/>
  <c r="F1541"/>
  <c r="D1542"/>
  <c r="E1542"/>
  <c r="F1542"/>
  <c r="D1543"/>
  <c r="E1543"/>
  <c r="F1543"/>
  <c r="D1544"/>
  <c r="E1544"/>
  <c r="F1544"/>
  <c r="D1545"/>
  <c r="E1545"/>
  <c r="F1545"/>
  <c r="D1546"/>
  <c r="E1546"/>
  <c r="F1546"/>
  <c r="D1547"/>
  <c r="E1547"/>
  <c r="F1547"/>
  <c r="D1548"/>
  <c r="E1548"/>
  <c r="F1548"/>
  <c r="D1549"/>
  <c r="E1549"/>
  <c r="F1549"/>
  <c r="D1550"/>
  <c r="E1550"/>
  <c r="F1550"/>
  <c r="D1551"/>
  <c r="E1551"/>
  <c r="F1551"/>
  <c r="D1552"/>
  <c r="E1552"/>
  <c r="F1552"/>
  <c r="D1553"/>
  <c r="E1553"/>
  <c r="F1553"/>
  <c r="D1554"/>
  <c r="E1554"/>
  <c r="F1554"/>
  <c r="D1555"/>
  <c r="E1555"/>
  <c r="F1555"/>
  <c r="D1556"/>
  <c r="E1556"/>
  <c r="F1556"/>
  <c r="D1557"/>
  <c r="E1557"/>
  <c r="F1557"/>
  <c r="D1558"/>
  <c r="E1558"/>
  <c r="F1558"/>
  <c r="D1559"/>
  <c r="E1559"/>
  <c r="F1559"/>
  <c r="D1560"/>
  <c r="E1560"/>
  <c r="F1560"/>
  <c r="D1561"/>
  <c r="E1561"/>
  <c r="F1561"/>
  <c r="D1562"/>
  <c r="E1562"/>
  <c r="F1562"/>
  <c r="D1563"/>
  <c r="E1563"/>
  <c r="F1563"/>
  <c r="D1564"/>
  <c r="E1564"/>
  <c r="F1564"/>
  <c r="D1565"/>
  <c r="E1565"/>
  <c r="F1565"/>
  <c r="D1566"/>
  <c r="E1566"/>
  <c r="F1566"/>
  <c r="D1567"/>
  <c r="E1567"/>
  <c r="F1567"/>
  <c r="D1568"/>
  <c r="E1568"/>
  <c r="F1568"/>
  <c r="D1569"/>
  <c r="E1569"/>
  <c r="F1569"/>
  <c r="D1570"/>
  <c r="E1570"/>
  <c r="F1570"/>
  <c r="D1571"/>
  <c r="E1571"/>
  <c r="F1571"/>
  <c r="D1572"/>
  <c r="E1572"/>
  <c r="F1572"/>
  <c r="D1573"/>
  <c r="E1573"/>
  <c r="F1573"/>
  <c r="D1574"/>
  <c r="E1574"/>
  <c r="F1574"/>
  <c r="D1575"/>
  <c r="E1575"/>
  <c r="F1575"/>
  <c r="D1576"/>
  <c r="E1576"/>
  <c r="F1576"/>
  <c r="D1577"/>
  <c r="E1577"/>
  <c r="F1577"/>
  <c r="D1578"/>
  <c r="E1578"/>
  <c r="F1578"/>
  <c r="D1579"/>
  <c r="E1579"/>
  <c r="F1579"/>
  <c r="D1580"/>
  <c r="E1580"/>
  <c r="F1580"/>
  <c r="D1581"/>
  <c r="E1581"/>
  <c r="F1581"/>
  <c r="D1582"/>
  <c r="E1582"/>
  <c r="F1582"/>
  <c r="D1583"/>
  <c r="E1583"/>
  <c r="F1583"/>
  <c r="D1584"/>
  <c r="E1584"/>
  <c r="F1584"/>
  <c r="D1585"/>
  <c r="E1585"/>
  <c r="F1585"/>
  <c r="D1586"/>
  <c r="E1586"/>
  <c r="F1586"/>
  <c r="D1587"/>
  <c r="E1587"/>
  <c r="F1587"/>
  <c r="D1588"/>
  <c r="E1588"/>
  <c r="F1588"/>
  <c r="D1589"/>
  <c r="E1589"/>
  <c r="F1589"/>
  <c r="D1590"/>
  <c r="E1590"/>
  <c r="F1590"/>
  <c r="D1591"/>
  <c r="E1591"/>
  <c r="F1591"/>
  <c r="D1592"/>
  <c r="E1592"/>
  <c r="F1592"/>
  <c r="D1593"/>
  <c r="E1593"/>
  <c r="F1593"/>
  <c r="D1594"/>
  <c r="E1594"/>
  <c r="F1594"/>
  <c r="D1595"/>
  <c r="E1595"/>
  <c r="F1595"/>
  <c r="D1596"/>
  <c r="E1596"/>
  <c r="F1596"/>
  <c r="D1597"/>
  <c r="E1597"/>
  <c r="F1597"/>
  <c r="D1598"/>
  <c r="E1598"/>
  <c r="F1598"/>
  <c r="D1599"/>
  <c r="E1599"/>
  <c r="F1599"/>
  <c r="D1600"/>
  <c r="E1600"/>
  <c r="F1600"/>
  <c r="D1601"/>
  <c r="E1601"/>
  <c r="F1601"/>
  <c r="D1602"/>
  <c r="E1602"/>
  <c r="F1602"/>
  <c r="D1603"/>
  <c r="E1603"/>
  <c r="F1603"/>
  <c r="D1604"/>
  <c r="E1604"/>
  <c r="F1604"/>
  <c r="D1605"/>
  <c r="E1605"/>
  <c r="F1605"/>
  <c r="D1606"/>
  <c r="E1606"/>
  <c r="F1606"/>
  <c r="D1607"/>
  <c r="E1607"/>
  <c r="F1607"/>
  <c r="D1608"/>
  <c r="E1608"/>
  <c r="F1608"/>
  <c r="D1609"/>
  <c r="E1609"/>
  <c r="F1609"/>
  <c r="D1610"/>
  <c r="E1610"/>
  <c r="F1610"/>
  <c r="D1611"/>
  <c r="E1611"/>
  <c r="F1611"/>
  <c r="D1612"/>
  <c r="E1612"/>
  <c r="F1612"/>
  <c r="D1613"/>
  <c r="E1613"/>
  <c r="F1613"/>
  <c r="D1614"/>
  <c r="E1614"/>
  <c r="F1614"/>
  <c r="D1615"/>
  <c r="E1615"/>
  <c r="F1615"/>
  <c r="D1616"/>
  <c r="E1616"/>
  <c r="F1616"/>
  <c r="D1617"/>
  <c r="E1617"/>
  <c r="F1617"/>
  <c r="D1618"/>
  <c r="E1618"/>
  <c r="F1618"/>
  <c r="D1619"/>
  <c r="E1619"/>
  <c r="F1619"/>
  <c r="D1620"/>
  <c r="E1620"/>
  <c r="F1620"/>
  <c r="D1621"/>
  <c r="E1621"/>
  <c r="F1621"/>
  <c r="D1622"/>
  <c r="E1622"/>
  <c r="F1622"/>
  <c r="D1623"/>
  <c r="E1623"/>
  <c r="F1623"/>
  <c r="D1624"/>
  <c r="E1624"/>
  <c r="F1624"/>
  <c r="D1625"/>
  <c r="E1625"/>
  <c r="F1625"/>
  <c r="D1626"/>
  <c r="E1626"/>
  <c r="F1626"/>
  <c r="D1627"/>
  <c r="E1627"/>
  <c r="F1627"/>
  <c r="D1628"/>
  <c r="E1628"/>
  <c r="F1628"/>
  <c r="D1629"/>
  <c r="E1629"/>
  <c r="F1629"/>
  <c r="D1630"/>
  <c r="E1630"/>
  <c r="F1630"/>
  <c r="D1631"/>
  <c r="E1631"/>
  <c r="F1631"/>
  <c r="D1632"/>
  <c r="E1632"/>
  <c r="F1632"/>
  <c r="D1633"/>
  <c r="E1633"/>
  <c r="F1633"/>
  <c r="D1634"/>
  <c r="E1634"/>
  <c r="F1634"/>
  <c r="D1635"/>
  <c r="E1635"/>
  <c r="F1635"/>
  <c r="D1636"/>
  <c r="E1636"/>
  <c r="F1636"/>
  <c r="D1637"/>
  <c r="E1637"/>
  <c r="F1637"/>
  <c r="D1638"/>
  <c r="E1638"/>
  <c r="F1638"/>
  <c r="D1639"/>
  <c r="E1639"/>
  <c r="F1639"/>
  <c r="D1640"/>
  <c r="E1640"/>
  <c r="F1640"/>
  <c r="D1641"/>
  <c r="E1641"/>
  <c r="F1641"/>
  <c r="D1642"/>
  <c r="E1642"/>
  <c r="F1642"/>
  <c r="D1643"/>
  <c r="E1643"/>
  <c r="F1643"/>
  <c r="D1644"/>
  <c r="E1644"/>
  <c r="F1644"/>
  <c r="D1645"/>
  <c r="E1645"/>
  <c r="F1645"/>
  <c r="D1646"/>
  <c r="E1646"/>
  <c r="F1646"/>
  <c r="D1647"/>
  <c r="E1647"/>
  <c r="F1647"/>
  <c r="D1648"/>
  <c r="E1648"/>
  <c r="F1648"/>
  <c r="D1649"/>
  <c r="E1649"/>
  <c r="F1649"/>
  <c r="D1650"/>
  <c r="E1650"/>
  <c r="F1650"/>
  <c r="D1651"/>
  <c r="E1651"/>
  <c r="F1651"/>
  <c r="D1652"/>
  <c r="E1652"/>
  <c r="F1652"/>
  <c r="D1653"/>
  <c r="E1653"/>
  <c r="F1653"/>
  <c r="D1654"/>
  <c r="E1654"/>
  <c r="F1654"/>
  <c r="D1655"/>
  <c r="E1655"/>
  <c r="F1655"/>
  <c r="D1656"/>
  <c r="E1656"/>
  <c r="F1656"/>
  <c r="D1657"/>
  <c r="E1657"/>
  <c r="F1657"/>
  <c r="D1658"/>
  <c r="E1658"/>
  <c r="F1658"/>
  <c r="D1659"/>
  <c r="E1659"/>
  <c r="F1659"/>
  <c r="D1660"/>
  <c r="E1660"/>
  <c r="F1660"/>
  <c r="D1661"/>
  <c r="E1661"/>
  <c r="F1661"/>
  <c r="D1662"/>
  <c r="E1662"/>
  <c r="F1662"/>
  <c r="D1663"/>
  <c r="E1663"/>
  <c r="F1663"/>
  <c r="D1664"/>
  <c r="E1664"/>
  <c r="F1664"/>
  <c r="D1665"/>
  <c r="E1665"/>
  <c r="F1665"/>
  <c r="D1666"/>
  <c r="E1666"/>
  <c r="F1666"/>
  <c r="D1667"/>
  <c r="E1667"/>
  <c r="F1667"/>
  <c r="D1668"/>
  <c r="E1668"/>
  <c r="F1668"/>
  <c r="D1669"/>
  <c r="E1669"/>
  <c r="F1669"/>
  <c r="D1670"/>
  <c r="E1670"/>
  <c r="F1670"/>
  <c r="D1671"/>
  <c r="E1671"/>
  <c r="F1671"/>
  <c r="D1672"/>
  <c r="E1672"/>
  <c r="F1672"/>
  <c r="D1673"/>
  <c r="E1673"/>
  <c r="F1673"/>
  <c r="D1674"/>
  <c r="E1674"/>
  <c r="F1674"/>
  <c r="D1675"/>
  <c r="E1675"/>
  <c r="F1675"/>
  <c r="D1676"/>
  <c r="E1676"/>
  <c r="F1676"/>
  <c r="D1677"/>
  <c r="E1677"/>
  <c r="F1677"/>
  <c r="D1678"/>
  <c r="E1678"/>
  <c r="F1678"/>
  <c r="D1679"/>
  <c r="E1679"/>
  <c r="F1679"/>
  <c r="D1680"/>
  <c r="E1680"/>
  <c r="F1680"/>
  <c r="D1681"/>
  <c r="E1681"/>
  <c r="F1681"/>
  <c r="D1682"/>
  <c r="E1682"/>
  <c r="F1682"/>
  <c r="D1683"/>
  <c r="E1683"/>
  <c r="F1683"/>
  <c r="D1684"/>
  <c r="E1684"/>
  <c r="F1684"/>
  <c r="D1685"/>
  <c r="E1685"/>
  <c r="F1685"/>
  <c r="D1686"/>
  <c r="E1686"/>
  <c r="F1686"/>
  <c r="D1687"/>
  <c r="E1687"/>
  <c r="F1687"/>
  <c r="D1688"/>
  <c r="E1688"/>
  <c r="F1688"/>
  <c r="D1689"/>
  <c r="E1689"/>
  <c r="F1689"/>
  <c r="D1690"/>
  <c r="E1690"/>
  <c r="F1690"/>
  <c r="D1691"/>
  <c r="E1691"/>
  <c r="F1691"/>
  <c r="D1692"/>
  <c r="E1692"/>
  <c r="F1692"/>
  <c r="D1693"/>
  <c r="E1693"/>
  <c r="F1693"/>
  <c r="D1694"/>
  <c r="E1694"/>
  <c r="F1694"/>
  <c r="D1695"/>
  <c r="E1695"/>
  <c r="F1695"/>
  <c r="D1696"/>
  <c r="E1696"/>
  <c r="F1696"/>
  <c r="D1697"/>
  <c r="E1697"/>
  <c r="F1697"/>
  <c r="D1698"/>
  <c r="E1698"/>
  <c r="F1698"/>
  <c r="D1699"/>
  <c r="E1699"/>
  <c r="F1699"/>
  <c r="D1700"/>
  <c r="E1700"/>
  <c r="F1700"/>
  <c r="D1701"/>
  <c r="E1701"/>
  <c r="F1701"/>
  <c r="D1702"/>
  <c r="E1702"/>
  <c r="F1702"/>
  <c r="D1703"/>
  <c r="E1703"/>
  <c r="F1703"/>
  <c r="D1704"/>
  <c r="E1704"/>
  <c r="F1704"/>
  <c r="D1705"/>
  <c r="E1705"/>
  <c r="F1705"/>
  <c r="D1706"/>
  <c r="E1706"/>
  <c r="F1706"/>
  <c r="D1707"/>
  <c r="E1707"/>
  <c r="F1707"/>
  <c r="D1708"/>
  <c r="E1708"/>
  <c r="F1708"/>
  <c r="D1709"/>
  <c r="E1709"/>
  <c r="F1709"/>
  <c r="D1710"/>
  <c r="E1710"/>
  <c r="F1710"/>
  <c r="D1711"/>
  <c r="E1711"/>
  <c r="F1711"/>
  <c r="D1712"/>
  <c r="E1712"/>
  <c r="F1712"/>
  <c r="D1713"/>
  <c r="E1713"/>
  <c r="F1713"/>
  <c r="D1714"/>
  <c r="E1714"/>
  <c r="F1714"/>
  <c r="D1715"/>
  <c r="E1715"/>
  <c r="F1715"/>
  <c r="D1716"/>
  <c r="E1716"/>
  <c r="F1716"/>
  <c r="D1717"/>
  <c r="E1717"/>
  <c r="F1717"/>
  <c r="D1718"/>
  <c r="E1718"/>
  <c r="F1718"/>
  <c r="D1719"/>
  <c r="E1719"/>
  <c r="F1719"/>
  <c r="D1720"/>
  <c r="E1720"/>
  <c r="F1720"/>
  <c r="D1721"/>
  <c r="E1721"/>
  <c r="F1721"/>
  <c r="D1722"/>
  <c r="E1722"/>
  <c r="F1722"/>
  <c r="D1723"/>
  <c r="E1723"/>
  <c r="F1723"/>
  <c r="D1724"/>
  <c r="E1724"/>
  <c r="F1724"/>
  <c r="D1725"/>
  <c r="E1725"/>
  <c r="F1725"/>
  <c r="D1726"/>
  <c r="E1726"/>
  <c r="F1726"/>
  <c r="D1727"/>
  <c r="E1727"/>
  <c r="F1727"/>
  <c r="D1728"/>
  <c r="E1728"/>
  <c r="F1728"/>
  <c r="D1729"/>
  <c r="E1729"/>
  <c r="F1729"/>
  <c r="D1730"/>
  <c r="E1730"/>
  <c r="F1730"/>
  <c r="D1731"/>
  <c r="E1731"/>
  <c r="F1731"/>
  <c r="D1732"/>
  <c r="E1732"/>
  <c r="F1732"/>
  <c r="D1733"/>
  <c r="E1733"/>
  <c r="F1733"/>
  <c r="D1734"/>
  <c r="E1734"/>
  <c r="F1734"/>
  <c r="D1735"/>
  <c r="E1735"/>
  <c r="F1735"/>
  <c r="D1736"/>
  <c r="E1736"/>
  <c r="F1736"/>
  <c r="D1737"/>
  <c r="E1737"/>
  <c r="F1737"/>
  <c r="D1738"/>
  <c r="E1738"/>
  <c r="F1738"/>
  <c r="D1739"/>
  <c r="E1739"/>
  <c r="F1739"/>
  <c r="D1740"/>
  <c r="E1740"/>
  <c r="F1740"/>
  <c r="D1741"/>
  <c r="E1741"/>
  <c r="F1741"/>
  <c r="D1742"/>
  <c r="E1742"/>
  <c r="F1742"/>
  <c r="D1743"/>
  <c r="E1743"/>
  <c r="F1743"/>
  <c r="D1744"/>
  <c r="E1744"/>
  <c r="F1744"/>
  <c r="D1745"/>
  <c r="E1745"/>
  <c r="F1745"/>
  <c r="D1746"/>
  <c r="E1746"/>
  <c r="F1746"/>
  <c r="D1747"/>
  <c r="E1747"/>
  <c r="F1747"/>
  <c r="D1748"/>
  <c r="E1748"/>
  <c r="F1748"/>
  <c r="D1749"/>
  <c r="E1749"/>
  <c r="F1749"/>
  <c r="D1750"/>
  <c r="E1750"/>
  <c r="F1750"/>
  <c r="D1751"/>
  <c r="E1751"/>
  <c r="F1751"/>
  <c r="D1752"/>
  <c r="E1752"/>
  <c r="F1752"/>
  <c r="D1753"/>
  <c r="E1753"/>
  <c r="F1753"/>
  <c r="D1754"/>
  <c r="E1754"/>
  <c r="F1754"/>
  <c r="D1755"/>
  <c r="E1755"/>
  <c r="F1755"/>
  <c r="D1756"/>
  <c r="E1756"/>
  <c r="F1756"/>
  <c r="D1757"/>
  <c r="E1757"/>
  <c r="F1757"/>
  <c r="D1758"/>
  <c r="E1758"/>
  <c r="F1758"/>
  <c r="D1759"/>
  <c r="E1759"/>
  <c r="F1759"/>
  <c r="D1760"/>
  <c r="E1760"/>
  <c r="F1760"/>
  <c r="D1761"/>
  <c r="E1761"/>
  <c r="F1761"/>
  <c r="D1762"/>
  <c r="E1762"/>
  <c r="F1762"/>
  <c r="D1763"/>
  <c r="E1763"/>
  <c r="F1763"/>
  <c r="D1764"/>
  <c r="E1764"/>
  <c r="F1764"/>
  <c r="D1765"/>
  <c r="E1765"/>
  <c r="F1765"/>
  <c r="D1766"/>
  <c r="E1766"/>
  <c r="F1766"/>
  <c r="D1767"/>
  <c r="E1767"/>
  <c r="F1767"/>
  <c r="D1768"/>
  <c r="E1768"/>
  <c r="F1768"/>
  <c r="D1769"/>
  <c r="E1769"/>
  <c r="F1769"/>
  <c r="D1770"/>
  <c r="E1770"/>
  <c r="F1770"/>
  <c r="D1771"/>
  <c r="E1771"/>
  <c r="F1771"/>
  <c r="D1772"/>
  <c r="E1772"/>
  <c r="F1772"/>
  <c r="D1773"/>
  <c r="E1773"/>
  <c r="F1773"/>
  <c r="D1774"/>
  <c r="E1774"/>
  <c r="F1774"/>
  <c r="D1775"/>
  <c r="E1775"/>
  <c r="F1775"/>
  <c r="D1776"/>
  <c r="E1776"/>
  <c r="F1776"/>
  <c r="D1777"/>
  <c r="E1777"/>
  <c r="F1777"/>
  <c r="D1778"/>
  <c r="E1778"/>
  <c r="F1778"/>
  <c r="D1779"/>
  <c r="E1779"/>
  <c r="F1779"/>
  <c r="D1780"/>
  <c r="E1780"/>
  <c r="F1780"/>
  <c r="D1781"/>
  <c r="E1781"/>
  <c r="F1781"/>
  <c r="D1782"/>
  <c r="E1782"/>
  <c r="F1782"/>
  <c r="D1783"/>
  <c r="E1783"/>
  <c r="F1783"/>
  <c r="D1784"/>
  <c r="E1784"/>
  <c r="F1784"/>
  <c r="D1785"/>
  <c r="E1785"/>
  <c r="F1785"/>
  <c r="D1786"/>
  <c r="E1786"/>
  <c r="F1786"/>
  <c r="D1787"/>
  <c r="E1787"/>
  <c r="F1787"/>
  <c r="D1788"/>
  <c r="E1788"/>
  <c r="F1788"/>
  <c r="D1789"/>
  <c r="E1789"/>
  <c r="F1789"/>
  <c r="D1790"/>
  <c r="E1790"/>
  <c r="F1790"/>
  <c r="D1791"/>
  <c r="E1791"/>
  <c r="F1791"/>
  <c r="D1792"/>
  <c r="E1792"/>
  <c r="F1792"/>
  <c r="D1793"/>
  <c r="E1793"/>
  <c r="F1793"/>
  <c r="D1794"/>
  <c r="E1794"/>
  <c r="F1794"/>
  <c r="D1795"/>
  <c r="E1795"/>
  <c r="F1795"/>
  <c r="D1796"/>
  <c r="E1796"/>
  <c r="F1796"/>
  <c r="D1797"/>
  <c r="E1797"/>
  <c r="F1797"/>
  <c r="D1798"/>
  <c r="E1798"/>
  <c r="F1798"/>
  <c r="D1799"/>
  <c r="E1799"/>
  <c r="F1799"/>
  <c r="D1800"/>
  <c r="E1800"/>
  <c r="F1800"/>
  <c r="D1801"/>
  <c r="E1801"/>
  <c r="F1801"/>
  <c r="D1802"/>
  <c r="E1802"/>
  <c r="F1802"/>
  <c r="D1803"/>
  <c r="E1803"/>
  <c r="F1803"/>
  <c r="D1804"/>
  <c r="E1804"/>
  <c r="F1804"/>
  <c r="D1805"/>
  <c r="E1805"/>
  <c r="F1805"/>
  <c r="D1806"/>
  <c r="E1806"/>
  <c r="F1806"/>
  <c r="D1807"/>
  <c r="E1807"/>
  <c r="F1807"/>
  <c r="D1808"/>
  <c r="E1808"/>
  <c r="F1808"/>
  <c r="D1809"/>
  <c r="E1809"/>
  <c r="F1809"/>
  <c r="D1810"/>
  <c r="E1810"/>
  <c r="F1810"/>
  <c r="D1811"/>
  <c r="E1811"/>
  <c r="F1811"/>
  <c r="D1812"/>
  <c r="E1812"/>
  <c r="F1812"/>
  <c r="D1813"/>
  <c r="E1813"/>
  <c r="F1813"/>
  <c r="D1814"/>
  <c r="E1814"/>
  <c r="F1814"/>
  <c r="D1815"/>
  <c r="E1815"/>
  <c r="F1815"/>
  <c r="D1816"/>
  <c r="E1816"/>
  <c r="F1816"/>
  <c r="D1817"/>
  <c r="E1817"/>
  <c r="F1817"/>
  <c r="D1818"/>
  <c r="E1818"/>
  <c r="F1818"/>
  <c r="D1819"/>
  <c r="E1819"/>
  <c r="F1819"/>
  <c r="D1820"/>
  <c r="E1820"/>
  <c r="F1820"/>
  <c r="D1821"/>
  <c r="E1821"/>
  <c r="F1821"/>
  <c r="D1822"/>
  <c r="E1822"/>
  <c r="F1822"/>
  <c r="D1823"/>
  <c r="E1823"/>
  <c r="F1823"/>
  <c r="D1824"/>
  <c r="E1824"/>
  <c r="F1824"/>
  <c r="D1825"/>
  <c r="E1825"/>
  <c r="F1825"/>
  <c r="D1826"/>
  <c r="E1826"/>
  <c r="F1826"/>
  <c r="D1827"/>
  <c r="E1827"/>
  <c r="F1827"/>
  <c r="D1828"/>
  <c r="E1828"/>
  <c r="F1828"/>
  <c r="D1829"/>
  <c r="E1829"/>
  <c r="F1829"/>
  <c r="D1830"/>
  <c r="E1830"/>
  <c r="F1830"/>
  <c r="D1831"/>
  <c r="E1831"/>
  <c r="F1831"/>
  <c r="D1832"/>
  <c r="E1832"/>
  <c r="F1832"/>
  <c r="D1833"/>
  <c r="E1833"/>
  <c r="F1833"/>
  <c r="D1834"/>
  <c r="E1834"/>
  <c r="F1834"/>
  <c r="D1835"/>
  <c r="E1835"/>
  <c r="F1835"/>
  <c r="D1836"/>
  <c r="E1836"/>
  <c r="F1836"/>
  <c r="D1837"/>
  <c r="E1837"/>
  <c r="F1837"/>
  <c r="D1838"/>
  <c r="E1838"/>
  <c r="F1838"/>
  <c r="D1839"/>
  <c r="E1839"/>
  <c r="F1839"/>
  <c r="D1840"/>
  <c r="E1840"/>
  <c r="F1840"/>
  <c r="D1841"/>
  <c r="E1841"/>
  <c r="F1841"/>
  <c r="D1842"/>
  <c r="E1842"/>
  <c r="F1842"/>
  <c r="D1843"/>
  <c r="E1843"/>
  <c r="F1843"/>
  <c r="D1844"/>
  <c r="E1844"/>
  <c r="F1844"/>
  <c r="D1845"/>
  <c r="E1845"/>
  <c r="F1845"/>
  <c r="D1846"/>
  <c r="E1846"/>
  <c r="F1846"/>
  <c r="D1847"/>
  <c r="E1847"/>
  <c r="F1847"/>
  <c r="D1848"/>
  <c r="E1848"/>
  <c r="F1848"/>
  <c r="D1849"/>
  <c r="E1849"/>
  <c r="F1849"/>
  <c r="D1850"/>
  <c r="E1850"/>
  <c r="F1850"/>
  <c r="D1851"/>
  <c r="E1851"/>
  <c r="F1851"/>
  <c r="D1852"/>
  <c r="E1852"/>
  <c r="F1852"/>
  <c r="D1853"/>
  <c r="E1853"/>
  <c r="F1853"/>
  <c r="D1854"/>
  <c r="E1854"/>
  <c r="F1854"/>
  <c r="D1855"/>
  <c r="E1855"/>
  <c r="F1855"/>
  <c r="D1856"/>
  <c r="E1856"/>
  <c r="F1856"/>
  <c r="D1857"/>
  <c r="E1857"/>
  <c r="F1857"/>
  <c r="D1858"/>
  <c r="E1858"/>
  <c r="F1858"/>
  <c r="D1859"/>
  <c r="E1859"/>
  <c r="F1859"/>
  <c r="D1860"/>
  <c r="E1860"/>
  <c r="F1860"/>
  <c r="D1861"/>
  <c r="E1861"/>
  <c r="F1861"/>
  <c r="D1862"/>
  <c r="E1862"/>
  <c r="F1862"/>
  <c r="D1863"/>
  <c r="E1863"/>
  <c r="F1863"/>
  <c r="D1864"/>
  <c r="E1864"/>
  <c r="F1864"/>
  <c r="D1865"/>
  <c r="E1865"/>
  <c r="F1865"/>
  <c r="D1866"/>
  <c r="E1866"/>
  <c r="F1866"/>
  <c r="D1867"/>
  <c r="E1867"/>
  <c r="F1867"/>
  <c r="D1868"/>
  <c r="E1868"/>
  <c r="F1868"/>
  <c r="D1869"/>
  <c r="E1869"/>
  <c r="F1869"/>
  <c r="D1870"/>
  <c r="E1870"/>
  <c r="F1870"/>
  <c r="D1871"/>
  <c r="E1871"/>
  <c r="F1871"/>
  <c r="D1872"/>
  <c r="E1872"/>
  <c r="F1872"/>
  <c r="D1873"/>
  <c r="E1873"/>
  <c r="F1873"/>
  <c r="D1874"/>
  <c r="E1874"/>
  <c r="F1874"/>
  <c r="D1875"/>
  <c r="E1875"/>
  <c r="F1875"/>
  <c r="D1876"/>
  <c r="E1876"/>
  <c r="F1876"/>
  <c r="D1877"/>
  <c r="E1877"/>
  <c r="F1877"/>
  <c r="D1878"/>
  <c r="E1878"/>
  <c r="F1878"/>
  <c r="D1879"/>
  <c r="E1879"/>
  <c r="F1879"/>
  <c r="D1880"/>
  <c r="E1880"/>
  <c r="F1880"/>
  <c r="D1881"/>
  <c r="E1881"/>
  <c r="F1881"/>
  <c r="D1882"/>
  <c r="E1882"/>
  <c r="F1882"/>
  <c r="D1883"/>
  <c r="E1883"/>
  <c r="F1883"/>
  <c r="D1884"/>
  <c r="E1884"/>
  <c r="F1884"/>
  <c r="D1885"/>
  <c r="E1885"/>
  <c r="F1885"/>
  <c r="D1886"/>
  <c r="E1886"/>
  <c r="F1886"/>
  <c r="D1887"/>
  <c r="E1887"/>
  <c r="F1887"/>
  <c r="D1888"/>
  <c r="E1888"/>
  <c r="F1888"/>
  <c r="D1889"/>
  <c r="E1889"/>
  <c r="F1889"/>
  <c r="D1890"/>
  <c r="E1890"/>
  <c r="F1890"/>
  <c r="D1891"/>
  <c r="E1891"/>
  <c r="F1891"/>
  <c r="D1892"/>
  <c r="E1892"/>
  <c r="F1892"/>
  <c r="D1893"/>
  <c r="E1893"/>
  <c r="F1893"/>
  <c r="D1894"/>
  <c r="E1894"/>
  <c r="F1894"/>
  <c r="D1895"/>
  <c r="E1895"/>
  <c r="F1895"/>
  <c r="D1896"/>
  <c r="E1896"/>
  <c r="F1896"/>
  <c r="D1897"/>
  <c r="E1897"/>
  <c r="F1897"/>
  <c r="D1898"/>
  <c r="E1898"/>
  <c r="F1898"/>
  <c r="D1899"/>
  <c r="E1899"/>
  <c r="F1899"/>
  <c r="D1900"/>
  <c r="E1900"/>
  <c r="F1900"/>
  <c r="D1901"/>
  <c r="E1901"/>
  <c r="F1901"/>
  <c r="D1902"/>
  <c r="E1902"/>
  <c r="F1902"/>
  <c r="D1903"/>
  <c r="E1903"/>
  <c r="F1903"/>
  <c r="D1904"/>
  <c r="E1904"/>
  <c r="F1904"/>
  <c r="D1905"/>
  <c r="E1905"/>
  <c r="F1905"/>
  <c r="D1906"/>
  <c r="E1906"/>
  <c r="F1906"/>
  <c r="D1907"/>
  <c r="E1907"/>
  <c r="F1907"/>
  <c r="D1908"/>
  <c r="E1908"/>
  <c r="F1908"/>
  <c r="D1909"/>
  <c r="E1909"/>
  <c r="F1909"/>
  <c r="D1910"/>
  <c r="E1910"/>
  <c r="F1910"/>
  <c r="D1911"/>
  <c r="E1911"/>
  <c r="F1911"/>
  <c r="D1912"/>
  <c r="E1912"/>
  <c r="F1912"/>
  <c r="D1913"/>
  <c r="E1913"/>
  <c r="F1913"/>
  <c r="D1914"/>
  <c r="E1914"/>
  <c r="F1914"/>
  <c r="D1915"/>
  <c r="E1915"/>
  <c r="F1915"/>
  <c r="D1916"/>
  <c r="E1916"/>
  <c r="F1916"/>
  <c r="D1917"/>
  <c r="E1917"/>
  <c r="F1917"/>
  <c r="D1918"/>
  <c r="E1918"/>
  <c r="F1918"/>
  <c r="D1919"/>
  <c r="E1919"/>
  <c r="F1919"/>
  <c r="D1920"/>
  <c r="E1920"/>
  <c r="F1920"/>
  <c r="D1921"/>
  <c r="E1921"/>
  <c r="F1921"/>
  <c r="D1922"/>
  <c r="E1922"/>
  <c r="F1922"/>
  <c r="D1923"/>
  <c r="E1923"/>
  <c r="F1923"/>
  <c r="D1924"/>
  <c r="E1924"/>
  <c r="F1924"/>
  <c r="D1925"/>
  <c r="E1925"/>
  <c r="F1925"/>
  <c r="D1926"/>
  <c r="E1926"/>
  <c r="F1926"/>
  <c r="D1927"/>
  <c r="E1927"/>
  <c r="F1927"/>
  <c r="D1928"/>
  <c r="E1928"/>
  <c r="F1928"/>
  <c r="D1929"/>
  <c r="E1929"/>
  <c r="F1929"/>
  <c r="D1930"/>
  <c r="E1930"/>
  <c r="F1930"/>
  <c r="D1931"/>
  <c r="E1931"/>
  <c r="F1931"/>
  <c r="D1932"/>
  <c r="E1932"/>
  <c r="F1932"/>
  <c r="D1933"/>
  <c r="E1933"/>
  <c r="F1933"/>
  <c r="D1934"/>
  <c r="E1934"/>
  <c r="F1934"/>
  <c r="D1935"/>
  <c r="E1935"/>
  <c r="F1935"/>
  <c r="D1936"/>
  <c r="E1936"/>
  <c r="F1936"/>
  <c r="D1937"/>
  <c r="E1937"/>
  <c r="F1937"/>
  <c r="D1938"/>
  <c r="E1938"/>
  <c r="F1938"/>
  <c r="D1939"/>
  <c r="E1939"/>
  <c r="F1939"/>
  <c r="D1940"/>
  <c r="E1940"/>
  <c r="F1940"/>
  <c r="D1941"/>
  <c r="E1941"/>
  <c r="F1941"/>
  <c r="D1942"/>
  <c r="E1942"/>
  <c r="F1942"/>
  <c r="D1943"/>
  <c r="E1943"/>
  <c r="F1943"/>
  <c r="D1944"/>
  <c r="E1944"/>
  <c r="F1944"/>
  <c r="D1945"/>
  <c r="E1945"/>
  <c r="F1945"/>
  <c r="D1946"/>
  <c r="E1946"/>
  <c r="F1946"/>
  <c r="D1947"/>
  <c r="E1947"/>
  <c r="F1947"/>
  <c r="D1948"/>
  <c r="E1948"/>
  <c r="F1948"/>
  <c r="D1949"/>
  <c r="E1949"/>
  <c r="F1949"/>
  <c r="D1950"/>
  <c r="E1950"/>
  <c r="F1950"/>
  <c r="D1951"/>
  <c r="E1951"/>
  <c r="F1951"/>
  <c r="D1952"/>
  <c r="E1952"/>
  <c r="F1952"/>
  <c r="D1953"/>
  <c r="E1953"/>
  <c r="F1953"/>
  <c r="D1954"/>
  <c r="E1954"/>
  <c r="F1954"/>
  <c r="D1955"/>
  <c r="E1955"/>
  <c r="F1955"/>
  <c r="D1956"/>
  <c r="E1956"/>
  <c r="F1956"/>
  <c r="D1957"/>
  <c r="E1957"/>
  <c r="F1957"/>
  <c r="D1958"/>
  <c r="E1958"/>
  <c r="F1958"/>
  <c r="D1959"/>
  <c r="E1959"/>
  <c r="F1959"/>
  <c r="D1960"/>
  <c r="E1960"/>
  <c r="F1960"/>
  <c r="D1961"/>
  <c r="E1961"/>
  <c r="F1961"/>
  <c r="D1962"/>
  <c r="E1962"/>
  <c r="F1962"/>
  <c r="D1963"/>
  <c r="E1963"/>
  <c r="F1963"/>
  <c r="D1964"/>
  <c r="E1964"/>
  <c r="F1964"/>
  <c r="D1965"/>
  <c r="E1965"/>
  <c r="F1965"/>
  <c r="D1966"/>
  <c r="E1966"/>
  <c r="F1966"/>
  <c r="D1967"/>
  <c r="E1967"/>
  <c r="F1967"/>
  <c r="D1968"/>
  <c r="E1968"/>
  <c r="F1968"/>
  <c r="D1969"/>
  <c r="E1969"/>
  <c r="F1969"/>
  <c r="D1970"/>
  <c r="E1970"/>
  <c r="F1970"/>
  <c r="D1971"/>
  <c r="E1971"/>
  <c r="F1971"/>
  <c r="D1972"/>
  <c r="E1972"/>
  <c r="F1972"/>
  <c r="D1973"/>
  <c r="E1973"/>
  <c r="F1973"/>
  <c r="D1974"/>
  <c r="E1974"/>
  <c r="F1974"/>
  <c r="D1975"/>
  <c r="E1975"/>
  <c r="F1975"/>
  <c r="D1976"/>
  <c r="E1976"/>
  <c r="F1976"/>
  <c r="D1977"/>
  <c r="E1977"/>
  <c r="F1977"/>
  <c r="D1978"/>
  <c r="E1978"/>
  <c r="F1978"/>
  <c r="D1979"/>
  <c r="E1979"/>
  <c r="F1979"/>
  <c r="D1980"/>
  <c r="E1980"/>
  <c r="F1980"/>
  <c r="D1981"/>
  <c r="E1981"/>
  <c r="F1981"/>
  <c r="D1982"/>
  <c r="E1982"/>
  <c r="F1982"/>
  <c r="D1983"/>
  <c r="E1983"/>
  <c r="F1983"/>
  <c r="D1984"/>
  <c r="E1984"/>
  <c r="F1984"/>
  <c r="D1985"/>
  <c r="E1985"/>
  <c r="F1985"/>
  <c r="D1986"/>
  <c r="E1986"/>
  <c r="F1986"/>
  <c r="D1987"/>
  <c r="E1987"/>
  <c r="F1987"/>
  <c r="D1988"/>
  <c r="E1988"/>
  <c r="F1988"/>
  <c r="D1989"/>
  <c r="E1989"/>
  <c r="F1989"/>
  <c r="D1990"/>
  <c r="E1990"/>
  <c r="F1990"/>
  <c r="D1991"/>
  <c r="E1991"/>
  <c r="F1991"/>
  <c r="D1992"/>
  <c r="E1992"/>
  <c r="F1992"/>
  <c r="D1993"/>
  <c r="E1993"/>
  <c r="F1993"/>
  <c r="D1994"/>
  <c r="E1994"/>
  <c r="F1994"/>
  <c r="D1995"/>
  <c r="E1995"/>
  <c r="F1995"/>
  <c r="D1996"/>
  <c r="E1996"/>
  <c r="F1996"/>
  <c r="D1997"/>
  <c r="E1997"/>
  <c r="F1997"/>
  <c r="D1998"/>
  <c r="E1998"/>
  <c r="F1998"/>
  <c r="D1999"/>
  <c r="E1999"/>
  <c r="F1999"/>
  <c r="D2000"/>
  <c r="E2000"/>
  <c r="F2000"/>
  <c r="D2001"/>
  <c r="E2001"/>
  <c r="F2001"/>
  <c r="D2002"/>
  <c r="E2002"/>
  <c r="F2002"/>
  <c r="D2003"/>
  <c r="E2003"/>
  <c r="F2003"/>
  <c r="D2004"/>
  <c r="E2004"/>
  <c r="F2004"/>
  <c r="D2005"/>
  <c r="E2005"/>
  <c r="F2005"/>
  <c r="D2006"/>
  <c r="E2006"/>
  <c r="F2006"/>
  <c r="D2007"/>
  <c r="E2007"/>
  <c r="F2007"/>
  <c r="D2008"/>
  <c r="E2008"/>
  <c r="F2008"/>
  <c r="D2009"/>
  <c r="E2009"/>
  <c r="F2009"/>
  <c r="D2010"/>
  <c r="E2010"/>
  <c r="F2010"/>
  <c r="D2011"/>
  <c r="E2011"/>
  <c r="F2011"/>
  <c r="D2012"/>
  <c r="E2012"/>
  <c r="F2012"/>
  <c r="D2013"/>
  <c r="E2013"/>
  <c r="F2013"/>
  <c r="D2014"/>
  <c r="E2014"/>
  <c r="F2014"/>
  <c r="D2015"/>
  <c r="E2015"/>
  <c r="F2015"/>
  <c r="D2016"/>
  <c r="E2016"/>
  <c r="F2016"/>
  <c r="D2017"/>
  <c r="E2017"/>
  <c r="F2017"/>
  <c r="D2018"/>
  <c r="E2018"/>
  <c r="F2018"/>
  <c r="D2019"/>
  <c r="E2019"/>
  <c r="F2019"/>
  <c r="D2020"/>
  <c r="E2020"/>
  <c r="F2020"/>
  <c r="D2021"/>
  <c r="E2021"/>
  <c r="F2021"/>
  <c r="D2022"/>
  <c r="E2022"/>
  <c r="F2022"/>
  <c r="D2023"/>
  <c r="E2023"/>
  <c r="F2023"/>
  <c r="D2024"/>
  <c r="E2024"/>
  <c r="F2024"/>
  <c r="D2025"/>
  <c r="E2025"/>
  <c r="F2025"/>
  <c r="D2026"/>
  <c r="E2026"/>
  <c r="F2026"/>
  <c r="D2027"/>
  <c r="E2027"/>
  <c r="F2027"/>
  <c r="D2028"/>
  <c r="E2028"/>
  <c r="F2028"/>
  <c r="D2029"/>
  <c r="E2029"/>
  <c r="F2029"/>
  <c r="D2030"/>
  <c r="E2030"/>
  <c r="F2030"/>
  <c r="D2031"/>
  <c r="E2031"/>
  <c r="F2031"/>
  <c r="D2032"/>
  <c r="E2032"/>
  <c r="F2032"/>
  <c r="D2033"/>
  <c r="E2033"/>
  <c r="F2033"/>
  <c r="D2034"/>
  <c r="E2034"/>
  <c r="F2034"/>
  <c r="D2035"/>
  <c r="E2035"/>
  <c r="F2035"/>
  <c r="D2036"/>
  <c r="E2036"/>
  <c r="F2036"/>
  <c r="D2037"/>
  <c r="E2037"/>
  <c r="F2037"/>
  <c r="D2038"/>
  <c r="E2038"/>
  <c r="F2038"/>
  <c r="D2039"/>
  <c r="E2039"/>
  <c r="F2039"/>
  <c r="D2040"/>
  <c r="E2040"/>
  <c r="F2040"/>
  <c r="D2041"/>
  <c r="E2041"/>
  <c r="F2041"/>
  <c r="D2042"/>
  <c r="E2042"/>
  <c r="F2042"/>
  <c r="D2043"/>
  <c r="E2043"/>
  <c r="F2043"/>
  <c r="D2044"/>
  <c r="E2044"/>
  <c r="F2044"/>
  <c r="D2045"/>
  <c r="E2045"/>
  <c r="F2045"/>
  <c r="D2046"/>
  <c r="E2046"/>
  <c r="F2046"/>
  <c r="D2047"/>
  <c r="E2047"/>
  <c r="F2047"/>
  <c r="D2048"/>
  <c r="E2048"/>
  <c r="F2048"/>
  <c r="D2049"/>
  <c r="E2049"/>
  <c r="F2049"/>
  <c r="D2050"/>
  <c r="E2050"/>
  <c r="F2050"/>
  <c r="D2051"/>
  <c r="E2051"/>
  <c r="F2051"/>
  <c r="D2052"/>
  <c r="E2052"/>
  <c r="F2052"/>
  <c r="D2053"/>
  <c r="E2053"/>
  <c r="F2053"/>
  <c r="D2054"/>
  <c r="E2054"/>
  <c r="F2054"/>
  <c r="D2055"/>
  <c r="E2055"/>
  <c r="F2055"/>
  <c r="D2056"/>
  <c r="E2056"/>
  <c r="F2056"/>
  <c r="D2057"/>
  <c r="E2057"/>
  <c r="F2057"/>
  <c r="D2058"/>
  <c r="E2058"/>
  <c r="F2058"/>
  <c r="D2059"/>
  <c r="E2059"/>
  <c r="F2059"/>
  <c r="D2060"/>
  <c r="E2060"/>
  <c r="F2060"/>
  <c r="D2061"/>
  <c r="E2061"/>
  <c r="F2061"/>
  <c r="D2062"/>
  <c r="E2062"/>
  <c r="F2062"/>
  <c r="D2063"/>
  <c r="E2063"/>
  <c r="F2063"/>
  <c r="D2064"/>
  <c r="E2064"/>
  <c r="F2064"/>
  <c r="D2065"/>
  <c r="E2065"/>
  <c r="F2065"/>
  <c r="D2066"/>
  <c r="E2066"/>
  <c r="F2066"/>
  <c r="D2067"/>
  <c r="E2067"/>
  <c r="F2067"/>
  <c r="D2068"/>
  <c r="E2068"/>
  <c r="F2068"/>
  <c r="D2069"/>
  <c r="E2069"/>
  <c r="F2069"/>
  <c r="D2070"/>
  <c r="E2070"/>
  <c r="F2070"/>
  <c r="D2071"/>
  <c r="E2071"/>
  <c r="F2071"/>
  <c r="D2072"/>
  <c r="E2072"/>
  <c r="F2072"/>
  <c r="D2073"/>
  <c r="E2073"/>
  <c r="F2073"/>
  <c r="D2074"/>
  <c r="E2074"/>
  <c r="F2074"/>
  <c r="D2075"/>
  <c r="E2075"/>
  <c r="F2075"/>
  <c r="D2076"/>
  <c r="E2076"/>
  <c r="F2076"/>
  <c r="D2077"/>
  <c r="E2077"/>
  <c r="F2077"/>
  <c r="D2078"/>
  <c r="E2078"/>
  <c r="F2078"/>
  <c r="D2079"/>
  <c r="E2079"/>
  <c r="F2079"/>
  <c r="D2080"/>
  <c r="E2080"/>
  <c r="F2080"/>
  <c r="D2081"/>
  <c r="E2081"/>
  <c r="F2081"/>
  <c r="D2082"/>
  <c r="E2082"/>
  <c r="F2082"/>
  <c r="D2083"/>
  <c r="E2083"/>
  <c r="F2083"/>
  <c r="D2084"/>
  <c r="E2084"/>
  <c r="F2084"/>
  <c r="D2085"/>
  <c r="E2085"/>
  <c r="F2085"/>
  <c r="D2086"/>
  <c r="E2086"/>
  <c r="F2086"/>
  <c r="D2087"/>
  <c r="E2087"/>
  <c r="F2087"/>
  <c r="D2088"/>
  <c r="E2088"/>
  <c r="F2088"/>
  <c r="D2089"/>
  <c r="E2089"/>
  <c r="F2089"/>
  <c r="D2090"/>
  <c r="E2090"/>
  <c r="F2090"/>
  <c r="D2091"/>
  <c r="E2091"/>
  <c r="F2091"/>
  <c r="D2092"/>
  <c r="E2092"/>
  <c r="F2092"/>
  <c r="D2093"/>
  <c r="E2093"/>
  <c r="F2093"/>
  <c r="D2094"/>
  <c r="E2094"/>
  <c r="F2094"/>
  <c r="D2095"/>
  <c r="E2095"/>
  <c r="F2095"/>
  <c r="D2096"/>
  <c r="E2096"/>
  <c r="F2096"/>
  <c r="D2097"/>
  <c r="E2097"/>
  <c r="F2097"/>
  <c r="D2098"/>
  <c r="E2098"/>
  <c r="F2098"/>
  <c r="D2099"/>
  <c r="E2099"/>
  <c r="F2099"/>
  <c r="D2100"/>
  <c r="E2100"/>
  <c r="F2100"/>
  <c r="D2101"/>
  <c r="E2101"/>
  <c r="F2101"/>
  <c r="D2102"/>
  <c r="E2102"/>
  <c r="F2102"/>
  <c r="D2103"/>
  <c r="E2103"/>
  <c r="F2103"/>
  <c r="D2104"/>
  <c r="E2104"/>
  <c r="F2104"/>
  <c r="D2105"/>
  <c r="E2105"/>
  <c r="F2105"/>
  <c r="D2106"/>
  <c r="E2106"/>
  <c r="F2106"/>
  <c r="D2107"/>
  <c r="E2107"/>
  <c r="F2107"/>
  <c r="D2108"/>
  <c r="E2108"/>
  <c r="F2108"/>
  <c r="D2109"/>
  <c r="E2109"/>
  <c r="F2109"/>
  <c r="D2110"/>
  <c r="E2110"/>
  <c r="F2110"/>
  <c r="D2111"/>
  <c r="E2111"/>
  <c r="F2111"/>
  <c r="D2112"/>
  <c r="E2112"/>
  <c r="F2112"/>
  <c r="D2113"/>
  <c r="E2113"/>
  <c r="F2113"/>
  <c r="D2114"/>
  <c r="E2114"/>
  <c r="F2114"/>
  <c r="D2115"/>
  <c r="E2115"/>
  <c r="F2115"/>
  <c r="D2116"/>
  <c r="E2116"/>
  <c r="F2116"/>
  <c r="D2117"/>
  <c r="E2117"/>
  <c r="F2117"/>
  <c r="D2118"/>
  <c r="E2118"/>
  <c r="F2118"/>
  <c r="D2119"/>
  <c r="E2119"/>
  <c r="F2119"/>
  <c r="D2120"/>
  <c r="E2120"/>
  <c r="F2120"/>
  <c r="D2121"/>
  <c r="E2121"/>
  <c r="F2121"/>
  <c r="D2122"/>
  <c r="E2122"/>
  <c r="F2122"/>
  <c r="D2123"/>
  <c r="E2123"/>
  <c r="F2123"/>
  <c r="D2124"/>
  <c r="E2124"/>
  <c r="F2124"/>
  <c r="D2125"/>
  <c r="E2125"/>
  <c r="F2125"/>
  <c r="D2126"/>
  <c r="E2126"/>
  <c r="F2126"/>
  <c r="D2127"/>
  <c r="E2127"/>
  <c r="F2127"/>
  <c r="D2128"/>
  <c r="E2128"/>
  <c r="F2128"/>
  <c r="D2129"/>
  <c r="E2129"/>
  <c r="F2129"/>
  <c r="D2130"/>
  <c r="E2130"/>
  <c r="F2130"/>
  <c r="D2131"/>
  <c r="E2131"/>
  <c r="F2131"/>
  <c r="D2132"/>
  <c r="E2132"/>
  <c r="F2132"/>
  <c r="D2133"/>
  <c r="E2133"/>
  <c r="F2133"/>
  <c r="D2134"/>
  <c r="E2134"/>
  <c r="F2134"/>
  <c r="D2135"/>
  <c r="E2135"/>
  <c r="F2135"/>
  <c r="D2136"/>
  <c r="E2136"/>
  <c r="F2136"/>
  <c r="D2137"/>
  <c r="E2137"/>
  <c r="F2137"/>
  <c r="D2138"/>
  <c r="E2138"/>
  <c r="F2138"/>
  <c r="D2139"/>
  <c r="E2139"/>
  <c r="F2139"/>
  <c r="D2140"/>
  <c r="E2140"/>
  <c r="F2140"/>
  <c r="D2141"/>
  <c r="E2141"/>
  <c r="F2141"/>
  <c r="D2142"/>
  <c r="E2142"/>
  <c r="F2142"/>
  <c r="D2143"/>
  <c r="E2143"/>
  <c r="F2143"/>
  <c r="D2144"/>
  <c r="E2144"/>
  <c r="F2144"/>
  <c r="D2145"/>
  <c r="E2145"/>
  <c r="F2145"/>
  <c r="D2146"/>
  <c r="E2146"/>
  <c r="F2146"/>
  <c r="D2147"/>
  <c r="E2147"/>
  <c r="F2147"/>
  <c r="D2148"/>
  <c r="E2148"/>
  <c r="F2148"/>
  <c r="D2149"/>
  <c r="E2149"/>
  <c r="F2149"/>
  <c r="D2150"/>
  <c r="E2150"/>
  <c r="F2150"/>
  <c r="D2151"/>
  <c r="E2151"/>
  <c r="F2151"/>
  <c r="D2152"/>
  <c r="E2152"/>
  <c r="F2152"/>
  <c r="D2153"/>
  <c r="E2153"/>
  <c r="F2153"/>
  <c r="D2154"/>
  <c r="E2154"/>
  <c r="F2154"/>
  <c r="D2155"/>
  <c r="E2155"/>
  <c r="F2155"/>
  <c r="D2156"/>
  <c r="E2156"/>
  <c r="F2156"/>
  <c r="D2157"/>
  <c r="E2157"/>
  <c r="F2157"/>
  <c r="D2158"/>
  <c r="E2158"/>
  <c r="F2158"/>
  <c r="D2159"/>
  <c r="E2159"/>
  <c r="F2159"/>
  <c r="D2160"/>
  <c r="E2160"/>
  <c r="F2160"/>
  <c r="D2161"/>
  <c r="E2161"/>
  <c r="F2161"/>
  <c r="D2162"/>
  <c r="E2162"/>
  <c r="F2162"/>
  <c r="D2163"/>
  <c r="E2163"/>
  <c r="F2163"/>
  <c r="D2164"/>
  <c r="E2164"/>
  <c r="F2164"/>
  <c r="D2165"/>
  <c r="E2165"/>
  <c r="F2165"/>
  <c r="D2166"/>
  <c r="E2166"/>
  <c r="F2166"/>
  <c r="D2167"/>
  <c r="E2167"/>
  <c r="F2167"/>
  <c r="D2168"/>
  <c r="E2168"/>
  <c r="F2168"/>
  <c r="D2169"/>
  <c r="E2169"/>
  <c r="F2169"/>
  <c r="D2170"/>
  <c r="E2170"/>
  <c r="F2170"/>
  <c r="D2171"/>
  <c r="E2171"/>
  <c r="F2171"/>
  <c r="D2172"/>
  <c r="E2172"/>
  <c r="F2172"/>
  <c r="D2173"/>
  <c r="E2173"/>
  <c r="F2173"/>
  <c r="D2174"/>
  <c r="E2174"/>
  <c r="F2174"/>
  <c r="D2175"/>
  <c r="E2175"/>
  <c r="F2175"/>
  <c r="D2176"/>
  <c r="E2176"/>
  <c r="F2176"/>
  <c r="D2177"/>
  <c r="E2177"/>
  <c r="F2177"/>
  <c r="D2178"/>
  <c r="E2178"/>
  <c r="F2178"/>
  <c r="D2179"/>
  <c r="E2179"/>
  <c r="F2179"/>
  <c r="D2180"/>
  <c r="E2180"/>
  <c r="F2180"/>
  <c r="D2181"/>
  <c r="E2181"/>
  <c r="F2181"/>
  <c r="D2182"/>
  <c r="E2182"/>
  <c r="F2182"/>
  <c r="D2183"/>
  <c r="E2183"/>
  <c r="F2183"/>
  <c r="D2184"/>
  <c r="E2184"/>
  <c r="F2184"/>
  <c r="D2185"/>
  <c r="E2185"/>
  <c r="F2185"/>
  <c r="D2186"/>
  <c r="E2186"/>
  <c r="F2186"/>
  <c r="D2187"/>
  <c r="E2187"/>
  <c r="F2187"/>
  <c r="D2188"/>
  <c r="E2188"/>
  <c r="F2188"/>
  <c r="D2189"/>
  <c r="E2189"/>
  <c r="F2189"/>
  <c r="D2190"/>
  <c r="E2190"/>
  <c r="F2190"/>
  <c r="D2191"/>
  <c r="E2191"/>
  <c r="F2191"/>
  <c r="D2192"/>
  <c r="E2192"/>
  <c r="F2192"/>
  <c r="D2193"/>
  <c r="E2193"/>
  <c r="F2193"/>
  <c r="D2194"/>
  <c r="E2194"/>
  <c r="F2194"/>
  <c r="D2195"/>
  <c r="E2195"/>
  <c r="F2195"/>
  <c r="D2196"/>
  <c r="E2196"/>
  <c r="F2196"/>
  <c r="D2197"/>
  <c r="E2197"/>
  <c r="F2197"/>
  <c r="D2198"/>
  <c r="E2198"/>
  <c r="F2198"/>
  <c r="D2199"/>
  <c r="E2199"/>
  <c r="F2199"/>
  <c r="D2200"/>
  <c r="E2200"/>
  <c r="F2200"/>
  <c r="D2201"/>
  <c r="E2201"/>
  <c r="F2201"/>
  <c r="D2202"/>
  <c r="E2202"/>
  <c r="F2202"/>
  <c r="D2203"/>
  <c r="E2203"/>
  <c r="F2203"/>
  <c r="D2204"/>
  <c r="E2204"/>
  <c r="F2204"/>
  <c r="D2205"/>
  <c r="E2205"/>
  <c r="F2205"/>
  <c r="D2206"/>
  <c r="E2206"/>
  <c r="F2206"/>
  <c r="D2207"/>
  <c r="E2207"/>
  <c r="F2207"/>
  <c r="D2208"/>
  <c r="E2208"/>
  <c r="F2208"/>
  <c r="D2209"/>
  <c r="E2209"/>
  <c r="F2209"/>
  <c r="D2210"/>
  <c r="E2210"/>
  <c r="F2210"/>
  <c r="D2211"/>
  <c r="E2211"/>
  <c r="F2211"/>
  <c r="D2212"/>
  <c r="E2212"/>
  <c r="F2212"/>
  <c r="D2213"/>
  <c r="E2213"/>
  <c r="F2213"/>
  <c r="D2214"/>
  <c r="E2214"/>
  <c r="F2214"/>
  <c r="D2215"/>
  <c r="E2215"/>
  <c r="F2215"/>
  <c r="D2216"/>
  <c r="E2216"/>
  <c r="F2216"/>
  <c r="D2217"/>
  <c r="E2217"/>
  <c r="F2217"/>
  <c r="D2218"/>
  <c r="E2218"/>
  <c r="F2218"/>
  <c r="D2219"/>
  <c r="E2219"/>
  <c r="F2219"/>
  <c r="D2220"/>
  <c r="E2220"/>
  <c r="F2220"/>
  <c r="D2221"/>
  <c r="E2221"/>
  <c r="F2221"/>
  <c r="D2222"/>
  <c r="E2222"/>
  <c r="F2222"/>
  <c r="D2223"/>
  <c r="E2223"/>
  <c r="F2223"/>
  <c r="D2224"/>
  <c r="E2224"/>
  <c r="F2224"/>
  <c r="D2225"/>
  <c r="E2225"/>
  <c r="F2225"/>
  <c r="D2226"/>
  <c r="E2226"/>
  <c r="F2226"/>
  <c r="D2227"/>
  <c r="E2227"/>
  <c r="F2227"/>
  <c r="D2228"/>
  <c r="E2228"/>
  <c r="F2228"/>
  <c r="D2229"/>
  <c r="E2229"/>
  <c r="F2229"/>
  <c r="D2230"/>
  <c r="E2230"/>
  <c r="F2230"/>
  <c r="D2231"/>
  <c r="E2231"/>
  <c r="F2231"/>
  <c r="D2232"/>
  <c r="E2232"/>
  <c r="F2232"/>
  <c r="D2233"/>
  <c r="E2233"/>
  <c r="F2233"/>
  <c r="D2234"/>
  <c r="E2234"/>
  <c r="F2234"/>
  <c r="D2235"/>
  <c r="E2235"/>
  <c r="F2235"/>
  <c r="D2236"/>
  <c r="E2236"/>
  <c r="F2236"/>
  <c r="D2237"/>
  <c r="E2237"/>
  <c r="F2237"/>
  <c r="D2238"/>
  <c r="E2238"/>
  <c r="F2238"/>
  <c r="D2239"/>
  <c r="E2239"/>
  <c r="F2239"/>
  <c r="D2240"/>
  <c r="E2240"/>
  <c r="F2240"/>
  <c r="D2241"/>
  <c r="E2241"/>
  <c r="F2241"/>
  <c r="D2242"/>
  <c r="E2242"/>
  <c r="F2242"/>
  <c r="D2243"/>
  <c r="E2243"/>
  <c r="F2243"/>
  <c r="D2244"/>
  <c r="E2244"/>
  <c r="F2244"/>
  <c r="D2245"/>
  <c r="E2245"/>
  <c r="F2245"/>
  <c r="D2246"/>
  <c r="E2246"/>
  <c r="F2246"/>
  <c r="D2247"/>
  <c r="E2247"/>
  <c r="F2247"/>
  <c r="D2248"/>
  <c r="E2248"/>
  <c r="F2248"/>
  <c r="D2249"/>
  <c r="E2249"/>
  <c r="F2249"/>
  <c r="D2250"/>
  <c r="E2250"/>
  <c r="F2250"/>
  <c r="D2251"/>
  <c r="E2251"/>
  <c r="F2251"/>
  <c r="D2252"/>
  <c r="E2252"/>
  <c r="F2252"/>
  <c r="D2253"/>
  <c r="E2253"/>
  <c r="F2253"/>
  <c r="D2254"/>
  <c r="E2254"/>
  <c r="F2254"/>
  <c r="D2255"/>
  <c r="E2255"/>
  <c r="F2255"/>
  <c r="D2256"/>
  <c r="E2256"/>
  <c r="F2256"/>
  <c r="D2257"/>
  <c r="E2257"/>
  <c r="F2257"/>
  <c r="D2258"/>
  <c r="E2258"/>
  <c r="F2258"/>
  <c r="D2259"/>
  <c r="E2259"/>
  <c r="F2259"/>
  <c r="D2260"/>
  <c r="E2260"/>
  <c r="F2260"/>
  <c r="D2261"/>
  <c r="E2261"/>
  <c r="F2261"/>
  <c r="D2262"/>
  <c r="E2262"/>
  <c r="F2262"/>
  <c r="D2263"/>
  <c r="E2263"/>
  <c r="F2263"/>
  <c r="D2264"/>
  <c r="E2264"/>
  <c r="F2264"/>
  <c r="D2265"/>
  <c r="E2265"/>
  <c r="F2265"/>
  <c r="D2266"/>
  <c r="E2266"/>
  <c r="F2266"/>
  <c r="D2267"/>
  <c r="E2267"/>
  <c r="F2267"/>
  <c r="D2268"/>
  <c r="E2268"/>
  <c r="F2268"/>
  <c r="D2269"/>
  <c r="E2269"/>
  <c r="F2269"/>
  <c r="D2270"/>
  <c r="E2270"/>
  <c r="F2270"/>
  <c r="D2271"/>
  <c r="E2271"/>
  <c r="F2271"/>
  <c r="D2272"/>
  <c r="E2272"/>
  <c r="F2272"/>
  <c r="D2273"/>
  <c r="E2273"/>
  <c r="F2273"/>
  <c r="D2274"/>
  <c r="E2274"/>
  <c r="F2274"/>
  <c r="D2275"/>
  <c r="E2275"/>
  <c r="F2275"/>
  <c r="D2276"/>
  <c r="E2276"/>
  <c r="F2276"/>
  <c r="D2277"/>
  <c r="E2277"/>
  <c r="F2277"/>
  <c r="D2278"/>
  <c r="E2278"/>
  <c r="F2278"/>
  <c r="D2279"/>
  <c r="E2279"/>
  <c r="F2279"/>
  <c r="D2280"/>
  <c r="E2280"/>
  <c r="F2280"/>
  <c r="D2281"/>
  <c r="E2281"/>
  <c r="F2281"/>
  <c r="D2282"/>
  <c r="E2282"/>
  <c r="F2282"/>
  <c r="D2283"/>
  <c r="E2283"/>
  <c r="F2283"/>
  <c r="D2284"/>
  <c r="E2284"/>
  <c r="F2284"/>
  <c r="D2285"/>
  <c r="E2285"/>
  <c r="F2285"/>
  <c r="D2286"/>
  <c r="E2286"/>
  <c r="F2286"/>
  <c r="D2287"/>
  <c r="E2287"/>
  <c r="F2287"/>
  <c r="D2288"/>
  <c r="E2288"/>
  <c r="F2288"/>
  <c r="D2289"/>
  <c r="E2289"/>
  <c r="F2289"/>
  <c r="D2290"/>
  <c r="E2290"/>
  <c r="F2290"/>
  <c r="D2291"/>
  <c r="E2291"/>
  <c r="F2291"/>
  <c r="D2292"/>
  <c r="E2292"/>
  <c r="F2292"/>
  <c r="D2293"/>
  <c r="E2293"/>
  <c r="F2293"/>
  <c r="D2294"/>
  <c r="E2294"/>
  <c r="F2294"/>
  <c r="D2295"/>
  <c r="E2295"/>
  <c r="F2295"/>
  <c r="D2296"/>
  <c r="E2296"/>
  <c r="F2296"/>
  <c r="D2297"/>
  <c r="E2297"/>
  <c r="F2297"/>
  <c r="D2298"/>
  <c r="E2298"/>
  <c r="F2298"/>
  <c r="D2299"/>
  <c r="E2299"/>
  <c r="F2299"/>
  <c r="D2300"/>
  <c r="E2300"/>
  <c r="F2300"/>
  <c r="D2301"/>
  <c r="E2301"/>
  <c r="F2301"/>
  <c r="D2302"/>
  <c r="E2302"/>
  <c r="F2302"/>
  <c r="D2303"/>
  <c r="E2303"/>
  <c r="F2303"/>
  <c r="D2304"/>
  <c r="E2304"/>
  <c r="F2304"/>
  <c r="D2305"/>
  <c r="E2305"/>
  <c r="F2305"/>
  <c r="D2306"/>
  <c r="E2306"/>
  <c r="F2306"/>
  <c r="D2307"/>
  <c r="E2307"/>
  <c r="F2307"/>
  <c r="D2308"/>
  <c r="E2308"/>
  <c r="F2308"/>
  <c r="D2309"/>
  <c r="E2309"/>
  <c r="F2309"/>
  <c r="D2310"/>
  <c r="E2310"/>
  <c r="F2310"/>
  <c r="D2311"/>
  <c r="E2311"/>
  <c r="F2311"/>
  <c r="D2312"/>
  <c r="E2312"/>
  <c r="F2312"/>
  <c r="D2313"/>
  <c r="E2313"/>
  <c r="F2313"/>
  <c r="D2314"/>
  <c r="E2314"/>
  <c r="F2314"/>
  <c r="D2315"/>
  <c r="E2315"/>
  <c r="F2315"/>
  <c r="D2316"/>
  <c r="E2316"/>
  <c r="F2316"/>
  <c r="D2317"/>
  <c r="E2317"/>
  <c r="F2317"/>
  <c r="D2318"/>
  <c r="E2318"/>
  <c r="F2318"/>
  <c r="D2319"/>
  <c r="E2319"/>
  <c r="F2319"/>
  <c r="D2320"/>
  <c r="E2320"/>
  <c r="F2320"/>
  <c r="D2321"/>
  <c r="E2321"/>
  <c r="F2321"/>
  <c r="D2322"/>
  <c r="E2322"/>
  <c r="F2322"/>
  <c r="D2323"/>
  <c r="E2323"/>
  <c r="F2323"/>
  <c r="D2324"/>
  <c r="E2324"/>
  <c r="F2324"/>
  <c r="D2325"/>
  <c r="E2325"/>
  <c r="F2325"/>
  <c r="D2326"/>
  <c r="E2326"/>
  <c r="F2326"/>
  <c r="D2327"/>
  <c r="E2327"/>
  <c r="F2327"/>
  <c r="D2328"/>
  <c r="E2328"/>
  <c r="F2328"/>
  <c r="D2329"/>
  <c r="E2329"/>
  <c r="F2329"/>
  <c r="D2330"/>
  <c r="E2330"/>
  <c r="F2330"/>
  <c r="D2331"/>
  <c r="E2331"/>
  <c r="F2331"/>
  <c r="D2332"/>
  <c r="E2332"/>
  <c r="F2332"/>
  <c r="D2333"/>
  <c r="E2333"/>
  <c r="F2333"/>
  <c r="D2334"/>
  <c r="E2334"/>
  <c r="F2334"/>
  <c r="D2335"/>
  <c r="E2335"/>
  <c r="F2335"/>
  <c r="D2336"/>
  <c r="E2336"/>
  <c r="F2336"/>
  <c r="D2337"/>
  <c r="E2337"/>
  <c r="F2337"/>
  <c r="D2338"/>
  <c r="E2338"/>
  <c r="F2338"/>
  <c r="D2339"/>
  <c r="E2339"/>
  <c r="F2339"/>
  <c r="D2340"/>
  <c r="E2340"/>
  <c r="F2340"/>
  <c r="D2341"/>
  <c r="E2341"/>
  <c r="F2341"/>
  <c r="D2342"/>
  <c r="E2342"/>
  <c r="F2342"/>
  <c r="D2343"/>
  <c r="E2343"/>
  <c r="F2343"/>
  <c r="D2344"/>
  <c r="E2344"/>
  <c r="F2344"/>
  <c r="D2345"/>
  <c r="E2345"/>
  <c r="F2345"/>
  <c r="D2346"/>
  <c r="E2346"/>
  <c r="F2346"/>
  <c r="D2347"/>
  <c r="E2347"/>
  <c r="F2347"/>
  <c r="D2348"/>
  <c r="E2348"/>
  <c r="F2348"/>
  <c r="D2349"/>
  <c r="E2349"/>
  <c r="F2349"/>
  <c r="D2350"/>
  <c r="E2350"/>
  <c r="F2350"/>
  <c r="D2351"/>
  <c r="E2351"/>
  <c r="F2351"/>
  <c r="D2352"/>
  <c r="E2352"/>
  <c r="F2352"/>
  <c r="D2353"/>
  <c r="E2353"/>
  <c r="F2353"/>
  <c r="D2354"/>
  <c r="E2354"/>
  <c r="F2354"/>
  <c r="D2355"/>
  <c r="E2355"/>
  <c r="F2355"/>
  <c r="D2356"/>
  <c r="E2356"/>
  <c r="F2356"/>
  <c r="D2357"/>
  <c r="E2357"/>
  <c r="F2357"/>
  <c r="D2358"/>
  <c r="E2358"/>
  <c r="F2358"/>
  <c r="D2359"/>
  <c r="E2359"/>
  <c r="F2359"/>
  <c r="D2360"/>
  <c r="E2360"/>
  <c r="F2360"/>
  <c r="D2361"/>
  <c r="E2361"/>
  <c r="F2361"/>
  <c r="D2362"/>
  <c r="E2362"/>
  <c r="F2362"/>
  <c r="D2363"/>
  <c r="E2363"/>
  <c r="F2363"/>
  <c r="D2364"/>
  <c r="E2364"/>
  <c r="F2364"/>
  <c r="D2365"/>
  <c r="E2365"/>
  <c r="F2365"/>
  <c r="D2366"/>
  <c r="E2366"/>
  <c r="F2366"/>
  <c r="D2367"/>
  <c r="E2367"/>
  <c r="F2367"/>
  <c r="D2368"/>
  <c r="E2368"/>
  <c r="F2368"/>
  <c r="D2369"/>
  <c r="E2369"/>
  <c r="F2369"/>
  <c r="D2370"/>
  <c r="E2370"/>
  <c r="F2370"/>
  <c r="D2371"/>
  <c r="E2371"/>
  <c r="F2371"/>
  <c r="D2372"/>
  <c r="E2372"/>
  <c r="F2372"/>
  <c r="D2373"/>
  <c r="E2373"/>
  <c r="F2373"/>
  <c r="D2374"/>
  <c r="E2374"/>
  <c r="F2374"/>
  <c r="D2375"/>
  <c r="E2375"/>
  <c r="F2375"/>
  <c r="D2376"/>
  <c r="E2376"/>
  <c r="F2376"/>
  <c r="D2377"/>
  <c r="E2377"/>
  <c r="F2377"/>
  <c r="D2378"/>
  <c r="E2378"/>
  <c r="F2378"/>
  <c r="D2379"/>
  <c r="E2379"/>
  <c r="F2379"/>
  <c r="D2380"/>
  <c r="E2380"/>
  <c r="F2380"/>
  <c r="D2381"/>
  <c r="E2381"/>
  <c r="F2381"/>
  <c r="D2382"/>
  <c r="E2382"/>
  <c r="F2382"/>
  <c r="D2383"/>
  <c r="E2383"/>
  <c r="F2383"/>
  <c r="D2384"/>
  <c r="E2384"/>
  <c r="F2384"/>
  <c r="D2385"/>
  <c r="E2385"/>
  <c r="F2385"/>
  <c r="D2386"/>
  <c r="E2386"/>
  <c r="F2386"/>
  <c r="D2387"/>
  <c r="E2387"/>
  <c r="F2387"/>
  <c r="D2388"/>
  <c r="E2388"/>
  <c r="F2388"/>
  <c r="D2389"/>
  <c r="E2389"/>
  <c r="F2389"/>
  <c r="D2390"/>
  <c r="E2390"/>
  <c r="F2390"/>
  <c r="D2391"/>
  <c r="E2391"/>
  <c r="F2391"/>
  <c r="D2392"/>
  <c r="E2392"/>
  <c r="F2392"/>
  <c r="D2393"/>
  <c r="E2393"/>
  <c r="F2393"/>
  <c r="D2394"/>
  <c r="E2394"/>
  <c r="F2394"/>
  <c r="D2395"/>
  <c r="E2395"/>
  <c r="F2395"/>
  <c r="D2396"/>
  <c r="E2396"/>
  <c r="F2396"/>
  <c r="D2397"/>
  <c r="E2397"/>
  <c r="F2397"/>
  <c r="D2398"/>
  <c r="E2398"/>
  <c r="F2398"/>
  <c r="D2399"/>
  <c r="E2399"/>
  <c r="F2399"/>
  <c r="D2400"/>
  <c r="E2400"/>
  <c r="F2400"/>
  <c r="D2401"/>
  <c r="E2401"/>
  <c r="F2401"/>
  <c r="D2402"/>
  <c r="E2402"/>
  <c r="F2402"/>
  <c r="D2403"/>
  <c r="E2403"/>
  <c r="F2403"/>
  <c r="D2404"/>
  <c r="E2404"/>
  <c r="F2404"/>
  <c r="D2405"/>
  <c r="E2405"/>
  <c r="F2405"/>
  <c r="D2406"/>
  <c r="E2406"/>
  <c r="F2406"/>
  <c r="D2407"/>
  <c r="E2407"/>
  <c r="F2407"/>
  <c r="D2408"/>
  <c r="E2408"/>
  <c r="F2408"/>
  <c r="D2409"/>
  <c r="E2409"/>
  <c r="F2409"/>
  <c r="D2410"/>
  <c r="E2410"/>
  <c r="F2410"/>
  <c r="D2411"/>
  <c r="E2411"/>
  <c r="F2411"/>
  <c r="D2412"/>
  <c r="E2412"/>
  <c r="F2412"/>
  <c r="D2413"/>
  <c r="E2413"/>
  <c r="F2413"/>
  <c r="D2414"/>
  <c r="E2414"/>
  <c r="F2414"/>
  <c r="D2415"/>
  <c r="E2415"/>
  <c r="F2415"/>
  <c r="D2416"/>
  <c r="E2416"/>
  <c r="F2416"/>
  <c r="D2417"/>
  <c r="E2417"/>
  <c r="F2417"/>
  <c r="D2418"/>
  <c r="E2418"/>
  <c r="F2418"/>
  <c r="D2419"/>
  <c r="E2419"/>
  <c r="F2419"/>
  <c r="D2420"/>
  <c r="E2420"/>
  <c r="F2420"/>
  <c r="D2421"/>
  <c r="E2421"/>
  <c r="F2421"/>
  <c r="D2422"/>
  <c r="E2422"/>
  <c r="F2422"/>
  <c r="D2423"/>
  <c r="E2423"/>
  <c r="F2423"/>
  <c r="D2424"/>
  <c r="E2424"/>
  <c r="F2424"/>
  <c r="D2425"/>
  <c r="E2425"/>
  <c r="F2425"/>
  <c r="D2426"/>
  <c r="E2426"/>
  <c r="F2426"/>
  <c r="D2427"/>
  <c r="E2427"/>
  <c r="F2427"/>
  <c r="D2428"/>
  <c r="E2428"/>
  <c r="F2428"/>
  <c r="D2429"/>
  <c r="E2429"/>
  <c r="F2429"/>
  <c r="D2430"/>
  <c r="E2430"/>
  <c r="F2430"/>
  <c r="D2431"/>
  <c r="E2431"/>
  <c r="F2431"/>
  <c r="D2432"/>
  <c r="E2432"/>
  <c r="F2432"/>
  <c r="D2433"/>
  <c r="E2433"/>
  <c r="F2433"/>
  <c r="D2434"/>
  <c r="E2434"/>
  <c r="F2434"/>
  <c r="D2435"/>
  <c r="E2435"/>
  <c r="F2435"/>
  <c r="D2436"/>
  <c r="E2436"/>
  <c r="F2436"/>
  <c r="D2437"/>
  <c r="E2437"/>
  <c r="F2437"/>
  <c r="D2438"/>
  <c r="E2438"/>
  <c r="F2438"/>
  <c r="D2439"/>
  <c r="E2439"/>
  <c r="F2439"/>
  <c r="D2440"/>
  <c r="E2440"/>
  <c r="F2440"/>
  <c r="D2441"/>
  <c r="E2441"/>
  <c r="F2441"/>
  <c r="D2442"/>
  <c r="E2442"/>
  <c r="F2442"/>
  <c r="D2443"/>
  <c r="E2443"/>
  <c r="F2443"/>
  <c r="D2444"/>
  <c r="E2444"/>
  <c r="F2444"/>
  <c r="D2445"/>
  <c r="E2445"/>
  <c r="F2445"/>
  <c r="D2446"/>
  <c r="E2446"/>
  <c r="F2446"/>
  <c r="D2447"/>
  <c r="E2447"/>
  <c r="F2447"/>
  <c r="D2448"/>
  <c r="E2448"/>
  <c r="F2448"/>
  <c r="D2449"/>
  <c r="E2449"/>
  <c r="F2449"/>
  <c r="D2450"/>
  <c r="E2450"/>
  <c r="F2450"/>
  <c r="D2451"/>
  <c r="E2451"/>
  <c r="F2451"/>
  <c r="D2452"/>
  <c r="E2452"/>
  <c r="F2452"/>
  <c r="D2453"/>
  <c r="E2453"/>
  <c r="F2453"/>
  <c r="D2454"/>
  <c r="E2454"/>
  <c r="F2454"/>
  <c r="D2455"/>
  <c r="E2455"/>
  <c r="F2455"/>
  <c r="D2456"/>
  <c r="E2456"/>
  <c r="F2456"/>
  <c r="D2457"/>
  <c r="E2457"/>
  <c r="F2457"/>
  <c r="D2458"/>
  <c r="E2458"/>
  <c r="F2458"/>
  <c r="D2459"/>
  <c r="E2459"/>
  <c r="F2459"/>
  <c r="D2460"/>
  <c r="E2460"/>
  <c r="F2460"/>
  <c r="D2461"/>
  <c r="E2461"/>
  <c r="F2461"/>
  <c r="D2462"/>
  <c r="E2462"/>
  <c r="F2462"/>
  <c r="D2463"/>
  <c r="E2463"/>
  <c r="F2463"/>
  <c r="D2464"/>
  <c r="E2464"/>
  <c r="F2464"/>
  <c r="D2465"/>
  <c r="E2465"/>
  <c r="F2465"/>
  <c r="D2466"/>
  <c r="E2466"/>
  <c r="F2466"/>
  <c r="D2467"/>
  <c r="E2467"/>
  <c r="F2467"/>
  <c r="D2468"/>
  <c r="E2468"/>
  <c r="F2468"/>
  <c r="D2469"/>
  <c r="E2469"/>
  <c r="F2469"/>
  <c r="D2470"/>
  <c r="E2470"/>
  <c r="F2470"/>
  <c r="D2471"/>
  <c r="E2471"/>
  <c r="F2471"/>
  <c r="D2472"/>
  <c r="E2472"/>
  <c r="F2472"/>
  <c r="D2473"/>
  <c r="E2473"/>
  <c r="F2473"/>
  <c r="D2474"/>
  <c r="E2474"/>
  <c r="F2474"/>
  <c r="D2475"/>
  <c r="E2475"/>
  <c r="F2475"/>
  <c r="D2476"/>
  <c r="E2476"/>
  <c r="F2476"/>
  <c r="D2477"/>
  <c r="E2477"/>
  <c r="F2477"/>
  <c r="D2478"/>
  <c r="E2478"/>
  <c r="F2478"/>
  <c r="D2479"/>
  <c r="E2479"/>
  <c r="F2479"/>
  <c r="D2480"/>
  <c r="E2480"/>
  <c r="F2480"/>
  <c r="D2481"/>
  <c r="E2481"/>
  <c r="F2481"/>
  <c r="D2482"/>
  <c r="E2482"/>
  <c r="F2482"/>
  <c r="D2483"/>
  <c r="E2483"/>
  <c r="F2483"/>
  <c r="D2484"/>
  <c r="E2484"/>
  <c r="F2484"/>
  <c r="D2485"/>
  <c r="E2485"/>
  <c r="F2485"/>
  <c r="D2486"/>
  <c r="E2486"/>
  <c r="F2486"/>
  <c r="D2487"/>
  <c r="E2487"/>
  <c r="F2487"/>
  <c r="D2488"/>
  <c r="E2488"/>
  <c r="F2488"/>
  <c r="D2489"/>
  <c r="E2489"/>
  <c r="F2489"/>
  <c r="D2490"/>
  <c r="E2490"/>
  <c r="F2490"/>
  <c r="D2491"/>
  <c r="E2491"/>
  <c r="F2491"/>
  <c r="D2492"/>
  <c r="E2492"/>
  <c r="F2492"/>
  <c r="D2493"/>
  <c r="E2493"/>
  <c r="F2493"/>
  <c r="D2494"/>
  <c r="E2494"/>
  <c r="F2494"/>
  <c r="D2495"/>
  <c r="E2495"/>
  <c r="F2495"/>
  <c r="D2496"/>
  <c r="E2496"/>
  <c r="F2496"/>
  <c r="D2497"/>
  <c r="E2497"/>
  <c r="F2497"/>
  <c r="D2498"/>
  <c r="E2498"/>
  <c r="F2498"/>
  <c r="D2499"/>
  <c r="E2499"/>
  <c r="F2499"/>
  <c r="D2500"/>
  <c r="E2500"/>
  <c r="F2500"/>
  <c r="D2501"/>
  <c r="E2501"/>
  <c r="F2501"/>
  <c r="D2502"/>
  <c r="E2502"/>
  <c r="F2502"/>
  <c r="D2503"/>
  <c r="E2503"/>
  <c r="F2503"/>
  <c r="D2504"/>
  <c r="E2504"/>
  <c r="F2504"/>
  <c r="D2505"/>
  <c r="E2505"/>
  <c r="F2505"/>
  <c r="D2506"/>
  <c r="E2506"/>
  <c r="F2506"/>
  <c r="D2507"/>
  <c r="E2507"/>
  <c r="F2507"/>
  <c r="D2508"/>
  <c r="E2508"/>
  <c r="F2508"/>
  <c r="D2509"/>
  <c r="E2509"/>
  <c r="F2509"/>
  <c r="D2510"/>
  <c r="E2510"/>
  <c r="F2510"/>
  <c r="D2511"/>
  <c r="E2511"/>
  <c r="F2511"/>
  <c r="D2512"/>
  <c r="E2512"/>
  <c r="F2512"/>
  <c r="D2513"/>
  <c r="E2513"/>
  <c r="F2513"/>
  <c r="D2514"/>
  <c r="E2514"/>
  <c r="F2514"/>
  <c r="D2515"/>
  <c r="E2515"/>
  <c r="F2515"/>
  <c r="D2516"/>
  <c r="E2516"/>
  <c r="F2516"/>
  <c r="D2517"/>
  <c r="E2517"/>
  <c r="F2517"/>
  <c r="D2518"/>
  <c r="E2518"/>
  <c r="F2518"/>
  <c r="D2519"/>
  <c r="E2519"/>
  <c r="F2519"/>
  <c r="D2520"/>
  <c r="E2520"/>
  <c r="F2520"/>
  <c r="D2521"/>
  <c r="E2521"/>
  <c r="F2521"/>
  <c r="D2522"/>
  <c r="E2522"/>
  <c r="F2522"/>
  <c r="D2523"/>
  <c r="E2523"/>
  <c r="F2523"/>
  <c r="D2524"/>
  <c r="E2524"/>
  <c r="F2524"/>
  <c r="D2525"/>
  <c r="E2525"/>
  <c r="F2525"/>
  <c r="D2526"/>
  <c r="E2526"/>
  <c r="F2526"/>
  <c r="D2527"/>
  <c r="E2527"/>
  <c r="F2527"/>
  <c r="D2528"/>
  <c r="E2528"/>
  <c r="F2528"/>
  <c r="D2529"/>
  <c r="E2529"/>
  <c r="F2529"/>
  <c r="D2530"/>
  <c r="E2530"/>
  <c r="F2530"/>
  <c r="D2531"/>
  <c r="E2531"/>
  <c r="F2531"/>
  <c r="D2532"/>
  <c r="E2532"/>
  <c r="F2532"/>
  <c r="D2533"/>
  <c r="E2533"/>
  <c r="F2533"/>
  <c r="D2534"/>
  <c r="E2534"/>
  <c r="F2534"/>
  <c r="D2535"/>
  <c r="E2535"/>
  <c r="F2535"/>
  <c r="D2536"/>
  <c r="E2536"/>
  <c r="F2536"/>
  <c r="D2537"/>
  <c r="E2537"/>
  <c r="F2537"/>
  <c r="D2538"/>
  <c r="E2538"/>
  <c r="F2538"/>
  <c r="D2539"/>
  <c r="E2539"/>
  <c r="F2539"/>
  <c r="D2540"/>
  <c r="E2540"/>
  <c r="F2540"/>
  <c r="D2541"/>
  <c r="E2541"/>
  <c r="F2541"/>
  <c r="D2542"/>
  <c r="E2542"/>
  <c r="F2542"/>
  <c r="D2543"/>
  <c r="E2543"/>
  <c r="F2543"/>
  <c r="D2544"/>
  <c r="E2544"/>
  <c r="F2544"/>
  <c r="D2545"/>
  <c r="E2545"/>
  <c r="F2545"/>
  <c r="D2546"/>
  <c r="E2546"/>
  <c r="F2546"/>
  <c r="D2547"/>
  <c r="E2547"/>
  <c r="F2547"/>
  <c r="D2548"/>
  <c r="E2548"/>
  <c r="F2548"/>
  <c r="D2549"/>
  <c r="E2549"/>
  <c r="F2549"/>
  <c r="D2550"/>
  <c r="E2550"/>
  <c r="F2550"/>
  <c r="D2551"/>
  <c r="E2551"/>
  <c r="F2551"/>
  <c r="D2552"/>
  <c r="E2552"/>
  <c r="F2552"/>
  <c r="D2553"/>
  <c r="E2553"/>
  <c r="F2553"/>
  <c r="D2554"/>
  <c r="E2554"/>
  <c r="F2554"/>
  <c r="D2555"/>
  <c r="E2555"/>
  <c r="F2555"/>
  <c r="D2556"/>
  <c r="E2556"/>
  <c r="F2556"/>
  <c r="D2557"/>
  <c r="E2557"/>
  <c r="F2557"/>
  <c r="D2558"/>
  <c r="E2558"/>
  <c r="F2558"/>
  <c r="D2559"/>
  <c r="E2559"/>
  <c r="F2559"/>
  <c r="D2560"/>
  <c r="E2560"/>
  <c r="F2560"/>
  <c r="D2561"/>
  <c r="E2561"/>
  <c r="F2561"/>
  <c r="D2562"/>
  <c r="E2562"/>
  <c r="F2562"/>
  <c r="D2563"/>
  <c r="E2563"/>
  <c r="F2563"/>
  <c r="D2564"/>
  <c r="E2564"/>
  <c r="F2564"/>
  <c r="D2565"/>
  <c r="E2565"/>
  <c r="F2565"/>
  <c r="D2566"/>
  <c r="E2566"/>
  <c r="F2566"/>
  <c r="D2567"/>
  <c r="E2567"/>
  <c r="F2567"/>
  <c r="D2568"/>
  <c r="E2568"/>
  <c r="F2568"/>
  <c r="D2569"/>
  <c r="E2569"/>
  <c r="F2569"/>
  <c r="D2570"/>
  <c r="E2570"/>
  <c r="F2570"/>
  <c r="D2571"/>
  <c r="E2571"/>
  <c r="F2571"/>
  <c r="D2572"/>
  <c r="E2572"/>
  <c r="F2572"/>
  <c r="D2573"/>
  <c r="E2573"/>
  <c r="F2573"/>
  <c r="D2574"/>
  <c r="E2574"/>
  <c r="F2574"/>
  <c r="D2575"/>
  <c r="E2575"/>
  <c r="F2575"/>
  <c r="D2576"/>
  <c r="E2576"/>
  <c r="F2576"/>
  <c r="D2577"/>
  <c r="E2577"/>
  <c r="F2577"/>
  <c r="D2578"/>
  <c r="E2578"/>
  <c r="F2578"/>
  <c r="D2579"/>
  <c r="E2579"/>
  <c r="F2579"/>
  <c r="D2580"/>
  <c r="E2580"/>
  <c r="F2580"/>
  <c r="D2581"/>
  <c r="E2581"/>
  <c r="F2581"/>
  <c r="D2582"/>
  <c r="E2582"/>
  <c r="F2582"/>
  <c r="D2583"/>
  <c r="E2583"/>
  <c r="F2583"/>
  <c r="D2584"/>
  <c r="E2584"/>
  <c r="F2584"/>
  <c r="D2585"/>
  <c r="E2585"/>
  <c r="F2585"/>
  <c r="D2586"/>
  <c r="E2586"/>
  <c r="F2586"/>
  <c r="D2587"/>
  <c r="E2587"/>
  <c r="F2587"/>
  <c r="D2588"/>
  <c r="E2588"/>
  <c r="F2588"/>
  <c r="D2589"/>
  <c r="E2589"/>
  <c r="F2589"/>
  <c r="D2590"/>
  <c r="E2590"/>
  <c r="F2590"/>
  <c r="D2591"/>
  <c r="E2591"/>
  <c r="F2591"/>
  <c r="D2592"/>
  <c r="E2592"/>
  <c r="F2592"/>
  <c r="D2593"/>
  <c r="E2593"/>
  <c r="F2593"/>
  <c r="D2594"/>
  <c r="E2594"/>
  <c r="F2594"/>
  <c r="D2595"/>
  <c r="E2595"/>
  <c r="F2595"/>
  <c r="D2596"/>
  <c r="E2596"/>
  <c r="F2596"/>
  <c r="D2597"/>
  <c r="E2597"/>
  <c r="F2597"/>
  <c r="D2598"/>
  <c r="E2598"/>
  <c r="F2598"/>
  <c r="D2599"/>
  <c r="E2599"/>
  <c r="F2599"/>
  <c r="D2600"/>
  <c r="E2600"/>
  <c r="F2600"/>
  <c r="D2601"/>
  <c r="E2601"/>
  <c r="F2601"/>
  <c r="D2602"/>
  <c r="E2602"/>
  <c r="F2602"/>
  <c r="D2603"/>
  <c r="E2603"/>
  <c r="F2603"/>
  <c r="D2604"/>
  <c r="E2604"/>
  <c r="F2604"/>
  <c r="D2605"/>
  <c r="E2605"/>
  <c r="F2605"/>
  <c r="D2606"/>
  <c r="E2606"/>
  <c r="F2606"/>
  <c r="D2607"/>
  <c r="E2607"/>
  <c r="F2607"/>
  <c r="D2608"/>
  <c r="E2608"/>
  <c r="F2608"/>
  <c r="D2609"/>
  <c r="E2609"/>
  <c r="F2609"/>
  <c r="D2610"/>
  <c r="E2610"/>
  <c r="F2610"/>
  <c r="D2611"/>
  <c r="E2611"/>
  <c r="F2611"/>
  <c r="D2612"/>
  <c r="E2612"/>
  <c r="F2612"/>
  <c r="D2613"/>
  <c r="E2613"/>
  <c r="F2613"/>
  <c r="D2614"/>
  <c r="E2614"/>
  <c r="F2614"/>
  <c r="D2615"/>
  <c r="E2615"/>
  <c r="F2615"/>
  <c r="D2616"/>
  <c r="E2616"/>
  <c r="F2616"/>
  <c r="D2617"/>
  <c r="E2617"/>
  <c r="F2617"/>
  <c r="D2618"/>
  <c r="E2618"/>
  <c r="F2618"/>
  <c r="D2619"/>
  <c r="E2619"/>
  <c r="F2619"/>
  <c r="D2620"/>
  <c r="E2620"/>
  <c r="F2620"/>
  <c r="D2621"/>
  <c r="E2621"/>
  <c r="F2621"/>
  <c r="D2622"/>
  <c r="E2622"/>
  <c r="F2622"/>
  <c r="D2623"/>
  <c r="E2623"/>
  <c r="F2623"/>
  <c r="D2624"/>
  <c r="E2624"/>
  <c r="F2624"/>
  <c r="D2625"/>
  <c r="E2625"/>
  <c r="F2625"/>
  <c r="D2626"/>
  <c r="E2626"/>
  <c r="F2626"/>
  <c r="D2627"/>
  <c r="E2627"/>
  <c r="F2627"/>
  <c r="D2628"/>
  <c r="E2628"/>
  <c r="F2628"/>
  <c r="D2629"/>
  <c r="E2629"/>
  <c r="F2629"/>
  <c r="D2630"/>
  <c r="E2630"/>
  <c r="F2630"/>
  <c r="D2631"/>
  <c r="E2631"/>
  <c r="F2631"/>
  <c r="D2632"/>
  <c r="E2632"/>
  <c r="F2632"/>
  <c r="D2633"/>
  <c r="E2633"/>
  <c r="F2633"/>
  <c r="D2634"/>
  <c r="E2634"/>
  <c r="F2634"/>
  <c r="D2635"/>
  <c r="E2635"/>
  <c r="F2635"/>
  <c r="D2636"/>
  <c r="E2636"/>
  <c r="F2636"/>
  <c r="D2637"/>
  <c r="E2637"/>
  <c r="F2637"/>
  <c r="D2638"/>
  <c r="E2638"/>
  <c r="F2638"/>
  <c r="D2639"/>
  <c r="E2639"/>
  <c r="F2639"/>
  <c r="D2640"/>
  <c r="E2640"/>
  <c r="F2640"/>
  <c r="D2641"/>
  <c r="E2641"/>
  <c r="F2641"/>
  <c r="D2642"/>
  <c r="E2642"/>
  <c r="F2642"/>
  <c r="D2643"/>
  <c r="E2643"/>
  <c r="F2643"/>
  <c r="D2644"/>
  <c r="E2644"/>
  <c r="F2644"/>
  <c r="D2645"/>
  <c r="E2645"/>
  <c r="F2645"/>
  <c r="D2646"/>
  <c r="E2646"/>
  <c r="F2646"/>
  <c r="D2647"/>
  <c r="E2647"/>
  <c r="F2647"/>
  <c r="D2648"/>
  <c r="E2648"/>
  <c r="F2648"/>
  <c r="D2649"/>
  <c r="E2649"/>
  <c r="F2649"/>
  <c r="D2650"/>
  <c r="E2650"/>
  <c r="F2650"/>
  <c r="D2651"/>
  <c r="E2651"/>
  <c r="F2651"/>
  <c r="D2652"/>
  <c r="E2652"/>
  <c r="F2652"/>
  <c r="D2653"/>
  <c r="E2653"/>
  <c r="F2653"/>
  <c r="D2654"/>
  <c r="E2654"/>
  <c r="F2654"/>
  <c r="D2655"/>
  <c r="E2655"/>
  <c r="F2655"/>
  <c r="D2656"/>
  <c r="E2656"/>
  <c r="F2656"/>
  <c r="D2657"/>
  <c r="E2657"/>
  <c r="F2657"/>
  <c r="D2658"/>
  <c r="E2658"/>
  <c r="F2658"/>
  <c r="D2659"/>
  <c r="E2659"/>
  <c r="F2659"/>
  <c r="D2660"/>
  <c r="E2660"/>
  <c r="F2660"/>
  <c r="D2661"/>
  <c r="E2661"/>
  <c r="F2661"/>
  <c r="D2662"/>
  <c r="E2662"/>
  <c r="F2662"/>
  <c r="D2663"/>
  <c r="E2663"/>
  <c r="F2663"/>
  <c r="D2664"/>
  <c r="E2664"/>
  <c r="F2664"/>
  <c r="D2665"/>
  <c r="E2665"/>
  <c r="F2665"/>
  <c r="D2666"/>
  <c r="E2666"/>
  <c r="F2666"/>
  <c r="D2667"/>
  <c r="E2667"/>
  <c r="F2667"/>
  <c r="D2668"/>
  <c r="E2668"/>
  <c r="F2668"/>
  <c r="D2669"/>
  <c r="E2669"/>
  <c r="F2669"/>
  <c r="D2670"/>
  <c r="E2670"/>
  <c r="F2670"/>
  <c r="D2671"/>
  <c r="E2671"/>
  <c r="F2671"/>
  <c r="D2672"/>
  <c r="E2672"/>
  <c r="F2672"/>
  <c r="D2673"/>
  <c r="E2673"/>
  <c r="F2673"/>
  <c r="D2674"/>
  <c r="E2674"/>
  <c r="F2674"/>
  <c r="D2675"/>
  <c r="E2675"/>
  <c r="F2675"/>
  <c r="D2676"/>
  <c r="E2676"/>
  <c r="F2676"/>
  <c r="D2677"/>
  <c r="E2677"/>
  <c r="F2677"/>
  <c r="D2678"/>
  <c r="E2678"/>
  <c r="F2678"/>
  <c r="D2679"/>
  <c r="E2679"/>
  <c r="F2679"/>
  <c r="D2680"/>
  <c r="E2680"/>
  <c r="F2680"/>
  <c r="D2681"/>
  <c r="E2681"/>
  <c r="F2681"/>
  <c r="D2682"/>
  <c r="E2682"/>
  <c r="F2682"/>
  <c r="D2683"/>
  <c r="E2683"/>
  <c r="F2683"/>
  <c r="D2684"/>
  <c r="E2684"/>
  <c r="F2684"/>
  <c r="D2685"/>
  <c r="E2685"/>
  <c r="F2685"/>
  <c r="D2686"/>
  <c r="E2686"/>
  <c r="F2686"/>
  <c r="D2687"/>
  <c r="E2687"/>
  <c r="F2687"/>
  <c r="D2688"/>
  <c r="E2688"/>
  <c r="F2688"/>
  <c r="D2689"/>
  <c r="E2689"/>
  <c r="F2689"/>
  <c r="D2690"/>
  <c r="E2690"/>
  <c r="F2690"/>
  <c r="D2691"/>
  <c r="E2691"/>
  <c r="F2691"/>
  <c r="D2692"/>
  <c r="E2692"/>
  <c r="F2692"/>
  <c r="D2693"/>
  <c r="E2693"/>
  <c r="F2693"/>
  <c r="D2694"/>
  <c r="E2694"/>
  <c r="F2694"/>
  <c r="D2695"/>
  <c r="E2695"/>
  <c r="F2695"/>
  <c r="D2696"/>
  <c r="E2696"/>
  <c r="F2696"/>
  <c r="D2697"/>
  <c r="E2697"/>
  <c r="F2697"/>
  <c r="D2698"/>
  <c r="E2698"/>
  <c r="F2698"/>
  <c r="D2699"/>
  <c r="E2699"/>
  <c r="F2699"/>
  <c r="D2700"/>
  <c r="E2700"/>
  <c r="F2700"/>
  <c r="D2701"/>
  <c r="E2701"/>
  <c r="F2701"/>
  <c r="D2702"/>
  <c r="E2702"/>
  <c r="F2702"/>
  <c r="D2703"/>
  <c r="E2703"/>
  <c r="F2703"/>
  <c r="D2704"/>
  <c r="E2704"/>
  <c r="F2704"/>
  <c r="D2705"/>
  <c r="E2705"/>
  <c r="F2705"/>
  <c r="D2706"/>
  <c r="E2706"/>
  <c r="F2706"/>
  <c r="D2707"/>
  <c r="E2707"/>
  <c r="F2707"/>
  <c r="D2708"/>
  <c r="E2708"/>
  <c r="F2708"/>
  <c r="D2709"/>
  <c r="E2709"/>
  <c r="F2709"/>
  <c r="D2710"/>
  <c r="E2710"/>
  <c r="F2710"/>
  <c r="D2711"/>
  <c r="E2711"/>
  <c r="F2711"/>
  <c r="D2712"/>
  <c r="E2712"/>
  <c r="F2712"/>
  <c r="D2713"/>
  <c r="E2713"/>
  <c r="F2713"/>
  <c r="D2714"/>
  <c r="E2714"/>
  <c r="F2714"/>
  <c r="D2715"/>
  <c r="E2715"/>
  <c r="F2715"/>
  <c r="D2716"/>
  <c r="E2716"/>
  <c r="F2716"/>
  <c r="D2717"/>
  <c r="E2717"/>
  <c r="F2717"/>
  <c r="D2718"/>
  <c r="E2718"/>
  <c r="F2718"/>
  <c r="D2719"/>
  <c r="E2719"/>
  <c r="F2719"/>
  <c r="D2720"/>
  <c r="E2720"/>
  <c r="F2720"/>
  <c r="D2721"/>
  <c r="E2721"/>
  <c r="F2721"/>
  <c r="D2722"/>
  <c r="E2722"/>
  <c r="F2722"/>
  <c r="D2723"/>
  <c r="E2723"/>
  <c r="F2723"/>
  <c r="D2724"/>
  <c r="E2724"/>
  <c r="F2724"/>
  <c r="D2725"/>
  <c r="E2725"/>
  <c r="F2725"/>
  <c r="D2726"/>
  <c r="E2726"/>
  <c r="F2726"/>
  <c r="D2727"/>
  <c r="E2727"/>
  <c r="F2727"/>
  <c r="D2728"/>
  <c r="E2728"/>
  <c r="F2728"/>
  <c r="D2729"/>
  <c r="E2729"/>
  <c r="F2729"/>
  <c r="D2730"/>
  <c r="E2730"/>
  <c r="F2730"/>
  <c r="D2731"/>
  <c r="E2731"/>
  <c r="F2731"/>
  <c r="D2732"/>
  <c r="E2732"/>
  <c r="F2732"/>
  <c r="D2733"/>
  <c r="E2733"/>
  <c r="F2733"/>
  <c r="D2734"/>
  <c r="E2734"/>
  <c r="F2734"/>
  <c r="D2735"/>
  <c r="E2735"/>
  <c r="F2735"/>
  <c r="D2736"/>
  <c r="E2736"/>
  <c r="F2736"/>
  <c r="D2737"/>
  <c r="E2737"/>
  <c r="F2737"/>
  <c r="D2738"/>
  <c r="E2738"/>
  <c r="F2738"/>
  <c r="D2739"/>
  <c r="E2739"/>
  <c r="F2739"/>
  <c r="D2740"/>
  <c r="E2740"/>
  <c r="F2740"/>
  <c r="D2741"/>
  <c r="E2741"/>
  <c r="F2741"/>
  <c r="D2742"/>
  <c r="E2742"/>
  <c r="F2742"/>
  <c r="D2743"/>
  <c r="E2743"/>
  <c r="F2743"/>
  <c r="D2744"/>
  <c r="E2744"/>
  <c r="F2744"/>
  <c r="D2745"/>
  <c r="E2745"/>
  <c r="F2745"/>
  <c r="D2746"/>
  <c r="E2746"/>
  <c r="F2746"/>
  <c r="D2747"/>
  <c r="E2747"/>
  <c r="F2747"/>
  <c r="D2748"/>
  <c r="E2748"/>
  <c r="F2748"/>
  <c r="D2749"/>
  <c r="E2749"/>
  <c r="F2749"/>
  <c r="D2750"/>
  <c r="E2750"/>
  <c r="F2750"/>
  <c r="D2751"/>
  <c r="E2751"/>
  <c r="F2751"/>
  <c r="D2752"/>
  <c r="E2752"/>
  <c r="F2752"/>
  <c r="D2753"/>
  <c r="E2753"/>
  <c r="F2753"/>
  <c r="D2754"/>
  <c r="E2754"/>
  <c r="F2754"/>
  <c r="D2755"/>
  <c r="E2755"/>
  <c r="F2755"/>
  <c r="D2756"/>
  <c r="E2756"/>
  <c r="F2756"/>
  <c r="D2757"/>
  <c r="E2757"/>
  <c r="F2757"/>
  <c r="D2758"/>
  <c r="E2758"/>
  <c r="F2758"/>
  <c r="D2759"/>
  <c r="E2759"/>
  <c r="F2759"/>
  <c r="D2760"/>
  <c r="E2760"/>
  <c r="F2760"/>
  <c r="D2761"/>
  <c r="E2761"/>
  <c r="F2761"/>
  <c r="D2762"/>
  <c r="E2762"/>
  <c r="F2762"/>
  <c r="D2763"/>
  <c r="E2763"/>
  <c r="F2763"/>
  <c r="D2764"/>
  <c r="E2764"/>
  <c r="F2764"/>
  <c r="D2765"/>
  <c r="E2765"/>
  <c r="F2765"/>
  <c r="D2766"/>
  <c r="E2766"/>
  <c r="F2766"/>
  <c r="D2767"/>
  <c r="E2767"/>
  <c r="F2767"/>
  <c r="D2768"/>
  <c r="E2768"/>
  <c r="F2768"/>
  <c r="D2769"/>
  <c r="E2769"/>
  <c r="F2769"/>
  <c r="D2770"/>
  <c r="E2770"/>
  <c r="F2770"/>
  <c r="D2771"/>
  <c r="E2771"/>
  <c r="F2771"/>
  <c r="D2772"/>
  <c r="E2772"/>
  <c r="F2772"/>
  <c r="D2773"/>
  <c r="E2773"/>
  <c r="F2773"/>
  <c r="D2774"/>
  <c r="E2774"/>
  <c r="F2774"/>
  <c r="D2775"/>
  <c r="E2775"/>
  <c r="F2775"/>
  <c r="D2776"/>
  <c r="E2776"/>
  <c r="F2776"/>
  <c r="D2777"/>
  <c r="E2777"/>
  <c r="F2777"/>
  <c r="D2778"/>
  <c r="E2778"/>
  <c r="F2778"/>
  <c r="D2779"/>
  <c r="E2779"/>
  <c r="F2779"/>
  <c r="D2780"/>
  <c r="E2780"/>
  <c r="F2780"/>
  <c r="D2781"/>
  <c r="E2781"/>
  <c r="F2781"/>
  <c r="D2782"/>
  <c r="E2782"/>
  <c r="F2782"/>
  <c r="D2783"/>
  <c r="E2783"/>
  <c r="F2783"/>
  <c r="D2784"/>
  <c r="E2784"/>
  <c r="F2784"/>
  <c r="D2785"/>
  <c r="E2785"/>
  <c r="F2785"/>
  <c r="D2786"/>
  <c r="E2786"/>
  <c r="F2786"/>
  <c r="D2787"/>
  <c r="E2787"/>
  <c r="F2787"/>
  <c r="D2788"/>
  <c r="E2788"/>
  <c r="F2788"/>
  <c r="D2789"/>
  <c r="E2789"/>
  <c r="F2789"/>
  <c r="D2790"/>
  <c r="E2790"/>
  <c r="F2790"/>
  <c r="D2791"/>
  <c r="E2791"/>
  <c r="F2791"/>
  <c r="D2792"/>
  <c r="E2792"/>
  <c r="F2792"/>
  <c r="D2793"/>
  <c r="E2793"/>
  <c r="F2793"/>
  <c r="D2794"/>
  <c r="E2794"/>
  <c r="F2794"/>
  <c r="D2795"/>
  <c r="E2795"/>
  <c r="F2795"/>
  <c r="D2796"/>
  <c r="E2796"/>
  <c r="F2796"/>
  <c r="D2797"/>
  <c r="E2797"/>
  <c r="F2797"/>
  <c r="D2798"/>
  <c r="E2798"/>
  <c r="F2798"/>
  <c r="D2799"/>
  <c r="E2799"/>
  <c r="F2799"/>
  <c r="D2800"/>
  <c r="E2800"/>
  <c r="F2800"/>
  <c r="D2801"/>
  <c r="E2801"/>
  <c r="F2801"/>
  <c r="D2802"/>
  <c r="E2802"/>
  <c r="F2802"/>
  <c r="D2803"/>
  <c r="E2803"/>
  <c r="F2803"/>
  <c r="D2804"/>
  <c r="E2804"/>
  <c r="F2804"/>
  <c r="D2805"/>
  <c r="E2805"/>
  <c r="F2805"/>
  <c r="D2806"/>
  <c r="E2806"/>
  <c r="F2806"/>
  <c r="D2807"/>
  <c r="E2807"/>
  <c r="F2807"/>
  <c r="D2808"/>
  <c r="E2808"/>
  <c r="F2808"/>
  <c r="D2809"/>
  <c r="E2809"/>
  <c r="F2809"/>
  <c r="D2810"/>
  <c r="E2810"/>
  <c r="F2810"/>
  <c r="D2811"/>
  <c r="E2811"/>
  <c r="F2811"/>
  <c r="D2812"/>
  <c r="E2812"/>
  <c r="F2812"/>
  <c r="D2813"/>
  <c r="E2813"/>
  <c r="F2813"/>
  <c r="D2814"/>
  <c r="E2814"/>
  <c r="F2814"/>
  <c r="D2815"/>
  <c r="E2815"/>
  <c r="F2815"/>
  <c r="D2816"/>
  <c r="E2816"/>
  <c r="F2816"/>
  <c r="D2817"/>
  <c r="E2817"/>
  <c r="F2817"/>
  <c r="D2818"/>
  <c r="E2818"/>
  <c r="F2818"/>
  <c r="D2819"/>
  <c r="E2819"/>
  <c r="F2819"/>
  <c r="D2820"/>
  <c r="E2820"/>
  <c r="F2820"/>
  <c r="D2821"/>
  <c r="E2821"/>
  <c r="F2821"/>
  <c r="D2822"/>
  <c r="E2822"/>
  <c r="F2822"/>
  <c r="D2823"/>
  <c r="E2823"/>
  <c r="F2823"/>
  <c r="D2824"/>
  <c r="E2824"/>
  <c r="F2824"/>
  <c r="D2825"/>
  <c r="E2825"/>
  <c r="F2825"/>
  <c r="D2826"/>
  <c r="E2826"/>
  <c r="F2826"/>
  <c r="D2827"/>
  <c r="E2827"/>
  <c r="F2827"/>
  <c r="D2828"/>
  <c r="E2828"/>
  <c r="F2828"/>
  <c r="D2829"/>
  <c r="E2829"/>
  <c r="F2829"/>
  <c r="D2830"/>
  <c r="E2830"/>
  <c r="F2830"/>
  <c r="D2831"/>
  <c r="E2831"/>
  <c r="F2831"/>
  <c r="D2832"/>
  <c r="E2832"/>
  <c r="F2832"/>
  <c r="D2833"/>
  <c r="E2833"/>
  <c r="F2833"/>
  <c r="D2834"/>
  <c r="E2834"/>
  <c r="F2834"/>
  <c r="D2835"/>
  <c r="E2835"/>
  <c r="F2835"/>
  <c r="D2836"/>
  <c r="E2836"/>
  <c r="F2836"/>
  <c r="D2837"/>
  <c r="E2837"/>
  <c r="F2837"/>
  <c r="D2838"/>
  <c r="E2838"/>
  <c r="F2838"/>
  <c r="D2839"/>
  <c r="E2839"/>
  <c r="F2839"/>
  <c r="D2840"/>
  <c r="E2840"/>
  <c r="F2840"/>
  <c r="D2841"/>
  <c r="E2841"/>
  <c r="F2841"/>
  <c r="D2842"/>
  <c r="E2842"/>
  <c r="F2842"/>
  <c r="D2843"/>
  <c r="E2843"/>
  <c r="F2843"/>
  <c r="D2844"/>
  <c r="E2844"/>
  <c r="F2844"/>
  <c r="D2845"/>
  <c r="E2845"/>
  <c r="F2845"/>
  <c r="D2846"/>
  <c r="E2846"/>
  <c r="F2846"/>
  <c r="D2847"/>
  <c r="E2847"/>
  <c r="F2847"/>
  <c r="D2848"/>
  <c r="E2848"/>
  <c r="F2848"/>
  <c r="D2849"/>
  <c r="E2849"/>
  <c r="F2849"/>
  <c r="D2850"/>
  <c r="E2850"/>
  <c r="F2850"/>
  <c r="D2851"/>
  <c r="E2851"/>
  <c r="F2851"/>
  <c r="D2852"/>
  <c r="E2852"/>
  <c r="F2852"/>
  <c r="D2853"/>
  <c r="E2853"/>
  <c r="F2853"/>
  <c r="D2854"/>
  <c r="E2854"/>
  <c r="F2854"/>
  <c r="D2855"/>
  <c r="E2855"/>
  <c r="F2855"/>
  <c r="D2856"/>
  <c r="E2856"/>
  <c r="F2856"/>
  <c r="D2857"/>
  <c r="E2857"/>
  <c r="F2857"/>
  <c r="D2858"/>
  <c r="E2858"/>
  <c r="F2858"/>
  <c r="D2859"/>
  <c r="E2859"/>
  <c r="F2859"/>
  <c r="D2860"/>
  <c r="E2860"/>
  <c r="F2860"/>
  <c r="D2861"/>
  <c r="E2861"/>
  <c r="F2861"/>
  <c r="D2862"/>
  <c r="E2862"/>
  <c r="F2862"/>
  <c r="D2863"/>
  <c r="E2863"/>
  <c r="F2863"/>
  <c r="D2864"/>
  <c r="E2864"/>
  <c r="F2864"/>
  <c r="D2865"/>
  <c r="E2865"/>
  <c r="F2865"/>
  <c r="D2866"/>
  <c r="E2866"/>
  <c r="F2866"/>
  <c r="D2867"/>
  <c r="E2867"/>
  <c r="F2867"/>
  <c r="D2868"/>
  <c r="E2868"/>
  <c r="F2868"/>
  <c r="D2869"/>
  <c r="E2869"/>
  <c r="F2869"/>
  <c r="D2870"/>
  <c r="E2870"/>
  <c r="F2870"/>
  <c r="D2871"/>
  <c r="E2871"/>
  <c r="F2871"/>
  <c r="D2872"/>
  <c r="E2872"/>
  <c r="F2872"/>
  <c r="D2873"/>
  <c r="E2873"/>
  <c r="F2873"/>
  <c r="D2874"/>
  <c r="E2874"/>
  <c r="F2874"/>
  <c r="D2875"/>
  <c r="E2875"/>
  <c r="F2875"/>
  <c r="D2876"/>
  <c r="E2876"/>
  <c r="F2876"/>
  <c r="D2877"/>
  <c r="E2877"/>
  <c r="F2877"/>
  <c r="D2878"/>
  <c r="E2878"/>
  <c r="F2878"/>
  <c r="D2879"/>
  <c r="E2879"/>
  <c r="F2879"/>
  <c r="D2880"/>
  <c r="E2880"/>
  <c r="F2880"/>
  <c r="D2881"/>
  <c r="E2881"/>
  <c r="F2881"/>
  <c r="D2882"/>
  <c r="E2882"/>
  <c r="F2882"/>
  <c r="F3"/>
  <c r="E3"/>
  <c r="D3"/>
  <c r="C4"/>
  <c r="G4" s="1"/>
  <c r="H4" s="1"/>
  <c r="J4" s="1"/>
  <c r="K4" s="1"/>
  <c r="C5"/>
  <c r="G5" s="1"/>
  <c r="H5" s="1"/>
  <c r="J5" s="1"/>
  <c r="K5" s="1"/>
  <c r="C6"/>
  <c r="G6" s="1"/>
  <c r="H6" s="1"/>
  <c r="J6" s="1"/>
  <c r="K6" s="1"/>
  <c r="C7"/>
  <c r="G7" s="1"/>
  <c r="H7" s="1"/>
  <c r="J7" s="1"/>
  <c r="K7" s="1"/>
  <c r="C8"/>
  <c r="G8" s="1"/>
  <c r="H8" s="1"/>
  <c r="J8" s="1"/>
  <c r="K8" s="1"/>
  <c r="C9"/>
  <c r="G9" s="1"/>
  <c r="H9" s="1"/>
  <c r="J9" s="1"/>
  <c r="K9" s="1"/>
  <c r="C10"/>
  <c r="G10" s="1"/>
  <c r="H10" s="1"/>
  <c r="J10" s="1"/>
  <c r="K10" s="1"/>
  <c r="C11"/>
  <c r="G11" s="1"/>
  <c r="H11" s="1"/>
  <c r="J11" s="1"/>
  <c r="K11" s="1"/>
  <c r="C12"/>
  <c r="G12" s="1"/>
  <c r="H12" s="1"/>
  <c r="J12" s="1"/>
  <c r="K12" s="1"/>
  <c r="C13"/>
  <c r="G13" s="1"/>
  <c r="H13" s="1"/>
  <c r="J13" s="1"/>
  <c r="K13" s="1"/>
  <c r="C14"/>
  <c r="G14" s="1"/>
  <c r="H14" s="1"/>
  <c r="J14" s="1"/>
  <c r="K14" s="1"/>
  <c r="C15"/>
  <c r="G15" s="1"/>
  <c r="H15" s="1"/>
  <c r="J15" s="1"/>
  <c r="K15" s="1"/>
  <c r="C16"/>
  <c r="G16" s="1"/>
  <c r="H16" s="1"/>
  <c r="J16" s="1"/>
  <c r="K16" s="1"/>
  <c r="C17"/>
  <c r="G17" s="1"/>
  <c r="H17" s="1"/>
  <c r="J17" s="1"/>
  <c r="K17" s="1"/>
  <c r="C18"/>
  <c r="G18" s="1"/>
  <c r="H18" s="1"/>
  <c r="J18" s="1"/>
  <c r="K18" s="1"/>
  <c r="C19"/>
  <c r="G19" s="1"/>
  <c r="H19" s="1"/>
  <c r="J19" s="1"/>
  <c r="K19" s="1"/>
  <c r="C20"/>
  <c r="G20" s="1"/>
  <c r="H20" s="1"/>
  <c r="J20" s="1"/>
  <c r="K20" s="1"/>
  <c r="C21"/>
  <c r="G21" s="1"/>
  <c r="H21" s="1"/>
  <c r="J21" s="1"/>
  <c r="K21" s="1"/>
  <c r="C22"/>
  <c r="G22" s="1"/>
  <c r="H22" s="1"/>
  <c r="J22" s="1"/>
  <c r="K22" s="1"/>
  <c r="C23"/>
  <c r="G23" s="1"/>
  <c r="H23" s="1"/>
  <c r="J23" s="1"/>
  <c r="K23" s="1"/>
  <c r="C24"/>
  <c r="G24" s="1"/>
  <c r="H24" s="1"/>
  <c r="J24" s="1"/>
  <c r="K24" s="1"/>
  <c r="C25"/>
  <c r="G25" s="1"/>
  <c r="H25" s="1"/>
  <c r="J25" s="1"/>
  <c r="K25" s="1"/>
  <c r="C26"/>
  <c r="G26" s="1"/>
  <c r="H26" s="1"/>
  <c r="J26" s="1"/>
  <c r="K26" s="1"/>
  <c r="C27"/>
  <c r="G27" s="1"/>
  <c r="H27" s="1"/>
  <c r="J27" s="1"/>
  <c r="K27" s="1"/>
  <c r="C28"/>
  <c r="G28" s="1"/>
  <c r="H28" s="1"/>
  <c r="J28" s="1"/>
  <c r="K28" s="1"/>
  <c r="C29"/>
  <c r="G29" s="1"/>
  <c r="H29" s="1"/>
  <c r="J29" s="1"/>
  <c r="K29" s="1"/>
  <c r="C30"/>
  <c r="G30" s="1"/>
  <c r="H30" s="1"/>
  <c r="J30" s="1"/>
  <c r="K30" s="1"/>
  <c r="C31"/>
  <c r="G31" s="1"/>
  <c r="H31" s="1"/>
  <c r="J31" s="1"/>
  <c r="K31" s="1"/>
  <c r="C32"/>
  <c r="G32" s="1"/>
  <c r="H32" s="1"/>
  <c r="J32" s="1"/>
  <c r="K32" s="1"/>
  <c r="C33"/>
  <c r="G33" s="1"/>
  <c r="H33" s="1"/>
  <c r="J33" s="1"/>
  <c r="K33" s="1"/>
  <c r="C34"/>
  <c r="G34" s="1"/>
  <c r="H34" s="1"/>
  <c r="J34" s="1"/>
  <c r="K34" s="1"/>
  <c r="C35"/>
  <c r="G35" s="1"/>
  <c r="H35" s="1"/>
  <c r="J35" s="1"/>
  <c r="K35" s="1"/>
  <c r="C36"/>
  <c r="G36" s="1"/>
  <c r="H36" s="1"/>
  <c r="J36" s="1"/>
  <c r="K36" s="1"/>
  <c r="C37"/>
  <c r="G37" s="1"/>
  <c r="H37" s="1"/>
  <c r="J37" s="1"/>
  <c r="K37" s="1"/>
  <c r="C38"/>
  <c r="G38" s="1"/>
  <c r="H38" s="1"/>
  <c r="J38" s="1"/>
  <c r="K38" s="1"/>
  <c r="C39"/>
  <c r="G39" s="1"/>
  <c r="H39" s="1"/>
  <c r="J39" s="1"/>
  <c r="K39" s="1"/>
  <c r="C40"/>
  <c r="G40" s="1"/>
  <c r="H40" s="1"/>
  <c r="J40" s="1"/>
  <c r="K40" s="1"/>
  <c r="C41"/>
  <c r="G41" s="1"/>
  <c r="H41" s="1"/>
  <c r="J41" s="1"/>
  <c r="K41" s="1"/>
  <c r="C42"/>
  <c r="G42" s="1"/>
  <c r="H42" s="1"/>
  <c r="J42" s="1"/>
  <c r="K42" s="1"/>
  <c r="C43"/>
  <c r="G43" s="1"/>
  <c r="H43" s="1"/>
  <c r="J43" s="1"/>
  <c r="K43" s="1"/>
  <c r="C44"/>
  <c r="G44" s="1"/>
  <c r="H44" s="1"/>
  <c r="J44" s="1"/>
  <c r="K44" s="1"/>
  <c r="C45"/>
  <c r="G45" s="1"/>
  <c r="H45" s="1"/>
  <c r="J45" s="1"/>
  <c r="K45" s="1"/>
  <c r="C46"/>
  <c r="G46" s="1"/>
  <c r="H46" s="1"/>
  <c r="J46" s="1"/>
  <c r="K46" s="1"/>
  <c r="C47"/>
  <c r="G47" s="1"/>
  <c r="H47" s="1"/>
  <c r="J47" s="1"/>
  <c r="K47" s="1"/>
  <c r="C48"/>
  <c r="G48" s="1"/>
  <c r="H48" s="1"/>
  <c r="J48" s="1"/>
  <c r="K48" s="1"/>
  <c r="C49"/>
  <c r="G49" s="1"/>
  <c r="H49" s="1"/>
  <c r="J49" s="1"/>
  <c r="K49" s="1"/>
  <c r="C50"/>
  <c r="G50" s="1"/>
  <c r="H50" s="1"/>
  <c r="J50" s="1"/>
  <c r="K50" s="1"/>
  <c r="C51"/>
  <c r="G51" s="1"/>
  <c r="H51" s="1"/>
  <c r="J51" s="1"/>
  <c r="K51" s="1"/>
  <c r="C52"/>
  <c r="G52" s="1"/>
  <c r="H52" s="1"/>
  <c r="J52" s="1"/>
  <c r="K52" s="1"/>
  <c r="C53"/>
  <c r="G53" s="1"/>
  <c r="H53" s="1"/>
  <c r="J53" s="1"/>
  <c r="K53" s="1"/>
  <c r="C54"/>
  <c r="G54" s="1"/>
  <c r="H54" s="1"/>
  <c r="J54" s="1"/>
  <c r="K54" s="1"/>
  <c r="C55"/>
  <c r="G55" s="1"/>
  <c r="H55" s="1"/>
  <c r="J55" s="1"/>
  <c r="K55" s="1"/>
  <c r="C56"/>
  <c r="G56" s="1"/>
  <c r="H56" s="1"/>
  <c r="J56" s="1"/>
  <c r="K56" s="1"/>
  <c r="C57"/>
  <c r="G57" s="1"/>
  <c r="H57" s="1"/>
  <c r="J57" s="1"/>
  <c r="K57" s="1"/>
  <c r="C58"/>
  <c r="G58" s="1"/>
  <c r="H58" s="1"/>
  <c r="J58" s="1"/>
  <c r="K58" s="1"/>
  <c r="C59"/>
  <c r="G59" s="1"/>
  <c r="H59" s="1"/>
  <c r="J59" s="1"/>
  <c r="K59" s="1"/>
  <c r="C60"/>
  <c r="G60" s="1"/>
  <c r="H60" s="1"/>
  <c r="J60" s="1"/>
  <c r="K60" s="1"/>
  <c r="C61"/>
  <c r="G61" s="1"/>
  <c r="H61" s="1"/>
  <c r="J61" s="1"/>
  <c r="K61" s="1"/>
  <c r="C62"/>
  <c r="G62" s="1"/>
  <c r="H62" s="1"/>
  <c r="J62" s="1"/>
  <c r="K62" s="1"/>
  <c r="C63"/>
  <c r="G63" s="1"/>
  <c r="H63" s="1"/>
  <c r="J63" s="1"/>
  <c r="K63" s="1"/>
  <c r="C64"/>
  <c r="G64" s="1"/>
  <c r="H64" s="1"/>
  <c r="J64" s="1"/>
  <c r="K64" s="1"/>
  <c r="C65"/>
  <c r="G65" s="1"/>
  <c r="H65" s="1"/>
  <c r="J65" s="1"/>
  <c r="K65" s="1"/>
  <c r="C66"/>
  <c r="G66" s="1"/>
  <c r="H66" s="1"/>
  <c r="J66" s="1"/>
  <c r="K66" s="1"/>
  <c r="C67"/>
  <c r="G67" s="1"/>
  <c r="H67" s="1"/>
  <c r="J67" s="1"/>
  <c r="K67" s="1"/>
  <c r="C68"/>
  <c r="G68" s="1"/>
  <c r="H68" s="1"/>
  <c r="J68" s="1"/>
  <c r="K68" s="1"/>
  <c r="C69"/>
  <c r="G69" s="1"/>
  <c r="H69" s="1"/>
  <c r="J69" s="1"/>
  <c r="K69" s="1"/>
  <c r="C70"/>
  <c r="G70" s="1"/>
  <c r="H70" s="1"/>
  <c r="J70" s="1"/>
  <c r="K70" s="1"/>
  <c r="C71"/>
  <c r="G71" s="1"/>
  <c r="H71" s="1"/>
  <c r="J71" s="1"/>
  <c r="K71" s="1"/>
  <c r="C72"/>
  <c r="G72" s="1"/>
  <c r="H72" s="1"/>
  <c r="J72" s="1"/>
  <c r="K72" s="1"/>
  <c r="C73"/>
  <c r="G73" s="1"/>
  <c r="H73" s="1"/>
  <c r="J73" s="1"/>
  <c r="K73" s="1"/>
  <c r="C74"/>
  <c r="G74" s="1"/>
  <c r="H74" s="1"/>
  <c r="J74" s="1"/>
  <c r="K74" s="1"/>
  <c r="C75"/>
  <c r="G75" s="1"/>
  <c r="H75" s="1"/>
  <c r="J75" s="1"/>
  <c r="K75" s="1"/>
  <c r="C76"/>
  <c r="G76" s="1"/>
  <c r="H76" s="1"/>
  <c r="J76" s="1"/>
  <c r="K76" s="1"/>
  <c r="C77"/>
  <c r="G77" s="1"/>
  <c r="H77" s="1"/>
  <c r="J77" s="1"/>
  <c r="K77" s="1"/>
  <c r="C78"/>
  <c r="G78" s="1"/>
  <c r="H78" s="1"/>
  <c r="J78" s="1"/>
  <c r="K78" s="1"/>
  <c r="C79"/>
  <c r="G79" s="1"/>
  <c r="H79" s="1"/>
  <c r="J79" s="1"/>
  <c r="K79" s="1"/>
  <c r="C80"/>
  <c r="G80" s="1"/>
  <c r="H80" s="1"/>
  <c r="J80" s="1"/>
  <c r="K80" s="1"/>
  <c r="C81"/>
  <c r="G81" s="1"/>
  <c r="H81" s="1"/>
  <c r="J81" s="1"/>
  <c r="K81" s="1"/>
  <c r="C82"/>
  <c r="G82" s="1"/>
  <c r="H82" s="1"/>
  <c r="J82" s="1"/>
  <c r="K82" s="1"/>
  <c r="C83"/>
  <c r="G83" s="1"/>
  <c r="H83" s="1"/>
  <c r="J83" s="1"/>
  <c r="K83" s="1"/>
  <c r="C84"/>
  <c r="G84" s="1"/>
  <c r="H84" s="1"/>
  <c r="J84" s="1"/>
  <c r="K84" s="1"/>
  <c r="C85"/>
  <c r="G85" s="1"/>
  <c r="H85" s="1"/>
  <c r="J85" s="1"/>
  <c r="K85" s="1"/>
  <c r="C86"/>
  <c r="G86" s="1"/>
  <c r="H86" s="1"/>
  <c r="J86" s="1"/>
  <c r="K86" s="1"/>
  <c r="C87"/>
  <c r="G87" s="1"/>
  <c r="H87" s="1"/>
  <c r="J87" s="1"/>
  <c r="K87" s="1"/>
  <c r="C88"/>
  <c r="G88" s="1"/>
  <c r="H88" s="1"/>
  <c r="J88" s="1"/>
  <c r="K88" s="1"/>
  <c r="C89"/>
  <c r="G89" s="1"/>
  <c r="H89" s="1"/>
  <c r="J89" s="1"/>
  <c r="K89" s="1"/>
  <c r="C90"/>
  <c r="G90" s="1"/>
  <c r="H90" s="1"/>
  <c r="J90" s="1"/>
  <c r="K90" s="1"/>
  <c r="C91"/>
  <c r="G91" s="1"/>
  <c r="H91" s="1"/>
  <c r="J91" s="1"/>
  <c r="K91" s="1"/>
  <c r="C92"/>
  <c r="G92" s="1"/>
  <c r="H92" s="1"/>
  <c r="J92" s="1"/>
  <c r="K92" s="1"/>
  <c r="C93"/>
  <c r="G93" s="1"/>
  <c r="H93" s="1"/>
  <c r="J93" s="1"/>
  <c r="K93" s="1"/>
  <c r="C94"/>
  <c r="G94" s="1"/>
  <c r="H94" s="1"/>
  <c r="J94" s="1"/>
  <c r="K94" s="1"/>
  <c r="C95"/>
  <c r="G95" s="1"/>
  <c r="H95" s="1"/>
  <c r="J95" s="1"/>
  <c r="K95" s="1"/>
  <c r="C96"/>
  <c r="G96" s="1"/>
  <c r="H96" s="1"/>
  <c r="J96" s="1"/>
  <c r="K96" s="1"/>
  <c r="C97"/>
  <c r="G97" s="1"/>
  <c r="H97" s="1"/>
  <c r="J97" s="1"/>
  <c r="K97" s="1"/>
  <c r="C98"/>
  <c r="G98" s="1"/>
  <c r="H98" s="1"/>
  <c r="J98" s="1"/>
  <c r="K98" s="1"/>
  <c r="C99"/>
  <c r="G99" s="1"/>
  <c r="H99" s="1"/>
  <c r="J99" s="1"/>
  <c r="K99" s="1"/>
  <c r="C100"/>
  <c r="G100" s="1"/>
  <c r="H100" s="1"/>
  <c r="J100" s="1"/>
  <c r="K100" s="1"/>
  <c r="C101"/>
  <c r="G101" s="1"/>
  <c r="H101" s="1"/>
  <c r="J101" s="1"/>
  <c r="K101" s="1"/>
  <c r="C102"/>
  <c r="G102" s="1"/>
  <c r="H102" s="1"/>
  <c r="J102" s="1"/>
  <c r="K102" s="1"/>
  <c r="C103"/>
  <c r="G103" s="1"/>
  <c r="H103" s="1"/>
  <c r="J103" s="1"/>
  <c r="K103" s="1"/>
  <c r="C104"/>
  <c r="G104" s="1"/>
  <c r="H104" s="1"/>
  <c r="J104" s="1"/>
  <c r="K104" s="1"/>
  <c r="C105"/>
  <c r="G105" s="1"/>
  <c r="H105" s="1"/>
  <c r="J105" s="1"/>
  <c r="K105" s="1"/>
  <c r="C106"/>
  <c r="G106" s="1"/>
  <c r="H106" s="1"/>
  <c r="J106" s="1"/>
  <c r="K106" s="1"/>
  <c r="C107"/>
  <c r="G107" s="1"/>
  <c r="H107" s="1"/>
  <c r="J107" s="1"/>
  <c r="K107" s="1"/>
  <c r="C108"/>
  <c r="G108" s="1"/>
  <c r="H108" s="1"/>
  <c r="J108" s="1"/>
  <c r="K108" s="1"/>
  <c r="C109"/>
  <c r="G109" s="1"/>
  <c r="H109" s="1"/>
  <c r="J109" s="1"/>
  <c r="K109" s="1"/>
  <c r="C110"/>
  <c r="G110" s="1"/>
  <c r="H110" s="1"/>
  <c r="J110" s="1"/>
  <c r="K110" s="1"/>
  <c r="C111"/>
  <c r="G111" s="1"/>
  <c r="H111" s="1"/>
  <c r="J111" s="1"/>
  <c r="K111" s="1"/>
  <c r="C112"/>
  <c r="G112" s="1"/>
  <c r="H112" s="1"/>
  <c r="J112" s="1"/>
  <c r="K112" s="1"/>
  <c r="C113"/>
  <c r="G113" s="1"/>
  <c r="H113" s="1"/>
  <c r="J113" s="1"/>
  <c r="K113" s="1"/>
  <c r="C114"/>
  <c r="G114" s="1"/>
  <c r="H114" s="1"/>
  <c r="J114" s="1"/>
  <c r="K114" s="1"/>
  <c r="C115"/>
  <c r="G115" s="1"/>
  <c r="H115" s="1"/>
  <c r="J115" s="1"/>
  <c r="K115" s="1"/>
  <c r="C116"/>
  <c r="G116" s="1"/>
  <c r="H116" s="1"/>
  <c r="J116" s="1"/>
  <c r="K116" s="1"/>
  <c r="C117"/>
  <c r="G117" s="1"/>
  <c r="H117" s="1"/>
  <c r="J117" s="1"/>
  <c r="K117" s="1"/>
  <c r="C118"/>
  <c r="G118" s="1"/>
  <c r="H118" s="1"/>
  <c r="J118" s="1"/>
  <c r="K118" s="1"/>
  <c r="C119"/>
  <c r="G119" s="1"/>
  <c r="H119" s="1"/>
  <c r="J119" s="1"/>
  <c r="K119" s="1"/>
  <c r="C120"/>
  <c r="G120" s="1"/>
  <c r="H120" s="1"/>
  <c r="J120" s="1"/>
  <c r="K120" s="1"/>
  <c r="C121"/>
  <c r="G121" s="1"/>
  <c r="H121" s="1"/>
  <c r="J121" s="1"/>
  <c r="K121" s="1"/>
  <c r="C122"/>
  <c r="G122" s="1"/>
  <c r="H122" s="1"/>
  <c r="J122" s="1"/>
  <c r="K122" s="1"/>
  <c r="C123"/>
  <c r="G123" s="1"/>
  <c r="H123" s="1"/>
  <c r="J123" s="1"/>
  <c r="K123" s="1"/>
  <c r="C124"/>
  <c r="G124" s="1"/>
  <c r="H124" s="1"/>
  <c r="J124" s="1"/>
  <c r="K124" s="1"/>
  <c r="C125"/>
  <c r="G125" s="1"/>
  <c r="H125" s="1"/>
  <c r="J125" s="1"/>
  <c r="K125" s="1"/>
  <c r="C126"/>
  <c r="G126" s="1"/>
  <c r="H126" s="1"/>
  <c r="J126" s="1"/>
  <c r="K126" s="1"/>
  <c r="C127"/>
  <c r="G127" s="1"/>
  <c r="H127" s="1"/>
  <c r="J127" s="1"/>
  <c r="K127" s="1"/>
  <c r="C128"/>
  <c r="G128" s="1"/>
  <c r="H128" s="1"/>
  <c r="J128" s="1"/>
  <c r="K128" s="1"/>
  <c r="C129"/>
  <c r="G129" s="1"/>
  <c r="H129" s="1"/>
  <c r="J129" s="1"/>
  <c r="K129" s="1"/>
  <c r="C130"/>
  <c r="G130" s="1"/>
  <c r="H130" s="1"/>
  <c r="J130" s="1"/>
  <c r="K130" s="1"/>
  <c r="C131"/>
  <c r="G131" s="1"/>
  <c r="H131" s="1"/>
  <c r="J131" s="1"/>
  <c r="K131" s="1"/>
  <c r="C132"/>
  <c r="G132" s="1"/>
  <c r="H132" s="1"/>
  <c r="J132" s="1"/>
  <c r="K132" s="1"/>
  <c r="C133"/>
  <c r="G133" s="1"/>
  <c r="H133" s="1"/>
  <c r="J133" s="1"/>
  <c r="K133" s="1"/>
  <c r="C134"/>
  <c r="G134" s="1"/>
  <c r="H134" s="1"/>
  <c r="J134" s="1"/>
  <c r="K134" s="1"/>
  <c r="C135"/>
  <c r="G135" s="1"/>
  <c r="H135" s="1"/>
  <c r="J135" s="1"/>
  <c r="K135" s="1"/>
  <c r="C136"/>
  <c r="G136" s="1"/>
  <c r="H136" s="1"/>
  <c r="J136" s="1"/>
  <c r="K136" s="1"/>
  <c r="C137"/>
  <c r="G137" s="1"/>
  <c r="H137" s="1"/>
  <c r="J137" s="1"/>
  <c r="K137" s="1"/>
  <c r="C138"/>
  <c r="G138" s="1"/>
  <c r="H138" s="1"/>
  <c r="J138" s="1"/>
  <c r="K138" s="1"/>
  <c r="C139"/>
  <c r="G139" s="1"/>
  <c r="H139" s="1"/>
  <c r="J139" s="1"/>
  <c r="K139" s="1"/>
  <c r="C140"/>
  <c r="G140" s="1"/>
  <c r="H140" s="1"/>
  <c r="J140" s="1"/>
  <c r="K140" s="1"/>
  <c r="C141"/>
  <c r="G141" s="1"/>
  <c r="H141" s="1"/>
  <c r="J141" s="1"/>
  <c r="K141" s="1"/>
  <c r="C142"/>
  <c r="G142" s="1"/>
  <c r="H142" s="1"/>
  <c r="J142" s="1"/>
  <c r="K142" s="1"/>
  <c r="C143"/>
  <c r="G143" s="1"/>
  <c r="H143" s="1"/>
  <c r="J143" s="1"/>
  <c r="K143" s="1"/>
  <c r="C144"/>
  <c r="G144" s="1"/>
  <c r="H144" s="1"/>
  <c r="J144" s="1"/>
  <c r="K144" s="1"/>
  <c r="C145"/>
  <c r="G145" s="1"/>
  <c r="H145" s="1"/>
  <c r="J145" s="1"/>
  <c r="K145" s="1"/>
  <c r="C146"/>
  <c r="G146" s="1"/>
  <c r="H146" s="1"/>
  <c r="J146" s="1"/>
  <c r="K146" s="1"/>
  <c r="C147"/>
  <c r="G147" s="1"/>
  <c r="H147" s="1"/>
  <c r="J147" s="1"/>
  <c r="K147" s="1"/>
  <c r="C148"/>
  <c r="G148" s="1"/>
  <c r="H148" s="1"/>
  <c r="J148" s="1"/>
  <c r="K148" s="1"/>
  <c r="C149"/>
  <c r="G149" s="1"/>
  <c r="H149" s="1"/>
  <c r="J149" s="1"/>
  <c r="K149" s="1"/>
  <c r="C150"/>
  <c r="G150" s="1"/>
  <c r="H150" s="1"/>
  <c r="J150" s="1"/>
  <c r="K150" s="1"/>
  <c r="C151"/>
  <c r="G151" s="1"/>
  <c r="H151" s="1"/>
  <c r="J151" s="1"/>
  <c r="K151" s="1"/>
  <c r="C152"/>
  <c r="G152" s="1"/>
  <c r="H152" s="1"/>
  <c r="J152" s="1"/>
  <c r="K152" s="1"/>
  <c r="C153"/>
  <c r="G153" s="1"/>
  <c r="H153" s="1"/>
  <c r="J153" s="1"/>
  <c r="K153" s="1"/>
  <c r="C154"/>
  <c r="G154" s="1"/>
  <c r="H154" s="1"/>
  <c r="J154" s="1"/>
  <c r="K154" s="1"/>
  <c r="C155"/>
  <c r="G155" s="1"/>
  <c r="H155" s="1"/>
  <c r="J155" s="1"/>
  <c r="K155" s="1"/>
  <c r="C156"/>
  <c r="G156" s="1"/>
  <c r="H156" s="1"/>
  <c r="J156" s="1"/>
  <c r="K156" s="1"/>
  <c r="C157"/>
  <c r="G157" s="1"/>
  <c r="H157" s="1"/>
  <c r="J157" s="1"/>
  <c r="K157" s="1"/>
  <c r="C158"/>
  <c r="G158" s="1"/>
  <c r="H158" s="1"/>
  <c r="J158" s="1"/>
  <c r="K158" s="1"/>
  <c r="C159"/>
  <c r="G159" s="1"/>
  <c r="H159" s="1"/>
  <c r="J159" s="1"/>
  <c r="K159" s="1"/>
  <c r="C160"/>
  <c r="G160" s="1"/>
  <c r="H160" s="1"/>
  <c r="J160" s="1"/>
  <c r="K160" s="1"/>
  <c r="C161"/>
  <c r="G161" s="1"/>
  <c r="H161" s="1"/>
  <c r="J161" s="1"/>
  <c r="K161" s="1"/>
  <c r="C162"/>
  <c r="G162" s="1"/>
  <c r="H162" s="1"/>
  <c r="J162" s="1"/>
  <c r="K162" s="1"/>
  <c r="C163"/>
  <c r="G163" s="1"/>
  <c r="H163" s="1"/>
  <c r="J163" s="1"/>
  <c r="K163" s="1"/>
  <c r="C164"/>
  <c r="G164" s="1"/>
  <c r="H164" s="1"/>
  <c r="J164" s="1"/>
  <c r="K164" s="1"/>
  <c r="C165"/>
  <c r="G165" s="1"/>
  <c r="H165" s="1"/>
  <c r="J165" s="1"/>
  <c r="K165" s="1"/>
  <c r="C166"/>
  <c r="G166" s="1"/>
  <c r="H166" s="1"/>
  <c r="J166" s="1"/>
  <c r="K166" s="1"/>
  <c r="C167"/>
  <c r="G167" s="1"/>
  <c r="H167" s="1"/>
  <c r="J167" s="1"/>
  <c r="K167" s="1"/>
  <c r="C168"/>
  <c r="G168" s="1"/>
  <c r="H168" s="1"/>
  <c r="J168" s="1"/>
  <c r="K168" s="1"/>
  <c r="C169"/>
  <c r="G169" s="1"/>
  <c r="H169" s="1"/>
  <c r="J169" s="1"/>
  <c r="K169" s="1"/>
  <c r="C170"/>
  <c r="G170" s="1"/>
  <c r="H170" s="1"/>
  <c r="J170" s="1"/>
  <c r="K170" s="1"/>
  <c r="C171"/>
  <c r="G171" s="1"/>
  <c r="H171" s="1"/>
  <c r="J171" s="1"/>
  <c r="K171" s="1"/>
  <c r="C172"/>
  <c r="G172" s="1"/>
  <c r="H172" s="1"/>
  <c r="J172" s="1"/>
  <c r="K172" s="1"/>
  <c r="C173"/>
  <c r="G173" s="1"/>
  <c r="H173" s="1"/>
  <c r="J173" s="1"/>
  <c r="K173" s="1"/>
  <c r="C174"/>
  <c r="G174" s="1"/>
  <c r="H174" s="1"/>
  <c r="J174" s="1"/>
  <c r="K174" s="1"/>
  <c r="C175"/>
  <c r="G175" s="1"/>
  <c r="H175" s="1"/>
  <c r="J175" s="1"/>
  <c r="K175" s="1"/>
  <c r="C176"/>
  <c r="G176" s="1"/>
  <c r="H176" s="1"/>
  <c r="J176" s="1"/>
  <c r="K176" s="1"/>
  <c r="C177"/>
  <c r="G177" s="1"/>
  <c r="H177" s="1"/>
  <c r="J177" s="1"/>
  <c r="K177" s="1"/>
  <c r="C178"/>
  <c r="G178" s="1"/>
  <c r="H178" s="1"/>
  <c r="J178" s="1"/>
  <c r="K178" s="1"/>
  <c r="C179"/>
  <c r="G179" s="1"/>
  <c r="H179" s="1"/>
  <c r="J179" s="1"/>
  <c r="K179" s="1"/>
  <c r="C180"/>
  <c r="G180" s="1"/>
  <c r="H180" s="1"/>
  <c r="J180" s="1"/>
  <c r="K180" s="1"/>
  <c r="C181"/>
  <c r="G181" s="1"/>
  <c r="H181" s="1"/>
  <c r="J181" s="1"/>
  <c r="K181" s="1"/>
  <c r="C182"/>
  <c r="G182" s="1"/>
  <c r="H182" s="1"/>
  <c r="J182" s="1"/>
  <c r="K182" s="1"/>
  <c r="C183"/>
  <c r="G183" s="1"/>
  <c r="H183" s="1"/>
  <c r="J183" s="1"/>
  <c r="K183" s="1"/>
  <c r="C184"/>
  <c r="G184" s="1"/>
  <c r="H184" s="1"/>
  <c r="J184" s="1"/>
  <c r="K184" s="1"/>
  <c r="C185"/>
  <c r="G185" s="1"/>
  <c r="H185" s="1"/>
  <c r="J185" s="1"/>
  <c r="K185" s="1"/>
  <c r="C186"/>
  <c r="G186" s="1"/>
  <c r="H186" s="1"/>
  <c r="J186" s="1"/>
  <c r="K186" s="1"/>
  <c r="C187"/>
  <c r="G187" s="1"/>
  <c r="H187" s="1"/>
  <c r="J187" s="1"/>
  <c r="K187" s="1"/>
  <c r="C188"/>
  <c r="G188" s="1"/>
  <c r="H188" s="1"/>
  <c r="J188" s="1"/>
  <c r="K188" s="1"/>
  <c r="C189"/>
  <c r="G189" s="1"/>
  <c r="H189" s="1"/>
  <c r="J189" s="1"/>
  <c r="K189" s="1"/>
  <c r="C190"/>
  <c r="G190" s="1"/>
  <c r="H190" s="1"/>
  <c r="J190" s="1"/>
  <c r="K190" s="1"/>
  <c r="C191"/>
  <c r="G191" s="1"/>
  <c r="H191" s="1"/>
  <c r="J191" s="1"/>
  <c r="K191" s="1"/>
  <c r="C192"/>
  <c r="G192" s="1"/>
  <c r="H192" s="1"/>
  <c r="J192" s="1"/>
  <c r="K192" s="1"/>
  <c r="C193"/>
  <c r="G193" s="1"/>
  <c r="H193" s="1"/>
  <c r="J193" s="1"/>
  <c r="K193" s="1"/>
  <c r="C194"/>
  <c r="G194" s="1"/>
  <c r="H194" s="1"/>
  <c r="J194" s="1"/>
  <c r="K194" s="1"/>
  <c r="C195"/>
  <c r="G195" s="1"/>
  <c r="H195" s="1"/>
  <c r="J195" s="1"/>
  <c r="K195" s="1"/>
  <c r="C196"/>
  <c r="G196" s="1"/>
  <c r="H196" s="1"/>
  <c r="J196" s="1"/>
  <c r="K196" s="1"/>
  <c r="C197"/>
  <c r="G197" s="1"/>
  <c r="H197" s="1"/>
  <c r="J197" s="1"/>
  <c r="K197" s="1"/>
  <c r="C198"/>
  <c r="G198" s="1"/>
  <c r="H198" s="1"/>
  <c r="J198" s="1"/>
  <c r="K198" s="1"/>
  <c r="C199"/>
  <c r="G199" s="1"/>
  <c r="H199" s="1"/>
  <c r="J199" s="1"/>
  <c r="K199" s="1"/>
  <c r="C200"/>
  <c r="G200" s="1"/>
  <c r="H200" s="1"/>
  <c r="J200" s="1"/>
  <c r="K200" s="1"/>
  <c r="C201"/>
  <c r="G201" s="1"/>
  <c r="H201" s="1"/>
  <c r="J201" s="1"/>
  <c r="K201" s="1"/>
  <c r="C202"/>
  <c r="G202" s="1"/>
  <c r="H202" s="1"/>
  <c r="J202" s="1"/>
  <c r="K202" s="1"/>
  <c r="C203"/>
  <c r="G203" s="1"/>
  <c r="H203" s="1"/>
  <c r="J203" s="1"/>
  <c r="K203" s="1"/>
  <c r="C204"/>
  <c r="G204" s="1"/>
  <c r="H204" s="1"/>
  <c r="J204" s="1"/>
  <c r="K204" s="1"/>
  <c r="C205"/>
  <c r="G205" s="1"/>
  <c r="H205" s="1"/>
  <c r="J205" s="1"/>
  <c r="K205" s="1"/>
  <c r="C206"/>
  <c r="G206" s="1"/>
  <c r="H206" s="1"/>
  <c r="J206" s="1"/>
  <c r="K206" s="1"/>
  <c r="C207"/>
  <c r="G207" s="1"/>
  <c r="H207" s="1"/>
  <c r="J207" s="1"/>
  <c r="K207" s="1"/>
  <c r="C208"/>
  <c r="G208" s="1"/>
  <c r="H208" s="1"/>
  <c r="J208" s="1"/>
  <c r="K208" s="1"/>
  <c r="C209"/>
  <c r="G209" s="1"/>
  <c r="H209" s="1"/>
  <c r="J209" s="1"/>
  <c r="K209" s="1"/>
  <c r="C210"/>
  <c r="G210" s="1"/>
  <c r="H210" s="1"/>
  <c r="J210" s="1"/>
  <c r="K210" s="1"/>
  <c r="C211"/>
  <c r="G211" s="1"/>
  <c r="H211" s="1"/>
  <c r="J211" s="1"/>
  <c r="K211" s="1"/>
  <c r="C212"/>
  <c r="G212" s="1"/>
  <c r="H212" s="1"/>
  <c r="J212" s="1"/>
  <c r="K212" s="1"/>
  <c r="C213"/>
  <c r="G213" s="1"/>
  <c r="H213" s="1"/>
  <c r="J213" s="1"/>
  <c r="K213" s="1"/>
  <c r="C214"/>
  <c r="G214" s="1"/>
  <c r="H214" s="1"/>
  <c r="J214" s="1"/>
  <c r="K214" s="1"/>
  <c r="C215"/>
  <c r="G215" s="1"/>
  <c r="H215" s="1"/>
  <c r="J215" s="1"/>
  <c r="K215" s="1"/>
  <c r="C216"/>
  <c r="G216" s="1"/>
  <c r="H216" s="1"/>
  <c r="J216" s="1"/>
  <c r="K216" s="1"/>
  <c r="C217"/>
  <c r="G217" s="1"/>
  <c r="H217" s="1"/>
  <c r="J217" s="1"/>
  <c r="K217" s="1"/>
  <c r="C218"/>
  <c r="G218" s="1"/>
  <c r="H218" s="1"/>
  <c r="J218" s="1"/>
  <c r="K218" s="1"/>
  <c r="C219"/>
  <c r="G219" s="1"/>
  <c r="H219" s="1"/>
  <c r="J219" s="1"/>
  <c r="K219" s="1"/>
  <c r="C220"/>
  <c r="G220" s="1"/>
  <c r="H220" s="1"/>
  <c r="J220" s="1"/>
  <c r="K220" s="1"/>
  <c r="C221"/>
  <c r="G221" s="1"/>
  <c r="H221" s="1"/>
  <c r="J221" s="1"/>
  <c r="K221" s="1"/>
  <c r="C222"/>
  <c r="G222" s="1"/>
  <c r="H222" s="1"/>
  <c r="J222" s="1"/>
  <c r="K222" s="1"/>
  <c r="C223"/>
  <c r="G223" s="1"/>
  <c r="H223" s="1"/>
  <c r="J223" s="1"/>
  <c r="K223" s="1"/>
  <c r="C224"/>
  <c r="G224" s="1"/>
  <c r="H224" s="1"/>
  <c r="J224" s="1"/>
  <c r="K224" s="1"/>
  <c r="C225"/>
  <c r="G225" s="1"/>
  <c r="H225" s="1"/>
  <c r="J225" s="1"/>
  <c r="K225" s="1"/>
  <c r="C226"/>
  <c r="G226" s="1"/>
  <c r="H226" s="1"/>
  <c r="J226" s="1"/>
  <c r="K226" s="1"/>
  <c r="C227"/>
  <c r="G227" s="1"/>
  <c r="H227" s="1"/>
  <c r="J227" s="1"/>
  <c r="K227" s="1"/>
  <c r="C228"/>
  <c r="G228" s="1"/>
  <c r="H228" s="1"/>
  <c r="J228" s="1"/>
  <c r="K228" s="1"/>
  <c r="C229"/>
  <c r="G229" s="1"/>
  <c r="H229" s="1"/>
  <c r="J229" s="1"/>
  <c r="K229" s="1"/>
  <c r="C230"/>
  <c r="G230" s="1"/>
  <c r="H230" s="1"/>
  <c r="J230" s="1"/>
  <c r="K230" s="1"/>
  <c r="C231"/>
  <c r="G231" s="1"/>
  <c r="H231" s="1"/>
  <c r="J231" s="1"/>
  <c r="K231" s="1"/>
  <c r="C232"/>
  <c r="G232" s="1"/>
  <c r="H232" s="1"/>
  <c r="J232" s="1"/>
  <c r="K232" s="1"/>
  <c r="C233"/>
  <c r="G233" s="1"/>
  <c r="H233" s="1"/>
  <c r="J233" s="1"/>
  <c r="K233" s="1"/>
  <c r="C234"/>
  <c r="G234" s="1"/>
  <c r="H234" s="1"/>
  <c r="J234" s="1"/>
  <c r="K234" s="1"/>
  <c r="C235"/>
  <c r="G235" s="1"/>
  <c r="H235" s="1"/>
  <c r="J235" s="1"/>
  <c r="K235" s="1"/>
  <c r="C236"/>
  <c r="G236" s="1"/>
  <c r="H236" s="1"/>
  <c r="J236" s="1"/>
  <c r="K236" s="1"/>
  <c r="C237"/>
  <c r="G237" s="1"/>
  <c r="H237" s="1"/>
  <c r="J237" s="1"/>
  <c r="K237" s="1"/>
  <c r="C238"/>
  <c r="G238" s="1"/>
  <c r="H238" s="1"/>
  <c r="J238" s="1"/>
  <c r="K238" s="1"/>
  <c r="C239"/>
  <c r="G239" s="1"/>
  <c r="H239" s="1"/>
  <c r="J239" s="1"/>
  <c r="K239" s="1"/>
  <c r="C240"/>
  <c r="G240" s="1"/>
  <c r="H240" s="1"/>
  <c r="J240" s="1"/>
  <c r="K240" s="1"/>
  <c r="C241"/>
  <c r="G241" s="1"/>
  <c r="H241" s="1"/>
  <c r="J241" s="1"/>
  <c r="K241" s="1"/>
  <c r="C242"/>
  <c r="G242" s="1"/>
  <c r="H242" s="1"/>
  <c r="J242" s="1"/>
  <c r="K242" s="1"/>
  <c r="C243"/>
  <c r="G243" s="1"/>
  <c r="H243" s="1"/>
  <c r="J243" s="1"/>
  <c r="K243" s="1"/>
  <c r="C244"/>
  <c r="G244" s="1"/>
  <c r="H244" s="1"/>
  <c r="J244" s="1"/>
  <c r="K244" s="1"/>
  <c r="C245"/>
  <c r="G245" s="1"/>
  <c r="H245" s="1"/>
  <c r="J245" s="1"/>
  <c r="K245" s="1"/>
  <c r="C246"/>
  <c r="G246" s="1"/>
  <c r="H246" s="1"/>
  <c r="J246" s="1"/>
  <c r="K246" s="1"/>
  <c r="C247"/>
  <c r="G247" s="1"/>
  <c r="H247" s="1"/>
  <c r="J247" s="1"/>
  <c r="K247" s="1"/>
  <c r="C248"/>
  <c r="G248" s="1"/>
  <c r="H248" s="1"/>
  <c r="J248" s="1"/>
  <c r="K248" s="1"/>
  <c r="C249"/>
  <c r="G249" s="1"/>
  <c r="H249" s="1"/>
  <c r="J249" s="1"/>
  <c r="K249" s="1"/>
  <c r="C250"/>
  <c r="G250" s="1"/>
  <c r="H250" s="1"/>
  <c r="J250" s="1"/>
  <c r="K250" s="1"/>
  <c r="C251"/>
  <c r="G251" s="1"/>
  <c r="H251" s="1"/>
  <c r="J251" s="1"/>
  <c r="K251" s="1"/>
  <c r="C252"/>
  <c r="G252" s="1"/>
  <c r="H252" s="1"/>
  <c r="J252" s="1"/>
  <c r="K252" s="1"/>
  <c r="C253"/>
  <c r="G253" s="1"/>
  <c r="H253" s="1"/>
  <c r="J253" s="1"/>
  <c r="K253" s="1"/>
  <c r="C254"/>
  <c r="G254" s="1"/>
  <c r="H254" s="1"/>
  <c r="J254" s="1"/>
  <c r="K254" s="1"/>
  <c r="C255"/>
  <c r="G255" s="1"/>
  <c r="H255" s="1"/>
  <c r="J255" s="1"/>
  <c r="K255" s="1"/>
  <c r="C256"/>
  <c r="G256" s="1"/>
  <c r="H256" s="1"/>
  <c r="J256" s="1"/>
  <c r="K256" s="1"/>
  <c r="C257"/>
  <c r="G257" s="1"/>
  <c r="H257" s="1"/>
  <c r="J257" s="1"/>
  <c r="K257" s="1"/>
  <c r="C258"/>
  <c r="G258" s="1"/>
  <c r="H258" s="1"/>
  <c r="J258" s="1"/>
  <c r="K258" s="1"/>
  <c r="C259"/>
  <c r="G259" s="1"/>
  <c r="H259" s="1"/>
  <c r="J259" s="1"/>
  <c r="K259" s="1"/>
  <c r="C260"/>
  <c r="G260" s="1"/>
  <c r="H260" s="1"/>
  <c r="J260" s="1"/>
  <c r="K260" s="1"/>
  <c r="C261"/>
  <c r="G261" s="1"/>
  <c r="H261" s="1"/>
  <c r="J261" s="1"/>
  <c r="K261" s="1"/>
  <c r="C262"/>
  <c r="G262" s="1"/>
  <c r="H262" s="1"/>
  <c r="J262" s="1"/>
  <c r="K262" s="1"/>
  <c r="C263"/>
  <c r="G263" s="1"/>
  <c r="H263" s="1"/>
  <c r="J263" s="1"/>
  <c r="K263" s="1"/>
  <c r="C264"/>
  <c r="G264" s="1"/>
  <c r="H264" s="1"/>
  <c r="J264" s="1"/>
  <c r="K264" s="1"/>
  <c r="C265"/>
  <c r="G265" s="1"/>
  <c r="H265" s="1"/>
  <c r="J265" s="1"/>
  <c r="K265" s="1"/>
  <c r="C266"/>
  <c r="G266" s="1"/>
  <c r="H266" s="1"/>
  <c r="J266" s="1"/>
  <c r="K266" s="1"/>
  <c r="C267"/>
  <c r="G267" s="1"/>
  <c r="H267" s="1"/>
  <c r="J267" s="1"/>
  <c r="K267" s="1"/>
  <c r="C268"/>
  <c r="G268" s="1"/>
  <c r="H268" s="1"/>
  <c r="J268" s="1"/>
  <c r="K268" s="1"/>
  <c r="C269"/>
  <c r="G269" s="1"/>
  <c r="H269" s="1"/>
  <c r="J269" s="1"/>
  <c r="K269" s="1"/>
  <c r="C270"/>
  <c r="G270" s="1"/>
  <c r="H270" s="1"/>
  <c r="J270" s="1"/>
  <c r="K270" s="1"/>
  <c r="C271"/>
  <c r="G271" s="1"/>
  <c r="H271" s="1"/>
  <c r="J271" s="1"/>
  <c r="K271" s="1"/>
  <c r="C272"/>
  <c r="G272" s="1"/>
  <c r="H272" s="1"/>
  <c r="J272" s="1"/>
  <c r="K272" s="1"/>
  <c r="C273"/>
  <c r="G273" s="1"/>
  <c r="H273" s="1"/>
  <c r="J273" s="1"/>
  <c r="K273" s="1"/>
  <c r="C274"/>
  <c r="G274" s="1"/>
  <c r="H274" s="1"/>
  <c r="J274" s="1"/>
  <c r="K274" s="1"/>
  <c r="C275"/>
  <c r="G275" s="1"/>
  <c r="H275" s="1"/>
  <c r="J275" s="1"/>
  <c r="K275" s="1"/>
  <c r="C276"/>
  <c r="G276" s="1"/>
  <c r="H276" s="1"/>
  <c r="J276" s="1"/>
  <c r="K276" s="1"/>
  <c r="C277"/>
  <c r="G277" s="1"/>
  <c r="H277" s="1"/>
  <c r="J277" s="1"/>
  <c r="K277" s="1"/>
  <c r="C278"/>
  <c r="G278" s="1"/>
  <c r="H278" s="1"/>
  <c r="J278" s="1"/>
  <c r="K278" s="1"/>
  <c r="C279"/>
  <c r="G279" s="1"/>
  <c r="H279" s="1"/>
  <c r="J279" s="1"/>
  <c r="K279" s="1"/>
  <c r="C280"/>
  <c r="G280" s="1"/>
  <c r="H280" s="1"/>
  <c r="J280" s="1"/>
  <c r="K280" s="1"/>
  <c r="C281"/>
  <c r="G281" s="1"/>
  <c r="H281" s="1"/>
  <c r="J281" s="1"/>
  <c r="K281" s="1"/>
  <c r="C282"/>
  <c r="G282" s="1"/>
  <c r="H282" s="1"/>
  <c r="J282" s="1"/>
  <c r="K282" s="1"/>
  <c r="C283"/>
  <c r="G283" s="1"/>
  <c r="H283" s="1"/>
  <c r="J283" s="1"/>
  <c r="K283" s="1"/>
  <c r="C284"/>
  <c r="G284" s="1"/>
  <c r="H284" s="1"/>
  <c r="J284" s="1"/>
  <c r="K284" s="1"/>
  <c r="C285"/>
  <c r="G285" s="1"/>
  <c r="H285" s="1"/>
  <c r="J285" s="1"/>
  <c r="K285" s="1"/>
  <c r="C286"/>
  <c r="G286" s="1"/>
  <c r="H286" s="1"/>
  <c r="J286" s="1"/>
  <c r="K286" s="1"/>
  <c r="C287"/>
  <c r="G287" s="1"/>
  <c r="H287" s="1"/>
  <c r="J287" s="1"/>
  <c r="K287" s="1"/>
  <c r="C288"/>
  <c r="G288" s="1"/>
  <c r="H288" s="1"/>
  <c r="J288" s="1"/>
  <c r="K288" s="1"/>
  <c r="C289"/>
  <c r="G289" s="1"/>
  <c r="H289" s="1"/>
  <c r="J289" s="1"/>
  <c r="K289" s="1"/>
  <c r="C290"/>
  <c r="G290" s="1"/>
  <c r="H290" s="1"/>
  <c r="J290" s="1"/>
  <c r="K290" s="1"/>
  <c r="C291"/>
  <c r="G291" s="1"/>
  <c r="H291" s="1"/>
  <c r="J291" s="1"/>
  <c r="K291" s="1"/>
  <c r="C292"/>
  <c r="G292" s="1"/>
  <c r="H292" s="1"/>
  <c r="J292" s="1"/>
  <c r="K292" s="1"/>
  <c r="C293"/>
  <c r="G293" s="1"/>
  <c r="H293" s="1"/>
  <c r="J293" s="1"/>
  <c r="K293" s="1"/>
  <c r="C294"/>
  <c r="G294" s="1"/>
  <c r="H294" s="1"/>
  <c r="J294" s="1"/>
  <c r="K294" s="1"/>
  <c r="C295"/>
  <c r="G295" s="1"/>
  <c r="H295" s="1"/>
  <c r="J295" s="1"/>
  <c r="K295" s="1"/>
  <c r="C296"/>
  <c r="G296" s="1"/>
  <c r="H296" s="1"/>
  <c r="J296" s="1"/>
  <c r="K296" s="1"/>
  <c r="C297"/>
  <c r="G297" s="1"/>
  <c r="H297" s="1"/>
  <c r="J297" s="1"/>
  <c r="K297" s="1"/>
  <c r="C298"/>
  <c r="G298" s="1"/>
  <c r="H298" s="1"/>
  <c r="J298" s="1"/>
  <c r="K298" s="1"/>
  <c r="C299"/>
  <c r="G299" s="1"/>
  <c r="H299" s="1"/>
  <c r="J299" s="1"/>
  <c r="K299" s="1"/>
  <c r="C300"/>
  <c r="G300" s="1"/>
  <c r="H300" s="1"/>
  <c r="J300" s="1"/>
  <c r="K300" s="1"/>
  <c r="C301"/>
  <c r="G301" s="1"/>
  <c r="H301" s="1"/>
  <c r="J301" s="1"/>
  <c r="K301" s="1"/>
  <c r="C302"/>
  <c r="G302" s="1"/>
  <c r="H302" s="1"/>
  <c r="J302" s="1"/>
  <c r="K302" s="1"/>
  <c r="C303"/>
  <c r="G303" s="1"/>
  <c r="H303" s="1"/>
  <c r="J303" s="1"/>
  <c r="K303" s="1"/>
  <c r="C304"/>
  <c r="G304" s="1"/>
  <c r="H304" s="1"/>
  <c r="J304" s="1"/>
  <c r="K304" s="1"/>
  <c r="C305"/>
  <c r="G305" s="1"/>
  <c r="H305" s="1"/>
  <c r="J305" s="1"/>
  <c r="K305" s="1"/>
  <c r="C306"/>
  <c r="G306" s="1"/>
  <c r="H306" s="1"/>
  <c r="J306" s="1"/>
  <c r="K306" s="1"/>
  <c r="C307"/>
  <c r="G307" s="1"/>
  <c r="H307" s="1"/>
  <c r="J307" s="1"/>
  <c r="K307" s="1"/>
  <c r="C308"/>
  <c r="G308" s="1"/>
  <c r="H308" s="1"/>
  <c r="J308" s="1"/>
  <c r="K308" s="1"/>
  <c r="C309"/>
  <c r="G309" s="1"/>
  <c r="H309" s="1"/>
  <c r="J309" s="1"/>
  <c r="K309" s="1"/>
  <c r="C310"/>
  <c r="G310" s="1"/>
  <c r="H310" s="1"/>
  <c r="J310" s="1"/>
  <c r="K310" s="1"/>
  <c r="C311"/>
  <c r="G311" s="1"/>
  <c r="H311" s="1"/>
  <c r="J311" s="1"/>
  <c r="K311" s="1"/>
  <c r="C312"/>
  <c r="G312" s="1"/>
  <c r="H312" s="1"/>
  <c r="J312" s="1"/>
  <c r="K312" s="1"/>
  <c r="C313"/>
  <c r="G313" s="1"/>
  <c r="H313" s="1"/>
  <c r="J313" s="1"/>
  <c r="K313" s="1"/>
  <c r="C314"/>
  <c r="G314" s="1"/>
  <c r="H314" s="1"/>
  <c r="J314" s="1"/>
  <c r="K314" s="1"/>
  <c r="C315"/>
  <c r="G315" s="1"/>
  <c r="H315" s="1"/>
  <c r="J315" s="1"/>
  <c r="K315" s="1"/>
  <c r="C316"/>
  <c r="G316" s="1"/>
  <c r="H316" s="1"/>
  <c r="J316" s="1"/>
  <c r="K316" s="1"/>
  <c r="C317"/>
  <c r="G317" s="1"/>
  <c r="H317" s="1"/>
  <c r="J317" s="1"/>
  <c r="K317" s="1"/>
  <c r="C318"/>
  <c r="G318" s="1"/>
  <c r="H318" s="1"/>
  <c r="J318" s="1"/>
  <c r="K318" s="1"/>
  <c r="C319"/>
  <c r="G319" s="1"/>
  <c r="H319" s="1"/>
  <c r="J319" s="1"/>
  <c r="K319" s="1"/>
  <c r="C320"/>
  <c r="G320" s="1"/>
  <c r="H320" s="1"/>
  <c r="J320" s="1"/>
  <c r="K320" s="1"/>
  <c r="C321"/>
  <c r="G321" s="1"/>
  <c r="H321" s="1"/>
  <c r="J321" s="1"/>
  <c r="K321" s="1"/>
  <c r="C322"/>
  <c r="G322" s="1"/>
  <c r="H322" s="1"/>
  <c r="J322" s="1"/>
  <c r="K322" s="1"/>
  <c r="C323"/>
  <c r="G323" s="1"/>
  <c r="H323" s="1"/>
  <c r="J323" s="1"/>
  <c r="K323" s="1"/>
  <c r="C324"/>
  <c r="G324" s="1"/>
  <c r="H324" s="1"/>
  <c r="J324" s="1"/>
  <c r="K324" s="1"/>
  <c r="C325"/>
  <c r="G325" s="1"/>
  <c r="H325" s="1"/>
  <c r="J325" s="1"/>
  <c r="K325" s="1"/>
  <c r="C326"/>
  <c r="G326" s="1"/>
  <c r="H326" s="1"/>
  <c r="J326" s="1"/>
  <c r="K326" s="1"/>
  <c r="C327"/>
  <c r="G327" s="1"/>
  <c r="H327" s="1"/>
  <c r="J327" s="1"/>
  <c r="K327" s="1"/>
  <c r="C328"/>
  <c r="G328" s="1"/>
  <c r="H328" s="1"/>
  <c r="J328" s="1"/>
  <c r="K328" s="1"/>
  <c r="C329"/>
  <c r="G329" s="1"/>
  <c r="H329" s="1"/>
  <c r="J329" s="1"/>
  <c r="K329" s="1"/>
  <c r="C330"/>
  <c r="G330" s="1"/>
  <c r="H330" s="1"/>
  <c r="J330" s="1"/>
  <c r="K330" s="1"/>
  <c r="C331"/>
  <c r="G331" s="1"/>
  <c r="H331" s="1"/>
  <c r="J331" s="1"/>
  <c r="K331" s="1"/>
  <c r="C332"/>
  <c r="G332" s="1"/>
  <c r="H332" s="1"/>
  <c r="J332" s="1"/>
  <c r="K332" s="1"/>
  <c r="C333"/>
  <c r="G333" s="1"/>
  <c r="H333" s="1"/>
  <c r="J333" s="1"/>
  <c r="K333" s="1"/>
  <c r="C334"/>
  <c r="G334" s="1"/>
  <c r="H334" s="1"/>
  <c r="J334" s="1"/>
  <c r="K334" s="1"/>
  <c r="C335"/>
  <c r="G335" s="1"/>
  <c r="H335" s="1"/>
  <c r="J335" s="1"/>
  <c r="K335" s="1"/>
  <c r="C336"/>
  <c r="G336" s="1"/>
  <c r="H336" s="1"/>
  <c r="J336" s="1"/>
  <c r="K336" s="1"/>
  <c r="C337"/>
  <c r="G337" s="1"/>
  <c r="H337" s="1"/>
  <c r="J337" s="1"/>
  <c r="K337" s="1"/>
  <c r="C338"/>
  <c r="G338" s="1"/>
  <c r="H338" s="1"/>
  <c r="J338" s="1"/>
  <c r="K338" s="1"/>
  <c r="C339"/>
  <c r="G339" s="1"/>
  <c r="H339" s="1"/>
  <c r="J339" s="1"/>
  <c r="K339" s="1"/>
  <c r="C340"/>
  <c r="G340" s="1"/>
  <c r="H340" s="1"/>
  <c r="J340" s="1"/>
  <c r="K340" s="1"/>
  <c r="C341"/>
  <c r="G341" s="1"/>
  <c r="H341" s="1"/>
  <c r="J341" s="1"/>
  <c r="K341" s="1"/>
  <c r="C342"/>
  <c r="G342" s="1"/>
  <c r="H342" s="1"/>
  <c r="J342" s="1"/>
  <c r="K342" s="1"/>
  <c r="C343"/>
  <c r="G343" s="1"/>
  <c r="H343" s="1"/>
  <c r="J343" s="1"/>
  <c r="K343" s="1"/>
  <c r="C344"/>
  <c r="G344" s="1"/>
  <c r="H344" s="1"/>
  <c r="J344" s="1"/>
  <c r="K344" s="1"/>
  <c r="C345"/>
  <c r="G345" s="1"/>
  <c r="H345" s="1"/>
  <c r="J345" s="1"/>
  <c r="K345" s="1"/>
  <c r="C346"/>
  <c r="G346" s="1"/>
  <c r="H346" s="1"/>
  <c r="J346" s="1"/>
  <c r="K346" s="1"/>
  <c r="C347"/>
  <c r="G347" s="1"/>
  <c r="H347" s="1"/>
  <c r="J347" s="1"/>
  <c r="K347" s="1"/>
  <c r="C348"/>
  <c r="G348" s="1"/>
  <c r="H348" s="1"/>
  <c r="J348" s="1"/>
  <c r="K348" s="1"/>
  <c r="C349"/>
  <c r="G349" s="1"/>
  <c r="H349" s="1"/>
  <c r="J349" s="1"/>
  <c r="K349" s="1"/>
  <c r="C350"/>
  <c r="G350" s="1"/>
  <c r="H350" s="1"/>
  <c r="J350" s="1"/>
  <c r="K350" s="1"/>
  <c r="C351"/>
  <c r="G351" s="1"/>
  <c r="H351" s="1"/>
  <c r="J351" s="1"/>
  <c r="K351" s="1"/>
  <c r="C352"/>
  <c r="G352" s="1"/>
  <c r="H352" s="1"/>
  <c r="J352" s="1"/>
  <c r="K352" s="1"/>
  <c r="C353"/>
  <c r="G353" s="1"/>
  <c r="H353" s="1"/>
  <c r="J353" s="1"/>
  <c r="K353" s="1"/>
  <c r="C354"/>
  <c r="G354" s="1"/>
  <c r="H354" s="1"/>
  <c r="J354" s="1"/>
  <c r="K354" s="1"/>
  <c r="C355"/>
  <c r="G355" s="1"/>
  <c r="H355" s="1"/>
  <c r="J355" s="1"/>
  <c r="K355" s="1"/>
  <c r="C356"/>
  <c r="G356" s="1"/>
  <c r="H356" s="1"/>
  <c r="J356" s="1"/>
  <c r="K356" s="1"/>
  <c r="C357"/>
  <c r="G357" s="1"/>
  <c r="H357" s="1"/>
  <c r="J357" s="1"/>
  <c r="K357" s="1"/>
  <c r="C358"/>
  <c r="G358" s="1"/>
  <c r="H358" s="1"/>
  <c r="J358" s="1"/>
  <c r="K358" s="1"/>
  <c r="C359"/>
  <c r="G359" s="1"/>
  <c r="H359" s="1"/>
  <c r="J359" s="1"/>
  <c r="K359" s="1"/>
  <c r="C360"/>
  <c r="G360" s="1"/>
  <c r="H360" s="1"/>
  <c r="J360" s="1"/>
  <c r="K360" s="1"/>
  <c r="C361"/>
  <c r="G361" s="1"/>
  <c r="H361" s="1"/>
  <c r="J361" s="1"/>
  <c r="K361" s="1"/>
  <c r="C362"/>
  <c r="G362" s="1"/>
  <c r="H362" s="1"/>
  <c r="J362" s="1"/>
  <c r="K362" s="1"/>
  <c r="C363"/>
  <c r="G363" s="1"/>
  <c r="H363" s="1"/>
  <c r="J363" s="1"/>
  <c r="K363" s="1"/>
  <c r="C364"/>
  <c r="G364" s="1"/>
  <c r="H364" s="1"/>
  <c r="J364" s="1"/>
  <c r="K364" s="1"/>
  <c r="C365"/>
  <c r="G365" s="1"/>
  <c r="H365" s="1"/>
  <c r="J365" s="1"/>
  <c r="K365" s="1"/>
  <c r="C366"/>
  <c r="G366" s="1"/>
  <c r="H366" s="1"/>
  <c r="J366" s="1"/>
  <c r="K366" s="1"/>
  <c r="C367"/>
  <c r="G367" s="1"/>
  <c r="H367" s="1"/>
  <c r="J367" s="1"/>
  <c r="K367" s="1"/>
  <c r="C368"/>
  <c r="G368" s="1"/>
  <c r="H368" s="1"/>
  <c r="J368" s="1"/>
  <c r="K368" s="1"/>
  <c r="C369"/>
  <c r="G369" s="1"/>
  <c r="H369" s="1"/>
  <c r="J369" s="1"/>
  <c r="K369" s="1"/>
  <c r="C370"/>
  <c r="G370" s="1"/>
  <c r="H370" s="1"/>
  <c r="J370" s="1"/>
  <c r="K370" s="1"/>
  <c r="C371"/>
  <c r="G371" s="1"/>
  <c r="H371" s="1"/>
  <c r="J371" s="1"/>
  <c r="K371" s="1"/>
  <c r="C372"/>
  <c r="G372" s="1"/>
  <c r="H372" s="1"/>
  <c r="J372" s="1"/>
  <c r="K372" s="1"/>
  <c r="C373"/>
  <c r="G373" s="1"/>
  <c r="H373" s="1"/>
  <c r="J373" s="1"/>
  <c r="K373" s="1"/>
  <c r="C374"/>
  <c r="G374" s="1"/>
  <c r="H374" s="1"/>
  <c r="J374" s="1"/>
  <c r="K374" s="1"/>
  <c r="C375"/>
  <c r="G375" s="1"/>
  <c r="H375" s="1"/>
  <c r="J375" s="1"/>
  <c r="K375" s="1"/>
  <c r="C376"/>
  <c r="G376" s="1"/>
  <c r="H376" s="1"/>
  <c r="J376" s="1"/>
  <c r="K376" s="1"/>
  <c r="C377"/>
  <c r="G377" s="1"/>
  <c r="H377" s="1"/>
  <c r="J377" s="1"/>
  <c r="K377" s="1"/>
  <c r="C378"/>
  <c r="G378" s="1"/>
  <c r="H378" s="1"/>
  <c r="J378" s="1"/>
  <c r="K378" s="1"/>
  <c r="C379"/>
  <c r="G379" s="1"/>
  <c r="H379" s="1"/>
  <c r="J379" s="1"/>
  <c r="K379" s="1"/>
  <c r="C380"/>
  <c r="G380" s="1"/>
  <c r="H380" s="1"/>
  <c r="J380" s="1"/>
  <c r="K380" s="1"/>
  <c r="C381"/>
  <c r="G381" s="1"/>
  <c r="H381" s="1"/>
  <c r="J381" s="1"/>
  <c r="K381" s="1"/>
  <c r="C382"/>
  <c r="G382" s="1"/>
  <c r="H382" s="1"/>
  <c r="J382" s="1"/>
  <c r="K382" s="1"/>
  <c r="C383"/>
  <c r="G383" s="1"/>
  <c r="H383" s="1"/>
  <c r="J383" s="1"/>
  <c r="K383" s="1"/>
  <c r="C384"/>
  <c r="G384" s="1"/>
  <c r="H384" s="1"/>
  <c r="J384" s="1"/>
  <c r="K384" s="1"/>
  <c r="C385"/>
  <c r="G385" s="1"/>
  <c r="H385" s="1"/>
  <c r="J385" s="1"/>
  <c r="K385" s="1"/>
  <c r="C386"/>
  <c r="G386" s="1"/>
  <c r="H386" s="1"/>
  <c r="J386" s="1"/>
  <c r="K386" s="1"/>
  <c r="C387"/>
  <c r="G387" s="1"/>
  <c r="H387" s="1"/>
  <c r="J387" s="1"/>
  <c r="K387" s="1"/>
  <c r="C388"/>
  <c r="G388" s="1"/>
  <c r="H388" s="1"/>
  <c r="J388" s="1"/>
  <c r="K388" s="1"/>
  <c r="C389"/>
  <c r="G389" s="1"/>
  <c r="H389" s="1"/>
  <c r="J389" s="1"/>
  <c r="K389" s="1"/>
  <c r="C390"/>
  <c r="G390" s="1"/>
  <c r="H390" s="1"/>
  <c r="J390" s="1"/>
  <c r="K390" s="1"/>
  <c r="C391"/>
  <c r="G391" s="1"/>
  <c r="H391" s="1"/>
  <c r="J391" s="1"/>
  <c r="K391" s="1"/>
  <c r="C392"/>
  <c r="G392" s="1"/>
  <c r="H392" s="1"/>
  <c r="J392" s="1"/>
  <c r="K392" s="1"/>
  <c r="C393"/>
  <c r="G393" s="1"/>
  <c r="H393" s="1"/>
  <c r="J393" s="1"/>
  <c r="K393" s="1"/>
  <c r="C394"/>
  <c r="G394" s="1"/>
  <c r="H394" s="1"/>
  <c r="J394" s="1"/>
  <c r="K394" s="1"/>
  <c r="C395"/>
  <c r="G395" s="1"/>
  <c r="H395" s="1"/>
  <c r="J395" s="1"/>
  <c r="K395" s="1"/>
  <c r="C396"/>
  <c r="G396" s="1"/>
  <c r="H396" s="1"/>
  <c r="J396" s="1"/>
  <c r="K396" s="1"/>
  <c r="C397"/>
  <c r="G397" s="1"/>
  <c r="H397" s="1"/>
  <c r="J397" s="1"/>
  <c r="K397" s="1"/>
  <c r="C398"/>
  <c r="G398" s="1"/>
  <c r="H398" s="1"/>
  <c r="J398" s="1"/>
  <c r="K398" s="1"/>
  <c r="C399"/>
  <c r="G399" s="1"/>
  <c r="H399" s="1"/>
  <c r="J399" s="1"/>
  <c r="K399" s="1"/>
  <c r="C400"/>
  <c r="G400" s="1"/>
  <c r="H400" s="1"/>
  <c r="J400" s="1"/>
  <c r="K400" s="1"/>
  <c r="C401"/>
  <c r="G401" s="1"/>
  <c r="H401" s="1"/>
  <c r="J401" s="1"/>
  <c r="K401" s="1"/>
  <c r="C402"/>
  <c r="G402" s="1"/>
  <c r="H402" s="1"/>
  <c r="J402" s="1"/>
  <c r="K402" s="1"/>
  <c r="C403"/>
  <c r="G403" s="1"/>
  <c r="H403" s="1"/>
  <c r="J403" s="1"/>
  <c r="K403" s="1"/>
  <c r="C404"/>
  <c r="G404" s="1"/>
  <c r="H404" s="1"/>
  <c r="J404" s="1"/>
  <c r="K404" s="1"/>
  <c r="C405"/>
  <c r="G405" s="1"/>
  <c r="H405" s="1"/>
  <c r="J405" s="1"/>
  <c r="K405" s="1"/>
  <c r="C406"/>
  <c r="G406" s="1"/>
  <c r="H406" s="1"/>
  <c r="J406" s="1"/>
  <c r="K406" s="1"/>
  <c r="C407"/>
  <c r="G407" s="1"/>
  <c r="H407" s="1"/>
  <c r="J407" s="1"/>
  <c r="K407" s="1"/>
  <c r="C408"/>
  <c r="G408" s="1"/>
  <c r="H408" s="1"/>
  <c r="J408" s="1"/>
  <c r="K408" s="1"/>
  <c r="C409"/>
  <c r="G409" s="1"/>
  <c r="H409" s="1"/>
  <c r="J409" s="1"/>
  <c r="K409" s="1"/>
  <c r="C410"/>
  <c r="G410" s="1"/>
  <c r="H410" s="1"/>
  <c r="J410" s="1"/>
  <c r="K410" s="1"/>
  <c r="C411"/>
  <c r="G411" s="1"/>
  <c r="H411" s="1"/>
  <c r="J411" s="1"/>
  <c r="K411" s="1"/>
  <c r="C412"/>
  <c r="G412" s="1"/>
  <c r="H412" s="1"/>
  <c r="J412" s="1"/>
  <c r="K412" s="1"/>
  <c r="C413"/>
  <c r="G413" s="1"/>
  <c r="H413" s="1"/>
  <c r="J413" s="1"/>
  <c r="K413" s="1"/>
  <c r="C414"/>
  <c r="G414" s="1"/>
  <c r="H414" s="1"/>
  <c r="J414" s="1"/>
  <c r="K414" s="1"/>
  <c r="C415"/>
  <c r="G415" s="1"/>
  <c r="H415" s="1"/>
  <c r="J415" s="1"/>
  <c r="K415" s="1"/>
  <c r="C416"/>
  <c r="G416" s="1"/>
  <c r="H416" s="1"/>
  <c r="J416" s="1"/>
  <c r="K416" s="1"/>
  <c r="C417"/>
  <c r="G417" s="1"/>
  <c r="H417" s="1"/>
  <c r="J417" s="1"/>
  <c r="K417" s="1"/>
  <c r="C418"/>
  <c r="G418" s="1"/>
  <c r="H418" s="1"/>
  <c r="J418" s="1"/>
  <c r="K418" s="1"/>
  <c r="C419"/>
  <c r="G419" s="1"/>
  <c r="H419" s="1"/>
  <c r="J419" s="1"/>
  <c r="K419" s="1"/>
  <c r="C420"/>
  <c r="G420" s="1"/>
  <c r="H420" s="1"/>
  <c r="J420" s="1"/>
  <c r="K420" s="1"/>
  <c r="C421"/>
  <c r="G421" s="1"/>
  <c r="H421" s="1"/>
  <c r="J421" s="1"/>
  <c r="K421" s="1"/>
  <c r="C422"/>
  <c r="G422" s="1"/>
  <c r="H422" s="1"/>
  <c r="J422" s="1"/>
  <c r="K422" s="1"/>
  <c r="C423"/>
  <c r="G423" s="1"/>
  <c r="H423" s="1"/>
  <c r="J423" s="1"/>
  <c r="K423" s="1"/>
  <c r="C424"/>
  <c r="G424" s="1"/>
  <c r="H424" s="1"/>
  <c r="J424" s="1"/>
  <c r="K424" s="1"/>
  <c r="C425"/>
  <c r="G425" s="1"/>
  <c r="H425" s="1"/>
  <c r="J425" s="1"/>
  <c r="K425" s="1"/>
  <c r="C426"/>
  <c r="G426" s="1"/>
  <c r="H426" s="1"/>
  <c r="J426" s="1"/>
  <c r="K426" s="1"/>
  <c r="C427"/>
  <c r="G427" s="1"/>
  <c r="H427" s="1"/>
  <c r="J427" s="1"/>
  <c r="K427" s="1"/>
  <c r="C428"/>
  <c r="G428" s="1"/>
  <c r="H428" s="1"/>
  <c r="J428" s="1"/>
  <c r="K428" s="1"/>
  <c r="C429"/>
  <c r="G429" s="1"/>
  <c r="H429" s="1"/>
  <c r="J429" s="1"/>
  <c r="K429" s="1"/>
  <c r="C430"/>
  <c r="G430" s="1"/>
  <c r="H430" s="1"/>
  <c r="J430" s="1"/>
  <c r="K430" s="1"/>
  <c r="C431"/>
  <c r="G431" s="1"/>
  <c r="H431" s="1"/>
  <c r="J431" s="1"/>
  <c r="K431" s="1"/>
  <c r="C432"/>
  <c r="G432" s="1"/>
  <c r="H432" s="1"/>
  <c r="J432" s="1"/>
  <c r="K432" s="1"/>
  <c r="C433"/>
  <c r="G433" s="1"/>
  <c r="H433" s="1"/>
  <c r="J433" s="1"/>
  <c r="K433" s="1"/>
  <c r="C434"/>
  <c r="G434" s="1"/>
  <c r="H434" s="1"/>
  <c r="J434" s="1"/>
  <c r="K434" s="1"/>
  <c r="C435"/>
  <c r="G435" s="1"/>
  <c r="H435" s="1"/>
  <c r="J435" s="1"/>
  <c r="K435" s="1"/>
  <c r="C436"/>
  <c r="G436" s="1"/>
  <c r="H436" s="1"/>
  <c r="J436" s="1"/>
  <c r="K436" s="1"/>
  <c r="C437"/>
  <c r="G437" s="1"/>
  <c r="H437" s="1"/>
  <c r="J437" s="1"/>
  <c r="K437" s="1"/>
  <c r="C438"/>
  <c r="G438" s="1"/>
  <c r="H438" s="1"/>
  <c r="J438" s="1"/>
  <c r="K438" s="1"/>
  <c r="C439"/>
  <c r="G439" s="1"/>
  <c r="H439" s="1"/>
  <c r="J439" s="1"/>
  <c r="K439" s="1"/>
  <c r="C440"/>
  <c r="G440" s="1"/>
  <c r="H440" s="1"/>
  <c r="J440" s="1"/>
  <c r="K440" s="1"/>
  <c r="C441"/>
  <c r="G441" s="1"/>
  <c r="H441" s="1"/>
  <c r="J441" s="1"/>
  <c r="K441" s="1"/>
  <c r="C442"/>
  <c r="G442" s="1"/>
  <c r="H442" s="1"/>
  <c r="J442" s="1"/>
  <c r="K442" s="1"/>
  <c r="C443"/>
  <c r="G443" s="1"/>
  <c r="H443" s="1"/>
  <c r="J443" s="1"/>
  <c r="K443" s="1"/>
  <c r="C444"/>
  <c r="G444" s="1"/>
  <c r="H444" s="1"/>
  <c r="J444" s="1"/>
  <c r="K444" s="1"/>
  <c r="C445"/>
  <c r="G445" s="1"/>
  <c r="H445" s="1"/>
  <c r="J445" s="1"/>
  <c r="K445" s="1"/>
  <c r="C446"/>
  <c r="G446" s="1"/>
  <c r="H446" s="1"/>
  <c r="J446" s="1"/>
  <c r="K446" s="1"/>
  <c r="C447"/>
  <c r="G447" s="1"/>
  <c r="H447" s="1"/>
  <c r="J447" s="1"/>
  <c r="K447" s="1"/>
  <c r="C448"/>
  <c r="G448" s="1"/>
  <c r="H448" s="1"/>
  <c r="J448" s="1"/>
  <c r="K448" s="1"/>
  <c r="C449"/>
  <c r="G449" s="1"/>
  <c r="H449" s="1"/>
  <c r="J449" s="1"/>
  <c r="K449" s="1"/>
  <c r="C450"/>
  <c r="G450" s="1"/>
  <c r="H450" s="1"/>
  <c r="J450" s="1"/>
  <c r="K450" s="1"/>
  <c r="C451"/>
  <c r="G451" s="1"/>
  <c r="H451" s="1"/>
  <c r="J451" s="1"/>
  <c r="K451" s="1"/>
  <c r="C452"/>
  <c r="G452" s="1"/>
  <c r="H452" s="1"/>
  <c r="J452" s="1"/>
  <c r="K452" s="1"/>
  <c r="C453"/>
  <c r="G453" s="1"/>
  <c r="H453" s="1"/>
  <c r="J453" s="1"/>
  <c r="K453" s="1"/>
  <c r="C454"/>
  <c r="G454" s="1"/>
  <c r="H454" s="1"/>
  <c r="J454" s="1"/>
  <c r="K454" s="1"/>
  <c r="C455"/>
  <c r="G455" s="1"/>
  <c r="H455" s="1"/>
  <c r="J455" s="1"/>
  <c r="K455" s="1"/>
  <c r="C456"/>
  <c r="G456" s="1"/>
  <c r="H456" s="1"/>
  <c r="J456" s="1"/>
  <c r="K456" s="1"/>
  <c r="C457"/>
  <c r="G457" s="1"/>
  <c r="H457" s="1"/>
  <c r="J457" s="1"/>
  <c r="K457" s="1"/>
  <c r="C458"/>
  <c r="G458" s="1"/>
  <c r="H458" s="1"/>
  <c r="J458" s="1"/>
  <c r="K458" s="1"/>
  <c r="C459"/>
  <c r="G459" s="1"/>
  <c r="H459" s="1"/>
  <c r="J459" s="1"/>
  <c r="K459" s="1"/>
  <c r="C460"/>
  <c r="G460" s="1"/>
  <c r="H460" s="1"/>
  <c r="J460" s="1"/>
  <c r="K460" s="1"/>
  <c r="C461"/>
  <c r="G461" s="1"/>
  <c r="H461" s="1"/>
  <c r="J461" s="1"/>
  <c r="K461" s="1"/>
  <c r="C462"/>
  <c r="G462" s="1"/>
  <c r="H462" s="1"/>
  <c r="J462" s="1"/>
  <c r="K462" s="1"/>
  <c r="C463"/>
  <c r="G463" s="1"/>
  <c r="H463" s="1"/>
  <c r="J463" s="1"/>
  <c r="K463" s="1"/>
  <c r="C464"/>
  <c r="G464" s="1"/>
  <c r="H464" s="1"/>
  <c r="J464" s="1"/>
  <c r="K464" s="1"/>
  <c r="C465"/>
  <c r="G465" s="1"/>
  <c r="H465" s="1"/>
  <c r="J465" s="1"/>
  <c r="K465" s="1"/>
  <c r="C466"/>
  <c r="G466" s="1"/>
  <c r="H466" s="1"/>
  <c r="J466" s="1"/>
  <c r="K466" s="1"/>
  <c r="C467"/>
  <c r="G467" s="1"/>
  <c r="H467" s="1"/>
  <c r="J467" s="1"/>
  <c r="K467" s="1"/>
  <c r="C468"/>
  <c r="G468" s="1"/>
  <c r="H468" s="1"/>
  <c r="J468" s="1"/>
  <c r="K468" s="1"/>
  <c r="C469"/>
  <c r="G469" s="1"/>
  <c r="H469" s="1"/>
  <c r="J469" s="1"/>
  <c r="K469" s="1"/>
  <c r="C470"/>
  <c r="G470" s="1"/>
  <c r="H470" s="1"/>
  <c r="J470" s="1"/>
  <c r="K470" s="1"/>
  <c r="C471"/>
  <c r="G471" s="1"/>
  <c r="H471" s="1"/>
  <c r="J471" s="1"/>
  <c r="K471" s="1"/>
  <c r="C472"/>
  <c r="G472" s="1"/>
  <c r="H472" s="1"/>
  <c r="J472" s="1"/>
  <c r="K472" s="1"/>
  <c r="C473"/>
  <c r="G473" s="1"/>
  <c r="H473" s="1"/>
  <c r="J473" s="1"/>
  <c r="K473" s="1"/>
  <c r="C474"/>
  <c r="G474" s="1"/>
  <c r="H474" s="1"/>
  <c r="J474" s="1"/>
  <c r="K474" s="1"/>
  <c r="C475"/>
  <c r="G475" s="1"/>
  <c r="H475" s="1"/>
  <c r="J475" s="1"/>
  <c r="K475" s="1"/>
  <c r="C476"/>
  <c r="G476" s="1"/>
  <c r="H476" s="1"/>
  <c r="J476" s="1"/>
  <c r="K476" s="1"/>
  <c r="C477"/>
  <c r="G477" s="1"/>
  <c r="H477" s="1"/>
  <c r="J477" s="1"/>
  <c r="K477" s="1"/>
  <c r="C478"/>
  <c r="G478" s="1"/>
  <c r="H478" s="1"/>
  <c r="J478" s="1"/>
  <c r="K478" s="1"/>
  <c r="C479"/>
  <c r="G479" s="1"/>
  <c r="H479" s="1"/>
  <c r="J479" s="1"/>
  <c r="K479" s="1"/>
  <c r="C480"/>
  <c r="G480" s="1"/>
  <c r="H480" s="1"/>
  <c r="J480" s="1"/>
  <c r="K480" s="1"/>
  <c r="C481"/>
  <c r="G481" s="1"/>
  <c r="H481" s="1"/>
  <c r="J481" s="1"/>
  <c r="K481" s="1"/>
  <c r="C482"/>
  <c r="G482" s="1"/>
  <c r="H482" s="1"/>
  <c r="J482" s="1"/>
  <c r="K482" s="1"/>
  <c r="C483"/>
  <c r="G483" s="1"/>
  <c r="H483" s="1"/>
  <c r="J483" s="1"/>
  <c r="K483" s="1"/>
  <c r="C484"/>
  <c r="G484" s="1"/>
  <c r="H484" s="1"/>
  <c r="J484" s="1"/>
  <c r="K484" s="1"/>
  <c r="C485"/>
  <c r="G485" s="1"/>
  <c r="H485" s="1"/>
  <c r="J485" s="1"/>
  <c r="K485" s="1"/>
  <c r="C486"/>
  <c r="G486" s="1"/>
  <c r="H486" s="1"/>
  <c r="J486" s="1"/>
  <c r="K486" s="1"/>
  <c r="C487"/>
  <c r="G487" s="1"/>
  <c r="H487" s="1"/>
  <c r="J487" s="1"/>
  <c r="K487" s="1"/>
  <c r="C488"/>
  <c r="G488" s="1"/>
  <c r="H488" s="1"/>
  <c r="J488" s="1"/>
  <c r="K488" s="1"/>
  <c r="C489"/>
  <c r="G489" s="1"/>
  <c r="H489" s="1"/>
  <c r="J489" s="1"/>
  <c r="K489" s="1"/>
  <c r="C490"/>
  <c r="G490" s="1"/>
  <c r="H490" s="1"/>
  <c r="J490" s="1"/>
  <c r="K490" s="1"/>
  <c r="C491"/>
  <c r="G491" s="1"/>
  <c r="H491" s="1"/>
  <c r="J491" s="1"/>
  <c r="K491" s="1"/>
  <c r="C492"/>
  <c r="G492" s="1"/>
  <c r="H492" s="1"/>
  <c r="J492" s="1"/>
  <c r="K492" s="1"/>
  <c r="C493"/>
  <c r="G493" s="1"/>
  <c r="H493" s="1"/>
  <c r="J493" s="1"/>
  <c r="K493" s="1"/>
  <c r="C494"/>
  <c r="G494" s="1"/>
  <c r="H494" s="1"/>
  <c r="J494" s="1"/>
  <c r="K494" s="1"/>
  <c r="C495"/>
  <c r="G495" s="1"/>
  <c r="H495" s="1"/>
  <c r="J495" s="1"/>
  <c r="K495" s="1"/>
  <c r="C496"/>
  <c r="G496" s="1"/>
  <c r="H496" s="1"/>
  <c r="J496" s="1"/>
  <c r="K496" s="1"/>
  <c r="C497"/>
  <c r="G497" s="1"/>
  <c r="H497" s="1"/>
  <c r="J497" s="1"/>
  <c r="K497" s="1"/>
  <c r="C498"/>
  <c r="G498" s="1"/>
  <c r="H498" s="1"/>
  <c r="J498" s="1"/>
  <c r="K498" s="1"/>
  <c r="C499"/>
  <c r="G499" s="1"/>
  <c r="H499" s="1"/>
  <c r="J499" s="1"/>
  <c r="K499" s="1"/>
  <c r="C500"/>
  <c r="G500" s="1"/>
  <c r="H500" s="1"/>
  <c r="J500" s="1"/>
  <c r="K500" s="1"/>
  <c r="C501"/>
  <c r="G501" s="1"/>
  <c r="H501" s="1"/>
  <c r="J501" s="1"/>
  <c r="K501" s="1"/>
  <c r="C502"/>
  <c r="G502" s="1"/>
  <c r="H502" s="1"/>
  <c r="J502" s="1"/>
  <c r="K502" s="1"/>
  <c r="C503"/>
  <c r="G503" s="1"/>
  <c r="H503" s="1"/>
  <c r="J503" s="1"/>
  <c r="K503" s="1"/>
  <c r="C504"/>
  <c r="G504" s="1"/>
  <c r="H504" s="1"/>
  <c r="J504" s="1"/>
  <c r="K504" s="1"/>
  <c r="C505"/>
  <c r="G505" s="1"/>
  <c r="H505" s="1"/>
  <c r="J505" s="1"/>
  <c r="K505" s="1"/>
  <c r="C506"/>
  <c r="G506" s="1"/>
  <c r="H506" s="1"/>
  <c r="J506" s="1"/>
  <c r="K506" s="1"/>
  <c r="C507"/>
  <c r="G507" s="1"/>
  <c r="H507" s="1"/>
  <c r="J507" s="1"/>
  <c r="K507" s="1"/>
  <c r="C508"/>
  <c r="G508" s="1"/>
  <c r="H508" s="1"/>
  <c r="J508" s="1"/>
  <c r="K508" s="1"/>
  <c r="C509"/>
  <c r="G509" s="1"/>
  <c r="H509" s="1"/>
  <c r="J509" s="1"/>
  <c r="K509" s="1"/>
  <c r="C510"/>
  <c r="G510" s="1"/>
  <c r="H510" s="1"/>
  <c r="J510" s="1"/>
  <c r="K510" s="1"/>
  <c r="C511"/>
  <c r="G511" s="1"/>
  <c r="H511" s="1"/>
  <c r="J511" s="1"/>
  <c r="K511" s="1"/>
  <c r="C512"/>
  <c r="G512" s="1"/>
  <c r="H512" s="1"/>
  <c r="J512" s="1"/>
  <c r="K512" s="1"/>
  <c r="C513"/>
  <c r="G513" s="1"/>
  <c r="H513" s="1"/>
  <c r="J513" s="1"/>
  <c r="K513" s="1"/>
  <c r="C514"/>
  <c r="G514" s="1"/>
  <c r="H514" s="1"/>
  <c r="J514" s="1"/>
  <c r="K514" s="1"/>
  <c r="C515"/>
  <c r="G515" s="1"/>
  <c r="H515" s="1"/>
  <c r="J515" s="1"/>
  <c r="K515" s="1"/>
  <c r="C516"/>
  <c r="G516" s="1"/>
  <c r="H516" s="1"/>
  <c r="J516" s="1"/>
  <c r="K516" s="1"/>
  <c r="C517"/>
  <c r="G517" s="1"/>
  <c r="H517" s="1"/>
  <c r="J517" s="1"/>
  <c r="K517" s="1"/>
  <c r="C518"/>
  <c r="G518" s="1"/>
  <c r="H518" s="1"/>
  <c r="J518" s="1"/>
  <c r="K518" s="1"/>
  <c r="C519"/>
  <c r="G519" s="1"/>
  <c r="H519" s="1"/>
  <c r="J519" s="1"/>
  <c r="K519" s="1"/>
  <c r="C520"/>
  <c r="G520" s="1"/>
  <c r="H520" s="1"/>
  <c r="J520" s="1"/>
  <c r="K520" s="1"/>
  <c r="C521"/>
  <c r="G521" s="1"/>
  <c r="H521" s="1"/>
  <c r="J521" s="1"/>
  <c r="K521" s="1"/>
  <c r="C522"/>
  <c r="G522" s="1"/>
  <c r="H522" s="1"/>
  <c r="J522" s="1"/>
  <c r="K522" s="1"/>
  <c r="C523"/>
  <c r="G523" s="1"/>
  <c r="H523" s="1"/>
  <c r="J523" s="1"/>
  <c r="K523" s="1"/>
  <c r="C524"/>
  <c r="G524" s="1"/>
  <c r="H524" s="1"/>
  <c r="J524" s="1"/>
  <c r="K524" s="1"/>
  <c r="C525"/>
  <c r="G525" s="1"/>
  <c r="H525" s="1"/>
  <c r="J525" s="1"/>
  <c r="K525" s="1"/>
  <c r="C526"/>
  <c r="G526" s="1"/>
  <c r="H526" s="1"/>
  <c r="J526" s="1"/>
  <c r="K526" s="1"/>
  <c r="C527"/>
  <c r="G527" s="1"/>
  <c r="H527" s="1"/>
  <c r="J527" s="1"/>
  <c r="K527" s="1"/>
  <c r="C528"/>
  <c r="G528" s="1"/>
  <c r="H528" s="1"/>
  <c r="J528" s="1"/>
  <c r="K528" s="1"/>
  <c r="C529"/>
  <c r="G529" s="1"/>
  <c r="H529" s="1"/>
  <c r="J529" s="1"/>
  <c r="K529" s="1"/>
  <c r="C530"/>
  <c r="G530" s="1"/>
  <c r="H530" s="1"/>
  <c r="J530" s="1"/>
  <c r="K530" s="1"/>
  <c r="C531"/>
  <c r="G531" s="1"/>
  <c r="H531" s="1"/>
  <c r="J531" s="1"/>
  <c r="K531" s="1"/>
  <c r="C532"/>
  <c r="G532" s="1"/>
  <c r="H532" s="1"/>
  <c r="J532" s="1"/>
  <c r="K532" s="1"/>
  <c r="C533"/>
  <c r="G533" s="1"/>
  <c r="H533" s="1"/>
  <c r="J533" s="1"/>
  <c r="K533" s="1"/>
  <c r="C534"/>
  <c r="G534" s="1"/>
  <c r="H534" s="1"/>
  <c r="J534" s="1"/>
  <c r="K534" s="1"/>
  <c r="C535"/>
  <c r="G535" s="1"/>
  <c r="H535" s="1"/>
  <c r="J535" s="1"/>
  <c r="K535" s="1"/>
  <c r="C536"/>
  <c r="G536" s="1"/>
  <c r="H536" s="1"/>
  <c r="J536" s="1"/>
  <c r="K536" s="1"/>
  <c r="C537"/>
  <c r="G537" s="1"/>
  <c r="H537" s="1"/>
  <c r="J537" s="1"/>
  <c r="K537" s="1"/>
  <c r="C538"/>
  <c r="G538" s="1"/>
  <c r="H538" s="1"/>
  <c r="J538" s="1"/>
  <c r="K538" s="1"/>
  <c r="C539"/>
  <c r="G539" s="1"/>
  <c r="H539" s="1"/>
  <c r="J539" s="1"/>
  <c r="K539" s="1"/>
  <c r="C540"/>
  <c r="G540" s="1"/>
  <c r="H540" s="1"/>
  <c r="J540" s="1"/>
  <c r="K540" s="1"/>
  <c r="C541"/>
  <c r="G541" s="1"/>
  <c r="H541" s="1"/>
  <c r="J541" s="1"/>
  <c r="K541" s="1"/>
  <c r="C542"/>
  <c r="G542" s="1"/>
  <c r="H542" s="1"/>
  <c r="J542" s="1"/>
  <c r="K542" s="1"/>
  <c r="C543"/>
  <c r="G543" s="1"/>
  <c r="H543" s="1"/>
  <c r="J543" s="1"/>
  <c r="K543" s="1"/>
  <c r="C544"/>
  <c r="G544" s="1"/>
  <c r="H544" s="1"/>
  <c r="J544" s="1"/>
  <c r="K544" s="1"/>
  <c r="C545"/>
  <c r="G545" s="1"/>
  <c r="H545" s="1"/>
  <c r="J545" s="1"/>
  <c r="K545" s="1"/>
  <c r="C546"/>
  <c r="G546" s="1"/>
  <c r="H546" s="1"/>
  <c r="J546" s="1"/>
  <c r="K546" s="1"/>
  <c r="C547"/>
  <c r="G547" s="1"/>
  <c r="H547" s="1"/>
  <c r="J547" s="1"/>
  <c r="K547" s="1"/>
  <c r="C548"/>
  <c r="G548" s="1"/>
  <c r="H548" s="1"/>
  <c r="J548" s="1"/>
  <c r="K548" s="1"/>
  <c r="C549"/>
  <c r="G549" s="1"/>
  <c r="H549" s="1"/>
  <c r="J549" s="1"/>
  <c r="K549" s="1"/>
  <c r="C550"/>
  <c r="G550" s="1"/>
  <c r="H550" s="1"/>
  <c r="J550" s="1"/>
  <c r="K550" s="1"/>
  <c r="C551"/>
  <c r="G551" s="1"/>
  <c r="H551" s="1"/>
  <c r="J551" s="1"/>
  <c r="K551" s="1"/>
  <c r="C552"/>
  <c r="G552" s="1"/>
  <c r="H552" s="1"/>
  <c r="J552" s="1"/>
  <c r="K552" s="1"/>
  <c r="C553"/>
  <c r="G553" s="1"/>
  <c r="H553" s="1"/>
  <c r="J553" s="1"/>
  <c r="K553" s="1"/>
  <c r="C554"/>
  <c r="G554" s="1"/>
  <c r="H554" s="1"/>
  <c r="J554" s="1"/>
  <c r="K554" s="1"/>
  <c r="C555"/>
  <c r="G555" s="1"/>
  <c r="H555" s="1"/>
  <c r="J555" s="1"/>
  <c r="K555" s="1"/>
  <c r="C556"/>
  <c r="G556" s="1"/>
  <c r="H556" s="1"/>
  <c r="J556" s="1"/>
  <c r="K556" s="1"/>
  <c r="C557"/>
  <c r="G557" s="1"/>
  <c r="H557" s="1"/>
  <c r="J557" s="1"/>
  <c r="K557" s="1"/>
  <c r="C558"/>
  <c r="G558" s="1"/>
  <c r="H558" s="1"/>
  <c r="J558" s="1"/>
  <c r="K558" s="1"/>
  <c r="C559"/>
  <c r="G559" s="1"/>
  <c r="H559" s="1"/>
  <c r="J559" s="1"/>
  <c r="K559" s="1"/>
  <c r="C560"/>
  <c r="G560" s="1"/>
  <c r="H560" s="1"/>
  <c r="J560" s="1"/>
  <c r="K560" s="1"/>
  <c r="C561"/>
  <c r="G561" s="1"/>
  <c r="H561" s="1"/>
  <c r="J561" s="1"/>
  <c r="K561" s="1"/>
  <c r="C562"/>
  <c r="G562" s="1"/>
  <c r="H562" s="1"/>
  <c r="J562" s="1"/>
  <c r="K562" s="1"/>
  <c r="C563"/>
  <c r="G563" s="1"/>
  <c r="H563" s="1"/>
  <c r="J563" s="1"/>
  <c r="K563" s="1"/>
  <c r="C564"/>
  <c r="G564" s="1"/>
  <c r="H564" s="1"/>
  <c r="J564" s="1"/>
  <c r="K564" s="1"/>
  <c r="C565"/>
  <c r="G565" s="1"/>
  <c r="H565" s="1"/>
  <c r="J565" s="1"/>
  <c r="K565" s="1"/>
  <c r="C566"/>
  <c r="G566" s="1"/>
  <c r="H566" s="1"/>
  <c r="J566" s="1"/>
  <c r="K566" s="1"/>
  <c r="C567"/>
  <c r="G567" s="1"/>
  <c r="H567" s="1"/>
  <c r="J567" s="1"/>
  <c r="K567" s="1"/>
  <c r="C568"/>
  <c r="G568" s="1"/>
  <c r="H568" s="1"/>
  <c r="J568" s="1"/>
  <c r="K568" s="1"/>
  <c r="C569"/>
  <c r="G569" s="1"/>
  <c r="H569" s="1"/>
  <c r="J569" s="1"/>
  <c r="K569" s="1"/>
  <c r="C570"/>
  <c r="G570" s="1"/>
  <c r="H570" s="1"/>
  <c r="J570" s="1"/>
  <c r="K570" s="1"/>
  <c r="C571"/>
  <c r="G571" s="1"/>
  <c r="H571" s="1"/>
  <c r="J571" s="1"/>
  <c r="K571" s="1"/>
  <c r="C572"/>
  <c r="G572" s="1"/>
  <c r="H572" s="1"/>
  <c r="J572" s="1"/>
  <c r="K572" s="1"/>
  <c r="C573"/>
  <c r="G573" s="1"/>
  <c r="H573" s="1"/>
  <c r="J573" s="1"/>
  <c r="K573" s="1"/>
  <c r="C574"/>
  <c r="G574" s="1"/>
  <c r="H574" s="1"/>
  <c r="J574" s="1"/>
  <c r="K574" s="1"/>
  <c r="C575"/>
  <c r="G575" s="1"/>
  <c r="H575" s="1"/>
  <c r="J575" s="1"/>
  <c r="K575" s="1"/>
  <c r="C576"/>
  <c r="G576" s="1"/>
  <c r="H576" s="1"/>
  <c r="J576" s="1"/>
  <c r="K576" s="1"/>
  <c r="C577"/>
  <c r="G577" s="1"/>
  <c r="H577" s="1"/>
  <c r="J577" s="1"/>
  <c r="K577" s="1"/>
  <c r="C578"/>
  <c r="G578" s="1"/>
  <c r="H578" s="1"/>
  <c r="J578" s="1"/>
  <c r="K578" s="1"/>
  <c r="C579"/>
  <c r="G579" s="1"/>
  <c r="H579" s="1"/>
  <c r="J579" s="1"/>
  <c r="K579" s="1"/>
  <c r="C580"/>
  <c r="G580" s="1"/>
  <c r="H580" s="1"/>
  <c r="J580" s="1"/>
  <c r="K580" s="1"/>
  <c r="C581"/>
  <c r="G581" s="1"/>
  <c r="H581" s="1"/>
  <c r="J581" s="1"/>
  <c r="K581" s="1"/>
  <c r="C582"/>
  <c r="G582" s="1"/>
  <c r="H582" s="1"/>
  <c r="J582" s="1"/>
  <c r="K582" s="1"/>
  <c r="C583"/>
  <c r="G583" s="1"/>
  <c r="H583" s="1"/>
  <c r="J583" s="1"/>
  <c r="K583" s="1"/>
  <c r="C584"/>
  <c r="G584" s="1"/>
  <c r="H584" s="1"/>
  <c r="J584" s="1"/>
  <c r="K584" s="1"/>
  <c r="C585"/>
  <c r="G585" s="1"/>
  <c r="H585" s="1"/>
  <c r="J585" s="1"/>
  <c r="K585" s="1"/>
  <c r="C586"/>
  <c r="G586" s="1"/>
  <c r="H586" s="1"/>
  <c r="J586" s="1"/>
  <c r="K586" s="1"/>
  <c r="C587"/>
  <c r="G587" s="1"/>
  <c r="H587" s="1"/>
  <c r="J587" s="1"/>
  <c r="K587" s="1"/>
  <c r="C588"/>
  <c r="G588" s="1"/>
  <c r="H588" s="1"/>
  <c r="J588" s="1"/>
  <c r="K588" s="1"/>
  <c r="C589"/>
  <c r="G589" s="1"/>
  <c r="H589" s="1"/>
  <c r="J589" s="1"/>
  <c r="K589" s="1"/>
  <c r="C590"/>
  <c r="G590" s="1"/>
  <c r="H590" s="1"/>
  <c r="J590" s="1"/>
  <c r="K590" s="1"/>
  <c r="C591"/>
  <c r="G591" s="1"/>
  <c r="H591" s="1"/>
  <c r="J591" s="1"/>
  <c r="K591" s="1"/>
  <c r="C592"/>
  <c r="G592" s="1"/>
  <c r="H592" s="1"/>
  <c r="J592" s="1"/>
  <c r="K592" s="1"/>
  <c r="C593"/>
  <c r="G593" s="1"/>
  <c r="H593" s="1"/>
  <c r="J593" s="1"/>
  <c r="K593" s="1"/>
  <c r="C594"/>
  <c r="G594" s="1"/>
  <c r="H594" s="1"/>
  <c r="J594" s="1"/>
  <c r="K594" s="1"/>
  <c r="C595"/>
  <c r="G595" s="1"/>
  <c r="H595" s="1"/>
  <c r="J595" s="1"/>
  <c r="K595" s="1"/>
  <c r="C596"/>
  <c r="G596" s="1"/>
  <c r="H596" s="1"/>
  <c r="J596" s="1"/>
  <c r="K596" s="1"/>
  <c r="C597"/>
  <c r="G597" s="1"/>
  <c r="H597" s="1"/>
  <c r="J597" s="1"/>
  <c r="K597" s="1"/>
  <c r="C598"/>
  <c r="G598" s="1"/>
  <c r="H598" s="1"/>
  <c r="J598" s="1"/>
  <c r="K598" s="1"/>
  <c r="C599"/>
  <c r="G599" s="1"/>
  <c r="H599" s="1"/>
  <c r="J599" s="1"/>
  <c r="K599" s="1"/>
  <c r="C600"/>
  <c r="G600" s="1"/>
  <c r="H600" s="1"/>
  <c r="J600" s="1"/>
  <c r="K600" s="1"/>
  <c r="C601"/>
  <c r="G601" s="1"/>
  <c r="H601" s="1"/>
  <c r="J601" s="1"/>
  <c r="K601" s="1"/>
  <c r="C602"/>
  <c r="G602" s="1"/>
  <c r="H602" s="1"/>
  <c r="J602" s="1"/>
  <c r="K602" s="1"/>
  <c r="C603"/>
  <c r="G603" s="1"/>
  <c r="H603" s="1"/>
  <c r="J603" s="1"/>
  <c r="K603" s="1"/>
  <c r="C604"/>
  <c r="G604" s="1"/>
  <c r="H604" s="1"/>
  <c r="J604" s="1"/>
  <c r="K604" s="1"/>
  <c r="C605"/>
  <c r="G605" s="1"/>
  <c r="H605" s="1"/>
  <c r="J605" s="1"/>
  <c r="K605" s="1"/>
  <c r="C606"/>
  <c r="G606" s="1"/>
  <c r="H606" s="1"/>
  <c r="J606" s="1"/>
  <c r="K606" s="1"/>
  <c r="C607"/>
  <c r="G607" s="1"/>
  <c r="H607" s="1"/>
  <c r="J607" s="1"/>
  <c r="K607" s="1"/>
  <c r="C608"/>
  <c r="G608" s="1"/>
  <c r="H608" s="1"/>
  <c r="J608" s="1"/>
  <c r="K608" s="1"/>
  <c r="C609"/>
  <c r="G609" s="1"/>
  <c r="H609" s="1"/>
  <c r="J609" s="1"/>
  <c r="K609" s="1"/>
  <c r="C610"/>
  <c r="G610" s="1"/>
  <c r="H610" s="1"/>
  <c r="J610" s="1"/>
  <c r="K610" s="1"/>
  <c r="C611"/>
  <c r="G611" s="1"/>
  <c r="H611" s="1"/>
  <c r="J611" s="1"/>
  <c r="K611" s="1"/>
  <c r="C612"/>
  <c r="G612" s="1"/>
  <c r="H612" s="1"/>
  <c r="J612" s="1"/>
  <c r="K612" s="1"/>
  <c r="C613"/>
  <c r="G613" s="1"/>
  <c r="H613" s="1"/>
  <c r="J613" s="1"/>
  <c r="K613" s="1"/>
  <c r="C614"/>
  <c r="G614" s="1"/>
  <c r="H614" s="1"/>
  <c r="J614" s="1"/>
  <c r="K614" s="1"/>
  <c r="C615"/>
  <c r="G615" s="1"/>
  <c r="H615" s="1"/>
  <c r="J615" s="1"/>
  <c r="K615" s="1"/>
  <c r="C616"/>
  <c r="G616" s="1"/>
  <c r="H616" s="1"/>
  <c r="J616" s="1"/>
  <c r="K616" s="1"/>
  <c r="C617"/>
  <c r="G617" s="1"/>
  <c r="H617" s="1"/>
  <c r="J617" s="1"/>
  <c r="K617" s="1"/>
  <c r="C618"/>
  <c r="G618" s="1"/>
  <c r="H618" s="1"/>
  <c r="J618" s="1"/>
  <c r="K618" s="1"/>
  <c r="C619"/>
  <c r="G619" s="1"/>
  <c r="H619" s="1"/>
  <c r="J619" s="1"/>
  <c r="K619" s="1"/>
  <c r="C620"/>
  <c r="G620" s="1"/>
  <c r="H620" s="1"/>
  <c r="J620" s="1"/>
  <c r="K620" s="1"/>
  <c r="C621"/>
  <c r="G621" s="1"/>
  <c r="H621" s="1"/>
  <c r="J621" s="1"/>
  <c r="K621" s="1"/>
  <c r="C622"/>
  <c r="G622" s="1"/>
  <c r="H622" s="1"/>
  <c r="J622" s="1"/>
  <c r="K622" s="1"/>
  <c r="C623"/>
  <c r="G623" s="1"/>
  <c r="H623" s="1"/>
  <c r="J623" s="1"/>
  <c r="K623" s="1"/>
  <c r="C624"/>
  <c r="G624" s="1"/>
  <c r="H624" s="1"/>
  <c r="J624" s="1"/>
  <c r="K624" s="1"/>
  <c r="C625"/>
  <c r="G625" s="1"/>
  <c r="H625" s="1"/>
  <c r="J625" s="1"/>
  <c r="K625" s="1"/>
  <c r="C626"/>
  <c r="G626" s="1"/>
  <c r="H626" s="1"/>
  <c r="J626" s="1"/>
  <c r="K626" s="1"/>
  <c r="C627"/>
  <c r="G627" s="1"/>
  <c r="H627" s="1"/>
  <c r="J627" s="1"/>
  <c r="K627" s="1"/>
  <c r="C628"/>
  <c r="G628" s="1"/>
  <c r="H628" s="1"/>
  <c r="J628" s="1"/>
  <c r="K628" s="1"/>
  <c r="C629"/>
  <c r="G629" s="1"/>
  <c r="H629" s="1"/>
  <c r="J629" s="1"/>
  <c r="K629" s="1"/>
  <c r="C630"/>
  <c r="G630" s="1"/>
  <c r="H630" s="1"/>
  <c r="J630" s="1"/>
  <c r="K630" s="1"/>
  <c r="C631"/>
  <c r="G631" s="1"/>
  <c r="H631" s="1"/>
  <c r="J631" s="1"/>
  <c r="K631" s="1"/>
  <c r="C632"/>
  <c r="G632" s="1"/>
  <c r="H632" s="1"/>
  <c r="J632" s="1"/>
  <c r="K632" s="1"/>
  <c r="C633"/>
  <c r="G633" s="1"/>
  <c r="H633" s="1"/>
  <c r="J633" s="1"/>
  <c r="K633" s="1"/>
  <c r="C634"/>
  <c r="G634" s="1"/>
  <c r="H634" s="1"/>
  <c r="J634" s="1"/>
  <c r="K634" s="1"/>
  <c r="C635"/>
  <c r="G635" s="1"/>
  <c r="H635" s="1"/>
  <c r="J635" s="1"/>
  <c r="K635" s="1"/>
  <c r="C636"/>
  <c r="G636" s="1"/>
  <c r="H636" s="1"/>
  <c r="J636" s="1"/>
  <c r="K636" s="1"/>
  <c r="C637"/>
  <c r="G637" s="1"/>
  <c r="H637" s="1"/>
  <c r="J637" s="1"/>
  <c r="K637" s="1"/>
  <c r="C638"/>
  <c r="G638" s="1"/>
  <c r="H638" s="1"/>
  <c r="J638" s="1"/>
  <c r="K638" s="1"/>
  <c r="C639"/>
  <c r="G639" s="1"/>
  <c r="H639" s="1"/>
  <c r="J639" s="1"/>
  <c r="K639" s="1"/>
  <c r="C640"/>
  <c r="G640" s="1"/>
  <c r="H640" s="1"/>
  <c r="J640" s="1"/>
  <c r="K640" s="1"/>
  <c r="C641"/>
  <c r="G641" s="1"/>
  <c r="H641" s="1"/>
  <c r="J641" s="1"/>
  <c r="K641" s="1"/>
  <c r="C642"/>
  <c r="G642" s="1"/>
  <c r="H642" s="1"/>
  <c r="J642" s="1"/>
  <c r="K642" s="1"/>
  <c r="C643"/>
  <c r="G643" s="1"/>
  <c r="H643" s="1"/>
  <c r="J643" s="1"/>
  <c r="K643" s="1"/>
  <c r="C644"/>
  <c r="G644" s="1"/>
  <c r="H644" s="1"/>
  <c r="J644" s="1"/>
  <c r="K644" s="1"/>
  <c r="C645"/>
  <c r="G645" s="1"/>
  <c r="H645" s="1"/>
  <c r="J645" s="1"/>
  <c r="K645" s="1"/>
  <c r="C646"/>
  <c r="G646" s="1"/>
  <c r="H646" s="1"/>
  <c r="J646" s="1"/>
  <c r="K646" s="1"/>
  <c r="C647"/>
  <c r="G647" s="1"/>
  <c r="H647" s="1"/>
  <c r="J647" s="1"/>
  <c r="K647" s="1"/>
  <c r="C648"/>
  <c r="G648" s="1"/>
  <c r="H648" s="1"/>
  <c r="J648" s="1"/>
  <c r="K648" s="1"/>
  <c r="C649"/>
  <c r="G649" s="1"/>
  <c r="H649" s="1"/>
  <c r="J649" s="1"/>
  <c r="K649" s="1"/>
  <c r="C650"/>
  <c r="G650" s="1"/>
  <c r="H650" s="1"/>
  <c r="J650" s="1"/>
  <c r="K650" s="1"/>
  <c r="C651"/>
  <c r="G651" s="1"/>
  <c r="H651" s="1"/>
  <c r="J651" s="1"/>
  <c r="K651" s="1"/>
  <c r="C652"/>
  <c r="G652" s="1"/>
  <c r="H652" s="1"/>
  <c r="J652" s="1"/>
  <c r="K652" s="1"/>
  <c r="C653"/>
  <c r="G653" s="1"/>
  <c r="H653" s="1"/>
  <c r="J653" s="1"/>
  <c r="K653" s="1"/>
  <c r="C654"/>
  <c r="G654" s="1"/>
  <c r="H654" s="1"/>
  <c r="J654" s="1"/>
  <c r="K654" s="1"/>
  <c r="C655"/>
  <c r="G655" s="1"/>
  <c r="H655" s="1"/>
  <c r="J655" s="1"/>
  <c r="K655" s="1"/>
  <c r="C656"/>
  <c r="G656" s="1"/>
  <c r="H656" s="1"/>
  <c r="J656" s="1"/>
  <c r="K656" s="1"/>
  <c r="C657"/>
  <c r="G657" s="1"/>
  <c r="H657" s="1"/>
  <c r="J657" s="1"/>
  <c r="K657" s="1"/>
  <c r="C658"/>
  <c r="G658" s="1"/>
  <c r="H658" s="1"/>
  <c r="J658" s="1"/>
  <c r="K658" s="1"/>
  <c r="C659"/>
  <c r="G659" s="1"/>
  <c r="H659" s="1"/>
  <c r="J659" s="1"/>
  <c r="K659" s="1"/>
  <c r="C660"/>
  <c r="G660" s="1"/>
  <c r="H660" s="1"/>
  <c r="J660" s="1"/>
  <c r="K660" s="1"/>
  <c r="C661"/>
  <c r="G661" s="1"/>
  <c r="H661" s="1"/>
  <c r="J661" s="1"/>
  <c r="K661" s="1"/>
  <c r="C662"/>
  <c r="G662" s="1"/>
  <c r="H662" s="1"/>
  <c r="J662" s="1"/>
  <c r="K662" s="1"/>
  <c r="C663"/>
  <c r="G663" s="1"/>
  <c r="H663" s="1"/>
  <c r="J663" s="1"/>
  <c r="K663" s="1"/>
  <c r="C664"/>
  <c r="G664" s="1"/>
  <c r="H664" s="1"/>
  <c r="J664" s="1"/>
  <c r="K664" s="1"/>
  <c r="C665"/>
  <c r="G665" s="1"/>
  <c r="H665" s="1"/>
  <c r="J665" s="1"/>
  <c r="K665" s="1"/>
  <c r="C666"/>
  <c r="G666" s="1"/>
  <c r="H666" s="1"/>
  <c r="J666" s="1"/>
  <c r="K666" s="1"/>
  <c r="C667"/>
  <c r="G667" s="1"/>
  <c r="H667" s="1"/>
  <c r="J667" s="1"/>
  <c r="K667" s="1"/>
  <c r="C668"/>
  <c r="G668" s="1"/>
  <c r="H668" s="1"/>
  <c r="J668" s="1"/>
  <c r="K668" s="1"/>
  <c r="C669"/>
  <c r="G669" s="1"/>
  <c r="H669" s="1"/>
  <c r="J669" s="1"/>
  <c r="K669" s="1"/>
  <c r="C670"/>
  <c r="G670" s="1"/>
  <c r="H670" s="1"/>
  <c r="J670" s="1"/>
  <c r="K670" s="1"/>
  <c r="C671"/>
  <c r="G671" s="1"/>
  <c r="H671" s="1"/>
  <c r="J671" s="1"/>
  <c r="K671" s="1"/>
  <c r="C672"/>
  <c r="G672" s="1"/>
  <c r="H672" s="1"/>
  <c r="J672" s="1"/>
  <c r="K672" s="1"/>
  <c r="C673"/>
  <c r="G673" s="1"/>
  <c r="H673" s="1"/>
  <c r="J673" s="1"/>
  <c r="K673" s="1"/>
  <c r="C674"/>
  <c r="G674" s="1"/>
  <c r="H674" s="1"/>
  <c r="J674" s="1"/>
  <c r="K674" s="1"/>
  <c r="C675"/>
  <c r="G675" s="1"/>
  <c r="H675" s="1"/>
  <c r="J675" s="1"/>
  <c r="K675" s="1"/>
  <c r="C676"/>
  <c r="G676" s="1"/>
  <c r="H676" s="1"/>
  <c r="J676" s="1"/>
  <c r="K676" s="1"/>
  <c r="C677"/>
  <c r="G677" s="1"/>
  <c r="H677" s="1"/>
  <c r="J677" s="1"/>
  <c r="K677" s="1"/>
  <c r="C678"/>
  <c r="G678" s="1"/>
  <c r="H678" s="1"/>
  <c r="J678" s="1"/>
  <c r="K678" s="1"/>
  <c r="C679"/>
  <c r="G679" s="1"/>
  <c r="H679" s="1"/>
  <c r="J679" s="1"/>
  <c r="K679" s="1"/>
  <c r="C680"/>
  <c r="G680" s="1"/>
  <c r="H680" s="1"/>
  <c r="J680" s="1"/>
  <c r="K680" s="1"/>
  <c r="C681"/>
  <c r="G681" s="1"/>
  <c r="H681" s="1"/>
  <c r="J681" s="1"/>
  <c r="K681" s="1"/>
  <c r="C682"/>
  <c r="G682" s="1"/>
  <c r="H682" s="1"/>
  <c r="J682" s="1"/>
  <c r="K682" s="1"/>
  <c r="C683"/>
  <c r="G683" s="1"/>
  <c r="H683" s="1"/>
  <c r="J683" s="1"/>
  <c r="K683" s="1"/>
  <c r="C684"/>
  <c r="G684" s="1"/>
  <c r="H684" s="1"/>
  <c r="J684" s="1"/>
  <c r="K684" s="1"/>
  <c r="C685"/>
  <c r="G685" s="1"/>
  <c r="H685" s="1"/>
  <c r="J685" s="1"/>
  <c r="K685" s="1"/>
  <c r="C686"/>
  <c r="G686" s="1"/>
  <c r="H686" s="1"/>
  <c r="J686" s="1"/>
  <c r="K686" s="1"/>
  <c r="C687"/>
  <c r="G687" s="1"/>
  <c r="H687" s="1"/>
  <c r="J687" s="1"/>
  <c r="K687" s="1"/>
  <c r="C688"/>
  <c r="G688" s="1"/>
  <c r="H688" s="1"/>
  <c r="J688" s="1"/>
  <c r="K688" s="1"/>
  <c r="C689"/>
  <c r="G689" s="1"/>
  <c r="H689" s="1"/>
  <c r="J689" s="1"/>
  <c r="K689" s="1"/>
  <c r="C690"/>
  <c r="G690" s="1"/>
  <c r="H690" s="1"/>
  <c r="J690" s="1"/>
  <c r="K690" s="1"/>
  <c r="C691"/>
  <c r="G691" s="1"/>
  <c r="H691" s="1"/>
  <c r="J691" s="1"/>
  <c r="K691" s="1"/>
  <c r="C692"/>
  <c r="G692" s="1"/>
  <c r="H692" s="1"/>
  <c r="J692" s="1"/>
  <c r="K692" s="1"/>
  <c r="C693"/>
  <c r="G693" s="1"/>
  <c r="H693" s="1"/>
  <c r="J693" s="1"/>
  <c r="K693" s="1"/>
  <c r="C694"/>
  <c r="G694" s="1"/>
  <c r="H694" s="1"/>
  <c r="J694" s="1"/>
  <c r="K694" s="1"/>
  <c r="C695"/>
  <c r="G695" s="1"/>
  <c r="H695" s="1"/>
  <c r="J695" s="1"/>
  <c r="K695" s="1"/>
  <c r="C696"/>
  <c r="G696" s="1"/>
  <c r="H696" s="1"/>
  <c r="J696" s="1"/>
  <c r="K696" s="1"/>
  <c r="C697"/>
  <c r="G697" s="1"/>
  <c r="H697" s="1"/>
  <c r="J697" s="1"/>
  <c r="K697" s="1"/>
  <c r="C698"/>
  <c r="G698" s="1"/>
  <c r="H698" s="1"/>
  <c r="J698" s="1"/>
  <c r="K698" s="1"/>
  <c r="C699"/>
  <c r="G699" s="1"/>
  <c r="H699" s="1"/>
  <c r="J699" s="1"/>
  <c r="K699" s="1"/>
  <c r="C700"/>
  <c r="G700" s="1"/>
  <c r="H700" s="1"/>
  <c r="J700" s="1"/>
  <c r="K700" s="1"/>
  <c r="C701"/>
  <c r="G701" s="1"/>
  <c r="H701" s="1"/>
  <c r="J701" s="1"/>
  <c r="K701" s="1"/>
  <c r="C702"/>
  <c r="G702" s="1"/>
  <c r="H702" s="1"/>
  <c r="J702" s="1"/>
  <c r="K702" s="1"/>
  <c r="C703"/>
  <c r="G703" s="1"/>
  <c r="H703" s="1"/>
  <c r="J703" s="1"/>
  <c r="K703" s="1"/>
  <c r="C704"/>
  <c r="G704" s="1"/>
  <c r="H704" s="1"/>
  <c r="J704" s="1"/>
  <c r="K704" s="1"/>
  <c r="C705"/>
  <c r="G705" s="1"/>
  <c r="H705" s="1"/>
  <c r="J705" s="1"/>
  <c r="K705" s="1"/>
  <c r="C706"/>
  <c r="G706" s="1"/>
  <c r="H706" s="1"/>
  <c r="J706" s="1"/>
  <c r="K706" s="1"/>
  <c r="C707"/>
  <c r="G707" s="1"/>
  <c r="H707" s="1"/>
  <c r="J707" s="1"/>
  <c r="K707" s="1"/>
  <c r="C708"/>
  <c r="G708" s="1"/>
  <c r="H708" s="1"/>
  <c r="J708" s="1"/>
  <c r="K708" s="1"/>
  <c r="C709"/>
  <c r="G709" s="1"/>
  <c r="H709" s="1"/>
  <c r="J709" s="1"/>
  <c r="K709" s="1"/>
  <c r="C710"/>
  <c r="G710" s="1"/>
  <c r="H710" s="1"/>
  <c r="J710" s="1"/>
  <c r="K710" s="1"/>
  <c r="C711"/>
  <c r="G711" s="1"/>
  <c r="H711" s="1"/>
  <c r="J711" s="1"/>
  <c r="K711" s="1"/>
  <c r="C712"/>
  <c r="G712" s="1"/>
  <c r="H712" s="1"/>
  <c r="J712" s="1"/>
  <c r="K712" s="1"/>
  <c r="C713"/>
  <c r="G713" s="1"/>
  <c r="H713" s="1"/>
  <c r="J713" s="1"/>
  <c r="K713" s="1"/>
  <c r="C714"/>
  <c r="G714" s="1"/>
  <c r="H714" s="1"/>
  <c r="J714" s="1"/>
  <c r="K714" s="1"/>
  <c r="C715"/>
  <c r="G715" s="1"/>
  <c r="H715" s="1"/>
  <c r="J715" s="1"/>
  <c r="K715" s="1"/>
  <c r="C716"/>
  <c r="G716" s="1"/>
  <c r="H716" s="1"/>
  <c r="J716" s="1"/>
  <c r="K716" s="1"/>
  <c r="C717"/>
  <c r="G717" s="1"/>
  <c r="H717" s="1"/>
  <c r="J717" s="1"/>
  <c r="K717" s="1"/>
  <c r="C718"/>
  <c r="G718" s="1"/>
  <c r="H718" s="1"/>
  <c r="J718" s="1"/>
  <c r="K718" s="1"/>
  <c r="C719"/>
  <c r="G719" s="1"/>
  <c r="H719" s="1"/>
  <c r="J719" s="1"/>
  <c r="K719" s="1"/>
  <c r="C720"/>
  <c r="G720" s="1"/>
  <c r="H720" s="1"/>
  <c r="J720" s="1"/>
  <c r="K720" s="1"/>
  <c r="C721"/>
  <c r="G721" s="1"/>
  <c r="H721" s="1"/>
  <c r="J721" s="1"/>
  <c r="K721" s="1"/>
  <c r="C722"/>
  <c r="G722" s="1"/>
  <c r="H722" s="1"/>
  <c r="J722" s="1"/>
  <c r="K722" s="1"/>
  <c r="C723"/>
  <c r="G723" s="1"/>
  <c r="H723" s="1"/>
  <c r="J723" s="1"/>
  <c r="K723" s="1"/>
  <c r="C724"/>
  <c r="G724" s="1"/>
  <c r="H724" s="1"/>
  <c r="J724" s="1"/>
  <c r="K724" s="1"/>
  <c r="C725"/>
  <c r="G725" s="1"/>
  <c r="H725" s="1"/>
  <c r="J725" s="1"/>
  <c r="K725" s="1"/>
  <c r="C726"/>
  <c r="G726" s="1"/>
  <c r="H726" s="1"/>
  <c r="J726" s="1"/>
  <c r="K726" s="1"/>
  <c r="C727"/>
  <c r="G727" s="1"/>
  <c r="H727" s="1"/>
  <c r="J727" s="1"/>
  <c r="K727" s="1"/>
  <c r="C728"/>
  <c r="G728" s="1"/>
  <c r="H728" s="1"/>
  <c r="J728" s="1"/>
  <c r="K728" s="1"/>
  <c r="C729"/>
  <c r="G729" s="1"/>
  <c r="H729" s="1"/>
  <c r="J729" s="1"/>
  <c r="K729" s="1"/>
  <c r="C730"/>
  <c r="G730" s="1"/>
  <c r="H730" s="1"/>
  <c r="J730" s="1"/>
  <c r="K730" s="1"/>
  <c r="C731"/>
  <c r="G731" s="1"/>
  <c r="H731" s="1"/>
  <c r="J731" s="1"/>
  <c r="K731" s="1"/>
  <c r="C732"/>
  <c r="G732" s="1"/>
  <c r="H732" s="1"/>
  <c r="J732" s="1"/>
  <c r="K732" s="1"/>
  <c r="C733"/>
  <c r="G733" s="1"/>
  <c r="H733" s="1"/>
  <c r="J733" s="1"/>
  <c r="K733" s="1"/>
  <c r="C734"/>
  <c r="G734" s="1"/>
  <c r="H734" s="1"/>
  <c r="J734" s="1"/>
  <c r="K734" s="1"/>
  <c r="C735"/>
  <c r="G735" s="1"/>
  <c r="H735" s="1"/>
  <c r="J735" s="1"/>
  <c r="K735" s="1"/>
  <c r="C736"/>
  <c r="G736" s="1"/>
  <c r="H736" s="1"/>
  <c r="J736" s="1"/>
  <c r="K736" s="1"/>
  <c r="C737"/>
  <c r="G737" s="1"/>
  <c r="H737" s="1"/>
  <c r="J737" s="1"/>
  <c r="K737" s="1"/>
  <c r="C738"/>
  <c r="G738" s="1"/>
  <c r="H738" s="1"/>
  <c r="J738" s="1"/>
  <c r="K738" s="1"/>
  <c r="C739"/>
  <c r="G739" s="1"/>
  <c r="H739" s="1"/>
  <c r="J739" s="1"/>
  <c r="K739" s="1"/>
  <c r="C740"/>
  <c r="G740" s="1"/>
  <c r="H740" s="1"/>
  <c r="J740" s="1"/>
  <c r="K740" s="1"/>
  <c r="C741"/>
  <c r="G741" s="1"/>
  <c r="H741" s="1"/>
  <c r="J741" s="1"/>
  <c r="K741" s="1"/>
  <c r="C742"/>
  <c r="G742" s="1"/>
  <c r="H742" s="1"/>
  <c r="J742" s="1"/>
  <c r="K742" s="1"/>
  <c r="C743"/>
  <c r="G743" s="1"/>
  <c r="H743" s="1"/>
  <c r="J743" s="1"/>
  <c r="K743" s="1"/>
  <c r="C744"/>
  <c r="G744" s="1"/>
  <c r="H744" s="1"/>
  <c r="J744" s="1"/>
  <c r="K744" s="1"/>
  <c r="C745"/>
  <c r="G745" s="1"/>
  <c r="H745" s="1"/>
  <c r="J745" s="1"/>
  <c r="K745" s="1"/>
  <c r="C746"/>
  <c r="G746" s="1"/>
  <c r="H746" s="1"/>
  <c r="J746" s="1"/>
  <c r="K746" s="1"/>
  <c r="C747"/>
  <c r="G747" s="1"/>
  <c r="H747" s="1"/>
  <c r="J747" s="1"/>
  <c r="K747" s="1"/>
  <c r="C748"/>
  <c r="G748" s="1"/>
  <c r="H748" s="1"/>
  <c r="J748" s="1"/>
  <c r="K748" s="1"/>
  <c r="C749"/>
  <c r="G749" s="1"/>
  <c r="H749" s="1"/>
  <c r="J749" s="1"/>
  <c r="K749" s="1"/>
  <c r="C750"/>
  <c r="G750" s="1"/>
  <c r="H750" s="1"/>
  <c r="J750" s="1"/>
  <c r="K750" s="1"/>
  <c r="C751"/>
  <c r="G751" s="1"/>
  <c r="H751" s="1"/>
  <c r="J751" s="1"/>
  <c r="K751" s="1"/>
  <c r="C752"/>
  <c r="G752" s="1"/>
  <c r="H752" s="1"/>
  <c r="J752" s="1"/>
  <c r="K752" s="1"/>
  <c r="C753"/>
  <c r="G753" s="1"/>
  <c r="H753" s="1"/>
  <c r="J753" s="1"/>
  <c r="K753" s="1"/>
  <c r="C754"/>
  <c r="G754" s="1"/>
  <c r="H754" s="1"/>
  <c r="J754" s="1"/>
  <c r="K754" s="1"/>
  <c r="C755"/>
  <c r="G755" s="1"/>
  <c r="H755" s="1"/>
  <c r="J755" s="1"/>
  <c r="K755" s="1"/>
  <c r="C756"/>
  <c r="G756" s="1"/>
  <c r="H756" s="1"/>
  <c r="J756" s="1"/>
  <c r="K756" s="1"/>
  <c r="C757"/>
  <c r="G757" s="1"/>
  <c r="H757" s="1"/>
  <c r="J757" s="1"/>
  <c r="K757" s="1"/>
  <c r="C758"/>
  <c r="G758" s="1"/>
  <c r="H758" s="1"/>
  <c r="J758" s="1"/>
  <c r="K758" s="1"/>
  <c r="C759"/>
  <c r="G759" s="1"/>
  <c r="H759" s="1"/>
  <c r="J759" s="1"/>
  <c r="K759" s="1"/>
  <c r="C760"/>
  <c r="G760" s="1"/>
  <c r="H760" s="1"/>
  <c r="J760" s="1"/>
  <c r="K760" s="1"/>
  <c r="C761"/>
  <c r="G761" s="1"/>
  <c r="H761" s="1"/>
  <c r="J761" s="1"/>
  <c r="K761" s="1"/>
  <c r="C762"/>
  <c r="G762" s="1"/>
  <c r="H762" s="1"/>
  <c r="J762" s="1"/>
  <c r="K762" s="1"/>
  <c r="C763"/>
  <c r="G763" s="1"/>
  <c r="H763" s="1"/>
  <c r="J763" s="1"/>
  <c r="K763" s="1"/>
  <c r="C764"/>
  <c r="G764" s="1"/>
  <c r="H764" s="1"/>
  <c r="J764" s="1"/>
  <c r="K764" s="1"/>
  <c r="C765"/>
  <c r="G765" s="1"/>
  <c r="H765" s="1"/>
  <c r="J765" s="1"/>
  <c r="K765" s="1"/>
  <c r="C766"/>
  <c r="G766" s="1"/>
  <c r="H766" s="1"/>
  <c r="J766" s="1"/>
  <c r="K766" s="1"/>
  <c r="C767"/>
  <c r="G767" s="1"/>
  <c r="H767" s="1"/>
  <c r="J767" s="1"/>
  <c r="K767" s="1"/>
  <c r="C768"/>
  <c r="G768" s="1"/>
  <c r="H768" s="1"/>
  <c r="J768" s="1"/>
  <c r="K768" s="1"/>
  <c r="C769"/>
  <c r="G769" s="1"/>
  <c r="H769" s="1"/>
  <c r="J769" s="1"/>
  <c r="K769" s="1"/>
  <c r="C770"/>
  <c r="G770" s="1"/>
  <c r="H770" s="1"/>
  <c r="J770" s="1"/>
  <c r="K770" s="1"/>
  <c r="C771"/>
  <c r="G771" s="1"/>
  <c r="H771" s="1"/>
  <c r="J771" s="1"/>
  <c r="K771" s="1"/>
  <c r="C772"/>
  <c r="G772" s="1"/>
  <c r="H772" s="1"/>
  <c r="J772" s="1"/>
  <c r="K772" s="1"/>
  <c r="C773"/>
  <c r="G773" s="1"/>
  <c r="H773" s="1"/>
  <c r="J773" s="1"/>
  <c r="K773" s="1"/>
  <c r="C774"/>
  <c r="G774" s="1"/>
  <c r="H774" s="1"/>
  <c r="J774" s="1"/>
  <c r="K774" s="1"/>
  <c r="C775"/>
  <c r="G775" s="1"/>
  <c r="H775" s="1"/>
  <c r="J775" s="1"/>
  <c r="K775" s="1"/>
  <c r="C776"/>
  <c r="G776" s="1"/>
  <c r="H776" s="1"/>
  <c r="J776" s="1"/>
  <c r="K776" s="1"/>
  <c r="C777"/>
  <c r="G777" s="1"/>
  <c r="H777" s="1"/>
  <c r="J777" s="1"/>
  <c r="K777" s="1"/>
  <c r="C778"/>
  <c r="G778" s="1"/>
  <c r="H778" s="1"/>
  <c r="J778" s="1"/>
  <c r="K778" s="1"/>
  <c r="C779"/>
  <c r="G779" s="1"/>
  <c r="H779" s="1"/>
  <c r="J779" s="1"/>
  <c r="K779" s="1"/>
  <c r="C780"/>
  <c r="G780" s="1"/>
  <c r="H780" s="1"/>
  <c r="J780" s="1"/>
  <c r="K780" s="1"/>
  <c r="C781"/>
  <c r="G781" s="1"/>
  <c r="H781" s="1"/>
  <c r="J781" s="1"/>
  <c r="K781" s="1"/>
  <c r="C782"/>
  <c r="G782" s="1"/>
  <c r="H782" s="1"/>
  <c r="J782" s="1"/>
  <c r="K782" s="1"/>
  <c r="C783"/>
  <c r="G783" s="1"/>
  <c r="H783" s="1"/>
  <c r="J783" s="1"/>
  <c r="K783" s="1"/>
  <c r="C784"/>
  <c r="G784" s="1"/>
  <c r="H784" s="1"/>
  <c r="J784" s="1"/>
  <c r="K784" s="1"/>
  <c r="C785"/>
  <c r="G785" s="1"/>
  <c r="H785" s="1"/>
  <c r="J785" s="1"/>
  <c r="K785" s="1"/>
  <c r="C786"/>
  <c r="G786" s="1"/>
  <c r="H786" s="1"/>
  <c r="J786" s="1"/>
  <c r="K786" s="1"/>
  <c r="C787"/>
  <c r="G787" s="1"/>
  <c r="H787" s="1"/>
  <c r="J787" s="1"/>
  <c r="K787" s="1"/>
  <c r="C788"/>
  <c r="G788" s="1"/>
  <c r="H788" s="1"/>
  <c r="J788" s="1"/>
  <c r="K788" s="1"/>
  <c r="C789"/>
  <c r="G789" s="1"/>
  <c r="H789" s="1"/>
  <c r="J789" s="1"/>
  <c r="K789" s="1"/>
  <c r="C790"/>
  <c r="G790" s="1"/>
  <c r="H790" s="1"/>
  <c r="J790" s="1"/>
  <c r="K790" s="1"/>
  <c r="C791"/>
  <c r="G791" s="1"/>
  <c r="H791" s="1"/>
  <c r="J791" s="1"/>
  <c r="K791" s="1"/>
  <c r="C792"/>
  <c r="G792" s="1"/>
  <c r="H792" s="1"/>
  <c r="J792" s="1"/>
  <c r="K792" s="1"/>
  <c r="C793"/>
  <c r="G793" s="1"/>
  <c r="H793" s="1"/>
  <c r="J793" s="1"/>
  <c r="K793" s="1"/>
  <c r="C794"/>
  <c r="G794" s="1"/>
  <c r="H794" s="1"/>
  <c r="J794" s="1"/>
  <c r="K794" s="1"/>
  <c r="C795"/>
  <c r="G795" s="1"/>
  <c r="H795" s="1"/>
  <c r="J795" s="1"/>
  <c r="K795" s="1"/>
  <c r="C796"/>
  <c r="G796" s="1"/>
  <c r="H796" s="1"/>
  <c r="J796" s="1"/>
  <c r="K796" s="1"/>
  <c r="C797"/>
  <c r="G797" s="1"/>
  <c r="H797" s="1"/>
  <c r="J797" s="1"/>
  <c r="K797" s="1"/>
  <c r="C798"/>
  <c r="G798" s="1"/>
  <c r="H798" s="1"/>
  <c r="J798" s="1"/>
  <c r="K798" s="1"/>
  <c r="C799"/>
  <c r="G799" s="1"/>
  <c r="H799" s="1"/>
  <c r="J799" s="1"/>
  <c r="K799" s="1"/>
  <c r="C800"/>
  <c r="G800" s="1"/>
  <c r="H800" s="1"/>
  <c r="J800" s="1"/>
  <c r="K800" s="1"/>
  <c r="C801"/>
  <c r="G801" s="1"/>
  <c r="H801" s="1"/>
  <c r="J801" s="1"/>
  <c r="K801" s="1"/>
  <c r="C802"/>
  <c r="G802" s="1"/>
  <c r="H802" s="1"/>
  <c r="J802" s="1"/>
  <c r="K802" s="1"/>
  <c r="C803"/>
  <c r="G803" s="1"/>
  <c r="H803" s="1"/>
  <c r="J803" s="1"/>
  <c r="K803" s="1"/>
  <c r="C804"/>
  <c r="G804" s="1"/>
  <c r="H804" s="1"/>
  <c r="J804" s="1"/>
  <c r="K804" s="1"/>
  <c r="C805"/>
  <c r="G805" s="1"/>
  <c r="H805" s="1"/>
  <c r="J805" s="1"/>
  <c r="K805" s="1"/>
  <c r="C806"/>
  <c r="G806" s="1"/>
  <c r="H806" s="1"/>
  <c r="J806" s="1"/>
  <c r="K806" s="1"/>
  <c r="C807"/>
  <c r="G807" s="1"/>
  <c r="H807" s="1"/>
  <c r="J807" s="1"/>
  <c r="K807" s="1"/>
  <c r="C808"/>
  <c r="G808" s="1"/>
  <c r="H808" s="1"/>
  <c r="J808" s="1"/>
  <c r="K808" s="1"/>
  <c r="C809"/>
  <c r="G809" s="1"/>
  <c r="H809" s="1"/>
  <c r="J809" s="1"/>
  <c r="K809" s="1"/>
  <c r="C810"/>
  <c r="G810" s="1"/>
  <c r="H810" s="1"/>
  <c r="J810" s="1"/>
  <c r="K810" s="1"/>
  <c r="C811"/>
  <c r="G811" s="1"/>
  <c r="H811" s="1"/>
  <c r="J811" s="1"/>
  <c r="K811" s="1"/>
  <c r="C812"/>
  <c r="G812" s="1"/>
  <c r="H812" s="1"/>
  <c r="J812" s="1"/>
  <c r="K812" s="1"/>
  <c r="C813"/>
  <c r="G813" s="1"/>
  <c r="H813" s="1"/>
  <c r="J813" s="1"/>
  <c r="K813" s="1"/>
  <c r="C814"/>
  <c r="G814" s="1"/>
  <c r="H814" s="1"/>
  <c r="J814" s="1"/>
  <c r="K814" s="1"/>
  <c r="C815"/>
  <c r="G815" s="1"/>
  <c r="H815" s="1"/>
  <c r="J815" s="1"/>
  <c r="K815" s="1"/>
  <c r="C816"/>
  <c r="G816" s="1"/>
  <c r="H816" s="1"/>
  <c r="J816" s="1"/>
  <c r="K816" s="1"/>
  <c r="C817"/>
  <c r="G817" s="1"/>
  <c r="H817" s="1"/>
  <c r="J817" s="1"/>
  <c r="K817" s="1"/>
  <c r="C818"/>
  <c r="G818" s="1"/>
  <c r="H818" s="1"/>
  <c r="J818" s="1"/>
  <c r="K818" s="1"/>
  <c r="C819"/>
  <c r="G819" s="1"/>
  <c r="H819" s="1"/>
  <c r="J819" s="1"/>
  <c r="K819" s="1"/>
  <c r="C820"/>
  <c r="G820" s="1"/>
  <c r="H820" s="1"/>
  <c r="J820" s="1"/>
  <c r="K820" s="1"/>
  <c r="C821"/>
  <c r="G821" s="1"/>
  <c r="H821" s="1"/>
  <c r="J821" s="1"/>
  <c r="K821" s="1"/>
  <c r="C822"/>
  <c r="G822" s="1"/>
  <c r="H822" s="1"/>
  <c r="J822" s="1"/>
  <c r="K822" s="1"/>
  <c r="C823"/>
  <c r="G823" s="1"/>
  <c r="H823" s="1"/>
  <c r="J823" s="1"/>
  <c r="K823" s="1"/>
  <c r="C824"/>
  <c r="G824" s="1"/>
  <c r="H824" s="1"/>
  <c r="J824" s="1"/>
  <c r="K824" s="1"/>
  <c r="C825"/>
  <c r="G825" s="1"/>
  <c r="H825" s="1"/>
  <c r="J825" s="1"/>
  <c r="K825" s="1"/>
  <c r="C826"/>
  <c r="G826" s="1"/>
  <c r="H826" s="1"/>
  <c r="J826" s="1"/>
  <c r="K826" s="1"/>
  <c r="C827"/>
  <c r="G827" s="1"/>
  <c r="H827" s="1"/>
  <c r="J827" s="1"/>
  <c r="K827" s="1"/>
  <c r="C828"/>
  <c r="G828" s="1"/>
  <c r="H828" s="1"/>
  <c r="J828" s="1"/>
  <c r="K828" s="1"/>
  <c r="C829"/>
  <c r="G829" s="1"/>
  <c r="H829" s="1"/>
  <c r="J829" s="1"/>
  <c r="K829" s="1"/>
  <c r="C830"/>
  <c r="G830" s="1"/>
  <c r="H830" s="1"/>
  <c r="J830" s="1"/>
  <c r="K830" s="1"/>
  <c r="C831"/>
  <c r="G831" s="1"/>
  <c r="H831" s="1"/>
  <c r="J831" s="1"/>
  <c r="K831" s="1"/>
  <c r="C832"/>
  <c r="G832" s="1"/>
  <c r="H832" s="1"/>
  <c r="J832" s="1"/>
  <c r="K832" s="1"/>
  <c r="C833"/>
  <c r="G833" s="1"/>
  <c r="H833" s="1"/>
  <c r="J833" s="1"/>
  <c r="K833" s="1"/>
  <c r="C834"/>
  <c r="G834" s="1"/>
  <c r="H834" s="1"/>
  <c r="J834" s="1"/>
  <c r="K834" s="1"/>
  <c r="C835"/>
  <c r="G835" s="1"/>
  <c r="H835" s="1"/>
  <c r="J835" s="1"/>
  <c r="K835" s="1"/>
  <c r="C836"/>
  <c r="G836" s="1"/>
  <c r="H836" s="1"/>
  <c r="J836" s="1"/>
  <c r="K836" s="1"/>
  <c r="C837"/>
  <c r="G837" s="1"/>
  <c r="H837" s="1"/>
  <c r="J837" s="1"/>
  <c r="K837" s="1"/>
  <c r="C838"/>
  <c r="G838" s="1"/>
  <c r="H838" s="1"/>
  <c r="J838" s="1"/>
  <c r="K838" s="1"/>
  <c r="C839"/>
  <c r="G839" s="1"/>
  <c r="H839" s="1"/>
  <c r="J839" s="1"/>
  <c r="K839" s="1"/>
  <c r="C840"/>
  <c r="G840" s="1"/>
  <c r="H840" s="1"/>
  <c r="J840" s="1"/>
  <c r="K840" s="1"/>
  <c r="C841"/>
  <c r="G841" s="1"/>
  <c r="H841" s="1"/>
  <c r="J841" s="1"/>
  <c r="K841" s="1"/>
  <c r="C842"/>
  <c r="G842" s="1"/>
  <c r="H842" s="1"/>
  <c r="J842" s="1"/>
  <c r="K842" s="1"/>
  <c r="C843"/>
  <c r="G843" s="1"/>
  <c r="H843" s="1"/>
  <c r="J843" s="1"/>
  <c r="K843" s="1"/>
  <c r="C844"/>
  <c r="G844" s="1"/>
  <c r="H844" s="1"/>
  <c r="J844" s="1"/>
  <c r="K844" s="1"/>
  <c r="C845"/>
  <c r="G845" s="1"/>
  <c r="H845" s="1"/>
  <c r="J845" s="1"/>
  <c r="K845" s="1"/>
  <c r="C846"/>
  <c r="G846" s="1"/>
  <c r="H846" s="1"/>
  <c r="J846" s="1"/>
  <c r="K846" s="1"/>
  <c r="C847"/>
  <c r="G847" s="1"/>
  <c r="H847" s="1"/>
  <c r="J847" s="1"/>
  <c r="K847" s="1"/>
  <c r="C848"/>
  <c r="G848" s="1"/>
  <c r="H848" s="1"/>
  <c r="J848" s="1"/>
  <c r="K848" s="1"/>
  <c r="C849"/>
  <c r="G849" s="1"/>
  <c r="H849" s="1"/>
  <c r="J849" s="1"/>
  <c r="K849" s="1"/>
  <c r="C850"/>
  <c r="G850" s="1"/>
  <c r="H850" s="1"/>
  <c r="J850" s="1"/>
  <c r="K850" s="1"/>
  <c r="C851"/>
  <c r="G851" s="1"/>
  <c r="H851" s="1"/>
  <c r="J851" s="1"/>
  <c r="K851" s="1"/>
  <c r="C852"/>
  <c r="G852" s="1"/>
  <c r="H852" s="1"/>
  <c r="J852" s="1"/>
  <c r="K852" s="1"/>
  <c r="C853"/>
  <c r="G853" s="1"/>
  <c r="H853" s="1"/>
  <c r="J853" s="1"/>
  <c r="K853" s="1"/>
  <c r="C854"/>
  <c r="G854" s="1"/>
  <c r="H854" s="1"/>
  <c r="J854" s="1"/>
  <c r="K854" s="1"/>
  <c r="C855"/>
  <c r="G855" s="1"/>
  <c r="H855" s="1"/>
  <c r="J855" s="1"/>
  <c r="K855" s="1"/>
  <c r="C856"/>
  <c r="G856" s="1"/>
  <c r="H856" s="1"/>
  <c r="J856" s="1"/>
  <c r="K856" s="1"/>
  <c r="C857"/>
  <c r="G857" s="1"/>
  <c r="H857" s="1"/>
  <c r="J857" s="1"/>
  <c r="K857" s="1"/>
  <c r="C858"/>
  <c r="G858" s="1"/>
  <c r="H858" s="1"/>
  <c r="J858" s="1"/>
  <c r="K858" s="1"/>
  <c r="C859"/>
  <c r="G859" s="1"/>
  <c r="H859" s="1"/>
  <c r="J859" s="1"/>
  <c r="K859" s="1"/>
  <c r="C860"/>
  <c r="G860" s="1"/>
  <c r="H860" s="1"/>
  <c r="J860" s="1"/>
  <c r="K860" s="1"/>
  <c r="C861"/>
  <c r="G861" s="1"/>
  <c r="H861" s="1"/>
  <c r="J861" s="1"/>
  <c r="K861" s="1"/>
  <c r="C862"/>
  <c r="G862" s="1"/>
  <c r="H862" s="1"/>
  <c r="J862" s="1"/>
  <c r="K862" s="1"/>
  <c r="C863"/>
  <c r="G863" s="1"/>
  <c r="H863" s="1"/>
  <c r="J863" s="1"/>
  <c r="K863" s="1"/>
  <c r="C864"/>
  <c r="G864" s="1"/>
  <c r="H864" s="1"/>
  <c r="J864" s="1"/>
  <c r="K864" s="1"/>
  <c r="C865"/>
  <c r="G865" s="1"/>
  <c r="H865" s="1"/>
  <c r="J865" s="1"/>
  <c r="K865" s="1"/>
  <c r="C866"/>
  <c r="G866" s="1"/>
  <c r="H866" s="1"/>
  <c r="J866" s="1"/>
  <c r="K866" s="1"/>
  <c r="C867"/>
  <c r="G867" s="1"/>
  <c r="H867" s="1"/>
  <c r="J867" s="1"/>
  <c r="K867" s="1"/>
  <c r="C868"/>
  <c r="G868" s="1"/>
  <c r="H868" s="1"/>
  <c r="J868" s="1"/>
  <c r="K868" s="1"/>
  <c r="C869"/>
  <c r="G869" s="1"/>
  <c r="H869" s="1"/>
  <c r="J869" s="1"/>
  <c r="K869" s="1"/>
  <c r="C870"/>
  <c r="G870" s="1"/>
  <c r="H870" s="1"/>
  <c r="J870" s="1"/>
  <c r="K870" s="1"/>
  <c r="C871"/>
  <c r="G871" s="1"/>
  <c r="H871" s="1"/>
  <c r="J871" s="1"/>
  <c r="K871" s="1"/>
  <c r="C872"/>
  <c r="G872" s="1"/>
  <c r="H872" s="1"/>
  <c r="J872" s="1"/>
  <c r="K872" s="1"/>
  <c r="C873"/>
  <c r="G873" s="1"/>
  <c r="H873" s="1"/>
  <c r="J873" s="1"/>
  <c r="K873" s="1"/>
  <c r="C874"/>
  <c r="G874" s="1"/>
  <c r="H874" s="1"/>
  <c r="J874" s="1"/>
  <c r="K874" s="1"/>
  <c r="C875"/>
  <c r="G875" s="1"/>
  <c r="H875" s="1"/>
  <c r="J875" s="1"/>
  <c r="K875" s="1"/>
  <c r="C876"/>
  <c r="G876" s="1"/>
  <c r="H876" s="1"/>
  <c r="J876" s="1"/>
  <c r="K876" s="1"/>
  <c r="C877"/>
  <c r="G877" s="1"/>
  <c r="H877" s="1"/>
  <c r="J877" s="1"/>
  <c r="K877" s="1"/>
  <c r="C878"/>
  <c r="G878" s="1"/>
  <c r="H878" s="1"/>
  <c r="J878" s="1"/>
  <c r="K878" s="1"/>
  <c r="C879"/>
  <c r="G879" s="1"/>
  <c r="H879" s="1"/>
  <c r="J879" s="1"/>
  <c r="K879" s="1"/>
  <c r="C880"/>
  <c r="G880" s="1"/>
  <c r="H880" s="1"/>
  <c r="J880" s="1"/>
  <c r="K880" s="1"/>
  <c r="C881"/>
  <c r="G881" s="1"/>
  <c r="H881" s="1"/>
  <c r="J881" s="1"/>
  <c r="K881" s="1"/>
  <c r="C882"/>
  <c r="G882" s="1"/>
  <c r="H882" s="1"/>
  <c r="J882" s="1"/>
  <c r="K882" s="1"/>
  <c r="C883"/>
  <c r="G883" s="1"/>
  <c r="H883" s="1"/>
  <c r="J883" s="1"/>
  <c r="K883" s="1"/>
  <c r="C884"/>
  <c r="G884" s="1"/>
  <c r="H884" s="1"/>
  <c r="J884" s="1"/>
  <c r="K884" s="1"/>
  <c r="C885"/>
  <c r="G885" s="1"/>
  <c r="H885" s="1"/>
  <c r="J885" s="1"/>
  <c r="K885" s="1"/>
  <c r="C886"/>
  <c r="G886" s="1"/>
  <c r="H886" s="1"/>
  <c r="J886" s="1"/>
  <c r="K886" s="1"/>
  <c r="C887"/>
  <c r="G887" s="1"/>
  <c r="H887" s="1"/>
  <c r="J887" s="1"/>
  <c r="K887" s="1"/>
  <c r="C888"/>
  <c r="G888" s="1"/>
  <c r="H888" s="1"/>
  <c r="J888" s="1"/>
  <c r="K888" s="1"/>
  <c r="C889"/>
  <c r="G889" s="1"/>
  <c r="H889" s="1"/>
  <c r="J889" s="1"/>
  <c r="K889" s="1"/>
  <c r="C890"/>
  <c r="G890" s="1"/>
  <c r="H890" s="1"/>
  <c r="J890" s="1"/>
  <c r="K890" s="1"/>
  <c r="C891"/>
  <c r="G891" s="1"/>
  <c r="H891" s="1"/>
  <c r="J891" s="1"/>
  <c r="K891" s="1"/>
  <c r="C892"/>
  <c r="G892" s="1"/>
  <c r="H892" s="1"/>
  <c r="J892" s="1"/>
  <c r="K892" s="1"/>
  <c r="C893"/>
  <c r="G893" s="1"/>
  <c r="H893" s="1"/>
  <c r="J893" s="1"/>
  <c r="K893" s="1"/>
  <c r="C894"/>
  <c r="G894" s="1"/>
  <c r="H894" s="1"/>
  <c r="J894" s="1"/>
  <c r="K894" s="1"/>
  <c r="C895"/>
  <c r="G895" s="1"/>
  <c r="H895" s="1"/>
  <c r="J895" s="1"/>
  <c r="K895" s="1"/>
  <c r="C896"/>
  <c r="G896" s="1"/>
  <c r="H896" s="1"/>
  <c r="J896" s="1"/>
  <c r="K896" s="1"/>
  <c r="C897"/>
  <c r="G897" s="1"/>
  <c r="H897" s="1"/>
  <c r="J897" s="1"/>
  <c r="K897" s="1"/>
  <c r="C898"/>
  <c r="G898" s="1"/>
  <c r="H898" s="1"/>
  <c r="J898" s="1"/>
  <c r="K898" s="1"/>
  <c r="C899"/>
  <c r="G899" s="1"/>
  <c r="H899" s="1"/>
  <c r="J899" s="1"/>
  <c r="K899" s="1"/>
  <c r="C900"/>
  <c r="G900" s="1"/>
  <c r="H900" s="1"/>
  <c r="J900" s="1"/>
  <c r="K900" s="1"/>
  <c r="C901"/>
  <c r="G901" s="1"/>
  <c r="H901" s="1"/>
  <c r="J901" s="1"/>
  <c r="K901" s="1"/>
  <c r="C902"/>
  <c r="G902" s="1"/>
  <c r="H902" s="1"/>
  <c r="J902" s="1"/>
  <c r="K902" s="1"/>
  <c r="C903"/>
  <c r="G903" s="1"/>
  <c r="H903" s="1"/>
  <c r="J903" s="1"/>
  <c r="K903" s="1"/>
  <c r="C904"/>
  <c r="G904" s="1"/>
  <c r="H904" s="1"/>
  <c r="J904" s="1"/>
  <c r="K904" s="1"/>
  <c r="C905"/>
  <c r="G905" s="1"/>
  <c r="H905" s="1"/>
  <c r="J905" s="1"/>
  <c r="K905" s="1"/>
  <c r="C906"/>
  <c r="G906" s="1"/>
  <c r="H906" s="1"/>
  <c r="J906" s="1"/>
  <c r="K906" s="1"/>
  <c r="C907"/>
  <c r="G907" s="1"/>
  <c r="H907" s="1"/>
  <c r="J907" s="1"/>
  <c r="K907" s="1"/>
  <c r="C908"/>
  <c r="G908" s="1"/>
  <c r="H908" s="1"/>
  <c r="J908" s="1"/>
  <c r="K908" s="1"/>
  <c r="C909"/>
  <c r="G909" s="1"/>
  <c r="H909" s="1"/>
  <c r="J909" s="1"/>
  <c r="K909" s="1"/>
  <c r="C910"/>
  <c r="G910" s="1"/>
  <c r="H910" s="1"/>
  <c r="J910" s="1"/>
  <c r="K910" s="1"/>
  <c r="C911"/>
  <c r="G911" s="1"/>
  <c r="H911" s="1"/>
  <c r="J911" s="1"/>
  <c r="K911" s="1"/>
  <c r="C912"/>
  <c r="G912" s="1"/>
  <c r="H912" s="1"/>
  <c r="J912" s="1"/>
  <c r="K912" s="1"/>
  <c r="C913"/>
  <c r="G913" s="1"/>
  <c r="H913" s="1"/>
  <c r="J913" s="1"/>
  <c r="K913" s="1"/>
  <c r="C914"/>
  <c r="G914" s="1"/>
  <c r="H914" s="1"/>
  <c r="J914" s="1"/>
  <c r="K914" s="1"/>
  <c r="C915"/>
  <c r="G915" s="1"/>
  <c r="H915" s="1"/>
  <c r="J915" s="1"/>
  <c r="K915" s="1"/>
  <c r="C916"/>
  <c r="G916" s="1"/>
  <c r="H916" s="1"/>
  <c r="J916" s="1"/>
  <c r="K916" s="1"/>
  <c r="C917"/>
  <c r="G917" s="1"/>
  <c r="H917" s="1"/>
  <c r="J917" s="1"/>
  <c r="K917" s="1"/>
  <c r="C918"/>
  <c r="G918" s="1"/>
  <c r="H918" s="1"/>
  <c r="J918" s="1"/>
  <c r="K918" s="1"/>
  <c r="C919"/>
  <c r="G919" s="1"/>
  <c r="H919" s="1"/>
  <c r="J919" s="1"/>
  <c r="K919" s="1"/>
  <c r="C920"/>
  <c r="G920" s="1"/>
  <c r="H920" s="1"/>
  <c r="J920" s="1"/>
  <c r="K920" s="1"/>
  <c r="C921"/>
  <c r="G921" s="1"/>
  <c r="H921" s="1"/>
  <c r="J921" s="1"/>
  <c r="K921" s="1"/>
  <c r="C922"/>
  <c r="G922" s="1"/>
  <c r="H922" s="1"/>
  <c r="J922" s="1"/>
  <c r="K922" s="1"/>
  <c r="C923"/>
  <c r="G923" s="1"/>
  <c r="H923" s="1"/>
  <c r="J923" s="1"/>
  <c r="K923" s="1"/>
  <c r="C924"/>
  <c r="G924" s="1"/>
  <c r="H924" s="1"/>
  <c r="J924" s="1"/>
  <c r="K924" s="1"/>
  <c r="C925"/>
  <c r="G925" s="1"/>
  <c r="H925" s="1"/>
  <c r="J925" s="1"/>
  <c r="K925" s="1"/>
  <c r="C926"/>
  <c r="G926" s="1"/>
  <c r="H926" s="1"/>
  <c r="J926" s="1"/>
  <c r="K926" s="1"/>
  <c r="C927"/>
  <c r="G927" s="1"/>
  <c r="H927" s="1"/>
  <c r="J927" s="1"/>
  <c r="K927" s="1"/>
  <c r="C928"/>
  <c r="G928" s="1"/>
  <c r="H928" s="1"/>
  <c r="J928" s="1"/>
  <c r="K928" s="1"/>
  <c r="C929"/>
  <c r="G929" s="1"/>
  <c r="H929" s="1"/>
  <c r="J929" s="1"/>
  <c r="K929" s="1"/>
  <c r="C930"/>
  <c r="G930" s="1"/>
  <c r="H930" s="1"/>
  <c r="J930" s="1"/>
  <c r="K930" s="1"/>
  <c r="C931"/>
  <c r="G931" s="1"/>
  <c r="H931" s="1"/>
  <c r="J931" s="1"/>
  <c r="K931" s="1"/>
  <c r="C932"/>
  <c r="G932" s="1"/>
  <c r="H932" s="1"/>
  <c r="J932" s="1"/>
  <c r="K932" s="1"/>
  <c r="C933"/>
  <c r="G933" s="1"/>
  <c r="H933" s="1"/>
  <c r="J933" s="1"/>
  <c r="K933" s="1"/>
  <c r="C934"/>
  <c r="G934" s="1"/>
  <c r="H934" s="1"/>
  <c r="J934" s="1"/>
  <c r="K934" s="1"/>
  <c r="C935"/>
  <c r="G935" s="1"/>
  <c r="H935" s="1"/>
  <c r="J935" s="1"/>
  <c r="K935" s="1"/>
  <c r="C936"/>
  <c r="G936" s="1"/>
  <c r="H936" s="1"/>
  <c r="J936" s="1"/>
  <c r="K936" s="1"/>
  <c r="C937"/>
  <c r="G937" s="1"/>
  <c r="H937" s="1"/>
  <c r="J937" s="1"/>
  <c r="K937" s="1"/>
  <c r="C938"/>
  <c r="G938" s="1"/>
  <c r="H938" s="1"/>
  <c r="J938" s="1"/>
  <c r="K938" s="1"/>
  <c r="C939"/>
  <c r="G939" s="1"/>
  <c r="H939" s="1"/>
  <c r="J939" s="1"/>
  <c r="K939" s="1"/>
  <c r="C940"/>
  <c r="G940" s="1"/>
  <c r="H940" s="1"/>
  <c r="J940" s="1"/>
  <c r="K940" s="1"/>
  <c r="C941"/>
  <c r="G941" s="1"/>
  <c r="H941" s="1"/>
  <c r="J941" s="1"/>
  <c r="K941" s="1"/>
  <c r="C942"/>
  <c r="G942" s="1"/>
  <c r="H942" s="1"/>
  <c r="J942" s="1"/>
  <c r="K942" s="1"/>
  <c r="C943"/>
  <c r="G943" s="1"/>
  <c r="H943" s="1"/>
  <c r="J943" s="1"/>
  <c r="K943" s="1"/>
  <c r="C944"/>
  <c r="G944" s="1"/>
  <c r="H944" s="1"/>
  <c r="J944" s="1"/>
  <c r="K944" s="1"/>
  <c r="C945"/>
  <c r="G945" s="1"/>
  <c r="H945" s="1"/>
  <c r="J945" s="1"/>
  <c r="K945" s="1"/>
  <c r="C946"/>
  <c r="G946" s="1"/>
  <c r="H946" s="1"/>
  <c r="J946" s="1"/>
  <c r="K946" s="1"/>
  <c r="C947"/>
  <c r="G947" s="1"/>
  <c r="H947" s="1"/>
  <c r="J947" s="1"/>
  <c r="K947" s="1"/>
  <c r="C948"/>
  <c r="G948" s="1"/>
  <c r="H948" s="1"/>
  <c r="J948" s="1"/>
  <c r="K948" s="1"/>
  <c r="C949"/>
  <c r="G949" s="1"/>
  <c r="H949" s="1"/>
  <c r="J949" s="1"/>
  <c r="K949" s="1"/>
  <c r="C950"/>
  <c r="G950" s="1"/>
  <c r="H950" s="1"/>
  <c r="J950" s="1"/>
  <c r="K950" s="1"/>
  <c r="C951"/>
  <c r="G951" s="1"/>
  <c r="H951" s="1"/>
  <c r="J951" s="1"/>
  <c r="K951" s="1"/>
  <c r="C952"/>
  <c r="G952" s="1"/>
  <c r="H952" s="1"/>
  <c r="J952" s="1"/>
  <c r="K952" s="1"/>
  <c r="C953"/>
  <c r="G953" s="1"/>
  <c r="H953" s="1"/>
  <c r="J953" s="1"/>
  <c r="K953" s="1"/>
  <c r="C954"/>
  <c r="G954" s="1"/>
  <c r="H954" s="1"/>
  <c r="J954" s="1"/>
  <c r="K954" s="1"/>
  <c r="C955"/>
  <c r="G955" s="1"/>
  <c r="H955" s="1"/>
  <c r="J955" s="1"/>
  <c r="K955" s="1"/>
  <c r="C956"/>
  <c r="G956" s="1"/>
  <c r="H956" s="1"/>
  <c r="J956" s="1"/>
  <c r="K956" s="1"/>
  <c r="C957"/>
  <c r="G957" s="1"/>
  <c r="H957" s="1"/>
  <c r="J957" s="1"/>
  <c r="K957" s="1"/>
  <c r="C958"/>
  <c r="G958" s="1"/>
  <c r="H958" s="1"/>
  <c r="J958" s="1"/>
  <c r="K958" s="1"/>
  <c r="C959"/>
  <c r="G959" s="1"/>
  <c r="H959" s="1"/>
  <c r="J959" s="1"/>
  <c r="K959" s="1"/>
  <c r="C960"/>
  <c r="G960" s="1"/>
  <c r="H960" s="1"/>
  <c r="J960" s="1"/>
  <c r="K960" s="1"/>
  <c r="C961"/>
  <c r="G961" s="1"/>
  <c r="H961" s="1"/>
  <c r="J961" s="1"/>
  <c r="K961" s="1"/>
  <c r="C962"/>
  <c r="G962" s="1"/>
  <c r="H962" s="1"/>
  <c r="J962" s="1"/>
  <c r="K962" s="1"/>
  <c r="C963"/>
  <c r="G963" s="1"/>
  <c r="H963" s="1"/>
  <c r="J963" s="1"/>
  <c r="K963" s="1"/>
  <c r="C964"/>
  <c r="G964" s="1"/>
  <c r="H964" s="1"/>
  <c r="J964" s="1"/>
  <c r="K964" s="1"/>
  <c r="C965"/>
  <c r="G965" s="1"/>
  <c r="H965" s="1"/>
  <c r="J965" s="1"/>
  <c r="K965" s="1"/>
  <c r="C966"/>
  <c r="G966" s="1"/>
  <c r="H966" s="1"/>
  <c r="J966" s="1"/>
  <c r="K966" s="1"/>
  <c r="C967"/>
  <c r="G967" s="1"/>
  <c r="H967" s="1"/>
  <c r="J967" s="1"/>
  <c r="K967" s="1"/>
  <c r="C968"/>
  <c r="G968" s="1"/>
  <c r="H968" s="1"/>
  <c r="J968" s="1"/>
  <c r="K968" s="1"/>
  <c r="C969"/>
  <c r="G969" s="1"/>
  <c r="H969" s="1"/>
  <c r="J969" s="1"/>
  <c r="K969" s="1"/>
  <c r="C970"/>
  <c r="G970" s="1"/>
  <c r="H970" s="1"/>
  <c r="J970" s="1"/>
  <c r="K970" s="1"/>
  <c r="C971"/>
  <c r="G971" s="1"/>
  <c r="H971" s="1"/>
  <c r="J971" s="1"/>
  <c r="K971" s="1"/>
  <c r="C972"/>
  <c r="G972" s="1"/>
  <c r="H972" s="1"/>
  <c r="J972" s="1"/>
  <c r="K972" s="1"/>
  <c r="C973"/>
  <c r="G973" s="1"/>
  <c r="H973" s="1"/>
  <c r="J973" s="1"/>
  <c r="K973" s="1"/>
  <c r="C974"/>
  <c r="G974" s="1"/>
  <c r="H974" s="1"/>
  <c r="J974" s="1"/>
  <c r="K974" s="1"/>
  <c r="C975"/>
  <c r="G975" s="1"/>
  <c r="H975" s="1"/>
  <c r="J975" s="1"/>
  <c r="K975" s="1"/>
  <c r="C976"/>
  <c r="G976" s="1"/>
  <c r="H976" s="1"/>
  <c r="J976" s="1"/>
  <c r="K976" s="1"/>
  <c r="C977"/>
  <c r="G977" s="1"/>
  <c r="H977" s="1"/>
  <c r="J977" s="1"/>
  <c r="K977" s="1"/>
  <c r="C978"/>
  <c r="G978" s="1"/>
  <c r="H978" s="1"/>
  <c r="J978" s="1"/>
  <c r="K978" s="1"/>
  <c r="C979"/>
  <c r="G979" s="1"/>
  <c r="H979" s="1"/>
  <c r="J979" s="1"/>
  <c r="K979" s="1"/>
  <c r="C980"/>
  <c r="G980" s="1"/>
  <c r="H980" s="1"/>
  <c r="J980" s="1"/>
  <c r="K980" s="1"/>
  <c r="C981"/>
  <c r="G981" s="1"/>
  <c r="H981" s="1"/>
  <c r="J981" s="1"/>
  <c r="K981" s="1"/>
  <c r="C982"/>
  <c r="G982" s="1"/>
  <c r="H982" s="1"/>
  <c r="J982" s="1"/>
  <c r="K982" s="1"/>
  <c r="C983"/>
  <c r="G983" s="1"/>
  <c r="H983" s="1"/>
  <c r="J983" s="1"/>
  <c r="K983" s="1"/>
  <c r="C984"/>
  <c r="G984" s="1"/>
  <c r="H984" s="1"/>
  <c r="J984" s="1"/>
  <c r="K984" s="1"/>
  <c r="C985"/>
  <c r="G985" s="1"/>
  <c r="H985" s="1"/>
  <c r="J985" s="1"/>
  <c r="K985" s="1"/>
  <c r="C986"/>
  <c r="G986" s="1"/>
  <c r="H986" s="1"/>
  <c r="J986" s="1"/>
  <c r="K986" s="1"/>
  <c r="C987"/>
  <c r="G987" s="1"/>
  <c r="H987" s="1"/>
  <c r="J987" s="1"/>
  <c r="K987" s="1"/>
  <c r="C988"/>
  <c r="G988" s="1"/>
  <c r="H988" s="1"/>
  <c r="J988" s="1"/>
  <c r="K988" s="1"/>
  <c r="C989"/>
  <c r="G989" s="1"/>
  <c r="H989" s="1"/>
  <c r="J989" s="1"/>
  <c r="K989" s="1"/>
  <c r="C990"/>
  <c r="G990" s="1"/>
  <c r="H990" s="1"/>
  <c r="J990" s="1"/>
  <c r="K990" s="1"/>
  <c r="C991"/>
  <c r="G991" s="1"/>
  <c r="H991" s="1"/>
  <c r="J991" s="1"/>
  <c r="K991" s="1"/>
  <c r="C992"/>
  <c r="G992" s="1"/>
  <c r="H992" s="1"/>
  <c r="J992" s="1"/>
  <c r="K992" s="1"/>
  <c r="C993"/>
  <c r="G993" s="1"/>
  <c r="H993" s="1"/>
  <c r="J993" s="1"/>
  <c r="K993" s="1"/>
  <c r="C994"/>
  <c r="G994" s="1"/>
  <c r="H994" s="1"/>
  <c r="J994" s="1"/>
  <c r="K994" s="1"/>
  <c r="C995"/>
  <c r="G995" s="1"/>
  <c r="H995" s="1"/>
  <c r="J995" s="1"/>
  <c r="K995" s="1"/>
  <c r="C996"/>
  <c r="G996" s="1"/>
  <c r="H996" s="1"/>
  <c r="J996" s="1"/>
  <c r="K996" s="1"/>
  <c r="C997"/>
  <c r="G997" s="1"/>
  <c r="H997" s="1"/>
  <c r="J997" s="1"/>
  <c r="K997" s="1"/>
  <c r="C998"/>
  <c r="G998" s="1"/>
  <c r="H998" s="1"/>
  <c r="J998" s="1"/>
  <c r="K998" s="1"/>
  <c r="C999"/>
  <c r="G999" s="1"/>
  <c r="H999" s="1"/>
  <c r="J999" s="1"/>
  <c r="K999" s="1"/>
  <c r="C1000"/>
  <c r="G1000" s="1"/>
  <c r="H1000" s="1"/>
  <c r="J1000" s="1"/>
  <c r="K1000" s="1"/>
  <c r="C1001"/>
  <c r="G1001" s="1"/>
  <c r="H1001" s="1"/>
  <c r="J1001" s="1"/>
  <c r="K1001" s="1"/>
  <c r="C1002"/>
  <c r="G1002" s="1"/>
  <c r="H1002" s="1"/>
  <c r="J1002" s="1"/>
  <c r="K1002" s="1"/>
  <c r="C1003"/>
  <c r="G1003" s="1"/>
  <c r="H1003" s="1"/>
  <c r="J1003" s="1"/>
  <c r="K1003" s="1"/>
  <c r="C1004"/>
  <c r="G1004" s="1"/>
  <c r="H1004" s="1"/>
  <c r="J1004" s="1"/>
  <c r="K1004" s="1"/>
  <c r="C1005"/>
  <c r="G1005" s="1"/>
  <c r="H1005" s="1"/>
  <c r="J1005" s="1"/>
  <c r="K1005" s="1"/>
  <c r="C1006"/>
  <c r="G1006" s="1"/>
  <c r="H1006" s="1"/>
  <c r="J1006" s="1"/>
  <c r="K1006" s="1"/>
  <c r="C1007"/>
  <c r="G1007" s="1"/>
  <c r="H1007" s="1"/>
  <c r="J1007" s="1"/>
  <c r="K1007" s="1"/>
  <c r="C1008"/>
  <c r="G1008" s="1"/>
  <c r="H1008" s="1"/>
  <c r="J1008" s="1"/>
  <c r="K1008" s="1"/>
  <c r="C1009"/>
  <c r="G1009" s="1"/>
  <c r="H1009" s="1"/>
  <c r="J1009" s="1"/>
  <c r="K1009" s="1"/>
  <c r="C1010"/>
  <c r="G1010" s="1"/>
  <c r="H1010" s="1"/>
  <c r="J1010" s="1"/>
  <c r="K1010" s="1"/>
  <c r="C1011"/>
  <c r="G1011" s="1"/>
  <c r="H1011" s="1"/>
  <c r="J1011" s="1"/>
  <c r="K1011" s="1"/>
  <c r="C1012"/>
  <c r="G1012" s="1"/>
  <c r="H1012" s="1"/>
  <c r="J1012" s="1"/>
  <c r="K1012" s="1"/>
  <c r="C1013"/>
  <c r="G1013" s="1"/>
  <c r="H1013" s="1"/>
  <c r="J1013" s="1"/>
  <c r="K1013" s="1"/>
  <c r="C1014"/>
  <c r="G1014" s="1"/>
  <c r="H1014" s="1"/>
  <c r="J1014" s="1"/>
  <c r="K1014" s="1"/>
  <c r="C1015"/>
  <c r="G1015" s="1"/>
  <c r="H1015" s="1"/>
  <c r="J1015" s="1"/>
  <c r="K1015" s="1"/>
  <c r="C1016"/>
  <c r="G1016" s="1"/>
  <c r="H1016" s="1"/>
  <c r="J1016" s="1"/>
  <c r="K1016" s="1"/>
  <c r="C1017"/>
  <c r="G1017" s="1"/>
  <c r="H1017" s="1"/>
  <c r="J1017" s="1"/>
  <c r="K1017" s="1"/>
  <c r="C1018"/>
  <c r="G1018" s="1"/>
  <c r="H1018" s="1"/>
  <c r="J1018" s="1"/>
  <c r="K1018" s="1"/>
  <c r="C1019"/>
  <c r="G1019" s="1"/>
  <c r="H1019" s="1"/>
  <c r="J1019" s="1"/>
  <c r="K1019" s="1"/>
  <c r="C1020"/>
  <c r="G1020" s="1"/>
  <c r="H1020" s="1"/>
  <c r="J1020" s="1"/>
  <c r="K1020" s="1"/>
  <c r="C1021"/>
  <c r="G1021" s="1"/>
  <c r="H1021" s="1"/>
  <c r="J1021" s="1"/>
  <c r="K1021" s="1"/>
  <c r="C1022"/>
  <c r="G1022" s="1"/>
  <c r="H1022" s="1"/>
  <c r="J1022" s="1"/>
  <c r="K1022" s="1"/>
  <c r="C1023"/>
  <c r="G1023" s="1"/>
  <c r="H1023" s="1"/>
  <c r="J1023" s="1"/>
  <c r="K1023" s="1"/>
  <c r="C1024"/>
  <c r="G1024" s="1"/>
  <c r="H1024" s="1"/>
  <c r="J1024" s="1"/>
  <c r="K1024" s="1"/>
  <c r="C1025"/>
  <c r="G1025" s="1"/>
  <c r="H1025" s="1"/>
  <c r="J1025" s="1"/>
  <c r="K1025" s="1"/>
  <c r="C1026"/>
  <c r="G1026" s="1"/>
  <c r="H1026" s="1"/>
  <c r="J1026" s="1"/>
  <c r="K1026" s="1"/>
  <c r="C1027"/>
  <c r="G1027" s="1"/>
  <c r="H1027" s="1"/>
  <c r="J1027" s="1"/>
  <c r="K1027" s="1"/>
  <c r="C1028"/>
  <c r="G1028" s="1"/>
  <c r="H1028" s="1"/>
  <c r="J1028" s="1"/>
  <c r="K1028" s="1"/>
  <c r="C1029"/>
  <c r="G1029" s="1"/>
  <c r="H1029" s="1"/>
  <c r="J1029" s="1"/>
  <c r="K1029" s="1"/>
  <c r="C1030"/>
  <c r="G1030" s="1"/>
  <c r="H1030" s="1"/>
  <c r="J1030" s="1"/>
  <c r="K1030" s="1"/>
  <c r="C1031"/>
  <c r="G1031" s="1"/>
  <c r="H1031" s="1"/>
  <c r="J1031" s="1"/>
  <c r="K1031" s="1"/>
  <c r="C1032"/>
  <c r="G1032" s="1"/>
  <c r="H1032" s="1"/>
  <c r="J1032" s="1"/>
  <c r="K1032" s="1"/>
  <c r="C1033"/>
  <c r="G1033" s="1"/>
  <c r="H1033" s="1"/>
  <c r="J1033" s="1"/>
  <c r="K1033" s="1"/>
  <c r="C1034"/>
  <c r="G1034" s="1"/>
  <c r="H1034" s="1"/>
  <c r="J1034" s="1"/>
  <c r="K1034" s="1"/>
  <c r="C1035"/>
  <c r="G1035" s="1"/>
  <c r="H1035" s="1"/>
  <c r="J1035" s="1"/>
  <c r="K1035" s="1"/>
  <c r="C1036"/>
  <c r="G1036" s="1"/>
  <c r="H1036" s="1"/>
  <c r="J1036" s="1"/>
  <c r="K1036" s="1"/>
  <c r="C1037"/>
  <c r="G1037" s="1"/>
  <c r="H1037" s="1"/>
  <c r="J1037" s="1"/>
  <c r="K1037" s="1"/>
  <c r="C1038"/>
  <c r="G1038" s="1"/>
  <c r="H1038" s="1"/>
  <c r="J1038" s="1"/>
  <c r="K1038" s="1"/>
  <c r="C1039"/>
  <c r="G1039" s="1"/>
  <c r="H1039" s="1"/>
  <c r="J1039" s="1"/>
  <c r="K1039" s="1"/>
  <c r="C1040"/>
  <c r="G1040" s="1"/>
  <c r="H1040" s="1"/>
  <c r="J1040" s="1"/>
  <c r="K1040" s="1"/>
  <c r="C1041"/>
  <c r="G1041" s="1"/>
  <c r="H1041" s="1"/>
  <c r="J1041" s="1"/>
  <c r="K1041" s="1"/>
  <c r="C1042"/>
  <c r="G1042" s="1"/>
  <c r="H1042" s="1"/>
  <c r="J1042" s="1"/>
  <c r="K1042" s="1"/>
  <c r="C1043"/>
  <c r="G1043" s="1"/>
  <c r="H1043" s="1"/>
  <c r="J1043" s="1"/>
  <c r="K1043" s="1"/>
  <c r="C1044"/>
  <c r="G1044" s="1"/>
  <c r="H1044" s="1"/>
  <c r="J1044" s="1"/>
  <c r="K1044" s="1"/>
  <c r="C1045"/>
  <c r="G1045" s="1"/>
  <c r="H1045" s="1"/>
  <c r="J1045" s="1"/>
  <c r="K1045" s="1"/>
  <c r="C1046"/>
  <c r="G1046" s="1"/>
  <c r="H1046" s="1"/>
  <c r="J1046" s="1"/>
  <c r="K1046" s="1"/>
  <c r="C1047"/>
  <c r="G1047" s="1"/>
  <c r="H1047" s="1"/>
  <c r="J1047" s="1"/>
  <c r="K1047" s="1"/>
  <c r="C1048"/>
  <c r="G1048" s="1"/>
  <c r="H1048" s="1"/>
  <c r="J1048" s="1"/>
  <c r="K1048" s="1"/>
  <c r="C1049"/>
  <c r="G1049" s="1"/>
  <c r="H1049" s="1"/>
  <c r="J1049" s="1"/>
  <c r="K1049" s="1"/>
  <c r="C1050"/>
  <c r="G1050" s="1"/>
  <c r="H1050" s="1"/>
  <c r="J1050" s="1"/>
  <c r="K1050" s="1"/>
  <c r="C1051"/>
  <c r="G1051" s="1"/>
  <c r="H1051" s="1"/>
  <c r="J1051" s="1"/>
  <c r="K1051" s="1"/>
  <c r="C1052"/>
  <c r="G1052" s="1"/>
  <c r="H1052" s="1"/>
  <c r="J1052" s="1"/>
  <c r="K1052" s="1"/>
  <c r="C1053"/>
  <c r="G1053" s="1"/>
  <c r="H1053" s="1"/>
  <c r="J1053" s="1"/>
  <c r="K1053" s="1"/>
  <c r="C1054"/>
  <c r="G1054" s="1"/>
  <c r="H1054" s="1"/>
  <c r="J1054" s="1"/>
  <c r="K1054" s="1"/>
  <c r="C1055"/>
  <c r="G1055" s="1"/>
  <c r="H1055" s="1"/>
  <c r="J1055" s="1"/>
  <c r="K1055" s="1"/>
  <c r="C1056"/>
  <c r="G1056" s="1"/>
  <c r="H1056" s="1"/>
  <c r="J1056" s="1"/>
  <c r="K1056" s="1"/>
  <c r="C1057"/>
  <c r="G1057" s="1"/>
  <c r="H1057" s="1"/>
  <c r="J1057" s="1"/>
  <c r="K1057" s="1"/>
  <c r="C1058"/>
  <c r="G1058" s="1"/>
  <c r="H1058" s="1"/>
  <c r="J1058" s="1"/>
  <c r="K1058" s="1"/>
  <c r="C1059"/>
  <c r="G1059" s="1"/>
  <c r="H1059" s="1"/>
  <c r="J1059" s="1"/>
  <c r="K1059" s="1"/>
  <c r="C1060"/>
  <c r="G1060" s="1"/>
  <c r="H1060" s="1"/>
  <c r="J1060" s="1"/>
  <c r="K1060" s="1"/>
  <c r="C1061"/>
  <c r="G1061" s="1"/>
  <c r="H1061" s="1"/>
  <c r="J1061" s="1"/>
  <c r="K1061" s="1"/>
  <c r="C1062"/>
  <c r="G1062" s="1"/>
  <c r="H1062" s="1"/>
  <c r="J1062" s="1"/>
  <c r="K1062" s="1"/>
  <c r="C1063"/>
  <c r="G1063" s="1"/>
  <c r="H1063" s="1"/>
  <c r="J1063" s="1"/>
  <c r="K1063" s="1"/>
  <c r="C1064"/>
  <c r="G1064" s="1"/>
  <c r="H1064" s="1"/>
  <c r="J1064" s="1"/>
  <c r="K1064" s="1"/>
  <c r="C1065"/>
  <c r="G1065" s="1"/>
  <c r="H1065" s="1"/>
  <c r="J1065" s="1"/>
  <c r="K1065" s="1"/>
  <c r="C1066"/>
  <c r="G1066" s="1"/>
  <c r="H1066" s="1"/>
  <c r="J1066" s="1"/>
  <c r="K1066" s="1"/>
  <c r="C1067"/>
  <c r="G1067" s="1"/>
  <c r="H1067" s="1"/>
  <c r="J1067" s="1"/>
  <c r="K1067" s="1"/>
  <c r="C1068"/>
  <c r="G1068" s="1"/>
  <c r="H1068" s="1"/>
  <c r="J1068" s="1"/>
  <c r="K1068" s="1"/>
  <c r="C1069"/>
  <c r="G1069" s="1"/>
  <c r="H1069" s="1"/>
  <c r="J1069" s="1"/>
  <c r="K1069" s="1"/>
  <c r="C1070"/>
  <c r="G1070" s="1"/>
  <c r="H1070" s="1"/>
  <c r="J1070" s="1"/>
  <c r="K1070" s="1"/>
  <c r="C1071"/>
  <c r="G1071" s="1"/>
  <c r="H1071" s="1"/>
  <c r="J1071" s="1"/>
  <c r="K1071" s="1"/>
  <c r="C1072"/>
  <c r="G1072" s="1"/>
  <c r="H1072" s="1"/>
  <c r="J1072" s="1"/>
  <c r="K1072" s="1"/>
  <c r="C1073"/>
  <c r="G1073" s="1"/>
  <c r="H1073" s="1"/>
  <c r="J1073" s="1"/>
  <c r="K1073" s="1"/>
  <c r="C1074"/>
  <c r="G1074" s="1"/>
  <c r="H1074" s="1"/>
  <c r="J1074" s="1"/>
  <c r="K1074" s="1"/>
  <c r="C1075"/>
  <c r="G1075" s="1"/>
  <c r="H1075" s="1"/>
  <c r="J1075" s="1"/>
  <c r="K1075" s="1"/>
  <c r="C1076"/>
  <c r="G1076" s="1"/>
  <c r="H1076" s="1"/>
  <c r="J1076" s="1"/>
  <c r="K1076" s="1"/>
  <c r="C1077"/>
  <c r="G1077" s="1"/>
  <c r="H1077" s="1"/>
  <c r="J1077" s="1"/>
  <c r="K1077" s="1"/>
  <c r="C1078"/>
  <c r="G1078" s="1"/>
  <c r="H1078" s="1"/>
  <c r="J1078" s="1"/>
  <c r="K1078" s="1"/>
  <c r="C1079"/>
  <c r="G1079" s="1"/>
  <c r="H1079" s="1"/>
  <c r="J1079" s="1"/>
  <c r="K1079" s="1"/>
  <c r="C1080"/>
  <c r="G1080" s="1"/>
  <c r="H1080" s="1"/>
  <c r="J1080" s="1"/>
  <c r="K1080" s="1"/>
  <c r="C1081"/>
  <c r="G1081" s="1"/>
  <c r="H1081" s="1"/>
  <c r="J1081" s="1"/>
  <c r="K1081" s="1"/>
  <c r="C1082"/>
  <c r="G1082" s="1"/>
  <c r="H1082" s="1"/>
  <c r="J1082" s="1"/>
  <c r="K1082" s="1"/>
  <c r="C1083"/>
  <c r="G1083" s="1"/>
  <c r="H1083" s="1"/>
  <c r="J1083" s="1"/>
  <c r="K1083" s="1"/>
  <c r="C1084"/>
  <c r="G1084" s="1"/>
  <c r="H1084" s="1"/>
  <c r="J1084" s="1"/>
  <c r="K1084" s="1"/>
  <c r="C1085"/>
  <c r="G1085" s="1"/>
  <c r="H1085" s="1"/>
  <c r="J1085" s="1"/>
  <c r="K1085" s="1"/>
  <c r="C1086"/>
  <c r="G1086" s="1"/>
  <c r="H1086" s="1"/>
  <c r="J1086" s="1"/>
  <c r="K1086" s="1"/>
  <c r="C1087"/>
  <c r="G1087" s="1"/>
  <c r="H1087" s="1"/>
  <c r="J1087" s="1"/>
  <c r="K1087" s="1"/>
  <c r="C1088"/>
  <c r="G1088" s="1"/>
  <c r="H1088" s="1"/>
  <c r="J1088" s="1"/>
  <c r="K1088" s="1"/>
  <c r="C1089"/>
  <c r="G1089" s="1"/>
  <c r="H1089" s="1"/>
  <c r="J1089" s="1"/>
  <c r="K1089" s="1"/>
  <c r="C1090"/>
  <c r="G1090" s="1"/>
  <c r="H1090" s="1"/>
  <c r="J1090" s="1"/>
  <c r="K1090" s="1"/>
  <c r="C1091"/>
  <c r="G1091" s="1"/>
  <c r="H1091" s="1"/>
  <c r="J1091" s="1"/>
  <c r="K1091" s="1"/>
  <c r="C1092"/>
  <c r="G1092" s="1"/>
  <c r="H1092" s="1"/>
  <c r="J1092" s="1"/>
  <c r="K1092" s="1"/>
  <c r="C1093"/>
  <c r="G1093" s="1"/>
  <c r="H1093" s="1"/>
  <c r="J1093" s="1"/>
  <c r="K1093" s="1"/>
  <c r="C1094"/>
  <c r="G1094" s="1"/>
  <c r="H1094" s="1"/>
  <c r="J1094" s="1"/>
  <c r="K1094" s="1"/>
  <c r="C1095"/>
  <c r="G1095" s="1"/>
  <c r="H1095" s="1"/>
  <c r="J1095" s="1"/>
  <c r="K1095" s="1"/>
  <c r="C1096"/>
  <c r="G1096" s="1"/>
  <c r="H1096" s="1"/>
  <c r="J1096" s="1"/>
  <c r="K1096" s="1"/>
  <c r="C1097"/>
  <c r="G1097" s="1"/>
  <c r="H1097" s="1"/>
  <c r="J1097" s="1"/>
  <c r="K1097" s="1"/>
  <c r="C1098"/>
  <c r="G1098" s="1"/>
  <c r="H1098" s="1"/>
  <c r="J1098" s="1"/>
  <c r="K1098" s="1"/>
  <c r="C1099"/>
  <c r="G1099" s="1"/>
  <c r="H1099" s="1"/>
  <c r="J1099" s="1"/>
  <c r="K1099" s="1"/>
  <c r="C1100"/>
  <c r="G1100" s="1"/>
  <c r="H1100" s="1"/>
  <c r="J1100" s="1"/>
  <c r="K1100" s="1"/>
  <c r="C1101"/>
  <c r="G1101" s="1"/>
  <c r="H1101" s="1"/>
  <c r="J1101" s="1"/>
  <c r="K1101" s="1"/>
  <c r="C1102"/>
  <c r="G1102" s="1"/>
  <c r="H1102" s="1"/>
  <c r="J1102" s="1"/>
  <c r="K1102" s="1"/>
  <c r="C1103"/>
  <c r="G1103" s="1"/>
  <c r="H1103" s="1"/>
  <c r="J1103" s="1"/>
  <c r="K1103" s="1"/>
  <c r="C1104"/>
  <c r="G1104" s="1"/>
  <c r="H1104" s="1"/>
  <c r="J1104" s="1"/>
  <c r="K1104" s="1"/>
  <c r="C1105"/>
  <c r="G1105" s="1"/>
  <c r="H1105" s="1"/>
  <c r="J1105" s="1"/>
  <c r="K1105" s="1"/>
  <c r="C1106"/>
  <c r="G1106" s="1"/>
  <c r="H1106" s="1"/>
  <c r="J1106" s="1"/>
  <c r="K1106" s="1"/>
  <c r="C1107"/>
  <c r="G1107" s="1"/>
  <c r="H1107" s="1"/>
  <c r="J1107" s="1"/>
  <c r="K1107" s="1"/>
  <c r="C1108"/>
  <c r="G1108" s="1"/>
  <c r="H1108" s="1"/>
  <c r="J1108" s="1"/>
  <c r="K1108" s="1"/>
  <c r="C1109"/>
  <c r="G1109" s="1"/>
  <c r="H1109" s="1"/>
  <c r="J1109" s="1"/>
  <c r="K1109" s="1"/>
  <c r="C1110"/>
  <c r="G1110" s="1"/>
  <c r="H1110" s="1"/>
  <c r="J1110" s="1"/>
  <c r="K1110" s="1"/>
  <c r="C1111"/>
  <c r="G1111" s="1"/>
  <c r="H1111" s="1"/>
  <c r="J1111" s="1"/>
  <c r="K1111" s="1"/>
  <c r="C1112"/>
  <c r="G1112" s="1"/>
  <c r="H1112" s="1"/>
  <c r="J1112" s="1"/>
  <c r="K1112" s="1"/>
  <c r="C1113"/>
  <c r="G1113" s="1"/>
  <c r="H1113" s="1"/>
  <c r="J1113" s="1"/>
  <c r="K1113" s="1"/>
  <c r="C1114"/>
  <c r="G1114" s="1"/>
  <c r="H1114" s="1"/>
  <c r="J1114" s="1"/>
  <c r="K1114" s="1"/>
  <c r="C1115"/>
  <c r="G1115" s="1"/>
  <c r="H1115" s="1"/>
  <c r="J1115" s="1"/>
  <c r="K1115" s="1"/>
  <c r="C1116"/>
  <c r="G1116" s="1"/>
  <c r="H1116" s="1"/>
  <c r="J1116" s="1"/>
  <c r="K1116" s="1"/>
  <c r="C1117"/>
  <c r="G1117" s="1"/>
  <c r="H1117" s="1"/>
  <c r="J1117" s="1"/>
  <c r="K1117" s="1"/>
  <c r="C1118"/>
  <c r="G1118" s="1"/>
  <c r="H1118" s="1"/>
  <c r="J1118" s="1"/>
  <c r="K1118" s="1"/>
  <c r="C1119"/>
  <c r="G1119" s="1"/>
  <c r="H1119" s="1"/>
  <c r="J1119" s="1"/>
  <c r="K1119" s="1"/>
  <c r="C1120"/>
  <c r="G1120" s="1"/>
  <c r="H1120" s="1"/>
  <c r="J1120" s="1"/>
  <c r="K1120" s="1"/>
  <c r="C1121"/>
  <c r="G1121" s="1"/>
  <c r="H1121" s="1"/>
  <c r="J1121" s="1"/>
  <c r="K1121" s="1"/>
  <c r="C1122"/>
  <c r="G1122" s="1"/>
  <c r="H1122" s="1"/>
  <c r="J1122" s="1"/>
  <c r="K1122" s="1"/>
  <c r="C1123"/>
  <c r="G1123" s="1"/>
  <c r="H1123" s="1"/>
  <c r="J1123" s="1"/>
  <c r="K1123" s="1"/>
  <c r="C1124"/>
  <c r="G1124" s="1"/>
  <c r="H1124" s="1"/>
  <c r="J1124" s="1"/>
  <c r="K1124" s="1"/>
  <c r="C1125"/>
  <c r="G1125" s="1"/>
  <c r="H1125" s="1"/>
  <c r="J1125" s="1"/>
  <c r="K1125" s="1"/>
  <c r="C1126"/>
  <c r="G1126" s="1"/>
  <c r="H1126" s="1"/>
  <c r="J1126" s="1"/>
  <c r="K1126" s="1"/>
  <c r="C1127"/>
  <c r="G1127" s="1"/>
  <c r="H1127" s="1"/>
  <c r="J1127" s="1"/>
  <c r="K1127" s="1"/>
  <c r="C1128"/>
  <c r="G1128" s="1"/>
  <c r="H1128" s="1"/>
  <c r="J1128" s="1"/>
  <c r="K1128" s="1"/>
  <c r="C1129"/>
  <c r="G1129" s="1"/>
  <c r="H1129" s="1"/>
  <c r="J1129" s="1"/>
  <c r="K1129" s="1"/>
  <c r="C1130"/>
  <c r="G1130" s="1"/>
  <c r="H1130" s="1"/>
  <c r="J1130" s="1"/>
  <c r="K1130" s="1"/>
  <c r="C1131"/>
  <c r="G1131" s="1"/>
  <c r="H1131" s="1"/>
  <c r="J1131" s="1"/>
  <c r="K1131" s="1"/>
  <c r="C1132"/>
  <c r="G1132" s="1"/>
  <c r="H1132" s="1"/>
  <c r="J1132" s="1"/>
  <c r="K1132" s="1"/>
  <c r="C1133"/>
  <c r="G1133" s="1"/>
  <c r="H1133" s="1"/>
  <c r="J1133" s="1"/>
  <c r="K1133" s="1"/>
  <c r="C1134"/>
  <c r="G1134" s="1"/>
  <c r="H1134" s="1"/>
  <c r="J1134" s="1"/>
  <c r="K1134" s="1"/>
  <c r="C1135"/>
  <c r="G1135" s="1"/>
  <c r="H1135" s="1"/>
  <c r="J1135" s="1"/>
  <c r="K1135" s="1"/>
  <c r="C1136"/>
  <c r="G1136" s="1"/>
  <c r="H1136" s="1"/>
  <c r="J1136" s="1"/>
  <c r="K1136" s="1"/>
  <c r="C1137"/>
  <c r="G1137" s="1"/>
  <c r="H1137" s="1"/>
  <c r="J1137" s="1"/>
  <c r="K1137" s="1"/>
  <c r="C1138"/>
  <c r="G1138" s="1"/>
  <c r="H1138" s="1"/>
  <c r="J1138" s="1"/>
  <c r="K1138" s="1"/>
  <c r="C1139"/>
  <c r="G1139" s="1"/>
  <c r="H1139" s="1"/>
  <c r="J1139" s="1"/>
  <c r="K1139" s="1"/>
  <c r="C1140"/>
  <c r="G1140" s="1"/>
  <c r="H1140" s="1"/>
  <c r="J1140" s="1"/>
  <c r="K1140" s="1"/>
  <c r="C1141"/>
  <c r="G1141" s="1"/>
  <c r="H1141" s="1"/>
  <c r="J1141" s="1"/>
  <c r="K1141" s="1"/>
  <c r="C1142"/>
  <c r="G1142" s="1"/>
  <c r="H1142" s="1"/>
  <c r="J1142" s="1"/>
  <c r="K1142" s="1"/>
  <c r="C1143"/>
  <c r="G1143" s="1"/>
  <c r="H1143" s="1"/>
  <c r="J1143" s="1"/>
  <c r="K1143" s="1"/>
  <c r="C1144"/>
  <c r="G1144" s="1"/>
  <c r="H1144" s="1"/>
  <c r="J1144" s="1"/>
  <c r="K1144" s="1"/>
  <c r="C1145"/>
  <c r="G1145" s="1"/>
  <c r="H1145" s="1"/>
  <c r="J1145" s="1"/>
  <c r="K1145" s="1"/>
  <c r="C1146"/>
  <c r="G1146" s="1"/>
  <c r="H1146" s="1"/>
  <c r="J1146" s="1"/>
  <c r="K1146" s="1"/>
  <c r="C1147"/>
  <c r="G1147" s="1"/>
  <c r="H1147" s="1"/>
  <c r="J1147" s="1"/>
  <c r="K1147" s="1"/>
  <c r="C1148"/>
  <c r="G1148" s="1"/>
  <c r="H1148" s="1"/>
  <c r="J1148" s="1"/>
  <c r="K1148" s="1"/>
  <c r="C1149"/>
  <c r="G1149" s="1"/>
  <c r="H1149" s="1"/>
  <c r="J1149" s="1"/>
  <c r="K1149" s="1"/>
  <c r="C1150"/>
  <c r="G1150" s="1"/>
  <c r="H1150" s="1"/>
  <c r="J1150" s="1"/>
  <c r="K1150" s="1"/>
  <c r="C1151"/>
  <c r="G1151" s="1"/>
  <c r="H1151" s="1"/>
  <c r="J1151" s="1"/>
  <c r="K1151" s="1"/>
  <c r="C1152"/>
  <c r="G1152" s="1"/>
  <c r="H1152" s="1"/>
  <c r="J1152" s="1"/>
  <c r="K1152" s="1"/>
  <c r="C1153"/>
  <c r="G1153" s="1"/>
  <c r="H1153" s="1"/>
  <c r="J1153" s="1"/>
  <c r="K1153" s="1"/>
  <c r="C1154"/>
  <c r="G1154" s="1"/>
  <c r="H1154" s="1"/>
  <c r="J1154" s="1"/>
  <c r="K1154" s="1"/>
  <c r="C1155"/>
  <c r="G1155" s="1"/>
  <c r="H1155" s="1"/>
  <c r="J1155" s="1"/>
  <c r="K1155" s="1"/>
  <c r="C1156"/>
  <c r="G1156" s="1"/>
  <c r="H1156" s="1"/>
  <c r="J1156" s="1"/>
  <c r="K1156" s="1"/>
  <c r="C1157"/>
  <c r="G1157" s="1"/>
  <c r="H1157" s="1"/>
  <c r="J1157" s="1"/>
  <c r="K1157" s="1"/>
  <c r="C1158"/>
  <c r="G1158" s="1"/>
  <c r="H1158" s="1"/>
  <c r="J1158" s="1"/>
  <c r="K1158" s="1"/>
  <c r="C1159"/>
  <c r="G1159" s="1"/>
  <c r="H1159" s="1"/>
  <c r="J1159" s="1"/>
  <c r="K1159" s="1"/>
  <c r="C1160"/>
  <c r="G1160" s="1"/>
  <c r="H1160" s="1"/>
  <c r="J1160" s="1"/>
  <c r="K1160" s="1"/>
  <c r="C1161"/>
  <c r="G1161" s="1"/>
  <c r="H1161" s="1"/>
  <c r="J1161" s="1"/>
  <c r="K1161" s="1"/>
  <c r="C1162"/>
  <c r="G1162" s="1"/>
  <c r="H1162" s="1"/>
  <c r="J1162" s="1"/>
  <c r="K1162" s="1"/>
  <c r="C1163"/>
  <c r="G1163" s="1"/>
  <c r="H1163" s="1"/>
  <c r="J1163" s="1"/>
  <c r="K1163" s="1"/>
  <c r="C1164"/>
  <c r="G1164" s="1"/>
  <c r="H1164" s="1"/>
  <c r="J1164" s="1"/>
  <c r="K1164" s="1"/>
  <c r="C1165"/>
  <c r="G1165" s="1"/>
  <c r="H1165" s="1"/>
  <c r="J1165" s="1"/>
  <c r="K1165" s="1"/>
  <c r="C1166"/>
  <c r="G1166" s="1"/>
  <c r="H1166" s="1"/>
  <c r="J1166" s="1"/>
  <c r="K1166" s="1"/>
  <c r="C1167"/>
  <c r="G1167" s="1"/>
  <c r="H1167" s="1"/>
  <c r="J1167" s="1"/>
  <c r="K1167" s="1"/>
  <c r="C1168"/>
  <c r="G1168" s="1"/>
  <c r="H1168" s="1"/>
  <c r="J1168" s="1"/>
  <c r="K1168" s="1"/>
  <c r="C1169"/>
  <c r="G1169" s="1"/>
  <c r="H1169" s="1"/>
  <c r="J1169" s="1"/>
  <c r="K1169" s="1"/>
  <c r="C1170"/>
  <c r="G1170" s="1"/>
  <c r="H1170" s="1"/>
  <c r="J1170" s="1"/>
  <c r="K1170" s="1"/>
  <c r="C1171"/>
  <c r="G1171" s="1"/>
  <c r="H1171" s="1"/>
  <c r="J1171" s="1"/>
  <c r="K1171" s="1"/>
  <c r="C1172"/>
  <c r="G1172" s="1"/>
  <c r="H1172" s="1"/>
  <c r="J1172" s="1"/>
  <c r="K1172" s="1"/>
  <c r="C1173"/>
  <c r="G1173" s="1"/>
  <c r="H1173" s="1"/>
  <c r="J1173" s="1"/>
  <c r="K1173" s="1"/>
  <c r="C1174"/>
  <c r="G1174" s="1"/>
  <c r="H1174" s="1"/>
  <c r="J1174" s="1"/>
  <c r="K1174" s="1"/>
  <c r="C1175"/>
  <c r="G1175" s="1"/>
  <c r="H1175" s="1"/>
  <c r="J1175" s="1"/>
  <c r="K1175" s="1"/>
  <c r="C1176"/>
  <c r="G1176" s="1"/>
  <c r="H1176" s="1"/>
  <c r="J1176" s="1"/>
  <c r="K1176" s="1"/>
  <c r="C1177"/>
  <c r="G1177" s="1"/>
  <c r="H1177" s="1"/>
  <c r="J1177" s="1"/>
  <c r="K1177" s="1"/>
  <c r="C1178"/>
  <c r="G1178" s="1"/>
  <c r="H1178" s="1"/>
  <c r="J1178" s="1"/>
  <c r="K1178" s="1"/>
  <c r="C1179"/>
  <c r="G1179" s="1"/>
  <c r="H1179" s="1"/>
  <c r="J1179" s="1"/>
  <c r="K1179" s="1"/>
  <c r="C1180"/>
  <c r="G1180" s="1"/>
  <c r="H1180" s="1"/>
  <c r="J1180" s="1"/>
  <c r="K1180" s="1"/>
  <c r="C1181"/>
  <c r="G1181" s="1"/>
  <c r="H1181" s="1"/>
  <c r="J1181" s="1"/>
  <c r="K1181" s="1"/>
  <c r="C1182"/>
  <c r="G1182" s="1"/>
  <c r="H1182" s="1"/>
  <c r="J1182" s="1"/>
  <c r="K1182" s="1"/>
  <c r="C1183"/>
  <c r="G1183" s="1"/>
  <c r="H1183" s="1"/>
  <c r="J1183" s="1"/>
  <c r="K1183" s="1"/>
  <c r="C1184"/>
  <c r="G1184" s="1"/>
  <c r="H1184" s="1"/>
  <c r="J1184" s="1"/>
  <c r="K1184" s="1"/>
  <c r="C1185"/>
  <c r="G1185" s="1"/>
  <c r="H1185" s="1"/>
  <c r="J1185" s="1"/>
  <c r="K1185" s="1"/>
  <c r="C1186"/>
  <c r="G1186" s="1"/>
  <c r="H1186" s="1"/>
  <c r="J1186" s="1"/>
  <c r="K1186" s="1"/>
  <c r="C1187"/>
  <c r="G1187" s="1"/>
  <c r="H1187" s="1"/>
  <c r="C1188"/>
  <c r="G1188" s="1"/>
  <c r="H1188" s="1"/>
  <c r="J1188" s="1"/>
  <c r="K1188" s="1"/>
  <c r="C1189"/>
  <c r="G1189" s="1"/>
  <c r="H1189" s="1"/>
  <c r="J1189" s="1"/>
  <c r="K1189" s="1"/>
  <c r="C1190"/>
  <c r="G1190" s="1"/>
  <c r="H1190" s="1"/>
  <c r="J1190" s="1"/>
  <c r="K1190" s="1"/>
  <c r="C1191"/>
  <c r="G1191" s="1"/>
  <c r="H1191" s="1"/>
  <c r="J1191" s="1"/>
  <c r="K1191" s="1"/>
  <c r="C1192"/>
  <c r="G1192" s="1"/>
  <c r="H1192" s="1"/>
  <c r="J1192" s="1"/>
  <c r="K1192" s="1"/>
  <c r="C1193"/>
  <c r="G1193" s="1"/>
  <c r="H1193" s="1"/>
  <c r="J1193" s="1"/>
  <c r="K1193" s="1"/>
  <c r="C1194"/>
  <c r="G1194" s="1"/>
  <c r="H1194" s="1"/>
  <c r="J1194" s="1"/>
  <c r="K1194" s="1"/>
  <c r="C1195"/>
  <c r="G1195" s="1"/>
  <c r="H1195" s="1"/>
  <c r="J1195" s="1"/>
  <c r="K1195" s="1"/>
  <c r="C1196"/>
  <c r="G1196" s="1"/>
  <c r="H1196" s="1"/>
  <c r="J1196" s="1"/>
  <c r="K1196" s="1"/>
  <c r="C1197"/>
  <c r="G1197" s="1"/>
  <c r="H1197" s="1"/>
  <c r="J1197" s="1"/>
  <c r="K1197" s="1"/>
  <c r="C1198"/>
  <c r="G1198" s="1"/>
  <c r="H1198" s="1"/>
  <c r="J1198" s="1"/>
  <c r="K1198" s="1"/>
  <c r="C1199"/>
  <c r="G1199" s="1"/>
  <c r="H1199" s="1"/>
  <c r="J1199" s="1"/>
  <c r="K1199" s="1"/>
  <c r="C1200"/>
  <c r="G1200" s="1"/>
  <c r="H1200" s="1"/>
  <c r="J1200" s="1"/>
  <c r="K1200" s="1"/>
  <c r="C1201"/>
  <c r="G1201" s="1"/>
  <c r="H1201" s="1"/>
  <c r="J1201" s="1"/>
  <c r="K1201" s="1"/>
  <c r="C1202"/>
  <c r="G1202" s="1"/>
  <c r="H1202" s="1"/>
  <c r="J1202" s="1"/>
  <c r="K1202" s="1"/>
  <c r="C1203"/>
  <c r="G1203" s="1"/>
  <c r="H1203" s="1"/>
  <c r="J1203" s="1"/>
  <c r="K1203" s="1"/>
  <c r="C1204"/>
  <c r="G1204" s="1"/>
  <c r="H1204" s="1"/>
  <c r="J1204" s="1"/>
  <c r="K1204" s="1"/>
  <c r="C1205"/>
  <c r="G1205" s="1"/>
  <c r="H1205" s="1"/>
  <c r="J1205" s="1"/>
  <c r="K1205" s="1"/>
  <c r="C1206"/>
  <c r="G1206" s="1"/>
  <c r="H1206" s="1"/>
  <c r="J1206" s="1"/>
  <c r="K1206" s="1"/>
  <c r="C1207"/>
  <c r="G1207" s="1"/>
  <c r="H1207" s="1"/>
  <c r="J1207" s="1"/>
  <c r="K1207" s="1"/>
  <c r="C1208"/>
  <c r="G1208" s="1"/>
  <c r="H1208" s="1"/>
  <c r="J1208" s="1"/>
  <c r="K1208" s="1"/>
  <c r="C1209"/>
  <c r="G1209" s="1"/>
  <c r="H1209" s="1"/>
  <c r="J1209" s="1"/>
  <c r="K1209" s="1"/>
  <c r="C1210"/>
  <c r="G1210" s="1"/>
  <c r="H1210" s="1"/>
  <c r="J1210" s="1"/>
  <c r="K1210" s="1"/>
  <c r="C1211"/>
  <c r="G1211" s="1"/>
  <c r="H1211" s="1"/>
  <c r="J1211" s="1"/>
  <c r="K1211" s="1"/>
  <c r="C1212"/>
  <c r="G1212" s="1"/>
  <c r="H1212" s="1"/>
  <c r="J1212" s="1"/>
  <c r="K1212" s="1"/>
  <c r="C1213"/>
  <c r="G1213" s="1"/>
  <c r="H1213" s="1"/>
  <c r="J1213" s="1"/>
  <c r="K1213" s="1"/>
  <c r="C1214"/>
  <c r="G1214" s="1"/>
  <c r="H1214" s="1"/>
  <c r="J1214" s="1"/>
  <c r="K1214" s="1"/>
  <c r="C1215"/>
  <c r="G1215" s="1"/>
  <c r="H1215" s="1"/>
  <c r="J1215" s="1"/>
  <c r="K1215" s="1"/>
  <c r="C1216"/>
  <c r="G1216" s="1"/>
  <c r="H1216" s="1"/>
  <c r="J1216" s="1"/>
  <c r="K1216" s="1"/>
  <c r="C1217"/>
  <c r="G1217" s="1"/>
  <c r="H1217" s="1"/>
  <c r="J1217" s="1"/>
  <c r="K1217" s="1"/>
  <c r="C1218"/>
  <c r="G1218" s="1"/>
  <c r="H1218" s="1"/>
  <c r="C1219"/>
  <c r="G1219" s="1"/>
  <c r="H1219" s="1"/>
  <c r="C1220"/>
  <c r="G1220" s="1"/>
  <c r="H1220" s="1"/>
  <c r="C1221"/>
  <c r="G1221" s="1"/>
  <c r="H1221" s="1"/>
  <c r="J1221" s="1"/>
  <c r="K1221" s="1"/>
  <c r="C1222"/>
  <c r="G1222" s="1"/>
  <c r="H1222" s="1"/>
  <c r="J1222" s="1"/>
  <c r="K1222" s="1"/>
  <c r="C1223"/>
  <c r="G1223" s="1"/>
  <c r="H1223" s="1"/>
  <c r="J1223" s="1"/>
  <c r="K1223" s="1"/>
  <c r="C1224"/>
  <c r="G1224" s="1"/>
  <c r="H1224" s="1"/>
  <c r="J1224" s="1"/>
  <c r="K1224" s="1"/>
  <c r="C1225"/>
  <c r="G1225" s="1"/>
  <c r="H1225" s="1"/>
  <c r="J1225" s="1"/>
  <c r="K1225" s="1"/>
  <c r="C1226"/>
  <c r="G1226" s="1"/>
  <c r="H1226" s="1"/>
  <c r="J1226" s="1"/>
  <c r="K1226" s="1"/>
  <c r="C1227"/>
  <c r="G1227" s="1"/>
  <c r="H1227" s="1"/>
  <c r="J1227" s="1"/>
  <c r="K1227" s="1"/>
  <c r="C1228"/>
  <c r="G1228" s="1"/>
  <c r="H1228" s="1"/>
  <c r="J1228" s="1"/>
  <c r="K1228" s="1"/>
  <c r="C1229"/>
  <c r="G1229" s="1"/>
  <c r="H1229" s="1"/>
  <c r="J1229" s="1"/>
  <c r="K1229" s="1"/>
  <c r="C1230"/>
  <c r="G1230" s="1"/>
  <c r="H1230" s="1"/>
  <c r="J1230" s="1"/>
  <c r="K1230" s="1"/>
  <c r="C1231"/>
  <c r="G1231" s="1"/>
  <c r="H1231" s="1"/>
  <c r="J1231" s="1"/>
  <c r="K1231" s="1"/>
  <c r="C1232"/>
  <c r="G1232" s="1"/>
  <c r="H1232" s="1"/>
  <c r="C1233"/>
  <c r="G1233" s="1"/>
  <c r="H1233" s="1"/>
  <c r="J1233" s="1"/>
  <c r="K1233" s="1"/>
  <c r="C1234"/>
  <c r="G1234" s="1"/>
  <c r="H1234" s="1"/>
  <c r="J1234" s="1"/>
  <c r="K1234" s="1"/>
  <c r="C1235"/>
  <c r="G1235" s="1"/>
  <c r="H1235" s="1"/>
  <c r="J1235" s="1"/>
  <c r="K1235" s="1"/>
  <c r="C1236"/>
  <c r="G1236" s="1"/>
  <c r="H1236" s="1"/>
  <c r="J1236" s="1"/>
  <c r="K1236" s="1"/>
  <c r="C1237"/>
  <c r="G1237" s="1"/>
  <c r="H1237" s="1"/>
  <c r="J1237" s="1"/>
  <c r="K1237" s="1"/>
  <c r="C1238"/>
  <c r="G1238" s="1"/>
  <c r="H1238" s="1"/>
  <c r="J1238" s="1"/>
  <c r="K1238" s="1"/>
  <c r="C1239"/>
  <c r="G1239" s="1"/>
  <c r="H1239" s="1"/>
  <c r="J1239" s="1"/>
  <c r="K1239" s="1"/>
  <c r="C1240"/>
  <c r="G1240" s="1"/>
  <c r="H1240" s="1"/>
  <c r="J1240" s="1"/>
  <c r="K1240" s="1"/>
  <c r="C1241"/>
  <c r="G1241" s="1"/>
  <c r="H1241" s="1"/>
  <c r="J1241" s="1"/>
  <c r="K1241" s="1"/>
  <c r="C1242"/>
  <c r="G1242" s="1"/>
  <c r="H1242" s="1"/>
  <c r="J1242" s="1"/>
  <c r="K1242" s="1"/>
  <c r="C1243"/>
  <c r="G1243" s="1"/>
  <c r="H1243" s="1"/>
  <c r="J1243" s="1"/>
  <c r="K1243" s="1"/>
  <c r="C1244"/>
  <c r="G1244" s="1"/>
  <c r="H1244" s="1"/>
  <c r="J1244" s="1"/>
  <c r="K1244" s="1"/>
  <c r="C1245"/>
  <c r="G1245" s="1"/>
  <c r="H1245" s="1"/>
  <c r="J1245" s="1"/>
  <c r="K1245" s="1"/>
  <c r="C1246"/>
  <c r="G1246" s="1"/>
  <c r="H1246" s="1"/>
  <c r="J1246" s="1"/>
  <c r="K1246" s="1"/>
  <c r="C1247"/>
  <c r="G1247" s="1"/>
  <c r="H1247" s="1"/>
  <c r="J1247" s="1"/>
  <c r="K1247" s="1"/>
  <c r="C1248"/>
  <c r="G1248" s="1"/>
  <c r="H1248" s="1"/>
  <c r="J1248" s="1"/>
  <c r="K1248" s="1"/>
  <c r="C1249"/>
  <c r="G1249" s="1"/>
  <c r="H1249" s="1"/>
  <c r="J1249" s="1"/>
  <c r="K1249" s="1"/>
  <c r="C1250"/>
  <c r="G1250" s="1"/>
  <c r="H1250" s="1"/>
  <c r="C1251"/>
  <c r="G1251" s="1"/>
  <c r="H1251" s="1"/>
  <c r="C1252"/>
  <c r="G1252" s="1"/>
  <c r="H1252" s="1"/>
  <c r="C1253"/>
  <c r="G1253" s="1"/>
  <c r="H1253" s="1"/>
  <c r="J1253" s="1"/>
  <c r="K1253" s="1"/>
  <c r="C1254"/>
  <c r="G1254" s="1"/>
  <c r="H1254" s="1"/>
  <c r="J1254" s="1"/>
  <c r="K1254" s="1"/>
  <c r="C1255"/>
  <c r="G1255" s="1"/>
  <c r="H1255" s="1"/>
  <c r="J1255" s="1"/>
  <c r="K1255" s="1"/>
  <c r="C1256"/>
  <c r="G1256" s="1"/>
  <c r="H1256" s="1"/>
  <c r="J1256" s="1"/>
  <c r="K1256" s="1"/>
  <c r="C1257"/>
  <c r="G1257" s="1"/>
  <c r="H1257" s="1"/>
  <c r="J1257" s="1"/>
  <c r="K1257" s="1"/>
  <c r="C1258"/>
  <c r="G1258" s="1"/>
  <c r="H1258" s="1"/>
  <c r="J1258" s="1"/>
  <c r="K1258" s="1"/>
  <c r="C1259"/>
  <c r="G1259" s="1"/>
  <c r="H1259" s="1"/>
  <c r="J1259" s="1"/>
  <c r="K1259" s="1"/>
  <c r="C1260"/>
  <c r="G1260" s="1"/>
  <c r="H1260" s="1"/>
  <c r="J1260" s="1"/>
  <c r="K1260" s="1"/>
  <c r="C1261"/>
  <c r="G1261" s="1"/>
  <c r="H1261" s="1"/>
  <c r="J1261" s="1"/>
  <c r="K1261" s="1"/>
  <c r="C1262"/>
  <c r="G1262" s="1"/>
  <c r="H1262" s="1"/>
  <c r="J1262" s="1"/>
  <c r="K1262" s="1"/>
  <c r="C1263"/>
  <c r="G1263" s="1"/>
  <c r="H1263" s="1"/>
  <c r="J1263" s="1"/>
  <c r="K1263" s="1"/>
  <c r="C1264"/>
  <c r="G1264" s="1"/>
  <c r="H1264" s="1"/>
  <c r="J1264" s="1"/>
  <c r="K1264" s="1"/>
  <c r="C1265"/>
  <c r="G1265" s="1"/>
  <c r="H1265" s="1"/>
  <c r="J1265" s="1"/>
  <c r="K1265" s="1"/>
  <c r="C1266"/>
  <c r="G1266" s="1"/>
  <c r="H1266" s="1"/>
  <c r="J1266" s="1"/>
  <c r="K1266" s="1"/>
  <c r="C1267"/>
  <c r="G1267" s="1"/>
  <c r="H1267" s="1"/>
  <c r="J1267" s="1"/>
  <c r="K1267" s="1"/>
  <c r="C1268"/>
  <c r="G1268" s="1"/>
  <c r="H1268" s="1"/>
  <c r="J1268" s="1"/>
  <c r="K1268" s="1"/>
  <c r="C1269"/>
  <c r="G1269" s="1"/>
  <c r="H1269" s="1"/>
  <c r="J1269" s="1"/>
  <c r="K1269" s="1"/>
  <c r="C1270"/>
  <c r="G1270" s="1"/>
  <c r="H1270" s="1"/>
  <c r="J1270" s="1"/>
  <c r="K1270" s="1"/>
  <c r="C1271"/>
  <c r="G1271" s="1"/>
  <c r="H1271" s="1"/>
  <c r="J1271" s="1"/>
  <c r="K1271" s="1"/>
  <c r="C1272"/>
  <c r="G1272" s="1"/>
  <c r="H1272" s="1"/>
  <c r="J1272" s="1"/>
  <c r="K1272" s="1"/>
  <c r="C1273"/>
  <c r="G1273" s="1"/>
  <c r="H1273" s="1"/>
  <c r="J1273" s="1"/>
  <c r="K1273" s="1"/>
  <c r="C1274"/>
  <c r="G1274" s="1"/>
  <c r="H1274" s="1"/>
  <c r="J1274" s="1"/>
  <c r="K1274" s="1"/>
  <c r="C1275"/>
  <c r="G1275" s="1"/>
  <c r="H1275" s="1"/>
  <c r="J1275" s="1"/>
  <c r="K1275" s="1"/>
  <c r="C1276"/>
  <c r="G1276" s="1"/>
  <c r="H1276" s="1"/>
  <c r="J1276" s="1"/>
  <c r="K1276" s="1"/>
  <c r="C1277"/>
  <c r="G1277" s="1"/>
  <c r="H1277" s="1"/>
  <c r="J1277" s="1"/>
  <c r="K1277" s="1"/>
  <c r="C1278"/>
  <c r="G1278" s="1"/>
  <c r="H1278" s="1"/>
  <c r="J1278" s="1"/>
  <c r="K1278" s="1"/>
  <c r="C1279"/>
  <c r="G1279" s="1"/>
  <c r="H1279" s="1"/>
  <c r="J1279" s="1"/>
  <c r="K1279" s="1"/>
  <c r="C1280"/>
  <c r="G1280" s="1"/>
  <c r="H1280" s="1"/>
  <c r="J1280" s="1"/>
  <c r="K1280" s="1"/>
  <c r="C1281"/>
  <c r="G1281" s="1"/>
  <c r="H1281" s="1"/>
  <c r="J1281" s="1"/>
  <c r="K1281" s="1"/>
  <c r="C1282"/>
  <c r="G1282" s="1"/>
  <c r="H1282" s="1"/>
  <c r="J1282" s="1"/>
  <c r="K1282" s="1"/>
  <c r="C1283"/>
  <c r="G1283" s="1"/>
  <c r="H1283" s="1"/>
  <c r="J1283" s="1"/>
  <c r="K1283" s="1"/>
  <c r="C1284"/>
  <c r="G1284" s="1"/>
  <c r="H1284" s="1"/>
  <c r="J1284" s="1"/>
  <c r="K1284" s="1"/>
  <c r="C1285"/>
  <c r="G1285" s="1"/>
  <c r="H1285" s="1"/>
  <c r="J1285" s="1"/>
  <c r="K1285" s="1"/>
  <c r="C1286"/>
  <c r="G1286" s="1"/>
  <c r="H1286" s="1"/>
  <c r="J1286" s="1"/>
  <c r="K1286" s="1"/>
  <c r="C1287"/>
  <c r="G1287" s="1"/>
  <c r="H1287" s="1"/>
  <c r="J1287" s="1"/>
  <c r="K1287" s="1"/>
  <c r="C1288"/>
  <c r="G1288" s="1"/>
  <c r="H1288" s="1"/>
  <c r="J1288" s="1"/>
  <c r="K1288" s="1"/>
  <c r="C1289"/>
  <c r="G1289" s="1"/>
  <c r="H1289" s="1"/>
  <c r="J1289" s="1"/>
  <c r="K1289" s="1"/>
  <c r="C1290"/>
  <c r="G1290" s="1"/>
  <c r="H1290" s="1"/>
  <c r="J1290" s="1"/>
  <c r="K1290" s="1"/>
  <c r="C1291"/>
  <c r="G1291" s="1"/>
  <c r="H1291" s="1"/>
  <c r="J1291" s="1"/>
  <c r="K1291" s="1"/>
  <c r="C1292"/>
  <c r="G1292" s="1"/>
  <c r="H1292" s="1"/>
  <c r="J1292" s="1"/>
  <c r="K1292" s="1"/>
  <c r="C1293"/>
  <c r="G1293" s="1"/>
  <c r="H1293" s="1"/>
  <c r="J1293" s="1"/>
  <c r="K1293" s="1"/>
  <c r="C1294"/>
  <c r="G1294" s="1"/>
  <c r="H1294" s="1"/>
  <c r="J1294" s="1"/>
  <c r="K1294" s="1"/>
  <c r="C1295"/>
  <c r="G1295" s="1"/>
  <c r="H1295" s="1"/>
  <c r="J1295" s="1"/>
  <c r="K1295" s="1"/>
  <c r="C1296"/>
  <c r="G1296" s="1"/>
  <c r="H1296" s="1"/>
  <c r="J1296" s="1"/>
  <c r="K1296" s="1"/>
  <c r="C1297"/>
  <c r="G1297" s="1"/>
  <c r="H1297" s="1"/>
  <c r="J1297" s="1"/>
  <c r="K1297" s="1"/>
  <c r="C1298"/>
  <c r="G1298" s="1"/>
  <c r="H1298" s="1"/>
  <c r="J1298" s="1"/>
  <c r="K1298" s="1"/>
  <c r="C1299"/>
  <c r="G1299" s="1"/>
  <c r="H1299" s="1"/>
  <c r="J1299" s="1"/>
  <c r="K1299" s="1"/>
  <c r="C1300"/>
  <c r="G1300" s="1"/>
  <c r="H1300" s="1"/>
  <c r="J1300" s="1"/>
  <c r="K1300" s="1"/>
  <c r="C1301"/>
  <c r="G1301" s="1"/>
  <c r="H1301" s="1"/>
  <c r="J1301" s="1"/>
  <c r="K1301" s="1"/>
  <c r="C1302"/>
  <c r="G1302" s="1"/>
  <c r="H1302" s="1"/>
  <c r="J1302" s="1"/>
  <c r="K1302" s="1"/>
  <c r="C1303"/>
  <c r="G1303" s="1"/>
  <c r="H1303" s="1"/>
  <c r="J1303" s="1"/>
  <c r="K1303" s="1"/>
  <c r="C1304"/>
  <c r="G1304" s="1"/>
  <c r="H1304" s="1"/>
  <c r="J1304" s="1"/>
  <c r="K1304" s="1"/>
  <c r="C1305"/>
  <c r="G1305" s="1"/>
  <c r="H1305" s="1"/>
  <c r="J1305" s="1"/>
  <c r="K1305" s="1"/>
  <c r="C1306"/>
  <c r="G1306" s="1"/>
  <c r="H1306" s="1"/>
  <c r="J1306" s="1"/>
  <c r="K1306" s="1"/>
  <c r="C1307"/>
  <c r="G1307" s="1"/>
  <c r="H1307" s="1"/>
  <c r="J1307" s="1"/>
  <c r="K1307" s="1"/>
  <c r="C1308"/>
  <c r="G1308" s="1"/>
  <c r="H1308" s="1"/>
  <c r="J1308" s="1"/>
  <c r="K1308" s="1"/>
  <c r="C1309"/>
  <c r="G1309" s="1"/>
  <c r="H1309" s="1"/>
  <c r="J1309" s="1"/>
  <c r="K1309" s="1"/>
  <c r="C1310"/>
  <c r="G1310" s="1"/>
  <c r="H1310" s="1"/>
  <c r="J1310" s="1"/>
  <c r="K1310" s="1"/>
  <c r="C1311"/>
  <c r="G1311" s="1"/>
  <c r="H1311" s="1"/>
  <c r="J1311" s="1"/>
  <c r="K1311" s="1"/>
  <c r="C1312"/>
  <c r="G1312" s="1"/>
  <c r="H1312" s="1"/>
  <c r="J1312" s="1"/>
  <c r="K1312" s="1"/>
  <c r="C1313"/>
  <c r="G1313" s="1"/>
  <c r="H1313" s="1"/>
  <c r="J1313" s="1"/>
  <c r="K1313" s="1"/>
  <c r="C1314"/>
  <c r="G1314" s="1"/>
  <c r="H1314" s="1"/>
  <c r="J1314" s="1"/>
  <c r="K1314" s="1"/>
  <c r="C1315"/>
  <c r="G1315" s="1"/>
  <c r="H1315" s="1"/>
  <c r="J1315" s="1"/>
  <c r="K1315" s="1"/>
  <c r="C1316"/>
  <c r="G1316" s="1"/>
  <c r="H1316" s="1"/>
  <c r="J1316" s="1"/>
  <c r="K1316" s="1"/>
  <c r="C1317"/>
  <c r="G1317" s="1"/>
  <c r="H1317" s="1"/>
  <c r="J1317" s="1"/>
  <c r="K1317" s="1"/>
  <c r="C1318"/>
  <c r="G1318" s="1"/>
  <c r="H1318" s="1"/>
  <c r="J1318" s="1"/>
  <c r="K1318" s="1"/>
  <c r="C1319"/>
  <c r="G1319" s="1"/>
  <c r="H1319" s="1"/>
  <c r="J1319" s="1"/>
  <c r="K1319" s="1"/>
  <c r="C1320"/>
  <c r="G1320" s="1"/>
  <c r="H1320" s="1"/>
  <c r="J1320" s="1"/>
  <c r="K1320" s="1"/>
  <c r="C1321"/>
  <c r="G1321" s="1"/>
  <c r="H1321" s="1"/>
  <c r="J1321" s="1"/>
  <c r="K1321" s="1"/>
  <c r="C1322"/>
  <c r="G1322" s="1"/>
  <c r="H1322" s="1"/>
  <c r="J1322" s="1"/>
  <c r="K1322" s="1"/>
  <c r="C1323"/>
  <c r="G1323" s="1"/>
  <c r="H1323" s="1"/>
  <c r="J1323" s="1"/>
  <c r="K1323" s="1"/>
  <c r="C1324"/>
  <c r="G1324" s="1"/>
  <c r="H1324" s="1"/>
  <c r="J1324" s="1"/>
  <c r="K1324" s="1"/>
  <c r="C1325"/>
  <c r="G1325" s="1"/>
  <c r="H1325" s="1"/>
  <c r="J1325" s="1"/>
  <c r="K1325" s="1"/>
  <c r="C1326"/>
  <c r="G1326" s="1"/>
  <c r="H1326" s="1"/>
  <c r="J1326" s="1"/>
  <c r="K1326" s="1"/>
  <c r="C1327"/>
  <c r="G1327" s="1"/>
  <c r="H1327" s="1"/>
  <c r="J1327" s="1"/>
  <c r="K1327" s="1"/>
  <c r="C1328"/>
  <c r="G1328" s="1"/>
  <c r="H1328" s="1"/>
  <c r="J1328" s="1"/>
  <c r="K1328" s="1"/>
  <c r="C1329"/>
  <c r="G1329" s="1"/>
  <c r="H1329" s="1"/>
  <c r="J1329" s="1"/>
  <c r="K1329" s="1"/>
  <c r="C1330"/>
  <c r="G1330" s="1"/>
  <c r="H1330" s="1"/>
  <c r="J1330" s="1"/>
  <c r="K1330" s="1"/>
  <c r="C1331"/>
  <c r="G1331" s="1"/>
  <c r="H1331" s="1"/>
  <c r="J1331" s="1"/>
  <c r="K1331" s="1"/>
  <c r="C1332"/>
  <c r="G1332" s="1"/>
  <c r="H1332" s="1"/>
  <c r="J1332" s="1"/>
  <c r="K1332" s="1"/>
  <c r="C1333"/>
  <c r="G1333" s="1"/>
  <c r="H1333" s="1"/>
  <c r="J1333" s="1"/>
  <c r="K1333" s="1"/>
  <c r="C1334"/>
  <c r="G1334" s="1"/>
  <c r="H1334" s="1"/>
  <c r="J1334" s="1"/>
  <c r="K1334" s="1"/>
  <c r="C1335"/>
  <c r="G1335" s="1"/>
  <c r="H1335" s="1"/>
  <c r="J1335" s="1"/>
  <c r="K1335" s="1"/>
  <c r="C1336"/>
  <c r="G1336" s="1"/>
  <c r="H1336" s="1"/>
  <c r="J1336" s="1"/>
  <c r="K1336" s="1"/>
  <c r="C1337"/>
  <c r="G1337" s="1"/>
  <c r="H1337" s="1"/>
  <c r="J1337" s="1"/>
  <c r="K1337" s="1"/>
  <c r="C1338"/>
  <c r="G1338" s="1"/>
  <c r="H1338" s="1"/>
  <c r="J1338" s="1"/>
  <c r="K1338" s="1"/>
  <c r="C1339"/>
  <c r="G1339" s="1"/>
  <c r="H1339" s="1"/>
  <c r="J1339" s="1"/>
  <c r="K1339" s="1"/>
  <c r="C1340"/>
  <c r="G1340" s="1"/>
  <c r="H1340" s="1"/>
  <c r="J1340" s="1"/>
  <c r="K1340" s="1"/>
  <c r="C1341"/>
  <c r="G1341" s="1"/>
  <c r="H1341" s="1"/>
  <c r="J1341" s="1"/>
  <c r="K1341" s="1"/>
  <c r="C1342"/>
  <c r="G1342" s="1"/>
  <c r="H1342" s="1"/>
  <c r="J1342" s="1"/>
  <c r="K1342" s="1"/>
  <c r="C1343"/>
  <c r="G1343" s="1"/>
  <c r="H1343" s="1"/>
  <c r="J1343" s="1"/>
  <c r="K1343" s="1"/>
  <c r="C1344"/>
  <c r="G1344" s="1"/>
  <c r="H1344" s="1"/>
  <c r="J1344" s="1"/>
  <c r="K1344" s="1"/>
  <c r="C1345"/>
  <c r="G1345" s="1"/>
  <c r="H1345" s="1"/>
  <c r="J1345" s="1"/>
  <c r="K1345" s="1"/>
  <c r="C1346"/>
  <c r="G1346" s="1"/>
  <c r="H1346" s="1"/>
  <c r="J1346" s="1"/>
  <c r="K1346" s="1"/>
  <c r="C1347"/>
  <c r="G1347" s="1"/>
  <c r="H1347" s="1"/>
  <c r="J1347" s="1"/>
  <c r="K1347" s="1"/>
  <c r="C1348"/>
  <c r="G1348" s="1"/>
  <c r="H1348" s="1"/>
  <c r="J1348" s="1"/>
  <c r="K1348" s="1"/>
  <c r="C1349"/>
  <c r="G1349" s="1"/>
  <c r="H1349" s="1"/>
  <c r="J1349" s="1"/>
  <c r="K1349" s="1"/>
  <c r="C1350"/>
  <c r="G1350" s="1"/>
  <c r="H1350" s="1"/>
  <c r="J1350" s="1"/>
  <c r="K1350" s="1"/>
  <c r="C1351"/>
  <c r="G1351" s="1"/>
  <c r="H1351" s="1"/>
  <c r="J1351" s="1"/>
  <c r="K1351" s="1"/>
  <c r="C1352"/>
  <c r="G1352" s="1"/>
  <c r="H1352" s="1"/>
  <c r="J1352" s="1"/>
  <c r="K1352" s="1"/>
  <c r="C1353"/>
  <c r="G1353" s="1"/>
  <c r="H1353" s="1"/>
  <c r="J1353" s="1"/>
  <c r="K1353" s="1"/>
  <c r="C1354"/>
  <c r="G1354" s="1"/>
  <c r="H1354" s="1"/>
  <c r="J1354" s="1"/>
  <c r="K1354" s="1"/>
  <c r="C1355"/>
  <c r="G1355" s="1"/>
  <c r="H1355" s="1"/>
  <c r="J1355" s="1"/>
  <c r="K1355" s="1"/>
  <c r="C1356"/>
  <c r="G1356" s="1"/>
  <c r="H1356" s="1"/>
  <c r="J1356" s="1"/>
  <c r="K1356" s="1"/>
  <c r="C1357"/>
  <c r="G1357" s="1"/>
  <c r="H1357" s="1"/>
  <c r="J1357" s="1"/>
  <c r="K1357" s="1"/>
  <c r="C1358"/>
  <c r="G1358" s="1"/>
  <c r="H1358" s="1"/>
  <c r="J1358" s="1"/>
  <c r="K1358" s="1"/>
  <c r="C1359"/>
  <c r="G1359" s="1"/>
  <c r="H1359" s="1"/>
  <c r="J1359" s="1"/>
  <c r="K1359" s="1"/>
  <c r="C1360"/>
  <c r="G1360" s="1"/>
  <c r="H1360" s="1"/>
  <c r="J1360" s="1"/>
  <c r="K1360" s="1"/>
  <c r="C1361"/>
  <c r="G1361" s="1"/>
  <c r="H1361" s="1"/>
  <c r="J1361" s="1"/>
  <c r="K1361" s="1"/>
  <c r="C1362"/>
  <c r="G1362" s="1"/>
  <c r="H1362" s="1"/>
  <c r="J1362" s="1"/>
  <c r="K1362" s="1"/>
  <c r="C1363"/>
  <c r="G1363" s="1"/>
  <c r="H1363" s="1"/>
  <c r="J1363" s="1"/>
  <c r="K1363" s="1"/>
  <c r="C1364"/>
  <c r="G1364" s="1"/>
  <c r="H1364" s="1"/>
  <c r="J1364" s="1"/>
  <c r="K1364" s="1"/>
  <c r="C1365"/>
  <c r="G1365" s="1"/>
  <c r="H1365" s="1"/>
  <c r="J1365" s="1"/>
  <c r="K1365" s="1"/>
  <c r="C1366"/>
  <c r="G1366" s="1"/>
  <c r="H1366" s="1"/>
  <c r="J1366" s="1"/>
  <c r="K1366" s="1"/>
  <c r="C1367"/>
  <c r="G1367" s="1"/>
  <c r="H1367" s="1"/>
  <c r="J1367" s="1"/>
  <c r="K1367" s="1"/>
  <c r="C1368"/>
  <c r="G1368" s="1"/>
  <c r="H1368" s="1"/>
  <c r="J1368" s="1"/>
  <c r="K1368" s="1"/>
  <c r="C1369"/>
  <c r="G1369" s="1"/>
  <c r="H1369" s="1"/>
  <c r="J1369" s="1"/>
  <c r="K1369" s="1"/>
  <c r="C1370"/>
  <c r="G1370" s="1"/>
  <c r="H1370" s="1"/>
  <c r="J1370" s="1"/>
  <c r="K1370" s="1"/>
  <c r="C1371"/>
  <c r="G1371" s="1"/>
  <c r="H1371" s="1"/>
  <c r="J1371" s="1"/>
  <c r="K1371" s="1"/>
  <c r="C1372"/>
  <c r="G1372" s="1"/>
  <c r="H1372" s="1"/>
  <c r="J1372" s="1"/>
  <c r="K1372" s="1"/>
  <c r="C1373"/>
  <c r="G1373" s="1"/>
  <c r="H1373" s="1"/>
  <c r="J1373" s="1"/>
  <c r="K1373" s="1"/>
  <c r="C1374"/>
  <c r="G1374" s="1"/>
  <c r="H1374" s="1"/>
  <c r="J1374" s="1"/>
  <c r="K1374" s="1"/>
  <c r="C1375"/>
  <c r="G1375" s="1"/>
  <c r="H1375" s="1"/>
  <c r="J1375" s="1"/>
  <c r="K1375" s="1"/>
  <c r="C1376"/>
  <c r="G1376" s="1"/>
  <c r="H1376" s="1"/>
  <c r="J1376" s="1"/>
  <c r="K1376" s="1"/>
  <c r="C1377"/>
  <c r="G1377" s="1"/>
  <c r="H1377" s="1"/>
  <c r="J1377" s="1"/>
  <c r="K1377" s="1"/>
  <c r="C1378"/>
  <c r="G1378" s="1"/>
  <c r="H1378" s="1"/>
  <c r="J1378" s="1"/>
  <c r="K1378" s="1"/>
  <c r="C1379"/>
  <c r="G1379" s="1"/>
  <c r="H1379" s="1"/>
  <c r="J1379" s="1"/>
  <c r="K1379" s="1"/>
  <c r="C1380"/>
  <c r="G1380" s="1"/>
  <c r="H1380" s="1"/>
  <c r="J1380" s="1"/>
  <c r="K1380" s="1"/>
  <c r="C1381"/>
  <c r="G1381" s="1"/>
  <c r="H1381" s="1"/>
  <c r="J1381" s="1"/>
  <c r="K1381" s="1"/>
  <c r="C1382"/>
  <c r="G1382" s="1"/>
  <c r="H1382" s="1"/>
  <c r="J1382" s="1"/>
  <c r="K1382" s="1"/>
  <c r="C1383"/>
  <c r="G1383" s="1"/>
  <c r="H1383" s="1"/>
  <c r="J1383" s="1"/>
  <c r="K1383" s="1"/>
  <c r="C1384"/>
  <c r="G1384" s="1"/>
  <c r="H1384" s="1"/>
  <c r="J1384" s="1"/>
  <c r="K1384" s="1"/>
  <c r="C1385"/>
  <c r="G1385" s="1"/>
  <c r="H1385" s="1"/>
  <c r="J1385" s="1"/>
  <c r="K1385" s="1"/>
  <c r="C1386"/>
  <c r="G1386" s="1"/>
  <c r="H1386" s="1"/>
  <c r="J1386" s="1"/>
  <c r="K1386" s="1"/>
  <c r="C1387"/>
  <c r="G1387" s="1"/>
  <c r="H1387" s="1"/>
  <c r="J1387" s="1"/>
  <c r="K1387" s="1"/>
  <c r="C1388"/>
  <c r="G1388" s="1"/>
  <c r="H1388" s="1"/>
  <c r="J1388" s="1"/>
  <c r="K1388" s="1"/>
  <c r="C1389"/>
  <c r="G1389" s="1"/>
  <c r="H1389" s="1"/>
  <c r="J1389" s="1"/>
  <c r="K1389" s="1"/>
  <c r="C1390"/>
  <c r="G1390" s="1"/>
  <c r="H1390" s="1"/>
  <c r="J1390" s="1"/>
  <c r="K1390" s="1"/>
  <c r="C1391"/>
  <c r="G1391" s="1"/>
  <c r="H1391" s="1"/>
  <c r="J1391" s="1"/>
  <c r="K1391" s="1"/>
  <c r="C1392"/>
  <c r="G1392" s="1"/>
  <c r="H1392" s="1"/>
  <c r="J1392" s="1"/>
  <c r="K1392" s="1"/>
  <c r="C1393"/>
  <c r="G1393" s="1"/>
  <c r="H1393" s="1"/>
  <c r="J1393" s="1"/>
  <c r="K1393" s="1"/>
  <c r="C1394"/>
  <c r="G1394" s="1"/>
  <c r="H1394" s="1"/>
  <c r="J1394" s="1"/>
  <c r="K1394" s="1"/>
  <c r="C1395"/>
  <c r="G1395" s="1"/>
  <c r="H1395" s="1"/>
  <c r="J1395" s="1"/>
  <c r="K1395" s="1"/>
  <c r="C1396"/>
  <c r="G1396" s="1"/>
  <c r="H1396" s="1"/>
  <c r="J1396" s="1"/>
  <c r="K1396" s="1"/>
  <c r="C1397"/>
  <c r="G1397" s="1"/>
  <c r="H1397" s="1"/>
  <c r="J1397" s="1"/>
  <c r="K1397" s="1"/>
  <c r="C1398"/>
  <c r="G1398" s="1"/>
  <c r="H1398" s="1"/>
  <c r="J1398" s="1"/>
  <c r="K1398" s="1"/>
  <c r="C1399"/>
  <c r="G1399" s="1"/>
  <c r="H1399" s="1"/>
  <c r="J1399" s="1"/>
  <c r="K1399" s="1"/>
  <c r="C1400"/>
  <c r="G1400" s="1"/>
  <c r="H1400" s="1"/>
  <c r="J1400" s="1"/>
  <c r="K1400" s="1"/>
  <c r="C1401"/>
  <c r="G1401" s="1"/>
  <c r="H1401" s="1"/>
  <c r="J1401" s="1"/>
  <c r="K1401" s="1"/>
  <c r="C1402"/>
  <c r="G1402" s="1"/>
  <c r="H1402" s="1"/>
  <c r="J1402" s="1"/>
  <c r="K1402" s="1"/>
  <c r="C1403"/>
  <c r="G1403" s="1"/>
  <c r="H1403" s="1"/>
  <c r="J1403" s="1"/>
  <c r="K1403" s="1"/>
  <c r="C1404"/>
  <c r="G1404" s="1"/>
  <c r="H1404" s="1"/>
  <c r="J1404" s="1"/>
  <c r="K1404" s="1"/>
  <c r="C1405"/>
  <c r="G1405" s="1"/>
  <c r="H1405" s="1"/>
  <c r="J1405" s="1"/>
  <c r="K1405" s="1"/>
  <c r="C1406"/>
  <c r="G1406" s="1"/>
  <c r="H1406" s="1"/>
  <c r="J1406" s="1"/>
  <c r="K1406" s="1"/>
  <c r="C1407"/>
  <c r="G1407" s="1"/>
  <c r="H1407" s="1"/>
  <c r="J1407" s="1"/>
  <c r="K1407" s="1"/>
  <c r="C1408"/>
  <c r="G1408" s="1"/>
  <c r="H1408" s="1"/>
  <c r="J1408" s="1"/>
  <c r="K1408" s="1"/>
  <c r="C1409"/>
  <c r="G1409" s="1"/>
  <c r="H1409" s="1"/>
  <c r="J1409" s="1"/>
  <c r="K1409" s="1"/>
  <c r="C1410"/>
  <c r="G1410" s="1"/>
  <c r="H1410" s="1"/>
  <c r="J1410" s="1"/>
  <c r="K1410" s="1"/>
  <c r="C1411"/>
  <c r="G1411" s="1"/>
  <c r="H1411" s="1"/>
  <c r="J1411" s="1"/>
  <c r="K1411" s="1"/>
  <c r="C1412"/>
  <c r="G1412" s="1"/>
  <c r="H1412" s="1"/>
  <c r="J1412" s="1"/>
  <c r="K1412" s="1"/>
  <c r="C1413"/>
  <c r="G1413" s="1"/>
  <c r="H1413" s="1"/>
  <c r="J1413" s="1"/>
  <c r="K1413" s="1"/>
  <c r="C1414"/>
  <c r="G1414" s="1"/>
  <c r="H1414" s="1"/>
  <c r="J1414" s="1"/>
  <c r="K1414" s="1"/>
  <c r="C1415"/>
  <c r="G1415" s="1"/>
  <c r="H1415" s="1"/>
  <c r="J1415" s="1"/>
  <c r="K1415" s="1"/>
  <c r="C1416"/>
  <c r="G1416" s="1"/>
  <c r="H1416" s="1"/>
  <c r="J1416" s="1"/>
  <c r="K1416" s="1"/>
  <c r="C1417"/>
  <c r="G1417" s="1"/>
  <c r="H1417" s="1"/>
  <c r="J1417" s="1"/>
  <c r="K1417" s="1"/>
  <c r="C1418"/>
  <c r="G1418" s="1"/>
  <c r="H1418" s="1"/>
  <c r="J1418" s="1"/>
  <c r="K1418" s="1"/>
  <c r="C1419"/>
  <c r="G1419" s="1"/>
  <c r="H1419" s="1"/>
  <c r="J1419" s="1"/>
  <c r="K1419" s="1"/>
  <c r="C1420"/>
  <c r="G1420" s="1"/>
  <c r="H1420" s="1"/>
  <c r="J1420" s="1"/>
  <c r="K1420" s="1"/>
  <c r="C1421"/>
  <c r="G1421" s="1"/>
  <c r="H1421" s="1"/>
  <c r="J1421" s="1"/>
  <c r="K1421" s="1"/>
  <c r="C1422"/>
  <c r="G1422" s="1"/>
  <c r="H1422" s="1"/>
  <c r="J1422" s="1"/>
  <c r="K1422" s="1"/>
  <c r="C1423"/>
  <c r="G1423" s="1"/>
  <c r="H1423" s="1"/>
  <c r="J1423" s="1"/>
  <c r="K1423" s="1"/>
  <c r="C1424"/>
  <c r="G1424" s="1"/>
  <c r="H1424" s="1"/>
  <c r="J1424" s="1"/>
  <c r="K1424" s="1"/>
  <c r="C1425"/>
  <c r="G1425" s="1"/>
  <c r="H1425" s="1"/>
  <c r="J1425" s="1"/>
  <c r="K1425" s="1"/>
  <c r="C1426"/>
  <c r="G1426" s="1"/>
  <c r="H1426" s="1"/>
  <c r="J1426" s="1"/>
  <c r="K1426" s="1"/>
  <c r="C1427"/>
  <c r="G1427" s="1"/>
  <c r="H1427" s="1"/>
  <c r="J1427" s="1"/>
  <c r="K1427" s="1"/>
  <c r="C1428"/>
  <c r="G1428" s="1"/>
  <c r="H1428" s="1"/>
  <c r="J1428" s="1"/>
  <c r="K1428" s="1"/>
  <c r="C1429"/>
  <c r="G1429" s="1"/>
  <c r="H1429" s="1"/>
  <c r="J1429" s="1"/>
  <c r="K1429" s="1"/>
  <c r="C1430"/>
  <c r="G1430" s="1"/>
  <c r="H1430" s="1"/>
  <c r="J1430" s="1"/>
  <c r="K1430" s="1"/>
  <c r="C1431"/>
  <c r="G1431" s="1"/>
  <c r="H1431" s="1"/>
  <c r="J1431" s="1"/>
  <c r="K1431" s="1"/>
  <c r="C1432"/>
  <c r="G1432" s="1"/>
  <c r="H1432" s="1"/>
  <c r="J1432" s="1"/>
  <c r="K1432" s="1"/>
  <c r="C1433"/>
  <c r="G1433" s="1"/>
  <c r="H1433" s="1"/>
  <c r="J1433" s="1"/>
  <c r="K1433" s="1"/>
  <c r="C1434"/>
  <c r="G1434" s="1"/>
  <c r="H1434" s="1"/>
  <c r="J1434" s="1"/>
  <c r="K1434" s="1"/>
  <c r="C1435"/>
  <c r="G1435" s="1"/>
  <c r="H1435" s="1"/>
  <c r="J1435" s="1"/>
  <c r="K1435" s="1"/>
  <c r="C1436"/>
  <c r="G1436" s="1"/>
  <c r="H1436" s="1"/>
  <c r="J1436" s="1"/>
  <c r="K1436" s="1"/>
  <c r="C1437"/>
  <c r="G1437" s="1"/>
  <c r="H1437" s="1"/>
  <c r="J1437" s="1"/>
  <c r="K1437" s="1"/>
  <c r="C1438"/>
  <c r="G1438" s="1"/>
  <c r="H1438" s="1"/>
  <c r="J1438" s="1"/>
  <c r="K1438" s="1"/>
  <c r="C1439"/>
  <c r="G1439" s="1"/>
  <c r="H1439" s="1"/>
  <c r="J1439" s="1"/>
  <c r="K1439" s="1"/>
  <c r="C1440"/>
  <c r="G1440" s="1"/>
  <c r="H1440" s="1"/>
  <c r="J1440" s="1"/>
  <c r="K1440" s="1"/>
  <c r="C1441"/>
  <c r="G1441" s="1"/>
  <c r="H1441" s="1"/>
  <c r="J1441" s="1"/>
  <c r="K1441" s="1"/>
  <c r="C1442"/>
  <c r="G1442" s="1"/>
  <c r="H1442" s="1"/>
  <c r="J1442" s="1"/>
  <c r="K1442" s="1"/>
  <c r="C1443"/>
  <c r="G1443" s="1"/>
  <c r="H1443" s="1"/>
  <c r="J1443" s="1"/>
  <c r="K1443" s="1"/>
  <c r="C1444"/>
  <c r="G1444" s="1"/>
  <c r="H1444" s="1"/>
  <c r="J1444" s="1"/>
  <c r="K1444" s="1"/>
  <c r="C1445"/>
  <c r="G1445" s="1"/>
  <c r="H1445" s="1"/>
  <c r="J1445" s="1"/>
  <c r="K1445" s="1"/>
  <c r="C1446"/>
  <c r="G1446" s="1"/>
  <c r="H1446" s="1"/>
  <c r="J1446" s="1"/>
  <c r="K1446" s="1"/>
  <c r="C1447"/>
  <c r="G1447" s="1"/>
  <c r="H1447" s="1"/>
  <c r="J1447" s="1"/>
  <c r="K1447" s="1"/>
  <c r="C1448"/>
  <c r="G1448" s="1"/>
  <c r="H1448" s="1"/>
  <c r="J1448" s="1"/>
  <c r="K1448" s="1"/>
  <c r="C1449"/>
  <c r="G1449" s="1"/>
  <c r="H1449" s="1"/>
  <c r="J1449" s="1"/>
  <c r="K1449" s="1"/>
  <c r="C1450"/>
  <c r="G1450" s="1"/>
  <c r="H1450" s="1"/>
  <c r="J1450" s="1"/>
  <c r="K1450" s="1"/>
  <c r="C1451"/>
  <c r="G1451" s="1"/>
  <c r="H1451" s="1"/>
  <c r="J1451" s="1"/>
  <c r="K1451" s="1"/>
  <c r="C1452"/>
  <c r="G1452" s="1"/>
  <c r="H1452" s="1"/>
  <c r="J1452" s="1"/>
  <c r="K1452" s="1"/>
  <c r="C1453"/>
  <c r="G1453" s="1"/>
  <c r="H1453" s="1"/>
  <c r="J1453" s="1"/>
  <c r="K1453" s="1"/>
  <c r="C1454"/>
  <c r="G1454" s="1"/>
  <c r="H1454" s="1"/>
  <c r="J1454" s="1"/>
  <c r="K1454" s="1"/>
  <c r="C1455"/>
  <c r="G1455" s="1"/>
  <c r="H1455" s="1"/>
  <c r="J1455" s="1"/>
  <c r="K1455" s="1"/>
  <c r="C1456"/>
  <c r="G1456" s="1"/>
  <c r="H1456" s="1"/>
  <c r="J1456" s="1"/>
  <c r="K1456" s="1"/>
  <c r="C1457"/>
  <c r="G1457" s="1"/>
  <c r="H1457" s="1"/>
  <c r="J1457" s="1"/>
  <c r="K1457" s="1"/>
  <c r="C1458"/>
  <c r="G1458" s="1"/>
  <c r="H1458" s="1"/>
  <c r="J1458" s="1"/>
  <c r="K1458" s="1"/>
  <c r="C1459"/>
  <c r="G1459" s="1"/>
  <c r="H1459" s="1"/>
  <c r="J1459" s="1"/>
  <c r="K1459" s="1"/>
  <c r="C1460"/>
  <c r="G1460" s="1"/>
  <c r="H1460" s="1"/>
  <c r="J1460" s="1"/>
  <c r="K1460" s="1"/>
  <c r="C1461"/>
  <c r="G1461" s="1"/>
  <c r="H1461" s="1"/>
  <c r="J1461" s="1"/>
  <c r="K1461" s="1"/>
  <c r="C1462"/>
  <c r="G1462" s="1"/>
  <c r="H1462" s="1"/>
  <c r="J1462" s="1"/>
  <c r="K1462" s="1"/>
  <c r="C1463"/>
  <c r="G1463" s="1"/>
  <c r="H1463" s="1"/>
  <c r="J1463" s="1"/>
  <c r="K1463" s="1"/>
  <c r="C1464"/>
  <c r="G1464" s="1"/>
  <c r="H1464" s="1"/>
  <c r="J1464" s="1"/>
  <c r="K1464" s="1"/>
  <c r="C1465"/>
  <c r="G1465" s="1"/>
  <c r="H1465" s="1"/>
  <c r="J1465" s="1"/>
  <c r="K1465" s="1"/>
  <c r="C1466"/>
  <c r="G1466" s="1"/>
  <c r="H1466" s="1"/>
  <c r="J1466" s="1"/>
  <c r="K1466" s="1"/>
  <c r="C1467"/>
  <c r="G1467" s="1"/>
  <c r="H1467" s="1"/>
  <c r="J1467" s="1"/>
  <c r="K1467" s="1"/>
  <c r="C1468"/>
  <c r="G1468" s="1"/>
  <c r="H1468" s="1"/>
  <c r="J1468" s="1"/>
  <c r="K1468" s="1"/>
  <c r="C1469"/>
  <c r="G1469" s="1"/>
  <c r="H1469" s="1"/>
  <c r="J1469" s="1"/>
  <c r="K1469" s="1"/>
  <c r="C1470"/>
  <c r="G1470" s="1"/>
  <c r="H1470" s="1"/>
  <c r="J1470" s="1"/>
  <c r="K1470" s="1"/>
  <c r="C1471"/>
  <c r="G1471" s="1"/>
  <c r="H1471" s="1"/>
  <c r="J1471" s="1"/>
  <c r="K1471" s="1"/>
  <c r="C1472"/>
  <c r="G1472" s="1"/>
  <c r="H1472" s="1"/>
  <c r="J1472" s="1"/>
  <c r="K1472" s="1"/>
  <c r="C1473"/>
  <c r="G1473" s="1"/>
  <c r="H1473" s="1"/>
  <c r="J1473" s="1"/>
  <c r="K1473" s="1"/>
  <c r="C1474"/>
  <c r="G1474" s="1"/>
  <c r="H1474" s="1"/>
  <c r="J1474" s="1"/>
  <c r="K1474" s="1"/>
  <c r="C1475"/>
  <c r="G1475" s="1"/>
  <c r="H1475" s="1"/>
  <c r="J1475" s="1"/>
  <c r="K1475" s="1"/>
  <c r="C1476"/>
  <c r="G1476" s="1"/>
  <c r="H1476" s="1"/>
  <c r="J1476" s="1"/>
  <c r="K1476" s="1"/>
  <c r="C1477"/>
  <c r="G1477" s="1"/>
  <c r="H1477" s="1"/>
  <c r="J1477" s="1"/>
  <c r="K1477" s="1"/>
  <c r="C1478"/>
  <c r="G1478" s="1"/>
  <c r="H1478" s="1"/>
  <c r="J1478" s="1"/>
  <c r="K1478" s="1"/>
  <c r="C1479"/>
  <c r="G1479" s="1"/>
  <c r="H1479" s="1"/>
  <c r="J1479" s="1"/>
  <c r="K1479" s="1"/>
  <c r="C1480"/>
  <c r="G1480" s="1"/>
  <c r="H1480" s="1"/>
  <c r="J1480" s="1"/>
  <c r="K1480" s="1"/>
  <c r="C1481"/>
  <c r="G1481" s="1"/>
  <c r="H1481" s="1"/>
  <c r="J1481" s="1"/>
  <c r="K1481" s="1"/>
  <c r="C1482"/>
  <c r="G1482" s="1"/>
  <c r="H1482" s="1"/>
  <c r="J1482" s="1"/>
  <c r="K1482" s="1"/>
  <c r="C1483"/>
  <c r="G1483" s="1"/>
  <c r="H1483" s="1"/>
  <c r="J1483" s="1"/>
  <c r="K1483" s="1"/>
  <c r="C1484"/>
  <c r="G1484" s="1"/>
  <c r="H1484" s="1"/>
  <c r="J1484" s="1"/>
  <c r="K1484" s="1"/>
  <c r="C1485"/>
  <c r="G1485" s="1"/>
  <c r="H1485" s="1"/>
  <c r="J1485" s="1"/>
  <c r="K1485" s="1"/>
  <c r="C1486"/>
  <c r="G1486" s="1"/>
  <c r="H1486" s="1"/>
  <c r="J1486" s="1"/>
  <c r="K1486" s="1"/>
  <c r="C1487"/>
  <c r="G1487" s="1"/>
  <c r="H1487" s="1"/>
  <c r="J1487" s="1"/>
  <c r="K1487" s="1"/>
  <c r="C1488"/>
  <c r="G1488" s="1"/>
  <c r="H1488" s="1"/>
  <c r="J1488" s="1"/>
  <c r="K1488" s="1"/>
  <c r="C1489"/>
  <c r="G1489" s="1"/>
  <c r="H1489" s="1"/>
  <c r="J1489" s="1"/>
  <c r="K1489" s="1"/>
  <c r="C1490"/>
  <c r="G1490" s="1"/>
  <c r="H1490" s="1"/>
  <c r="J1490" s="1"/>
  <c r="K1490" s="1"/>
  <c r="C1491"/>
  <c r="G1491" s="1"/>
  <c r="H1491" s="1"/>
  <c r="J1491" s="1"/>
  <c r="K1491" s="1"/>
  <c r="C1492"/>
  <c r="G1492" s="1"/>
  <c r="H1492" s="1"/>
  <c r="J1492" s="1"/>
  <c r="K1492" s="1"/>
  <c r="C1493"/>
  <c r="G1493" s="1"/>
  <c r="H1493" s="1"/>
  <c r="J1493" s="1"/>
  <c r="K1493" s="1"/>
  <c r="C1494"/>
  <c r="G1494" s="1"/>
  <c r="H1494" s="1"/>
  <c r="J1494" s="1"/>
  <c r="K1494" s="1"/>
  <c r="C1495"/>
  <c r="G1495" s="1"/>
  <c r="H1495" s="1"/>
  <c r="J1495" s="1"/>
  <c r="K1495" s="1"/>
  <c r="C1496"/>
  <c r="G1496" s="1"/>
  <c r="H1496" s="1"/>
  <c r="J1496" s="1"/>
  <c r="K1496" s="1"/>
  <c r="C1497"/>
  <c r="G1497" s="1"/>
  <c r="H1497" s="1"/>
  <c r="J1497" s="1"/>
  <c r="K1497" s="1"/>
  <c r="C1498"/>
  <c r="G1498" s="1"/>
  <c r="H1498" s="1"/>
  <c r="J1498" s="1"/>
  <c r="K1498" s="1"/>
  <c r="C1499"/>
  <c r="G1499" s="1"/>
  <c r="H1499" s="1"/>
  <c r="J1499" s="1"/>
  <c r="K1499" s="1"/>
  <c r="C1500"/>
  <c r="G1500" s="1"/>
  <c r="H1500" s="1"/>
  <c r="J1500" s="1"/>
  <c r="K1500" s="1"/>
  <c r="C1501"/>
  <c r="G1501" s="1"/>
  <c r="H1501" s="1"/>
  <c r="J1501" s="1"/>
  <c r="K1501" s="1"/>
  <c r="C1502"/>
  <c r="G1502" s="1"/>
  <c r="H1502" s="1"/>
  <c r="J1502" s="1"/>
  <c r="K1502" s="1"/>
  <c r="C1503"/>
  <c r="G1503" s="1"/>
  <c r="H1503" s="1"/>
  <c r="J1503" s="1"/>
  <c r="K1503" s="1"/>
  <c r="C1504"/>
  <c r="G1504" s="1"/>
  <c r="H1504" s="1"/>
  <c r="J1504" s="1"/>
  <c r="K1504" s="1"/>
  <c r="C1505"/>
  <c r="G1505" s="1"/>
  <c r="H1505" s="1"/>
  <c r="J1505" s="1"/>
  <c r="K1505" s="1"/>
  <c r="C1506"/>
  <c r="G1506" s="1"/>
  <c r="H1506" s="1"/>
  <c r="J1506" s="1"/>
  <c r="K1506" s="1"/>
  <c r="C1507"/>
  <c r="G1507" s="1"/>
  <c r="H1507" s="1"/>
  <c r="J1507" s="1"/>
  <c r="K1507" s="1"/>
  <c r="C1508"/>
  <c r="G1508" s="1"/>
  <c r="H1508" s="1"/>
  <c r="J1508" s="1"/>
  <c r="K1508" s="1"/>
  <c r="C1509"/>
  <c r="G1509" s="1"/>
  <c r="H1509" s="1"/>
  <c r="J1509" s="1"/>
  <c r="K1509" s="1"/>
  <c r="C1510"/>
  <c r="G1510" s="1"/>
  <c r="H1510" s="1"/>
  <c r="J1510" s="1"/>
  <c r="K1510" s="1"/>
  <c r="C1511"/>
  <c r="G1511" s="1"/>
  <c r="H1511" s="1"/>
  <c r="J1511" s="1"/>
  <c r="K1511" s="1"/>
  <c r="C1512"/>
  <c r="G1512" s="1"/>
  <c r="H1512" s="1"/>
  <c r="J1512" s="1"/>
  <c r="K1512" s="1"/>
  <c r="C1513"/>
  <c r="G1513" s="1"/>
  <c r="H1513" s="1"/>
  <c r="J1513" s="1"/>
  <c r="K1513" s="1"/>
  <c r="C1514"/>
  <c r="G1514" s="1"/>
  <c r="H1514" s="1"/>
  <c r="J1514" s="1"/>
  <c r="K1514" s="1"/>
  <c r="C1515"/>
  <c r="G1515" s="1"/>
  <c r="H1515" s="1"/>
  <c r="J1515" s="1"/>
  <c r="K1515" s="1"/>
  <c r="C1516"/>
  <c r="G1516" s="1"/>
  <c r="H1516" s="1"/>
  <c r="J1516" s="1"/>
  <c r="K1516" s="1"/>
  <c r="C1517"/>
  <c r="G1517" s="1"/>
  <c r="H1517" s="1"/>
  <c r="J1517" s="1"/>
  <c r="K1517" s="1"/>
  <c r="C1518"/>
  <c r="G1518" s="1"/>
  <c r="H1518" s="1"/>
  <c r="J1518" s="1"/>
  <c r="K1518" s="1"/>
  <c r="C1519"/>
  <c r="G1519" s="1"/>
  <c r="H1519" s="1"/>
  <c r="J1519" s="1"/>
  <c r="K1519" s="1"/>
  <c r="C1520"/>
  <c r="G1520" s="1"/>
  <c r="H1520" s="1"/>
  <c r="J1520" s="1"/>
  <c r="K1520" s="1"/>
  <c r="C1521"/>
  <c r="G1521" s="1"/>
  <c r="H1521" s="1"/>
  <c r="J1521" s="1"/>
  <c r="K1521" s="1"/>
  <c r="C1522"/>
  <c r="G1522" s="1"/>
  <c r="H1522" s="1"/>
  <c r="J1522" s="1"/>
  <c r="K1522" s="1"/>
  <c r="C1523"/>
  <c r="G1523" s="1"/>
  <c r="H1523" s="1"/>
  <c r="J1523" s="1"/>
  <c r="K1523" s="1"/>
  <c r="C1524"/>
  <c r="G1524" s="1"/>
  <c r="H1524" s="1"/>
  <c r="J1524" s="1"/>
  <c r="K1524" s="1"/>
  <c r="C1525"/>
  <c r="G1525" s="1"/>
  <c r="H1525" s="1"/>
  <c r="J1525" s="1"/>
  <c r="K1525" s="1"/>
  <c r="C1526"/>
  <c r="G1526" s="1"/>
  <c r="H1526" s="1"/>
  <c r="J1526" s="1"/>
  <c r="K1526" s="1"/>
  <c r="C1527"/>
  <c r="G1527" s="1"/>
  <c r="H1527" s="1"/>
  <c r="J1527" s="1"/>
  <c r="K1527" s="1"/>
  <c r="C1528"/>
  <c r="G1528" s="1"/>
  <c r="H1528" s="1"/>
  <c r="J1528" s="1"/>
  <c r="K1528" s="1"/>
  <c r="C1529"/>
  <c r="G1529" s="1"/>
  <c r="H1529" s="1"/>
  <c r="J1529" s="1"/>
  <c r="K1529" s="1"/>
  <c r="C1530"/>
  <c r="G1530" s="1"/>
  <c r="H1530" s="1"/>
  <c r="J1530" s="1"/>
  <c r="K1530" s="1"/>
  <c r="C1531"/>
  <c r="G1531" s="1"/>
  <c r="H1531" s="1"/>
  <c r="J1531" s="1"/>
  <c r="K1531" s="1"/>
  <c r="C1532"/>
  <c r="G1532" s="1"/>
  <c r="H1532" s="1"/>
  <c r="J1532" s="1"/>
  <c r="K1532" s="1"/>
  <c r="C1533"/>
  <c r="G1533" s="1"/>
  <c r="H1533" s="1"/>
  <c r="J1533" s="1"/>
  <c r="K1533" s="1"/>
  <c r="C1534"/>
  <c r="G1534" s="1"/>
  <c r="H1534" s="1"/>
  <c r="J1534" s="1"/>
  <c r="K1534" s="1"/>
  <c r="C1535"/>
  <c r="G1535" s="1"/>
  <c r="H1535" s="1"/>
  <c r="J1535" s="1"/>
  <c r="K1535" s="1"/>
  <c r="C1536"/>
  <c r="G1536" s="1"/>
  <c r="H1536" s="1"/>
  <c r="J1536" s="1"/>
  <c r="K1536" s="1"/>
  <c r="C1537"/>
  <c r="G1537" s="1"/>
  <c r="H1537" s="1"/>
  <c r="J1537" s="1"/>
  <c r="K1537" s="1"/>
  <c r="C1538"/>
  <c r="G1538" s="1"/>
  <c r="H1538" s="1"/>
  <c r="J1538" s="1"/>
  <c r="K1538" s="1"/>
  <c r="C1539"/>
  <c r="G1539" s="1"/>
  <c r="H1539" s="1"/>
  <c r="J1539" s="1"/>
  <c r="K1539" s="1"/>
  <c r="C1540"/>
  <c r="G1540" s="1"/>
  <c r="H1540" s="1"/>
  <c r="J1540" s="1"/>
  <c r="K1540" s="1"/>
  <c r="C1541"/>
  <c r="G1541" s="1"/>
  <c r="H1541" s="1"/>
  <c r="J1541" s="1"/>
  <c r="K1541" s="1"/>
  <c r="C1542"/>
  <c r="G1542" s="1"/>
  <c r="H1542" s="1"/>
  <c r="J1542" s="1"/>
  <c r="K1542" s="1"/>
  <c r="C1543"/>
  <c r="G1543" s="1"/>
  <c r="H1543" s="1"/>
  <c r="J1543" s="1"/>
  <c r="K1543" s="1"/>
  <c r="C1544"/>
  <c r="G1544" s="1"/>
  <c r="H1544" s="1"/>
  <c r="J1544" s="1"/>
  <c r="K1544" s="1"/>
  <c r="C1545"/>
  <c r="G1545" s="1"/>
  <c r="H1545" s="1"/>
  <c r="J1545" s="1"/>
  <c r="K1545" s="1"/>
  <c r="C1546"/>
  <c r="G1546" s="1"/>
  <c r="H1546" s="1"/>
  <c r="J1546" s="1"/>
  <c r="K1546" s="1"/>
  <c r="C1547"/>
  <c r="G1547" s="1"/>
  <c r="H1547" s="1"/>
  <c r="J1547" s="1"/>
  <c r="K1547" s="1"/>
  <c r="C1548"/>
  <c r="G1548" s="1"/>
  <c r="H1548" s="1"/>
  <c r="J1548" s="1"/>
  <c r="K1548" s="1"/>
  <c r="C1549"/>
  <c r="G1549" s="1"/>
  <c r="H1549" s="1"/>
  <c r="J1549" s="1"/>
  <c r="K1549" s="1"/>
  <c r="C1550"/>
  <c r="G1550" s="1"/>
  <c r="H1550" s="1"/>
  <c r="J1550" s="1"/>
  <c r="K1550" s="1"/>
  <c r="C1551"/>
  <c r="G1551" s="1"/>
  <c r="H1551" s="1"/>
  <c r="J1551" s="1"/>
  <c r="K1551" s="1"/>
  <c r="C1552"/>
  <c r="G1552" s="1"/>
  <c r="H1552" s="1"/>
  <c r="J1552" s="1"/>
  <c r="K1552" s="1"/>
  <c r="C1553"/>
  <c r="G1553" s="1"/>
  <c r="H1553" s="1"/>
  <c r="J1553" s="1"/>
  <c r="K1553" s="1"/>
  <c r="C1554"/>
  <c r="G1554" s="1"/>
  <c r="H1554" s="1"/>
  <c r="J1554" s="1"/>
  <c r="K1554" s="1"/>
  <c r="C1555"/>
  <c r="G1555" s="1"/>
  <c r="H1555" s="1"/>
  <c r="J1555" s="1"/>
  <c r="K1555" s="1"/>
  <c r="C1556"/>
  <c r="G1556" s="1"/>
  <c r="H1556" s="1"/>
  <c r="J1556" s="1"/>
  <c r="K1556" s="1"/>
  <c r="C1557"/>
  <c r="G1557" s="1"/>
  <c r="H1557" s="1"/>
  <c r="J1557" s="1"/>
  <c r="K1557" s="1"/>
  <c r="C1558"/>
  <c r="G1558" s="1"/>
  <c r="H1558" s="1"/>
  <c r="J1558" s="1"/>
  <c r="K1558" s="1"/>
  <c r="C1559"/>
  <c r="G1559" s="1"/>
  <c r="H1559" s="1"/>
  <c r="J1559" s="1"/>
  <c r="K1559" s="1"/>
  <c r="C1560"/>
  <c r="G1560" s="1"/>
  <c r="H1560" s="1"/>
  <c r="J1560" s="1"/>
  <c r="K1560" s="1"/>
  <c r="C1561"/>
  <c r="G1561" s="1"/>
  <c r="H1561" s="1"/>
  <c r="J1561" s="1"/>
  <c r="K1561" s="1"/>
  <c r="C1562"/>
  <c r="G1562" s="1"/>
  <c r="H1562" s="1"/>
  <c r="J1562" s="1"/>
  <c r="K1562" s="1"/>
  <c r="C1563"/>
  <c r="G1563" s="1"/>
  <c r="H1563" s="1"/>
  <c r="J1563" s="1"/>
  <c r="K1563" s="1"/>
  <c r="C1564"/>
  <c r="G1564" s="1"/>
  <c r="H1564" s="1"/>
  <c r="J1564" s="1"/>
  <c r="K1564" s="1"/>
  <c r="C1565"/>
  <c r="G1565" s="1"/>
  <c r="H1565" s="1"/>
  <c r="J1565" s="1"/>
  <c r="K1565" s="1"/>
  <c r="C1566"/>
  <c r="G1566" s="1"/>
  <c r="H1566" s="1"/>
  <c r="J1566" s="1"/>
  <c r="K1566" s="1"/>
  <c r="C1567"/>
  <c r="G1567" s="1"/>
  <c r="H1567" s="1"/>
  <c r="J1567" s="1"/>
  <c r="K1567" s="1"/>
  <c r="C1568"/>
  <c r="G1568" s="1"/>
  <c r="H1568" s="1"/>
  <c r="J1568" s="1"/>
  <c r="K1568" s="1"/>
  <c r="C1569"/>
  <c r="G1569" s="1"/>
  <c r="H1569" s="1"/>
  <c r="J1569" s="1"/>
  <c r="K1569" s="1"/>
  <c r="C1570"/>
  <c r="G1570" s="1"/>
  <c r="H1570" s="1"/>
  <c r="J1570" s="1"/>
  <c r="K1570" s="1"/>
  <c r="C1571"/>
  <c r="G1571" s="1"/>
  <c r="H1571" s="1"/>
  <c r="J1571" s="1"/>
  <c r="K1571" s="1"/>
  <c r="C1572"/>
  <c r="G1572" s="1"/>
  <c r="H1572" s="1"/>
  <c r="J1572" s="1"/>
  <c r="K1572" s="1"/>
  <c r="C1573"/>
  <c r="G1573" s="1"/>
  <c r="H1573" s="1"/>
  <c r="J1573" s="1"/>
  <c r="K1573" s="1"/>
  <c r="C1574"/>
  <c r="G1574" s="1"/>
  <c r="H1574" s="1"/>
  <c r="J1574" s="1"/>
  <c r="K1574" s="1"/>
  <c r="C1575"/>
  <c r="G1575" s="1"/>
  <c r="H1575" s="1"/>
  <c r="J1575" s="1"/>
  <c r="K1575" s="1"/>
  <c r="C1576"/>
  <c r="G1576" s="1"/>
  <c r="H1576" s="1"/>
  <c r="J1576" s="1"/>
  <c r="K1576" s="1"/>
  <c r="C1577"/>
  <c r="G1577" s="1"/>
  <c r="H1577" s="1"/>
  <c r="J1577" s="1"/>
  <c r="K1577" s="1"/>
  <c r="C1578"/>
  <c r="G1578" s="1"/>
  <c r="H1578" s="1"/>
  <c r="J1578" s="1"/>
  <c r="K1578" s="1"/>
  <c r="C1579"/>
  <c r="G1579" s="1"/>
  <c r="H1579" s="1"/>
  <c r="J1579" s="1"/>
  <c r="K1579" s="1"/>
  <c r="C1580"/>
  <c r="G1580" s="1"/>
  <c r="H1580" s="1"/>
  <c r="J1580" s="1"/>
  <c r="K1580" s="1"/>
  <c r="C1581"/>
  <c r="G1581" s="1"/>
  <c r="H1581" s="1"/>
  <c r="J1581" s="1"/>
  <c r="K1581" s="1"/>
  <c r="C1582"/>
  <c r="G1582" s="1"/>
  <c r="H1582" s="1"/>
  <c r="J1582" s="1"/>
  <c r="K1582" s="1"/>
  <c r="C1583"/>
  <c r="G1583" s="1"/>
  <c r="H1583" s="1"/>
  <c r="J1583" s="1"/>
  <c r="K1583" s="1"/>
  <c r="C1584"/>
  <c r="G1584" s="1"/>
  <c r="H1584" s="1"/>
  <c r="J1584" s="1"/>
  <c r="K1584" s="1"/>
  <c r="C1585"/>
  <c r="G1585" s="1"/>
  <c r="H1585" s="1"/>
  <c r="J1585" s="1"/>
  <c r="K1585" s="1"/>
  <c r="C1586"/>
  <c r="G1586" s="1"/>
  <c r="H1586" s="1"/>
  <c r="J1586" s="1"/>
  <c r="K1586" s="1"/>
  <c r="C1587"/>
  <c r="G1587" s="1"/>
  <c r="H1587" s="1"/>
  <c r="J1587" s="1"/>
  <c r="K1587" s="1"/>
  <c r="C1588"/>
  <c r="G1588" s="1"/>
  <c r="H1588" s="1"/>
  <c r="J1588" s="1"/>
  <c r="K1588" s="1"/>
  <c r="C1589"/>
  <c r="G1589" s="1"/>
  <c r="H1589" s="1"/>
  <c r="J1589" s="1"/>
  <c r="K1589" s="1"/>
  <c r="C1590"/>
  <c r="G1590" s="1"/>
  <c r="H1590" s="1"/>
  <c r="J1590" s="1"/>
  <c r="K1590" s="1"/>
  <c r="C1591"/>
  <c r="G1591" s="1"/>
  <c r="H1591" s="1"/>
  <c r="J1591" s="1"/>
  <c r="K1591" s="1"/>
  <c r="C1592"/>
  <c r="G1592" s="1"/>
  <c r="H1592" s="1"/>
  <c r="J1592" s="1"/>
  <c r="K1592" s="1"/>
  <c r="C1593"/>
  <c r="G1593" s="1"/>
  <c r="H1593" s="1"/>
  <c r="J1593" s="1"/>
  <c r="K1593" s="1"/>
  <c r="C1594"/>
  <c r="G1594" s="1"/>
  <c r="H1594" s="1"/>
  <c r="J1594" s="1"/>
  <c r="K1594" s="1"/>
  <c r="C1595"/>
  <c r="G1595" s="1"/>
  <c r="H1595" s="1"/>
  <c r="J1595" s="1"/>
  <c r="K1595" s="1"/>
  <c r="C1596"/>
  <c r="G1596" s="1"/>
  <c r="H1596" s="1"/>
  <c r="J1596" s="1"/>
  <c r="K1596" s="1"/>
  <c r="C1597"/>
  <c r="G1597" s="1"/>
  <c r="H1597" s="1"/>
  <c r="J1597" s="1"/>
  <c r="K1597" s="1"/>
  <c r="C1598"/>
  <c r="G1598" s="1"/>
  <c r="H1598" s="1"/>
  <c r="J1598" s="1"/>
  <c r="K1598" s="1"/>
  <c r="C1599"/>
  <c r="G1599" s="1"/>
  <c r="H1599" s="1"/>
  <c r="J1599" s="1"/>
  <c r="K1599" s="1"/>
  <c r="C1600"/>
  <c r="G1600" s="1"/>
  <c r="H1600" s="1"/>
  <c r="J1600" s="1"/>
  <c r="K1600" s="1"/>
  <c r="C1601"/>
  <c r="G1601" s="1"/>
  <c r="H1601" s="1"/>
  <c r="J1601" s="1"/>
  <c r="K1601" s="1"/>
  <c r="C1602"/>
  <c r="G1602" s="1"/>
  <c r="H1602" s="1"/>
  <c r="J1602" s="1"/>
  <c r="K1602" s="1"/>
  <c r="C1603"/>
  <c r="G1603" s="1"/>
  <c r="H1603" s="1"/>
  <c r="J1603" s="1"/>
  <c r="K1603" s="1"/>
  <c r="C1604"/>
  <c r="G1604" s="1"/>
  <c r="H1604" s="1"/>
  <c r="J1604" s="1"/>
  <c r="K1604" s="1"/>
  <c r="C1605"/>
  <c r="G1605" s="1"/>
  <c r="H1605" s="1"/>
  <c r="J1605" s="1"/>
  <c r="K1605" s="1"/>
  <c r="C1606"/>
  <c r="G1606" s="1"/>
  <c r="H1606" s="1"/>
  <c r="J1606" s="1"/>
  <c r="K1606" s="1"/>
  <c r="C1607"/>
  <c r="G1607" s="1"/>
  <c r="H1607" s="1"/>
  <c r="J1607" s="1"/>
  <c r="K1607" s="1"/>
  <c r="C1608"/>
  <c r="G1608" s="1"/>
  <c r="H1608" s="1"/>
  <c r="J1608" s="1"/>
  <c r="K1608" s="1"/>
  <c r="C1609"/>
  <c r="G1609" s="1"/>
  <c r="H1609" s="1"/>
  <c r="J1609" s="1"/>
  <c r="K1609" s="1"/>
  <c r="C1610"/>
  <c r="G1610" s="1"/>
  <c r="H1610" s="1"/>
  <c r="J1610" s="1"/>
  <c r="K1610" s="1"/>
  <c r="C1611"/>
  <c r="G1611" s="1"/>
  <c r="H1611" s="1"/>
  <c r="J1611" s="1"/>
  <c r="K1611" s="1"/>
  <c r="C1612"/>
  <c r="G1612" s="1"/>
  <c r="H1612" s="1"/>
  <c r="J1612" s="1"/>
  <c r="K1612" s="1"/>
  <c r="C1613"/>
  <c r="G1613" s="1"/>
  <c r="H1613" s="1"/>
  <c r="J1613" s="1"/>
  <c r="K1613" s="1"/>
  <c r="C1614"/>
  <c r="G1614" s="1"/>
  <c r="H1614" s="1"/>
  <c r="J1614" s="1"/>
  <c r="K1614" s="1"/>
  <c r="C1615"/>
  <c r="G1615" s="1"/>
  <c r="H1615" s="1"/>
  <c r="J1615" s="1"/>
  <c r="K1615" s="1"/>
  <c r="C1616"/>
  <c r="G1616" s="1"/>
  <c r="H1616" s="1"/>
  <c r="J1616" s="1"/>
  <c r="K1616" s="1"/>
  <c r="C1617"/>
  <c r="G1617" s="1"/>
  <c r="H1617" s="1"/>
  <c r="J1617" s="1"/>
  <c r="K1617" s="1"/>
  <c r="C1618"/>
  <c r="G1618" s="1"/>
  <c r="H1618" s="1"/>
  <c r="J1618" s="1"/>
  <c r="K1618" s="1"/>
  <c r="C1619"/>
  <c r="G1619" s="1"/>
  <c r="H1619" s="1"/>
  <c r="J1619" s="1"/>
  <c r="K1619" s="1"/>
  <c r="C1620"/>
  <c r="G1620" s="1"/>
  <c r="H1620" s="1"/>
  <c r="J1620" s="1"/>
  <c r="K1620" s="1"/>
  <c r="C1621"/>
  <c r="G1621" s="1"/>
  <c r="H1621" s="1"/>
  <c r="J1621" s="1"/>
  <c r="K1621" s="1"/>
  <c r="C1622"/>
  <c r="G1622" s="1"/>
  <c r="H1622" s="1"/>
  <c r="J1622" s="1"/>
  <c r="K1622" s="1"/>
  <c r="C1623"/>
  <c r="G1623" s="1"/>
  <c r="H1623" s="1"/>
  <c r="J1623" s="1"/>
  <c r="K1623" s="1"/>
  <c r="C1624"/>
  <c r="G1624" s="1"/>
  <c r="H1624" s="1"/>
  <c r="J1624" s="1"/>
  <c r="K1624" s="1"/>
  <c r="C1625"/>
  <c r="G1625" s="1"/>
  <c r="H1625" s="1"/>
  <c r="J1625" s="1"/>
  <c r="K1625" s="1"/>
  <c r="C1626"/>
  <c r="G1626" s="1"/>
  <c r="H1626" s="1"/>
  <c r="J1626" s="1"/>
  <c r="K1626" s="1"/>
  <c r="C1627"/>
  <c r="G1627" s="1"/>
  <c r="H1627" s="1"/>
  <c r="J1627" s="1"/>
  <c r="K1627" s="1"/>
  <c r="C1628"/>
  <c r="G1628" s="1"/>
  <c r="H1628" s="1"/>
  <c r="J1628" s="1"/>
  <c r="K1628" s="1"/>
  <c r="C1629"/>
  <c r="G1629" s="1"/>
  <c r="H1629" s="1"/>
  <c r="J1629" s="1"/>
  <c r="K1629" s="1"/>
  <c r="C1630"/>
  <c r="G1630" s="1"/>
  <c r="H1630" s="1"/>
  <c r="J1630" s="1"/>
  <c r="K1630" s="1"/>
  <c r="C1631"/>
  <c r="G1631" s="1"/>
  <c r="H1631" s="1"/>
  <c r="J1631" s="1"/>
  <c r="K1631" s="1"/>
  <c r="C1632"/>
  <c r="G1632" s="1"/>
  <c r="H1632" s="1"/>
  <c r="J1632" s="1"/>
  <c r="K1632" s="1"/>
  <c r="C1633"/>
  <c r="G1633" s="1"/>
  <c r="H1633" s="1"/>
  <c r="J1633" s="1"/>
  <c r="K1633" s="1"/>
  <c r="C1634"/>
  <c r="G1634" s="1"/>
  <c r="H1634" s="1"/>
  <c r="J1634" s="1"/>
  <c r="K1634" s="1"/>
  <c r="C1635"/>
  <c r="G1635" s="1"/>
  <c r="H1635" s="1"/>
  <c r="J1635" s="1"/>
  <c r="K1635" s="1"/>
  <c r="C1636"/>
  <c r="G1636" s="1"/>
  <c r="H1636" s="1"/>
  <c r="J1636" s="1"/>
  <c r="K1636" s="1"/>
  <c r="C1637"/>
  <c r="G1637" s="1"/>
  <c r="H1637" s="1"/>
  <c r="J1637" s="1"/>
  <c r="K1637" s="1"/>
  <c r="C1638"/>
  <c r="G1638" s="1"/>
  <c r="H1638" s="1"/>
  <c r="J1638" s="1"/>
  <c r="K1638" s="1"/>
  <c r="C1639"/>
  <c r="G1639" s="1"/>
  <c r="H1639" s="1"/>
  <c r="J1639" s="1"/>
  <c r="K1639" s="1"/>
  <c r="C1640"/>
  <c r="G1640" s="1"/>
  <c r="H1640" s="1"/>
  <c r="J1640" s="1"/>
  <c r="K1640" s="1"/>
  <c r="C1641"/>
  <c r="G1641" s="1"/>
  <c r="H1641" s="1"/>
  <c r="J1641" s="1"/>
  <c r="K1641" s="1"/>
  <c r="C1642"/>
  <c r="G1642" s="1"/>
  <c r="H1642" s="1"/>
  <c r="J1642" s="1"/>
  <c r="K1642" s="1"/>
  <c r="C1643"/>
  <c r="G1643" s="1"/>
  <c r="H1643" s="1"/>
  <c r="J1643" s="1"/>
  <c r="K1643" s="1"/>
  <c r="C1644"/>
  <c r="G1644" s="1"/>
  <c r="H1644" s="1"/>
  <c r="J1644" s="1"/>
  <c r="K1644" s="1"/>
  <c r="C1645"/>
  <c r="G1645" s="1"/>
  <c r="H1645" s="1"/>
  <c r="J1645" s="1"/>
  <c r="K1645" s="1"/>
  <c r="C1646"/>
  <c r="G1646" s="1"/>
  <c r="H1646" s="1"/>
  <c r="J1646" s="1"/>
  <c r="K1646" s="1"/>
  <c r="C1647"/>
  <c r="G1647" s="1"/>
  <c r="H1647" s="1"/>
  <c r="J1647" s="1"/>
  <c r="K1647" s="1"/>
  <c r="C1648"/>
  <c r="G1648" s="1"/>
  <c r="H1648" s="1"/>
  <c r="J1648" s="1"/>
  <c r="K1648" s="1"/>
  <c r="C1649"/>
  <c r="G1649" s="1"/>
  <c r="H1649" s="1"/>
  <c r="J1649" s="1"/>
  <c r="K1649" s="1"/>
  <c r="C1650"/>
  <c r="G1650" s="1"/>
  <c r="H1650" s="1"/>
  <c r="J1650" s="1"/>
  <c r="K1650" s="1"/>
  <c r="C1651"/>
  <c r="G1651" s="1"/>
  <c r="H1651" s="1"/>
  <c r="J1651" s="1"/>
  <c r="K1651" s="1"/>
  <c r="C1652"/>
  <c r="G1652" s="1"/>
  <c r="H1652" s="1"/>
  <c r="J1652" s="1"/>
  <c r="K1652" s="1"/>
  <c r="C1653"/>
  <c r="G1653" s="1"/>
  <c r="H1653" s="1"/>
  <c r="J1653" s="1"/>
  <c r="K1653" s="1"/>
  <c r="C1654"/>
  <c r="G1654" s="1"/>
  <c r="H1654" s="1"/>
  <c r="J1654" s="1"/>
  <c r="K1654" s="1"/>
  <c r="C1655"/>
  <c r="G1655" s="1"/>
  <c r="H1655" s="1"/>
  <c r="J1655" s="1"/>
  <c r="K1655" s="1"/>
  <c r="C1656"/>
  <c r="G1656" s="1"/>
  <c r="H1656" s="1"/>
  <c r="J1656" s="1"/>
  <c r="K1656" s="1"/>
  <c r="C1657"/>
  <c r="G1657" s="1"/>
  <c r="H1657" s="1"/>
  <c r="J1657" s="1"/>
  <c r="K1657" s="1"/>
  <c r="C1658"/>
  <c r="G1658" s="1"/>
  <c r="H1658" s="1"/>
  <c r="J1658" s="1"/>
  <c r="K1658" s="1"/>
  <c r="C1659"/>
  <c r="G1659" s="1"/>
  <c r="H1659" s="1"/>
  <c r="J1659" s="1"/>
  <c r="K1659" s="1"/>
  <c r="C1660"/>
  <c r="G1660" s="1"/>
  <c r="H1660" s="1"/>
  <c r="J1660" s="1"/>
  <c r="K1660" s="1"/>
  <c r="C1661"/>
  <c r="G1661" s="1"/>
  <c r="H1661" s="1"/>
  <c r="J1661" s="1"/>
  <c r="K1661" s="1"/>
  <c r="C1662"/>
  <c r="G1662" s="1"/>
  <c r="H1662" s="1"/>
  <c r="J1662" s="1"/>
  <c r="K1662" s="1"/>
  <c r="C1663"/>
  <c r="G1663" s="1"/>
  <c r="H1663" s="1"/>
  <c r="J1663" s="1"/>
  <c r="K1663" s="1"/>
  <c r="C1664"/>
  <c r="G1664" s="1"/>
  <c r="H1664" s="1"/>
  <c r="J1664" s="1"/>
  <c r="K1664" s="1"/>
  <c r="C1665"/>
  <c r="G1665" s="1"/>
  <c r="H1665" s="1"/>
  <c r="J1665" s="1"/>
  <c r="K1665" s="1"/>
  <c r="C1666"/>
  <c r="G1666" s="1"/>
  <c r="H1666" s="1"/>
  <c r="J1666" s="1"/>
  <c r="K1666" s="1"/>
  <c r="C1667"/>
  <c r="G1667" s="1"/>
  <c r="H1667" s="1"/>
  <c r="J1667" s="1"/>
  <c r="K1667" s="1"/>
  <c r="C1668"/>
  <c r="G1668" s="1"/>
  <c r="H1668" s="1"/>
  <c r="J1668" s="1"/>
  <c r="K1668" s="1"/>
  <c r="C1669"/>
  <c r="G1669" s="1"/>
  <c r="H1669" s="1"/>
  <c r="J1669" s="1"/>
  <c r="K1669" s="1"/>
  <c r="C1670"/>
  <c r="G1670" s="1"/>
  <c r="H1670" s="1"/>
  <c r="J1670" s="1"/>
  <c r="K1670" s="1"/>
  <c r="C1671"/>
  <c r="G1671" s="1"/>
  <c r="H1671" s="1"/>
  <c r="J1671" s="1"/>
  <c r="K1671" s="1"/>
  <c r="C1672"/>
  <c r="G1672" s="1"/>
  <c r="H1672" s="1"/>
  <c r="J1672" s="1"/>
  <c r="K1672" s="1"/>
  <c r="C1673"/>
  <c r="G1673" s="1"/>
  <c r="H1673" s="1"/>
  <c r="J1673" s="1"/>
  <c r="K1673" s="1"/>
  <c r="C1674"/>
  <c r="G1674" s="1"/>
  <c r="H1674" s="1"/>
  <c r="J1674" s="1"/>
  <c r="K1674" s="1"/>
  <c r="C1675"/>
  <c r="G1675" s="1"/>
  <c r="H1675" s="1"/>
  <c r="J1675" s="1"/>
  <c r="K1675" s="1"/>
  <c r="C1676"/>
  <c r="G1676" s="1"/>
  <c r="H1676" s="1"/>
  <c r="J1676" s="1"/>
  <c r="K1676" s="1"/>
  <c r="C1677"/>
  <c r="G1677" s="1"/>
  <c r="H1677" s="1"/>
  <c r="J1677" s="1"/>
  <c r="K1677" s="1"/>
  <c r="C1678"/>
  <c r="G1678" s="1"/>
  <c r="H1678" s="1"/>
  <c r="J1678" s="1"/>
  <c r="K1678" s="1"/>
  <c r="C1679"/>
  <c r="G1679" s="1"/>
  <c r="H1679" s="1"/>
  <c r="J1679" s="1"/>
  <c r="K1679" s="1"/>
  <c r="C1680"/>
  <c r="G1680" s="1"/>
  <c r="H1680" s="1"/>
  <c r="J1680" s="1"/>
  <c r="K1680" s="1"/>
  <c r="C1681"/>
  <c r="G1681" s="1"/>
  <c r="H1681" s="1"/>
  <c r="J1681" s="1"/>
  <c r="K1681" s="1"/>
  <c r="C1682"/>
  <c r="G1682" s="1"/>
  <c r="H1682" s="1"/>
  <c r="J1682" s="1"/>
  <c r="K1682" s="1"/>
  <c r="C1683"/>
  <c r="G1683" s="1"/>
  <c r="H1683" s="1"/>
  <c r="J1683" s="1"/>
  <c r="K1683" s="1"/>
  <c r="C1684"/>
  <c r="G1684" s="1"/>
  <c r="H1684" s="1"/>
  <c r="J1684" s="1"/>
  <c r="K1684" s="1"/>
  <c r="C1685"/>
  <c r="G1685" s="1"/>
  <c r="H1685" s="1"/>
  <c r="J1685" s="1"/>
  <c r="K1685" s="1"/>
  <c r="C1686"/>
  <c r="G1686" s="1"/>
  <c r="H1686" s="1"/>
  <c r="J1686" s="1"/>
  <c r="K1686" s="1"/>
  <c r="C1687"/>
  <c r="G1687" s="1"/>
  <c r="H1687" s="1"/>
  <c r="J1687" s="1"/>
  <c r="K1687" s="1"/>
  <c r="C1688"/>
  <c r="G1688" s="1"/>
  <c r="H1688" s="1"/>
  <c r="J1688" s="1"/>
  <c r="K1688" s="1"/>
  <c r="C1689"/>
  <c r="G1689" s="1"/>
  <c r="H1689" s="1"/>
  <c r="J1689" s="1"/>
  <c r="K1689" s="1"/>
  <c r="C1690"/>
  <c r="G1690" s="1"/>
  <c r="H1690" s="1"/>
  <c r="J1690" s="1"/>
  <c r="K1690" s="1"/>
  <c r="C1691"/>
  <c r="G1691" s="1"/>
  <c r="H1691" s="1"/>
  <c r="J1691" s="1"/>
  <c r="K1691" s="1"/>
  <c r="C1692"/>
  <c r="G1692" s="1"/>
  <c r="H1692" s="1"/>
  <c r="J1692" s="1"/>
  <c r="K1692" s="1"/>
  <c r="C1693"/>
  <c r="G1693" s="1"/>
  <c r="H1693" s="1"/>
  <c r="J1693" s="1"/>
  <c r="K1693" s="1"/>
  <c r="C1694"/>
  <c r="G1694" s="1"/>
  <c r="H1694" s="1"/>
  <c r="J1694" s="1"/>
  <c r="K1694" s="1"/>
  <c r="C1695"/>
  <c r="G1695" s="1"/>
  <c r="H1695" s="1"/>
  <c r="J1695" s="1"/>
  <c r="K1695" s="1"/>
  <c r="C1696"/>
  <c r="G1696" s="1"/>
  <c r="H1696" s="1"/>
  <c r="J1696" s="1"/>
  <c r="K1696" s="1"/>
  <c r="C1697"/>
  <c r="G1697" s="1"/>
  <c r="H1697" s="1"/>
  <c r="J1697" s="1"/>
  <c r="K1697" s="1"/>
  <c r="C1698"/>
  <c r="G1698" s="1"/>
  <c r="H1698" s="1"/>
  <c r="J1698" s="1"/>
  <c r="K1698" s="1"/>
  <c r="C1699"/>
  <c r="G1699" s="1"/>
  <c r="H1699" s="1"/>
  <c r="J1699" s="1"/>
  <c r="K1699" s="1"/>
  <c r="C1700"/>
  <c r="G1700" s="1"/>
  <c r="H1700" s="1"/>
  <c r="J1700" s="1"/>
  <c r="K1700" s="1"/>
  <c r="C1701"/>
  <c r="G1701" s="1"/>
  <c r="H1701" s="1"/>
  <c r="J1701" s="1"/>
  <c r="K1701" s="1"/>
  <c r="C1702"/>
  <c r="G1702" s="1"/>
  <c r="H1702" s="1"/>
  <c r="J1702" s="1"/>
  <c r="K1702" s="1"/>
  <c r="C1703"/>
  <c r="G1703" s="1"/>
  <c r="H1703" s="1"/>
  <c r="J1703" s="1"/>
  <c r="K1703" s="1"/>
  <c r="C1704"/>
  <c r="G1704" s="1"/>
  <c r="H1704" s="1"/>
  <c r="J1704" s="1"/>
  <c r="K1704" s="1"/>
  <c r="C1705"/>
  <c r="G1705" s="1"/>
  <c r="H1705" s="1"/>
  <c r="J1705" s="1"/>
  <c r="K1705" s="1"/>
  <c r="C1706"/>
  <c r="G1706" s="1"/>
  <c r="H1706" s="1"/>
  <c r="J1706" s="1"/>
  <c r="K1706" s="1"/>
  <c r="C1707"/>
  <c r="G1707" s="1"/>
  <c r="H1707" s="1"/>
  <c r="J1707" s="1"/>
  <c r="K1707" s="1"/>
  <c r="C1708"/>
  <c r="G1708" s="1"/>
  <c r="H1708" s="1"/>
  <c r="J1708" s="1"/>
  <c r="K1708" s="1"/>
  <c r="C1709"/>
  <c r="G1709" s="1"/>
  <c r="H1709" s="1"/>
  <c r="J1709" s="1"/>
  <c r="K1709" s="1"/>
  <c r="C1710"/>
  <c r="G1710" s="1"/>
  <c r="H1710" s="1"/>
  <c r="J1710" s="1"/>
  <c r="K1710" s="1"/>
  <c r="C1711"/>
  <c r="G1711" s="1"/>
  <c r="H1711" s="1"/>
  <c r="J1711" s="1"/>
  <c r="K1711" s="1"/>
  <c r="C1712"/>
  <c r="G1712" s="1"/>
  <c r="H1712" s="1"/>
  <c r="J1712" s="1"/>
  <c r="K1712" s="1"/>
  <c r="C1713"/>
  <c r="G1713" s="1"/>
  <c r="H1713" s="1"/>
  <c r="J1713" s="1"/>
  <c r="K1713" s="1"/>
  <c r="C1714"/>
  <c r="G1714" s="1"/>
  <c r="H1714" s="1"/>
  <c r="J1714" s="1"/>
  <c r="K1714" s="1"/>
  <c r="C1715"/>
  <c r="G1715" s="1"/>
  <c r="H1715" s="1"/>
  <c r="J1715" s="1"/>
  <c r="K1715" s="1"/>
  <c r="C1716"/>
  <c r="G1716" s="1"/>
  <c r="H1716" s="1"/>
  <c r="J1716" s="1"/>
  <c r="K1716" s="1"/>
  <c r="C1717"/>
  <c r="G1717" s="1"/>
  <c r="H1717" s="1"/>
  <c r="J1717" s="1"/>
  <c r="K1717" s="1"/>
  <c r="C1718"/>
  <c r="G1718" s="1"/>
  <c r="H1718" s="1"/>
  <c r="J1718" s="1"/>
  <c r="K1718" s="1"/>
  <c r="C1719"/>
  <c r="G1719" s="1"/>
  <c r="H1719" s="1"/>
  <c r="J1719" s="1"/>
  <c r="K1719" s="1"/>
  <c r="C1720"/>
  <c r="G1720" s="1"/>
  <c r="H1720" s="1"/>
  <c r="J1720" s="1"/>
  <c r="K1720" s="1"/>
  <c r="C1721"/>
  <c r="G1721" s="1"/>
  <c r="H1721" s="1"/>
  <c r="J1721" s="1"/>
  <c r="K1721" s="1"/>
  <c r="C1722"/>
  <c r="G1722" s="1"/>
  <c r="H1722" s="1"/>
  <c r="J1722" s="1"/>
  <c r="K1722" s="1"/>
  <c r="C1723"/>
  <c r="G1723" s="1"/>
  <c r="H1723" s="1"/>
  <c r="J1723" s="1"/>
  <c r="K1723" s="1"/>
  <c r="C1724"/>
  <c r="G1724" s="1"/>
  <c r="H1724" s="1"/>
  <c r="J1724" s="1"/>
  <c r="K1724" s="1"/>
  <c r="C1725"/>
  <c r="G1725" s="1"/>
  <c r="H1725" s="1"/>
  <c r="J1725" s="1"/>
  <c r="K1725" s="1"/>
  <c r="C1726"/>
  <c r="G1726" s="1"/>
  <c r="H1726" s="1"/>
  <c r="J1726" s="1"/>
  <c r="K1726" s="1"/>
  <c r="C1727"/>
  <c r="G1727" s="1"/>
  <c r="H1727" s="1"/>
  <c r="J1727" s="1"/>
  <c r="K1727" s="1"/>
  <c r="C1728"/>
  <c r="G1728" s="1"/>
  <c r="H1728" s="1"/>
  <c r="J1728" s="1"/>
  <c r="K1728" s="1"/>
  <c r="C1729"/>
  <c r="G1729" s="1"/>
  <c r="H1729" s="1"/>
  <c r="J1729" s="1"/>
  <c r="K1729" s="1"/>
  <c r="C1730"/>
  <c r="G1730" s="1"/>
  <c r="H1730" s="1"/>
  <c r="J1730" s="1"/>
  <c r="K1730" s="1"/>
  <c r="C1731"/>
  <c r="G1731" s="1"/>
  <c r="H1731" s="1"/>
  <c r="J1731" s="1"/>
  <c r="K1731" s="1"/>
  <c r="C1732"/>
  <c r="G1732" s="1"/>
  <c r="H1732" s="1"/>
  <c r="J1732" s="1"/>
  <c r="K1732" s="1"/>
  <c r="C1733"/>
  <c r="G1733" s="1"/>
  <c r="H1733" s="1"/>
  <c r="J1733" s="1"/>
  <c r="K1733" s="1"/>
  <c r="C1734"/>
  <c r="G1734" s="1"/>
  <c r="H1734" s="1"/>
  <c r="J1734" s="1"/>
  <c r="K1734" s="1"/>
  <c r="C1735"/>
  <c r="G1735" s="1"/>
  <c r="H1735" s="1"/>
  <c r="J1735" s="1"/>
  <c r="K1735" s="1"/>
  <c r="C1736"/>
  <c r="G1736" s="1"/>
  <c r="H1736" s="1"/>
  <c r="J1736" s="1"/>
  <c r="K1736" s="1"/>
  <c r="C1737"/>
  <c r="G1737" s="1"/>
  <c r="H1737" s="1"/>
  <c r="J1737" s="1"/>
  <c r="K1737" s="1"/>
  <c r="C1738"/>
  <c r="G1738" s="1"/>
  <c r="H1738" s="1"/>
  <c r="J1738" s="1"/>
  <c r="K1738" s="1"/>
  <c r="C1739"/>
  <c r="G1739" s="1"/>
  <c r="H1739" s="1"/>
  <c r="J1739" s="1"/>
  <c r="K1739" s="1"/>
  <c r="C1740"/>
  <c r="G1740" s="1"/>
  <c r="H1740" s="1"/>
  <c r="J1740" s="1"/>
  <c r="K1740" s="1"/>
  <c r="C1741"/>
  <c r="G1741" s="1"/>
  <c r="H1741" s="1"/>
  <c r="J1741" s="1"/>
  <c r="K1741" s="1"/>
  <c r="C1742"/>
  <c r="G1742" s="1"/>
  <c r="H1742" s="1"/>
  <c r="J1742" s="1"/>
  <c r="K1742" s="1"/>
  <c r="C1743"/>
  <c r="G1743" s="1"/>
  <c r="H1743" s="1"/>
  <c r="J1743" s="1"/>
  <c r="K1743" s="1"/>
  <c r="C1744"/>
  <c r="G1744" s="1"/>
  <c r="H1744" s="1"/>
  <c r="J1744" s="1"/>
  <c r="K1744" s="1"/>
  <c r="C1745"/>
  <c r="G1745" s="1"/>
  <c r="H1745" s="1"/>
  <c r="J1745" s="1"/>
  <c r="K1745" s="1"/>
  <c r="C1746"/>
  <c r="G1746" s="1"/>
  <c r="H1746" s="1"/>
  <c r="J1746" s="1"/>
  <c r="K1746" s="1"/>
  <c r="C1747"/>
  <c r="G1747" s="1"/>
  <c r="H1747" s="1"/>
  <c r="J1747" s="1"/>
  <c r="K1747" s="1"/>
  <c r="C1748"/>
  <c r="G1748" s="1"/>
  <c r="H1748" s="1"/>
  <c r="J1748" s="1"/>
  <c r="K1748" s="1"/>
  <c r="C1749"/>
  <c r="G1749" s="1"/>
  <c r="H1749" s="1"/>
  <c r="J1749" s="1"/>
  <c r="K1749" s="1"/>
  <c r="C1750"/>
  <c r="G1750" s="1"/>
  <c r="H1750" s="1"/>
  <c r="J1750" s="1"/>
  <c r="K1750" s="1"/>
  <c r="C1751"/>
  <c r="G1751" s="1"/>
  <c r="H1751" s="1"/>
  <c r="J1751" s="1"/>
  <c r="K1751" s="1"/>
  <c r="C1752"/>
  <c r="G1752" s="1"/>
  <c r="H1752" s="1"/>
  <c r="J1752" s="1"/>
  <c r="K1752" s="1"/>
  <c r="C1753"/>
  <c r="G1753" s="1"/>
  <c r="H1753" s="1"/>
  <c r="J1753" s="1"/>
  <c r="K1753" s="1"/>
  <c r="C1754"/>
  <c r="G1754" s="1"/>
  <c r="H1754" s="1"/>
  <c r="J1754" s="1"/>
  <c r="K1754" s="1"/>
  <c r="C1755"/>
  <c r="G1755" s="1"/>
  <c r="H1755" s="1"/>
  <c r="J1755" s="1"/>
  <c r="K1755" s="1"/>
  <c r="C1756"/>
  <c r="G1756" s="1"/>
  <c r="H1756" s="1"/>
  <c r="J1756" s="1"/>
  <c r="K1756" s="1"/>
  <c r="C1757"/>
  <c r="G1757" s="1"/>
  <c r="H1757" s="1"/>
  <c r="J1757" s="1"/>
  <c r="K1757" s="1"/>
  <c r="C1758"/>
  <c r="G1758" s="1"/>
  <c r="H1758" s="1"/>
  <c r="J1758" s="1"/>
  <c r="K1758" s="1"/>
  <c r="C1759"/>
  <c r="G1759" s="1"/>
  <c r="H1759" s="1"/>
  <c r="J1759" s="1"/>
  <c r="K1759" s="1"/>
  <c r="C1760"/>
  <c r="G1760" s="1"/>
  <c r="H1760" s="1"/>
  <c r="J1760" s="1"/>
  <c r="K1760" s="1"/>
  <c r="C1761"/>
  <c r="G1761" s="1"/>
  <c r="H1761" s="1"/>
  <c r="J1761" s="1"/>
  <c r="K1761" s="1"/>
  <c r="C1762"/>
  <c r="G1762" s="1"/>
  <c r="H1762" s="1"/>
  <c r="J1762" s="1"/>
  <c r="K1762" s="1"/>
  <c r="C1763"/>
  <c r="G1763" s="1"/>
  <c r="H1763" s="1"/>
  <c r="J1763" s="1"/>
  <c r="K1763" s="1"/>
  <c r="C1764"/>
  <c r="G1764" s="1"/>
  <c r="H1764" s="1"/>
  <c r="J1764" s="1"/>
  <c r="K1764" s="1"/>
  <c r="C1765"/>
  <c r="G1765" s="1"/>
  <c r="H1765" s="1"/>
  <c r="J1765" s="1"/>
  <c r="K1765" s="1"/>
  <c r="C1766"/>
  <c r="G1766" s="1"/>
  <c r="H1766" s="1"/>
  <c r="J1766" s="1"/>
  <c r="K1766" s="1"/>
  <c r="C1767"/>
  <c r="G1767" s="1"/>
  <c r="H1767" s="1"/>
  <c r="J1767" s="1"/>
  <c r="K1767" s="1"/>
  <c r="C1768"/>
  <c r="G1768" s="1"/>
  <c r="H1768" s="1"/>
  <c r="J1768" s="1"/>
  <c r="K1768" s="1"/>
  <c r="C1769"/>
  <c r="G1769" s="1"/>
  <c r="H1769" s="1"/>
  <c r="J1769" s="1"/>
  <c r="K1769" s="1"/>
  <c r="C1770"/>
  <c r="G1770" s="1"/>
  <c r="H1770" s="1"/>
  <c r="J1770" s="1"/>
  <c r="K1770" s="1"/>
  <c r="C1771"/>
  <c r="G1771" s="1"/>
  <c r="H1771" s="1"/>
  <c r="J1771" s="1"/>
  <c r="K1771" s="1"/>
  <c r="C1772"/>
  <c r="G1772" s="1"/>
  <c r="H1772" s="1"/>
  <c r="J1772" s="1"/>
  <c r="K1772" s="1"/>
  <c r="C1773"/>
  <c r="G1773" s="1"/>
  <c r="H1773" s="1"/>
  <c r="J1773" s="1"/>
  <c r="K1773" s="1"/>
  <c r="C1774"/>
  <c r="G1774" s="1"/>
  <c r="H1774" s="1"/>
  <c r="J1774" s="1"/>
  <c r="K1774" s="1"/>
  <c r="C1775"/>
  <c r="G1775" s="1"/>
  <c r="H1775" s="1"/>
  <c r="J1775" s="1"/>
  <c r="K1775" s="1"/>
  <c r="C1776"/>
  <c r="G1776" s="1"/>
  <c r="H1776" s="1"/>
  <c r="J1776" s="1"/>
  <c r="K1776" s="1"/>
  <c r="C1777"/>
  <c r="G1777" s="1"/>
  <c r="H1777" s="1"/>
  <c r="J1777" s="1"/>
  <c r="K1777" s="1"/>
  <c r="C1778"/>
  <c r="G1778" s="1"/>
  <c r="H1778" s="1"/>
  <c r="J1778" s="1"/>
  <c r="K1778" s="1"/>
  <c r="C1779"/>
  <c r="G1779" s="1"/>
  <c r="H1779" s="1"/>
  <c r="J1779" s="1"/>
  <c r="K1779" s="1"/>
  <c r="C1780"/>
  <c r="G1780" s="1"/>
  <c r="H1780" s="1"/>
  <c r="J1780" s="1"/>
  <c r="K1780" s="1"/>
  <c r="C1781"/>
  <c r="G1781" s="1"/>
  <c r="H1781" s="1"/>
  <c r="J1781" s="1"/>
  <c r="K1781" s="1"/>
  <c r="C1782"/>
  <c r="G1782" s="1"/>
  <c r="H1782" s="1"/>
  <c r="J1782" s="1"/>
  <c r="K1782" s="1"/>
  <c r="C1783"/>
  <c r="G1783" s="1"/>
  <c r="H1783" s="1"/>
  <c r="J1783" s="1"/>
  <c r="K1783" s="1"/>
  <c r="C1784"/>
  <c r="G1784" s="1"/>
  <c r="H1784" s="1"/>
  <c r="J1784" s="1"/>
  <c r="K1784" s="1"/>
  <c r="C1785"/>
  <c r="G1785" s="1"/>
  <c r="H1785" s="1"/>
  <c r="J1785" s="1"/>
  <c r="K1785" s="1"/>
  <c r="C1786"/>
  <c r="G1786" s="1"/>
  <c r="H1786" s="1"/>
  <c r="J1786" s="1"/>
  <c r="K1786" s="1"/>
  <c r="C1787"/>
  <c r="G1787" s="1"/>
  <c r="H1787" s="1"/>
  <c r="J1787" s="1"/>
  <c r="K1787" s="1"/>
  <c r="C1788"/>
  <c r="G1788" s="1"/>
  <c r="H1788" s="1"/>
  <c r="J1788" s="1"/>
  <c r="K1788" s="1"/>
  <c r="C1789"/>
  <c r="G1789" s="1"/>
  <c r="H1789" s="1"/>
  <c r="J1789" s="1"/>
  <c r="K1789" s="1"/>
  <c r="C1790"/>
  <c r="G1790" s="1"/>
  <c r="H1790" s="1"/>
  <c r="J1790" s="1"/>
  <c r="K1790" s="1"/>
  <c r="C1791"/>
  <c r="G1791" s="1"/>
  <c r="H1791" s="1"/>
  <c r="J1791" s="1"/>
  <c r="K1791" s="1"/>
  <c r="C1792"/>
  <c r="G1792" s="1"/>
  <c r="H1792" s="1"/>
  <c r="J1792" s="1"/>
  <c r="K1792" s="1"/>
  <c r="C1793"/>
  <c r="G1793" s="1"/>
  <c r="H1793" s="1"/>
  <c r="J1793" s="1"/>
  <c r="K1793" s="1"/>
  <c r="C1794"/>
  <c r="G1794" s="1"/>
  <c r="H1794" s="1"/>
  <c r="J1794" s="1"/>
  <c r="K1794" s="1"/>
  <c r="C1795"/>
  <c r="G1795" s="1"/>
  <c r="H1795" s="1"/>
  <c r="J1795" s="1"/>
  <c r="K1795" s="1"/>
  <c r="C1796"/>
  <c r="G1796" s="1"/>
  <c r="H1796" s="1"/>
  <c r="J1796" s="1"/>
  <c r="K1796" s="1"/>
  <c r="C1797"/>
  <c r="G1797" s="1"/>
  <c r="H1797" s="1"/>
  <c r="J1797" s="1"/>
  <c r="K1797" s="1"/>
  <c r="C1798"/>
  <c r="G1798" s="1"/>
  <c r="H1798" s="1"/>
  <c r="J1798" s="1"/>
  <c r="K1798" s="1"/>
  <c r="C1799"/>
  <c r="G1799" s="1"/>
  <c r="H1799" s="1"/>
  <c r="J1799" s="1"/>
  <c r="K1799" s="1"/>
  <c r="C1800"/>
  <c r="G1800" s="1"/>
  <c r="H1800" s="1"/>
  <c r="J1800" s="1"/>
  <c r="K1800" s="1"/>
  <c r="C1801"/>
  <c r="G1801" s="1"/>
  <c r="H1801" s="1"/>
  <c r="J1801" s="1"/>
  <c r="K1801" s="1"/>
  <c r="C1802"/>
  <c r="G1802" s="1"/>
  <c r="H1802" s="1"/>
  <c r="J1802" s="1"/>
  <c r="K1802" s="1"/>
  <c r="C1803"/>
  <c r="G1803" s="1"/>
  <c r="H1803" s="1"/>
  <c r="J1803" s="1"/>
  <c r="K1803" s="1"/>
  <c r="C1804"/>
  <c r="G1804" s="1"/>
  <c r="H1804" s="1"/>
  <c r="J1804" s="1"/>
  <c r="K1804" s="1"/>
  <c r="C1805"/>
  <c r="G1805" s="1"/>
  <c r="H1805" s="1"/>
  <c r="J1805" s="1"/>
  <c r="K1805" s="1"/>
  <c r="C1806"/>
  <c r="G1806" s="1"/>
  <c r="H1806" s="1"/>
  <c r="J1806" s="1"/>
  <c r="K1806" s="1"/>
  <c r="C1807"/>
  <c r="G1807" s="1"/>
  <c r="H1807" s="1"/>
  <c r="J1807" s="1"/>
  <c r="K1807" s="1"/>
  <c r="C1808"/>
  <c r="G1808" s="1"/>
  <c r="H1808" s="1"/>
  <c r="J1808" s="1"/>
  <c r="K1808" s="1"/>
  <c r="C1809"/>
  <c r="G1809" s="1"/>
  <c r="H1809" s="1"/>
  <c r="J1809" s="1"/>
  <c r="K1809" s="1"/>
  <c r="C1810"/>
  <c r="G1810" s="1"/>
  <c r="H1810" s="1"/>
  <c r="J1810" s="1"/>
  <c r="K1810" s="1"/>
  <c r="C1811"/>
  <c r="G1811" s="1"/>
  <c r="H1811" s="1"/>
  <c r="J1811" s="1"/>
  <c r="K1811" s="1"/>
  <c r="C1812"/>
  <c r="G1812" s="1"/>
  <c r="H1812" s="1"/>
  <c r="J1812" s="1"/>
  <c r="K1812" s="1"/>
  <c r="C1813"/>
  <c r="G1813" s="1"/>
  <c r="H1813" s="1"/>
  <c r="J1813" s="1"/>
  <c r="K1813" s="1"/>
  <c r="C1814"/>
  <c r="G1814" s="1"/>
  <c r="H1814" s="1"/>
  <c r="J1814" s="1"/>
  <c r="K1814" s="1"/>
  <c r="C1815"/>
  <c r="G1815" s="1"/>
  <c r="H1815" s="1"/>
  <c r="J1815" s="1"/>
  <c r="K1815" s="1"/>
  <c r="C1816"/>
  <c r="G1816" s="1"/>
  <c r="H1816" s="1"/>
  <c r="J1816" s="1"/>
  <c r="K1816" s="1"/>
  <c r="C1817"/>
  <c r="G1817" s="1"/>
  <c r="H1817" s="1"/>
  <c r="J1817" s="1"/>
  <c r="K1817" s="1"/>
  <c r="C1818"/>
  <c r="G1818" s="1"/>
  <c r="H1818" s="1"/>
  <c r="J1818" s="1"/>
  <c r="K1818" s="1"/>
  <c r="C1819"/>
  <c r="G1819" s="1"/>
  <c r="H1819" s="1"/>
  <c r="J1819" s="1"/>
  <c r="K1819" s="1"/>
  <c r="C1820"/>
  <c r="G1820" s="1"/>
  <c r="H1820" s="1"/>
  <c r="J1820" s="1"/>
  <c r="K1820" s="1"/>
  <c r="C1821"/>
  <c r="G1821" s="1"/>
  <c r="H1821" s="1"/>
  <c r="J1821" s="1"/>
  <c r="K1821" s="1"/>
  <c r="C1822"/>
  <c r="G1822" s="1"/>
  <c r="H1822" s="1"/>
  <c r="J1822" s="1"/>
  <c r="K1822" s="1"/>
  <c r="C1823"/>
  <c r="G1823" s="1"/>
  <c r="H1823" s="1"/>
  <c r="J1823" s="1"/>
  <c r="K1823" s="1"/>
  <c r="C1824"/>
  <c r="G1824" s="1"/>
  <c r="H1824" s="1"/>
  <c r="J1824" s="1"/>
  <c r="K1824" s="1"/>
  <c r="C1825"/>
  <c r="G1825" s="1"/>
  <c r="H1825" s="1"/>
  <c r="J1825" s="1"/>
  <c r="K1825" s="1"/>
  <c r="C1826"/>
  <c r="G1826" s="1"/>
  <c r="H1826" s="1"/>
  <c r="J1826" s="1"/>
  <c r="K1826" s="1"/>
  <c r="C1827"/>
  <c r="G1827" s="1"/>
  <c r="H1827" s="1"/>
  <c r="J1827" s="1"/>
  <c r="K1827" s="1"/>
  <c r="C1828"/>
  <c r="G1828" s="1"/>
  <c r="H1828" s="1"/>
  <c r="J1828" s="1"/>
  <c r="K1828" s="1"/>
  <c r="C1829"/>
  <c r="G1829" s="1"/>
  <c r="H1829" s="1"/>
  <c r="J1829" s="1"/>
  <c r="K1829" s="1"/>
  <c r="C1830"/>
  <c r="G1830" s="1"/>
  <c r="H1830" s="1"/>
  <c r="J1830" s="1"/>
  <c r="K1830" s="1"/>
  <c r="C1831"/>
  <c r="G1831" s="1"/>
  <c r="H1831" s="1"/>
  <c r="J1831" s="1"/>
  <c r="K1831" s="1"/>
  <c r="C1832"/>
  <c r="G1832" s="1"/>
  <c r="H1832" s="1"/>
  <c r="J1832" s="1"/>
  <c r="K1832" s="1"/>
  <c r="C1833"/>
  <c r="G1833" s="1"/>
  <c r="H1833" s="1"/>
  <c r="J1833" s="1"/>
  <c r="K1833" s="1"/>
  <c r="C1834"/>
  <c r="G1834" s="1"/>
  <c r="H1834" s="1"/>
  <c r="J1834" s="1"/>
  <c r="K1834" s="1"/>
  <c r="C1835"/>
  <c r="G1835" s="1"/>
  <c r="H1835" s="1"/>
  <c r="J1835" s="1"/>
  <c r="K1835" s="1"/>
  <c r="C1836"/>
  <c r="G1836" s="1"/>
  <c r="H1836" s="1"/>
  <c r="J1836" s="1"/>
  <c r="K1836" s="1"/>
  <c r="C1837"/>
  <c r="G1837" s="1"/>
  <c r="H1837" s="1"/>
  <c r="J1837" s="1"/>
  <c r="K1837" s="1"/>
  <c r="C1838"/>
  <c r="G1838" s="1"/>
  <c r="H1838" s="1"/>
  <c r="J1838" s="1"/>
  <c r="K1838" s="1"/>
  <c r="C1839"/>
  <c r="G1839" s="1"/>
  <c r="H1839" s="1"/>
  <c r="J1839" s="1"/>
  <c r="K1839" s="1"/>
  <c r="C1840"/>
  <c r="G1840" s="1"/>
  <c r="H1840" s="1"/>
  <c r="J1840" s="1"/>
  <c r="K1840" s="1"/>
  <c r="C1841"/>
  <c r="G1841" s="1"/>
  <c r="H1841" s="1"/>
  <c r="J1841" s="1"/>
  <c r="K1841" s="1"/>
  <c r="C1842"/>
  <c r="G1842" s="1"/>
  <c r="H1842" s="1"/>
  <c r="J1842" s="1"/>
  <c r="K1842" s="1"/>
  <c r="C1843"/>
  <c r="G1843" s="1"/>
  <c r="H1843" s="1"/>
  <c r="J1843" s="1"/>
  <c r="K1843" s="1"/>
  <c r="C1844"/>
  <c r="G1844" s="1"/>
  <c r="H1844" s="1"/>
  <c r="J1844" s="1"/>
  <c r="K1844" s="1"/>
  <c r="C1845"/>
  <c r="G1845" s="1"/>
  <c r="H1845" s="1"/>
  <c r="J1845" s="1"/>
  <c r="K1845" s="1"/>
  <c r="C1846"/>
  <c r="G1846" s="1"/>
  <c r="H1846" s="1"/>
  <c r="J1846" s="1"/>
  <c r="K1846" s="1"/>
  <c r="C1847"/>
  <c r="G1847" s="1"/>
  <c r="H1847" s="1"/>
  <c r="J1847" s="1"/>
  <c r="K1847" s="1"/>
  <c r="C1848"/>
  <c r="G1848" s="1"/>
  <c r="H1848" s="1"/>
  <c r="J1848" s="1"/>
  <c r="K1848" s="1"/>
  <c r="C1849"/>
  <c r="G1849" s="1"/>
  <c r="H1849" s="1"/>
  <c r="J1849" s="1"/>
  <c r="K1849" s="1"/>
  <c r="C1850"/>
  <c r="G1850" s="1"/>
  <c r="H1850" s="1"/>
  <c r="J1850" s="1"/>
  <c r="K1850" s="1"/>
  <c r="C1851"/>
  <c r="G1851" s="1"/>
  <c r="H1851" s="1"/>
  <c r="J1851" s="1"/>
  <c r="K1851" s="1"/>
  <c r="C1852"/>
  <c r="G1852" s="1"/>
  <c r="H1852" s="1"/>
  <c r="J1852" s="1"/>
  <c r="K1852" s="1"/>
  <c r="C1853"/>
  <c r="G1853" s="1"/>
  <c r="H1853" s="1"/>
  <c r="J1853" s="1"/>
  <c r="K1853" s="1"/>
  <c r="C1854"/>
  <c r="G1854" s="1"/>
  <c r="H1854" s="1"/>
  <c r="J1854" s="1"/>
  <c r="K1854" s="1"/>
  <c r="C1855"/>
  <c r="G1855" s="1"/>
  <c r="H1855" s="1"/>
  <c r="J1855" s="1"/>
  <c r="K1855" s="1"/>
  <c r="C1856"/>
  <c r="G1856" s="1"/>
  <c r="H1856" s="1"/>
  <c r="J1856" s="1"/>
  <c r="K1856" s="1"/>
  <c r="C1857"/>
  <c r="G1857" s="1"/>
  <c r="H1857" s="1"/>
  <c r="J1857" s="1"/>
  <c r="K1857" s="1"/>
  <c r="C1858"/>
  <c r="G1858" s="1"/>
  <c r="H1858" s="1"/>
  <c r="J1858" s="1"/>
  <c r="K1858" s="1"/>
  <c r="C1859"/>
  <c r="G1859" s="1"/>
  <c r="H1859" s="1"/>
  <c r="J1859" s="1"/>
  <c r="K1859" s="1"/>
  <c r="C1860"/>
  <c r="G1860" s="1"/>
  <c r="H1860" s="1"/>
  <c r="J1860" s="1"/>
  <c r="K1860" s="1"/>
  <c r="C1861"/>
  <c r="G1861" s="1"/>
  <c r="H1861" s="1"/>
  <c r="J1861" s="1"/>
  <c r="K1861" s="1"/>
  <c r="C1862"/>
  <c r="G1862" s="1"/>
  <c r="H1862" s="1"/>
  <c r="J1862" s="1"/>
  <c r="K1862" s="1"/>
  <c r="C1863"/>
  <c r="G1863" s="1"/>
  <c r="H1863" s="1"/>
  <c r="J1863" s="1"/>
  <c r="K1863" s="1"/>
  <c r="C1864"/>
  <c r="G1864" s="1"/>
  <c r="H1864" s="1"/>
  <c r="J1864" s="1"/>
  <c r="K1864" s="1"/>
  <c r="C1865"/>
  <c r="G1865" s="1"/>
  <c r="H1865" s="1"/>
  <c r="J1865" s="1"/>
  <c r="K1865" s="1"/>
  <c r="C1866"/>
  <c r="G1866" s="1"/>
  <c r="H1866" s="1"/>
  <c r="J1866" s="1"/>
  <c r="K1866" s="1"/>
  <c r="C1867"/>
  <c r="G1867" s="1"/>
  <c r="H1867" s="1"/>
  <c r="J1867" s="1"/>
  <c r="K1867" s="1"/>
  <c r="C1868"/>
  <c r="G1868" s="1"/>
  <c r="H1868" s="1"/>
  <c r="J1868" s="1"/>
  <c r="K1868" s="1"/>
  <c r="C1869"/>
  <c r="G1869" s="1"/>
  <c r="H1869" s="1"/>
  <c r="J1869" s="1"/>
  <c r="K1869" s="1"/>
  <c r="C1870"/>
  <c r="G1870" s="1"/>
  <c r="H1870" s="1"/>
  <c r="J1870" s="1"/>
  <c r="K1870" s="1"/>
  <c r="C1871"/>
  <c r="G1871" s="1"/>
  <c r="H1871" s="1"/>
  <c r="J1871" s="1"/>
  <c r="K1871" s="1"/>
  <c r="C1872"/>
  <c r="G1872" s="1"/>
  <c r="H1872" s="1"/>
  <c r="J1872" s="1"/>
  <c r="K1872" s="1"/>
  <c r="C1873"/>
  <c r="G1873" s="1"/>
  <c r="H1873" s="1"/>
  <c r="J1873" s="1"/>
  <c r="K1873" s="1"/>
  <c r="C1874"/>
  <c r="G1874" s="1"/>
  <c r="H1874" s="1"/>
  <c r="J1874" s="1"/>
  <c r="K1874" s="1"/>
  <c r="C1875"/>
  <c r="G1875" s="1"/>
  <c r="H1875" s="1"/>
  <c r="J1875" s="1"/>
  <c r="K1875" s="1"/>
  <c r="C1876"/>
  <c r="G1876" s="1"/>
  <c r="H1876" s="1"/>
  <c r="J1876" s="1"/>
  <c r="K1876" s="1"/>
  <c r="C1877"/>
  <c r="G1877" s="1"/>
  <c r="H1877" s="1"/>
  <c r="J1877" s="1"/>
  <c r="K1877" s="1"/>
  <c r="C1878"/>
  <c r="G1878" s="1"/>
  <c r="H1878" s="1"/>
  <c r="J1878" s="1"/>
  <c r="K1878" s="1"/>
  <c r="C1879"/>
  <c r="G1879" s="1"/>
  <c r="H1879" s="1"/>
  <c r="J1879" s="1"/>
  <c r="K1879" s="1"/>
  <c r="C1880"/>
  <c r="G1880" s="1"/>
  <c r="H1880" s="1"/>
  <c r="J1880" s="1"/>
  <c r="K1880" s="1"/>
  <c r="C1881"/>
  <c r="G1881" s="1"/>
  <c r="H1881" s="1"/>
  <c r="J1881" s="1"/>
  <c r="K1881" s="1"/>
  <c r="C1882"/>
  <c r="G1882" s="1"/>
  <c r="H1882" s="1"/>
  <c r="J1882" s="1"/>
  <c r="K1882" s="1"/>
  <c r="C1883"/>
  <c r="G1883" s="1"/>
  <c r="H1883" s="1"/>
  <c r="J1883" s="1"/>
  <c r="K1883" s="1"/>
  <c r="C1884"/>
  <c r="G1884" s="1"/>
  <c r="H1884" s="1"/>
  <c r="J1884" s="1"/>
  <c r="K1884" s="1"/>
  <c r="C1885"/>
  <c r="G1885" s="1"/>
  <c r="H1885" s="1"/>
  <c r="J1885" s="1"/>
  <c r="K1885" s="1"/>
  <c r="C1886"/>
  <c r="G1886" s="1"/>
  <c r="H1886" s="1"/>
  <c r="J1886" s="1"/>
  <c r="K1886" s="1"/>
  <c r="C1887"/>
  <c r="G1887" s="1"/>
  <c r="H1887" s="1"/>
  <c r="J1887" s="1"/>
  <c r="K1887" s="1"/>
  <c r="C1888"/>
  <c r="G1888" s="1"/>
  <c r="H1888" s="1"/>
  <c r="J1888" s="1"/>
  <c r="K1888" s="1"/>
  <c r="C1889"/>
  <c r="G1889" s="1"/>
  <c r="H1889" s="1"/>
  <c r="J1889" s="1"/>
  <c r="K1889" s="1"/>
  <c r="C1890"/>
  <c r="G1890" s="1"/>
  <c r="H1890" s="1"/>
  <c r="J1890" s="1"/>
  <c r="K1890" s="1"/>
  <c r="C1891"/>
  <c r="G1891" s="1"/>
  <c r="H1891" s="1"/>
  <c r="J1891" s="1"/>
  <c r="K1891" s="1"/>
  <c r="C1892"/>
  <c r="G1892" s="1"/>
  <c r="H1892" s="1"/>
  <c r="J1892" s="1"/>
  <c r="K1892" s="1"/>
  <c r="C1893"/>
  <c r="G1893" s="1"/>
  <c r="H1893" s="1"/>
  <c r="J1893" s="1"/>
  <c r="K1893" s="1"/>
  <c r="C1894"/>
  <c r="G1894" s="1"/>
  <c r="H1894" s="1"/>
  <c r="J1894" s="1"/>
  <c r="K1894" s="1"/>
  <c r="C1895"/>
  <c r="G1895" s="1"/>
  <c r="H1895" s="1"/>
  <c r="J1895" s="1"/>
  <c r="K1895" s="1"/>
  <c r="C1896"/>
  <c r="G1896" s="1"/>
  <c r="H1896" s="1"/>
  <c r="J1896" s="1"/>
  <c r="K1896" s="1"/>
  <c r="C1897"/>
  <c r="G1897" s="1"/>
  <c r="H1897" s="1"/>
  <c r="J1897" s="1"/>
  <c r="K1897" s="1"/>
  <c r="C1898"/>
  <c r="G1898" s="1"/>
  <c r="H1898" s="1"/>
  <c r="J1898" s="1"/>
  <c r="K1898" s="1"/>
  <c r="C1899"/>
  <c r="G1899" s="1"/>
  <c r="H1899" s="1"/>
  <c r="J1899" s="1"/>
  <c r="K1899" s="1"/>
  <c r="C1900"/>
  <c r="G1900" s="1"/>
  <c r="H1900" s="1"/>
  <c r="J1900" s="1"/>
  <c r="K1900" s="1"/>
  <c r="C1901"/>
  <c r="G1901" s="1"/>
  <c r="H1901" s="1"/>
  <c r="J1901" s="1"/>
  <c r="K1901" s="1"/>
  <c r="C1902"/>
  <c r="G1902" s="1"/>
  <c r="H1902" s="1"/>
  <c r="J1902" s="1"/>
  <c r="K1902" s="1"/>
  <c r="C1903"/>
  <c r="G1903" s="1"/>
  <c r="H1903" s="1"/>
  <c r="J1903" s="1"/>
  <c r="K1903" s="1"/>
  <c r="C1904"/>
  <c r="G1904" s="1"/>
  <c r="H1904" s="1"/>
  <c r="J1904" s="1"/>
  <c r="K1904" s="1"/>
  <c r="C1905"/>
  <c r="G1905" s="1"/>
  <c r="H1905" s="1"/>
  <c r="J1905" s="1"/>
  <c r="K1905" s="1"/>
  <c r="C1906"/>
  <c r="G1906" s="1"/>
  <c r="H1906" s="1"/>
  <c r="J1906" s="1"/>
  <c r="K1906" s="1"/>
  <c r="C1907"/>
  <c r="G1907" s="1"/>
  <c r="H1907" s="1"/>
  <c r="J1907" s="1"/>
  <c r="K1907" s="1"/>
  <c r="C1908"/>
  <c r="G1908" s="1"/>
  <c r="H1908" s="1"/>
  <c r="J1908" s="1"/>
  <c r="K1908" s="1"/>
  <c r="C1909"/>
  <c r="G1909" s="1"/>
  <c r="H1909" s="1"/>
  <c r="J1909" s="1"/>
  <c r="K1909" s="1"/>
  <c r="C1910"/>
  <c r="G1910" s="1"/>
  <c r="H1910" s="1"/>
  <c r="J1910" s="1"/>
  <c r="K1910" s="1"/>
  <c r="C1911"/>
  <c r="G1911" s="1"/>
  <c r="H1911" s="1"/>
  <c r="J1911" s="1"/>
  <c r="K1911" s="1"/>
  <c r="C1912"/>
  <c r="G1912" s="1"/>
  <c r="H1912" s="1"/>
  <c r="J1912" s="1"/>
  <c r="K1912" s="1"/>
  <c r="C1913"/>
  <c r="G1913" s="1"/>
  <c r="H1913" s="1"/>
  <c r="J1913" s="1"/>
  <c r="K1913" s="1"/>
  <c r="C1914"/>
  <c r="G1914" s="1"/>
  <c r="H1914" s="1"/>
  <c r="J1914" s="1"/>
  <c r="K1914" s="1"/>
  <c r="C1915"/>
  <c r="G1915" s="1"/>
  <c r="H1915" s="1"/>
  <c r="J1915" s="1"/>
  <c r="K1915" s="1"/>
  <c r="C1916"/>
  <c r="G1916" s="1"/>
  <c r="H1916" s="1"/>
  <c r="J1916" s="1"/>
  <c r="K1916" s="1"/>
  <c r="C1917"/>
  <c r="G1917" s="1"/>
  <c r="H1917" s="1"/>
  <c r="J1917" s="1"/>
  <c r="K1917" s="1"/>
  <c r="C1918"/>
  <c r="G1918" s="1"/>
  <c r="H1918" s="1"/>
  <c r="J1918" s="1"/>
  <c r="K1918" s="1"/>
  <c r="C1919"/>
  <c r="G1919" s="1"/>
  <c r="H1919" s="1"/>
  <c r="J1919" s="1"/>
  <c r="K1919" s="1"/>
  <c r="C1920"/>
  <c r="G1920" s="1"/>
  <c r="H1920" s="1"/>
  <c r="J1920" s="1"/>
  <c r="K1920" s="1"/>
  <c r="C1921"/>
  <c r="G1921" s="1"/>
  <c r="H1921" s="1"/>
  <c r="J1921" s="1"/>
  <c r="K1921" s="1"/>
  <c r="C1922"/>
  <c r="G1922" s="1"/>
  <c r="H1922" s="1"/>
  <c r="J1922" s="1"/>
  <c r="K1922" s="1"/>
  <c r="C1923"/>
  <c r="G1923" s="1"/>
  <c r="H1923" s="1"/>
  <c r="J1923" s="1"/>
  <c r="K1923" s="1"/>
  <c r="C1924"/>
  <c r="G1924" s="1"/>
  <c r="H1924" s="1"/>
  <c r="J1924" s="1"/>
  <c r="K1924" s="1"/>
  <c r="C1925"/>
  <c r="G1925" s="1"/>
  <c r="H1925" s="1"/>
  <c r="J1925" s="1"/>
  <c r="K1925" s="1"/>
  <c r="C1926"/>
  <c r="G1926" s="1"/>
  <c r="H1926" s="1"/>
  <c r="J1926" s="1"/>
  <c r="K1926" s="1"/>
  <c r="C1927"/>
  <c r="G1927" s="1"/>
  <c r="H1927" s="1"/>
  <c r="J1927" s="1"/>
  <c r="K1927" s="1"/>
  <c r="C1928"/>
  <c r="G1928" s="1"/>
  <c r="H1928" s="1"/>
  <c r="J1928" s="1"/>
  <c r="K1928" s="1"/>
  <c r="C1929"/>
  <c r="G1929" s="1"/>
  <c r="H1929" s="1"/>
  <c r="J1929" s="1"/>
  <c r="K1929" s="1"/>
  <c r="C1930"/>
  <c r="G1930" s="1"/>
  <c r="H1930" s="1"/>
  <c r="J1930" s="1"/>
  <c r="K1930" s="1"/>
  <c r="C1931"/>
  <c r="G1931" s="1"/>
  <c r="H1931" s="1"/>
  <c r="J1931" s="1"/>
  <c r="K1931" s="1"/>
  <c r="C1932"/>
  <c r="G1932" s="1"/>
  <c r="H1932" s="1"/>
  <c r="J1932" s="1"/>
  <c r="K1932" s="1"/>
  <c r="C1933"/>
  <c r="G1933" s="1"/>
  <c r="H1933" s="1"/>
  <c r="J1933" s="1"/>
  <c r="K1933" s="1"/>
  <c r="C1934"/>
  <c r="G1934" s="1"/>
  <c r="H1934" s="1"/>
  <c r="J1934" s="1"/>
  <c r="K1934" s="1"/>
  <c r="C1935"/>
  <c r="G1935" s="1"/>
  <c r="H1935" s="1"/>
  <c r="J1935" s="1"/>
  <c r="K1935" s="1"/>
  <c r="C1936"/>
  <c r="G1936" s="1"/>
  <c r="H1936" s="1"/>
  <c r="J1936" s="1"/>
  <c r="K1936" s="1"/>
  <c r="C1937"/>
  <c r="G1937" s="1"/>
  <c r="H1937" s="1"/>
  <c r="J1937" s="1"/>
  <c r="K1937" s="1"/>
  <c r="C1938"/>
  <c r="G1938" s="1"/>
  <c r="H1938" s="1"/>
  <c r="J1938" s="1"/>
  <c r="K1938" s="1"/>
  <c r="C1939"/>
  <c r="G1939" s="1"/>
  <c r="H1939" s="1"/>
  <c r="J1939" s="1"/>
  <c r="K1939" s="1"/>
  <c r="C1940"/>
  <c r="G1940" s="1"/>
  <c r="H1940" s="1"/>
  <c r="J1940" s="1"/>
  <c r="K1940" s="1"/>
  <c r="C1941"/>
  <c r="G1941" s="1"/>
  <c r="H1941" s="1"/>
  <c r="J1941" s="1"/>
  <c r="K1941" s="1"/>
  <c r="C1942"/>
  <c r="G1942" s="1"/>
  <c r="H1942" s="1"/>
  <c r="J1942" s="1"/>
  <c r="K1942" s="1"/>
  <c r="C1943"/>
  <c r="G1943" s="1"/>
  <c r="H1943" s="1"/>
  <c r="J1943" s="1"/>
  <c r="K1943" s="1"/>
  <c r="C1944"/>
  <c r="G1944" s="1"/>
  <c r="H1944" s="1"/>
  <c r="J1944" s="1"/>
  <c r="K1944" s="1"/>
  <c r="C1945"/>
  <c r="G1945" s="1"/>
  <c r="H1945" s="1"/>
  <c r="J1945" s="1"/>
  <c r="K1945" s="1"/>
  <c r="C1946"/>
  <c r="G1946" s="1"/>
  <c r="H1946" s="1"/>
  <c r="J1946" s="1"/>
  <c r="K1946" s="1"/>
  <c r="C1947"/>
  <c r="G1947" s="1"/>
  <c r="H1947" s="1"/>
  <c r="J1947" s="1"/>
  <c r="K1947" s="1"/>
  <c r="C1948"/>
  <c r="G1948" s="1"/>
  <c r="H1948" s="1"/>
  <c r="J1948" s="1"/>
  <c r="K1948" s="1"/>
  <c r="C1949"/>
  <c r="G1949" s="1"/>
  <c r="H1949" s="1"/>
  <c r="J1949" s="1"/>
  <c r="K1949" s="1"/>
  <c r="C1950"/>
  <c r="G1950" s="1"/>
  <c r="H1950" s="1"/>
  <c r="J1950" s="1"/>
  <c r="K1950" s="1"/>
  <c r="C1951"/>
  <c r="G1951" s="1"/>
  <c r="H1951" s="1"/>
  <c r="J1951" s="1"/>
  <c r="K1951" s="1"/>
  <c r="C1952"/>
  <c r="G1952" s="1"/>
  <c r="H1952" s="1"/>
  <c r="J1952" s="1"/>
  <c r="K1952" s="1"/>
  <c r="C1953"/>
  <c r="G1953" s="1"/>
  <c r="H1953" s="1"/>
  <c r="J1953" s="1"/>
  <c r="K1953" s="1"/>
  <c r="C1954"/>
  <c r="G1954" s="1"/>
  <c r="H1954" s="1"/>
  <c r="J1954" s="1"/>
  <c r="K1954" s="1"/>
  <c r="C1955"/>
  <c r="G1955" s="1"/>
  <c r="H1955" s="1"/>
  <c r="J1955" s="1"/>
  <c r="K1955" s="1"/>
  <c r="C1956"/>
  <c r="G1956" s="1"/>
  <c r="H1956" s="1"/>
  <c r="J1956" s="1"/>
  <c r="K1956" s="1"/>
  <c r="C1957"/>
  <c r="G1957" s="1"/>
  <c r="H1957" s="1"/>
  <c r="J1957" s="1"/>
  <c r="K1957" s="1"/>
  <c r="C1958"/>
  <c r="G1958" s="1"/>
  <c r="H1958" s="1"/>
  <c r="J1958" s="1"/>
  <c r="K1958" s="1"/>
  <c r="C1959"/>
  <c r="G1959" s="1"/>
  <c r="H1959" s="1"/>
  <c r="J1959" s="1"/>
  <c r="K1959" s="1"/>
  <c r="C1960"/>
  <c r="G1960" s="1"/>
  <c r="H1960" s="1"/>
  <c r="J1960" s="1"/>
  <c r="K1960" s="1"/>
  <c r="C1961"/>
  <c r="G1961" s="1"/>
  <c r="H1961" s="1"/>
  <c r="J1961" s="1"/>
  <c r="K1961" s="1"/>
  <c r="C1962"/>
  <c r="G1962" s="1"/>
  <c r="H1962" s="1"/>
  <c r="J1962" s="1"/>
  <c r="K1962" s="1"/>
  <c r="C1963"/>
  <c r="G1963" s="1"/>
  <c r="H1963" s="1"/>
  <c r="J1963" s="1"/>
  <c r="K1963" s="1"/>
  <c r="C1964"/>
  <c r="G1964" s="1"/>
  <c r="H1964" s="1"/>
  <c r="J1964" s="1"/>
  <c r="K1964" s="1"/>
  <c r="C1965"/>
  <c r="G1965" s="1"/>
  <c r="H1965" s="1"/>
  <c r="J1965" s="1"/>
  <c r="K1965" s="1"/>
  <c r="C1966"/>
  <c r="G1966" s="1"/>
  <c r="H1966" s="1"/>
  <c r="J1966" s="1"/>
  <c r="K1966" s="1"/>
  <c r="C1967"/>
  <c r="G1967" s="1"/>
  <c r="H1967" s="1"/>
  <c r="J1967" s="1"/>
  <c r="K1967" s="1"/>
  <c r="C1968"/>
  <c r="G1968" s="1"/>
  <c r="H1968" s="1"/>
  <c r="J1968" s="1"/>
  <c r="K1968" s="1"/>
  <c r="C1969"/>
  <c r="G1969" s="1"/>
  <c r="H1969" s="1"/>
  <c r="J1969" s="1"/>
  <c r="K1969" s="1"/>
  <c r="C1970"/>
  <c r="G1970" s="1"/>
  <c r="H1970" s="1"/>
  <c r="J1970" s="1"/>
  <c r="K1970" s="1"/>
  <c r="C1971"/>
  <c r="G1971" s="1"/>
  <c r="H1971" s="1"/>
  <c r="J1971" s="1"/>
  <c r="K1971" s="1"/>
  <c r="C1972"/>
  <c r="G1972" s="1"/>
  <c r="H1972" s="1"/>
  <c r="J1972" s="1"/>
  <c r="K1972" s="1"/>
  <c r="C1973"/>
  <c r="G1973" s="1"/>
  <c r="H1973" s="1"/>
  <c r="J1973" s="1"/>
  <c r="K1973" s="1"/>
  <c r="C1974"/>
  <c r="G1974" s="1"/>
  <c r="H1974" s="1"/>
  <c r="J1974" s="1"/>
  <c r="K1974" s="1"/>
  <c r="C1975"/>
  <c r="G1975" s="1"/>
  <c r="H1975" s="1"/>
  <c r="J1975" s="1"/>
  <c r="K1975" s="1"/>
  <c r="C1976"/>
  <c r="G1976" s="1"/>
  <c r="H1976" s="1"/>
  <c r="J1976" s="1"/>
  <c r="K1976" s="1"/>
  <c r="C1977"/>
  <c r="G1977" s="1"/>
  <c r="H1977" s="1"/>
  <c r="J1977" s="1"/>
  <c r="K1977" s="1"/>
  <c r="C1978"/>
  <c r="G1978" s="1"/>
  <c r="H1978" s="1"/>
  <c r="J1978" s="1"/>
  <c r="K1978" s="1"/>
  <c r="C1979"/>
  <c r="G1979" s="1"/>
  <c r="H1979" s="1"/>
  <c r="J1979" s="1"/>
  <c r="K1979" s="1"/>
  <c r="C1980"/>
  <c r="G1980" s="1"/>
  <c r="H1980" s="1"/>
  <c r="J1980" s="1"/>
  <c r="K1980" s="1"/>
  <c r="C1981"/>
  <c r="G1981" s="1"/>
  <c r="H1981" s="1"/>
  <c r="J1981" s="1"/>
  <c r="K1981" s="1"/>
  <c r="C1982"/>
  <c r="G1982" s="1"/>
  <c r="H1982" s="1"/>
  <c r="J1982" s="1"/>
  <c r="K1982" s="1"/>
  <c r="C1983"/>
  <c r="G1983" s="1"/>
  <c r="H1983" s="1"/>
  <c r="J1983" s="1"/>
  <c r="K1983" s="1"/>
  <c r="C1984"/>
  <c r="G1984" s="1"/>
  <c r="H1984" s="1"/>
  <c r="J1984" s="1"/>
  <c r="K1984" s="1"/>
  <c r="C1985"/>
  <c r="G1985" s="1"/>
  <c r="H1985" s="1"/>
  <c r="J1985" s="1"/>
  <c r="K1985" s="1"/>
  <c r="C1986"/>
  <c r="G1986" s="1"/>
  <c r="H1986" s="1"/>
  <c r="J1986" s="1"/>
  <c r="K1986" s="1"/>
  <c r="C1987"/>
  <c r="G1987" s="1"/>
  <c r="H1987" s="1"/>
  <c r="J1987" s="1"/>
  <c r="K1987" s="1"/>
  <c r="C1988"/>
  <c r="G1988" s="1"/>
  <c r="H1988" s="1"/>
  <c r="J1988" s="1"/>
  <c r="K1988" s="1"/>
  <c r="C1989"/>
  <c r="G1989" s="1"/>
  <c r="H1989" s="1"/>
  <c r="J1989" s="1"/>
  <c r="K1989" s="1"/>
  <c r="C1990"/>
  <c r="G1990" s="1"/>
  <c r="H1990" s="1"/>
  <c r="J1990" s="1"/>
  <c r="K1990" s="1"/>
  <c r="C1991"/>
  <c r="G1991" s="1"/>
  <c r="H1991" s="1"/>
  <c r="J1991" s="1"/>
  <c r="K1991" s="1"/>
  <c r="C1992"/>
  <c r="G1992" s="1"/>
  <c r="H1992" s="1"/>
  <c r="J1992" s="1"/>
  <c r="K1992" s="1"/>
  <c r="C1993"/>
  <c r="G1993" s="1"/>
  <c r="H1993" s="1"/>
  <c r="J1993" s="1"/>
  <c r="K1993" s="1"/>
  <c r="C1994"/>
  <c r="G1994" s="1"/>
  <c r="H1994" s="1"/>
  <c r="J1994" s="1"/>
  <c r="K1994" s="1"/>
  <c r="C1995"/>
  <c r="G1995" s="1"/>
  <c r="H1995" s="1"/>
  <c r="J1995" s="1"/>
  <c r="K1995" s="1"/>
  <c r="C1996"/>
  <c r="G1996" s="1"/>
  <c r="H1996" s="1"/>
  <c r="J1996" s="1"/>
  <c r="K1996" s="1"/>
  <c r="C1997"/>
  <c r="G1997" s="1"/>
  <c r="H1997" s="1"/>
  <c r="J1997" s="1"/>
  <c r="K1997" s="1"/>
  <c r="C1998"/>
  <c r="G1998" s="1"/>
  <c r="H1998" s="1"/>
  <c r="J1998" s="1"/>
  <c r="K1998" s="1"/>
  <c r="C1999"/>
  <c r="G1999" s="1"/>
  <c r="H1999" s="1"/>
  <c r="J1999" s="1"/>
  <c r="K1999" s="1"/>
  <c r="C2000"/>
  <c r="G2000" s="1"/>
  <c r="H2000" s="1"/>
  <c r="J2000" s="1"/>
  <c r="K2000" s="1"/>
  <c r="C2001"/>
  <c r="G2001" s="1"/>
  <c r="H2001" s="1"/>
  <c r="J2001" s="1"/>
  <c r="K2001" s="1"/>
  <c r="C2002"/>
  <c r="G2002" s="1"/>
  <c r="H2002" s="1"/>
  <c r="J2002" s="1"/>
  <c r="K2002" s="1"/>
  <c r="C2003"/>
  <c r="G2003" s="1"/>
  <c r="H2003" s="1"/>
  <c r="J2003" s="1"/>
  <c r="K2003" s="1"/>
  <c r="C2004"/>
  <c r="G2004" s="1"/>
  <c r="H2004" s="1"/>
  <c r="J2004" s="1"/>
  <c r="K2004" s="1"/>
  <c r="C2005"/>
  <c r="G2005" s="1"/>
  <c r="H2005" s="1"/>
  <c r="J2005" s="1"/>
  <c r="K2005" s="1"/>
  <c r="C2006"/>
  <c r="G2006" s="1"/>
  <c r="H2006" s="1"/>
  <c r="J2006" s="1"/>
  <c r="K2006" s="1"/>
  <c r="C2007"/>
  <c r="G2007" s="1"/>
  <c r="H2007" s="1"/>
  <c r="J2007" s="1"/>
  <c r="K2007" s="1"/>
  <c r="C2008"/>
  <c r="G2008" s="1"/>
  <c r="H2008" s="1"/>
  <c r="J2008" s="1"/>
  <c r="K2008" s="1"/>
  <c r="C2009"/>
  <c r="G2009" s="1"/>
  <c r="H2009" s="1"/>
  <c r="J2009" s="1"/>
  <c r="K2009" s="1"/>
  <c r="C2010"/>
  <c r="G2010" s="1"/>
  <c r="H2010" s="1"/>
  <c r="J2010" s="1"/>
  <c r="K2010" s="1"/>
  <c r="C2011"/>
  <c r="G2011" s="1"/>
  <c r="H2011" s="1"/>
  <c r="J2011" s="1"/>
  <c r="K2011" s="1"/>
  <c r="C2012"/>
  <c r="G2012" s="1"/>
  <c r="H2012" s="1"/>
  <c r="J2012" s="1"/>
  <c r="K2012" s="1"/>
  <c r="C2013"/>
  <c r="G2013" s="1"/>
  <c r="H2013" s="1"/>
  <c r="J2013" s="1"/>
  <c r="K2013" s="1"/>
  <c r="C2014"/>
  <c r="G2014" s="1"/>
  <c r="H2014" s="1"/>
  <c r="J2014" s="1"/>
  <c r="K2014" s="1"/>
  <c r="C2015"/>
  <c r="G2015" s="1"/>
  <c r="H2015" s="1"/>
  <c r="J2015" s="1"/>
  <c r="K2015" s="1"/>
  <c r="C2016"/>
  <c r="G2016" s="1"/>
  <c r="H2016" s="1"/>
  <c r="J2016" s="1"/>
  <c r="K2016" s="1"/>
  <c r="C2017"/>
  <c r="G2017" s="1"/>
  <c r="H2017" s="1"/>
  <c r="J2017" s="1"/>
  <c r="K2017" s="1"/>
  <c r="C2018"/>
  <c r="G2018" s="1"/>
  <c r="H2018" s="1"/>
  <c r="J2018" s="1"/>
  <c r="K2018" s="1"/>
  <c r="C2019"/>
  <c r="G2019" s="1"/>
  <c r="H2019" s="1"/>
  <c r="J2019" s="1"/>
  <c r="K2019" s="1"/>
  <c r="C2020"/>
  <c r="G2020" s="1"/>
  <c r="H2020" s="1"/>
  <c r="J2020" s="1"/>
  <c r="K2020" s="1"/>
  <c r="C2021"/>
  <c r="G2021" s="1"/>
  <c r="H2021" s="1"/>
  <c r="J2021" s="1"/>
  <c r="K2021" s="1"/>
  <c r="C2022"/>
  <c r="G2022" s="1"/>
  <c r="H2022" s="1"/>
  <c r="J2022" s="1"/>
  <c r="K2022" s="1"/>
  <c r="C2023"/>
  <c r="G2023" s="1"/>
  <c r="H2023" s="1"/>
  <c r="J2023" s="1"/>
  <c r="K2023" s="1"/>
  <c r="C2024"/>
  <c r="G2024" s="1"/>
  <c r="H2024" s="1"/>
  <c r="J2024" s="1"/>
  <c r="K2024" s="1"/>
  <c r="C2025"/>
  <c r="G2025" s="1"/>
  <c r="H2025" s="1"/>
  <c r="J2025" s="1"/>
  <c r="K2025" s="1"/>
  <c r="C2026"/>
  <c r="G2026" s="1"/>
  <c r="H2026" s="1"/>
  <c r="J2026" s="1"/>
  <c r="K2026" s="1"/>
  <c r="C2027"/>
  <c r="G2027" s="1"/>
  <c r="H2027" s="1"/>
  <c r="J2027" s="1"/>
  <c r="K2027" s="1"/>
  <c r="C2028"/>
  <c r="G2028" s="1"/>
  <c r="H2028" s="1"/>
  <c r="J2028" s="1"/>
  <c r="K2028" s="1"/>
  <c r="C2029"/>
  <c r="G2029" s="1"/>
  <c r="H2029" s="1"/>
  <c r="J2029" s="1"/>
  <c r="K2029" s="1"/>
  <c r="C2030"/>
  <c r="G2030" s="1"/>
  <c r="H2030" s="1"/>
  <c r="J2030" s="1"/>
  <c r="K2030" s="1"/>
  <c r="C2031"/>
  <c r="G2031" s="1"/>
  <c r="H2031" s="1"/>
  <c r="J2031" s="1"/>
  <c r="K2031" s="1"/>
  <c r="C2032"/>
  <c r="G2032" s="1"/>
  <c r="H2032" s="1"/>
  <c r="J2032" s="1"/>
  <c r="K2032" s="1"/>
  <c r="C2033"/>
  <c r="G2033" s="1"/>
  <c r="H2033" s="1"/>
  <c r="J2033" s="1"/>
  <c r="K2033" s="1"/>
  <c r="C2034"/>
  <c r="G2034" s="1"/>
  <c r="H2034" s="1"/>
  <c r="J2034" s="1"/>
  <c r="K2034" s="1"/>
  <c r="C2035"/>
  <c r="G2035" s="1"/>
  <c r="H2035" s="1"/>
  <c r="J2035" s="1"/>
  <c r="K2035" s="1"/>
  <c r="C2036"/>
  <c r="G2036" s="1"/>
  <c r="H2036" s="1"/>
  <c r="J2036" s="1"/>
  <c r="K2036" s="1"/>
  <c r="C2037"/>
  <c r="G2037" s="1"/>
  <c r="H2037" s="1"/>
  <c r="J2037" s="1"/>
  <c r="K2037" s="1"/>
  <c r="C2038"/>
  <c r="G2038" s="1"/>
  <c r="H2038" s="1"/>
  <c r="J2038" s="1"/>
  <c r="K2038" s="1"/>
  <c r="C2039"/>
  <c r="G2039" s="1"/>
  <c r="H2039" s="1"/>
  <c r="J2039" s="1"/>
  <c r="K2039" s="1"/>
  <c r="C2040"/>
  <c r="G2040" s="1"/>
  <c r="H2040" s="1"/>
  <c r="J2040" s="1"/>
  <c r="K2040" s="1"/>
  <c r="C2041"/>
  <c r="G2041" s="1"/>
  <c r="H2041" s="1"/>
  <c r="J2041" s="1"/>
  <c r="K2041" s="1"/>
  <c r="C2042"/>
  <c r="G2042" s="1"/>
  <c r="H2042" s="1"/>
  <c r="J2042" s="1"/>
  <c r="K2042" s="1"/>
  <c r="C2043"/>
  <c r="G2043" s="1"/>
  <c r="H2043" s="1"/>
  <c r="J2043" s="1"/>
  <c r="K2043" s="1"/>
  <c r="C2044"/>
  <c r="G2044" s="1"/>
  <c r="H2044" s="1"/>
  <c r="J2044" s="1"/>
  <c r="K2044" s="1"/>
  <c r="C2045"/>
  <c r="G2045" s="1"/>
  <c r="H2045" s="1"/>
  <c r="J2045" s="1"/>
  <c r="K2045" s="1"/>
  <c r="C2046"/>
  <c r="G2046" s="1"/>
  <c r="H2046" s="1"/>
  <c r="J2046" s="1"/>
  <c r="K2046" s="1"/>
  <c r="C2047"/>
  <c r="G2047" s="1"/>
  <c r="H2047" s="1"/>
  <c r="J2047" s="1"/>
  <c r="K2047" s="1"/>
  <c r="C2048"/>
  <c r="G2048" s="1"/>
  <c r="H2048" s="1"/>
  <c r="J2048" s="1"/>
  <c r="K2048" s="1"/>
  <c r="C2049"/>
  <c r="G2049" s="1"/>
  <c r="H2049" s="1"/>
  <c r="J2049" s="1"/>
  <c r="K2049" s="1"/>
  <c r="C2050"/>
  <c r="G2050" s="1"/>
  <c r="H2050" s="1"/>
  <c r="J2050" s="1"/>
  <c r="K2050" s="1"/>
  <c r="C2051"/>
  <c r="G2051" s="1"/>
  <c r="H2051" s="1"/>
  <c r="J2051" s="1"/>
  <c r="K2051" s="1"/>
  <c r="C2052"/>
  <c r="G2052" s="1"/>
  <c r="H2052" s="1"/>
  <c r="J2052" s="1"/>
  <c r="K2052" s="1"/>
  <c r="C2053"/>
  <c r="G2053" s="1"/>
  <c r="H2053" s="1"/>
  <c r="J2053" s="1"/>
  <c r="K2053" s="1"/>
  <c r="C2054"/>
  <c r="G2054" s="1"/>
  <c r="H2054" s="1"/>
  <c r="J2054" s="1"/>
  <c r="K2054" s="1"/>
  <c r="C2055"/>
  <c r="G2055" s="1"/>
  <c r="H2055" s="1"/>
  <c r="J2055" s="1"/>
  <c r="K2055" s="1"/>
  <c r="C2056"/>
  <c r="G2056" s="1"/>
  <c r="H2056" s="1"/>
  <c r="J2056" s="1"/>
  <c r="K2056" s="1"/>
  <c r="C2057"/>
  <c r="G2057" s="1"/>
  <c r="H2057" s="1"/>
  <c r="J2057" s="1"/>
  <c r="K2057" s="1"/>
  <c r="C2058"/>
  <c r="G2058" s="1"/>
  <c r="H2058" s="1"/>
  <c r="J2058" s="1"/>
  <c r="K2058" s="1"/>
  <c r="C2059"/>
  <c r="G2059" s="1"/>
  <c r="H2059" s="1"/>
  <c r="J2059" s="1"/>
  <c r="K2059" s="1"/>
  <c r="C2060"/>
  <c r="G2060" s="1"/>
  <c r="H2060" s="1"/>
  <c r="J2060" s="1"/>
  <c r="K2060" s="1"/>
  <c r="C2061"/>
  <c r="G2061" s="1"/>
  <c r="H2061" s="1"/>
  <c r="J2061" s="1"/>
  <c r="K2061" s="1"/>
  <c r="C2062"/>
  <c r="G2062" s="1"/>
  <c r="H2062" s="1"/>
  <c r="J2062" s="1"/>
  <c r="K2062" s="1"/>
  <c r="C2063"/>
  <c r="G2063" s="1"/>
  <c r="H2063" s="1"/>
  <c r="J2063" s="1"/>
  <c r="K2063" s="1"/>
  <c r="C2064"/>
  <c r="G2064" s="1"/>
  <c r="H2064" s="1"/>
  <c r="J2064" s="1"/>
  <c r="K2064" s="1"/>
  <c r="C2065"/>
  <c r="G2065" s="1"/>
  <c r="H2065" s="1"/>
  <c r="J2065" s="1"/>
  <c r="K2065" s="1"/>
  <c r="C2066"/>
  <c r="G2066" s="1"/>
  <c r="H2066" s="1"/>
  <c r="J2066" s="1"/>
  <c r="K2066" s="1"/>
  <c r="C2067"/>
  <c r="G2067" s="1"/>
  <c r="H2067" s="1"/>
  <c r="J2067" s="1"/>
  <c r="K2067" s="1"/>
  <c r="C2068"/>
  <c r="G2068" s="1"/>
  <c r="H2068" s="1"/>
  <c r="J2068" s="1"/>
  <c r="K2068" s="1"/>
  <c r="C2069"/>
  <c r="G2069" s="1"/>
  <c r="H2069" s="1"/>
  <c r="J2069" s="1"/>
  <c r="K2069" s="1"/>
  <c r="C2070"/>
  <c r="G2070" s="1"/>
  <c r="H2070" s="1"/>
  <c r="J2070" s="1"/>
  <c r="K2070" s="1"/>
  <c r="C2071"/>
  <c r="G2071" s="1"/>
  <c r="H2071" s="1"/>
  <c r="J2071" s="1"/>
  <c r="K2071" s="1"/>
  <c r="C2072"/>
  <c r="G2072" s="1"/>
  <c r="H2072" s="1"/>
  <c r="J2072" s="1"/>
  <c r="K2072" s="1"/>
  <c r="C2073"/>
  <c r="G2073" s="1"/>
  <c r="H2073" s="1"/>
  <c r="J2073" s="1"/>
  <c r="K2073" s="1"/>
  <c r="C2074"/>
  <c r="G2074" s="1"/>
  <c r="H2074" s="1"/>
  <c r="J2074" s="1"/>
  <c r="K2074" s="1"/>
  <c r="C2075"/>
  <c r="G2075" s="1"/>
  <c r="H2075" s="1"/>
  <c r="J2075" s="1"/>
  <c r="K2075" s="1"/>
  <c r="C2076"/>
  <c r="G2076" s="1"/>
  <c r="H2076" s="1"/>
  <c r="J2076" s="1"/>
  <c r="K2076" s="1"/>
  <c r="C2077"/>
  <c r="G2077" s="1"/>
  <c r="H2077" s="1"/>
  <c r="J2077" s="1"/>
  <c r="K2077" s="1"/>
  <c r="C2078"/>
  <c r="G2078" s="1"/>
  <c r="H2078" s="1"/>
  <c r="J2078" s="1"/>
  <c r="K2078" s="1"/>
  <c r="C2079"/>
  <c r="G2079" s="1"/>
  <c r="H2079" s="1"/>
  <c r="J2079" s="1"/>
  <c r="K2079" s="1"/>
  <c r="C2080"/>
  <c r="G2080" s="1"/>
  <c r="H2080" s="1"/>
  <c r="J2080" s="1"/>
  <c r="K2080" s="1"/>
  <c r="C2081"/>
  <c r="G2081" s="1"/>
  <c r="H2081" s="1"/>
  <c r="J2081" s="1"/>
  <c r="K2081" s="1"/>
  <c r="C2082"/>
  <c r="G2082" s="1"/>
  <c r="H2082" s="1"/>
  <c r="J2082" s="1"/>
  <c r="K2082" s="1"/>
  <c r="C2083"/>
  <c r="G2083" s="1"/>
  <c r="H2083" s="1"/>
  <c r="J2083" s="1"/>
  <c r="K2083" s="1"/>
  <c r="C2084"/>
  <c r="G2084" s="1"/>
  <c r="H2084" s="1"/>
  <c r="J2084" s="1"/>
  <c r="K2084" s="1"/>
  <c r="C2085"/>
  <c r="G2085" s="1"/>
  <c r="H2085" s="1"/>
  <c r="J2085" s="1"/>
  <c r="K2085" s="1"/>
  <c r="C2086"/>
  <c r="G2086" s="1"/>
  <c r="H2086" s="1"/>
  <c r="J2086" s="1"/>
  <c r="K2086" s="1"/>
  <c r="C2087"/>
  <c r="G2087" s="1"/>
  <c r="H2087" s="1"/>
  <c r="J2087" s="1"/>
  <c r="K2087" s="1"/>
  <c r="C2088"/>
  <c r="G2088" s="1"/>
  <c r="H2088" s="1"/>
  <c r="J2088" s="1"/>
  <c r="K2088" s="1"/>
  <c r="C2089"/>
  <c r="G2089" s="1"/>
  <c r="H2089" s="1"/>
  <c r="J2089" s="1"/>
  <c r="K2089" s="1"/>
  <c r="C2090"/>
  <c r="G2090" s="1"/>
  <c r="H2090" s="1"/>
  <c r="J2090" s="1"/>
  <c r="K2090" s="1"/>
  <c r="C2091"/>
  <c r="G2091" s="1"/>
  <c r="H2091" s="1"/>
  <c r="J2091" s="1"/>
  <c r="K2091" s="1"/>
  <c r="C2092"/>
  <c r="G2092" s="1"/>
  <c r="H2092" s="1"/>
  <c r="J2092" s="1"/>
  <c r="K2092" s="1"/>
  <c r="C2093"/>
  <c r="G2093" s="1"/>
  <c r="H2093" s="1"/>
  <c r="J2093" s="1"/>
  <c r="K2093" s="1"/>
  <c r="C2094"/>
  <c r="G2094" s="1"/>
  <c r="H2094" s="1"/>
  <c r="J2094" s="1"/>
  <c r="K2094" s="1"/>
  <c r="C2095"/>
  <c r="G2095" s="1"/>
  <c r="H2095" s="1"/>
  <c r="J2095" s="1"/>
  <c r="K2095" s="1"/>
  <c r="C2096"/>
  <c r="G2096" s="1"/>
  <c r="H2096" s="1"/>
  <c r="J2096" s="1"/>
  <c r="K2096" s="1"/>
  <c r="C2097"/>
  <c r="G2097" s="1"/>
  <c r="H2097" s="1"/>
  <c r="J2097" s="1"/>
  <c r="K2097" s="1"/>
  <c r="C2098"/>
  <c r="G2098" s="1"/>
  <c r="H2098" s="1"/>
  <c r="J2098" s="1"/>
  <c r="K2098" s="1"/>
  <c r="C2099"/>
  <c r="G2099" s="1"/>
  <c r="H2099" s="1"/>
  <c r="J2099" s="1"/>
  <c r="K2099" s="1"/>
  <c r="C2100"/>
  <c r="G2100" s="1"/>
  <c r="H2100" s="1"/>
  <c r="J2100" s="1"/>
  <c r="K2100" s="1"/>
  <c r="C2101"/>
  <c r="G2101" s="1"/>
  <c r="H2101" s="1"/>
  <c r="J2101" s="1"/>
  <c r="K2101" s="1"/>
  <c r="C2102"/>
  <c r="G2102" s="1"/>
  <c r="H2102" s="1"/>
  <c r="J2102" s="1"/>
  <c r="K2102" s="1"/>
  <c r="C2103"/>
  <c r="G2103" s="1"/>
  <c r="H2103" s="1"/>
  <c r="J2103" s="1"/>
  <c r="K2103" s="1"/>
  <c r="C2104"/>
  <c r="G2104" s="1"/>
  <c r="H2104" s="1"/>
  <c r="J2104" s="1"/>
  <c r="K2104" s="1"/>
  <c r="C2105"/>
  <c r="G2105" s="1"/>
  <c r="H2105" s="1"/>
  <c r="J2105" s="1"/>
  <c r="K2105" s="1"/>
  <c r="C2106"/>
  <c r="G2106" s="1"/>
  <c r="H2106" s="1"/>
  <c r="J2106" s="1"/>
  <c r="K2106" s="1"/>
  <c r="C2107"/>
  <c r="G2107" s="1"/>
  <c r="H2107" s="1"/>
  <c r="J2107" s="1"/>
  <c r="K2107" s="1"/>
  <c r="C2108"/>
  <c r="G2108" s="1"/>
  <c r="H2108" s="1"/>
  <c r="J2108" s="1"/>
  <c r="K2108" s="1"/>
  <c r="C2109"/>
  <c r="G2109" s="1"/>
  <c r="H2109" s="1"/>
  <c r="J2109" s="1"/>
  <c r="K2109" s="1"/>
  <c r="C2110"/>
  <c r="G2110" s="1"/>
  <c r="H2110" s="1"/>
  <c r="J2110" s="1"/>
  <c r="K2110" s="1"/>
  <c r="C2111"/>
  <c r="G2111" s="1"/>
  <c r="H2111" s="1"/>
  <c r="J2111" s="1"/>
  <c r="K2111" s="1"/>
  <c r="C2112"/>
  <c r="G2112" s="1"/>
  <c r="H2112" s="1"/>
  <c r="J2112" s="1"/>
  <c r="K2112" s="1"/>
  <c r="C2113"/>
  <c r="G2113" s="1"/>
  <c r="H2113" s="1"/>
  <c r="J2113" s="1"/>
  <c r="K2113" s="1"/>
  <c r="C2114"/>
  <c r="G2114" s="1"/>
  <c r="H2114" s="1"/>
  <c r="J2114" s="1"/>
  <c r="K2114" s="1"/>
  <c r="C2115"/>
  <c r="G2115" s="1"/>
  <c r="H2115" s="1"/>
  <c r="J2115" s="1"/>
  <c r="K2115" s="1"/>
  <c r="C2116"/>
  <c r="G2116" s="1"/>
  <c r="H2116" s="1"/>
  <c r="J2116" s="1"/>
  <c r="K2116" s="1"/>
  <c r="C2117"/>
  <c r="G2117" s="1"/>
  <c r="H2117" s="1"/>
  <c r="J2117" s="1"/>
  <c r="K2117" s="1"/>
  <c r="C2118"/>
  <c r="G2118" s="1"/>
  <c r="H2118" s="1"/>
  <c r="J2118" s="1"/>
  <c r="K2118" s="1"/>
  <c r="C2119"/>
  <c r="G2119" s="1"/>
  <c r="H2119" s="1"/>
  <c r="J2119" s="1"/>
  <c r="K2119" s="1"/>
  <c r="C2120"/>
  <c r="G2120" s="1"/>
  <c r="H2120" s="1"/>
  <c r="J2120" s="1"/>
  <c r="K2120" s="1"/>
  <c r="C2121"/>
  <c r="G2121" s="1"/>
  <c r="H2121" s="1"/>
  <c r="J2121" s="1"/>
  <c r="K2121" s="1"/>
  <c r="C2122"/>
  <c r="G2122" s="1"/>
  <c r="H2122" s="1"/>
  <c r="J2122" s="1"/>
  <c r="K2122" s="1"/>
  <c r="C2123"/>
  <c r="G2123" s="1"/>
  <c r="H2123" s="1"/>
  <c r="J2123" s="1"/>
  <c r="K2123" s="1"/>
  <c r="C2124"/>
  <c r="G2124" s="1"/>
  <c r="H2124" s="1"/>
  <c r="J2124" s="1"/>
  <c r="K2124" s="1"/>
  <c r="C2125"/>
  <c r="G2125" s="1"/>
  <c r="H2125" s="1"/>
  <c r="J2125" s="1"/>
  <c r="K2125" s="1"/>
  <c r="C2126"/>
  <c r="G2126" s="1"/>
  <c r="H2126" s="1"/>
  <c r="J2126" s="1"/>
  <c r="K2126" s="1"/>
  <c r="C2127"/>
  <c r="G2127" s="1"/>
  <c r="H2127" s="1"/>
  <c r="J2127" s="1"/>
  <c r="K2127" s="1"/>
  <c r="C2128"/>
  <c r="G2128" s="1"/>
  <c r="H2128" s="1"/>
  <c r="J2128" s="1"/>
  <c r="K2128" s="1"/>
  <c r="C2129"/>
  <c r="G2129" s="1"/>
  <c r="H2129" s="1"/>
  <c r="J2129" s="1"/>
  <c r="K2129" s="1"/>
  <c r="C2130"/>
  <c r="G2130" s="1"/>
  <c r="H2130" s="1"/>
  <c r="J2130" s="1"/>
  <c r="K2130" s="1"/>
  <c r="C2131"/>
  <c r="G2131" s="1"/>
  <c r="H2131" s="1"/>
  <c r="J2131" s="1"/>
  <c r="K2131" s="1"/>
  <c r="C2132"/>
  <c r="G2132" s="1"/>
  <c r="H2132" s="1"/>
  <c r="J2132" s="1"/>
  <c r="K2132" s="1"/>
  <c r="C2133"/>
  <c r="G2133" s="1"/>
  <c r="H2133" s="1"/>
  <c r="J2133" s="1"/>
  <c r="K2133" s="1"/>
  <c r="C2134"/>
  <c r="G2134" s="1"/>
  <c r="H2134" s="1"/>
  <c r="J2134" s="1"/>
  <c r="K2134" s="1"/>
  <c r="C2135"/>
  <c r="G2135" s="1"/>
  <c r="H2135" s="1"/>
  <c r="J2135" s="1"/>
  <c r="K2135" s="1"/>
  <c r="C2136"/>
  <c r="G2136" s="1"/>
  <c r="H2136" s="1"/>
  <c r="J2136" s="1"/>
  <c r="K2136" s="1"/>
  <c r="C2137"/>
  <c r="G2137" s="1"/>
  <c r="H2137" s="1"/>
  <c r="J2137" s="1"/>
  <c r="K2137" s="1"/>
  <c r="C2138"/>
  <c r="G2138" s="1"/>
  <c r="H2138" s="1"/>
  <c r="J2138" s="1"/>
  <c r="K2138" s="1"/>
  <c r="C2139"/>
  <c r="G2139" s="1"/>
  <c r="H2139" s="1"/>
  <c r="J2139" s="1"/>
  <c r="K2139" s="1"/>
  <c r="C2140"/>
  <c r="G2140" s="1"/>
  <c r="H2140" s="1"/>
  <c r="J2140" s="1"/>
  <c r="K2140" s="1"/>
  <c r="C2141"/>
  <c r="G2141" s="1"/>
  <c r="H2141" s="1"/>
  <c r="J2141" s="1"/>
  <c r="K2141" s="1"/>
  <c r="C2142"/>
  <c r="G2142" s="1"/>
  <c r="H2142" s="1"/>
  <c r="J2142" s="1"/>
  <c r="K2142" s="1"/>
  <c r="C2143"/>
  <c r="G2143" s="1"/>
  <c r="H2143" s="1"/>
  <c r="J2143" s="1"/>
  <c r="K2143" s="1"/>
  <c r="C2144"/>
  <c r="G2144" s="1"/>
  <c r="H2144" s="1"/>
  <c r="J2144" s="1"/>
  <c r="K2144" s="1"/>
  <c r="C2145"/>
  <c r="G2145" s="1"/>
  <c r="H2145" s="1"/>
  <c r="J2145" s="1"/>
  <c r="K2145" s="1"/>
  <c r="C2146"/>
  <c r="G2146" s="1"/>
  <c r="H2146" s="1"/>
  <c r="J2146" s="1"/>
  <c r="K2146" s="1"/>
  <c r="C2147"/>
  <c r="G2147" s="1"/>
  <c r="H2147" s="1"/>
  <c r="J2147" s="1"/>
  <c r="K2147" s="1"/>
  <c r="C2148"/>
  <c r="G2148" s="1"/>
  <c r="H2148" s="1"/>
  <c r="J2148" s="1"/>
  <c r="K2148" s="1"/>
  <c r="C2149"/>
  <c r="G2149" s="1"/>
  <c r="H2149" s="1"/>
  <c r="J2149" s="1"/>
  <c r="K2149" s="1"/>
  <c r="C2150"/>
  <c r="G2150" s="1"/>
  <c r="H2150" s="1"/>
  <c r="J2150" s="1"/>
  <c r="K2150" s="1"/>
  <c r="C2151"/>
  <c r="G2151" s="1"/>
  <c r="H2151" s="1"/>
  <c r="J2151" s="1"/>
  <c r="K2151" s="1"/>
  <c r="C2152"/>
  <c r="G2152" s="1"/>
  <c r="H2152" s="1"/>
  <c r="J2152" s="1"/>
  <c r="K2152" s="1"/>
  <c r="C2153"/>
  <c r="G2153" s="1"/>
  <c r="H2153" s="1"/>
  <c r="J2153" s="1"/>
  <c r="K2153" s="1"/>
  <c r="C2154"/>
  <c r="G2154" s="1"/>
  <c r="H2154" s="1"/>
  <c r="J2154" s="1"/>
  <c r="K2154" s="1"/>
  <c r="C2155"/>
  <c r="G2155" s="1"/>
  <c r="H2155" s="1"/>
  <c r="J2155" s="1"/>
  <c r="K2155" s="1"/>
  <c r="C2156"/>
  <c r="G2156" s="1"/>
  <c r="H2156" s="1"/>
  <c r="J2156" s="1"/>
  <c r="K2156" s="1"/>
  <c r="C2157"/>
  <c r="G2157" s="1"/>
  <c r="H2157" s="1"/>
  <c r="J2157" s="1"/>
  <c r="K2157" s="1"/>
  <c r="C2158"/>
  <c r="G2158" s="1"/>
  <c r="H2158" s="1"/>
  <c r="J2158" s="1"/>
  <c r="K2158" s="1"/>
  <c r="C2159"/>
  <c r="G2159" s="1"/>
  <c r="H2159" s="1"/>
  <c r="J2159" s="1"/>
  <c r="K2159" s="1"/>
  <c r="C2160"/>
  <c r="G2160" s="1"/>
  <c r="H2160" s="1"/>
  <c r="J2160" s="1"/>
  <c r="K2160" s="1"/>
  <c r="C2161"/>
  <c r="G2161" s="1"/>
  <c r="H2161" s="1"/>
  <c r="J2161" s="1"/>
  <c r="K2161" s="1"/>
  <c r="C2162"/>
  <c r="G2162" s="1"/>
  <c r="H2162" s="1"/>
  <c r="J2162" s="1"/>
  <c r="K2162" s="1"/>
  <c r="C2163"/>
  <c r="G2163" s="1"/>
  <c r="H2163" s="1"/>
  <c r="J2163" s="1"/>
  <c r="K2163" s="1"/>
  <c r="C2164"/>
  <c r="G2164" s="1"/>
  <c r="H2164" s="1"/>
  <c r="J2164" s="1"/>
  <c r="K2164" s="1"/>
  <c r="C2165"/>
  <c r="G2165" s="1"/>
  <c r="H2165" s="1"/>
  <c r="J2165" s="1"/>
  <c r="K2165" s="1"/>
  <c r="C2166"/>
  <c r="G2166" s="1"/>
  <c r="H2166" s="1"/>
  <c r="J2166" s="1"/>
  <c r="K2166" s="1"/>
  <c r="C2167"/>
  <c r="G2167" s="1"/>
  <c r="H2167" s="1"/>
  <c r="J2167" s="1"/>
  <c r="K2167" s="1"/>
  <c r="C2168"/>
  <c r="G2168" s="1"/>
  <c r="H2168" s="1"/>
  <c r="J2168" s="1"/>
  <c r="K2168" s="1"/>
  <c r="C2169"/>
  <c r="G2169" s="1"/>
  <c r="H2169" s="1"/>
  <c r="J2169" s="1"/>
  <c r="K2169" s="1"/>
  <c r="C2170"/>
  <c r="G2170" s="1"/>
  <c r="H2170" s="1"/>
  <c r="J2170" s="1"/>
  <c r="K2170" s="1"/>
  <c r="C2171"/>
  <c r="G2171" s="1"/>
  <c r="H2171" s="1"/>
  <c r="J2171" s="1"/>
  <c r="K2171" s="1"/>
  <c r="C2172"/>
  <c r="G2172" s="1"/>
  <c r="H2172" s="1"/>
  <c r="J2172" s="1"/>
  <c r="K2172" s="1"/>
  <c r="C2173"/>
  <c r="G2173" s="1"/>
  <c r="H2173" s="1"/>
  <c r="J2173" s="1"/>
  <c r="K2173" s="1"/>
  <c r="C2174"/>
  <c r="G2174" s="1"/>
  <c r="H2174" s="1"/>
  <c r="J2174" s="1"/>
  <c r="K2174" s="1"/>
  <c r="C2175"/>
  <c r="G2175" s="1"/>
  <c r="H2175" s="1"/>
  <c r="J2175" s="1"/>
  <c r="K2175" s="1"/>
  <c r="C2176"/>
  <c r="G2176" s="1"/>
  <c r="H2176" s="1"/>
  <c r="J2176" s="1"/>
  <c r="K2176" s="1"/>
  <c r="C2177"/>
  <c r="G2177" s="1"/>
  <c r="H2177" s="1"/>
  <c r="J2177" s="1"/>
  <c r="K2177" s="1"/>
  <c r="C2178"/>
  <c r="G2178" s="1"/>
  <c r="H2178" s="1"/>
  <c r="J2178" s="1"/>
  <c r="K2178" s="1"/>
  <c r="C2179"/>
  <c r="G2179" s="1"/>
  <c r="H2179" s="1"/>
  <c r="J2179" s="1"/>
  <c r="K2179" s="1"/>
  <c r="C2180"/>
  <c r="G2180" s="1"/>
  <c r="H2180" s="1"/>
  <c r="J2180" s="1"/>
  <c r="K2180" s="1"/>
  <c r="C2181"/>
  <c r="G2181" s="1"/>
  <c r="H2181" s="1"/>
  <c r="J2181" s="1"/>
  <c r="K2181" s="1"/>
  <c r="C2182"/>
  <c r="G2182" s="1"/>
  <c r="H2182" s="1"/>
  <c r="J2182" s="1"/>
  <c r="K2182" s="1"/>
  <c r="C2183"/>
  <c r="G2183" s="1"/>
  <c r="H2183" s="1"/>
  <c r="J2183" s="1"/>
  <c r="K2183" s="1"/>
  <c r="C2184"/>
  <c r="G2184" s="1"/>
  <c r="H2184" s="1"/>
  <c r="J2184" s="1"/>
  <c r="K2184" s="1"/>
  <c r="C2185"/>
  <c r="G2185" s="1"/>
  <c r="H2185" s="1"/>
  <c r="J2185" s="1"/>
  <c r="K2185" s="1"/>
  <c r="C2186"/>
  <c r="G2186" s="1"/>
  <c r="H2186" s="1"/>
  <c r="J2186" s="1"/>
  <c r="K2186" s="1"/>
  <c r="C2187"/>
  <c r="G2187" s="1"/>
  <c r="H2187" s="1"/>
  <c r="J2187" s="1"/>
  <c r="K2187" s="1"/>
  <c r="C2188"/>
  <c r="G2188" s="1"/>
  <c r="H2188" s="1"/>
  <c r="J2188" s="1"/>
  <c r="K2188" s="1"/>
  <c r="C2189"/>
  <c r="G2189" s="1"/>
  <c r="H2189" s="1"/>
  <c r="J2189" s="1"/>
  <c r="K2189" s="1"/>
  <c r="C2190"/>
  <c r="G2190" s="1"/>
  <c r="H2190" s="1"/>
  <c r="J2190" s="1"/>
  <c r="K2190" s="1"/>
  <c r="C2191"/>
  <c r="G2191" s="1"/>
  <c r="H2191" s="1"/>
  <c r="J2191" s="1"/>
  <c r="K2191" s="1"/>
  <c r="C2192"/>
  <c r="G2192" s="1"/>
  <c r="H2192" s="1"/>
  <c r="J2192" s="1"/>
  <c r="K2192" s="1"/>
  <c r="C2193"/>
  <c r="G2193" s="1"/>
  <c r="H2193" s="1"/>
  <c r="J2193" s="1"/>
  <c r="K2193" s="1"/>
  <c r="C2194"/>
  <c r="G2194" s="1"/>
  <c r="H2194" s="1"/>
  <c r="J2194" s="1"/>
  <c r="K2194" s="1"/>
  <c r="C2195"/>
  <c r="G2195" s="1"/>
  <c r="H2195" s="1"/>
  <c r="J2195" s="1"/>
  <c r="K2195" s="1"/>
  <c r="C2196"/>
  <c r="G2196" s="1"/>
  <c r="H2196" s="1"/>
  <c r="J2196" s="1"/>
  <c r="K2196" s="1"/>
  <c r="C2197"/>
  <c r="G2197" s="1"/>
  <c r="H2197" s="1"/>
  <c r="J2197" s="1"/>
  <c r="K2197" s="1"/>
  <c r="C2198"/>
  <c r="G2198" s="1"/>
  <c r="H2198" s="1"/>
  <c r="J2198" s="1"/>
  <c r="K2198" s="1"/>
  <c r="C2199"/>
  <c r="G2199" s="1"/>
  <c r="H2199" s="1"/>
  <c r="J2199" s="1"/>
  <c r="K2199" s="1"/>
  <c r="C2200"/>
  <c r="G2200" s="1"/>
  <c r="H2200" s="1"/>
  <c r="J2200" s="1"/>
  <c r="K2200" s="1"/>
  <c r="C2201"/>
  <c r="G2201" s="1"/>
  <c r="H2201" s="1"/>
  <c r="J2201" s="1"/>
  <c r="K2201" s="1"/>
  <c r="C2202"/>
  <c r="G2202" s="1"/>
  <c r="H2202" s="1"/>
  <c r="J2202" s="1"/>
  <c r="K2202" s="1"/>
  <c r="C2203"/>
  <c r="G2203" s="1"/>
  <c r="H2203" s="1"/>
  <c r="J2203" s="1"/>
  <c r="K2203" s="1"/>
  <c r="C2204"/>
  <c r="G2204" s="1"/>
  <c r="H2204" s="1"/>
  <c r="J2204" s="1"/>
  <c r="K2204" s="1"/>
  <c r="C2205"/>
  <c r="G2205" s="1"/>
  <c r="H2205" s="1"/>
  <c r="J2205" s="1"/>
  <c r="K2205" s="1"/>
  <c r="C2206"/>
  <c r="G2206" s="1"/>
  <c r="H2206" s="1"/>
  <c r="J2206" s="1"/>
  <c r="K2206" s="1"/>
  <c r="C2207"/>
  <c r="G2207" s="1"/>
  <c r="H2207" s="1"/>
  <c r="J2207" s="1"/>
  <c r="K2207" s="1"/>
  <c r="C2208"/>
  <c r="G2208" s="1"/>
  <c r="H2208" s="1"/>
  <c r="J2208" s="1"/>
  <c r="K2208" s="1"/>
  <c r="C2209"/>
  <c r="G2209" s="1"/>
  <c r="H2209" s="1"/>
  <c r="J2209" s="1"/>
  <c r="K2209" s="1"/>
  <c r="C2210"/>
  <c r="G2210" s="1"/>
  <c r="H2210" s="1"/>
  <c r="J2210" s="1"/>
  <c r="K2210" s="1"/>
  <c r="C2211"/>
  <c r="G2211" s="1"/>
  <c r="H2211" s="1"/>
  <c r="J2211" s="1"/>
  <c r="K2211" s="1"/>
  <c r="C2212"/>
  <c r="G2212" s="1"/>
  <c r="H2212" s="1"/>
  <c r="J2212" s="1"/>
  <c r="K2212" s="1"/>
  <c r="C2213"/>
  <c r="G2213" s="1"/>
  <c r="H2213" s="1"/>
  <c r="J2213" s="1"/>
  <c r="K2213" s="1"/>
  <c r="C2214"/>
  <c r="G2214" s="1"/>
  <c r="H2214" s="1"/>
  <c r="J2214" s="1"/>
  <c r="K2214" s="1"/>
  <c r="C2215"/>
  <c r="G2215" s="1"/>
  <c r="H2215" s="1"/>
  <c r="J2215" s="1"/>
  <c r="K2215" s="1"/>
  <c r="C2216"/>
  <c r="G2216" s="1"/>
  <c r="H2216" s="1"/>
  <c r="J2216" s="1"/>
  <c r="K2216" s="1"/>
  <c r="C2217"/>
  <c r="G2217" s="1"/>
  <c r="H2217" s="1"/>
  <c r="J2217" s="1"/>
  <c r="K2217" s="1"/>
  <c r="C2218"/>
  <c r="G2218" s="1"/>
  <c r="H2218" s="1"/>
  <c r="J2218" s="1"/>
  <c r="K2218" s="1"/>
  <c r="C2219"/>
  <c r="G2219" s="1"/>
  <c r="H2219" s="1"/>
  <c r="J2219" s="1"/>
  <c r="K2219" s="1"/>
  <c r="C2220"/>
  <c r="G2220" s="1"/>
  <c r="H2220" s="1"/>
  <c r="J2220" s="1"/>
  <c r="K2220" s="1"/>
  <c r="C2221"/>
  <c r="G2221" s="1"/>
  <c r="H2221" s="1"/>
  <c r="J2221" s="1"/>
  <c r="K2221" s="1"/>
  <c r="C2222"/>
  <c r="G2222" s="1"/>
  <c r="H2222" s="1"/>
  <c r="J2222" s="1"/>
  <c r="K2222" s="1"/>
  <c r="C2223"/>
  <c r="G2223" s="1"/>
  <c r="H2223" s="1"/>
  <c r="J2223" s="1"/>
  <c r="K2223" s="1"/>
  <c r="C2224"/>
  <c r="G2224" s="1"/>
  <c r="H2224" s="1"/>
  <c r="J2224" s="1"/>
  <c r="K2224" s="1"/>
  <c r="C2225"/>
  <c r="G2225" s="1"/>
  <c r="H2225" s="1"/>
  <c r="J2225" s="1"/>
  <c r="K2225" s="1"/>
  <c r="C2226"/>
  <c r="G2226" s="1"/>
  <c r="H2226" s="1"/>
  <c r="J2226" s="1"/>
  <c r="K2226" s="1"/>
  <c r="C2227"/>
  <c r="G2227" s="1"/>
  <c r="H2227" s="1"/>
  <c r="J2227" s="1"/>
  <c r="K2227" s="1"/>
  <c r="C2228"/>
  <c r="G2228" s="1"/>
  <c r="H2228" s="1"/>
  <c r="J2228" s="1"/>
  <c r="K2228" s="1"/>
  <c r="C2229"/>
  <c r="G2229" s="1"/>
  <c r="H2229" s="1"/>
  <c r="J2229" s="1"/>
  <c r="K2229" s="1"/>
  <c r="C2230"/>
  <c r="G2230" s="1"/>
  <c r="H2230" s="1"/>
  <c r="J2230" s="1"/>
  <c r="K2230" s="1"/>
  <c r="C2231"/>
  <c r="G2231" s="1"/>
  <c r="H2231" s="1"/>
  <c r="J2231" s="1"/>
  <c r="K2231" s="1"/>
  <c r="C2232"/>
  <c r="G2232" s="1"/>
  <c r="H2232" s="1"/>
  <c r="J2232" s="1"/>
  <c r="K2232" s="1"/>
  <c r="C2233"/>
  <c r="G2233" s="1"/>
  <c r="H2233" s="1"/>
  <c r="J2233" s="1"/>
  <c r="K2233" s="1"/>
  <c r="C2234"/>
  <c r="G2234" s="1"/>
  <c r="H2234" s="1"/>
  <c r="J2234" s="1"/>
  <c r="K2234" s="1"/>
  <c r="C2235"/>
  <c r="G2235" s="1"/>
  <c r="H2235" s="1"/>
  <c r="J2235" s="1"/>
  <c r="K2235" s="1"/>
  <c r="C2236"/>
  <c r="G2236" s="1"/>
  <c r="H2236" s="1"/>
  <c r="J2236" s="1"/>
  <c r="K2236" s="1"/>
  <c r="C2237"/>
  <c r="G2237" s="1"/>
  <c r="H2237" s="1"/>
  <c r="J2237" s="1"/>
  <c r="K2237" s="1"/>
  <c r="C2238"/>
  <c r="G2238" s="1"/>
  <c r="H2238" s="1"/>
  <c r="J2238" s="1"/>
  <c r="K2238" s="1"/>
  <c r="C2239"/>
  <c r="G2239" s="1"/>
  <c r="H2239" s="1"/>
  <c r="J2239" s="1"/>
  <c r="K2239" s="1"/>
  <c r="C2240"/>
  <c r="G2240" s="1"/>
  <c r="H2240" s="1"/>
  <c r="J2240" s="1"/>
  <c r="K2240" s="1"/>
  <c r="C2241"/>
  <c r="G2241" s="1"/>
  <c r="H2241" s="1"/>
  <c r="J2241" s="1"/>
  <c r="K2241" s="1"/>
  <c r="C2242"/>
  <c r="G2242" s="1"/>
  <c r="H2242" s="1"/>
  <c r="J2242" s="1"/>
  <c r="K2242" s="1"/>
  <c r="C2243"/>
  <c r="G2243" s="1"/>
  <c r="H2243" s="1"/>
  <c r="J2243" s="1"/>
  <c r="K2243" s="1"/>
  <c r="C2244"/>
  <c r="G2244" s="1"/>
  <c r="H2244" s="1"/>
  <c r="J2244" s="1"/>
  <c r="K2244" s="1"/>
  <c r="C2245"/>
  <c r="G2245" s="1"/>
  <c r="H2245" s="1"/>
  <c r="J2245" s="1"/>
  <c r="K2245" s="1"/>
  <c r="C2246"/>
  <c r="G2246" s="1"/>
  <c r="H2246" s="1"/>
  <c r="J2246" s="1"/>
  <c r="K2246" s="1"/>
  <c r="C2247"/>
  <c r="G2247" s="1"/>
  <c r="H2247" s="1"/>
  <c r="J2247" s="1"/>
  <c r="K2247" s="1"/>
  <c r="C2248"/>
  <c r="G2248" s="1"/>
  <c r="H2248" s="1"/>
  <c r="J2248" s="1"/>
  <c r="K2248" s="1"/>
  <c r="C2249"/>
  <c r="G2249" s="1"/>
  <c r="H2249" s="1"/>
  <c r="J2249" s="1"/>
  <c r="K2249" s="1"/>
  <c r="C2250"/>
  <c r="G2250" s="1"/>
  <c r="H2250" s="1"/>
  <c r="J2250" s="1"/>
  <c r="K2250" s="1"/>
  <c r="C2251"/>
  <c r="G2251" s="1"/>
  <c r="H2251" s="1"/>
  <c r="J2251" s="1"/>
  <c r="K2251" s="1"/>
  <c r="C2252"/>
  <c r="G2252" s="1"/>
  <c r="H2252" s="1"/>
  <c r="J2252" s="1"/>
  <c r="K2252" s="1"/>
  <c r="C2253"/>
  <c r="G2253" s="1"/>
  <c r="H2253" s="1"/>
  <c r="J2253" s="1"/>
  <c r="K2253" s="1"/>
  <c r="C2254"/>
  <c r="G2254" s="1"/>
  <c r="H2254" s="1"/>
  <c r="J2254" s="1"/>
  <c r="K2254" s="1"/>
  <c r="C2255"/>
  <c r="G2255" s="1"/>
  <c r="H2255" s="1"/>
  <c r="J2255" s="1"/>
  <c r="K2255" s="1"/>
  <c r="C2256"/>
  <c r="G2256" s="1"/>
  <c r="H2256" s="1"/>
  <c r="J2256" s="1"/>
  <c r="K2256" s="1"/>
  <c r="C2257"/>
  <c r="G2257" s="1"/>
  <c r="H2257" s="1"/>
  <c r="J2257" s="1"/>
  <c r="K2257" s="1"/>
  <c r="C2258"/>
  <c r="G2258" s="1"/>
  <c r="H2258" s="1"/>
  <c r="J2258" s="1"/>
  <c r="K2258" s="1"/>
  <c r="C2259"/>
  <c r="G2259" s="1"/>
  <c r="H2259" s="1"/>
  <c r="J2259" s="1"/>
  <c r="K2259" s="1"/>
  <c r="C2260"/>
  <c r="G2260" s="1"/>
  <c r="H2260" s="1"/>
  <c r="J2260" s="1"/>
  <c r="K2260" s="1"/>
  <c r="C2261"/>
  <c r="G2261" s="1"/>
  <c r="H2261" s="1"/>
  <c r="J2261" s="1"/>
  <c r="K2261" s="1"/>
  <c r="C2262"/>
  <c r="G2262" s="1"/>
  <c r="H2262" s="1"/>
  <c r="J2262" s="1"/>
  <c r="K2262" s="1"/>
  <c r="C2263"/>
  <c r="G2263" s="1"/>
  <c r="H2263" s="1"/>
  <c r="J2263" s="1"/>
  <c r="K2263" s="1"/>
  <c r="C2264"/>
  <c r="G2264" s="1"/>
  <c r="H2264" s="1"/>
  <c r="J2264" s="1"/>
  <c r="K2264" s="1"/>
  <c r="C2265"/>
  <c r="G2265" s="1"/>
  <c r="H2265" s="1"/>
  <c r="J2265" s="1"/>
  <c r="K2265" s="1"/>
  <c r="C2266"/>
  <c r="G2266" s="1"/>
  <c r="H2266" s="1"/>
  <c r="J2266" s="1"/>
  <c r="K2266" s="1"/>
  <c r="C2267"/>
  <c r="G2267" s="1"/>
  <c r="H2267" s="1"/>
  <c r="J2267" s="1"/>
  <c r="K2267" s="1"/>
  <c r="C2268"/>
  <c r="G2268" s="1"/>
  <c r="H2268" s="1"/>
  <c r="J2268" s="1"/>
  <c r="K2268" s="1"/>
  <c r="C2269"/>
  <c r="G2269" s="1"/>
  <c r="H2269" s="1"/>
  <c r="J2269" s="1"/>
  <c r="K2269" s="1"/>
  <c r="C2270"/>
  <c r="G2270" s="1"/>
  <c r="H2270" s="1"/>
  <c r="J2270" s="1"/>
  <c r="K2270" s="1"/>
  <c r="C2271"/>
  <c r="G2271" s="1"/>
  <c r="H2271" s="1"/>
  <c r="J2271" s="1"/>
  <c r="K2271" s="1"/>
  <c r="C2272"/>
  <c r="G2272" s="1"/>
  <c r="H2272" s="1"/>
  <c r="J2272" s="1"/>
  <c r="K2272" s="1"/>
  <c r="C2273"/>
  <c r="G2273" s="1"/>
  <c r="H2273" s="1"/>
  <c r="J2273" s="1"/>
  <c r="K2273" s="1"/>
  <c r="C2274"/>
  <c r="G2274" s="1"/>
  <c r="H2274" s="1"/>
  <c r="J2274" s="1"/>
  <c r="K2274" s="1"/>
  <c r="C2275"/>
  <c r="G2275" s="1"/>
  <c r="H2275" s="1"/>
  <c r="J2275" s="1"/>
  <c r="K2275" s="1"/>
  <c r="C2276"/>
  <c r="G2276" s="1"/>
  <c r="H2276" s="1"/>
  <c r="J2276" s="1"/>
  <c r="K2276" s="1"/>
  <c r="C2277"/>
  <c r="G2277" s="1"/>
  <c r="H2277" s="1"/>
  <c r="J2277" s="1"/>
  <c r="K2277" s="1"/>
  <c r="C2278"/>
  <c r="G2278" s="1"/>
  <c r="H2278" s="1"/>
  <c r="J2278" s="1"/>
  <c r="K2278" s="1"/>
  <c r="C2279"/>
  <c r="G2279" s="1"/>
  <c r="H2279" s="1"/>
  <c r="J2279" s="1"/>
  <c r="K2279" s="1"/>
  <c r="C2280"/>
  <c r="G2280" s="1"/>
  <c r="H2280" s="1"/>
  <c r="J2280" s="1"/>
  <c r="K2280" s="1"/>
  <c r="C2281"/>
  <c r="G2281" s="1"/>
  <c r="H2281" s="1"/>
  <c r="J2281" s="1"/>
  <c r="K2281" s="1"/>
  <c r="C2282"/>
  <c r="G2282" s="1"/>
  <c r="H2282" s="1"/>
  <c r="J2282" s="1"/>
  <c r="K2282" s="1"/>
  <c r="C2283"/>
  <c r="G2283" s="1"/>
  <c r="H2283" s="1"/>
  <c r="J2283" s="1"/>
  <c r="K2283" s="1"/>
  <c r="C2284"/>
  <c r="G2284" s="1"/>
  <c r="H2284" s="1"/>
  <c r="J2284" s="1"/>
  <c r="K2284" s="1"/>
  <c r="C2285"/>
  <c r="G2285" s="1"/>
  <c r="H2285" s="1"/>
  <c r="J2285" s="1"/>
  <c r="K2285" s="1"/>
  <c r="C2286"/>
  <c r="G2286" s="1"/>
  <c r="H2286" s="1"/>
  <c r="J2286" s="1"/>
  <c r="K2286" s="1"/>
  <c r="C2287"/>
  <c r="G2287" s="1"/>
  <c r="H2287" s="1"/>
  <c r="J2287" s="1"/>
  <c r="K2287" s="1"/>
  <c r="C2288"/>
  <c r="G2288" s="1"/>
  <c r="H2288" s="1"/>
  <c r="J2288" s="1"/>
  <c r="K2288" s="1"/>
  <c r="C2289"/>
  <c r="G2289" s="1"/>
  <c r="H2289" s="1"/>
  <c r="J2289" s="1"/>
  <c r="K2289" s="1"/>
  <c r="C2290"/>
  <c r="G2290" s="1"/>
  <c r="H2290" s="1"/>
  <c r="J2290" s="1"/>
  <c r="K2290" s="1"/>
  <c r="C2291"/>
  <c r="G2291" s="1"/>
  <c r="H2291" s="1"/>
  <c r="J2291" s="1"/>
  <c r="K2291" s="1"/>
  <c r="C2292"/>
  <c r="G2292" s="1"/>
  <c r="H2292" s="1"/>
  <c r="J2292" s="1"/>
  <c r="K2292" s="1"/>
  <c r="C2293"/>
  <c r="G2293" s="1"/>
  <c r="H2293" s="1"/>
  <c r="J2293" s="1"/>
  <c r="K2293" s="1"/>
  <c r="C2294"/>
  <c r="G2294" s="1"/>
  <c r="H2294" s="1"/>
  <c r="J2294" s="1"/>
  <c r="K2294" s="1"/>
  <c r="C2295"/>
  <c r="G2295" s="1"/>
  <c r="H2295" s="1"/>
  <c r="J2295" s="1"/>
  <c r="K2295" s="1"/>
  <c r="C2296"/>
  <c r="G2296" s="1"/>
  <c r="H2296" s="1"/>
  <c r="J2296" s="1"/>
  <c r="K2296" s="1"/>
  <c r="C2297"/>
  <c r="G2297" s="1"/>
  <c r="H2297" s="1"/>
  <c r="J2297" s="1"/>
  <c r="K2297" s="1"/>
  <c r="C2298"/>
  <c r="G2298" s="1"/>
  <c r="H2298" s="1"/>
  <c r="J2298" s="1"/>
  <c r="K2298" s="1"/>
  <c r="C2299"/>
  <c r="G2299" s="1"/>
  <c r="H2299" s="1"/>
  <c r="J2299" s="1"/>
  <c r="K2299" s="1"/>
  <c r="C2300"/>
  <c r="G2300" s="1"/>
  <c r="H2300" s="1"/>
  <c r="J2300" s="1"/>
  <c r="K2300" s="1"/>
  <c r="C2301"/>
  <c r="G2301" s="1"/>
  <c r="H2301" s="1"/>
  <c r="J2301" s="1"/>
  <c r="K2301" s="1"/>
  <c r="C2302"/>
  <c r="G2302" s="1"/>
  <c r="H2302" s="1"/>
  <c r="J2302" s="1"/>
  <c r="K2302" s="1"/>
  <c r="C2303"/>
  <c r="G2303" s="1"/>
  <c r="H2303" s="1"/>
  <c r="J2303" s="1"/>
  <c r="K2303" s="1"/>
  <c r="C2304"/>
  <c r="G2304" s="1"/>
  <c r="H2304" s="1"/>
  <c r="J2304" s="1"/>
  <c r="K2304" s="1"/>
  <c r="C2305"/>
  <c r="G2305" s="1"/>
  <c r="H2305" s="1"/>
  <c r="J2305" s="1"/>
  <c r="K2305" s="1"/>
  <c r="C2306"/>
  <c r="G2306" s="1"/>
  <c r="H2306" s="1"/>
  <c r="J2306" s="1"/>
  <c r="K2306" s="1"/>
  <c r="C2307"/>
  <c r="G2307" s="1"/>
  <c r="H2307" s="1"/>
  <c r="J2307" s="1"/>
  <c r="K2307" s="1"/>
  <c r="C2308"/>
  <c r="G2308" s="1"/>
  <c r="H2308" s="1"/>
  <c r="J2308" s="1"/>
  <c r="K2308" s="1"/>
  <c r="C2309"/>
  <c r="G2309" s="1"/>
  <c r="H2309" s="1"/>
  <c r="J2309" s="1"/>
  <c r="K2309" s="1"/>
  <c r="C2310"/>
  <c r="G2310" s="1"/>
  <c r="H2310" s="1"/>
  <c r="J2310" s="1"/>
  <c r="K2310" s="1"/>
  <c r="C2311"/>
  <c r="G2311" s="1"/>
  <c r="H2311" s="1"/>
  <c r="J2311" s="1"/>
  <c r="K2311" s="1"/>
  <c r="C2312"/>
  <c r="G2312" s="1"/>
  <c r="H2312" s="1"/>
  <c r="J2312" s="1"/>
  <c r="K2312" s="1"/>
  <c r="C2313"/>
  <c r="G2313" s="1"/>
  <c r="H2313" s="1"/>
  <c r="J2313" s="1"/>
  <c r="K2313" s="1"/>
  <c r="C2314"/>
  <c r="G2314" s="1"/>
  <c r="H2314" s="1"/>
  <c r="J2314" s="1"/>
  <c r="K2314" s="1"/>
  <c r="C2315"/>
  <c r="G2315" s="1"/>
  <c r="H2315" s="1"/>
  <c r="J2315" s="1"/>
  <c r="K2315" s="1"/>
  <c r="C2316"/>
  <c r="G2316" s="1"/>
  <c r="H2316" s="1"/>
  <c r="J2316" s="1"/>
  <c r="K2316" s="1"/>
  <c r="C2317"/>
  <c r="G2317" s="1"/>
  <c r="H2317" s="1"/>
  <c r="J2317" s="1"/>
  <c r="K2317" s="1"/>
  <c r="C2318"/>
  <c r="G2318" s="1"/>
  <c r="H2318" s="1"/>
  <c r="J2318" s="1"/>
  <c r="K2318" s="1"/>
  <c r="C2319"/>
  <c r="G2319" s="1"/>
  <c r="H2319" s="1"/>
  <c r="J2319" s="1"/>
  <c r="K2319" s="1"/>
  <c r="C2320"/>
  <c r="G2320" s="1"/>
  <c r="H2320" s="1"/>
  <c r="J2320" s="1"/>
  <c r="K2320" s="1"/>
  <c r="C2321"/>
  <c r="G2321" s="1"/>
  <c r="H2321" s="1"/>
  <c r="J2321" s="1"/>
  <c r="K2321" s="1"/>
  <c r="C2322"/>
  <c r="G2322" s="1"/>
  <c r="H2322" s="1"/>
  <c r="J2322" s="1"/>
  <c r="K2322" s="1"/>
  <c r="C2323"/>
  <c r="G2323" s="1"/>
  <c r="H2323" s="1"/>
  <c r="J2323" s="1"/>
  <c r="K2323" s="1"/>
  <c r="C2324"/>
  <c r="G2324" s="1"/>
  <c r="H2324" s="1"/>
  <c r="J2324" s="1"/>
  <c r="K2324" s="1"/>
  <c r="C2325"/>
  <c r="G2325" s="1"/>
  <c r="H2325" s="1"/>
  <c r="J2325" s="1"/>
  <c r="K2325" s="1"/>
  <c r="C2326"/>
  <c r="G2326" s="1"/>
  <c r="H2326" s="1"/>
  <c r="J2326" s="1"/>
  <c r="K2326" s="1"/>
  <c r="C2327"/>
  <c r="G2327" s="1"/>
  <c r="H2327" s="1"/>
  <c r="J2327" s="1"/>
  <c r="K2327" s="1"/>
  <c r="C2328"/>
  <c r="G2328" s="1"/>
  <c r="H2328" s="1"/>
  <c r="J2328" s="1"/>
  <c r="K2328" s="1"/>
  <c r="C2329"/>
  <c r="G2329" s="1"/>
  <c r="H2329" s="1"/>
  <c r="J2329" s="1"/>
  <c r="K2329" s="1"/>
  <c r="C2330"/>
  <c r="G2330" s="1"/>
  <c r="H2330" s="1"/>
  <c r="J2330" s="1"/>
  <c r="K2330" s="1"/>
  <c r="C2331"/>
  <c r="G2331" s="1"/>
  <c r="H2331" s="1"/>
  <c r="J2331" s="1"/>
  <c r="K2331" s="1"/>
  <c r="C2332"/>
  <c r="G2332" s="1"/>
  <c r="H2332" s="1"/>
  <c r="J2332" s="1"/>
  <c r="K2332" s="1"/>
  <c r="C2333"/>
  <c r="G2333" s="1"/>
  <c r="H2333" s="1"/>
  <c r="J2333" s="1"/>
  <c r="K2333" s="1"/>
  <c r="C2334"/>
  <c r="G2334" s="1"/>
  <c r="H2334" s="1"/>
  <c r="J2334" s="1"/>
  <c r="K2334" s="1"/>
  <c r="C2335"/>
  <c r="G2335" s="1"/>
  <c r="H2335" s="1"/>
  <c r="J2335" s="1"/>
  <c r="K2335" s="1"/>
  <c r="C2336"/>
  <c r="G2336" s="1"/>
  <c r="H2336" s="1"/>
  <c r="J2336" s="1"/>
  <c r="K2336" s="1"/>
  <c r="C2337"/>
  <c r="G2337" s="1"/>
  <c r="H2337" s="1"/>
  <c r="J2337" s="1"/>
  <c r="K2337" s="1"/>
  <c r="C2338"/>
  <c r="G2338" s="1"/>
  <c r="H2338" s="1"/>
  <c r="J2338" s="1"/>
  <c r="K2338" s="1"/>
  <c r="C2339"/>
  <c r="G2339" s="1"/>
  <c r="H2339" s="1"/>
  <c r="J2339" s="1"/>
  <c r="K2339" s="1"/>
  <c r="C2340"/>
  <c r="G2340" s="1"/>
  <c r="H2340" s="1"/>
  <c r="J2340" s="1"/>
  <c r="K2340" s="1"/>
  <c r="C2341"/>
  <c r="G2341" s="1"/>
  <c r="H2341" s="1"/>
  <c r="J2341" s="1"/>
  <c r="K2341" s="1"/>
  <c r="C2342"/>
  <c r="G2342" s="1"/>
  <c r="H2342" s="1"/>
  <c r="J2342" s="1"/>
  <c r="K2342" s="1"/>
  <c r="C2343"/>
  <c r="G2343" s="1"/>
  <c r="H2343" s="1"/>
  <c r="J2343" s="1"/>
  <c r="K2343" s="1"/>
  <c r="C2344"/>
  <c r="G2344" s="1"/>
  <c r="H2344" s="1"/>
  <c r="J2344" s="1"/>
  <c r="K2344" s="1"/>
  <c r="C2345"/>
  <c r="G2345" s="1"/>
  <c r="H2345" s="1"/>
  <c r="J2345" s="1"/>
  <c r="K2345" s="1"/>
  <c r="C2346"/>
  <c r="G2346" s="1"/>
  <c r="H2346" s="1"/>
  <c r="J2346" s="1"/>
  <c r="K2346" s="1"/>
  <c r="C2347"/>
  <c r="G2347" s="1"/>
  <c r="H2347" s="1"/>
  <c r="J2347" s="1"/>
  <c r="K2347" s="1"/>
  <c r="C2348"/>
  <c r="G2348" s="1"/>
  <c r="H2348" s="1"/>
  <c r="J2348" s="1"/>
  <c r="K2348" s="1"/>
  <c r="C2349"/>
  <c r="G2349" s="1"/>
  <c r="H2349" s="1"/>
  <c r="J2349" s="1"/>
  <c r="K2349" s="1"/>
  <c r="C2350"/>
  <c r="G2350" s="1"/>
  <c r="H2350" s="1"/>
  <c r="J2350" s="1"/>
  <c r="K2350" s="1"/>
  <c r="C2351"/>
  <c r="G2351" s="1"/>
  <c r="H2351" s="1"/>
  <c r="J2351" s="1"/>
  <c r="K2351" s="1"/>
  <c r="C2352"/>
  <c r="G2352" s="1"/>
  <c r="H2352" s="1"/>
  <c r="J2352" s="1"/>
  <c r="K2352" s="1"/>
  <c r="C2353"/>
  <c r="G2353" s="1"/>
  <c r="H2353" s="1"/>
  <c r="J2353" s="1"/>
  <c r="K2353" s="1"/>
  <c r="C2354"/>
  <c r="G2354" s="1"/>
  <c r="H2354" s="1"/>
  <c r="J2354" s="1"/>
  <c r="K2354" s="1"/>
  <c r="C2355"/>
  <c r="G2355" s="1"/>
  <c r="H2355" s="1"/>
  <c r="J2355" s="1"/>
  <c r="K2355" s="1"/>
  <c r="C2356"/>
  <c r="G2356" s="1"/>
  <c r="H2356" s="1"/>
  <c r="J2356" s="1"/>
  <c r="K2356" s="1"/>
  <c r="C2357"/>
  <c r="G2357" s="1"/>
  <c r="H2357" s="1"/>
  <c r="J2357" s="1"/>
  <c r="K2357" s="1"/>
  <c r="C2358"/>
  <c r="G2358" s="1"/>
  <c r="H2358" s="1"/>
  <c r="J2358" s="1"/>
  <c r="K2358" s="1"/>
  <c r="C2359"/>
  <c r="G2359" s="1"/>
  <c r="H2359" s="1"/>
  <c r="J2359" s="1"/>
  <c r="K2359" s="1"/>
  <c r="C2360"/>
  <c r="G2360" s="1"/>
  <c r="H2360" s="1"/>
  <c r="J2360" s="1"/>
  <c r="K2360" s="1"/>
  <c r="C2361"/>
  <c r="G2361" s="1"/>
  <c r="H2361" s="1"/>
  <c r="J2361" s="1"/>
  <c r="K2361" s="1"/>
  <c r="C2362"/>
  <c r="G2362" s="1"/>
  <c r="H2362" s="1"/>
  <c r="J2362" s="1"/>
  <c r="K2362" s="1"/>
  <c r="C2363"/>
  <c r="G2363" s="1"/>
  <c r="H2363" s="1"/>
  <c r="J2363" s="1"/>
  <c r="K2363" s="1"/>
  <c r="C2364"/>
  <c r="G2364" s="1"/>
  <c r="H2364" s="1"/>
  <c r="J2364" s="1"/>
  <c r="K2364" s="1"/>
  <c r="C2365"/>
  <c r="G2365" s="1"/>
  <c r="H2365" s="1"/>
  <c r="J2365" s="1"/>
  <c r="K2365" s="1"/>
  <c r="C2366"/>
  <c r="G2366" s="1"/>
  <c r="H2366" s="1"/>
  <c r="J2366" s="1"/>
  <c r="K2366" s="1"/>
  <c r="C2367"/>
  <c r="G2367" s="1"/>
  <c r="H2367" s="1"/>
  <c r="J2367" s="1"/>
  <c r="K2367" s="1"/>
  <c r="C2368"/>
  <c r="G2368" s="1"/>
  <c r="H2368" s="1"/>
  <c r="J2368" s="1"/>
  <c r="K2368" s="1"/>
  <c r="C2369"/>
  <c r="G2369" s="1"/>
  <c r="H2369" s="1"/>
  <c r="J2369" s="1"/>
  <c r="K2369" s="1"/>
  <c r="C2370"/>
  <c r="G2370" s="1"/>
  <c r="H2370" s="1"/>
  <c r="J2370" s="1"/>
  <c r="K2370" s="1"/>
  <c r="C2371"/>
  <c r="G2371" s="1"/>
  <c r="H2371" s="1"/>
  <c r="J2371" s="1"/>
  <c r="K2371" s="1"/>
  <c r="C2372"/>
  <c r="G2372" s="1"/>
  <c r="H2372" s="1"/>
  <c r="J2372" s="1"/>
  <c r="K2372" s="1"/>
  <c r="C2373"/>
  <c r="G2373" s="1"/>
  <c r="H2373" s="1"/>
  <c r="J2373" s="1"/>
  <c r="K2373" s="1"/>
  <c r="C2374"/>
  <c r="G2374" s="1"/>
  <c r="H2374" s="1"/>
  <c r="J2374" s="1"/>
  <c r="K2374" s="1"/>
  <c r="C2375"/>
  <c r="G2375" s="1"/>
  <c r="H2375" s="1"/>
  <c r="J2375" s="1"/>
  <c r="K2375" s="1"/>
  <c r="C2376"/>
  <c r="G2376" s="1"/>
  <c r="H2376" s="1"/>
  <c r="J2376" s="1"/>
  <c r="K2376" s="1"/>
  <c r="C2377"/>
  <c r="G2377" s="1"/>
  <c r="H2377" s="1"/>
  <c r="J2377" s="1"/>
  <c r="K2377" s="1"/>
  <c r="C2378"/>
  <c r="G2378" s="1"/>
  <c r="H2378" s="1"/>
  <c r="J2378" s="1"/>
  <c r="K2378" s="1"/>
  <c r="C2379"/>
  <c r="G2379" s="1"/>
  <c r="H2379" s="1"/>
  <c r="J2379" s="1"/>
  <c r="K2379" s="1"/>
  <c r="C2380"/>
  <c r="G2380" s="1"/>
  <c r="H2380" s="1"/>
  <c r="J2380" s="1"/>
  <c r="K2380" s="1"/>
  <c r="C2381"/>
  <c r="G2381" s="1"/>
  <c r="H2381" s="1"/>
  <c r="J2381" s="1"/>
  <c r="K2381" s="1"/>
  <c r="C2382"/>
  <c r="G2382" s="1"/>
  <c r="H2382" s="1"/>
  <c r="J2382" s="1"/>
  <c r="K2382" s="1"/>
  <c r="C2383"/>
  <c r="G2383" s="1"/>
  <c r="H2383" s="1"/>
  <c r="J2383" s="1"/>
  <c r="K2383" s="1"/>
  <c r="C2384"/>
  <c r="G2384" s="1"/>
  <c r="H2384" s="1"/>
  <c r="J2384" s="1"/>
  <c r="K2384" s="1"/>
  <c r="C2385"/>
  <c r="G2385" s="1"/>
  <c r="H2385" s="1"/>
  <c r="J2385" s="1"/>
  <c r="K2385" s="1"/>
  <c r="C2386"/>
  <c r="G2386" s="1"/>
  <c r="H2386" s="1"/>
  <c r="J2386" s="1"/>
  <c r="K2386" s="1"/>
  <c r="C2387"/>
  <c r="G2387" s="1"/>
  <c r="H2387" s="1"/>
  <c r="J2387" s="1"/>
  <c r="K2387" s="1"/>
  <c r="C2388"/>
  <c r="G2388" s="1"/>
  <c r="H2388" s="1"/>
  <c r="J2388" s="1"/>
  <c r="K2388" s="1"/>
  <c r="C2389"/>
  <c r="G2389" s="1"/>
  <c r="H2389" s="1"/>
  <c r="J2389" s="1"/>
  <c r="K2389" s="1"/>
  <c r="C2390"/>
  <c r="G2390" s="1"/>
  <c r="H2390" s="1"/>
  <c r="J2390" s="1"/>
  <c r="K2390" s="1"/>
  <c r="C2391"/>
  <c r="G2391" s="1"/>
  <c r="H2391" s="1"/>
  <c r="J2391" s="1"/>
  <c r="K2391" s="1"/>
  <c r="C2392"/>
  <c r="G2392" s="1"/>
  <c r="H2392" s="1"/>
  <c r="J2392" s="1"/>
  <c r="K2392" s="1"/>
  <c r="C2393"/>
  <c r="G2393" s="1"/>
  <c r="H2393" s="1"/>
  <c r="J2393" s="1"/>
  <c r="K2393" s="1"/>
  <c r="C2394"/>
  <c r="G2394" s="1"/>
  <c r="H2394" s="1"/>
  <c r="J2394" s="1"/>
  <c r="K2394" s="1"/>
  <c r="C2395"/>
  <c r="G2395" s="1"/>
  <c r="H2395" s="1"/>
  <c r="J2395" s="1"/>
  <c r="K2395" s="1"/>
  <c r="C2396"/>
  <c r="G2396" s="1"/>
  <c r="H2396" s="1"/>
  <c r="J2396" s="1"/>
  <c r="K2396" s="1"/>
  <c r="C2397"/>
  <c r="G2397" s="1"/>
  <c r="H2397" s="1"/>
  <c r="J2397" s="1"/>
  <c r="K2397" s="1"/>
  <c r="C2398"/>
  <c r="G2398" s="1"/>
  <c r="H2398" s="1"/>
  <c r="J2398" s="1"/>
  <c r="K2398" s="1"/>
  <c r="C2399"/>
  <c r="G2399" s="1"/>
  <c r="H2399" s="1"/>
  <c r="J2399" s="1"/>
  <c r="K2399" s="1"/>
  <c r="C2400"/>
  <c r="G2400" s="1"/>
  <c r="H2400" s="1"/>
  <c r="J2400" s="1"/>
  <c r="K2400" s="1"/>
  <c r="C2401"/>
  <c r="G2401" s="1"/>
  <c r="H2401" s="1"/>
  <c r="J2401" s="1"/>
  <c r="K2401" s="1"/>
  <c r="C2402"/>
  <c r="G2402" s="1"/>
  <c r="H2402" s="1"/>
  <c r="J2402" s="1"/>
  <c r="K2402" s="1"/>
  <c r="C2403"/>
  <c r="G2403" s="1"/>
  <c r="H2403" s="1"/>
  <c r="J2403" s="1"/>
  <c r="K2403" s="1"/>
  <c r="C2404"/>
  <c r="G2404" s="1"/>
  <c r="H2404" s="1"/>
  <c r="J2404" s="1"/>
  <c r="K2404" s="1"/>
  <c r="C2405"/>
  <c r="G2405" s="1"/>
  <c r="H2405" s="1"/>
  <c r="J2405" s="1"/>
  <c r="K2405" s="1"/>
  <c r="C2406"/>
  <c r="G2406" s="1"/>
  <c r="H2406" s="1"/>
  <c r="J2406" s="1"/>
  <c r="K2406" s="1"/>
  <c r="C2407"/>
  <c r="G2407" s="1"/>
  <c r="H2407" s="1"/>
  <c r="J2407" s="1"/>
  <c r="K2407" s="1"/>
  <c r="C2408"/>
  <c r="G2408" s="1"/>
  <c r="H2408" s="1"/>
  <c r="J2408" s="1"/>
  <c r="K2408" s="1"/>
  <c r="C2409"/>
  <c r="G2409" s="1"/>
  <c r="H2409" s="1"/>
  <c r="J2409" s="1"/>
  <c r="K2409" s="1"/>
  <c r="C2410"/>
  <c r="G2410" s="1"/>
  <c r="H2410" s="1"/>
  <c r="J2410" s="1"/>
  <c r="K2410" s="1"/>
  <c r="C2411"/>
  <c r="G2411" s="1"/>
  <c r="H2411" s="1"/>
  <c r="J2411" s="1"/>
  <c r="K2411" s="1"/>
  <c r="C2412"/>
  <c r="G2412" s="1"/>
  <c r="H2412" s="1"/>
  <c r="J2412" s="1"/>
  <c r="K2412" s="1"/>
  <c r="C2413"/>
  <c r="G2413" s="1"/>
  <c r="H2413" s="1"/>
  <c r="J2413" s="1"/>
  <c r="K2413" s="1"/>
  <c r="C2414"/>
  <c r="G2414" s="1"/>
  <c r="H2414" s="1"/>
  <c r="J2414" s="1"/>
  <c r="K2414" s="1"/>
  <c r="C2415"/>
  <c r="G2415" s="1"/>
  <c r="H2415" s="1"/>
  <c r="J2415" s="1"/>
  <c r="K2415" s="1"/>
  <c r="C2416"/>
  <c r="G2416" s="1"/>
  <c r="H2416" s="1"/>
  <c r="J2416" s="1"/>
  <c r="K2416" s="1"/>
  <c r="C2417"/>
  <c r="G2417" s="1"/>
  <c r="H2417" s="1"/>
  <c r="J2417" s="1"/>
  <c r="K2417" s="1"/>
  <c r="C2418"/>
  <c r="G2418" s="1"/>
  <c r="H2418" s="1"/>
  <c r="J2418" s="1"/>
  <c r="K2418" s="1"/>
  <c r="C2419"/>
  <c r="G2419" s="1"/>
  <c r="H2419" s="1"/>
  <c r="J2419" s="1"/>
  <c r="K2419" s="1"/>
  <c r="C2420"/>
  <c r="G2420" s="1"/>
  <c r="H2420" s="1"/>
  <c r="J2420" s="1"/>
  <c r="K2420" s="1"/>
  <c r="C2421"/>
  <c r="G2421" s="1"/>
  <c r="H2421" s="1"/>
  <c r="J2421" s="1"/>
  <c r="K2421" s="1"/>
  <c r="C2422"/>
  <c r="G2422" s="1"/>
  <c r="H2422" s="1"/>
  <c r="J2422" s="1"/>
  <c r="K2422" s="1"/>
  <c r="C2423"/>
  <c r="G2423" s="1"/>
  <c r="H2423" s="1"/>
  <c r="J2423" s="1"/>
  <c r="K2423" s="1"/>
  <c r="C2424"/>
  <c r="G2424" s="1"/>
  <c r="H2424" s="1"/>
  <c r="J2424" s="1"/>
  <c r="K2424" s="1"/>
  <c r="C2425"/>
  <c r="G2425" s="1"/>
  <c r="H2425" s="1"/>
  <c r="J2425" s="1"/>
  <c r="K2425" s="1"/>
  <c r="C2426"/>
  <c r="G2426" s="1"/>
  <c r="H2426" s="1"/>
  <c r="J2426" s="1"/>
  <c r="K2426" s="1"/>
  <c r="C2427"/>
  <c r="G2427" s="1"/>
  <c r="H2427" s="1"/>
  <c r="J2427" s="1"/>
  <c r="K2427" s="1"/>
  <c r="C2428"/>
  <c r="G2428" s="1"/>
  <c r="H2428" s="1"/>
  <c r="J2428" s="1"/>
  <c r="K2428" s="1"/>
  <c r="C2429"/>
  <c r="G2429" s="1"/>
  <c r="H2429" s="1"/>
  <c r="J2429" s="1"/>
  <c r="K2429" s="1"/>
  <c r="C2430"/>
  <c r="G2430" s="1"/>
  <c r="H2430" s="1"/>
  <c r="J2430" s="1"/>
  <c r="K2430" s="1"/>
  <c r="C2431"/>
  <c r="G2431" s="1"/>
  <c r="H2431" s="1"/>
  <c r="J2431" s="1"/>
  <c r="K2431" s="1"/>
  <c r="C2432"/>
  <c r="G2432" s="1"/>
  <c r="H2432" s="1"/>
  <c r="J2432" s="1"/>
  <c r="K2432" s="1"/>
  <c r="C2433"/>
  <c r="G2433" s="1"/>
  <c r="H2433" s="1"/>
  <c r="J2433" s="1"/>
  <c r="K2433" s="1"/>
  <c r="C2434"/>
  <c r="G2434" s="1"/>
  <c r="H2434" s="1"/>
  <c r="J2434" s="1"/>
  <c r="K2434" s="1"/>
  <c r="C2435"/>
  <c r="G2435" s="1"/>
  <c r="H2435" s="1"/>
  <c r="J2435" s="1"/>
  <c r="K2435" s="1"/>
  <c r="C2436"/>
  <c r="G2436" s="1"/>
  <c r="H2436" s="1"/>
  <c r="J2436" s="1"/>
  <c r="K2436" s="1"/>
  <c r="C2437"/>
  <c r="G2437" s="1"/>
  <c r="H2437" s="1"/>
  <c r="J2437" s="1"/>
  <c r="K2437" s="1"/>
  <c r="C2438"/>
  <c r="G2438" s="1"/>
  <c r="H2438" s="1"/>
  <c r="J2438" s="1"/>
  <c r="K2438" s="1"/>
  <c r="C2439"/>
  <c r="G2439" s="1"/>
  <c r="H2439" s="1"/>
  <c r="J2439" s="1"/>
  <c r="K2439" s="1"/>
  <c r="C2440"/>
  <c r="G2440" s="1"/>
  <c r="H2440" s="1"/>
  <c r="J2440" s="1"/>
  <c r="K2440" s="1"/>
  <c r="C2441"/>
  <c r="G2441" s="1"/>
  <c r="H2441" s="1"/>
  <c r="J2441" s="1"/>
  <c r="K2441" s="1"/>
  <c r="C2442"/>
  <c r="G2442" s="1"/>
  <c r="H2442" s="1"/>
  <c r="J2442" s="1"/>
  <c r="K2442" s="1"/>
  <c r="C2443"/>
  <c r="G2443" s="1"/>
  <c r="H2443" s="1"/>
  <c r="J2443" s="1"/>
  <c r="K2443" s="1"/>
  <c r="C2444"/>
  <c r="G2444" s="1"/>
  <c r="H2444" s="1"/>
  <c r="J2444" s="1"/>
  <c r="K2444" s="1"/>
  <c r="C2445"/>
  <c r="G2445" s="1"/>
  <c r="H2445" s="1"/>
  <c r="J2445" s="1"/>
  <c r="K2445" s="1"/>
  <c r="C2446"/>
  <c r="G2446" s="1"/>
  <c r="H2446" s="1"/>
  <c r="J2446" s="1"/>
  <c r="K2446" s="1"/>
  <c r="C2447"/>
  <c r="G2447" s="1"/>
  <c r="H2447" s="1"/>
  <c r="J2447" s="1"/>
  <c r="K2447" s="1"/>
  <c r="C2448"/>
  <c r="G2448" s="1"/>
  <c r="H2448" s="1"/>
  <c r="J2448" s="1"/>
  <c r="K2448" s="1"/>
  <c r="C2449"/>
  <c r="G2449" s="1"/>
  <c r="H2449" s="1"/>
  <c r="J2449" s="1"/>
  <c r="K2449" s="1"/>
  <c r="C2450"/>
  <c r="G2450" s="1"/>
  <c r="H2450" s="1"/>
  <c r="J2450" s="1"/>
  <c r="K2450" s="1"/>
  <c r="C2451"/>
  <c r="G2451" s="1"/>
  <c r="H2451" s="1"/>
  <c r="J2451" s="1"/>
  <c r="K2451" s="1"/>
  <c r="C2452"/>
  <c r="G2452" s="1"/>
  <c r="H2452" s="1"/>
  <c r="J2452" s="1"/>
  <c r="K2452" s="1"/>
  <c r="C2453"/>
  <c r="G2453" s="1"/>
  <c r="H2453" s="1"/>
  <c r="J2453" s="1"/>
  <c r="K2453" s="1"/>
  <c r="C2454"/>
  <c r="G2454" s="1"/>
  <c r="H2454" s="1"/>
  <c r="J2454" s="1"/>
  <c r="K2454" s="1"/>
  <c r="C2455"/>
  <c r="G2455" s="1"/>
  <c r="H2455" s="1"/>
  <c r="J2455" s="1"/>
  <c r="K2455" s="1"/>
  <c r="C2456"/>
  <c r="G2456" s="1"/>
  <c r="H2456" s="1"/>
  <c r="J2456" s="1"/>
  <c r="K2456" s="1"/>
  <c r="C2457"/>
  <c r="G2457" s="1"/>
  <c r="H2457" s="1"/>
  <c r="J2457" s="1"/>
  <c r="K2457" s="1"/>
  <c r="C2458"/>
  <c r="G2458" s="1"/>
  <c r="H2458" s="1"/>
  <c r="J2458" s="1"/>
  <c r="K2458" s="1"/>
  <c r="C2459"/>
  <c r="G2459" s="1"/>
  <c r="H2459" s="1"/>
  <c r="J2459" s="1"/>
  <c r="K2459" s="1"/>
  <c r="C2460"/>
  <c r="G2460" s="1"/>
  <c r="H2460" s="1"/>
  <c r="J2460" s="1"/>
  <c r="K2460" s="1"/>
  <c r="C2461"/>
  <c r="G2461" s="1"/>
  <c r="H2461" s="1"/>
  <c r="J2461" s="1"/>
  <c r="K2461" s="1"/>
  <c r="C2462"/>
  <c r="G2462" s="1"/>
  <c r="H2462" s="1"/>
  <c r="J2462" s="1"/>
  <c r="K2462" s="1"/>
  <c r="C2463"/>
  <c r="G2463" s="1"/>
  <c r="H2463" s="1"/>
  <c r="J2463" s="1"/>
  <c r="K2463" s="1"/>
  <c r="C2464"/>
  <c r="G2464" s="1"/>
  <c r="H2464" s="1"/>
  <c r="J2464" s="1"/>
  <c r="K2464" s="1"/>
  <c r="C2465"/>
  <c r="G2465" s="1"/>
  <c r="H2465" s="1"/>
  <c r="J2465" s="1"/>
  <c r="K2465" s="1"/>
  <c r="C2466"/>
  <c r="G2466" s="1"/>
  <c r="H2466" s="1"/>
  <c r="J2466" s="1"/>
  <c r="K2466" s="1"/>
  <c r="C2467"/>
  <c r="G2467" s="1"/>
  <c r="H2467" s="1"/>
  <c r="J2467" s="1"/>
  <c r="K2467" s="1"/>
  <c r="C2468"/>
  <c r="G2468" s="1"/>
  <c r="H2468" s="1"/>
  <c r="J2468" s="1"/>
  <c r="K2468" s="1"/>
  <c r="C2469"/>
  <c r="G2469" s="1"/>
  <c r="H2469" s="1"/>
  <c r="J2469" s="1"/>
  <c r="K2469" s="1"/>
  <c r="C2470"/>
  <c r="G2470" s="1"/>
  <c r="H2470" s="1"/>
  <c r="J2470" s="1"/>
  <c r="K2470" s="1"/>
  <c r="C2471"/>
  <c r="G2471" s="1"/>
  <c r="H2471" s="1"/>
  <c r="J2471" s="1"/>
  <c r="K2471" s="1"/>
  <c r="C2472"/>
  <c r="G2472" s="1"/>
  <c r="H2472" s="1"/>
  <c r="J2472" s="1"/>
  <c r="K2472" s="1"/>
  <c r="C2473"/>
  <c r="G2473" s="1"/>
  <c r="H2473" s="1"/>
  <c r="J2473" s="1"/>
  <c r="K2473" s="1"/>
  <c r="C2474"/>
  <c r="G2474" s="1"/>
  <c r="H2474" s="1"/>
  <c r="J2474" s="1"/>
  <c r="K2474" s="1"/>
  <c r="C2475"/>
  <c r="G2475" s="1"/>
  <c r="H2475" s="1"/>
  <c r="J2475" s="1"/>
  <c r="K2475" s="1"/>
  <c r="C2476"/>
  <c r="G2476" s="1"/>
  <c r="H2476" s="1"/>
  <c r="J2476" s="1"/>
  <c r="K2476" s="1"/>
  <c r="C2477"/>
  <c r="G2477" s="1"/>
  <c r="H2477" s="1"/>
  <c r="J2477" s="1"/>
  <c r="K2477" s="1"/>
  <c r="C2478"/>
  <c r="G2478" s="1"/>
  <c r="H2478" s="1"/>
  <c r="J2478" s="1"/>
  <c r="K2478" s="1"/>
  <c r="C2479"/>
  <c r="G2479" s="1"/>
  <c r="H2479" s="1"/>
  <c r="J2479" s="1"/>
  <c r="K2479" s="1"/>
  <c r="C2480"/>
  <c r="G2480" s="1"/>
  <c r="H2480" s="1"/>
  <c r="J2480" s="1"/>
  <c r="K2480" s="1"/>
  <c r="C2481"/>
  <c r="G2481" s="1"/>
  <c r="H2481" s="1"/>
  <c r="J2481" s="1"/>
  <c r="K2481" s="1"/>
  <c r="C2482"/>
  <c r="G2482" s="1"/>
  <c r="H2482" s="1"/>
  <c r="J2482" s="1"/>
  <c r="K2482" s="1"/>
  <c r="C2483"/>
  <c r="G2483" s="1"/>
  <c r="H2483" s="1"/>
  <c r="J2483" s="1"/>
  <c r="K2483" s="1"/>
  <c r="C2484"/>
  <c r="G2484" s="1"/>
  <c r="H2484" s="1"/>
  <c r="J2484" s="1"/>
  <c r="K2484" s="1"/>
  <c r="C2485"/>
  <c r="G2485" s="1"/>
  <c r="H2485" s="1"/>
  <c r="J2485" s="1"/>
  <c r="K2485" s="1"/>
  <c r="C2486"/>
  <c r="G2486" s="1"/>
  <c r="H2486" s="1"/>
  <c r="J2486" s="1"/>
  <c r="K2486" s="1"/>
  <c r="C2487"/>
  <c r="G2487" s="1"/>
  <c r="H2487" s="1"/>
  <c r="J2487" s="1"/>
  <c r="K2487" s="1"/>
  <c r="C2488"/>
  <c r="G2488" s="1"/>
  <c r="H2488" s="1"/>
  <c r="J2488" s="1"/>
  <c r="K2488" s="1"/>
  <c r="C2489"/>
  <c r="G2489" s="1"/>
  <c r="H2489" s="1"/>
  <c r="J2489" s="1"/>
  <c r="K2489" s="1"/>
  <c r="C2490"/>
  <c r="G2490" s="1"/>
  <c r="H2490" s="1"/>
  <c r="J2490" s="1"/>
  <c r="K2490" s="1"/>
  <c r="C2491"/>
  <c r="G2491" s="1"/>
  <c r="H2491" s="1"/>
  <c r="J2491" s="1"/>
  <c r="K2491" s="1"/>
  <c r="C2492"/>
  <c r="G2492" s="1"/>
  <c r="H2492" s="1"/>
  <c r="J2492" s="1"/>
  <c r="K2492" s="1"/>
  <c r="C2493"/>
  <c r="G2493" s="1"/>
  <c r="H2493" s="1"/>
  <c r="J2493" s="1"/>
  <c r="K2493" s="1"/>
  <c r="C2494"/>
  <c r="G2494" s="1"/>
  <c r="H2494" s="1"/>
  <c r="J2494" s="1"/>
  <c r="K2494" s="1"/>
  <c r="C2495"/>
  <c r="G2495" s="1"/>
  <c r="H2495" s="1"/>
  <c r="J2495" s="1"/>
  <c r="K2495" s="1"/>
  <c r="C2496"/>
  <c r="G2496" s="1"/>
  <c r="H2496" s="1"/>
  <c r="J2496" s="1"/>
  <c r="K2496" s="1"/>
  <c r="C2497"/>
  <c r="G2497" s="1"/>
  <c r="H2497" s="1"/>
  <c r="J2497" s="1"/>
  <c r="K2497" s="1"/>
  <c r="C2498"/>
  <c r="G2498" s="1"/>
  <c r="H2498" s="1"/>
  <c r="J2498" s="1"/>
  <c r="K2498" s="1"/>
  <c r="C2499"/>
  <c r="G2499" s="1"/>
  <c r="H2499" s="1"/>
  <c r="J2499" s="1"/>
  <c r="K2499" s="1"/>
  <c r="C2500"/>
  <c r="G2500" s="1"/>
  <c r="H2500" s="1"/>
  <c r="J2500" s="1"/>
  <c r="K2500" s="1"/>
  <c r="C2501"/>
  <c r="G2501" s="1"/>
  <c r="H2501" s="1"/>
  <c r="J2501" s="1"/>
  <c r="K2501" s="1"/>
  <c r="C2502"/>
  <c r="G2502" s="1"/>
  <c r="H2502" s="1"/>
  <c r="J2502" s="1"/>
  <c r="K2502" s="1"/>
  <c r="C2503"/>
  <c r="G2503" s="1"/>
  <c r="H2503" s="1"/>
  <c r="J2503" s="1"/>
  <c r="K2503" s="1"/>
  <c r="C2504"/>
  <c r="G2504" s="1"/>
  <c r="H2504" s="1"/>
  <c r="J2504" s="1"/>
  <c r="K2504" s="1"/>
  <c r="C2505"/>
  <c r="G2505" s="1"/>
  <c r="H2505" s="1"/>
  <c r="J2505" s="1"/>
  <c r="K2505" s="1"/>
  <c r="C2506"/>
  <c r="G2506" s="1"/>
  <c r="H2506" s="1"/>
  <c r="J2506" s="1"/>
  <c r="K2506" s="1"/>
  <c r="C2507"/>
  <c r="G2507" s="1"/>
  <c r="H2507" s="1"/>
  <c r="J2507" s="1"/>
  <c r="K2507" s="1"/>
  <c r="C2508"/>
  <c r="G2508" s="1"/>
  <c r="H2508" s="1"/>
  <c r="J2508" s="1"/>
  <c r="K2508" s="1"/>
  <c r="C2509"/>
  <c r="G2509" s="1"/>
  <c r="H2509" s="1"/>
  <c r="J2509" s="1"/>
  <c r="K2509" s="1"/>
  <c r="C2510"/>
  <c r="G2510" s="1"/>
  <c r="H2510" s="1"/>
  <c r="J2510" s="1"/>
  <c r="K2510" s="1"/>
  <c r="C2511"/>
  <c r="G2511" s="1"/>
  <c r="H2511" s="1"/>
  <c r="J2511" s="1"/>
  <c r="K2511" s="1"/>
  <c r="C2512"/>
  <c r="G2512" s="1"/>
  <c r="H2512" s="1"/>
  <c r="J2512" s="1"/>
  <c r="K2512" s="1"/>
  <c r="C2513"/>
  <c r="G2513" s="1"/>
  <c r="H2513" s="1"/>
  <c r="J2513" s="1"/>
  <c r="K2513" s="1"/>
  <c r="C2514"/>
  <c r="G2514" s="1"/>
  <c r="H2514" s="1"/>
  <c r="J2514" s="1"/>
  <c r="K2514" s="1"/>
  <c r="C2515"/>
  <c r="G2515" s="1"/>
  <c r="H2515" s="1"/>
  <c r="J2515" s="1"/>
  <c r="K2515" s="1"/>
  <c r="C2516"/>
  <c r="G2516" s="1"/>
  <c r="H2516" s="1"/>
  <c r="J2516" s="1"/>
  <c r="K2516" s="1"/>
  <c r="C2517"/>
  <c r="G2517" s="1"/>
  <c r="H2517" s="1"/>
  <c r="J2517" s="1"/>
  <c r="K2517" s="1"/>
  <c r="C2518"/>
  <c r="G2518" s="1"/>
  <c r="H2518" s="1"/>
  <c r="J2518" s="1"/>
  <c r="K2518" s="1"/>
  <c r="C2519"/>
  <c r="G2519" s="1"/>
  <c r="H2519" s="1"/>
  <c r="J2519" s="1"/>
  <c r="K2519" s="1"/>
  <c r="C2520"/>
  <c r="G2520" s="1"/>
  <c r="H2520" s="1"/>
  <c r="J2520" s="1"/>
  <c r="K2520" s="1"/>
  <c r="C2521"/>
  <c r="G2521" s="1"/>
  <c r="H2521" s="1"/>
  <c r="J2521" s="1"/>
  <c r="K2521" s="1"/>
  <c r="C2522"/>
  <c r="G2522" s="1"/>
  <c r="H2522" s="1"/>
  <c r="J2522" s="1"/>
  <c r="K2522" s="1"/>
  <c r="C2523"/>
  <c r="G2523" s="1"/>
  <c r="H2523" s="1"/>
  <c r="J2523" s="1"/>
  <c r="K2523" s="1"/>
  <c r="C2524"/>
  <c r="G2524" s="1"/>
  <c r="H2524" s="1"/>
  <c r="J2524" s="1"/>
  <c r="K2524" s="1"/>
  <c r="C2525"/>
  <c r="G2525" s="1"/>
  <c r="H2525" s="1"/>
  <c r="J2525" s="1"/>
  <c r="K2525" s="1"/>
  <c r="C2526"/>
  <c r="G2526" s="1"/>
  <c r="H2526" s="1"/>
  <c r="J2526" s="1"/>
  <c r="K2526" s="1"/>
  <c r="C2527"/>
  <c r="G2527" s="1"/>
  <c r="H2527" s="1"/>
  <c r="J2527" s="1"/>
  <c r="K2527" s="1"/>
  <c r="C2528"/>
  <c r="G2528" s="1"/>
  <c r="H2528" s="1"/>
  <c r="J2528" s="1"/>
  <c r="K2528" s="1"/>
  <c r="C2529"/>
  <c r="G2529" s="1"/>
  <c r="H2529" s="1"/>
  <c r="J2529" s="1"/>
  <c r="K2529" s="1"/>
  <c r="C2530"/>
  <c r="G2530" s="1"/>
  <c r="H2530" s="1"/>
  <c r="J2530" s="1"/>
  <c r="K2530" s="1"/>
  <c r="C2531"/>
  <c r="G2531" s="1"/>
  <c r="H2531" s="1"/>
  <c r="J2531" s="1"/>
  <c r="K2531" s="1"/>
  <c r="C2532"/>
  <c r="G2532" s="1"/>
  <c r="H2532" s="1"/>
  <c r="J2532" s="1"/>
  <c r="K2532" s="1"/>
  <c r="C2533"/>
  <c r="G2533" s="1"/>
  <c r="H2533" s="1"/>
  <c r="J2533" s="1"/>
  <c r="K2533" s="1"/>
  <c r="C2534"/>
  <c r="G2534" s="1"/>
  <c r="H2534" s="1"/>
  <c r="J2534" s="1"/>
  <c r="K2534" s="1"/>
  <c r="C2535"/>
  <c r="G2535" s="1"/>
  <c r="H2535" s="1"/>
  <c r="J2535" s="1"/>
  <c r="K2535" s="1"/>
  <c r="C2536"/>
  <c r="G2536" s="1"/>
  <c r="H2536" s="1"/>
  <c r="J2536" s="1"/>
  <c r="K2536" s="1"/>
  <c r="C2537"/>
  <c r="G2537" s="1"/>
  <c r="H2537" s="1"/>
  <c r="J2537" s="1"/>
  <c r="K2537" s="1"/>
  <c r="C2538"/>
  <c r="G2538" s="1"/>
  <c r="H2538" s="1"/>
  <c r="J2538" s="1"/>
  <c r="K2538" s="1"/>
  <c r="C2539"/>
  <c r="G2539" s="1"/>
  <c r="H2539" s="1"/>
  <c r="J2539" s="1"/>
  <c r="K2539" s="1"/>
  <c r="C2540"/>
  <c r="G2540" s="1"/>
  <c r="H2540" s="1"/>
  <c r="J2540" s="1"/>
  <c r="K2540" s="1"/>
  <c r="C2541"/>
  <c r="G2541" s="1"/>
  <c r="H2541" s="1"/>
  <c r="J2541" s="1"/>
  <c r="K2541" s="1"/>
  <c r="C2542"/>
  <c r="G2542" s="1"/>
  <c r="H2542" s="1"/>
  <c r="J2542" s="1"/>
  <c r="K2542" s="1"/>
  <c r="C2543"/>
  <c r="G2543" s="1"/>
  <c r="H2543" s="1"/>
  <c r="J2543" s="1"/>
  <c r="K2543" s="1"/>
  <c r="C2544"/>
  <c r="G2544" s="1"/>
  <c r="H2544" s="1"/>
  <c r="J2544" s="1"/>
  <c r="K2544" s="1"/>
  <c r="C2545"/>
  <c r="G2545" s="1"/>
  <c r="H2545" s="1"/>
  <c r="J2545" s="1"/>
  <c r="K2545" s="1"/>
  <c r="C2546"/>
  <c r="G2546" s="1"/>
  <c r="H2546" s="1"/>
  <c r="J2546" s="1"/>
  <c r="K2546" s="1"/>
  <c r="C2547"/>
  <c r="G2547" s="1"/>
  <c r="H2547" s="1"/>
  <c r="J2547" s="1"/>
  <c r="K2547" s="1"/>
  <c r="C2548"/>
  <c r="G2548" s="1"/>
  <c r="H2548" s="1"/>
  <c r="J2548" s="1"/>
  <c r="K2548" s="1"/>
  <c r="C2549"/>
  <c r="G2549" s="1"/>
  <c r="H2549" s="1"/>
  <c r="J2549" s="1"/>
  <c r="K2549" s="1"/>
  <c r="C2550"/>
  <c r="G2550" s="1"/>
  <c r="H2550" s="1"/>
  <c r="J2550" s="1"/>
  <c r="K2550" s="1"/>
  <c r="C2551"/>
  <c r="G2551" s="1"/>
  <c r="H2551" s="1"/>
  <c r="J2551" s="1"/>
  <c r="K2551" s="1"/>
  <c r="C2552"/>
  <c r="G2552" s="1"/>
  <c r="H2552" s="1"/>
  <c r="J2552" s="1"/>
  <c r="K2552" s="1"/>
  <c r="C2553"/>
  <c r="G2553" s="1"/>
  <c r="H2553" s="1"/>
  <c r="J2553" s="1"/>
  <c r="K2553" s="1"/>
  <c r="C2554"/>
  <c r="G2554" s="1"/>
  <c r="H2554" s="1"/>
  <c r="J2554" s="1"/>
  <c r="K2554" s="1"/>
  <c r="C2555"/>
  <c r="G2555" s="1"/>
  <c r="H2555" s="1"/>
  <c r="J2555" s="1"/>
  <c r="K2555" s="1"/>
  <c r="C2556"/>
  <c r="G2556" s="1"/>
  <c r="H2556" s="1"/>
  <c r="J2556" s="1"/>
  <c r="K2556" s="1"/>
  <c r="C2557"/>
  <c r="G2557" s="1"/>
  <c r="H2557" s="1"/>
  <c r="J2557" s="1"/>
  <c r="K2557" s="1"/>
  <c r="C2558"/>
  <c r="G2558" s="1"/>
  <c r="H2558" s="1"/>
  <c r="J2558" s="1"/>
  <c r="K2558" s="1"/>
  <c r="C2559"/>
  <c r="G2559" s="1"/>
  <c r="H2559" s="1"/>
  <c r="J2559" s="1"/>
  <c r="K2559" s="1"/>
  <c r="C2560"/>
  <c r="G2560" s="1"/>
  <c r="H2560" s="1"/>
  <c r="J2560" s="1"/>
  <c r="K2560" s="1"/>
  <c r="C2561"/>
  <c r="G2561" s="1"/>
  <c r="H2561" s="1"/>
  <c r="J2561" s="1"/>
  <c r="K2561" s="1"/>
  <c r="C2562"/>
  <c r="G2562" s="1"/>
  <c r="H2562" s="1"/>
  <c r="J2562" s="1"/>
  <c r="K2562" s="1"/>
  <c r="C2563"/>
  <c r="G2563" s="1"/>
  <c r="H2563" s="1"/>
  <c r="J2563" s="1"/>
  <c r="K2563" s="1"/>
  <c r="C2564"/>
  <c r="G2564" s="1"/>
  <c r="H2564" s="1"/>
  <c r="J2564" s="1"/>
  <c r="K2564" s="1"/>
  <c r="C2565"/>
  <c r="G2565" s="1"/>
  <c r="H2565" s="1"/>
  <c r="J2565" s="1"/>
  <c r="K2565" s="1"/>
  <c r="C2566"/>
  <c r="G2566" s="1"/>
  <c r="H2566" s="1"/>
  <c r="J2566" s="1"/>
  <c r="K2566" s="1"/>
  <c r="C2567"/>
  <c r="G2567" s="1"/>
  <c r="H2567" s="1"/>
  <c r="J2567" s="1"/>
  <c r="K2567" s="1"/>
  <c r="C2568"/>
  <c r="G2568" s="1"/>
  <c r="H2568" s="1"/>
  <c r="J2568" s="1"/>
  <c r="K2568" s="1"/>
  <c r="C2569"/>
  <c r="G2569" s="1"/>
  <c r="H2569" s="1"/>
  <c r="J2569" s="1"/>
  <c r="K2569" s="1"/>
  <c r="C2570"/>
  <c r="G2570" s="1"/>
  <c r="H2570" s="1"/>
  <c r="J2570" s="1"/>
  <c r="K2570" s="1"/>
  <c r="C2571"/>
  <c r="G2571" s="1"/>
  <c r="H2571" s="1"/>
  <c r="J2571" s="1"/>
  <c r="K2571" s="1"/>
  <c r="C2572"/>
  <c r="G2572" s="1"/>
  <c r="H2572" s="1"/>
  <c r="J2572" s="1"/>
  <c r="K2572" s="1"/>
  <c r="C2573"/>
  <c r="G2573" s="1"/>
  <c r="H2573" s="1"/>
  <c r="J2573" s="1"/>
  <c r="K2573" s="1"/>
  <c r="C2574"/>
  <c r="G2574" s="1"/>
  <c r="H2574" s="1"/>
  <c r="J2574" s="1"/>
  <c r="K2574" s="1"/>
  <c r="C2575"/>
  <c r="G2575" s="1"/>
  <c r="H2575" s="1"/>
  <c r="J2575" s="1"/>
  <c r="K2575" s="1"/>
  <c r="C2576"/>
  <c r="G2576" s="1"/>
  <c r="H2576" s="1"/>
  <c r="J2576" s="1"/>
  <c r="K2576" s="1"/>
  <c r="C2577"/>
  <c r="G2577" s="1"/>
  <c r="H2577" s="1"/>
  <c r="J2577" s="1"/>
  <c r="K2577" s="1"/>
  <c r="C2578"/>
  <c r="G2578" s="1"/>
  <c r="H2578" s="1"/>
  <c r="J2578" s="1"/>
  <c r="K2578" s="1"/>
  <c r="C2579"/>
  <c r="G2579" s="1"/>
  <c r="H2579" s="1"/>
  <c r="J2579" s="1"/>
  <c r="K2579" s="1"/>
  <c r="C2580"/>
  <c r="G2580" s="1"/>
  <c r="H2580" s="1"/>
  <c r="J2580" s="1"/>
  <c r="K2580" s="1"/>
  <c r="C2581"/>
  <c r="G2581" s="1"/>
  <c r="H2581" s="1"/>
  <c r="J2581" s="1"/>
  <c r="K2581" s="1"/>
  <c r="C2582"/>
  <c r="G2582" s="1"/>
  <c r="H2582" s="1"/>
  <c r="J2582" s="1"/>
  <c r="K2582" s="1"/>
  <c r="C2583"/>
  <c r="G2583" s="1"/>
  <c r="H2583" s="1"/>
  <c r="J2583" s="1"/>
  <c r="K2583" s="1"/>
  <c r="C2584"/>
  <c r="G2584" s="1"/>
  <c r="H2584" s="1"/>
  <c r="J2584" s="1"/>
  <c r="K2584" s="1"/>
  <c r="C2585"/>
  <c r="G2585" s="1"/>
  <c r="H2585" s="1"/>
  <c r="J2585" s="1"/>
  <c r="K2585" s="1"/>
  <c r="C2586"/>
  <c r="G2586" s="1"/>
  <c r="H2586" s="1"/>
  <c r="J2586" s="1"/>
  <c r="K2586" s="1"/>
  <c r="C2587"/>
  <c r="G2587" s="1"/>
  <c r="H2587" s="1"/>
  <c r="J2587" s="1"/>
  <c r="K2587" s="1"/>
  <c r="C2588"/>
  <c r="G2588" s="1"/>
  <c r="H2588" s="1"/>
  <c r="J2588" s="1"/>
  <c r="K2588" s="1"/>
  <c r="C2589"/>
  <c r="G2589" s="1"/>
  <c r="H2589" s="1"/>
  <c r="J2589" s="1"/>
  <c r="K2589" s="1"/>
  <c r="C2590"/>
  <c r="G2590" s="1"/>
  <c r="H2590" s="1"/>
  <c r="J2590" s="1"/>
  <c r="K2590" s="1"/>
  <c r="C2591"/>
  <c r="G2591" s="1"/>
  <c r="H2591" s="1"/>
  <c r="J2591" s="1"/>
  <c r="K2591" s="1"/>
  <c r="C2592"/>
  <c r="G2592" s="1"/>
  <c r="H2592" s="1"/>
  <c r="J2592" s="1"/>
  <c r="K2592" s="1"/>
  <c r="C2593"/>
  <c r="G2593" s="1"/>
  <c r="H2593" s="1"/>
  <c r="J2593" s="1"/>
  <c r="K2593" s="1"/>
  <c r="C2594"/>
  <c r="G2594" s="1"/>
  <c r="H2594" s="1"/>
  <c r="J2594" s="1"/>
  <c r="K2594" s="1"/>
  <c r="C2595"/>
  <c r="G2595" s="1"/>
  <c r="H2595" s="1"/>
  <c r="J2595" s="1"/>
  <c r="K2595" s="1"/>
  <c r="C2596"/>
  <c r="G2596" s="1"/>
  <c r="H2596" s="1"/>
  <c r="J2596" s="1"/>
  <c r="K2596" s="1"/>
  <c r="C2597"/>
  <c r="G2597" s="1"/>
  <c r="H2597" s="1"/>
  <c r="J2597" s="1"/>
  <c r="K2597" s="1"/>
  <c r="C2598"/>
  <c r="G2598" s="1"/>
  <c r="H2598" s="1"/>
  <c r="J2598" s="1"/>
  <c r="K2598" s="1"/>
  <c r="C2599"/>
  <c r="G2599" s="1"/>
  <c r="H2599" s="1"/>
  <c r="J2599" s="1"/>
  <c r="K2599" s="1"/>
  <c r="C2600"/>
  <c r="G2600" s="1"/>
  <c r="H2600" s="1"/>
  <c r="J2600" s="1"/>
  <c r="K2600" s="1"/>
  <c r="C2601"/>
  <c r="G2601" s="1"/>
  <c r="H2601" s="1"/>
  <c r="J2601" s="1"/>
  <c r="K2601" s="1"/>
  <c r="C2602"/>
  <c r="G2602" s="1"/>
  <c r="H2602" s="1"/>
  <c r="J2602" s="1"/>
  <c r="K2602" s="1"/>
  <c r="C2603"/>
  <c r="G2603" s="1"/>
  <c r="H2603" s="1"/>
  <c r="J2603" s="1"/>
  <c r="K2603" s="1"/>
  <c r="C2604"/>
  <c r="G2604" s="1"/>
  <c r="H2604" s="1"/>
  <c r="J2604" s="1"/>
  <c r="K2604" s="1"/>
  <c r="C2605"/>
  <c r="G2605" s="1"/>
  <c r="H2605" s="1"/>
  <c r="J2605" s="1"/>
  <c r="K2605" s="1"/>
  <c r="C2606"/>
  <c r="G2606" s="1"/>
  <c r="H2606" s="1"/>
  <c r="J2606" s="1"/>
  <c r="K2606" s="1"/>
  <c r="C2607"/>
  <c r="G2607" s="1"/>
  <c r="H2607" s="1"/>
  <c r="J2607" s="1"/>
  <c r="K2607" s="1"/>
  <c r="C2608"/>
  <c r="G2608" s="1"/>
  <c r="H2608" s="1"/>
  <c r="J2608" s="1"/>
  <c r="K2608" s="1"/>
  <c r="C2609"/>
  <c r="G2609" s="1"/>
  <c r="H2609" s="1"/>
  <c r="J2609" s="1"/>
  <c r="K2609" s="1"/>
  <c r="C2610"/>
  <c r="G2610" s="1"/>
  <c r="H2610" s="1"/>
  <c r="J2610" s="1"/>
  <c r="K2610" s="1"/>
  <c r="C2611"/>
  <c r="G2611" s="1"/>
  <c r="H2611" s="1"/>
  <c r="J2611" s="1"/>
  <c r="K2611" s="1"/>
  <c r="C2612"/>
  <c r="G2612" s="1"/>
  <c r="H2612" s="1"/>
  <c r="J2612" s="1"/>
  <c r="K2612" s="1"/>
  <c r="C2613"/>
  <c r="G2613" s="1"/>
  <c r="H2613" s="1"/>
  <c r="J2613" s="1"/>
  <c r="K2613" s="1"/>
  <c r="C2614"/>
  <c r="G2614" s="1"/>
  <c r="H2614" s="1"/>
  <c r="J2614" s="1"/>
  <c r="K2614" s="1"/>
  <c r="C2615"/>
  <c r="G2615" s="1"/>
  <c r="H2615" s="1"/>
  <c r="J2615" s="1"/>
  <c r="K2615" s="1"/>
  <c r="C2616"/>
  <c r="G2616" s="1"/>
  <c r="H2616" s="1"/>
  <c r="J2616" s="1"/>
  <c r="K2616" s="1"/>
  <c r="C2617"/>
  <c r="G2617" s="1"/>
  <c r="H2617" s="1"/>
  <c r="J2617" s="1"/>
  <c r="K2617" s="1"/>
  <c r="C2618"/>
  <c r="G2618" s="1"/>
  <c r="H2618" s="1"/>
  <c r="J2618" s="1"/>
  <c r="K2618" s="1"/>
  <c r="C2619"/>
  <c r="G2619" s="1"/>
  <c r="H2619" s="1"/>
  <c r="J2619" s="1"/>
  <c r="K2619" s="1"/>
  <c r="C2620"/>
  <c r="G2620" s="1"/>
  <c r="H2620" s="1"/>
  <c r="J2620" s="1"/>
  <c r="K2620" s="1"/>
  <c r="C2621"/>
  <c r="G2621" s="1"/>
  <c r="H2621" s="1"/>
  <c r="J2621" s="1"/>
  <c r="K2621" s="1"/>
  <c r="C2622"/>
  <c r="G2622" s="1"/>
  <c r="H2622" s="1"/>
  <c r="J2622" s="1"/>
  <c r="K2622" s="1"/>
  <c r="C2623"/>
  <c r="G2623" s="1"/>
  <c r="H2623" s="1"/>
  <c r="J2623" s="1"/>
  <c r="K2623" s="1"/>
  <c r="C2624"/>
  <c r="G2624" s="1"/>
  <c r="H2624" s="1"/>
  <c r="J2624" s="1"/>
  <c r="K2624" s="1"/>
  <c r="C2625"/>
  <c r="G2625" s="1"/>
  <c r="H2625" s="1"/>
  <c r="J2625" s="1"/>
  <c r="K2625" s="1"/>
  <c r="C2626"/>
  <c r="G2626" s="1"/>
  <c r="H2626" s="1"/>
  <c r="J2626" s="1"/>
  <c r="K2626" s="1"/>
  <c r="C2627"/>
  <c r="G2627" s="1"/>
  <c r="H2627" s="1"/>
  <c r="J2627" s="1"/>
  <c r="K2627" s="1"/>
  <c r="C2628"/>
  <c r="G2628" s="1"/>
  <c r="H2628" s="1"/>
  <c r="J2628" s="1"/>
  <c r="K2628" s="1"/>
  <c r="C2629"/>
  <c r="G2629" s="1"/>
  <c r="H2629" s="1"/>
  <c r="J2629" s="1"/>
  <c r="K2629" s="1"/>
  <c r="C2630"/>
  <c r="G2630" s="1"/>
  <c r="H2630" s="1"/>
  <c r="J2630" s="1"/>
  <c r="K2630" s="1"/>
  <c r="C2631"/>
  <c r="G2631" s="1"/>
  <c r="H2631" s="1"/>
  <c r="J2631" s="1"/>
  <c r="K2631" s="1"/>
  <c r="C2632"/>
  <c r="G2632" s="1"/>
  <c r="H2632" s="1"/>
  <c r="J2632" s="1"/>
  <c r="K2632" s="1"/>
  <c r="C2633"/>
  <c r="G2633" s="1"/>
  <c r="H2633" s="1"/>
  <c r="J2633" s="1"/>
  <c r="K2633" s="1"/>
  <c r="C2634"/>
  <c r="G2634" s="1"/>
  <c r="H2634" s="1"/>
  <c r="J2634" s="1"/>
  <c r="K2634" s="1"/>
  <c r="C2635"/>
  <c r="G2635" s="1"/>
  <c r="H2635" s="1"/>
  <c r="J2635" s="1"/>
  <c r="K2635" s="1"/>
  <c r="C2636"/>
  <c r="G2636" s="1"/>
  <c r="H2636" s="1"/>
  <c r="J2636" s="1"/>
  <c r="K2636" s="1"/>
  <c r="C2637"/>
  <c r="G2637" s="1"/>
  <c r="H2637" s="1"/>
  <c r="J2637" s="1"/>
  <c r="K2637" s="1"/>
  <c r="C2638"/>
  <c r="G2638" s="1"/>
  <c r="H2638" s="1"/>
  <c r="J2638" s="1"/>
  <c r="K2638" s="1"/>
  <c r="C2639"/>
  <c r="G2639" s="1"/>
  <c r="H2639" s="1"/>
  <c r="J2639" s="1"/>
  <c r="K2639" s="1"/>
  <c r="C2640"/>
  <c r="G2640" s="1"/>
  <c r="H2640" s="1"/>
  <c r="J2640" s="1"/>
  <c r="K2640" s="1"/>
  <c r="C2641"/>
  <c r="G2641" s="1"/>
  <c r="H2641" s="1"/>
  <c r="J2641" s="1"/>
  <c r="K2641" s="1"/>
  <c r="C2642"/>
  <c r="G2642" s="1"/>
  <c r="H2642" s="1"/>
  <c r="J2642" s="1"/>
  <c r="K2642" s="1"/>
  <c r="C2643"/>
  <c r="G2643" s="1"/>
  <c r="H2643" s="1"/>
  <c r="J2643" s="1"/>
  <c r="K2643" s="1"/>
  <c r="C2644"/>
  <c r="G2644" s="1"/>
  <c r="H2644" s="1"/>
  <c r="J2644" s="1"/>
  <c r="K2644" s="1"/>
  <c r="C2645"/>
  <c r="G2645" s="1"/>
  <c r="H2645" s="1"/>
  <c r="J2645" s="1"/>
  <c r="K2645" s="1"/>
  <c r="C2646"/>
  <c r="G2646" s="1"/>
  <c r="H2646" s="1"/>
  <c r="J2646" s="1"/>
  <c r="K2646" s="1"/>
  <c r="C2647"/>
  <c r="G2647" s="1"/>
  <c r="H2647" s="1"/>
  <c r="J2647" s="1"/>
  <c r="K2647" s="1"/>
  <c r="C2648"/>
  <c r="G2648" s="1"/>
  <c r="H2648" s="1"/>
  <c r="J2648" s="1"/>
  <c r="K2648" s="1"/>
  <c r="C2649"/>
  <c r="G2649" s="1"/>
  <c r="H2649" s="1"/>
  <c r="J2649" s="1"/>
  <c r="K2649" s="1"/>
  <c r="C2650"/>
  <c r="G2650" s="1"/>
  <c r="H2650" s="1"/>
  <c r="J2650" s="1"/>
  <c r="K2650" s="1"/>
  <c r="C2651"/>
  <c r="G2651" s="1"/>
  <c r="H2651" s="1"/>
  <c r="J2651" s="1"/>
  <c r="K2651" s="1"/>
  <c r="C2652"/>
  <c r="G2652" s="1"/>
  <c r="H2652" s="1"/>
  <c r="J2652" s="1"/>
  <c r="K2652" s="1"/>
  <c r="C2653"/>
  <c r="G2653" s="1"/>
  <c r="H2653" s="1"/>
  <c r="J2653" s="1"/>
  <c r="K2653" s="1"/>
  <c r="C2654"/>
  <c r="G2654" s="1"/>
  <c r="H2654" s="1"/>
  <c r="J2654" s="1"/>
  <c r="K2654" s="1"/>
  <c r="C2655"/>
  <c r="G2655" s="1"/>
  <c r="H2655" s="1"/>
  <c r="J2655" s="1"/>
  <c r="K2655" s="1"/>
  <c r="C2656"/>
  <c r="G2656" s="1"/>
  <c r="H2656" s="1"/>
  <c r="J2656" s="1"/>
  <c r="K2656" s="1"/>
  <c r="C2657"/>
  <c r="G2657" s="1"/>
  <c r="H2657" s="1"/>
  <c r="J2657" s="1"/>
  <c r="K2657" s="1"/>
  <c r="C2658"/>
  <c r="G2658" s="1"/>
  <c r="H2658" s="1"/>
  <c r="J2658" s="1"/>
  <c r="K2658" s="1"/>
  <c r="C2659"/>
  <c r="G2659" s="1"/>
  <c r="H2659" s="1"/>
  <c r="J2659" s="1"/>
  <c r="K2659" s="1"/>
  <c r="C2660"/>
  <c r="G2660" s="1"/>
  <c r="H2660" s="1"/>
  <c r="J2660" s="1"/>
  <c r="K2660" s="1"/>
  <c r="C2661"/>
  <c r="G2661" s="1"/>
  <c r="H2661" s="1"/>
  <c r="J2661" s="1"/>
  <c r="K2661" s="1"/>
  <c r="C2662"/>
  <c r="G2662" s="1"/>
  <c r="H2662" s="1"/>
  <c r="J2662" s="1"/>
  <c r="K2662" s="1"/>
  <c r="C2663"/>
  <c r="G2663" s="1"/>
  <c r="H2663" s="1"/>
  <c r="J2663" s="1"/>
  <c r="K2663" s="1"/>
  <c r="C2664"/>
  <c r="G2664" s="1"/>
  <c r="H2664" s="1"/>
  <c r="J2664" s="1"/>
  <c r="K2664" s="1"/>
  <c r="C2665"/>
  <c r="G2665" s="1"/>
  <c r="H2665" s="1"/>
  <c r="J2665" s="1"/>
  <c r="K2665" s="1"/>
  <c r="C2666"/>
  <c r="G2666" s="1"/>
  <c r="H2666" s="1"/>
  <c r="J2666" s="1"/>
  <c r="K2666" s="1"/>
  <c r="C2667"/>
  <c r="G2667" s="1"/>
  <c r="H2667" s="1"/>
  <c r="J2667" s="1"/>
  <c r="K2667" s="1"/>
  <c r="C2668"/>
  <c r="G2668" s="1"/>
  <c r="H2668" s="1"/>
  <c r="J2668" s="1"/>
  <c r="K2668" s="1"/>
  <c r="C2669"/>
  <c r="G2669" s="1"/>
  <c r="H2669" s="1"/>
  <c r="J2669" s="1"/>
  <c r="K2669" s="1"/>
  <c r="C2670"/>
  <c r="G2670" s="1"/>
  <c r="H2670" s="1"/>
  <c r="J2670" s="1"/>
  <c r="K2670" s="1"/>
  <c r="C2671"/>
  <c r="G2671" s="1"/>
  <c r="H2671" s="1"/>
  <c r="J2671" s="1"/>
  <c r="K2671" s="1"/>
  <c r="C2672"/>
  <c r="G2672" s="1"/>
  <c r="H2672" s="1"/>
  <c r="J2672" s="1"/>
  <c r="K2672" s="1"/>
  <c r="C2673"/>
  <c r="G2673" s="1"/>
  <c r="H2673" s="1"/>
  <c r="J2673" s="1"/>
  <c r="K2673" s="1"/>
  <c r="C2674"/>
  <c r="G2674" s="1"/>
  <c r="H2674" s="1"/>
  <c r="J2674" s="1"/>
  <c r="K2674" s="1"/>
  <c r="C2675"/>
  <c r="G2675" s="1"/>
  <c r="H2675" s="1"/>
  <c r="J2675" s="1"/>
  <c r="K2675" s="1"/>
  <c r="C2676"/>
  <c r="G2676" s="1"/>
  <c r="H2676" s="1"/>
  <c r="J2676" s="1"/>
  <c r="K2676" s="1"/>
  <c r="C2677"/>
  <c r="G2677" s="1"/>
  <c r="H2677" s="1"/>
  <c r="J2677" s="1"/>
  <c r="K2677" s="1"/>
  <c r="C2678"/>
  <c r="G2678" s="1"/>
  <c r="H2678" s="1"/>
  <c r="J2678" s="1"/>
  <c r="K2678" s="1"/>
  <c r="C2679"/>
  <c r="G2679" s="1"/>
  <c r="H2679" s="1"/>
  <c r="J2679" s="1"/>
  <c r="K2679" s="1"/>
  <c r="C2680"/>
  <c r="G2680" s="1"/>
  <c r="H2680" s="1"/>
  <c r="J2680" s="1"/>
  <c r="K2680" s="1"/>
  <c r="C2681"/>
  <c r="G2681" s="1"/>
  <c r="H2681" s="1"/>
  <c r="J2681" s="1"/>
  <c r="K2681" s="1"/>
  <c r="C2682"/>
  <c r="G2682" s="1"/>
  <c r="H2682" s="1"/>
  <c r="J2682" s="1"/>
  <c r="K2682" s="1"/>
  <c r="C2683"/>
  <c r="G2683" s="1"/>
  <c r="H2683" s="1"/>
  <c r="J2683" s="1"/>
  <c r="K2683" s="1"/>
  <c r="C2684"/>
  <c r="G2684" s="1"/>
  <c r="H2684" s="1"/>
  <c r="J2684" s="1"/>
  <c r="K2684" s="1"/>
  <c r="C2685"/>
  <c r="G2685" s="1"/>
  <c r="H2685" s="1"/>
  <c r="J2685" s="1"/>
  <c r="K2685" s="1"/>
  <c r="C2686"/>
  <c r="G2686" s="1"/>
  <c r="H2686" s="1"/>
  <c r="J2686" s="1"/>
  <c r="K2686" s="1"/>
  <c r="C2687"/>
  <c r="G2687" s="1"/>
  <c r="H2687" s="1"/>
  <c r="J2687" s="1"/>
  <c r="K2687" s="1"/>
  <c r="C2688"/>
  <c r="G2688" s="1"/>
  <c r="H2688" s="1"/>
  <c r="J2688" s="1"/>
  <c r="K2688" s="1"/>
  <c r="C2689"/>
  <c r="G2689" s="1"/>
  <c r="H2689" s="1"/>
  <c r="J2689" s="1"/>
  <c r="K2689" s="1"/>
  <c r="C2690"/>
  <c r="G2690" s="1"/>
  <c r="H2690" s="1"/>
  <c r="J2690" s="1"/>
  <c r="K2690" s="1"/>
  <c r="C2691"/>
  <c r="G2691" s="1"/>
  <c r="H2691" s="1"/>
  <c r="J2691" s="1"/>
  <c r="K2691" s="1"/>
  <c r="C2692"/>
  <c r="G2692" s="1"/>
  <c r="H2692" s="1"/>
  <c r="J2692" s="1"/>
  <c r="K2692" s="1"/>
  <c r="C2693"/>
  <c r="G2693" s="1"/>
  <c r="H2693" s="1"/>
  <c r="J2693" s="1"/>
  <c r="K2693" s="1"/>
  <c r="C2694"/>
  <c r="G2694" s="1"/>
  <c r="H2694" s="1"/>
  <c r="J2694" s="1"/>
  <c r="K2694" s="1"/>
  <c r="C2695"/>
  <c r="G2695" s="1"/>
  <c r="H2695" s="1"/>
  <c r="J2695" s="1"/>
  <c r="K2695" s="1"/>
  <c r="C2696"/>
  <c r="G2696" s="1"/>
  <c r="H2696" s="1"/>
  <c r="J2696" s="1"/>
  <c r="K2696" s="1"/>
  <c r="C2697"/>
  <c r="G2697" s="1"/>
  <c r="H2697" s="1"/>
  <c r="J2697" s="1"/>
  <c r="K2697" s="1"/>
  <c r="C2698"/>
  <c r="G2698" s="1"/>
  <c r="H2698" s="1"/>
  <c r="J2698" s="1"/>
  <c r="K2698" s="1"/>
  <c r="C2699"/>
  <c r="G2699" s="1"/>
  <c r="H2699" s="1"/>
  <c r="J2699" s="1"/>
  <c r="K2699" s="1"/>
  <c r="C2700"/>
  <c r="G2700" s="1"/>
  <c r="H2700" s="1"/>
  <c r="J2700" s="1"/>
  <c r="K2700" s="1"/>
  <c r="C2701"/>
  <c r="G2701" s="1"/>
  <c r="H2701" s="1"/>
  <c r="J2701" s="1"/>
  <c r="K2701" s="1"/>
  <c r="C2702"/>
  <c r="G2702" s="1"/>
  <c r="H2702" s="1"/>
  <c r="J2702" s="1"/>
  <c r="K2702" s="1"/>
  <c r="C2703"/>
  <c r="G2703" s="1"/>
  <c r="H2703" s="1"/>
  <c r="J2703" s="1"/>
  <c r="K2703" s="1"/>
  <c r="C2704"/>
  <c r="G2704" s="1"/>
  <c r="H2704" s="1"/>
  <c r="J2704" s="1"/>
  <c r="K2704" s="1"/>
  <c r="C2705"/>
  <c r="G2705" s="1"/>
  <c r="H2705" s="1"/>
  <c r="J2705" s="1"/>
  <c r="K2705" s="1"/>
  <c r="C2706"/>
  <c r="G2706" s="1"/>
  <c r="H2706" s="1"/>
  <c r="J2706" s="1"/>
  <c r="K2706" s="1"/>
  <c r="C2707"/>
  <c r="G2707" s="1"/>
  <c r="H2707" s="1"/>
  <c r="J2707" s="1"/>
  <c r="K2707" s="1"/>
  <c r="C2708"/>
  <c r="G2708" s="1"/>
  <c r="H2708" s="1"/>
  <c r="J2708" s="1"/>
  <c r="K2708" s="1"/>
  <c r="C2709"/>
  <c r="G2709" s="1"/>
  <c r="H2709" s="1"/>
  <c r="J2709" s="1"/>
  <c r="K2709" s="1"/>
  <c r="C2710"/>
  <c r="G2710" s="1"/>
  <c r="H2710" s="1"/>
  <c r="J2710" s="1"/>
  <c r="K2710" s="1"/>
  <c r="C2711"/>
  <c r="G2711" s="1"/>
  <c r="H2711" s="1"/>
  <c r="J2711" s="1"/>
  <c r="K2711" s="1"/>
  <c r="C2712"/>
  <c r="G2712" s="1"/>
  <c r="H2712" s="1"/>
  <c r="J2712" s="1"/>
  <c r="K2712" s="1"/>
  <c r="C2713"/>
  <c r="G2713" s="1"/>
  <c r="H2713" s="1"/>
  <c r="J2713" s="1"/>
  <c r="K2713" s="1"/>
  <c r="C2714"/>
  <c r="G2714" s="1"/>
  <c r="H2714" s="1"/>
  <c r="J2714" s="1"/>
  <c r="K2714" s="1"/>
  <c r="C2715"/>
  <c r="G2715" s="1"/>
  <c r="H2715" s="1"/>
  <c r="J2715" s="1"/>
  <c r="K2715" s="1"/>
  <c r="C2716"/>
  <c r="G2716" s="1"/>
  <c r="H2716" s="1"/>
  <c r="J2716" s="1"/>
  <c r="K2716" s="1"/>
  <c r="C2717"/>
  <c r="G2717" s="1"/>
  <c r="H2717" s="1"/>
  <c r="J2717" s="1"/>
  <c r="K2717" s="1"/>
  <c r="C2718"/>
  <c r="G2718" s="1"/>
  <c r="H2718" s="1"/>
  <c r="J2718" s="1"/>
  <c r="K2718" s="1"/>
  <c r="C2719"/>
  <c r="G2719" s="1"/>
  <c r="H2719" s="1"/>
  <c r="J2719" s="1"/>
  <c r="K2719" s="1"/>
  <c r="C2720"/>
  <c r="G2720" s="1"/>
  <c r="H2720" s="1"/>
  <c r="J2720" s="1"/>
  <c r="K2720" s="1"/>
  <c r="C2721"/>
  <c r="G2721" s="1"/>
  <c r="H2721" s="1"/>
  <c r="J2721" s="1"/>
  <c r="K2721" s="1"/>
  <c r="C2722"/>
  <c r="G2722" s="1"/>
  <c r="H2722" s="1"/>
  <c r="J2722" s="1"/>
  <c r="K2722" s="1"/>
  <c r="C2723"/>
  <c r="G2723" s="1"/>
  <c r="H2723" s="1"/>
  <c r="J2723" s="1"/>
  <c r="K2723" s="1"/>
  <c r="C2724"/>
  <c r="G2724" s="1"/>
  <c r="H2724" s="1"/>
  <c r="J2724" s="1"/>
  <c r="K2724" s="1"/>
  <c r="C2725"/>
  <c r="G2725" s="1"/>
  <c r="H2725" s="1"/>
  <c r="J2725" s="1"/>
  <c r="K2725" s="1"/>
  <c r="C2726"/>
  <c r="G2726" s="1"/>
  <c r="H2726" s="1"/>
  <c r="J2726" s="1"/>
  <c r="K2726" s="1"/>
  <c r="C2727"/>
  <c r="G2727" s="1"/>
  <c r="H2727" s="1"/>
  <c r="J2727" s="1"/>
  <c r="K2727" s="1"/>
  <c r="C2728"/>
  <c r="G2728" s="1"/>
  <c r="H2728" s="1"/>
  <c r="J2728" s="1"/>
  <c r="K2728" s="1"/>
  <c r="C2729"/>
  <c r="G2729" s="1"/>
  <c r="H2729" s="1"/>
  <c r="J2729" s="1"/>
  <c r="K2729" s="1"/>
  <c r="C2730"/>
  <c r="G2730" s="1"/>
  <c r="H2730" s="1"/>
  <c r="J2730" s="1"/>
  <c r="K2730" s="1"/>
  <c r="C2731"/>
  <c r="G2731" s="1"/>
  <c r="H2731" s="1"/>
  <c r="J2731" s="1"/>
  <c r="K2731" s="1"/>
  <c r="C2732"/>
  <c r="G2732" s="1"/>
  <c r="H2732" s="1"/>
  <c r="J2732" s="1"/>
  <c r="K2732" s="1"/>
  <c r="C2733"/>
  <c r="G2733" s="1"/>
  <c r="H2733" s="1"/>
  <c r="J2733" s="1"/>
  <c r="K2733" s="1"/>
  <c r="C2734"/>
  <c r="G2734" s="1"/>
  <c r="H2734" s="1"/>
  <c r="J2734" s="1"/>
  <c r="K2734" s="1"/>
  <c r="C2735"/>
  <c r="G2735" s="1"/>
  <c r="H2735" s="1"/>
  <c r="J2735" s="1"/>
  <c r="K2735" s="1"/>
  <c r="C2736"/>
  <c r="G2736" s="1"/>
  <c r="H2736" s="1"/>
  <c r="J2736" s="1"/>
  <c r="K2736" s="1"/>
  <c r="C2737"/>
  <c r="G2737" s="1"/>
  <c r="H2737" s="1"/>
  <c r="J2737" s="1"/>
  <c r="K2737" s="1"/>
  <c r="C2738"/>
  <c r="G2738" s="1"/>
  <c r="H2738" s="1"/>
  <c r="J2738" s="1"/>
  <c r="K2738" s="1"/>
  <c r="C2739"/>
  <c r="G2739" s="1"/>
  <c r="H2739" s="1"/>
  <c r="J2739" s="1"/>
  <c r="K2739" s="1"/>
  <c r="C2740"/>
  <c r="G2740" s="1"/>
  <c r="H2740" s="1"/>
  <c r="J2740" s="1"/>
  <c r="K2740" s="1"/>
  <c r="C2741"/>
  <c r="G2741" s="1"/>
  <c r="H2741" s="1"/>
  <c r="J2741" s="1"/>
  <c r="K2741" s="1"/>
  <c r="C2742"/>
  <c r="G2742" s="1"/>
  <c r="H2742" s="1"/>
  <c r="J2742" s="1"/>
  <c r="K2742" s="1"/>
  <c r="C2743"/>
  <c r="G2743" s="1"/>
  <c r="H2743" s="1"/>
  <c r="J2743" s="1"/>
  <c r="K2743" s="1"/>
  <c r="C2744"/>
  <c r="G2744" s="1"/>
  <c r="H2744" s="1"/>
  <c r="J2744" s="1"/>
  <c r="K2744" s="1"/>
  <c r="C2745"/>
  <c r="G2745" s="1"/>
  <c r="H2745" s="1"/>
  <c r="J2745" s="1"/>
  <c r="K2745" s="1"/>
  <c r="C2746"/>
  <c r="G2746" s="1"/>
  <c r="H2746" s="1"/>
  <c r="J2746" s="1"/>
  <c r="K2746" s="1"/>
  <c r="C2747"/>
  <c r="G2747" s="1"/>
  <c r="H2747" s="1"/>
  <c r="J2747" s="1"/>
  <c r="K2747" s="1"/>
  <c r="C2748"/>
  <c r="G2748" s="1"/>
  <c r="H2748" s="1"/>
  <c r="J2748" s="1"/>
  <c r="K2748" s="1"/>
  <c r="C2749"/>
  <c r="G2749" s="1"/>
  <c r="H2749" s="1"/>
  <c r="J2749" s="1"/>
  <c r="K2749" s="1"/>
  <c r="C2750"/>
  <c r="G2750" s="1"/>
  <c r="H2750" s="1"/>
  <c r="J2750" s="1"/>
  <c r="K2750" s="1"/>
  <c r="C2751"/>
  <c r="G2751" s="1"/>
  <c r="H2751" s="1"/>
  <c r="J2751" s="1"/>
  <c r="K2751" s="1"/>
  <c r="C2752"/>
  <c r="G2752" s="1"/>
  <c r="H2752" s="1"/>
  <c r="J2752" s="1"/>
  <c r="K2752" s="1"/>
  <c r="C2753"/>
  <c r="G2753" s="1"/>
  <c r="H2753" s="1"/>
  <c r="J2753" s="1"/>
  <c r="K2753" s="1"/>
  <c r="C2754"/>
  <c r="G2754" s="1"/>
  <c r="H2754" s="1"/>
  <c r="J2754" s="1"/>
  <c r="K2754" s="1"/>
  <c r="C2755"/>
  <c r="G2755" s="1"/>
  <c r="H2755" s="1"/>
  <c r="J2755" s="1"/>
  <c r="K2755" s="1"/>
  <c r="C2756"/>
  <c r="G2756" s="1"/>
  <c r="H2756" s="1"/>
  <c r="J2756" s="1"/>
  <c r="K2756" s="1"/>
  <c r="C2757"/>
  <c r="G2757" s="1"/>
  <c r="H2757" s="1"/>
  <c r="J2757" s="1"/>
  <c r="K2757" s="1"/>
  <c r="C2758"/>
  <c r="G2758" s="1"/>
  <c r="H2758" s="1"/>
  <c r="J2758" s="1"/>
  <c r="K2758" s="1"/>
  <c r="C2759"/>
  <c r="G2759" s="1"/>
  <c r="H2759" s="1"/>
  <c r="J2759" s="1"/>
  <c r="K2759" s="1"/>
  <c r="C2760"/>
  <c r="G2760" s="1"/>
  <c r="H2760" s="1"/>
  <c r="J2760" s="1"/>
  <c r="K2760" s="1"/>
  <c r="C2761"/>
  <c r="G2761" s="1"/>
  <c r="H2761" s="1"/>
  <c r="J2761" s="1"/>
  <c r="K2761" s="1"/>
  <c r="C2762"/>
  <c r="G2762" s="1"/>
  <c r="H2762" s="1"/>
  <c r="J2762" s="1"/>
  <c r="K2762" s="1"/>
  <c r="C2763"/>
  <c r="G2763" s="1"/>
  <c r="H2763" s="1"/>
  <c r="J2763" s="1"/>
  <c r="K2763" s="1"/>
  <c r="C2764"/>
  <c r="G2764" s="1"/>
  <c r="H2764" s="1"/>
  <c r="J2764" s="1"/>
  <c r="K2764" s="1"/>
  <c r="C2765"/>
  <c r="G2765" s="1"/>
  <c r="H2765" s="1"/>
  <c r="J2765" s="1"/>
  <c r="K2765" s="1"/>
  <c r="C2766"/>
  <c r="G2766" s="1"/>
  <c r="H2766" s="1"/>
  <c r="J2766" s="1"/>
  <c r="K2766" s="1"/>
  <c r="C2767"/>
  <c r="G2767" s="1"/>
  <c r="H2767" s="1"/>
  <c r="J2767" s="1"/>
  <c r="K2767" s="1"/>
  <c r="C2768"/>
  <c r="G2768" s="1"/>
  <c r="H2768" s="1"/>
  <c r="J2768" s="1"/>
  <c r="K2768" s="1"/>
  <c r="C2769"/>
  <c r="G2769" s="1"/>
  <c r="H2769" s="1"/>
  <c r="J2769" s="1"/>
  <c r="K2769" s="1"/>
  <c r="C2770"/>
  <c r="G2770" s="1"/>
  <c r="H2770" s="1"/>
  <c r="J2770" s="1"/>
  <c r="K2770" s="1"/>
  <c r="C2771"/>
  <c r="G2771" s="1"/>
  <c r="H2771" s="1"/>
  <c r="J2771" s="1"/>
  <c r="K2771" s="1"/>
  <c r="C2772"/>
  <c r="G2772" s="1"/>
  <c r="H2772" s="1"/>
  <c r="J2772" s="1"/>
  <c r="K2772" s="1"/>
  <c r="C2773"/>
  <c r="G2773" s="1"/>
  <c r="H2773" s="1"/>
  <c r="J2773" s="1"/>
  <c r="K2773" s="1"/>
  <c r="C2774"/>
  <c r="G2774" s="1"/>
  <c r="H2774" s="1"/>
  <c r="J2774" s="1"/>
  <c r="K2774" s="1"/>
  <c r="C2775"/>
  <c r="G2775" s="1"/>
  <c r="H2775" s="1"/>
  <c r="J2775" s="1"/>
  <c r="K2775" s="1"/>
  <c r="C2776"/>
  <c r="G2776" s="1"/>
  <c r="H2776" s="1"/>
  <c r="J2776" s="1"/>
  <c r="K2776" s="1"/>
  <c r="C2777"/>
  <c r="G2777" s="1"/>
  <c r="H2777" s="1"/>
  <c r="J2777" s="1"/>
  <c r="K2777" s="1"/>
  <c r="C2778"/>
  <c r="G2778" s="1"/>
  <c r="H2778" s="1"/>
  <c r="J2778" s="1"/>
  <c r="K2778" s="1"/>
  <c r="C2779"/>
  <c r="G2779" s="1"/>
  <c r="H2779" s="1"/>
  <c r="J2779" s="1"/>
  <c r="K2779" s="1"/>
  <c r="C2780"/>
  <c r="G2780" s="1"/>
  <c r="H2780" s="1"/>
  <c r="J2780" s="1"/>
  <c r="K2780" s="1"/>
  <c r="C2781"/>
  <c r="G2781" s="1"/>
  <c r="H2781" s="1"/>
  <c r="J2781" s="1"/>
  <c r="K2781" s="1"/>
  <c r="C2782"/>
  <c r="G2782" s="1"/>
  <c r="H2782" s="1"/>
  <c r="J2782" s="1"/>
  <c r="K2782" s="1"/>
  <c r="C2783"/>
  <c r="G2783" s="1"/>
  <c r="H2783" s="1"/>
  <c r="J2783" s="1"/>
  <c r="K2783" s="1"/>
  <c r="C2784"/>
  <c r="G2784" s="1"/>
  <c r="H2784" s="1"/>
  <c r="J2784" s="1"/>
  <c r="K2784" s="1"/>
  <c r="C2785"/>
  <c r="G2785" s="1"/>
  <c r="H2785" s="1"/>
  <c r="J2785" s="1"/>
  <c r="K2785" s="1"/>
  <c r="C2786"/>
  <c r="G2786" s="1"/>
  <c r="H2786" s="1"/>
  <c r="J2786" s="1"/>
  <c r="K2786" s="1"/>
  <c r="C2787"/>
  <c r="G2787" s="1"/>
  <c r="H2787" s="1"/>
  <c r="J2787" s="1"/>
  <c r="K2787" s="1"/>
  <c r="C2788"/>
  <c r="G2788" s="1"/>
  <c r="H2788" s="1"/>
  <c r="J2788" s="1"/>
  <c r="K2788" s="1"/>
  <c r="C2789"/>
  <c r="G2789" s="1"/>
  <c r="H2789" s="1"/>
  <c r="J2789" s="1"/>
  <c r="K2789" s="1"/>
  <c r="C2790"/>
  <c r="G2790" s="1"/>
  <c r="H2790" s="1"/>
  <c r="J2790" s="1"/>
  <c r="K2790" s="1"/>
  <c r="C2791"/>
  <c r="G2791" s="1"/>
  <c r="H2791" s="1"/>
  <c r="J2791" s="1"/>
  <c r="K2791" s="1"/>
  <c r="C2792"/>
  <c r="G2792" s="1"/>
  <c r="H2792" s="1"/>
  <c r="J2792" s="1"/>
  <c r="K2792" s="1"/>
  <c r="C2793"/>
  <c r="G2793" s="1"/>
  <c r="H2793" s="1"/>
  <c r="J2793" s="1"/>
  <c r="K2793" s="1"/>
  <c r="C2794"/>
  <c r="G2794" s="1"/>
  <c r="H2794" s="1"/>
  <c r="J2794" s="1"/>
  <c r="K2794" s="1"/>
  <c r="C2795"/>
  <c r="G2795" s="1"/>
  <c r="H2795" s="1"/>
  <c r="J2795" s="1"/>
  <c r="K2795" s="1"/>
  <c r="C2796"/>
  <c r="G2796" s="1"/>
  <c r="H2796" s="1"/>
  <c r="J2796" s="1"/>
  <c r="K2796" s="1"/>
  <c r="C2797"/>
  <c r="G2797" s="1"/>
  <c r="H2797" s="1"/>
  <c r="J2797" s="1"/>
  <c r="K2797" s="1"/>
  <c r="C2798"/>
  <c r="G2798" s="1"/>
  <c r="H2798" s="1"/>
  <c r="J2798" s="1"/>
  <c r="K2798" s="1"/>
  <c r="C2799"/>
  <c r="G2799" s="1"/>
  <c r="H2799" s="1"/>
  <c r="J2799" s="1"/>
  <c r="K2799" s="1"/>
  <c r="C2800"/>
  <c r="G2800" s="1"/>
  <c r="H2800" s="1"/>
  <c r="J2800" s="1"/>
  <c r="K2800" s="1"/>
  <c r="C2801"/>
  <c r="G2801" s="1"/>
  <c r="H2801" s="1"/>
  <c r="J2801" s="1"/>
  <c r="K2801" s="1"/>
  <c r="C2802"/>
  <c r="G2802" s="1"/>
  <c r="H2802" s="1"/>
  <c r="J2802" s="1"/>
  <c r="K2802" s="1"/>
  <c r="C2803"/>
  <c r="G2803" s="1"/>
  <c r="H2803" s="1"/>
  <c r="J2803" s="1"/>
  <c r="K2803" s="1"/>
  <c r="C2804"/>
  <c r="G2804" s="1"/>
  <c r="H2804" s="1"/>
  <c r="J2804" s="1"/>
  <c r="K2804" s="1"/>
  <c r="C2805"/>
  <c r="G2805" s="1"/>
  <c r="H2805" s="1"/>
  <c r="J2805" s="1"/>
  <c r="K2805" s="1"/>
  <c r="C2806"/>
  <c r="G2806" s="1"/>
  <c r="H2806" s="1"/>
  <c r="J2806" s="1"/>
  <c r="K2806" s="1"/>
  <c r="C2807"/>
  <c r="G2807" s="1"/>
  <c r="H2807" s="1"/>
  <c r="J2807" s="1"/>
  <c r="K2807" s="1"/>
  <c r="C2808"/>
  <c r="G2808" s="1"/>
  <c r="H2808" s="1"/>
  <c r="J2808" s="1"/>
  <c r="K2808" s="1"/>
  <c r="C2809"/>
  <c r="G2809" s="1"/>
  <c r="H2809" s="1"/>
  <c r="J2809" s="1"/>
  <c r="K2809" s="1"/>
  <c r="C2810"/>
  <c r="G2810" s="1"/>
  <c r="H2810" s="1"/>
  <c r="J2810" s="1"/>
  <c r="K2810" s="1"/>
  <c r="C2811"/>
  <c r="G2811" s="1"/>
  <c r="H2811" s="1"/>
  <c r="J2811" s="1"/>
  <c r="K2811" s="1"/>
  <c r="C2812"/>
  <c r="G2812" s="1"/>
  <c r="H2812" s="1"/>
  <c r="J2812" s="1"/>
  <c r="K2812" s="1"/>
  <c r="C2813"/>
  <c r="G2813" s="1"/>
  <c r="H2813" s="1"/>
  <c r="J2813" s="1"/>
  <c r="K2813" s="1"/>
  <c r="C2814"/>
  <c r="G2814" s="1"/>
  <c r="H2814" s="1"/>
  <c r="J2814" s="1"/>
  <c r="K2814" s="1"/>
  <c r="C2815"/>
  <c r="G2815" s="1"/>
  <c r="H2815" s="1"/>
  <c r="J2815" s="1"/>
  <c r="K2815" s="1"/>
  <c r="C2816"/>
  <c r="G2816" s="1"/>
  <c r="H2816" s="1"/>
  <c r="J2816" s="1"/>
  <c r="K2816" s="1"/>
  <c r="C2817"/>
  <c r="G2817" s="1"/>
  <c r="H2817" s="1"/>
  <c r="J2817" s="1"/>
  <c r="K2817" s="1"/>
  <c r="C2818"/>
  <c r="G2818" s="1"/>
  <c r="H2818" s="1"/>
  <c r="J2818" s="1"/>
  <c r="K2818" s="1"/>
  <c r="C2819"/>
  <c r="G2819" s="1"/>
  <c r="H2819" s="1"/>
  <c r="J2819" s="1"/>
  <c r="K2819" s="1"/>
  <c r="C2820"/>
  <c r="G2820" s="1"/>
  <c r="H2820" s="1"/>
  <c r="J2820" s="1"/>
  <c r="K2820" s="1"/>
  <c r="C2821"/>
  <c r="G2821" s="1"/>
  <c r="H2821" s="1"/>
  <c r="J2821" s="1"/>
  <c r="K2821" s="1"/>
  <c r="C2822"/>
  <c r="G2822" s="1"/>
  <c r="H2822" s="1"/>
  <c r="J2822" s="1"/>
  <c r="K2822" s="1"/>
  <c r="C2823"/>
  <c r="G2823" s="1"/>
  <c r="H2823" s="1"/>
  <c r="J2823" s="1"/>
  <c r="K2823" s="1"/>
  <c r="C2824"/>
  <c r="G2824" s="1"/>
  <c r="H2824" s="1"/>
  <c r="J2824" s="1"/>
  <c r="K2824" s="1"/>
  <c r="C2825"/>
  <c r="G2825" s="1"/>
  <c r="H2825" s="1"/>
  <c r="J2825" s="1"/>
  <c r="K2825" s="1"/>
  <c r="C2826"/>
  <c r="G2826" s="1"/>
  <c r="H2826" s="1"/>
  <c r="J2826" s="1"/>
  <c r="K2826" s="1"/>
  <c r="C2827"/>
  <c r="G2827" s="1"/>
  <c r="H2827" s="1"/>
  <c r="J2827" s="1"/>
  <c r="K2827" s="1"/>
  <c r="C2828"/>
  <c r="G2828" s="1"/>
  <c r="H2828" s="1"/>
  <c r="J2828" s="1"/>
  <c r="K2828" s="1"/>
  <c r="C2829"/>
  <c r="G2829" s="1"/>
  <c r="H2829" s="1"/>
  <c r="J2829" s="1"/>
  <c r="K2829" s="1"/>
  <c r="C2830"/>
  <c r="G2830" s="1"/>
  <c r="H2830" s="1"/>
  <c r="J2830" s="1"/>
  <c r="K2830" s="1"/>
  <c r="C2831"/>
  <c r="G2831" s="1"/>
  <c r="H2831" s="1"/>
  <c r="J2831" s="1"/>
  <c r="K2831" s="1"/>
  <c r="C2832"/>
  <c r="G2832" s="1"/>
  <c r="H2832" s="1"/>
  <c r="J2832" s="1"/>
  <c r="K2832" s="1"/>
  <c r="C2833"/>
  <c r="G2833" s="1"/>
  <c r="H2833" s="1"/>
  <c r="J2833" s="1"/>
  <c r="K2833" s="1"/>
  <c r="C2834"/>
  <c r="G2834" s="1"/>
  <c r="H2834" s="1"/>
  <c r="J2834" s="1"/>
  <c r="K2834" s="1"/>
  <c r="C2835"/>
  <c r="G2835" s="1"/>
  <c r="H2835" s="1"/>
  <c r="J2835" s="1"/>
  <c r="K2835" s="1"/>
  <c r="C2836"/>
  <c r="G2836" s="1"/>
  <c r="H2836" s="1"/>
  <c r="J2836" s="1"/>
  <c r="K2836" s="1"/>
  <c r="C2837"/>
  <c r="G2837" s="1"/>
  <c r="H2837" s="1"/>
  <c r="J2837" s="1"/>
  <c r="K2837" s="1"/>
  <c r="C2838"/>
  <c r="G2838" s="1"/>
  <c r="H2838" s="1"/>
  <c r="J2838" s="1"/>
  <c r="K2838" s="1"/>
  <c r="C2839"/>
  <c r="G2839" s="1"/>
  <c r="H2839" s="1"/>
  <c r="J2839" s="1"/>
  <c r="K2839" s="1"/>
  <c r="C2840"/>
  <c r="G2840" s="1"/>
  <c r="H2840" s="1"/>
  <c r="J2840" s="1"/>
  <c r="K2840" s="1"/>
  <c r="C2841"/>
  <c r="G2841" s="1"/>
  <c r="H2841" s="1"/>
  <c r="J2841" s="1"/>
  <c r="K2841" s="1"/>
  <c r="C2842"/>
  <c r="G2842" s="1"/>
  <c r="H2842" s="1"/>
  <c r="J2842" s="1"/>
  <c r="K2842" s="1"/>
  <c r="C2843"/>
  <c r="G2843" s="1"/>
  <c r="H2843" s="1"/>
  <c r="J2843" s="1"/>
  <c r="K2843" s="1"/>
  <c r="C2844"/>
  <c r="G2844" s="1"/>
  <c r="H2844" s="1"/>
  <c r="J2844" s="1"/>
  <c r="K2844" s="1"/>
  <c r="C2845"/>
  <c r="G2845" s="1"/>
  <c r="H2845" s="1"/>
  <c r="J2845" s="1"/>
  <c r="K2845" s="1"/>
  <c r="C2846"/>
  <c r="G2846" s="1"/>
  <c r="H2846" s="1"/>
  <c r="J2846" s="1"/>
  <c r="K2846" s="1"/>
  <c r="C2847"/>
  <c r="G2847" s="1"/>
  <c r="H2847" s="1"/>
  <c r="J2847" s="1"/>
  <c r="K2847" s="1"/>
  <c r="C2848"/>
  <c r="G2848" s="1"/>
  <c r="H2848" s="1"/>
  <c r="J2848" s="1"/>
  <c r="K2848" s="1"/>
  <c r="C2849"/>
  <c r="G2849" s="1"/>
  <c r="H2849" s="1"/>
  <c r="J2849" s="1"/>
  <c r="K2849" s="1"/>
  <c r="C2850"/>
  <c r="G2850" s="1"/>
  <c r="H2850" s="1"/>
  <c r="J2850" s="1"/>
  <c r="K2850" s="1"/>
  <c r="C2851"/>
  <c r="G2851" s="1"/>
  <c r="H2851" s="1"/>
  <c r="J2851" s="1"/>
  <c r="K2851" s="1"/>
  <c r="C2852"/>
  <c r="G2852" s="1"/>
  <c r="H2852" s="1"/>
  <c r="J2852" s="1"/>
  <c r="K2852" s="1"/>
  <c r="C2853"/>
  <c r="G2853" s="1"/>
  <c r="H2853" s="1"/>
  <c r="J2853" s="1"/>
  <c r="K2853" s="1"/>
  <c r="C2854"/>
  <c r="G2854" s="1"/>
  <c r="H2854" s="1"/>
  <c r="J2854" s="1"/>
  <c r="K2854" s="1"/>
  <c r="C2855"/>
  <c r="G2855" s="1"/>
  <c r="H2855" s="1"/>
  <c r="J2855" s="1"/>
  <c r="K2855" s="1"/>
  <c r="C2856"/>
  <c r="G2856" s="1"/>
  <c r="H2856" s="1"/>
  <c r="J2856" s="1"/>
  <c r="K2856" s="1"/>
  <c r="C2857"/>
  <c r="G2857" s="1"/>
  <c r="H2857" s="1"/>
  <c r="J2857" s="1"/>
  <c r="K2857" s="1"/>
  <c r="C2858"/>
  <c r="G2858" s="1"/>
  <c r="H2858" s="1"/>
  <c r="J2858" s="1"/>
  <c r="K2858" s="1"/>
  <c r="C2859"/>
  <c r="G2859" s="1"/>
  <c r="H2859" s="1"/>
  <c r="J2859" s="1"/>
  <c r="K2859" s="1"/>
  <c r="C2860"/>
  <c r="G2860" s="1"/>
  <c r="H2860" s="1"/>
  <c r="J2860" s="1"/>
  <c r="K2860" s="1"/>
  <c r="C2861"/>
  <c r="G2861" s="1"/>
  <c r="H2861" s="1"/>
  <c r="J2861" s="1"/>
  <c r="K2861" s="1"/>
  <c r="C2862"/>
  <c r="G2862" s="1"/>
  <c r="H2862" s="1"/>
  <c r="J2862" s="1"/>
  <c r="K2862" s="1"/>
  <c r="C2863"/>
  <c r="G2863" s="1"/>
  <c r="H2863" s="1"/>
  <c r="J2863" s="1"/>
  <c r="K2863" s="1"/>
  <c r="C2864"/>
  <c r="G2864" s="1"/>
  <c r="H2864" s="1"/>
  <c r="J2864" s="1"/>
  <c r="K2864" s="1"/>
  <c r="C2865"/>
  <c r="G2865" s="1"/>
  <c r="H2865" s="1"/>
  <c r="J2865" s="1"/>
  <c r="K2865" s="1"/>
  <c r="C2866"/>
  <c r="G2866" s="1"/>
  <c r="H2866" s="1"/>
  <c r="J2866" s="1"/>
  <c r="K2866" s="1"/>
  <c r="C2867"/>
  <c r="G2867" s="1"/>
  <c r="H2867" s="1"/>
  <c r="J2867" s="1"/>
  <c r="K2867" s="1"/>
  <c r="C2868"/>
  <c r="G2868" s="1"/>
  <c r="H2868" s="1"/>
  <c r="J2868" s="1"/>
  <c r="K2868" s="1"/>
  <c r="C2869"/>
  <c r="G2869" s="1"/>
  <c r="H2869" s="1"/>
  <c r="J2869" s="1"/>
  <c r="K2869" s="1"/>
  <c r="C2870"/>
  <c r="G2870" s="1"/>
  <c r="H2870" s="1"/>
  <c r="J2870" s="1"/>
  <c r="K2870" s="1"/>
  <c r="C2871"/>
  <c r="G2871" s="1"/>
  <c r="H2871" s="1"/>
  <c r="J2871" s="1"/>
  <c r="K2871" s="1"/>
  <c r="C2872"/>
  <c r="G2872" s="1"/>
  <c r="H2872" s="1"/>
  <c r="J2872" s="1"/>
  <c r="K2872" s="1"/>
  <c r="C2873"/>
  <c r="G2873" s="1"/>
  <c r="H2873" s="1"/>
  <c r="J2873" s="1"/>
  <c r="K2873" s="1"/>
  <c r="C2874"/>
  <c r="G2874" s="1"/>
  <c r="H2874" s="1"/>
  <c r="J2874" s="1"/>
  <c r="K2874" s="1"/>
  <c r="C2875"/>
  <c r="G2875" s="1"/>
  <c r="H2875" s="1"/>
  <c r="J2875" s="1"/>
  <c r="K2875" s="1"/>
  <c r="C2876"/>
  <c r="G2876" s="1"/>
  <c r="H2876" s="1"/>
  <c r="J2876" s="1"/>
  <c r="K2876" s="1"/>
  <c r="C2877"/>
  <c r="G2877" s="1"/>
  <c r="H2877" s="1"/>
  <c r="J2877" s="1"/>
  <c r="K2877" s="1"/>
  <c r="C2878"/>
  <c r="G2878" s="1"/>
  <c r="H2878" s="1"/>
  <c r="J2878" s="1"/>
  <c r="K2878" s="1"/>
  <c r="C2879"/>
  <c r="G2879" s="1"/>
  <c r="H2879" s="1"/>
  <c r="J2879" s="1"/>
  <c r="K2879" s="1"/>
  <c r="C2880"/>
  <c r="G2880" s="1"/>
  <c r="H2880" s="1"/>
  <c r="J2880" s="1"/>
  <c r="K2880" s="1"/>
  <c r="C2881"/>
  <c r="G2881" s="1"/>
  <c r="H2881" s="1"/>
  <c r="J2881" s="1"/>
  <c r="K2881" s="1"/>
  <c r="C2882"/>
  <c r="G2882" s="1"/>
  <c r="H2882" s="1"/>
  <c r="J2882" s="1"/>
  <c r="K2882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1147" s="1"/>
  <c r="B1148" s="1"/>
  <c r="B1149" s="1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B1286" s="1"/>
  <c r="B1287" s="1"/>
  <c r="B1288" s="1"/>
  <c r="B1289" s="1"/>
  <c r="B1290" s="1"/>
  <c r="B1291" s="1"/>
  <c r="B1292" s="1"/>
  <c r="B1293" s="1"/>
  <c r="B1294" s="1"/>
  <c r="B1295" s="1"/>
  <c r="B1296" s="1"/>
  <c r="B1297" s="1"/>
  <c r="B1298" s="1"/>
  <c r="B1299" s="1"/>
  <c r="B1300" s="1"/>
  <c r="B1301" s="1"/>
  <c r="B1302" s="1"/>
  <c r="B1303" s="1"/>
  <c r="B1304" s="1"/>
  <c r="B1305" s="1"/>
  <c r="B1306" s="1"/>
  <c r="B1307" s="1"/>
  <c r="B1308" s="1"/>
  <c r="B1309" s="1"/>
  <c r="B1310" s="1"/>
  <c r="B1311" s="1"/>
  <c r="B1312" s="1"/>
  <c r="B1313" s="1"/>
  <c r="B1314" s="1"/>
  <c r="B1315" s="1"/>
  <c r="B1316" s="1"/>
  <c r="B1317" s="1"/>
  <c r="B1318" s="1"/>
  <c r="B1319" s="1"/>
  <c r="B1320" s="1"/>
  <c r="B1321" s="1"/>
  <c r="B1322" s="1"/>
  <c r="B1323" s="1"/>
  <c r="B1324" s="1"/>
  <c r="B1325" s="1"/>
  <c r="B1326" s="1"/>
  <c r="B1327" s="1"/>
  <c r="B1328" s="1"/>
  <c r="B1329" s="1"/>
  <c r="B1330" s="1"/>
  <c r="B1331" s="1"/>
  <c r="B1332" s="1"/>
  <c r="B1333" s="1"/>
  <c r="B1334" s="1"/>
  <c r="B1335" s="1"/>
  <c r="B1336" s="1"/>
  <c r="B1337" s="1"/>
  <c r="B1338" s="1"/>
  <c r="B1339" s="1"/>
  <c r="B1340" s="1"/>
  <c r="B1341" s="1"/>
  <c r="B1342" s="1"/>
  <c r="B1343" s="1"/>
  <c r="B1344" s="1"/>
  <c r="B1345" s="1"/>
  <c r="B1346" s="1"/>
  <c r="B1347" s="1"/>
  <c r="B1348" s="1"/>
  <c r="B1349" s="1"/>
  <c r="B1350" s="1"/>
  <c r="B1351" s="1"/>
  <c r="B1352" s="1"/>
  <c r="B1353" s="1"/>
  <c r="B1354" s="1"/>
  <c r="B1355" s="1"/>
  <c r="B1356" s="1"/>
  <c r="B1357" s="1"/>
  <c r="B1358" s="1"/>
  <c r="B1359" s="1"/>
  <c r="B1360" s="1"/>
  <c r="B1361" s="1"/>
  <c r="B1362" s="1"/>
  <c r="B1363" s="1"/>
  <c r="B1364" s="1"/>
  <c r="B1365" s="1"/>
  <c r="B1366" s="1"/>
  <c r="B1367" s="1"/>
  <c r="B1368" s="1"/>
  <c r="B1369" s="1"/>
  <c r="B1370" s="1"/>
  <c r="B1371" s="1"/>
  <c r="B1372" s="1"/>
  <c r="B1373" s="1"/>
  <c r="B1374" s="1"/>
  <c r="B1375" s="1"/>
  <c r="B1376" s="1"/>
  <c r="B1377" s="1"/>
  <c r="B1378" s="1"/>
  <c r="B1379" s="1"/>
  <c r="B1380" s="1"/>
  <c r="B1381" s="1"/>
  <c r="B1382" s="1"/>
  <c r="B1383" s="1"/>
  <c r="B1384" s="1"/>
  <c r="B1385" s="1"/>
  <c r="B1386" s="1"/>
  <c r="B1387" s="1"/>
  <c r="B1388" s="1"/>
  <c r="B1389" s="1"/>
  <c r="B1390" s="1"/>
  <c r="B1391" s="1"/>
  <c r="B1392" s="1"/>
  <c r="B1393" s="1"/>
  <c r="B1394" s="1"/>
  <c r="B1395" s="1"/>
  <c r="B1396" s="1"/>
  <c r="B1397" s="1"/>
  <c r="B1398" s="1"/>
  <c r="B1399" s="1"/>
  <c r="B1400" s="1"/>
  <c r="B1401" s="1"/>
  <c r="B1402" s="1"/>
  <c r="B1403" s="1"/>
  <c r="B1404" s="1"/>
  <c r="B1405" s="1"/>
  <c r="B1406" s="1"/>
  <c r="B1407" s="1"/>
  <c r="B1408" s="1"/>
  <c r="B1409" s="1"/>
  <c r="B1410" s="1"/>
  <c r="B1411" s="1"/>
  <c r="B1412" s="1"/>
  <c r="B1413" s="1"/>
  <c r="B1414" s="1"/>
  <c r="B1415" s="1"/>
  <c r="B1416" s="1"/>
  <c r="B1417" s="1"/>
  <c r="B1418" s="1"/>
  <c r="B1419" s="1"/>
  <c r="B1420" s="1"/>
  <c r="B1421" s="1"/>
  <c r="B1422" s="1"/>
  <c r="B1423" s="1"/>
  <c r="B1424" s="1"/>
  <c r="B1425" s="1"/>
  <c r="B1426" s="1"/>
  <c r="B1427" s="1"/>
  <c r="B1428" s="1"/>
  <c r="B1429" s="1"/>
  <c r="B1430" s="1"/>
  <c r="B1431" s="1"/>
  <c r="B1432" s="1"/>
  <c r="B1433" s="1"/>
  <c r="B1434" s="1"/>
  <c r="B1435" s="1"/>
  <c r="B1436" s="1"/>
  <c r="B1437" s="1"/>
  <c r="B1438" s="1"/>
  <c r="B1439" s="1"/>
  <c r="B1440" s="1"/>
  <c r="B1441" s="1"/>
  <c r="B1442" s="1"/>
  <c r="B1443" s="1"/>
  <c r="B1444" s="1"/>
  <c r="B1445" s="1"/>
  <c r="B1446" s="1"/>
  <c r="B1447" s="1"/>
  <c r="B1448" s="1"/>
  <c r="B1449" s="1"/>
  <c r="B1450" s="1"/>
  <c r="B1451" s="1"/>
  <c r="B1452" s="1"/>
  <c r="B1453" s="1"/>
  <c r="B1454" s="1"/>
  <c r="B1455" s="1"/>
  <c r="B1456" s="1"/>
  <c r="B1457" s="1"/>
  <c r="B1458" s="1"/>
  <c r="B1459" s="1"/>
  <c r="B1460" s="1"/>
  <c r="B1461" s="1"/>
  <c r="B1462" s="1"/>
  <c r="B1463" s="1"/>
  <c r="B1464" s="1"/>
  <c r="B1465" s="1"/>
  <c r="B1466" s="1"/>
  <c r="B1467" s="1"/>
  <c r="B1468" s="1"/>
  <c r="B1469" s="1"/>
  <c r="B1470" s="1"/>
  <c r="B1471" s="1"/>
  <c r="B1472" s="1"/>
  <c r="B1473" s="1"/>
  <c r="B1474" s="1"/>
  <c r="B1475" s="1"/>
  <c r="B1476" s="1"/>
  <c r="B1477" s="1"/>
  <c r="B1478" s="1"/>
  <c r="B1479" s="1"/>
  <c r="B1480" s="1"/>
  <c r="B1481" s="1"/>
  <c r="B1482" s="1"/>
  <c r="B1483" s="1"/>
  <c r="B1484" s="1"/>
  <c r="B1485" s="1"/>
  <c r="B1486" s="1"/>
  <c r="B1487" s="1"/>
  <c r="B1488" s="1"/>
  <c r="B1489" s="1"/>
  <c r="B1490" s="1"/>
  <c r="B1491" s="1"/>
  <c r="B1492" s="1"/>
  <c r="B1493" s="1"/>
  <c r="B1494" s="1"/>
  <c r="B1495" s="1"/>
  <c r="B1496" s="1"/>
  <c r="B1497" s="1"/>
  <c r="B1498" s="1"/>
  <c r="B1499" s="1"/>
  <c r="B1500" s="1"/>
  <c r="B1501" s="1"/>
  <c r="B1502" s="1"/>
  <c r="B1503" s="1"/>
  <c r="B1504" s="1"/>
  <c r="B1505" s="1"/>
  <c r="B1506" s="1"/>
  <c r="B1507" s="1"/>
  <c r="B1508" s="1"/>
  <c r="B1509" s="1"/>
  <c r="B1510" s="1"/>
  <c r="B1511" s="1"/>
  <c r="B1512" s="1"/>
  <c r="B1513" s="1"/>
  <c r="B1514" s="1"/>
  <c r="B1515" s="1"/>
  <c r="B1516" s="1"/>
  <c r="B1517" s="1"/>
  <c r="B1518" s="1"/>
  <c r="B1519" s="1"/>
  <c r="B1520" s="1"/>
  <c r="B1521" s="1"/>
  <c r="B1522" s="1"/>
  <c r="B1523" s="1"/>
  <c r="B1524" s="1"/>
  <c r="B1525" s="1"/>
  <c r="B1526" s="1"/>
  <c r="B1527" s="1"/>
  <c r="B1528" s="1"/>
  <c r="B1529" s="1"/>
  <c r="B1530" s="1"/>
  <c r="B1531" s="1"/>
  <c r="B1532" s="1"/>
  <c r="B1533" s="1"/>
  <c r="B1534" s="1"/>
  <c r="B1535" s="1"/>
  <c r="B1536" s="1"/>
  <c r="B1537" s="1"/>
  <c r="B1538" s="1"/>
  <c r="B1539" s="1"/>
  <c r="B1540" s="1"/>
  <c r="B1541" s="1"/>
  <c r="B1542" s="1"/>
  <c r="B1543" s="1"/>
  <c r="B1544" s="1"/>
  <c r="B1545" s="1"/>
  <c r="B1546" s="1"/>
  <c r="B1547" s="1"/>
  <c r="B1548" s="1"/>
  <c r="B1549" s="1"/>
  <c r="B1550" s="1"/>
  <c r="B1551" s="1"/>
  <c r="B1552" s="1"/>
  <c r="B1553" s="1"/>
  <c r="B1554" s="1"/>
  <c r="B1555" s="1"/>
  <c r="B1556" s="1"/>
  <c r="B1557" s="1"/>
  <c r="B1558" s="1"/>
  <c r="B1559" s="1"/>
  <c r="B1560" s="1"/>
  <c r="B1561" s="1"/>
  <c r="B1562" s="1"/>
  <c r="B1563" s="1"/>
  <c r="B1564" s="1"/>
  <c r="B1565" s="1"/>
  <c r="B1566" s="1"/>
  <c r="B1567" s="1"/>
  <c r="B1568" s="1"/>
  <c r="B1569" s="1"/>
  <c r="B1570" s="1"/>
  <c r="B1571" s="1"/>
  <c r="B1572" s="1"/>
  <c r="B1573" s="1"/>
  <c r="B1574" s="1"/>
  <c r="B1575" s="1"/>
  <c r="B1576" s="1"/>
  <c r="B1577" s="1"/>
  <c r="B1578" s="1"/>
  <c r="B1579" s="1"/>
  <c r="B1580" s="1"/>
  <c r="B1581" s="1"/>
  <c r="B1582" s="1"/>
  <c r="B1583" s="1"/>
  <c r="B1584" s="1"/>
  <c r="B1585" s="1"/>
  <c r="B1586" s="1"/>
  <c r="B1587" s="1"/>
  <c r="B1588" s="1"/>
  <c r="B1589" s="1"/>
  <c r="B1590" s="1"/>
  <c r="B1591" s="1"/>
  <c r="B1592" s="1"/>
  <c r="B1593" s="1"/>
  <c r="B1594" s="1"/>
  <c r="B1595" s="1"/>
  <c r="B1596" s="1"/>
  <c r="B1597" s="1"/>
  <c r="B1598" s="1"/>
  <c r="B1599" s="1"/>
  <c r="B1600" s="1"/>
  <c r="B1601" s="1"/>
  <c r="B1602" s="1"/>
  <c r="B1603" s="1"/>
  <c r="B1604" s="1"/>
  <c r="B1605" s="1"/>
  <c r="B1606" s="1"/>
  <c r="B1607" s="1"/>
  <c r="B1608" s="1"/>
  <c r="B1609" s="1"/>
  <c r="B1610" s="1"/>
  <c r="B1611" s="1"/>
  <c r="B1612" s="1"/>
  <c r="B1613" s="1"/>
  <c r="B1614" s="1"/>
  <c r="B1615" s="1"/>
  <c r="B1616" s="1"/>
  <c r="B1617" s="1"/>
  <c r="B1618" s="1"/>
  <c r="B1619" s="1"/>
  <c r="B1620" s="1"/>
  <c r="B1621" s="1"/>
  <c r="B1622" s="1"/>
  <c r="B1623" s="1"/>
  <c r="B1624" s="1"/>
  <c r="B1625" s="1"/>
  <c r="B1626" s="1"/>
  <c r="B1627" s="1"/>
  <c r="B1628" s="1"/>
  <c r="B1629" s="1"/>
  <c r="B1630" s="1"/>
  <c r="B1631" s="1"/>
  <c r="B1632" s="1"/>
  <c r="B1633" s="1"/>
  <c r="B1634" s="1"/>
  <c r="B1635" s="1"/>
  <c r="B1636" s="1"/>
  <c r="B1637" s="1"/>
  <c r="B1638" s="1"/>
  <c r="B1639" s="1"/>
  <c r="B1640" s="1"/>
  <c r="B1641" s="1"/>
  <c r="B1642" s="1"/>
  <c r="B1643" s="1"/>
  <c r="B1644" s="1"/>
  <c r="B1645" s="1"/>
  <c r="B1646" s="1"/>
  <c r="B1647" s="1"/>
  <c r="B1648" s="1"/>
  <c r="B1649" s="1"/>
  <c r="B1650" s="1"/>
  <c r="B1651" s="1"/>
  <c r="B1652" s="1"/>
  <c r="B1653" s="1"/>
  <c r="B1654" s="1"/>
  <c r="B1655" s="1"/>
  <c r="B1656" s="1"/>
  <c r="B1657" s="1"/>
  <c r="B1658" s="1"/>
  <c r="B1659" s="1"/>
  <c r="B1660" s="1"/>
  <c r="B1661" s="1"/>
  <c r="B1662" s="1"/>
  <c r="B1663" s="1"/>
  <c r="B1664" s="1"/>
  <c r="B1665" s="1"/>
  <c r="B1666" s="1"/>
  <c r="B1667" s="1"/>
  <c r="B1668" s="1"/>
  <c r="B1669" s="1"/>
  <c r="B1670" s="1"/>
  <c r="B1671" s="1"/>
  <c r="B1672" s="1"/>
  <c r="B1673" s="1"/>
  <c r="B1674" s="1"/>
  <c r="B1675" s="1"/>
  <c r="B1676" s="1"/>
  <c r="B1677" s="1"/>
  <c r="B1678" s="1"/>
  <c r="B1679" s="1"/>
  <c r="B1680" s="1"/>
  <c r="B1681" s="1"/>
  <c r="B1682" s="1"/>
  <c r="B1683" s="1"/>
  <c r="B1684" s="1"/>
  <c r="B1685" s="1"/>
  <c r="B1686" s="1"/>
  <c r="B1687" s="1"/>
  <c r="B1688" s="1"/>
  <c r="B1689" s="1"/>
  <c r="B1690" s="1"/>
  <c r="B1691" s="1"/>
  <c r="B1692" s="1"/>
  <c r="B1693" s="1"/>
  <c r="B1694" s="1"/>
  <c r="B1695" s="1"/>
  <c r="B1696" s="1"/>
  <c r="B1697" s="1"/>
  <c r="B1698" s="1"/>
  <c r="B1699" s="1"/>
  <c r="B1700" s="1"/>
  <c r="B1701" s="1"/>
  <c r="B1702" s="1"/>
  <c r="B1703" s="1"/>
  <c r="B1704" s="1"/>
  <c r="B1705" s="1"/>
  <c r="B1706" s="1"/>
  <c r="B1707" s="1"/>
  <c r="B1708" s="1"/>
  <c r="B1709" s="1"/>
  <c r="B1710" s="1"/>
  <c r="B1711" s="1"/>
  <c r="B1712" s="1"/>
  <c r="B1713" s="1"/>
  <c r="B1714" s="1"/>
  <c r="B1715" s="1"/>
  <c r="B1716" s="1"/>
  <c r="B1717" s="1"/>
  <c r="B1718" s="1"/>
  <c r="B1719" s="1"/>
  <c r="B1720" s="1"/>
  <c r="B1721" s="1"/>
  <c r="B1722" s="1"/>
  <c r="B1723" s="1"/>
  <c r="B1724" s="1"/>
  <c r="B1725" s="1"/>
  <c r="B1726" s="1"/>
  <c r="B1727" s="1"/>
  <c r="B1728" s="1"/>
  <c r="B1729" s="1"/>
  <c r="B1730" s="1"/>
  <c r="B1731" s="1"/>
  <c r="B1732" s="1"/>
  <c r="B1733" s="1"/>
  <c r="B1734" s="1"/>
  <c r="B1735" s="1"/>
  <c r="B1736" s="1"/>
  <c r="B1737" s="1"/>
  <c r="B1738" s="1"/>
  <c r="B1739" s="1"/>
  <c r="B1740" s="1"/>
  <c r="B1741" s="1"/>
  <c r="B1742" s="1"/>
  <c r="B1743" s="1"/>
  <c r="B1744" s="1"/>
  <c r="B1745" s="1"/>
  <c r="B1746" s="1"/>
  <c r="B1747" s="1"/>
  <c r="B1748" s="1"/>
  <c r="B1749" s="1"/>
  <c r="B1750" s="1"/>
  <c r="B1751" s="1"/>
  <c r="B1752" s="1"/>
  <c r="B1753" s="1"/>
  <c r="B1754" s="1"/>
  <c r="B1755" s="1"/>
  <c r="B1756" s="1"/>
  <c r="B1757" s="1"/>
  <c r="B1758" s="1"/>
  <c r="B1759" s="1"/>
  <c r="B1760" s="1"/>
  <c r="B1761" s="1"/>
  <c r="B1762" s="1"/>
  <c r="B1763" s="1"/>
  <c r="B1764" s="1"/>
  <c r="B1765" s="1"/>
  <c r="B1766" s="1"/>
  <c r="B1767" s="1"/>
  <c r="B1768" s="1"/>
  <c r="B1769" s="1"/>
  <c r="B1770" s="1"/>
  <c r="B1771" s="1"/>
  <c r="B1772" s="1"/>
  <c r="B1773" s="1"/>
  <c r="B1774" s="1"/>
  <c r="B1775" s="1"/>
  <c r="B1776" s="1"/>
  <c r="B1777" s="1"/>
  <c r="B1778" s="1"/>
  <c r="B1779" s="1"/>
  <c r="B1780" s="1"/>
  <c r="B1781" s="1"/>
  <c r="B1782" s="1"/>
  <c r="B1783" s="1"/>
  <c r="B1784" s="1"/>
  <c r="B1785" s="1"/>
  <c r="B1786" s="1"/>
  <c r="B1787" s="1"/>
  <c r="B1788" s="1"/>
  <c r="B1789" s="1"/>
  <c r="B1790" s="1"/>
  <c r="B1791" s="1"/>
  <c r="B1792" s="1"/>
  <c r="B1793" s="1"/>
  <c r="B1794" s="1"/>
  <c r="B1795" s="1"/>
  <c r="B1796" s="1"/>
  <c r="B1797" s="1"/>
  <c r="B1798" s="1"/>
  <c r="B1799" s="1"/>
  <c r="B1800" s="1"/>
  <c r="B1801" s="1"/>
  <c r="B1802" s="1"/>
  <c r="B1803" s="1"/>
  <c r="B1804" s="1"/>
  <c r="B1805" s="1"/>
  <c r="B1806" s="1"/>
  <c r="B1807" s="1"/>
  <c r="B1808" s="1"/>
  <c r="B1809" s="1"/>
  <c r="B1810" s="1"/>
  <c r="B1811" s="1"/>
  <c r="B1812" s="1"/>
  <c r="B1813" s="1"/>
  <c r="B1814" s="1"/>
  <c r="B1815" s="1"/>
  <c r="B1816" s="1"/>
  <c r="B1817" s="1"/>
  <c r="B1818" s="1"/>
  <c r="B1819" s="1"/>
  <c r="B1820" s="1"/>
  <c r="B1821" s="1"/>
  <c r="B1822" s="1"/>
  <c r="B1823" s="1"/>
  <c r="B1824" s="1"/>
  <c r="B1825" s="1"/>
  <c r="B1826" s="1"/>
  <c r="B1827" s="1"/>
  <c r="B1828" s="1"/>
  <c r="B1829" s="1"/>
  <c r="B1830" s="1"/>
  <c r="B1831" s="1"/>
  <c r="B1832" s="1"/>
  <c r="B1833" s="1"/>
  <c r="B1834" s="1"/>
  <c r="B1835" s="1"/>
  <c r="B1836" s="1"/>
  <c r="B1837" s="1"/>
  <c r="B1838" s="1"/>
  <c r="B1839" s="1"/>
  <c r="B1840" s="1"/>
  <c r="B1841" s="1"/>
  <c r="B1842" s="1"/>
  <c r="B1843" s="1"/>
  <c r="B1844" s="1"/>
  <c r="B1845" s="1"/>
  <c r="B1846" s="1"/>
  <c r="B1847" s="1"/>
  <c r="B1848" s="1"/>
  <c r="B1849" s="1"/>
  <c r="B1850" s="1"/>
  <c r="B1851" s="1"/>
  <c r="B1852" s="1"/>
  <c r="B1853" s="1"/>
  <c r="B1854" s="1"/>
  <c r="B1855" s="1"/>
  <c r="B1856" s="1"/>
  <c r="B1857" s="1"/>
  <c r="B1858" s="1"/>
  <c r="B1859" s="1"/>
  <c r="B1860" s="1"/>
  <c r="B1861" s="1"/>
  <c r="B1862" s="1"/>
  <c r="B1863" s="1"/>
  <c r="B1864" s="1"/>
  <c r="B1865" s="1"/>
  <c r="B1866" s="1"/>
  <c r="B1867" s="1"/>
  <c r="B1868" s="1"/>
  <c r="B1869" s="1"/>
  <c r="B1870" s="1"/>
  <c r="B1871" s="1"/>
  <c r="B1872" s="1"/>
  <c r="B1873" s="1"/>
  <c r="B1874" s="1"/>
  <c r="B1875" s="1"/>
  <c r="B1876" s="1"/>
  <c r="B1877" s="1"/>
  <c r="B1878" s="1"/>
  <c r="B1879" s="1"/>
  <c r="B1880" s="1"/>
  <c r="B1881" s="1"/>
  <c r="B1882" s="1"/>
  <c r="B1883" s="1"/>
  <c r="B1884" s="1"/>
  <c r="B1885" s="1"/>
  <c r="B1886" s="1"/>
  <c r="B1887" s="1"/>
  <c r="B1888" s="1"/>
  <c r="B1889" s="1"/>
  <c r="B1890" s="1"/>
  <c r="B1891" s="1"/>
  <c r="B1892" s="1"/>
  <c r="B1893" s="1"/>
  <c r="B1894" s="1"/>
  <c r="B1895" s="1"/>
  <c r="B1896" s="1"/>
  <c r="B1897" s="1"/>
  <c r="B1898" s="1"/>
  <c r="B1899" s="1"/>
  <c r="B1900" s="1"/>
  <c r="B1901" s="1"/>
  <c r="B1902" s="1"/>
  <c r="B1903" s="1"/>
  <c r="B1904" s="1"/>
  <c r="B1905" s="1"/>
  <c r="B1906" s="1"/>
  <c r="B1907" s="1"/>
  <c r="B1908" s="1"/>
  <c r="B1909" s="1"/>
  <c r="B1910" s="1"/>
  <c r="B1911" s="1"/>
  <c r="B1912" s="1"/>
  <c r="B1913" s="1"/>
  <c r="B1914" s="1"/>
  <c r="B1915" s="1"/>
  <c r="B1916" s="1"/>
  <c r="B1917" s="1"/>
  <c r="B1918" s="1"/>
  <c r="B1919" s="1"/>
  <c r="B1920" s="1"/>
  <c r="B1921" s="1"/>
  <c r="B1922" s="1"/>
  <c r="B1923" s="1"/>
  <c r="B1924" s="1"/>
  <c r="B1925" s="1"/>
  <c r="B1926" s="1"/>
  <c r="B1927" s="1"/>
  <c r="B1928" s="1"/>
  <c r="B1929" s="1"/>
  <c r="B1930" s="1"/>
  <c r="B1931" s="1"/>
  <c r="B1932" s="1"/>
  <c r="B1933" s="1"/>
  <c r="B1934" s="1"/>
  <c r="B1935" s="1"/>
  <c r="B1936" s="1"/>
  <c r="B1937" s="1"/>
  <c r="B1938" s="1"/>
  <c r="B1939" s="1"/>
  <c r="B1940" s="1"/>
  <c r="B1941" s="1"/>
  <c r="B1942" s="1"/>
  <c r="B1943" s="1"/>
  <c r="B1944" s="1"/>
  <c r="B1945" s="1"/>
  <c r="B1946" s="1"/>
  <c r="B1947" s="1"/>
  <c r="B1948" s="1"/>
  <c r="B1949" s="1"/>
  <c r="B1950" s="1"/>
  <c r="B1951" s="1"/>
  <c r="B1952" s="1"/>
  <c r="B1953" s="1"/>
  <c r="B1954" s="1"/>
  <c r="B1955" s="1"/>
  <c r="B1956" s="1"/>
  <c r="B1957" s="1"/>
  <c r="B1958" s="1"/>
  <c r="B1959" s="1"/>
  <c r="B1960" s="1"/>
  <c r="B1961" s="1"/>
  <c r="B1962" s="1"/>
  <c r="B1963" s="1"/>
  <c r="B1964" s="1"/>
  <c r="B1965" s="1"/>
  <c r="B1966" s="1"/>
  <c r="B1967" s="1"/>
  <c r="B1968" s="1"/>
  <c r="B1969" s="1"/>
  <c r="B1970" s="1"/>
  <c r="B1971" s="1"/>
  <c r="B1972" s="1"/>
  <c r="B1973" s="1"/>
  <c r="B1974" s="1"/>
  <c r="B1975" s="1"/>
  <c r="B1976" s="1"/>
  <c r="B1977" s="1"/>
  <c r="B1978" s="1"/>
  <c r="B1979" s="1"/>
  <c r="B1980" s="1"/>
  <c r="B1981" s="1"/>
  <c r="B1982" s="1"/>
  <c r="B1983" s="1"/>
  <c r="B1984" s="1"/>
  <c r="B1985" s="1"/>
  <c r="B1986" s="1"/>
  <c r="B1987" s="1"/>
  <c r="B1988" s="1"/>
  <c r="B1989" s="1"/>
  <c r="B1990" s="1"/>
  <c r="B1991" s="1"/>
  <c r="B1992" s="1"/>
  <c r="B1993" s="1"/>
  <c r="B1994" s="1"/>
  <c r="B1995" s="1"/>
  <c r="B1996" s="1"/>
  <c r="B1997" s="1"/>
  <c r="B1998" s="1"/>
  <c r="B1999" s="1"/>
  <c r="B2000" s="1"/>
  <c r="B2001" s="1"/>
  <c r="B2002" s="1"/>
  <c r="B2003" s="1"/>
  <c r="B2004" s="1"/>
  <c r="B2005" s="1"/>
  <c r="B2006" s="1"/>
  <c r="B2007" s="1"/>
  <c r="B2008" s="1"/>
  <c r="B2009" s="1"/>
  <c r="B2010" s="1"/>
  <c r="B2011" s="1"/>
  <c r="B2012" s="1"/>
  <c r="B2013" s="1"/>
  <c r="B2014" s="1"/>
  <c r="B2015" s="1"/>
  <c r="B2016" s="1"/>
  <c r="B2017" s="1"/>
  <c r="B2018" s="1"/>
  <c r="B2019" s="1"/>
  <c r="B2020" s="1"/>
  <c r="B2021" s="1"/>
  <c r="B2022" s="1"/>
  <c r="B2023" s="1"/>
  <c r="B2024" s="1"/>
  <c r="B2025" s="1"/>
  <c r="B2026" s="1"/>
  <c r="B2027" s="1"/>
  <c r="B2028" s="1"/>
  <c r="B2029" s="1"/>
  <c r="B2030" s="1"/>
  <c r="B2031" s="1"/>
  <c r="B2032" s="1"/>
  <c r="B2033" s="1"/>
  <c r="B2034" s="1"/>
  <c r="B2035" s="1"/>
  <c r="B2036" s="1"/>
  <c r="B2037" s="1"/>
  <c r="B2038" s="1"/>
  <c r="B2039" s="1"/>
  <c r="B2040" s="1"/>
  <c r="B2041" s="1"/>
  <c r="B2042" s="1"/>
  <c r="B2043" s="1"/>
  <c r="B2044" s="1"/>
  <c r="B2045" s="1"/>
  <c r="B2046" s="1"/>
  <c r="B2047" s="1"/>
  <c r="B2048" s="1"/>
  <c r="B2049" s="1"/>
  <c r="B2050" s="1"/>
  <c r="B2051" s="1"/>
  <c r="B2052" s="1"/>
  <c r="B2053" s="1"/>
  <c r="B2054" s="1"/>
  <c r="B2055" s="1"/>
  <c r="B2056" s="1"/>
  <c r="B2057" s="1"/>
  <c r="B2058" s="1"/>
  <c r="B2059" s="1"/>
  <c r="B2060" s="1"/>
  <c r="B2061" s="1"/>
  <c r="B2062" s="1"/>
  <c r="B2063" s="1"/>
  <c r="B2064" s="1"/>
  <c r="B2065" s="1"/>
  <c r="B2066" s="1"/>
  <c r="B2067" s="1"/>
  <c r="B2068" s="1"/>
  <c r="B2069" s="1"/>
  <c r="B2070" s="1"/>
  <c r="B2071" s="1"/>
  <c r="B2072" s="1"/>
  <c r="B2073" s="1"/>
  <c r="B2074" s="1"/>
  <c r="B2075" s="1"/>
  <c r="B2076" s="1"/>
  <c r="B2077" s="1"/>
  <c r="B2078" s="1"/>
  <c r="B2079" s="1"/>
  <c r="B2080" s="1"/>
  <c r="B2081" s="1"/>
  <c r="B2082" s="1"/>
  <c r="B2083" s="1"/>
  <c r="B2084" s="1"/>
  <c r="B2085" s="1"/>
  <c r="B2086" s="1"/>
  <c r="B2087" s="1"/>
  <c r="B2088" s="1"/>
  <c r="B2089" s="1"/>
  <c r="B2090" s="1"/>
  <c r="B2091" s="1"/>
  <c r="B2092" s="1"/>
  <c r="B2093" s="1"/>
  <c r="B2094" s="1"/>
  <c r="B2095" s="1"/>
  <c r="B2096" s="1"/>
  <c r="B2097" s="1"/>
  <c r="B2098" s="1"/>
  <c r="B2099" s="1"/>
  <c r="B2100" s="1"/>
  <c r="B2101" s="1"/>
  <c r="B2102" s="1"/>
  <c r="B2103" s="1"/>
  <c r="B2104" s="1"/>
  <c r="B2105" s="1"/>
  <c r="B2106" s="1"/>
  <c r="B2107" s="1"/>
  <c r="B2108" s="1"/>
  <c r="B2109" s="1"/>
  <c r="B2110" s="1"/>
  <c r="B2111" s="1"/>
  <c r="B2112" s="1"/>
  <c r="B2113" s="1"/>
  <c r="B2114" s="1"/>
  <c r="B2115" s="1"/>
  <c r="B2116" s="1"/>
  <c r="B2117" s="1"/>
  <c r="B2118" s="1"/>
  <c r="B2119" s="1"/>
  <c r="B2120" s="1"/>
  <c r="B2121" s="1"/>
  <c r="B2122" s="1"/>
  <c r="B2123" s="1"/>
  <c r="B2124" s="1"/>
  <c r="B2125" s="1"/>
  <c r="B2126" s="1"/>
  <c r="B2127" s="1"/>
  <c r="B2128" s="1"/>
  <c r="B2129" s="1"/>
  <c r="B2130" s="1"/>
  <c r="B2131" s="1"/>
  <c r="B2132" s="1"/>
  <c r="B2133" s="1"/>
  <c r="B2134" s="1"/>
  <c r="B2135" s="1"/>
  <c r="B2136" s="1"/>
  <c r="B2137" s="1"/>
  <c r="B2138" s="1"/>
  <c r="B2139" s="1"/>
  <c r="B2140" s="1"/>
  <c r="B2141" s="1"/>
  <c r="B2142" s="1"/>
  <c r="B2143" s="1"/>
  <c r="B2144" s="1"/>
  <c r="B2145" s="1"/>
  <c r="B2146" s="1"/>
  <c r="B2147" s="1"/>
  <c r="B2148" s="1"/>
  <c r="B2149" s="1"/>
  <c r="B2150" s="1"/>
  <c r="B2151" s="1"/>
  <c r="B2152" s="1"/>
  <c r="B2153" s="1"/>
  <c r="B2154" s="1"/>
  <c r="B2155" s="1"/>
  <c r="B2156" s="1"/>
  <c r="B2157" s="1"/>
  <c r="B2158" s="1"/>
  <c r="B2159" s="1"/>
  <c r="B2160" s="1"/>
  <c r="B2161" s="1"/>
  <c r="B2162" s="1"/>
  <c r="B2163" s="1"/>
  <c r="B2164" s="1"/>
  <c r="B2165" s="1"/>
  <c r="B2166" s="1"/>
  <c r="B2167" s="1"/>
  <c r="B2168" s="1"/>
  <c r="B2169" s="1"/>
  <c r="B2170" s="1"/>
  <c r="B2171" s="1"/>
  <c r="B2172" s="1"/>
  <c r="B2173" s="1"/>
  <c r="B2174" s="1"/>
  <c r="B2175" s="1"/>
  <c r="B2176" s="1"/>
  <c r="B2177" s="1"/>
  <c r="B2178" s="1"/>
  <c r="B2179" s="1"/>
  <c r="B2180" s="1"/>
  <c r="B2181" s="1"/>
  <c r="B2182" s="1"/>
  <c r="B2183" s="1"/>
  <c r="B2184" s="1"/>
  <c r="B2185" s="1"/>
  <c r="B2186" s="1"/>
  <c r="B2187" s="1"/>
  <c r="B2188" s="1"/>
  <c r="B2189" s="1"/>
  <c r="B2190" s="1"/>
  <c r="B2191" s="1"/>
  <c r="B2192" s="1"/>
  <c r="B2193" s="1"/>
  <c r="B2194" s="1"/>
  <c r="B2195" s="1"/>
  <c r="B2196" s="1"/>
  <c r="B2197" s="1"/>
  <c r="B2198" s="1"/>
  <c r="B2199" s="1"/>
  <c r="B2200" s="1"/>
  <c r="B2201" s="1"/>
  <c r="B2202" s="1"/>
  <c r="B2203" s="1"/>
  <c r="B2204" s="1"/>
  <c r="B2205" s="1"/>
  <c r="B2206" s="1"/>
  <c r="B2207" s="1"/>
  <c r="B2208" s="1"/>
  <c r="B2209" s="1"/>
  <c r="B2210" s="1"/>
  <c r="B2211" s="1"/>
  <c r="B2212" s="1"/>
  <c r="B2213" s="1"/>
  <c r="B2214" s="1"/>
  <c r="B2215" s="1"/>
  <c r="B2216" s="1"/>
  <c r="B2217" s="1"/>
  <c r="B2218" s="1"/>
  <c r="B2219" s="1"/>
  <c r="B2220" s="1"/>
  <c r="B2221" s="1"/>
  <c r="B2222" s="1"/>
  <c r="B2223" s="1"/>
  <c r="B2224" s="1"/>
  <c r="B2225" s="1"/>
  <c r="B2226" s="1"/>
  <c r="B2227" s="1"/>
  <c r="B2228" s="1"/>
  <c r="B2229" s="1"/>
  <c r="B2230" s="1"/>
  <c r="B2231" s="1"/>
  <c r="B2232" s="1"/>
  <c r="B2233" s="1"/>
  <c r="B2234" s="1"/>
  <c r="B2235" s="1"/>
  <c r="B2236" s="1"/>
  <c r="B2237" s="1"/>
  <c r="B2238" s="1"/>
  <c r="B2239" s="1"/>
  <c r="B2240" s="1"/>
  <c r="B2241" s="1"/>
  <c r="B2242" s="1"/>
  <c r="B2243" s="1"/>
  <c r="B2244" s="1"/>
  <c r="B2245" s="1"/>
  <c r="B2246" s="1"/>
  <c r="B2247" s="1"/>
  <c r="B2248" s="1"/>
  <c r="B2249" s="1"/>
  <c r="B2250" s="1"/>
  <c r="B2251" s="1"/>
  <c r="B2252" s="1"/>
  <c r="B2253" s="1"/>
  <c r="B2254" s="1"/>
  <c r="B2255" s="1"/>
  <c r="B2256" s="1"/>
  <c r="B2257" s="1"/>
  <c r="B2258" s="1"/>
  <c r="B2259" s="1"/>
  <c r="B2260" s="1"/>
  <c r="B2261" s="1"/>
  <c r="B2262" s="1"/>
  <c r="B2263" s="1"/>
  <c r="B2264" s="1"/>
  <c r="B2265" s="1"/>
  <c r="B2266" s="1"/>
  <c r="B2267" s="1"/>
  <c r="B2268" s="1"/>
  <c r="B2269" s="1"/>
  <c r="B2270" s="1"/>
  <c r="B2271" s="1"/>
  <c r="B2272" s="1"/>
  <c r="B2273" s="1"/>
  <c r="B2274" s="1"/>
  <c r="B2275" s="1"/>
  <c r="B2276" s="1"/>
  <c r="B2277" s="1"/>
  <c r="B2278" s="1"/>
  <c r="B2279" s="1"/>
  <c r="B2280" s="1"/>
  <c r="B2281" s="1"/>
  <c r="B2282" s="1"/>
  <c r="B2283" s="1"/>
  <c r="B2284" s="1"/>
  <c r="B2285" s="1"/>
  <c r="B2286" s="1"/>
  <c r="B2287" s="1"/>
  <c r="B2288" s="1"/>
  <c r="B2289" s="1"/>
  <c r="B2290" s="1"/>
  <c r="B2291" s="1"/>
  <c r="B2292" s="1"/>
  <c r="B2293" s="1"/>
  <c r="B2294" s="1"/>
  <c r="B2295" s="1"/>
  <c r="B2296" s="1"/>
  <c r="B2297" s="1"/>
  <c r="B2298" s="1"/>
  <c r="B2299" s="1"/>
  <c r="B2300" s="1"/>
  <c r="B2301" s="1"/>
  <c r="B2302" s="1"/>
  <c r="B2303" s="1"/>
  <c r="B2304" s="1"/>
  <c r="B2305" s="1"/>
  <c r="B2306" s="1"/>
  <c r="B2307" s="1"/>
  <c r="B2308" s="1"/>
  <c r="B2309" s="1"/>
  <c r="B2310" s="1"/>
  <c r="B2311" s="1"/>
  <c r="B2312" s="1"/>
  <c r="B2313" s="1"/>
  <c r="B2314" s="1"/>
  <c r="B2315" s="1"/>
  <c r="B2316" s="1"/>
  <c r="B2317" s="1"/>
  <c r="B2318" s="1"/>
  <c r="B2319" s="1"/>
  <c r="B2320" s="1"/>
  <c r="B2321" s="1"/>
  <c r="B2322" s="1"/>
  <c r="B2323" s="1"/>
  <c r="B2324" s="1"/>
  <c r="B2325" s="1"/>
  <c r="B2326" s="1"/>
  <c r="B2327" s="1"/>
  <c r="B2328" s="1"/>
  <c r="B2329" s="1"/>
  <c r="B2330" s="1"/>
  <c r="B2331" s="1"/>
  <c r="B2332" s="1"/>
  <c r="B2333" s="1"/>
  <c r="B2334" s="1"/>
  <c r="B2335" s="1"/>
  <c r="B2336" s="1"/>
  <c r="B2337" s="1"/>
  <c r="B2338" s="1"/>
  <c r="B2339" s="1"/>
  <c r="B2340" s="1"/>
  <c r="B2341" s="1"/>
  <c r="B2342" s="1"/>
  <c r="B2343" s="1"/>
  <c r="B2344" s="1"/>
  <c r="B2345" s="1"/>
  <c r="B2346" s="1"/>
  <c r="B2347" s="1"/>
  <c r="B2348" s="1"/>
  <c r="B2349" s="1"/>
  <c r="B2350" s="1"/>
  <c r="B2351" s="1"/>
  <c r="B2352" s="1"/>
  <c r="B2353" s="1"/>
  <c r="B2354" s="1"/>
  <c r="B2355" s="1"/>
  <c r="B2356" s="1"/>
  <c r="B2357" s="1"/>
  <c r="B2358" s="1"/>
  <c r="B2359" s="1"/>
  <c r="B2360" s="1"/>
  <c r="B2361" s="1"/>
  <c r="B2362" s="1"/>
  <c r="B2363" s="1"/>
  <c r="B2364" s="1"/>
  <c r="B2365" s="1"/>
  <c r="B2366" s="1"/>
  <c r="B2367" s="1"/>
  <c r="B2368" s="1"/>
  <c r="B2369" s="1"/>
  <c r="B2370" s="1"/>
  <c r="B2371" s="1"/>
  <c r="B2372" s="1"/>
  <c r="B2373" s="1"/>
  <c r="B2374" s="1"/>
  <c r="B2375" s="1"/>
  <c r="B2376" s="1"/>
  <c r="B2377" s="1"/>
  <c r="B2378" s="1"/>
  <c r="B2379" s="1"/>
  <c r="B2380" s="1"/>
  <c r="B2381" s="1"/>
  <c r="B2382" s="1"/>
  <c r="B2383" s="1"/>
  <c r="B2384" s="1"/>
  <c r="B2385" s="1"/>
  <c r="B2386" s="1"/>
  <c r="B2387" s="1"/>
  <c r="B2388" s="1"/>
  <c r="B2389" s="1"/>
  <c r="B2390" s="1"/>
  <c r="B2391" s="1"/>
  <c r="B2392" s="1"/>
  <c r="B2393" s="1"/>
  <c r="B2394" s="1"/>
  <c r="B2395" s="1"/>
  <c r="B2396" s="1"/>
  <c r="B2397" s="1"/>
  <c r="B2398" s="1"/>
  <c r="B2399" s="1"/>
  <c r="B2400" s="1"/>
  <c r="B2401" s="1"/>
  <c r="B2402" s="1"/>
  <c r="B2403" s="1"/>
  <c r="B2404" s="1"/>
  <c r="B2405" s="1"/>
  <c r="B2406" s="1"/>
  <c r="B2407" s="1"/>
  <c r="B2408" s="1"/>
  <c r="B2409" s="1"/>
  <c r="B2410" s="1"/>
  <c r="B2411" s="1"/>
  <c r="B2412" s="1"/>
  <c r="B2413" s="1"/>
  <c r="B2414" s="1"/>
  <c r="B2415" s="1"/>
  <c r="B2416" s="1"/>
  <c r="B2417" s="1"/>
  <c r="B2418" s="1"/>
  <c r="B2419" s="1"/>
  <c r="B2420" s="1"/>
  <c r="B2421" s="1"/>
  <c r="B2422" s="1"/>
  <c r="B2423" s="1"/>
  <c r="B2424" s="1"/>
  <c r="B2425" s="1"/>
  <c r="B2426" s="1"/>
  <c r="B2427" s="1"/>
  <c r="B2428" s="1"/>
  <c r="B2429" s="1"/>
  <c r="B2430" s="1"/>
  <c r="B2431" s="1"/>
  <c r="B2432" s="1"/>
  <c r="B2433" s="1"/>
  <c r="B2434" s="1"/>
  <c r="B2435" s="1"/>
  <c r="B2436" s="1"/>
  <c r="B2437" s="1"/>
  <c r="B2438" s="1"/>
  <c r="B2439" s="1"/>
  <c r="B2440" s="1"/>
  <c r="B2441" s="1"/>
  <c r="B2442" s="1"/>
  <c r="B2443" s="1"/>
  <c r="B2444" s="1"/>
  <c r="B2445" s="1"/>
  <c r="B2446" s="1"/>
  <c r="B2447" s="1"/>
  <c r="B2448" s="1"/>
  <c r="B2449" s="1"/>
  <c r="B2450" s="1"/>
  <c r="B2451" s="1"/>
  <c r="B2452" s="1"/>
  <c r="B2453" s="1"/>
  <c r="B2454" s="1"/>
  <c r="B2455" s="1"/>
  <c r="B2456" s="1"/>
  <c r="B2457" s="1"/>
  <c r="B2458" s="1"/>
  <c r="B2459" s="1"/>
  <c r="B2460" s="1"/>
  <c r="B2461" s="1"/>
  <c r="B2462" s="1"/>
  <c r="B2463" s="1"/>
  <c r="B2464" s="1"/>
  <c r="B2465" s="1"/>
  <c r="B2466" s="1"/>
  <c r="B2467" s="1"/>
  <c r="B2468" s="1"/>
  <c r="B2469" s="1"/>
  <c r="B2470" s="1"/>
  <c r="B2471" s="1"/>
  <c r="B2472" s="1"/>
  <c r="B2473" s="1"/>
  <c r="B2474" s="1"/>
  <c r="B2475" s="1"/>
  <c r="B2476" s="1"/>
  <c r="B2477" s="1"/>
  <c r="B2478" s="1"/>
  <c r="B2479" s="1"/>
  <c r="B2480" s="1"/>
  <c r="B2481" s="1"/>
  <c r="B2482" s="1"/>
  <c r="B2483" s="1"/>
  <c r="B2484" s="1"/>
  <c r="B2485" s="1"/>
  <c r="B2486" s="1"/>
  <c r="B2487" s="1"/>
  <c r="B2488" s="1"/>
  <c r="B2489" s="1"/>
  <c r="B2490" s="1"/>
  <c r="B2491" s="1"/>
  <c r="B2492" s="1"/>
  <c r="B2493" s="1"/>
  <c r="B2494" s="1"/>
  <c r="B2495" s="1"/>
  <c r="B2496" s="1"/>
  <c r="B2497" s="1"/>
  <c r="B2498" s="1"/>
  <c r="B2499" s="1"/>
  <c r="B2500" s="1"/>
  <c r="B2501" s="1"/>
  <c r="B2502" s="1"/>
  <c r="B2503" s="1"/>
  <c r="B2504" s="1"/>
  <c r="B2505" s="1"/>
  <c r="B2506" s="1"/>
  <c r="B2507" s="1"/>
  <c r="B2508" s="1"/>
  <c r="B2509" s="1"/>
  <c r="B2510" s="1"/>
  <c r="B2511" s="1"/>
  <c r="B2512" s="1"/>
  <c r="B2513" s="1"/>
  <c r="B2514" s="1"/>
  <c r="B2515" s="1"/>
  <c r="B2516" s="1"/>
  <c r="B2517" s="1"/>
  <c r="B2518" s="1"/>
  <c r="B2519" s="1"/>
  <c r="B2520" s="1"/>
  <c r="B2521" s="1"/>
  <c r="B2522" s="1"/>
  <c r="B2523" s="1"/>
  <c r="B2524" s="1"/>
  <c r="B2525" s="1"/>
  <c r="B2526" s="1"/>
  <c r="B2527" s="1"/>
  <c r="B2528" s="1"/>
  <c r="B2529" s="1"/>
  <c r="B2530" s="1"/>
  <c r="B2531" s="1"/>
  <c r="B2532" s="1"/>
  <c r="B2533" s="1"/>
  <c r="B2534" s="1"/>
  <c r="B2535" s="1"/>
  <c r="B2536" s="1"/>
  <c r="B2537" s="1"/>
  <c r="B2538" s="1"/>
  <c r="B2539" s="1"/>
  <c r="B2540" s="1"/>
  <c r="B2541" s="1"/>
  <c r="B2542" s="1"/>
  <c r="B2543" s="1"/>
  <c r="B2544" s="1"/>
  <c r="B2545" s="1"/>
  <c r="B2546" s="1"/>
  <c r="B2547" s="1"/>
  <c r="B2548" s="1"/>
  <c r="B2549" s="1"/>
  <c r="B2550" s="1"/>
  <c r="B2551" s="1"/>
  <c r="B2552" s="1"/>
  <c r="B2553" s="1"/>
  <c r="B2554" s="1"/>
  <c r="B2555" s="1"/>
  <c r="B2556" s="1"/>
  <c r="B2557" s="1"/>
  <c r="B2558" s="1"/>
  <c r="B2559" s="1"/>
  <c r="B2560" s="1"/>
  <c r="B2561" s="1"/>
  <c r="B2562" s="1"/>
  <c r="B2563" s="1"/>
  <c r="B2564" s="1"/>
  <c r="B2565" s="1"/>
  <c r="B2566" s="1"/>
  <c r="B2567" s="1"/>
  <c r="B2568" s="1"/>
  <c r="B2569" s="1"/>
  <c r="B2570" s="1"/>
  <c r="B2571" s="1"/>
  <c r="B2572" s="1"/>
  <c r="B2573" s="1"/>
  <c r="B2574" s="1"/>
  <c r="B2575" s="1"/>
  <c r="B2576" s="1"/>
  <c r="B2577" s="1"/>
  <c r="B2578" s="1"/>
  <c r="B2579" s="1"/>
  <c r="B2580" s="1"/>
  <c r="B2581" s="1"/>
  <c r="B2582" s="1"/>
  <c r="B2583" s="1"/>
  <c r="B2584" s="1"/>
  <c r="B2585" s="1"/>
  <c r="B2586" s="1"/>
  <c r="B2587" s="1"/>
  <c r="B2588" s="1"/>
  <c r="B2589" s="1"/>
  <c r="B2590" s="1"/>
  <c r="B2591" s="1"/>
  <c r="B2592" s="1"/>
  <c r="B2593" s="1"/>
  <c r="B2594" s="1"/>
  <c r="B2595" s="1"/>
  <c r="B2596" s="1"/>
  <c r="B2597" s="1"/>
  <c r="B2598" s="1"/>
  <c r="B2599" s="1"/>
  <c r="B2600" s="1"/>
  <c r="B2601" s="1"/>
  <c r="B2602" s="1"/>
  <c r="B2603" s="1"/>
  <c r="B2604" s="1"/>
  <c r="B2605" s="1"/>
  <c r="B2606" s="1"/>
  <c r="B2607" s="1"/>
  <c r="B2608" s="1"/>
  <c r="B2609" s="1"/>
  <c r="B2610" s="1"/>
  <c r="B2611" s="1"/>
  <c r="B2612" s="1"/>
  <c r="B2613" s="1"/>
  <c r="B2614" s="1"/>
  <c r="B2615" s="1"/>
  <c r="B2616" s="1"/>
  <c r="B2617" s="1"/>
  <c r="B2618" s="1"/>
  <c r="B2619" s="1"/>
  <c r="B2620" s="1"/>
  <c r="B2621" s="1"/>
  <c r="B2622" s="1"/>
  <c r="B2623" s="1"/>
  <c r="B2624" s="1"/>
  <c r="B2625" s="1"/>
  <c r="B2626" s="1"/>
  <c r="B2627" s="1"/>
  <c r="B2628" s="1"/>
  <c r="B2629" s="1"/>
  <c r="B2630" s="1"/>
  <c r="B2631" s="1"/>
  <c r="B2632" s="1"/>
  <c r="B2633" s="1"/>
  <c r="B2634" s="1"/>
  <c r="B2635" s="1"/>
  <c r="B2636" s="1"/>
  <c r="B2637" s="1"/>
  <c r="B2638" s="1"/>
  <c r="B2639" s="1"/>
  <c r="B2640" s="1"/>
  <c r="B2641" s="1"/>
  <c r="B2642" s="1"/>
  <c r="B2643" s="1"/>
  <c r="B2644" s="1"/>
  <c r="B2645" s="1"/>
  <c r="B2646" s="1"/>
  <c r="B2647" s="1"/>
  <c r="B2648" s="1"/>
  <c r="B2649" s="1"/>
  <c r="B2650" s="1"/>
  <c r="B2651" s="1"/>
  <c r="B2652" s="1"/>
  <c r="B2653" s="1"/>
  <c r="B2654" s="1"/>
  <c r="B2655" s="1"/>
  <c r="B2656" s="1"/>
  <c r="B2657" s="1"/>
  <c r="B2658" s="1"/>
  <c r="B2659" s="1"/>
  <c r="B2660" s="1"/>
  <c r="B2661" s="1"/>
  <c r="B2662" s="1"/>
  <c r="B2663" s="1"/>
  <c r="B2664" s="1"/>
  <c r="B2665" s="1"/>
  <c r="B2666" s="1"/>
  <c r="B2667" s="1"/>
  <c r="B2668" s="1"/>
  <c r="B2669" s="1"/>
  <c r="B2670" s="1"/>
  <c r="B2671" s="1"/>
  <c r="B2672" s="1"/>
  <c r="B2673" s="1"/>
  <c r="B2674" s="1"/>
  <c r="B2675" s="1"/>
  <c r="B2676" s="1"/>
  <c r="B2677" s="1"/>
  <c r="B2678" s="1"/>
  <c r="B2679" s="1"/>
  <c r="B2680" s="1"/>
  <c r="B2681" s="1"/>
  <c r="B2682" s="1"/>
  <c r="B2683" s="1"/>
  <c r="B2684" s="1"/>
  <c r="B2685" s="1"/>
  <c r="B2686" s="1"/>
  <c r="B2687" s="1"/>
  <c r="B2688" s="1"/>
  <c r="B2689" s="1"/>
  <c r="B2690" s="1"/>
  <c r="B2691" s="1"/>
  <c r="B2692" s="1"/>
  <c r="B2693" s="1"/>
  <c r="B2694" s="1"/>
  <c r="B2695" s="1"/>
  <c r="B2696" s="1"/>
  <c r="B2697" s="1"/>
  <c r="B2698" s="1"/>
  <c r="B2699" s="1"/>
  <c r="B2700" s="1"/>
  <c r="B2701" s="1"/>
  <c r="B2702" s="1"/>
  <c r="B2703" s="1"/>
  <c r="B2704" s="1"/>
  <c r="B2705" s="1"/>
  <c r="B2706" s="1"/>
  <c r="B2707" s="1"/>
  <c r="B2708" s="1"/>
  <c r="B2709" s="1"/>
  <c r="B2710" s="1"/>
  <c r="B2711" s="1"/>
  <c r="B2712" s="1"/>
  <c r="B2713" s="1"/>
  <c r="B2714" s="1"/>
  <c r="B2715" s="1"/>
  <c r="B2716" s="1"/>
  <c r="B2717" s="1"/>
  <c r="B2718" s="1"/>
  <c r="B2719" s="1"/>
  <c r="B2720" s="1"/>
  <c r="B2721" s="1"/>
  <c r="B2722" s="1"/>
  <c r="B2723" s="1"/>
  <c r="B2724" s="1"/>
  <c r="B2725" s="1"/>
  <c r="B2726" s="1"/>
  <c r="B2727" s="1"/>
  <c r="B2728" s="1"/>
  <c r="B2729" s="1"/>
  <c r="B2730" s="1"/>
  <c r="B2731" s="1"/>
  <c r="B2732" s="1"/>
  <c r="B2733" s="1"/>
  <c r="B2734" s="1"/>
  <c r="B2735" s="1"/>
  <c r="B2736" s="1"/>
  <c r="B2737" s="1"/>
  <c r="B2738" s="1"/>
  <c r="B2739" s="1"/>
  <c r="B2740" s="1"/>
  <c r="B2741" s="1"/>
  <c r="B2742" s="1"/>
  <c r="B2743" s="1"/>
  <c r="B2744" s="1"/>
  <c r="B2745" s="1"/>
  <c r="B2746" s="1"/>
  <c r="B2747" s="1"/>
  <c r="B2748" s="1"/>
  <c r="B2749" s="1"/>
  <c r="B2750" s="1"/>
  <c r="B2751" s="1"/>
  <c r="B2752" s="1"/>
  <c r="B2753" s="1"/>
  <c r="B2754" s="1"/>
  <c r="B2755" s="1"/>
  <c r="B2756" s="1"/>
  <c r="B2757" s="1"/>
  <c r="B2758" s="1"/>
  <c r="B2759" s="1"/>
  <c r="B2760" s="1"/>
  <c r="B2761" s="1"/>
  <c r="B2762" s="1"/>
  <c r="B2763" s="1"/>
  <c r="B2764" s="1"/>
  <c r="B2765" s="1"/>
  <c r="B2766" s="1"/>
  <c r="B2767" s="1"/>
  <c r="B2768" s="1"/>
  <c r="B2769" s="1"/>
  <c r="B2770" s="1"/>
  <c r="B2771" s="1"/>
  <c r="B2772" s="1"/>
  <c r="B2773" s="1"/>
  <c r="B2774" s="1"/>
  <c r="B2775" s="1"/>
  <c r="B2776" s="1"/>
  <c r="B2777" s="1"/>
  <c r="B2778" s="1"/>
  <c r="B2779" s="1"/>
  <c r="B2780" s="1"/>
  <c r="B2781" s="1"/>
  <c r="B2782" s="1"/>
  <c r="B2783" s="1"/>
  <c r="B2784" s="1"/>
  <c r="B2785" s="1"/>
  <c r="B2786" s="1"/>
  <c r="B2787" s="1"/>
  <c r="B2788" s="1"/>
  <c r="B2789" s="1"/>
  <c r="B2790" s="1"/>
  <c r="B2791" s="1"/>
  <c r="B2792" s="1"/>
  <c r="B2793" s="1"/>
  <c r="B2794" s="1"/>
  <c r="B2795" s="1"/>
  <c r="B2796" s="1"/>
  <c r="B2797" s="1"/>
  <c r="B2798" s="1"/>
  <c r="B2799" s="1"/>
  <c r="B2800" s="1"/>
  <c r="B2801" s="1"/>
  <c r="B2802" s="1"/>
  <c r="B2803" s="1"/>
  <c r="B2804" s="1"/>
  <c r="B2805" s="1"/>
  <c r="B2806" s="1"/>
  <c r="B2807" s="1"/>
  <c r="B2808" s="1"/>
  <c r="B2809" s="1"/>
  <c r="B2810" s="1"/>
  <c r="B2811" s="1"/>
  <c r="B2812" s="1"/>
  <c r="B2813" s="1"/>
  <c r="B2814" s="1"/>
  <c r="B2815" s="1"/>
  <c r="B2816" s="1"/>
  <c r="B2817" s="1"/>
  <c r="B2818" s="1"/>
  <c r="B2819" s="1"/>
  <c r="B2820" s="1"/>
  <c r="B2821" s="1"/>
  <c r="B2822" s="1"/>
  <c r="B2823" s="1"/>
  <c r="B2824" s="1"/>
  <c r="B2825" s="1"/>
  <c r="B2826" s="1"/>
  <c r="B2827" s="1"/>
  <c r="B2828" s="1"/>
  <c r="B2829" s="1"/>
  <c r="B2830" s="1"/>
  <c r="B2831" s="1"/>
  <c r="B2832" s="1"/>
  <c r="B2833" s="1"/>
  <c r="B2834" s="1"/>
  <c r="B2835" s="1"/>
  <c r="B2836" s="1"/>
  <c r="B2837" s="1"/>
  <c r="B2838" s="1"/>
  <c r="B2839" s="1"/>
  <c r="B2840" s="1"/>
  <c r="B2841" s="1"/>
  <c r="B2842" s="1"/>
  <c r="B2843" s="1"/>
  <c r="B2844" s="1"/>
  <c r="B2845" s="1"/>
  <c r="B2846" s="1"/>
  <c r="B2847" s="1"/>
  <c r="B2848" s="1"/>
  <c r="B2849" s="1"/>
  <c r="B2850" s="1"/>
  <c r="B2851" s="1"/>
  <c r="B2852" s="1"/>
  <c r="B2853" s="1"/>
  <c r="B2854" s="1"/>
  <c r="B2855" s="1"/>
  <c r="B2856" s="1"/>
  <c r="B2857" s="1"/>
  <c r="B2858" s="1"/>
  <c r="B2859" s="1"/>
  <c r="B2860" s="1"/>
  <c r="B2861" s="1"/>
  <c r="B2862" s="1"/>
  <c r="B2863" s="1"/>
  <c r="B2864" s="1"/>
  <c r="B2865" s="1"/>
  <c r="B2866" s="1"/>
  <c r="B2867" s="1"/>
  <c r="B2868" s="1"/>
  <c r="B2869" s="1"/>
  <c r="B2870" s="1"/>
  <c r="B2871" s="1"/>
  <c r="B2872" s="1"/>
  <c r="B2873" s="1"/>
  <c r="B2874" s="1"/>
  <c r="B2875" s="1"/>
  <c r="B2876" s="1"/>
  <c r="B2877" s="1"/>
  <c r="B2878" s="1"/>
  <c r="B2879" s="1"/>
  <c r="B2880" s="1"/>
  <c r="B2881" s="1"/>
  <c r="B2882" s="1"/>
  <c r="B4"/>
  <c r="A2774"/>
  <c r="A2775"/>
  <c r="A2776"/>
  <c r="A2777"/>
  <c r="A2778"/>
  <c r="A2779"/>
  <c r="A2780"/>
  <c r="A2781"/>
  <c r="A2782"/>
  <c r="A2783"/>
  <c r="A2784"/>
  <c r="A2785"/>
  <c r="A2786"/>
  <c r="A2787"/>
  <c r="A2788"/>
  <c r="A2789"/>
  <c r="A2790"/>
  <c r="A2791"/>
  <c r="A2792"/>
  <c r="A2793"/>
  <c r="A2794"/>
  <c r="A2795"/>
  <c r="A2796"/>
  <c r="A2797"/>
  <c r="A2798"/>
  <c r="A2799"/>
  <c r="A2800"/>
  <c r="A2801"/>
  <c r="A2802"/>
  <c r="A2803"/>
  <c r="A2804"/>
  <c r="A2805"/>
  <c r="A2806"/>
  <c r="A2807"/>
  <c r="A2808"/>
  <c r="A2809"/>
  <c r="A2810"/>
  <c r="A2811"/>
  <c r="A2812"/>
  <c r="A2813"/>
  <c r="A2814"/>
  <c r="A2815"/>
  <c r="A2816"/>
  <c r="A2817"/>
  <c r="A2818"/>
  <c r="A2819"/>
  <c r="A2820"/>
  <c r="A2821"/>
  <c r="A2822"/>
  <c r="A2823"/>
  <c r="A2824"/>
  <c r="A2825"/>
  <c r="A2826"/>
  <c r="A2827"/>
  <c r="A2828"/>
  <c r="A2829"/>
  <c r="A2830"/>
  <c r="A2831"/>
  <c r="A2832"/>
  <c r="A2833"/>
  <c r="A2834"/>
  <c r="A2835"/>
  <c r="A2836"/>
  <c r="A2837"/>
  <c r="A2838"/>
  <c r="A2839"/>
  <c r="A2840"/>
  <c r="A2841"/>
  <c r="A2842"/>
  <c r="A2843"/>
  <c r="A2844"/>
  <c r="A2845"/>
  <c r="A2846"/>
  <c r="A2847"/>
  <c r="A2848"/>
  <c r="A2849"/>
  <c r="A2850"/>
  <c r="A2851"/>
  <c r="A2852"/>
  <c r="A2853"/>
  <c r="A2854"/>
  <c r="A2855"/>
  <c r="A2856"/>
  <c r="A2857"/>
  <c r="A2858"/>
  <c r="A2859"/>
  <c r="A2860"/>
  <c r="A2861"/>
  <c r="A2862"/>
  <c r="A2863"/>
  <c r="A2864"/>
  <c r="A2865"/>
  <c r="A2866"/>
  <c r="A2867"/>
  <c r="A2868"/>
  <c r="A2869"/>
  <c r="A2870"/>
  <c r="A2871"/>
  <c r="A2872"/>
  <c r="A2873"/>
  <c r="A2874"/>
  <c r="A2875"/>
  <c r="A2876"/>
  <c r="A2877"/>
  <c r="A2878"/>
  <c r="A2879"/>
  <c r="A2880"/>
  <c r="A2881"/>
  <c r="A2882"/>
  <c r="A2619"/>
  <c r="A2620"/>
  <c r="A2621"/>
  <c r="A2622"/>
  <c r="A2623"/>
  <c r="A2624"/>
  <c r="A2625"/>
  <c r="A2626"/>
  <c r="A2627"/>
  <c r="A2628"/>
  <c r="A2629"/>
  <c r="A2630"/>
  <c r="A2631"/>
  <c r="A2632"/>
  <c r="A2633"/>
  <c r="A2634"/>
  <c r="A2635"/>
  <c r="A2636"/>
  <c r="A2637"/>
  <c r="A2638"/>
  <c r="A2639"/>
  <c r="A2640"/>
  <c r="A2641"/>
  <c r="A2642"/>
  <c r="A2643"/>
  <c r="A2644"/>
  <c r="A2645"/>
  <c r="A2646"/>
  <c r="A2647"/>
  <c r="A2648"/>
  <c r="A2649"/>
  <c r="A2650"/>
  <c r="A2651"/>
  <c r="A2652"/>
  <c r="A2653"/>
  <c r="A2654"/>
  <c r="A2655"/>
  <c r="A2656"/>
  <c r="A2657"/>
  <c r="A2658"/>
  <c r="A2659"/>
  <c r="A2660"/>
  <c r="A2661"/>
  <c r="A2662"/>
  <c r="A2663"/>
  <c r="A2664"/>
  <c r="A2665"/>
  <c r="A2666"/>
  <c r="A2667"/>
  <c r="A2668"/>
  <c r="A2669"/>
  <c r="A2670"/>
  <c r="A2671"/>
  <c r="A2672"/>
  <c r="A2673"/>
  <c r="A2674"/>
  <c r="A2675"/>
  <c r="A2676"/>
  <c r="A2677"/>
  <c r="A2678"/>
  <c r="A2679"/>
  <c r="A2680"/>
  <c r="A2681"/>
  <c r="A2682"/>
  <c r="A2683"/>
  <c r="A2684"/>
  <c r="A2685"/>
  <c r="A2686"/>
  <c r="A2687"/>
  <c r="A2688"/>
  <c r="A2689"/>
  <c r="A2690"/>
  <c r="A2691"/>
  <c r="A2692"/>
  <c r="A2693"/>
  <c r="A2694"/>
  <c r="A2695"/>
  <c r="A2696"/>
  <c r="A2697"/>
  <c r="A2698"/>
  <c r="A2699"/>
  <c r="A2700"/>
  <c r="A2701"/>
  <c r="A2702"/>
  <c r="A2703"/>
  <c r="A2704"/>
  <c r="A2705"/>
  <c r="A2706"/>
  <c r="A2707"/>
  <c r="A2708"/>
  <c r="A2709"/>
  <c r="A2710"/>
  <c r="A2711"/>
  <c r="A2712"/>
  <c r="A2713"/>
  <c r="A2714"/>
  <c r="A2715"/>
  <c r="A2716"/>
  <c r="A2717"/>
  <c r="A2718"/>
  <c r="A2719"/>
  <c r="A2720"/>
  <c r="A2721"/>
  <c r="A2722"/>
  <c r="A2723"/>
  <c r="A2724"/>
  <c r="A2725"/>
  <c r="A2726"/>
  <c r="A2727"/>
  <c r="A2728"/>
  <c r="A2729"/>
  <c r="A2730"/>
  <c r="A2731"/>
  <c r="A2732"/>
  <c r="A2733"/>
  <c r="A2734"/>
  <c r="A2735"/>
  <c r="A2736"/>
  <c r="A2737"/>
  <c r="A2738"/>
  <c r="A2739"/>
  <c r="A2740"/>
  <c r="A2741"/>
  <c r="A2742"/>
  <c r="A2743"/>
  <c r="A2744"/>
  <c r="A2745"/>
  <c r="A2746"/>
  <c r="A2747"/>
  <c r="A2748"/>
  <c r="A2749"/>
  <c r="A2750"/>
  <c r="A2751"/>
  <c r="A2752"/>
  <c r="A2753"/>
  <c r="A2754"/>
  <c r="A2755"/>
  <c r="A2756"/>
  <c r="A2757"/>
  <c r="A2758"/>
  <c r="A2759"/>
  <c r="A2760"/>
  <c r="A2761"/>
  <c r="A2762"/>
  <c r="A2763"/>
  <c r="A2764"/>
  <c r="A2765"/>
  <c r="A2766"/>
  <c r="A2767"/>
  <c r="A2768"/>
  <c r="A2769"/>
  <c r="A2770"/>
  <c r="A2771"/>
  <c r="A2772"/>
  <c r="A2773"/>
  <c r="A2309"/>
  <c r="A2310"/>
  <c r="A2311"/>
  <c r="A2312"/>
  <c r="A2313"/>
  <c r="A2314"/>
  <c r="A2315"/>
  <c r="A2316"/>
  <c r="A2317"/>
  <c r="A2318"/>
  <c r="A2319"/>
  <c r="A2320"/>
  <c r="A2321"/>
  <c r="A2322"/>
  <c r="A2323"/>
  <c r="A2324"/>
  <c r="A2325"/>
  <c r="A2326"/>
  <c r="A2327"/>
  <c r="A2328"/>
  <c r="A2329"/>
  <c r="A2330"/>
  <c r="A2331"/>
  <c r="A2332"/>
  <c r="A2333"/>
  <c r="A2334"/>
  <c r="A2335"/>
  <c r="A2336"/>
  <c r="A2337"/>
  <c r="A2338"/>
  <c r="A2339"/>
  <c r="A2340"/>
  <c r="A2341"/>
  <c r="A2342"/>
  <c r="A2343"/>
  <c r="A2344"/>
  <c r="A2345"/>
  <c r="A2346"/>
  <c r="A2347"/>
  <c r="A2348"/>
  <c r="A2349"/>
  <c r="A2350"/>
  <c r="A2351"/>
  <c r="A2352"/>
  <c r="A2353"/>
  <c r="A2354"/>
  <c r="A2355"/>
  <c r="A2356"/>
  <c r="A2357"/>
  <c r="A2358"/>
  <c r="A2359"/>
  <c r="A2360"/>
  <c r="A2361"/>
  <c r="A2362"/>
  <c r="A2363"/>
  <c r="A2364"/>
  <c r="A2365"/>
  <c r="A2366"/>
  <c r="A2367"/>
  <c r="A2368"/>
  <c r="A2369"/>
  <c r="A2370"/>
  <c r="A2371"/>
  <c r="A2372"/>
  <c r="A2373"/>
  <c r="A2374"/>
  <c r="A2375"/>
  <c r="A2376"/>
  <c r="A2377"/>
  <c r="A2378"/>
  <c r="A2379"/>
  <c r="A2380"/>
  <c r="A2381"/>
  <c r="A2382"/>
  <c r="A2383"/>
  <c r="A2384"/>
  <c r="A2385"/>
  <c r="A2386"/>
  <c r="A2387"/>
  <c r="A2388"/>
  <c r="A2389"/>
  <c r="A2390"/>
  <c r="A2391"/>
  <c r="A2392"/>
  <c r="A2393"/>
  <c r="A2394"/>
  <c r="A2395"/>
  <c r="A2396"/>
  <c r="A2397"/>
  <c r="A2398"/>
  <c r="A2399"/>
  <c r="A2400"/>
  <c r="A2401"/>
  <c r="A2402"/>
  <c r="A2403"/>
  <c r="A2404"/>
  <c r="A2405"/>
  <c r="A2406"/>
  <c r="A2407"/>
  <c r="A2408"/>
  <c r="A2409"/>
  <c r="A2410"/>
  <c r="A2411"/>
  <c r="A2412"/>
  <c r="A2413"/>
  <c r="A2414"/>
  <c r="A2415"/>
  <c r="A2416"/>
  <c r="A2417"/>
  <c r="A2418"/>
  <c r="A2419"/>
  <c r="A2420"/>
  <c r="A2421"/>
  <c r="A2422"/>
  <c r="A2423"/>
  <c r="A2424"/>
  <c r="A2425"/>
  <c r="A2426"/>
  <c r="A2427"/>
  <c r="A2428"/>
  <c r="A2429"/>
  <c r="A2430"/>
  <c r="A2431"/>
  <c r="A2432"/>
  <c r="A2433"/>
  <c r="A2434"/>
  <c r="A2435"/>
  <c r="A2436"/>
  <c r="A2437"/>
  <c r="A2438"/>
  <c r="A2439"/>
  <c r="A2440"/>
  <c r="A2441"/>
  <c r="A2442"/>
  <c r="A2443"/>
  <c r="A2444"/>
  <c r="A2445"/>
  <c r="A2446"/>
  <c r="A2447"/>
  <c r="A2448"/>
  <c r="A2449"/>
  <c r="A2450"/>
  <c r="A2451"/>
  <c r="A2452"/>
  <c r="A2453"/>
  <c r="A2454"/>
  <c r="A2455"/>
  <c r="A2456"/>
  <c r="A2457"/>
  <c r="A2458"/>
  <c r="A2459"/>
  <c r="A2460"/>
  <c r="A2461"/>
  <c r="A2462"/>
  <c r="A2463"/>
  <c r="A2464"/>
  <c r="A2465"/>
  <c r="A2466"/>
  <c r="A2467"/>
  <c r="A2468"/>
  <c r="A2469"/>
  <c r="A2470"/>
  <c r="A2471"/>
  <c r="A2472"/>
  <c r="A2473"/>
  <c r="A2474"/>
  <c r="A2475"/>
  <c r="A2476"/>
  <c r="A2477"/>
  <c r="A2478"/>
  <c r="A2479"/>
  <c r="A2480"/>
  <c r="A2481"/>
  <c r="A2482"/>
  <c r="A2483"/>
  <c r="A2484"/>
  <c r="A2485"/>
  <c r="A2486"/>
  <c r="A2487"/>
  <c r="A2488"/>
  <c r="A2489"/>
  <c r="A2490"/>
  <c r="A2491"/>
  <c r="A2492"/>
  <c r="A2493"/>
  <c r="A2494"/>
  <c r="A2495"/>
  <c r="A2496"/>
  <c r="A2497"/>
  <c r="A2498"/>
  <c r="A2499"/>
  <c r="A2500"/>
  <c r="A2501"/>
  <c r="A2502"/>
  <c r="A2503"/>
  <c r="A2504"/>
  <c r="A2505"/>
  <c r="A2506"/>
  <c r="A2507"/>
  <c r="A2508"/>
  <c r="A2509"/>
  <c r="A2510"/>
  <c r="A2511"/>
  <c r="A2512"/>
  <c r="A2513"/>
  <c r="A2514"/>
  <c r="A2515"/>
  <c r="A2516"/>
  <c r="A2517"/>
  <c r="A2518"/>
  <c r="A2519"/>
  <c r="A2520"/>
  <c r="A2521"/>
  <c r="A2522"/>
  <c r="A2523"/>
  <c r="A2524"/>
  <c r="A2525"/>
  <c r="A2526"/>
  <c r="A2527"/>
  <c r="A2528"/>
  <c r="A2529"/>
  <c r="A2530"/>
  <c r="A2531"/>
  <c r="A2532"/>
  <c r="A2533"/>
  <c r="A2534"/>
  <c r="A2535"/>
  <c r="A2536"/>
  <c r="A2537"/>
  <c r="A2538"/>
  <c r="A2539"/>
  <c r="A2540"/>
  <c r="A2541"/>
  <c r="A2542"/>
  <c r="A2543"/>
  <c r="A2544"/>
  <c r="A2545"/>
  <c r="A2546"/>
  <c r="A2547"/>
  <c r="A2548"/>
  <c r="A2549"/>
  <c r="A2550"/>
  <c r="A2551"/>
  <c r="A2552"/>
  <c r="A2553"/>
  <c r="A2554"/>
  <c r="A2555"/>
  <c r="A2556"/>
  <c r="A2557"/>
  <c r="A2558"/>
  <c r="A2559"/>
  <c r="A2560"/>
  <c r="A2561"/>
  <c r="A2562"/>
  <c r="A2563"/>
  <c r="A2564"/>
  <c r="A2565"/>
  <c r="A2566"/>
  <c r="A2567"/>
  <c r="A2568"/>
  <c r="A2569"/>
  <c r="A2570"/>
  <c r="A2571"/>
  <c r="A2572"/>
  <c r="A2573"/>
  <c r="A2574"/>
  <c r="A2575"/>
  <c r="A2576"/>
  <c r="A2577"/>
  <c r="A2578"/>
  <c r="A2579"/>
  <c r="A2580"/>
  <c r="A2581"/>
  <c r="A2582"/>
  <c r="A2583"/>
  <c r="A2584"/>
  <c r="A2585"/>
  <c r="A2586"/>
  <c r="A2587"/>
  <c r="A2588"/>
  <c r="A2589"/>
  <c r="A2590"/>
  <c r="A2591"/>
  <c r="A2592"/>
  <c r="A2593"/>
  <c r="A2594"/>
  <c r="A2595"/>
  <c r="A2596"/>
  <c r="A2597"/>
  <c r="A2598"/>
  <c r="A2599"/>
  <c r="A2600"/>
  <c r="A2601"/>
  <c r="A2602"/>
  <c r="A2603"/>
  <c r="A2604"/>
  <c r="A2605"/>
  <c r="A2606"/>
  <c r="A2607"/>
  <c r="A2608"/>
  <c r="A2609"/>
  <c r="A2610"/>
  <c r="A2611"/>
  <c r="A2612"/>
  <c r="A2613"/>
  <c r="A2614"/>
  <c r="A2615"/>
  <c r="A2616"/>
  <c r="A2617"/>
  <c r="A2618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1472"/>
  <c r="A1473"/>
  <c r="A1474"/>
  <c r="A1475"/>
  <c r="A1476"/>
  <c r="A1477"/>
  <c r="A1478"/>
  <c r="A1479"/>
  <c r="A1480"/>
  <c r="A1481"/>
  <c r="A1482"/>
  <c r="A1483"/>
  <c r="A1484"/>
  <c r="A1485"/>
  <c r="A1486"/>
  <c r="A1487"/>
  <c r="A1488"/>
  <c r="A1489"/>
  <c r="A1490"/>
  <c r="A1491"/>
  <c r="A1492"/>
  <c r="A1493"/>
  <c r="A1494"/>
  <c r="A1495"/>
  <c r="A1496"/>
  <c r="A1497"/>
  <c r="A1498"/>
  <c r="A1499"/>
  <c r="A1500"/>
  <c r="A1501"/>
  <c r="A1502"/>
  <c r="A1503"/>
  <c r="A1504"/>
  <c r="A1505"/>
  <c r="A1506"/>
  <c r="A1507"/>
  <c r="A1508"/>
  <c r="A1509"/>
  <c r="A1510"/>
  <c r="A1511"/>
  <c r="A1512"/>
  <c r="A1513"/>
  <c r="A1514"/>
  <c r="A1515"/>
  <c r="A1516"/>
  <c r="A1517"/>
  <c r="A1518"/>
  <c r="A1519"/>
  <c r="A1520"/>
  <c r="A1521"/>
  <c r="A1522"/>
  <c r="A1523"/>
  <c r="A1524"/>
  <c r="A1525"/>
  <c r="A1526"/>
  <c r="A1527"/>
  <c r="A1528"/>
  <c r="A1529"/>
  <c r="A1530"/>
  <c r="A1531"/>
  <c r="A1532"/>
  <c r="A1533"/>
  <c r="A1534"/>
  <c r="A1535"/>
  <c r="A1536"/>
  <c r="A1537"/>
  <c r="A1538"/>
  <c r="A1539"/>
  <c r="A1540"/>
  <c r="A1541"/>
  <c r="A1542"/>
  <c r="A1543"/>
  <c r="A1544"/>
  <c r="A1545"/>
  <c r="A1546"/>
  <c r="A1547"/>
  <c r="A1548"/>
  <c r="A1549"/>
  <c r="A1550"/>
  <c r="A1551"/>
  <c r="A1552"/>
  <c r="A1553"/>
  <c r="A1554"/>
  <c r="A1555"/>
  <c r="A1556"/>
  <c r="A1557"/>
  <c r="A1558"/>
  <c r="A1559"/>
  <c r="A1560"/>
  <c r="A1561"/>
  <c r="A1562"/>
  <c r="A1563"/>
  <c r="A1564"/>
  <c r="A1565"/>
  <c r="A1566"/>
  <c r="A1567"/>
  <c r="A1568"/>
  <c r="A1569"/>
  <c r="A1570"/>
  <c r="A1571"/>
  <c r="A1572"/>
  <c r="A1573"/>
  <c r="A1574"/>
  <c r="A1575"/>
  <c r="A1576"/>
  <c r="A1577"/>
  <c r="A1578"/>
  <c r="A1579"/>
  <c r="A1580"/>
  <c r="A1581"/>
  <c r="A1582"/>
  <c r="A1583"/>
  <c r="A1584"/>
  <c r="A1585"/>
  <c r="A1586"/>
  <c r="A1587"/>
  <c r="A1588"/>
  <c r="A1589"/>
  <c r="A1590"/>
  <c r="A1591"/>
  <c r="A1592"/>
  <c r="A1593"/>
  <c r="A1594"/>
  <c r="A1595"/>
  <c r="A1596"/>
  <c r="A1597"/>
  <c r="A1598"/>
  <c r="A1599"/>
  <c r="A1600"/>
  <c r="A1601"/>
  <c r="A1602"/>
  <c r="A1603"/>
  <c r="A1604"/>
  <c r="A1605"/>
  <c r="A1606"/>
  <c r="A1607"/>
  <c r="A1608"/>
  <c r="A1609"/>
  <c r="A1610"/>
  <c r="A1611"/>
  <c r="A1612"/>
  <c r="A1613"/>
  <c r="A1614"/>
  <c r="A1615"/>
  <c r="A1616"/>
  <c r="A1617"/>
  <c r="A1618"/>
  <c r="A1619"/>
  <c r="A1620"/>
  <c r="A1621"/>
  <c r="A1622"/>
  <c r="A1623"/>
  <c r="A1624"/>
  <c r="A1625"/>
  <c r="A1626"/>
  <c r="A1627"/>
  <c r="A1628"/>
  <c r="A1629"/>
  <c r="A1630"/>
  <c r="A1631"/>
  <c r="A1632"/>
  <c r="A1633"/>
  <c r="A1634"/>
  <c r="A1635"/>
  <c r="A1636"/>
  <c r="A1637"/>
  <c r="A1638"/>
  <c r="A1639"/>
  <c r="A1640"/>
  <c r="A1641"/>
  <c r="A1642"/>
  <c r="A1643"/>
  <c r="A1644"/>
  <c r="A1645"/>
  <c r="A1646"/>
  <c r="A1647"/>
  <c r="A1648"/>
  <c r="A1649"/>
  <c r="A1650"/>
  <c r="A1651"/>
  <c r="A1652"/>
  <c r="A1653"/>
  <c r="A1654"/>
  <c r="A1655"/>
  <c r="A1656"/>
  <c r="A1657"/>
  <c r="A1658"/>
  <c r="A1659"/>
  <c r="A1660"/>
  <c r="A1661"/>
  <c r="A1662"/>
  <c r="A1663"/>
  <c r="A1664"/>
  <c r="A1665"/>
  <c r="A1666"/>
  <c r="A1667"/>
  <c r="A1668"/>
  <c r="A1669"/>
  <c r="A1670"/>
  <c r="A1671"/>
  <c r="A1672"/>
  <c r="A1673"/>
  <c r="A1674"/>
  <c r="A1675"/>
  <c r="A1676"/>
  <c r="A1677"/>
  <c r="A1678"/>
  <c r="A1679"/>
  <c r="A1680"/>
  <c r="A1681"/>
  <c r="A1682"/>
  <c r="A1683"/>
  <c r="A1684"/>
  <c r="A1685"/>
  <c r="A1686"/>
  <c r="A1687"/>
  <c r="A1688"/>
  <c r="A1689"/>
  <c r="A1690"/>
  <c r="A1691"/>
  <c r="A1692"/>
  <c r="A1693"/>
  <c r="A1694"/>
  <c r="A1695"/>
  <c r="A1696"/>
  <c r="A1697"/>
  <c r="A1698"/>
  <c r="A1699"/>
  <c r="A1700"/>
  <c r="A1701"/>
  <c r="A1702"/>
  <c r="A1703"/>
  <c r="A1704"/>
  <c r="A1705"/>
  <c r="A1706"/>
  <c r="A1707"/>
  <c r="A1708"/>
  <c r="A1709"/>
  <c r="A1710"/>
  <c r="A1711"/>
  <c r="A1712"/>
  <c r="A1713"/>
  <c r="A1714"/>
  <c r="A1715"/>
  <c r="A1716"/>
  <c r="A1717"/>
  <c r="A1718"/>
  <c r="A1719"/>
  <c r="A1720"/>
  <c r="A1721"/>
  <c r="A1722"/>
  <c r="A1723"/>
  <c r="A1724"/>
  <c r="A1725"/>
  <c r="A1726"/>
  <c r="A1727"/>
  <c r="A1728"/>
  <c r="A1729"/>
  <c r="A1730"/>
  <c r="A1731"/>
  <c r="A1732"/>
  <c r="A1733"/>
  <c r="A1734"/>
  <c r="A1735"/>
  <c r="A1736"/>
  <c r="A1737"/>
  <c r="A1738"/>
  <c r="A1739"/>
  <c r="A1740"/>
  <c r="A1741"/>
  <c r="A1742"/>
  <c r="A1743"/>
  <c r="A1744"/>
  <c r="A1745"/>
  <c r="A1746"/>
  <c r="A1747"/>
  <c r="A1748"/>
  <c r="A1749"/>
  <c r="A1750"/>
  <c r="A1751"/>
  <c r="A1752"/>
  <c r="A1753"/>
  <c r="A1754"/>
  <c r="A1755"/>
  <c r="A1756"/>
  <c r="A1757"/>
  <c r="A1758"/>
  <c r="A1759"/>
  <c r="A1760"/>
  <c r="A1761"/>
  <c r="A1762"/>
  <c r="A1763"/>
  <c r="A1764"/>
  <c r="A1765"/>
  <c r="A1766"/>
  <c r="A1767"/>
  <c r="A1768"/>
  <c r="A1769"/>
  <c r="A1770"/>
  <c r="A1771"/>
  <c r="A1772"/>
  <c r="A1773"/>
  <c r="A1774"/>
  <c r="A1775"/>
  <c r="A1776"/>
  <c r="A1777"/>
  <c r="A1778"/>
  <c r="A1779"/>
  <c r="A1780"/>
  <c r="A1781"/>
  <c r="A1782"/>
  <c r="A1783"/>
  <c r="A1784"/>
  <c r="A1785"/>
  <c r="A1786"/>
  <c r="A1787"/>
  <c r="A1788"/>
  <c r="A1789"/>
  <c r="A1790"/>
  <c r="A1791"/>
  <c r="A1792"/>
  <c r="A1793"/>
  <c r="A1794"/>
  <c r="A1795"/>
  <c r="A1796"/>
  <c r="A1797"/>
  <c r="A1798"/>
  <c r="A1799"/>
  <c r="A1800"/>
  <c r="A1801"/>
  <c r="A1802"/>
  <c r="A1803"/>
  <c r="A1804"/>
  <c r="A1805"/>
  <c r="A1806"/>
  <c r="A1807"/>
  <c r="A1808"/>
  <c r="A1809"/>
  <c r="A1810"/>
  <c r="A1811"/>
  <c r="A1812"/>
  <c r="A1813"/>
  <c r="A1814"/>
  <c r="A1815"/>
  <c r="A1816"/>
  <c r="A1817"/>
  <c r="A1818"/>
  <c r="A1819"/>
  <c r="A1820"/>
  <c r="A1821"/>
  <c r="A1822"/>
  <c r="A1823"/>
  <c r="A1824"/>
  <c r="A1825"/>
  <c r="A1826"/>
  <c r="A1827"/>
  <c r="A1828"/>
  <c r="A1829"/>
  <c r="A1830"/>
  <c r="A1831"/>
  <c r="A1832"/>
  <c r="A1833"/>
  <c r="A1834"/>
  <c r="A1835"/>
  <c r="A1836"/>
  <c r="A1837"/>
  <c r="A1838"/>
  <c r="A1839"/>
  <c r="A1840"/>
  <c r="A1841"/>
  <c r="A1842"/>
  <c r="A1843"/>
  <c r="A1844"/>
  <c r="A1845"/>
  <c r="A1846"/>
  <c r="A1847"/>
  <c r="A1848"/>
  <c r="A1849"/>
  <c r="A1850"/>
  <c r="A1851"/>
  <c r="A1852"/>
  <c r="A1853"/>
  <c r="A1854"/>
  <c r="A1855"/>
  <c r="A1856"/>
  <c r="A1857"/>
  <c r="A1858"/>
  <c r="A1859"/>
  <c r="A1860"/>
  <c r="A1861"/>
  <c r="A1862"/>
  <c r="A1863"/>
  <c r="A1864"/>
  <c r="A1865"/>
  <c r="A1866"/>
  <c r="A1867"/>
  <c r="A1868"/>
  <c r="A1869"/>
  <c r="A1870"/>
  <c r="A1871"/>
  <c r="A1872"/>
  <c r="A1873"/>
  <c r="A1874"/>
  <c r="A1875"/>
  <c r="A1876"/>
  <c r="A1877"/>
  <c r="A1878"/>
  <c r="A1879"/>
  <c r="A1880"/>
  <c r="A1881"/>
  <c r="A1882"/>
  <c r="A1883"/>
  <c r="A1884"/>
  <c r="A1885"/>
  <c r="A1886"/>
  <c r="A1887"/>
  <c r="A1888"/>
  <c r="A1889"/>
  <c r="A1890"/>
  <c r="A1891"/>
  <c r="A1892"/>
  <c r="A1893"/>
  <c r="A1894"/>
  <c r="A1895"/>
  <c r="A1896"/>
  <c r="A1897"/>
  <c r="A1898"/>
  <c r="A1899"/>
  <c r="A1900"/>
  <c r="A1901"/>
  <c r="A1902"/>
  <c r="A1903"/>
  <c r="A1904"/>
  <c r="A1905"/>
  <c r="A1906"/>
  <c r="A1907"/>
  <c r="A1908"/>
  <c r="A1909"/>
  <c r="A1910"/>
  <c r="A1911"/>
  <c r="A1912"/>
  <c r="A1913"/>
  <c r="A1914"/>
  <c r="A1915"/>
  <c r="A1916"/>
  <c r="A1917"/>
  <c r="A1918"/>
  <c r="A1919"/>
  <c r="A1920"/>
  <c r="A1921"/>
  <c r="A1922"/>
  <c r="A1923"/>
  <c r="A1924"/>
  <c r="A1925"/>
  <c r="A1926"/>
  <c r="A1927"/>
  <c r="A1928"/>
  <c r="A1929"/>
  <c r="A1930"/>
  <c r="A1931"/>
  <c r="A1932"/>
  <c r="A1933"/>
  <c r="A1934"/>
  <c r="A1935"/>
  <c r="A1936"/>
  <c r="A1937"/>
  <c r="A1938"/>
  <c r="A1939"/>
  <c r="A1940"/>
  <c r="A1941"/>
  <c r="A1942"/>
  <c r="A1943"/>
  <c r="A1944"/>
  <c r="A1945"/>
  <c r="A1946"/>
  <c r="A1947"/>
  <c r="A1948"/>
  <c r="A1949"/>
  <c r="A1950"/>
  <c r="A1951"/>
  <c r="A1952"/>
  <c r="A1953"/>
  <c r="A1954"/>
  <c r="A1955"/>
  <c r="A1956"/>
  <c r="A1957"/>
  <c r="A1958"/>
  <c r="A1959"/>
  <c r="A1960"/>
  <c r="A1961"/>
  <c r="A1962"/>
  <c r="A1963"/>
  <c r="A1964"/>
  <c r="A1965"/>
  <c r="A1966"/>
  <c r="A1967"/>
  <c r="A1968"/>
  <c r="A1969"/>
  <c r="A1970"/>
  <c r="A1971"/>
  <c r="A1972"/>
  <c r="A1973"/>
  <c r="A1974"/>
  <c r="A1975"/>
  <c r="A1976"/>
  <c r="A1977"/>
  <c r="A1978"/>
  <c r="A1979"/>
  <c r="A1980"/>
  <c r="A1981"/>
  <c r="A1982"/>
  <c r="A1983"/>
  <c r="A1984"/>
  <c r="A1985"/>
  <c r="A1986"/>
  <c r="A1987"/>
  <c r="A1988"/>
  <c r="A1989"/>
  <c r="A1990"/>
  <c r="A1991"/>
  <c r="A1992"/>
  <c r="A1993"/>
  <c r="A1994"/>
  <c r="A1995"/>
  <c r="A1996"/>
  <c r="A1997"/>
  <c r="A1998"/>
  <c r="A1999"/>
  <c r="A2000"/>
  <c r="A2001"/>
  <c r="A2002"/>
  <c r="A2003"/>
  <c r="A2004"/>
  <c r="A2005"/>
  <c r="A2006"/>
  <c r="A2007"/>
  <c r="A2008"/>
  <c r="A2009"/>
  <c r="A2010"/>
  <c r="A2011"/>
  <c r="A2012"/>
  <c r="A2013"/>
  <c r="A2014"/>
  <c r="A2015"/>
  <c r="A2016"/>
  <c r="A2017"/>
  <c r="A2018"/>
  <c r="A2019"/>
  <c r="A2020"/>
  <c r="A2021"/>
  <c r="A2022"/>
  <c r="A2023"/>
  <c r="A2024"/>
  <c r="A2025"/>
  <c r="A2026"/>
  <c r="A2027"/>
  <c r="A2028"/>
  <c r="A2029"/>
  <c r="A2030"/>
  <c r="A2031"/>
  <c r="A2032"/>
  <c r="A2033"/>
  <c r="A2034"/>
  <c r="A2035"/>
  <c r="A2036"/>
  <c r="A2037"/>
  <c r="A2038"/>
  <c r="A2039"/>
  <c r="A2040"/>
  <c r="A2041"/>
  <c r="A2042"/>
  <c r="A2043"/>
  <c r="A2044"/>
  <c r="A2045"/>
  <c r="A2046"/>
  <c r="A2047"/>
  <c r="A2048"/>
  <c r="A2049"/>
  <c r="A2050"/>
  <c r="A2051"/>
  <c r="A2052"/>
  <c r="A2053"/>
  <c r="A2054"/>
  <c r="A2055"/>
  <c r="A2056"/>
  <c r="A2057"/>
  <c r="A2058"/>
  <c r="A2059"/>
  <c r="A2060"/>
  <c r="A2061"/>
  <c r="A2062"/>
  <c r="A2063"/>
  <c r="A2064"/>
  <c r="A2065"/>
  <c r="A2066"/>
  <c r="A2067"/>
  <c r="A2068"/>
  <c r="A2069"/>
  <c r="A2070"/>
  <c r="A2071"/>
  <c r="A2072"/>
  <c r="A2073"/>
  <c r="A2074"/>
  <c r="A2075"/>
  <c r="A2076"/>
  <c r="A2077"/>
  <c r="A2078"/>
  <c r="A2079"/>
  <c r="A2080"/>
  <c r="A2081"/>
  <c r="A2082"/>
  <c r="A2083"/>
  <c r="A2084"/>
  <c r="A2085"/>
  <c r="A2086"/>
  <c r="A2087"/>
  <c r="A2088"/>
  <c r="A2089"/>
  <c r="A2090"/>
  <c r="A2091"/>
  <c r="A2092"/>
  <c r="A2093"/>
  <c r="A2094"/>
  <c r="A2095"/>
  <c r="A2096"/>
  <c r="A2097"/>
  <c r="A2098"/>
  <c r="A2099"/>
  <c r="A2100"/>
  <c r="A2101"/>
  <c r="A2102"/>
  <c r="A2103"/>
  <c r="A2104"/>
  <c r="A2105"/>
  <c r="A2106"/>
  <c r="A2107"/>
  <c r="A2108"/>
  <c r="A2109"/>
  <c r="A2110"/>
  <c r="A2111"/>
  <c r="A2112"/>
  <c r="A2113"/>
  <c r="A2114"/>
  <c r="A2115"/>
  <c r="A2116"/>
  <c r="A2117"/>
  <c r="A2118"/>
  <c r="A2119"/>
  <c r="A2120"/>
  <c r="A2121"/>
  <c r="A2122"/>
  <c r="A2123"/>
  <c r="A2124"/>
  <c r="A2125"/>
  <c r="A2126"/>
  <c r="A2127"/>
  <c r="A2128"/>
  <c r="A2129"/>
  <c r="A2130"/>
  <c r="A2131"/>
  <c r="A2132"/>
  <c r="A2133"/>
  <c r="A2134"/>
  <c r="A2135"/>
  <c r="A2136"/>
  <c r="A2137"/>
  <c r="A2138"/>
  <c r="A2139"/>
  <c r="A2140"/>
  <c r="A2141"/>
  <c r="A2142"/>
  <c r="A2143"/>
  <c r="A2144"/>
  <c r="A2145"/>
  <c r="A2146"/>
  <c r="A2147"/>
  <c r="A2148"/>
  <c r="A2149"/>
  <c r="A2150"/>
  <c r="A2151"/>
  <c r="A2152"/>
  <c r="A2153"/>
  <c r="A2154"/>
  <c r="A2155"/>
  <c r="A2156"/>
  <c r="A2157"/>
  <c r="A2158"/>
  <c r="A2159"/>
  <c r="A2160"/>
  <c r="A2161"/>
  <c r="A2162"/>
  <c r="A2163"/>
  <c r="A2164"/>
  <c r="A2165"/>
  <c r="A2166"/>
  <c r="A2167"/>
  <c r="A2168"/>
  <c r="A2169"/>
  <c r="A2170"/>
  <c r="A2171"/>
  <c r="A2172"/>
  <c r="A2173"/>
  <c r="A2174"/>
  <c r="A2175"/>
  <c r="A2176"/>
  <c r="A2177"/>
  <c r="A2178"/>
  <c r="A2179"/>
  <c r="A2180"/>
  <c r="A2181"/>
  <c r="A2182"/>
  <c r="A2183"/>
  <c r="A2184"/>
  <c r="A2185"/>
  <c r="A2186"/>
  <c r="A2187"/>
  <c r="A2188"/>
  <c r="A2189"/>
  <c r="A2190"/>
  <c r="A2191"/>
  <c r="A2192"/>
  <c r="A2193"/>
  <c r="A2194"/>
  <c r="A2195"/>
  <c r="A2196"/>
  <c r="A2197"/>
  <c r="A2198"/>
  <c r="A2199"/>
  <c r="A2200"/>
  <c r="A2201"/>
  <c r="A2202"/>
  <c r="A2203"/>
  <c r="A2204"/>
  <c r="A2205"/>
  <c r="A2206"/>
  <c r="A2207"/>
  <c r="A2208"/>
  <c r="A2209"/>
  <c r="A2210"/>
  <c r="A2211"/>
  <c r="A2212"/>
  <c r="A2213"/>
  <c r="A2214"/>
  <c r="A2215"/>
  <c r="A2216"/>
  <c r="A2217"/>
  <c r="A2218"/>
  <c r="A2219"/>
  <c r="A2220"/>
  <c r="A2221"/>
  <c r="A2222"/>
  <c r="A2223"/>
  <c r="A2224"/>
  <c r="A2225"/>
  <c r="A2226"/>
  <c r="A2227"/>
  <c r="A2228"/>
  <c r="A2229"/>
  <c r="A2230"/>
  <c r="A2231"/>
  <c r="A2232"/>
  <c r="A2233"/>
  <c r="A2234"/>
  <c r="A2235"/>
  <c r="A2236"/>
  <c r="A2237"/>
  <c r="A2238"/>
  <c r="A2239"/>
  <c r="A2240"/>
  <c r="A2241"/>
  <c r="A2242"/>
  <c r="A2243"/>
  <c r="A2244"/>
  <c r="A2245"/>
  <c r="A2246"/>
  <c r="A2247"/>
  <c r="A2248"/>
  <c r="A2249"/>
  <c r="A2250"/>
  <c r="A2251"/>
  <c r="A2252"/>
  <c r="A2253"/>
  <c r="A2254"/>
  <c r="A2255"/>
  <c r="A2256"/>
  <c r="A2257"/>
  <c r="A2258"/>
  <c r="A2259"/>
  <c r="A2260"/>
  <c r="A2261"/>
  <c r="A2262"/>
  <c r="A2263"/>
  <c r="A2264"/>
  <c r="A2265"/>
  <c r="A2266"/>
  <c r="A2267"/>
  <c r="A2268"/>
  <c r="A2269"/>
  <c r="A2270"/>
  <c r="A2271"/>
  <c r="A2272"/>
  <c r="A2273"/>
  <c r="A2274"/>
  <c r="A2275"/>
  <c r="A2276"/>
  <c r="A2277"/>
  <c r="A2278"/>
  <c r="A2279"/>
  <c r="A2280"/>
  <c r="A2281"/>
  <c r="A2282"/>
  <c r="A2283"/>
  <c r="A2284"/>
  <c r="A2285"/>
  <c r="A2286"/>
  <c r="A2287"/>
  <c r="A2288"/>
  <c r="A2289"/>
  <c r="A2290"/>
  <c r="A2291"/>
  <c r="A2292"/>
  <c r="A2293"/>
  <c r="A2294"/>
  <c r="A2295"/>
  <c r="A2296"/>
  <c r="A2297"/>
  <c r="A2298"/>
  <c r="A2299"/>
  <c r="A2300"/>
  <c r="A2301"/>
  <c r="A2302"/>
  <c r="A2303"/>
  <c r="A2304"/>
  <c r="A2305"/>
  <c r="A2306"/>
  <c r="A2307"/>
  <c r="A2308"/>
  <c r="A4"/>
  <c r="C3"/>
  <c r="H2880" i="10" l="1"/>
  <c r="I2880" s="1"/>
  <c r="N2880" s="1"/>
  <c r="E2880"/>
  <c r="H2876"/>
  <c r="I2876" s="1"/>
  <c r="N2876" s="1"/>
  <c r="E2876"/>
  <c r="H2872"/>
  <c r="I2872" s="1"/>
  <c r="N2872" s="1"/>
  <c r="E2872"/>
  <c r="H2868"/>
  <c r="I2868" s="1"/>
  <c r="N2868" s="1"/>
  <c r="E2868"/>
  <c r="H2864"/>
  <c r="I2864" s="1"/>
  <c r="N2864" s="1"/>
  <c r="E2864"/>
  <c r="H2879"/>
  <c r="I2879" s="1"/>
  <c r="N2879" s="1"/>
  <c r="E2879"/>
  <c r="H2875"/>
  <c r="I2875" s="1"/>
  <c r="N2875" s="1"/>
  <c r="E2875"/>
  <c r="H2871"/>
  <c r="I2871" s="1"/>
  <c r="N2871" s="1"/>
  <c r="E2871"/>
  <c r="H2867"/>
  <c r="I2867" s="1"/>
  <c r="N2867" s="1"/>
  <c r="E2867"/>
  <c r="H2863"/>
  <c r="I2863" s="1"/>
  <c r="N2863" s="1"/>
  <c r="E2863"/>
  <c r="H2862"/>
  <c r="I2862" s="1"/>
  <c r="N2862" s="1"/>
  <c r="E2862"/>
  <c r="H2861"/>
  <c r="I2861" s="1"/>
  <c r="N2861" s="1"/>
  <c r="E2861"/>
  <c r="H2860"/>
  <c r="I2860" s="1"/>
  <c r="N2860" s="1"/>
  <c r="E2860"/>
  <c r="H2859"/>
  <c r="I2859" s="1"/>
  <c r="N2859" s="1"/>
  <c r="E2859"/>
  <c r="H2858"/>
  <c r="I2858" s="1"/>
  <c r="N2858" s="1"/>
  <c r="E2858"/>
  <c r="H2857"/>
  <c r="I2857" s="1"/>
  <c r="N2857" s="1"/>
  <c r="E2857"/>
  <c r="H2856"/>
  <c r="I2856" s="1"/>
  <c r="N2856" s="1"/>
  <c r="E2856"/>
  <c r="H2855"/>
  <c r="I2855" s="1"/>
  <c r="N2855" s="1"/>
  <c r="E2855"/>
  <c r="H2854"/>
  <c r="I2854" s="1"/>
  <c r="N2854" s="1"/>
  <c r="E2854"/>
  <c r="H2853"/>
  <c r="I2853" s="1"/>
  <c r="N2853" s="1"/>
  <c r="E2853"/>
  <c r="H2852"/>
  <c r="I2852" s="1"/>
  <c r="N2852" s="1"/>
  <c r="E2852"/>
  <c r="H2851"/>
  <c r="I2851" s="1"/>
  <c r="N2851" s="1"/>
  <c r="E2851"/>
  <c r="H2850"/>
  <c r="I2850" s="1"/>
  <c r="N2850" s="1"/>
  <c r="E2850"/>
  <c r="H2849"/>
  <c r="I2849" s="1"/>
  <c r="N2849" s="1"/>
  <c r="E2849"/>
  <c r="H2848"/>
  <c r="I2848" s="1"/>
  <c r="N2848" s="1"/>
  <c r="E2848"/>
  <c r="H2847"/>
  <c r="I2847" s="1"/>
  <c r="N2847" s="1"/>
  <c r="E2847"/>
  <c r="H2846"/>
  <c r="I2846" s="1"/>
  <c r="N2846" s="1"/>
  <c r="E2846"/>
  <c r="H2845"/>
  <c r="I2845" s="1"/>
  <c r="N2845" s="1"/>
  <c r="E2845"/>
  <c r="H2844"/>
  <c r="I2844" s="1"/>
  <c r="N2844" s="1"/>
  <c r="E2844"/>
  <c r="H2843"/>
  <c r="I2843" s="1"/>
  <c r="N2843" s="1"/>
  <c r="E2843"/>
  <c r="H2842"/>
  <c r="I2842" s="1"/>
  <c r="N2842" s="1"/>
  <c r="E2842"/>
  <c r="H2841"/>
  <c r="I2841" s="1"/>
  <c r="N2841" s="1"/>
  <c r="E2841"/>
  <c r="H2840"/>
  <c r="I2840" s="1"/>
  <c r="N2840" s="1"/>
  <c r="E2840"/>
  <c r="H2839"/>
  <c r="I2839" s="1"/>
  <c r="N2839" s="1"/>
  <c r="E2839"/>
  <c r="H2838"/>
  <c r="I2838" s="1"/>
  <c r="N2838" s="1"/>
  <c r="E2838"/>
  <c r="H2837"/>
  <c r="I2837" s="1"/>
  <c r="N2837" s="1"/>
  <c r="E2837"/>
  <c r="H2836"/>
  <c r="I2836" s="1"/>
  <c r="N2836" s="1"/>
  <c r="E2836"/>
  <c r="H2835"/>
  <c r="I2835" s="1"/>
  <c r="N2835" s="1"/>
  <c r="E2835"/>
  <c r="H2834"/>
  <c r="I2834" s="1"/>
  <c r="N2834" s="1"/>
  <c r="E2834"/>
  <c r="H2833"/>
  <c r="I2833" s="1"/>
  <c r="N2833" s="1"/>
  <c r="E2833"/>
  <c r="H2832"/>
  <c r="I2832" s="1"/>
  <c r="N2832" s="1"/>
  <c r="E2832"/>
  <c r="H2831"/>
  <c r="I2831" s="1"/>
  <c r="N2831" s="1"/>
  <c r="E2831"/>
  <c r="H2830"/>
  <c r="I2830" s="1"/>
  <c r="N2830" s="1"/>
  <c r="E2830"/>
  <c r="H2829"/>
  <c r="I2829" s="1"/>
  <c r="N2829" s="1"/>
  <c r="E2829"/>
  <c r="H2828"/>
  <c r="I2828" s="1"/>
  <c r="N2828" s="1"/>
  <c r="E2828"/>
  <c r="H2827"/>
  <c r="I2827" s="1"/>
  <c r="N2827" s="1"/>
  <c r="E2827"/>
  <c r="H2826"/>
  <c r="I2826" s="1"/>
  <c r="N2826" s="1"/>
  <c r="E2826"/>
  <c r="H2825"/>
  <c r="I2825" s="1"/>
  <c r="N2825" s="1"/>
  <c r="E2825"/>
  <c r="H2824"/>
  <c r="I2824" s="1"/>
  <c r="N2824" s="1"/>
  <c r="E2824"/>
  <c r="H2823"/>
  <c r="I2823" s="1"/>
  <c r="N2823" s="1"/>
  <c r="E2823"/>
  <c r="H2822"/>
  <c r="I2822" s="1"/>
  <c r="N2822" s="1"/>
  <c r="E2822"/>
  <c r="H2821"/>
  <c r="I2821" s="1"/>
  <c r="N2821" s="1"/>
  <c r="E2821"/>
  <c r="H2820"/>
  <c r="I2820" s="1"/>
  <c r="N2820" s="1"/>
  <c r="E2820"/>
  <c r="H2819"/>
  <c r="I2819" s="1"/>
  <c r="N2819" s="1"/>
  <c r="E2819"/>
  <c r="H2818"/>
  <c r="I2818" s="1"/>
  <c r="N2818" s="1"/>
  <c r="E2818"/>
  <c r="H2817"/>
  <c r="I2817" s="1"/>
  <c r="N2817" s="1"/>
  <c r="E2817"/>
  <c r="H2816"/>
  <c r="I2816" s="1"/>
  <c r="N2816" s="1"/>
  <c r="E2816"/>
  <c r="H2815"/>
  <c r="I2815" s="1"/>
  <c r="N2815" s="1"/>
  <c r="E2815"/>
  <c r="H2814"/>
  <c r="I2814" s="1"/>
  <c r="N2814" s="1"/>
  <c r="E2814"/>
  <c r="H2813"/>
  <c r="I2813" s="1"/>
  <c r="N2813" s="1"/>
  <c r="E2813"/>
  <c r="H2812"/>
  <c r="I2812" s="1"/>
  <c r="N2812" s="1"/>
  <c r="E2812"/>
  <c r="H2811"/>
  <c r="I2811" s="1"/>
  <c r="N2811" s="1"/>
  <c r="E2811"/>
  <c r="H2810"/>
  <c r="I2810" s="1"/>
  <c r="N2810" s="1"/>
  <c r="E2810"/>
  <c r="H2809"/>
  <c r="I2809" s="1"/>
  <c r="N2809" s="1"/>
  <c r="E2809"/>
  <c r="H2808"/>
  <c r="I2808" s="1"/>
  <c r="N2808" s="1"/>
  <c r="E2808"/>
  <c r="H2807"/>
  <c r="I2807" s="1"/>
  <c r="N2807" s="1"/>
  <c r="E2807"/>
  <c r="H2806"/>
  <c r="I2806" s="1"/>
  <c r="N2806" s="1"/>
  <c r="E2806"/>
  <c r="H2805"/>
  <c r="I2805" s="1"/>
  <c r="N2805" s="1"/>
  <c r="E2805"/>
  <c r="H2804"/>
  <c r="I2804" s="1"/>
  <c r="N2804" s="1"/>
  <c r="E2804"/>
  <c r="H2803"/>
  <c r="I2803" s="1"/>
  <c r="N2803" s="1"/>
  <c r="E2803"/>
  <c r="H2802"/>
  <c r="I2802" s="1"/>
  <c r="N2802" s="1"/>
  <c r="E2802"/>
  <c r="H2801"/>
  <c r="I2801" s="1"/>
  <c r="N2801" s="1"/>
  <c r="E2801"/>
  <c r="H2800"/>
  <c r="I2800" s="1"/>
  <c r="N2800" s="1"/>
  <c r="E2800"/>
  <c r="H2799"/>
  <c r="I2799" s="1"/>
  <c r="N2799" s="1"/>
  <c r="E2799"/>
  <c r="H2798"/>
  <c r="I2798" s="1"/>
  <c r="N2798" s="1"/>
  <c r="E2798"/>
  <c r="H2797"/>
  <c r="I2797" s="1"/>
  <c r="N2797" s="1"/>
  <c r="E2797"/>
  <c r="H2796"/>
  <c r="I2796" s="1"/>
  <c r="N2796" s="1"/>
  <c r="E2796"/>
  <c r="H2795"/>
  <c r="I2795" s="1"/>
  <c r="N2795" s="1"/>
  <c r="E2795"/>
  <c r="H2794"/>
  <c r="I2794" s="1"/>
  <c r="N2794" s="1"/>
  <c r="E2794"/>
  <c r="H2793"/>
  <c r="I2793" s="1"/>
  <c r="N2793" s="1"/>
  <c r="E2793"/>
  <c r="H2792"/>
  <c r="I2792" s="1"/>
  <c r="N2792" s="1"/>
  <c r="E2792"/>
  <c r="H2791"/>
  <c r="I2791" s="1"/>
  <c r="N2791" s="1"/>
  <c r="E2791"/>
  <c r="H2790"/>
  <c r="I2790" s="1"/>
  <c r="N2790" s="1"/>
  <c r="E2790"/>
  <c r="H2789"/>
  <c r="I2789" s="1"/>
  <c r="N2789" s="1"/>
  <c r="E2789"/>
  <c r="H2788"/>
  <c r="I2788" s="1"/>
  <c r="N2788" s="1"/>
  <c r="E2788"/>
  <c r="H2787"/>
  <c r="I2787" s="1"/>
  <c r="N2787" s="1"/>
  <c r="E2787"/>
  <c r="H2786"/>
  <c r="I2786" s="1"/>
  <c r="N2786" s="1"/>
  <c r="E2786"/>
  <c r="H2785"/>
  <c r="I2785" s="1"/>
  <c r="N2785" s="1"/>
  <c r="E2785"/>
  <c r="H2784"/>
  <c r="I2784" s="1"/>
  <c r="N2784" s="1"/>
  <c r="E2784"/>
  <c r="H2783"/>
  <c r="I2783" s="1"/>
  <c r="N2783" s="1"/>
  <c r="E2783"/>
  <c r="H2782"/>
  <c r="I2782" s="1"/>
  <c r="N2782" s="1"/>
  <c r="E2782"/>
  <c r="H2781"/>
  <c r="I2781" s="1"/>
  <c r="N2781" s="1"/>
  <c r="E2781"/>
  <c r="H2780"/>
  <c r="I2780" s="1"/>
  <c r="N2780" s="1"/>
  <c r="E2780"/>
  <c r="H2779"/>
  <c r="I2779" s="1"/>
  <c r="N2779" s="1"/>
  <c r="E2779"/>
  <c r="H2778"/>
  <c r="I2778" s="1"/>
  <c r="N2778" s="1"/>
  <c r="E2778"/>
  <c r="H2777"/>
  <c r="I2777" s="1"/>
  <c r="N2777" s="1"/>
  <c r="E2777"/>
  <c r="H2776"/>
  <c r="I2776" s="1"/>
  <c r="N2776" s="1"/>
  <c r="E2776"/>
  <c r="H2775"/>
  <c r="I2775" s="1"/>
  <c r="N2775" s="1"/>
  <c r="E2775"/>
  <c r="H2774"/>
  <c r="I2774" s="1"/>
  <c r="N2774" s="1"/>
  <c r="E2774"/>
  <c r="H2773"/>
  <c r="I2773" s="1"/>
  <c r="N2773" s="1"/>
  <c r="E2773"/>
  <c r="H2772"/>
  <c r="I2772" s="1"/>
  <c r="N2772" s="1"/>
  <c r="E2772"/>
  <c r="H2771"/>
  <c r="I2771" s="1"/>
  <c r="N2771" s="1"/>
  <c r="E2771"/>
  <c r="H2770"/>
  <c r="I2770" s="1"/>
  <c r="N2770" s="1"/>
  <c r="E2770"/>
  <c r="H2769"/>
  <c r="I2769" s="1"/>
  <c r="N2769" s="1"/>
  <c r="E2769"/>
  <c r="H2768"/>
  <c r="I2768" s="1"/>
  <c r="N2768" s="1"/>
  <c r="E2768"/>
  <c r="H2767"/>
  <c r="I2767" s="1"/>
  <c r="N2767" s="1"/>
  <c r="E2767"/>
  <c r="H2766"/>
  <c r="I2766" s="1"/>
  <c r="N2766" s="1"/>
  <c r="E2766"/>
  <c r="H2765"/>
  <c r="I2765" s="1"/>
  <c r="N2765" s="1"/>
  <c r="E2765"/>
  <c r="H2764"/>
  <c r="I2764" s="1"/>
  <c r="N2764" s="1"/>
  <c r="E2764"/>
  <c r="H2763"/>
  <c r="I2763" s="1"/>
  <c r="N2763" s="1"/>
  <c r="E2763"/>
  <c r="H2762"/>
  <c r="I2762" s="1"/>
  <c r="N2762" s="1"/>
  <c r="E2762"/>
  <c r="H2761"/>
  <c r="I2761" s="1"/>
  <c r="N2761" s="1"/>
  <c r="E2761"/>
  <c r="H2760"/>
  <c r="I2760" s="1"/>
  <c r="N2760" s="1"/>
  <c r="E2760"/>
  <c r="H2759"/>
  <c r="I2759" s="1"/>
  <c r="N2759" s="1"/>
  <c r="E2759"/>
  <c r="H2758"/>
  <c r="I2758" s="1"/>
  <c r="N2758" s="1"/>
  <c r="E2758"/>
  <c r="H2757"/>
  <c r="I2757" s="1"/>
  <c r="N2757" s="1"/>
  <c r="E2757"/>
  <c r="H2756"/>
  <c r="I2756" s="1"/>
  <c r="N2756" s="1"/>
  <c r="E2756"/>
  <c r="H2755"/>
  <c r="I2755" s="1"/>
  <c r="N2755" s="1"/>
  <c r="E2755"/>
  <c r="H2754"/>
  <c r="I2754" s="1"/>
  <c r="N2754" s="1"/>
  <c r="E2754"/>
  <c r="H2753"/>
  <c r="I2753" s="1"/>
  <c r="N2753" s="1"/>
  <c r="E2753"/>
  <c r="H2752"/>
  <c r="I2752" s="1"/>
  <c r="N2752" s="1"/>
  <c r="E2752"/>
  <c r="H2751"/>
  <c r="I2751" s="1"/>
  <c r="N2751" s="1"/>
  <c r="E2751"/>
  <c r="H2750"/>
  <c r="I2750" s="1"/>
  <c r="N2750" s="1"/>
  <c r="E2750"/>
  <c r="H2749"/>
  <c r="I2749" s="1"/>
  <c r="N2749" s="1"/>
  <c r="E2749"/>
  <c r="H2748"/>
  <c r="I2748" s="1"/>
  <c r="N2748" s="1"/>
  <c r="E2748"/>
  <c r="H2747"/>
  <c r="I2747" s="1"/>
  <c r="N2747" s="1"/>
  <c r="E2747"/>
  <c r="H2746"/>
  <c r="I2746" s="1"/>
  <c r="N2746" s="1"/>
  <c r="E2746"/>
  <c r="H2745"/>
  <c r="I2745" s="1"/>
  <c r="N2745" s="1"/>
  <c r="E2745"/>
  <c r="H2744"/>
  <c r="I2744" s="1"/>
  <c r="N2744" s="1"/>
  <c r="E2744"/>
  <c r="H2743"/>
  <c r="I2743" s="1"/>
  <c r="N2743" s="1"/>
  <c r="E2743"/>
  <c r="H2742"/>
  <c r="I2742" s="1"/>
  <c r="N2742" s="1"/>
  <c r="E2742"/>
  <c r="H2741"/>
  <c r="I2741" s="1"/>
  <c r="N2741" s="1"/>
  <c r="E2741"/>
  <c r="H2740"/>
  <c r="I2740" s="1"/>
  <c r="N2740" s="1"/>
  <c r="E2740"/>
  <c r="H2739"/>
  <c r="I2739" s="1"/>
  <c r="N2739" s="1"/>
  <c r="E2739"/>
  <c r="H2738"/>
  <c r="I2738" s="1"/>
  <c r="N2738" s="1"/>
  <c r="E2738"/>
  <c r="H2737"/>
  <c r="I2737" s="1"/>
  <c r="N2737" s="1"/>
  <c r="E2737"/>
  <c r="H2736"/>
  <c r="I2736" s="1"/>
  <c r="N2736" s="1"/>
  <c r="E2736"/>
  <c r="H2735"/>
  <c r="I2735" s="1"/>
  <c r="N2735" s="1"/>
  <c r="E2735"/>
  <c r="H2734"/>
  <c r="I2734" s="1"/>
  <c r="N2734" s="1"/>
  <c r="E2734"/>
  <c r="H2733"/>
  <c r="I2733" s="1"/>
  <c r="N2733" s="1"/>
  <c r="E2733"/>
  <c r="H2732"/>
  <c r="I2732" s="1"/>
  <c r="N2732" s="1"/>
  <c r="E2732"/>
  <c r="H2731"/>
  <c r="I2731" s="1"/>
  <c r="N2731" s="1"/>
  <c r="E2731"/>
  <c r="H2730"/>
  <c r="I2730" s="1"/>
  <c r="N2730" s="1"/>
  <c r="E2730"/>
  <c r="H2729"/>
  <c r="I2729" s="1"/>
  <c r="N2729" s="1"/>
  <c r="E2729"/>
  <c r="H2728"/>
  <c r="I2728" s="1"/>
  <c r="N2728" s="1"/>
  <c r="E2728"/>
  <c r="H2727"/>
  <c r="I2727" s="1"/>
  <c r="N2727" s="1"/>
  <c r="E2727"/>
  <c r="H2726"/>
  <c r="I2726" s="1"/>
  <c r="N2726" s="1"/>
  <c r="E2726"/>
  <c r="H2725"/>
  <c r="I2725" s="1"/>
  <c r="N2725" s="1"/>
  <c r="E2725"/>
  <c r="H2724"/>
  <c r="I2724" s="1"/>
  <c r="N2724" s="1"/>
  <c r="E2724"/>
  <c r="H2723"/>
  <c r="I2723" s="1"/>
  <c r="N2723" s="1"/>
  <c r="E2723"/>
  <c r="H2722"/>
  <c r="I2722" s="1"/>
  <c r="N2722" s="1"/>
  <c r="E2722"/>
  <c r="H2721"/>
  <c r="I2721" s="1"/>
  <c r="N2721" s="1"/>
  <c r="E2721"/>
  <c r="H2720"/>
  <c r="I2720" s="1"/>
  <c r="N2720" s="1"/>
  <c r="E2720"/>
  <c r="H2719"/>
  <c r="I2719" s="1"/>
  <c r="N2719" s="1"/>
  <c r="E2719"/>
  <c r="H2718"/>
  <c r="I2718" s="1"/>
  <c r="N2718" s="1"/>
  <c r="E2718"/>
  <c r="H2717"/>
  <c r="I2717" s="1"/>
  <c r="N2717" s="1"/>
  <c r="E2717"/>
  <c r="H2716"/>
  <c r="I2716" s="1"/>
  <c r="N2716" s="1"/>
  <c r="E2716"/>
  <c r="H2715"/>
  <c r="I2715" s="1"/>
  <c r="N2715" s="1"/>
  <c r="E2715"/>
  <c r="H2714"/>
  <c r="I2714" s="1"/>
  <c r="N2714" s="1"/>
  <c r="E2714"/>
  <c r="H2713"/>
  <c r="I2713" s="1"/>
  <c r="N2713" s="1"/>
  <c r="E2713"/>
  <c r="H2712"/>
  <c r="I2712" s="1"/>
  <c r="N2712" s="1"/>
  <c r="E2712"/>
  <c r="H2711"/>
  <c r="I2711" s="1"/>
  <c r="N2711" s="1"/>
  <c r="E2711"/>
  <c r="H2710"/>
  <c r="I2710" s="1"/>
  <c r="N2710" s="1"/>
  <c r="E2710"/>
  <c r="H2709"/>
  <c r="I2709" s="1"/>
  <c r="N2709" s="1"/>
  <c r="E2709"/>
  <c r="H2708"/>
  <c r="I2708" s="1"/>
  <c r="N2708" s="1"/>
  <c r="E2708"/>
  <c r="H2707"/>
  <c r="I2707" s="1"/>
  <c r="N2707" s="1"/>
  <c r="E2707"/>
  <c r="H2706"/>
  <c r="I2706" s="1"/>
  <c r="N2706" s="1"/>
  <c r="E2706"/>
  <c r="H2705"/>
  <c r="I2705" s="1"/>
  <c r="N2705" s="1"/>
  <c r="E2705"/>
  <c r="H2704"/>
  <c r="I2704" s="1"/>
  <c r="N2704" s="1"/>
  <c r="E2704"/>
  <c r="H2703"/>
  <c r="I2703" s="1"/>
  <c r="N2703" s="1"/>
  <c r="E2703"/>
  <c r="H2702"/>
  <c r="I2702" s="1"/>
  <c r="N2702" s="1"/>
  <c r="E2702"/>
  <c r="H2701"/>
  <c r="I2701" s="1"/>
  <c r="N2701" s="1"/>
  <c r="E2701"/>
  <c r="H2700"/>
  <c r="I2700" s="1"/>
  <c r="N2700" s="1"/>
  <c r="E2700"/>
  <c r="H2699"/>
  <c r="I2699" s="1"/>
  <c r="N2699" s="1"/>
  <c r="E2699"/>
  <c r="H2698"/>
  <c r="I2698" s="1"/>
  <c r="N2698" s="1"/>
  <c r="E2698"/>
  <c r="H2697"/>
  <c r="I2697" s="1"/>
  <c r="N2697" s="1"/>
  <c r="E2697"/>
  <c r="H2696"/>
  <c r="I2696" s="1"/>
  <c r="N2696" s="1"/>
  <c r="E2696"/>
  <c r="H2695"/>
  <c r="I2695" s="1"/>
  <c r="N2695" s="1"/>
  <c r="E2695"/>
  <c r="H2694"/>
  <c r="I2694" s="1"/>
  <c r="N2694" s="1"/>
  <c r="E2694"/>
  <c r="H2693"/>
  <c r="I2693" s="1"/>
  <c r="N2693" s="1"/>
  <c r="E2693"/>
  <c r="H2692"/>
  <c r="I2692" s="1"/>
  <c r="N2692" s="1"/>
  <c r="E2692"/>
  <c r="H2691"/>
  <c r="I2691" s="1"/>
  <c r="N2691" s="1"/>
  <c r="E2691"/>
  <c r="H2690"/>
  <c r="I2690" s="1"/>
  <c r="N2690" s="1"/>
  <c r="E2690"/>
  <c r="H2689"/>
  <c r="I2689" s="1"/>
  <c r="N2689" s="1"/>
  <c r="E2689"/>
  <c r="H2688"/>
  <c r="I2688" s="1"/>
  <c r="N2688" s="1"/>
  <c r="E2688"/>
  <c r="H2687"/>
  <c r="I2687" s="1"/>
  <c r="N2687" s="1"/>
  <c r="E2687"/>
  <c r="H2686"/>
  <c r="I2686" s="1"/>
  <c r="N2686" s="1"/>
  <c r="E2686"/>
  <c r="H2685"/>
  <c r="I2685" s="1"/>
  <c r="N2685" s="1"/>
  <c r="E2685"/>
  <c r="H2684"/>
  <c r="I2684" s="1"/>
  <c r="N2684" s="1"/>
  <c r="E2684"/>
  <c r="H2683"/>
  <c r="I2683" s="1"/>
  <c r="N2683" s="1"/>
  <c r="E2683"/>
  <c r="H2682"/>
  <c r="I2682" s="1"/>
  <c r="N2682" s="1"/>
  <c r="E2682"/>
  <c r="H2681"/>
  <c r="I2681" s="1"/>
  <c r="N2681" s="1"/>
  <c r="E2681"/>
  <c r="H2680"/>
  <c r="I2680" s="1"/>
  <c r="N2680" s="1"/>
  <c r="E2680"/>
  <c r="H2679"/>
  <c r="I2679" s="1"/>
  <c r="N2679" s="1"/>
  <c r="E2679"/>
  <c r="H2678"/>
  <c r="I2678" s="1"/>
  <c r="N2678" s="1"/>
  <c r="E2678"/>
  <c r="H2677"/>
  <c r="I2677" s="1"/>
  <c r="N2677" s="1"/>
  <c r="E2677"/>
  <c r="H2676"/>
  <c r="I2676" s="1"/>
  <c r="N2676" s="1"/>
  <c r="E2676"/>
  <c r="H2675"/>
  <c r="I2675" s="1"/>
  <c r="N2675" s="1"/>
  <c r="E2675"/>
  <c r="H2674"/>
  <c r="I2674" s="1"/>
  <c r="N2674" s="1"/>
  <c r="E2674"/>
  <c r="H2673"/>
  <c r="I2673" s="1"/>
  <c r="N2673" s="1"/>
  <c r="E2673"/>
  <c r="H2672"/>
  <c r="I2672" s="1"/>
  <c r="N2672" s="1"/>
  <c r="E2672"/>
  <c r="H2671"/>
  <c r="I2671" s="1"/>
  <c r="N2671" s="1"/>
  <c r="E2671"/>
  <c r="H2670"/>
  <c r="I2670" s="1"/>
  <c r="N2670" s="1"/>
  <c r="E2670"/>
  <c r="H2669"/>
  <c r="I2669" s="1"/>
  <c r="N2669" s="1"/>
  <c r="E2669"/>
  <c r="H2668"/>
  <c r="I2668" s="1"/>
  <c r="N2668" s="1"/>
  <c r="E2668"/>
  <c r="H2667"/>
  <c r="I2667" s="1"/>
  <c r="N2667" s="1"/>
  <c r="E2667"/>
  <c r="H2666"/>
  <c r="I2666" s="1"/>
  <c r="N2666" s="1"/>
  <c r="E2666"/>
  <c r="H2665"/>
  <c r="I2665" s="1"/>
  <c r="N2665" s="1"/>
  <c r="E2665"/>
  <c r="H2664"/>
  <c r="I2664" s="1"/>
  <c r="N2664" s="1"/>
  <c r="E2664"/>
  <c r="H2663"/>
  <c r="I2663" s="1"/>
  <c r="N2663" s="1"/>
  <c r="E2663"/>
  <c r="H2662"/>
  <c r="I2662" s="1"/>
  <c r="N2662" s="1"/>
  <c r="E2662"/>
  <c r="H2661"/>
  <c r="I2661" s="1"/>
  <c r="N2661" s="1"/>
  <c r="E2661"/>
  <c r="H2660"/>
  <c r="I2660" s="1"/>
  <c r="N2660" s="1"/>
  <c r="E2660"/>
  <c r="H2659"/>
  <c r="I2659" s="1"/>
  <c r="N2659" s="1"/>
  <c r="E2659"/>
  <c r="H2658"/>
  <c r="I2658" s="1"/>
  <c r="N2658" s="1"/>
  <c r="E2658"/>
  <c r="H2657"/>
  <c r="I2657" s="1"/>
  <c r="N2657" s="1"/>
  <c r="E2657"/>
  <c r="H2656"/>
  <c r="I2656" s="1"/>
  <c r="N2656" s="1"/>
  <c r="E2656"/>
  <c r="H2655"/>
  <c r="I2655" s="1"/>
  <c r="N2655" s="1"/>
  <c r="E2655"/>
  <c r="H2654"/>
  <c r="I2654" s="1"/>
  <c r="N2654" s="1"/>
  <c r="E2654"/>
  <c r="H2653"/>
  <c r="I2653" s="1"/>
  <c r="N2653" s="1"/>
  <c r="E2653"/>
  <c r="H2652"/>
  <c r="I2652" s="1"/>
  <c r="N2652" s="1"/>
  <c r="E2652"/>
  <c r="H2651"/>
  <c r="I2651" s="1"/>
  <c r="N2651" s="1"/>
  <c r="E2651"/>
  <c r="H2650"/>
  <c r="I2650" s="1"/>
  <c r="N2650" s="1"/>
  <c r="E2650"/>
  <c r="H2649"/>
  <c r="I2649" s="1"/>
  <c r="N2649" s="1"/>
  <c r="E2649"/>
  <c r="H2648"/>
  <c r="I2648" s="1"/>
  <c r="N2648" s="1"/>
  <c r="E2648"/>
  <c r="H2647"/>
  <c r="I2647" s="1"/>
  <c r="N2647" s="1"/>
  <c r="E2647"/>
  <c r="H2646"/>
  <c r="I2646" s="1"/>
  <c r="N2646" s="1"/>
  <c r="E2646"/>
  <c r="H2645"/>
  <c r="I2645" s="1"/>
  <c r="N2645" s="1"/>
  <c r="E2645"/>
  <c r="H2644"/>
  <c r="I2644" s="1"/>
  <c r="N2644" s="1"/>
  <c r="E2644"/>
  <c r="H2643"/>
  <c r="I2643" s="1"/>
  <c r="N2643" s="1"/>
  <c r="E2643"/>
  <c r="H2642"/>
  <c r="I2642" s="1"/>
  <c r="N2642" s="1"/>
  <c r="E2642"/>
  <c r="H2641"/>
  <c r="I2641" s="1"/>
  <c r="N2641" s="1"/>
  <c r="E2641"/>
  <c r="H2640"/>
  <c r="I2640" s="1"/>
  <c r="N2640" s="1"/>
  <c r="E2640"/>
  <c r="H2639"/>
  <c r="I2639" s="1"/>
  <c r="N2639" s="1"/>
  <c r="E2639"/>
  <c r="H2638"/>
  <c r="I2638" s="1"/>
  <c r="N2638" s="1"/>
  <c r="E2638"/>
  <c r="H2637"/>
  <c r="I2637" s="1"/>
  <c r="N2637" s="1"/>
  <c r="E2637"/>
  <c r="H2636"/>
  <c r="I2636" s="1"/>
  <c r="N2636" s="1"/>
  <c r="E2636"/>
  <c r="H2635"/>
  <c r="I2635" s="1"/>
  <c r="N2635" s="1"/>
  <c r="E2635"/>
  <c r="H2634"/>
  <c r="I2634" s="1"/>
  <c r="N2634" s="1"/>
  <c r="E2634"/>
  <c r="H2633"/>
  <c r="I2633" s="1"/>
  <c r="N2633" s="1"/>
  <c r="E2633"/>
  <c r="H2632"/>
  <c r="I2632" s="1"/>
  <c r="N2632" s="1"/>
  <c r="E2632"/>
  <c r="H2631"/>
  <c r="I2631" s="1"/>
  <c r="N2631" s="1"/>
  <c r="E2631"/>
  <c r="H2630"/>
  <c r="I2630" s="1"/>
  <c r="N2630" s="1"/>
  <c r="E2630"/>
  <c r="H2629"/>
  <c r="I2629" s="1"/>
  <c r="N2629" s="1"/>
  <c r="E2629"/>
  <c r="H2628"/>
  <c r="I2628" s="1"/>
  <c r="N2628" s="1"/>
  <c r="E2628"/>
  <c r="H2627"/>
  <c r="I2627" s="1"/>
  <c r="N2627" s="1"/>
  <c r="E2627"/>
  <c r="H2626"/>
  <c r="I2626" s="1"/>
  <c r="N2626" s="1"/>
  <c r="E2626"/>
  <c r="H2625"/>
  <c r="I2625" s="1"/>
  <c r="N2625" s="1"/>
  <c r="E2625"/>
  <c r="H2624"/>
  <c r="I2624" s="1"/>
  <c r="N2624" s="1"/>
  <c r="E2624"/>
  <c r="H2623"/>
  <c r="I2623" s="1"/>
  <c r="N2623" s="1"/>
  <c r="E2623"/>
  <c r="H2622"/>
  <c r="I2622" s="1"/>
  <c r="N2622" s="1"/>
  <c r="E2622"/>
  <c r="H2621"/>
  <c r="I2621" s="1"/>
  <c r="N2621" s="1"/>
  <c r="E2621"/>
  <c r="H2620"/>
  <c r="I2620" s="1"/>
  <c r="N2620" s="1"/>
  <c r="E2620"/>
  <c r="H2619"/>
  <c r="I2619" s="1"/>
  <c r="N2619" s="1"/>
  <c r="E2619"/>
  <c r="H2618"/>
  <c r="I2618" s="1"/>
  <c r="N2618" s="1"/>
  <c r="E2618"/>
  <c r="H2882"/>
  <c r="I2882" s="1"/>
  <c r="N2882" s="1"/>
  <c r="E2882"/>
  <c r="H2878"/>
  <c r="I2878" s="1"/>
  <c r="N2878" s="1"/>
  <c r="E2878"/>
  <c r="H2874"/>
  <c r="I2874" s="1"/>
  <c r="N2874" s="1"/>
  <c r="E2874"/>
  <c r="H2870"/>
  <c r="I2870" s="1"/>
  <c r="N2870" s="1"/>
  <c r="E2870"/>
  <c r="H2866"/>
  <c r="I2866" s="1"/>
  <c r="N2866" s="1"/>
  <c r="E2866"/>
  <c r="H3"/>
  <c r="E3"/>
  <c r="H2881"/>
  <c r="I2881" s="1"/>
  <c r="N2881" s="1"/>
  <c r="E2881"/>
  <c r="H2877"/>
  <c r="I2877" s="1"/>
  <c r="N2877" s="1"/>
  <c r="E2877"/>
  <c r="H2873"/>
  <c r="I2873" s="1"/>
  <c r="N2873" s="1"/>
  <c r="E2873"/>
  <c r="H2869"/>
  <c r="I2869" s="1"/>
  <c r="N2869" s="1"/>
  <c r="E2869"/>
  <c r="H866"/>
  <c r="I866" s="1"/>
  <c r="N866" s="1"/>
  <c r="E866"/>
  <c r="H862"/>
  <c r="I862" s="1"/>
  <c r="N862" s="1"/>
  <c r="E862"/>
  <c r="H858"/>
  <c r="I858" s="1"/>
  <c r="N858" s="1"/>
  <c r="E858"/>
  <c r="H854"/>
  <c r="I854" s="1"/>
  <c r="N854" s="1"/>
  <c r="E854"/>
  <c r="H850"/>
  <c r="I850" s="1"/>
  <c r="N850" s="1"/>
  <c r="E850"/>
  <c r="H846"/>
  <c r="I846" s="1"/>
  <c r="N846" s="1"/>
  <c r="E846"/>
  <c r="H842"/>
  <c r="I842" s="1"/>
  <c r="N842" s="1"/>
  <c r="E842"/>
  <c r="H838"/>
  <c r="I838" s="1"/>
  <c r="N838" s="1"/>
  <c r="E838"/>
  <c r="H834"/>
  <c r="I834" s="1"/>
  <c r="N834" s="1"/>
  <c r="E834"/>
  <c r="H830"/>
  <c r="I830" s="1"/>
  <c r="N830" s="1"/>
  <c r="E830"/>
  <c r="H826"/>
  <c r="I826" s="1"/>
  <c r="N826" s="1"/>
  <c r="E826"/>
  <c r="H822"/>
  <c r="I822" s="1"/>
  <c r="N822" s="1"/>
  <c r="E822"/>
  <c r="H818"/>
  <c r="I818" s="1"/>
  <c r="N818" s="1"/>
  <c r="E818"/>
  <c r="H814"/>
  <c r="I814" s="1"/>
  <c r="N814" s="1"/>
  <c r="E814"/>
  <c r="H810"/>
  <c r="I810" s="1"/>
  <c r="N810" s="1"/>
  <c r="E810"/>
  <c r="H806"/>
  <c r="I806" s="1"/>
  <c r="N806" s="1"/>
  <c r="E806"/>
  <c r="H802"/>
  <c r="I802" s="1"/>
  <c r="N802" s="1"/>
  <c r="E802"/>
  <c r="H798"/>
  <c r="I798" s="1"/>
  <c r="N798" s="1"/>
  <c r="E798"/>
  <c r="H794"/>
  <c r="I794" s="1"/>
  <c r="N794" s="1"/>
  <c r="E794"/>
  <c r="H790"/>
  <c r="I790" s="1"/>
  <c r="N790" s="1"/>
  <c r="E790"/>
  <c r="H786"/>
  <c r="I786" s="1"/>
  <c r="N786" s="1"/>
  <c r="E786"/>
  <c r="H782"/>
  <c r="I782" s="1"/>
  <c r="N782" s="1"/>
  <c r="E782"/>
  <c r="H778"/>
  <c r="I778" s="1"/>
  <c r="N778" s="1"/>
  <c r="E778"/>
  <c r="H774"/>
  <c r="I774" s="1"/>
  <c r="N774" s="1"/>
  <c r="E774"/>
  <c r="H770"/>
  <c r="I770" s="1"/>
  <c r="N770" s="1"/>
  <c r="E770"/>
  <c r="H766"/>
  <c r="I766" s="1"/>
  <c r="N766" s="1"/>
  <c r="E766"/>
  <c r="H762"/>
  <c r="I762" s="1"/>
  <c r="N762" s="1"/>
  <c r="E762"/>
  <c r="H579"/>
  <c r="I579" s="1"/>
  <c r="N579" s="1"/>
  <c r="E579"/>
  <c r="H575"/>
  <c r="I575" s="1"/>
  <c r="N575" s="1"/>
  <c r="E575"/>
  <c r="H571"/>
  <c r="I571" s="1"/>
  <c r="N571" s="1"/>
  <c r="E571"/>
  <c r="H567"/>
  <c r="I567" s="1"/>
  <c r="N567" s="1"/>
  <c r="E567"/>
  <c r="H563"/>
  <c r="I563" s="1"/>
  <c r="N563" s="1"/>
  <c r="E563"/>
  <c r="H559"/>
  <c r="I559" s="1"/>
  <c r="N559" s="1"/>
  <c r="E559"/>
  <c r="H555"/>
  <c r="I555" s="1"/>
  <c r="N555" s="1"/>
  <c r="E555"/>
  <c r="H551"/>
  <c r="I551" s="1"/>
  <c r="N551" s="1"/>
  <c r="E551"/>
  <c r="H547"/>
  <c r="I547" s="1"/>
  <c r="N547" s="1"/>
  <c r="E547"/>
  <c r="H543"/>
  <c r="I543" s="1"/>
  <c r="N543" s="1"/>
  <c r="E543"/>
  <c r="H539"/>
  <c r="I539" s="1"/>
  <c r="N539" s="1"/>
  <c r="E539"/>
  <c r="H535"/>
  <c r="I535" s="1"/>
  <c r="N535" s="1"/>
  <c r="E535"/>
  <c r="H531"/>
  <c r="I531" s="1"/>
  <c r="N531" s="1"/>
  <c r="E531"/>
  <c r="H527"/>
  <c r="I527" s="1"/>
  <c r="N527" s="1"/>
  <c r="E527"/>
  <c r="H523"/>
  <c r="I523" s="1"/>
  <c r="N523" s="1"/>
  <c r="E523"/>
  <c r="H519"/>
  <c r="I519" s="1"/>
  <c r="N519" s="1"/>
  <c r="E519"/>
  <c r="H515"/>
  <c r="I515" s="1"/>
  <c r="N515" s="1"/>
  <c r="E515"/>
  <c r="H511"/>
  <c r="I511" s="1"/>
  <c r="N511" s="1"/>
  <c r="E511"/>
  <c r="H507"/>
  <c r="I507" s="1"/>
  <c r="N507" s="1"/>
  <c r="E507"/>
  <c r="H483"/>
  <c r="I483" s="1"/>
  <c r="N483" s="1"/>
  <c r="E483"/>
  <c r="H479"/>
  <c r="I479" s="1"/>
  <c r="N479" s="1"/>
  <c r="E479"/>
  <c r="H475"/>
  <c r="I475" s="1"/>
  <c r="N475" s="1"/>
  <c r="E475"/>
  <c r="H471"/>
  <c r="I471" s="1"/>
  <c r="N471" s="1"/>
  <c r="E471"/>
  <c r="H467"/>
  <c r="I467" s="1"/>
  <c r="N467" s="1"/>
  <c r="E467"/>
  <c r="H463"/>
  <c r="I463" s="1"/>
  <c r="N463" s="1"/>
  <c r="E463"/>
  <c r="H459"/>
  <c r="I459" s="1"/>
  <c r="N459" s="1"/>
  <c r="E459"/>
  <c r="H455"/>
  <c r="I455" s="1"/>
  <c r="N455" s="1"/>
  <c r="E455"/>
  <c r="H451"/>
  <c r="I451" s="1"/>
  <c r="N451" s="1"/>
  <c r="E451"/>
  <c r="H447"/>
  <c r="I447" s="1"/>
  <c r="N447" s="1"/>
  <c r="E447"/>
  <c r="H443"/>
  <c r="I443" s="1"/>
  <c r="N443" s="1"/>
  <c r="E443"/>
  <c r="H439"/>
  <c r="I439" s="1"/>
  <c r="N439" s="1"/>
  <c r="E439"/>
  <c r="H435"/>
  <c r="I435" s="1"/>
  <c r="N435" s="1"/>
  <c r="E435"/>
  <c r="H431"/>
  <c r="I431" s="1"/>
  <c r="N431" s="1"/>
  <c r="E431"/>
  <c r="H427"/>
  <c r="I427" s="1"/>
  <c r="N427" s="1"/>
  <c r="E427"/>
  <c r="H423"/>
  <c r="I423" s="1"/>
  <c r="N423" s="1"/>
  <c r="E423"/>
  <c r="H419"/>
  <c r="I419" s="1"/>
  <c r="N419" s="1"/>
  <c r="E419"/>
  <c r="H415"/>
  <c r="I415" s="1"/>
  <c r="N415" s="1"/>
  <c r="E415"/>
  <c r="H411"/>
  <c r="I411" s="1"/>
  <c r="N411" s="1"/>
  <c r="E411"/>
  <c r="H407"/>
  <c r="I407" s="1"/>
  <c r="N407" s="1"/>
  <c r="E407"/>
  <c r="H403"/>
  <c r="I403" s="1"/>
  <c r="N403" s="1"/>
  <c r="E403"/>
  <c r="H399"/>
  <c r="I399" s="1"/>
  <c r="N399" s="1"/>
  <c r="E399"/>
  <c r="H395"/>
  <c r="I395" s="1"/>
  <c r="N395" s="1"/>
  <c r="E395"/>
  <c r="H391"/>
  <c r="I391" s="1"/>
  <c r="N391" s="1"/>
  <c r="E391"/>
  <c r="H218"/>
  <c r="I218" s="1"/>
  <c r="N218" s="1"/>
  <c r="E218"/>
  <c r="H214"/>
  <c r="I214" s="1"/>
  <c r="N214" s="1"/>
  <c r="E214"/>
  <c r="H210"/>
  <c r="I210" s="1"/>
  <c r="N210" s="1"/>
  <c r="E210"/>
  <c r="H206"/>
  <c r="I206" s="1"/>
  <c r="N206" s="1"/>
  <c r="E206"/>
  <c r="H202"/>
  <c r="I202" s="1"/>
  <c r="N202" s="1"/>
  <c r="E202"/>
  <c r="H198"/>
  <c r="I198" s="1"/>
  <c r="N198" s="1"/>
  <c r="E198"/>
  <c r="H194"/>
  <c r="I194" s="1"/>
  <c r="N194" s="1"/>
  <c r="E194"/>
  <c r="H190"/>
  <c r="I190" s="1"/>
  <c r="N190" s="1"/>
  <c r="E190"/>
  <c r="H186"/>
  <c r="I186" s="1"/>
  <c r="N186" s="1"/>
  <c r="E186"/>
  <c r="H182"/>
  <c r="I182" s="1"/>
  <c r="N182" s="1"/>
  <c r="E182"/>
  <c r="H178"/>
  <c r="I178" s="1"/>
  <c r="N178" s="1"/>
  <c r="E178"/>
  <c r="H174"/>
  <c r="I174" s="1"/>
  <c r="N174" s="1"/>
  <c r="E174"/>
  <c r="H170"/>
  <c r="I170" s="1"/>
  <c r="N170" s="1"/>
  <c r="E170"/>
  <c r="H166"/>
  <c r="I166" s="1"/>
  <c r="N166" s="1"/>
  <c r="E166"/>
  <c r="H162"/>
  <c r="I162" s="1"/>
  <c r="N162" s="1"/>
  <c r="E162"/>
  <c r="H158"/>
  <c r="I158" s="1"/>
  <c r="N158" s="1"/>
  <c r="E158"/>
  <c r="H154"/>
  <c r="I154" s="1"/>
  <c r="N154" s="1"/>
  <c r="E154"/>
  <c r="H150"/>
  <c r="I150" s="1"/>
  <c r="N150" s="1"/>
  <c r="E150"/>
  <c r="H146"/>
  <c r="I146" s="1"/>
  <c r="N146" s="1"/>
  <c r="E146"/>
  <c r="H142"/>
  <c r="I142" s="1"/>
  <c r="N142" s="1"/>
  <c r="E142"/>
  <c r="H2865"/>
  <c r="I2865" s="1"/>
  <c r="N2865" s="1"/>
  <c r="E2865"/>
  <c r="H761"/>
  <c r="I761" s="1"/>
  <c r="N761" s="1"/>
  <c r="E761"/>
  <c r="H685"/>
  <c r="I685" s="1"/>
  <c r="N685" s="1"/>
  <c r="E685"/>
  <c r="H681"/>
  <c r="I681" s="1"/>
  <c r="N681" s="1"/>
  <c r="E681"/>
  <c r="H677"/>
  <c r="I677" s="1"/>
  <c r="N677" s="1"/>
  <c r="E677"/>
  <c r="H578"/>
  <c r="I578" s="1"/>
  <c r="N578" s="1"/>
  <c r="E578"/>
  <c r="H574"/>
  <c r="I574" s="1"/>
  <c r="N574" s="1"/>
  <c r="E574"/>
  <c r="H570"/>
  <c r="I570" s="1"/>
  <c r="N570" s="1"/>
  <c r="E570"/>
  <c r="H566"/>
  <c r="I566" s="1"/>
  <c r="N566" s="1"/>
  <c r="E566"/>
  <c r="H562"/>
  <c r="I562" s="1"/>
  <c r="N562" s="1"/>
  <c r="E562"/>
  <c r="H558"/>
  <c r="I558" s="1"/>
  <c r="N558" s="1"/>
  <c r="E558"/>
  <c r="H554"/>
  <c r="I554" s="1"/>
  <c r="N554" s="1"/>
  <c r="E554"/>
  <c r="H550"/>
  <c r="I550" s="1"/>
  <c r="N550" s="1"/>
  <c r="E550"/>
  <c r="H546"/>
  <c r="I546" s="1"/>
  <c r="N546" s="1"/>
  <c r="E546"/>
  <c r="H542"/>
  <c r="I542" s="1"/>
  <c r="N542" s="1"/>
  <c r="E542"/>
  <c r="H538"/>
  <c r="I538" s="1"/>
  <c r="N538" s="1"/>
  <c r="E538"/>
  <c r="H534"/>
  <c r="I534" s="1"/>
  <c r="N534" s="1"/>
  <c r="E534"/>
  <c r="H530"/>
  <c r="I530" s="1"/>
  <c r="N530" s="1"/>
  <c r="E530"/>
  <c r="H526"/>
  <c r="I526" s="1"/>
  <c r="N526" s="1"/>
  <c r="E526"/>
  <c r="H522"/>
  <c r="I522" s="1"/>
  <c r="N522" s="1"/>
  <c r="E522"/>
  <c r="H518"/>
  <c r="I518" s="1"/>
  <c r="N518" s="1"/>
  <c r="E518"/>
  <c r="H514"/>
  <c r="I514" s="1"/>
  <c r="N514" s="1"/>
  <c r="E514"/>
  <c r="H510"/>
  <c r="I510" s="1"/>
  <c r="N510" s="1"/>
  <c r="E510"/>
  <c r="H506"/>
  <c r="I506" s="1"/>
  <c r="N506" s="1"/>
  <c r="E506"/>
  <c r="H502"/>
  <c r="I502" s="1"/>
  <c r="N502" s="1"/>
  <c r="E502"/>
  <c r="H498"/>
  <c r="I498" s="1"/>
  <c r="N498" s="1"/>
  <c r="E498"/>
  <c r="H494"/>
  <c r="I494" s="1"/>
  <c r="N494" s="1"/>
  <c r="E494"/>
  <c r="H490"/>
  <c r="I490" s="1"/>
  <c r="N490" s="1"/>
  <c r="E490"/>
  <c r="H486"/>
  <c r="I486" s="1"/>
  <c r="N486" s="1"/>
  <c r="E486"/>
  <c r="H482"/>
  <c r="I482" s="1"/>
  <c r="N482" s="1"/>
  <c r="E482"/>
  <c r="H478"/>
  <c r="I478" s="1"/>
  <c r="N478" s="1"/>
  <c r="E478"/>
  <c r="H474"/>
  <c r="I474" s="1"/>
  <c r="N474" s="1"/>
  <c r="E474"/>
  <c r="H470"/>
  <c r="I470" s="1"/>
  <c r="N470" s="1"/>
  <c r="E470"/>
  <c r="H466"/>
  <c r="I466" s="1"/>
  <c r="N466" s="1"/>
  <c r="E466"/>
  <c r="H462"/>
  <c r="I462" s="1"/>
  <c r="N462" s="1"/>
  <c r="E462"/>
  <c r="H458"/>
  <c r="I458" s="1"/>
  <c r="N458" s="1"/>
  <c r="E458"/>
  <c r="H454"/>
  <c r="I454" s="1"/>
  <c r="N454" s="1"/>
  <c r="E454"/>
  <c r="H450"/>
  <c r="I450" s="1"/>
  <c r="N450" s="1"/>
  <c r="E450"/>
  <c r="H446"/>
  <c r="I446" s="1"/>
  <c r="N446" s="1"/>
  <c r="E446"/>
  <c r="H442"/>
  <c r="I442" s="1"/>
  <c r="N442" s="1"/>
  <c r="E442"/>
  <c r="H438"/>
  <c r="I438" s="1"/>
  <c r="N438" s="1"/>
  <c r="E438"/>
  <c r="H434"/>
  <c r="I434" s="1"/>
  <c r="N434" s="1"/>
  <c r="E434"/>
  <c r="H430"/>
  <c r="I430" s="1"/>
  <c r="N430" s="1"/>
  <c r="E430"/>
  <c r="H426"/>
  <c r="I426" s="1"/>
  <c r="N426" s="1"/>
  <c r="E426"/>
  <c r="H422"/>
  <c r="I422" s="1"/>
  <c r="N422" s="1"/>
  <c r="E422"/>
  <c r="H418"/>
  <c r="I418" s="1"/>
  <c r="N418" s="1"/>
  <c r="E418"/>
  <c r="H414"/>
  <c r="I414" s="1"/>
  <c r="N414" s="1"/>
  <c r="E414"/>
  <c r="H410"/>
  <c r="I410" s="1"/>
  <c r="N410" s="1"/>
  <c r="E410"/>
  <c r="H406"/>
  <c r="I406" s="1"/>
  <c r="N406" s="1"/>
  <c r="E406"/>
  <c r="H193"/>
  <c r="I193" s="1"/>
  <c r="N193" s="1"/>
  <c r="E193"/>
  <c r="H189"/>
  <c r="I189" s="1"/>
  <c r="N189" s="1"/>
  <c r="E189"/>
  <c r="H185"/>
  <c r="I185" s="1"/>
  <c r="N185" s="1"/>
  <c r="E185"/>
  <c r="H181"/>
  <c r="I181" s="1"/>
  <c r="N181" s="1"/>
  <c r="E181"/>
  <c r="H177"/>
  <c r="I177" s="1"/>
  <c r="N177" s="1"/>
  <c r="E177"/>
  <c r="H173"/>
  <c r="I173" s="1"/>
  <c r="N173" s="1"/>
  <c r="E173"/>
  <c r="H169"/>
  <c r="I169" s="1"/>
  <c r="N169" s="1"/>
  <c r="E169"/>
  <c r="H165"/>
  <c r="I165" s="1"/>
  <c r="N165" s="1"/>
  <c r="E165"/>
  <c r="H161"/>
  <c r="I161" s="1"/>
  <c r="N161" s="1"/>
  <c r="E161"/>
  <c r="H157"/>
  <c r="I157" s="1"/>
  <c r="N157" s="1"/>
  <c r="E157"/>
  <c r="H153"/>
  <c r="I153" s="1"/>
  <c r="N153" s="1"/>
  <c r="E153"/>
  <c r="H149"/>
  <c r="I149" s="1"/>
  <c r="N149" s="1"/>
  <c r="E149"/>
  <c r="H145"/>
  <c r="I145" s="1"/>
  <c r="N145" s="1"/>
  <c r="E145"/>
  <c r="H864"/>
  <c r="I864" s="1"/>
  <c r="N864" s="1"/>
  <c r="E864"/>
  <c r="H860"/>
  <c r="I860" s="1"/>
  <c r="N860" s="1"/>
  <c r="E860"/>
  <c r="H856"/>
  <c r="I856" s="1"/>
  <c r="N856" s="1"/>
  <c r="E856"/>
  <c r="H852"/>
  <c r="I852" s="1"/>
  <c r="N852" s="1"/>
  <c r="E852"/>
  <c r="H848"/>
  <c r="I848" s="1"/>
  <c r="N848" s="1"/>
  <c r="E848"/>
  <c r="H844"/>
  <c r="I844" s="1"/>
  <c r="N844" s="1"/>
  <c r="E844"/>
  <c r="H840"/>
  <c r="I840" s="1"/>
  <c r="N840" s="1"/>
  <c r="E840"/>
  <c r="H836"/>
  <c r="I836" s="1"/>
  <c r="N836" s="1"/>
  <c r="E836"/>
  <c r="H832"/>
  <c r="I832" s="1"/>
  <c r="N832" s="1"/>
  <c r="E832"/>
  <c r="H828"/>
  <c r="I828" s="1"/>
  <c r="N828" s="1"/>
  <c r="E828"/>
  <c r="H824"/>
  <c r="I824" s="1"/>
  <c r="N824" s="1"/>
  <c r="E824"/>
  <c r="H820"/>
  <c r="I820" s="1"/>
  <c r="N820" s="1"/>
  <c r="E820"/>
  <c r="H816"/>
  <c r="I816" s="1"/>
  <c r="N816" s="1"/>
  <c r="E816"/>
  <c r="H812"/>
  <c r="I812" s="1"/>
  <c r="N812" s="1"/>
  <c r="E812"/>
  <c r="H808"/>
  <c r="I808" s="1"/>
  <c r="N808" s="1"/>
  <c r="E808"/>
  <c r="H804"/>
  <c r="I804" s="1"/>
  <c r="N804" s="1"/>
  <c r="E804"/>
  <c r="H800"/>
  <c r="I800" s="1"/>
  <c r="N800" s="1"/>
  <c r="E800"/>
  <c r="H796"/>
  <c r="I796" s="1"/>
  <c r="N796" s="1"/>
  <c r="E796"/>
  <c r="H792"/>
  <c r="I792" s="1"/>
  <c r="N792" s="1"/>
  <c r="E792"/>
  <c r="H788"/>
  <c r="I788" s="1"/>
  <c r="N788" s="1"/>
  <c r="E788"/>
  <c r="H784"/>
  <c r="I784" s="1"/>
  <c r="N784" s="1"/>
  <c r="E784"/>
  <c r="H780"/>
  <c r="I780" s="1"/>
  <c r="N780" s="1"/>
  <c r="E780"/>
  <c r="H776"/>
  <c r="I776" s="1"/>
  <c r="N776" s="1"/>
  <c r="E776"/>
  <c r="H772"/>
  <c r="I772" s="1"/>
  <c r="N772" s="1"/>
  <c r="E772"/>
  <c r="H768"/>
  <c r="I768" s="1"/>
  <c r="N768" s="1"/>
  <c r="E768"/>
  <c r="H764"/>
  <c r="I764" s="1"/>
  <c r="N764" s="1"/>
  <c r="E764"/>
  <c r="H577"/>
  <c r="I577" s="1"/>
  <c r="N577" s="1"/>
  <c r="E577"/>
  <c r="H573"/>
  <c r="I573" s="1"/>
  <c r="N573" s="1"/>
  <c r="E573"/>
  <c r="H569"/>
  <c r="I569" s="1"/>
  <c r="N569" s="1"/>
  <c r="E569"/>
  <c r="H565"/>
  <c r="I565" s="1"/>
  <c r="N565" s="1"/>
  <c r="E565"/>
  <c r="H561"/>
  <c r="I561" s="1"/>
  <c r="N561" s="1"/>
  <c r="E561"/>
  <c r="H557"/>
  <c r="I557" s="1"/>
  <c r="N557" s="1"/>
  <c r="E557"/>
  <c r="H553"/>
  <c r="I553" s="1"/>
  <c r="N553" s="1"/>
  <c r="E553"/>
  <c r="H549"/>
  <c r="I549" s="1"/>
  <c r="N549" s="1"/>
  <c r="E549"/>
  <c r="H545"/>
  <c r="I545" s="1"/>
  <c r="N545" s="1"/>
  <c r="E545"/>
  <c r="H541"/>
  <c r="I541" s="1"/>
  <c r="N541" s="1"/>
  <c r="E541"/>
  <c r="H537"/>
  <c r="I537" s="1"/>
  <c r="N537" s="1"/>
  <c r="E537"/>
  <c r="H533"/>
  <c r="I533" s="1"/>
  <c r="N533" s="1"/>
  <c r="E533"/>
  <c r="H529"/>
  <c r="I529" s="1"/>
  <c r="N529" s="1"/>
  <c r="E529"/>
  <c r="H525"/>
  <c r="I525" s="1"/>
  <c r="N525" s="1"/>
  <c r="E525"/>
  <c r="H521"/>
  <c r="I521" s="1"/>
  <c r="N521" s="1"/>
  <c r="E521"/>
  <c r="H517"/>
  <c r="I517" s="1"/>
  <c r="N517" s="1"/>
  <c r="E517"/>
  <c r="H513"/>
  <c r="I513" s="1"/>
  <c r="N513" s="1"/>
  <c r="E513"/>
  <c r="H509"/>
  <c r="I509" s="1"/>
  <c r="N509" s="1"/>
  <c r="E509"/>
  <c r="H481"/>
  <c r="I481" s="1"/>
  <c r="N481" s="1"/>
  <c r="E481"/>
  <c r="H477"/>
  <c r="I477" s="1"/>
  <c r="N477" s="1"/>
  <c r="E477"/>
  <c r="H473"/>
  <c r="I473" s="1"/>
  <c r="N473" s="1"/>
  <c r="E473"/>
  <c r="H469"/>
  <c r="I469" s="1"/>
  <c r="N469" s="1"/>
  <c r="E469"/>
  <c r="H465"/>
  <c r="I465" s="1"/>
  <c r="N465" s="1"/>
  <c r="E465"/>
  <c r="H461"/>
  <c r="I461" s="1"/>
  <c r="N461" s="1"/>
  <c r="E461"/>
  <c r="H457"/>
  <c r="I457" s="1"/>
  <c r="N457" s="1"/>
  <c r="E457"/>
  <c r="H453"/>
  <c r="I453" s="1"/>
  <c r="N453" s="1"/>
  <c r="E453"/>
  <c r="H449"/>
  <c r="I449" s="1"/>
  <c r="N449" s="1"/>
  <c r="E449"/>
  <c r="H445"/>
  <c r="I445" s="1"/>
  <c r="N445" s="1"/>
  <c r="E445"/>
  <c r="H441"/>
  <c r="I441" s="1"/>
  <c r="N441" s="1"/>
  <c r="E441"/>
  <c r="H437"/>
  <c r="I437" s="1"/>
  <c r="N437" s="1"/>
  <c r="E437"/>
  <c r="H433"/>
  <c r="I433" s="1"/>
  <c r="N433" s="1"/>
  <c r="E433"/>
  <c r="H429"/>
  <c r="I429" s="1"/>
  <c r="N429" s="1"/>
  <c r="E429"/>
  <c r="H425"/>
  <c r="I425" s="1"/>
  <c r="N425" s="1"/>
  <c r="E425"/>
  <c r="H421"/>
  <c r="I421" s="1"/>
  <c r="N421" s="1"/>
  <c r="E421"/>
  <c r="H417"/>
  <c r="I417" s="1"/>
  <c r="N417" s="1"/>
  <c r="E417"/>
  <c r="H413"/>
  <c r="I413" s="1"/>
  <c r="N413" s="1"/>
  <c r="E413"/>
  <c r="H409"/>
  <c r="I409" s="1"/>
  <c r="N409" s="1"/>
  <c r="E409"/>
  <c r="H405"/>
  <c r="I405" s="1"/>
  <c r="N405" s="1"/>
  <c r="E405"/>
  <c r="H401"/>
  <c r="I401" s="1"/>
  <c r="N401" s="1"/>
  <c r="E401"/>
  <c r="H397"/>
  <c r="I397" s="1"/>
  <c r="N397" s="1"/>
  <c r="E397"/>
  <c r="H393"/>
  <c r="I393" s="1"/>
  <c r="N393" s="1"/>
  <c r="E393"/>
  <c r="H389"/>
  <c r="I389" s="1"/>
  <c r="N389" s="1"/>
  <c r="E389"/>
  <c r="H216"/>
  <c r="I216" s="1"/>
  <c r="N216" s="1"/>
  <c r="E216"/>
  <c r="H212"/>
  <c r="I212" s="1"/>
  <c r="N212" s="1"/>
  <c r="E212"/>
  <c r="H208"/>
  <c r="I208" s="1"/>
  <c r="N208" s="1"/>
  <c r="E208"/>
  <c r="H204"/>
  <c r="I204" s="1"/>
  <c r="N204" s="1"/>
  <c r="E204"/>
  <c r="H200"/>
  <c r="I200" s="1"/>
  <c r="N200" s="1"/>
  <c r="E200"/>
  <c r="H196"/>
  <c r="I196" s="1"/>
  <c r="N196" s="1"/>
  <c r="E196"/>
  <c r="H192"/>
  <c r="I192" s="1"/>
  <c r="N192" s="1"/>
  <c r="E192"/>
  <c r="H188"/>
  <c r="I188" s="1"/>
  <c r="N188" s="1"/>
  <c r="E188"/>
  <c r="H184"/>
  <c r="I184" s="1"/>
  <c r="N184" s="1"/>
  <c r="E184"/>
  <c r="H180"/>
  <c r="I180" s="1"/>
  <c r="N180" s="1"/>
  <c r="E180"/>
  <c r="H176"/>
  <c r="I176" s="1"/>
  <c r="N176" s="1"/>
  <c r="E176"/>
  <c r="H172"/>
  <c r="I172" s="1"/>
  <c r="N172" s="1"/>
  <c r="E172"/>
  <c r="H168"/>
  <c r="I168" s="1"/>
  <c r="N168" s="1"/>
  <c r="E168"/>
  <c r="H164"/>
  <c r="I164" s="1"/>
  <c r="N164" s="1"/>
  <c r="E164"/>
  <c r="H160"/>
  <c r="I160" s="1"/>
  <c r="N160" s="1"/>
  <c r="E160"/>
  <c r="H156"/>
  <c r="I156" s="1"/>
  <c r="N156" s="1"/>
  <c r="E156"/>
  <c r="H152"/>
  <c r="I152" s="1"/>
  <c r="N152" s="1"/>
  <c r="E152"/>
  <c r="H148"/>
  <c r="I148" s="1"/>
  <c r="N148" s="1"/>
  <c r="E148"/>
  <c r="H144"/>
  <c r="I144" s="1"/>
  <c r="N144" s="1"/>
  <c r="E144"/>
  <c r="H2617"/>
  <c r="I2617" s="1"/>
  <c r="N2617" s="1"/>
  <c r="E2617"/>
  <c r="H2616"/>
  <c r="I2616" s="1"/>
  <c r="N2616" s="1"/>
  <c r="E2616"/>
  <c r="H2615"/>
  <c r="I2615" s="1"/>
  <c r="N2615" s="1"/>
  <c r="E2615"/>
  <c r="H2614"/>
  <c r="I2614" s="1"/>
  <c r="N2614" s="1"/>
  <c r="E2614"/>
  <c r="H2613"/>
  <c r="I2613" s="1"/>
  <c r="N2613" s="1"/>
  <c r="E2613"/>
  <c r="H2612"/>
  <c r="I2612" s="1"/>
  <c r="N2612" s="1"/>
  <c r="E2612"/>
  <c r="H2611"/>
  <c r="I2611" s="1"/>
  <c r="N2611" s="1"/>
  <c r="E2611"/>
  <c r="H2610"/>
  <c r="I2610" s="1"/>
  <c r="N2610" s="1"/>
  <c r="E2610"/>
  <c r="H2609"/>
  <c r="I2609" s="1"/>
  <c r="N2609" s="1"/>
  <c r="E2609"/>
  <c r="H2608"/>
  <c r="I2608" s="1"/>
  <c r="N2608" s="1"/>
  <c r="E2608"/>
  <c r="H2607"/>
  <c r="I2607" s="1"/>
  <c r="N2607" s="1"/>
  <c r="E2607"/>
  <c r="H2606"/>
  <c r="I2606" s="1"/>
  <c r="N2606" s="1"/>
  <c r="E2606"/>
  <c r="H2605"/>
  <c r="I2605" s="1"/>
  <c r="N2605" s="1"/>
  <c r="E2605"/>
  <c r="H2604"/>
  <c r="I2604" s="1"/>
  <c r="N2604" s="1"/>
  <c r="E2604"/>
  <c r="H2603"/>
  <c r="I2603" s="1"/>
  <c r="N2603" s="1"/>
  <c r="E2603"/>
  <c r="H2602"/>
  <c r="I2602" s="1"/>
  <c r="N2602" s="1"/>
  <c r="E2602"/>
  <c r="H2601"/>
  <c r="I2601" s="1"/>
  <c r="N2601" s="1"/>
  <c r="E2601"/>
  <c r="H2600"/>
  <c r="I2600" s="1"/>
  <c r="N2600" s="1"/>
  <c r="E2600"/>
  <c r="H2599"/>
  <c r="I2599" s="1"/>
  <c r="N2599" s="1"/>
  <c r="E2599"/>
  <c r="H2598"/>
  <c r="I2598" s="1"/>
  <c r="N2598" s="1"/>
  <c r="E2598"/>
  <c r="H2597"/>
  <c r="I2597" s="1"/>
  <c r="N2597" s="1"/>
  <c r="E2597"/>
  <c r="H2596"/>
  <c r="I2596" s="1"/>
  <c r="N2596" s="1"/>
  <c r="E2596"/>
  <c r="H2595"/>
  <c r="I2595" s="1"/>
  <c r="N2595" s="1"/>
  <c r="E2595"/>
  <c r="H2594"/>
  <c r="I2594" s="1"/>
  <c r="N2594" s="1"/>
  <c r="E2594"/>
  <c r="H2593"/>
  <c r="I2593" s="1"/>
  <c r="N2593" s="1"/>
  <c r="E2593"/>
  <c r="H2592"/>
  <c r="I2592" s="1"/>
  <c r="N2592" s="1"/>
  <c r="E2592"/>
  <c r="H2591"/>
  <c r="I2591" s="1"/>
  <c r="N2591" s="1"/>
  <c r="E2591"/>
  <c r="H2590"/>
  <c r="I2590" s="1"/>
  <c r="N2590" s="1"/>
  <c r="E2590"/>
  <c r="H2589"/>
  <c r="I2589" s="1"/>
  <c r="N2589" s="1"/>
  <c r="E2589"/>
  <c r="H2588"/>
  <c r="I2588" s="1"/>
  <c r="N2588" s="1"/>
  <c r="E2588"/>
  <c r="H2587"/>
  <c r="I2587" s="1"/>
  <c r="N2587" s="1"/>
  <c r="E2587"/>
  <c r="H2586"/>
  <c r="I2586" s="1"/>
  <c r="N2586" s="1"/>
  <c r="E2586"/>
  <c r="H2585"/>
  <c r="I2585" s="1"/>
  <c r="N2585" s="1"/>
  <c r="E2585"/>
  <c r="H2584"/>
  <c r="I2584" s="1"/>
  <c r="N2584" s="1"/>
  <c r="E2584"/>
  <c r="H2583"/>
  <c r="I2583" s="1"/>
  <c r="N2583" s="1"/>
  <c r="E2583"/>
  <c r="H2582"/>
  <c r="I2582" s="1"/>
  <c r="N2582" s="1"/>
  <c r="E2582"/>
  <c r="H2581"/>
  <c r="I2581" s="1"/>
  <c r="N2581" s="1"/>
  <c r="E2581"/>
  <c r="H2580"/>
  <c r="I2580" s="1"/>
  <c r="N2580" s="1"/>
  <c r="E2580"/>
  <c r="H2579"/>
  <c r="I2579" s="1"/>
  <c r="N2579" s="1"/>
  <c r="E2579"/>
  <c r="H2578"/>
  <c r="I2578" s="1"/>
  <c r="N2578" s="1"/>
  <c r="E2578"/>
  <c r="H2577"/>
  <c r="I2577" s="1"/>
  <c r="N2577" s="1"/>
  <c r="E2577"/>
  <c r="H2576"/>
  <c r="I2576" s="1"/>
  <c r="N2576" s="1"/>
  <c r="E2576"/>
  <c r="H2575"/>
  <c r="I2575" s="1"/>
  <c r="N2575" s="1"/>
  <c r="E2575"/>
  <c r="H2574"/>
  <c r="I2574" s="1"/>
  <c r="N2574" s="1"/>
  <c r="E2574"/>
  <c r="H2573"/>
  <c r="I2573" s="1"/>
  <c r="N2573" s="1"/>
  <c r="E2573"/>
  <c r="H2572"/>
  <c r="I2572" s="1"/>
  <c r="N2572" s="1"/>
  <c r="E2572"/>
  <c r="H2571"/>
  <c r="I2571" s="1"/>
  <c r="N2571" s="1"/>
  <c r="E2571"/>
  <c r="H2570"/>
  <c r="I2570" s="1"/>
  <c r="N2570" s="1"/>
  <c r="E2570"/>
  <c r="H2569"/>
  <c r="I2569" s="1"/>
  <c r="N2569" s="1"/>
  <c r="E2569"/>
  <c r="H2568"/>
  <c r="I2568" s="1"/>
  <c r="N2568" s="1"/>
  <c r="E2568"/>
  <c r="H2567"/>
  <c r="I2567" s="1"/>
  <c r="N2567" s="1"/>
  <c r="E2567"/>
  <c r="H2566"/>
  <c r="I2566" s="1"/>
  <c r="N2566" s="1"/>
  <c r="E2566"/>
  <c r="H2565"/>
  <c r="I2565" s="1"/>
  <c r="N2565" s="1"/>
  <c r="E2565"/>
  <c r="H2564"/>
  <c r="I2564" s="1"/>
  <c r="N2564" s="1"/>
  <c r="E2564"/>
  <c r="H2563"/>
  <c r="I2563" s="1"/>
  <c r="N2563" s="1"/>
  <c r="E2563"/>
  <c r="H2562"/>
  <c r="I2562" s="1"/>
  <c r="N2562" s="1"/>
  <c r="E2562"/>
  <c r="H2561"/>
  <c r="I2561" s="1"/>
  <c r="N2561" s="1"/>
  <c r="E2561"/>
  <c r="H2560"/>
  <c r="I2560" s="1"/>
  <c r="N2560" s="1"/>
  <c r="E2560"/>
  <c r="H2559"/>
  <c r="I2559" s="1"/>
  <c r="N2559" s="1"/>
  <c r="E2559"/>
  <c r="H2558"/>
  <c r="I2558" s="1"/>
  <c r="N2558" s="1"/>
  <c r="E2558"/>
  <c r="H2557"/>
  <c r="I2557" s="1"/>
  <c r="N2557" s="1"/>
  <c r="E2557"/>
  <c r="H2556"/>
  <c r="I2556" s="1"/>
  <c r="N2556" s="1"/>
  <c r="E2556"/>
  <c r="H2555"/>
  <c r="I2555" s="1"/>
  <c r="N2555" s="1"/>
  <c r="E2555"/>
  <c r="H2554"/>
  <c r="I2554" s="1"/>
  <c r="N2554" s="1"/>
  <c r="E2554"/>
  <c r="H2553"/>
  <c r="I2553" s="1"/>
  <c r="N2553" s="1"/>
  <c r="E2553"/>
  <c r="H2552"/>
  <c r="I2552" s="1"/>
  <c r="N2552" s="1"/>
  <c r="E2552"/>
  <c r="H2551"/>
  <c r="I2551" s="1"/>
  <c r="N2551" s="1"/>
  <c r="E2551"/>
  <c r="H2550"/>
  <c r="I2550" s="1"/>
  <c r="N2550" s="1"/>
  <c r="E2550"/>
  <c r="H2549"/>
  <c r="I2549" s="1"/>
  <c r="N2549" s="1"/>
  <c r="E2549"/>
  <c r="H2548"/>
  <c r="I2548" s="1"/>
  <c r="N2548" s="1"/>
  <c r="E2548"/>
  <c r="H2547"/>
  <c r="I2547" s="1"/>
  <c r="N2547" s="1"/>
  <c r="E2547"/>
  <c r="H2546"/>
  <c r="I2546" s="1"/>
  <c r="N2546" s="1"/>
  <c r="E2546"/>
  <c r="H2545"/>
  <c r="I2545" s="1"/>
  <c r="N2545" s="1"/>
  <c r="E2545"/>
  <c r="H2544"/>
  <c r="I2544" s="1"/>
  <c r="N2544" s="1"/>
  <c r="E2544"/>
  <c r="H2543"/>
  <c r="I2543" s="1"/>
  <c r="N2543" s="1"/>
  <c r="E2543"/>
  <c r="H2542"/>
  <c r="I2542" s="1"/>
  <c r="N2542" s="1"/>
  <c r="E2542"/>
  <c r="H2541"/>
  <c r="I2541" s="1"/>
  <c r="N2541" s="1"/>
  <c r="E2541"/>
  <c r="H2540"/>
  <c r="I2540" s="1"/>
  <c r="N2540" s="1"/>
  <c r="E2540"/>
  <c r="H2539"/>
  <c r="I2539" s="1"/>
  <c r="N2539" s="1"/>
  <c r="E2539"/>
  <c r="H2538"/>
  <c r="I2538" s="1"/>
  <c r="N2538" s="1"/>
  <c r="E2538"/>
  <c r="H2537"/>
  <c r="I2537" s="1"/>
  <c r="N2537" s="1"/>
  <c r="E2537"/>
  <c r="H2536"/>
  <c r="I2536" s="1"/>
  <c r="N2536" s="1"/>
  <c r="E2536"/>
  <c r="H2535"/>
  <c r="I2535" s="1"/>
  <c r="N2535" s="1"/>
  <c r="E2535"/>
  <c r="H2534"/>
  <c r="I2534" s="1"/>
  <c r="N2534" s="1"/>
  <c r="E2534"/>
  <c r="H2533"/>
  <c r="I2533" s="1"/>
  <c r="N2533" s="1"/>
  <c r="E2533"/>
  <c r="H2532"/>
  <c r="I2532" s="1"/>
  <c r="N2532" s="1"/>
  <c r="E2532"/>
  <c r="H2531"/>
  <c r="I2531" s="1"/>
  <c r="N2531" s="1"/>
  <c r="E2531"/>
  <c r="H2530"/>
  <c r="I2530" s="1"/>
  <c r="N2530" s="1"/>
  <c r="E2530"/>
  <c r="H2529"/>
  <c r="I2529" s="1"/>
  <c r="N2529" s="1"/>
  <c r="E2529"/>
  <c r="H2528"/>
  <c r="I2528" s="1"/>
  <c r="N2528" s="1"/>
  <c r="E2528"/>
  <c r="H2527"/>
  <c r="I2527" s="1"/>
  <c r="N2527" s="1"/>
  <c r="E2527"/>
  <c r="H2526"/>
  <c r="I2526" s="1"/>
  <c r="N2526" s="1"/>
  <c r="E2526"/>
  <c r="H2525"/>
  <c r="I2525" s="1"/>
  <c r="N2525" s="1"/>
  <c r="E2525"/>
  <c r="H2524"/>
  <c r="I2524" s="1"/>
  <c r="N2524" s="1"/>
  <c r="E2524"/>
  <c r="H2523"/>
  <c r="I2523" s="1"/>
  <c r="N2523" s="1"/>
  <c r="E2523"/>
  <c r="H2522"/>
  <c r="I2522" s="1"/>
  <c r="N2522" s="1"/>
  <c r="E2522"/>
  <c r="H2521"/>
  <c r="I2521" s="1"/>
  <c r="N2521" s="1"/>
  <c r="E2521"/>
  <c r="H2520"/>
  <c r="I2520" s="1"/>
  <c r="N2520" s="1"/>
  <c r="E2520"/>
  <c r="H2519"/>
  <c r="I2519" s="1"/>
  <c r="N2519" s="1"/>
  <c r="E2519"/>
  <c r="H2518"/>
  <c r="I2518" s="1"/>
  <c r="N2518" s="1"/>
  <c r="E2518"/>
  <c r="H2517"/>
  <c r="I2517" s="1"/>
  <c r="N2517" s="1"/>
  <c r="E2517"/>
  <c r="H2516"/>
  <c r="I2516" s="1"/>
  <c r="N2516" s="1"/>
  <c r="E2516"/>
  <c r="H2515"/>
  <c r="I2515" s="1"/>
  <c r="N2515" s="1"/>
  <c r="E2515"/>
  <c r="H2514"/>
  <c r="I2514" s="1"/>
  <c r="N2514" s="1"/>
  <c r="E2514"/>
  <c r="H2513"/>
  <c r="I2513" s="1"/>
  <c r="N2513" s="1"/>
  <c r="E2513"/>
  <c r="H2512"/>
  <c r="I2512" s="1"/>
  <c r="N2512" s="1"/>
  <c r="E2512"/>
  <c r="H2511"/>
  <c r="I2511" s="1"/>
  <c r="N2511" s="1"/>
  <c r="E2511"/>
  <c r="H2510"/>
  <c r="I2510" s="1"/>
  <c r="N2510" s="1"/>
  <c r="E2510"/>
  <c r="H2509"/>
  <c r="I2509" s="1"/>
  <c r="N2509" s="1"/>
  <c r="E2509"/>
  <c r="H2508"/>
  <c r="I2508" s="1"/>
  <c r="N2508" s="1"/>
  <c r="E2508"/>
  <c r="H2507"/>
  <c r="I2507" s="1"/>
  <c r="N2507" s="1"/>
  <c r="E2507"/>
  <c r="H2506"/>
  <c r="I2506" s="1"/>
  <c r="N2506" s="1"/>
  <c r="E2506"/>
  <c r="H2505"/>
  <c r="I2505" s="1"/>
  <c r="N2505" s="1"/>
  <c r="E2505"/>
  <c r="H2504"/>
  <c r="I2504" s="1"/>
  <c r="N2504" s="1"/>
  <c r="E2504"/>
  <c r="H2503"/>
  <c r="I2503" s="1"/>
  <c r="N2503" s="1"/>
  <c r="E2503"/>
  <c r="H2502"/>
  <c r="I2502" s="1"/>
  <c r="N2502" s="1"/>
  <c r="E2502"/>
  <c r="H2501"/>
  <c r="I2501" s="1"/>
  <c r="N2501" s="1"/>
  <c r="E2501"/>
  <c r="H2500"/>
  <c r="I2500" s="1"/>
  <c r="N2500" s="1"/>
  <c r="E2500"/>
  <c r="H2499"/>
  <c r="I2499" s="1"/>
  <c r="N2499" s="1"/>
  <c r="E2499"/>
  <c r="H2498"/>
  <c r="I2498" s="1"/>
  <c r="N2498" s="1"/>
  <c r="E2498"/>
  <c r="H2497"/>
  <c r="I2497" s="1"/>
  <c r="N2497" s="1"/>
  <c r="E2497"/>
  <c r="H2496"/>
  <c r="I2496" s="1"/>
  <c r="N2496" s="1"/>
  <c r="E2496"/>
  <c r="H2495"/>
  <c r="I2495" s="1"/>
  <c r="N2495" s="1"/>
  <c r="E2495"/>
  <c r="H2494"/>
  <c r="I2494" s="1"/>
  <c r="N2494" s="1"/>
  <c r="E2494"/>
  <c r="H2493"/>
  <c r="I2493" s="1"/>
  <c r="N2493" s="1"/>
  <c r="E2493"/>
  <c r="H2492"/>
  <c r="I2492" s="1"/>
  <c r="N2492" s="1"/>
  <c r="E2492"/>
  <c r="H2491"/>
  <c r="I2491" s="1"/>
  <c r="N2491" s="1"/>
  <c r="E2491"/>
  <c r="H2490"/>
  <c r="I2490" s="1"/>
  <c r="N2490" s="1"/>
  <c r="E2490"/>
  <c r="H2489"/>
  <c r="I2489" s="1"/>
  <c r="N2489" s="1"/>
  <c r="E2489"/>
  <c r="H2488"/>
  <c r="I2488" s="1"/>
  <c r="N2488" s="1"/>
  <c r="E2488"/>
  <c r="H2487"/>
  <c r="I2487" s="1"/>
  <c r="N2487" s="1"/>
  <c r="E2487"/>
  <c r="H2486"/>
  <c r="I2486" s="1"/>
  <c r="N2486" s="1"/>
  <c r="E2486"/>
  <c r="H2485"/>
  <c r="I2485" s="1"/>
  <c r="N2485" s="1"/>
  <c r="E2485"/>
  <c r="H2484"/>
  <c r="I2484" s="1"/>
  <c r="N2484" s="1"/>
  <c r="E2484"/>
  <c r="H2483"/>
  <c r="I2483" s="1"/>
  <c r="N2483" s="1"/>
  <c r="E2483"/>
  <c r="H2482"/>
  <c r="I2482" s="1"/>
  <c r="N2482" s="1"/>
  <c r="E2482"/>
  <c r="H2481"/>
  <c r="I2481" s="1"/>
  <c r="N2481" s="1"/>
  <c r="E2481"/>
  <c r="H2480"/>
  <c r="I2480" s="1"/>
  <c r="N2480" s="1"/>
  <c r="E2480"/>
  <c r="H2479"/>
  <c r="I2479" s="1"/>
  <c r="N2479" s="1"/>
  <c r="E2479"/>
  <c r="H2478"/>
  <c r="I2478" s="1"/>
  <c r="N2478" s="1"/>
  <c r="E2478"/>
  <c r="H2477"/>
  <c r="I2477" s="1"/>
  <c r="N2477" s="1"/>
  <c r="E2477"/>
  <c r="H2476"/>
  <c r="I2476" s="1"/>
  <c r="N2476" s="1"/>
  <c r="E2476"/>
  <c r="H2475"/>
  <c r="I2475" s="1"/>
  <c r="N2475" s="1"/>
  <c r="E2475"/>
  <c r="H2474"/>
  <c r="I2474" s="1"/>
  <c r="N2474" s="1"/>
  <c r="E2474"/>
  <c r="H2473"/>
  <c r="I2473" s="1"/>
  <c r="N2473" s="1"/>
  <c r="E2473"/>
  <c r="H2472"/>
  <c r="I2472" s="1"/>
  <c r="N2472" s="1"/>
  <c r="E2472"/>
  <c r="H2471"/>
  <c r="I2471" s="1"/>
  <c r="N2471" s="1"/>
  <c r="E2471"/>
  <c r="H2470"/>
  <c r="I2470" s="1"/>
  <c r="N2470" s="1"/>
  <c r="E2470"/>
  <c r="H2469"/>
  <c r="I2469" s="1"/>
  <c r="N2469" s="1"/>
  <c r="E2469"/>
  <c r="H2468"/>
  <c r="I2468" s="1"/>
  <c r="N2468" s="1"/>
  <c r="E2468"/>
  <c r="H2467"/>
  <c r="I2467" s="1"/>
  <c r="N2467" s="1"/>
  <c r="E2467"/>
  <c r="H2466"/>
  <c r="I2466" s="1"/>
  <c r="N2466" s="1"/>
  <c r="E2466"/>
  <c r="H2465"/>
  <c r="I2465" s="1"/>
  <c r="N2465" s="1"/>
  <c r="E2465"/>
  <c r="H2464"/>
  <c r="I2464" s="1"/>
  <c r="N2464" s="1"/>
  <c r="E2464"/>
  <c r="H2463"/>
  <c r="I2463" s="1"/>
  <c r="N2463" s="1"/>
  <c r="E2463"/>
  <c r="H2462"/>
  <c r="I2462" s="1"/>
  <c r="N2462" s="1"/>
  <c r="E2462"/>
  <c r="H2461"/>
  <c r="I2461" s="1"/>
  <c r="N2461" s="1"/>
  <c r="E2461"/>
  <c r="H2460"/>
  <c r="I2460" s="1"/>
  <c r="N2460" s="1"/>
  <c r="E2460"/>
  <c r="H2459"/>
  <c r="I2459" s="1"/>
  <c r="N2459" s="1"/>
  <c r="E2459"/>
  <c r="H2458"/>
  <c r="I2458" s="1"/>
  <c r="N2458" s="1"/>
  <c r="E2458"/>
  <c r="H2457"/>
  <c r="I2457" s="1"/>
  <c r="N2457" s="1"/>
  <c r="E2457"/>
  <c r="H2456"/>
  <c r="I2456" s="1"/>
  <c r="N2456" s="1"/>
  <c r="E2456"/>
  <c r="H2455"/>
  <c r="I2455" s="1"/>
  <c r="N2455" s="1"/>
  <c r="E2455"/>
  <c r="H2454"/>
  <c r="I2454" s="1"/>
  <c r="N2454" s="1"/>
  <c r="E2454"/>
  <c r="H2453"/>
  <c r="I2453" s="1"/>
  <c r="N2453" s="1"/>
  <c r="E2453"/>
  <c r="H2452"/>
  <c r="I2452" s="1"/>
  <c r="N2452" s="1"/>
  <c r="E2452"/>
  <c r="H2451"/>
  <c r="I2451" s="1"/>
  <c r="N2451" s="1"/>
  <c r="E2451"/>
  <c r="H2450"/>
  <c r="I2450" s="1"/>
  <c r="N2450" s="1"/>
  <c r="E2450"/>
  <c r="H2449"/>
  <c r="I2449" s="1"/>
  <c r="N2449" s="1"/>
  <c r="E2449"/>
  <c r="H2448"/>
  <c r="I2448" s="1"/>
  <c r="N2448" s="1"/>
  <c r="E2448"/>
  <c r="H2447"/>
  <c r="I2447" s="1"/>
  <c r="N2447" s="1"/>
  <c r="E2447"/>
  <c r="H2446"/>
  <c r="I2446" s="1"/>
  <c r="N2446" s="1"/>
  <c r="E2446"/>
  <c r="H2445"/>
  <c r="I2445" s="1"/>
  <c r="N2445" s="1"/>
  <c r="E2445"/>
  <c r="H2444"/>
  <c r="I2444" s="1"/>
  <c r="N2444" s="1"/>
  <c r="E2444"/>
  <c r="H2443"/>
  <c r="I2443" s="1"/>
  <c r="N2443" s="1"/>
  <c r="E2443"/>
  <c r="H2442"/>
  <c r="I2442" s="1"/>
  <c r="N2442" s="1"/>
  <c r="E2442"/>
  <c r="H2441"/>
  <c r="I2441" s="1"/>
  <c r="N2441" s="1"/>
  <c r="E2441"/>
  <c r="H2440"/>
  <c r="I2440" s="1"/>
  <c r="N2440" s="1"/>
  <c r="E2440"/>
  <c r="H2439"/>
  <c r="I2439" s="1"/>
  <c r="N2439" s="1"/>
  <c r="E2439"/>
  <c r="H2438"/>
  <c r="I2438" s="1"/>
  <c r="N2438" s="1"/>
  <c r="E2438"/>
  <c r="H2437"/>
  <c r="I2437" s="1"/>
  <c r="N2437" s="1"/>
  <c r="E2437"/>
  <c r="H2436"/>
  <c r="I2436" s="1"/>
  <c r="N2436" s="1"/>
  <c r="E2436"/>
  <c r="H2435"/>
  <c r="I2435" s="1"/>
  <c r="N2435" s="1"/>
  <c r="E2435"/>
  <c r="H2434"/>
  <c r="I2434" s="1"/>
  <c r="N2434" s="1"/>
  <c r="E2434"/>
  <c r="H2433"/>
  <c r="I2433" s="1"/>
  <c r="N2433" s="1"/>
  <c r="E2433"/>
  <c r="H2432"/>
  <c r="I2432" s="1"/>
  <c r="N2432" s="1"/>
  <c r="E2432"/>
  <c r="H2431"/>
  <c r="I2431" s="1"/>
  <c r="N2431" s="1"/>
  <c r="E2431"/>
  <c r="H2430"/>
  <c r="I2430" s="1"/>
  <c r="N2430" s="1"/>
  <c r="E2430"/>
  <c r="H2429"/>
  <c r="I2429" s="1"/>
  <c r="N2429" s="1"/>
  <c r="E2429"/>
  <c r="H2428"/>
  <c r="I2428" s="1"/>
  <c r="N2428" s="1"/>
  <c r="E2428"/>
  <c r="H2427"/>
  <c r="I2427" s="1"/>
  <c r="N2427" s="1"/>
  <c r="E2427"/>
  <c r="H2426"/>
  <c r="I2426" s="1"/>
  <c r="N2426" s="1"/>
  <c r="E2426"/>
  <c r="H2425"/>
  <c r="I2425" s="1"/>
  <c r="N2425" s="1"/>
  <c r="E2425"/>
  <c r="H2424"/>
  <c r="I2424" s="1"/>
  <c r="N2424" s="1"/>
  <c r="E2424"/>
  <c r="H687"/>
  <c r="I687" s="1"/>
  <c r="N687" s="1"/>
  <c r="E687"/>
  <c r="H683"/>
  <c r="I683" s="1"/>
  <c r="N683" s="1"/>
  <c r="E683"/>
  <c r="H679"/>
  <c r="I679" s="1"/>
  <c r="N679" s="1"/>
  <c r="E679"/>
  <c r="H580"/>
  <c r="I580" s="1"/>
  <c r="N580" s="1"/>
  <c r="E580"/>
  <c r="H576"/>
  <c r="I576" s="1"/>
  <c r="N576" s="1"/>
  <c r="E576"/>
  <c r="H572"/>
  <c r="I572" s="1"/>
  <c r="N572" s="1"/>
  <c r="E572"/>
  <c r="H568"/>
  <c r="I568" s="1"/>
  <c r="N568" s="1"/>
  <c r="E568"/>
  <c r="H564"/>
  <c r="I564" s="1"/>
  <c r="N564" s="1"/>
  <c r="E564"/>
  <c r="H560"/>
  <c r="I560" s="1"/>
  <c r="N560" s="1"/>
  <c r="E560"/>
  <c r="H556"/>
  <c r="I556" s="1"/>
  <c r="N556" s="1"/>
  <c r="E556"/>
  <c r="H552"/>
  <c r="I552" s="1"/>
  <c r="N552" s="1"/>
  <c r="E552"/>
  <c r="H548"/>
  <c r="I548" s="1"/>
  <c r="N548" s="1"/>
  <c r="E548"/>
  <c r="H544"/>
  <c r="I544" s="1"/>
  <c r="N544" s="1"/>
  <c r="E544"/>
  <c r="H540"/>
  <c r="I540" s="1"/>
  <c r="N540" s="1"/>
  <c r="E540"/>
  <c r="H536"/>
  <c r="I536" s="1"/>
  <c r="N536" s="1"/>
  <c r="E536"/>
  <c r="H532"/>
  <c r="I532" s="1"/>
  <c r="N532" s="1"/>
  <c r="E532"/>
  <c r="H528"/>
  <c r="I528" s="1"/>
  <c r="N528" s="1"/>
  <c r="E528"/>
  <c r="H524"/>
  <c r="I524" s="1"/>
  <c r="N524" s="1"/>
  <c r="E524"/>
  <c r="H520"/>
  <c r="I520" s="1"/>
  <c r="N520" s="1"/>
  <c r="E520"/>
  <c r="H516"/>
  <c r="I516" s="1"/>
  <c r="N516" s="1"/>
  <c r="E516"/>
  <c r="H512"/>
  <c r="I512" s="1"/>
  <c r="N512" s="1"/>
  <c r="E512"/>
  <c r="H508"/>
  <c r="I508" s="1"/>
  <c r="N508" s="1"/>
  <c r="E508"/>
  <c r="H504"/>
  <c r="I504" s="1"/>
  <c r="N504" s="1"/>
  <c r="E504"/>
  <c r="H500"/>
  <c r="I500" s="1"/>
  <c r="N500" s="1"/>
  <c r="E500"/>
  <c r="H496"/>
  <c r="I496" s="1"/>
  <c r="N496" s="1"/>
  <c r="E496"/>
  <c r="H492"/>
  <c r="I492" s="1"/>
  <c r="N492" s="1"/>
  <c r="E492"/>
  <c r="H488"/>
  <c r="I488" s="1"/>
  <c r="N488" s="1"/>
  <c r="E488"/>
  <c r="H484"/>
  <c r="I484" s="1"/>
  <c r="N484" s="1"/>
  <c r="E484"/>
  <c r="H480"/>
  <c r="I480" s="1"/>
  <c r="N480" s="1"/>
  <c r="E480"/>
  <c r="H476"/>
  <c r="I476" s="1"/>
  <c r="N476" s="1"/>
  <c r="E476"/>
  <c r="H472"/>
  <c r="I472" s="1"/>
  <c r="N472" s="1"/>
  <c r="E472"/>
  <c r="H468"/>
  <c r="I468" s="1"/>
  <c r="N468" s="1"/>
  <c r="E468"/>
  <c r="H464"/>
  <c r="I464" s="1"/>
  <c r="N464" s="1"/>
  <c r="E464"/>
  <c r="H460"/>
  <c r="I460" s="1"/>
  <c r="N460" s="1"/>
  <c r="E460"/>
  <c r="H456"/>
  <c r="I456" s="1"/>
  <c r="N456" s="1"/>
  <c r="E456"/>
  <c r="H452"/>
  <c r="I452" s="1"/>
  <c r="N452" s="1"/>
  <c r="E452"/>
  <c r="H448"/>
  <c r="I448" s="1"/>
  <c r="N448" s="1"/>
  <c r="E448"/>
  <c r="H444"/>
  <c r="I444" s="1"/>
  <c r="N444" s="1"/>
  <c r="E444"/>
  <c r="H440"/>
  <c r="I440" s="1"/>
  <c r="N440" s="1"/>
  <c r="E440"/>
  <c r="H436"/>
  <c r="I436" s="1"/>
  <c r="N436" s="1"/>
  <c r="E436"/>
  <c r="H432"/>
  <c r="I432" s="1"/>
  <c r="N432" s="1"/>
  <c r="E432"/>
  <c r="H428"/>
  <c r="I428" s="1"/>
  <c r="N428" s="1"/>
  <c r="E428"/>
  <c r="H424"/>
  <c r="I424" s="1"/>
  <c r="N424" s="1"/>
  <c r="E424"/>
  <c r="H420"/>
  <c r="I420" s="1"/>
  <c r="N420" s="1"/>
  <c r="E420"/>
  <c r="H416"/>
  <c r="I416" s="1"/>
  <c r="N416" s="1"/>
  <c r="E416"/>
  <c r="H412"/>
  <c r="I412" s="1"/>
  <c r="N412" s="1"/>
  <c r="E412"/>
  <c r="H408"/>
  <c r="I408" s="1"/>
  <c r="N408" s="1"/>
  <c r="E408"/>
  <c r="H404"/>
  <c r="I404" s="1"/>
  <c r="N404" s="1"/>
  <c r="E404"/>
  <c r="H195"/>
  <c r="I195" s="1"/>
  <c r="N195" s="1"/>
  <c r="E195"/>
  <c r="H191"/>
  <c r="I191" s="1"/>
  <c r="N191" s="1"/>
  <c r="E191"/>
  <c r="H187"/>
  <c r="I187" s="1"/>
  <c r="N187" s="1"/>
  <c r="E187"/>
  <c r="H183"/>
  <c r="I183" s="1"/>
  <c r="N183" s="1"/>
  <c r="E183"/>
  <c r="H179"/>
  <c r="I179" s="1"/>
  <c r="N179" s="1"/>
  <c r="E179"/>
  <c r="H175"/>
  <c r="I175" s="1"/>
  <c r="N175" s="1"/>
  <c r="E175"/>
  <c r="H171"/>
  <c r="I171" s="1"/>
  <c r="N171" s="1"/>
  <c r="E171"/>
  <c r="H167"/>
  <c r="I167" s="1"/>
  <c r="N167" s="1"/>
  <c r="E167"/>
  <c r="H163"/>
  <c r="I163" s="1"/>
  <c r="N163" s="1"/>
  <c r="E163"/>
  <c r="H159"/>
  <c r="I159" s="1"/>
  <c r="N159" s="1"/>
  <c r="E159"/>
  <c r="H155"/>
  <c r="I155" s="1"/>
  <c r="N155" s="1"/>
  <c r="E155"/>
  <c r="H151"/>
  <c r="I151" s="1"/>
  <c r="N151" s="1"/>
  <c r="E151"/>
  <c r="H147"/>
  <c r="I147" s="1"/>
  <c r="N147" s="1"/>
  <c r="E147"/>
  <c r="H143"/>
  <c r="I143" s="1"/>
  <c r="N143" s="1"/>
  <c r="E143"/>
  <c r="H98"/>
  <c r="I98" s="1"/>
  <c r="E98"/>
  <c r="H94"/>
  <c r="I94" s="1"/>
  <c r="E94"/>
  <c r="H90"/>
  <c r="I90" s="1"/>
  <c r="E90"/>
  <c r="H86"/>
  <c r="I86" s="1"/>
  <c r="E86"/>
  <c r="H82"/>
  <c r="I82" s="1"/>
  <c r="E82"/>
  <c r="H78"/>
  <c r="I78" s="1"/>
  <c r="E78"/>
  <c r="H74"/>
  <c r="I74" s="1"/>
  <c r="E74"/>
  <c r="H70"/>
  <c r="I70" s="1"/>
  <c r="E70"/>
  <c r="H66"/>
  <c r="I66" s="1"/>
  <c r="E66"/>
  <c r="H62"/>
  <c r="I62" s="1"/>
  <c r="E62"/>
  <c r="H58"/>
  <c r="I58" s="1"/>
  <c r="E58"/>
  <c r="H54"/>
  <c r="I54" s="1"/>
  <c r="E54"/>
  <c r="H50"/>
  <c r="I50" s="1"/>
  <c r="E50"/>
  <c r="H46"/>
  <c r="I46" s="1"/>
  <c r="E46"/>
  <c r="H42"/>
  <c r="I42" s="1"/>
  <c r="E42"/>
  <c r="H38"/>
  <c r="I38" s="1"/>
  <c r="E38"/>
  <c r="H34"/>
  <c r="I34" s="1"/>
  <c r="E34"/>
  <c r="H30"/>
  <c r="I30" s="1"/>
  <c r="E30"/>
  <c r="H26"/>
  <c r="I26" s="1"/>
  <c r="E26"/>
  <c r="H22"/>
  <c r="I22" s="1"/>
  <c r="E22"/>
  <c r="H18"/>
  <c r="I18" s="1"/>
  <c r="E18"/>
  <c r="H14"/>
  <c r="I14" s="1"/>
  <c r="E14"/>
  <c r="H10"/>
  <c r="I10" s="1"/>
  <c r="E10"/>
  <c r="H6"/>
  <c r="I6" s="1"/>
  <c r="N6" s="1"/>
  <c r="E6"/>
  <c r="H2423"/>
  <c r="I2423" s="1"/>
  <c r="N2423" s="1"/>
  <c r="E2423"/>
  <c r="H2422"/>
  <c r="I2422" s="1"/>
  <c r="N2422" s="1"/>
  <c r="E2422"/>
  <c r="H2421"/>
  <c r="I2421" s="1"/>
  <c r="N2421" s="1"/>
  <c r="E2421"/>
  <c r="H2420"/>
  <c r="I2420" s="1"/>
  <c r="N2420" s="1"/>
  <c r="E2420"/>
  <c r="H2419"/>
  <c r="I2419" s="1"/>
  <c r="N2419" s="1"/>
  <c r="E2419"/>
  <c r="H2418"/>
  <c r="I2418" s="1"/>
  <c r="N2418" s="1"/>
  <c r="E2418"/>
  <c r="H2417"/>
  <c r="I2417" s="1"/>
  <c r="N2417" s="1"/>
  <c r="E2417"/>
  <c r="H2416"/>
  <c r="I2416" s="1"/>
  <c r="N2416" s="1"/>
  <c r="E2416"/>
  <c r="H2415"/>
  <c r="I2415" s="1"/>
  <c r="N2415" s="1"/>
  <c r="E2415"/>
  <c r="H2414"/>
  <c r="I2414" s="1"/>
  <c r="N2414" s="1"/>
  <c r="E2414"/>
  <c r="H2413"/>
  <c r="I2413" s="1"/>
  <c r="N2413" s="1"/>
  <c r="E2413"/>
  <c r="H2412"/>
  <c r="I2412" s="1"/>
  <c r="N2412" s="1"/>
  <c r="E2412"/>
  <c r="H2411"/>
  <c r="I2411" s="1"/>
  <c r="N2411" s="1"/>
  <c r="E2411"/>
  <c r="H2410"/>
  <c r="I2410" s="1"/>
  <c r="N2410" s="1"/>
  <c r="E2410"/>
  <c r="H2409"/>
  <c r="I2409" s="1"/>
  <c r="N2409" s="1"/>
  <c r="E2409"/>
  <c r="H2408"/>
  <c r="I2408" s="1"/>
  <c r="N2408" s="1"/>
  <c r="E2408"/>
  <c r="H2407"/>
  <c r="I2407" s="1"/>
  <c r="N2407" s="1"/>
  <c r="E2407"/>
  <c r="H2406"/>
  <c r="I2406" s="1"/>
  <c r="N2406" s="1"/>
  <c r="E2406"/>
  <c r="H2405"/>
  <c r="I2405" s="1"/>
  <c r="N2405" s="1"/>
  <c r="E2405"/>
  <c r="H2404"/>
  <c r="I2404" s="1"/>
  <c r="N2404" s="1"/>
  <c r="E2404"/>
  <c r="H865"/>
  <c r="I865" s="1"/>
  <c r="N865" s="1"/>
  <c r="E865"/>
  <c r="H861"/>
  <c r="I861" s="1"/>
  <c r="N861" s="1"/>
  <c r="E861"/>
  <c r="H857"/>
  <c r="I857" s="1"/>
  <c r="N857" s="1"/>
  <c r="E857"/>
  <c r="H853"/>
  <c r="I853" s="1"/>
  <c r="N853" s="1"/>
  <c r="E853"/>
  <c r="H849"/>
  <c r="I849" s="1"/>
  <c r="N849" s="1"/>
  <c r="E849"/>
  <c r="H845"/>
  <c r="I845" s="1"/>
  <c r="N845" s="1"/>
  <c r="E845"/>
  <c r="H841"/>
  <c r="I841" s="1"/>
  <c r="N841" s="1"/>
  <c r="E841"/>
  <c r="H837"/>
  <c r="I837" s="1"/>
  <c r="N837" s="1"/>
  <c r="E837"/>
  <c r="H833"/>
  <c r="I833" s="1"/>
  <c r="N833" s="1"/>
  <c r="E833"/>
  <c r="H829"/>
  <c r="I829" s="1"/>
  <c r="N829" s="1"/>
  <c r="E829"/>
  <c r="H825"/>
  <c r="I825" s="1"/>
  <c r="N825" s="1"/>
  <c r="E825"/>
  <c r="H821"/>
  <c r="I821" s="1"/>
  <c r="N821" s="1"/>
  <c r="E821"/>
  <c r="H817"/>
  <c r="I817" s="1"/>
  <c r="N817" s="1"/>
  <c r="E817"/>
  <c r="H813"/>
  <c r="I813" s="1"/>
  <c r="N813" s="1"/>
  <c r="E813"/>
  <c r="H809"/>
  <c r="I809" s="1"/>
  <c r="N809" s="1"/>
  <c r="E809"/>
  <c r="H805"/>
  <c r="I805" s="1"/>
  <c r="N805" s="1"/>
  <c r="E805"/>
  <c r="H801"/>
  <c r="I801" s="1"/>
  <c r="N801" s="1"/>
  <c r="E801"/>
  <c r="H797"/>
  <c r="I797" s="1"/>
  <c r="N797" s="1"/>
  <c r="E797"/>
  <c r="H793"/>
  <c r="I793" s="1"/>
  <c r="N793" s="1"/>
  <c r="E793"/>
  <c r="H789"/>
  <c r="I789" s="1"/>
  <c r="N789" s="1"/>
  <c r="E789"/>
  <c r="H785"/>
  <c r="I785" s="1"/>
  <c r="N785" s="1"/>
  <c r="E785"/>
  <c r="H781"/>
  <c r="I781" s="1"/>
  <c r="N781" s="1"/>
  <c r="E781"/>
  <c r="H777"/>
  <c r="I777" s="1"/>
  <c r="N777" s="1"/>
  <c r="E777"/>
  <c r="H773"/>
  <c r="I773" s="1"/>
  <c r="N773" s="1"/>
  <c r="E773"/>
  <c r="H769"/>
  <c r="I769" s="1"/>
  <c r="N769" s="1"/>
  <c r="E769"/>
  <c r="H765"/>
  <c r="I765" s="1"/>
  <c r="N765" s="1"/>
  <c r="E765"/>
  <c r="H760"/>
  <c r="I760" s="1"/>
  <c r="N760" s="1"/>
  <c r="E760"/>
  <c r="H759"/>
  <c r="I759" s="1"/>
  <c r="N759" s="1"/>
  <c r="E759"/>
  <c r="H758"/>
  <c r="I758" s="1"/>
  <c r="N758" s="1"/>
  <c r="E758"/>
  <c r="H757"/>
  <c r="I757" s="1"/>
  <c r="N757" s="1"/>
  <c r="E757"/>
  <c r="H756"/>
  <c r="I756" s="1"/>
  <c r="N756" s="1"/>
  <c r="E756"/>
  <c r="H755"/>
  <c r="I755" s="1"/>
  <c r="N755" s="1"/>
  <c r="E755"/>
  <c r="H754"/>
  <c r="I754" s="1"/>
  <c r="N754" s="1"/>
  <c r="E754"/>
  <c r="H753"/>
  <c r="I753" s="1"/>
  <c r="N753" s="1"/>
  <c r="E753"/>
  <c r="H752"/>
  <c r="I752" s="1"/>
  <c r="N752" s="1"/>
  <c r="E752"/>
  <c r="H751"/>
  <c r="I751" s="1"/>
  <c r="N751" s="1"/>
  <c r="E751"/>
  <c r="H750"/>
  <c r="I750" s="1"/>
  <c r="N750" s="1"/>
  <c r="E750"/>
  <c r="H749"/>
  <c r="I749" s="1"/>
  <c r="N749" s="1"/>
  <c r="E749"/>
  <c r="H748"/>
  <c r="I748" s="1"/>
  <c r="N748" s="1"/>
  <c r="E748"/>
  <c r="H747"/>
  <c r="I747" s="1"/>
  <c r="N747" s="1"/>
  <c r="E747"/>
  <c r="H746"/>
  <c r="I746" s="1"/>
  <c r="N746" s="1"/>
  <c r="E746"/>
  <c r="H745"/>
  <c r="I745" s="1"/>
  <c r="N745" s="1"/>
  <c r="E745"/>
  <c r="H744"/>
  <c r="I744" s="1"/>
  <c r="N744" s="1"/>
  <c r="E744"/>
  <c r="H743"/>
  <c r="I743" s="1"/>
  <c r="N743" s="1"/>
  <c r="E743"/>
  <c r="H742"/>
  <c r="I742" s="1"/>
  <c r="N742" s="1"/>
  <c r="E742"/>
  <c r="H741"/>
  <c r="I741" s="1"/>
  <c r="N741" s="1"/>
  <c r="E741"/>
  <c r="H740"/>
  <c r="I740" s="1"/>
  <c r="N740" s="1"/>
  <c r="E740"/>
  <c r="H739"/>
  <c r="I739" s="1"/>
  <c r="N739" s="1"/>
  <c r="E739"/>
  <c r="H738"/>
  <c r="I738" s="1"/>
  <c r="N738" s="1"/>
  <c r="E738"/>
  <c r="H737"/>
  <c r="I737" s="1"/>
  <c r="N737" s="1"/>
  <c r="E737"/>
  <c r="H736"/>
  <c r="I736" s="1"/>
  <c r="N736" s="1"/>
  <c r="E736"/>
  <c r="H735"/>
  <c r="I735" s="1"/>
  <c r="N735" s="1"/>
  <c r="E735"/>
  <c r="H734"/>
  <c r="I734" s="1"/>
  <c r="N734" s="1"/>
  <c r="E734"/>
  <c r="H733"/>
  <c r="I733" s="1"/>
  <c r="N733" s="1"/>
  <c r="E733"/>
  <c r="H732"/>
  <c r="I732" s="1"/>
  <c r="N732" s="1"/>
  <c r="E732"/>
  <c r="H731"/>
  <c r="I731" s="1"/>
  <c r="N731" s="1"/>
  <c r="E731"/>
  <c r="H730"/>
  <c r="I730" s="1"/>
  <c r="N730" s="1"/>
  <c r="E730"/>
  <c r="H729"/>
  <c r="I729" s="1"/>
  <c r="N729" s="1"/>
  <c r="E729"/>
  <c r="H728"/>
  <c r="I728" s="1"/>
  <c r="N728" s="1"/>
  <c r="E728"/>
  <c r="H727"/>
  <c r="I727" s="1"/>
  <c r="N727" s="1"/>
  <c r="E727"/>
  <c r="H726"/>
  <c r="I726" s="1"/>
  <c r="N726" s="1"/>
  <c r="E726"/>
  <c r="H725"/>
  <c r="I725" s="1"/>
  <c r="N725" s="1"/>
  <c r="E725"/>
  <c r="H724"/>
  <c r="I724" s="1"/>
  <c r="N724" s="1"/>
  <c r="E724"/>
  <c r="H723"/>
  <c r="I723" s="1"/>
  <c r="N723" s="1"/>
  <c r="E723"/>
  <c r="H722"/>
  <c r="I722" s="1"/>
  <c r="N722" s="1"/>
  <c r="E722"/>
  <c r="H721"/>
  <c r="I721" s="1"/>
  <c r="N721" s="1"/>
  <c r="E721"/>
  <c r="H720"/>
  <c r="I720" s="1"/>
  <c r="N720" s="1"/>
  <c r="E720"/>
  <c r="H719"/>
  <c r="I719" s="1"/>
  <c r="N719" s="1"/>
  <c r="E719"/>
  <c r="H718"/>
  <c r="I718" s="1"/>
  <c r="N718" s="1"/>
  <c r="E718"/>
  <c r="H717"/>
  <c r="I717" s="1"/>
  <c r="N717" s="1"/>
  <c r="E717"/>
  <c r="H716"/>
  <c r="I716" s="1"/>
  <c r="N716" s="1"/>
  <c r="E716"/>
  <c r="H715"/>
  <c r="I715" s="1"/>
  <c r="N715" s="1"/>
  <c r="E715"/>
  <c r="H714"/>
  <c r="I714" s="1"/>
  <c r="N714" s="1"/>
  <c r="E714"/>
  <c r="H713"/>
  <c r="I713" s="1"/>
  <c r="N713" s="1"/>
  <c r="E713"/>
  <c r="H712"/>
  <c r="I712" s="1"/>
  <c r="N712" s="1"/>
  <c r="E712"/>
  <c r="H711"/>
  <c r="I711" s="1"/>
  <c r="N711" s="1"/>
  <c r="E711"/>
  <c r="H710"/>
  <c r="I710" s="1"/>
  <c r="N710" s="1"/>
  <c r="E710"/>
  <c r="H709"/>
  <c r="I709" s="1"/>
  <c r="N709" s="1"/>
  <c r="E709"/>
  <c r="H708"/>
  <c r="I708" s="1"/>
  <c r="N708" s="1"/>
  <c r="E708"/>
  <c r="H707"/>
  <c r="I707" s="1"/>
  <c r="N707" s="1"/>
  <c r="E707"/>
  <c r="H706"/>
  <c r="I706" s="1"/>
  <c r="N706" s="1"/>
  <c r="E706"/>
  <c r="H705"/>
  <c r="I705" s="1"/>
  <c r="N705" s="1"/>
  <c r="E705"/>
  <c r="H704"/>
  <c r="I704" s="1"/>
  <c r="N704" s="1"/>
  <c r="E704"/>
  <c r="H703"/>
  <c r="I703" s="1"/>
  <c r="N703" s="1"/>
  <c r="E703"/>
  <c r="H702"/>
  <c r="I702" s="1"/>
  <c r="N702" s="1"/>
  <c r="E702"/>
  <c r="H701"/>
  <c r="I701" s="1"/>
  <c r="N701" s="1"/>
  <c r="E701"/>
  <c r="H700"/>
  <c r="I700" s="1"/>
  <c r="N700" s="1"/>
  <c r="E700"/>
  <c r="H699"/>
  <c r="I699" s="1"/>
  <c r="N699" s="1"/>
  <c r="E699"/>
  <c r="H698"/>
  <c r="I698" s="1"/>
  <c r="N698" s="1"/>
  <c r="E698"/>
  <c r="H697"/>
  <c r="I697" s="1"/>
  <c r="N697" s="1"/>
  <c r="E697"/>
  <c r="H696"/>
  <c r="I696" s="1"/>
  <c r="N696" s="1"/>
  <c r="E696"/>
  <c r="H695"/>
  <c r="I695" s="1"/>
  <c r="N695" s="1"/>
  <c r="E695"/>
  <c r="H694"/>
  <c r="I694" s="1"/>
  <c r="N694" s="1"/>
  <c r="E694"/>
  <c r="H693"/>
  <c r="I693" s="1"/>
  <c r="N693" s="1"/>
  <c r="E693"/>
  <c r="H692"/>
  <c r="I692" s="1"/>
  <c r="N692" s="1"/>
  <c r="E692"/>
  <c r="H691"/>
  <c r="I691" s="1"/>
  <c r="N691" s="1"/>
  <c r="E691"/>
  <c r="H690"/>
  <c r="I690" s="1"/>
  <c r="N690" s="1"/>
  <c r="E690"/>
  <c r="H689"/>
  <c r="I689" s="1"/>
  <c r="N689" s="1"/>
  <c r="E689"/>
  <c r="H688"/>
  <c r="I688" s="1"/>
  <c r="N688" s="1"/>
  <c r="E688"/>
  <c r="H684"/>
  <c r="I684" s="1"/>
  <c r="N684" s="1"/>
  <c r="E684"/>
  <c r="H680"/>
  <c r="I680" s="1"/>
  <c r="N680" s="1"/>
  <c r="E680"/>
  <c r="H676"/>
  <c r="I676" s="1"/>
  <c r="N676" s="1"/>
  <c r="E676"/>
  <c r="H675"/>
  <c r="I675" s="1"/>
  <c r="N675" s="1"/>
  <c r="E675"/>
  <c r="H674"/>
  <c r="I674" s="1"/>
  <c r="N674" s="1"/>
  <c r="E674"/>
  <c r="H673"/>
  <c r="I673" s="1"/>
  <c r="N673" s="1"/>
  <c r="E673"/>
  <c r="H672"/>
  <c r="I672" s="1"/>
  <c r="N672" s="1"/>
  <c r="E672"/>
  <c r="H671"/>
  <c r="I671" s="1"/>
  <c r="N671" s="1"/>
  <c r="E671"/>
  <c r="H670"/>
  <c r="I670" s="1"/>
  <c r="N670" s="1"/>
  <c r="E670"/>
  <c r="H669"/>
  <c r="I669" s="1"/>
  <c r="N669" s="1"/>
  <c r="E669"/>
  <c r="H668"/>
  <c r="I668" s="1"/>
  <c r="N668" s="1"/>
  <c r="E668"/>
  <c r="H667"/>
  <c r="I667" s="1"/>
  <c r="N667" s="1"/>
  <c r="E667"/>
  <c r="H666"/>
  <c r="I666" s="1"/>
  <c r="N666" s="1"/>
  <c r="E666"/>
  <c r="H665"/>
  <c r="I665" s="1"/>
  <c r="N665" s="1"/>
  <c r="E665"/>
  <c r="H664"/>
  <c r="I664" s="1"/>
  <c r="N664" s="1"/>
  <c r="E664"/>
  <c r="H663"/>
  <c r="I663" s="1"/>
  <c r="N663" s="1"/>
  <c r="E663"/>
  <c r="H662"/>
  <c r="I662" s="1"/>
  <c r="N662" s="1"/>
  <c r="E662"/>
  <c r="H661"/>
  <c r="I661" s="1"/>
  <c r="N661" s="1"/>
  <c r="E661"/>
  <c r="H660"/>
  <c r="I660" s="1"/>
  <c r="N660" s="1"/>
  <c r="E660"/>
  <c r="H659"/>
  <c r="I659" s="1"/>
  <c r="N659" s="1"/>
  <c r="E659"/>
  <c r="H658"/>
  <c r="I658" s="1"/>
  <c r="N658" s="1"/>
  <c r="E658"/>
  <c r="H657"/>
  <c r="I657" s="1"/>
  <c r="N657" s="1"/>
  <c r="E657"/>
  <c r="H656"/>
  <c r="I656" s="1"/>
  <c r="N656" s="1"/>
  <c r="E656"/>
  <c r="H655"/>
  <c r="I655" s="1"/>
  <c r="N655" s="1"/>
  <c r="E655"/>
  <c r="H654"/>
  <c r="I654" s="1"/>
  <c r="N654" s="1"/>
  <c r="E654"/>
  <c r="H653"/>
  <c r="I653" s="1"/>
  <c r="N653" s="1"/>
  <c r="E653"/>
  <c r="H652"/>
  <c r="I652" s="1"/>
  <c r="N652" s="1"/>
  <c r="E652"/>
  <c r="H651"/>
  <c r="I651" s="1"/>
  <c r="N651" s="1"/>
  <c r="E651"/>
  <c r="H650"/>
  <c r="I650" s="1"/>
  <c r="N650" s="1"/>
  <c r="E650"/>
  <c r="H649"/>
  <c r="I649" s="1"/>
  <c r="N649" s="1"/>
  <c r="E649"/>
  <c r="H648"/>
  <c r="I648" s="1"/>
  <c r="N648" s="1"/>
  <c r="E648"/>
  <c r="H647"/>
  <c r="I647" s="1"/>
  <c r="N647" s="1"/>
  <c r="E647"/>
  <c r="H646"/>
  <c r="I646" s="1"/>
  <c r="N646" s="1"/>
  <c r="E646"/>
  <c r="H645"/>
  <c r="I645" s="1"/>
  <c r="N645" s="1"/>
  <c r="E645"/>
  <c r="H644"/>
  <c r="I644" s="1"/>
  <c r="N644" s="1"/>
  <c r="E644"/>
  <c r="H643"/>
  <c r="I643" s="1"/>
  <c r="N643" s="1"/>
  <c r="E643"/>
  <c r="H642"/>
  <c r="I642" s="1"/>
  <c r="N642" s="1"/>
  <c r="E642"/>
  <c r="H641"/>
  <c r="I641" s="1"/>
  <c r="N641" s="1"/>
  <c r="E641"/>
  <c r="H640"/>
  <c r="I640" s="1"/>
  <c r="N640" s="1"/>
  <c r="E640"/>
  <c r="H639"/>
  <c r="I639" s="1"/>
  <c r="N639" s="1"/>
  <c r="E639"/>
  <c r="H638"/>
  <c r="I638" s="1"/>
  <c r="N638" s="1"/>
  <c r="E638"/>
  <c r="H637"/>
  <c r="I637" s="1"/>
  <c r="N637" s="1"/>
  <c r="E637"/>
  <c r="H636"/>
  <c r="I636" s="1"/>
  <c r="N636" s="1"/>
  <c r="E636"/>
  <c r="H635"/>
  <c r="I635" s="1"/>
  <c r="N635" s="1"/>
  <c r="E635"/>
  <c r="H634"/>
  <c r="I634" s="1"/>
  <c r="N634" s="1"/>
  <c r="E634"/>
  <c r="H633"/>
  <c r="I633" s="1"/>
  <c r="N633" s="1"/>
  <c r="E633"/>
  <c r="H632"/>
  <c r="I632" s="1"/>
  <c r="N632" s="1"/>
  <c r="E632"/>
  <c r="H631"/>
  <c r="I631" s="1"/>
  <c r="N631" s="1"/>
  <c r="E631"/>
  <c r="H630"/>
  <c r="I630" s="1"/>
  <c r="N630" s="1"/>
  <c r="E630"/>
  <c r="H629"/>
  <c r="I629" s="1"/>
  <c r="N629" s="1"/>
  <c r="E629"/>
  <c r="H628"/>
  <c r="I628" s="1"/>
  <c r="N628" s="1"/>
  <c r="E628"/>
  <c r="H627"/>
  <c r="I627" s="1"/>
  <c r="N627" s="1"/>
  <c r="E627"/>
  <c r="H626"/>
  <c r="I626" s="1"/>
  <c r="N626" s="1"/>
  <c r="E626"/>
  <c r="H625"/>
  <c r="I625" s="1"/>
  <c r="N625" s="1"/>
  <c r="E625"/>
  <c r="H624"/>
  <c r="I624" s="1"/>
  <c r="N624" s="1"/>
  <c r="E624"/>
  <c r="H623"/>
  <c r="I623" s="1"/>
  <c r="N623" s="1"/>
  <c r="E623"/>
  <c r="H622"/>
  <c r="I622" s="1"/>
  <c r="N622" s="1"/>
  <c r="E622"/>
  <c r="H621"/>
  <c r="I621" s="1"/>
  <c r="N621" s="1"/>
  <c r="E621"/>
  <c r="H620"/>
  <c r="I620" s="1"/>
  <c r="N620" s="1"/>
  <c r="E620"/>
  <c r="H619"/>
  <c r="I619" s="1"/>
  <c r="N619" s="1"/>
  <c r="E619"/>
  <c r="H618"/>
  <c r="I618" s="1"/>
  <c r="N618" s="1"/>
  <c r="E618"/>
  <c r="H617"/>
  <c r="I617" s="1"/>
  <c r="N617" s="1"/>
  <c r="E617"/>
  <c r="H616"/>
  <c r="I616" s="1"/>
  <c r="N616" s="1"/>
  <c r="E616"/>
  <c r="H615"/>
  <c r="I615" s="1"/>
  <c r="N615" s="1"/>
  <c r="E615"/>
  <c r="H614"/>
  <c r="I614" s="1"/>
  <c r="N614" s="1"/>
  <c r="E614"/>
  <c r="H613"/>
  <c r="I613" s="1"/>
  <c r="N613" s="1"/>
  <c r="E613"/>
  <c r="H612"/>
  <c r="I612" s="1"/>
  <c r="N612" s="1"/>
  <c r="E612"/>
  <c r="H611"/>
  <c r="I611" s="1"/>
  <c r="N611" s="1"/>
  <c r="E611"/>
  <c r="H610"/>
  <c r="I610" s="1"/>
  <c r="N610" s="1"/>
  <c r="E610"/>
  <c r="H609"/>
  <c r="I609" s="1"/>
  <c r="N609" s="1"/>
  <c r="E609"/>
  <c r="H608"/>
  <c r="I608" s="1"/>
  <c r="N608" s="1"/>
  <c r="E608"/>
  <c r="H607"/>
  <c r="I607" s="1"/>
  <c r="N607" s="1"/>
  <c r="E607"/>
  <c r="H606"/>
  <c r="I606" s="1"/>
  <c r="N606" s="1"/>
  <c r="E606"/>
  <c r="H605"/>
  <c r="I605" s="1"/>
  <c r="N605" s="1"/>
  <c r="E605"/>
  <c r="H604"/>
  <c r="I604" s="1"/>
  <c r="N604" s="1"/>
  <c r="E604"/>
  <c r="H603"/>
  <c r="I603" s="1"/>
  <c r="N603" s="1"/>
  <c r="E603"/>
  <c r="H602"/>
  <c r="I602" s="1"/>
  <c r="N602" s="1"/>
  <c r="E602"/>
  <c r="H601"/>
  <c r="I601" s="1"/>
  <c r="N601" s="1"/>
  <c r="E601"/>
  <c r="H600"/>
  <c r="I600" s="1"/>
  <c r="N600" s="1"/>
  <c r="E600"/>
  <c r="H599"/>
  <c r="I599" s="1"/>
  <c r="N599" s="1"/>
  <c r="E599"/>
  <c r="H598"/>
  <c r="I598" s="1"/>
  <c r="N598" s="1"/>
  <c r="E598"/>
  <c r="H597"/>
  <c r="I597" s="1"/>
  <c r="N597" s="1"/>
  <c r="E597"/>
  <c r="H596"/>
  <c r="I596" s="1"/>
  <c r="N596" s="1"/>
  <c r="E596"/>
  <c r="H595"/>
  <c r="I595" s="1"/>
  <c r="N595" s="1"/>
  <c r="E595"/>
  <c r="H594"/>
  <c r="I594" s="1"/>
  <c r="N594" s="1"/>
  <c r="E594"/>
  <c r="H593"/>
  <c r="I593" s="1"/>
  <c r="N593" s="1"/>
  <c r="E593"/>
  <c r="H592"/>
  <c r="I592" s="1"/>
  <c r="N592" s="1"/>
  <c r="E592"/>
  <c r="H591"/>
  <c r="I591" s="1"/>
  <c r="N591" s="1"/>
  <c r="E591"/>
  <c r="H590"/>
  <c r="I590" s="1"/>
  <c r="N590" s="1"/>
  <c r="E590"/>
  <c r="H589"/>
  <c r="I589" s="1"/>
  <c r="N589" s="1"/>
  <c r="E589"/>
  <c r="H588"/>
  <c r="I588" s="1"/>
  <c r="N588" s="1"/>
  <c r="E588"/>
  <c r="H587"/>
  <c r="I587" s="1"/>
  <c r="N587" s="1"/>
  <c r="E587"/>
  <c r="H586"/>
  <c r="I586" s="1"/>
  <c r="N586" s="1"/>
  <c r="E586"/>
  <c r="H585"/>
  <c r="I585" s="1"/>
  <c r="N585" s="1"/>
  <c r="E585"/>
  <c r="H584"/>
  <c r="I584" s="1"/>
  <c r="N584" s="1"/>
  <c r="E584"/>
  <c r="H583"/>
  <c r="I583" s="1"/>
  <c r="N583" s="1"/>
  <c r="E583"/>
  <c r="H582"/>
  <c r="I582" s="1"/>
  <c r="N582" s="1"/>
  <c r="E582"/>
  <c r="H581"/>
  <c r="I581" s="1"/>
  <c r="N581" s="1"/>
  <c r="E581"/>
  <c r="H503"/>
  <c r="I503" s="1"/>
  <c r="N503" s="1"/>
  <c r="E503"/>
  <c r="H499"/>
  <c r="I499" s="1"/>
  <c r="N499" s="1"/>
  <c r="E499"/>
  <c r="H495"/>
  <c r="I495" s="1"/>
  <c r="N495" s="1"/>
  <c r="E495"/>
  <c r="H491"/>
  <c r="I491" s="1"/>
  <c r="N491" s="1"/>
  <c r="E491"/>
  <c r="H487"/>
  <c r="I487" s="1"/>
  <c r="N487" s="1"/>
  <c r="E487"/>
  <c r="H402"/>
  <c r="I402" s="1"/>
  <c r="N402" s="1"/>
  <c r="E402"/>
  <c r="H398"/>
  <c r="I398" s="1"/>
  <c r="N398" s="1"/>
  <c r="E398"/>
  <c r="H394"/>
  <c r="I394" s="1"/>
  <c r="N394" s="1"/>
  <c r="E394"/>
  <c r="H390"/>
  <c r="I390" s="1"/>
  <c r="N390" s="1"/>
  <c r="E390"/>
  <c r="H217"/>
  <c r="I217" s="1"/>
  <c r="N217" s="1"/>
  <c r="E217"/>
  <c r="H213"/>
  <c r="I213" s="1"/>
  <c r="N213" s="1"/>
  <c r="E213"/>
  <c r="H209"/>
  <c r="I209" s="1"/>
  <c r="N209" s="1"/>
  <c r="E209"/>
  <c r="H205"/>
  <c r="I205" s="1"/>
  <c r="N205" s="1"/>
  <c r="E205"/>
  <c r="H201"/>
  <c r="I201" s="1"/>
  <c r="N201" s="1"/>
  <c r="E201"/>
  <c r="H197"/>
  <c r="I197" s="1"/>
  <c r="N197" s="1"/>
  <c r="E197"/>
  <c r="H97"/>
  <c r="I97" s="1"/>
  <c r="N97" s="1"/>
  <c r="E97"/>
  <c r="H93"/>
  <c r="I93" s="1"/>
  <c r="N93" s="1"/>
  <c r="E93"/>
  <c r="H89"/>
  <c r="I89" s="1"/>
  <c r="N89" s="1"/>
  <c r="E89"/>
  <c r="H85"/>
  <c r="I85" s="1"/>
  <c r="N85" s="1"/>
  <c r="E85"/>
  <c r="H81"/>
  <c r="I81" s="1"/>
  <c r="N81" s="1"/>
  <c r="E81"/>
  <c r="H77"/>
  <c r="I77" s="1"/>
  <c r="N77" s="1"/>
  <c r="E77"/>
  <c r="H73"/>
  <c r="I73" s="1"/>
  <c r="N73" s="1"/>
  <c r="E73"/>
  <c r="H69"/>
  <c r="I69" s="1"/>
  <c r="N69" s="1"/>
  <c r="E69"/>
  <c r="H65"/>
  <c r="I65" s="1"/>
  <c r="N65" s="1"/>
  <c r="E65"/>
  <c r="H61"/>
  <c r="I61" s="1"/>
  <c r="N61" s="1"/>
  <c r="E61"/>
  <c r="H57"/>
  <c r="I57" s="1"/>
  <c r="N57" s="1"/>
  <c r="E57"/>
  <c r="H53"/>
  <c r="I53" s="1"/>
  <c r="N53" s="1"/>
  <c r="E53"/>
  <c r="H49"/>
  <c r="I49" s="1"/>
  <c r="N49" s="1"/>
  <c r="E49"/>
  <c r="H45"/>
  <c r="I45" s="1"/>
  <c r="N45" s="1"/>
  <c r="E45"/>
  <c r="H41"/>
  <c r="I41" s="1"/>
  <c r="N41" s="1"/>
  <c r="E41"/>
  <c r="H37"/>
  <c r="I37" s="1"/>
  <c r="N37" s="1"/>
  <c r="E37"/>
  <c r="H33"/>
  <c r="I33" s="1"/>
  <c r="N33" s="1"/>
  <c r="E33"/>
  <c r="H29"/>
  <c r="I29" s="1"/>
  <c r="N29" s="1"/>
  <c r="E29"/>
  <c r="H25"/>
  <c r="I25" s="1"/>
  <c r="N25" s="1"/>
  <c r="E25"/>
  <c r="H21"/>
  <c r="I21" s="1"/>
  <c r="N21" s="1"/>
  <c r="E21"/>
  <c r="H17"/>
  <c r="I17" s="1"/>
  <c r="N17" s="1"/>
  <c r="E17"/>
  <c r="H13"/>
  <c r="I13" s="1"/>
  <c r="N13" s="1"/>
  <c r="E13"/>
  <c r="H9"/>
  <c r="I9" s="1"/>
  <c r="E9"/>
  <c r="H5"/>
  <c r="I5" s="1"/>
  <c r="N5" s="1"/>
  <c r="E5"/>
  <c r="M5"/>
  <c r="O5" s="1"/>
  <c r="M41"/>
  <c r="O41" s="1"/>
  <c r="M73"/>
  <c r="O73" s="1"/>
  <c r="M145"/>
  <c r="O145" s="1"/>
  <c r="M153"/>
  <c r="O153" s="1"/>
  <c r="M161"/>
  <c r="O161" s="1"/>
  <c r="M169"/>
  <c r="O169" s="1"/>
  <c r="M177"/>
  <c r="O177" s="1"/>
  <c r="M185"/>
  <c r="O185" s="1"/>
  <c r="M193"/>
  <c r="O193" s="1"/>
  <c r="M201"/>
  <c r="O201" s="1"/>
  <c r="M393"/>
  <c r="O393" s="1"/>
  <c r="M425"/>
  <c r="O425" s="1"/>
  <c r="M457"/>
  <c r="O457" s="1"/>
  <c r="M521"/>
  <c r="O521" s="1"/>
  <c r="M553"/>
  <c r="O553" s="1"/>
  <c r="M569"/>
  <c r="O569" s="1"/>
  <c r="M585"/>
  <c r="O585" s="1"/>
  <c r="M617"/>
  <c r="O617" s="1"/>
  <c r="M649"/>
  <c r="O649" s="1"/>
  <c r="M681"/>
  <c r="O681" s="1"/>
  <c r="M713"/>
  <c r="O713" s="1"/>
  <c r="M745"/>
  <c r="O745" s="1"/>
  <c r="M761"/>
  <c r="O761" s="1"/>
  <c r="M777"/>
  <c r="O777" s="1"/>
  <c r="M809"/>
  <c r="O809" s="1"/>
  <c r="M841"/>
  <c r="O841" s="1"/>
  <c r="M160"/>
  <c r="O160" s="1"/>
  <c r="M192"/>
  <c r="O192" s="1"/>
  <c r="H141"/>
  <c r="I141" s="1"/>
  <c r="N141" s="1"/>
  <c r="E141"/>
  <c r="H140"/>
  <c r="I140" s="1"/>
  <c r="N140" s="1"/>
  <c r="E140"/>
  <c r="H139"/>
  <c r="I139" s="1"/>
  <c r="N139" s="1"/>
  <c r="E139"/>
  <c r="H138"/>
  <c r="I138" s="1"/>
  <c r="N138" s="1"/>
  <c r="E138"/>
  <c r="H137"/>
  <c r="I137" s="1"/>
  <c r="N137" s="1"/>
  <c r="E137"/>
  <c r="H136"/>
  <c r="I136" s="1"/>
  <c r="N136" s="1"/>
  <c r="E136"/>
  <c r="H135"/>
  <c r="I135" s="1"/>
  <c r="N135" s="1"/>
  <c r="E135"/>
  <c r="H134"/>
  <c r="I134" s="1"/>
  <c r="N134" s="1"/>
  <c r="E134"/>
  <c r="H133"/>
  <c r="I133" s="1"/>
  <c r="N133" s="1"/>
  <c r="E133"/>
  <c r="H132"/>
  <c r="I132" s="1"/>
  <c r="N132" s="1"/>
  <c r="E132"/>
  <c r="H131"/>
  <c r="I131" s="1"/>
  <c r="N131" s="1"/>
  <c r="E131"/>
  <c r="H130"/>
  <c r="I130" s="1"/>
  <c r="N130" s="1"/>
  <c r="E130"/>
  <c r="H129"/>
  <c r="I129" s="1"/>
  <c r="N129" s="1"/>
  <c r="E129"/>
  <c r="H128"/>
  <c r="I128" s="1"/>
  <c r="N128" s="1"/>
  <c r="E128"/>
  <c r="H127"/>
  <c r="I127" s="1"/>
  <c r="N127" s="1"/>
  <c r="E127"/>
  <c r="H126"/>
  <c r="I126" s="1"/>
  <c r="N126" s="1"/>
  <c r="E126"/>
  <c r="H125"/>
  <c r="I125" s="1"/>
  <c r="N125" s="1"/>
  <c r="E125"/>
  <c r="H124"/>
  <c r="I124" s="1"/>
  <c r="N124" s="1"/>
  <c r="E124"/>
  <c r="H123"/>
  <c r="I123" s="1"/>
  <c r="N123" s="1"/>
  <c r="E123"/>
  <c r="H122"/>
  <c r="I122" s="1"/>
  <c r="N122" s="1"/>
  <c r="E122"/>
  <c r="H121"/>
  <c r="I121" s="1"/>
  <c r="N121" s="1"/>
  <c r="E121"/>
  <c r="H120"/>
  <c r="I120" s="1"/>
  <c r="N120" s="1"/>
  <c r="E120"/>
  <c r="H119"/>
  <c r="I119" s="1"/>
  <c r="N119" s="1"/>
  <c r="E119"/>
  <c r="H118"/>
  <c r="I118" s="1"/>
  <c r="N118" s="1"/>
  <c r="E118"/>
  <c r="H117"/>
  <c r="I117" s="1"/>
  <c r="N117" s="1"/>
  <c r="E117"/>
  <c r="H116"/>
  <c r="I116" s="1"/>
  <c r="N116" s="1"/>
  <c r="E116"/>
  <c r="H115"/>
  <c r="I115" s="1"/>
  <c r="N115" s="1"/>
  <c r="E115"/>
  <c r="H114"/>
  <c r="I114" s="1"/>
  <c r="N114" s="1"/>
  <c r="E114"/>
  <c r="H113"/>
  <c r="I113" s="1"/>
  <c r="N113" s="1"/>
  <c r="E113"/>
  <c r="H112"/>
  <c r="I112" s="1"/>
  <c r="N112" s="1"/>
  <c r="E112"/>
  <c r="H111"/>
  <c r="I111" s="1"/>
  <c r="N111" s="1"/>
  <c r="E111"/>
  <c r="H110"/>
  <c r="I110" s="1"/>
  <c r="N110" s="1"/>
  <c r="E110"/>
  <c r="H109"/>
  <c r="I109" s="1"/>
  <c r="N109" s="1"/>
  <c r="E109"/>
  <c r="H108"/>
  <c r="I108" s="1"/>
  <c r="N108" s="1"/>
  <c r="E108"/>
  <c r="H107"/>
  <c r="I107" s="1"/>
  <c r="N107" s="1"/>
  <c r="E107"/>
  <c r="H106"/>
  <c r="I106" s="1"/>
  <c r="N106" s="1"/>
  <c r="E106"/>
  <c r="H105"/>
  <c r="I105" s="1"/>
  <c r="N105" s="1"/>
  <c r="E105"/>
  <c r="H104"/>
  <c r="I104" s="1"/>
  <c r="N104" s="1"/>
  <c r="E104"/>
  <c r="H103"/>
  <c r="I103" s="1"/>
  <c r="N103" s="1"/>
  <c r="E103"/>
  <c r="H102"/>
  <c r="I102" s="1"/>
  <c r="N102" s="1"/>
  <c r="E102"/>
  <c r="H101"/>
  <c r="I101" s="1"/>
  <c r="N101" s="1"/>
  <c r="E101"/>
  <c r="H100"/>
  <c r="I100" s="1"/>
  <c r="N100" s="1"/>
  <c r="E100"/>
  <c r="H96"/>
  <c r="I96" s="1"/>
  <c r="E96"/>
  <c r="H92"/>
  <c r="I92" s="1"/>
  <c r="E92"/>
  <c r="H88"/>
  <c r="I88" s="1"/>
  <c r="E88"/>
  <c r="H84"/>
  <c r="I84" s="1"/>
  <c r="E84"/>
  <c r="H80"/>
  <c r="I80" s="1"/>
  <c r="E80"/>
  <c r="H76"/>
  <c r="I76" s="1"/>
  <c r="E76"/>
  <c r="H72"/>
  <c r="I72" s="1"/>
  <c r="E72"/>
  <c r="H68"/>
  <c r="I68" s="1"/>
  <c r="E68"/>
  <c r="H64"/>
  <c r="I64" s="1"/>
  <c r="E64"/>
  <c r="H60"/>
  <c r="I60" s="1"/>
  <c r="E60"/>
  <c r="H56"/>
  <c r="I56" s="1"/>
  <c r="E56"/>
  <c r="H52"/>
  <c r="I52" s="1"/>
  <c r="E52"/>
  <c r="H48"/>
  <c r="I48" s="1"/>
  <c r="E48"/>
  <c r="H44"/>
  <c r="I44" s="1"/>
  <c r="E44"/>
  <c r="H40"/>
  <c r="I40" s="1"/>
  <c r="E40"/>
  <c r="H36"/>
  <c r="I36" s="1"/>
  <c r="E36"/>
  <c r="H32"/>
  <c r="I32" s="1"/>
  <c r="E32"/>
  <c r="H28"/>
  <c r="I28" s="1"/>
  <c r="E28"/>
  <c r="H24"/>
  <c r="I24" s="1"/>
  <c r="E24"/>
  <c r="H20"/>
  <c r="I20" s="1"/>
  <c r="E20"/>
  <c r="H16"/>
  <c r="I16" s="1"/>
  <c r="E16"/>
  <c r="H12"/>
  <c r="I12" s="1"/>
  <c r="E12"/>
  <c r="H8"/>
  <c r="I8" s="1"/>
  <c r="N8" s="1"/>
  <c r="E8"/>
  <c r="H4"/>
  <c r="I4" s="1"/>
  <c r="E4"/>
  <c r="H867"/>
  <c r="I867" s="1"/>
  <c r="N867" s="1"/>
  <c r="E867"/>
  <c r="H863"/>
  <c r="I863" s="1"/>
  <c r="N863" s="1"/>
  <c r="E863"/>
  <c r="H859"/>
  <c r="I859" s="1"/>
  <c r="N859" s="1"/>
  <c r="E859"/>
  <c r="H855"/>
  <c r="I855" s="1"/>
  <c r="N855" s="1"/>
  <c r="E855"/>
  <c r="H851"/>
  <c r="I851" s="1"/>
  <c r="N851" s="1"/>
  <c r="E851"/>
  <c r="H847"/>
  <c r="I847" s="1"/>
  <c r="N847" s="1"/>
  <c r="E847"/>
  <c r="H843"/>
  <c r="I843" s="1"/>
  <c r="N843" s="1"/>
  <c r="E843"/>
  <c r="H839"/>
  <c r="I839" s="1"/>
  <c r="N839" s="1"/>
  <c r="E839"/>
  <c r="H835"/>
  <c r="I835" s="1"/>
  <c r="N835" s="1"/>
  <c r="E835"/>
  <c r="H831"/>
  <c r="I831" s="1"/>
  <c r="N831" s="1"/>
  <c r="E831"/>
  <c r="H827"/>
  <c r="I827" s="1"/>
  <c r="N827" s="1"/>
  <c r="E827"/>
  <c r="H823"/>
  <c r="I823" s="1"/>
  <c r="N823" s="1"/>
  <c r="E823"/>
  <c r="H819"/>
  <c r="I819" s="1"/>
  <c r="N819" s="1"/>
  <c r="E819"/>
  <c r="H815"/>
  <c r="I815" s="1"/>
  <c r="N815" s="1"/>
  <c r="E815"/>
  <c r="H811"/>
  <c r="I811" s="1"/>
  <c r="N811" s="1"/>
  <c r="E811"/>
  <c r="H807"/>
  <c r="I807" s="1"/>
  <c r="N807" s="1"/>
  <c r="E807"/>
  <c r="H803"/>
  <c r="I803" s="1"/>
  <c r="N803" s="1"/>
  <c r="E803"/>
  <c r="H799"/>
  <c r="I799" s="1"/>
  <c r="N799" s="1"/>
  <c r="E799"/>
  <c r="H795"/>
  <c r="I795" s="1"/>
  <c r="N795" s="1"/>
  <c r="E795"/>
  <c r="H791"/>
  <c r="I791" s="1"/>
  <c r="N791" s="1"/>
  <c r="E791"/>
  <c r="H787"/>
  <c r="I787" s="1"/>
  <c r="N787" s="1"/>
  <c r="E787"/>
  <c r="H783"/>
  <c r="I783" s="1"/>
  <c r="N783" s="1"/>
  <c r="E783"/>
  <c r="H779"/>
  <c r="I779" s="1"/>
  <c r="N779" s="1"/>
  <c r="E779"/>
  <c r="H775"/>
  <c r="I775" s="1"/>
  <c r="N775" s="1"/>
  <c r="E775"/>
  <c r="H771"/>
  <c r="I771" s="1"/>
  <c r="N771" s="1"/>
  <c r="E771"/>
  <c r="H767"/>
  <c r="I767" s="1"/>
  <c r="N767" s="1"/>
  <c r="E767"/>
  <c r="H763"/>
  <c r="I763" s="1"/>
  <c r="N763" s="1"/>
  <c r="E763"/>
  <c r="H686"/>
  <c r="I686" s="1"/>
  <c r="N686" s="1"/>
  <c r="E686"/>
  <c r="H682"/>
  <c r="I682" s="1"/>
  <c r="N682" s="1"/>
  <c r="E682"/>
  <c r="H678"/>
  <c r="I678" s="1"/>
  <c r="N678" s="1"/>
  <c r="E678"/>
  <c r="H505"/>
  <c r="I505" s="1"/>
  <c r="N505" s="1"/>
  <c r="E505"/>
  <c r="H501"/>
  <c r="I501" s="1"/>
  <c r="N501" s="1"/>
  <c r="E501"/>
  <c r="H497"/>
  <c r="I497" s="1"/>
  <c r="N497" s="1"/>
  <c r="E497"/>
  <c r="H493"/>
  <c r="I493" s="1"/>
  <c r="N493" s="1"/>
  <c r="E493"/>
  <c r="H489"/>
  <c r="I489" s="1"/>
  <c r="N489" s="1"/>
  <c r="E489"/>
  <c r="H485"/>
  <c r="I485" s="1"/>
  <c r="N485" s="1"/>
  <c r="E485"/>
  <c r="H400"/>
  <c r="I400" s="1"/>
  <c r="N400" s="1"/>
  <c r="E400"/>
  <c r="H396"/>
  <c r="I396" s="1"/>
  <c r="N396" s="1"/>
  <c r="E396"/>
  <c r="H392"/>
  <c r="I392" s="1"/>
  <c r="N392" s="1"/>
  <c r="E392"/>
  <c r="H388"/>
  <c r="I388" s="1"/>
  <c r="N388" s="1"/>
  <c r="E388"/>
  <c r="H387"/>
  <c r="I387" s="1"/>
  <c r="N387" s="1"/>
  <c r="E387"/>
  <c r="H386"/>
  <c r="I386" s="1"/>
  <c r="N386" s="1"/>
  <c r="E386"/>
  <c r="H385"/>
  <c r="I385" s="1"/>
  <c r="N385" s="1"/>
  <c r="E385"/>
  <c r="H384"/>
  <c r="I384" s="1"/>
  <c r="N384" s="1"/>
  <c r="E384"/>
  <c r="H383"/>
  <c r="I383" s="1"/>
  <c r="N383" s="1"/>
  <c r="E383"/>
  <c r="H382"/>
  <c r="I382" s="1"/>
  <c r="N382" s="1"/>
  <c r="E382"/>
  <c r="H381"/>
  <c r="I381" s="1"/>
  <c r="N381" s="1"/>
  <c r="E381"/>
  <c r="H380"/>
  <c r="I380" s="1"/>
  <c r="N380" s="1"/>
  <c r="E380"/>
  <c r="H379"/>
  <c r="I379" s="1"/>
  <c r="N379" s="1"/>
  <c r="E379"/>
  <c r="H378"/>
  <c r="I378" s="1"/>
  <c r="N378" s="1"/>
  <c r="E378"/>
  <c r="H377"/>
  <c r="I377" s="1"/>
  <c r="N377" s="1"/>
  <c r="E377"/>
  <c r="H376"/>
  <c r="I376" s="1"/>
  <c r="N376" s="1"/>
  <c r="E376"/>
  <c r="H375"/>
  <c r="I375" s="1"/>
  <c r="N375" s="1"/>
  <c r="E375"/>
  <c r="H374"/>
  <c r="I374" s="1"/>
  <c r="N374" s="1"/>
  <c r="E374"/>
  <c r="H373"/>
  <c r="I373" s="1"/>
  <c r="N373" s="1"/>
  <c r="E373"/>
  <c r="H372"/>
  <c r="I372" s="1"/>
  <c r="N372" s="1"/>
  <c r="E372"/>
  <c r="H371"/>
  <c r="I371" s="1"/>
  <c r="N371" s="1"/>
  <c r="E371"/>
  <c r="H370"/>
  <c r="I370" s="1"/>
  <c r="N370" s="1"/>
  <c r="E370"/>
  <c r="H369"/>
  <c r="I369" s="1"/>
  <c r="N369" s="1"/>
  <c r="E369"/>
  <c r="H368"/>
  <c r="I368" s="1"/>
  <c r="N368" s="1"/>
  <c r="E368"/>
  <c r="H367"/>
  <c r="I367" s="1"/>
  <c r="N367" s="1"/>
  <c r="E367"/>
  <c r="H366"/>
  <c r="I366" s="1"/>
  <c r="N366" s="1"/>
  <c r="E366"/>
  <c r="H365"/>
  <c r="I365" s="1"/>
  <c r="N365" s="1"/>
  <c r="E365"/>
  <c r="H364"/>
  <c r="I364" s="1"/>
  <c r="N364" s="1"/>
  <c r="E364"/>
  <c r="H363"/>
  <c r="I363" s="1"/>
  <c r="N363" s="1"/>
  <c r="E363"/>
  <c r="H362"/>
  <c r="I362" s="1"/>
  <c r="N362" s="1"/>
  <c r="E362"/>
  <c r="H361"/>
  <c r="I361" s="1"/>
  <c r="N361" s="1"/>
  <c r="E361"/>
  <c r="H360"/>
  <c r="I360" s="1"/>
  <c r="N360" s="1"/>
  <c r="E360"/>
  <c r="H359"/>
  <c r="I359" s="1"/>
  <c r="N359" s="1"/>
  <c r="E359"/>
  <c r="H358"/>
  <c r="I358" s="1"/>
  <c r="N358" s="1"/>
  <c r="E358"/>
  <c r="H357"/>
  <c r="I357" s="1"/>
  <c r="N357" s="1"/>
  <c r="E357"/>
  <c r="H356"/>
  <c r="I356" s="1"/>
  <c r="N356" s="1"/>
  <c r="E356"/>
  <c r="H355"/>
  <c r="I355" s="1"/>
  <c r="N355" s="1"/>
  <c r="E355"/>
  <c r="H354"/>
  <c r="I354" s="1"/>
  <c r="N354" s="1"/>
  <c r="E354"/>
  <c r="H353"/>
  <c r="I353" s="1"/>
  <c r="N353" s="1"/>
  <c r="E353"/>
  <c r="H352"/>
  <c r="I352" s="1"/>
  <c r="N352" s="1"/>
  <c r="E352"/>
  <c r="H351"/>
  <c r="I351" s="1"/>
  <c r="N351" s="1"/>
  <c r="E351"/>
  <c r="H350"/>
  <c r="I350" s="1"/>
  <c r="N350" s="1"/>
  <c r="E350"/>
  <c r="H349"/>
  <c r="I349" s="1"/>
  <c r="N349" s="1"/>
  <c r="E349"/>
  <c r="H348"/>
  <c r="I348" s="1"/>
  <c r="N348" s="1"/>
  <c r="E348"/>
  <c r="H347"/>
  <c r="I347" s="1"/>
  <c r="N347" s="1"/>
  <c r="E347"/>
  <c r="H346"/>
  <c r="I346" s="1"/>
  <c r="N346" s="1"/>
  <c r="E346"/>
  <c r="H345"/>
  <c r="I345" s="1"/>
  <c r="N345" s="1"/>
  <c r="E345"/>
  <c r="H344"/>
  <c r="I344" s="1"/>
  <c r="N344" s="1"/>
  <c r="E344"/>
  <c r="H343"/>
  <c r="I343" s="1"/>
  <c r="N343" s="1"/>
  <c r="E343"/>
  <c r="H342"/>
  <c r="I342" s="1"/>
  <c r="N342" s="1"/>
  <c r="E342"/>
  <c r="H341"/>
  <c r="I341" s="1"/>
  <c r="N341" s="1"/>
  <c r="E341"/>
  <c r="H340"/>
  <c r="I340" s="1"/>
  <c r="N340" s="1"/>
  <c r="E340"/>
  <c r="H339"/>
  <c r="I339" s="1"/>
  <c r="N339" s="1"/>
  <c r="E339"/>
  <c r="H338"/>
  <c r="I338" s="1"/>
  <c r="N338" s="1"/>
  <c r="E338"/>
  <c r="H337"/>
  <c r="I337" s="1"/>
  <c r="N337" s="1"/>
  <c r="E337"/>
  <c r="H336"/>
  <c r="I336" s="1"/>
  <c r="N336" s="1"/>
  <c r="E336"/>
  <c r="H335"/>
  <c r="I335" s="1"/>
  <c r="N335" s="1"/>
  <c r="E335"/>
  <c r="H334"/>
  <c r="I334" s="1"/>
  <c r="N334" s="1"/>
  <c r="E334"/>
  <c r="H333"/>
  <c r="I333" s="1"/>
  <c r="N333" s="1"/>
  <c r="E333"/>
  <c r="H332"/>
  <c r="I332" s="1"/>
  <c r="N332" s="1"/>
  <c r="E332"/>
  <c r="H331"/>
  <c r="I331" s="1"/>
  <c r="N331" s="1"/>
  <c r="E331"/>
  <c r="H330"/>
  <c r="I330" s="1"/>
  <c r="N330" s="1"/>
  <c r="E330"/>
  <c r="H329"/>
  <c r="I329" s="1"/>
  <c r="N329" s="1"/>
  <c r="E329"/>
  <c r="H328"/>
  <c r="I328" s="1"/>
  <c r="N328" s="1"/>
  <c r="E328"/>
  <c r="H327"/>
  <c r="I327" s="1"/>
  <c r="N327" s="1"/>
  <c r="E327"/>
  <c r="H326"/>
  <c r="I326" s="1"/>
  <c r="N326" s="1"/>
  <c r="E326"/>
  <c r="H325"/>
  <c r="I325" s="1"/>
  <c r="N325" s="1"/>
  <c r="E325"/>
  <c r="H324"/>
  <c r="I324" s="1"/>
  <c r="N324" s="1"/>
  <c r="E324"/>
  <c r="H323"/>
  <c r="I323" s="1"/>
  <c r="N323" s="1"/>
  <c r="E323"/>
  <c r="H322"/>
  <c r="I322" s="1"/>
  <c r="N322" s="1"/>
  <c r="E322"/>
  <c r="H321"/>
  <c r="I321" s="1"/>
  <c r="N321" s="1"/>
  <c r="E321"/>
  <c r="H320"/>
  <c r="I320" s="1"/>
  <c r="N320" s="1"/>
  <c r="E320"/>
  <c r="H319"/>
  <c r="I319" s="1"/>
  <c r="N319" s="1"/>
  <c r="E319"/>
  <c r="H318"/>
  <c r="I318" s="1"/>
  <c r="N318" s="1"/>
  <c r="E318"/>
  <c r="H317"/>
  <c r="I317" s="1"/>
  <c r="N317" s="1"/>
  <c r="E317"/>
  <c r="H316"/>
  <c r="I316" s="1"/>
  <c r="N316" s="1"/>
  <c r="E316"/>
  <c r="H315"/>
  <c r="I315" s="1"/>
  <c r="N315" s="1"/>
  <c r="E315"/>
  <c r="H314"/>
  <c r="I314" s="1"/>
  <c r="N314" s="1"/>
  <c r="E314"/>
  <c r="H313"/>
  <c r="I313" s="1"/>
  <c r="N313" s="1"/>
  <c r="E313"/>
  <c r="H312"/>
  <c r="I312" s="1"/>
  <c r="N312" s="1"/>
  <c r="E312"/>
  <c r="H311"/>
  <c r="I311" s="1"/>
  <c r="N311" s="1"/>
  <c r="E311"/>
  <c r="H310"/>
  <c r="I310" s="1"/>
  <c r="N310" s="1"/>
  <c r="E310"/>
  <c r="H309"/>
  <c r="I309" s="1"/>
  <c r="N309" s="1"/>
  <c r="E309"/>
  <c r="H308"/>
  <c r="I308" s="1"/>
  <c r="N308" s="1"/>
  <c r="E308"/>
  <c r="H307"/>
  <c r="I307" s="1"/>
  <c r="N307" s="1"/>
  <c r="E307"/>
  <c r="H306"/>
  <c r="I306" s="1"/>
  <c r="N306" s="1"/>
  <c r="E306"/>
  <c r="H305"/>
  <c r="I305" s="1"/>
  <c r="N305" s="1"/>
  <c r="E305"/>
  <c r="H304"/>
  <c r="I304" s="1"/>
  <c r="N304" s="1"/>
  <c r="E304"/>
  <c r="H303"/>
  <c r="I303" s="1"/>
  <c r="N303" s="1"/>
  <c r="E303"/>
  <c r="H302"/>
  <c r="I302" s="1"/>
  <c r="N302" s="1"/>
  <c r="E302"/>
  <c r="H301"/>
  <c r="I301" s="1"/>
  <c r="N301" s="1"/>
  <c r="E301"/>
  <c r="H300"/>
  <c r="I300" s="1"/>
  <c r="N300" s="1"/>
  <c r="E300"/>
  <c r="H299"/>
  <c r="I299" s="1"/>
  <c r="N299" s="1"/>
  <c r="E299"/>
  <c r="H298"/>
  <c r="I298" s="1"/>
  <c r="N298" s="1"/>
  <c r="E298"/>
  <c r="H297"/>
  <c r="I297" s="1"/>
  <c r="N297" s="1"/>
  <c r="E297"/>
  <c r="H296"/>
  <c r="I296" s="1"/>
  <c r="N296" s="1"/>
  <c r="E296"/>
  <c r="H295"/>
  <c r="I295" s="1"/>
  <c r="N295" s="1"/>
  <c r="E295"/>
  <c r="H294"/>
  <c r="I294" s="1"/>
  <c r="N294" s="1"/>
  <c r="E294"/>
  <c r="H293"/>
  <c r="I293" s="1"/>
  <c r="N293" s="1"/>
  <c r="E293"/>
  <c r="H292"/>
  <c r="I292" s="1"/>
  <c r="N292" s="1"/>
  <c r="E292"/>
  <c r="H291"/>
  <c r="I291" s="1"/>
  <c r="N291" s="1"/>
  <c r="E291"/>
  <c r="H290"/>
  <c r="I290" s="1"/>
  <c r="N290" s="1"/>
  <c r="E290"/>
  <c r="H289"/>
  <c r="I289" s="1"/>
  <c r="N289" s="1"/>
  <c r="E289"/>
  <c r="H288"/>
  <c r="I288" s="1"/>
  <c r="N288" s="1"/>
  <c r="E288"/>
  <c r="H287"/>
  <c r="I287" s="1"/>
  <c r="N287" s="1"/>
  <c r="E287"/>
  <c r="H286"/>
  <c r="I286" s="1"/>
  <c r="N286" s="1"/>
  <c r="E286"/>
  <c r="H285"/>
  <c r="I285" s="1"/>
  <c r="N285" s="1"/>
  <c r="E285"/>
  <c r="H284"/>
  <c r="I284" s="1"/>
  <c r="N284" s="1"/>
  <c r="E284"/>
  <c r="H283"/>
  <c r="I283" s="1"/>
  <c r="N283" s="1"/>
  <c r="E283"/>
  <c r="H282"/>
  <c r="I282" s="1"/>
  <c r="N282" s="1"/>
  <c r="E282"/>
  <c r="H281"/>
  <c r="I281" s="1"/>
  <c r="N281" s="1"/>
  <c r="E281"/>
  <c r="H280"/>
  <c r="I280" s="1"/>
  <c r="N280" s="1"/>
  <c r="E280"/>
  <c r="H279"/>
  <c r="I279" s="1"/>
  <c r="N279" s="1"/>
  <c r="E279"/>
  <c r="H278"/>
  <c r="I278" s="1"/>
  <c r="N278" s="1"/>
  <c r="E278"/>
  <c r="H277"/>
  <c r="I277" s="1"/>
  <c r="N277" s="1"/>
  <c r="E277"/>
  <c r="H276"/>
  <c r="I276" s="1"/>
  <c r="N276" s="1"/>
  <c r="E276"/>
  <c r="H275"/>
  <c r="I275" s="1"/>
  <c r="N275" s="1"/>
  <c r="E275"/>
  <c r="H274"/>
  <c r="I274" s="1"/>
  <c r="N274" s="1"/>
  <c r="E274"/>
  <c r="H273"/>
  <c r="I273" s="1"/>
  <c r="N273" s="1"/>
  <c r="E273"/>
  <c r="H272"/>
  <c r="I272" s="1"/>
  <c r="N272" s="1"/>
  <c r="E272"/>
  <c r="H271"/>
  <c r="I271" s="1"/>
  <c r="N271" s="1"/>
  <c r="E271"/>
  <c r="H270"/>
  <c r="I270" s="1"/>
  <c r="N270" s="1"/>
  <c r="E270"/>
  <c r="H269"/>
  <c r="I269" s="1"/>
  <c r="N269" s="1"/>
  <c r="E269"/>
  <c r="H268"/>
  <c r="I268" s="1"/>
  <c r="N268" s="1"/>
  <c r="E268"/>
  <c r="H267"/>
  <c r="I267" s="1"/>
  <c r="N267" s="1"/>
  <c r="E267"/>
  <c r="H266"/>
  <c r="I266" s="1"/>
  <c r="N266" s="1"/>
  <c r="E266"/>
  <c r="H265"/>
  <c r="I265" s="1"/>
  <c r="N265" s="1"/>
  <c r="E265"/>
  <c r="H264"/>
  <c r="I264" s="1"/>
  <c r="N264" s="1"/>
  <c r="E264"/>
  <c r="H263"/>
  <c r="I263" s="1"/>
  <c r="N263" s="1"/>
  <c r="E263"/>
  <c r="H262"/>
  <c r="I262" s="1"/>
  <c r="N262" s="1"/>
  <c r="E262"/>
  <c r="H261"/>
  <c r="I261" s="1"/>
  <c r="N261" s="1"/>
  <c r="E261"/>
  <c r="H260"/>
  <c r="I260" s="1"/>
  <c r="N260" s="1"/>
  <c r="E260"/>
  <c r="H259"/>
  <c r="I259" s="1"/>
  <c r="N259" s="1"/>
  <c r="E259"/>
  <c r="H258"/>
  <c r="I258" s="1"/>
  <c r="N258" s="1"/>
  <c r="E258"/>
  <c r="H257"/>
  <c r="I257" s="1"/>
  <c r="N257" s="1"/>
  <c r="E257"/>
  <c r="H256"/>
  <c r="I256" s="1"/>
  <c r="N256" s="1"/>
  <c r="E256"/>
  <c r="H255"/>
  <c r="I255" s="1"/>
  <c r="N255" s="1"/>
  <c r="E255"/>
  <c r="H254"/>
  <c r="I254" s="1"/>
  <c r="N254" s="1"/>
  <c r="E254"/>
  <c r="H253"/>
  <c r="I253" s="1"/>
  <c r="N253" s="1"/>
  <c r="E253"/>
  <c r="H252"/>
  <c r="I252" s="1"/>
  <c r="N252" s="1"/>
  <c r="E252"/>
  <c r="H251"/>
  <c r="I251" s="1"/>
  <c r="N251" s="1"/>
  <c r="E251"/>
  <c r="H250"/>
  <c r="I250" s="1"/>
  <c r="N250" s="1"/>
  <c r="E250"/>
  <c r="H249"/>
  <c r="I249" s="1"/>
  <c r="N249" s="1"/>
  <c r="E249"/>
  <c r="H248"/>
  <c r="I248" s="1"/>
  <c r="N248" s="1"/>
  <c r="E248"/>
  <c r="H247"/>
  <c r="I247" s="1"/>
  <c r="N247" s="1"/>
  <c r="E247"/>
  <c r="H246"/>
  <c r="I246" s="1"/>
  <c r="N246" s="1"/>
  <c r="E246"/>
  <c r="H245"/>
  <c r="I245" s="1"/>
  <c r="N245" s="1"/>
  <c r="E245"/>
  <c r="H244"/>
  <c r="I244" s="1"/>
  <c r="N244" s="1"/>
  <c r="E244"/>
  <c r="H243"/>
  <c r="I243" s="1"/>
  <c r="N243" s="1"/>
  <c r="E243"/>
  <c r="H242"/>
  <c r="I242" s="1"/>
  <c r="N242" s="1"/>
  <c r="E242"/>
  <c r="H241"/>
  <c r="I241" s="1"/>
  <c r="N241" s="1"/>
  <c r="E241"/>
  <c r="H240"/>
  <c r="I240" s="1"/>
  <c r="N240" s="1"/>
  <c r="E240"/>
  <c r="H239"/>
  <c r="I239" s="1"/>
  <c r="N239" s="1"/>
  <c r="E239"/>
  <c r="H238"/>
  <c r="I238" s="1"/>
  <c r="N238" s="1"/>
  <c r="E238"/>
  <c r="H237"/>
  <c r="I237" s="1"/>
  <c r="N237" s="1"/>
  <c r="E237"/>
  <c r="H236"/>
  <c r="I236" s="1"/>
  <c r="N236" s="1"/>
  <c r="E236"/>
  <c r="H235"/>
  <c r="I235" s="1"/>
  <c r="N235" s="1"/>
  <c r="E235"/>
  <c r="H234"/>
  <c r="I234" s="1"/>
  <c r="N234" s="1"/>
  <c r="E234"/>
  <c r="H233"/>
  <c r="I233" s="1"/>
  <c r="N233" s="1"/>
  <c r="E233"/>
  <c r="H232"/>
  <c r="I232" s="1"/>
  <c r="N232" s="1"/>
  <c r="E232"/>
  <c r="H231"/>
  <c r="I231" s="1"/>
  <c r="N231" s="1"/>
  <c r="E231"/>
  <c r="H230"/>
  <c r="I230" s="1"/>
  <c r="N230" s="1"/>
  <c r="E230"/>
  <c r="H229"/>
  <c r="I229" s="1"/>
  <c r="N229" s="1"/>
  <c r="E229"/>
  <c r="H228"/>
  <c r="I228" s="1"/>
  <c r="N228" s="1"/>
  <c r="E228"/>
  <c r="H227"/>
  <c r="I227" s="1"/>
  <c r="N227" s="1"/>
  <c r="E227"/>
  <c r="H226"/>
  <c r="I226" s="1"/>
  <c r="N226" s="1"/>
  <c r="E226"/>
  <c r="H225"/>
  <c r="I225" s="1"/>
  <c r="N225" s="1"/>
  <c r="E225"/>
  <c r="H224"/>
  <c r="I224" s="1"/>
  <c r="N224" s="1"/>
  <c r="E224"/>
  <c r="H223"/>
  <c r="I223" s="1"/>
  <c r="N223" s="1"/>
  <c r="E223"/>
  <c r="H222"/>
  <c r="I222" s="1"/>
  <c r="N222" s="1"/>
  <c r="E222"/>
  <c r="H221"/>
  <c r="I221" s="1"/>
  <c r="N221" s="1"/>
  <c r="E221"/>
  <c r="H220"/>
  <c r="I220" s="1"/>
  <c r="N220" s="1"/>
  <c r="E220"/>
  <c r="H219"/>
  <c r="I219" s="1"/>
  <c r="N219" s="1"/>
  <c r="E219"/>
  <c r="H215"/>
  <c r="I215" s="1"/>
  <c r="N215" s="1"/>
  <c r="E215"/>
  <c r="H211"/>
  <c r="I211" s="1"/>
  <c r="N211" s="1"/>
  <c r="E211"/>
  <c r="H207"/>
  <c r="I207" s="1"/>
  <c r="N207" s="1"/>
  <c r="E207"/>
  <c r="H203"/>
  <c r="I203" s="1"/>
  <c r="N203" s="1"/>
  <c r="E203"/>
  <c r="H199"/>
  <c r="I199" s="1"/>
  <c r="N199" s="1"/>
  <c r="E199"/>
  <c r="H99"/>
  <c r="I99" s="1"/>
  <c r="N99" s="1"/>
  <c r="E99"/>
  <c r="H95"/>
  <c r="I95" s="1"/>
  <c r="N95" s="1"/>
  <c r="E95"/>
  <c r="H91"/>
  <c r="I91" s="1"/>
  <c r="N91" s="1"/>
  <c r="E91"/>
  <c r="H87"/>
  <c r="I87" s="1"/>
  <c r="N87" s="1"/>
  <c r="E87"/>
  <c r="H83"/>
  <c r="I83" s="1"/>
  <c r="N83" s="1"/>
  <c r="E83"/>
  <c r="H79"/>
  <c r="I79" s="1"/>
  <c r="N79" s="1"/>
  <c r="E79"/>
  <c r="H75"/>
  <c r="I75" s="1"/>
  <c r="N75" s="1"/>
  <c r="E75"/>
  <c r="H71"/>
  <c r="I71" s="1"/>
  <c r="N71" s="1"/>
  <c r="E71"/>
  <c r="H67"/>
  <c r="I67" s="1"/>
  <c r="N67" s="1"/>
  <c r="E67"/>
  <c r="H63"/>
  <c r="I63" s="1"/>
  <c r="N63" s="1"/>
  <c r="E63"/>
  <c r="H59"/>
  <c r="I59" s="1"/>
  <c r="N59" s="1"/>
  <c r="E59"/>
  <c r="H55"/>
  <c r="I55" s="1"/>
  <c r="N55" s="1"/>
  <c r="E55"/>
  <c r="H51"/>
  <c r="I51" s="1"/>
  <c r="N51" s="1"/>
  <c r="E51"/>
  <c r="H47"/>
  <c r="I47" s="1"/>
  <c r="N47" s="1"/>
  <c r="E47"/>
  <c r="H43"/>
  <c r="I43" s="1"/>
  <c r="N43" s="1"/>
  <c r="E43"/>
  <c r="H39"/>
  <c r="I39" s="1"/>
  <c r="N39" s="1"/>
  <c r="E39"/>
  <c r="H35"/>
  <c r="I35" s="1"/>
  <c r="N35" s="1"/>
  <c r="E35"/>
  <c r="H31"/>
  <c r="I31" s="1"/>
  <c r="N31" s="1"/>
  <c r="E31"/>
  <c r="H27"/>
  <c r="I27" s="1"/>
  <c r="N27" s="1"/>
  <c r="E27"/>
  <c r="H23"/>
  <c r="I23" s="1"/>
  <c r="N23" s="1"/>
  <c r="E23"/>
  <c r="H19"/>
  <c r="I19" s="1"/>
  <c r="N19" s="1"/>
  <c r="E19"/>
  <c r="H15"/>
  <c r="I15" s="1"/>
  <c r="N15" s="1"/>
  <c r="E15"/>
  <c r="H11"/>
  <c r="I11" s="1"/>
  <c r="N11" s="1"/>
  <c r="E11"/>
  <c r="H7"/>
  <c r="I7" s="1"/>
  <c r="E7"/>
  <c r="M21"/>
  <c r="O21" s="1"/>
  <c r="P21" s="1"/>
  <c r="M53"/>
  <c r="O53" s="1"/>
  <c r="P53" s="1"/>
  <c r="M85"/>
  <c r="O85" s="1"/>
  <c r="P85" s="1"/>
  <c r="M109"/>
  <c r="O109" s="1"/>
  <c r="P109" s="1"/>
  <c r="M125"/>
  <c r="O125" s="1"/>
  <c r="P125" s="1"/>
  <c r="M141"/>
  <c r="O141" s="1"/>
  <c r="P141" s="1"/>
  <c r="M149"/>
  <c r="O149" s="1"/>
  <c r="M157"/>
  <c r="O157" s="1"/>
  <c r="P157" s="1"/>
  <c r="M165"/>
  <c r="O165" s="1"/>
  <c r="M173"/>
  <c r="O173" s="1"/>
  <c r="P173" s="1"/>
  <c r="M181"/>
  <c r="O181" s="1"/>
  <c r="M189"/>
  <c r="O189" s="1"/>
  <c r="P189" s="1"/>
  <c r="M213"/>
  <c r="O213" s="1"/>
  <c r="P213" s="1"/>
  <c r="M229"/>
  <c r="O229" s="1"/>
  <c r="P229" s="1"/>
  <c r="M245"/>
  <c r="O245" s="1"/>
  <c r="P245" s="1"/>
  <c r="M261"/>
  <c r="O261" s="1"/>
  <c r="P261" s="1"/>
  <c r="M277"/>
  <c r="O277" s="1"/>
  <c r="P277" s="1"/>
  <c r="M293"/>
  <c r="O293" s="1"/>
  <c r="P293" s="1"/>
  <c r="M309"/>
  <c r="O309" s="1"/>
  <c r="P309" s="1"/>
  <c r="M325"/>
  <c r="O325" s="1"/>
  <c r="P325" s="1"/>
  <c r="M341"/>
  <c r="O341" s="1"/>
  <c r="P341" s="1"/>
  <c r="M357"/>
  <c r="O357" s="1"/>
  <c r="P357" s="1"/>
  <c r="M373"/>
  <c r="O373" s="1"/>
  <c r="P373" s="1"/>
  <c r="M389"/>
  <c r="O389" s="1"/>
  <c r="P389" s="1"/>
  <c r="M397"/>
  <c r="O397" s="1"/>
  <c r="M405"/>
  <c r="O405" s="1"/>
  <c r="P405" s="1"/>
  <c r="M413"/>
  <c r="O413" s="1"/>
  <c r="M421"/>
  <c r="O421" s="1"/>
  <c r="P421" s="1"/>
  <c r="M429"/>
  <c r="O429" s="1"/>
  <c r="M437"/>
  <c r="O437" s="1"/>
  <c r="P437" s="1"/>
  <c r="M445"/>
  <c r="O445" s="1"/>
  <c r="M453"/>
  <c r="O453" s="1"/>
  <c r="P453" s="1"/>
  <c r="M461"/>
  <c r="O461" s="1"/>
  <c r="M469"/>
  <c r="O469" s="1"/>
  <c r="P469" s="1"/>
  <c r="M477"/>
  <c r="O477" s="1"/>
  <c r="M485"/>
  <c r="O485" s="1"/>
  <c r="P485" s="1"/>
  <c r="M501"/>
  <c r="O501" s="1"/>
  <c r="P501" s="1"/>
  <c r="M509"/>
  <c r="O509" s="1"/>
  <c r="M517"/>
  <c r="O517" s="1"/>
  <c r="P517" s="1"/>
  <c r="M525"/>
  <c r="O525" s="1"/>
  <c r="M533"/>
  <c r="O533" s="1"/>
  <c r="P533" s="1"/>
  <c r="M541"/>
  <c r="O541" s="1"/>
  <c r="M549"/>
  <c r="O549" s="1"/>
  <c r="P549" s="1"/>
  <c r="M557"/>
  <c r="O557" s="1"/>
  <c r="M565"/>
  <c r="O565" s="1"/>
  <c r="P565" s="1"/>
  <c r="M573"/>
  <c r="O573" s="1"/>
  <c r="M581"/>
  <c r="O581" s="1"/>
  <c r="P581" s="1"/>
  <c r="M613"/>
  <c r="O613" s="1"/>
  <c r="P613" s="1"/>
  <c r="M645"/>
  <c r="O645" s="1"/>
  <c r="P645" s="1"/>
  <c r="M677"/>
  <c r="O677" s="1"/>
  <c r="P677" s="1"/>
  <c r="M685"/>
  <c r="O685" s="1"/>
  <c r="M693"/>
  <c r="O693" s="1"/>
  <c r="P693" s="1"/>
  <c r="M709"/>
  <c r="O709" s="1"/>
  <c r="P709" s="1"/>
  <c r="M725"/>
  <c r="O725" s="1"/>
  <c r="M741"/>
  <c r="O741" s="1"/>
  <c r="M757"/>
  <c r="O757" s="1"/>
  <c r="M773"/>
  <c r="O773" s="1"/>
  <c r="M789"/>
  <c r="O789" s="1"/>
  <c r="M805"/>
  <c r="O805" s="1"/>
  <c r="M821"/>
  <c r="O821" s="1"/>
  <c r="M837"/>
  <c r="O837" s="1"/>
  <c r="M853"/>
  <c r="O853" s="1"/>
  <c r="M100"/>
  <c r="O100" s="1"/>
  <c r="P100" s="1"/>
  <c r="M116"/>
  <c r="O116" s="1"/>
  <c r="P116" s="1"/>
  <c r="M132"/>
  <c r="O132" s="1"/>
  <c r="P132" s="1"/>
  <c r="M148"/>
  <c r="O148" s="1"/>
  <c r="P148" s="1"/>
  <c r="M156"/>
  <c r="O156" s="1"/>
  <c r="M164"/>
  <c r="O164" s="1"/>
  <c r="P164" s="1"/>
  <c r="M172"/>
  <c r="O172" s="1"/>
  <c r="M180"/>
  <c r="O180" s="1"/>
  <c r="P180" s="1"/>
  <c r="M188"/>
  <c r="O188" s="1"/>
  <c r="M196"/>
  <c r="O196" s="1"/>
  <c r="P196" s="1"/>
  <c r="M204"/>
  <c r="O204" s="1"/>
  <c r="M212"/>
  <c r="O212" s="1"/>
  <c r="P212" s="1"/>
  <c r="M228"/>
  <c r="O228" s="1"/>
  <c r="P228" s="1"/>
  <c r="M244"/>
  <c r="O244" s="1"/>
  <c r="P244" s="1"/>
  <c r="M260"/>
  <c r="O260" s="1"/>
  <c r="P260" s="1"/>
  <c r="M276"/>
  <c r="O276" s="1"/>
  <c r="P276" s="1"/>
  <c r="M292"/>
  <c r="O292" s="1"/>
  <c r="P292" s="1"/>
  <c r="M308"/>
  <c r="O308" s="1"/>
  <c r="P308" s="1"/>
  <c r="M324"/>
  <c r="O324" s="1"/>
  <c r="P324" s="1"/>
  <c r="M340"/>
  <c r="O340" s="1"/>
  <c r="P340" s="1"/>
  <c r="M356"/>
  <c r="O356" s="1"/>
  <c r="P356" s="1"/>
  <c r="M372"/>
  <c r="O372" s="1"/>
  <c r="P372" s="1"/>
  <c r="M388"/>
  <c r="O388" s="1"/>
  <c r="P388" s="1"/>
  <c r="M408"/>
  <c r="O408" s="1"/>
  <c r="M424"/>
  <c r="O424" s="1"/>
  <c r="M440"/>
  <c r="O440" s="1"/>
  <c r="M456"/>
  <c r="O456" s="1"/>
  <c r="M472"/>
  <c r="O472" s="1"/>
  <c r="M488"/>
  <c r="O488" s="1"/>
  <c r="M504"/>
  <c r="O504" s="1"/>
  <c r="M520"/>
  <c r="O520" s="1"/>
  <c r="M536"/>
  <c r="O536" s="1"/>
  <c r="M552"/>
  <c r="O552" s="1"/>
  <c r="M568"/>
  <c r="O568" s="1"/>
  <c r="M584"/>
  <c r="O584" s="1"/>
  <c r="M616"/>
  <c r="O616" s="1"/>
  <c r="M648"/>
  <c r="O648" s="1"/>
  <c r="M664"/>
  <c r="O664" s="1"/>
  <c r="M680"/>
  <c r="O680" s="1"/>
  <c r="M696"/>
  <c r="O696" s="1"/>
  <c r="M712"/>
  <c r="O712" s="1"/>
  <c r="M728"/>
  <c r="O728" s="1"/>
  <c r="M744"/>
  <c r="O744" s="1"/>
  <c r="M760"/>
  <c r="O760" s="1"/>
  <c r="M768"/>
  <c r="O768" s="1"/>
  <c r="M776"/>
  <c r="O776" s="1"/>
  <c r="M784"/>
  <c r="O784" s="1"/>
  <c r="M792"/>
  <c r="O792" s="1"/>
  <c r="M800"/>
  <c r="O800" s="1"/>
  <c r="M808"/>
  <c r="O808" s="1"/>
  <c r="M816"/>
  <c r="O816" s="1"/>
  <c r="M824"/>
  <c r="O824" s="1"/>
  <c r="M832"/>
  <c r="O832" s="1"/>
  <c r="M840"/>
  <c r="O840" s="1"/>
  <c r="M848"/>
  <c r="O848" s="1"/>
  <c r="M856"/>
  <c r="O856" s="1"/>
  <c r="M864"/>
  <c r="O864" s="1"/>
  <c r="M15"/>
  <c r="O15" s="1"/>
  <c r="M31"/>
  <c r="O31" s="1"/>
  <c r="M47"/>
  <c r="O47" s="1"/>
  <c r="M63"/>
  <c r="O63" s="1"/>
  <c r="M79"/>
  <c r="O79" s="1"/>
  <c r="M95"/>
  <c r="O95" s="1"/>
  <c r="M111"/>
  <c r="O111" s="1"/>
  <c r="M127"/>
  <c r="O127" s="1"/>
  <c r="M143"/>
  <c r="O143" s="1"/>
  <c r="M159"/>
  <c r="O159" s="1"/>
  <c r="M175"/>
  <c r="O175" s="1"/>
  <c r="M191"/>
  <c r="O191" s="1"/>
  <c r="M207"/>
  <c r="O207" s="1"/>
  <c r="M223"/>
  <c r="O223" s="1"/>
  <c r="M239"/>
  <c r="O239" s="1"/>
  <c r="M255"/>
  <c r="O255" s="1"/>
  <c r="M271"/>
  <c r="O271" s="1"/>
  <c r="M287"/>
  <c r="O287" s="1"/>
  <c r="M303"/>
  <c r="O303" s="1"/>
  <c r="M319"/>
  <c r="O319" s="1"/>
  <c r="M335"/>
  <c r="O335" s="1"/>
  <c r="M351"/>
  <c r="O351" s="1"/>
  <c r="M367"/>
  <c r="O367" s="1"/>
  <c r="M383"/>
  <c r="O383" s="1"/>
  <c r="M391"/>
  <c r="O391" s="1"/>
  <c r="M399"/>
  <c r="O399" s="1"/>
  <c r="M407"/>
  <c r="O407" s="1"/>
  <c r="M415"/>
  <c r="O415" s="1"/>
  <c r="M423"/>
  <c r="O423" s="1"/>
  <c r="M431"/>
  <c r="O431" s="1"/>
  <c r="M439"/>
  <c r="O439" s="1"/>
  <c r="M447"/>
  <c r="O447" s="1"/>
  <c r="M455"/>
  <c r="O455" s="1"/>
  <c r="M463"/>
  <c r="O463" s="1"/>
  <c r="M471"/>
  <c r="O471" s="1"/>
  <c r="M479"/>
  <c r="O479" s="1"/>
  <c r="M511"/>
  <c r="O511" s="1"/>
  <c r="M519"/>
  <c r="O519" s="1"/>
  <c r="M527"/>
  <c r="O527" s="1"/>
  <c r="M535"/>
  <c r="O535" s="1"/>
  <c r="M543"/>
  <c r="O543" s="1"/>
  <c r="M551"/>
  <c r="O551" s="1"/>
  <c r="M559"/>
  <c r="O559" s="1"/>
  <c r="M567"/>
  <c r="O567" s="1"/>
  <c r="M575"/>
  <c r="O575" s="1"/>
  <c r="M607"/>
  <c r="O607" s="1"/>
  <c r="M631"/>
  <c r="O631" s="1"/>
  <c r="M647"/>
  <c r="O647" s="1"/>
  <c r="M663"/>
  <c r="O663" s="1"/>
  <c r="M679"/>
  <c r="O679" s="1"/>
  <c r="M687"/>
  <c r="O687" s="1"/>
  <c r="M695"/>
  <c r="O695" s="1"/>
  <c r="M711"/>
  <c r="O711" s="1"/>
  <c r="M727"/>
  <c r="O727" s="1"/>
  <c r="M743"/>
  <c r="O743" s="1"/>
  <c r="M759"/>
  <c r="O759" s="1"/>
  <c r="M775"/>
  <c r="O775" s="1"/>
  <c r="M791"/>
  <c r="O791" s="1"/>
  <c r="M807"/>
  <c r="O807" s="1"/>
  <c r="M823"/>
  <c r="O823" s="1"/>
  <c r="M839"/>
  <c r="O839" s="1"/>
  <c r="M855"/>
  <c r="O855" s="1"/>
  <c r="M102"/>
  <c r="O102" s="1"/>
  <c r="M118"/>
  <c r="O118" s="1"/>
  <c r="M134"/>
  <c r="O134" s="1"/>
  <c r="M142"/>
  <c r="O142" s="1"/>
  <c r="M150"/>
  <c r="O150" s="1"/>
  <c r="M158"/>
  <c r="O158" s="1"/>
  <c r="M166"/>
  <c r="O166" s="1"/>
  <c r="M174"/>
  <c r="O174" s="1"/>
  <c r="M182"/>
  <c r="O182" s="1"/>
  <c r="M190"/>
  <c r="O190" s="1"/>
  <c r="M198"/>
  <c r="O198" s="1"/>
  <c r="M206"/>
  <c r="O206" s="1"/>
  <c r="M214"/>
  <c r="O214" s="1"/>
  <c r="M230"/>
  <c r="O230" s="1"/>
  <c r="M246"/>
  <c r="O246" s="1"/>
  <c r="M262"/>
  <c r="O262" s="1"/>
  <c r="M278"/>
  <c r="O278" s="1"/>
  <c r="M294"/>
  <c r="O294" s="1"/>
  <c r="M310"/>
  <c r="O310" s="1"/>
  <c r="M326"/>
  <c r="O326" s="1"/>
  <c r="M342"/>
  <c r="O342" s="1"/>
  <c r="M358"/>
  <c r="O358" s="1"/>
  <c r="M374"/>
  <c r="O374" s="1"/>
  <c r="M398"/>
  <c r="O398" s="1"/>
  <c r="M406"/>
  <c r="O406" s="1"/>
  <c r="M414"/>
  <c r="O414" s="1"/>
  <c r="M422"/>
  <c r="O422" s="1"/>
  <c r="M430"/>
  <c r="O430" s="1"/>
  <c r="M438"/>
  <c r="O438" s="1"/>
  <c r="M446"/>
  <c r="O446" s="1"/>
  <c r="M454"/>
  <c r="O454" s="1"/>
  <c r="M462"/>
  <c r="O462" s="1"/>
  <c r="M470"/>
  <c r="O470" s="1"/>
  <c r="M478"/>
  <c r="O478" s="1"/>
  <c r="M486"/>
  <c r="O486" s="1"/>
  <c r="M494"/>
  <c r="O494" s="1"/>
  <c r="M502"/>
  <c r="O502" s="1"/>
  <c r="M510"/>
  <c r="O510" s="1"/>
  <c r="M518"/>
  <c r="O518" s="1"/>
  <c r="M526"/>
  <c r="O526" s="1"/>
  <c r="M534"/>
  <c r="O534" s="1"/>
  <c r="M542"/>
  <c r="O542" s="1"/>
  <c r="M550"/>
  <c r="O550" s="1"/>
  <c r="M558"/>
  <c r="O558" s="1"/>
  <c r="M566"/>
  <c r="O566" s="1"/>
  <c r="M574"/>
  <c r="O574" s="1"/>
  <c r="M606"/>
  <c r="O606" s="1"/>
  <c r="M622"/>
  <c r="O622" s="1"/>
  <c r="M638"/>
  <c r="O638" s="1"/>
  <c r="M654"/>
  <c r="O654" s="1"/>
  <c r="M670"/>
  <c r="O670" s="1"/>
  <c r="M686"/>
  <c r="O686" s="1"/>
  <c r="M702"/>
  <c r="O702" s="1"/>
  <c r="M718"/>
  <c r="O718" s="1"/>
  <c r="M734"/>
  <c r="O734" s="1"/>
  <c r="M750"/>
  <c r="O750" s="1"/>
  <c r="M766"/>
  <c r="O766" s="1"/>
  <c r="M774"/>
  <c r="O774" s="1"/>
  <c r="M782"/>
  <c r="O782" s="1"/>
  <c r="M790"/>
  <c r="O790" s="1"/>
  <c r="M798"/>
  <c r="O798" s="1"/>
  <c r="M806"/>
  <c r="O806" s="1"/>
  <c r="M814"/>
  <c r="O814" s="1"/>
  <c r="M822"/>
  <c r="O822" s="1"/>
  <c r="M830"/>
  <c r="O830" s="1"/>
  <c r="M838"/>
  <c r="O838" s="1"/>
  <c r="M846"/>
  <c r="O846" s="1"/>
  <c r="M854"/>
  <c r="O854" s="1"/>
  <c r="M862"/>
  <c r="O862" s="1"/>
  <c r="M2413"/>
  <c r="O2413" s="1"/>
  <c r="M2429"/>
  <c r="O2429" s="1"/>
  <c r="M2437"/>
  <c r="O2437" s="1"/>
  <c r="M2445"/>
  <c r="O2445" s="1"/>
  <c r="M2453"/>
  <c r="O2453" s="1"/>
  <c r="M2461"/>
  <c r="O2461" s="1"/>
  <c r="M2469"/>
  <c r="O2469" s="1"/>
  <c r="M2477"/>
  <c r="O2477" s="1"/>
  <c r="M2485"/>
  <c r="O2485" s="1"/>
  <c r="M2493"/>
  <c r="O2493" s="1"/>
  <c r="M2501"/>
  <c r="O2501" s="1"/>
  <c r="M2509"/>
  <c r="O2509" s="1"/>
  <c r="M2517"/>
  <c r="O2517" s="1"/>
  <c r="M2525"/>
  <c r="O2525" s="1"/>
  <c r="M2533"/>
  <c r="O2533" s="1"/>
  <c r="M2541"/>
  <c r="O2541" s="1"/>
  <c r="M2549"/>
  <c r="O2549" s="1"/>
  <c r="M2557"/>
  <c r="O2557" s="1"/>
  <c r="M2565"/>
  <c r="O2565" s="1"/>
  <c r="M2573"/>
  <c r="O2573" s="1"/>
  <c r="M2581"/>
  <c r="O2581" s="1"/>
  <c r="M2589"/>
  <c r="O2589" s="1"/>
  <c r="M2597"/>
  <c r="O2597" s="1"/>
  <c r="M2605"/>
  <c r="O2605" s="1"/>
  <c r="M2613"/>
  <c r="O2613" s="1"/>
  <c r="M2621"/>
  <c r="O2621" s="1"/>
  <c r="M2629"/>
  <c r="O2629" s="1"/>
  <c r="M2637"/>
  <c r="O2637" s="1"/>
  <c r="M2645"/>
  <c r="O2645" s="1"/>
  <c r="M2653"/>
  <c r="O2653" s="1"/>
  <c r="M2661"/>
  <c r="O2661" s="1"/>
  <c r="M2669"/>
  <c r="O2669" s="1"/>
  <c r="M2677"/>
  <c r="O2677" s="1"/>
  <c r="M2685"/>
  <c r="O2685" s="1"/>
  <c r="M2701"/>
  <c r="O2701" s="1"/>
  <c r="P2701" s="1"/>
  <c r="M2717"/>
  <c r="O2717" s="1"/>
  <c r="M2725"/>
  <c r="O2725" s="1"/>
  <c r="M2733"/>
  <c r="O2733" s="1"/>
  <c r="P2733" s="1"/>
  <c r="M2741"/>
  <c r="O2741" s="1"/>
  <c r="M2749"/>
  <c r="O2749" s="1"/>
  <c r="M2757"/>
  <c r="O2757" s="1"/>
  <c r="M2765"/>
  <c r="O2765" s="1"/>
  <c r="P2765" s="1"/>
  <c r="M2773"/>
  <c r="O2773" s="1"/>
  <c r="M2781"/>
  <c r="O2781" s="1"/>
  <c r="M2789"/>
  <c r="O2789" s="1"/>
  <c r="M2797"/>
  <c r="O2797" s="1"/>
  <c r="M2805"/>
  <c r="O2805" s="1"/>
  <c r="M2813"/>
  <c r="O2813" s="1"/>
  <c r="M2821"/>
  <c r="O2821" s="1"/>
  <c r="M2829"/>
  <c r="O2829" s="1"/>
  <c r="M2837"/>
  <c r="O2837" s="1"/>
  <c r="M2845"/>
  <c r="O2845" s="1"/>
  <c r="M2853"/>
  <c r="O2853" s="1"/>
  <c r="M2861"/>
  <c r="O2861" s="1"/>
  <c r="M2869"/>
  <c r="O2869" s="1"/>
  <c r="M2877"/>
  <c r="O2877" s="1"/>
  <c r="M2412"/>
  <c r="O2412" s="1"/>
  <c r="M2428"/>
  <c r="O2428" s="1"/>
  <c r="M2436"/>
  <c r="O2436" s="1"/>
  <c r="M2444"/>
  <c r="O2444" s="1"/>
  <c r="M2452"/>
  <c r="O2452" s="1"/>
  <c r="M2460"/>
  <c r="O2460" s="1"/>
  <c r="M2468"/>
  <c r="O2468" s="1"/>
  <c r="M2476"/>
  <c r="O2476" s="1"/>
  <c r="M2484"/>
  <c r="O2484" s="1"/>
  <c r="M2492"/>
  <c r="O2492" s="1"/>
  <c r="M2500"/>
  <c r="O2500" s="1"/>
  <c r="M2508"/>
  <c r="O2508" s="1"/>
  <c r="M2516"/>
  <c r="O2516" s="1"/>
  <c r="M2524"/>
  <c r="O2524" s="1"/>
  <c r="M2532"/>
  <c r="O2532" s="1"/>
  <c r="M2540"/>
  <c r="O2540" s="1"/>
  <c r="M2548"/>
  <c r="O2548" s="1"/>
  <c r="M2556"/>
  <c r="O2556" s="1"/>
  <c r="M2564"/>
  <c r="O2564" s="1"/>
  <c r="M2572"/>
  <c r="O2572" s="1"/>
  <c r="M2580"/>
  <c r="O2580" s="1"/>
  <c r="M2588"/>
  <c r="O2588" s="1"/>
  <c r="M2596"/>
  <c r="O2596" s="1"/>
  <c r="M2604"/>
  <c r="O2604" s="1"/>
  <c r="M2612"/>
  <c r="O2612" s="1"/>
  <c r="M2620"/>
  <c r="O2620" s="1"/>
  <c r="M2628"/>
  <c r="O2628" s="1"/>
  <c r="M2636"/>
  <c r="O2636" s="1"/>
  <c r="M2644"/>
  <c r="O2644" s="1"/>
  <c r="M2652"/>
  <c r="O2652" s="1"/>
  <c r="M2660"/>
  <c r="O2660" s="1"/>
  <c r="M2668"/>
  <c r="O2668" s="1"/>
  <c r="M2676"/>
  <c r="O2676" s="1"/>
  <c r="M2684"/>
  <c r="O2684" s="1"/>
  <c r="M2692"/>
  <c r="O2692" s="1"/>
  <c r="M2700"/>
  <c r="O2700" s="1"/>
  <c r="M2708"/>
  <c r="O2708" s="1"/>
  <c r="M2716"/>
  <c r="O2716" s="1"/>
  <c r="M2724"/>
  <c r="O2724" s="1"/>
  <c r="M2732"/>
  <c r="O2732" s="1"/>
  <c r="M2740"/>
  <c r="O2740" s="1"/>
  <c r="M2748"/>
  <c r="O2748" s="1"/>
  <c r="M2756"/>
  <c r="O2756" s="1"/>
  <c r="M2764"/>
  <c r="O2764" s="1"/>
  <c r="M2772"/>
  <c r="O2772" s="1"/>
  <c r="M2780"/>
  <c r="O2780" s="1"/>
  <c r="M2788"/>
  <c r="O2788" s="1"/>
  <c r="M2796"/>
  <c r="O2796" s="1"/>
  <c r="M2804"/>
  <c r="O2804" s="1"/>
  <c r="M2812"/>
  <c r="O2812" s="1"/>
  <c r="M2820"/>
  <c r="O2820" s="1"/>
  <c r="M2828"/>
  <c r="O2828" s="1"/>
  <c r="M2836"/>
  <c r="O2836" s="1"/>
  <c r="M2844"/>
  <c r="O2844" s="1"/>
  <c r="M2852"/>
  <c r="O2852" s="1"/>
  <c r="M2860"/>
  <c r="O2860" s="1"/>
  <c r="M2868"/>
  <c r="O2868" s="1"/>
  <c r="M2876"/>
  <c r="O2876" s="1"/>
  <c r="M2419"/>
  <c r="O2419" s="1"/>
  <c r="M2427"/>
  <c r="O2427" s="1"/>
  <c r="M2435"/>
  <c r="O2435" s="1"/>
  <c r="M2443"/>
  <c r="O2443" s="1"/>
  <c r="M2451"/>
  <c r="O2451" s="1"/>
  <c r="M2459"/>
  <c r="O2459" s="1"/>
  <c r="M2467"/>
  <c r="O2467" s="1"/>
  <c r="M2475"/>
  <c r="O2475" s="1"/>
  <c r="M2483"/>
  <c r="O2483" s="1"/>
  <c r="M2491"/>
  <c r="O2491" s="1"/>
  <c r="M2499"/>
  <c r="O2499" s="1"/>
  <c r="M2507"/>
  <c r="O2507" s="1"/>
  <c r="M2515"/>
  <c r="O2515" s="1"/>
  <c r="M2523"/>
  <c r="O2523" s="1"/>
  <c r="M2531"/>
  <c r="O2531" s="1"/>
  <c r="M2539"/>
  <c r="O2539" s="1"/>
  <c r="M2547"/>
  <c r="O2547" s="1"/>
  <c r="M2555"/>
  <c r="O2555" s="1"/>
  <c r="M2563"/>
  <c r="O2563" s="1"/>
  <c r="M2571"/>
  <c r="O2571" s="1"/>
  <c r="M2579"/>
  <c r="O2579" s="1"/>
  <c r="M2587"/>
  <c r="O2587" s="1"/>
  <c r="M2595"/>
  <c r="O2595" s="1"/>
  <c r="M2603"/>
  <c r="O2603" s="1"/>
  <c r="M2611"/>
  <c r="O2611" s="1"/>
  <c r="M2619"/>
  <c r="O2619" s="1"/>
  <c r="M2627"/>
  <c r="O2627" s="1"/>
  <c r="M2635"/>
  <c r="O2635" s="1"/>
  <c r="M2643"/>
  <c r="O2643" s="1"/>
  <c r="M2651"/>
  <c r="O2651" s="1"/>
  <c r="M2659"/>
  <c r="O2659" s="1"/>
  <c r="M2667"/>
  <c r="O2667" s="1"/>
  <c r="M2675"/>
  <c r="O2675" s="1"/>
  <c r="M2683"/>
  <c r="O2683" s="1"/>
  <c r="M2691"/>
  <c r="O2691" s="1"/>
  <c r="M2699"/>
  <c r="O2699" s="1"/>
  <c r="P2699" s="1"/>
  <c r="M2715"/>
  <c r="O2715" s="1"/>
  <c r="M2723"/>
  <c r="O2723" s="1"/>
  <c r="M2731"/>
  <c r="O2731" s="1"/>
  <c r="P2731" s="1"/>
  <c r="M2739"/>
  <c r="O2739" s="1"/>
  <c r="M2747"/>
  <c r="O2747" s="1"/>
  <c r="M2755"/>
  <c r="O2755" s="1"/>
  <c r="M2763"/>
  <c r="O2763" s="1"/>
  <c r="P2763" s="1"/>
  <c r="M2771"/>
  <c r="O2771" s="1"/>
  <c r="M2779"/>
  <c r="O2779" s="1"/>
  <c r="M2787"/>
  <c r="O2787" s="1"/>
  <c r="M2795"/>
  <c r="O2795" s="1"/>
  <c r="M2803"/>
  <c r="O2803" s="1"/>
  <c r="M2811"/>
  <c r="O2811" s="1"/>
  <c r="M2819"/>
  <c r="O2819" s="1"/>
  <c r="M2827"/>
  <c r="O2827" s="1"/>
  <c r="M2835"/>
  <c r="O2835" s="1"/>
  <c r="M2843"/>
  <c r="O2843" s="1"/>
  <c r="M2851"/>
  <c r="O2851" s="1"/>
  <c r="M2859"/>
  <c r="O2859" s="1"/>
  <c r="M2867"/>
  <c r="O2867" s="1"/>
  <c r="M2875"/>
  <c r="O2875" s="1"/>
  <c r="M2410"/>
  <c r="O2410" s="1"/>
  <c r="M2426"/>
  <c r="O2426" s="1"/>
  <c r="M2434"/>
  <c r="O2434" s="1"/>
  <c r="M2442"/>
  <c r="O2442" s="1"/>
  <c r="M2450"/>
  <c r="O2450" s="1"/>
  <c r="M2458"/>
  <c r="O2458" s="1"/>
  <c r="M2466"/>
  <c r="O2466" s="1"/>
  <c r="M2474"/>
  <c r="O2474" s="1"/>
  <c r="M2482"/>
  <c r="O2482" s="1"/>
  <c r="M2490"/>
  <c r="O2490" s="1"/>
  <c r="M2498"/>
  <c r="O2498" s="1"/>
  <c r="M2506"/>
  <c r="O2506" s="1"/>
  <c r="M2514"/>
  <c r="O2514" s="1"/>
  <c r="M2522"/>
  <c r="O2522" s="1"/>
  <c r="M2530"/>
  <c r="O2530" s="1"/>
  <c r="M2538"/>
  <c r="O2538" s="1"/>
  <c r="M2546"/>
  <c r="O2546" s="1"/>
  <c r="M2554"/>
  <c r="O2554" s="1"/>
  <c r="M2562"/>
  <c r="O2562" s="1"/>
  <c r="M2570"/>
  <c r="O2570" s="1"/>
  <c r="M2578"/>
  <c r="O2578" s="1"/>
  <c r="M2586"/>
  <c r="O2586" s="1"/>
  <c r="M2594"/>
  <c r="O2594" s="1"/>
  <c r="M2602"/>
  <c r="O2602" s="1"/>
  <c r="M2610"/>
  <c r="O2610" s="1"/>
  <c r="M2618"/>
  <c r="O2618" s="1"/>
  <c r="M2626"/>
  <c r="O2626" s="1"/>
  <c r="M2634"/>
  <c r="O2634" s="1"/>
  <c r="M2642"/>
  <c r="O2642" s="1"/>
  <c r="M2650"/>
  <c r="O2650" s="1"/>
  <c r="M2658"/>
  <c r="O2658" s="1"/>
  <c r="M2666"/>
  <c r="O2666" s="1"/>
  <c r="M2674"/>
  <c r="O2674" s="1"/>
  <c r="M2682"/>
  <c r="O2682" s="1"/>
  <c r="M2690"/>
  <c r="O2690" s="1"/>
  <c r="M2698"/>
  <c r="O2698" s="1"/>
  <c r="M2706"/>
  <c r="O2706" s="1"/>
  <c r="M2714"/>
  <c r="O2714" s="1"/>
  <c r="M2722"/>
  <c r="O2722" s="1"/>
  <c r="M2730"/>
  <c r="O2730" s="1"/>
  <c r="M2738"/>
  <c r="O2738" s="1"/>
  <c r="M2746"/>
  <c r="O2746" s="1"/>
  <c r="M2754"/>
  <c r="O2754" s="1"/>
  <c r="M2762"/>
  <c r="O2762" s="1"/>
  <c r="M2770"/>
  <c r="O2770" s="1"/>
  <c r="M2778"/>
  <c r="O2778" s="1"/>
  <c r="M2786"/>
  <c r="O2786" s="1"/>
  <c r="M2794"/>
  <c r="O2794" s="1"/>
  <c r="M2802"/>
  <c r="O2802" s="1"/>
  <c r="M2810"/>
  <c r="O2810" s="1"/>
  <c r="M2818"/>
  <c r="O2818" s="1"/>
  <c r="M2826"/>
  <c r="O2826" s="1"/>
  <c r="M2834"/>
  <c r="O2834" s="1"/>
  <c r="M2842"/>
  <c r="O2842" s="1"/>
  <c r="M2850"/>
  <c r="O2850" s="1"/>
  <c r="M2858"/>
  <c r="O2858" s="1"/>
  <c r="M2866"/>
  <c r="O2866" s="1"/>
  <c r="M2874"/>
  <c r="O2874" s="1"/>
  <c r="M2882"/>
  <c r="O2882" s="1"/>
  <c r="M404"/>
  <c r="O404" s="1"/>
  <c r="P404" s="1"/>
  <c r="M412"/>
  <c r="O412" s="1"/>
  <c r="M420"/>
  <c r="O420" s="1"/>
  <c r="P420" s="1"/>
  <c r="M428"/>
  <c r="O428" s="1"/>
  <c r="M436"/>
  <c r="O436" s="1"/>
  <c r="P436" s="1"/>
  <c r="M444"/>
  <c r="O444" s="1"/>
  <c r="M452"/>
  <c r="O452" s="1"/>
  <c r="P452" s="1"/>
  <c r="M460"/>
  <c r="O460" s="1"/>
  <c r="M468"/>
  <c r="O468" s="1"/>
  <c r="P468" s="1"/>
  <c r="M476"/>
  <c r="O476" s="1"/>
  <c r="M484"/>
  <c r="O484" s="1"/>
  <c r="P484" s="1"/>
  <c r="M492"/>
  <c r="O492" s="1"/>
  <c r="M500"/>
  <c r="O500" s="1"/>
  <c r="P500" s="1"/>
  <c r="M508"/>
  <c r="O508" s="1"/>
  <c r="M516"/>
  <c r="O516" s="1"/>
  <c r="P516" s="1"/>
  <c r="M524"/>
  <c r="O524" s="1"/>
  <c r="M532"/>
  <c r="O532" s="1"/>
  <c r="P532" s="1"/>
  <c r="M540"/>
  <c r="O540" s="1"/>
  <c r="M548"/>
  <c r="O548" s="1"/>
  <c r="P548" s="1"/>
  <c r="M556"/>
  <c r="O556" s="1"/>
  <c r="M564"/>
  <c r="O564" s="1"/>
  <c r="P564" s="1"/>
  <c r="M572"/>
  <c r="O572" s="1"/>
  <c r="M580"/>
  <c r="O580" s="1"/>
  <c r="P580" s="1"/>
  <c r="M596"/>
  <c r="O596" s="1"/>
  <c r="P596" s="1"/>
  <c r="M612"/>
  <c r="O612" s="1"/>
  <c r="P612" s="1"/>
  <c r="M628"/>
  <c r="O628" s="1"/>
  <c r="M644"/>
  <c r="O644" s="1"/>
  <c r="M660"/>
  <c r="O660" s="1"/>
  <c r="M676"/>
  <c r="O676" s="1"/>
  <c r="M692"/>
  <c r="O692" s="1"/>
  <c r="M708"/>
  <c r="O708" s="1"/>
  <c r="M724"/>
  <c r="O724" s="1"/>
  <c r="M740"/>
  <c r="O740" s="1"/>
  <c r="M756"/>
  <c r="O756" s="1"/>
  <c r="M764"/>
  <c r="O764" s="1"/>
  <c r="M772"/>
  <c r="O772" s="1"/>
  <c r="M780"/>
  <c r="O780" s="1"/>
  <c r="M788"/>
  <c r="O788" s="1"/>
  <c r="M796"/>
  <c r="O796" s="1"/>
  <c r="M804"/>
  <c r="O804" s="1"/>
  <c r="M812"/>
  <c r="O812" s="1"/>
  <c r="M820"/>
  <c r="O820" s="1"/>
  <c r="M828"/>
  <c r="O828" s="1"/>
  <c r="M836"/>
  <c r="O836" s="1"/>
  <c r="M844"/>
  <c r="O844" s="1"/>
  <c r="M852"/>
  <c r="O852" s="1"/>
  <c r="M860"/>
  <c r="O860" s="1"/>
  <c r="M11"/>
  <c r="O11" s="1"/>
  <c r="M27"/>
  <c r="O27" s="1"/>
  <c r="M43"/>
  <c r="O43" s="1"/>
  <c r="M59"/>
  <c r="O59" s="1"/>
  <c r="M75"/>
  <c r="O75" s="1"/>
  <c r="M91"/>
  <c r="O91" s="1"/>
  <c r="M107"/>
  <c r="O107" s="1"/>
  <c r="M123"/>
  <c r="O123" s="1"/>
  <c r="M139"/>
  <c r="O139" s="1"/>
  <c r="M147"/>
  <c r="O147" s="1"/>
  <c r="M155"/>
  <c r="O155" s="1"/>
  <c r="M163"/>
  <c r="O163" s="1"/>
  <c r="M171"/>
  <c r="O171" s="1"/>
  <c r="M179"/>
  <c r="O179" s="1"/>
  <c r="M187"/>
  <c r="O187" s="1"/>
  <c r="M195"/>
  <c r="O195" s="1"/>
  <c r="M203"/>
  <c r="O203" s="1"/>
  <c r="M219"/>
  <c r="O219" s="1"/>
  <c r="M235"/>
  <c r="O235" s="1"/>
  <c r="M251"/>
  <c r="O251" s="1"/>
  <c r="M267"/>
  <c r="O267" s="1"/>
  <c r="M283"/>
  <c r="O283" s="1"/>
  <c r="M299"/>
  <c r="O299" s="1"/>
  <c r="M315"/>
  <c r="O315" s="1"/>
  <c r="M331"/>
  <c r="O331" s="1"/>
  <c r="M347"/>
  <c r="O347" s="1"/>
  <c r="M363"/>
  <c r="O363" s="1"/>
  <c r="M379"/>
  <c r="O379" s="1"/>
  <c r="M395"/>
  <c r="O395" s="1"/>
  <c r="M403"/>
  <c r="O403" s="1"/>
  <c r="M411"/>
  <c r="O411" s="1"/>
  <c r="M419"/>
  <c r="O419" s="1"/>
  <c r="M427"/>
  <c r="O427" s="1"/>
  <c r="M435"/>
  <c r="O435" s="1"/>
  <c r="M443"/>
  <c r="O443" s="1"/>
  <c r="M451"/>
  <c r="O451" s="1"/>
  <c r="M459"/>
  <c r="O459" s="1"/>
  <c r="M467"/>
  <c r="O467" s="1"/>
  <c r="M475"/>
  <c r="O475" s="1"/>
  <c r="M483"/>
  <c r="O483" s="1"/>
  <c r="M491"/>
  <c r="O491" s="1"/>
  <c r="M507"/>
  <c r="O507" s="1"/>
  <c r="M515"/>
  <c r="O515" s="1"/>
  <c r="M523"/>
  <c r="O523" s="1"/>
  <c r="M531"/>
  <c r="O531" s="1"/>
  <c r="M539"/>
  <c r="O539" s="1"/>
  <c r="M547"/>
  <c r="O547" s="1"/>
  <c r="M555"/>
  <c r="O555" s="1"/>
  <c r="M563"/>
  <c r="O563" s="1"/>
  <c r="M571"/>
  <c r="O571" s="1"/>
  <c r="M579"/>
  <c r="O579" s="1"/>
  <c r="M587"/>
  <c r="O587" s="1"/>
  <c r="M603"/>
  <c r="O603" s="1"/>
  <c r="M619"/>
  <c r="O619" s="1"/>
  <c r="M635"/>
  <c r="O635" s="1"/>
  <c r="M651"/>
  <c r="O651" s="1"/>
  <c r="M667"/>
  <c r="O667" s="1"/>
  <c r="M683"/>
  <c r="O683" s="1"/>
  <c r="M699"/>
  <c r="O699" s="1"/>
  <c r="M715"/>
  <c r="O715" s="1"/>
  <c r="M731"/>
  <c r="O731" s="1"/>
  <c r="M747"/>
  <c r="O747" s="1"/>
  <c r="M755"/>
  <c r="O755" s="1"/>
  <c r="M763"/>
  <c r="O763" s="1"/>
  <c r="M779"/>
  <c r="O779" s="1"/>
  <c r="M795"/>
  <c r="O795" s="1"/>
  <c r="M811"/>
  <c r="O811" s="1"/>
  <c r="M827"/>
  <c r="O827" s="1"/>
  <c r="M843"/>
  <c r="O843" s="1"/>
  <c r="M859"/>
  <c r="O859" s="1"/>
  <c r="M6"/>
  <c r="O6" s="1"/>
  <c r="M114"/>
  <c r="O114" s="1"/>
  <c r="M130"/>
  <c r="O130" s="1"/>
  <c r="M146"/>
  <c r="O146" s="1"/>
  <c r="M154"/>
  <c r="O154" s="1"/>
  <c r="M162"/>
  <c r="O162" s="1"/>
  <c r="M170"/>
  <c r="O170" s="1"/>
  <c r="M178"/>
  <c r="O178" s="1"/>
  <c r="P178" s="1"/>
  <c r="M186"/>
  <c r="O186" s="1"/>
  <c r="M194"/>
  <c r="O194" s="1"/>
  <c r="P194" s="1"/>
  <c r="M202"/>
  <c r="O202" s="1"/>
  <c r="M210"/>
  <c r="O210" s="1"/>
  <c r="P210" s="1"/>
  <c r="M218"/>
  <c r="O218" s="1"/>
  <c r="M226"/>
  <c r="O226" s="1"/>
  <c r="P226" s="1"/>
  <c r="M242"/>
  <c r="O242" s="1"/>
  <c r="P242" s="1"/>
  <c r="M258"/>
  <c r="O258" s="1"/>
  <c r="P258" s="1"/>
  <c r="M274"/>
  <c r="O274" s="1"/>
  <c r="P274" s="1"/>
  <c r="M290"/>
  <c r="O290" s="1"/>
  <c r="P290" s="1"/>
  <c r="M306"/>
  <c r="O306" s="1"/>
  <c r="M322"/>
  <c r="O322" s="1"/>
  <c r="M338"/>
  <c r="O338" s="1"/>
  <c r="M354"/>
  <c r="O354" s="1"/>
  <c r="M370"/>
  <c r="O370" s="1"/>
  <c r="M386"/>
  <c r="O386" s="1"/>
  <c r="M402"/>
  <c r="O402" s="1"/>
  <c r="M410"/>
  <c r="O410" s="1"/>
  <c r="M418"/>
  <c r="O418" s="1"/>
  <c r="M426"/>
  <c r="O426" s="1"/>
  <c r="M434"/>
  <c r="O434" s="1"/>
  <c r="M442"/>
  <c r="O442" s="1"/>
  <c r="M450"/>
  <c r="O450" s="1"/>
  <c r="M458"/>
  <c r="O458" s="1"/>
  <c r="M466"/>
  <c r="O466" s="1"/>
  <c r="M474"/>
  <c r="O474" s="1"/>
  <c r="M482"/>
  <c r="O482" s="1"/>
  <c r="M490"/>
  <c r="O490" s="1"/>
  <c r="M498"/>
  <c r="O498" s="1"/>
  <c r="M506"/>
  <c r="O506" s="1"/>
  <c r="M514"/>
  <c r="O514" s="1"/>
  <c r="M522"/>
  <c r="O522" s="1"/>
  <c r="M530"/>
  <c r="O530" s="1"/>
  <c r="M538"/>
  <c r="O538" s="1"/>
  <c r="M546"/>
  <c r="O546" s="1"/>
  <c r="M554"/>
  <c r="O554" s="1"/>
  <c r="M562"/>
  <c r="O562" s="1"/>
  <c r="M570"/>
  <c r="O570" s="1"/>
  <c r="M578"/>
  <c r="O578" s="1"/>
  <c r="M594"/>
  <c r="O594" s="1"/>
  <c r="M610"/>
  <c r="O610" s="1"/>
  <c r="M626"/>
  <c r="O626" s="1"/>
  <c r="M642"/>
  <c r="O642" s="1"/>
  <c r="M658"/>
  <c r="O658" s="1"/>
  <c r="M674"/>
  <c r="O674" s="1"/>
  <c r="M690"/>
  <c r="O690" s="1"/>
  <c r="M706"/>
  <c r="O706" s="1"/>
  <c r="M722"/>
  <c r="O722" s="1"/>
  <c r="M730"/>
  <c r="O730" s="1"/>
  <c r="M738"/>
  <c r="O738" s="1"/>
  <c r="M746"/>
  <c r="O746" s="1"/>
  <c r="M754"/>
  <c r="O754" s="1"/>
  <c r="M762"/>
  <c r="O762" s="1"/>
  <c r="M770"/>
  <c r="O770" s="1"/>
  <c r="M778"/>
  <c r="O778" s="1"/>
  <c r="M786"/>
  <c r="O786" s="1"/>
  <c r="M794"/>
  <c r="O794" s="1"/>
  <c r="M802"/>
  <c r="O802" s="1"/>
  <c r="M810"/>
  <c r="O810" s="1"/>
  <c r="M818"/>
  <c r="O818" s="1"/>
  <c r="M826"/>
  <c r="O826" s="1"/>
  <c r="M834"/>
  <c r="O834" s="1"/>
  <c r="M842"/>
  <c r="O842" s="1"/>
  <c r="M850"/>
  <c r="O850" s="1"/>
  <c r="M858"/>
  <c r="O858" s="1"/>
  <c r="M866"/>
  <c r="O866" s="1"/>
  <c r="M2409"/>
  <c r="O2409" s="1"/>
  <c r="P2409" s="1"/>
  <c r="M2417"/>
  <c r="O2417" s="1"/>
  <c r="P2417" s="1"/>
  <c r="M2425"/>
  <c r="O2425" s="1"/>
  <c r="P2425" s="1"/>
  <c r="M2433"/>
  <c r="O2433" s="1"/>
  <c r="P2433" s="1"/>
  <c r="M2441"/>
  <c r="O2441" s="1"/>
  <c r="P2441" s="1"/>
  <c r="M2449"/>
  <c r="O2449" s="1"/>
  <c r="P2449" s="1"/>
  <c r="M2457"/>
  <c r="O2457" s="1"/>
  <c r="P2457" s="1"/>
  <c r="M2465"/>
  <c r="O2465" s="1"/>
  <c r="P2465" s="1"/>
  <c r="M2473"/>
  <c r="O2473" s="1"/>
  <c r="P2473" s="1"/>
  <c r="M2481"/>
  <c r="O2481" s="1"/>
  <c r="P2481" s="1"/>
  <c r="M2489"/>
  <c r="O2489" s="1"/>
  <c r="P2489" s="1"/>
  <c r="M2497"/>
  <c r="O2497" s="1"/>
  <c r="P2497" s="1"/>
  <c r="M2505"/>
  <c r="O2505" s="1"/>
  <c r="P2505" s="1"/>
  <c r="M2513"/>
  <c r="O2513" s="1"/>
  <c r="P2513" s="1"/>
  <c r="M2521"/>
  <c r="O2521" s="1"/>
  <c r="P2521" s="1"/>
  <c r="M2529"/>
  <c r="O2529" s="1"/>
  <c r="P2529" s="1"/>
  <c r="M2537"/>
  <c r="O2537" s="1"/>
  <c r="P2537" s="1"/>
  <c r="M2545"/>
  <c r="O2545" s="1"/>
  <c r="P2545" s="1"/>
  <c r="M2553"/>
  <c r="O2553" s="1"/>
  <c r="P2553" s="1"/>
  <c r="M2561"/>
  <c r="O2561" s="1"/>
  <c r="P2561" s="1"/>
  <c r="M2569"/>
  <c r="O2569" s="1"/>
  <c r="P2569" s="1"/>
  <c r="M2577"/>
  <c r="O2577" s="1"/>
  <c r="P2577" s="1"/>
  <c r="M2585"/>
  <c r="O2585" s="1"/>
  <c r="P2585" s="1"/>
  <c r="M2593"/>
  <c r="O2593" s="1"/>
  <c r="M2601"/>
  <c r="O2601" s="1"/>
  <c r="P2601" s="1"/>
  <c r="M2609"/>
  <c r="O2609" s="1"/>
  <c r="P2609" s="1"/>
  <c r="M2617"/>
  <c r="O2617" s="1"/>
  <c r="M2625"/>
  <c r="O2625" s="1"/>
  <c r="P2625" s="1"/>
  <c r="M2633"/>
  <c r="O2633" s="1"/>
  <c r="M2641"/>
  <c r="O2641" s="1"/>
  <c r="P2641" s="1"/>
  <c r="M2649"/>
  <c r="O2649" s="1"/>
  <c r="M2657"/>
  <c r="O2657" s="1"/>
  <c r="P2657" s="1"/>
  <c r="M2665"/>
  <c r="O2665" s="1"/>
  <c r="M2673"/>
  <c r="O2673" s="1"/>
  <c r="P2673" s="1"/>
  <c r="M2681"/>
  <c r="O2681" s="1"/>
  <c r="M2689"/>
  <c r="O2689" s="1"/>
  <c r="P2689" s="1"/>
  <c r="M2713"/>
  <c r="O2713" s="1"/>
  <c r="P2713" s="1"/>
  <c r="M2721"/>
  <c r="O2721" s="1"/>
  <c r="P2721" s="1"/>
  <c r="M2729"/>
  <c r="O2729" s="1"/>
  <c r="P2729" s="1"/>
  <c r="M2737"/>
  <c r="O2737" s="1"/>
  <c r="P2737" s="1"/>
  <c r="M2745"/>
  <c r="O2745" s="1"/>
  <c r="P2745" s="1"/>
  <c r="M2753"/>
  <c r="O2753" s="1"/>
  <c r="P2753" s="1"/>
  <c r="M2761"/>
  <c r="O2761" s="1"/>
  <c r="P2761" s="1"/>
  <c r="M2769"/>
  <c r="O2769" s="1"/>
  <c r="P2769" s="1"/>
  <c r="M2777"/>
  <c r="O2777" s="1"/>
  <c r="M2785"/>
  <c r="O2785" s="1"/>
  <c r="P2785" s="1"/>
  <c r="M2793"/>
  <c r="O2793" s="1"/>
  <c r="M2801"/>
  <c r="O2801" s="1"/>
  <c r="P2801" s="1"/>
  <c r="M2809"/>
  <c r="O2809" s="1"/>
  <c r="M2817"/>
  <c r="O2817" s="1"/>
  <c r="P2817" s="1"/>
  <c r="M2825"/>
  <c r="O2825" s="1"/>
  <c r="M2833"/>
  <c r="O2833" s="1"/>
  <c r="P2833" s="1"/>
  <c r="M2841"/>
  <c r="O2841" s="1"/>
  <c r="M2849"/>
  <c r="O2849" s="1"/>
  <c r="P2849" s="1"/>
  <c r="M2857"/>
  <c r="O2857" s="1"/>
  <c r="M2865"/>
  <c r="O2865" s="1"/>
  <c r="P2865" s="1"/>
  <c r="M2873"/>
  <c r="O2873" s="1"/>
  <c r="M2881"/>
  <c r="O2881" s="1"/>
  <c r="P2881" s="1"/>
  <c r="M2408"/>
  <c r="O2408" s="1"/>
  <c r="M2416"/>
  <c r="O2416" s="1"/>
  <c r="M2424"/>
  <c r="O2424" s="1"/>
  <c r="M2432"/>
  <c r="O2432" s="1"/>
  <c r="M2440"/>
  <c r="O2440" s="1"/>
  <c r="M2448"/>
  <c r="O2448" s="1"/>
  <c r="M2456"/>
  <c r="O2456" s="1"/>
  <c r="M2464"/>
  <c r="O2464" s="1"/>
  <c r="M2472"/>
  <c r="O2472" s="1"/>
  <c r="M2480"/>
  <c r="O2480" s="1"/>
  <c r="M2488"/>
  <c r="O2488" s="1"/>
  <c r="M2496"/>
  <c r="O2496" s="1"/>
  <c r="M2504"/>
  <c r="O2504" s="1"/>
  <c r="M2512"/>
  <c r="O2512" s="1"/>
  <c r="M2520"/>
  <c r="O2520" s="1"/>
  <c r="M2528"/>
  <c r="O2528" s="1"/>
  <c r="M2536"/>
  <c r="O2536" s="1"/>
  <c r="M2544"/>
  <c r="O2544" s="1"/>
  <c r="M2552"/>
  <c r="O2552" s="1"/>
  <c r="M2560"/>
  <c r="O2560" s="1"/>
  <c r="M2568"/>
  <c r="O2568" s="1"/>
  <c r="M2576"/>
  <c r="O2576" s="1"/>
  <c r="M2584"/>
  <c r="O2584" s="1"/>
  <c r="M2592"/>
  <c r="O2592" s="1"/>
  <c r="M2600"/>
  <c r="O2600" s="1"/>
  <c r="M2608"/>
  <c r="O2608" s="1"/>
  <c r="M2616"/>
  <c r="O2616" s="1"/>
  <c r="M2624"/>
  <c r="O2624" s="1"/>
  <c r="M2632"/>
  <c r="O2632" s="1"/>
  <c r="M2640"/>
  <c r="O2640" s="1"/>
  <c r="M2648"/>
  <c r="O2648" s="1"/>
  <c r="M2656"/>
  <c r="O2656" s="1"/>
  <c r="M2664"/>
  <c r="O2664" s="1"/>
  <c r="M2672"/>
  <c r="O2672" s="1"/>
  <c r="M2680"/>
  <c r="O2680" s="1"/>
  <c r="M2688"/>
  <c r="O2688" s="1"/>
  <c r="M2696"/>
  <c r="O2696" s="1"/>
  <c r="M2704"/>
  <c r="O2704" s="1"/>
  <c r="M2712"/>
  <c r="O2712" s="1"/>
  <c r="M2720"/>
  <c r="O2720" s="1"/>
  <c r="P2720" s="1"/>
  <c r="M2728"/>
  <c r="O2728" s="1"/>
  <c r="M2736"/>
  <c r="O2736" s="1"/>
  <c r="M2744"/>
  <c r="O2744" s="1"/>
  <c r="M2752"/>
  <c r="O2752" s="1"/>
  <c r="P2752" s="1"/>
  <c r="M2760"/>
  <c r="O2760" s="1"/>
  <c r="M2768"/>
  <c r="O2768" s="1"/>
  <c r="M2776"/>
  <c r="O2776" s="1"/>
  <c r="M2784"/>
  <c r="O2784" s="1"/>
  <c r="P2784" s="1"/>
  <c r="M2792"/>
  <c r="O2792" s="1"/>
  <c r="M2800"/>
  <c r="O2800" s="1"/>
  <c r="M2808"/>
  <c r="O2808" s="1"/>
  <c r="M2816"/>
  <c r="O2816" s="1"/>
  <c r="M2824"/>
  <c r="O2824" s="1"/>
  <c r="M2832"/>
  <c r="O2832" s="1"/>
  <c r="M2840"/>
  <c r="O2840" s="1"/>
  <c r="M2848"/>
  <c r="O2848" s="1"/>
  <c r="M2856"/>
  <c r="O2856" s="1"/>
  <c r="M2864"/>
  <c r="O2864" s="1"/>
  <c r="M2872"/>
  <c r="O2872" s="1"/>
  <c r="M2880"/>
  <c r="O2880" s="1"/>
  <c r="M2407"/>
  <c r="O2407" s="1"/>
  <c r="M2415"/>
  <c r="O2415" s="1"/>
  <c r="M2423"/>
  <c r="O2423" s="1"/>
  <c r="M2431"/>
  <c r="O2431" s="1"/>
  <c r="M2439"/>
  <c r="O2439" s="1"/>
  <c r="M2447"/>
  <c r="O2447" s="1"/>
  <c r="M2455"/>
  <c r="O2455" s="1"/>
  <c r="M2463"/>
  <c r="O2463" s="1"/>
  <c r="M2471"/>
  <c r="O2471" s="1"/>
  <c r="M2479"/>
  <c r="O2479" s="1"/>
  <c r="M2487"/>
  <c r="O2487" s="1"/>
  <c r="M2495"/>
  <c r="O2495" s="1"/>
  <c r="M2503"/>
  <c r="O2503" s="1"/>
  <c r="M2511"/>
  <c r="O2511" s="1"/>
  <c r="M2519"/>
  <c r="O2519" s="1"/>
  <c r="M2527"/>
  <c r="O2527" s="1"/>
  <c r="M2535"/>
  <c r="O2535" s="1"/>
  <c r="M2543"/>
  <c r="O2543" s="1"/>
  <c r="M2551"/>
  <c r="O2551" s="1"/>
  <c r="M2559"/>
  <c r="O2559" s="1"/>
  <c r="M2567"/>
  <c r="O2567" s="1"/>
  <c r="M2575"/>
  <c r="O2575" s="1"/>
  <c r="M2583"/>
  <c r="O2583" s="1"/>
  <c r="M2591"/>
  <c r="O2591" s="1"/>
  <c r="M2599"/>
  <c r="O2599" s="1"/>
  <c r="M2607"/>
  <c r="O2607" s="1"/>
  <c r="M2615"/>
  <c r="O2615" s="1"/>
  <c r="M2623"/>
  <c r="O2623" s="1"/>
  <c r="M2631"/>
  <c r="O2631" s="1"/>
  <c r="M2639"/>
  <c r="O2639" s="1"/>
  <c r="M2647"/>
  <c r="O2647" s="1"/>
  <c r="M2655"/>
  <c r="O2655" s="1"/>
  <c r="M2663"/>
  <c r="O2663" s="1"/>
  <c r="M2671"/>
  <c r="O2671" s="1"/>
  <c r="M2679"/>
  <c r="O2679" s="1"/>
  <c r="M2687"/>
  <c r="O2687" s="1"/>
  <c r="M2711"/>
  <c r="M2719"/>
  <c r="O2719" s="1"/>
  <c r="P2719" s="1"/>
  <c r="M2727"/>
  <c r="O2727" s="1"/>
  <c r="M2735"/>
  <c r="O2735" s="1"/>
  <c r="M2743"/>
  <c r="O2743" s="1"/>
  <c r="M2751"/>
  <c r="O2751" s="1"/>
  <c r="P2751" s="1"/>
  <c r="M2759"/>
  <c r="O2759" s="1"/>
  <c r="M2767"/>
  <c r="O2767" s="1"/>
  <c r="M2775"/>
  <c r="O2775" s="1"/>
  <c r="P2775" s="1"/>
  <c r="M2783"/>
  <c r="O2783" s="1"/>
  <c r="P2783" s="1"/>
  <c r="M2791"/>
  <c r="O2791" s="1"/>
  <c r="M2799"/>
  <c r="O2799" s="1"/>
  <c r="P2799" s="1"/>
  <c r="M2807"/>
  <c r="O2807" s="1"/>
  <c r="M2815"/>
  <c r="O2815" s="1"/>
  <c r="P2815" s="1"/>
  <c r="M2823"/>
  <c r="O2823" s="1"/>
  <c r="M2831"/>
  <c r="O2831" s="1"/>
  <c r="P2831" s="1"/>
  <c r="M2839"/>
  <c r="O2839" s="1"/>
  <c r="P2839" s="1"/>
  <c r="M2847"/>
  <c r="O2847" s="1"/>
  <c r="P2847" s="1"/>
  <c r="M2855"/>
  <c r="O2855" s="1"/>
  <c r="M2863"/>
  <c r="O2863" s="1"/>
  <c r="P2863" s="1"/>
  <c r="M2871"/>
  <c r="O2871" s="1"/>
  <c r="M2879"/>
  <c r="O2879" s="1"/>
  <c r="P2879" s="1"/>
  <c r="M2406"/>
  <c r="O2406" s="1"/>
  <c r="P2406" s="1"/>
  <c r="M2414"/>
  <c r="O2414" s="1"/>
  <c r="P2414" s="1"/>
  <c r="M2422"/>
  <c r="O2422" s="1"/>
  <c r="P2422" s="1"/>
  <c r="M2430"/>
  <c r="O2430" s="1"/>
  <c r="P2430" s="1"/>
  <c r="M2438"/>
  <c r="O2438" s="1"/>
  <c r="P2438" s="1"/>
  <c r="M2446"/>
  <c r="O2446" s="1"/>
  <c r="P2446" s="1"/>
  <c r="M2454"/>
  <c r="O2454" s="1"/>
  <c r="P2454" s="1"/>
  <c r="M2462"/>
  <c r="O2462" s="1"/>
  <c r="P2462" s="1"/>
  <c r="M2470"/>
  <c r="O2470" s="1"/>
  <c r="P2470" s="1"/>
  <c r="M2478"/>
  <c r="O2478" s="1"/>
  <c r="P2478" s="1"/>
  <c r="M2486"/>
  <c r="O2486" s="1"/>
  <c r="P2486" s="1"/>
  <c r="M2494"/>
  <c r="O2494" s="1"/>
  <c r="P2494" s="1"/>
  <c r="M2502"/>
  <c r="O2502" s="1"/>
  <c r="P2502" s="1"/>
  <c r="M2510"/>
  <c r="O2510" s="1"/>
  <c r="P2510" s="1"/>
  <c r="M2518"/>
  <c r="O2518" s="1"/>
  <c r="P2518" s="1"/>
  <c r="M2526"/>
  <c r="O2526" s="1"/>
  <c r="P2526" s="1"/>
  <c r="M2534"/>
  <c r="O2534" s="1"/>
  <c r="P2534" s="1"/>
  <c r="M2542"/>
  <c r="O2542" s="1"/>
  <c r="P2542" s="1"/>
  <c r="M2550"/>
  <c r="O2550" s="1"/>
  <c r="M2558"/>
  <c r="O2558" s="1"/>
  <c r="P2558" s="1"/>
  <c r="M2566"/>
  <c r="O2566" s="1"/>
  <c r="P2566" s="1"/>
  <c r="M2574"/>
  <c r="O2574" s="1"/>
  <c r="P2574" s="1"/>
  <c r="M2582"/>
  <c r="O2582" s="1"/>
  <c r="P2582" s="1"/>
  <c r="M2590"/>
  <c r="O2590" s="1"/>
  <c r="P2590" s="1"/>
  <c r="M2598"/>
  <c r="O2598" s="1"/>
  <c r="P2598" s="1"/>
  <c r="M2606"/>
  <c r="O2606" s="1"/>
  <c r="P2606" s="1"/>
  <c r="M2614"/>
  <c r="O2614" s="1"/>
  <c r="P2614" s="1"/>
  <c r="M2622"/>
  <c r="O2622" s="1"/>
  <c r="P2622" s="1"/>
  <c r="M2630"/>
  <c r="O2630" s="1"/>
  <c r="P2630" s="1"/>
  <c r="M2638"/>
  <c r="O2638" s="1"/>
  <c r="P2638" s="1"/>
  <c r="M2646"/>
  <c r="O2646" s="1"/>
  <c r="P2646" s="1"/>
  <c r="M2654"/>
  <c r="O2654" s="1"/>
  <c r="P2654" s="1"/>
  <c r="M2662"/>
  <c r="O2662" s="1"/>
  <c r="P2662" s="1"/>
  <c r="M2670"/>
  <c r="O2670" s="1"/>
  <c r="P2670" s="1"/>
  <c r="M2678"/>
  <c r="O2678" s="1"/>
  <c r="P2678" s="1"/>
  <c r="M2686"/>
  <c r="O2686" s="1"/>
  <c r="P2686" s="1"/>
  <c r="M2694"/>
  <c r="O2694" s="1"/>
  <c r="P2694" s="1"/>
  <c r="M2702"/>
  <c r="O2702" s="1"/>
  <c r="P2702" s="1"/>
  <c r="M2710"/>
  <c r="O2710" s="1"/>
  <c r="P2710" s="1"/>
  <c r="M2718"/>
  <c r="O2718" s="1"/>
  <c r="P2718" s="1"/>
  <c r="M2726"/>
  <c r="O2726" s="1"/>
  <c r="P2726" s="1"/>
  <c r="M2734"/>
  <c r="O2734" s="1"/>
  <c r="P2734" s="1"/>
  <c r="M2742"/>
  <c r="O2742" s="1"/>
  <c r="P2742" s="1"/>
  <c r="M2750"/>
  <c r="O2750" s="1"/>
  <c r="P2750" s="1"/>
  <c r="M2758"/>
  <c r="O2758" s="1"/>
  <c r="P2758" s="1"/>
  <c r="M2766"/>
  <c r="O2766" s="1"/>
  <c r="P2766" s="1"/>
  <c r="M2774"/>
  <c r="O2774" s="1"/>
  <c r="P2774" s="1"/>
  <c r="M2782"/>
  <c r="O2782" s="1"/>
  <c r="P2782" s="1"/>
  <c r="M2790"/>
  <c r="O2790" s="1"/>
  <c r="P2790" s="1"/>
  <c r="M2798"/>
  <c r="O2798" s="1"/>
  <c r="P2798" s="1"/>
  <c r="M2806"/>
  <c r="O2806" s="1"/>
  <c r="P2806" s="1"/>
  <c r="M2814"/>
  <c r="O2814" s="1"/>
  <c r="P2814" s="1"/>
  <c r="M2822"/>
  <c r="O2822" s="1"/>
  <c r="P2822" s="1"/>
  <c r="M2830"/>
  <c r="O2830" s="1"/>
  <c r="P2830" s="1"/>
  <c r="M2838"/>
  <c r="O2838" s="1"/>
  <c r="P2838" s="1"/>
  <c r="M2846"/>
  <c r="O2846" s="1"/>
  <c r="P2846" s="1"/>
  <c r="M2854"/>
  <c r="O2854" s="1"/>
  <c r="P2854" s="1"/>
  <c r="M2862"/>
  <c r="O2862" s="1"/>
  <c r="P2862" s="1"/>
  <c r="M2870"/>
  <c r="O2870" s="1"/>
  <c r="P2870" s="1"/>
  <c r="M2878"/>
  <c r="O2878" s="1"/>
  <c r="P2878" s="1"/>
  <c r="H2403"/>
  <c r="I2403" s="1"/>
  <c r="N2403" s="1"/>
  <c r="E2403"/>
  <c r="H2402"/>
  <c r="I2402" s="1"/>
  <c r="N2402" s="1"/>
  <c r="E2402"/>
  <c r="H2401"/>
  <c r="I2401" s="1"/>
  <c r="N2401" s="1"/>
  <c r="E2401"/>
  <c r="H2400"/>
  <c r="I2400" s="1"/>
  <c r="N2400" s="1"/>
  <c r="E2400"/>
  <c r="H2399"/>
  <c r="I2399" s="1"/>
  <c r="N2399" s="1"/>
  <c r="E2399"/>
  <c r="H2398"/>
  <c r="I2398" s="1"/>
  <c r="N2398" s="1"/>
  <c r="E2398"/>
  <c r="H2397"/>
  <c r="I2397" s="1"/>
  <c r="N2397" s="1"/>
  <c r="E2397"/>
  <c r="H2396"/>
  <c r="I2396" s="1"/>
  <c r="N2396" s="1"/>
  <c r="E2396"/>
  <c r="H2395"/>
  <c r="I2395" s="1"/>
  <c r="N2395" s="1"/>
  <c r="E2395"/>
  <c r="H2394"/>
  <c r="I2394" s="1"/>
  <c r="N2394" s="1"/>
  <c r="E2394"/>
  <c r="H2393"/>
  <c r="I2393" s="1"/>
  <c r="N2393" s="1"/>
  <c r="E2393"/>
  <c r="H2392"/>
  <c r="I2392" s="1"/>
  <c r="N2392" s="1"/>
  <c r="E2392"/>
  <c r="H2391"/>
  <c r="I2391" s="1"/>
  <c r="N2391" s="1"/>
  <c r="E2391"/>
  <c r="H2390"/>
  <c r="I2390" s="1"/>
  <c r="N2390" s="1"/>
  <c r="E2390"/>
  <c r="H2389"/>
  <c r="I2389" s="1"/>
  <c r="N2389" s="1"/>
  <c r="E2389"/>
  <c r="H2388"/>
  <c r="I2388" s="1"/>
  <c r="N2388" s="1"/>
  <c r="E2388"/>
  <c r="H2387"/>
  <c r="I2387" s="1"/>
  <c r="N2387" s="1"/>
  <c r="E2387"/>
  <c r="H2386"/>
  <c r="I2386" s="1"/>
  <c r="N2386" s="1"/>
  <c r="E2386"/>
  <c r="H2385"/>
  <c r="I2385" s="1"/>
  <c r="N2385" s="1"/>
  <c r="E2385"/>
  <c r="H2384"/>
  <c r="I2384" s="1"/>
  <c r="N2384" s="1"/>
  <c r="E2384"/>
  <c r="H2383"/>
  <c r="I2383" s="1"/>
  <c r="N2383" s="1"/>
  <c r="E2383"/>
  <c r="H2382"/>
  <c r="I2382" s="1"/>
  <c r="N2382" s="1"/>
  <c r="E2382"/>
  <c r="H2381"/>
  <c r="I2381" s="1"/>
  <c r="N2381" s="1"/>
  <c r="E2381"/>
  <c r="H2380"/>
  <c r="I2380" s="1"/>
  <c r="N2380" s="1"/>
  <c r="E2380"/>
  <c r="H2379"/>
  <c r="I2379" s="1"/>
  <c r="N2379" s="1"/>
  <c r="E2379"/>
  <c r="H2378"/>
  <c r="I2378" s="1"/>
  <c r="N2378" s="1"/>
  <c r="E2378"/>
  <c r="H2377"/>
  <c r="I2377" s="1"/>
  <c r="N2377" s="1"/>
  <c r="E2377"/>
  <c r="H2376"/>
  <c r="I2376" s="1"/>
  <c r="N2376" s="1"/>
  <c r="E2376"/>
  <c r="H2375"/>
  <c r="I2375" s="1"/>
  <c r="N2375" s="1"/>
  <c r="E2375"/>
  <c r="H2374"/>
  <c r="I2374" s="1"/>
  <c r="N2374" s="1"/>
  <c r="E2374"/>
  <c r="H2373"/>
  <c r="I2373" s="1"/>
  <c r="N2373" s="1"/>
  <c r="E2373"/>
  <c r="H2372"/>
  <c r="I2372" s="1"/>
  <c r="N2372" s="1"/>
  <c r="E2372"/>
  <c r="H2371"/>
  <c r="I2371" s="1"/>
  <c r="N2371" s="1"/>
  <c r="E2371"/>
  <c r="H2370"/>
  <c r="I2370" s="1"/>
  <c r="N2370" s="1"/>
  <c r="E2370"/>
  <c r="H2369"/>
  <c r="I2369" s="1"/>
  <c r="N2369" s="1"/>
  <c r="E2369"/>
  <c r="H2368"/>
  <c r="I2368" s="1"/>
  <c r="N2368" s="1"/>
  <c r="E2368"/>
  <c r="H2367"/>
  <c r="I2367" s="1"/>
  <c r="N2367" s="1"/>
  <c r="E2367"/>
  <c r="H2366"/>
  <c r="I2366" s="1"/>
  <c r="N2366" s="1"/>
  <c r="E2366"/>
  <c r="H2365"/>
  <c r="I2365" s="1"/>
  <c r="N2365" s="1"/>
  <c r="E2365"/>
  <c r="H2364"/>
  <c r="I2364" s="1"/>
  <c r="N2364" s="1"/>
  <c r="E2364"/>
  <c r="H2363"/>
  <c r="I2363" s="1"/>
  <c r="N2363" s="1"/>
  <c r="E2363"/>
  <c r="H2362"/>
  <c r="I2362" s="1"/>
  <c r="N2362" s="1"/>
  <c r="E2362"/>
  <c r="H2361"/>
  <c r="I2361" s="1"/>
  <c r="N2361" s="1"/>
  <c r="E2361"/>
  <c r="H2360"/>
  <c r="I2360" s="1"/>
  <c r="N2360" s="1"/>
  <c r="E2360"/>
  <c r="H2359"/>
  <c r="I2359" s="1"/>
  <c r="N2359" s="1"/>
  <c r="E2359"/>
  <c r="H2358"/>
  <c r="I2358" s="1"/>
  <c r="N2358" s="1"/>
  <c r="E2358"/>
  <c r="H2357"/>
  <c r="I2357" s="1"/>
  <c r="N2357" s="1"/>
  <c r="E2357"/>
  <c r="H2356"/>
  <c r="I2356" s="1"/>
  <c r="N2356" s="1"/>
  <c r="E2356"/>
  <c r="H2355"/>
  <c r="I2355" s="1"/>
  <c r="N2355" s="1"/>
  <c r="E2355"/>
  <c r="H2354"/>
  <c r="I2354" s="1"/>
  <c r="N2354" s="1"/>
  <c r="E2354"/>
  <c r="H2353"/>
  <c r="I2353" s="1"/>
  <c r="N2353" s="1"/>
  <c r="E2353"/>
  <c r="H2352"/>
  <c r="I2352" s="1"/>
  <c r="N2352" s="1"/>
  <c r="E2352"/>
  <c r="H2351"/>
  <c r="I2351" s="1"/>
  <c r="N2351" s="1"/>
  <c r="E2351"/>
  <c r="H2350"/>
  <c r="I2350" s="1"/>
  <c r="N2350" s="1"/>
  <c r="E2350"/>
  <c r="H2349"/>
  <c r="I2349" s="1"/>
  <c r="N2349" s="1"/>
  <c r="E2349"/>
  <c r="H2348"/>
  <c r="I2348" s="1"/>
  <c r="N2348" s="1"/>
  <c r="E2348"/>
  <c r="H2347"/>
  <c r="I2347" s="1"/>
  <c r="N2347" s="1"/>
  <c r="E2347"/>
  <c r="H2346"/>
  <c r="I2346" s="1"/>
  <c r="N2346" s="1"/>
  <c r="E2346"/>
  <c r="H2345"/>
  <c r="I2345" s="1"/>
  <c r="N2345" s="1"/>
  <c r="E2345"/>
  <c r="H2344"/>
  <c r="I2344" s="1"/>
  <c r="N2344" s="1"/>
  <c r="E2344"/>
  <c r="H2343"/>
  <c r="I2343" s="1"/>
  <c r="N2343" s="1"/>
  <c r="E2343"/>
  <c r="H2342"/>
  <c r="I2342" s="1"/>
  <c r="N2342" s="1"/>
  <c r="E2342"/>
  <c r="H2341"/>
  <c r="I2341" s="1"/>
  <c r="N2341" s="1"/>
  <c r="E2341"/>
  <c r="H2340"/>
  <c r="I2340" s="1"/>
  <c r="N2340" s="1"/>
  <c r="E2340"/>
  <c r="H2339"/>
  <c r="I2339" s="1"/>
  <c r="N2339" s="1"/>
  <c r="E2339"/>
  <c r="H2338"/>
  <c r="I2338" s="1"/>
  <c r="N2338" s="1"/>
  <c r="E2338"/>
  <c r="H2337"/>
  <c r="I2337" s="1"/>
  <c r="N2337" s="1"/>
  <c r="E2337"/>
  <c r="H2336"/>
  <c r="I2336" s="1"/>
  <c r="N2336" s="1"/>
  <c r="E2336"/>
  <c r="H2335"/>
  <c r="I2335" s="1"/>
  <c r="N2335" s="1"/>
  <c r="E2335"/>
  <c r="H2334"/>
  <c r="I2334" s="1"/>
  <c r="N2334" s="1"/>
  <c r="E2334"/>
  <c r="H2333"/>
  <c r="I2333" s="1"/>
  <c r="N2333" s="1"/>
  <c r="E2333"/>
  <c r="H2332"/>
  <c r="I2332" s="1"/>
  <c r="N2332" s="1"/>
  <c r="E2332"/>
  <c r="H2331"/>
  <c r="I2331" s="1"/>
  <c r="N2331" s="1"/>
  <c r="E2331"/>
  <c r="H2330"/>
  <c r="I2330" s="1"/>
  <c r="N2330" s="1"/>
  <c r="E2330"/>
  <c r="H2329"/>
  <c r="I2329" s="1"/>
  <c r="N2329" s="1"/>
  <c r="E2329"/>
  <c r="H2328"/>
  <c r="I2328" s="1"/>
  <c r="N2328" s="1"/>
  <c r="E2328"/>
  <c r="H2327"/>
  <c r="I2327" s="1"/>
  <c r="N2327" s="1"/>
  <c r="E2327"/>
  <c r="H2326"/>
  <c r="I2326" s="1"/>
  <c r="N2326" s="1"/>
  <c r="E2326"/>
  <c r="H2325"/>
  <c r="I2325" s="1"/>
  <c r="N2325" s="1"/>
  <c r="E2325"/>
  <c r="H2324"/>
  <c r="I2324" s="1"/>
  <c r="N2324" s="1"/>
  <c r="E2324"/>
  <c r="H2323"/>
  <c r="I2323" s="1"/>
  <c r="N2323" s="1"/>
  <c r="E2323"/>
  <c r="H2322"/>
  <c r="I2322" s="1"/>
  <c r="N2322" s="1"/>
  <c r="E2322"/>
  <c r="H2321"/>
  <c r="I2321" s="1"/>
  <c r="N2321" s="1"/>
  <c r="E2321"/>
  <c r="H2320"/>
  <c r="I2320" s="1"/>
  <c r="N2320" s="1"/>
  <c r="E2320"/>
  <c r="H2319"/>
  <c r="I2319" s="1"/>
  <c r="N2319" s="1"/>
  <c r="E2319"/>
  <c r="H2318"/>
  <c r="I2318" s="1"/>
  <c r="N2318" s="1"/>
  <c r="E2318"/>
  <c r="H2317"/>
  <c r="I2317" s="1"/>
  <c r="N2317" s="1"/>
  <c r="E2317"/>
  <c r="H2316"/>
  <c r="I2316" s="1"/>
  <c r="N2316" s="1"/>
  <c r="E2316"/>
  <c r="H2315"/>
  <c r="I2315" s="1"/>
  <c r="N2315" s="1"/>
  <c r="E2315"/>
  <c r="H2314"/>
  <c r="I2314" s="1"/>
  <c r="N2314" s="1"/>
  <c r="E2314"/>
  <c r="H2313"/>
  <c r="I2313" s="1"/>
  <c r="N2313" s="1"/>
  <c r="E2313"/>
  <c r="H2312"/>
  <c r="I2312" s="1"/>
  <c r="N2312" s="1"/>
  <c r="E2312"/>
  <c r="H2311"/>
  <c r="I2311" s="1"/>
  <c r="N2311" s="1"/>
  <c r="E2311"/>
  <c r="H2310"/>
  <c r="I2310" s="1"/>
  <c r="N2310" s="1"/>
  <c r="E2310"/>
  <c r="H2309"/>
  <c r="I2309" s="1"/>
  <c r="N2309" s="1"/>
  <c r="E2309"/>
  <c r="H2308"/>
  <c r="I2308" s="1"/>
  <c r="N2308" s="1"/>
  <c r="E2308"/>
  <c r="M2309"/>
  <c r="O2309" s="1"/>
  <c r="M2325"/>
  <c r="O2325" s="1"/>
  <c r="M2341"/>
  <c r="O2341" s="1"/>
  <c r="M2357"/>
  <c r="O2357" s="1"/>
  <c r="M2365"/>
  <c r="O2365" s="1"/>
  <c r="M2373"/>
  <c r="O2373" s="1"/>
  <c r="M2381"/>
  <c r="O2381" s="1"/>
  <c r="M2389"/>
  <c r="O2389" s="1"/>
  <c r="M2397"/>
  <c r="O2397" s="1"/>
  <c r="M2308"/>
  <c r="O2308" s="1"/>
  <c r="M2324"/>
  <c r="O2324" s="1"/>
  <c r="M2340"/>
  <c r="O2340" s="1"/>
  <c r="M2356"/>
  <c r="O2356" s="1"/>
  <c r="M2364"/>
  <c r="O2364" s="1"/>
  <c r="M2372"/>
  <c r="O2372" s="1"/>
  <c r="M2380"/>
  <c r="O2380" s="1"/>
  <c r="M2388"/>
  <c r="O2388" s="1"/>
  <c r="M2396"/>
  <c r="O2396" s="1"/>
  <c r="M2315"/>
  <c r="O2315" s="1"/>
  <c r="M2331"/>
  <c r="O2331" s="1"/>
  <c r="M2347"/>
  <c r="O2347" s="1"/>
  <c r="M2355"/>
  <c r="O2355" s="1"/>
  <c r="M2363"/>
  <c r="O2363" s="1"/>
  <c r="M2371"/>
  <c r="O2371" s="1"/>
  <c r="M2379"/>
  <c r="O2379" s="1"/>
  <c r="M2387"/>
  <c r="O2387" s="1"/>
  <c r="M2395"/>
  <c r="O2395" s="1"/>
  <c r="M2403"/>
  <c r="O2403" s="1"/>
  <c r="M2314"/>
  <c r="O2314" s="1"/>
  <c r="M2330"/>
  <c r="O2330" s="1"/>
  <c r="M2346"/>
  <c r="O2346" s="1"/>
  <c r="M2354"/>
  <c r="O2354" s="1"/>
  <c r="M2362"/>
  <c r="O2362" s="1"/>
  <c r="M2370"/>
  <c r="O2370" s="1"/>
  <c r="M2378"/>
  <c r="O2378" s="1"/>
  <c r="M2386"/>
  <c r="O2386" s="1"/>
  <c r="M2394"/>
  <c r="O2394" s="1"/>
  <c r="M2402"/>
  <c r="O2402" s="1"/>
  <c r="M2313"/>
  <c r="O2313" s="1"/>
  <c r="P2313" s="1"/>
  <c r="M2329"/>
  <c r="O2329" s="1"/>
  <c r="P2329" s="1"/>
  <c r="M2345"/>
  <c r="O2345" s="1"/>
  <c r="P2345" s="1"/>
  <c r="M2353"/>
  <c r="O2353" s="1"/>
  <c r="P2353" s="1"/>
  <c r="M2361"/>
  <c r="O2361" s="1"/>
  <c r="P2361" s="1"/>
  <c r="M2369"/>
  <c r="O2369" s="1"/>
  <c r="P2369" s="1"/>
  <c r="M2377"/>
  <c r="O2377" s="1"/>
  <c r="P2377" s="1"/>
  <c r="M2385"/>
  <c r="O2385" s="1"/>
  <c r="P2385" s="1"/>
  <c r="M2393"/>
  <c r="O2393" s="1"/>
  <c r="P2393" s="1"/>
  <c r="M2401"/>
  <c r="O2401" s="1"/>
  <c r="P2401" s="1"/>
  <c r="M2312"/>
  <c r="O2312" s="1"/>
  <c r="M2328"/>
  <c r="O2328" s="1"/>
  <c r="M2344"/>
  <c r="O2344" s="1"/>
  <c r="M2352"/>
  <c r="O2352" s="1"/>
  <c r="M2360"/>
  <c r="O2360" s="1"/>
  <c r="M2368"/>
  <c r="O2368" s="1"/>
  <c r="M2376"/>
  <c r="O2376" s="1"/>
  <c r="M2384"/>
  <c r="O2384" s="1"/>
  <c r="M2392"/>
  <c r="O2392" s="1"/>
  <c r="M2400"/>
  <c r="O2400" s="1"/>
  <c r="M2311"/>
  <c r="O2311" s="1"/>
  <c r="M2327"/>
  <c r="O2327" s="1"/>
  <c r="M2343"/>
  <c r="O2343" s="1"/>
  <c r="M2351"/>
  <c r="O2351" s="1"/>
  <c r="M2359"/>
  <c r="O2359" s="1"/>
  <c r="M2367"/>
  <c r="O2367" s="1"/>
  <c r="M2375"/>
  <c r="O2375" s="1"/>
  <c r="M2383"/>
  <c r="O2383" s="1"/>
  <c r="M2391"/>
  <c r="O2391" s="1"/>
  <c r="M2399"/>
  <c r="O2399" s="1"/>
  <c r="M2310"/>
  <c r="O2310" s="1"/>
  <c r="P2310" s="1"/>
  <c r="M2326"/>
  <c r="O2326" s="1"/>
  <c r="P2326" s="1"/>
  <c r="M2342"/>
  <c r="O2342" s="1"/>
  <c r="P2342" s="1"/>
  <c r="M2350"/>
  <c r="O2350" s="1"/>
  <c r="P2350" s="1"/>
  <c r="M2358"/>
  <c r="O2358" s="1"/>
  <c r="P2358" s="1"/>
  <c r="M2366"/>
  <c r="O2366" s="1"/>
  <c r="P2366" s="1"/>
  <c r="M2374"/>
  <c r="O2374" s="1"/>
  <c r="P2374" s="1"/>
  <c r="M2382"/>
  <c r="O2382" s="1"/>
  <c r="P2382" s="1"/>
  <c r="M2390"/>
  <c r="O2390" s="1"/>
  <c r="P2390" s="1"/>
  <c r="M2398"/>
  <c r="O2398" s="1"/>
  <c r="P2398" s="1"/>
  <c r="H2307"/>
  <c r="I2307" s="1"/>
  <c r="N2307" s="1"/>
  <c r="E2307"/>
  <c r="H2306"/>
  <c r="I2306" s="1"/>
  <c r="E2306"/>
  <c r="H2305"/>
  <c r="I2305" s="1"/>
  <c r="N2305" s="1"/>
  <c r="E2305"/>
  <c r="H2304"/>
  <c r="I2304" s="1"/>
  <c r="E2304"/>
  <c r="H2303"/>
  <c r="I2303" s="1"/>
  <c r="N2303" s="1"/>
  <c r="E2303"/>
  <c r="H2302"/>
  <c r="I2302" s="1"/>
  <c r="E2302"/>
  <c r="H2301"/>
  <c r="I2301" s="1"/>
  <c r="N2301" s="1"/>
  <c r="E2301"/>
  <c r="H2300"/>
  <c r="I2300" s="1"/>
  <c r="E2300"/>
  <c r="H2299"/>
  <c r="I2299" s="1"/>
  <c r="N2299" s="1"/>
  <c r="E2299"/>
  <c r="H2298"/>
  <c r="I2298" s="1"/>
  <c r="N2298" s="1"/>
  <c r="E2298"/>
  <c r="H2297"/>
  <c r="I2297" s="1"/>
  <c r="E2297"/>
  <c r="H2296"/>
  <c r="I2296" s="1"/>
  <c r="N2296" s="1"/>
  <c r="E2296"/>
  <c r="H2295"/>
  <c r="I2295" s="1"/>
  <c r="E2295"/>
  <c r="H2294"/>
  <c r="I2294" s="1"/>
  <c r="N2294" s="1"/>
  <c r="E2294"/>
  <c r="H2293"/>
  <c r="I2293" s="1"/>
  <c r="N2293" s="1"/>
  <c r="E2293"/>
  <c r="H2292"/>
  <c r="I2292" s="1"/>
  <c r="N2292" s="1"/>
  <c r="E2292"/>
  <c r="H2291"/>
  <c r="I2291" s="1"/>
  <c r="N2291" s="1"/>
  <c r="E2291"/>
  <c r="H2290"/>
  <c r="I2290" s="1"/>
  <c r="N2290" s="1"/>
  <c r="E2290"/>
  <c r="H2289"/>
  <c r="I2289" s="1"/>
  <c r="N2289" s="1"/>
  <c r="E2289"/>
  <c r="H2288"/>
  <c r="I2288" s="1"/>
  <c r="E2288"/>
  <c r="H2287"/>
  <c r="I2287" s="1"/>
  <c r="N2287" s="1"/>
  <c r="E2287"/>
  <c r="H2286"/>
  <c r="I2286" s="1"/>
  <c r="E2286"/>
  <c r="H2285"/>
  <c r="I2285" s="1"/>
  <c r="N2285" s="1"/>
  <c r="E2285"/>
  <c r="H2284"/>
  <c r="I2284" s="1"/>
  <c r="N2284" s="1"/>
  <c r="E2284"/>
  <c r="H2283"/>
  <c r="I2283" s="1"/>
  <c r="N2283" s="1"/>
  <c r="E2283"/>
  <c r="H2282"/>
  <c r="I2282" s="1"/>
  <c r="N2282" s="1"/>
  <c r="E2282"/>
  <c r="H2281"/>
  <c r="I2281" s="1"/>
  <c r="E2281"/>
  <c r="H2280"/>
  <c r="I2280" s="1"/>
  <c r="N2280" s="1"/>
  <c r="E2280"/>
  <c r="H2279"/>
  <c r="I2279" s="1"/>
  <c r="E2279"/>
  <c r="H2278"/>
  <c r="I2278" s="1"/>
  <c r="N2278" s="1"/>
  <c r="E2278"/>
  <c r="H2277"/>
  <c r="I2277" s="1"/>
  <c r="N2277" s="1"/>
  <c r="E2277"/>
  <c r="H2276"/>
  <c r="I2276" s="1"/>
  <c r="N2276" s="1"/>
  <c r="E2276"/>
  <c r="H2275"/>
  <c r="I2275" s="1"/>
  <c r="N2275" s="1"/>
  <c r="E2275"/>
  <c r="H2274"/>
  <c r="I2274" s="1"/>
  <c r="N2274" s="1"/>
  <c r="E2274"/>
  <c r="H2273"/>
  <c r="I2273" s="1"/>
  <c r="N2273" s="1"/>
  <c r="E2273"/>
  <c r="H2272"/>
  <c r="I2272" s="1"/>
  <c r="E2272"/>
  <c r="H2271"/>
  <c r="I2271" s="1"/>
  <c r="N2271" s="1"/>
  <c r="E2271"/>
  <c r="H2270"/>
  <c r="I2270" s="1"/>
  <c r="E2270"/>
  <c r="H2269"/>
  <c r="I2269" s="1"/>
  <c r="N2269" s="1"/>
  <c r="E2269"/>
  <c r="H2268"/>
  <c r="I2268" s="1"/>
  <c r="N2268" s="1"/>
  <c r="E2268"/>
  <c r="H2267"/>
  <c r="I2267" s="1"/>
  <c r="N2267" s="1"/>
  <c r="E2267"/>
  <c r="H2266"/>
  <c r="I2266" s="1"/>
  <c r="N2266" s="1"/>
  <c r="E2266"/>
  <c r="H2265"/>
  <c r="I2265" s="1"/>
  <c r="E2265"/>
  <c r="H2264"/>
  <c r="I2264" s="1"/>
  <c r="N2264" s="1"/>
  <c r="E2264"/>
  <c r="H2263"/>
  <c r="I2263" s="1"/>
  <c r="E2263"/>
  <c r="H2262"/>
  <c r="I2262" s="1"/>
  <c r="N2262" s="1"/>
  <c r="E2262"/>
  <c r="H2261"/>
  <c r="I2261" s="1"/>
  <c r="N2261" s="1"/>
  <c r="E2261"/>
  <c r="H2260"/>
  <c r="I2260" s="1"/>
  <c r="N2260" s="1"/>
  <c r="E2260"/>
  <c r="H2259"/>
  <c r="I2259" s="1"/>
  <c r="N2259" s="1"/>
  <c r="E2259"/>
  <c r="H2258"/>
  <c r="I2258" s="1"/>
  <c r="N2258" s="1"/>
  <c r="E2258"/>
  <c r="H2257"/>
  <c r="I2257" s="1"/>
  <c r="N2257" s="1"/>
  <c r="E2257"/>
  <c r="H2256"/>
  <c r="I2256" s="1"/>
  <c r="N2256" s="1"/>
  <c r="E2256"/>
  <c r="H2255"/>
  <c r="I2255" s="1"/>
  <c r="N2255" s="1"/>
  <c r="E2255"/>
  <c r="H2254"/>
  <c r="I2254" s="1"/>
  <c r="N2254" s="1"/>
  <c r="E2254"/>
  <c r="H2253"/>
  <c r="I2253" s="1"/>
  <c r="N2253" s="1"/>
  <c r="E2253"/>
  <c r="H2252"/>
  <c r="I2252" s="1"/>
  <c r="N2252" s="1"/>
  <c r="E2252"/>
  <c r="H2251"/>
  <c r="I2251" s="1"/>
  <c r="N2251" s="1"/>
  <c r="E2251"/>
  <c r="H2250"/>
  <c r="I2250" s="1"/>
  <c r="N2250" s="1"/>
  <c r="E2250"/>
  <c r="H2249"/>
  <c r="I2249" s="1"/>
  <c r="N2249" s="1"/>
  <c r="E2249"/>
  <c r="H2248"/>
  <c r="I2248" s="1"/>
  <c r="E2248"/>
  <c r="H2247"/>
  <c r="I2247" s="1"/>
  <c r="N2247" s="1"/>
  <c r="E2247"/>
  <c r="H2246"/>
  <c r="I2246" s="1"/>
  <c r="E2246"/>
  <c r="H2245"/>
  <c r="I2245" s="1"/>
  <c r="N2245" s="1"/>
  <c r="E2245"/>
  <c r="H2244"/>
  <c r="I2244" s="1"/>
  <c r="N2244" s="1"/>
  <c r="E2244"/>
  <c r="H2243"/>
  <c r="I2243" s="1"/>
  <c r="N2243" s="1"/>
  <c r="E2243"/>
  <c r="H2242"/>
  <c r="I2242" s="1"/>
  <c r="N2242" s="1"/>
  <c r="E2242"/>
  <c r="H2241"/>
  <c r="I2241" s="1"/>
  <c r="N2241" s="1"/>
  <c r="E2241"/>
  <c r="H2240"/>
  <c r="I2240" s="1"/>
  <c r="N2240" s="1"/>
  <c r="E2240"/>
  <c r="H2239"/>
  <c r="I2239" s="1"/>
  <c r="N2239" s="1"/>
  <c r="E2239"/>
  <c r="H2238"/>
  <c r="I2238" s="1"/>
  <c r="N2238" s="1"/>
  <c r="E2238"/>
  <c r="H2237"/>
  <c r="I2237" s="1"/>
  <c r="N2237" s="1"/>
  <c r="E2237"/>
  <c r="H2236"/>
  <c r="I2236" s="1"/>
  <c r="N2236" s="1"/>
  <c r="E2236"/>
  <c r="H2235"/>
  <c r="I2235" s="1"/>
  <c r="N2235" s="1"/>
  <c r="E2235"/>
  <c r="H2234"/>
  <c r="I2234" s="1"/>
  <c r="N2234" s="1"/>
  <c r="E2234"/>
  <c r="H2233"/>
  <c r="I2233" s="1"/>
  <c r="E2233"/>
  <c r="H2232"/>
  <c r="I2232" s="1"/>
  <c r="N2232" s="1"/>
  <c r="E2232"/>
  <c r="H2231"/>
  <c r="I2231" s="1"/>
  <c r="E2231"/>
  <c r="H2230"/>
  <c r="I2230" s="1"/>
  <c r="N2230" s="1"/>
  <c r="E2230"/>
  <c r="H2229"/>
  <c r="I2229" s="1"/>
  <c r="N2229" s="1"/>
  <c r="E2229"/>
  <c r="H2228"/>
  <c r="I2228" s="1"/>
  <c r="N2228" s="1"/>
  <c r="E2228"/>
  <c r="H2227"/>
  <c r="I2227" s="1"/>
  <c r="N2227" s="1"/>
  <c r="E2227"/>
  <c r="H2226"/>
  <c r="I2226" s="1"/>
  <c r="N2226" s="1"/>
  <c r="E2226"/>
  <c r="H2225"/>
  <c r="I2225" s="1"/>
  <c r="N2225" s="1"/>
  <c r="E2225"/>
  <c r="H2224"/>
  <c r="I2224" s="1"/>
  <c r="N2224" s="1"/>
  <c r="E2224"/>
  <c r="H2223"/>
  <c r="I2223" s="1"/>
  <c r="N2223" s="1"/>
  <c r="E2223"/>
  <c r="H2222"/>
  <c r="I2222" s="1"/>
  <c r="N2222" s="1"/>
  <c r="E2222"/>
  <c r="H2221"/>
  <c r="I2221" s="1"/>
  <c r="N2221" s="1"/>
  <c r="E2221"/>
  <c r="H2220"/>
  <c r="I2220" s="1"/>
  <c r="N2220" s="1"/>
  <c r="E2220"/>
  <c r="H2219"/>
  <c r="I2219" s="1"/>
  <c r="N2219" s="1"/>
  <c r="E2219"/>
  <c r="H2218"/>
  <c r="I2218" s="1"/>
  <c r="N2218" s="1"/>
  <c r="E2218"/>
  <c r="H2217"/>
  <c r="I2217" s="1"/>
  <c r="N2217" s="1"/>
  <c r="E2217"/>
  <c r="H2216"/>
  <c r="I2216" s="1"/>
  <c r="E2216"/>
  <c r="H2215"/>
  <c r="I2215" s="1"/>
  <c r="N2215" s="1"/>
  <c r="E2215"/>
  <c r="H2214"/>
  <c r="I2214" s="1"/>
  <c r="E2214"/>
  <c r="H2213"/>
  <c r="I2213" s="1"/>
  <c r="N2213" s="1"/>
  <c r="E2213"/>
  <c r="H2212"/>
  <c r="I2212" s="1"/>
  <c r="N2212" s="1"/>
  <c r="E2212"/>
  <c r="M2217"/>
  <c r="O2217" s="1"/>
  <c r="P2217" s="1"/>
  <c r="M2273"/>
  <c r="O2273" s="1"/>
  <c r="P2273" s="1"/>
  <c r="M2305"/>
  <c r="O2305" s="1"/>
  <c r="P2305" s="1"/>
  <c r="M2264"/>
  <c r="O2264" s="1"/>
  <c r="M2296"/>
  <c r="O2296" s="1"/>
  <c r="M2247"/>
  <c r="O2247" s="1"/>
  <c r="M2287"/>
  <c r="O2287" s="1"/>
  <c r="M2230"/>
  <c r="O2230" s="1"/>
  <c r="P2230" s="1"/>
  <c r="M2278"/>
  <c r="O2278" s="1"/>
  <c r="P2278" s="1"/>
  <c r="P2593"/>
  <c r="P2617"/>
  <c r="P2633"/>
  <c r="P2649"/>
  <c r="P2665"/>
  <c r="P2681"/>
  <c r="P2777"/>
  <c r="P2793"/>
  <c r="P2809"/>
  <c r="P2825"/>
  <c r="P2841"/>
  <c r="P2857"/>
  <c r="P2873"/>
  <c r="P2791"/>
  <c r="P2807"/>
  <c r="P2823"/>
  <c r="P2855"/>
  <c r="P2871"/>
  <c r="H2211"/>
  <c r="I2211" s="1"/>
  <c r="N2211" s="1"/>
  <c r="E2211"/>
  <c r="H2210"/>
  <c r="I2210" s="1"/>
  <c r="N2210" s="1"/>
  <c r="E2210"/>
  <c r="H2209"/>
  <c r="I2209" s="1"/>
  <c r="E2209"/>
  <c r="H2208"/>
  <c r="I2208" s="1"/>
  <c r="E2208"/>
  <c r="H2207"/>
  <c r="I2207" s="1"/>
  <c r="E2207"/>
  <c r="H2206"/>
  <c r="I2206" s="1"/>
  <c r="E2206"/>
  <c r="H2205"/>
  <c r="I2205" s="1"/>
  <c r="N2205" s="1"/>
  <c r="E2205"/>
  <c r="H2204"/>
  <c r="I2204" s="1"/>
  <c r="N2204" s="1"/>
  <c r="E2204"/>
  <c r="H2203"/>
  <c r="I2203" s="1"/>
  <c r="N2203" s="1"/>
  <c r="E2203"/>
  <c r="H2202"/>
  <c r="I2202" s="1"/>
  <c r="N2202" s="1"/>
  <c r="E2202"/>
  <c r="H2201"/>
  <c r="I2201" s="1"/>
  <c r="N2201" s="1"/>
  <c r="E2201"/>
  <c r="H2200"/>
  <c r="I2200" s="1"/>
  <c r="N2200" s="1"/>
  <c r="E2200"/>
  <c r="H2199"/>
  <c r="I2199" s="1"/>
  <c r="N2199" s="1"/>
  <c r="E2199"/>
  <c r="H2198"/>
  <c r="I2198" s="1"/>
  <c r="N2198" s="1"/>
  <c r="E2198"/>
  <c r="H2197"/>
  <c r="I2197" s="1"/>
  <c r="N2197" s="1"/>
  <c r="E2197"/>
  <c r="H2196"/>
  <c r="I2196" s="1"/>
  <c r="N2196" s="1"/>
  <c r="E2196"/>
  <c r="H2195"/>
  <c r="I2195" s="1"/>
  <c r="N2195" s="1"/>
  <c r="E2195"/>
  <c r="H2194"/>
  <c r="I2194" s="1"/>
  <c r="N2194" s="1"/>
  <c r="E2194"/>
  <c r="H2193"/>
  <c r="I2193" s="1"/>
  <c r="N2193" s="1"/>
  <c r="E2193"/>
  <c r="H2192"/>
  <c r="I2192" s="1"/>
  <c r="N2192" s="1"/>
  <c r="E2192"/>
  <c r="H2191"/>
  <c r="I2191" s="1"/>
  <c r="N2191" s="1"/>
  <c r="E2191"/>
  <c r="H2190"/>
  <c r="I2190" s="1"/>
  <c r="N2190" s="1"/>
  <c r="E2190"/>
  <c r="H2189"/>
  <c r="I2189" s="1"/>
  <c r="N2189" s="1"/>
  <c r="E2189"/>
  <c r="H2188"/>
  <c r="I2188" s="1"/>
  <c r="N2188" s="1"/>
  <c r="E2188"/>
  <c r="H2187"/>
  <c r="I2187" s="1"/>
  <c r="N2187" s="1"/>
  <c r="E2187"/>
  <c r="H2186"/>
  <c r="I2186" s="1"/>
  <c r="N2186" s="1"/>
  <c r="E2186"/>
  <c r="H2185"/>
  <c r="I2185" s="1"/>
  <c r="E2185"/>
  <c r="H2184"/>
  <c r="I2184" s="1"/>
  <c r="E2184"/>
  <c r="H2183"/>
  <c r="I2183" s="1"/>
  <c r="E2183"/>
  <c r="H2182"/>
  <c r="I2182" s="1"/>
  <c r="E2182"/>
  <c r="H2181"/>
  <c r="I2181" s="1"/>
  <c r="N2181" s="1"/>
  <c r="E2181"/>
  <c r="H2180"/>
  <c r="I2180" s="1"/>
  <c r="N2180" s="1"/>
  <c r="E2180"/>
  <c r="H2179"/>
  <c r="I2179" s="1"/>
  <c r="N2179" s="1"/>
  <c r="E2179"/>
  <c r="H2178"/>
  <c r="I2178" s="1"/>
  <c r="N2178" s="1"/>
  <c r="E2178"/>
  <c r="H2177"/>
  <c r="I2177" s="1"/>
  <c r="N2177" s="1"/>
  <c r="E2177"/>
  <c r="H2176"/>
  <c r="I2176" s="1"/>
  <c r="N2176" s="1"/>
  <c r="E2176"/>
  <c r="H2175"/>
  <c r="I2175" s="1"/>
  <c r="N2175" s="1"/>
  <c r="E2175"/>
  <c r="H2174"/>
  <c r="I2174" s="1"/>
  <c r="N2174" s="1"/>
  <c r="E2174"/>
  <c r="H2173"/>
  <c r="I2173" s="1"/>
  <c r="N2173" s="1"/>
  <c r="E2173"/>
  <c r="H2172"/>
  <c r="I2172" s="1"/>
  <c r="N2172" s="1"/>
  <c r="E2172"/>
  <c r="H2171"/>
  <c r="I2171" s="1"/>
  <c r="N2171" s="1"/>
  <c r="E2171"/>
  <c r="H2170"/>
  <c r="I2170" s="1"/>
  <c r="N2170" s="1"/>
  <c r="E2170"/>
  <c r="H2169"/>
  <c r="I2169" s="1"/>
  <c r="N2169" s="1"/>
  <c r="E2169"/>
  <c r="H2168"/>
  <c r="I2168" s="1"/>
  <c r="N2168" s="1"/>
  <c r="E2168"/>
  <c r="H2167"/>
  <c r="I2167" s="1"/>
  <c r="N2167" s="1"/>
  <c r="E2167"/>
  <c r="H2166"/>
  <c r="I2166" s="1"/>
  <c r="N2166" s="1"/>
  <c r="E2166"/>
  <c r="H2165"/>
  <c r="I2165" s="1"/>
  <c r="N2165" s="1"/>
  <c r="E2165"/>
  <c r="H2164"/>
  <c r="I2164" s="1"/>
  <c r="N2164" s="1"/>
  <c r="E2164"/>
  <c r="H2163"/>
  <c r="I2163" s="1"/>
  <c r="N2163" s="1"/>
  <c r="E2163"/>
  <c r="H2162"/>
  <c r="I2162" s="1"/>
  <c r="N2162" s="1"/>
  <c r="E2162"/>
  <c r="H2161"/>
  <c r="I2161" s="1"/>
  <c r="N2161" s="1"/>
  <c r="E2161"/>
  <c r="H2160"/>
  <c r="I2160" s="1"/>
  <c r="N2160" s="1"/>
  <c r="E2160"/>
  <c r="H2159"/>
  <c r="I2159" s="1"/>
  <c r="N2159" s="1"/>
  <c r="E2159"/>
  <c r="H2158"/>
  <c r="I2158" s="1"/>
  <c r="N2158" s="1"/>
  <c r="E2158"/>
  <c r="H2157"/>
  <c r="I2157" s="1"/>
  <c r="N2157" s="1"/>
  <c r="E2157"/>
  <c r="H2156"/>
  <c r="I2156" s="1"/>
  <c r="N2156" s="1"/>
  <c r="E2156"/>
  <c r="H2155"/>
  <c r="I2155" s="1"/>
  <c r="N2155" s="1"/>
  <c r="E2155"/>
  <c r="H2154"/>
  <c r="I2154" s="1"/>
  <c r="N2154" s="1"/>
  <c r="E2154"/>
  <c r="H2153"/>
  <c r="I2153" s="1"/>
  <c r="E2153"/>
  <c r="H2152"/>
  <c r="I2152" s="1"/>
  <c r="E2152"/>
  <c r="H2151"/>
  <c r="I2151" s="1"/>
  <c r="E2151"/>
  <c r="H2150"/>
  <c r="I2150" s="1"/>
  <c r="E2150"/>
  <c r="H2149"/>
  <c r="I2149" s="1"/>
  <c r="N2149" s="1"/>
  <c r="E2149"/>
  <c r="H2148"/>
  <c r="I2148" s="1"/>
  <c r="N2148" s="1"/>
  <c r="E2148"/>
  <c r="H2147"/>
  <c r="I2147" s="1"/>
  <c r="N2147" s="1"/>
  <c r="E2147"/>
  <c r="H2146"/>
  <c r="I2146" s="1"/>
  <c r="N2146" s="1"/>
  <c r="E2146"/>
  <c r="H2145"/>
  <c r="I2145" s="1"/>
  <c r="N2145" s="1"/>
  <c r="E2145"/>
  <c r="H2144"/>
  <c r="I2144" s="1"/>
  <c r="N2144" s="1"/>
  <c r="E2144"/>
  <c r="H2143"/>
  <c r="I2143" s="1"/>
  <c r="N2143" s="1"/>
  <c r="E2143"/>
  <c r="H2142"/>
  <c r="I2142" s="1"/>
  <c r="N2142" s="1"/>
  <c r="E2142"/>
  <c r="H2141"/>
  <c r="I2141" s="1"/>
  <c r="N2141" s="1"/>
  <c r="E2141"/>
  <c r="H2140"/>
  <c r="I2140" s="1"/>
  <c r="N2140" s="1"/>
  <c r="E2140"/>
  <c r="H2139"/>
  <c r="I2139" s="1"/>
  <c r="N2139" s="1"/>
  <c r="E2139"/>
  <c r="H2138"/>
  <c r="I2138" s="1"/>
  <c r="N2138" s="1"/>
  <c r="E2138"/>
  <c r="H2137"/>
  <c r="I2137" s="1"/>
  <c r="N2137" s="1"/>
  <c r="E2137"/>
  <c r="H2136"/>
  <c r="I2136" s="1"/>
  <c r="N2136" s="1"/>
  <c r="E2136"/>
  <c r="H2135"/>
  <c r="I2135" s="1"/>
  <c r="N2135" s="1"/>
  <c r="E2135"/>
  <c r="H2134"/>
  <c r="I2134" s="1"/>
  <c r="N2134" s="1"/>
  <c r="E2134"/>
  <c r="H2133"/>
  <c r="I2133" s="1"/>
  <c r="N2133" s="1"/>
  <c r="E2133"/>
  <c r="H2132"/>
  <c r="I2132" s="1"/>
  <c r="N2132" s="1"/>
  <c r="E2132"/>
  <c r="H2131"/>
  <c r="I2131" s="1"/>
  <c r="N2131" s="1"/>
  <c r="E2131"/>
  <c r="H2130"/>
  <c r="I2130" s="1"/>
  <c r="N2130" s="1"/>
  <c r="E2130"/>
  <c r="H2129"/>
  <c r="I2129" s="1"/>
  <c r="N2129" s="1"/>
  <c r="E2129"/>
  <c r="H2128"/>
  <c r="I2128" s="1"/>
  <c r="N2128" s="1"/>
  <c r="E2128"/>
  <c r="H2127"/>
  <c r="I2127" s="1"/>
  <c r="N2127" s="1"/>
  <c r="E2127"/>
  <c r="H2126"/>
  <c r="I2126" s="1"/>
  <c r="N2126" s="1"/>
  <c r="E2126"/>
  <c r="H2125"/>
  <c r="I2125" s="1"/>
  <c r="N2125" s="1"/>
  <c r="E2125"/>
  <c r="H2124"/>
  <c r="I2124" s="1"/>
  <c r="N2124" s="1"/>
  <c r="E2124"/>
  <c r="H2123"/>
  <c r="I2123" s="1"/>
  <c r="N2123" s="1"/>
  <c r="E2123"/>
  <c r="H2122"/>
  <c r="I2122" s="1"/>
  <c r="N2122" s="1"/>
  <c r="E2122"/>
  <c r="H2121"/>
  <c r="I2121" s="1"/>
  <c r="N2121" s="1"/>
  <c r="E2121"/>
  <c r="H2120"/>
  <c r="I2120" s="1"/>
  <c r="N2120" s="1"/>
  <c r="E2120"/>
  <c r="H2119"/>
  <c r="I2119" s="1"/>
  <c r="N2119" s="1"/>
  <c r="E2119"/>
  <c r="H2118"/>
  <c r="I2118" s="1"/>
  <c r="N2118" s="1"/>
  <c r="E2118"/>
  <c r="H2117"/>
  <c r="I2117" s="1"/>
  <c r="N2117" s="1"/>
  <c r="E2117"/>
  <c r="H2116"/>
  <c r="I2116" s="1"/>
  <c r="N2116" s="1"/>
  <c r="E2116"/>
  <c r="M2121"/>
  <c r="O2121" s="1"/>
  <c r="P2121" s="1"/>
  <c r="M2169"/>
  <c r="O2169" s="1"/>
  <c r="P2169" s="1"/>
  <c r="M2201"/>
  <c r="O2201" s="1"/>
  <c r="P2201" s="1"/>
  <c r="M2136"/>
  <c r="O2136" s="1"/>
  <c r="P2136" s="1"/>
  <c r="M2168"/>
  <c r="O2168" s="1"/>
  <c r="P2168" s="1"/>
  <c r="M2200"/>
  <c r="O2200" s="1"/>
  <c r="M2119"/>
  <c r="O2119" s="1"/>
  <c r="M2167"/>
  <c r="O2167" s="1"/>
  <c r="M2199"/>
  <c r="O2199" s="1"/>
  <c r="M2134"/>
  <c r="O2134" s="1"/>
  <c r="P2134" s="1"/>
  <c r="M2166"/>
  <c r="O2166" s="1"/>
  <c r="P2166" s="1"/>
  <c r="M2198"/>
  <c r="O2198" s="1"/>
  <c r="P2198" s="1"/>
  <c r="H2115"/>
  <c r="I2115" s="1"/>
  <c r="N2115" s="1"/>
  <c r="E2115"/>
  <c r="H2114"/>
  <c r="I2114" s="1"/>
  <c r="N2114" s="1"/>
  <c r="E2114"/>
  <c r="H2113"/>
  <c r="I2113" s="1"/>
  <c r="N2113" s="1"/>
  <c r="E2113"/>
  <c r="H2112"/>
  <c r="I2112" s="1"/>
  <c r="N2112" s="1"/>
  <c r="E2112"/>
  <c r="H2111"/>
  <c r="I2111" s="1"/>
  <c r="N2111" s="1"/>
  <c r="E2111"/>
  <c r="H2110"/>
  <c r="I2110" s="1"/>
  <c r="N2110" s="1"/>
  <c r="E2110"/>
  <c r="H2109"/>
  <c r="I2109" s="1"/>
  <c r="N2109" s="1"/>
  <c r="E2109"/>
  <c r="H2108"/>
  <c r="I2108" s="1"/>
  <c r="N2108" s="1"/>
  <c r="E2108"/>
  <c r="H2107"/>
  <c r="I2107" s="1"/>
  <c r="N2107" s="1"/>
  <c r="E2107"/>
  <c r="H2106"/>
  <c r="I2106" s="1"/>
  <c r="N2106" s="1"/>
  <c r="E2106"/>
  <c r="H2105"/>
  <c r="I2105" s="1"/>
  <c r="N2105" s="1"/>
  <c r="E2105"/>
  <c r="H2104"/>
  <c r="I2104" s="1"/>
  <c r="N2104" s="1"/>
  <c r="E2104"/>
  <c r="H2103"/>
  <c r="I2103" s="1"/>
  <c r="N2103" s="1"/>
  <c r="E2103"/>
  <c r="H2102"/>
  <c r="I2102" s="1"/>
  <c r="N2102" s="1"/>
  <c r="E2102"/>
  <c r="H2101"/>
  <c r="I2101" s="1"/>
  <c r="N2101" s="1"/>
  <c r="E2101"/>
  <c r="H2100"/>
  <c r="I2100" s="1"/>
  <c r="N2100" s="1"/>
  <c r="E2100"/>
  <c r="H2099"/>
  <c r="I2099" s="1"/>
  <c r="N2099" s="1"/>
  <c r="E2099"/>
  <c r="H2098"/>
  <c r="I2098" s="1"/>
  <c r="N2098" s="1"/>
  <c r="E2098"/>
  <c r="H2097"/>
  <c r="I2097" s="1"/>
  <c r="N2097" s="1"/>
  <c r="E2097"/>
  <c r="H2096"/>
  <c r="I2096" s="1"/>
  <c r="N2096" s="1"/>
  <c r="E2096"/>
  <c r="H2095"/>
  <c r="I2095" s="1"/>
  <c r="N2095" s="1"/>
  <c r="E2095"/>
  <c r="H2094"/>
  <c r="I2094" s="1"/>
  <c r="N2094" s="1"/>
  <c r="E2094"/>
  <c r="H2093"/>
  <c r="I2093" s="1"/>
  <c r="N2093" s="1"/>
  <c r="E2093"/>
  <c r="H2092"/>
  <c r="I2092" s="1"/>
  <c r="N2092" s="1"/>
  <c r="E2092"/>
  <c r="H2091"/>
  <c r="I2091" s="1"/>
  <c r="N2091" s="1"/>
  <c r="E2091"/>
  <c r="H2090"/>
  <c r="I2090" s="1"/>
  <c r="N2090" s="1"/>
  <c r="E2090"/>
  <c r="H2089"/>
  <c r="I2089" s="1"/>
  <c r="N2089" s="1"/>
  <c r="E2089"/>
  <c r="H2088"/>
  <c r="I2088" s="1"/>
  <c r="E2088"/>
  <c r="H2087"/>
  <c r="I2087" s="1"/>
  <c r="N2087" s="1"/>
  <c r="E2087"/>
  <c r="H2086"/>
  <c r="I2086" s="1"/>
  <c r="N2086" s="1"/>
  <c r="E2086"/>
  <c r="H2085"/>
  <c r="I2085" s="1"/>
  <c r="N2085" s="1"/>
  <c r="E2085"/>
  <c r="H2084"/>
  <c r="I2084" s="1"/>
  <c r="N2084" s="1"/>
  <c r="E2084"/>
  <c r="H2083"/>
  <c r="I2083" s="1"/>
  <c r="N2083" s="1"/>
  <c r="E2083"/>
  <c r="H2082"/>
  <c r="I2082" s="1"/>
  <c r="N2082" s="1"/>
  <c r="E2082"/>
  <c r="H2081"/>
  <c r="I2081" s="1"/>
  <c r="E2081"/>
  <c r="H2080"/>
  <c r="I2080" s="1"/>
  <c r="N2080" s="1"/>
  <c r="E2080"/>
  <c r="H2079"/>
  <c r="I2079" s="1"/>
  <c r="E2079"/>
  <c r="H2078"/>
  <c r="I2078" s="1"/>
  <c r="N2078" s="1"/>
  <c r="E2078"/>
  <c r="H2077"/>
  <c r="I2077" s="1"/>
  <c r="N2077" s="1"/>
  <c r="E2077"/>
  <c r="H2076"/>
  <c r="I2076" s="1"/>
  <c r="N2076" s="1"/>
  <c r="E2076"/>
  <c r="H2075"/>
  <c r="I2075" s="1"/>
  <c r="N2075" s="1"/>
  <c r="E2075"/>
  <c r="H2074"/>
  <c r="I2074" s="1"/>
  <c r="N2074" s="1"/>
  <c r="E2074"/>
  <c r="H2073"/>
  <c r="I2073" s="1"/>
  <c r="N2073" s="1"/>
  <c r="E2073"/>
  <c r="H2072"/>
  <c r="I2072" s="1"/>
  <c r="N2072" s="1"/>
  <c r="E2072"/>
  <c r="H2071"/>
  <c r="I2071" s="1"/>
  <c r="N2071" s="1"/>
  <c r="E2071"/>
  <c r="H2070"/>
  <c r="I2070" s="1"/>
  <c r="E2070"/>
  <c r="H2069"/>
  <c r="I2069" s="1"/>
  <c r="N2069" s="1"/>
  <c r="E2069"/>
  <c r="H2068"/>
  <c r="I2068" s="1"/>
  <c r="N2068" s="1"/>
  <c r="E2068"/>
  <c r="H2067"/>
  <c r="I2067" s="1"/>
  <c r="N2067" s="1"/>
  <c r="E2067"/>
  <c r="H2066"/>
  <c r="I2066" s="1"/>
  <c r="N2066" s="1"/>
  <c r="E2066"/>
  <c r="H2065"/>
  <c r="I2065" s="1"/>
  <c r="N2065" s="1"/>
  <c r="E2065"/>
  <c r="H2064"/>
  <c r="I2064" s="1"/>
  <c r="N2064" s="1"/>
  <c r="E2064"/>
  <c r="H2063"/>
  <c r="I2063" s="1"/>
  <c r="N2063" s="1"/>
  <c r="E2063"/>
  <c r="H2062"/>
  <c r="I2062" s="1"/>
  <c r="N2062" s="1"/>
  <c r="E2062"/>
  <c r="H2061"/>
  <c r="I2061" s="1"/>
  <c r="N2061" s="1"/>
  <c r="E2061"/>
  <c r="H2060"/>
  <c r="I2060" s="1"/>
  <c r="N2060" s="1"/>
  <c r="E2060"/>
  <c r="H2059"/>
  <c r="I2059" s="1"/>
  <c r="N2059" s="1"/>
  <c r="E2059"/>
  <c r="H2058"/>
  <c r="I2058" s="1"/>
  <c r="N2058" s="1"/>
  <c r="E2058"/>
  <c r="H2057"/>
  <c r="I2057" s="1"/>
  <c r="N2057" s="1"/>
  <c r="E2057"/>
  <c r="H2056"/>
  <c r="I2056" s="1"/>
  <c r="N2056" s="1"/>
  <c r="E2056"/>
  <c r="H2055"/>
  <c r="I2055" s="1"/>
  <c r="N2055" s="1"/>
  <c r="E2055"/>
  <c r="H2054"/>
  <c r="I2054" s="1"/>
  <c r="N2054" s="1"/>
  <c r="E2054"/>
  <c r="H2053"/>
  <c r="I2053" s="1"/>
  <c r="N2053" s="1"/>
  <c r="E2053"/>
  <c r="H2052"/>
  <c r="I2052" s="1"/>
  <c r="N2052" s="1"/>
  <c r="E2052"/>
  <c r="H2051"/>
  <c r="I2051" s="1"/>
  <c r="E2051"/>
  <c r="H2050"/>
  <c r="I2050" s="1"/>
  <c r="N2050" s="1"/>
  <c r="E2050"/>
  <c r="H2049"/>
  <c r="I2049" s="1"/>
  <c r="N2049" s="1"/>
  <c r="E2049"/>
  <c r="H2048"/>
  <c r="I2048" s="1"/>
  <c r="N2048" s="1"/>
  <c r="E2048"/>
  <c r="H2047"/>
  <c r="I2047" s="1"/>
  <c r="N2047" s="1"/>
  <c r="E2047"/>
  <c r="H2046"/>
  <c r="I2046" s="1"/>
  <c r="N2046" s="1"/>
  <c r="E2046"/>
  <c r="H2045"/>
  <c r="I2045" s="1"/>
  <c r="N2045" s="1"/>
  <c r="E2045"/>
  <c r="H2044"/>
  <c r="I2044" s="1"/>
  <c r="N2044" s="1"/>
  <c r="E2044"/>
  <c r="H2043"/>
  <c r="I2043" s="1"/>
  <c r="N2043" s="1"/>
  <c r="E2043"/>
  <c r="H2042"/>
  <c r="I2042" s="1"/>
  <c r="N2042" s="1"/>
  <c r="E2042"/>
  <c r="H2041"/>
  <c r="I2041" s="1"/>
  <c r="N2041" s="1"/>
  <c r="E2041"/>
  <c r="H2040"/>
  <c r="I2040" s="1"/>
  <c r="N2040" s="1"/>
  <c r="E2040"/>
  <c r="H2039"/>
  <c r="I2039" s="1"/>
  <c r="N2039" s="1"/>
  <c r="E2039"/>
  <c r="H2038"/>
  <c r="I2038" s="1"/>
  <c r="N2038" s="1"/>
  <c r="E2038"/>
  <c r="H2037"/>
  <c r="I2037" s="1"/>
  <c r="N2037" s="1"/>
  <c r="E2037"/>
  <c r="H2036"/>
  <c r="I2036" s="1"/>
  <c r="N2036" s="1"/>
  <c r="E2036"/>
  <c r="H2035"/>
  <c r="I2035" s="1"/>
  <c r="N2035" s="1"/>
  <c r="E2035"/>
  <c r="H2034"/>
  <c r="I2034" s="1"/>
  <c r="N2034" s="1"/>
  <c r="E2034"/>
  <c r="H2033"/>
  <c r="I2033" s="1"/>
  <c r="N2033" s="1"/>
  <c r="E2033"/>
  <c r="H2032"/>
  <c r="I2032" s="1"/>
  <c r="N2032" s="1"/>
  <c r="E2032"/>
  <c r="H2031"/>
  <c r="I2031" s="1"/>
  <c r="N2031" s="1"/>
  <c r="E2031"/>
  <c r="H2030"/>
  <c r="I2030" s="1"/>
  <c r="N2030" s="1"/>
  <c r="E2030"/>
  <c r="H2029"/>
  <c r="I2029" s="1"/>
  <c r="N2029" s="1"/>
  <c r="E2029"/>
  <c r="H2028"/>
  <c r="I2028" s="1"/>
  <c r="N2028" s="1"/>
  <c r="E2028"/>
  <c r="H2027"/>
  <c r="I2027" s="1"/>
  <c r="N2027" s="1"/>
  <c r="E2027"/>
  <c r="H2026"/>
  <c r="I2026" s="1"/>
  <c r="N2026" s="1"/>
  <c r="E2026"/>
  <c r="H2025"/>
  <c r="I2025" s="1"/>
  <c r="N2025" s="1"/>
  <c r="E2025"/>
  <c r="H2024"/>
  <c r="I2024" s="1"/>
  <c r="N2024" s="1"/>
  <c r="E2024"/>
  <c r="H2023"/>
  <c r="I2023" s="1"/>
  <c r="N2023" s="1"/>
  <c r="E2023"/>
  <c r="H2022"/>
  <c r="I2022" s="1"/>
  <c r="N2022" s="1"/>
  <c r="E2022"/>
  <c r="H2021"/>
  <c r="I2021" s="1"/>
  <c r="N2021" s="1"/>
  <c r="E2021"/>
  <c r="H2020"/>
  <c r="I2020" s="1"/>
  <c r="E2020"/>
  <c r="M2025"/>
  <c r="O2025" s="1"/>
  <c r="M2050"/>
  <c r="O2050" s="1"/>
  <c r="P2050" s="1"/>
  <c r="M2113"/>
  <c r="O2113" s="1"/>
  <c r="P2113" s="1"/>
  <c r="M2112"/>
  <c r="O2112" s="1"/>
  <c r="P2112" s="1"/>
  <c r="M2103"/>
  <c r="O2103" s="1"/>
  <c r="M2102"/>
  <c r="O2102" s="1"/>
  <c r="P2102" s="1"/>
  <c r="P149"/>
  <c r="P165"/>
  <c r="P181"/>
  <c r="P397"/>
  <c r="P413"/>
  <c r="P429"/>
  <c r="P445"/>
  <c r="P461"/>
  <c r="P477"/>
  <c r="P509"/>
  <c r="P525"/>
  <c r="P541"/>
  <c r="P557"/>
  <c r="P573"/>
  <c r="P685"/>
  <c r="P156"/>
  <c r="P172"/>
  <c r="P188"/>
  <c r="P204"/>
  <c r="P412"/>
  <c r="P428"/>
  <c r="P444"/>
  <c r="P460"/>
  <c r="P476"/>
  <c r="P492"/>
  <c r="P508"/>
  <c r="P524"/>
  <c r="P540"/>
  <c r="P556"/>
  <c r="P572"/>
  <c r="P11"/>
  <c r="P27"/>
  <c r="P43"/>
  <c r="P59"/>
  <c r="P75"/>
  <c r="P91"/>
  <c r="P107"/>
  <c r="P123"/>
  <c r="P139"/>
  <c r="P147"/>
  <c r="P155"/>
  <c r="P163"/>
  <c r="P171"/>
  <c r="P179"/>
  <c r="P187"/>
  <c r="P195"/>
  <c r="P203"/>
  <c r="P219"/>
  <c r="P235"/>
  <c r="P251"/>
  <c r="P267"/>
  <c r="P283"/>
  <c r="P299"/>
  <c r="P315"/>
  <c r="P331"/>
  <c r="P347"/>
  <c r="P363"/>
  <c r="P379"/>
  <c r="P395"/>
  <c r="P403"/>
  <c r="P411"/>
  <c r="P419"/>
  <c r="P427"/>
  <c r="P435"/>
  <c r="P443"/>
  <c r="P451"/>
  <c r="P459"/>
  <c r="P467"/>
  <c r="P475"/>
  <c r="P483"/>
  <c r="P491"/>
  <c r="P507"/>
  <c r="P515"/>
  <c r="P523"/>
  <c r="P531"/>
  <c r="P539"/>
  <c r="P547"/>
  <c r="P555"/>
  <c r="P563"/>
  <c r="P571"/>
  <c r="P579"/>
  <c r="P587"/>
  <c r="P603"/>
  <c r="P619"/>
  <c r="P635"/>
  <c r="P651"/>
  <c r="P667"/>
  <c r="P683"/>
  <c r="P699"/>
  <c r="P715"/>
  <c r="P731"/>
  <c r="P747"/>
  <c r="P755"/>
  <c r="P6"/>
  <c r="P114"/>
  <c r="P130"/>
  <c r="P146"/>
  <c r="P154"/>
  <c r="P170"/>
  <c r="P186"/>
  <c r="P202"/>
  <c r="P218"/>
  <c r="P322"/>
  <c r="P338"/>
  <c r="P354"/>
  <c r="P370"/>
  <c r="P386"/>
  <c r="P402"/>
  <c r="P410"/>
  <c r="P418"/>
  <c r="P426"/>
  <c r="P434"/>
  <c r="P442"/>
  <c r="P450"/>
  <c r="P458"/>
  <c r="P466"/>
  <c r="P474"/>
  <c r="P482"/>
  <c r="P490"/>
  <c r="P498"/>
  <c r="P506"/>
  <c r="P514"/>
  <c r="P522"/>
  <c r="P530"/>
  <c r="P538"/>
  <c r="P546"/>
  <c r="P554"/>
  <c r="P562"/>
  <c r="P570"/>
  <c r="P578"/>
  <c r="P594"/>
  <c r="H2019"/>
  <c r="I2019" s="1"/>
  <c r="N2019" s="1"/>
  <c r="E2019"/>
  <c r="H2018"/>
  <c r="I2018" s="1"/>
  <c r="N2018" s="1"/>
  <c r="E2018"/>
  <c r="H2017"/>
  <c r="I2017" s="1"/>
  <c r="N2017" s="1"/>
  <c r="E2017"/>
  <c r="H2016"/>
  <c r="I2016" s="1"/>
  <c r="N2016" s="1"/>
  <c r="E2016"/>
  <c r="H2015"/>
  <c r="I2015" s="1"/>
  <c r="N2015" s="1"/>
  <c r="E2015"/>
  <c r="H2014"/>
  <c r="I2014" s="1"/>
  <c r="N2014" s="1"/>
  <c r="E2014"/>
  <c r="H2013"/>
  <c r="I2013" s="1"/>
  <c r="N2013" s="1"/>
  <c r="E2013"/>
  <c r="H2012"/>
  <c r="I2012" s="1"/>
  <c r="N2012" s="1"/>
  <c r="E2012"/>
  <c r="H2011"/>
  <c r="I2011" s="1"/>
  <c r="N2011" s="1"/>
  <c r="E2011"/>
  <c r="H2010"/>
  <c r="I2010" s="1"/>
  <c r="N2010" s="1"/>
  <c r="E2010"/>
  <c r="H2009"/>
  <c r="I2009" s="1"/>
  <c r="N2009" s="1"/>
  <c r="E2009"/>
  <c r="H2008"/>
  <c r="I2008" s="1"/>
  <c r="N2008" s="1"/>
  <c r="E2008"/>
  <c r="H2007"/>
  <c r="I2007" s="1"/>
  <c r="N2007" s="1"/>
  <c r="E2007"/>
  <c r="H2006"/>
  <c r="I2006" s="1"/>
  <c r="N2006" s="1"/>
  <c r="E2006"/>
  <c r="H2005"/>
  <c r="I2005" s="1"/>
  <c r="N2005" s="1"/>
  <c r="E2005"/>
  <c r="H2004"/>
  <c r="I2004" s="1"/>
  <c r="N2004" s="1"/>
  <c r="E2004"/>
  <c r="H2003"/>
  <c r="I2003" s="1"/>
  <c r="N2003" s="1"/>
  <c r="E2003"/>
  <c r="H2002"/>
  <c r="I2002" s="1"/>
  <c r="N2002" s="1"/>
  <c r="E2002"/>
  <c r="H2001"/>
  <c r="I2001" s="1"/>
  <c r="N2001" s="1"/>
  <c r="E2001"/>
  <c r="H2000"/>
  <c r="I2000" s="1"/>
  <c r="N2000" s="1"/>
  <c r="E2000"/>
  <c r="H1999"/>
  <c r="I1999" s="1"/>
  <c r="N1999" s="1"/>
  <c r="E1999"/>
  <c r="H1998"/>
  <c r="I1998" s="1"/>
  <c r="N1998" s="1"/>
  <c r="E1998"/>
  <c r="H1997"/>
  <c r="I1997" s="1"/>
  <c r="N1997" s="1"/>
  <c r="E1997"/>
  <c r="H1996"/>
  <c r="I1996" s="1"/>
  <c r="N1996" s="1"/>
  <c r="E1996"/>
  <c r="H1995"/>
  <c r="I1995" s="1"/>
  <c r="N1995" s="1"/>
  <c r="E1995"/>
  <c r="H1994"/>
  <c r="I1994" s="1"/>
  <c r="N1994" s="1"/>
  <c r="E1994"/>
  <c r="H1993"/>
  <c r="I1993" s="1"/>
  <c r="N1993" s="1"/>
  <c r="E1993"/>
  <c r="H1992"/>
  <c r="I1992" s="1"/>
  <c r="N1992" s="1"/>
  <c r="E1992"/>
  <c r="H1991"/>
  <c r="I1991" s="1"/>
  <c r="N1991" s="1"/>
  <c r="E1991"/>
  <c r="H1990"/>
  <c r="I1990" s="1"/>
  <c r="N1990" s="1"/>
  <c r="E1990"/>
  <c r="H1989"/>
  <c r="I1989" s="1"/>
  <c r="N1989" s="1"/>
  <c r="E1989"/>
  <c r="H1988"/>
  <c r="I1988" s="1"/>
  <c r="N1988" s="1"/>
  <c r="E1988"/>
  <c r="H1987"/>
  <c r="I1987" s="1"/>
  <c r="N1987" s="1"/>
  <c r="E1987"/>
  <c r="H1986"/>
  <c r="I1986" s="1"/>
  <c r="N1986" s="1"/>
  <c r="E1986"/>
  <c r="H1985"/>
  <c r="I1985" s="1"/>
  <c r="N1985" s="1"/>
  <c r="E1985"/>
  <c r="H1984"/>
  <c r="I1984" s="1"/>
  <c r="N1984" s="1"/>
  <c r="E1984"/>
  <c r="H1983"/>
  <c r="I1983" s="1"/>
  <c r="N1983" s="1"/>
  <c r="E1983"/>
  <c r="H1982"/>
  <c r="I1982" s="1"/>
  <c r="N1982" s="1"/>
  <c r="E1982"/>
  <c r="H1981"/>
  <c r="I1981" s="1"/>
  <c r="N1981" s="1"/>
  <c r="E1981"/>
  <c r="H1980"/>
  <c r="I1980" s="1"/>
  <c r="N1980" s="1"/>
  <c r="E1980"/>
  <c r="H1979"/>
  <c r="I1979" s="1"/>
  <c r="N1979" s="1"/>
  <c r="E1979"/>
  <c r="H1978"/>
  <c r="I1978" s="1"/>
  <c r="N1978" s="1"/>
  <c r="E1978"/>
  <c r="H1977"/>
  <c r="I1977" s="1"/>
  <c r="N1977" s="1"/>
  <c r="E1977"/>
  <c r="H1976"/>
  <c r="I1976" s="1"/>
  <c r="N1976" s="1"/>
  <c r="E1976"/>
  <c r="H1975"/>
  <c r="I1975" s="1"/>
  <c r="N1975" s="1"/>
  <c r="E1975"/>
  <c r="H1974"/>
  <c r="I1974" s="1"/>
  <c r="N1974" s="1"/>
  <c r="E1974"/>
  <c r="H1973"/>
  <c r="I1973" s="1"/>
  <c r="N1973" s="1"/>
  <c r="E1973"/>
  <c r="H1972"/>
  <c r="I1972" s="1"/>
  <c r="N1972" s="1"/>
  <c r="E1972"/>
  <c r="H1971"/>
  <c r="I1971" s="1"/>
  <c r="N1971" s="1"/>
  <c r="E1971"/>
  <c r="H1970"/>
  <c r="I1970" s="1"/>
  <c r="N1970" s="1"/>
  <c r="E1970"/>
  <c r="H1969"/>
  <c r="I1969" s="1"/>
  <c r="N1969" s="1"/>
  <c r="E1969"/>
  <c r="H1968"/>
  <c r="I1968" s="1"/>
  <c r="N1968" s="1"/>
  <c r="E1968"/>
  <c r="H1967"/>
  <c r="I1967" s="1"/>
  <c r="N1967" s="1"/>
  <c r="E1967"/>
  <c r="H1966"/>
  <c r="I1966" s="1"/>
  <c r="N1966" s="1"/>
  <c r="E1966"/>
  <c r="H1965"/>
  <c r="I1965" s="1"/>
  <c r="N1965" s="1"/>
  <c r="E1965"/>
  <c r="H1964"/>
  <c r="I1964" s="1"/>
  <c r="N1964" s="1"/>
  <c r="E1964"/>
  <c r="H1963"/>
  <c r="I1963" s="1"/>
  <c r="N1963" s="1"/>
  <c r="E1963"/>
  <c r="H1962"/>
  <c r="I1962" s="1"/>
  <c r="N1962" s="1"/>
  <c r="E1962"/>
  <c r="H1961"/>
  <c r="I1961" s="1"/>
  <c r="N1961" s="1"/>
  <c r="E1961"/>
  <c r="H1960"/>
  <c r="I1960" s="1"/>
  <c r="N1960" s="1"/>
  <c r="E1960"/>
  <c r="H1959"/>
  <c r="I1959" s="1"/>
  <c r="N1959" s="1"/>
  <c r="E1959"/>
  <c r="H1958"/>
  <c r="I1958" s="1"/>
  <c r="N1958" s="1"/>
  <c r="E1958"/>
  <c r="H1957"/>
  <c r="I1957" s="1"/>
  <c r="N1957" s="1"/>
  <c r="E1957"/>
  <c r="H1956"/>
  <c r="I1956" s="1"/>
  <c r="N1956" s="1"/>
  <c r="E1956"/>
  <c r="H1955"/>
  <c r="I1955" s="1"/>
  <c r="N1955" s="1"/>
  <c r="E1955"/>
  <c r="H1954"/>
  <c r="I1954" s="1"/>
  <c r="N1954" s="1"/>
  <c r="E1954"/>
  <c r="H1953"/>
  <c r="I1953" s="1"/>
  <c r="N1953" s="1"/>
  <c r="E1953"/>
  <c r="H1952"/>
  <c r="I1952" s="1"/>
  <c r="N1952" s="1"/>
  <c r="E1952"/>
  <c r="H1951"/>
  <c r="I1951" s="1"/>
  <c r="N1951" s="1"/>
  <c r="E1951"/>
  <c r="H1950"/>
  <c r="I1950" s="1"/>
  <c r="N1950" s="1"/>
  <c r="E1950"/>
  <c r="H1949"/>
  <c r="I1949" s="1"/>
  <c r="N1949" s="1"/>
  <c r="E1949"/>
  <c r="H1948"/>
  <c r="I1948" s="1"/>
  <c r="N1948" s="1"/>
  <c r="E1948"/>
  <c r="H1947"/>
  <c r="I1947" s="1"/>
  <c r="N1947" s="1"/>
  <c r="E1947"/>
  <c r="H1946"/>
  <c r="I1946" s="1"/>
  <c r="N1946" s="1"/>
  <c r="E1946"/>
  <c r="H1945"/>
  <c r="I1945" s="1"/>
  <c r="N1945" s="1"/>
  <c r="E1945"/>
  <c r="H1944"/>
  <c r="I1944" s="1"/>
  <c r="N1944" s="1"/>
  <c r="E1944"/>
  <c r="H1943"/>
  <c r="I1943" s="1"/>
  <c r="N1943" s="1"/>
  <c r="E1943"/>
  <c r="H1942"/>
  <c r="I1942" s="1"/>
  <c r="N1942" s="1"/>
  <c r="E1942"/>
  <c r="H1941"/>
  <c r="I1941" s="1"/>
  <c r="N1941" s="1"/>
  <c r="E1941"/>
  <c r="H1940"/>
  <c r="I1940" s="1"/>
  <c r="N1940" s="1"/>
  <c r="E1940"/>
  <c r="H1939"/>
  <c r="I1939" s="1"/>
  <c r="N1939" s="1"/>
  <c r="E1939"/>
  <c r="H1938"/>
  <c r="I1938" s="1"/>
  <c r="N1938" s="1"/>
  <c r="E1938"/>
  <c r="H1937"/>
  <c r="I1937" s="1"/>
  <c r="N1937" s="1"/>
  <c r="E1937"/>
  <c r="H1936"/>
  <c r="I1936" s="1"/>
  <c r="N1936" s="1"/>
  <c r="E1936"/>
  <c r="H1935"/>
  <c r="I1935" s="1"/>
  <c r="N1935" s="1"/>
  <c r="E1935"/>
  <c r="H1934"/>
  <c r="I1934" s="1"/>
  <c r="N1934" s="1"/>
  <c r="E1934"/>
  <c r="H1933"/>
  <c r="I1933" s="1"/>
  <c r="N1933" s="1"/>
  <c r="E1933"/>
  <c r="H1932"/>
  <c r="I1932" s="1"/>
  <c r="N1932" s="1"/>
  <c r="E1932"/>
  <c r="H1931"/>
  <c r="I1931" s="1"/>
  <c r="N1931" s="1"/>
  <c r="E1931"/>
  <c r="H1930"/>
  <c r="I1930" s="1"/>
  <c r="N1930" s="1"/>
  <c r="E1930"/>
  <c r="H1929"/>
  <c r="I1929" s="1"/>
  <c r="N1929" s="1"/>
  <c r="E1929"/>
  <c r="H1928"/>
  <c r="I1928" s="1"/>
  <c r="N1928" s="1"/>
  <c r="E1928"/>
  <c r="H1927"/>
  <c r="I1927" s="1"/>
  <c r="N1927" s="1"/>
  <c r="E1927"/>
  <c r="H1926"/>
  <c r="I1926" s="1"/>
  <c r="N1926" s="1"/>
  <c r="E1926"/>
  <c r="H1925"/>
  <c r="I1925" s="1"/>
  <c r="N1925" s="1"/>
  <c r="E1925"/>
  <c r="H1924"/>
  <c r="I1924" s="1"/>
  <c r="N1924" s="1"/>
  <c r="E1924"/>
  <c r="M1929"/>
  <c r="O1929" s="1"/>
  <c r="M1961"/>
  <c r="O1961" s="1"/>
  <c r="M1993"/>
  <c r="O1993" s="1"/>
  <c r="M2009"/>
  <c r="O2009" s="1"/>
  <c r="M1956"/>
  <c r="O1956" s="1"/>
  <c r="M1988"/>
  <c r="O1988" s="1"/>
  <c r="M2004"/>
  <c r="O2004" s="1"/>
  <c r="M1931"/>
  <c r="O1931" s="1"/>
  <c r="M1963"/>
  <c r="O1963" s="1"/>
  <c r="M1987"/>
  <c r="O1987" s="1"/>
  <c r="M2003"/>
  <c r="O2003" s="1"/>
  <c r="M2019"/>
  <c r="O2019" s="1"/>
  <c r="M1946"/>
  <c r="O1946" s="1"/>
  <c r="P1946" s="1"/>
  <c r="M1978"/>
  <c r="O1978" s="1"/>
  <c r="P1978" s="1"/>
  <c r="M1994"/>
  <c r="O1994" s="1"/>
  <c r="P1994" s="1"/>
  <c r="M2010"/>
  <c r="O2010" s="1"/>
  <c r="P2010" s="1"/>
  <c r="H1923"/>
  <c r="I1923" s="1"/>
  <c r="N1923" s="1"/>
  <c r="E1923"/>
  <c r="H1922"/>
  <c r="I1922" s="1"/>
  <c r="N1922" s="1"/>
  <c r="E1922"/>
  <c r="H1921"/>
  <c r="I1921" s="1"/>
  <c r="N1921" s="1"/>
  <c r="E1921"/>
  <c r="H1920"/>
  <c r="I1920" s="1"/>
  <c r="N1920" s="1"/>
  <c r="E1920"/>
  <c r="H1919"/>
  <c r="I1919" s="1"/>
  <c r="N1919" s="1"/>
  <c r="E1919"/>
  <c r="H1918"/>
  <c r="I1918" s="1"/>
  <c r="N1918" s="1"/>
  <c r="E1918"/>
  <c r="H1917"/>
  <c r="I1917" s="1"/>
  <c r="N1917" s="1"/>
  <c r="E1917"/>
  <c r="H1916"/>
  <c r="I1916" s="1"/>
  <c r="N1916" s="1"/>
  <c r="E1916"/>
  <c r="H1915"/>
  <c r="I1915" s="1"/>
  <c r="N1915" s="1"/>
  <c r="E1915"/>
  <c r="H1914"/>
  <c r="I1914" s="1"/>
  <c r="N1914" s="1"/>
  <c r="E1914"/>
  <c r="H1913"/>
  <c r="I1913" s="1"/>
  <c r="E1913"/>
  <c r="H1912"/>
  <c r="I1912" s="1"/>
  <c r="N1912" s="1"/>
  <c r="E1912"/>
  <c r="H1911"/>
  <c r="I1911" s="1"/>
  <c r="N1911" s="1"/>
  <c r="E1911"/>
  <c r="H1910"/>
  <c r="I1910" s="1"/>
  <c r="N1910" s="1"/>
  <c r="E1910"/>
  <c r="H1909"/>
  <c r="I1909" s="1"/>
  <c r="N1909" s="1"/>
  <c r="E1909"/>
  <c r="H1908"/>
  <c r="I1908" s="1"/>
  <c r="E1908"/>
  <c r="H1907"/>
  <c r="I1907" s="1"/>
  <c r="E1907"/>
  <c r="H1906"/>
  <c r="I1906" s="1"/>
  <c r="N1906" s="1"/>
  <c r="E1906"/>
  <c r="H1905"/>
  <c r="I1905" s="1"/>
  <c r="N1905" s="1"/>
  <c r="E1905"/>
  <c r="H1904"/>
  <c r="I1904" s="1"/>
  <c r="N1904" s="1"/>
  <c r="E1904"/>
  <c r="H1903"/>
  <c r="I1903" s="1"/>
  <c r="N1903" s="1"/>
  <c r="E1903"/>
  <c r="H1902"/>
  <c r="I1902" s="1"/>
  <c r="N1902" s="1"/>
  <c r="E1902"/>
  <c r="H1901"/>
  <c r="I1901" s="1"/>
  <c r="N1901" s="1"/>
  <c r="E1901"/>
  <c r="H1900"/>
  <c r="I1900" s="1"/>
  <c r="N1900" s="1"/>
  <c r="E1900"/>
  <c r="H1899"/>
  <c r="I1899" s="1"/>
  <c r="N1899" s="1"/>
  <c r="E1899"/>
  <c r="H1898"/>
  <c r="I1898" s="1"/>
  <c r="E1898"/>
  <c r="H1897"/>
  <c r="I1897" s="1"/>
  <c r="N1897" s="1"/>
  <c r="E1897"/>
  <c r="H1896"/>
  <c r="I1896" s="1"/>
  <c r="N1896" s="1"/>
  <c r="E1896"/>
  <c r="H1895"/>
  <c r="I1895" s="1"/>
  <c r="N1895" s="1"/>
  <c r="E1895"/>
  <c r="H1894"/>
  <c r="I1894" s="1"/>
  <c r="N1894" s="1"/>
  <c r="E1894"/>
  <c r="H1893"/>
  <c r="I1893" s="1"/>
  <c r="N1893" s="1"/>
  <c r="E1893"/>
  <c r="H1892"/>
  <c r="I1892" s="1"/>
  <c r="N1892" s="1"/>
  <c r="E1892"/>
  <c r="H1891"/>
  <c r="I1891" s="1"/>
  <c r="N1891" s="1"/>
  <c r="E1891"/>
  <c r="H1890"/>
  <c r="I1890" s="1"/>
  <c r="N1890" s="1"/>
  <c r="E1890"/>
  <c r="H1889"/>
  <c r="I1889" s="1"/>
  <c r="N1889" s="1"/>
  <c r="E1889"/>
  <c r="H1888"/>
  <c r="I1888" s="1"/>
  <c r="N1888" s="1"/>
  <c r="E1888"/>
  <c r="H1887"/>
  <c r="I1887" s="1"/>
  <c r="N1887" s="1"/>
  <c r="E1887"/>
  <c r="H1886"/>
  <c r="I1886" s="1"/>
  <c r="N1886" s="1"/>
  <c r="E1886"/>
  <c r="H1885"/>
  <c r="I1885" s="1"/>
  <c r="N1885" s="1"/>
  <c r="E1885"/>
  <c r="H1884"/>
  <c r="I1884" s="1"/>
  <c r="N1884" s="1"/>
  <c r="E1884"/>
  <c r="H1883"/>
  <c r="I1883" s="1"/>
  <c r="N1883" s="1"/>
  <c r="E1883"/>
  <c r="H1882"/>
  <c r="I1882" s="1"/>
  <c r="N1882" s="1"/>
  <c r="E1882"/>
  <c r="H1881"/>
  <c r="I1881" s="1"/>
  <c r="N1881" s="1"/>
  <c r="E1881"/>
  <c r="H1880"/>
  <c r="I1880" s="1"/>
  <c r="N1880" s="1"/>
  <c r="E1880"/>
  <c r="H1879"/>
  <c r="I1879" s="1"/>
  <c r="N1879" s="1"/>
  <c r="E1879"/>
  <c r="H1878"/>
  <c r="I1878" s="1"/>
  <c r="N1878" s="1"/>
  <c r="E1878"/>
  <c r="H1877"/>
  <c r="I1877" s="1"/>
  <c r="N1877" s="1"/>
  <c r="E1877"/>
  <c r="H1876"/>
  <c r="I1876" s="1"/>
  <c r="N1876" s="1"/>
  <c r="E1876"/>
  <c r="H1875"/>
  <c r="I1875" s="1"/>
  <c r="N1875" s="1"/>
  <c r="E1875"/>
  <c r="H1874"/>
  <c r="I1874" s="1"/>
  <c r="N1874" s="1"/>
  <c r="E1874"/>
  <c r="H1873"/>
  <c r="I1873" s="1"/>
  <c r="N1873" s="1"/>
  <c r="E1873"/>
  <c r="H1872"/>
  <c r="I1872" s="1"/>
  <c r="N1872" s="1"/>
  <c r="E1872"/>
  <c r="H1871"/>
  <c r="I1871" s="1"/>
  <c r="N1871" s="1"/>
  <c r="E1871"/>
  <c r="H1870"/>
  <c r="I1870" s="1"/>
  <c r="N1870" s="1"/>
  <c r="E1870"/>
  <c r="H1869"/>
  <c r="I1869" s="1"/>
  <c r="N1869" s="1"/>
  <c r="E1869"/>
  <c r="H1868"/>
  <c r="I1868" s="1"/>
  <c r="N1868" s="1"/>
  <c r="E1868"/>
  <c r="H1867"/>
  <c r="I1867" s="1"/>
  <c r="E1867"/>
  <c r="H1866"/>
  <c r="I1866" s="1"/>
  <c r="N1866" s="1"/>
  <c r="E1866"/>
  <c r="H1865"/>
  <c r="I1865" s="1"/>
  <c r="E1865"/>
  <c r="H1864"/>
  <c r="I1864" s="1"/>
  <c r="N1864" s="1"/>
  <c r="E1864"/>
  <c r="H1863"/>
  <c r="I1863" s="1"/>
  <c r="N1863" s="1"/>
  <c r="E1863"/>
  <c r="H1862"/>
  <c r="I1862" s="1"/>
  <c r="N1862" s="1"/>
  <c r="E1862"/>
  <c r="H1861"/>
  <c r="I1861" s="1"/>
  <c r="N1861" s="1"/>
  <c r="E1861"/>
  <c r="H1860"/>
  <c r="I1860" s="1"/>
  <c r="E1860"/>
  <c r="H1859"/>
  <c r="I1859" s="1"/>
  <c r="N1859" s="1"/>
  <c r="E1859"/>
  <c r="H1858"/>
  <c r="I1858" s="1"/>
  <c r="N1858" s="1"/>
  <c r="E1858"/>
  <c r="H1857"/>
  <c r="I1857" s="1"/>
  <c r="N1857" s="1"/>
  <c r="E1857"/>
  <c r="H1856"/>
  <c r="I1856" s="1"/>
  <c r="N1856" s="1"/>
  <c r="E1856"/>
  <c r="H1855"/>
  <c r="I1855" s="1"/>
  <c r="N1855" s="1"/>
  <c r="E1855"/>
  <c r="H1854"/>
  <c r="I1854" s="1"/>
  <c r="N1854" s="1"/>
  <c r="E1854"/>
  <c r="H1853"/>
  <c r="I1853" s="1"/>
  <c r="N1853" s="1"/>
  <c r="E1853"/>
  <c r="H1852"/>
  <c r="I1852" s="1"/>
  <c r="N1852" s="1"/>
  <c r="E1852"/>
  <c r="H1851"/>
  <c r="I1851" s="1"/>
  <c r="N1851" s="1"/>
  <c r="E1851"/>
  <c r="H1850"/>
  <c r="I1850" s="1"/>
  <c r="E1850"/>
  <c r="H1849"/>
  <c r="I1849" s="1"/>
  <c r="N1849" s="1"/>
  <c r="E1849"/>
  <c r="H1848"/>
  <c r="I1848" s="1"/>
  <c r="N1848" s="1"/>
  <c r="E1848"/>
  <c r="H1847"/>
  <c r="I1847" s="1"/>
  <c r="N1847" s="1"/>
  <c r="E1847"/>
  <c r="H1846"/>
  <c r="I1846" s="1"/>
  <c r="N1846" s="1"/>
  <c r="E1846"/>
  <c r="H1845"/>
  <c r="I1845" s="1"/>
  <c r="N1845" s="1"/>
  <c r="E1845"/>
  <c r="H1844"/>
  <c r="I1844" s="1"/>
  <c r="N1844" s="1"/>
  <c r="E1844"/>
  <c r="H1843"/>
  <c r="I1843" s="1"/>
  <c r="N1843" s="1"/>
  <c r="E1843"/>
  <c r="H1842"/>
  <c r="I1842" s="1"/>
  <c r="N1842" s="1"/>
  <c r="E1842"/>
  <c r="H1841"/>
  <c r="I1841" s="1"/>
  <c r="N1841" s="1"/>
  <c r="E1841"/>
  <c r="H1840"/>
  <c r="I1840" s="1"/>
  <c r="N1840" s="1"/>
  <c r="E1840"/>
  <c r="H1839"/>
  <c r="I1839" s="1"/>
  <c r="N1839" s="1"/>
  <c r="E1839"/>
  <c r="H1838"/>
  <c r="I1838" s="1"/>
  <c r="N1838" s="1"/>
  <c r="E1838"/>
  <c r="H1837"/>
  <c r="I1837" s="1"/>
  <c r="N1837" s="1"/>
  <c r="E1837"/>
  <c r="H1836"/>
  <c r="I1836" s="1"/>
  <c r="N1836" s="1"/>
  <c r="E1836"/>
  <c r="H1835"/>
  <c r="I1835" s="1"/>
  <c r="N1835" s="1"/>
  <c r="E1835"/>
  <c r="H1834"/>
  <c r="I1834" s="1"/>
  <c r="N1834" s="1"/>
  <c r="E1834"/>
  <c r="H1833"/>
  <c r="I1833" s="1"/>
  <c r="N1833" s="1"/>
  <c r="E1833"/>
  <c r="H1832"/>
  <c r="I1832" s="1"/>
  <c r="N1832" s="1"/>
  <c r="E1832"/>
  <c r="H1831"/>
  <c r="I1831" s="1"/>
  <c r="N1831" s="1"/>
  <c r="E1831"/>
  <c r="H1830"/>
  <c r="I1830" s="1"/>
  <c r="N1830" s="1"/>
  <c r="E1830"/>
  <c r="H1829"/>
  <c r="I1829" s="1"/>
  <c r="N1829" s="1"/>
  <c r="E1829"/>
  <c r="H1828"/>
  <c r="I1828" s="1"/>
  <c r="N1828" s="1"/>
  <c r="E1828"/>
  <c r="M1833"/>
  <c r="O1833" s="1"/>
  <c r="M1897"/>
  <c r="O1897" s="1"/>
  <c r="M1828"/>
  <c r="O1828" s="1"/>
  <c r="P1828" s="1"/>
  <c r="M1892"/>
  <c r="O1892" s="1"/>
  <c r="M1835"/>
  <c r="O1835" s="1"/>
  <c r="P1835" s="1"/>
  <c r="M1891"/>
  <c r="O1891" s="1"/>
  <c r="M1923"/>
  <c r="O1923" s="1"/>
  <c r="M1882"/>
  <c r="O1882" s="1"/>
  <c r="P1882" s="1"/>
  <c r="M1914"/>
  <c r="O1914" s="1"/>
  <c r="P1914" s="1"/>
  <c r="H1827"/>
  <c r="I1827" s="1"/>
  <c r="N1827" s="1"/>
  <c r="E1827"/>
  <c r="H1826"/>
  <c r="I1826" s="1"/>
  <c r="N1826" s="1"/>
  <c r="E1826"/>
  <c r="H1825"/>
  <c r="I1825" s="1"/>
  <c r="N1825" s="1"/>
  <c r="E1825"/>
  <c r="H1824"/>
  <c r="I1824" s="1"/>
  <c r="N1824" s="1"/>
  <c r="E1824"/>
  <c r="H1823"/>
  <c r="I1823" s="1"/>
  <c r="N1823" s="1"/>
  <c r="E1823"/>
  <c r="H1822"/>
  <c r="I1822" s="1"/>
  <c r="N1822" s="1"/>
  <c r="E1822"/>
  <c r="H1821"/>
  <c r="I1821" s="1"/>
  <c r="N1821" s="1"/>
  <c r="E1821"/>
  <c r="H1820"/>
  <c r="I1820" s="1"/>
  <c r="N1820" s="1"/>
  <c r="E1820"/>
  <c r="H1819"/>
  <c r="I1819" s="1"/>
  <c r="N1819" s="1"/>
  <c r="E1819"/>
  <c r="H1818"/>
  <c r="I1818" s="1"/>
  <c r="N1818" s="1"/>
  <c r="E1818"/>
  <c r="H1817"/>
  <c r="I1817" s="1"/>
  <c r="N1817" s="1"/>
  <c r="E1817"/>
  <c r="H1816"/>
  <c r="I1816" s="1"/>
  <c r="N1816" s="1"/>
  <c r="E1816"/>
  <c r="H1815"/>
  <c r="I1815" s="1"/>
  <c r="N1815" s="1"/>
  <c r="E1815"/>
  <c r="H1814"/>
  <c r="I1814" s="1"/>
  <c r="N1814" s="1"/>
  <c r="E1814"/>
  <c r="H1813"/>
  <c r="I1813" s="1"/>
  <c r="N1813" s="1"/>
  <c r="E1813"/>
  <c r="H1812"/>
  <c r="I1812" s="1"/>
  <c r="N1812" s="1"/>
  <c r="E1812"/>
  <c r="H1811"/>
  <c r="I1811" s="1"/>
  <c r="N1811" s="1"/>
  <c r="E1811"/>
  <c r="H1810"/>
  <c r="I1810" s="1"/>
  <c r="N1810" s="1"/>
  <c r="E1810"/>
  <c r="H1809"/>
  <c r="I1809" s="1"/>
  <c r="N1809" s="1"/>
  <c r="E1809"/>
  <c r="H1808"/>
  <c r="I1808" s="1"/>
  <c r="N1808" s="1"/>
  <c r="E1808"/>
  <c r="H1807"/>
  <c r="I1807" s="1"/>
  <c r="N1807" s="1"/>
  <c r="E1807"/>
  <c r="H1806"/>
  <c r="I1806" s="1"/>
  <c r="N1806" s="1"/>
  <c r="E1806"/>
  <c r="H1805"/>
  <c r="I1805" s="1"/>
  <c r="N1805" s="1"/>
  <c r="E1805"/>
  <c r="H1804"/>
  <c r="I1804" s="1"/>
  <c r="N1804" s="1"/>
  <c r="E1804"/>
  <c r="H1803"/>
  <c r="I1803" s="1"/>
  <c r="N1803" s="1"/>
  <c r="E1803"/>
  <c r="H1802"/>
  <c r="I1802" s="1"/>
  <c r="N1802" s="1"/>
  <c r="E1802"/>
  <c r="H1801"/>
  <c r="I1801" s="1"/>
  <c r="N1801" s="1"/>
  <c r="E1801"/>
  <c r="H1800"/>
  <c r="I1800" s="1"/>
  <c r="N1800" s="1"/>
  <c r="E1800"/>
  <c r="H1799"/>
  <c r="I1799" s="1"/>
  <c r="N1799" s="1"/>
  <c r="E1799"/>
  <c r="H1798"/>
  <c r="I1798" s="1"/>
  <c r="N1798" s="1"/>
  <c r="E1798"/>
  <c r="H1797"/>
  <c r="I1797" s="1"/>
  <c r="N1797" s="1"/>
  <c r="E1797"/>
  <c r="H1796"/>
  <c r="I1796" s="1"/>
  <c r="N1796" s="1"/>
  <c r="E1796"/>
  <c r="H1795"/>
  <c r="I1795" s="1"/>
  <c r="N1795" s="1"/>
  <c r="E1795"/>
  <c r="H1794"/>
  <c r="I1794" s="1"/>
  <c r="N1794" s="1"/>
  <c r="E1794"/>
  <c r="H1793"/>
  <c r="I1793" s="1"/>
  <c r="N1793" s="1"/>
  <c r="E1793"/>
  <c r="H1792"/>
  <c r="I1792" s="1"/>
  <c r="N1792" s="1"/>
  <c r="E1792"/>
  <c r="H1791"/>
  <c r="I1791" s="1"/>
  <c r="N1791" s="1"/>
  <c r="E1791"/>
  <c r="H1790"/>
  <c r="I1790" s="1"/>
  <c r="N1790" s="1"/>
  <c r="E1790"/>
  <c r="H1789"/>
  <c r="I1789" s="1"/>
  <c r="N1789" s="1"/>
  <c r="E1789"/>
  <c r="H1788"/>
  <c r="I1788" s="1"/>
  <c r="N1788" s="1"/>
  <c r="E1788"/>
  <c r="H1787"/>
  <c r="I1787" s="1"/>
  <c r="N1787" s="1"/>
  <c r="E1787"/>
  <c r="H1786"/>
  <c r="I1786" s="1"/>
  <c r="N1786" s="1"/>
  <c r="E1786"/>
  <c r="H1785"/>
  <c r="I1785" s="1"/>
  <c r="N1785" s="1"/>
  <c r="E1785"/>
  <c r="H1784"/>
  <c r="I1784" s="1"/>
  <c r="N1784" s="1"/>
  <c r="E1784"/>
  <c r="H1783"/>
  <c r="I1783" s="1"/>
  <c r="N1783" s="1"/>
  <c r="E1783"/>
  <c r="H1782"/>
  <c r="I1782" s="1"/>
  <c r="N1782" s="1"/>
  <c r="E1782"/>
  <c r="H1781"/>
  <c r="I1781" s="1"/>
  <c r="N1781" s="1"/>
  <c r="E1781"/>
  <c r="H1780"/>
  <c r="I1780" s="1"/>
  <c r="N1780" s="1"/>
  <c r="E1780"/>
  <c r="H1779"/>
  <c r="I1779" s="1"/>
  <c r="N1779" s="1"/>
  <c r="E1779"/>
  <c r="H1778"/>
  <c r="I1778" s="1"/>
  <c r="N1778" s="1"/>
  <c r="E1778"/>
  <c r="H1777"/>
  <c r="I1777" s="1"/>
  <c r="N1777" s="1"/>
  <c r="E1777"/>
  <c r="H1776"/>
  <c r="I1776" s="1"/>
  <c r="N1776" s="1"/>
  <c r="E1776"/>
  <c r="H1775"/>
  <c r="I1775" s="1"/>
  <c r="N1775" s="1"/>
  <c r="E1775"/>
  <c r="H1774"/>
  <c r="I1774" s="1"/>
  <c r="N1774" s="1"/>
  <c r="E1774"/>
  <c r="H1773"/>
  <c r="I1773" s="1"/>
  <c r="N1773" s="1"/>
  <c r="E1773"/>
  <c r="H1772"/>
  <c r="I1772" s="1"/>
  <c r="N1772" s="1"/>
  <c r="E1772"/>
  <c r="H1771"/>
  <c r="I1771" s="1"/>
  <c r="N1771" s="1"/>
  <c r="E1771"/>
  <c r="H1770"/>
  <c r="I1770" s="1"/>
  <c r="N1770" s="1"/>
  <c r="E1770"/>
  <c r="H1769"/>
  <c r="I1769" s="1"/>
  <c r="N1769" s="1"/>
  <c r="E1769"/>
  <c r="H1768"/>
  <c r="I1768" s="1"/>
  <c r="N1768" s="1"/>
  <c r="E1768"/>
  <c r="H1767"/>
  <c r="I1767" s="1"/>
  <c r="N1767" s="1"/>
  <c r="E1767"/>
  <c r="H1766"/>
  <c r="I1766" s="1"/>
  <c r="N1766" s="1"/>
  <c r="E1766"/>
  <c r="H1765"/>
  <c r="I1765" s="1"/>
  <c r="N1765" s="1"/>
  <c r="E1765"/>
  <c r="H1764"/>
  <c r="I1764" s="1"/>
  <c r="N1764" s="1"/>
  <c r="E1764"/>
  <c r="H1763"/>
  <c r="I1763" s="1"/>
  <c r="N1763" s="1"/>
  <c r="E1763"/>
  <c r="H1762"/>
  <c r="I1762" s="1"/>
  <c r="N1762" s="1"/>
  <c r="E1762"/>
  <c r="H1761"/>
  <c r="I1761" s="1"/>
  <c r="N1761" s="1"/>
  <c r="E1761"/>
  <c r="H1760"/>
  <c r="I1760" s="1"/>
  <c r="N1760" s="1"/>
  <c r="E1760"/>
  <c r="H1759"/>
  <c r="I1759" s="1"/>
  <c r="N1759" s="1"/>
  <c r="E1759"/>
  <c r="H1758"/>
  <c r="I1758" s="1"/>
  <c r="N1758" s="1"/>
  <c r="E1758"/>
  <c r="H1757"/>
  <c r="I1757" s="1"/>
  <c r="N1757" s="1"/>
  <c r="E1757"/>
  <c r="H1756"/>
  <c r="I1756" s="1"/>
  <c r="N1756" s="1"/>
  <c r="E1756"/>
  <c r="H1755"/>
  <c r="I1755" s="1"/>
  <c r="N1755" s="1"/>
  <c r="E1755"/>
  <c r="H1754"/>
  <c r="I1754" s="1"/>
  <c r="N1754" s="1"/>
  <c r="E1754"/>
  <c r="H1753"/>
  <c r="I1753" s="1"/>
  <c r="N1753" s="1"/>
  <c r="E1753"/>
  <c r="H1752"/>
  <c r="I1752" s="1"/>
  <c r="N1752" s="1"/>
  <c r="E1752"/>
  <c r="H1751"/>
  <c r="I1751" s="1"/>
  <c r="N1751" s="1"/>
  <c r="E1751"/>
  <c r="H1750"/>
  <c r="I1750" s="1"/>
  <c r="N1750" s="1"/>
  <c r="E1750"/>
  <c r="H1749"/>
  <c r="I1749" s="1"/>
  <c r="N1749" s="1"/>
  <c r="E1749"/>
  <c r="H1748"/>
  <c r="I1748" s="1"/>
  <c r="N1748" s="1"/>
  <c r="E1748"/>
  <c r="H1747"/>
  <c r="I1747" s="1"/>
  <c r="N1747" s="1"/>
  <c r="E1747"/>
  <c r="H1746"/>
  <c r="I1746" s="1"/>
  <c r="N1746" s="1"/>
  <c r="E1746"/>
  <c r="H1745"/>
  <c r="I1745" s="1"/>
  <c r="N1745" s="1"/>
  <c r="E1745"/>
  <c r="H1744"/>
  <c r="I1744" s="1"/>
  <c r="N1744" s="1"/>
  <c r="E1744"/>
  <c r="H1743"/>
  <c r="I1743" s="1"/>
  <c r="N1743" s="1"/>
  <c r="E1743"/>
  <c r="H1742"/>
  <c r="I1742" s="1"/>
  <c r="N1742" s="1"/>
  <c r="E1742"/>
  <c r="H1741"/>
  <c r="I1741" s="1"/>
  <c r="N1741" s="1"/>
  <c r="E1741"/>
  <c r="H1740"/>
  <c r="I1740" s="1"/>
  <c r="N1740" s="1"/>
  <c r="E1740"/>
  <c r="H1739"/>
  <c r="I1739" s="1"/>
  <c r="N1739" s="1"/>
  <c r="E1739"/>
  <c r="H1738"/>
  <c r="I1738" s="1"/>
  <c r="N1738" s="1"/>
  <c r="E1738"/>
  <c r="H1737"/>
  <c r="I1737" s="1"/>
  <c r="N1737" s="1"/>
  <c r="E1737"/>
  <c r="H1736"/>
  <c r="I1736" s="1"/>
  <c r="N1736" s="1"/>
  <c r="E1736"/>
  <c r="H1735"/>
  <c r="I1735" s="1"/>
  <c r="N1735" s="1"/>
  <c r="E1735"/>
  <c r="H1734"/>
  <c r="I1734" s="1"/>
  <c r="N1734" s="1"/>
  <c r="E1734"/>
  <c r="H1733"/>
  <c r="I1733" s="1"/>
  <c r="N1733" s="1"/>
  <c r="E1733"/>
  <c r="H1732"/>
  <c r="I1732" s="1"/>
  <c r="N1732" s="1"/>
  <c r="E1732"/>
  <c r="M1733"/>
  <c r="O1733" s="1"/>
  <c r="M1765"/>
  <c r="O1765" s="1"/>
  <c r="M1797"/>
  <c r="O1797" s="1"/>
  <c r="M1821"/>
  <c r="O1821" s="1"/>
  <c r="M1752"/>
  <c r="O1752" s="1"/>
  <c r="M1784"/>
  <c r="O1784" s="1"/>
  <c r="M1808"/>
  <c r="O1808" s="1"/>
  <c r="M1824"/>
  <c r="O1824" s="1"/>
  <c r="M1751"/>
  <c r="O1751" s="1"/>
  <c r="M1783"/>
  <c r="O1783" s="1"/>
  <c r="M1807"/>
  <c r="O1807" s="1"/>
  <c r="M1823"/>
  <c r="O1823" s="1"/>
  <c r="M1750"/>
  <c r="O1750" s="1"/>
  <c r="M1782"/>
  <c r="O1782" s="1"/>
  <c r="M1806"/>
  <c r="O1806" s="1"/>
  <c r="M1822"/>
  <c r="O1822" s="1"/>
  <c r="M1753"/>
  <c r="O1753" s="1"/>
  <c r="M1785"/>
  <c r="O1785" s="1"/>
  <c r="P1785" s="1"/>
  <c r="M1809"/>
  <c r="O1809" s="1"/>
  <c r="M1825"/>
  <c r="O1825" s="1"/>
  <c r="M1748"/>
  <c r="O1748" s="1"/>
  <c r="M1780"/>
  <c r="O1780" s="1"/>
  <c r="M1804"/>
  <c r="O1804" s="1"/>
  <c r="M1820"/>
  <c r="O1820" s="1"/>
  <c r="M1755"/>
  <c r="O1755" s="1"/>
  <c r="P1755" s="1"/>
  <c r="M1787"/>
  <c r="O1787" s="1"/>
  <c r="P1787" s="1"/>
  <c r="M1803"/>
  <c r="O1803" s="1"/>
  <c r="P1803" s="1"/>
  <c r="M1819"/>
  <c r="O1819" s="1"/>
  <c r="P1819" s="1"/>
  <c r="M1738"/>
  <c r="O1738" s="1"/>
  <c r="P1738" s="1"/>
  <c r="M1770"/>
  <c r="O1770" s="1"/>
  <c r="P1770" s="1"/>
  <c r="M1794"/>
  <c r="O1794" s="1"/>
  <c r="P1794" s="1"/>
  <c r="M1810"/>
  <c r="O1810" s="1"/>
  <c r="P1810" s="1"/>
  <c r="M1826"/>
  <c r="O1826" s="1"/>
  <c r="P1826" s="1"/>
  <c r="H1731"/>
  <c r="I1731" s="1"/>
  <c r="E1731"/>
  <c r="H1730"/>
  <c r="I1730" s="1"/>
  <c r="E1730"/>
  <c r="H1729"/>
  <c r="I1729" s="1"/>
  <c r="E1729"/>
  <c r="H1728"/>
  <c r="I1728" s="1"/>
  <c r="E1728"/>
  <c r="H1727"/>
  <c r="I1727" s="1"/>
  <c r="E1727"/>
  <c r="H1726"/>
  <c r="I1726" s="1"/>
  <c r="E1726"/>
  <c r="H1725"/>
  <c r="I1725" s="1"/>
  <c r="N1725" s="1"/>
  <c r="E1725"/>
  <c r="H1724"/>
  <c r="I1724" s="1"/>
  <c r="E1724"/>
  <c r="H1723"/>
  <c r="I1723" s="1"/>
  <c r="N1723" s="1"/>
  <c r="E1723"/>
  <c r="H1722"/>
  <c r="I1722" s="1"/>
  <c r="N1722" s="1"/>
  <c r="E1722"/>
  <c r="H1721"/>
  <c r="I1721" s="1"/>
  <c r="N1721" s="1"/>
  <c r="E1721"/>
  <c r="H1720"/>
  <c r="I1720" s="1"/>
  <c r="N1720" s="1"/>
  <c r="E1720"/>
  <c r="H1719"/>
  <c r="I1719" s="1"/>
  <c r="N1719" s="1"/>
  <c r="E1719"/>
  <c r="H1718"/>
  <c r="I1718" s="1"/>
  <c r="N1718" s="1"/>
  <c r="E1718"/>
  <c r="H1717"/>
  <c r="I1717" s="1"/>
  <c r="E1717"/>
  <c r="H1716"/>
  <c r="I1716" s="1"/>
  <c r="N1716" s="1"/>
  <c r="E1716"/>
  <c r="H1715"/>
  <c r="I1715" s="1"/>
  <c r="E1715"/>
  <c r="H1714"/>
  <c r="I1714" s="1"/>
  <c r="E1714"/>
  <c r="H1713"/>
  <c r="I1713" s="1"/>
  <c r="E1713"/>
  <c r="H1712"/>
  <c r="I1712" s="1"/>
  <c r="N1712" s="1"/>
  <c r="E1712"/>
  <c r="H1711"/>
  <c r="I1711" s="1"/>
  <c r="E1711"/>
  <c r="H1710"/>
  <c r="I1710" s="1"/>
  <c r="E1710"/>
  <c r="H1709"/>
  <c r="I1709" s="1"/>
  <c r="N1709" s="1"/>
  <c r="E1709"/>
  <c r="H1708"/>
  <c r="I1708" s="1"/>
  <c r="E1708"/>
  <c r="H1707"/>
  <c r="I1707" s="1"/>
  <c r="N1707" s="1"/>
  <c r="E1707"/>
  <c r="H1706"/>
  <c r="I1706" s="1"/>
  <c r="N1706" s="1"/>
  <c r="E1706"/>
  <c r="H1705"/>
  <c r="I1705" s="1"/>
  <c r="N1705" s="1"/>
  <c r="E1705"/>
  <c r="H1704"/>
  <c r="I1704" s="1"/>
  <c r="E1704"/>
  <c r="H1703"/>
  <c r="I1703" s="1"/>
  <c r="N1703" s="1"/>
  <c r="E1703"/>
  <c r="H1702"/>
  <c r="I1702" s="1"/>
  <c r="N1702" s="1"/>
  <c r="E1702"/>
  <c r="H1701"/>
  <c r="I1701" s="1"/>
  <c r="N1701" s="1"/>
  <c r="E1701"/>
  <c r="H1700"/>
  <c r="I1700" s="1"/>
  <c r="N1700" s="1"/>
  <c r="E1700"/>
  <c r="H1699"/>
  <c r="I1699" s="1"/>
  <c r="N1699" s="1"/>
  <c r="E1699"/>
  <c r="H1698"/>
  <c r="I1698" s="1"/>
  <c r="N1698" s="1"/>
  <c r="E1698"/>
  <c r="H1697"/>
  <c r="I1697" s="1"/>
  <c r="N1697" s="1"/>
  <c r="E1697"/>
  <c r="H1696"/>
  <c r="I1696" s="1"/>
  <c r="N1696" s="1"/>
  <c r="E1696"/>
  <c r="H1695"/>
  <c r="I1695" s="1"/>
  <c r="N1695" s="1"/>
  <c r="E1695"/>
  <c r="H1694"/>
  <c r="I1694" s="1"/>
  <c r="N1694" s="1"/>
  <c r="E1694"/>
  <c r="H1693"/>
  <c r="I1693" s="1"/>
  <c r="N1693" s="1"/>
  <c r="E1693"/>
  <c r="H1692"/>
  <c r="I1692" s="1"/>
  <c r="N1692" s="1"/>
  <c r="E1692"/>
  <c r="H1691"/>
  <c r="I1691" s="1"/>
  <c r="E1691"/>
  <c r="H1690"/>
  <c r="I1690" s="1"/>
  <c r="E1690"/>
  <c r="H1689"/>
  <c r="I1689" s="1"/>
  <c r="E1689"/>
  <c r="H1688"/>
  <c r="I1688" s="1"/>
  <c r="N1688" s="1"/>
  <c r="E1688"/>
  <c r="H1687"/>
  <c r="I1687" s="1"/>
  <c r="E1687"/>
  <c r="H1686"/>
  <c r="I1686" s="1"/>
  <c r="E1686"/>
  <c r="H1685"/>
  <c r="I1685" s="1"/>
  <c r="E1685"/>
  <c r="H1684"/>
  <c r="I1684" s="1"/>
  <c r="E1684"/>
  <c r="H1683"/>
  <c r="I1683" s="1"/>
  <c r="N1683" s="1"/>
  <c r="E1683"/>
  <c r="H1682"/>
  <c r="I1682" s="1"/>
  <c r="N1682" s="1"/>
  <c r="E1682"/>
  <c r="H1681"/>
  <c r="I1681" s="1"/>
  <c r="N1681" s="1"/>
  <c r="E1681"/>
  <c r="H1680"/>
  <c r="I1680" s="1"/>
  <c r="N1680" s="1"/>
  <c r="E1680"/>
  <c r="H1679"/>
  <c r="I1679" s="1"/>
  <c r="N1679" s="1"/>
  <c r="E1679"/>
  <c r="H1678"/>
  <c r="I1678" s="1"/>
  <c r="N1678" s="1"/>
  <c r="E1678"/>
  <c r="H1677"/>
  <c r="I1677" s="1"/>
  <c r="N1677" s="1"/>
  <c r="E1677"/>
  <c r="H1676"/>
  <c r="I1676" s="1"/>
  <c r="N1676" s="1"/>
  <c r="E1676"/>
  <c r="H1675"/>
  <c r="I1675" s="1"/>
  <c r="N1675" s="1"/>
  <c r="E1675"/>
  <c r="H1674"/>
  <c r="I1674" s="1"/>
  <c r="N1674" s="1"/>
  <c r="E1674"/>
  <c r="H1673"/>
  <c r="I1673" s="1"/>
  <c r="N1673" s="1"/>
  <c r="E1673"/>
  <c r="H1672"/>
  <c r="I1672" s="1"/>
  <c r="E1672"/>
  <c r="H1671"/>
  <c r="I1671" s="1"/>
  <c r="N1671" s="1"/>
  <c r="E1671"/>
  <c r="H1670"/>
  <c r="I1670" s="1"/>
  <c r="N1670" s="1"/>
  <c r="E1670"/>
  <c r="H1669"/>
  <c r="I1669" s="1"/>
  <c r="N1669" s="1"/>
  <c r="E1669"/>
  <c r="H1668"/>
  <c r="I1668" s="1"/>
  <c r="N1668" s="1"/>
  <c r="E1668"/>
  <c r="H1667"/>
  <c r="I1667" s="1"/>
  <c r="N1667" s="1"/>
  <c r="E1667"/>
  <c r="H1666"/>
  <c r="I1666" s="1"/>
  <c r="N1666" s="1"/>
  <c r="E1666"/>
  <c r="H1665"/>
  <c r="I1665" s="1"/>
  <c r="N1665" s="1"/>
  <c r="E1665"/>
  <c r="H1664"/>
  <c r="I1664" s="1"/>
  <c r="N1664" s="1"/>
  <c r="E1664"/>
  <c r="H1663"/>
  <c r="I1663" s="1"/>
  <c r="N1663" s="1"/>
  <c r="E1663"/>
  <c r="H1662"/>
  <c r="I1662" s="1"/>
  <c r="N1662" s="1"/>
  <c r="E1662"/>
  <c r="H1661"/>
  <c r="I1661" s="1"/>
  <c r="N1661" s="1"/>
  <c r="E1661"/>
  <c r="H1660"/>
  <c r="I1660" s="1"/>
  <c r="N1660" s="1"/>
  <c r="E1660"/>
  <c r="H1659"/>
  <c r="I1659" s="1"/>
  <c r="E1659"/>
  <c r="H1658"/>
  <c r="I1658" s="1"/>
  <c r="E1658"/>
  <c r="H1657"/>
  <c r="I1657" s="1"/>
  <c r="E1657"/>
  <c r="H1656"/>
  <c r="I1656" s="1"/>
  <c r="N1656" s="1"/>
  <c r="E1656"/>
  <c r="H1655"/>
  <c r="I1655" s="1"/>
  <c r="E1655"/>
  <c r="H1654"/>
  <c r="I1654" s="1"/>
  <c r="E1654"/>
  <c r="H1653"/>
  <c r="I1653" s="1"/>
  <c r="E1653"/>
  <c r="H1652"/>
  <c r="I1652" s="1"/>
  <c r="E1652"/>
  <c r="H1651"/>
  <c r="I1651" s="1"/>
  <c r="N1651" s="1"/>
  <c r="E1651"/>
  <c r="H1650"/>
  <c r="I1650" s="1"/>
  <c r="N1650" s="1"/>
  <c r="E1650"/>
  <c r="H1649"/>
  <c r="I1649" s="1"/>
  <c r="N1649" s="1"/>
  <c r="E1649"/>
  <c r="H1648"/>
  <c r="I1648" s="1"/>
  <c r="N1648" s="1"/>
  <c r="E1648"/>
  <c r="H1647"/>
  <c r="I1647" s="1"/>
  <c r="N1647" s="1"/>
  <c r="E1647"/>
  <c r="H1646"/>
  <c r="I1646" s="1"/>
  <c r="N1646" s="1"/>
  <c r="E1646"/>
  <c r="H1645"/>
  <c r="I1645" s="1"/>
  <c r="N1645" s="1"/>
  <c r="E1645"/>
  <c r="H1644"/>
  <c r="I1644" s="1"/>
  <c r="N1644" s="1"/>
  <c r="E1644"/>
  <c r="H1643"/>
  <c r="I1643" s="1"/>
  <c r="N1643" s="1"/>
  <c r="E1643"/>
  <c r="H1642"/>
  <c r="I1642" s="1"/>
  <c r="N1642" s="1"/>
  <c r="E1642"/>
  <c r="H1641"/>
  <c r="I1641" s="1"/>
  <c r="N1641" s="1"/>
  <c r="E1641"/>
  <c r="H1640"/>
  <c r="I1640" s="1"/>
  <c r="E1640"/>
  <c r="H1639"/>
  <c r="I1639" s="1"/>
  <c r="N1639" s="1"/>
  <c r="E1639"/>
  <c r="H1638"/>
  <c r="I1638" s="1"/>
  <c r="N1638" s="1"/>
  <c r="E1638"/>
  <c r="H1637"/>
  <c r="I1637" s="1"/>
  <c r="N1637" s="1"/>
  <c r="E1637"/>
  <c r="H1636"/>
  <c r="I1636" s="1"/>
  <c r="N1636" s="1"/>
  <c r="E1636"/>
  <c r="M1637"/>
  <c r="O1637" s="1"/>
  <c r="P1637" s="1"/>
  <c r="M1701"/>
  <c r="O1701" s="1"/>
  <c r="M1656"/>
  <c r="O1656" s="1"/>
  <c r="M1720"/>
  <c r="O1720" s="1"/>
  <c r="M1671"/>
  <c r="O1671" s="1"/>
  <c r="P1671" s="1"/>
  <c r="M1719"/>
  <c r="O1719" s="1"/>
  <c r="M1670"/>
  <c r="O1670" s="1"/>
  <c r="P1670" s="1"/>
  <c r="M1718"/>
  <c r="O1718" s="1"/>
  <c r="P1718" s="1"/>
  <c r="M1673"/>
  <c r="O1673" s="1"/>
  <c r="P1673" s="1"/>
  <c r="M1721"/>
  <c r="O1721" s="1"/>
  <c r="P1721" s="1"/>
  <c r="M1668"/>
  <c r="O1668" s="1"/>
  <c r="P1668" s="1"/>
  <c r="M1716"/>
  <c r="O1716" s="1"/>
  <c r="P1716" s="1"/>
  <c r="M1675"/>
  <c r="O1675" s="1"/>
  <c r="P1675" s="1"/>
  <c r="M1723"/>
  <c r="O1723" s="1"/>
  <c r="P1723" s="1"/>
  <c r="M1674"/>
  <c r="O1674" s="1"/>
  <c r="P1674" s="1"/>
  <c r="M1722"/>
  <c r="O1722" s="1"/>
  <c r="P1722" s="1"/>
  <c r="H1635"/>
  <c r="I1635" s="1"/>
  <c r="N1635" s="1"/>
  <c r="E1635"/>
  <c r="H1634"/>
  <c r="I1634" s="1"/>
  <c r="E1634"/>
  <c r="H1633"/>
  <c r="I1633" s="1"/>
  <c r="N1633" s="1"/>
  <c r="E1633"/>
  <c r="H1632"/>
  <c r="I1632" s="1"/>
  <c r="N1632" s="1"/>
  <c r="E1632"/>
  <c r="H1631"/>
  <c r="I1631" s="1"/>
  <c r="N1631" s="1"/>
  <c r="E1631"/>
  <c r="H1630"/>
  <c r="I1630" s="1"/>
  <c r="N1630" s="1"/>
  <c r="E1630"/>
  <c r="H1629"/>
  <c r="I1629" s="1"/>
  <c r="N1629" s="1"/>
  <c r="E1629"/>
  <c r="H1628"/>
  <c r="I1628" s="1"/>
  <c r="N1628" s="1"/>
  <c r="E1628"/>
  <c r="H1627"/>
  <c r="I1627" s="1"/>
  <c r="E1627"/>
  <c r="H1626"/>
  <c r="I1626" s="1"/>
  <c r="N1626" s="1"/>
  <c r="E1626"/>
  <c r="H1625"/>
  <c r="I1625" s="1"/>
  <c r="E1625"/>
  <c r="H1624"/>
  <c r="I1624" s="1"/>
  <c r="E1624"/>
  <c r="H1623"/>
  <c r="I1623" s="1"/>
  <c r="E1623"/>
  <c r="H1622"/>
  <c r="I1622" s="1"/>
  <c r="E1622"/>
  <c r="H1621"/>
  <c r="I1621" s="1"/>
  <c r="E1621"/>
  <c r="H1620"/>
  <c r="I1620" s="1"/>
  <c r="E1620"/>
  <c r="H1619"/>
  <c r="I1619" s="1"/>
  <c r="N1619" s="1"/>
  <c r="E1619"/>
  <c r="H1618"/>
  <c r="I1618" s="1"/>
  <c r="N1618" s="1"/>
  <c r="E1618"/>
  <c r="H1617"/>
  <c r="I1617" s="1"/>
  <c r="N1617" s="1"/>
  <c r="E1617"/>
  <c r="H1616"/>
  <c r="I1616" s="1"/>
  <c r="N1616" s="1"/>
  <c r="E1616"/>
  <c r="H1615"/>
  <c r="I1615" s="1"/>
  <c r="N1615" s="1"/>
  <c r="E1615"/>
  <c r="H1614"/>
  <c r="I1614" s="1"/>
  <c r="N1614" s="1"/>
  <c r="E1614"/>
  <c r="H1613"/>
  <c r="I1613" s="1"/>
  <c r="N1613" s="1"/>
  <c r="E1613"/>
  <c r="H1612"/>
  <c r="I1612" s="1"/>
  <c r="N1612" s="1"/>
  <c r="E1612"/>
  <c r="H1611"/>
  <c r="I1611" s="1"/>
  <c r="N1611" s="1"/>
  <c r="E1611"/>
  <c r="H1610"/>
  <c r="I1610" s="1"/>
  <c r="E1610"/>
  <c r="H1609"/>
  <c r="I1609" s="1"/>
  <c r="N1609" s="1"/>
  <c r="E1609"/>
  <c r="H1608"/>
  <c r="I1608" s="1"/>
  <c r="N1608" s="1"/>
  <c r="E1608"/>
  <c r="H1607"/>
  <c r="I1607" s="1"/>
  <c r="N1607" s="1"/>
  <c r="E1607"/>
  <c r="H1606"/>
  <c r="I1606" s="1"/>
  <c r="N1606" s="1"/>
  <c r="E1606"/>
  <c r="H1605"/>
  <c r="I1605" s="1"/>
  <c r="N1605" s="1"/>
  <c r="E1605"/>
  <c r="H1604"/>
  <c r="I1604" s="1"/>
  <c r="N1604" s="1"/>
  <c r="E1604"/>
  <c r="H1603"/>
  <c r="I1603" s="1"/>
  <c r="N1603" s="1"/>
  <c r="E1603"/>
  <c r="H1602"/>
  <c r="I1602" s="1"/>
  <c r="N1602" s="1"/>
  <c r="E1602"/>
  <c r="H1601"/>
  <c r="I1601" s="1"/>
  <c r="N1601" s="1"/>
  <c r="E1601"/>
  <c r="H1600"/>
  <c r="I1600" s="1"/>
  <c r="N1600" s="1"/>
  <c r="E1600"/>
  <c r="H1599"/>
  <c r="I1599" s="1"/>
  <c r="N1599" s="1"/>
  <c r="E1599"/>
  <c r="H1598"/>
  <c r="I1598" s="1"/>
  <c r="N1598" s="1"/>
  <c r="E1598"/>
  <c r="H1597"/>
  <c r="I1597" s="1"/>
  <c r="N1597" s="1"/>
  <c r="E1597"/>
  <c r="H1596"/>
  <c r="I1596" s="1"/>
  <c r="N1596" s="1"/>
  <c r="E1596"/>
  <c r="H1595"/>
  <c r="I1595" s="1"/>
  <c r="E1595"/>
  <c r="H1594"/>
  <c r="I1594" s="1"/>
  <c r="N1594" s="1"/>
  <c r="E1594"/>
  <c r="H1593"/>
  <c r="I1593" s="1"/>
  <c r="E1593"/>
  <c r="H1592"/>
  <c r="I1592" s="1"/>
  <c r="E1592"/>
  <c r="H1591"/>
  <c r="I1591" s="1"/>
  <c r="E1591"/>
  <c r="H1590"/>
  <c r="I1590" s="1"/>
  <c r="E1590"/>
  <c r="H1589"/>
  <c r="I1589" s="1"/>
  <c r="E1589"/>
  <c r="H1588"/>
  <c r="I1588" s="1"/>
  <c r="E1588"/>
  <c r="H1587"/>
  <c r="I1587" s="1"/>
  <c r="N1587" s="1"/>
  <c r="E1587"/>
  <c r="H1586"/>
  <c r="I1586" s="1"/>
  <c r="N1586" s="1"/>
  <c r="E1586"/>
  <c r="H1585"/>
  <c r="I1585" s="1"/>
  <c r="N1585" s="1"/>
  <c r="E1585"/>
  <c r="H1584"/>
  <c r="I1584" s="1"/>
  <c r="N1584" s="1"/>
  <c r="E1584"/>
  <c r="H1583"/>
  <c r="I1583" s="1"/>
  <c r="N1583" s="1"/>
  <c r="E1583"/>
  <c r="H1582"/>
  <c r="I1582" s="1"/>
  <c r="N1582" s="1"/>
  <c r="E1582"/>
  <c r="H1581"/>
  <c r="I1581" s="1"/>
  <c r="N1581" s="1"/>
  <c r="E1581"/>
  <c r="H1580"/>
  <c r="I1580" s="1"/>
  <c r="N1580" s="1"/>
  <c r="E1580"/>
  <c r="H1579"/>
  <c r="I1579" s="1"/>
  <c r="N1579" s="1"/>
  <c r="E1579"/>
  <c r="H1578"/>
  <c r="I1578" s="1"/>
  <c r="E1578"/>
  <c r="H1577"/>
  <c r="I1577" s="1"/>
  <c r="N1577" s="1"/>
  <c r="E1577"/>
  <c r="H1576"/>
  <c r="I1576" s="1"/>
  <c r="N1576" s="1"/>
  <c r="E1576"/>
  <c r="H1575"/>
  <c r="I1575" s="1"/>
  <c r="N1575" s="1"/>
  <c r="E1575"/>
  <c r="H1574"/>
  <c r="I1574" s="1"/>
  <c r="N1574" s="1"/>
  <c r="E1574"/>
  <c r="H1573"/>
  <c r="I1573" s="1"/>
  <c r="N1573" s="1"/>
  <c r="E1573"/>
  <c r="H1572"/>
  <c r="I1572" s="1"/>
  <c r="N1572" s="1"/>
  <c r="E1572"/>
  <c r="H1571"/>
  <c r="I1571" s="1"/>
  <c r="N1571" s="1"/>
  <c r="E1571"/>
  <c r="H1570"/>
  <c r="I1570" s="1"/>
  <c r="N1570" s="1"/>
  <c r="E1570"/>
  <c r="H1569"/>
  <c r="I1569" s="1"/>
  <c r="N1569" s="1"/>
  <c r="E1569"/>
  <c r="H1568"/>
  <c r="I1568" s="1"/>
  <c r="N1568" s="1"/>
  <c r="E1568"/>
  <c r="H1567"/>
  <c r="I1567" s="1"/>
  <c r="N1567" s="1"/>
  <c r="E1567"/>
  <c r="H1566"/>
  <c r="I1566" s="1"/>
  <c r="N1566" s="1"/>
  <c r="E1566"/>
  <c r="H1565"/>
  <c r="I1565" s="1"/>
  <c r="N1565" s="1"/>
  <c r="E1565"/>
  <c r="H1564"/>
  <c r="I1564" s="1"/>
  <c r="N1564" s="1"/>
  <c r="E1564"/>
  <c r="H1563"/>
  <c r="I1563" s="1"/>
  <c r="E1563"/>
  <c r="H1562"/>
  <c r="I1562" s="1"/>
  <c r="N1562" s="1"/>
  <c r="E1562"/>
  <c r="H1561"/>
  <c r="I1561" s="1"/>
  <c r="E1561"/>
  <c r="H1560"/>
  <c r="I1560" s="1"/>
  <c r="E1560"/>
  <c r="H1559"/>
  <c r="I1559" s="1"/>
  <c r="E1559"/>
  <c r="H1558"/>
  <c r="I1558" s="1"/>
  <c r="E1558"/>
  <c r="H1557"/>
  <c r="I1557" s="1"/>
  <c r="E1557"/>
  <c r="H1556"/>
  <c r="I1556" s="1"/>
  <c r="E1556"/>
  <c r="H1555"/>
  <c r="I1555" s="1"/>
  <c r="N1555" s="1"/>
  <c r="E1555"/>
  <c r="H1554"/>
  <c r="I1554" s="1"/>
  <c r="N1554" s="1"/>
  <c r="E1554"/>
  <c r="H1553"/>
  <c r="I1553" s="1"/>
  <c r="N1553" s="1"/>
  <c r="E1553"/>
  <c r="H1552"/>
  <c r="I1552" s="1"/>
  <c r="N1552" s="1"/>
  <c r="E1552"/>
  <c r="H1551"/>
  <c r="I1551" s="1"/>
  <c r="N1551" s="1"/>
  <c r="E1551"/>
  <c r="H1550"/>
  <c r="I1550" s="1"/>
  <c r="N1550" s="1"/>
  <c r="E1550"/>
  <c r="H1549"/>
  <c r="I1549" s="1"/>
  <c r="N1549" s="1"/>
  <c r="E1549"/>
  <c r="H1548"/>
  <c r="I1548" s="1"/>
  <c r="N1548" s="1"/>
  <c r="E1548"/>
  <c r="H1547"/>
  <c r="I1547" s="1"/>
  <c r="N1547" s="1"/>
  <c r="E1547"/>
  <c r="H1546"/>
  <c r="I1546" s="1"/>
  <c r="E1546"/>
  <c r="H1545"/>
  <c r="I1545" s="1"/>
  <c r="N1545" s="1"/>
  <c r="E1545"/>
  <c r="H1544"/>
  <c r="I1544" s="1"/>
  <c r="N1544" s="1"/>
  <c r="E1544"/>
  <c r="H1543"/>
  <c r="I1543" s="1"/>
  <c r="N1543" s="1"/>
  <c r="E1543"/>
  <c r="H1542"/>
  <c r="I1542" s="1"/>
  <c r="N1542" s="1"/>
  <c r="E1542"/>
  <c r="H1541"/>
  <c r="I1541" s="1"/>
  <c r="N1541" s="1"/>
  <c r="E1541"/>
  <c r="H1540"/>
  <c r="I1540" s="1"/>
  <c r="N1540" s="1"/>
  <c r="E1540"/>
  <c r="M1541"/>
  <c r="O1541" s="1"/>
  <c r="M1573"/>
  <c r="O1573" s="1"/>
  <c r="M1605"/>
  <c r="O1605" s="1"/>
  <c r="M1544"/>
  <c r="O1544" s="1"/>
  <c r="P1544" s="1"/>
  <c r="M1576"/>
  <c r="O1576" s="1"/>
  <c r="P1576" s="1"/>
  <c r="M1608"/>
  <c r="O1608" s="1"/>
  <c r="P1608" s="1"/>
  <c r="M1543"/>
  <c r="O1543" s="1"/>
  <c r="P1543" s="1"/>
  <c r="M1575"/>
  <c r="O1575" s="1"/>
  <c r="P1575" s="1"/>
  <c r="M1607"/>
  <c r="O1607" s="1"/>
  <c r="P1607" s="1"/>
  <c r="M1542"/>
  <c r="O1542" s="1"/>
  <c r="P1542" s="1"/>
  <c r="M1574"/>
  <c r="O1574" s="1"/>
  <c r="P1574" s="1"/>
  <c r="M1606"/>
  <c r="O1606" s="1"/>
  <c r="P1606" s="1"/>
  <c r="M1545"/>
  <c r="O1545" s="1"/>
  <c r="P1545" s="1"/>
  <c r="M1577"/>
  <c r="O1577" s="1"/>
  <c r="P1577" s="1"/>
  <c r="M1609"/>
  <c r="O1609" s="1"/>
  <c r="P1609" s="1"/>
  <c r="M1540"/>
  <c r="O1540" s="1"/>
  <c r="P1540" s="1"/>
  <c r="M1572"/>
  <c r="O1572" s="1"/>
  <c r="P1572" s="1"/>
  <c r="M1604"/>
  <c r="O1604" s="1"/>
  <c r="P1604" s="1"/>
  <c r="M1547"/>
  <c r="O1547" s="1"/>
  <c r="P1547" s="1"/>
  <c r="M1579"/>
  <c r="O1579" s="1"/>
  <c r="P1579" s="1"/>
  <c r="M1611"/>
  <c r="O1611" s="1"/>
  <c r="P1611" s="1"/>
  <c r="M1635"/>
  <c r="O1635" s="1"/>
  <c r="P1635" s="1"/>
  <c r="M1562"/>
  <c r="O1562" s="1"/>
  <c r="P1562" s="1"/>
  <c r="M1594"/>
  <c r="O1594" s="1"/>
  <c r="P1594" s="1"/>
  <c r="M1626"/>
  <c r="O1626" s="1"/>
  <c r="P1626" s="1"/>
  <c r="H1539"/>
  <c r="I1539" s="1"/>
  <c r="N1539" s="1"/>
  <c r="E1539"/>
  <c r="H1538"/>
  <c r="I1538" s="1"/>
  <c r="N1538" s="1"/>
  <c r="E1538"/>
  <c r="H1537"/>
  <c r="I1537" s="1"/>
  <c r="N1537" s="1"/>
  <c r="E1537"/>
  <c r="H1536"/>
  <c r="I1536" s="1"/>
  <c r="N1536" s="1"/>
  <c r="E1536"/>
  <c r="H1535"/>
  <c r="I1535" s="1"/>
  <c r="N1535" s="1"/>
  <c r="E1535"/>
  <c r="H1534"/>
  <c r="I1534" s="1"/>
  <c r="N1534" s="1"/>
  <c r="E1534"/>
  <c r="H1533"/>
  <c r="I1533" s="1"/>
  <c r="N1533" s="1"/>
  <c r="E1533"/>
  <c r="H1532"/>
  <c r="I1532" s="1"/>
  <c r="N1532" s="1"/>
  <c r="E1532"/>
  <c r="H1531"/>
  <c r="I1531" s="1"/>
  <c r="N1531" s="1"/>
  <c r="E1531"/>
  <c r="H1530"/>
  <c r="I1530" s="1"/>
  <c r="N1530" s="1"/>
  <c r="E1530"/>
  <c r="H1529"/>
  <c r="I1529" s="1"/>
  <c r="E1529"/>
  <c r="H1528"/>
  <c r="I1528" s="1"/>
  <c r="E1528"/>
  <c r="H1527"/>
  <c r="I1527" s="1"/>
  <c r="E1527"/>
  <c r="H1526"/>
  <c r="I1526" s="1"/>
  <c r="E1526"/>
  <c r="H1525"/>
  <c r="I1525" s="1"/>
  <c r="E1525"/>
  <c r="H1524"/>
  <c r="I1524" s="1"/>
  <c r="E1524"/>
  <c r="H1523"/>
  <c r="I1523" s="1"/>
  <c r="N1523" s="1"/>
  <c r="E1523"/>
  <c r="H1522"/>
  <c r="I1522" s="1"/>
  <c r="N1522" s="1"/>
  <c r="E1522"/>
  <c r="H1521"/>
  <c r="I1521" s="1"/>
  <c r="N1521" s="1"/>
  <c r="E1521"/>
  <c r="H1520"/>
  <c r="I1520" s="1"/>
  <c r="N1520" s="1"/>
  <c r="E1520"/>
  <c r="H1519"/>
  <c r="I1519" s="1"/>
  <c r="N1519" s="1"/>
  <c r="E1519"/>
  <c r="H1518"/>
  <c r="I1518" s="1"/>
  <c r="N1518" s="1"/>
  <c r="E1518"/>
  <c r="H1517"/>
  <c r="I1517" s="1"/>
  <c r="N1517" s="1"/>
  <c r="E1517"/>
  <c r="H1516"/>
  <c r="I1516" s="1"/>
  <c r="N1516" s="1"/>
  <c r="E1516"/>
  <c r="H1515"/>
  <c r="I1515" s="1"/>
  <c r="N1515" s="1"/>
  <c r="E1515"/>
  <c r="H1514"/>
  <c r="I1514" s="1"/>
  <c r="N1514" s="1"/>
  <c r="E1514"/>
  <c r="H1513"/>
  <c r="I1513" s="1"/>
  <c r="N1513" s="1"/>
  <c r="E1513"/>
  <c r="H1512"/>
  <c r="I1512" s="1"/>
  <c r="N1512" s="1"/>
  <c r="E1512"/>
  <c r="H1511"/>
  <c r="I1511" s="1"/>
  <c r="N1511" s="1"/>
  <c r="E1511"/>
  <c r="H1510"/>
  <c r="I1510" s="1"/>
  <c r="N1510" s="1"/>
  <c r="E1510"/>
  <c r="H1509"/>
  <c r="I1509" s="1"/>
  <c r="N1509" s="1"/>
  <c r="E1509"/>
  <c r="H1508"/>
  <c r="I1508" s="1"/>
  <c r="N1508" s="1"/>
  <c r="E1508"/>
  <c r="H1507"/>
  <c r="I1507" s="1"/>
  <c r="N1507" s="1"/>
  <c r="E1507"/>
  <c r="H1506"/>
  <c r="I1506" s="1"/>
  <c r="N1506" s="1"/>
  <c r="E1506"/>
  <c r="H1505"/>
  <c r="I1505" s="1"/>
  <c r="N1505" s="1"/>
  <c r="E1505"/>
  <c r="H1504"/>
  <c r="I1504" s="1"/>
  <c r="N1504" s="1"/>
  <c r="E1504"/>
  <c r="H1503"/>
  <c r="I1503" s="1"/>
  <c r="N1503" s="1"/>
  <c r="E1503"/>
  <c r="H1502"/>
  <c r="I1502" s="1"/>
  <c r="N1502" s="1"/>
  <c r="E1502"/>
  <c r="H1501"/>
  <c r="I1501" s="1"/>
  <c r="N1501" s="1"/>
  <c r="E1501"/>
  <c r="H1500"/>
  <c r="I1500" s="1"/>
  <c r="N1500" s="1"/>
  <c r="E1500"/>
  <c r="H1499"/>
  <c r="I1499" s="1"/>
  <c r="E1499"/>
  <c r="H1498"/>
  <c r="I1498" s="1"/>
  <c r="N1498" s="1"/>
  <c r="E1498"/>
  <c r="H1497"/>
  <c r="I1497" s="1"/>
  <c r="E1497"/>
  <c r="H1496"/>
  <c r="I1496" s="1"/>
  <c r="E1496"/>
  <c r="H1495"/>
  <c r="I1495" s="1"/>
  <c r="E1495"/>
  <c r="H1494"/>
  <c r="I1494" s="1"/>
  <c r="E1494"/>
  <c r="H1493"/>
  <c r="I1493" s="1"/>
  <c r="E1493"/>
  <c r="H1492"/>
  <c r="I1492" s="1"/>
  <c r="E1492"/>
  <c r="H1491"/>
  <c r="I1491" s="1"/>
  <c r="N1491" s="1"/>
  <c r="E1491"/>
  <c r="H1490"/>
  <c r="I1490" s="1"/>
  <c r="N1490" s="1"/>
  <c r="E1490"/>
  <c r="H1489"/>
  <c r="I1489" s="1"/>
  <c r="N1489" s="1"/>
  <c r="E1489"/>
  <c r="H1488"/>
  <c r="I1488" s="1"/>
  <c r="N1488" s="1"/>
  <c r="E1488"/>
  <c r="H1487"/>
  <c r="I1487" s="1"/>
  <c r="N1487" s="1"/>
  <c r="E1487"/>
  <c r="H1486"/>
  <c r="I1486" s="1"/>
  <c r="N1486" s="1"/>
  <c r="E1486"/>
  <c r="H1485"/>
  <c r="I1485" s="1"/>
  <c r="N1485" s="1"/>
  <c r="E1485"/>
  <c r="H1484"/>
  <c r="I1484" s="1"/>
  <c r="N1484" s="1"/>
  <c r="E1484"/>
  <c r="H1483"/>
  <c r="I1483" s="1"/>
  <c r="N1483" s="1"/>
  <c r="E1483"/>
  <c r="H1482"/>
  <c r="I1482" s="1"/>
  <c r="N1482" s="1"/>
  <c r="E1482"/>
  <c r="H1481"/>
  <c r="I1481" s="1"/>
  <c r="N1481" s="1"/>
  <c r="E1481"/>
  <c r="H1480"/>
  <c r="I1480" s="1"/>
  <c r="N1480" s="1"/>
  <c r="E1480"/>
  <c r="H1479"/>
  <c r="I1479" s="1"/>
  <c r="N1479" s="1"/>
  <c r="E1479"/>
  <c r="H1478"/>
  <c r="I1478" s="1"/>
  <c r="N1478" s="1"/>
  <c r="E1478"/>
  <c r="H1477"/>
  <c r="I1477" s="1"/>
  <c r="N1477" s="1"/>
  <c r="E1477"/>
  <c r="H1476"/>
  <c r="I1476" s="1"/>
  <c r="N1476" s="1"/>
  <c r="E1476"/>
  <c r="H1475"/>
  <c r="I1475" s="1"/>
  <c r="N1475" s="1"/>
  <c r="E1475"/>
  <c r="H1474"/>
  <c r="I1474" s="1"/>
  <c r="N1474" s="1"/>
  <c r="E1474"/>
  <c r="H1473"/>
  <c r="I1473" s="1"/>
  <c r="N1473" s="1"/>
  <c r="E1473"/>
  <c r="H1472"/>
  <c r="I1472" s="1"/>
  <c r="N1472" s="1"/>
  <c r="E1472"/>
  <c r="H1471"/>
  <c r="I1471" s="1"/>
  <c r="N1471" s="1"/>
  <c r="E1471"/>
  <c r="H1470"/>
  <c r="I1470" s="1"/>
  <c r="N1470" s="1"/>
  <c r="E1470"/>
  <c r="H1469"/>
  <c r="I1469" s="1"/>
  <c r="N1469" s="1"/>
  <c r="E1469"/>
  <c r="H1468"/>
  <c r="I1468" s="1"/>
  <c r="N1468" s="1"/>
  <c r="E1468"/>
  <c r="H1467"/>
  <c r="I1467" s="1"/>
  <c r="E1467"/>
  <c r="H1466"/>
  <c r="I1466" s="1"/>
  <c r="N1466" s="1"/>
  <c r="E1466"/>
  <c r="H1465"/>
  <c r="I1465" s="1"/>
  <c r="E1465"/>
  <c r="H1464"/>
  <c r="I1464" s="1"/>
  <c r="E1464"/>
  <c r="H1463"/>
  <c r="I1463" s="1"/>
  <c r="E1463"/>
  <c r="H1462"/>
  <c r="I1462" s="1"/>
  <c r="E1462"/>
  <c r="H1461"/>
  <c r="I1461" s="1"/>
  <c r="E1461"/>
  <c r="H1460"/>
  <c r="I1460" s="1"/>
  <c r="E1460"/>
  <c r="H1459"/>
  <c r="I1459" s="1"/>
  <c r="N1459" s="1"/>
  <c r="E1459"/>
  <c r="H1458"/>
  <c r="I1458" s="1"/>
  <c r="N1458" s="1"/>
  <c r="E1458"/>
  <c r="H1457"/>
  <c r="I1457" s="1"/>
  <c r="N1457" s="1"/>
  <c r="E1457"/>
  <c r="H1456"/>
  <c r="I1456" s="1"/>
  <c r="N1456" s="1"/>
  <c r="E1456"/>
  <c r="H1455"/>
  <c r="I1455" s="1"/>
  <c r="N1455" s="1"/>
  <c r="E1455"/>
  <c r="H1454"/>
  <c r="I1454" s="1"/>
  <c r="N1454" s="1"/>
  <c r="E1454"/>
  <c r="H1453"/>
  <c r="I1453" s="1"/>
  <c r="N1453" s="1"/>
  <c r="E1453"/>
  <c r="H1452"/>
  <c r="I1452" s="1"/>
  <c r="N1452" s="1"/>
  <c r="E1452"/>
  <c r="H1451"/>
  <c r="I1451" s="1"/>
  <c r="N1451" s="1"/>
  <c r="E1451"/>
  <c r="H1450"/>
  <c r="I1450" s="1"/>
  <c r="N1450" s="1"/>
  <c r="E1450"/>
  <c r="H1449"/>
  <c r="I1449" s="1"/>
  <c r="N1449" s="1"/>
  <c r="E1449"/>
  <c r="H1448"/>
  <c r="I1448" s="1"/>
  <c r="N1448" s="1"/>
  <c r="E1448"/>
  <c r="H1447"/>
  <c r="I1447" s="1"/>
  <c r="N1447" s="1"/>
  <c r="E1447"/>
  <c r="H1446"/>
  <c r="I1446" s="1"/>
  <c r="N1446" s="1"/>
  <c r="E1446"/>
  <c r="H1445"/>
  <c r="I1445" s="1"/>
  <c r="N1445" s="1"/>
  <c r="E1445"/>
  <c r="H1444"/>
  <c r="I1444" s="1"/>
  <c r="N1444" s="1"/>
  <c r="E1444"/>
  <c r="M1445"/>
  <c r="O1445" s="1"/>
  <c r="M1509"/>
  <c r="O1509" s="1"/>
  <c r="P1509" s="1"/>
  <c r="M1480"/>
  <c r="O1480" s="1"/>
  <c r="P1480" s="1"/>
  <c r="M1447"/>
  <c r="O1447" s="1"/>
  <c r="P1447" s="1"/>
  <c r="M1511"/>
  <c r="O1511" s="1"/>
  <c r="P1511" s="1"/>
  <c r="M1478"/>
  <c r="O1478" s="1"/>
  <c r="P1478" s="1"/>
  <c r="M1449"/>
  <c r="O1449" s="1"/>
  <c r="P1449" s="1"/>
  <c r="M1513"/>
  <c r="O1513" s="1"/>
  <c r="P1513" s="1"/>
  <c r="M1476"/>
  <c r="O1476" s="1"/>
  <c r="P1476" s="1"/>
  <c r="M1451"/>
  <c r="O1451" s="1"/>
  <c r="P1451" s="1"/>
  <c r="M1515"/>
  <c r="O1515" s="1"/>
  <c r="P1515" s="1"/>
  <c r="M1539"/>
  <c r="O1539" s="1"/>
  <c r="P1539" s="1"/>
  <c r="M1466"/>
  <c r="O1466" s="1"/>
  <c r="P1466" s="1"/>
  <c r="M1498"/>
  <c r="O1498" s="1"/>
  <c r="P1498" s="1"/>
  <c r="M1530"/>
  <c r="O1530" s="1"/>
  <c r="P1530" s="1"/>
  <c r="P5"/>
  <c r="P41"/>
  <c r="P73"/>
  <c r="P145"/>
  <c r="P153"/>
  <c r="P161"/>
  <c r="P169"/>
  <c r="P177"/>
  <c r="P185"/>
  <c r="P193"/>
  <c r="P201"/>
  <c r="P393"/>
  <c r="P425"/>
  <c r="P457"/>
  <c r="P521"/>
  <c r="P553"/>
  <c r="P569"/>
  <c r="P585"/>
  <c r="P617"/>
  <c r="P649"/>
  <c r="P160"/>
  <c r="P192"/>
  <c r="P408"/>
  <c r="P424"/>
  <c r="P440"/>
  <c r="P456"/>
  <c r="P472"/>
  <c r="P488"/>
  <c r="P504"/>
  <c r="P520"/>
  <c r="P536"/>
  <c r="P552"/>
  <c r="P568"/>
  <c r="P584"/>
  <c r="P616"/>
  <c r="P648"/>
  <c r="P664"/>
  <c r="P680"/>
  <c r="P696"/>
  <c r="P712"/>
  <c r="P728"/>
  <c r="P15"/>
  <c r="P31"/>
  <c r="P47"/>
  <c r="P63"/>
  <c r="P102"/>
  <c r="P118"/>
  <c r="P134"/>
  <c r="P142"/>
  <c r="P150"/>
  <c r="P158"/>
  <c r="P166"/>
  <c r="P174"/>
  <c r="P182"/>
  <c r="P190"/>
  <c r="P198"/>
  <c r="P206"/>
  <c r="P214"/>
  <c r="P230"/>
  <c r="P246"/>
  <c r="P262"/>
  <c r="P278"/>
  <c r="P294"/>
  <c r="P310"/>
  <c r="P326"/>
  <c r="P342"/>
  <c r="P358"/>
  <c r="P374"/>
  <c r="P398"/>
  <c r="P406"/>
  <c r="P414"/>
  <c r="P422"/>
  <c r="P430"/>
  <c r="P438"/>
  <c r="P446"/>
  <c r="P454"/>
  <c r="P462"/>
  <c r="P470"/>
  <c r="P478"/>
  <c r="P486"/>
  <c r="P494"/>
  <c r="P502"/>
  <c r="P510"/>
  <c r="P518"/>
  <c r="P526"/>
  <c r="P534"/>
  <c r="P542"/>
  <c r="P550"/>
  <c r="P558"/>
  <c r="P566"/>
  <c r="P574"/>
  <c r="P606"/>
  <c r="P622"/>
  <c r="P638"/>
  <c r="P654"/>
  <c r="P670"/>
  <c r="P686"/>
  <c r="P702"/>
  <c r="P1445"/>
  <c r="P1541"/>
  <c r="P1573"/>
  <c r="P1605"/>
  <c r="P1701"/>
  <c r="P1733"/>
  <c r="P1765"/>
  <c r="P1797"/>
  <c r="P1821"/>
  <c r="P1656"/>
  <c r="P1720"/>
  <c r="P1752"/>
  <c r="P1784"/>
  <c r="P1808"/>
  <c r="P1824"/>
  <c r="P1719"/>
  <c r="P1751"/>
  <c r="P1783"/>
  <c r="P1807"/>
  <c r="P1823"/>
  <c r="P1750"/>
  <c r="P1782"/>
  <c r="P1806"/>
  <c r="P1822"/>
  <c r="P2309"/>
  <c r="P2325"/>
  <c r="P2341"/>
  <c r="P2357"/>
  <c r="P2365"/>
  <c r="P2373"/>
  <c r="P2381"/>
  <c r="P2389"/>
  <c r="P2397"/>
  <c r="P2413"/>
  <c r="P2429"/>
  <c r="P2437"/>
  <c r="P2445"/>
  <c r="P2453"/>
  <c r="P2461"/>
  <c r="P2469"/>
  <c r="P2477"/>
  <c r="P2485"/>
  <c r="P2493"/>
  <c r="P2501"/>
  <c r="P2509"/>
  <c r="P2517"/>
  <c r="P2525"/>
  <c r="P2533"/>
  <c r="P2541"/>
  <c r="P2549"/>
  <c r="P2557"/>
  <c r="P2565"/>
  <c r="P2573"/>
  <c r="P2581"/>
  <c r="P2589"/>
  <c r="P2597"/>
  <c r="P2605"/>
  <c r="P2613"/>
  <c r="P2621"/>
  <c r="P2629"/>
  <c r="P2637"/>
  <c r="P2645"/>
  <c r="P2653"/>
  <c r="P2661"/>
  <c r="P2669"/>
  <c r="P2677"/>
  <c r="P2685"/>
  <c r="P2717"/>
  <c r="P2725"/>
  <c r="P2741"/>
  <c r="P2749"/>
  <c r="P2757"/>
  <c r="P2773"/>
  <c r="P2781"/>
  <c r="P2789"/>
  <c r="P2797"/>
  <c r="P2805"/>
  <c r="P2813"/>
  <c r="P2821"/>
  <c r="P2829"/>
  <c r="P2837"/>
  <c r="P2845"/>
  <c r="P2853"/>
  <c r="P2861"/>
  <c r="P2869"/>
  <c r="P2877"/>
  <c r="P2308"/>
  <c r="P2324"/>
  <c r="P2340"/>
  <c r="P2356"/>
  <c r="P2364"/>
  <c r="P2372"/>
  <c r="P2380"/>
  <c r="P2388"/>
  <c r="P2396"/>
  <c r="P2412"/>
  <c r="P2428"/>
  <c r="P2436"/>
  <c r="P2444"/>
  <c r="P2452"/>
  <c r="P2460"/>
  <c r="P2468"/>
  <c r="P2476"/>
  <c r="P2484"/>
  <c r="P763"/>
  <c r="P779"/>
  <c r="P795"/>
  <c r="P811"/>
  <c r="P827"/>
  <c r="P843"/>
  <c r="P859"/>
  <c r="P610"/>
  <c r="P626"/>
  <c r="P1753"/>
  <c r="P1809"/>
  <c r="P1825"/>
  <c r="P1833"/>
  <c r="P1748"/>
  <c r="P1780"/>
  <c r="P1804"/>
  <c r="P1820"/>
  <c r="P1892"/>
  <c r="P1891"/>
  <c r="P1923"/>
  <c r="P1931"/>
  <c r="P1963"/>
  <c r="P1987"/>
  <c r="P2003"/>
  <c r="P2019"/>
  <c r="P2200"/>
  <c r="P2264"/>
  <c r="P2296"/>
  <c r="P2312"/>
  <c r="P2328"/>
  <c r="P2344"/>
  <c r="P2352"/>
  <c r="P2360"/>
  <c r="P2368"/>
  <c r="P2376"/>
  <c r="P2384"/>
  <c r="P2392"/>
  <c r="P2400"/>
  <c r="P2408"/>
  <c r="P2416"/>
  <c r="P2424"/>
  <c r="P2432"/>
  <c r="P2440"/>
  <c r="P2448"/>
  <c r="P2456"/>
  <c r="P2464"/>
  <c r="P2472"/>
  <c r="P2480"/>
  <c r="P2492"/>
  <c r="P2500"/>
  <c r="P2508"/>
  <c r="P2516"/>
  <c r="P2524"/>
  <c r="P2532"/>
  <c r="P2540"/>
  <c r="P2548"/>
  <c r="P2556"/>
  <c r="P2564"/>
  <c r="P2572"/>
  <c r="P2580"/>
  <c r="P2588"/>
  <c r="P2596"/>
  <c r="P2604"/>
  <c r="P2612"/>
  <c r="P2620"/>
  <c r="P2628"/>
  <c r="P2636"/>
  <c r="P2644"/>
  <c r="P2652"/>
  <c r="P2660"/>
  <c r="P2668"/>
  <c r="P2676"/>
  <c r="P2684"/>
  <c r="P2692"/>
  <c r="P2700"/>
  <c r="P2708"/>
  <c r="P2716"/>
  <c r="P2724"/>
  <c r="P2732"/>
  <c r="P2740"/>
  <c r="P2748"/>
  <c r="P2756"/>
  <c r="P2764"/>
  <c r="P2772"/>
  <c r="P2780"/>
  <c r="P2788"/>
  <c r="P2796"/>
  <c r="P2804"/>
  <c r="P2812"/>
  <c r="P2820"/>
  <c r="P2828"/>
  <c r="P2836"/>
  <c r="P2844"/>
  <c r="P2852"/>
  <c r="P2860"/>
  <c r="P2868"/>
  <c r="P2876"/>
  <c r="P2315"/>
  <c r="P2331"/>
  <c r="P2347"/>
  <c r="P2355"/>
  <c r="P2363"/>
  <c r="P2371"/>
  <c r="P2379"/>
  <c r="P2387"/>
  <c r="P2395"/>
  <c r="P2403"/>
  <c r="P2419"/>
  <c r="P2427"/>
  <c r="P2435"/>
  <c r="P2443"/>
  <c r="P2451"/>
  <c r="P2459"/>
  <c r="P2467"/>
  <c r="P2475"/>
  <c r="P2483"/>
  <c r="P2491"/>
  <c r="P2499"/>
  <c r="P2507"/>
  <c r="P2515"/>
  <c r="P2523"/>
  <c r="P2531"/>
  <c r="P2539"/>
  <c r="P2547"/>
  <c r="P2555"/>
  <c r="P2563"/>
  <c r="P2571"/>
  <c r="P2579"/>
  <c r="P2587"/>
  <c r="P2595"/>
  <c r="P2603"/>
  <c r="P2611"/>
  <c r="P2619"/>
  <c r="P2627"/>
  <c r="P2635"/>
  <c r="P2643"/>
  <c r="P2651"/>
  <c r="P2659"/>
  <c r="P2667"/>
  <c r="P2675"/>
  <c r="P2683"/>
  <c r="P2691"/>
  <c r="P2715"/>
  <c r="P2723"/>
  <c r="P2739"/>
  <c r="P2747"/>
  <c r="P2755"/>
  <c r="P2771"/>
  <c r="P2779"/>
  <c r="P2787"/>
  <c r="P2795"/>
  <c r="P2803"/>
  <c r="P2811"/>
  <c r="P2819"/>
  <c r="P2827"/>
  <c r="P2835"/>
  <c r="P2843"/>
  <c r="P2851"/>
  <c r="P2859"/>
  <c r="P2867"/>
  <c r="P2875"/>
  <c r="P2314"/>
  <c r="P2330"/>
  <c r="P2346"/>
  <c r="P2354"/>
  <c r="P2362"/>
  <c r="P2370"/>
  <c r="P2378"/>
  <c r="P2386"/>
  <c r="P2394"/>
  <c r="P2402"/>
  <c r="P2410"/>
  <c r="P2426"/>
  <c r="P2434"/>
  <c r="P2442"/>
  <c r="P2450"/>
  <c r="P2458"/>
  <c r="P2466"/>
  <c r="P2474"/>
  <c r="P2482"/>
  <c r="P2490"/>
  <c r="P2498"/>
  <c r="P2506"/>
  <c r="P2514"/>
  <c r="P2522"/>
  <c r="P2530"/>
  <c r="P2538"/>
  <c r="P2546"/>
  <c r="P2554"/>
  <c r="P2562"/>
  <c r="P2570"/>
  <c r="P2578"/>
  <c r="P2586"/>
  <c r="P2594"/>
  <c r="P2602"/>
  <c r="P2610"/>
  <c r="P2618"/>
  <c r="P2626"/>
  <c r="P2634"/>
  <c r="P2642"/>
  <c r="P2650"/>
  <c r="P2658"/>
  <c r="P2666"/>
  <c r="P2674"/>
  <c r="P2682"/>
  <c r="P2690"/>
  <c r="P2698"/>
  <c r="P2706"/>
  <c r="P2714"/>
  <c r="P2722"/>
  <c r="P2730"/>
  <c r="P2738"/>
  <c r="P2746"/>
  <c r="P2754"/>
  <c r="P2762"/>
  <c r="P2770"/>
  <c r="P2778"/>
  <c r="P2786"/>
  <c r="P2794"/>
  <c r="P2802"/>
  <c r="P2810"/>
  <c r="P2818"/>
  <c r="P2826"/>
  <c r="P2834"/>
  <c r="P2842"/>
  <c r="P2850"/>
  <c r="P2858"/>
  <c r="P2866"/>
  <c r="P2874"/>
  <c r="P2882"/>
  <c r="P2488"/>
  <c r="P2496"/>
  <c r="P2504"/>
  <c r="P2512"/>
  <c r="P2520"/>
  <c r="P2528"/>
  <c r="P2536"/>
  <c r="P2544"/>
  <c r="P2552"/>
  <c r="P2560"/>
  <c r="P2568"/>
  <c r="P2576"/>
  <c r="P2584"/>
  <c r="P2592"/>
  <c r="P2600"/>
  <c r="P2608"/>
  <c r="P2616"/>
  <c r="P2624"/>
  <c r="P2632"/>
  <c r="P2640"/>
  <c r="P2648"/>
  <c r="P2656"/>
  <c r="P2664"/>
  <c r="P2672"/>
  <c r="P2680"/>
  <c r="P2688"/>
  <c r="P2696"/>
  <c r="P2704"/>
  <c r="P2712"/>
  <c r="P2728"/>
  <c r="P2736"/>
  <c r="P2744"/>
  <c r="P2760"/>
  <c r="P2768"/>
  <c r="P2776"/>
  <c r="P2792"/>
  <c r="P2800"/>
  <c r="P2808"/>
  <c r="P2816"/>
  <c r="P2824"/>
  <c r="P2832"/>
  <c r="P2840"/>
  <c r="P2848"/>
  <c r="P2856"/>
  <c r="P2864"/>
  <c r="P2872"/>
  <c r="P2880"/>
  <c r="P2103"/>
  <c r="P2119"/>
  <c r="P2167"/>
  <c r="P2199"/>
  <c r="P2247"/>
  <c r="P2287"/>
  <c r="P2311"/>
  <c r="P2327"/>
  <c r="P2343"/>
  <c r="P2351"/>
  <c r="P2359"/>
  <c r="P2367"/>
  <c r="P2375"/>
  <c r="P2383"/>
  <c r="P2391"/>
  <c r="P2399"/>
  <c r="P2407"/>
  <c r="P2415"/>
  <c r="P2423"/>
  <c r="P2431"/>
  <c r="P2439"/>
  <c r="P2447"/>
  <c r="P2455"/>
  <c r="P2463"/>
  <c r="P2471"/>
  <c r="P2479"/>
  <c r="P2487"/>
  <c r="P2495"/>
  <c r="P2503"/>
  <c r="P2511"/>
  <c r="P2519"/>
  <c r="P2527"/>
  <c r="P2535"/>
  <c r="P2543"/>
  <c r="P2551"/>
  <c r="P2559"/>
  <c r="P2567"/>
  <c r="P2575"/>
  <c r="P2583"/>
  <c r="P2591"/>
  <c r="P2599"/>
  <c r="P2607"/>
  <c r="P2615"/>
  <c r="P2623"/>
  <c r="P2631"/>
  <c r="P2639"/>
  <c r="P2655"/>
  <c r="P2663"/>
  <c r="P2671"/>
  <c r="P2679"/>
  <c r="P2687"/>
  <c r="P2727"/>
  <c r="P2735"/>
  <c r="P2743"/>
  <c r="P2759"/>
  <c r="P2767"/>
  <c r="P2550"/>
  <c r="H1443"/>
  <c r="I1443" s="1"/>
  <c r="N1443" s="1"/>
  <c r="E1443"/>
  <c r="H1442"/>
  <c r="I1442" s="1"/>
  <c r="N1442" s="1"/>
  <c r="E1442"/>
  <c r="H1441"/>
  <c r="I1441" s="1"/>
  <c r="N1441" s="1"/>
  <c r="E1441"/>
  <c r="H1440"/>
  <c r="I1440" s="1"/>
  <c r="N1440" s="1"/>
  <c r="E1440"/>
  <c r="H1439"/>
  <c r="I1439" s="1"/>
  <c r="N1439" s="1"/>
  <c r="E1439"/>
  <c r="H1438"/>
  <c r="I1438" s="1"/>
  <c r="N1438" s="1"/>
  <c r="E1438"/>
  <c r="H1437"/>
  <c r="I1437" s="1"/>
  <c r="N1437" s="1"/>
  <c r="E1437"/>
  <c r="H1436"/>
  <c r="I1436" s="1"/>
  <c r="N1436" s="1"/>
  <c r="E1436"/>
  <c r="H1435"/>
  <c r="I1435" s="1"/>
  <c r="N1435" s="1"/>
  <c r="E1435"/>
  <c r="H1434"/>
  <c r="I1434" s="1"/>
  <c r="N1434" s="1"/>
  <c r="E1434"/>
  <c r="H1433"/>
  <c r="I1433" s="1"/>
  <c r="N1433" s="1"/>
  <c r="E1433"/>
  <c r="H1432"/>
  <c r="I1432" s="1"/>
  <c r="N1432" s="1"/>
  <c r="E1432"/>
  <c r="H1431"/>
  <c r="I1431" s="1"/>
  <c r="N1431" s="1"/>
  <c r="E1431"/>
  <c r="H1430"/>
  <c r="I1430" s="1"/>
  <c r="N1430" s="1"/>
  <c r="E1430"/>
  <c r="H1429"/>
  <c r="I1429" s="1"/>
  <c r="N1429" s="1"/>
  <c r="E1429"/>
  <c r="H1428"/>
  <c r="I1428" s="1"/>
  <c r="N1428" s="1"/>
  <c r="E1428"/>
  <c r="H1427"/>
  <c r="I1427" s="1"/>
  <c r="N1427" s="1"/>
  <c r="E1427"/>
  <c r="H1426"/>
  <c r="I1426" s="1"/>
  <c r="N1426" s="1"/>
  <c r="E1426"/>
  <c r="H1425"/>
  <c r="I1425" s="1"/>
  <c r="N1425" s="1"/>
  <c r="E1425"/>
  <c r="H1424"/>
  <c r="I1424" s="1"/>
  <c r="N1424" s="1"/>
  <c r="E1424"/>
  <c r="H1423"/>
  <c r="I1423" s="1"/>
  <c r="N1423" s="1"/>
  <c r="E1423"/>
  <c r="H1422"/>
  <c r="I1422" s="1"/>
  <c r="N1422" s="1"/>
  <c r="E1422"/>
  <c r="H1421"/>
  <c r="I1421" s="1"/>
  <c r="N1421" s="1"/>
  <c r="E1421"/>
  <c r="H1420"/>
  <c r="I1420" s="1"/>
  <c r="N1420" s="1"/>
  <c r="E1420"/>
  <c r="H1419"/>
  <c r="I1419" s="1"/>
  <c r="N1419" s="1"/>
  <c r="E1419"/>
  <c r="H1418"/>
  <c r="I1418" s="1"/>
  <c r="N1418" s="1"/>
  <c r="E1418"/>
  <c r="H1417"/>
  <c r="I1417" s="1"/>
  <c r="N1417" s="1"/>
  <c r="E1417"/>
  <c r="H1416"/>
  <c r="I1416" s="1"/>
  <c r="N1416" s="1"/>
  <c r="E1416"/>
  <c r="H1415"/>
  <c r="I1415" s="1"/>
  <c r="N1415" s="1"/>
  <c r="E1415"/>
  <c r="H1414"/>
  <c r="I1414" s="1"/>
  <c r="N1414" s="1"/>
  <c r="E1414"/>
  <c r="H1413"/>
  <c r="I1413" s="1"/>
  <c r="N1413" s="1"/>
  <c r="E1413"/>
  <c r="H1412"/>
  <c r="I1412" s="1"/>
  <c r="N1412" s="1"/>
  <c r="E1412"/>
  <c r="H1411"/>
  <c r="I1411" s="1"/>
  <c r="N1411" s="1"/>
  <c r="E1411"/>
  <c r="H1410"/>
  <c r="I1410" s="1"/>
  <c r="N1410" s="1"/>
  <c r="E1410"/>
  <c r="H1409"/>
  <c r="I1409" s="1"/>
  <c r="N1409" s="1"/>
  <c r="E1409"/>
  <c r="H1408"/>
  <c r="I1408" s="1"/>
  <c r="N1408" s="1"/>
  <c r="E1408"/>
  <c r="H1407"/>
  <c r="I1407" s="1"/>
  <c r="N1407" s="1"/>
  <c r="E1407"/>
  <c r="H1406"/>
  <c r="I1406" s="1"/>
  <c r="N1406" s="1"/>
  <c r="E1406"/>
  <c r="H1405"/>
  <c r="I1405" s="1"/>
  <c r="N1405" s="1"/>
  <c r="E1405"/>
  <c r="H1404"/>
  <c r="I1404" s="1"/>
  <c r="N1404" s="1"/>
  <c r="E1404"/>
  <c r="H1403"/>
  <c r="I1403" s="1"/>
  <c r="N1403" s="1"/>
  <c r="E1403"/>
  <c r="H1402"/>
  <c r="I1402" s="1"/>
  <c r="N1402" s="1"/>
  <c r="E1402"/>
  <c r="H1401"/>
  <c r="I1401" s="1"/>
  <c r="N1401" s="1"/>
  <c r="E1401"/>
  <c r="H1400"/>
  <c r="I1400" s="1"/>
  <c r="N1400" s="1"/>
  <c r="E1400"/>
  <c r="H1399"/>
  <c r="I1399" s="1"/>
  <c r="N1399" s="1"/>
  <c r="E1399"/>
  <c r="H1398"/>
  <c r="I1398" s="1"/>
  <c r="N1398" s="1"/>
  <c r="E1398"/>
  <c r="H1397"/>
  <c r="I1397" s="1"/>
  <c r="N1397" s="1"/>
  <c r="E1397"/>
  <c r="H1396"/>
  <c r="I1396" s="1"/>
  <c r="N1396" s="1"/>
  <c r="E1396"/>
  <c r="H1395"/>
  <c r="I1395" s="1"/>
  <c r="N1395" s="1"/>
  <c r="E1395"/>
  <c r="H1394"/>
  <c r="I1394" s="1"/>
  <c r="N1394" s="1"/>
  <c r="E1394"/>
  <c r="H1393"/>
  <c r="I1393" s="1"/>
  <c r="N1393" s="1"/>
  <c r="E1393"/>
  <c r="H1392"/>
  <c r="I1392" s="1"/>
  <c r="N1392" s="1"/>
  <c r="E1392"/>
  <c r="H1391"/>
  <c r="I1391" s="1"/>
  <c r="N1391" s="1"/>
  <c r="E1391"/>
  <c r="H1390"/>
  <c r="I1390" s="1"/>
  <c r="N1390" s="1"/>
  <c r="E1390"/>
  <c r="H1389"/>
  <c r="I1389" s="1"/>
  <c r="N1389" s="1"/>
  <c r="E1389"/>
  <c r="H1388"/>
  <c r="I1388" s="1"/>
  <c r="N1388" s="1"/>
  <c r="E1388"/>
  <c r="H1387"/>
  <c r="I1387" s="1"/>
  <c r="N1387" s="1"/>
  <c r="E1387"/>
  <c r="H1386"/>
  <c r="I1386" s="1"/>
  <c r="N1386" s="1"/>
  <c r="E1386"/>
  <c r="H1385"/>
  <c r="I1385" s="1"/>
  <c r="N1385" s="1"/>
  <c r="E1385"/>
  <c r="H1384"/>
  <c r="I1384" s="1"/>
  <c r="N1384" s="1"/>
  <c r="E1384"/>
  <c r="H1383"/>
  <c r="I1383" s="1"/>
  <c r="N1383" s="1"/>
  <c r="E1383"/>
  <c r="H1382"/>
  <c r="I1382" s="1"/>
  <c r="N1382" s="1"/>
  <c r="E1382"/>
  <c r="H1381"/>
  <c r="I1381" s="1"/>
  <c r="N1381" s="1"/>
  <c r="E1381"/>
  <c r="H1380"/>
  <c r="I1380" s="1"/>
  <c r="N1380" s="1"/>
  <c r="E1380"/>
  <c r="H1379"/>
  <c r="I1379" s="1"/>
  <c r="N1379" s="1"/>
  <c r="E1379"/>
  <c r="H1378"/>
  <c r="I1378" s="1"/>
  <c r="N1378" s="1"/>
  <c r="E1378"/>
  <c r="H1377"/>
  <c r="I1377" s="1"/>
  <c r="N1377" s="1"/>
  <c r="E1377"/>
  <c r="H1376"/>
  <c r="I1376" s="1"/>
  <c r="N1376" s="1"/>
  <c r="E1376"/>
  <c r="H1375"/>
  <c r="I1375" s="1"/>
  <c r="N1375" s="1"/>
  <c r="E1375"/>
  <c r="H1374"/>
  <c r="I1374" s="1"/>
  <c r="N1374" s="1"/>
  <c r="E1374"/>
  <c r="H1373"/>
  <c r="I1373" s="1"/>
  <c r="N1373" s="1"/>
  <c r="E1373"/>
  <c r="H1372"/>
  <c r="I1372" s="1"/>
  <c r="N1372" s="1"/>
  <c r="E1372"/>
  <c r="H1371"/>
  <c r="I1371" s="1"/>
  <c r="N1371" s="1"/>
  <c r="E1371"/>
  <c r="H1370"/>
  <c r="I1370" s="1"/>
  <c r="N1370" s="1"/>
  <c r="E1370"/>
  <c r="H1369"/>
  <c r="I1369" s="1"/>
  <c r="N1369" s="1"/>
  <c r="E1369"/>
  <c r="H1368"/>
  <c r="I1368" s="1"/>
  <c r="N1368" s="1"/>
  <c r="E1368"/>
  <c r="H1367"/>
  <c r="I1367" s="1"/>
  <c r="N1367" s="1"/>
  <c r="E1367"/>
  <c r="H1366"/>
  <c r="I1366" s="1"/>
  <c r="N1366" s="1"/>
  <c r="E1366"/>
  <c r="H1365"/>
  <c r="I1365" s="1"/>
  <c r="N1365" s="1"/>
  <c r="E1365"/>
  <c r="H1364"/>
  <c r="I1364" s="1"/>
  <c r="N1364" s="1"/>
  <c r="E1364"/>
  <c r="H1363"/>
  <c r="I1363" s="1"/>
  <c r="N1363" s="1"/>
  <c r="E1363"/>
  <c r="H1362"/>
  <c r="I1362" s="1"/>
  <c r="N1362" s="1"/>
  <c r="E1362"/>
  <c r="H1361"/>
  <c r="I1361" s="1"/>
  <c r="N1361" s="1"/>
  <c r="E1361"/>
  <c r="H1360"/>
  <c r="I1360" s="1"/>
  <c r="N1360" s="1"/>
  <c r="E1360"/>
  <c r="H1359"/>
  <c r="I1359" s="1"/>
  <c r="N1359" s="1"/>
  <c r="E1359"/>
  <c r="H1358"/>
  <c r="I1358" s="1"/>
  <c r="N1358" s="1"/>
  <c r="E1358"/>
  <c r="H1357"/>
  <c r="I1357" s="1"/>
  <c r="N1357" s="1"/>
  <c r="E1357"/>
  <c r="H1356"/>
  <c r="I1356" s="1"/>
  <c r="N1356" s="1"/>
  <c r="E1356"/>
  <c r="H1355"/>
  <c r="I1355" s="1"/>
  <c r="N1355" s="1"/>
  <c r="E1355"/>
  <c r="H1354"/>
  <c r="I1354" s="1"/>
  <c r="N1354" s="1"/>
  <c r="E1354"/>
  <c r="H1353"/>
  <c r="I1353" s="1"/>
  <c r="N1353" s="1"/>
  <c r="E1353"/>
  <c r="H1352"/>
  <c r="I1352" s="1"/>
  <c r="N1352" s="1"/>
  <c r="E1352"/>
  <c r="H1351"/>
  <c r="I1351" s="1"/>
  <c r="N1351" s="1"/>
  <c r="E1351"/>
  <c r="H1350"/>
  <c r="I1350" s="1"/>
  <c r="N1350" s="1"/>
  <c r="E1350"/>
  <c r="H1349"/>
  <c r="I1349" s="1"/>
  <c r="N1349" s="1"/>
  <c r="E1349"/>
  <c r="H1348"/>
  <c r="I1348" s="1"/>
  <c r="N1348" s="1"/>
  <c r="E1348"/>
  <c r="M1353"/>
  <c r="O1353" s="1"/>
  <c r="P1353" s="1"/>
  <c r="M1385"/>
  <c r="O1385" s="1"/>
  <c r="P1385" s="1"/>
  <c r="M1401"/>
  <c r="O1401" s="1"/>
  <c r="P1401" s="1"/>
  <c r="M1417"/>
  <c r="O1417" s="1"/>
  <c r="P1417" s="1"/>
  <c r="M1433"/>
  <c r="O1433" s="1"/>
  <c r="P1433" s="1"/>
  <c r="M1441"/>
  <c r="O1441" s="1"/>
  <c r="P1441" s="1"/>
  <c r="M1364"/>
  <c r="O1364" s="1"/>
  <c r="P1364" s="1"/>
  <c r="M1380"/>
  <c r="O1380" s="1"/>
  <c r="P1380" s="1"/>
  <c r="M1396"/>
  <c r="O1396" s="1"/>
  <c r="P1396" s="1"/>
  <c r="M1412"/>
  <c r="O1412" s="1"/>
  <c r="P1412" s="1"/>
  <c r="M1428"/>
  <c r="O1428" s="1"/>
  <c r="P1428" s="1"/>
  <c r="M1436"/>
  <c r="O1436" s="1"/>
  <c r="P1436" s="1"/>
  <c r="M1355"/>
  <c r="O1355" s="1"/>
  <c r="P1355" s="1"/>
  <c r="M1371"/>
  <c r="O1371" s="1"/>
  <c r="P1371" s="1"/>
  <c r="M1387"/>
  <c r="O1387" s="1"/>
  <c r="P1387" s="1"/>
  <c r="M1403"/>
  <c r="O1403" s="1"/>
  <c r="P1403" s="1"/>
  <c r="M1419"/>
  <c r="O1419" s="1"/>
  <c r="P1419" s="1"/>
  <c r="M1427"/>
  <c r="O1427" s="1"/>
  <c r="P1427" s="1"/>
  <c r="M1435"/>
  <c r="O1435" s="1"/>
  <c r="P1435" s="1"/>
  <c r="M1443"/>
  <c r="O1443" s="1"/>
  <c r="P1443" s="1"/>
  <c r="M1354"/>
  <c r="O1354" s="1"/>
  <c r="P1354" s="1"/>
  <c r="M1370"/>
  <c r="O1370" s="1"/>
  <c r="P1370" s="1"/>
  <c r="M1386"/>
  <c r="O1386" s="1"/>
  <c r="P1386" s="1"/>
  <c r="M1402"/>
  <c r="O1402" s="1"/>
  <c r="P1402" s="1"/>
  <c r="M1418"/>
  <c r="O1418" s="1"/>
  <c r="P1418" s="1"/>
  <c r="M1426"/>
  <c r="O1426" s="1"/>
  <c r="P1426" s="1"/>
  <c r="M1434"/>
  <c r="O1434" s="1"/>
  <c r="P1434" s="1"/>
  <c r="M1442"/>
  <c r="O1442" s="1"/>
  <c r="P1442" s="1"/>
  <c r="H1347"/>
  <c r="I1347" s="1"/>
  <c r="N1347" s="1"/>
  <c r="E1347"/>
  <c r="H1346"/>
  <c r="I1346" s="1"/>
  <c r="N1346" s="1"/>
  <c r="E1346"/>
  <c r="H1345"/>
  <c r="I1345" s="1"/>
  <c r="N1345" s="1"/>
  <c r="E1345"/>
  <c r="H1344"/>
  <c r="I1344" s="1"/>
  <c r="N1344" s="1"/>
  <c r="E1344"/>
  <c r="H1343"/>
  <c r="I1343" s="1"/>
  <c r="N1343" s="1"/>
  <c r="E1343"/>
  <c r="H1342"/>
  <c r="I1342" s="1"/>
  <c r="N1342" s="1"/>
  <c r="E1342"/>
  <c r="H1341"/>
  <c r="I1341" s="1"/>
  <c r="N1341" s="1"/>
  <c r="E1341"/>
  <c r="H1340"/>
  <c r="I1340" s="1"/>
  <c r="N1340" s="1"/>
  <c r="E1340"/>
  <c r="H1339"/>
  <c r="I1339" s="1"/>
  <c r="N1339" s="1"/>
  <c r="E1339"/>
  <c r="H1338"/>
  <c r="I1338" s="1"/>
  <c r="N1338" s="1"/>
  <c r="E1338"/>
  <c r="H1337"/>
  <c r="I1337" s="1"/>
  <c r="N1337" s="1"/>
  <c r="E1337"/>
  <c r="H1336"/>
  <c r="I1336" s="1"/>
  <c r="N1336" s="1"/>
  <c r="E1336"/>
  <c r="H1335"/>
  <c r="I1335" s="1"/>
  <c r="N1335" s="1"/>
  <c r="E1335"/>
  <c r="H1334"/>
  <c r="I1334" s="1"/>
  <c r="N1334" s="1"/>
  <c r="E1334"/>
  <c r="H1333"/>
  <c r="I1333" s="1"/>
  <c r="N1333" s="1"/>
  <c r="E1333"/>
  <c r="H1332"/>
  <c r="I1332" s="1"/>
  <c r="N1332" s="1"/>
  <c r="E1332"/>
  <c r="H1331"/>
  <c r="I1331" s="1"/>
  <c r="N1331" s="1"/>
  <c r="E1331"/>
  <c r="H1330"/>
  <c r="I1330" s="1"/>
  <c r="N1330" s="1"/>
  <c r="E1330"/>
  <c r="H1329"/>
  <c r="I1329" s="1"/>
  <c r="N1329" s="1"/>
  <c r="E1329"/>
  <c r="H1328"/>
  <c r="I1328" s="1"/>
  <c r="N1328" s="1"/>
  <c r="E1328"/>
  <c r="H1327"/>
  <c r="I1327" s="1"/>
  <c r="N1327" s="1"/>
  <c r="E1327"/>
  <c r="H1326"/>
  <c r="I1326" s="1"/>
  <c r="N1326" s="1"/>
  <c r="E1326"/>
  <c r="H1325"/>
  <c r="I1325" s="1"/>
  <c r="N1325" s="1"/>
  <c r="E1325"/>
  <c r="H1324"/>
  <c r="I1324" s="1"/>
  <c r="N1324" s="1"/>
  <c r="E1324"/>
  <c r="H1323"/>
  <c r="I1323" s="1"/>
  <c r="N1323" s="1"/>
  <c r="E1323"/>
  <c r="H1322"/>
  <c r="I1322" s="1"/>
  <c r="N1322" s="1"/>
  <c r="E1322"/>
  <c r="H1321"/>
  <c r="I1321" s="1"/>
  <c r="N1321" s="1"/>
  <c r="E1321"/>
  <c r="H1320"/>
  <c r="I1320" s="1"/>
  <c r="N1320" s="1"/>
  <c r="E1320"/>
  <c r="H1319"/>
  <c r="I1319" s="1"/>
  <c r="N1319" s="1"/>
  <c r="E1319"/>
  <c r="H1318"/>
  <c r="I1318" s="1"/>
  <c r="N1318" s="1"/>
  <c r="E1318"/>
  <c r="H1317"/>
  <c r="I1317" s="1"/>
  <c r="N1317" s="1"/>
  <c r="E1317"/>
  <c r="H1316"/>
  <c r="I1316" s="1"/>
  <c r="N1316" s="1"/>
  <c r="E1316"/>
  <c r="H1315"/>
  <c r="I1315" s="1"/>
  <c r="N1315" s="1"/>
  <c r="E1315"/>
  <c r="H1314"/>
  <c r="I1314" s="1"/>
  <c r="N1314" s="1"/>
  <c r="E1314"/>
  <c r="H1313"/>
  <c r="I1313" s="1"/>
  <c r="N1313" s="1"/>
  <c r="E1313"/>
  <c r="H1312"/>
  <c r="I1312" s="1"/>
  <c r="N1312" s="1"/>
  <c r="E1312"/>
  <c r="H1311"/>
  <c r="I1311" s="1"/>
  <c r="N1311" s="1"/>
  <c r="E1311"/>
  <c r="H1310"/>
  <c r="I1310" s="1"/>
  <c r="N1310" s="1"/>
  <c r="E1310"/>
  <c r="H1309"/>
  <c r="I1309" s="1"/>
  <c r="N1309" s="1"/>
  <c r="E1309"/>
  <c r="H1308"/>
  <c r="I1308" s="1"/>
  <c r="N1308" s="1"/>
  <c r="E1308"/>
  <c r="H1307"/>
  <c r="I1307" s="1"/>
  <c r="N1307" s="1"/>
  <c r="E1307"/>
  <c r="H1306"/>
  <c r="I1306" s="1"/>
  <c r="N1306" s="1"/>
  <c r="E1306"/>
  <c r="H1305"/>
  <c r="I1305" s="1"/>
  <c r="N1305" s="1"/>
  <c r="E1305"/>
  <c r="H1304"/>
  <c r="I1304" s="1"/>
  <c r="N1304" s="1"/>
  <c r="E1304"/>
  <c r="H1303"/>
  <c r="I1303" s="1"/>
  <c r="N1303" s="1"/>
  <c r="E1303"/>
  <c r="H1302"/>
  <c r="I1302" s="1"/>
  <c r="N1302" s="1"/>
  <c r="E1302"/>
  <c r="H1301"/>
  <c r="I1301" s="1"/>
  <c r="N1301" s="1"/>
  <c r="E1301"/>
  <c r="H1300"/>
  <c r="I1300" s="1"/>
  <c r="N1300" s="1"/>
  <c r="E1300"/>
  <c r="H1299"/>
  <c r="I1299" s="1"/>
  <c r="N1299" s="1"/>
  <c r="E1299"/>
  <c r="H1298"/>
  <c r="I1298" s="1"/>
  <c r="N1298" s="1"/>
  <c r="E1298"/>
  <c r="H1297"/>
  <c r="I1297" s="1"/>
  <c r="N1297" s="1"/>
  <c r="E1297"/>
  <c r="H1296"/>
  <c r="I1296" s="1"/>
  <c r="N1296" s="1"/>
  <c r="E1296"/>
  <c r="H1295"/>
  <c r="I1295" s="1"/>
  <c r="N1295" s="1"/>
  <c r="E1295"/>
  <c r="H1294"/>
  <c r="I1294" s="1"/>
  <c r="N1294" s="1"/>
  <c r="E1294"/>
  <c r="H1293"/>
  <c r="I1293" s="1"/>
  <c r="N1293" s="1"/>
  <c r="E1293"/>
  <c r="H1292"/>
  <c r="I1292" s="1"/>
  <c r="N1292" s="1"/>
  <c r="E1292"/>
  <c r="H1291"/>
  <c r="I1291" s="1"/>
  <c r="N1291" s="1"/>
  <c r="E1291"/>
  <c r="H1290"/>
  <c r="I1290" s="1"/>
  <c r="N1290" s="1"/>
  <c r="E1290"/>
  <c r="H1289"/>
  <c r="I1289" s="1"/>
  <c r="N1289" s="1"/>
  <c r="E1289"/>
  <c r="H1288"/>
  <c r="I1288" s="1"/>
  <c r="N1288" s="1"/>
  <c r="E1288"/>
  <c r="H1287"/>
  <c r="I1287" s="1"/>
  <c r="N1287" s="1"/>
  <c r="E1287"/>
  <c r="H1286"/>
  <c r="I1286" s="1"/>
  <c r="N1286" s="1"/>
  <c r="E1286"/>
  <c r="H1285"/>
  <c r="I1285" s="1"/>
  <c r="N1285" s="1"/>
  <c r="E1285"/>
  <c r="H1284"/>
  <c r="I1284" s="1"/>
  <c r="N1284" s="1"/>
  <c r="E1284"/>
  <c r="H1283"/>
  <c r="I1283" s="1"/>
  <c r="N1283" s="1"/>
  <c r="E1283"/>
  <c r="H1282"/>
  <c r="I1282" s="1"/>
  <c r="N1282" s="1"/>
  <c r="E1282"/>
  <c r="H1281"/>
  <c r="I1281" s="1"/>
  <c r="N1281" s="1"/>
  <c r="E1281"/>
  <c r="H1280"/>
  <c r="I1280" s="1"/>
  <c r="N1280" s="1"/>
  <c r="E1280"/>
  <c r="H1279"/>
  <c r="I1279" s="1"/>
  <c r="N1279" s="1"/>
  <c r="E1279"/>
  <c r="H1278"/>
  <c r="I1278" s="1"/>
  <c r="N1278" s="1"/>
  <c r="E1278"/>
  <c r="H1277"/>
  <c r="I1277" s="1"/>
  <c r="N1277" s="1"/>
  <c r="E1277"/>
  <c r="H1276"/>
  <c r="I1276" s="1"/>
  <c r="N1276" s="1"/>
  <c r="E1276"/>
  <c r="H1275"/>
  <c r="I1275" s="1"/>
  <c r="N1275" s="1"/>
  <c r="E1275"/>
  <c r="H1274"/>
  <c r="I1274" s="1"/>
  <c r="N1274" s="1"/>
  <c r="E1274"/>
  <c r="H1273"/>
  <c r="I1273" s="1"/>
  <c r="N1273" s="1"/>
  <c r="E1273"/>
  <c r="H1272"/>
  <c r="I1272" s="1"/>
  <c r="N1272" s="1"/>
  <c r="E1272"/>
  <c r="H1271"/>
  <c r="I1271" s="1"/>
  <c r="N1271" s="1"/>
  <c r="E1271"/>
  <c r="H1270"/>
  <c r="I1270" s="1"/>
  <c r="N1270" s="1"/>
  <c r="E1270"/>
  <c r="H1269"/>
  <c r="I1269" s="1"/>
  <c r="N1269" s="1"/>
  <c r="E1269"/>
  <c r="H1268"/>
  <c r="I1268" s="1"/>
  <c r="N1268" s="1"/>
  <c r="E1268"/>
  <c r="H1267"/>
  <c r="I1267" s="1"/>
  <c r="N1267" s="1"/>
  <c r="E1267"/>
  <c r="H1266"/>
  <c r="I1266" s="1"/>
  <c r="N1266" s="1"/>
  <c r="E1266"/>
  <c r="H1265"/>
  <c r="I1265" s="1"/>
  <c r="N1265" s="1"/>
  <c r="E1265"/>
  <c r="H1264"/>
  <c r="I1264" s="1"/>
  <c r="N1264" s="1"/>
  <c r="E1264"/>
  <c r="H1263"/>
  <c r="I1263" s="1"/>
  <c r="N1263" s="1"/>
  <c r="E1263"/>
  <c r="H1262"/>
  <c r="I1262" s="1"/>
  <c r="N1262" s="1"/>
  <c r="E1262"/>
  <c r="H1261"/>
  <c r="I1261" s="1"/>
  <c r="N1261" s="1"/>
  <c r="E1261"/>
  <c r="H1260"/>
  <c r="I1260" s="1"/>
  <c r="N1260" s="1"/>
  <c r="E1260"/>
  <c r="H1259"/>
  <c r="I1259" s="1"/>
  <c r="N1259" s="1"/>
  <c r="E1259"/>
  <c r="H1258"/>
  <c r="I1258" s="1"/>
  <c r="N1258" s="1"/>
  <c r="E1258"/>
  <c r="H1257"/>
  <c r="I1257" s="1"/>
  <c r="N1257" s="1"/>
  <c r="E1257"/>
  <c r="H1256"/>
  <c r="I1256" s="1"/>
  <c r="N1256" s="1"/>
  <c r="E1256"/>
  <c r="H1255"/>
  <c r="I1255" s="1"/>
  <c r="N1255" s="1"/>
  <c r="E1255"/>
  <c r="H1254"/>
  <c r="I1254" s="1"/>
  <c r="N1254" s="1"/>
  <c r="E1254"/>
  <c r="H1253"/>
  <c r="I1253" s="1"/>
  <c r="N1253" s="1"/>
  <c r="E1253"/>
  <c r="H1252"/>
  <c r="I1252" s="1"/>
  <c r="N1252" s="1"/>
  <c r="E1252"/>
  <c r="M1257"/>
  <c r="O1257" s="1"/>
  <c r="P1257" s="1"/>
  <c r="M1289"/>
  <c r="O1289" s="1"/>
  <c r="P1289" s="1"/>
  <c r="M1321"/>
  <c r="O1321" s="1"/>
  <c r="P1321" s="1"/>
  <c r="M1284"/>
  <c r="O1284" s="1"/>
  <c r="P1284" s="1"/>
  <c r="M1316"/>
  <c r="O1316" s="1"/>
  <c r="P1316" s="1"/>
  <c r="M1259"/>
  <c r="O1259" s="1"/>
  <c r="P1259" s="1"/>
  <c r="M1291"/>
  <c r="O1291" s="1"/>
  <c r="P1291" s="1"/>
  <c r="M1323"/>
  <c r="O1323" s="1"/>
  <c r="P1323" s="1"/>
  <c r="M1290"/>
  <c r="O1290" s="1"/>
  <c r="P1290" s="1"/>
  <c r="M1322"/>
  <c r="O1322" s="1"/>
  <c r="P1322" s="1"/>
  <c r="M1338"/>
  <c r="O1338" s="1"/>
  <c r="P1338" s="1"/>
  <c r="P681"/>
  <c r="P713"/>
  <c r="P745"/>
  <c r="P761"/>
  <c r="P777"/>
  <c r="P809"/>
  <c r="P841"/>
  <c r="P79"/>
  <c r="P95"/>
  <c r="P111"/>
  <c r="P127"/>
  <c r="P143"/>
  <c r="P159"/>
  <c r="P175"/>
  <c r="P191"/>
  <c r="P207"/>
  <c r="P223"/>
  <c r="P239"/>
  <c r="P255"/>
  <c r="P271"/>
  <c r="P287"/>
  <c r="P303"/>
  <c r="P319"/>
  <c r="P335"/>
  <c r="P351"/>
  <c r="P367"/>
  <c r="P383"/>
  <c r="P391"/>
  <c r="P399"/>
  <c r="P407"/>
  <c r="P415"/>
  <c r="P423"/>
  <c r="P431"/>
  <c r="P439"/>
  <c r="P447"/>
  <c r="P455"/>
  <c r="P463"/>
  <c r="P471"/>
  <c r="P479"/>
  <c r="P511"/>
  <c r="P519"/>
  <c r="P527"/>
  <c r="P535"/>
  <c r="P543"/>
  <c r="P551"/>
  <c r="P559"/>
  <c r="P567"/>
  <c r="P575"/>
  <c r="P607"/>
  <c r="P631"/>
  <c r="P647"/>
  <c r="P663"/>
  <c r="P679"/>
  <c r="P687"/>
  <c r="P695"/>
  <c r="P711"/>
  <c r="P727"/>
  <c r="P743"/>
  <c r="P759"/>
  <c r="P775"/>
  <c r="P791"/>
  <c r="P807"/>
  <c r="P823"/>
  <c r="P839"/>
  <c r="P855"/>
  <c r="P744"/>
  <c r="P760"/>
  <c r="P768"/>
  <c r="P776"/>
  <c r="P784"/>
  <c r="P792"/>
  <c r="P800"/>
  <c r="P808"/>
  <c r="P816"/>
  <c r="P824"/>
  <c r="P832"/>
  <c r="P840"/>
  <c r="P848"/>
  <c r="P856"/>
  <c r="P864"/>
  <c r="P718"/>
  <c r="P734"/>
  <c r="P750"/>
  <c r="P766"/>
  <c r="P774"/>
  <c r="P782"/>
  <c r="P790"/>
  <c r="P798"/>
  <c r="P806"/>
  <c r="P814"/>
  <c r="P822"/>
  <c r="P830"/>
  <c r="P838"/>
  <c r="P846"/>
  <c r="P854"/>
  <c r="P862"/>
  <c r="P725"/>
  <c r="P741"/>
  <c r="P757"/>
  <c r="P773"/>
  <c r="P789"/>
  <c r="P805"/>
  <c r="P821"/>
  <c r="P837"/>
  <c r="P853"/>
  <c r="P628"/>
  <c r="P644"/>
  <c r="P660"/>
  <c r="P676"/>
  <c r="P692"/>
  <c r="P708"/>
  <c r="P724"/>
  <c r="P740"/>
  <c r="P756"/>
  <c r="P764"/>
  <c r="P772"/>
  <c r="P780"/>
  <c r="P788"/>
  <c r="P796"/>
  <c r="P804"/>
  <c r="P812"/>
  <c r="P820"/>
  <c r="P828"/>
  <c r="P836"/>
  <c r="P844"/>
  <c r="P852"/>
  <c r="P860"/>
  <c r="P162"/>
  <c r="P306"/>
  <c r="P642"/>
  <c r="P658"/>
  <c r="P674"/>
  <c r="P690"/>
  <c r="P706"/>
  <c r="P722"/>
  <c r="P730"/>
  <c r="P738"/>
  <c r="P746"/>
  <c r="P754"/>
  <c r="P762"/>
  <c r="P770"/>
  <c r="P778"/>
  <c r="P786"/>
  <c r="P794"/>
  <c r="P802"/>
  <c r="P810"/>
  <c r="P818"/>
  <c r="P826"/>
  <c r="P834"/>
  <c r="P842"/>
  <c r="P850"/>
  <c r="P858"/>
  <c r="P866"/>
  <c r="P1897"/>
  <c r="P1929"/>
  <c r="P1961"/>
  <c r="P1993"/>
  <c r="P2009"/>
  <c r="P2025"/>
  <c r="P1956"/>
  <c r="P1988"/>
  <c r="P2004"/>
  <c r="P2647"/>
  <c r="H1251"/>
  <c r="I1251" s="1"/>
  <c r="E1251"/>
  <c r="H1250"/>
  <c r="I1250" s="1"/>
  <c r="E1250"/>
  <c r="H1249"/>
  <c r="I1249" s="1"/>
  <c r="E1249"/>
  <c r="H1248"/>
  <c r="I1248" s="1"/>
  <c r="E1248"/>
  <c r="H1247"/>
  <c r="I1247" s="1"/>
  <c r="E1247"/>
  <c r="H1246"/>
  <c r="I1246" s="1"/>
  <c r="E1246"/>
  <c r="H1245"/>
  <c r="I1245" s="1"/>
  <c r="E1245"/>
  <c r="H1244"/>
  <c r="I1244" s="1"/>
  <c r="E1244"/>
  <c r="H1243"/>
  <c r="I1243" s="1"/>
  <c r="E1243"/>
  <c r="H1242"/>
  <c r="I1242" s="1"/>
  <c r="E1242"/>
  <c r="H1241"/>
  <c r="I1241" s="1"/>
  <c r="E1241"/>
  <c r="H1240"/>
  <c r="I1240" s="1"/>
  <c r="E1240"/>
  <c r="H1239"/>
  <c r="I1239" s="1"/>
  <c r="E1239"/>
  <c r="H1238"/>
  <c r="I1238" s="1"/>
  <c r="E1238"/>
  <c r="H1237"/>
  <c r="I1237" s="1"/>
  <c r="E1237"/>
  <c r="H1236"/>
  <c r="I1236" s="1"/>
  <c r="E1236"/>
  <c r="H1235"/>
  <c r="I1235" s="1"/>
  <c r="E1235"/>
  <c r="H1234"/>
  <c r="I1234" s="1"/>
  <c r="E1234"/>
  <c r="H1233"/>
  <c r="I1233" s="1"/>
  <c r="E1233"/>
  <c r="H1232"/>
  <c r="I1232" s="1"/>
  <c r="E1232"/>
  <c r="H1231"/>
  <c r="I1231" s="1"/>
  <c r="E1231"/>
  <c r="H1230"/>
  <c r="I1230" s="1"/>
  <c r="E1230"/>
  <c r="H1229"/>
  <c r="I1229" s="1"/>
  <c r="E1229"/>
  <c r="H1228"/>
  <c r="I1228" s="1"/>
  <c r="E1228"/>
  <c r="H1227"/>
  <c r="I1227" s="1"/>
  <c r="E1227"/>
  <c r="H1226"/>
  <c r="I1226" s="1"/>
  <c r="E1226"/>
  <c r="H1225"/>
  <c r="I1225" s="1"/>
  <c r="E1225"/>
  <c r="H1224"/>
  <c r="I1224" s="1"/>
  <c r="E1224"/>
  <c r="H1223"/>
  <c r="I1223" s="1"/>
  <c r="E1223"/>
  <c r="H1222"/>
  <c r="I1222" s="1"/>
  <c r="E1222"/>
  <c r="H1221"/>
  <c r="I1221" s="1"/>
  <c r="E1221"/>
  <c r="H1220"/>
  <c r="I1220" s="1"/>
  <c r="E1220"/>
  <c r="H1219"/>
  <c r="I1219" s="1"/>
  <c r="E1219"/>
  <c r="H1218"/>
  <c r="I1218" s="1"/>
  <c r="E1218"/>
  <c r="H1217"/>
  <c r="I1217" s="1"/>
  <c r="E1217"/>
  <c r="H1216"/>
  <c r="I1216" s="1"/>
  <c r="E1216"/>
  <c r="H1215"/>
  <c r="I1215" s="1"/>
  <c r="E1215"/>
  <c r="H1214"/>
  <c r="I1214" s="1"/>
  <c r="E1214"/>
  <c r="H1213"/>
  <c r="I1213" s="1"/>
  <c r="E1213"/>
  <c r="H1212"/>
  <c r="I1212" s="1"/>
  <c r="E1212"/>
  <c r="H1211"/>
  <c r="I1211" s="1"/>
  <c r="E1211"/>
  <c r="H1210"/>
  <c r="I1210" s="1"/>
  <c r="E1210"/>
  <c r="H1209"/>
  <c r="I1209" s="1"/>
  <c r="E1209"/>
  <c r="H1208"/>
  <c r="I1208" s="1"/>
  <c r="E1208"/>
  <c r="H1207"/>
  <c r="I1207" s="1"/>
  <c r="E1207"/>
  <c r="H1206"/>
  <c r="I1206" s="1"/>
  <c r="E1206"/>
  <c r="H1205"/>
  <c r="I1205" s="1"/>
  <c r="E1205"/>
  <c r="H1204"/>
  <c r="I1204" s="1"/>
  <c r="E1204"/>
  <c r="H1203"/>
  <c r="I1203" s="1"/>
  <c r="E1203"/>
  <c r="H1202"/>
  <c r="I1202" s="1"/>
  <c r="E1202"/>
  <c r="H1201"/>
  <c r="I1201" s="1"/>
  <c r="E1201"/>
  <c r="H1200"/>
  <c r="I1200" s="1"/>
  <c r="E1200"/>
  <c r="H1199"/>
  <c r="I1199" s="1"/>
  <c r="E1199"/>
  <c r="H1198"/>
  <c r="I1198" s="1"/>
  <c r="E1198"/>
  <c r="H1197"/>
  <c r="I1197" s="1"/>
  <c r="E1197"/>
  <c r="H1196"/>
  <c r="I1196" s="1"/>
  <c r="E1196"/>
  <c r="H1195"/>
  <c r="I1195" s="1"/>
  <c r="E1195"/>
  <c r="H1194"/>
  <c r="I1194" s="1"/>
  <c r="E1194"/>
  <c r="H1193"/>
  <c r="I1193" s="1"/>
  <c r="E1193"/>
  <c r="H1192"/>
  <c r="I1192" s="1"/>
  <c r="E1192"/>
  <c r="H1191"/>
  <c r="I1191" s="1"/>
  <c r="E1191"/>
  <c r="H1190"/>
  <c r="I1190" s="1"/>
  <c r="E1190"/>
  <c r="H1189"/>
  <c r="I1189" s="1"/>
  <c r="E1189"/>
  <c r="H1188"/>
  <c r="I1188" s="1"/>
  <c r="E1188"/>
  <c r="H1187"/>
  <c r="I1187" s="1"/>
  <c r="E1187"/>
  <c r="H1186"/>
  <c r="I1186" s="1"/>
  <c r="E1186"/>
  <c r="H1185"/>
  <c r="I1185" s="1"/>
  <c r="E1185"/>
  <c r="H1184"/>
  <c r="I1184" s="1"/>
  <c r="E1184"/>
  <c r="H1183"/>
  <c r="I1183" s="1"/>
  <c r="E1183"/>
  <c r="H1182"/>
  <c r="I1182" s="1"/>
  <c r="E1182"/>
  <c r="H1181"/>
  <c r="I1181" s="1"/>
  <c r="E1181"/>
  <c r="H1180"/>
  <c r="I1180" s="1"/>
  <c r="E1180"/>
  <c r="H1179"/>
  <c r="I1179" s="1"/>
  <c r="E1179"/>
  <c r="H1178"/>
  <c r="I1178" s="1"/>
  <c r="E1178"/>
  <c r="H1177"/>
  <c r="I1177" s="1"/>
  <c r="E1177"/>
  <c r="H1176"/>
  <c r="I1176" s="1"/>
  <c r="E1176"/>
  <c r="H1175"/>
  <c r="I1175" s="1"/>
  <c r="E1175"/>
  <c r="H1174"/>
  <c r="I1174" s="1"/>
  <c r="E1174"/>
  <c r="H1173"/>
  <c r="I1173" s="1"/>
  <c r="E1173"/>
  <c r="H1172"/>
  <c r="I1172" s="1"/>
  <c r="E1172"/>
  <c r="H1171"/>
  <c r="I1171" s="1"/>
  <c r="E1171"/>
  <c r="H1170"/>
  <c r="I1170" s="1"/>
  <c r="E1170"/>
  <c r="H1169"/>
  <c r="I1169" s="1"/>
  <c r="E1169"/>
  <c r="H1168"/>
  <c r="I1168" s="1"/>
  <c r="E1168"/>
  <c r="H1167"/>
  <c r="I1167" s="1"/>
  <c r="E1167"/>
  <c r="H1166"/>
  <c r="I1166" s="1"/>
  <c r="E1166"/>
  <c r="H1165"/>
  <c r="I1165" s="1"/>
  <c r="E1165"/>
  <c r="H1164"/>
  <c r="I1164" s="1"/>
  <c r="E1164"/>
  <c r="H1163"/>
  <c r="I1163" s="1"/>
  <c r="E1163"/>
  <c r="H1162"/>
  <c r="I1162" s="1"/>
  <c r="E1162"/>
  <c r="H1161"/>
  <c r="I1161" s="1"/>
  <c r="E1161"/>
  <c r="H1160"/>
  <c r="I1160" s="1"/>
  <c r="E1160"/>
  <c r="H1159"/>
  <c r="I1159" s="1"/>
  <c r="E1159"/>
  <c r="H1158"/>
  <c r="I1158" s="1"/>
  <c r="E1158"/>
  <c r="H1157"/>
  <c r="I1157" s="1"/>
  <c r="E1157"/>
  <c r="H1156"/>
  <c r="I1156" s="1"/>
  <c r="E1156"/>
  <c r="H1155"/>
  <c r="I1155" s="1"/>
  <c r="E1155"/>
  <c r="H1154"/>
  <c r="I1154" s="1"/>
  <c r="E1154"/>
  <c r="H1153"/>
  <c r="I1153" s="1"/>
  <c r="E1153"/>
  <c r="H1152"/>
  <c r="I1152" s="1"/>
  <c r="E1152"/>
  <c r="H1151"/>
  <c r="I1151" s="1"/>
  <c r="E1151"/>
  <c r="H1150"/>
  <c r="I1150" s="1"/>
  <c r="E1150"/>
  <c r="H1149"/>
  <c r="I1149" s="1"/>
  <c r="E1149"/>
  <c r="H1148"/>
  <c r="I1148" s="1"/>
  <c r="E1148"/>
  <c r="H1147"/>
  <c r="I1147" s="1"/>
  <c r="E1147"/>
  <c r="H1146"/>
  <c r="I1146" s="1"/>
  <c r="E1146"/>
  <c r="H1145"/>
  <c r="I1145" s="1"/>
  <c r="E1145"/>
  <c r="H1144"/>
  <c r="I1144" s="1"/>
  <c r="E1144"/>
  <c r="H1143"/>
  <c r="I1143" s="1"/>
  <c r="E1143"/>
  <c r="H1142"/>
  <c r="I1142" s="1"/>
  <c r="E1142"/>
  <c r="H1141"/>
  <c r="I1141" s="1"/>
  <c r="E1141"/>
  <c r="H1140"/>
  <c r="I1140" s="1"/>
  <c r="E1140"/>
  <c r="H1139"/>
  <c r="I1139" s="1"/>
  <c r="E1139"/>
  <c r="H1138"/>
  <c r="I1138" s="1"/>
  <c r="E1138"/>
  <c r="H1137"/>
  <c r="I1137" s="1"/>
  <c r="E1137"/>
  <c r="H1136"/>
  <c r="I1136" s="1"/>
  <c r="E1136"/>
  <c r="H1135"/>
  <c r="I1135" s="1"/>
  <c r="E1135"/>
  <c r="H1134"/>
  <c r="I1134" s="1"/>
  <c r="E1134"/>
  <c r="H1133"/>
  <c r="I1133" s="1"/>
  <c r="E1133"/>
  <c r="H1132"/>
  <c r="I1132" s="1"/>
  <c r="E1132"/>
  <c r="H1131"/>
  <c r="I1131" s="1"/>
  <c r="E1131"/>
  <c r="H1130"/>
  <c r="I1130" s="1"/>
  <c r="E1130"/>
  <c r="H1129"/>
  <c r="I1129" s="1"/>
  <c r="E1129"/>
  <c r="H1128"/>
  <c r="I1128" s="1"/>
  <c r="E1128"/>
  <c r="H1127"/>
  <c r="I1127" s="1"/>
  <c r="E1127"/>
  <c r="H1126"/>
  <c r="I1126" s="1"/>
  <c r="E1126"/>
  <c r="H1125"/>
  <c r="I1125" s="1"/>
  <c r="E1125"/>
  <c r="H1124"/>
  <c r="I1124" s="1"/>
  <c r="E1124"/>
  <c r="H1123"/>
  <c r="I1123" s="1"/>
  <c r="E1123"/>
  <c r="H1122"/>
  <c r="I1122" s="1"/>
  <c r="E1122"/>
  <c r="H1121"/>
  <c r="I1121" s="1"/>
  <c r="E1121"/>
  <c r="H1120"/>
  <c r="I1120" s="1"/>
  <c r="E1120"/>
  <c r="H1119"/>
  <c r="I1119" s="1"/>
  <c r="E1119"/>
  <c r="H1118"/>
  <c r="I1118" s="1"/>
  <c r="E1118"/>
  <c r="H1117"/>
  <c r="I1117" s="1"/>
  <c r="E1117"/>
  <c r="H1116"/>
  <c r="I1116" s="1"/>
  <c r="E1116"/>
  <c r="H1115"/>
  <c r="I1115" s="1"/>
  <c r="E1115"/>
  <c r="H1114"/>
  <c r="I1114" s="1"/>
  <c r="E1114"/>
  <c r="H1113"/>
  <c r="I1113" s="1"/>
  <c r="E1113"/>
  <c r="H1112"/>
  <c r="I1112" s="1"/>
  <c r="E1112"/>
  <c r="H1111"/>
  <c r="I1111" s="1"/>
  <c r="E1111"/>
  <c r="H1110"/>
  <c r="I1110" s="1"/>
  <c r="E1110"/>
  <c r="H1109"/>
  <c r="I1109" s="1"/>
  <c r="E1109"/>
  <c r="H1108"/>
  <c r="I1108" s="1"/>
  <c r="E1108"/>
  <c r="H1107"/>
  <c r="I1107" s="1"/>
  <c r="E1107"/>
  <c r="H1106"/>
  <c r="I1106" s="1"/>
  <c r="E1106"/>
  <c r="H1105"/>
  <c r="I1105" s="1"/>
  <c r="E1105"/>
  <c r="H1104"/>
  <c r="I1104" s="1"/>
  <c r="E1104"/>
  <c r="H1103"/>
  <c r="I1103" s="1"/>
  <c r="E1103"/>
  <c r="H1102"/>
  <c r="I1102" s="1"/>
  <c r="E1102"/>
  <c r="H1101"/>
  <c r="I1101" s="1"/>
  <c r="E1101"/>
  <c r="H1100"/>
  <c r="I1100" s="1"/>
  <c r="E1100"/>
  <c r="H1099"/>
  <c r="I1099" s="1"/>
  <c r="E1099"/>
  <c r="H1098"/>
  <c r="I1098" s="1"/>
  <c r="E1098"/>
  <c r="H1097"/>
  <c r="I1097" s="1"/>
  <c r="E1097"/>
  <c r="H1096"/>
  <c r="I1096" s="1"/>
  <c r="E1096"/>
  <c r="H1095"/>
  <c r="I1095" s="1"/>
  <c r="E1095"/>
  <c r="H1094"/>
  <c r="I1094" s="1"/>
  <c r="E1094"/>
  <c r="H1093"/>
  <c r="I1093" s="1"/>
  <c r="E1093"/>
  <c r="H1092"/>
  <c r="I1092" s="1"/>
  <c r="E1092"/>
  <c r="H1091"/>
  <c r="I1091" s="1"/>
  <c r="E1091"/>
  <c r="H1090"/>
  <c r="I1090" s="1"/>
  <c r="E1090"/>
  <c r="H1089"/>
  <c r="I1089" s="1"/>
  <c r="E1089"/>
  <c r="H1088"/>
  <c r="I1088" s="1"/>
  <c r="E1088"/>
  <c r="H1087"/>
  <c r="I1087" s="1"/>
  <c r="E1087"/>
  <c r="H1086"/>
  <c r="I1086" s="1"/>
  <c r="E1086"/>
  <c r="H1085"/>
  <c r="I1085" s="1"/>
  <c r="E1085"/>
  <c r="H1084"/>
  <c r="I1084" s="1"/>
  <c r="E1084"/>
  <c r="H1083"/>
  <c r="I1083" s="1"/>
  <c r="E1083"/>
  <c r="H1082"/>
  <c r="I1082" s="1"/>
  <c r="E1082"/>
  <c r="H1081"/>
  <c r="I1081" s="1"/>
  <c r="E1081"/>
  <c r="H1080"/>
  <c r="I1080" s="1"/>
  <c r="E1080"/>
  <c r="H1079"/>
  <c r="I1079" s="1"/>
  <c r="E1079"/>
  <c r="H1078"/>
  <c r="I1078" s="1"/>
  <c r="E1078"/>
  <c r="H1077"/>
  <c r="I1077" s="1"/>
  <c r="E1077"/>
  <c r="H1076"/>
  <c r="I1076" s="1"/>
  <c r="E1076"/>
  <c r="H1075"/>
  <c r="I1075" s="1"/>
  <c r="E1075"/>
  <c r="H1074"/>
  <c r="I1074" s="1"/>
  <c r="E1074"/>
  <c r="H1073"/>
  <c r="I1073" s="1"/>
  <c r="E1073"/>
  <c r="H1072"/>
  <c r="I1072" s="1"/>
  <c r="E1072"/>
  <c r="H1071"/>
  <c r="I1071" s="1"/>
  <c r="E1071"/>
  <c r="H1070"/>
  <c r="I1070" s="1"/>
  <c r="E1070"/>
  <c r="H1069"/>
  <c r="I1069" s="1"/>
  <c r="E1069"/>
  <c r="H1068"/>
  <c r="I1068" s="1"/>
  <c r="E1068"/>
  <c r="H1067"/>
  <c r="I1067" s="1"/>
  <c r="E1067"/>
  <c r="H1066"/>
  <c r="I1066" s="1"/>
  <c r="E1066"/>
  <c r="H1065"/>
  <c r="I1065" s="1"/>
  <c r="E1065"/>
  <c r="H1064"/>
  <c r="I1064" s="1"/>
  <c r="E1064"/>
  <c r="H1063"/>
  <c r="I1063" s="1"/>
  <c r="E1063"/>
  <c r="H1062"/>
  <c r="I1062" s="1"/>
  <c r="E1062"/>
  <c r="H1061"/>
  <c r="I1061" s="1"/>
  <c r="E1061"/>
  <c r="H1060"/>
  <c r="I1060" s="1"/>
  <c r="E1060"/>
  <c r="H1059"/>
  <c r="I1059" s="1"/>
  <c r="E1059"/>
  <c r="H1058"/>
  <c r="I1058" s="1"/>
  <c r="E1058"/>
  <c r="H1057"/>
  <c r="I1057" s="1"/>
  <c r="E1057"/>
  <c r="H1056"/>
  <c r="I1056" s="1"/>
  <c r="E1056"/>
  <c r="H1055"/>
  <c r="I1055" s="1"/>
  <c r="E1055"/>
  <c r="H1054"/>
  <c r="I1054" s="1"/>
  <c r="E1054"/>
  <c r="H1053"/>
  <c r="I1053" s="1"/>
  <c r="E1053"/>
  <c r="H1052"/>
  <c r="I1052" s="1"/>
  <c r="E1052"/>
  <c r="H1051"/>
  <c r="I1051" s="1"/>
  <c r="E1051"/>
  <c r="H1050"/>
  <c r="I1050" s="1"/>
  <c r="E1050"/>
  <c r="H1049"/>
  <c r="I1049" s="1"/>
  <c r="E1049"/>
  <c r="H1048"/>
  <c r="I1048" s="1"/>
  <c r="E1048"/>
  <c r="H1047"/>
  <c r="I1047" s="1"/>
  <c r="E1047"/>
  <c r="H1046"/>
  <c r="I1046" s="1"/>
  <c r="E1046"/>
  <c r="H1045"/>
  <c r="I1045" s="1"/>
  <c r="E1045"/>
  <c r="H1044"/>
  <c r="I1044" s="1"/>
  <c r="E1044"/>
  <c r="H1043"/>
  <c r="I1043" s="1"/>
  <c r="E1043"/>
  <c r="H1042"/>
  <c r="I1042" s="1"/>
  <c r="E1042"/>
  <c r="H1041"/>
  <c r="I1041" s="1"/>
  <c r="E1041"/>
  <c r="H1040"/>
  <c r="I1040" s="1"/>
  <c r="E1040"/>
  <c r="H1039"/>
  <c r="I1039" s="1"/>
  <c r="E1039"/>
  <c r="H1038"/>
  <c r="I1038" s="1"/>
  <c r="E1038"/>
  <c r="H1037"/>
  <c r="I1037" s="1"/>
  <c r="E1037"/>
  <c r="H1036"/>
  <c r="I1036" s="1"/>
  <c r="E1036"/>
  <c r="H1035"/>
  <c r="I1035" s="1"/>
  <c r="E1035"/>
  <c r="H1034"/>
  <c r="I1034" s="1"/>
  <c r="E1034"/>
  <c r="H1033"/>
  <c r="I1033" s="1"/>
  <c r="E1033"/>
  <c r="H1032"/>
  <c r="I1032" s="1"/>
  <c r="E1032"/>
  <c r="H1031"/>
  <c r="I1031" s="1"/>
  <c r="E1031"/>
  <c r="H1030"/>
  <c r="I1030" s="1"/>
  <c r="E1030"/>
  <c r="H1029"/>
  <c r="I1029" s="1"/>
  <c r="E1029"/>
  <c r="H1028"/>
  <c r="I1028" s="1"/>
  <c r="E1028"/>
  <c r="H1027"/>
  <c r="I1027" s="1"/>
  <c r="E1027"/>
  <c r="H1026"/>
  <c r="I1026" s="1"/>
  <c r="E1026"/>
  <c r="H1025"/>
  <c r="I1025" s="1"/>
  <c r="E1025"/>
  <c r="H1024"/>
  <c r="I1024" s="1"/>
  <c r="E1024"/>
  <c r="H1023"/>
  <c r="I1023" s="1"/>
  <c r="E1023"/>
  <c r="H1022"/>
  <c r="I1022" s="1"/>
  <c r="E1022"/>
  <c r="H1021"/>
  <c r="I1021" s="1"/>
  <c r="E1021"/>
  <c r="H1020"/>
  <c r="I1020" s="1"/>
  <c r="E1020"/>
  <c r="H1019"/>
  <c r="I1019" s="1"/>
  <c r="E1019"/>
  <c r="H1018"/>
  <c r="I1018" s="1"/>
  <c r="E1018"/>
  <c r="H1017"/>
  <c r="I1017" s="1"/>
  <c r="E1017"/>
  <c r="H1016"/>
  <c r="I1016" s="1"/>
  <c r="E1016"/>
  <c r="H1015"/>
  <c r="I1015" s="1"/>
  <c r="E1015"/>
  <c r="H1014"/>
  <c r="I1014" s="1"/>
  <c r="E1014"/>
  <c r="H1013"/>
  <c r="I1013" s="1"/>
  <c r="E1013"/>
  <c r="H1012"/>
  <c r="I1012" s="1"/>
  <c r="E1012"/>
  <c r="H1011"/>
  <c r="I1011" s="1"/>
  <c r="E1011"/>
  <c r="H1010"/>
  <c r="I1010" s="1"/>
  <c r="E1010"/>
  <c r="H1009"/>
  <c r="I1009" s="1"/>
  <c r="E1009"/>
  <c r="H1008"/>
  <c r="I1008" s="1"/>
  <c r="E1008"/>
  <c r="H1007"/>
  <c r="I1007" s="1"/>
  <c r="E1007"/>
  <c r="H1006"/>
  <c r="I1006" s="1"/>
  <c r="E1006"/>
  <c r="H1005"/>
  <c r="I1005" s="1"/>
  <c r="E1005"/>
  <c r="H1004"/>
  <c r="I1004" s="1"/>
  <c r="E1004"/>
  <c r="H1003"/>
  <c r="I1003" s="1"/>
  <c r="E1003"/>
  <c r="H1002"/>
  <c r="I1002" s="1"/>
  <c r="E1002"/>
  <c r="H1001"/>
  <c r="I1001" s="1"/>
  <c r="E1001"/>
  <c r="H1000"/>
  <c r="I1000" s="1"/>
  <c r="E1000"/>
  <c r="H999"/>
  <c r="I999" s="1"/>
  <c r="E999"/>
  <c r="H998"/>
  <c r="I998" s="1"/>
  <c r="E998"/>
  <c r="H997"/>
  <c r="I997" s="1"/>
  <c r="E997"/>
  <c r="H996"/>
  <c r="I996" s="1"/>
  <c r="E996"/>
  <c r="H995"/>
  <c r="I995" s="1"/>
  <c r="E995"/>
  <c r="H994"/>
  <c r="I994" s="1"/>
  <c r="E994"/>
  <c r="H993"/>
  <c r="I993" s="1"/>
  <c r="E993"/>
  <c r="H992"/>
  <c r="I992" s="1"/>
  <c r="E992"/>
  <c r="H991"/>
  <c r="I991" s="1"/>
  <c r="E991"/>
  <c r="H990"/>
  <c r="I990" s="1"/>
  <c r="E990"/>
  <c r="H989"/>
  <c r="I989" s="1"/>
  <c r="E989"/>
  <c r="H988"/>
  <c r="I988" s="1"/>
  <c r="E988"/>
  <c r="H987"/>
  <c r="I987" s="1"/>
  <c r="E987"/>
  <c r="H986"/>
  <c r="I986" s="1"/>
  <c r="E986"/>
  <c r="H985"/>
  <c r="I985" s="1"/>
  <c r="E985"/>
  <c r="H984"/>
  <c r="I984" s="1"/>
  <c r="E984"/>
  <c r="H983"/>
  <c r="I983" s="1"/>
  <c r="E983"/>
  <c r="H982"/>
  <c r="I982" s="1"/>
  <c r="E982"/>
  <c r="H981"/>
  <c r="I981" s="1"/>
  <c r="E981"/>
  <c r="H980"/>
  <c r="I980" s="1"/>
  <c r="E980"/>
  <c r="H979"/>
  <c r="I979" s="1"/>
  <c r="E979"/>
  <c r="H978"/>
  <c r="I978" s="1"/>
  <c r="E978"/>
  <c r="H977"/>
  <c r="I977" s="1"/>
  <c r="E977"/>
  <c r="H976"/>
  <c r="I976" s="1"/>
  <c r="E976"/>
  <c r="H975"/>
  <c r="I975" s="1"/>
  <c r="E975"/>
  <c r="H974"/>
  <c r="I974" s="1"/>
  <c r="E974"/>
  <c r="H973"/>
  <c r="I973" s="1"/>
  <c r="E973"/>
  <c r="H972"/>
  <c r="I972" s="1"/>
  <c r="E972"/>
  <c r="H971"/>
  <c r="I971" s="1"/>
  <c r="E971"/>
  <c r="H970"/>
  <c r="I970" s="1"/>
  <c r="E970"/>
  <c r="H969"/>
  <c r="I969" s="1"/>
  <c r="E969"/>
  <c r="H968"/>
  <c r="I968" s="1"/>
  <c r="E968"/>
  <c r="H967"/>
  <c r="I967" s="1"/>
  <c r="E967"/>
  <c r="H966"/>
  <c r="I966" s="1"/>
  <c r="E966"/>
  <c r="H965"/>
  <c r="I965" s="1"/>
  <c r="E965"/>
  <c r="H964"/>
  <c r="I964" s="1"/>
  <c r="E964"/>
  <c r="H963"/>
  <c r="I963" s="1"/>
  <c r="E963"/>
  <c r="H962"/>
  <c r="I962" s="1"/>
  <c r="E962"/>
  <c r="H961"/>
  <c r="I961" s="1"/>
  <c r="E961"/>
  <c r="H960"/>
  <c r="I960" s="1"/>
  <c r="E960"/>
  <c r="H959"/>
  <c r="I959" s="1"/>
  <c r="E959"/>
  <c r="H958"/>
  <c r="I958" s="1"/>
  <c r="E958"/>
  <c r="H957"/>
  <c r="I957" s="1"/>
  <c r="E957"/>
  <c r="H956"/>
  <c r="I956" s="1"/>
  <c r="E956"/>
  <c r="H955"/>
  <c r="I955" s="1"/>
  <c r="E955"/>
  <c r="H954"/>
  <c r="I954" s="1"/>
  <c r="E954"/>
  <c r="H953"/>
  <c r="I953" s="1"/>
  <c r="E953"/>
  <c r="H952"/>
  <c r="I952" s="1"/>
  <c r="E952"/>
  <c r="H951"/>
  <c r="I951" s="1"/>
  <c r="E951"/>
  <c r="H950"/>
  <c r="I950" s="1"/>
  <c r="E950"/>
  <c r="H949"/>
  <c r="I949" s="1"/>
  <c r="E949"/>
  <c r="H948"/>
  <c r="I948" s="1"/>
  <c r="E948"/>
  <c r="H947"/>
  <c r="I947" s="1"/>
  <c r="E947"/>
  <c r="H946"/>
  <c r="I946" s="1"/>
  <c r="E946"/>
  <c r="H945"/>
  <c r="I945" s="1"/>
  <c r="E945"/>
  <c r="H944"/>
  <c r="I944" s="1"/>
  <c r="E944"/>
  <c r="H943"/>
  <c r="I943" s="1"/>
  <c r="E943"/>
  <c r="H942"/>
  <c r="I942" s="1"/>
  <c r="E942"/>
  <c r="H941"/>
  <c r="I941" s="1"/>
  <c r="E941"/>
  <c r="H940"/>
  <c r="I940" s="1"/>
  <c r="E940"/>
  <c r="H939"/>
  <c r="I939" s="1"/>
  <c r="E939"/>
  <c r="H938"/>
  <c r="I938" s="1"/>
  <c r="E938"/>
  <c r="H937"/>
  <c r="I937" s="1"/>
  <c r="E937"/>
  <c r="H936"/>
  <c r="I936" s="1"/>
  <c r="E936"/>
  <c r="H935"/>
  <c r="I935" s="1"/>
  <c r="E935"/>
  <c r="H934"/>
  <c r="I934" s="1"/>
  <c r="E934"/>
  <c r="H933"/>
  <c r="I933" s="1"/>
  <c r="E933"/>
  <c r="H932"/>
  <c r="I932" s="1"/>
  <c r="E932"/>
  <c r="H931"/>
  <c r="I931" s="1"/>
  <c r="E931"/>
  <c r="H930"/>
  <c r="I930" s="1"/>
  <c r="E930"/>
  <c r="H929"/>
  <c r="I929" s="1"/>
  <c r="E929"/>
  <c r="H928"/>
  <c r="I928" s="1"/>
  <c r="E928"/>
  <c r="H927"/>
  <c r="I927" s="1"/>
  <c r="E927"/>
  <c r="H926"/>
  <c r="I926" s="1"/>
  <c r="E926"/>
  <c r="H925"/>
  <c r="I925" s="1"/>
  <c r="E925"/>
  <c r="H924"/>
  <c r="I924" s="1"/>
  <c r="E924"/>
  <c r="H923"/>
  <c r="I923" s="1"/>
  <c r="E923"/>
  <c r="H922"/>
  <c r="I922" s="1"/>
  <c r="E922"/>
  <c r="H921"/>
  <c r="I921" s="1"/>
  <c r="E921"/>
  <c r="H920"/>
  <c r="I920" s="1"/>
  <c r="E920"/>
  <c r="H919"/>
  <c r="I919" s="1"/>
  <c r="E919"/>
  <c r="H918"/>
  <c r="I918" s="1"/>
  <c r="E918"/>
  <c r="H917"/>
  <c r="I917" s="1"/>
  <c r="E917"/>
  <c r="H916"/>
  <c r="I916" s="1"/>
  <c r="E916"/>
  <c r="H915"/>
  <c r="I915" s="1"/>
  <c r="E915"/>
  <c r="H914"/>
  <c r="I914" s="1"/>
  <c r="E914"/>
  <c r="H913"/>
  <c r="I913" s="1"/>
  <c r="E913"/>
  <c r="H912"/>
  <c r="I912" s="1"/>
  <c r="E912"/>
  <c r="H911"/>
  <c r="I911" s="1"/>
  <c r="E911"/>
  <c r="H910"/>
  <c r="I910" s="1"/>
  <c r="E910"/>
  <c r="H909"/>
  <c r="I909" s="1"/>
  <c r="E909"/>
  <c r="H908"/>
  <c r="I908" s="1"/>
  <c r="E908"/>
  <c r="H907"/>
  <c r="I907" s="1"/>
  <c r="E907"/>
  <c r="H906"/>
  <c r="I906" s="1"/>
  <c r="E906"/>
  <c r="H905"/>
  <c r="I905" s="1"/>
  <c r="E905"/>
  <c r="H904"/>
  <c r="I904" s="1"/>
  <c r="E904"/>
  <c r="H903"/>
  <c r="I903" s="1"/>
  <c r="E903"/>
  <c r="H902"/>
  <c r="I902" s="1"/>
  <c r="E902"/>
  <c r="H901"/>
  <c r="I901" s="1"/>
  <c r="E901"/>
  <c r="H900"/>
  <c r="I900" s="1"/>
  <c r="E900"/>
  <c r="H899"/>
  <c r="I899" s="1"/>
  <c r="E899"/>
  <c r="H898"/>
  <c r="I898" s="1"/>
  <c r="E898"/>
  <c r="H897"/>
  <c r="I897" s="1"/>
  <c r="E897"/>
  <c r="H896"/>
  <c r="I896" s="1"/>
  <c r="E896"/>
  <c r="H895"/>
  <c r="I895" s="1"/>
  <c r="E895"/>
  <c r="H894"/>
  <c r="I894" s="1"/>
  <c r="E894"/>
  <c r="H893"/>
  <c r="I893" s="1"/>
  <c r="E893"/>
  <c r="H892"/>
  <c r="I892" s="1"/>
  <c r="E892"/>
  <c r="H891"/>
  <c r="I891" s="1"/>
  <c r="E891"/>
  <c r="H890"/>
  <c r="I890" s="1"/>
  <c r="E890"/>
  <c r="H889"/>
  <c r="I889" s="1"/>
  <c r="E889"/>
  <c r="H888"/>
  <c r="I888" s="1"/>
  <c r="E888"/>
  <c r="H887"/>
  <c r="I887" s="1"/>
  <c r="E887"/>
  <c r="H886"/>
  <c r="I886" s="1"/>
  <c r="E886"/>
  <c r="H885"/>
  <c r="I885" s="1"/>
  <c r="E885"/>
  <c r="H884"/>
  <c r="I884" s="1"/>
  <c r="E884"/>
  <c r="H883"/>
  <c r="I883" s="1"/>
  <c r="E883"/>
  <c r="H882"/>
  <c r="I882" s="1"/>
  <c r="E882"/>
  <c r="H881"/>
  <c r="I881" s="1"/>
  <c r="E881"/>
  <c r="H880"/>
  <c r="I880" s="1"/>
  <c r="E880"/>
  <c r="H879"/>
  <c r="I879" s="1"/>
  <c r="E879"/>
  <c r="H878"/>
  <c r="I878" s="1"/>
  <c r="E878"/>
  <c r="H877"/>
  <c r="I877" s="1"/>
  <c r="E877"/>
  <c r="H876"/>
  <c r="I876" s="1"/>
  <c r="E876"/>
  <c r="H875"/>
  <c r="I875" s="1"/>
  <c r="E875"/>
  <c r="H874"/>
  <c r="I874" s="1"/>
  <c r="E874"/>
  <c r="H873"/>
  <c r="I873" s="1"/>
  <c r="E873"/>
  <c r="H872"/>
  <c r="I872" s="1"/>
  <c r="E872"/>
  <c r="H871"/>
  <c r="I871" s="1"/>
  <c r="E871"/>
  <c r="H870"/>
  <c r="I870" s="1"/>
  <c r="E870"/>
  <c r="H869"/>
  <c r="I869" s="1"/>
  <c r="E869"/>
  <c r="H868"/>
  <c r="I868" s="1"/>
  <c r="E868"/>
  <c r="J1251" i="8"/>
  <c r="K1251" s="1"/>
  <c r="J1219"/>
  <c r="K1219" s="1"/>
  <c r="J1187"/>
  <c r="K1187" s="1"/>
  <c r="J1252"/>
  <c r="K1252" s="1"/>
  <c r="J1250"/>
  <c r="K1250" s="1"/>
  <c r="J1232"/>
  <c r="K1232" s="1"/>
  <c r="J1220"/>
  <c r="K1220" s="1"/>
  <c r="J1218"/>
  <c r="K1218" s="1"/>
  <c r="M2703" i="10" l="1"/>
  <c r="O2703" s="1"/>
  <c r="P2703" s="1"/>
  <c r="M2705"/>
  <c r="O2705" s="1"/>
  <c r="P2705" s="1"/>
  <c r="O2711"/>
  <c r="P2711" s="1"/>
  <c r="M2693"/>
  <c r="O2693" s="1"/>
  <c r="P2693" s="1"/>
  <c r="M2695"/>
  <c r="O2695" s="1"/>
  <c r="P2695" s="1"/>
  <c r="M2697"/>
  <c r="O2697" s="1"/>
  <c r="P2697" s="1"/>
  <c r="M2707"/>
  <c r="O2707" s="1"/>
  <c r="P2707" s="1"/>
  <c r="M2709"/>
  <c r="O2709" s="1"/>
  <c r="P2709" s="1"/>
  <c r="N1460"/>
  <c r="M1460"/>
  <c r="N1462"/>
  <c r="M1462"/>
  <c r="N1464"/>
  <c r="M1464"/>
  <c r="N1492"/>
  <c r="M1492"/>
  <c r="N1494"/>
  <c r="M1494"/>
  <c r="N1496"/>
  <c r="M1496"/>
  <c r="N1524"/>
  <c r="M1524"/>
  <c r="O1524" s="1"/>
  <c r="P1524" s="1"/>
  <c r="N1526"/>
  <c r="M1526"/>
  <c r="N1528"/>
  <c r="M1528"/>
  <c r="O1528" s="1"/>
  <c r="P1528" s="1"/>
  <c r="N1640"/>
  <c r="M1640"/>
  <c r="O1640" s="1"/>
  <c r="P1640" s="1"/>
  <c r="N1652"/>
  <c r="M1652"/>
  <c r="O1652" s="1"/>
  <c r="P1652" s="1"/>
  <c r="N1654"/>
  <c r="M1654"/>
  <c r="O1654" s="1"/>
  <c r="P1654" s="1"/>
  <c r="N1658"/>
  <c r="M1658"/>
  <c r="O1658" s="1"/>
  <c r="P1658" s="1"/>
  <c r="N1672"/>
  <c r="M1672"/>
  <c r="O1672" s="1"/>
  <c r="P1672" s="1"/>
  <c r="N1684"/>
  <c r="M1684"/>
  <c r="O1684" s="1"/>
  <c r="P1684" s="1"/>
  <c r="N1686"/>
  <c r="M1686"/>
  <c r="O1686" s="1"/>
  <c r="P1686" s="1"/>
  <c r="N1690"/>
  <c r="M1690"/>
  <c r="O1690" s="1"/>
  <c r="P1690" s="1"/>
  <c r="N1704"/>
  <c r="M1704"/>
  <c r="O1704" s="1"/>
  <c r="P1704" s="1"/>
  <c r="N1708"/>
  <c r="M1708"/>
  <c r="O1708" s="1"/>
  <c r="P1708" s="1"/>
  <c r="N1710"/>
  <c r="M1710"/>
  <c r="O1710" s="1"/>
  <c r="P1710" s="1"/>
  <c r="N1714"/>
  <c r="M1714"/>
  <c r="O1714" s="1"/>
  <c r="P1714" s="1"/>
  <c r="N1724"/>
  <c r="M1724"/>
  <c r="O1724" s="1"/>
  <c r="P1724" s="1"/>
  <c r="N1726"/>
  <c r="M1726"/>
  <c r="O1726" s="1"/>
  <c r="P1726" s="1"/>
  <c r="N1728"/>
  <c r="M1728"/>
  <c r="O1728" s="1"/>
  <c r="P1728" s="1"/>
  <c r="N1730"/>
  <c r="M1730"/>
  <c r="O1730" s="1"/>
  <c r="P1730" s="1"/>
  <c r="N1865"/>
  <c r="M1865"/>
  <c r="O1865" s="1"/>
  <c r="P1865" s="1"/>
  <c r="N1867"/>
  <c r="M1867"/>
  <c r="O1867" s="1"/>
  <c r="P1867" s="1"/>
  <c r="N1907"/>
  <c r="M1907"/>
  <c r="O1907" s="1"/>
  <c r="P1907" s="1"/>
  <c r="N1913"/>
  <c r="M1913"/>
  <c r="O1913" s="1"/>
  <c r="P1913" s="1"/>
  <c r="N2214"/>
  <c r="M2214"/>
  <c r="O2214" s="1"/>
  <c r="P2214" s="1"/>
  <c r="N2216"/>
  <c r="M2216"/>
  <c r="O2216" s="1"/>
  <c r="P2216" s="1"/>
  <c r="N2246"/>
  <c r="M2246"/>
  <c r="O2246" s="1"/>
  <c r="P2246" s="1"/>
  <c r="N2248"/>
  <c r="M2248"/>
  <c r="O2248" s="1"/>
  <c r="P2248" s="1"/>
  <c r="N2270"/>
  <c r="M2270"/>
  <c r="O2270" s="1"/>
  <c r="P2270" s="1"/>
  <c r="N2272"/>
  <c r="M2272"/>
  <c r="O2272" s="1"/>
  <c r="P2272" s="1"/>
  <c r="N2286"/>
  <c r="M2286"/>
  <c r="O2286" s="1"/>
  <c r="P2286" s="1"/>
  <c r="N2288"/>
  <c r="M2288"/>
  <c r="O2288" s="1"/>
  <c r="P2288" s="1"/>
  <c r="N2300"/>
  <c r="M2300"/>
  <c r="O2300" s="1"/>
  <c r="P2300" s="1"/>
  <c r="N2302"/>
  <c r="M2302"/>
  <c r="O2302" s="1"/>
  <c r="P2302" s="1"/>
  <c r="N2304"/>
  <c r="M2304"/>
  <c r="O2304" s="1"/>
  <c r="P2304" s="1"/>
  <c r="N2306"/>
  <c r="M2306"/>
  <c r="O2306" s="1"/>
  <c r="P2306" s="1"/>
  <c r="M1252"/>
  <c r="O1252" s="1"/>
  <c r="P1252" s="1"/>
  <c r="N1557"/>
  <c r="M1557"/>
  <c r="N1559"/>
  <c r="M1559"/>
  <c r="N1561"/>
  <c r="M1561"/>
  <c r="N1563"/>
  <c r="M1563"/>
  <c r="N1589"/>
  <c r="M1589"/>
  <c r="N1591"/>
  <c r="M1591"/>
  <c r="N1593"/>
  <c r="M1593"/>
  <c r="N1595"/>
  <c r="M1595"/>
  <c r="N1621"/>
  <c r="M1621"/>
  <c r="N1623"/>
  <c r="M1623"/>
  <c r="N1625"/>
  <c r="M1625"/>
  <c r="N1627"/>
  <c r="M1627"/>
  <c r="N2051"/>
  <c r="M2051"/>
  <c r="N2079"/>
  <c r="M2079"/>
  <c r="N2081"/>
  <c r="M2081"/>
  <c r="O2081" s="1"/>
  <c r="P2081" s="1"/>
  <c r="N2151"/>
  <c r="M2151"/>
  <c r="N2153"/>
  <c r="M2153"/>
  <c r="O2153" s="1"/>
  <c r="P2153" s="1"/>
  <c r="N2183"/>
  <c r="M2183"/>
  <c r="N2185"/>
  <c r="M2185"/>
  <c r="O2185" s="1"/>
  <c r="P2185" s="1"/>
  <c r="N2207"/>
  <c r="M2207"/>
  <c r="N2209"/>
  <c r="M2209"/>
  <c r="O2209" s="1"/>
  <c r="P2209" s="1"/>
  <c r="M1514"/>
  <c r="O1514" s="1"/>
  <c r="P1514" s="1"/>
  <c r="M1450"/>
  <c r="O1450" s="1"/>
  <c r="P1450" s="1"/>
  <c r="M1483"/>
  <c r="O1483" s="1"/>
  <c r="P1483" s="1"/>
  <c r="M1444"/>
  <c r="O1444" s="1"/>
  <c r="P1444" s="1"/>
  <c r="M1510"/>
  <c r="O1510" s="1"/>
  <c r="P1510" s="1"/>
  <c r="M1479"/>
  <c r="O1479" s="1"/>
  <c r="P1479" s="1"/>
  <c r="M1448"/>
  <c r="O1448" s="1"/>
  <c r="P1448" s="1"/>
  <c r="M1642"/>
  <c r="O1642" s="1"/>
  <c r="P1642" s="1"/>
  <c r="M1643"/>
  <c r="O1643" s="1"/>
  <c r="P1643" s="1"/>
  <c r="M1636"/>
  <c r="O1636" s="1"/>
  <c r="P1636" s="1"/>
  <c r="M1641"/>
  <c r="O1641" s="1"/>
  <c r="P1641" s="1"/>
  <c r="M1638"/>
  <c r="O1638" s="1"/>
  <c r="P1638" s="1"/>
  <c r="M1639"/>
  <c r="O1639" s="1"/>
  <c r="P1639" s="1"/>
  <c r="M1725"/>
  <c r="O1725" s="1"/>
  <c r="P1725" s="1"/>
  <c r="M2262"/>
  <c r="O2262" s="1"/>
  <c r="P2262" s="1"/>
  <c r="M2271"/>
  <c r="O2271" s="1"/>
  <c r="P2271" s="1"/>
  <c r="M2280"/>
  <c r="O2280" s="1"/>
  <c r="P2280" s="1"/>
  <c r="M2289"/>
  <c r="O2289" s="1"/>
  <c r="P2289" s="1"/>
  <c r="M2307"/>
  <c r="O2307" s="1"/>
  <c r="P2307" s="1"/>
  <c r="N1461"/>
  <c r="M1461"/>
  <c r="O1461" s="1"/>
  <c r="P1461" s="1"/>
  <c r="N1463"/>
  <c r="M1463"/>
  <c r="N1465"/>
  <c r="M1465"/>
  <c r="O1465" s="1"/>
  <c r="P1465" s="1"/>
  <c r="N1467"/>
  <c r="M1467"/>
  <c r="N1493"/>
  <c r="M1493"/>
  <c r="O1493" s="1"/>
  <c r="P1493" s="1"/>
  <c r="N1495"/>
  <c r="M1495"/>
  <c r="N1497"/>
  <c r="M1497"/>
  <c r="O1497" s="1"/>
  <c r="P1497" s="1"/>
  <c r="N1499"/>
  <c r="M1499"/>
  <c r="N1525"/>
  <c r="M1525"/>
  <c r="O1525" s="1"/>
  <c r="P1525" s="1"/>
  <c r="N1527"/>
  <c r="M1527"/>
  <c r="N1529"/>
  <c r="M1529"/>
  <c r="O1529" s="1"/>
  <c r="P1529" s="1"/>
  <c r="N1653"/>
  <c r="M1653"/>
  <c r="N1655"/>
  <c r="M1655"/>
  <c r="O1655" s="1"/>
  <c r="P1655" s="1"/>
  <c r="N1657"/>
  <c r="M1657"/>
  <c r="O1657" s="1"/>
  <c r="P1657" s="1"/>
  <c r="N1659"/>
  <c r="M1659"/>
  <c r="O1659" s="1"/>
  <c r="P1659" s="1"/>
  <c r="N1685"/>
  <c r="M1685"/>
  <c r="O1685" s="1"/>
  <c r="P1685" s="1"/>
  <c r="N1687"/>
  <c r="M1687"/>
  <c r="O1687" s="1"/>
  <c r="P1687" s="1"/>
  <c r="N1689"/>
  <c r="M1689"/>
  <c r="O1689" s="1"/>
  <c r="P1689" s="1"/>
  <c r="N1691"/>
  <c r="M1691"/>
  <c r="O1691" s="1"/>
  <c r="P1691" s="1"/>
  <c r="N1711"/>
  <c r="M1711"/>
  <c r="O1711" s="1"/>
  <c r="P1711" s="1"/>
  <c r="N1713"/>
  <c r="M1713"/>
  <c r="O1713" s="1"/>
  <c r="P1713" s="1"/>
  <c r="N1715"/>
  <c r="M1715"/>
  <c r="O1715" s="1"/>
  <c r="P1715" s="1"/>
  <c r="N1717"/>
  <c r="M1717"/>
  <c r="O1717" s="1"/>
  <c r="P1717" s="1"/>
  <c r="N1727"/>
  <c r="M1727"/>
  <c r="O1727" s="1"/>
  <c r="P1727" s="1"/>
  <c r="N1729"/>
  <c r="M1729"/>
  <c r="O1729" s="1"/>
  <c r="P1729" s="1"/>
  <c r="N1731"/>
  <c r="M1731"/>
  <c r="O1731" s="1"/>
  <c r="P1731" s="1"/>
  <c r="N1850"/>
  <c r="M1850"/>
  <c r="O1850" s="1"/>
  <c r="P1850" s="1"/>
  <c r="N1860"/>
  <c r="M1860"/>
  <c r="O1860" s="1"/>
  <c r="P1860" s="1"/>
  <c r="N1898"/>
  <c r="M1898"/>
  <c r="O1898" s="1"/>
  <c r="P1898" s="1"/>
  <c r="N1908"/>
  <c r="M1908"/>
  <c r="O1908" s="1"/>
  <c r="P1908" s="1"/>
  <c r="N2231"/>
  <c r="M2231"/>
  <c r="O2231" s="1"/>
  <c r="P2231" s="1"/>
  <c r="N2233"/>
  <c r="M2233"/>
  <c r="O2233" s="1"/>
  <c r="P2233" s="1"/>
  <c r="N2263"/>
  <c r="M2263"/>
  <c r="O2263" s="1"/>
  <c r="P2263" s="1"/>
  <c r="N2265"/>
  <c r="M2265"/>
  <c r="O2265" s="1"/>
  <c r="P2265" s="1"/>
  <c r="N2279"/>
  <c r="M2279"/>
  <c r="O2279" s="1"/>
  <c r="P2279" s="1"/>
  <c r="N2281"/>
  <c r="M2281"/>
  <c r="O2281" s="1"/>
  <c r="P2281" s="1"/>
  <c r="N2295"/>
  <c r="M2295"/>
  <c r="O2295" s="1"/>
  <c r="P2295" s="1"/>
  <c r="N2297"/>
  <c r="M2297"/>
  <c r="O2297" s="1"/>
  <c r="P2297" s="1"/>
  <c r="M1258"/>
  <c r="O1258" s="1"/>
  <c r="P1258" s="1"/>
  <c r="M2052"/>
  <c r="O2052" s="1"/>
  <c r="P2052" s="1"/>
  <c r="N1546"/>
  <c r="M1546"/>
  <c r="O1546" s="1"/>
  <c r="P1546" s="1"/>
  <c r="N1556"/>
  <c r="M1556"/>
  <c r="O1556" s="1"/>
  <c r="P1556" s="1"/>
  <c r="N1558"/>
  <c r="M1558"/>
  <c r="O1558" s="1"/>
  <c r="P1558" s="1"/>
  <c r="N1560"/>
  <c r="M1560"/>
  <c r="O1560" s="1"/>
  <c r="P1560" s="1"/>
  <c r="N1578"/>
  <c r="M1578"/>
  <c r="O1578" s="1"/>
  <c r="P1578" s="1"/>
  <c r="N1588"/>
  <c r="M1588"/>
  <c r="O1588" s="1"/>
  <c r="P1588" s="1"/>
  <c r="N1590"/>
  <c r="M1590"/>
  <c r="O1590" s="1"/>
  <c r="P1590" s="1"/>
  <c r="N1592"/>
  <c r="M1592"/>
  <c r="O1592" s="1"/>
  <c r="P1592" s="1"/>
  <c r="N1610"/>
  <c r="M1610"/>
  <c r="O1610" s="1"/>
  <c r="P1610" s="1"/>
  <c r="N1620"/>
  <c r="M1620"/>
  <c r="O1620" s="1"/>
  <c r="P1620" s="1"/>
  <c r="N1622"/>
  <c r="M1622"/>
  <c r="O1622" s="1"/>
  <c r="P1622" s="1"/>
  <c r="N1624"/>
  <c r="M1624"/>
  <c r="O1624" s="1"/>
  <c r="P1624" s="1"/>
  <c r="N1634"/>
  <c r="M1634"/>
  <c r="O1634" s="1"/>
  <c r="P1634" s="1"/>
  <c r="N2020"/>
  <c r="M2020"/>
  <c r="O2020" s="1"/>
  <c r="P2020" s="1"/>
  <c r="N2070"/>
  <c r="M2070"/>
  <c r="O2070" s="1"/>
  <c r="P2070" s="1"/>
  <c r="N2088"/>
  <c r="M2088"/>
  <c r="O2088" s="1"/>
  <c r="P2088" s="1"/>
  <c r="N2150"/>
  <c r="M2150"/>
  <c r="O2150" s="1"/>
  <c r="P2150" s="1"/>
  <c r="N2152"/>
  <c r="M2152"/>
  <c r="O2152" s="1"/>
  <c r="P2152" s="1"/>
  <c r="N2182"/>
  <c r="M2182"/>
  <c r="O2182" s="1"/>
  <c r="P2182" s="1"/>
  <c r="N2184"/>
  <c r="M2184"/>
  <c r="O2184" s="1"/>
  <c r="P2184" s="1"/>
  <c r="N2206"/>
  <c r="M2206"/>
  <c r="O2206" s="1"/>
  <c r="P2206" s="1"/>
  <c r="N2208"/>
  <c r="M2208"/>
  <c r="O2208" s="1"/>
  <c r="P2208" s="1"/>
  <c r="M1538"/>
  <c r="O1538" s="1"/>
  <c r="P1538" s="1"/>
  <c r="M1482"/>
  <c r="O1482" s="1"/>
  <c r="P1482" s="1"/>
  <c r="M1531"/>
  <c r="O1531" s="1"/>
  <c r="P1531" s="1"/>
  <c r="M1508"/>
  <c r="O1508" s="1"/>
  <c r="P1508" s="1"/>
  <c r="M1481"/>
  <c r="O1481" s="1"/>
  <c r="P1481" s="1"/>
  <c r="M1446"/>
  <c r="O1446" s="1"/>
  <c r="P1446" s="1"/>
  <c r="M1512"/>
  <c r="O1512" s="1"/>
  <c r="P1512" s="1"/>
  <c r="M1477"/>
  <c r="O1477" s="1"/>
  <c r="P1477" s="1"/>
  <c r="M1706"/>
  <c r="O1706" s="1"/>
  <c r="P1706" s="1"/>
  <c r="M1707"/>
  <c r="O1707" s="1"/>
  <c r="P1707" s="1"/>
  <c r="M1700"/>
  <c r="O1700" s="1"/>
  <c r="P1700" s="1"/>
  <c r="M1705"/>
  <c r="O1705" s="1"/>
  <c r="P1705" s="1"/>
  <c r="M1702"/>
  <c r="O1702" s="1"/>
  <c r="P1702" s="1"/>
  <c r="M1703"/>
  <c r="O1703" s="1"/>
  <c r="P1703" s="1"/>
  <c r="M1688"/>
  <c r="O1688" s="1"/>
  <c r="P1688" s="1"/>
  <c r="M1669"/>
  <c r="O1669" s="1"/>
  <c r="P1669" s="1"/>
  <c r="M2294"/>
  <c r="O2294" s="1"/>
  <c r="P2294" s="1"/>
  <c r="M2303"/>
  <c r="O2303" s="1"/>
  <c r="P2303" s="1"/>
  <c r="M2215"/>
  <c r="O2215" s="1"/>
  <c r="P2215" s="1"/>
  <c r="M2232"/>
  <c r="O2232" s="1"/>
  <c r="P2232" s="1"/>
  <c r="M2249"/>
  <c r="O2249" s="1"/>
  <c r="P2249" s="1"/>
  <c r="M384"/>
  <c r="O384" s="1"/>
  <c r="P384" s="1"/>
  <c r="M320"/>
  <c r="O320" s="1"/>
  <c r="P320" s="1"/>
  <c r="M256"/>
  <c r="O256" s="1"/>
  <c r="P256" s="1"/>
  <c r="M128"/>
  <c r="O128" s="1"/>
  <c r="P128" s="1"/>
  <c r="M329"/>
  <c r="O329" s="1"/>
  <c r="P329" s="1"/>
  <c r="M265"/>
  <c r="O265" s="1"/>
  <c r="P265" s="1"/>
  <c r="M137"/>
  <c r="O137" s="1"/>
  <c r="P137" s="1"/>
  <c r="M1924"/>
  <c r="O1924" s="1"/>
  <c r="P1924" s="1"/>
  <c r="M714"/>
  <c r="O714" s="1"/>
  <c r="P714" s="1"/>
  <c r="M682"/>
  <c r="O682" s="1"/>
  <c r="P682" s="1"/>
  <c r="M650"/>
  <c r="O650" s="1"/>
  <c r="P650" s="1"/>
  <c r="M618"/>
  <c r="O618" s="1"/>
  <c r="P618" s="1"/>
  <c r="M586"/>
  <c r="O586" s="1"/>
  <c r="P586" s="1"/>
  <c r="M394"/>
  <c r="O394" s="1"/>
  <c r="P394" s="1"/>
  <c r="M362"/>
  <c r="O362" s="1"/>
  <c r="P362" s="1"/>
  <c r="M330"/>
  <c r="O330" s="1"/>
  <c r="P330" s="1"/>
  <c r="M298"/>
  <c r="O298" s="1"/>
  <c r="P298" s="1"/>
  <c r="M266"/>
  <c r="O266" s="1"/>
  <c r="P266" s="1"/>
  <c r="M234"/>
  <c r="O234" s="1"/>
  <c r="P234" s="1"/>
  <c r="M138"/>
  <c r="O138" s="1"/>
  <c r="P138" s="1"/>
  <c r="M106"/>
  <c r="O106" s="1"/>
  <c r="P106" s="1"/>
  <c r="M851"/>
  <c r="O851" s="1"/>
  <c r="P851" s="1"/>
  <c r="M819"/>
  <c r="O819" s="1"/>
  <c r="P819" s="1"/>
  <c r="M787"/>
  <c r="O787" s="1"/>
  <c r="P787" s="1"/>
  <c r="M723"/>
  <c r="O723" s="1"/>
  <c r="P723" s="1"/>
  <c r="M691"/>
  <c r="O691" s="1"/>
  <c r="P691" s="1"/>
  <c r="M659"/>
  <c r="O659" s="1"/>
  <c r="P659" s="1"/>
  <c r="M627"/>
  <c r="O627" s="1"/>
  <c r="P627" s="1"/>
  <c r="M595"/>
  <c r="O595" s="1"/>
  <c r="P595" s="1"/>
  <c r="M499"/>
  <c r="O499" s="1"/>
  <c r="P499" s="1"/>
  <c r="M371"/>
  <c r="O371" s="1"/>
  <c r="P371" s="1"/>
  <c r="M339"/>
  <c r="O339" s="1"/>
  <c r="P339" s="1"/>
  <c r="M307"/>
  <c r="O307" s="1"/>
  <c r="P307" s="1"/>
  <c r="M275"/>
  <c r="O275" s="1"/>
  <c r="P275" s="1"/>
  <c r="M243"/>
  <c r="O243" s="1"/>
  <c r="P243" s="1"/>
  <c r="M211"/>
  <c r="O211" s="1"/>
  <c r="P211" s="1"/>
  <c r="M115"/>
  <c r="O115" s="1"/>
  <c r="P115" s="1"/>
  <c r="M83"/>
  <c r="O83" s="1"/>
  <c r="P83" s="1"/>
  <c r="M51"/>
  <c r="O51" s="1"/>
  <c r="P51" s="1"/>
  <c r="M19"/>
  <c r="O19" s="1"/>
  <c r="P19" s="1"/>
  <c r="M748"/>
  <c r="O748" s="1"/>
  <c r="P748" s="1"/>
  <c r="M716"/>
  <c r="O716" s="1"/>
  <c r="P716" s="1"/>
  <c r="M684"/>
  <c r="O684" s="1"/>
  <c r="P684" s="1"/>
  <c r="M652"/>
  <c r="O652" s="1"/>
  <c r="P652" s="1"/>
  <c r="M620"/>
  <c r="O620" s="1"/>
  <c r="P620" s="1"/>
  <c r="M588"/>
  <c r="O588" s="1"/>
  <c r="P588" s="1"/>
  <c r="M2420"/>
  <c r="O2420" s="1"/>
  <c r="P2420" s="1"/>
  <c r="M2421"/>
  <c r="O2421" s="1"/>
  <c r="P2421" s="1"/>
  <c r="M758"/>
  <c r="O758" s="1"/>
  <c r="P758" s="1"/>
  <c r="M726"/>
  <c r="O726" s="1"/>
  <c r="P726" s="1"/>
  <c r="M694"/>
  <c r="O694" s="1"/>
  <c r="P694" s="1"/>
  <c r="M662"/>
  <c r="O662" s="1"/>
  <c r="P662" s="1"/>
  <c r="M630"/>
  <c r="O630" s="1"/>
  <c r="P630" s="1"/>
  <c r="M590"/>
  <c r="O590" s="1"/>
  <c r="P590" s="1"/>
  <c r="M382"/>
  <c r="O382" s="1"/>
  <c r="P382" s="1"/>
  <c r="M350"/>
  <c r="O350" s="1"/>
  <c r="P350" s="1"/>
  <c r="M318"/>
  <c r="O318" s="1"/>
  <c r="P318" s="1"/>
  <c r="M286"/>
  <c r="O286" s="1"/>
  <c r="P286" s="1"/>
  <c r="M254"/>
  <c r="O254" s="1"/>
  <c r="P254" s="1"/>
  <c r="M222"/>
  <c r="O222" s="1"/>
  <c r="P222" s="1"/>
  <c r="M126"/>
  <c r="O126" s="1"/>
  <c r="P126" s="1"/>
  <c r="M863"/>
  <c r="O863" s="1"/>
  <c r="P863" s="1"/>
  <c r="M831"/>
  <c r="O831" s="1"/>
  <c r="P831" s="1"/>
  <c r="M799"/>
  <c r="O799" s="1"/>
  <c r="P799" s="1"/>
  <c r="M767"/>
  <c r="O767" s="1"/>
  <c r="P767" s="1"/>
  <c r="M735"/>
  <c r="O735" s="1"/>
  <c r="P735" s="1"/>
  <c r="M703"/>
  <c r="O703" s="1"/>
  <c r="P703" s="1"/>
  <c r="M671"/>
  <c r="O671" s="1"/>
  <c r="P671" s="1"/>
  <c r="M639"/>
  <c r="O639" s="1"/>
  <c r="P639" s="1"/>
  <c r="M591"/>
  <c r="O591" s="1"/>
  <c r="P591" s="1"/>
  <c r="M375"/>
  <c r="O375" s="1"/>
  <c r="P375" s="1"/>
  <c r="M343"/>
  <c r="O343" s="1"/>
  <c r="P343" s="1"/>
  <c r="M311"/>
  <c r="O311" s="1"/>
  <c r="P311" s="1"/>
  <c r="M279"/>
  <c r="O279" s="1"/>
  <c r="P279" s="1"/>
  <c r="M247"/>
  <c r="O247" s="1"/>
  <c r="P247" s="1"/>
  <c r="M215"/>
  <c r="O215" s="1"/>
  <c r="P215" s="1"/>
  <c r="M183"/>
  <c r="O183" s="1"/>
  <c r="P183" s="1"/>
  <c r="M151"/>
  <c r="O151" s="1"/>
  <c r="P151" s="1"/>
  <c r="M119"/>
  <c r="O119" s="1"/>
  <c r="P119" s="1"/>
  <c r="M87"/>
  <c r="O87" s="1"/>
  <c r="P87" s="1"/>
  <c r="M55"/>
  <c r="O55" s="1"/>
  <c r="P55" s="1"/>
  <c r="M23"/>
  <c r="O23" s="1"/>
  <c r="P23" s="1"/>
  <c r="M752"/>
  <c r="O752" s="1"/>
  <c r="P752" s="1"/>
  <c r="M720"/>
  <c r="O720" s="1"/>
  <c r="P720" s="1"/>
  <c r="M688"/>
  <c r="O688" s="1"/>
  <c r="P688" s="1"/>
  <c r="M656"/>
  <c r="O656" s="1"/>
  <c r="P656" s="1"/>
  <c r="M600"/>
  <c r="O600" s="1"/>
  <c r="P600" s="1"/>
  <c r="M560"/>
  <c r="O560" s="1"/>
  <c r="P560" s="1"/>
  <c r="M528"/>
  <c r="O528" s="1"/>
  <c r="P528" s="1"/>
  <c r="M496"/>
  <c r="O496" s="1"/>
  <c r="P496" s="1"/>
  <c r="M464"/>
  <c r="O464" s="1"/>
  <c r="P464" s="1"/>
  <c r="M432"/>
  <c r="O432" s="1"/>
  <c r="P432" s="1"/>
  <c r="M396"/>
  <c r="O396" s="1"/>
  <c r="P396" s="1"/>
  <c r="M364"/>
  <c r="O364" s="1"/>
  <c r="P364" s="1"/>
  <c r="M332"/>
  <c r="O332" s="1"/>
  <c r="P332" s="1"/>
  <c r="M300"/>
  <c r="O300" s="1"/>
  <c r="P300" s="1"/>
  <c r="M268"/>
  <c r="O268" s="1"/>
  <c r="P268" s="1"/>
  <c r="M236"/>
  <c r="O236" s="1"/>
  <c r="P236" s="1"/>
  <c r="M140"/>
  <c r="O140" s="1"/>
  <c r="P140" s="1"/>
  <c r="M108"/>
  <c r="O108" s="1"/>
  <c r="P108" s="1"/>
  <c r="M845"/>
  <c r="O845" s="1"/>
  <c r="P845" s="1"/>
  <c r="M813"/>
  <c r="O813" s="1"/>
  <c r="P813" s="1"/>
  <c r="M781"/>
  <c r="O781" s="1"/>
  <c r="P781" s="1"/>
  <c r="M749"/>
  <c r="O749" s="1"/>
  <c r="P749" s="1"/>
  <c r="M717"/>
  <c r="O717" s="1"/>
  <c r="P717" s="1"/>
  <c r="M629"/>
  <c r="O629" s="1"/>
  <c r="P629" s="1"/>
  <c r="M381"/>
  <c r="O381" s="1"/>
  <c r="P381" s="1"/>
  <c r="M349"/>
  <c r="O349" s="1"/>
  <c r="P349" s="1"/>
  <c r="M317"/>
  <c r="O317" s="1"/>
  <c r="P317" s="1"/>
  <c r="M285"/>
  <c r="O285" s="1"/>
  <c r="P285" s="1"/>
  <c r="M253"/>
  <c r="O253" s="1"/>
  <c r="P253" s="1"/>
  <c r="M221"/>
  <c r="O221" s="1"/>
  <c r="P221" s="1"/>
  <c r="M117"/>
  <c r="O117" s="1"/>
  <c r="P117" s="1"/>
  <c r="M69"/>
  <c r="O69" s="1"/>
  <c r="P69" s="1"/>
  <c r="M400"/>
  <c r="O400" s="1"/>
  <c r="P400" s="1"/>
  <c r="M336"/>
  <c r="O336" s="1"/>
  <c r="P336" s="1"/>
  <c r="M272"/>
  <c r="O272" s="1"/>
  <c r="P272" s="1"/>
  <c r="M208"/>
  <c r="O208" s="1"/>
  <c r="P208" s="1"/>
  <c r="M144"/>
  <c r="O144" s="1"/>
  <c r="P144" s="1"/>
  <c r="M857"/>
  <c r="O857" s="1"/>
  <c r="P857" s="1"/>
  <c r="M793"/>
  <c r="O793" s="1"/>
  <c r="P793" s="1"/>
  <c r="M729"/>
  <c r="O729" s="1"/>
  <c r="P729" s="1"/>
  <c r="M665"/>
  <c r="O665" s="1"/>
  <c r="P665" s="1"/>
  <c r="M601"/>
  <c r="O601" s="1"/>
  <c r="P601" s="1"/>
  <c r="M537"/>
  <c r="O537" s="1"/>
  <c r="P537" s="1"/>
  <c r="M473"/>
  <c r="O473" s="1"/>
  <c r="P473" s="1"/>
  <c r="M409"/>
  <c r="O409" s="1"/>
  <c r="P409" s="1"/>
  <c r="M345"/>
  <c r="O345" s="1"/>
  <c r="P345" s="1"/>
  <c r="M281"/>
  <c r="O281" s="1"/>
  <c r="P281" s="1"/>
  <c r="M217"/>
  <c r="O217" s="1"/>
  <c r="P217" s="1"/>
  <c r="M89"/>
  <c r="O89" s="1"/>
  <c r="P89" s="1"/>
  <c r="M25"/>
  <c r="O25" s="1"/>
  <c r="P25" s="1"/>
  <c r="M352"/>
  <c r="O352" s="1"/>
  <c r="P352" s="1"/>
  <c r="M288"/>
  <c r="O288" s="1"/>
  <c r="P288" s="1"/>
  <c r="M224"/>
  <c r="O224" s="1"/>
  <c r="P224" s="1"/>
  <c r="M8"/>
  <c r="O8" s="1"/>
  <c r="P8" s="1"/>
  <c r="M489"/>
  <c r="O489" s="1"/>
  <c r="P489" s="1"/>
  <c r="M361"/>
  <c r="O361" s="1"/>
  <c r="P361" s="1"/>
  <c r="M297"/>
  <c r="O297" s="1"/>
  <c r="P297" s="1"/>
  <c r="M233"/>
  <c r="O233" s="1"/>
  <c r="P233" s="1"/>
  <c r="M105"/>
  <c r="O105" s="1"/>
  <c r="P105" s="1"/>
  <c r="M698"/>
  <c r="O698" s="1"/>
  <c r="P698" s="1"/>
  <c r="M666"/>
  <c r="O666" s="1"/>
  <c r="P666" s="1"/>
  <c r="M634"/>
  <c r="O634" s="1"/>
  <c r="P634" s="1"/>
  <c r="M602"/>
  <c r="O602" s="1"/>
  <c r="P602" s="1"/>
  <c r="M378"/>
  <c r="O378" s="1"/>
  <c r="P378" s="1"/>
  <c r="M346"/>
  <c r="O346" s="1"/>
  <c r="P346" s="1"/>
  <c r="M314"/>
  <c r="O314" s="1"/>
  <c r="P314" s="1"/>
  <c r="M282"/>
  <c r="O282" s="1"/>
  <c r="P282" s="1"/>
  <c r="M250"/>
  <c r="O250" s="1"/>
  <c r="P250" s="1"/>
  <c r="M122"/>
  <c r="O122" s="1"/>
  <c r="P122" s="1"/>
  <c r="M867"/>
  <c r="O867" s="1"/>
  <c r="P867" s="1"/>
  <c r="M835"/>
  <c r="O835" s="1"/>
  <c r="P835" s="1"/>
  <c r="M803"/>
  <c r="O803" s="1"/>
  <c r="P803" s="1"/>
  <c r="M771"/>
  <c r="O771" s="1"/>
  <c r="P771" s="1"/>
  <c r="M739"/>
  <c r="O739" s="1"/>
  <c r="P739" s="1"/>
  <c r="M707"/>
  <c r="O707" s="1"/>
  <c r="P707" s="1"/>
  <c r="M675"/>
  <c r="O675" s="1"/>
  <c r="P675" s="1"/>
  <c r="M643"/>
  <c r="O643" s="1"/>
  <c r="P643" s="1"/>
  <c r="M611"/>
  <c r="O611" s="1"/>
  <c r="P611" s="1"/>
  <c r="M387"/>
  <c r="O387" s="1"/>
  <c r="P387" s="1"/>
  <c r="M355"/>
  <c r="O355" s="1"/>
  <c r="P355" s="1"/>
  <c r="M323"/>
  <c r="O323" s="1"/>
  <c r="P323" s="1"/>
  <c r="M291"/>
  <c r="O291" s="1"/>
  <c r="P291" s="1"/>
  <c r="M259"/>
  <c r="O259" s="1"/>
  <c r="P259" s="1"/>
  <c r="M227"/>
  <c r="O227" s="1"/>
  <c r="P227" s="1"/>
  <c r="M131"/>
  <c r="O131" s="1"/>
  <c r="P131" s="1"/>
  <c r="M99"/>
  <c r="O99" s="1"/>
  <c r="P99" s="1"/>
  <c r="M67"/>
  <c r="O67" s="1"/>
  <c r="P67" s="1"/>
  <c r="M35"/>
  <c r="O35" s="1"/>
  <c r="P35" s="1"/>
  <c r="M732"/>
  <c r="O732" s="1"/>
  <c r="P732" s="1"/>
  <c r="M700"/>
  <c r="O700" s="1"/>
  <c r="P700" s="1"/>
  <c r="M668"/>
  <c r="O668" s="1"/>
  <c r="P668" s="1"/>
  <c r="M636"/>
  <c r="O636" s="1"/>
  <c r="P636" s="1"/>
  <c r="M604"/>
  <c r="O604" s="1"/>
  <c r="P604" s="1"/>
  <c r="M2418"/>
  <c r="O2418" s="1"/>
  <c r="P2418" s="1"/>
  <c r="M2411"/>
  <c r="O2411" s="1"/>
  <c r="P2411" s="1"/>
  <c r="M2404"/>
  <c r="O2404" s="1"/>
  <c r="P2404" s="1"/>
  <c r="M2405"/>
  <c r="O2405" s="1"/>
  <c r="P2405" s="1"/>
  <c r="M742"/>
  <c r="O742" s="1"/>
  <c r="P742" s="1"/>
  <c r="M710"/>
  <c r="O710" s="1"/>
  <c r="P710" s="1"/>
  <c r="M678"/>
  <c r="O678" s="1"/>
  <c r="P678" s="1"/>
  <c r="M646"/>
  <c r="O646" s="1"/>
  <c r="P646" s="1"/>
  <c r="M614"/>
  <c r="O614" s="1"/>
  <c r="P614" s="1"/>
  <c r="M366"/>
  <c r="O366" s="1"/>
  <c r="P366" s="1"/>
  <c r="M334"/>
  <c r="O334" s="1"/>
  <c r="P334" s="1"/>
  <c r="M302"/>
  <c r="O302" s="1"/>
  <c r="P302" s="1"/>
  <c r="M270"/>
  <c r="O270" s="1"/>
  <c r="P270" s="1"/>
  <c r="M238"/>
  <c r="O238" s="1"/>
  <c r="P238" s="1"/>
  <c r="M110"/>
  <c r="O110" s="1"/>
  <c r="P110" s="1"/>
  <c r="M847"/>
  <c r="O847" s="1"/>
  <c r="P847" s="1"/>
  <c r="M815"/>
  <c r="O815" s="1"/>
  <c r="P815" s="1"/>
  <c r="M783"/>
  <c r="O783" s="1"/>
  <c r="P783" s="1"/>
  <c r="M751"/>
  <c r="O751" s="1"/>
  <c r="P751" s="1"/>
  <c r="M719"/>
  <c r="O719" s="1"/>
  <c r="P719" s="1"/>
  <c r="M655"/>
  <c r="O655" s="1"/>
  <c r="P655" s="1"/>
  <c r="M623"/>
  <c r="O623" s="1"/>
  <c r="P623" s="1"/>
  <c r="M495"/>
  <c r="O495" s="1"/>
  <c r="P495" s="1"/>
  <c r="M359"/>
  <c r="O359" s="1"/>
  <c r="P359" s="1"/>
  <c r="M327"/>
  <c r="O327" s="1"/>
  <c r="P327" s="1"/>
  <c r="M295"/>
  <c r="O295" s="1"/>
  <c r="P295" s="1"/>
  <c r="M263"/>
  <c r="O263" s="1"/>
  <c r="P263" s="1"/>
  <c r="M231"/>
  <c r="O231" s="1"/>
  <c r="P231" s="1"/>
  <c r="M199"/>
  <c r="O199" s="1"/>
  <c r="P199" s="1"/>
  <c r="M167"/>
  <c r="O167" s="1"/>
  <c r="P167" s="1"/>
  <c r="M135"/>
  <c r="O135" s="1"/>
  <c r="P135" s="1"/>
  <c r="M103"/>
  <c r="O103" s="1"/>
  <c r="P103" s="1"/>
  <c r="M71"/>
  <c r="O71" s="1"/>
  <c r="P71" s="1"/>
  <c r="M39"/>
  <c r="O39" s="1"/>
  <c r="P39" s="1"/>
  <c r="M736"/>
  <c r="O736" s="1"/>
  <c r="P736" s="1"/>
  <c r="M704"/>
  <c r="O704" s="1"/>
  <c r="P704" s="1"/>
  <c r="M672"/>
  <c r="O672" s="1"/>
  <c r="P672" s="1"/>
  <c r="M632"/>
  <c r="O632" s="1"/>
  <c r="P632" s="1"/>
  <c r="M576"/>
  <c r="O576" s="1"/>
  <c r="P576" s="1"/>
  <c r="M544"/>
  <c r="O544" s="1"/>
  <c r="P544" s="1"/>
  <c r="M512"/>
  <c r="O512" s="1"/>
  <c r="P512" s="1"/>
  <c r="M480"/>
  <c r="O480" s="1"/>
  <c r="P480" s="1"/>
  <c r="M448"/>
  <c r="O448" s="1"/>
  <c r="P448" s="1"/>
  <c r="M416"/>
  <c r="O416" s="1"/>
  <c r="P416" s="1"/>
  <c r="M380"/>
  <c r="O380" s="1"/>
  <c r="P380" s="1"/>
  <c r="M348"/>
  <c r="O348" s="1"/>
  <c r="P348" s="1"/>
  <c r="M316"/>
  <c r="O316" s="1"/>
  <c r="P316" s="1"/>
  <c r="M284"/>
  <c r="O284" s="1"/>
  <c r="P284" s="1"/>
  <c r="M252"/>
  <c r="O252" s="1"/>
  <c r="P252" s="1"/>
  <c r="M220"/>
  <c r="O220" s="1"/>
  <c r="P220" s="1"/>
  <c r="M124"/>
  <c r="O124" s="1"/>
  <c r="P124" s="1"/>
  <c r="M861"/>
  <c r="O861" s="1"/>
  <c r="P861" s="1"/>
  <c r="M829"/>
  <c r="O829" s="1"/>
  <c r="P829" s="1"/>
  <c r="M797"/>
  <c r="O797" s="1"/>
  <c r="P797" s="1"/>
  <c r="M765"/>
  <c r="O765" s="1"/>
  <c r="P765" s="1"/>
  <c r="M733"/>
  <c r="O733" s="1"/>
  <c r="P733" s="1"/>
  <c r="M701"/>
  <c r="O701" s="1"/>
  <c r="P701" s="1"/>
  <c r="M661"/>
  <c r="O661" s="1"/>
  <c r="P661" s="1"/>
  <c r="M597"/>
  <c r="O597" s="1"/>
  <c r="P597" s="1"/>
  <c r="M493"/>
  <c r="O493" s="1"/>
  <c r="P493" s="1"/>
  <c r="M365"/>
  <c r="O365" s="1"/>
  <c r="P365" s="1"/>
  <c r="M333"/>
  <c r="O333" s="1"/>
  <c r="P333" s="1"/>
  <c r="M301"/>
  <c r="O301" s="1"/>
  <c r="P301" s="1"/>
  <c r="M269"/>
  <c r="O269" s="1"/>
  <c r="P269" s="1"/>
  <c r="M237"/>
  <c r="O237" s="1"/>
  <c r="P237" s="1"/>
  <c r="M197"/>
  <c r="O197" s="1"/>
  <c r="P197" s="1"/>
  <c r="M133"/>
  <c r="O133" s="1"/>
  <c r="P133" s="1"/>
  <c r="M101"/>
  <c r="O101" s="1"/>
  <c r="P101" s="1"/>
  <c r="M37"/>
  <c r="O37" s="1"/>
  <c r="P37" s="1"/>
  <c r="M368"/>
  <c r="O368" s="1"/>
  <c r="P368" s="1"/>
  <c r="M304"/>
  <c r="O304" s="1"/>
  <c r="P304" s="1"/>
  <c r="M240"/>
  <c r="O240" s="1"/>
  <c r="P240" s="1"/>
  <c r="M176"/>
  <c r="O176" s="1"/>
  <c r="P176" s="1"/>
  <c r="M112"/>
  <c r="O112" s="1"/>
  <c r="P112" s="1"/>
  <c r="M825"/>
  <c r="O825" s="1"/>
  <c r="P825" s="1"/>
  <c r="M697"/>
  <c r="O697" s="1"/>
  <c r="P697" s="1"/>
  <c r="M633"/>
  <c r="O633" s="1"/>
  <c r="P633" s="1"/>
  <c r="M505"/>
  <c r="O505" s="1"/>
  <c r="P505" s="1"/>
  <c r="M441"/>
  <c r="O441" s="1"/>
  <c r="P441" s="1"/>
  <c r="M377"/>
  <c r="O377" s="1"/>
  <c r="P377" s="1"/>
  <c r="M313"/>
  <c r="O313" s="1"/>
  <c r="P313" s="1"/>
  <c r="M249"/>
  <c r="O249" s="1"/>
  <c r="P249" s="1"/>
  <c r="M121"/>
  <c r="O121" s="1"/>
  <c r="P121" s="1"/>
  <c r="M57"/>
  <c r="O57" s="1"/>
  <c r="P57" s="1"/>
  <c r="N9"/>
  <c r="M9"/>
  <c r="N10"/>
  <c r="M10"/>
  <c r="N18"/>
  <c r="M18"/>
  <c r="N26"/>
  <c r="M26"/>
  <c r="O26" s="1"/>
  <c r="P26" s="1"/>
  <c r="N34"/>
  <c r="M34"/>
  <c r="O34" s="1"/>
  <c r="P34" s="1"/>
  <c r="N42"/>
  <c r="M42"/>
  <c r="O42" s="1"/>
  <c r="P42" s="1"/>
  <c r="N50"/>
  <c r="M50"/>
  <c r="O50" s="1"/>
  <c r="P50" s="1"/>
  <c r="N58"/>
  <c r="M58"/>
  <c r="O58" s="1"/>
  <c r="P58" s="1"/>
  <c r="N66"/>
  <c r="M66"/>
  <c r="O66" s="1"/>
  <c r="P66" s="1"/>
  <c r="N74"/>
  <c r="M74"/>
  <c r="O74" s="1"/>
  <c r="P74" s="1"/>
  <c r="N82"/>
  <c r="M82"/>
  <c r="O82" s="1"/>
  <c r="P82" s="1"/>
  <c r="N90"/>
  <c r="M90"/>
  <c r="O90" s="1"/>
  <c r="P90" s="1"/>
  <c r="N98"/>
  <c r="M98"/>
  <c r="O98" s="1"/>
  <c r="P98" s="1"/>
  <c r="M1802"/>
  <c r="O1802" s="1"/>
  <c r="P1802" s="1"/>
  <c r="M1754"/>
  <c r="O1754" s="1"/>
  <c r="P1754" s="1"/>
  <c r="M1811"/>
  <c r="O1811" s="1"/>
  <c r="P1811" s="1"/>
  <c r="M1771"/>
  <c r="O1771" s="1"/>
  <c r="P1771" s="1"/>
  <c r="M1812"/>
  <c r="O1812" s="1"/>
  <c r="P1812" s="1"/>
  <c r="M1764"/>
  <c r="O1764" s="1"/>
  <c r="P1764" s="1"/>
  <c r="M1817"/>
  <c r="O1817" s="1"/>
  <c r="P1817" s="1"/>
  <c r="M1769"/>
  <c r="O1769" s="1"/>
  <c r="P1769" s="1"/>
  <c r="M1814"/>
  <c r="O1814" s="1"/>
  <c r="P1814" s="1"/>
  <c r="M1766"/>
  <c r="O1766" s="1"/>
  <c r="P1766" s="1"/>
  <c r="M1815"/>
  <c r="O1815" s="1"/>
  <c r="P1815" s="1"/>
  <c r="M1767"/>
  <c r="O1767" s="1"/>
  <c r="P1767" s="1"/>
  <c r="M1816"/>
  <c r="O1816" s="1"/>
  <c r="P1816" s="1"/>
  <c r="M1768"/>
  <c r="O1768" s="1"/>
  <c r="P1768" s="1"/>
  <c r="M1813"/>
  <c r="O1813" s="1"/>
  <c r="P1813" s="1"/>
  <c r="M1749"/>
  <c r="O1749" s="1"/>
  <c r="P1749" s="1"/>
  <c r="M1906"/>
  <c r="O1906" s="1"/>
  <c r="P1906" s="1"/>
  <c r="M1866"/>
  <c r="O1866" s="1"/>
  <c r="P1866" s="1"/>
  <c r="M1915"/>
  <c r="O1915" s="1"/>
  <c r="P1915" s="1"/>
  <c r="M1883"/>
  <c r="O1883" s="1"/>
  <c r="P1883" s="1"/>
  <c r="M1916"/>
  <c r="O1916" s="1"/>
  <c r="P1916" s="1"/>
  <c r="M1876"/>
  <c r="O1876" s="1"/>
  <c r="P1876" s="1"/>
  <c r="M1921"/>
  <c r="O1921" s="1"/>
  <c r="P1921" s="1"/>
  <c r="M1881"/>
  <c r="O1881" s="1"/>
  <c r="P1881" s="1"/>
  <c r="M1918"/>
  <c r="O1918" s="1"/>
  <c r="P1918" s="1"/>
  <c r="M2018"/>
  <c r="O2018" s="1"/>
  <c r="P2018" s="1"/>
  <c r="M1986"/>
  <c r="O1986" s="1"/>
  <c r="P1986" s="1"/>
  <c r="M1930"/>
  <c r="O1930" s="1"/>
  <c r="P1930" s="1"/>
  <c r="M1995"/>
  <c r="O1995" s="1"/>
  <c r="P1995" s="1"/>
  <c r="M1947"/>
  <c r="O1947" s="1"/>
  <c r="P1947" s="1"/>
  <c r="M1996"/>
  <c r="O1996" s="1"/>
  <c r="P1996" s="1"/>
  <c r="M1940"/>
  <c r="O1940" s="1"/>
  <c r="P1940" s="1"/>
  <c r="M2001"/>
  <c r="O2001" s="1"/>
  <c r="P2001" s="1"/>
  <c r="M1945"/>
  <c r="O1945" s="1"/>
  <c r="P1945" s="1"/>
  <c r="M2016"/>
  <c r="O2016" s="1"/>
  <c r="P2016" s="1"/>
  <c r="M2086"/>
  <c r="O2086" s="1"/>
  <c r="P2086" s="1"/>
  <c r="M2095"/>
  <c r="O2095" s="1"/>
  <c r="P2095" s="1"/>
  <c r="M2104"/>
  <c r="O2104" s="1"/>
  <c r="P2104" s="1"/>
  <c r="M2097"/>
  <c r="O2097" s="1"/>
  <c r="P2097" s="1"/>
  <c r="M2034"/>
  <c r="O2034" s="1"/>
  <c r="P2034" s="1"/>
  <c r="M2036"/>
  <c r="O2036" s="1"/>
  <c r="P2036" s="1"/>
  <c r="M2135"/>
  <c r="O2135" s="1"/>
  <c r="P2135" s="1"/>
  <c r="M2120"/>
  <c r="O2120" s="1"/>
  <c r="P2120" s="1"/>
  <c r="N7"/>
  <c r="M7"/>
  <c r="N4"/>
  <c r="M4"/>
  <c r="N12"/>
  <c r="M12"/>
  <c r="N20"/>
  <c r="M20"/>
  <c r="N28"/>
  <c r="M28"/>
  <c r="N36"/>
  <c r="M36"/>
  <c r="N44"/>
  <c r="M44"/>
  <c r="N52"/>
  <c r="M52"/>
  <c r="N60"/>
  <c r="M60"/>
  <c r="N68"/>
  <c r="M68"/>
  <c r="N76"/>
  <c r="M76"/>
  <c r="N84"/>
  <c r="M84"/>
  <c r="N92"/>
  <c r="M92"/>
  <c r="M1274"/>
  <c r="O1274" s="1"/>
  <c r="P1274" s="1"/>
  <c r="M1307"/>
  <c r="O1307" s="1"/>
  <c r="P1307" s="1"/>
  <c r="M1332"/>
  <c r="O1332" s="1"/>
  <c r="P1332" s="1"/>
  <c r="M1268"/>
  <c r="O1268" s="1"/>
  <c r="P1268" s="1"/>
  <c r="M1305"/>
  <c r="O1305" s="1"/>
  <c r="P1305" s="1"/>
  <c r="M1369"/>
  <c r="O1369" s="1"/>
  <c r="P1369" s="1"/>
  <c r="M1917"/>
  <c r="O1917" s="1"/>
  <c r="P1917" s="1"/>
  <c r="M2015"/>
  <c r="O2015" s="1"/>
  <c r="P2015" s="1"/>
  <c r="M2290"/>
  <c r="O2290" s="1"/>
  <c r="P2290" s="1"/>
  <c r="M2301"/>
  <c r="O2301" s="1"/>
  <c r="P2301" s="1"/>
  <c r="M582"/>
  <c r="O582" s="1"/>
  <c r="P582" s="1"/>
  <c r="M390"/>
  <c r="O390" s="1"/>
  <c r="P390" s="1"/>
  <c r="M615"/>
  <c r="O615" s="1"/>
  <c r="P615" s="1"/>
  <c r="M583"/>
  <c r="O583" s="1"/>
  <c r="P583" s="1"/>
  <c r="M487"/>
  <c r="O487" s="1"/>
  <c r="P487" s="1"/>
  <c r="M640"/>
  <c r="O640" s="1"/>
  <c r="P640" s="1"/>
  <c r="M608"/>
  <c r="O608" s="1"/>
  <c r="P608" s="1"/>
  <c r="M669"/>
  <c r="O669" s="1"/>
  <c r="P669" s="1"/>
  <c r="M637"/>
  <c r="O637" s="1"/>
  <c r="P637" s="1"/>
  <c r="M605"/>
  <c r="O605" s="1"/>
  <c r="P605" s="1"/>
  <c r="M93"/>
  <c r="O93" s="1"/>
  <c r="P93" s="1"/>
  <c r="M61"/>
  <c r="O61" s="1"/>
  <c r="P61" s="1"/>
  <c r="M29"/>
  <c r="O29" s="1"/>
  <c r="P29" s="1"/>
  <c r="M392"/>
  <c r="O392" s="1"/>
  <c r="P392" s="1"/>
  <c r="M360"/>
  <c r="O360" s="1"/>
  <c r="P360" s="1"/>
  <c r="M328"/>
  <c r="O328" s="1"/>
  <c r="P328" s="1"/>
  <c r="M296"/>
  <c r="O296" s="1"/>
  <c r="P296" s="1"/>
  <c r="M264"/>
  <c r="O264" s="1"/>
  <c r="P264" s="1"/>
  <c r="M232"/>
  <c r="O232" s="1"/>
  <c r="P232" s="1"/>
  <c r="M200"/>
  <c r="O200" s="1"/>
  <c r="P200" s="1"/>
  <c r="M168"/>
  <c r="O168" s="1"/>
  <c r="P168" s="1"/>
  <c r="M136"/>
  <c r="O136" s="1"/>
  <c r="P136" s="1"/>
  <c r="M104"/>
  <c r="O104" s="1"/>
  <c r="P104" s="1"/>
  <c r="M849"/>
  <c r="O849" s="1"/>
  <c r="P849" s="1"/>
  <c r="M817"/>
  <c r="O817" s="1"/>
  <c r="P817" s="1"/>
  <c r="M785"/>
  <c r="O785" s="1"/>
  <c r="P785" s="1"/>
  <c r="M753"/>
  <c r="O753" s="1"/>
  <c r="P753" s="1"/>
  <c r="M721"/>
  <c r="O721" s="1"/>
  <c r="P721" s="1"/>
  <c r="M689"/>
  <c r="O689" s="1"/>
  <c r="P689" s="1"/>
  <c r="M657"/>
  <c r="O657" s="1"/>
  <c r="P657" s="1"/>
  <c r="M625"/>
  <c r="O625" s="1"/>
  <c r="P625" s="1"/>
  <c r="M593"/>
  <c r="O593" s="1"/>
  <c r="P593" s="1"/>
  <c r="M561"/>
  <c r="O561" s="1"/>
  <c r="P561" s="1"/>
  <c r="M529"/>
  <c r="O529" s="1"/>
  <c r="P529" s="1"/>
  <c r="M497"/>
  <c r="O497" s="1"/>
  <c r="P497" s="1"/>
  <c r="M465"/>
  <c r="O465" s="1"/>
  <c r="P465" s="1"/>
  <c r="M433"/>
  <c r="O433" s="1"/>
  <c r="P433" s="1"/>
  <c r="M401"/>
  <c r="O401" s="1"/>
  <c r="P401" s="1"/>
  <c r="M369"/>
  <c r="O369" s="1"/>
  <c r="P369" s="1"/>
  <c r="M337"/>
  <c r="O337" s="1"/>
  <c r="P337" s="1"/>
  <c r="M305"/>
  <c r="O305" s="1"/>
  <c r="P305" s="1"/>
  <c r="M273"/>
  <c r="O273" s="1"/>
  <c r="P273" s="1"/>
  <c r="M241"/>
  <c r="O241" s="1"/>
  <c r="P241" s="1"/>
  <c r="M209"/>
  <c r="O209" s="1"/>
  <c r="P209" s="1"/>
  <c r="M113"/>
  <c r="O113" s="1"/>
  <c r="P113" s="1"/>
  <c r="M81"/>
  <c r="O81" s="1"/>
  <c r="P81" s="1"/>
  <c r="M49"/>
  <c r="O49" s="1"/>
  <c r="P49" s="1"/>
  <c r="M17"/>
  <c r="O17" s="1"/>
  <c r="P17" s="1"/>
  <c r="N14"/>
  <c r="M14"/>
  <c r="N22"/>
  <c r="M22"/>
  <c r="N30"/>
  <c r="M30"/>
  <c r="N38"/>
  <c r="M38"/>
  <c r="N46"/>
  <c r="M46"/>
  <c r="N54"/>
  <c r="M54"/>
  <c r="N62"/>
  <c r="M62"/>
  <c r="N70"/>
  <c r="M70"/>
  <c r="N78"/>
  <c r="M78"/>
  <c r="N86"/>
  <c r="M86"/>
  <c r="N94"/>
  <c r="M94"/>
  <c r="M1818"/>
  <c r="O1818" s="1"/>
  <c r="P1818" s="1"/>
  <c r="M1786"/>
  <c r="O1786" s="1"/>
  <c r="P1786" s="1"/>
  <c r="M1827"/>
  <c r="O1827" s="1"/>
  <c r="P1827" s="1"/>
  <c r="M1795"/>
  <c r="O1795" s="1"/>
  <c r="P1795" s="1"/>
  <c r="M1739"/>
  <c r="O1739" s="1"/>
  <c r="P1739" s="1"/>
  <c r="M1796"/>
  <c r="O1796" s="1"/>
  <c r="P1796" s="1"/>
  <c r="M1732"/>
  <c r="O1732" s="1"/>
  <c r="P1732" s="1"/>
  <c r="M1801"/>
  <c r="O1801" s="1"/>
  <c r="P1801" s="1"/>
  <c r="M1737"/>
  <c r="O1737" s="1"/>
  <c r="P1737" s="1"/>
  <c r="M1798"/>
  <c r="O1798" s="1"/>
  <c r="P1798" s="1"/>
  <c r="M1734"/>
  <c r="O1734" s="1"/>
  <c r="P1734" s="1"/>
  <c r="M1799"/>
  <c r="O1799" s="1"/>
  <c r="P1799" s="1"/>
  <c r="M1735"/>
  <c r="O1735" s="1"/>
  <c r="P1735" s="1"/>
  <c r="M1800"/>
  <c r="O1800" s="1"/>
  <c r="P1800" s="1"/>
  <c r="M1736"/>
  <c r="O1736" s="1"/>
  <c r="P1736" s="1"/>
  <c r="M1781"/>
  <c r="O1781" s="1"/>
  <c r="P1781" s="1"/>
  <c r="M1922"/>
  <c r="O1922" s="1"/>
  <c r="P1922" s="1"/>
  <c r="M1890"/>
  <c r="O1890" s="1"/>
  <c r="P1890" s="1"/>
  <c r="M1834"/>
  <c r="O1834" s="1"/>
  <c r="P1834" s="1"/>
  <c r="M1899"/>
  <c r="O1899" s="1"/>
  <c r="P1899" s="1"/>
  <c r="M1851"/>
  <c r="O1851" s="1"/>
  <c r="P1851" s="1"/>
  <c r="M1900"/>
  <c r="O1900" s="1"/>
  <c r="P1900" s="1"/>
  <c r="M1844"/>
  <c r="O1844" s="1"/>
  <c r="P1844" s="1"/>
  <c r="M1905"/>
  <c r="O1905" s="1"/>
  <c r="P1905" s="1"/>
  <c r="M1849"/>
  <c r="O1849" s="1"/>
  <c r="P1849" s="1"/>
  <c r="M1920"/>
  <c r="O1920" s="1"/>
  <c r="P1920" s="1"/>
  <c r="M2002"/>
  <c r="O2002" s="1"/>
  <c r="P2002" s="1"/>
  <c r="M1962"/>
  <c r="O1962" s="1"/>
  <c r="P1962" s="1"/>
  <c r="M2011"/>
  <c r="O2011" s="1"/>
  <c r="P2011" s="1"/>
  <c r="M1979"/>
  <c r="O1979" s="1"/>
  <c r="P1979" s="1"/>
  <c r="M2012"/>
  <c r="O2012" s="1"/>
  <c r="P2012" s="1"/>
  <c r="M1972"/>
  <c r="O1972" s="1"/>
  <c r="P1972" s="1"/>
  <c r="M2017"/>
  <c r="O2017" s="1"/>
  <c r="P2017" s="1"/>
  <c r="M1977"/>
  <c r="O1977" s="1"/>
  <c r="P1977" s="1"/>
  <c r="M2014"/>
  <c r="O2014" s="1"/>
  <c r="P2014" s="1"/>
  <c r="M2110"/>
  <c r="O2110" s="1"/>
  <c r="P2110" s="1"/>
  <c r="M2111"/>
  <c r="O2111" s="1"/>
  <c r="P2111" s="1"/>
  <c r="M2063"/>
  <c r="O2063" s="1"/>
  <c r="P2063" s="1"/>
  <c r="M2072"/>
  <c r="O2072" s="1"/>
  <c r="P2072" s="1"/>
  <c r="M2065"/>
  <c r="O2065" s="1"/>
  <c r="P2065" s="1"/>
  <c r="M2035"/>
  <c r="O2035" s="1"/>
  <c r="P2035" s="1"/>
  <c r="M2041"/>
  <c r="O2041" s="1"/>
  <c r="P2041" s="1"/>
  <c r="M2118"/>
  <c r="O2118" s="1"/>
  <c r="P2118" s="1"/>
  <c r="M2137"/>
  <c r="O2137" s="1"/>
  <c r="P2137" s="1"/>
  <c r="N16"/>
  <c r="M16"/>
  <c r="N24"/>
  <c r="M24"/>
  <c r="N32"/>
  <c r="M32"/>
  <c r="N40"/>
  <c r="M40"/>
  <c r="N48"/>
  <c r="M48"/>
  <c r="N56"/>
  <c r="M56"/>
  <c r="N64"/>
  <c r="M64"/>
  <c r="N72"/>
  <c r="M72"/>
  <c r="N80"/>
  <c r="M80"/>
  <c r="N88"/>
  <c r="M88"/>
  <c r="N96"/>
  <c r="M96"/>
  <c r="M1306"/>
  <c r="O1306" s="1"/>
  <c r="P1306" s="1"/>
  <c r="M1339"/>
  <c r="O1339" s="1"/>
  <c r="P1339" s="1"/>
  <c r="M1275"/>
  <c r="O1275" s="1"/>
  <c r="P1275" s="1"/>
  <c r="M1300"/>
  <c r="O1300" s="1"/>
  <c r="P1300" s="1"/>
  <c r="M1337"/>
  <c r="O1337" s="1"/>
  <c r="P1337" s="1"/>
  <c r="M1273"/>
  <c r="O1273" s="1"/>
  <c r="P1273" s="1"/>
  <c r="M1348"/>
  <c r="O1348" s="1"/>
  <c r="P1348" s="1"/>
  <c r="M1919"/>
  <c r="O1919" s="1"/>
  <c r="P1919" s="1"/>
  <c r="M2291"/>
  <c r="O2291" s="1"/>
  <c r="P2291" s="1"/>
  <c r="M598"/>
  <c r="O598" s="1"/>
  <c r="P598" s="1"/>
  <c r="M599"/>
  <c r="O599" s="1"/>
  <c r="P599" s="1"/>
  <c r="M503"/>
  <c r="O503" s="1"/>
  <c r="P503" s="1"/>
  <c r="M624"/>
  <c r="O624" s="1"/>
  <c r="P624" s="1"/>
  <c r="M592"/>
  <c r="O592" s="1"/>
  <c r="P592" s="1"/>
  <c r="M653"/>
  <c r="O653" s="1"/>
  <c r="P653" s="1"/>
  <c r="M621"/>
  <c r="O621" s="1"/>
  <c r="P621" s="1"/>
  <c r="M589"/>
  <c r="O589" s="1"/>
  <c r="P589" s="1"/>
  <c r="M205"/>
  <c r="O205" s="1"/>
  <c r="P205" s="1"/>
  <c r="M77"/>
  <c r="O77" s="1"/>
  <c r="P77" s="1"/>
  <c r="M45"/>
  <c r="O45" s="1"/>
  <c r="P45" s="1"/>
  <c r="M13"/>
  <c r="O13" s="1"/>
  <c r="P13" s="1"/>
  <c r="M376"/>
  <c r="O376" s="1"/>
  <c r="P376" s="1"/>
  <c r="M344"/>
  <c r="O344" s="1"/>
  <c r="P344" s="1"/>
  <c r="M312"/>
  <c r="O312" s="1"/>
  <c r="P312" s="1"/>
  <c r="M280"/>
  <c r="O280" s="1"/>
  <c r="P280" s="1"/>
  <c r="M248"/>
  <c r="O248" s="1"/>
  <c r="P248" s="1"/>
  <c r="M216"/>
  <c r="O216" s="1"/>
  <c r="P216" s="1"/>
  <c r="M184"/>
  <c r="O184" s="1"/>
  <c r="P184" s="1"/>
  <c r="M152"/>
  <c r="O152" s="1"/>
  <c r="P152" s="1"/>
  <c r="M120"/>
  <c r="O120" s="1"/>
  <c r="P120" s="1"/>
  <c r="M865"/>
  <c r="O865" s="1"/>
  <c r="P865" s="1"/>
  <c r="M833"/>
  <c r="O833" s="1"/>
  <c r="P833" s="1"/>
  <c r="M801"/>
  <c r="O801" s="1"/>
  <c r="P801" s="1"/>
  <c r="M769"/>
  <c r="O769" s="1"/>
  <c r="P769" s="1"/>
  <c r="M737"/>
  <c r="O737" s="1"/>
  <c r="P737" s="1"/>
  <c r="M705"/>
  <c r="O705" s="1"/>
  <c r="P705" s="1"/>
  <c r="M673"/>
  <c r="O673" s="1"/>
  <c r="P673" s="1"/>
  <c r="M641"/>
  <c r="O641" s="1"/>
  <c r="P641" s="1"/>
  <c r="M609"/>
  <c r="O609" s="1"/>
  <c r="P609" s="1"/>
  <c r="M577"/>
  <c r="O577" s="1"/>
  <c r="P577" s="1"/>
  <c r="M545"/>
  <c r="O545" s="1"/>
  <c r="P545" s="1"/>
  <c r="M513"/>
  <c r="O513" s="1"/>
  <c r="P513" s="1"/>
  <c r="M481"/>
  <c r="O481" s="1"/>
  <c r="P481" s="1"/>
  <c r="M449"/>
  <c r="O449" s="1"/>
  <c r="P449" s="1"/>
  <c r="M417"/>
  <c r="O417" s="1"/>
  <c r="P417" s="1"/>
  <c r="M385"/>
  <c r="O385" s="1"/>
  <c r="P385" s="1"/>
  <c r="M353"/>
  <c r="O353" s="1"/>
  <c r="P353" s="1"/>
  <c r="M321"/>
  <c r="O321" s="1"/>
  <c r="P321" s="1"/>
  <c r="M289"/>
  <c r="O289" s="1"/>
  <c r="P289" s="1"/>
  <c r="M257"/>
  <c r="O257" s="1"/>
  <c r="P257" s="1"/>
  <c r="M225"/>
  <c r="O225" s="1"/>
  <c r="P225" s="1"/>
  <c r="M129"/>
  <c r="O129" s="1"/>
  <c r="P129" s="1"/>
  <c r="M97"/>
  <c r="O97" s="1"/>
  <c r="P97" s="1"/>
  <c r="M65"/>
  <c r="O65" s="1"/>
  <c r="P65" s="1"/>
  <c r="M33"/>
  <c r="O33" s="1"/>
  <c r="P33" s="1"/>
  <c r="M2318"/>
  <c r="O2318" s="1"/>
  <c r="P2318" s="1"/>
  <c r="M2319"/>
  <c r="O2319" s="1"/>
  <c r="P2319" s="1"/>
  <c r="M2320"/>
  <c r="O2320" s="1"/>
  <c r="P2320" s="1"/>
  <c r="M2321"/>
  <c r="O2321" s="1"/>
  <c r="P2321" s="1"/>
  <c r="M2322"/>
  <c r="O2322" s="1"/>
  <c r="P2322" s="1"/>
  <c r="M2323"/>
  <c r="O2323" s="1"/>
  <c r="P2323" s="1"/>
  <c r="M2348"/>
  <c r="O2348" s="1"/>
  <c r="P2348" s="1"/>
  <c r="M2316"/>
  <c r="O2316" s="1"/>
  <c r="P2316" s="1"/>
  <c r="M2349"/>
  <c r="O2349" s="1"/>
  <c r="P2349" s="1"/>
  <c r="M2317"/>
  <c r="O2317" s="1"/>
  <c r="P2317" s="1"/>
  <c r="M2334"/>
  <c r="O2334" s="1"/>
  <c r="P2334" s="1"/>
  <c r="M2335"/>
  <c r="O2335" s="1"/>
  <c r="P2335" s="1"/>
  <c r="M2336"/>
  <c r="O2336" s="1"/>
  <c r="P2336" s="1"/>
  <c r="M2337"/>
  <c r="O2337" s="1"/>
  <c r="P2337" s="1"/>
  <c r="M2338"/>
  <c r="O2338" s="1"/>
  <c r="P2338" s="1"/>
  <c r="M2339"/>
  <c r="O2339" s="1"/>
  <c r="P2339" s="1"/>
  <c r="M2332"/>
  <c r="O2332" s="1"/>
  <c r="P2332" s="1"/>
  <c r="M2333"/>
  <c r="O2333" s="1"/>
  <c r="P2333" s="1"/>
  <c r="M2282"/>
  <c r="O2282" s="1"/>
  <c r="P2282" s="1"/>
  <c r="M2250"/>
  <c r="O2250" s="1"/>
  <c r="P2250" s="1"/>
  <c r="M2218"/>
  <c r="O2218" s="1"/>
  <c r="P2218" s="1"/>
  <c r="M2283"/>
  <c r="O2283" s="1"/>
  <c r="P2283" s="1"/>
  <c r="M2251"/>
  <c r="O2251" s="1"/>
  <c r="P2251" s="1"/>
  <c r="M2219"/>
  <c r="O2219" s="1"/>
  <c r="P2219" s="1"/>
  <c r="M2276"/>
  <c r="O2276" s="1"/>
  <c r="P2276" s="1"/>
  <c r="M2244"/>
  <c r="O2244" s="1"/>
  <c r="P2244" s="1"/>
  <c r="M2212"/>
  <c r="O2212" s="1"/>
  <c r="P2212" s="1"/>
  <c r="M2277"/>
  <c r="O2277" s="1"/>
  <c r="P2277" s="1"/>
  <c r="M2245"/>
  <c r="O2245" s="1"/>
  <c r="P2245" s="1"/>
  <c r="M2213"/>
  <c r="O2213" s="1"/>
  <c r="P2213" s="1"/>
  <c r="M2254"/>
  <c r="O2254" s="1"/>
  <c r="P2254" s="1"/>
  <c r="M2222"/>
  <c r="O2222" s="1"/>
  <c r="P2222" s="1"/>
  <c r="M2255"/>
  <c r="O2255" s="1"/>
  <c r="P2255" s="1"/>
  <c r="M2223"/>
  <c r="O2223" s="1"/>
  <c r="P2223" s="1"/>
  <c r="M2256"/>
  <c r="O2256" s="1"/>
  <c r="P2256" s="1"/>
  <c r="M2224"/>
  <c r="O2224" s="1"/>
  <c r="P2224" s="1"/>
  <c r="M2257"/>
  <c r="O2257" s="1"/>
  <c r="P2257" s="1"/>
  <c r="M2225"/>
  <c r="O2225" s="1"/>
  <c r="P2225" s="1"/>
  <c r="M2258"/>
  <c r="O2258" s="1"/>
  <c r="P2258" s="1"/>
  <c r="M2226"/>
  <c r="O2226" s="1"/>
  <c r="P2226" s="1"/>
  <c r="M2259"/>
  <c r="O2259" s="1"/>
  <c r="P2259" s="1"/>
  <c r="M2227"/>
  <c r="O2227" s="1"/>
  <c r="P2227" s="1"/>
  <c r="M2284"/>
  <c r="O2284" s="1"/>
  <c r="P2284" s="1"/>
  <c r="M2252"/>
  <c r="O2252" s="1"/>
  <c r="P2252" s="1"/>
  <c r="M2220"/>
  <c r="O2220" s="1"/>
  <c r="P2220" s="1"/>
  <c r="M2285"/>
  <c r="O2285" s="1"/>
  <c r="P2285" s="1"/>
  <c r="M2253"/>
  <c r="O2253" s="1"/>
  <c r="P2253" s="1"/>
  <c r="M2221"/>
  <c r="O2221" s="1"/>
  <c r="P2221" s="1"/>
  <c r="M2298"/>
  <c r="O2298" s="1"/>
  <c r="P2298" s="1"/>
  <c r="M2266"/>
  <c r="O2266" s="1"/>
  <c r="P2266" s="1"/>
  <c r="M2234"/>
  <c r="O2234" s="1"/>
  <c r="P2234" s="1"/>
  <c r="M2299"/>
  <c r="O2299" s="1"/>
  <c r="P2299" s="1"/>
  <c r="M2267"/>
  <c r="O2267" s="1"/>
  <c r="P2267" s="1"/>
  <c r="M2235"/>
  <c r="O2235" s="1"/>
  <c r="P2235" s="1"/>
  <c r="M2292"/>
  <c r="O2292" s="1"/>
  <c r="P2292" s="1"/>
  <c r="M2260"/>
  <c r="O2260" s="1"/>
  <c r="P2260" s="1"/>
  <c r="M2228"/>
  <c r="O2228" s="1"/>
  <c r="P2228" s="1"/>
  <c r="M2293"/>
  <c r="O2293" s="1"/>
  <c r="P2293" s="1"/>
  <c r="M2261"/>
  <c r="O2261" s="1"/>
  <c r="P2261" s="1"/>
  <c r="M2229"/>
  <c r="O2229" s="1"/>
  <c r="P2229" s="1"/>
  <c r="M2238"/>
  <c r="O2238" s="1"/>
  <c r="P2238" s="1"/>
  <c r="M2239"/>
  <c r="O2239" s="1"/>
  <c r="P2239" s="1"/>
  <c r="M2240"/>
  <c r="O2240" s="1"/>
  <c r="P2240" s="1"/>
  <c r="M2241"/>
  <c r="O2241" s="1"/>
  <c r="P2241" s="1"/>
  <c r="M2274"/>
  <c r="O2274" s="1"/>
  <c r="P2274" s="1"/>
  <c r="M2242"/>
  <c r="O2242" s="1"/>
  <c r="P2242" s="1"/>
  <c r="M2275"/>
  <c r="O2275" s="1"/>
  <c r="P2275" s="1"/>
  <c r="M2243"/>
  <c r="O2243" s="1"/>
  <c r="P2243" s="1"/>
  <c r="M2268"/>
  <c r="O2268" s="1"/>
  <c r="P2268" s="1"/>
  <c r="M2236"/>
  <c r="O2236" s="1"/>
  <c r="P2236" s="1"/>
  <c r="M2269"/>
  <c r="O2269" s="1"/>
  <c r="P2269" s="1"/>
  <c r="M2237"/>
  <c r="O2237" s="1"/>
  <c r="P2237" s="1"/>
  <c r="M2186"/>
  <c r="O2186" s="1"/>
  <c r="P2186" s="1"/>
  <c r="M2154"/>
  <c r="O2154" s="1"/>
  <c r="P2154" s="1"/>
  <c r="M2122"/>
  <c r="O2122" s="1"/>
  <c r="P2122" s="1"/>
  <c r="M2187"/>
  <c r="O2187" s="1"/>
  <c r="P2187" s="1"/>
  <c r="M2155"/>
  <c r="O2155" s="1"/>
  <c r="P2155" s="1"/>
  <c r="M2123"/>
  <c r="O2123" s="1"/>
  <c r="P2123" s="1"/>
  <c r="M2180"/>
  <c r="O2180" s="1"/>
  <c r="P2180" s="1"/>
  <c r="M2148"/>
  <c r="O2148" s="1"/>
  <c r="P2148" s="1"/>
  <c r="M2116"/>
  <c r="O2116" s="1"/>
  <c r="P2116" s="1"/>
  <c r="M2181"/>
  <c r="O2181" s="1"/>
  <c r="P2181" s="1"/>
  <c r="M2149"/>
  <c r="O2149" s="1"/>
  <c r="P2149" s="1"/>
  <c r="M2117"/>
  <c r="O2117" s="1"/>
  <c r="P2117" s="1"/>
  <c r="M2190"/>
  <c r="O2190" s="1"/>
  <c r="P2190" s="1"/>
  <c r="M2158"/>
  <c r="O2158" s="1"/>
  <c r="P2158" s="1"/>
  <c r="M2126"/>
  <c r="O2126" s="1"/>
  <c r="P2126" s="1"/>
  <c r="M2191"/>
  <c r="O2191" s="1"/>
  <c r="P2191" s="1"/>
  <c r="M2159"/>
  <c r="O2159" s="1"/>
  <c r="P2159" s="1"/>
  <c r="M2127"/>
  <c r="O2127" s="1"/>
  <c r="P2127" s="1"/>
  <c r="M2192"/>
  <c r="O2192" s="1"/>
  <c r="P2192" s="1"/>
  <c r="M2160"/>
  <c r="O2160" s="1"/>
  <c r="P2160" s="1"/>
  <c r="M2128"/>
  <c r="O2128" s="1"/>
  <c r="P2128" s="1"/>
  <c r="M2193"/>
  <c r="O2193" s="1"/>
  <c r="P2193" s="1"/>
  <c r="M2161"/>
  <c r="O2161" s="1"/>
  <c r="P2161" s="1"/>
  <c r="M2129"/>
  <c r="O2129" s="1"/>
  <c r="P2129" s="1"/>
  <c r="M2194"/>
  <c r="O2194" s="1"/>
  <c r="P2194" s="1"/>
  <c r="M2162"/>
  <c r="O2162" s="1"/>
  <c r="P2162" s="1"/>
  <c r="M2130"/>
  <c r="O2130" s="1"/>
  <c r="P2130" s="1"/>
  <c r="M2195"/>
  <c r="O2195" s="1"/>
  <c r="P2195" s="1"/>
  <c r="M2163"/>
  <c r="O2163" s="1"/>
  <c r="P2163" s="1"/>
  <c r="M2131"/>
  <c r="O2131" s="1"/>
  <c r="P2131" s="1"/>
  <c r="M2188"/>
  <c r="O2188" s="1"/>
  <c r="P2188" s="1"/>
  <c r="M2156"/>
  <c r="O2156" s="1"/>
  <c r="P2156" s="1"/>
  <c r="M2124"/>
  <c r="O2124" s="1"/>
  <c r="P2124" s="1"/>
  <c r="M2189"/>
  <c r="O2189" s="1"/>
  <c r="P2189" s="1"/>
  <c r="M2157"/>
  <c r="O2157" s="1"/>
  <c r="P2157" s="1"/>
  <c r="M2125"/>
  <c r="O2125" s="1"/>
  <c r="P2125" s="1"/>
  <c r="M2202"/>
  <c r="O2202" s="1"/>
  <c r="P2202" s="1"/>
  <c r="M2170"/>
  <c r="O2170" s="1"/>
  <c r="P2170" s="1"/>
  <c r="M2138"/>
  <c r="O2138" s="1"/>
  <c r="P2138" s="1"/>
  <c r="M2203"/>
  <c r="O2203" s="1"/>
  <c r="P2203" s="1"/>
  <c r="M2171"/>
  <c r="O2171" s="1"/>
  <c r="P2171" s="1"/>
  <c r="M2139"/>
  <c r="O2139" s="1"/>
  <c r="P2139" s="1"/>
  <c r="M2196"/>
  <c r="O2196" s="1"/>
  <c r="P2196" s="1"/>
  <c r="M2164"/>
  <c r="O2164" s="1"/>
  <c r="P2164" s="1"/>
  <c r="M2132"/>
  <c r="O2132" s="1"/>
  <c r="P2132" s="1"/>
  <c r="M2197"/>
  <c r="O2197" s="1"/>
  <c r="P2197" s="1"/>
  <c r="M2165"/>
  <c r="O2165" s="1"/>
  <c r="P2165" s="1"/>
  <c r="M2133"/>
  <c r="O2133" s="1"/>
  <c r="P2133" s="1"/>
  <c r="M2174"/>
  <c r="O2174" s="1"/>
  <c r="P2174" s="1"/>
  <c r="M2142"/>
  <c r="O2142" s="1"/>
  <c r="P2142" s="1"/>
  <c r="M2175"/>
  <c r="O2175" s="1"/>
  <c r="P2175" s="1"/>
  <c r="M2143"/>
  <c r="O2143" s="1"/>
  <c r="P2143" s="1"/>
  <c r="M2176"/>
  <c r="O2176" s="1"/>
  <c r="P2176" s="1"/>
  <c r="M2144"/>
  <c r="O2144" s="1"/>
  <c r="P2144" s="1"/>
  <c r="M2177"/>
  <c r="O2177" s="1"/>
  <c r="P2177" s="1"/>
  <c r="M2145"/>
  <c r="O2145" s="1"/>
  <c r="P2145" s="1"/>
  <c r="M2210"/>
  <c r="O2210" s="1"/>
  <c r="P2210" s="1"/>
  <c r="M2178"/>
  <c r="O2178" s="1"/>
  <c r="P2178" s="1"/>
  <c r="M2146"/>
  <c r="O2146" s="1"/>
  <c r="P2146" s="1"/>
  <c r="M2211"/>
  <c r="O2211" s="1"/>
  <c r="P2211" s="1"/>
  <c r="M2179"/>
  <c r="O2179" s="1"/>
  <c r="P2179" s="1"/>
  <c r="M2147"/>
  <c r="O2147" s="1"/>
  <c r="P2147" s="1"/>
  <c r="M2204"/>
  <c r="O2204" s="1"/>
  <c r="P2204" s="1"/>
  <c r="M2172"/>
  <c r="O2172" s="1"/>
  <c r="P2172" s="1"/>
  <c r="M2140"/>
  <c r="O2140" s="1"/>
  <c r="P2140" s="1"/>
  <c r="M2205"/>
  <c r="O2205" s="1"/>
  <c r="P2205" s="1"/>
  <c r="M2173"/>
  <c r="O2173" s="1"/>
  <c r="P2173" s="1"/>
  <c r="M2141"/>
  <c r="O2141" s="1"/>
  <c r="P2141" s="1"/>
  <c r="M2106"/>
  <c r="O2106" s="1"/>
  <c r="P2106" s="1"/>
  <c r="M2074"/>
  <c r="O2074" s="1"/>
  <c r="P2074" s="1"/>
  <c r="M2107"/>
  <c r="O2107" s="1"/>
  <c r="P2107" s="1"/>
  <c r="M2075"/>
  <c r="O2075" s="1"/>
  <c r="P2075" s="1"/>
  <c r="M2100"/>
  <c r="O2100" s="1"/>
  <c r="P2100" s="1"/>
  <c r="M2068"/>
  <c r="O2068" s="1"/>
  <c r="P2068" s="1"/>
  <c r="M2093"/>
  <c r="O2093" s="1"/>
  <c r="P2093" s="1"/>
  <c r="M2061"/>
  <c r="O2061" s="1"/>
  <c r="P2061" s="1"/>
  <c r="M2030"/>
  <c r="O2030" s="1"/>
  <c r="P2030" s="1"/>
  <c r="M2039"/>
  <c r="O2039" s="1"/>
  <c r="P2039" s="1"/>
  <c r="M2048"/>
  <c r="O2048" s="1"/>
  <c r="P2048" s="1"/>
  <c r="M2053"/>
  <c r="O2053" s="1"/>
  <c r="P2053" s="1"/>
  <c r="M2021"/>
  <c r="O2021" s="1"/>
  <c r="P2021" s="1"/>
  <c r="M2094"/>
  <c r="O2094" s="1"/>
  <c r="P2094" s="1"/>
  <c r="M2062"/>
  <c r="O2062" s="1"/>
  <c r="P2062" s="1"/>
  <c r="M2087"/>
  <c r="O2087" s="1"/>
  <c r="P2087" s="1"/>
  <c r="M2080"/>
  <c r="O2080" s="1"/>
  <c r="P2080" s="1"/>
  <c r="M2105"/>
  <c r="O2105" s="1"/>
  <c r="P2105" s="1"/>
  <c r="M2073"/>
  <c r="O2073" s="1"/>
  <c r="P2073" s="1"/>
  <c r="M2042"/>
  <c r="O2042" s="1"/>
  <c r="P2042" s="1"/>
  <c r="M2043"/>
  <c r="O2043" s="1"/>
  <c r="P2043" s="1"/>
  <c r="M2044"/>
  <c r="O2044" s="1"/>
  <c r="P2044" s="1"/>
  <c r="M2049"/>
  <c r="O2049" s="1"/>
  <c r="P2049" s="1"/>
  <c r="M2114"/>
  <c r="O2114" s="1"/>
  <c r="P2114" s="1"/>
  <c r="M2082"/>
  <c r="O2082" s="1"/>
  <c r="P2082" s="1"/>
  <c r="M2115"/>
  <c r="O2115" s="1"/>
  <c r="P2115" s="1"/>
  <c r="M2083"/>
  <c r="O2083" s="1"/>
  <c r="P2083" s="1"/>
  <c r="M2108"/>
  <c r="O2108" s="1"/>
  <c r="P2108" s="1"/>
  <c r="M2076"/>
  <c r="O2076" s="1"/>
  <c r="P2076" s="1"/>
  <c r="M2101"/>
  <c r="O2101" s="1"/>
  <c r="P2101" s="1"/>
  <c r="M2069"/>
  <c r="O2069" s="1"/>
  <c r="P2069" s="1"/>
  <c r="M2038"/>
  <c r="O2038" s="1"/>
  <c r="P2038" s="1"/>
  <c r="M2047"/>
  <c r="O2047" s="1"/>
  <c r="P2047" s="1"/>
  <c r="M2056"/>
  <c r="O2056" s="1"/>
  <c r="P2056" s="1"/>
  <c r="M2024"/>
  <c r="O2024" s="1"/>
  <c r="P2024" s="1"/>
  <c r="M2029"/>
  <c r="O2029" s="1"/>
  <c r="P2029" s="1"/>
  <c r="M2090"/>
  <c r="O2090" s="1"/>
  <c r="P2090" s="1"/>
  <c r="M2058"/>
  <c r="O2058" s="1"/>
  <c r="P2058" s="1"/>
  <c r="M2091"/>
  <c r="O2091" s="1"/>
  <c r="P2091" s="1"/>
  <c r="M2059"/>
  <c r="O2059" s="1"/>
  <c r="P2059" s="1"/>
  <c r="M2084"/>
  <c r="O2084" s="1"/>
  <c r="P2084" s="1"/>
  <c r="M2109"/>
  <c r="O2109" s="1"/>
  <c r="P2109" s="1"/>
  <c r="M2077"/>
  <c r="O2077" s="1"/>
  <c r="P2077" s="1"/>
  <c r="M2046"/>
  <c r="O2046" s="1"/>
  <c r="P2046" s="1"/>
  <c r="M2055"/>
  <c r="O2055" s="1"/>
  <c r="P2055" s="1"/>
  <c r="M2023"/>
  <c r="O2023" s="1"/>
  <c r="P2023" s="1"/>
  <c r="M2032"/>
  <c r="O2032" s="1"/>
  <c r="P2032" s="1"/>
  <c r="M2037"/>
  <c r="O2037" s="1"/>
  <c r="P2037" s="1"/>
  <c r="M2078"/>
  <c r="O2078" s="1"/>
  <c r="P2078" s="1"/>
  <c r="M2071"/>
  <c r="O2071" s="1"/>
  <c r="P2071" s="1"/>
  <c r="M2096"/>
  <c r="O2096" s="1"/>
  <c r="P2096" s="1"/>
  <c r="M2064"/>
  <c r="O2064" s="1"/>
  <c r="P2064" s="1"/>
  <c r="M2089"/>
  <c r="O2089" s="1"/>
  <c r="P2089" s="1"/>
  <c r="M2057"/>
  <c r="O2057" s="1"/>
  <c r="P2057" s="1"/>
  <c r="M2026"/>
  <c r="O2026" s="1"/>
  <c r="P2026" s="1"/>
  <c r="M2027"/>
  <c r="O2027" s="1"/>
  <c r="P2027" s="1"/>
  <c r="M2028"/>
  <c r="O2028" s="1"/>
  <c r="P2028" s="1"/>
  <c r="M2033"/>
  <c r="O2033" s="1"/>
  <c r="P2033" s="1"/>
  <c r="M2098"/>
  <c r="O2098" s="1"/>
  <c r="P2098" s="1"/>
  <c r="M2066"/>
  <c r="O2066" s="1"/>
  <c r="P2066" s="1"/>
  <c r="M2099"/>
  <c r="O2099" s="1"/>
  <c r="P2099" s="1"/>
  <c r="M2067"/>
  <c r="O2067" s="1"/>
  <c r="P2067" s="1"/>
  <c r="M2092"/>
  <c r="O2092" s="1"/>
  <c r="P2092" s="1"/>
  <c r="M2060"/>
  <c r="O2060" s="1"/>
  <c r="P2060" s="1"/>
  <c r="M2085"/>
  <c r="O2085" s="1"/>
  <c r="P2085" s="1"/>
  <c r="M2054"/>
  <c r="O2054" s="1"/>
  <c r="P2054" s="1"/>
  <c r="M2022"/>
  <c r="O2022" s="1"/>
  <c r="P2022" s="1"/>
  <c r="M2031"/>
  <c r="O2031" s="1"/>
  <c r="P2031" s="1"/>
  <c r="M2040"/>
  <c r="O2040" s="1"/>
  <c r="P2040" s="1"/>
  <c r="M2045"/>
  <c r="O2045" s="1"/>
  <c r="P2045" s="1"/>
  <c r="M1990"/>
  <c r="O1990" s="1"/>
  <c r="P1990" s="1"/>
  <c r="M1958"/>
  <c r="O1958" s="1"/>
  <c r="P1958" s="1"/>
  <c r="M1926"/>
  <c r="O1926" s="1"/>
  <c r="P1926" s="1"/>
  <c r="M1991"/>
  <c r="O1991" s="1"/>
  <c r="P1991" s="1"/>
  <c r="M1959"/>
  <c r="O1959" s="1"/>
  <c r="P1959" s="1"/>
  <c r="M1927"/>
  <c r="O1927" s="1"/>
  <c r="P1927" s="1"/>
  <c r="M1992"/>
  <c r="O1992" s="1"/>
  <c r="P1992" s="1"/>
  <c r="M1960"/>
  <c r="O1960" s="1"/>
  <c r="P1960" s="1"/>
  <c r="M1928"/>
  <c r="O1928" s="1"/>
  <c r="P1928" s="1"/>
  <c r="M1989"/>
  <c r="O1989" s="1"/>
  <c r="P1989" s="1"/>
  <c r="M1957"/>
  <c r="O1957" s="1"/>
  <c r="P1957" s="1"/>
  <c r="M1925"/>
  <c r="O1925" s="1"/>
  <c r="P1925" s="1"/>
  <c r="M1970"/>
  <c r="O1970" s="1"/>
  <c r="P1970" s="1"/>
  <c r="M1938"/>
  <c r="O1938" s="1"/>
  <c r="P1938" s="1"/>
  <c r="M1971"/>
  <c r="O1971" s="1"/>
  <c r="P1971" s="1"/>
  <c r="M1939"/>
  <c r="O1939" s="1"/>
  <c r="P1939" s="1"/>
  <c r="M1964"/>
  <c r="O1964" s="1"/>
  <c r="P1964" s="1"/>
  <c r="M1932"/>
  <c r="O1932" s="1"/>
  <c r="P1932" s="1"/>
  <c r="M1969"/>
  <c r="O1969" s="1"/>
  <c r="P1969" s="1"/>
  <c r="M1937"/>
  <c r="O1937" s="1"/>
  <c r="P1937" s="1"/>
  <c r="M1998"/>
  <c r="O1998" s="1"/>
  <c r="P1998" s="1"/>
  <c r="M1966"/>
  <c r="O1966" s="1"/>
  <c r="P1966" s="1"/>
  <c r="M1934"/>
  <c r="O1934" s="1"/>
  <c r="P1934" s="1"/>
  <c r="M1999"/>
  <c r="O1999" s="1"/>
  <c r="P1999" s="1"/>
  <c r="M1967"/>
  <c r="O1967" s="1"/>
  <c r="P1967" s="1"/>
  <c r="M1935"/>
  <c r="O1935" s="1"/>
  <c r="P1935" s="1"/>
  <c r="M2000"/>
  <c r="O2000" s="1"/>
  <c r="P2000" s="1"/>
  <c r="M1968"/>
  <c r="O1968" s="1"/>
  <c r="P1968" s="1"/>
  <c r="M1936"/>
  <c r="O1936" s="1"/>
  <c r="P1936" s="1"/>
  <c r="M1997"/>
  <c r="O1997" s="1"/>
  <c r="P1997" s="1"/>
  <c r="M1965"/>
  <c r="O1965" s="1"/>
  <c r="P1965" s="1"/>
  <c r="M1933"/>
  <c r="O1933" s="1"/>
  <c r="P1933" s="1"/>
  <c r="M2006"/>
  <c r="O2006" s="1"/>
  <c r="P2006" s="1"/>
  <c r="M1974"/>
  <c r="O1974" s="1"/>
  <c r="P1974" s="1"/>
  <c r="M1942"/>
  <c r="O1942" s="1"/>
  <c r="P1942" s="1"/>
  <c r="M2007"/>
  <c r="O2007" s="1"/>
  <c r="P2007" s="1"/>
  <c r="M1975"/>
  <c r="O1975" s="1"/>
  <c r="P1975" s="1"/>
  <c r="M1943"/>
  <c r="O1943" s="1"/>
  <c r="P1943" s="1"/>
  <c r="M2008"/>
  <c r="O2008" s="1"/>
  <c r="P2008" s="1"/>
  <c r="M1976"/>
  <c r="O1976" s="1"/>
  <c r="P1976" s="1"/>
  <c r="M1944"/>
  <c r="O1944" s="1"/>
  <c r="P1944" s="1"/>
  <c r="M2005"/>
  <c r="O2005" s="1"/>
  <c r="P2005" s="1"/>
  <c r="M1973"/>
  <c r="O1973" s="1"/>
  <c r="P1973" s="1"/>
  <c r="M1941"/>
  <c r="O1941" s="1"/>
  <c r="P1941" s="1"/>
  <c r="M1954"/>
  <c r="O1954" s="1"/>
  <c r="P1954" s="1"/>
  <c r="M1955"/>
  <c r="O1955" s="1"/>
  <c r="P1955" s="1"/>
  <c r="M1980"/>
  <c r="O1980" s="1"/>
  <c r="P1980" s="1"/>
  <c r="M1948"/>
  <c r="O1948" s="1"/>
  <c r="P1948" s="1"/>
  <c r="M1985"/>
  <c r="O1985" s="1"/>
  <c r="P1985" s="1"/>
  <c r="M1953"/>
  <c r="O1953" s="1"/>
  <c r="P1953" s="1"/>
  <c r="M1982"/>
  <c r="O1982" s="1"/>
  <c r="P1982" s="1"/>
  <c r="M1950"/>
  <c r="O1950" s="1"/>
  <c r="P1950" s="1"/>
  <c r="M1983"/>
  <c r="O1983" s="1"/>
  <c r="P1983" s="1"/>
  <c r="M1951"/>
  <c r="O1951" s="1"/>
  <c r="P1951" s="1"/>
  <c r="M1984"/>
  <c r="O1984" s="1"/>
  <c r="P1984" s="1"/>
  <c r="M1952"/>
  <c r="O1952" s="1"/>
  <c r="P1952" s="1"/>
  <c r="M2013"/>
  <c r="O2013" s="1"/>
  <c r="P2013" s="1"/>
  <c r="M1981"/>
  <c r="O1981" s="1"/>
  <c r="P1981" s="1"/>
  <c r="M1949"/>
  <c r="O1949" s="1"/>
  <c r="P1949" s="1"/>
  <c r="M1894"/>
  <c r="O1894" s="1"/>
  <c r="P1894" s="1"/>
  <c r="M1862"/>
  <c r="O1862" s="1"/>
  <c r="P1862" s="1"/>
  <c r="M1830"/>
  <c r="O1830" s="1"/>
  <c r="P1830" s="1"/>
  <c r="M1895"/>
  <c r="O1895" s="1"/>
  <c r="P1895" s="1"/>
  <c r="M1863"/>
  <c r="O1863" s="1"/>
  <c r="P1863" s="1"/>
  <c r="M1831"/>
  <c r="O1831" s="1"/>
  <c r="P1831" s="1"/>
  <c r="M1896"/>
  <c r="O1896" s="1"/>
  <c r="P1896" s="1"/>
  <c r="M1864"/>
  <c r="O1864" s="1"/>
  <c r="P1864" s="1"/>
  <c r="M1832"/>
  <c r="O1832" s="1"/>
  <c r="P1832" s="1"/>
  <c r="M1893"/>
  <c r="O1893" s="1"/>
  <c r="P1893" s="1"/>
  <c r="M1861"/>
  <c r="O1861" s="1"/>
  <c r="P1861" s="1"/>
  <c r="M1829"/>
  <c r="O1829" s="1"/>
  <c r="P1829" s="1"/>
  <c r="M1874"/>
  <c r="O1874" s="1"/>
  <c r="P1874" s="1"/>
  <c r="M1842"/>
  <c r="O1842" s="1"/>
  <c r="P1842" s="1"/>
  <c r="M1875"/>
  <c r="O1875" s="1"/>
  <c r="P1875" s="1"/>
  <c r="M1843"/>
  <c r="O1843" s="1"/>
  <c r="P1843" s="1"/>
  <c r="M1868"/>
  <c r="O1868" s="1"/>
  <c r="P1868" s="1"/>
  <c r="M1836"/>
  <c r="O1836" s="1"/>
  <c r="P1836" s="1"/>
  <c r="M1873"/>
  <c r="O1873" s="1"/>
  <c r="P1873" s="1"/>
  <c r="M1841"/>
  <c r="O1841" s="1"/>
  <c r="P1841" s="1"/>
  <c r="M1902"/>
  <c r="O1902" s="1"/>
  <c r="P1902" s="1"/>
  <c r="M1870"/>
  <c r="O1870" s="1"/>
  <c r="P1870" s="1"/>
  <c r="M1838"/>
  <c r="O1838" s="1"/>
  <c r="P1838" s="1"/>
  <c r="M1903"/>
  <c r="O1903" s="1"/>
  <c r="P1903" s="1"/>
  <c r="M1871"/>
  <c r="O1871" s="1"/>
  <c r="P1871" s="1"/>
  <c r="M1839"/>
  <c r="O1839" s="1"/>
  <c r="P1839" s="1"/>
  <c r="M1904"/>
  <c r="O1904" s="1"/>
  <c r="P1904" s="1"/>
  <c r="M1872"/>
  <c r="O1872" s="1"/>
  <c r="P1872" s="1"/>
  <c r="M1840"/>
  <c r="O1840" s="1"/>
  <c r="P1840" s="1"/>
  <c r="M1901"/>
  <c r="O1901" s="1"/>
  <c r="P1901" s="1"/>
  <c r="M1869"/>
  <c r="O1869" s="1"/>
  <c r="P1869" s="1"/>
  <c r="M1837"/>
  <c r="O1837" s="1"/>
  <c r="P1837" s="1"/>
  <c r="M1910"/>
  <c r="O1910" s="1"/>
  <c r="P1910" s="1"/>
  <c r="M1878"/>
  <c r="O1878" s="1"/>
  <c r="P1878" s="1"/>
  <c r="M1846"/>
  <c r="O1846" s="1"/>
  <c r="P1846" s="1"/>
  <c r="M1911"/>
  <c r="O1911" s="1"/>
  <c r="P1911" s="1"/>
  <c r="M1879"/>
  <c r="O1879" s="1"/>
  <c r="P1879" s="1"/>
  <c r="M1847"/>
  <c r="O1847" s="1"/>
  <c r="P1847" s="1"/>
  <c r="M1912"/>
  <c r="O1912" s="1"/>
  <c r="P1912" s="1"/>
  <c r="M1880"/>
  <c r="O1880" s="1"/>
  <c r="P1880" s="1"/>
  <c r="M1848"/>
  <c r="O1848" s="1"/>
  <c r="P1848" s="1"/>
  <c r="M1909"/>
  <c r="O1909" s="1"/>
  <c r="P1909" s="1"/>
  <c r="M1877"/>
  <c r="O1877" s="1"/>
  <c r="P1877" s="1"/>
  <c r="M1845"/>
  <c r="O1845" s="1"/>
  <c r="P1845" s="1"/>
  <c r="M1858"/>
  <c r="O1858" s="1"/>
  <c r="P1858" s="1"/>
  <c r="M1859"/>
  <c r="O1859" s="1"/>
  <c r="P1859" s="1"/>
  <c r="M1884"/>
  <c r="O1884" s="1"/>
  <c r="P1884" s="1"/>
  <c r="M1852"/>
  <c r="O1852" s="1"/>
  <c r="P1852" s="1"/>
  <c r="M1889"/>
  <c r="O1889" s="1"/>
  <c r="P1889" s="1"/>
  <c r="M1857"/>
  <c r="O1857" s="1"/>
  <c r="P1857" s="1"/>
  <c r="M1886"/>
  <c r="O1886" s="1"/>
  <c r="P1886" s="1"/>
  <c r="M1854"/>
  <c r="O1854" s="1"/>
  <c r="P1854" s="1"/>
  <c r="M1887"/>
  <c r="O1887" s="1"/>
  <c r="P1887" s="1"/>
  <c r="M1855"/>
  <c r="O1855" s="1"/>
  <c r="P1855" s="1"/>
  <c r="M1888"/>
  <c r="O1888" s="1"/>
  <c r="P1888" s="1"/>
  <c r="M1856"/>
  <c r="O1856" s="1"/>
  <c r="P1856" s="1"/>
  <c r="M1885"/>
  <c r="O1885" s="1"/>
  <c r="P1885" s="1"/>
  <c r="M1853"/>
  <c r="O1853" s="1"/>
  <c r="P1853" s="1"/>
  <c r="M1778"/>
  <c r="O1778" s="1"/>
  <c r="P1778" s="1"/>
  <c r="M1746"/>
  <c r="O1746" s="1"/>
  <c r="P1746" s="1"/>
  <c r="M1779"/>
  <c r="O1779" s="1"/>
  <c r="P1779" s="1"/>
  <c r="M1747"/>
  <c r="O1747" s="1"/>
  <c r="P1747" s="1"/>
  <c r="M1772"/>
  <c r="O1772" s="1"/>
  <c r="P1772" s="1"/>
  <c r="M1740"/>
  <c r="O1740" s="1"/>
  <c r="P1740" s="1"/>
  <c r="M1777"/>
  <c r="O1777" s="1"/>
  <c r="P1777" s="1"/>
  <c r="M1745"/>
  <c r="O1745" s="1"/>
  <c r="P1745" s="1"/>
  <c r="M1774"/>
  <c r="O1774" s="1"/>
  <c r="P1774" s="1"/>
  <c r="M1742"/>
  <c r="O1742" s="1"/>
  <c r="P1742" s="1"/>
  <c r="M1775"/>
  <c r="O1775" s="1"/>
  <c r="P1775" s="1"/>
  <c r="M1743"/>
  <c r="O1743" s="1"/>
  <c r="P1743" s="1"/>
  <c r="M1776"/>
  <c r="O1776" s="1"/>
  <c r="P1776" s="1"/>
  <c r="M1744"/>
  <c r="O1744" s="1"/>
  <c r="P1744" s="1"/>
  <c r="M1805"/>
  <c r="O1805" s="1"/>
  <c r="P1805" s="1"/>
  <c r="M1773"/>
  <c r="O1773" s="1"/>
  <c r="P1773" s="1"/>
  <c r="M1741"/>
  <c r="O1741" s="1"/>
  <c r="P1741" s="1"/>
  <c r="M1762"/>
  <c r="O1762" s="1"/>
  <c r="P1762" s="1"/>
  <c r="M1763"/>
  <c r="O1763" s="1"/>
  <c r="P1763" s="1"/>
  <c r="M1788"/>
  <c r="O1788" s="1"/>
  <c r="P1788" s="1"/>
  <c r="M1756"/>
  <c r="O1756" s="1"/>
  <c r="P1756" s="1"/>
  <c r="M1793"/>
  <c r="O1793" s="1"/>
  <c r="P1793" s="1"/>
  <c r="M1761"/>
  <c r="O1761" s="1"/>
  <c r="P1761" s="1"/>
  <c r="M1790"/>
  <c r="O1790" s="1"/>
  <c r="P1790" s="1"/>
  <c r="M1758"/>
  <c r="O1758" s="1"/>
  <c r="P1758" s="1"/>
  <c r="M1791"/>
  <c r="O1791" s="1"/>
  <c r="P1791" s="1"/>
  <c r="M1759"/>
  <c r="O1759" s="1"/>
  <c r="P1759" s="1"/>
  <c r="M1792"/>
  <c r="O1792" s="1"/>
  <c r="P1792" s="1"/>
  <c r="M1760"/>
  <c r="O1760" s="1"/>
  <c r="P1760" s="1"/>
  <c r="M1789"/>
  <c r="O1789" s="1"/>
  <c r="P1789" s="1"/>
  <c r="M1757"/>
  <c r="O1757" s="1"/>
  <c r="P1757" s="1"/>
  <c r="M1682"/>
  <c r="O1682" s="1"/>
  <c r="P1682" s="1"/>
  <c r="M1650"/>
  <c r="O1650" s="1"/>
  <c r="P1650" s="1"/>
  <c r="M1683"/>
  <c r="O1683" s="1"/>
  <c r="P1683" s="1"/>
  <c r="M1651"/>
  <c r="O1651" s="1"/>
  <c r="P1651" s="1"/>
  <c r="M1676"/>
  <c r="O1676" s="1"/>
  <c r="P1676" s="1"/>
  <c r="M1644"/>
  <c r="O1644" s="1"/>
  <c r="P1644" s="1"/>
  <c r="M1681"/>
  <c r="O1681" s="1"/>
  <c r="P1681" s="1"/>
  <c r="M1649"/>
  <c r="O1649" s="1"/>
  <c r="P1649" s="1"/>
  <c r="M1678"/>
  <c r="O1678" s="1"/>
  <c r="P1678" s="1"/>
  <c r="M1646"/>
  <c r="O1646" s="1"/>
  <c r="P1646" s="1"/>
  <c r="M1679"/>
  <c r="O1679" s="1"/>
  <c r="P1679" s="1"/>
  <c r="M1647"/>
  <c r="O1647" s="1"/>
  <c r="P1647" s="1"/>
  <c r="M1712"/>
  <c r="O1712" s="1"/>
  <c r="P1712" s="1"/>
  <c r="M1680"/>
  <c r="O1680" s="1"/>
  <c r="P1680" s="1"/>
  <c r="M1648"/>
  <c r="O1648" s="1"/>
  <c r="P1648" s="1"/>
  <c r="M1709"/>
  <c r="O1709" s="1"/>
  <c r="P1709" s="1"/>
  <c r="M1677"/>
  <c r="O1677" s="1"/>
  <c r="P1677" s="1"/>
  <c r="M1645"/>
  <c r="O1645" s="1"/>
  <c r="P1645" s="1"/>
  <c r="M1698"/>
  <c r="O1698" s="1"/>
  <c r="P1698" s="1"/>
  <c r="M1666"/>
  <c r="O1666" s="1"/>
  <c r="P1666" s="1"/>
  <c r="M1699"/>
  <c r="O1699" s="1"/>
  <c r="P1699" s="1"/>
  <c r="M1667"/>
  <c r="O1667" s="1"/>
  <c r="P1667" s="1"/>
  <c r="M1692"/>
  <c r="O1692" s="1"/>
  <c r="P1692" s="1"/>
  <c r="M1660"/>
  <c r="O1660" s="1"/>
  <c r="P1660" s="1"/>
  <c r="M1697"/>
  <c r="O1697" s="1"/>
  <c r="P1697" s="1"/>
  <c r="M1665"/>
  <c r="O1665" s="1"/>
  <c r="P1665" s="1"/>
  <c r="M1694"/>
  <c r="O1694" s="1"/>
  <c r="P1694" s="1"/>
  <c r="M1662"/>
  <c r="O1662" s="1"/>
  <c r="P1662" s="1"/>
  <c r="M1695"/>
  <c r="O1695" s="1"/>
  <c r="P1695" s="1"/>
  <c r="M1663"/>
  <c r="O1663" s="1"/>
  <c r="P1663" s="1"/>
  <c r="M1696"/>
  <c r="O1696" s="1"/>
  <c r="P1696" s="1"/>
  <c r="M1664"/>
  <c r="O1664" s="1"/>
  <c r="P1664" s="1"/>
  <c r="M1693"/>
  <c r="O1693" s="1"/>
  <c r="P1693" s="1"/>
  <c r="M1661"/>
  <c r="O1661" s="1"/>
  <c r="P1661" s="1"/>
  <c r="M1618"/>
  <c r="O1618" s="1"/>
  <c r="P1618" s="1"/>
  <c r="M1586"/>
  <c r="O1586" s="1"/>
  <c r="P1586" s="1"/>
  <c r="M1554"/>
  <c r="O1554" s="1"/>
  <c r="P1554" s="1"/>
  <c r="M1619"/>
  <c r="O1619" s="1"/>
  <c r="P1619" s="1"/>
  <c r="M1587"/>
  <c r="O1587" s="1"/>
  <c r="P1587" s="1"/>
  <c r="M1555"/>
  <c r="O1555" s="1"/>
  <c r="P1555" s="1"/>
  <c r="M1612"/>
  <c r="O1612" s="1"/>
  <c r="P1612" s="1"/>
  <c r="M1580"/>
  <c r="O1580" s="1"/>
  <c r="P1580" s="1"/>
  <c r="M1548"/>
  <c r="O1548" s="1"/>
  <c r="P1548" s="1"/>
  <c r="M1617"/>
  <c r="O1617" s="1"/>
  <c r="P1617" s="1"/>
  <c r="M1585"/>
  <c r="O1585" s="1"/>
  <c r="P1585" s="1"/>
  <c r="M1553"/>
  <c r="O1553" s="1"/>
  <c r="P1553" s="1"/>
  <c r="M1614"/>
  <c r="O1614" s="1"/>
  <c r="P1614" s="1"/>
  <c r="M1582"/>
  <c r="O1582" s="1"/>
  <c r="P1582" s="1"/>
  <c r="M1550"/>
  <c r="O1550" s="1"/>
  <c r="P1550" s="1"/>
  <c r="M1615"/>
  <c r="O1615" s="1"/>
  <c r="P1615" s="1"/>
  <c r="M1583"/>
  <c r="O1583" s="1"/>
  <c r="P1583" s="1"/>
  <c r="M1551"/>
  <c r="O1551" s="1"/>
  <c r="P1551" s="1"/>
  <c r="M1616"/>
  <c r="O1616" s="1"/>
  <c r="P1616" s="1"/>
  <c r="M1584"/>
  <c r="O1584" s="1"/>
  <c r="P1584" s="1"/>
  <c r="M1552"/>
  <c r="O1552" s="1"/>
  <c r="P1552" s="1"/>
  <c r="M1613"/>
  <c r="O1613" s="1"/>
  <c r="P1613" s="1"/>
  <c r="M1581"/>
  <c r="O1581" s="1"/>
  <c r="P1581" s="1"/>
  <c r="M1549"/>
  <c r="O1549" s="1"/>
  <c r="P1549" s="1"/>
  <c r="M1602"/>
  <c r="O1602" s="1"/>
  <c r="P1602" s="1"/>
  <c r="M1570"/>
  <c r="O1570" s="1"/>
  <c r="P1570" s="1"/>
  <c r="M1603"/>
  <c r="O1603" s="1"/>
  <c r="P1603" s="1"/>
  <c r="M1571"/>
  <c r="O1571" s="1"/>
  <c r="P1571" s="1"/>
  <c r="M1628"/>
  <c r="O1628" s="1"/>
  <c r="P1628" s="1"/>
  <c r="M1596"/>
  <c r="O1596" s="1"/>
  <c r="P1596" s="1"/>
  <c r="M1564"/>
  <c r="O1564" s="1"/>
  <c r="P1564" s="1"/>
  <c r="M1633"/>
  <c r="O1633" s="1"/>
  <c r="P1633" s="1"/>
  <c r="M1601"/>
  <c r="O1601" s="1"/>
  <c r="P1601" s="1"/>
  <c r="M1569"/>
  <c r="O1569" s="1"/>
  <c r="P1569" s="1"/>
  <c r="M1630"/>
  <c r="O1630" s="1"/>
  <c r="P1630" s="1"/>
  <c r="M1598"/>
  <c r="O1598" s="1"/>
  <c r="P1598" s="1"/>
  <c r="M1566"/>
  <c r="O1566" s="1"/>
  <c r="P1566" s="1"/>
  <c r="M1631"/>
  <c r="O1631" s="1"/>
  <c r="P1631" s="1"/>
  <c r="M1599"/>
  <c r="O1599" s="1"/>
  <c r="P1599" s="1"/>
  <c r="M1567"/>
  <c r="O1567" s="1"/>
  <c r="P1567" s="1"/>
  <c r="M1632"/>
  <c r="O1632" s="1"/>
  <c r="P1632" s="1"/>
  <c r="M1600"/>
  <c r="O1600" s="1"/>
  <c r="P1600" s="1"/>
  <c r="M1568"/>
  <c r="O1568" s="1"/>
  <c r="P1568" s="1"/>
  <c r="M1629"/>
  <c r="O1629" s="1"/>
  <c r="P1629" s="1"/>
  <c r="M1597"/>
  <c r="O1597" s="1"/>
  <c r="P1597" s="1"/>
  <c r="M1565"/>
  <c r="O1565" s="1"/>
  <c r="P1565" s="1"/>
  <c r="M1522"/>
  <c r="O1522" s="1"/>
  <c r="P1522" s="1"/>
  <c r="M1490"/>
  <c r="O1490" s="1"/>
  <c r="P1490" s="1"/>
  <c r="M1458"/>
  <c r="O1458" s="1"/>
  <c r="P1458" s="1"/>
  <c r="M1523"/>
  <c r="O1523" s="1"/>
  <c r="P1523" s="1"/>
  <c r="M1491"/>
  <c r="O1491" s="1"/>
  <c r="P1491" s="1"/>
  <c r="M1459"/>
  <c r="O1459" s="1"/>
  <c r="P1459" s="1"/>
  <c r="M1516"/>
  <c r="O1516" s="1"/>
  <c r="P1516" s="1"/>
  <c r="M1484"/>
  <c r="O1484" s="1"/>
  <c r="P1484" s="1"/>
  <c r="M1452"/>
  <c r="O1452" s="1"/>
  <c r="P1452" s="1"/>
  <c r="M1521"/>
  <c r="O1521" s="1"/>
  <c r="P1521" s="1"/>
  <c r="M1489"/>
  <c r="O1489" s="1"/>
  <c r="P1489" s="1"/>
  <c r="M1457"/>
  <c r="O1457" s="1"/>
  <c r="P1457" s="1"/>
  <c r="M1518"/>
  <c r="O1518" s="1"/>
  <c r="P1518" s="1"/>
  <c r="M1486"/>
  <c r="O1486" s="1"/>
  <c r="P1486" s="1"/>
  <c r="M1454"/>
  <c r="O1454" s="1"/>
  <c r="P1454" s="1"/>
  <c r="M1519"/>
  <c r="O1519" s="1"/>
  <c r="P1519" s="1"/>
  <c r="M1487"/>
  <c r="O1487" s="1"/>
  <c r="P1487" s="1"/>
  <c r="M1455"/>
  <c r="O1455" s="1"/>
  <c r="P1455" s="1"/>
  <c r="M1520"/>
  <c r="O1520" s="1"/>
  <c r="P1520" s="1"/>
  <c r="M1488"/>
  <c r="O1488" s="1"/>
  <c r="P1488" s="1"/>
  <c r="M1456"/>
  <c r="O1456" s="1"/>
  <c r="P1456" s="1"/>
  <c r="M1517"/>
  <c r="O1517" s="1"/>
  <c r="P1517" s="1"/>
  <c r="M1485"/>
  <c r="O1485" s="1"/>
  <c r="P1485" s="1"/>
  <c r="M1453"/>
  <c r="O1453" s="1"/>
  <c r="P1453" s="1"/>
  <c r="M1506"/>
  <c r="O1506" s="1"/>
  <c r="P1506" s="1"/>
  <c r="M1474"/>
  <c r="O1474" s="1"/>
  <c r="P1474" s="1"/>
  <c r="M1507"/>
  <c r="O1507" s="1"/>
  <c r="P1507" s="1"/>
  <c r="M1475"/>
  <c r="O1475" s="1"/>
  <c r="P1475" s="1"/>
  <c r="M1532"/>
  <c r="O1532" s="1"/>
  <c r="P1532" s="1"/>
  <c r="M1500"/>
  <c r="O1500" s="1"/>
  <c r="P1500" s="1"/>
  <c r="M1468"/>
  <c r="O1468" s="1"/>
  <c r="P1468" s="1"/>
  <c r="M1537"/>
  <c r="O1537" s="1"/>
  <c r="P1537" s="1"/>
  <c r="M1505"/>
  <c r="O1505" s="1"/>
  <c r="P1505" s="1"/>
  <c r="M1473"/>
  <c r="O1473" s="1"/>
  <c r="P1473" s="1"/>
  <c r="M1534"/>
  <c r="O1534" s="1"/>
  <c r="P1534" s="1"/>
  <c r="M1502"/>
  <c r="O1502" s="1"/>
  <c r="P1502" s="1"/>
  <c r="M1470"/>
  <c r="O1470" s="1"/>
  <c r="P1470" s="1"/>
  <c r="M1535"/>
  <c r="O1535" s="1"/>
  <c r="P1535" s="1"/>
  <c r="M1503"/>
  <c r="O1503" s="1"/>
  <c r="P1503" s="1"/>
  <c r="M1471"/>
  <c r="O1471" s="1"/>
  <c r="P1471" s="1"/>
  <c r="M1536"/>
  <c r="O1536" s="1"/>
  <c r="P1536" s="1"/>
  <c r="M1504"/>
  <c r="O1504" s="1"/>
  <c r="P1504" s="1"/>
  <c r="M1472"/>
  <c r="O1472" s="1"/>
  <c r="P1472" s="1"/>
  <c r="M1533"/>
  <c r="O1533" s="1"/>
  <c r="P1533" s="1"/>
  <c r="M1501"/>
  <c r="O1501" s="1"/>
  <c r="P1501" s="1"/>
  <c r="M1469"/>
  <c r="O1469" s="1"/>
  <c r="P1469" s="1"/>
  <c r="M1414"/>
  <c r="O1414" s="1"/>
  <c r="P1414" s="1"/>
  <c r="M1382"/>
  <c r="O1382" s="1"/>
  <c r="P1382" s="1"/>
  <c r="M1350"/>
  <c r="O1350" s="1"/>
  <c r="P1350" s="1"/>
  <c r="M1415"/>
  <c r="O1415" s="1"/>
  <c r="P1415" s="1"/>
  <c r="M1383"/>
  <c r="O1383" s="1"/>
  <c r="P1383" s="1"/>
  <c r="M1351"/>
  <c r="O1351" s="1"/>
  <c r="P1351" s="1"/>
  <c r="M1416"/>
  <c r="O1416" s="1"/>
  <c r="P1416" s="1"/>
  <c r="M1384"/>
  <c r="O1384" s="1"/>
  <c r="P1384" s="1"/>
  <c r="M1352"/>
  <c r="O1352" s="1"/>
  <c r="P1352" s="1"/>
  <c r="M1413"/>
  <c r="O1413" s="1"/>
  <c r="P1413" s="1"/>
  <c r="M1381"/>
  <c r="O1381" s="1"/>
  <c r="P1381" s="1"/>
  <c r="M1349"/>
  <c r="O1349" s="1"/>
  <c r="P1349" s="1"/>
  <c r="M1394"/>
  <c r="O1394" s="1"/>
  <c r="P1394" s="1"/>
  <c r="M1362"/>
  <c r="O1362" s="1"/>
  <c r="P1362" s="1"/>
  <c r="M1395"/>
  <c r="O1395" s="1"/>
  <c r="P1395" s="1"/>
  <c r="M1363"/>
  <c r="O1363" s="1"/>
  <c r="P1363" s="1"/>
  <c r="M1420"/>
  <c r="O1420" s="1"/>
  <c r="P1420" s="1"/>
  <c r="M1388"/>
  <c r="O1388" s="1"/>
  <c r="P1388" s="1"/>
  <c r="M1356"/>
  <c r="O1356" s="1"/>
  <c r="P1356" s="1"/>
  <c r="M1425"/>
  <c r="O1425" s="1"/>
  <c r="P1425" s="1"/>
  <c r="M1393"/>
  <c r="O1393" s="1"/>
  <c r="P1393" s="1"/>
  <c r="M1361"/>
  <c r="O1361" s="1"/>
  <c r="P1361" s="1"/>
  <c r="M1422"/>
  <c r="O1422" s="1"/>
  <c r="P1422" s="1"/>
  <c r="M1390"/>
  <c r="O1390" s="1"/>
  <c r="P1390" s="1"/>
  <c r="M1358"/>
  <c r="O1358" s="1"/>
  <c r="P1358" s="1"/>
  <c r="M1423"/>
  <c r="O1423" s="1"/>
  <c r="P1423" s="1"/>
  <c r="M1391"/>
  <c r="O1391" s="1"/>
  <c r="P1391" s="1"/>
  <c r="M1359"/>
  <c r="O1359" s="1"/>
  <c r="P1359" s="1"/>
  <c r="M1424"/>
  <c r="O1424" s="1"/>
  <c r="P1424" s="1"/>
  <c r="M1392"/>
  <c r="O1392" s="1"/>
  <c r="P1392" s="1"/>
  <c r="M1360"/>
  <c r="O1360" s="1"/>
  <c r="P1360" s="1"/>
  <c r="M1421"/>
  <c r="O1421" s="1"/>
  <c r="P1421" s="1"/>
  <c r="M1389"/>
  <c r="O1389" s="1"/>
  <c r="P1389" s="1"/>
  <c r="M1357"/>
  <c r="O1357" s="1"/>
  <c r="P1357" s="1"/>
  <c r="M1430"/>
  <c r="O1430" s="1"/>
  <c r="P1430" s="1"/>
  <c r="M1398"/>
  <c r="O1398" s="1"/>
  <c r="P1398" s="1"/>
  <c r="M1366"/>
  <c r="O1366" s="1"/>
  <c r="P1366" s="1"/>
  <c r="M1431"/>
  <c r="O1431" s="1"/>
  <c r="P1431" s="1"/>
  <c r="M1399"/>
  <c r="O1399" s="1"/>
  <c r="P1399" s="1"/>
  <c r="M1367"/>
  <c r="O1367" s="1"/>
  <c r="P1367" s="1"/>
  <c r="M1432"/>
  <c r="O1432" s="1"/>
  <c r="P1432" s="1"/>
  <c r="M1400"/>
  <c r="O1400" s="1"/>
  <c r="P1400" s="1"/>
  <c r="M1368"/>
  <c r="O1368" s="1"/>
  <c r="P1368" s="1"/>
  <c r="M1429"/>
  <c r="O1429" s="1"/>
  <c r="P1429" s="1"/>
  <c r="M1397"/>
  <c r="O1397" s="1"/>
  <c r="P1397" s="1"/>
  <c r="M1365"/>
  <c r="O1365" s="1"/>
  <c r="P1365" s="1"/>
  <c r="M1410"/>
  <c r="O1410" s="1"/>
  <c r="P1410" s="1"/>
  <c r="M1378"/>
  <c r="O1378" s="1"/>
  <c r="P1378" s="1"/>
  <c r="M1411"/>
  <c r="O1411" s="1"/>
  <c r="P1411" s="1"/>
  <c r="M1379"/>
  <c r="O1379" s="1"/>
  <c r="P1379" s="1"/>
  <c r="M1404"/>
  <c r="O1404" s="1"/>
  <c r="P1404" s="1"/>
  <c r="M1372"/>
  <c r="O1372" s="1"/>
  <c r="P1372" s="1"/>
  <c r="M1409"/>
  <c r="O1409" s="1"/>
  <c r="P1409" s="1"/>
  <c r="M1377"/>
  <c r="O1377" s="1"/>
  <c r="P1377" s="1"/>
  <c r="M1438"/>
  <c r="O1438" s="1"/>
  <c r="P1438" s="1"/>
  <c r="M1406"/>
  <c r="O1406" s="1"/>
  <c r="P1406" s="1"/>
  <c r="M1374"/>
  <c r="O1374" s="1"/>
  <c r="P1374" s="1"/>
  <c r="M1439"/>
  <c r="O1439" s="1"/>
  <c r="P1439" s="1"/>
  <c r="M1407"/>
  <c r="O1407" s="1"/>
  <c r="P1407" s="1"/>
  <c r="M1375"/>
  <c r="O1375" s="1"/>
  <c r="P1375" s="1"/>
  <c r="M1440"/>
  <c r="O1440" s="1"/>
  <c r="P1440" s="1"/>
  <c r="M1408"/>
  <c r="O1408" s="1"/>
  <c r="P1408" s="1"/>
  <c r="M1376"/>
  <c r="O1376" s="1"/>
  <c r="P1376" s="1"/>
  <c r="M1437"/>
  <c r="O1437" s="1"/>
  <c r="P1437" s="1"/>
  <c r="M1405"/>
  <c r="O1405" s="1"/>
  <c r="P1405" s="1"/>
  <c r="M1373"/>
  <c r="O1373" s="1"/>
  <c r="P1373" s="1"/>
  <c r="M1318"/>
  <c r="O1318" s="1"/>
  <c r="P1318" s="1"/>
  <c r="M1286"/>
  <c r="O1286" s="1"/>
  <c r="P1286" s="1"/>
  <c r="M1254"/>
  <c r="O1254" s="1"/>
  <c r="P1254" s="1"/>
  <c r="M1319"/>
  <c r="O1319" s="1"/>
  <c r="P1319" s="1"/>
  <c r="M1287"/>
  <c r="O1287" s="1"/>
  <c r="P1287" s="1"/>
  <c r="M1255"/>
  <c r="O1255" s="1"/>
  <c r="P1255" s="1"/>
  <c r="M1320"/>
  <c r="O1320" s="1"/>
  <c r="P1320" s="1"/>
  <c r="M1288"/>
  <c r="O1288" s="1"/>
  <c r="P1288" s="1"/>
  <c r="M1256"/>
  <c r="O1256" s="1"/>
  <c r="P1256" s="1"/>
  <c r="M1317"/>
  <c r="O1317" s="1"/>
  <c r="P1317" s="1"/>
  <c r="M1285"/>
  <c r="O1285" s="1"/>
  <c r="P1285" s="1"/>
  <c r="M1253"/>
  <c r="O1253" s="1"/>
  <c r="P1253" s="1"/>
  <c r="M1330"/>
  <c r="O1330" s="1"/>
  <c r="P1330" s="1"/>
  <c r="M1298"/>
  <c r="O1298" s="1"/>
  <c r="P1298" s="1"/>
  <c r="M1266"/>
  <c r="O1266" s="1"/>
  <c r="P1266" s="1"/>
  <c r="M1331"/>
  <c r="O1331" s="1"/>
  <c r="P1331" s="1"/>
  <c r="M1299"/>
  <c r="O1299" s="1"/>
  <c r="P1299" s="1"/>
  <c r="M1267"/>
  <c r="O1267" s="1"/>
  <c r="P1267" s="1"/>
  <c r="M1324"/>
  <c r="O1324" s="1"/>
  <c r="P1324" s="1"/>
  <c r="M1292"/>
  <c r="O1292" s="1"/>
  <c r="P1292" s="1"/>
  <c r="M1260"/>
  <c r="O1260" s="1"/>
  <c r="P1260" s="1"/>
  <c r="M1329"/>
  <c r="O1329" s="1"/>
  <c r="P1329" s="1"/>
  <c r="M1297"/>
  <c r="O1297" s="1"/>
  <c r="P1297" s="1"/>
  <c r="M1265"/>
  <c r="O1265" s="1"/>
  <c r="P1265" s="1"/>
  <c r="M1326"/>
  <c r="O1326" s="1"/>
  <c r="P1326" s="1"/>
  <c r="M1294"/>
  <c r="O1294" s="1"/>
  <c r="P1294" s="1"/>
  <c r="M1262"/>
  <c r="O1262" s="1"/>
  <c r="P1262" s="1"/>
  <c r="M1327"/>
  <c r="O1327" s="1"/>
  <c r="P1327" s="1"/>
  <c r="M1295"/>
  <c r="O1295" s="1"/>
  <c r="P1295" s="1"/>
  <c r="M1263"/>
  <c r="O1263" s="1"/>
  <c r="P1263" s="1"/>
  <c r="M1328"/>
  <c r="O1328" s="1"/>
  <c r="P1328" s="1"/>
  <c r="M1296"/>
  <c r="O1296" s="1"/>
  <c r="P1296" s="1"/>
  <c r="M1264"/>
  <c r="O1264" s="1"/>
  <c r="P1264" s="1"/>
  <c r="M1325"/>
  <c r="O1325" s="1"/>
  <c r="P1325" s="1"/>
  <c r="M1293"/>
  <c r="O1293" s="1"/>
  <c r="P1293" s="1"/>
  <c r="M1261"/>
  <c r="O1261" s="1"/>
  <c r="P1261" s="1"/>
  <c r="M1334"/>
  <c r="O1334" s="1"/>
  <c r="P1334" s="1"/>
  <c r="M1302"/>
  <c r="O1302" s="1"/>
  <c r="P1302" s="1"/>
  <c r="M1270"/>
  <c r="O1270" s="1"/>
  <c r="P1270" s="1"/>
  <c r="M1335"/>
  <c r="O1335" s="1"/>
  <c r="P1335" s="1"/>
  <c r="M1303"/>
  <c r="O1303" s="1"/>
  <c r="P1303" s="1"/>
  <c r="M1271"/>
  <c r="O1271" s="1"/>
  <c r="P1271" s="1"/>
  <c r="M1336"/>
  <c r="O1336" s="1"/>
  <c r="P1336" s="1"/>
  <c r="M1304"/>
  <c r="O1304" s="1"/>
  <c r="P1304" s="1"/>
  <c r="M1272"/>
  <c r="O1272" s="1"/>
  <c r="P1272" s="1"/>
  <c r="M1333"/>
  <c r="O1333" s="1"/>
  <c r="P1333" s="1"/>
  <c r="M1301"/>
  <c r="O1301" s="1"/>
  <c r="P1301" s="1"/>
  <c r="M1269"/>
  <c r="O1269" s="1"/>
  <c r="P1269" s="1"/>
  <c r="M1346"/>
  <c r="O1346" s="1"/>
  <c r="P1346" s="1"/>
  <c r="M1314"/>
  <c r="O1314" s="1"/>
  <c r="P1314" s="1"/>
  <c r="M1282"/>
  <c r="O1282" s="1"/>
  <c r="P1282" s="1"/>
  <c r="M1347"/>
  <c r="O1347" s="1"/>
  <c r="P1347" s="1"/>
  <c r="M1315"/>
  <c r="O1315" s="1"/>
  <c r="P1315" s="1"/>
  <c r="M1283"/>
  <c r="O1283" s="1"/>
  <c r="P1283" s="1"/>
  <c r="M1340"/>
  <c r="O1340" s="1"/>
  <c r="P1340" s="1"/>
  <c r="M1308"/>
  <c r="O1308" s="1"/>
  <c r="P1308" s="1"/>
  <c r="M1276"/>
  <c r="O1276" s="1"/>
  <c r="P1276" s="1"/>
  <c r="M1345"/>
  <c r="O1345" s="1"/>
  <c r="P1345" s="1"/>
  <c r="M1313"/>
  <c r="O1313" s="1"/>
  <c r="P1313" s="1"/>
  <c r="M1281"/>
  <c r="O1281" s="1"/>
  <c r="P1281" s="1"/>
  <c r="M1342"/>
  <c r="O1342" s="1"/>
  <c r="P1342" s="1"/>
  <c r="M1310"/>
  <c r="O1310" s="1"/>
  <c r="P1310" s="1"/>
  <c r="M1278"/>
  <c r="O1278" s="1"/>
  <c r="P1278" s="1"/>
  <c r="M1343"/>
  <c r="O1343" s="1"/>
  <c r="P1343" s="1"/>
  <c r="M1311"/>
  <c r="O1311" s="1"/>
  <c r="P1311" s="1"/>
  <c r="M1279"/>
  <c r="O1279" s="1"/>
  <c r="P1279" s="1"/>
  <c r="M1344"/>
  <c r="O1344" s="1"/>
  <c r="P1344" s="1"/>
  <c r="M1312"/>
  <c r="O1312" s="1"/>
  <c r="P1312" s="1"/>
  <c r="M1280"/>
  <c r="O1280" s="1"/>
  <c r="P1280" s="1"/>
  <c r="M1341"/>
  <c r="O1341" s="1"/>
  <c r="P1341" s="1"/>
  <c r="M1309"/>
  <c r="O1309" s="1"/>
  <c r="P1309" s="1"/>
  <c r="M1277"/>
  <c r="O1277" s="1"/>
  <c r="P1277" s="1"/>
  <c r="N1157"/>
  <c r="M1157"/>
  <c r="O1157" s="1"/>
  <c r="P1157" s="1"/>
  <c r="N1159"/>
  <c r="M1159"/>
  <c r="N1161"/>
  <c r="M1161"/>
  <c r="O1161" s="1"/>
  <c r="P1161" s="1"/>
  <c r="N1163"/>
  <c r="M1163"/>
  <c r="N1165"/>
  <c r="M1165"/>
  <c r="O1165" s="1"/>
  <c r="P1165" s="1"/>
  <c r="N1167"/>
  <c r="M1167"/>
  <c r="N1169"/>
  <c r="M1169"/>
  <c r="O1169" s="1"/>
  <c r="P1169" s="1"/>
  <c r="N1171"/>
  <c r="M1171"/>
  <c r="N1173"/>
  <c r="M1173"/>
  <c r="O1173" s="1"/>
  <c r="P1173" s="1"/>
  <c r="N1175"/>
  <c r="M1175"/>
  <c r="N1177"/>
  <c r="M1177"/>
  <c r="O1177" s="1"/>
  <c r="P1177" s="1"/>
  <c r="N1179"/>
  <c r="M1179"/>
  <c r="N1181"/>
  <c r="M1181"/>
  <c r="O1181" s="1"/>
  <c r="P1181" s="1"/>
  <c r="N1183"/>
  <c r="M1183"/>
  <c r="N1185"/>
  <c r="M1185"/>
  <c r="O1185" s="1"/>
  <c r="P1185" s="1"/>
  <c r="N1187"/>
  <c r="M1187"/>
  <c r="N1189"/>
  <c r="M1189"/>
  <c r="O1189" s="1"/>
  <c r="P1189" s="1"/>
  <c r="N1191"/>
  <c r="M1191"/>
  <c r="N1193"/>
  <c r="M1193"/>
  <c r="O1193" s="1"/>
  <c r="P1193" s="1"/>
  <c r="N1195"/>
  <c r="M1195"/>
  <c r="N1197"/>
  <c r="M1197"/>
  <c r="O1197" s="1"/>
  <c r="P1197" s="1"/>
  <c r="N1199"/>
  <c r="M1199"/>
  <c r="N1201"/>
  <c r="M1201"/>
  <c r="O1201" s="1"/>
  <c r="P1201" s="1"/>
  <c r="N1203"/>
  <c r="M1203"/>
  <c r="N1205"/>
  <c r="M1205"/>
  <c r="O1205" s="1"/>
  <c r="P1205" s="1"/>
  <c r="N1207"/>
  <c r="M1207"/>
  <c r="N1209"/>
  <c r="M1209"/>
  <c r="O1209" s="1"/>
  <c r="P1209" s="1"/>
  <c r="N1211"/>
  <c r="M1211"/>
  <c r="N1213"/>
  <c r="M1213"/>
  <c r="O1213" s="1"/>
  <c r="P1213" s="1"/>
  <c r="N1215"/>
  <c r="M1215"/>
  <c r="N1217"/>
  <c r="M1217"/>
  <c r="O1217" s="1"/>
  <c r="P1217" s="1"/>
  <c r="N1219"/>
  <c r="M1219"/>
  <c r="N1221"/>
  <c r="M1221"/>
  <c r="O1221" s="1"/>
  <c r="P1221" s="1"/>
  <c r="N1223"/>
  <c r="M1223"/>
  <c r="N1225"/>
  <c r="M1225"/>
  <c r="O1225" s="1"/>
  <c r="P1225" s="1"/>
  <c r="N1227"/>
  <c r="M1227"/>
  <c r="N1229"/>
  <c r="M1229"/>
  <c r="O1229" s="1"/>
  <c r="P1229" s="1"/>
  <c r="N1231"/>
  <c r="M1231"/>
  <c r="N1233"/>
  <c r="M1233"/>
  <c r="O1233" s="1"/>
  <c r="P1233" s="1"/>
  <c r="N1235"/>
  <c r="M1235"/>
  <c r="N1237"/>
  <c r="M1237"/>
  <c r="O1237" s="1"/>
  <c r="P1237" s="1"/>
  <c r="N1239"/>
  <c r="M1239"/>
  <c r="N1241"/>
  <c r="M1241"/>
  <c r="O1241" s="1"/>
  <c r="P1241" s="1"/>
  <c r="N1243"/>
  <c r="M1243"/>
  <c r="N1245"/>
  <c r="M1245"/>
  <c r="O1245" s="1"/>
  <c r="P1245" s="1"/>
  <c r="N1247"/>
  <c r="M1247"/>
  <c r="N1249"/>
  <c r="M1249"/>
  <c r="O1249" s="1"/>
  <c r="P1249" s="1"/>
  <c r="N1251"/>
  <c r="M1251"/>
  <c r="M1156"/>
  <c r="N1156"/>
  <c r="N1158"/>
  <c r="M1158"/>
  <c r="M1160"/>
  <c r="N1160"/>
  <c r="N1162"/>
  <c r="M1162"/>
  <c r="M1164"/>
  <c r="N1164"/>
  <c r="N1166"/>
  <c r="M1166"/>
  <c r="M1168"/>
  <c r="N1168"/>
  <c r="N1170"/>
  <c r="M1170"/>
  <c r="M1172"/>
  <c r="N1172"/>
  <c r="N1174"/>
  <c r="M1174"/>
  <c r="M1176"/>
  <c r="N1176"/>
  <c r="N1178"/>
  <c r="M1178"/>
  <c r="M1180"/>
  <c r="N1180"/>
  <c r="N1182"/>
  <c r="M1182"/>
  <c r="M1184"/>
  <c r="N1184"/>
  <c r="N1186"/>
  <c r="M1186"/>
  <c r="M1188"/>
  <c r="N1188"/>
  <c r="N1190"/>
  <c r="M1190"/>
  <c r="M1192"/>
  <c r="N1192"/>
  <c r="N1194"/>
  <c r="M1194"/>
  <c r="M1196"/>
  <c r="N1196"/>
  <c r="N1198"/>
  <c r="M1198"/>
  <c r="M1200"/>
  <c r="N1200"/>
  <c r="N1202"/>
  <c r="M1202"/>
  <c r="M1204"/>
  <c r="N1204"/>
  <c r="N1206"/>
  <c r="M1206"/>
  <c r="M1208"/>
  <c r="N1208"/>
  <c r="N1210"/>
  <c r="M1210"/>
  <c r="M1212"/>
  <c r="N1212"/>
  <c r="N1214"/>
  <c r="M1214"/>
  <c r="M1216"/>
  <c r="N1216"/>
  <c r="N1218"/>
  <c r="M1218"/>
  <c r="M1220"/>
  <c r="N1220"/>
  <c r="N1222"/>
  <c r="M1222"/>
  <c r="M1224"/>
  <c r="N1224"/>
  <c r="N1226"/>
  <c r="M1226"/>
  <c r="M1228"/>
  <c r="N1228"/>
  <c r="N1230"/>
  <c r="M1230"/>
  <c r="M1232"/>
  <c r="N1232"/>
  <c r="N1234"/>
  <c r="M1234"/>
  <c r="M1236"/>
  <c r="N1236"/>
  <c r="N1238"/>
  <c r="M1238"/>
  <c r="M1240"/>
  <c r="N1240"/>
  <c r="N1242"/>
  <c r="M1242"/>
  <c r="M1244"/>
  <c r="N1244"/>
  <c r="N1246"/>
  <c r="M1246"/>
  <c r="M1248"/>
  <c r="N1248"/>
  <c r="N1250"/>
  <c r="M1250"/>
  <c r="N1061"/>
  <c r="M1061"/>
  <c r="O1061" s="1"/>
  <c r="P1061" s="1"/>
  <c r="N1063"/>
  <c r="M1063"/>
  <c r="N1067"/>
  <c r="M1067"/>
  <c r="O1067" s="1"/>
  <c r="P1067" s="1"/>
  <c r="N1069"/>
  <c r="M1069"/>
  <c r="N1071"/>
  <c r="M1071"/>
  <c r="O1071" s="1"/>
  <c r="P1071" s="1"/>
  <c r="N1073"/>
  <c r="M1073"/>
  <c r="N1075"/>
  <c r="M1075"/>
  <c r="O1075" s="1"/>
  <c r="P1075" s="1"/>
  <c r="N1077"/>
  <c r="M1077"/>
  <c r="N1079"/>
  <c r="M1079"/>
  <c r="O1079" s="1"/>
  <c r="P1079" s="1"/>
  <c r="N1081"/>
  <c r="M1081"/>
  <c r="N1085"/>
  <c r="M1085"/>
  <c r="O1085" s="1"/>
  <c r="P1085" s="1"/>
  <c r="N1087"/>
  <c r="M1087"/>
  <c r="N1089"/>
  <c r="M1089"/>
  <c r="O1089" s="1"/>
  <c r="P1089" s="1"/>
  <c r="N1091"/>
  <c r="M1091"/>
  <c r="N1093"/>
  <c r="M1093"/>
  <c r="O1093" s="1"/>
  <c r="P1093" s="1"/>
  <c r="N1095"/>
  <c r="M1095"/>
  <c r="N1097"/>
  <c r="M1097"/>
  <c r="O1097" s="1"/>
  <c r="P1097" s="1"/>
  <c r="N1099"/>
  <c r="M1099"/>
  <c r="N1101"/>
  <c r="M1101"/>
  <c r="O1101" s="1"/>
  <c r="P1101" s="1"/>
  <c r="N1103"/>
  <c r="M1103"/>
  <c r="N1105"/>
  <c r="M1105"/>
  <c r="O1105" s="1"/>
  <c r="P1105" s="1"/>
  <c r="N1107"/>
  <c r="M1107"/>
  <c r="N1109"/>
  <c r="M1109"/>
  <c r="O1109" s="1"/>
  <c r="P1109" s="1"/>
  <c r="N1111"/>
  <c r="M1111"/>
  <c r="N1113"/>
  <c r="M1113"/>
  <c r="O1113" s="1"/>
  <c r="P1113" s="1"/>
  <c r="N1115"/>
  <c r="M1115"/>
  <c r="N1117"/>
  <c r="M1117"/>
  <c r="O1117" s="1"/>
  <c r="P1117" s="1"/>
  <c r="N1119"/>
  <c r="M1119"/>
  <c r="N1121"/>
  <c r="M1121"/>
  <c r="O1121" s="1"/>
  <c r="P1121" s="1"/>
  <c r="N1123"/>
  <c r="M1123"/>
  <c r="N1125"/>
  <c r="M1125"/>
  <c r="O1125" s="1"/>
  <c r="P1125" s="1"/>
  <c r="N1127"/>
  <c r="M1127"/>
  <c r="N1129"/>
  <c r="M1129"/>
  <c r="O1129" s="1"/>
  <c r="P1129" s="1"/>
  <c r="N1131"/>
  <c r="M1131"/>
  <c r="N1133"/>
  <c r="M1133"/>
  <c r="O1133" s="1"/>
  <c r="P1133" s="1"/>
  <c r="N1135"/>
  <c r="M1135"/>
  <c r="N1137"/>
  <c r="M1137"/>
  <c r="O1137" s="1"/>
  <c r="P1137" s="1"/>
  <c r="N1139"/>
  <c r="M1139"/>
  <c r="N1141"/>
  <c r="M1141"/>
  <c r="O1141" s="1"/>
  <c r="P1141" s="1"/>
  <c r="N1143"/>
  <c r="M1143"/>
  <c r="N1145"/>
  <c r="M1145"/>
  <c r="O1145" s="1"/>
  <c r="P1145" s="1"/>
  <c r="N1147"/>
  <c r="M1147"/>
  <c r="N1149"/>
  <c r="M1149"/>
  <c r="O1149" s="1"/>
  <c r="P1149" s="1"/>
  <c r="N1151"/>
  <c r="M1151"/>
  <c r="N1153"/>
  <c r="M1153"/>
  <c r="O1153" s="1"/>
  <c r="P1153" s="1"/>
  <c r="N1155"/>
  <c r="M1155"/>
  <c r="N1065"/>
  <c r="M1065"/>
  <c r="O1065" s="1"/>
  <c r="P1065" s="1"/>
  <c r="N1083"/>
  <c r="M1083"/>
  <c r="M1060"/>
  <c r="N1060"/>
  <c r="N1062"/>
  <c r="M1062"/>
  <c r="N1066"/>
  <c r="M1066"/>
  <c r="O1066" s="1"/>
  <c r="P1066" s="1"/>
  <c r="M1068"/>
  <c r="N1068"/>
  <c r="N1070"/>
  <c r="M1070"/>
  <c r="O1070" s="1"/>
  <c r="P1070" s="1"/>
  <c r="M1072"/>
  <c r="N1072"/>
  <c r="N1074"/>
  <c r="M1074"/>
  <c r="O1074" s="1"/>
  <c r="P1074" s="1"/>
  <c r="M1076"/>
  <c r="N1076"/>
  <c r="N1078"/>
  <c r="M1078"/>
  <c r="O1078" s="1"/>
  <c r="P1078" s="1"/>
  <c r="M1080"/>
  <c r="N1080"/>
  <c r="M1084"/>
  <c r="N1084"/>
  <c r="N1086"/>
  <c r="M1086"/>
  <c r="M1088"/>
  <c r="N1088"/>
  <c r="N1090"/>
  <c r="M1090"/>
  <c r="M1092"/>
  <c r="N1092"/>
  <c r="N1094"/>
  <c r="M1094"/>
  <c r="M1096"/>
  <c r="N1096"/>
  <c r="N1098"/>
  <c r="M1098"/>
  <c r="M1100"/>
  <c r="N1100"/>
  <c r="N1102"/>
  <c r="M1102"/>
  <c r="M1104"/>
  <c r="N1104"/>
  <c r="N1106"/>
  <c r="M1106"/>
  <c r="M1108"/>
  <c r="N1108"/>
  <c r="N1110"/>
  <c r="M1110"/>
  <c r="M1112"/>
  <c r="N1112"/>
  <c r="N1114"/>
  <c r="M1114"/>
  <c r="M1116"/>
  <c r="N1116"/>
  <c r="N1118"/>
  <c r="M1118"/>
  <c r="M1120"/>
  <c r="N1120"/>
  <c r="N1122"/>
  <c r="M1122"/>
  <c r="M1124"/>
  <c r="N1124"/>
  <c r="N1126"/>
  <c r="M1126"/>
  <c r="M1128"/>
  <c r="N1128"/>
  <c r="N1130"/>
  <c r="M1130"/>
  <c r="M1132"/>
  <c r="N1132"/>
  <c r="N1134"/>
  <c r="M1134"/>
  <c r="M1136"/>
  <c r="N1136"/>
  <c r="N1138"/>
  <c r="M1138"/>
  <c r="M1140"/>
  <c r="N1140"/>
  <c r="N1142"/>
  <c r="M1142"/>
  <c r="M1144"/>
  <c r="N1144"/>
  <c r="N1146"/>
  <c r="M1146"/>
  <c r="M1148"/>
  <c r="N1148"/>
  <c r="N1150"/>
  <c r="M1150"/>
  <c r="M1152"/>
  <c r="N1152"/>
  <c r="N1154"/>
  <c r="M1154"/>
  <c r="M1064"/>
  <c r="N1064"/>
  <c r="N1082"/>
  <c r="M1082"/>
  <c r="N967"/>
  <c r="M967"/>
  <c r="O967" s="1"/>
  <c r="P967" s="1"/>
  <c r="N971"/>
  <c r="M971"/>
  <c r="N975"/>
  <c r="M975"/>
  <c r="O975" s="1"/>
  <c r="P975" s="1"/>
  <c r="N979"/>
  <c r="M979"/>
  <c r="N983"/>
  <c r="M983"/>
  <c r="O983" s="1"/>
  <c r="P983" s="1"/>
  <c r="N985"/>
  <c r="M985"/>
  <c r="N989"/>
  <c r="M989"/>
  <c r="O989" s="1"/>
  <c r="P989" s="1"/>
  <c r="N993"/>
  <c r="M993"/>
  <c r="N995"/>
  <c r="M995"/>
  <c r="O995" s="1"/>
  <c r="P995" s="1"/>
  <c r="N997"/>
  <c r="M997"/>
  <c r="N999"/>
  <c r="M999"/>
  <c r="O999" s="1"/>
  <c r="P999" s="1"/>
  <c r="N1001"/>
  <c r="M1001"/>
  <c r="N1003"/>
  <c r="M1003"/>
  <c r="O1003" s="1"/>
  <c r="P1003" s="1"/>
  <c r="N1007"/>
  <c r="M1007"/>
  <c r="N1009"/>
  <c r="M1009"/>
  <c r="O1009" s="1"/>
  <c r="P1009" s="1"/>
  <c r="N1011"/>
  <c r="M1011"/>
  <c r="N1013"/>
  <c r="M1013"/>
  <c r="O1013" s="1"/>
  <c r="P1013" s="1"/>
  <c r="N1015"/>
  <c r="M1015"/>
  <c r="N1017"/>
  <c r="M1017"/>
  <c r="O1017" s="1"/>
  <c r="P1017" s="1"/>
  <c r="N1019"/>
  <c r="M1019"/>
  <c r="N1021"/>
  <c r="M1021"/>
  <c r="O1021" s="1"/>
  <c r="P1021" s="1"/>
  <c r="N1023"/>
  <c r="M1023"/>
  <c r="N1025"/>
  <c r="M1025"/>
  <c r="O1025" s="1"/>
  <c r="P1025" s="1"/>
  <c r="N1027"/>
  <c r="M1027"/>
  <c r="N1029"/>
  <c r="M1029"/>
  <c r="O1029" s="1"/>
  <c r="P1029" s="1"/>
  <c r="N1031"/>
  <c r="M1031"/>
  <c r="N1033"/>
  <c r="M1033"/>
  <c r="O1033" s="1"/>
  <c r="P1033" s="1"/>
  <c r="N1035"/>
  <c r="M1035"/>
  <c r="N1037"/>
  <c r="M1037"/>
  <c r="O1037" s="1"/>
  <c r="P1037" s="1"/>
  <c r="N1039"/>
  <c r="M1039"/>
  <c r="N1041"/>
  <c r="M1041"/>
  <c r="O1041" s="1"/>
  <c r="P1041" s="1"/>
  <c r="N1043"/>
  <c r="M1043"/>
  <c r="N1045"/>
  <c r="M1045"/>
  <c r="O1045" s="1"/>
  <c r="P1045" s="1"/>
  <c r="N1047"/>
  <c r="M1047"/>
  <c r="N1049"/>
  <c r="M1049"/>
  <c r="O1049" s="1"/>
  <c r="P1049" s="1"/>
  <c r="N1051"/>
  <c r="M1051"/>
  <c r="N1053"/>
  <c r="M1053"/>
  <c r="O1053" s="1"/>
  <c r="P1053" s="1"/>
  <c r="N1055"/>
  <c r="M1055"/>
  <c r="N1057"/>
  <c r="M1057"/>
  <c r="O1057" s="1"/>
  <c r="P1057" s="1"/>
  <c r="N1059"/>
  <c r="M1059"/>
  <c r="N965"/>
  <c r="M965"/>
  <c r="O965" s="1"/>
  <c r="P965" s="1"/>
  <c r="N969"/>
  <c r="M969"/>
  <c r="N973"/>
  <c r="M973"/>
  <c r="O973" s="1"/>
  <c r="P973" s="1"/>
  <c r="N977"/>
  <c r="M977"/>
  <c r="N981"/>
  <c r="M981"/>
  <c r="O981" s="1"/>
  <c r="P981" s="1"/>
  <c r="N987"/>
  <c r="M987"/>
  <c r="N991"/>
  <c r="M991"/>
  <c r="O991" s="1"/>
  <c r="P991" s="1"/>
  <c r="N1005"/>
  <c r="M1005"/>
  <c r="N966"/>
  <c r="M966"/>
  <c r="O966" s="1"/>
  <c r="P966" s="1"/>
  <c r="N970"/>
  <c r="M970"/>
  <c r="N974"/>
  <c r="M974"/>
  <c r="O974" s="1"/>
  <c r="P974" s="1"/>
  <c r="N978"/>
  <c r="M978"/>
  <c r="N982"/>
  <c r="M982"/>
  <c r="O982" s="1"/>
  <c r="P982" s="1"/>
  <c r="M984"/>
  <c r="N984"/>
  <c r="M988"/>
  <c r="N988"/>
  <c r="M992"/>
  <c r="N992"/>
  <c r="N994"/>
  <c r="M994"/>
  <c r="O994" s="1"/>
  <c r="P994" s="1"/>
  <c r="M996"/>
  <c r="N996"/>
  <c r="N998"/>
  <c r="M998"/>
  <c r="O998" s="1"/>
  <c r="P998" s="1"/>
  <c r="M1000"/>
  <c r="N1000"/>
  <c r="N1002"/>
  <c r="M1002"/>
  <c r="O1002" s="1"/>
  <c r="P1002" s="1"/>
  <c r="N1006"/>
  <c r="M1006"/>
  <c r="M1008"/>
  <c r="N1008"/>
  <c r="N1010"/>
  <c r="M1010"/>
  <c r="M1012"/>
  <c r="N1012"/>
  <c r="N1014"/>
  <c r="M1014"/>
  <c r="M1016"/>
  <c r="N1016"/>
  <c r="N1018"/>
  <c r="M1018"/>
  <c r="M1020"/>
  <c r="N1020"/>
  <c r="N1022"/>
  <c r="M1022"/>
  <c r="M1024"/>
  <c r="N1024"/>
  <c r="N1026"/>
  <c r="M1026"/>
  <c r="M1028"/>
  <c r="N1028"/>
  <c r="N1030"/>
  <c r="M1030"/>
  <c r="M1032"/>
  <c r="N1032"/>
  <c r="N1034"/>
  <c r="M1034"/>
  <c r="M1036"/>
  <c r="N1036"/>
  <c r="N1038"/>
  <c r="M1038"/>
  <c r="M1040"/>
  <c r="N1040"/>
  <c r="N1042"/>
  <c r="M1042"/>
  <c r="M1044"/>
  <c r="N1044"/>
  <c r="N1046"/>
  <c r="M1046"/>
  <c r="M1048"/>
  <c r="N1048"/>
  <c r="N1050"/>
  <c r="M1050"/>
  <c r="M1052"/>
  <c r="N1052"/>
  <c r="N1054"/>
  <c r="M1054"/>
  <c r="M1056"/>
  <c r="N1056"/>
  <c r="N1058"/>
  <c r="M1058"/>
  <c r="M964"/>
  <c r="N964"/>
  <c r="M968"/>
  <c r="N968"/>
  <c r="M972"/>
  <c r="N972"/>
  <c r="M976"/>
  <c r="N976"/>
  <c r="M980"/>
  <c r="N980"/>
  <c r="N986"/>
  <c r="M986"/>
  <c r="N990"/>
  <c r="M990"/>
  <c r="O990" s="1"/>
  <c r="P990" s="1"/>
  <c r="M1004"/>
  <c r="N1004"/>
  <c r="N874"/>
  <c r="M874"/>
  <c r="N880"/>
  <c r="M880"/>
  <c r="N884"/>
  <c r="M884"/>
  <c r="N888"/>
  <c r="M888"/>
  <c r="N894"/>
  <c r="M894"/>
  <c r="N900"/>
  <c r="M900"/>
  <c r="N906"/>
  <c r="M906"/>
  <c r="N869"/>
  <c r="M869"/>
  <c r="M871"/>
  <c r="N871"/>
  <c r="M875"/>
  <c r="N875"/>
  <c r="N881"/>
  <c r="M881"/>
  <c r="N885"/>
  <c r="M885"/>
  <c r="M887"/>
  <c r="N887"/>
  <c r="M891"/>
  <c r="N891"/>
  <c r="M895"/>
  <c r="N895"/>
  <c r="M899"/>
  <c r="N899"/>
  <c r="M903"/>
  <c r="N903"/>
  <c r="M907"/>
  <c r="N907"/>
  <c r="M911"/>
  <c r="N911"/>
  <c r="M915"/>
  <c r="N915"/>
  <c r="M919"/>
  <c r="N919"/>
  <c r="M923"/>
  <c r="N923"/>
  <c r="M927"/>
  <c r="N927"/>
  <c r="N929"/>
  <c r="M929"/>
  <c r="N933"/>
  <c r="M933"/>
  <c r="N937"/>
  <c r="M937"/>
  <c r="N941"/>
  <c r="M941"/>
  <c r="N945"/>
  <c r="M945"/>
  <c r="N949"/>
  <c r="M949"/>
  <c r="N953"/>
  <c r="M953"/>
  <c r="N957"/>
  <c r="M957"/>
  <c r="M959"/>
  <c r="N959"/>
  <c r="N961"/>
  <c r="M961"/>
  <c r="N868"/>
  <c r="M868"/>
  <c r="N872"/>
  <c r="M872"/>
  <c r="N878"/>
  <c r="M878"/>
  <c r="N886"/>
  <c r="M886"/>
  <c r="N890"/>
  <c r="M890"/>
  <c r="N896"/>
  <c r="M896"/>
  <c r="N902"/>
  <c r="M902"/>
  <c r="N908"/>
  <c r="M908"/>
  <c r="N873"/>
  <c r="M873"/>
  <c r="N877"/>
  <c r="M877"/>
  <c r="M879"/>
  <c r="N879"/>
  <c r="M883"/>
  <c r="N883"/>
  <c r="N889"/>
  <c r="M889"/>
  <c r="N893"/>
  <c r="M893"/>
  <c r="N897"/>
  <c r="M897"/>
  <c r="N901"/>
  <c r="M901"/>
  <c r="N905"/>
  <c r="M905"/>
  <c r="N909"/>
  <c r="M909"/>
  <c r="N913"/>
  <c r="M913"/>
  <c r="N917"/>
  <c r="M917"/>
  <c r="N921"/>
  <c r="M921"/>
  <c r="N925"/>
  <c r="M925"/>
  <c r="M931"/>
  <c r="N931"/>
  <c r="M935"/>
  <c r="N935"/>
  <c r="M939"/>
  <c r="N939"/>
  <c r="M943"/>
  <c r="N943"/>
  <c r="M947"/>
  <c r="N947"/>
  <c r="M951"/>
  <c r="N951"/>
  <c r="M955"/>
  <c r="N955"/>
  <c r="M963"/>
  <c r="N963"/>
  <c r="N870"/>
  <c r="M870"/>
  <c r="N876"/>
  <c r="M876"/>
  <c r="N882"/>
  <c r="M882"/>
  <c r="N892"/>
  <c r="M892"/>
  <c r="N898"/>
  <c r="M898"/>
  <c r="N904"/>
  <c r="M904"/>
  <c r="N910"/>
  <c r="M910"/>
  <c r="N912"/>
  <c r="M912"/>
  <c r="N914"/>
  <c r="M914"/>
  <c r="N916"/>
  <c r="M916"/>
  <c r="N918"/>
  <c r="M918"/>
  <c r="N920"/>
  <c r="M920"/>
  <c r="N922"/>
  <c r="M922"/>
  <c r="N924"/>
  <c r="M924"/>
  <c r="N926"/>
  <c r="M926"/>
  <c r="N928"/>
  <c r="M928"/>
  <c r="N930"/>
  <c r="M930"/>
  <c r="N932"/>
  <c r="M932"/>
  <c r="N934"/>
  <c r="M934"/>
  <c r="N936"/>
  <c r="M936"/>
  <c r="N938"/>
  <c r="M938"/>
  <c r="N940"/>
  <c r="M940"/>
  <c r="N942"/>
  <c r="M942"/>
  <c r="N944"/>
  <c r="M944"/>
  <c r="N946"/>
  <c r="M946"/>
  <c r="N948"/>
  <c r="M948"/>
  <c r="N950"/>
  <c r="M950"/>
  <c r="N952"/>
  <c r="M952"/>
  <c r="N954"/>
  <c r="M954"/>
  <c r="N956"/>
  <c r="M956"/>
  <c r="N958"/>
  <c r="M958"/>
  <c r="N962"/>
  <c r="M962"/>
  <c r="N960"/>
  <c r="M960"/>
  <c r="K6" i="9"/>
  <c r="J3" i="10" s="1"/>
  <c r="L3" s="1"/>
  <c r="L2883" s="1"/>
  <c r="I3" i="8"/>
  <c r="G3"/>
  <c r="I18" i="2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4"/>
  <c r="I5"/>
  <c r="I6"/>
  <c r="I7"/>
  <c r="I8"/>
  <c r="I9"/>
  <c r="I10"/>
  <c r="I11"/>
  <c r="I12"/>
  <c r="I13"/>
  <c r="I14"/>
  <c r="I15"/>
  <c r="I16"/>
  <c r="I17"/>
  <c r="I3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4"/>
  <c r="S723"/>
  <c r="O2051" i="10" l="1"/>
  <c r="P2051" s="1"/>
  <c r="O1625"/>
  <c r="P1625" s="1"/>
  <c r="O1621"/>
  <c r="P1621" s="1"/>
  <c r="O1593"/>
  <c r="P1593" s="1"/>
  <c r="O1589"/>
  <c r="P1589" s="1"/>
  <c r="O1561"/>
  <c r="P1561" s="1"/>
  <c r="O1557"/>
  <c r="P1557" s="1"/>
  <c r="O1494"/>
  <c r="P1494" s="1"/>
  <c r="O1464"/>
  <c r="P1464" s="1"/>
  <c r="O1460"/>
  <c r="P1460" s="1"/>
  <c r="O2207"/>
  <c r="P2207" s="1"/>
  <c r="O2183"/>
  <c r="P2183" s="1"/>
  <c r="O2151"/>
  <c r="P2151" s="1"/>
  <c r="O2079"/>
  <c r="P2079" s="1"/>
  <c r="O1627"/>
  <c r="P1627" s="1"/>
  <c r="O1623"/>
  <c r="P1623" s="1"/>
  <c r="O1595"/>
  <c r="P1595" s="1"/>
  <c r="O1591"/>
  <c r="P1591" s="1"/>
  <c r="O1563"/>
  <c r="P1563" s="1"/>
  <c r="O1559"/>
  <c r="P1559" s="1"/>
  <c r="O986"/>
  <c r="P986" s="1"/>
  <c r="O1058"/>
  <c r="P1058" s="1"/>
  <c r="O1054"/>
  <c r="P1054" s="1"/>
  <c r="O1050"/>
  <c r="P1050" s="1"/>
  <c r="O1046"/>
  <c r="P1046" s="1"/>
  <c r="O1042"/>
  <c r="P1042" s="1"/>
  <c r="O1038"/>
  <c r="P1038" s="1"/>
  <c r="O1034"/>
  <c r="P1034" s="1"/>
  <c r="O1030"/>
  <c r="P1030" s="1"/>
  <c r="O1026"/>
  <c r="P1026" s="1"/>
  <c r="O1022"/>
  <c r="P1022" s="1"/>
  <c r="O1018"/>
  <c r="P1018" s="1"/>
  <c r="O1014"/>
  <c r="P1014" s="1"/>
  <c r="O1010"/>
  <c r="P1010" s="1"/>
  <c r="O1006"/>
  <c r="P1006" s="1"/>
  <c r="O978"/>
  <c r="P978" s="1"/>
  <c r="O970"/>
  <c r="P970" s="1"/>
  <c r="O1005"/>
  <c r="P1005" s="1"/>
  <c r="O987"/>
  <c r="P987" s="1"/>
  <c r="O977"/>
  <c r="P977" s="1"/>
  <c r="O969"/>
  <c r="P969" s="1"/>
  <c r="O1059"/>
  <c r="P1059" s="1"/>
  <c r="O1055"/>
  <c r="P1055" s="1"/>
  <c r="O1051"/>
  <c r="P1051" s="1"/>
  <c r="O1047"/>
  <c r="P1047" s="1"/>
  <c r="O1043"/>
  <c r="P1043" s="1"/>
  <c r="O1039"/>
  <c r="P1039" s="1"/>
  <c r="O1035"/>
  <c r="P1035" s="1"/>
  <c r="O1031"/>
  <c r="P1031" s="1"/>
  <c r="O1027"/>
  <c r="P1027" s="1"/>
  <c r="O1023"/>
  <c r="P1023" s="1"/>
  <c r="O1019"/>
  <c r="P1019" s="1"/>
  <c r="O1015"/>
  <c r="P1015" s="1"/>
  <c r="O1011"/>
  <c r="P1011" s="1"/>
  <c r="O1007"/>
  <c r="P1007" s="1"/>
  <c r="O1001"/>
  <c r="P1001" s="1"/>
  <c r="O997"/>
  <c r="P997" s="1"/>
  <c r="O993"/>
  <c r="P993" s="1"/>
  <c r="O985"/>
  <c r="P985" s="1"/>
  <c r="O979"/>
  <c r="P979" s="1"/>
  <c r="O971"/>
  <c r="P971" s="1"/>
  <c r="O1082"/>
  <c r="P1082" s="1"/>
  <c r="O1154"/>
  <c r="P1154" s="1"/>
  <c r="O1150"/>
  <c r="P1150" s="1"/>
  <c r="O1146"/>
  <c r="P1146" s="1"/>
  <c r="O1142"/>
  <c r="P1142" s="1"/>
  <c r="O1138"/>
  <c r="P1138" s="1"/>
  <c r="O1134"/>
  <c r="P1134" s="1"/>
  <c r="O1130"/>
  <c r="P1130" s="1"/>
  <c r="O1126"/>
  <c r="P1126" s="1"/>
  <c r="O1122"/>
  <c r="P1122" s="1"/>
  <c r="O1118"/>
  <c r="P1118" s="1"/>
  <c r="O1114"/>
  <c r="P1114" s="1"/>
  <c r="O1110"/>
  <c r="P1110" s="1"/>
  <c r="O1106"/>
  <c r="P1106" s="1"/>
  <c r="O1102"/>
  <c r="P1102" s="1"/>
  <c r="O1098"/>
  <c r="P1098" s="1"/>
  <c r="O1094"/>
  <c r="P1094" s="1"/>
  <c r="O1090"/>
  <c r="P1090" s="1"/>
  <c r="O1086"/>
  <c r="P1086" s="1"/>
  <c r="O1062"/>
  <c r="P1062" s="1"/>
  <c r="O1083"/>
  <c r="P1083" s="1"/>
  <c r="O1155"/>
  <c r="P1155" s="1"/>
  <c r="O1151"/>
  <c r="P1151" s="1"/>
  <c r="O1147"/>
  <c r="P1147" s="1"/>
  <c r="O1143"/>
  <c r="P1143" s="1"/>
  <c r="O1139"/>
  <c r="P1139" s="1"/>
  <c r="O1135"/>
  <c r="P1135" s="1"/>
  <c r="O1131"/>
  <c r="P1131" s="1"/>
  <c r="O1127"/>
  <c r="P1127" s="1"/>
  <c r="O1123"/>
  <c r="P1123" s="1"/>
  <c r="O1119"/>
  <c r="P1119" s="1"/>
  <c r="O1115"/>
  <c r="P1115" s="1"/>
  <c r="O1111"/>
  <c r="P1111" s="1"/>
  <c r="O1107"/>
  <c r="P1107" s="1"/>
  <c r="O1103"/>
  <c r="P1103" s="1"/>
  <c r="O1099"/>
  <c r="P1099" s="1"/>
  <c r="O1095"/>
  <c r="P1095" s="1"/>
  <c r="O1091"/>
  <c r="P1091" s="1"/>
  <c r="O1087"/>
  <c r="P1087" s="1"/>
  <c r="O1081"/>
  <c r="P1081" s="1"/>
  <c r="O1077"/>
  <c r="P1077" s="1"/>
  <c r="O1073"/>
  <c r="P1073" s="1"/>
  <c r="O1069"/>
  <c r="P1069" s="1"/>
  <c r="O1063"/>
  <c r="P1063" s="1"/>
  <c r="O1250"/>
  <c r="P1250" s="1"/>
  <c r="O1246"/>
  <c r="P1246" s="1"/>
  <c r="O1242"/>
  <c r="P1242" s="1"/>
  <c r="O1238"/>
  <c r="P1238" s="1"/>
  <c r="O1234"/>
  <c r="P1234" s="1"/>
  <c r="O1230"/>
  <c r="P1230" s="1"/>
  <c r="O1226"/>
  <c r="P1226" s="1"/>
  <c r="O1222"/>
  <c r="P1222" s="1"/>
  <c r="O1218"/>
  <c r="P1218" s="1"/>
  <c r="O1214"/>
  <c r="P1214" s="1"/>
  <c r="O1210"/>
  <c r="P1210" s="1"/>
  <c r="O1206"/>
  <c r="P1206" s="1"/>
  <c r="O1202"/>
  <c r="P1202" s="1"/>
  <c r="O1198"/>
  <c r="P1198" s="1"/>
  <c r="O1194"/>
  <c r="P1194" s="1"/>
  <c r="O1190"/>
  <c r="P1190" s="1"/>
  <c r="O1186"/>
  <c r="P1186" s="1"/>
  <c r="O1182"/>
  <c r="P1182" s="1"/>
  <c r="O1178"/>
  <c r="P1178" s="1"/>
  <c r="O1174"/>
  <c r="P1174" s="1"/>
  <c r="O1170"/>
  <c r="P1170" s="1"/>
  <c r="O1166"/>
  <c r="P1166" s="1"/>
  <c r="O1162"/>
  <c r="P1162" s="1"/>
  <c r="O1158"/>
  <c r="P1158" s="1"/>
  <c r="O1251"/>
  <c r="P1251" s="1"/>
  <c r="O1247"/>
  <c r="P1247" s="1"/>
  <c r="O1243"/>
  <c r="P1243" s="1"/>
  <c r="O1239"/>
  <c r="P1239" s="1"/>
  <c r="O1235"/>
  <c r="P1235" s="1"/>
  <c r="O1231"/>
  <c r="P1231" s="1"/>
  <c r="O1227"/>
  <c r="P1227" s="1"/>
  <c r="O1223"/>
  <c r="P1223" s="1"/>
  <c r="O1219"/>
  <c r="P1219" s="1"/>
  <c r="O1215"/>
  <c r="P1215" s="1"/>
  <c r="O1211"/>
  <c r="P1211" s="1"/>
  <c r="O1207"/>
  <c r="P1207" s="1"/>
  <c r="O1203"/>
  <c r="P1203" s="1"/>
  <c r="O1199"/>
  <c r="P1199" s="1"/>
  <c r="O1195"/>
  <c r="P1195" s="1"/>
  <c r="O1191"/>
  <c r="P1191" s="1"/>
  <c r="O1187"/>
  <c r="P1187" s="1"/>
  <c r="O1183"/>
  <c r="P1183" s="1"/>
  <c r="O1179"/>
  <c r="P1179" s="1"/>
  <c r="O1175"/>
  <c r="P1175" s="1"/>
  <c r="O1171"/>
  <c r="P1171" s="1"/>
  <c r="O1167"/>
  <c r="P1167" s="1"/>
  <c r="O1163"/>
  <c r="P1163" s="1"/>
  <c r="O1159"/>
  <c r="P1159" s="1"/>
  <c r="O18"/>
  <c r="P18" s="1"/>
  <c r="O9"/>
  <c r="P9" s="1"/>
  <c r="O1653"/>
  <c r="P1653" s="1"/>
  <c r="O1527"/>
  <c r="P1527" s="1"/>
  <c r="O1499"/>
  <c r="P1499" s="1"/>
  <c r="O1495"/>
  <c r="P1495" s="1"/>
  <c r="O1467"/>
  <c r="P1467" s="1"/>
  <c r="O1463"/>
  <c r="P1463" s="1"/>
  <c r="O1526"/>
  <c r="P1526" s="1"/>
  <c r="O1496"/>
  <c r="P1496" s="1"/>
  <c r="O1492"/>
  <c r="P1492" s="1"/>
  <c r="O1462"/>
  <c r="P1462" s="1"/>
  <c r="O955"/>
  <c r="P955" s="1"/>
  <c r="O947"/>
  <c r="P947" s="1"/>
  <c r="O939"/>
  <c r="P939" s="1"/>
  <c r="O931"/>
  <c r="P931" s="1"/>
  <c r="O879"/>
  <c r="P879" s="1"/>
  <c r="O959"/>
  <c r="P959" s="1"/>
  <c r="O923"/>
  <c r="P923" s="1"/>
  <c r="O915"/>
  <c r="P915" s="1"/>
  <c r="O907"/>
  <c r="P907" s="1"/>
  <c r="O899"/>
  <c r="P899" s="1"/>
  <c r="O891"/>
  <c r="P891" s="1"/>
  <c r="O875"/>
  <c r="P875" s="1"/>
  <c r="O96"/>
  <c r="P96" s="1"/>
  <c r="O80"/>
  <c r="P80" s="1"/>
  <c r="O64"/>
  <c r="P64" s="1"/>
  <c r="O48"/>
  <c r="P48" s="1"/>
  <c r="O32"/>
  <c r="P32" s="1"/>
  <c r="O16"/>
  <c r="P16" s="1"/>
  <c r="O86"/>
  <c r="P86" s="1"/>
  <c r="O70"/>
  <c r="P70" s="1"/>
  <c r="O54"/>
  <c r="P54" s="1"/>
  <c r="O38"/>
  <c r="P38" s="1"/>
  <c r="O22"/>
  <c r="P22" s="1"/>
  <c r="O84"/>
  <c r="P84" s="1"/>
  <c r="O68"/>
  <c r="P68" s="1"/>
  <c r="O52"/>
  <c r="P52" s="1"/>
  <c r="O36"/>
  <c r="P36" s="1"/>
  <c r="O20"/>
  <c r="P20" s="1"/>
  <c r="O4"/>
  <c r="P4" s="1"/>
  <c r="O963"/>
  <c r="P963" s="1"/>
  <c r="O951"/>
  <c r="P951" s="1"/>
  <c r="O943"/>
  <c r="P943" s="1"/>
  <c r="O935"/>
  <c r="P935" s="1"/>
  <c r="O883"/>
  <c r="P883" s="1"/>
  <c r="O927"/>
  <c r="P927" s="1"/>
  <c r="O919"/>
  <c r="P919" s="1"/>
  <c r="O911"/>
  <c r="P911" s="1"/>
  <c r="O903"/>
  <c r="P903" s="1"/>
  <c r="O895"/>
  <c r="P895" s="1"/>
  <c r="O887"/>
  <c r="P887" s="1"/>
  <c r="O871"/>
  <c r="P871" s="1"/>
  <c r="O88"/>
  <c r="P88" s="1"/>
  <c r="O72"/>
  <c r="P72" s="1"/>
  <c r="O56"/>
  <c r="P56" s="1"/>
  <c r="O40"/>
  <c r="P40" s="1"/>
  <c r="O24"/>
  <c r="P24" s="1"/>
  <c r="O94"/>
  <c r="P94" s="1"/>
  <c r="O78"/>
  <c r="P78" s="1"/>
  <c r="O62"/>
  <c r="P62" s="1"/>
  <c r="O46"/>
  <c r="P46" s="1"/>
  <c r="O30"/>
  <c r="P30" s="1"/>
  <c r="O14"/>
  <c r="P14" s="1"/>
  <c r="O92"/>
  <c r="P92" s="1"/>
  <c r="O76"/>
  <c r="P76" s="1"/>
  <c r="O60"/>
  <c r="P60" s="1"/>
  <c r="O44"/>
  <c r="P44" s="1"/>
  <c r="O28"/>
  <c r="P28" s="1"/>
  <c r="O12"/>
  <c r="P12" s="1"/>
  <c r="O7"/>
  <c r="P7" s="1"/>
  <c r="O10"/>
  <c r="P10" s="1"/>
  <c r="O1248"/>
  <c r="P1248" s="1"/>
  <c r="O1244"/>
  <c r="P1244" s="1"/>
  <c r="O1240"/>
  <c r="P1240" s="1"/>
  <c r="O1236"/>
  <c r="P1236" s="1"/>
  <c r="O1232"/>
  <c r="P1232" s="1"/>
  <c r="O1228"/>
  <c r="P1228" s="1"/>
  <c r="O1224"/>
  <c r="P1224" s="1"/>
  <c r="O1220"/>
  <c r="P1220" s="1"/>
  <c r="O1216"/>
  <c r="P1216" s="1"/>
  <c r="O1212"/>
  <c r="P1212" s="1"/>
  <c r="O1208"/>
  <c r="P1208" s="1"/>
  <c r="O1204"/>
  <c r="P1204" s="1"/>
  <c r="O1200"/>
  <c r="P1200" s="1"/>
  <c r="O1196"/>
  <c r="P1196" s="1"/>
  <c r="O1192"/>
  <c r="P1192" s="1"/>
  <c r="O1188"/>
  <c r="P1188" s="1"/>
  <c r="O1184"/>
  <c r="P1184" s="1"/>
  <c r="O1180"/>
  <c r="P1180" s="1"/>
  <c r="O1176"/>
  <c r="P1176" s="1"/>
  <c r="O1172"/>
  <c r="P1172" s="1"/>
  <c r="O1168"/>
  <c r="P1168" s="1"/>
  <c r="O1164"/>
  <c r="P1164" s="1"/>
  <c r="O1160"/>
  <c r="P1160" s="1"/>
  <c r="O1156"/>
  <c r="P1156" s="1"/>
  <c r="O1064"/>
  <c r="P1064" s="1"/>
  <c r="O1152"/>
  <c r="P1152" s="1"/>
  <c r="O1148"/>
  <c r="P1148" s="1"/>
  <c r="O1144"/>
  <c r="P1144" s="1"/>
  <c r="O1140"/>
  <c r="P1140" s="1"/>
  <c r="O1136"/>
  <c r="P1136" s="1"/>
  <c r="O1132"/>
  <c r="P1132" s="1"/>
  <c r="O1128"/>
  <c r="P1128" s="1"/>
  <c r="O1124"/>
  <c r="P1124" s="1"/>
  <c r="O1120"/>
  <c r="P1120" s="1"/>
  <c r="O1116"/>
  <c r="P1116" s="1"/>
  <c r="O1112"/>
  <c r="P1112" s="1"/>
  <c r="O1108"/>
  <c r="P1108" s="1"/>
  <c r="O1104"/>
  <c r="P1104" s="1"/>
  <c r="O1100"/>
  <c r="P1100" s="1"/>
  <c r="O1096"/>
  <c r="P1096" s="1"/>
  <c r="O1092"/>
  <c r="P1092" s="1"/>
  <c r="O1088"/>
  <c r="P1088" s="1"/>
  <c r="O1084"/>
  <c r="P1084" s="1"/>
  <c r="O1060"/>
  <c r="P1060" s="1"/>
  <c r="O1080"/>
  <c r="P1080" s="1"/>
  <c r="O1076"/>
  <c r="P1076" s="1"/>
  <c r="O1072"/>
  <c r="P1072" s="1"/>
  <c r="O1068"/>
  <c r="P1068" s="1"/>
  <c r="O980"/>
  <c r="P980" s="1"/>
  <c r="O972"/>
  <c r="P972" s="1"/>
  <c r="O964"/>
  <c r="P964" s="1"/>
  <c r="O1056"/>
  <c r="P1056" s="1"/>
  <c r="O1052"/>
  <c r="P1052" s="1"/>
  <c r="O1048"/>
  <c r="P1048" s="1"/>
  <c r="O1044"/>
  <c r="P1044" s="1"/>
  <c r="O1040"/>
  <c r="P1040" s="1"/>
  <c r="O1036"/>
  <c r="P1036" s="1"/>
  <c r="O1032"/>
  <c r="P1032" s="1"/>
  <c r="O1028"/>
  <c r="P1028" s="1"/>
  <c r="O1024"/>
  <c r="P1024" s="1"/>
  <c r="O1020"/>
  <c r="P1020" s="1"/>
  <c r="O1016"/>
  <c r="P1016" s="1"/>
  <c r="O1012"/>
  <c r="P1012" s="1"/>
  <c r="O1008"/>
  <c r="P1008" s="1"/>
  <c r="O988"/>
  <c r="P988" s="1"/>
  <c r="O1004"/>
  <c r="P1004" s="1"/>
  <c r="O976"/>
  <c r="P976" s="1"/>
  <c r="O968"/>
  <c r="P968" s="1"/>
  <c r="O1000"/>
  <c r="P1000" s="1"/>
  <c r="O996"/>
  <c r="P996" s="1"/>
  <c r="O992"/>
  <c r="P992" s="1"/>
  <c r="O984"/>
  <c r="P984" s="1"/>
  <c r="O962"/>
  <c r="P962" s="1"/>
  <c r="O956"/>
  <c r="P956" s="1"/>
  <c r="O952"/>
  <c r="P952" s="1"/>
  <c r="O948"/>
  <c r="P948" s="1"/>
  <c r="O944"/>
  <c r="P944" s="1"/>
  <c r="O940"/>
  <c r="P940" s="1"/>
  <c r="O936"/>
  <c r="P936" s="1"/>
  <c r="O932"/>
  <c r="P932" s="1"/>
  <c r="O928"/>
  <c r="P928" s="1"/>
  <c r="O924"/>
  <c r="P924" s="1"/>
  <c r="O920"/>
  <c r="P920" s="1"/>
  <c r="O916"/>
  <c r="P916" s="1"/>
  <c r="O912"/>
  <c r="P912" s="1"/>
  <c r="O904"/>
  <c r="P904" s="1"/>
  <c r="O892"/>
  <c r="P892" s="1"/>
  <c r="O876"/>
  <c r="P876" s="1"/>
  <c r="O925"/>
  <c r="P925" s="1"/>
  <c r="O917"/>
  <c r="P917" s="1"/>
  <c r="O909"/>
  <c r="P909" s="1"/>
  <c r="O901"/>
  <c r="P901" s="1"/>
  <c r="O893"/>
  <c r="P893" s="1"/>
  <c r="O877"/>
  <c r="P877" s="1"/>
  <c r="O908"/>
  <c r="P908" s="1"/>
  <c r="O896"/>
  <c r="P896" s="1"/>
  <c r="O886"/>
  <c r="P886" s="1"/>
  <c r="O872"/>
  <c r="P872" s="1"/>
  <c r="O961"/>
  <c r="P961" s="1"/>
  <c r="O957"/>
  <c r="P957" s="1"/>
  <c r="O949"/>
  <c r="P949" s="1"/>
  <c r="O941"/>
  <c r="P941" s="1"/>
  <c r="O933"/>
  <c r="P933" s="1"/>
  <c r="O881"/>
  <c r="P881" s="1"/>
  <c r="O906"/>
  <c r="P906" s="1"/>
  <c r="O894"/>
  <c r="P894" s="1"/>
  <c r="O884"/>
  <c r="P884" s="1"/>
  <c r="O874"/>
  <c r="P874" s="1"/>
  <c r="O960"/>
  <c r="P960" s="1"/>
  <c r="O958"/>
  <c r="P958" s="1"/>
  <c r="O954"/>
  <c r="P954" s="1"/>
  <c r="O950"/>
  <c r="P950" s="1"/>
  <c r="O946"/>
  <c r="P946" s="1"/>
  <c r="O942"/>
  <c r="P942" s="1"/>
  <c r="O938"/>
  <c r="P938" s="1"/>
  <c r="O934"/>
  <c r="P934" s="1"/>
  <c r="O930"/>
  <c r="P930" s="1"/>
  <c r="O926"/>
  <c r="P926" s="1"/>
  <c r="O922"/>
  <c r="P922" s="1"/>
  <c r="O918"/>
  <c r="P918" s="1"/>
  <c r="O914"/>
  <c r="P914" s="1"/>
  <c r="O910"/>
  <c r="P910" s="1"/>
  <c r="O898"/>
  <c r="P898" s="1"/>
  <c r="O882"/>
  <c r="P882" s="1"/>
  <c r="O870"/>
  <c r="P870" s="1"/>
  <c r="O921"/>
  <c r="P921" s="1"/>
  <c r="O913"/>
  <c r="P913" s="1"/>
  <c r="O905"/>
  <c r="P905" s="1"/>
  <c r="O897"/>
  <c r="P897" s="1"/>
  <c r="O889"/>
  <c r="P889" s="1"/>
  <c r="O873"/>
  <c r="P873" s="1"/>
  <c r="O902"/>
  <c r="P902" s="1"/>
  <c r="O890"/>
  <c r="P890" s="1"/>
  <c r="O878"/>
  <c r="P878" s="1"/>
  <c r="O868"/>
  <c r="P868" s="1"/>
  <c r="O953"/>
  <c r="P953" s="1"/>
  <c r="O945"/>
  <c r="P945" s="1"/>
  <c r="O937"/>
  <c r="P937" s="1"/>
  <c r="O929"/>
  <c r="P929" s="1"/>
  <c r="O885"/>
  <c r="P885" s="1"/>
  <c r="O869"/>
  <c r="P869" s="1"/>
  <c r="O900"/>
  <c r="P900" s="1"/>
  <c r="O888"/>
  <c r="P888" s="1"/>
  <c r="O880"/>
  <c r="P880" s="1"/>
  <c r="H3" i="8"/>
  <c r="I723" i="2"/>
  <c r="I6" i="1"/>
  <c r="K6" s="1"/>
  <c r="I7"/>
  <c r="K7" s="1"/>
  <c r="I8"/>
  <c r="K8" s="1"/>
  <c r="I9"/>
  <c r="K9" s="1"/>
  <c r="I10"/>
  <c r="K10" s="1"/>
  <c r="I11"/>
  <c r="K11" s="1"/>
  <c r="I12"/>
  <c r="K12" s="1"/>
  <c r="I13"/>
  <c r="K13" s="1"/>
  <c r="I14"/>
  <c r="K14" s="1"/>
  <c r="I15"/>
  <c r="K15" s="1"/>
  <c r="I16"/>
  <c r="K16" s="1"/>
  <c r="I17"/>
  <c r="K17" s="1"/>
  <c r="I18"/>
  <c r="K18" s="1"/>
  <c r="I19"/>
  <c r="K19" s="1"/>
  <c r="I20"/>
  <c r="K20" s="1"/>
  <c r="I21"/>
  <c r="K21" s="1"/>
  <c r="I22"/>
  <c r="K22" s="1"/>
  <c r="I23"/>
  <c r="K23" s="1"/>
  <c r="I24"/>
  <c r="K24" s="1"/>
  <c r="I25"/>
  <c r="K25" s="1"/>
  <c r="I26"/>
  <c r="K26" s="1"/>
  <c r="I27"/>
  <c r="K27" s="1"/>
  <c r="I28"/>
  <c r="K28" s="1"/>
  <c r="I29"/>
  <c r="K29" s="1"/>
  <c r="I30"/>
  <c r="K30" s="1"/>
  <c r="I31"/>
  <c r="K31" s="1"/>
  <c r="I32"/>
  <c r="K32" s="1"/>
  <c r="I33"/>
  <c r="K33" s="1"/>
  <c r="I34"/>
  <c r="K34" s="1"/>
  <c r="I35"/>
  <c r="K35" s="1"/>
  <c r="I36"/>
  <c r="K36" s="1"/>
  <c r="I37"/>
  <c r="K37" s="1"/>
  <c r="I38"/>
  <c r="K38" s="1"/>
  <c r="I39"/>
  <c r="K39" s="1"/>
  <c r="I40"/>
  <c r="K40" s="1"/>
  <c r="I41"/>
  <c r="K41" s="1"/>
  <c r="I42"/>
  <c r="K42" s="1"/>
  <c r="I43"/>
  <c r="K43" s="1"/>
  <c r="I44"/>
  <c r="K44" s="1"/>
  <c r="I45"/>
  <c r="K45" s="1"/>
  <c r="I46"/>
  <c r="K46" s="1"/>
  <c r="I47"/>
  <c r="K47" s="1"/>
  <c r="I48"/>
  <c r="K48" s="1"/>
  <c r="I49"/>
  <c r="K49" s="1"/>
  <c r="I50"/>
  <c r="K50" s="1"/>
  <c r="I51"/>
  <c r="K51" s="1"/>
  <c r="I52"/>
  <c r="K52" s="1"/>
  <c r="I53"/>
  <c r="K53" s="1"/>
  <c r="I54"/>
  <c r="K54" s="1"/>
  <c r="I55"/>
  <c r="K55" s="1"/>
  <c r="I56"/>
  <c r="K56" s="1"/>
  <c r="I57"/>
  <c r="K57" s="1"/>
  <c r="I58"/>
  <c r="K58" s="1"/>
  <c r="I59"/>
  <c r="K59" s="1"/>
  <c r="I60"/>
  <c r="K60" s="1"/>
  <c r="I61"/>
  <c r="K61" s="1"/>
  <c r="I62"/>
  <c r="K62" s="1"/>
  <c r="I63"/>
  <c r="K63" s="1"/>
  <c r="I64"/>
  <c r="K64" s="1"/>
  <c r="I65"/>
  <c r="K65" s="1"/>
  <c r="I66"/>
  <c r="K66" s="1"/>
  <c r="I67"/>
  <c r="K67" s="1"/>
  <c r="I68"/>
  <c r="K68" s="1"/>
  <c r="I69"/>
  <c r="K69" s="1"/>
  <c r="I70"/>
  <c r="K70" s="1"/>
  <c r="I71"/>
  <c r="K71" s="1"/>
  <c r="I72"/>
  <c r="K72" s="1"/>
  <c r="I73"/>
  <c r="K73" s="1"/>
  <c r="I74"/>
  <c r="K74" s="1"/>
  <c r="I75"/>
  <c r="K75" s="1"/>
  <c r="I76"/>
  <c r="K76" s="1"/>
  <c r="I77"/>
  <c r="K77" s="1"/>
  <c r="I78"/>
  <c r="K78" s="1"/>
  <c r="I79"/>
  <c r="K79" s="1"/>
  <c r="I80"/>
  <c r="K80" s="1"/>
  <c r="I81"/>
  <c r="K81" s="1"/>
  <c r="I82"/>
  <c r="K82" s="1"/>
  <c r="I83"/>
  <c r="K83" s="1"/>
  <c r="I84"/>
  <c r="K84" s="1"/>
  <c r="I85"/>
  <c r="K85" s="1"/>
  <c r="I86"/>
  <c r="K86" s="1"/>
  <c r="I87"/>
  <c r="K87" s="1"/>
  <c r="I88"/>
  <c r="K88" s="1"/>
  <c r="I89"/>
  <c r="K89" s="1"/>
  <c r="I90"/>
  <c r="K90" s="1"/>
  <c r="I91"/>
  <c r="K91" s="1"/>
  <c r="I92"/>
  <c r="K92" s="1"/>
  <c r="I93"/>
  <c r="K93" s="1"/>
  <c r="I94"/>
  <c r="K94" s="1"/>
  <c r="I95"/>
  <c r="K95" s="1"/>
  <c r="I96"/>
  <c r="K96" s="1"/>
  <c r="I97"/>
  <c r="K97" s="1"/>
  <c r="I98"/>
  <c r="K98" s="1"/>
  <c r="I99"/>
  <c r="K99" s="1"/>
  <c r="I100"/>
  <c r="K100" s="1"/>
  <c r="I101"/>
  <c r="K101" s="1"/>
  <c r="I102"/>
  <c r="K102" s="1"/>
  <c r="I103"/>
  <c r="K103" s="1"/>
  <c r="I104"/>
  <c r="K104" s="1"/>
  <c r="I105"/>
  <c r="K105" s="1"/>
  <c r="I106"/>
  <c r="K106" s="1"/>
  <c r="I107"/>
  <c r="K107" s="1"/>
  <c r="I108"/>
  <c r="K108" s="1"/>
  <c r="I109"/>
  <c r="K109" s="1"/>
  <c r="I110"/>
  <c r="K110" s="1"/>
  <c r="I111"/>
  <c r="K111" s="1"/>
  <c r="I112"/>
  <c r="K112" s="1"/>
  <c r="I113"/>
  <c r="K113" s="1"/>
  <c r="I114"/>
  <c r="K114" s="1"/>
  <c r="I115"/>
  <c r="K115" s="1"/>
  <c r="I116"/>
  <c r="K116" s="1"/>
  <c r="I117"/>
  <c r="K117" s="1"/>
  <c r="I118"/>
  <c r="K118" s="1"/>
  <c r="I119"/>
  <c r="K119" s="1"/>
  <c r="I120"/>
  <c r="K120" s="1"/>
  <c r="I121"/>
  <c r="K121" s="1"/>
  <c r="I122"/>
  <c r="K122" s="1"/>
  <c r="I123"/>
  <c r="K123" s="1"/>
  <c r="I124"/>
  <c r="K124" s="1"/>
  <c r="I125"/>
  <c r="K125" s="1"/>
  <c r="I126"/>
  <c r="K126" s="1"/>
  <c r="I127"/>
  <c r="K127" s="1"/>
  <c r="I128"/>
  <c r="K128" s="1"/>
  <c r="I129"/>
  <c r="K129" s="1"/>
  <c r="I130"/>
  <c r="K130" s="1"/>
  <c r="I131"/>
  <c r="K131" s="1"/>
  <c r="I132"/>
  <c r="K132" s="1"/>
  <c r="I133"/>
  <c r="K133" s="1"/>
  <c r="I134"/>
  <c r="K134" s="1"/>
  <c r="I135"/>
  <c r="K135" s="1"/>
  <c r="I136"/>
  <c r="K136" s="1"/>
  <c r="I137"/>
  <c r="K137" s="1"/>
  <c r="I138"/>
  <c r="K138" s="1"/>
  <c r="I139"/>
  <c r="K139" s="1"/>
  <c r="I140"/>
  <c r="K140" s="1"/>
  <c r="I141"/>
  <c r="K141" s="1"/>
  <c r="I142"/>
  <c r="K142" s="1"/>
  <c r="I143"/>
  <c r="K143" s="1"/>
  <c r="I144"/>
  <c r="K144" s="1"/>
  <c r="I145"/>
  <c r="K145" s="1"/>
  <c r="I146"/>
  <c r="K146" s="1"/>
  <c r="I147"/>
  <c r="K147" s="1"/>
  <c r="I148"/>
  <c r="K148" s="1"/>
  <c r="I149"/>
  <c r="K149" s="1"/>
  <c r="I150"/>
  <c r="K150" s="1"/>
  <c r="I151"/>
  <c r="K151" s="1"/>
  <c r="I152"/>
  <c r="K152" s="1"/>
  <c r="I153"/>
  <c r="K153" s="1"/>
  <c r="I154"/>
  <c r="K154" s="1"/>
  <c r="I155"/>
  <c r="K155" s="1"/>
  <c r="I156"/>
  <c r="K156" s="1"/>
  <c r="I157"/>
  <c r="K157" s="1"/>
  <c r="I158"/>
  <c r="K158" s="1"/>
  <c r="I159"/>
  <c r="K159" s="1"/>
  <c r="I160"/>
  <c r="K160" s="1"/>
  <c r="I161"/>
  <c r="K161" s="1"/>
  <c r="I162"/>
  <c r="K162" s="1"/>
  <c r="I163"/>
  <c r="K163" s="1"/>
  <c r="I164"/>
  <c r="K164" s="1"/>
  <c r="I165"/>
  <c r="K165" s="1"/>
  <c r="I166"/>
  <c r="K166" s="1"/>
  <c r="I167"/>
  <c r="K167" s="1"/>
  <c r="I168"/>
  <c r="K168" s="1"/>
  <c r="I169"/>
  <c r="K169" s="1"/>
  <c r="I170"/>
  <c r="K170" s="1"/>
  <c r="I171"/>
  <c r="K171" s="1"/>
  <c r="I172"/>
  <c r="K172" s="1"/>
  <c r="I173"/>
  <c r="K173" s="1"/>
  <c r="I174"/>
  <c r="K174" s="1"/>
  <c r="I175"/>
  <c r="K175" s="1"/>
  <c r="I176"/>
  <c r="K176" s="1"/>
  <c r="I177"/>
  <c r="K177" s="1"/>
  <c r="I178"/>
  <c r="K178" s="1"/>
  <c r="I179"/>
  <c r="K179" s="1"/>
  <c r="I180"/>
  <c r="K180" s="1"/>
  <c r="I181"/>
  <c r="K181" s="1"/>
  <c r="I182"/>
  <c r="K182" s="1"/>
  <c r="I183"/>
  <c r="K183" s="1"/>
  <c r="I184"/>
  <c r="K184" s="1"/>
  <c r="I185"/>
  <c r="K185" s="1"/>
  <c r="I186"/>
  <c r="K186" s="1"/>
  <c r="I187"/>
  <c r="K187" s="1"/>
  <c r="I188"/>
  <c r="K188" s="1"/>
  <c r="I189"/>
  <c r="K189" s="1"/>
  <c r="I190"/>
  <c r="K190" s="1"/>
  <c r="I191"/>
  <c r="K191" s="1"/>
  <c r="I192"/>
  <c r="K192" s="1"/>
  <c r="I193"/>
  <c r="K193" s="1"/>
  <c r="I194"/>
  <c r="K194" s="1"/>
  <c r="I195"/>
  <c r="K195" s="1"/>
  <c r="I196"/>
  <c r="K196" s="1"/>
  <c r="I197"/>
  <c r="K197" s="1"/>
  <c r="I198"/>
  <c r="K198" s="1"/>
  <c r="I199"/>
  <c r="K199" s="1"/>
  <c r="I200"/>
  <c r="K200" s="1"/>
  <c r="I201"/>
  <c r="K201" s="1"/>
  <c r="I202"/>
  <c r="K202" s="1"/>
  <c r="I203"/>
  <c r="K203" s="1"/>
  <c r="I204"/>
  <c r="K204" s="1"/>
  <c r="I205"/>
  <c r="K205" s="1"/>
  <c r="I206"/>
  <c r="K206" s="1"/>
  <c r="I207"/>
  <c r="K207" s="1"/>
  <c r="I208"/>
  <c r="K208" s="1"/>
  <c r="I209"/>
  <c r="K209" s="1"/>
  <c r="I210"/>
  <c r="K210" s="1"/>
  <c r="I211"/>
  <c r="K211" s="1"/>
  <c r="I212"/>
  <c r="K212" s="1"/>
  <c r="I213"/>
  <c r="K213" s="1"/>
  <c r="I214"/>
  <c r="K214" s="1"/>
  <c r="I215"/>
  <c r="K215" s="1"/>
  <c r="I216"/>
  <c r="K216" s="1"/>
  <c r="I217"/>
  <c r="K217" s="1"/>
  <c r="I218"/>
  <c r="K218" s="1"/>
  <c r="I219"/>
  <c r="K219" s="1"/>
  <c r="I220"/>
  <c r="K220" s="1"/>
  <c r="I221"/>
  <c r="K221" s="1"/>
  <c r="I222"/>
  <c r="K222" s="1"/>
  <c r="I223"/>
  <c r="K223" s="1"/>
  <c r="I224"/>
  <c r="K224" s="1"/>
  <c r="I225"/>
  <c r="K225" s="1"/>
  <c r="I226"/>
  <c r="K226" s="1"/>
  <c r="I227"/>
  <c r="K227" s="1"/>
  <c r="I228"/>
  <c r="K228" s="1"/>
  <c r="I229"/>
  <c r="K229" s="1"/>
  <c r="I230"/>
  <c r="K230" s="1"/>
  <c r="I231"/>
  <c r="K231" s="1"/>
  <c r="I232"/>
  <c r="K232" s="1"/>
  <c r="I233"/>
  <c r="K233" s="1"/>
  <c r="I234"/>
  <c r="K234" s="1"/>
  <c r="I235"/>
  <c r="K235" s="1"/>
  <c r="I236"/>
  <c r="K236" s="1"/>
  <c r="I237"/>
  <c r="K237" s="1"/>
  <c r="I238"/>
  <c r="K238" s="1"/>
  <c r="I239"/>
  <c r="K239" s="1"/>
  <c r="I240"/>
  <c r="K240" s="1"/>
  <c r="I241"/>
  <c r="K241" s="1"/>
  <c r="I242"/>
  <c r="K242" s="1"/>
  <c r="I243"/>
  <c r="K243" s="1"/>
  <c r="I244"/>
  <c r="K244" s="1"/>
  <c r="I245"/>
  <c r="K245" s="1"/>
  <c r="I246"/>
  <c r="K246" s="1"/>
  <c r="I247"/>
  <c r="K247" s="1"/>
  <c r="I248"/>
  <c r="K248" s="1"/>
  <c r="I249"/>
  <c r="K249" s="1"/>
  <c r="I250"/>
  <c r="K250" s="1"/>
  <c r="I251"/>
  <c r="K251" s="1"/>
  <c r="I252"/>
  <c r="K252" s="1"/>
  <c r="I253"/>
  <c r="K253" s="1"/>
  <c r="I254"/>
  <c r="K254" s="1"/>
  <c r="I255"/>
  <c r="K255" s="1"/>
  <c r="I256"/>
  <c r="K256" s="1"/>
  <c r="I257"/>
  <c r="K257" s="1"/>
  <c r="I258"/>
  <c r="K258" s="1"/>
  <c r="I259"/>
  <c r="K259" s="1"/>
  <c r="I260"/>
  <c r="K260" s="1"/>
  <c r="I261"/>
  <c r="K261" s="1"/>
  <c r="I262"/>
  <c r="K262" s="1"/>
  <c r="I263"/>
  <c r="K263" s="1"/>
  <c r="I264"/>
  <c r="K264" s="1"/>
  <c r="I265"/>
  <c r="K265" s="1"/>
  <c r="I266"/>
  <c r="K266" s="1"/>
  <c r="I267"/>
  <c r="K267" s="1"/>
  <c r="I268"/>
  <c r="K268" s="1"/>
  <c r="I269"/>
  <c r="K269" s="1"/>
  <c r="I270"/>
  <c r="K270" s="1"/>
  <c r="I271"/>
  <c r="K271" s="1"/>
  <c r="I272"/>
  <c r="K272" s="1"/>
  <c r="I273"/>
  <c r="K273" s="1"/>
  <c r="I274"/>
  <c r="K274" s="1"/>
  <c r="I275"/>
  <c r="K275" s="1"/>
  <c r="I276"/>
  <c r="K276" s="1"/>
  <c r="I277"/>
  <c r="K277" s="1"/>
  <c r="I278"/>
  <c r="K278" s="1"/>
  <c r="I279"/>
  <c r="K279" s="1"/>
  <c r="I280"/>
  <c r="K280" s="1"/>
  <c r="I281"/>
  <c r="K281" s="1"/>
  <c r="I282"/>
  <c r="K282" s="1"/>
  <c r="I283"/>
  <c r="K283" s="1"/>
  <c r="I284"/>
  <c r="K284" s="1"/>
  <c r="I285"/>
  <c r="K285" s="1"/>
  <c r="I286"/>
  <c r="K286" s="1"/>
  <c r="I287"/>
  <c r="K287" s="1"/>
  <c r="I288"/>
  <c r="K288" s="1"/>
  <c r="I289"/>
  <c r="K289" s="1"/>
  <c r="I290"/>
  <c r="K290" s="1"/>
  <c r="I291"/>
  <c r="K291" s="1"/>
  <c r="I292"/>
  <c r="K292" s="1"/>
  <c r="I293"/>
  <c r="K293" s="1"/>
  <c r="I294"/>
  <c r="K294" s="1"/>
  <c r="I295"/>
  <c r="K295" s="1"/>
  <c r="I296"/>
  <c r="K296" s="1"/>
  <c r="I297"/>
  <c r="K297" s="1"/>
  <c r="I298"/>
  <c r="K298" s="1"/>
  <c r="I299"/>
  <c r="K299" s="1"/>
  <c r="I300"/>
  <c r="K300" s="1"/>
  <c r="I301"/>
  <c r="K301" s="1"/>
  <c r="I302"/>
  <c r="K302" s="1"/>
  <c r="I303"/>
  <c r="K303" s="1"/>
  <c r="I304"/>
  <c r="K304" s="1"/>
  <c r="I305"/>
  <c r="K305" s="1"/>
  <c r="I306"/>
  <c r="K306" s="1"/>
  <c r="I307"/>
  <c r="K307" s="1"/>
  <c r="I308"/>
  <c r="K308" s="1"/>
  <c r="I309"/>
  <c r="K309" s="1"/>
  <c r="I310"/>
  <c r="K310" s="1"/>
  <c r="I311"/>
  <c r="K311" s="1"/>
  <c r="I312"/>
  <c r="K312" s="1"/>
  <c r="I313"/>
  <c r="K313" s="1"/>
  <c r="I314"/>
  <c r="K314" s="1"/>
  <c r="I315"/>
  <c r="K315" s="1"/>
  <c r="I316"/>
  <c r="K316" s="1"/>
  <c r="I317"/>
  <c r="K317" s="1"/>
  <c r="I318"/>
  <c r="K318" s="1"/>
  <c r="I319"/>
  <c r="K319" s="1"/>
  <c r="I320"/>
  <c r="K320" s="1"/>
  <c r="I321"/>
  <c r="K321" s="1"/>
  <c r="I322"/>
  <c r="K322" s="1"/>
  <c r="I323"/>
  <c r="K323" s="1"/>
  <c r="I324"/>
  <c r="K324" s="1"/>
  <c r="I325"/>
  <c r="K325" s="1"/>
  <c r="I326"/>
  <c r="K326" s="1"/>
  <c r="I327"/>
  <c r="K327" s="1"/>
  <c r="I328"/>
  <c r="K328" s="1"/>
  <c r="I329"/>
  <c r="K329" s="1"/>
  <c r="I330"/>
  <c r="K330" s="1"/>
  <c r="I331"/>
  <c r="K331" s="1"/>
  <c r="I332"/>
  <c r="K332" s="1"/>
  <c r="I333"/>
  <c r="K333" s="1"/>
  <c r="I334"/>
  <c r="K334" s="1"/>
  <c r="I335"/>
  <c r="K335" s="1"/>
  <c r="I336"/>
  <c r="K336" s="1"/>
  <c r="I337"/>
  <c r="K337" s="1"/>
  <c r="I338"/>
  <c r="K338" s="1"/>
  <c r="I339"/>
  <c r="K339" s="1"/>
  <c r="I340"/>
  <c r="K340" s="1"/>
  <c r="I341"/>
  <c r="K341" s="1"/>
  <c r="I342"/>
  <c r="K342" s="1"/>
  <c r="I343"/>
  <c r="K343" s="1"/>
  <c r="I344"/>
  <c r="K344" s="1"/>
  <c r="I345"/>
  <c r="K345" s="1"/>
  <c r="I346"/>
  <c r="K346" s="1"/>
  <c r="I347"/>
  <c r="K347" s="1"/>
  <c r="I348"/>
  <c r="K348" s="1"/>
  <c r="I349"/>
  <c r="K349" s="1"/>
  <c r="I350"/>
  <c r="K350" s="1"/>
  <c r="I351"/>
  <c r="K351" s="1"/>
  <c r="I352"/>
  <c r="K352" s="1"/>
  <c r="I353"/>
  <c r="K353" s="1"/>
  <c r="I354"/>
  <c r="K354" s="1"/>
  <c r="I355"/>
  <c r="K355" s="1"/>
  <c r="I356"/>
  <c r="K356" s="1"/>
  <c r="I357"/>
  <c r="K357" s="1"/>
  <c r="I358"/>
  <c r="K358" s="1"/>
  <c r="I359"/>
  <c r="K359" s="1"/>
  <c r="I360"/>
  <c r="K360" s="1"/>
  <c r="I361"/>
  <c r="K361" s="1"/>
  <c r="I362"/>
  <c r="K362" s="1"/>
  <c r="I363"/>
  <c r="K363" s="1"/>
  <c r="I364"/>
  <c r="K364" s="1"/>
  <c r="I365"/>
  <c r="K365" s="1"/>
  <c r="I366"/>
  <c r="K366" s="1"/>
  <c r="I367"/>
  <c r="K367" s="1"/>
  <c r="I368"/>
  <c r="K368" s="1"/>
  <c r="I369"/>
  <c r="K369" s="1"/>
  <c r="I370"/>
  <c r="K370" s="1"/>
  <c r="I371"/>
  <c r="K371" s="1"/>
  <c r="I372"/>
  <c r="K372" s="1"/>
  <c r="I373"/>
  <c r="K373" s="1"/>
  <c r="I374"/>
  <c r="K374" s="1"/>
  <c r="I375"/>
  <c r="K375" s="1"/>
  <c r="I376"/>
  <c r="K376" s="1"/>
  <c r="I377"/>
  <c r="K377" s="1"/>
  <c r="I378"/>
  <c r="K378" s="1"/>
  <c r="I379"/>
  <c r="K379" s="1"/>
  <c r="I380"/>
  <c r="K380" s="1"/>
  <c r="I381"/>
  <c r="K381" s="1"/>
  <c r="I382"/>
  <c r="K382" s="1"/>
  <c r="I383"/>
  <c r="K383" s="1"/>
  <c r="I384"/>
  <c r="K384" s="1"/>
  <c r="I385"/>
  <c r="K385" s="1"/>
  <c r="I386"/>
  <c r="K386" s="1"/>
  <c r="I387"/>
  <c r="K387" s="1"/>
  <c r="I388"/>
  <c r="K388" s="1"/>
  <c r="I389"/>
  <c r="K389" s="1"/>
  <c r="I390"/>
  <c r="K390" s="1"/>
  <c r="I391"/>
  <c r="K391" s="1"/>
  <c r="I392"/>
  <c r="K392" s="1"/>
  <c r="I393"/>
  <c r="K393" s="1"/>
  <c r="I394"/>
  <c r="K394" s="1"/>
  <c r="I395"/>
  <c r="K395" s="1"/>
  <c r="I396"/>
  <c r="K396" s="1"/>
  <c r="I397"/>
  <c r="K397" s="1"/>
  <c r="I398"/>
  <c r="K398" s="1"/>
  <c r="I399"/>
  <c r="K399" s="1"/>
  <c r="I400"/>
  <c r="K400" s="1"/>
  <c r="I401"/>
  <c r="K401" s="1"/>
  <c r="I402"/>
  <c r="K402" s="1"/>
  <c r="I403"/>
  <c r="K403" s="1"/>
  <c r="I404"/>
  <c r="K404" s="1"/>
  <c r="I405"/>
  <c r="K405" s="1"/>
  <c r="I406"/>
  <c r="K406" s="1"/>
  <c r="I407"/>
  <c r="K407" s="1"/>
  <c r="I408"/>
  <c r="K408" s="1"/>
  <c r="I409"/>
  <c r="K409" s="1"/>
  <c r="I410"/>
  <c r="K410" s="1"/>
  <c r="I411"/>
  <c r="K411" s="1"/>
  <c r="I412"/>
  <c r="K412" s="1"/>
  <c r="I413"/>
  <c r="K413" s="1"/>
  <c r="I414"/>
  <c r="K414" s="1"/>
  <c r="I415"/>
  <c r="K415" s="1"/>
  <c r="I416"/>
  <c r="K416" s="1"/>
  <c r="I417"/>
  <c r="K417" s="1"/>
  <c r="I418"/>
  <c r="K418" s="1"/>
  <c r="I419"/>
  <c r="K419" s="1"/>
  <c r="I420"/>
  <c r="K420" s="1"/>
  <c r="I421"/>
  <c r="K421" s="1"/>
  <c r="I422"/>
  <c r="K422" s="1"/>
  <c r="I423"/>
  <c r="K423" s="1"/>
  <c r="I424"/>
  <c r="K424" s="1"/>
  <c r="I425"/>
  <c r="K425" s="1"/>
  <c r="I426"/>
  <c r="K426" s="1"/>
  <c r="I427"/>
  <c r="K427" s="1"/>
  <c r="I428"/>
  <c r="K428" s="1"/>
  <c r="I429"/>
  <c r="K429" s="1"/>
  <c r="I430"/>
  <c r="K430" s="1"/>
  <c r="I431"/>
  <c r="K431" s="1"/>
  <c r="I432"/>
  <c r="K432" s="1"/>
  <c r="I433"/>
  <c r="K433" s="1"/>
  <c r="I434"/>
  <c r="K434" s="1"/>
  <c r="I435"/>
  <c r="K435" s="1"/>
  <c r="I436"/>
  <c r="K436" s="1"/>
  <c r="I437"/>
  <c r="K437" s="1"/>
  <c r="I438"/>
  <c r="K438" s="1"/>
  <c r="I439"/>
  <c r="K439" s="1"/>
  <c r="I440"/>
  <c r="K440" s="1"/>
  <c r="I441"/>
  <c r="K441" s="1"/>
  <c r="I442"/>
  <c r="K442" s="1"/>
  <c r="I443"/>
  <c r="K443" s="1"/>
  <c r="I444"/>
  <c r="K444" s="1"/>
  <c r="I445"/>
  <c r="K445" s="1"/>
  <c r="I446"/>
  <c r="K446" s="1"/>
  <c r="I447"/>
  <c r="K447" s="1"/>
  <c r="I448"/>
  <c r="K448" s="1"/>
  <c r="I449"/>
  <c r="K449" s="1"/>
  <c r="I450"/>
  <c r="K450" s="1"/>
  <c r="I451"/>
  <c r="K451" s="1"/>
  <c r="I452"/>
  <c r="K452" s="1"/>
  <c r="I453"/>
  <c r="K453" s="1"/>
  <c r="I454"/>
  <c r="K454" s="1"/>
  <c r="I455"/>
  <c r="K455" s="1"/>
  <c r="I456"/>
  <c r="K456" s="1"/>
  <c r="I457"/>
  <c r="K457" s="1"/>
  <c r="I458"/>
  <c r="K458" s="1"/>
  <c r="I459"/>
  <c r="K459" s="1"/>
  <c r="I460"/>
  <c r="K460" s="1"/>
  <c r="I461"/>
  <c r="K461" s="1"/>
  <c r="I462"/>
  <c r="K462" s="1"/>
  <c r="I463"/>
  <c r="K463" s="1"/>
  <c r="I464"/>
  <c r="K464" s="1"/>
  <c r="I465"/>
  <c r="K465" s="1"/>
  <c r="I466"/>
  <c r="K466" s="1"/>
  <c r="I467"/>
  <c r="K467" s="1"/>
  <c r="I468"/>
  <c r="K468" s="1"/>
  <c r="I469"/>
  <c r="K469" s="1"/>
  <c r="I470"/>
  <c r="K470" s="1"/>
  <c r="I471"/>
  <c r="K471" s="1"/>
  <c r="I472"/>
  <c r="K472" s="1"/>
  <c r="I473"/>
  <c r="K473" s="1"/>
  <c r="I474"/>
  <c r="K474" s="1"/>
  <c r="I475"/>
  <c r="K475" s="1"/>
  <c r="I476"/>
  <c r="K476" s="1"/>
  <c r="I477"/>
  <c r="K477" s="1"/>
  <c r="I478"/>
  <c r="K478" s="1"/>
  <c r="I479"/>
  <c r="K479" s="1"/>
  <c r="I480"/>
  <c r="K480" s="1"/>
  <c r="I481"/>
  <c r="K481" s="1"/>
  <c r="I482"/>
  <c r="K482" s="1"/>
  <c r="I483"/>
  <c r="K483" s="1"/>
  <c r="I484"/>
  <c r="K484" s="1"/>
  <c r="I485"/>
  <c r="K485" s="1"/>
  <c r="I486"/>
  <c r="K486" s="1"/>
  <c r="I487"/>
  <c r="K487" s="1"/>
  <c r="I488"/>
  <c r="K488" s="1"/>
  <c r="I489"/>
  <c r="K489" s="1"/>
  <c r="I490"/>
  <c r="K490" s="1"/>
  <c r="I491"/>
  <c r="K491" s="1"/>
  <c r="I492"/>
  <c r="K492" s="1"/>
  <c r="I493"/>
  <c r="K493" s="1"/>
  <c r="I494"/>
  <c r="K494" s="1"/>
  <c r="I495"/>
  <c r="K495" s="1"/>
  <c r="I496"/>
  <c r="K496" s="1"/>
  <c r="I497"/>
  <c r="K497" s="1"/>
  <c r="I498"/>
  <c r="K498" s="1"/>
  <c r="I499"/>
  <c r="K499" s="1"/>
  <c r="I500"/>
  <c r="K500" s="1"/>
  <c r="I501"/>
  <c r="K501" s="1"/>
  <c r="I502"/>
  <c r="K502" s="1"/>
  <c r="I503"/>
  <c r="K503" s="1"/>
  <c r="I504"/>
  <c r="K504" s="1"/>
  <c r="I505"/>
  <c r="K505" s="1"/>
  <c r="I506"/>
  <c r="K506" s="1"/>
  <c r="I507"/>
  <c r="K507" s="1"/>
  <c r="I508"/>
  <c r="K508" s="1"/>
  <c r="I509"/>
  <c r="K509" s="1"/>
  <c r="I510"/>
  <c r="K510" s="1"/>
  <c r="I511"/>
  <c r="K511" s="1"/>
  <c r="I512"/>
  <c r="K512" s="1"/>
  <c r="I513"/>
  <c r="K513" s="1"/>
  <c r="I514"/>
  <c r="K514" s="1"/>
  <c r="I515"/>
  <c r="K515" s="1"/>
  <c r="I516"/>
  <c r="K516" s="1"/>
  <c r="I517"/>
  <c r="K517" s="1"/>
  <c r="I518"/>
  <c r="K518" s="1"/>
  <c r="I519"/>
  <c r="K519" s="1"/>
  <c r="I520"/>
  <c r="K520" s="1"/>
  <c r="I521"/>
  <c r="K521" s="1"/>
  <c r="I522"/>
  <c r="K522" s="1"/>
  <c r="I523"/>
  <c r="K523" s="1"/>
  <c r="I524"/>
  <c r="K524" s="1"/>
  <c r="I525"/>
  <c r="K525" s="1"/>
  <c r="I526"/>
  <c r="K526" s="1"/>
  <c r="I527"/>
  <c r="K527" s="1"/>
  <c r="I528"/>
  <c r="K528" s="1"/>
  <c r="I529"/>
  <c r="K529" s="1"/>
  <c r="I530"/>
  <c r="K530" s="1"/>
  <c r="I531"/>
  <c r="K531" s="1"/>
  <c r="I532"/>
  <c r="K532" s="1"/>
  <c r="I533"/>
  <c r="K533" s="1"/>
  <c r="I534"/>
  <c r="K534" s="1"/>
  <c r="I535"/>
  <c r="K535" s="1"/>
  <c r="I536"/>
  <c r="K536" s="1"/>
  <c r="I537"/>
  <c r="K537" s="1"/>
  <c r="I538"/>
  <c r="K538" s="1"/>
  <c r="I539"/>
  <c r="K539" s="1"/>
  <c r="I540"/>
  <c r="K540" s="1"/>
  <c r="I541"/>
  <c r="K541" s="1"/>
  <c r="I542"/>
  <c r="K542" s="1"/>
  <c r="I543"/>
  <c r="K543" s="1"/>
  <c r="I544"/>
  <c r="K544" s="1"/>
  <c r="I545"/>
  <c r="K545" s="1"/>
  <c r="I546"/>
  <c r="K546" s="1"/>
  <c r="I547"/>
  <c r="K547" s="1"/>
  <c r="I548"/>
  <c r="K548" s="1"/>
  <c r="I549"/>
  <c r="K549" s="1"/>
  <c r="I550"/>
  <c r="K550" s="1"/>
  <c r="I551"/>
  <c r="K551" s="1"/>
  <c r="I552"/>
  <c r="K552" s="1"/>
  <c r="I553"/>
  <c r="K553" s="1"/>
  <c r="I554"/>
  <c r="K554" s="1"/>
  <c r="I555"/>
  <c r="K555" s="1"/>
  <c r="I556"/>
  <c r="K556" s="1"/>
  <c r="I557"/>
  <c r="K557" s="1"/>
  <c r="I558"/>
  <c r="K558" s="1"/>
  <c r="I559"/>
  <c r="K559" s="1"/>
  <c r="I560"/>
  <c r="K560" s="1"/>
  <c r="I561"/>
  <c r="K561" s="1"/>
  <c r="I562"/>
  <c r="K562" s="1"/>
  <c r="I563"/>
  <c r="K563" s="1"/>
  <c r="I564"/>
  <c r="K564" s="1"/>
  <c r="I565"/>
  <c r="K565" s="1"/>
  <c r="I566"/>
  <c r="K566" s="1"/>
  <c r="I567"/>
  <c r="K567" s="1"/>
  <c r="I568"/>
  <c r="K568" s="1"/>
  <c r="I569"/>
  <c r="K569" s="1"/>
  <c r="I570"/>
  <c r="K570" s="1"/>
  <c r="I571"/>
  <c r="K571" s="1"/>
  <c r="I572"/>
  <c r="K572" s="1"/>
  <c r="I573"/>
  <c r="K573" s="1"/>
  <c r="I574"/>
  <c r="K574" s="1"/>
  <c r="I575"/>
  <c r="K575" s="1"/>
  <c r="I576"/>
  <c r="K576" s="1"/>
  <c r="I577"/>
  <c r="K577" s="1"/>
  <c r="I578"/>
  <c r="K578" s="1"/>
  <c r="I579"/>
  <c r="K579" s="1"/>
  <c r="I580"/>
  <c r="K580" s="1"/>
  <c r="I581"/>
  <c r="K581" s="1"/>
  <c r="I582"/>
  <c r="K582" s="1"/>
  <c r="I583"/>
  <c r="K583" s="1"/>
  <c r="I584"/>
  <c r="K584" s="1"/>
  <c r="I585"/>
  <c r="K585" s="1"/>
  <c r="I586"/>
  <c r="K586" s="1"/>
  <c r="I587"/>
  <c r="K587" s="1"/>
  <c r="I588"/>
  <c r="K588" s="1"/>
  <c r="I589"/>
  <c r="K589" s="1"/>
  <c r="I590"/>
  <c r="K590" s="1"/>
  <c r="I591"/>
  <c r="K591" s="1"/>
  <c r="I592"/>
  <c r="K592" s="1"/>
  <c r="I593"/>
  <c r="K593" s="1"/>
  <c r="I594"/>
  <c r="K594" s="1"/>
  <c r="I595"/>
  <c r="K595" s="1"/>
  <c r="I596"/>
  <c r="K596" s="1"/>
  <c r="I597"/>
  <c r="K597" s="1"/>
  <c r="I598"/>
  <c r="K598" s="1"/>
  <c r="I599"/>
  <c r="K599" s="1"/>
  <c r="I600"/>
  <c r="K600" s="1"/>
  <c r="I601"/>
  <c r="K601" s="1"/>
  <c r="I602"/>
  <c r="K602" s="1"/>
  <c r="I603"/>
  <c r="K603" s="1"/>
  <c r="I604"/>
  <c r="K604" s="1"/>
  <c r="I605"/>
  <c r="K605" s="1"/>
  <c r="I606"/>
  <c r="K606" s="1"/>
  <c r="I607"/>
  <c r="K607" s="1"/>
  <c r="I608"/>
  <c r="K608" s="1"/>
  <c r="I609"/>
  <c r="K609" s="1"/>
  <c r="I610"/>
  <c r="K610" s="1"/>
  <c r="I611"/>
  <c r="K611" s="1"/>
  <c r="I612"/>
  <c r="K612" s="1"/>
  <c r="I613"/>
  <c r="K613" s="1"/>
  <c r="I614"/>
  <c r="K614" s="1"/>
  <c r="I615"/>
  <c r="K615" s="1"/>
  <c r="I616"/>
  <c r="K616" s="1"/>
  <c r="I617"/>
  <c r="K617" s="1"/>
  <c r="I618"/>
  <c r="K618" s="1"/>
  <c r="I619"/>
  <c r="K619" s="1"/>
  <c r="I620"/>
  <c r="K620" s="1"/>
  <c r="I621"/>
  <c r="K621" s="1"/>
  <c r="I622"/>
  <c r="K622" s="1"/>
  <c r="I623"/>
  <c r="K623" s="1"/>
  <c r="I624"/>
  <c r="K624" s="1"/>
  <c r="I625"/>
  <c r="K625" s="1"/>
  <c r="I626"/>
  <c r="K626" s="1"/>
  <c r="I627"/>
  <c r="K627" s="1"/>
  <c r="I628"/>
  <c r="K628" s="1"/>
  <c r="I629"/>
  <c r="K629" s="1"/>
  <c r="I630"/>
  <c r="K630" s="1"/>
  <c r="I631"/>
  <c r="K631" s="1"/>
  <c r="I632"/>
  <c r="K632" s="1"/>
  <c r="I633"/>
  <c r="K633" s="1"/>
  <c r="I634"/>
  <c r="K634" s="1"/>
  <c r="I635"/>
  <c r="K635" s="1"/>
  <c r="I636"/>
  <c r="K636" s="1"/>
  <c r="I637"/>
  <c r="K637" s="1"/>
  <c r="I638"/>
  <c r="K638" s="1"/>
  <c r="I639"/>
  <c r="K639" s="1"/>
  <c r="I640"/>
  <c r="K640" s="1"/>
  <c r="I641"/>
  <c r="K641" s="1"/>
  <c r="I642"/>
  <c r="K642" s="1"/>
  <c r="I643"/>
  <c r="K643" s="1"/>
  <c r="I644"/>
  <c r="K644" s="1"/>
  <c r="I645"/>
  <c r="K645" s="1"/>
  <c r="I646"/>
  <c r="K646" s="1"/>
  <c r="I647"/>
  <c r="K647" s="1"/>
  <c r="I648"/>
  <c r="K648" s="1"/>
  <c r="I649"/>
  <c r="K649" s="1"/>
  <c r="I650"/>
  <c r="K650" s="1"/>
  <c r="I651"/>
  <c r="K651" s="1"/>
  <c r="I652"/>
  <c r="K652" s="1"/>
  <c r="I653"/>
  <c r="K653" s="1"/>
  <c r="I654"/>
  <c r="K654" s="1"/>
  <c r="I655"/>
  <c r="K655" s="1"/>
  <c r="I656"/>
  <c r="K656" s="1"/>
  <c r="I657"/>
  <c r="K657" s="1"/>
  <c r="I658"/>
  <c r="K658" s="1"/>
  <c r="I659"/>
  <c r="K659" s="1"/>
  <c r="I660"/>
  <c r="K660" s="1"/>
  <c r="I661"/>
  <c r="K661" s="1"/>
  <c r="I662"/>
  <c r="K662" s="1"/>
  <c r="I663"/>
  <c r="K663" s="1"/>
  <c r="I664"/>
  <c r="K664" s="1"/>
  <c r="I665"/>
  <c r="K665" s="1"/>
  <c r="I666"/>
  <c r="K666" s="1"/>
  <c r="I667"/>
  <c r="K667" s="1"/>
  <c r="I668"/>
  <c r="K668" s="1"/>
  <c r="I669"/>
  <c r="K669" s="1"/>
  <c r="I670"/>
  <c r="K670" s="1"/>
  <c r="I671"/>
  <c r="K671" s="1"/>
  <c r="I672"/>
  <c r="K672" s="1"/>
  <c r="I673"/>
  <c r="K673" s="1"/>
  <c r="I674"/>
  <c r="K674" s="1"/>
  <c r="I675"/>
  <c r="K675" s="1"/>
  <c r="I676"/>
  <c r="K676" s="1"/>
  <c r="I677"/>
  <c r="K677" s="1"/>
  <c r="I678"/>
  <c r="K678" s="1"/>
  <c r="I679"/>
  <c r="K679" s="1"/>
  <c r="I680"/>
  <c r="K680" s="1"/>
  <c r="I681"/>
  <c r="K681" s="1"/>
  <c r="I682"/>
  <c r="K682" s="1"/>
  <c r="I683"/>
  <c r="K683" s="1"/>
  <c r="I684"/>
  <c r="K684" s="1"/>
  <c r="I685"/>
  <c r="K685" s="1"/>
  <c r="I686"/>
  <c r="K686" s="1"/>
  <c r="I687"/>
  <c r="K687" s="1"/>
  <c r="I688"/>
  <c r="K688" s="1"/>
  <c r="I689"/>
  <c r="K689" s="1"/>
  <c r="I690"/>
  <c r="K690" s="1"/>
  <c r="I691"/>
  <c r="K691" s="1"/>
  <c r="I692"/>
  <c r="K692" s="1"/>
  <c r="I693"/>
  <c r="K693" s="1"/>
  <c r="I694"/>
  <c r="K694" s="1"/>
  <c r="I695"/>
  <c r="K695" s="1"/>
  <c r="I696"/>
  <c r="K696" s="1"/>
  <c r="I697"/>
  <c r="K697" s="1"/>
  <c r="I698"/>
  <c r="K698" s="1"/>
  <c r="I699"/>
  <c r="K699" s="1"/>
  <c r="I700"/>
  <c r="K700" s="1"/>
  <c r="I701"/>
  <c r="K701" s="1"/>
  <c r="I702"/>
  <c r="K702" s="1"/>
  <c r="I703"/>
  <c r="K703" s="1"/>
  <c r="I704"/>
  <c r="K704" s="1"/>
  <c r="I705"/>
  <c r="K705" s="1"/>
  <c r="I706"/>
  <c r="K706" s="1"/>
  <c r="I707"/>
  <c r="K707" s="1"/>
  <c r="I708"/>
  <c r="K708" s="1"/>
  <c r="I709"/>
  <c r="K709" s="1"/>
  <c r="I710"/>
  <c r="K710" s="1"/>
  <c r="I711"/>
  <c r="K711" s="1"/>
  <c r="I712"/>
  <c r="K712" s="1"/>
  <c r="I713"/>
  <c r="K713" s="1"/>
  <c r="I714"/>
  <c r="K714" s="1"/>
  <c r="I715"/>
  <c r="K715" s="1"/>
  <c r="I716"/>
  <c r="K716" s="1"/>
  <c r="I717"/>
  <c r="K717" s="1"/>
  <c r="I718"/>
  <c r="K718" s="1"/>
  <c r="I719"/>
  <c r="K719" s="1"/>
  <c r="I720"/>
  <c r="K720" s="1"/>
  <c r="I721"/>
  <c r="K721" s="1"/>
  <c r="I722"/>
  <c r="K722" s="1"/>
  <c r="I723"/>
  <c r="K723" s="1"/>
  <c r="I724"/>
  <c r="K724" s="1"/>
  <c r="I5"/>
  <c r="K5" s="1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F48"/>
  <c r="G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F79"/>
  <c r="G79"/>
  <c r="F80"/>
  <c r="G80"/>
  <c r="F81"/>
  <c r="G81"/>
  <c r="F82"/>
  <c r="G82"/>
  <c r="F83"/>
  <c r="G83"/>
  <c r="F84"/>
  <c r="G84"/>
  <c r="F85"/>
  <c r="G85"/>
  <c r="F86"/>
  <c r="G86"/>
  <c r="F87"/>
  <c r="G87"/>
  <c r="F88"/>
  <c r="G88"/>
  <c r="F89"/>
  <c r="G89"/>
  <c r="F90"/>
  <c r="G90"/>
  <c r="F91"/>
  <c r="G91"/>
  <c r="F92"/>
  <c r="G92"/>
  <c r="F93"/>
  <c r="G93"/>
  <c r="F94"/>
  <c r="G94"/>
  <c r="F95"/>
  <c r="G95"/>
  <c r="F96"/>
  <c r="G96"/>
  <c r="F97"/>
  <c r="G97"/>
  <c r="F98"/>
  <c r="G98"/>
  <c r="F99"/>
  <c r="G99"/>
  <c r="F100"/>
  <c r="G100"/>
  <c r="F101"/>
  <c r="G101"/>
  <c r="F102"/>
  <c r="G102"/>
  <c r="F103"/>
  <c r="G103"/>
  <c r="F104"/>
  <c r="G104"/>
  <c r="F105"/>
  <c r="G105"/>
  <c r="F106"/>
  <c r="G106"/>
  <c r="F107"/>
  <c r="G107"/>
  <c r="F108"/>
  <c r="G108"/>
  <c r="F109"/>
  <c r="G109"/>
  <c r="F110"/>
  <c r="G110"/>
  <c r="F111"/>
  <c r="G111"/>
  <c r="F112"/>
  <c r="G112"/>
  <c r="F113"/>
  <c r="G113"/>
  <c r="F114"/>
  <c r="G114"/>
  <c r="F115"/>
  <c r="G115"/>
  <c r="F116"/>
  <c r="G116"/>
  <c r="F117"/>
  <c r="G117"/>
  <c r="F118"/>
  <c r="G118"/>
  <c r="F119"/>
  <c r="G119"/>
  <c r="F120"/>
  <c r="G120"/>
  <c r="F121"/>
  <c r="G121"/>
  <c r="F122"/>
  <c r="G122"/>
  <c r="F123"/>
  <c r="G123"/>
  <c r="F124"/>
  <c r="G124"/>
  <c r="F125"/>
  <c r="G125"/>
  <c r="F126"/>
  <c r="G126"/>
  <c r="F127"/>
  <c r="G127"/>
  <c r="F128"/>
  <c r="G128"/>
  <c r="F129"/>
  <c r="G129"/>
  <c r="F130"/>
  <c r="G130"/>
  <c r="F131"/>
  <c r="G131"/>
  <c r="F132"/>
  <c r="G132"/>
  <c r="F133"/>
  <c r="G133"/>
  <c r="F134"/>
  <c r="G134"/>
  <c r="F135"/>
  <c r="G135"/>
  <c r="F136"/>
  <c r="G136"/>
  <c r="F137"/>
  <c r="G137"/>
  <c r="F138"/>
  <c r="G138"/>
  <c r="F139"/>
  <c r="G139"/>
  <c r="F140"/>
  <c r="G140"/>
  <c r="F141"/>
  <c r="G141"/>
  <c r="F142"/>
  <c r="G142"/>
  <c r="F143"/>
  <c r="G143"/>
  <c r="F144"/>
  <c r="G144"/>
  <c r="F145"/>
  <c r="G145"/>
  <c r="F146"/>
  <c r="G146"/>
  <c r="F147"/>
  <c r="G147"/>
  <c r="F148"/>
  <c r="G148"/>
  <c r="F149"/>
  <c r="G149"/>
  <c r="F150"/>
  <c r="G150"/>
  <c r="F151"/>
  <c r="G151"/>
  <c r="F152"/>
  <c r="G152"/>
  <c r="F153"/>
  <c r="G153"/>
  <c r="F154"/>
  <c r="G154"/>
  <c r="F155"/>
  <c r="G155"/>
  <c r="F156"/>
  <c r="G156"/>
  <c r="F157"/>
  <c r="G157"/>
  <c r="F158"/>
  <c r="G158"/>
  <c r="F159"/>
  <c r="G159"/>
  <c r="F160"/>
  <c r="G160"/>
  <c r="F161"/>
  <c r="G161"/>
  <c r="F162"/>
  <c r="G162"/>
  <c r="F163"/>
  <c r="G163"/>
  <c r="F164"/>
  <c r="G164"/>
  <c r="F165"/>
  <c r="G165"/>
  <c r="F166"/>
  <c r="G166"/>
  <c r="F167"/>
  <c r="G167"/>
  <c r="F168"/>
  <c r="G168"/>
  <c r="F169"/>
  <c r="G169"/>
  <c r="F170"/>
  <c r="G170"/>
  <c r="F171"/>
  <c r="G171"/>
  <c r="F172"/>
  <c r="G172"/>
  <c r="F173"/>
  <c r="G173"/>
  <c r="F174"/>
  <c r="G174"/>
  <c r="F175"/>
  <c r="G175"/>
  <c r="F176"/>
  <c r="G176"/>
  <c r="F177"/>
  <c r="G177"/>
  <c r="F178"/>
  <c r="G178"/>
  <c r="F179"/>
  <c r="G179"/>
  <c r="F180"/>
  <c r="G180"/>
  <c r="F181"/>
  <c r="G181"/>
  <c r="F182"/>
  <c r="G182"/>
  <c r="F183"/>
  <c r="G183"/>
  <c r="F184"/>
  <c r="G184"/>
  <c r="F185"/>
  <c r="G185"/>
  <c r="F186"/>
  <c r="G186"/>
  <c r="F187"/>
  <c r="G187"/>
  <c r="F188"/>
  <c r="G188"/>
  <c r="F189"/>
  <c r="G189"/>
  <c r="F190"/>
  <c r="G190"/>
  <c r="F191"/>
  <c r="G191"/>
  <c r="F192"/>
  <c r="G192"/>
  <c r="F193"/>
  <c r="G193"/>
  <c r="F194"/>
  <c r="G194"/>
  <c r="F195"/>
  <c r="G195"/>
  <c r="F196"/>
  <c r="G196"/>
  <c r="F197"/>
  <c r="G197"/>
  <c r="F198"/>
  <c r="G198"/>
  <c r="F199"/>
  <c r="G199"/>
  <c r="F200"/>
  <c r="G200"/>
  <c r="F201"/>
  <c r="G201"/>
  <c r="F202"/>
  <c r="G202"/>
  <c r="F203"/>
  <c r="G203"/>
  <c r="F204"/>
  <c r="G204"/>
  <c r="F205"/>
  <c r="G205"/>
  <c r="F206"/>
  <c r="G206"/>
  <c r="F207"/>
  <c r="G207"/>
  <c r="F208"/>
  <c r="G208"/>
  <c r="F209"/>
  <c r="G209"/>
  <c r="F210"/>
  <c r="G210"/>
  <c r="F211"/>
  <c r="G211"/>
  <c r="F212"/>
  <c r="G212"/>
  <c r="F213"/>
  <c r="G213"/>
  <c r="F214"/>
  <c r="G214"/>
  <c r="F215"/>
  <c r="G215"/>
  <c r="F216"/>
  <c r="G216"/>
  <c r="F217"/>
  <c r="G217"/>
  <c r="F218"/>
  <c r="G218"/>
  <c r="F219"/>
  <c r="G219"/>
  <c r="F220"/>
  <c r="G220"/>
  <c r="F221"/>
  <c r="G221"/>
  <c r="F222"/>
  <c r="G222"/>
  <c r="F223"/>
  <c r="G223"/>
  <c r="F224"/>
  <c r="G224"/>
  <c r="F225"/>
  <c r="G225"/>
  <c r="F226"/>
  <c r="G226"/>
  <c r="F227"/>
  <c r="G227"/>
  <c r="F228"/>
  <c r="G228"/>
  <c r="F229"/>
  <c r="G229"/>
  <c r="F230"/>
  <c r="G230"/>
  <c r="F231"/>
  <c r="G231"/>
  <c r="F232"/>
  <c r="G232"/>
  <c r="F233"/>
  <c r="G233"/>
  <c r="F234"/>
  <c r="G234"/>
  <c r="F235"/>
  <c r="G235"/>
  <c r="F236"/>
  <c r="G236"/>
  <c r="F237"/>
  <c r="G237"/>
  <c r="F238"/>
  <c r="G238"/>
  <c r="F239"/>
  <c r="G239"/>
  <c r="F240"/>
  <c r="G240"/>
  <c r="F241"/>
  <c r="G241"/>
  <c r="F242"/>
  <c r="G242"/>
  <c r="F243"/>
  <c r="G243"/>
  <c r="F244"/>
  <c r="G244"/>
  <c r="F245"/>
  <c r="G245"/>
  <c r="F246"/>
  <c r="G246"/>
  <c r="F247"/>
  <c r="G247"/>
  <c r="F248"/>
  <c r="G248"/>
  <c r="F249"/>
  <c r="G249"/>
  <c r="F250"/>
  <c r="G250"/>
  <c r="F251"/>
  <c r="G251"/>
  <c r="F252"/>
  <c r="G252"/>
  <c r="F253"/>
  <c r="G253"/>
  <c r="F254"/>
  <c r="G254"/>
  <c r="F255"/>
  <c r="G255"/>
  <c r="F256"/>
  <c r="G256"/>
  <c r="F257"/>
  <c r="G257"/>
  <c r="F258"/>
  <c r="G258"/>
  <c r="F259"/>
  <c r="G259"/>
  <c r="F260"/>
  <c r="G260"/>
  <c r="F261"/>
  <c r="G261"/>
  <c r="F262"/>
  <c r="G262"/>
  <c r="F263"/>
  <c r="G263"/>
  <c r="F264"/>
  <c r="G264"/>
  <c r="F265"/>
  <c r="G265"/>
  <c r="F266"/>
  <c r="G266"/>
  <c r="F267"/>
  <c r="G267"/>
  <c r="F268"/>
  <c r="G268"/>
  <c r="F269"/>
  <c r="G269"/>
  <c r="F270"/>
  <c r="G270"/>
  <c r="F271"/>
  <c r="G271"/>
  <c r="F272"/>
  <c r="G272"/>
  <c r="F273"/>
  <c r="G273"/>
  <c r="F274"/>
  <c r="G274"/>
  <c r="F275"/>
  <c r="G275"/>
  <c r="F276"/>
  <c r="G276"/>
  <c r="F277"/>
  <c r="G277"/>
  <c r="F278"/>
  <c r="G278"/>
  <c r="F279"/>
  <c r="G279"/>
  <c r="F280"/>
  <c r="G280"/>
  <c r="F281"/>
  <c r="G281"/>
  <c r="F282"/>
  <c r="G282"/>
  <c r="F283"/>
  <c r="G283"/>
  <c r="F284"/>
  <c r="G284"/>
  <c r="F285"/>
  <c r="G285"/>
  <c r="F286"/>
  <c r="G286"/>
  <c r="F287"/>
  <c r="G287"/>
  <c r="F288"/>
  <c r="G288"/>
  <c r="F289"/>
  <c r="G289"/>
  <c r="F290"/>
  <c r="G290"/>
  <c r="F291"/>
  <c r="G291"/>
  <c r="F292"/>
  <c r="G292"/>
  <c r="F293"/>
  <c r="G293"/>
  <c r="F294"/>
  <c r="G294"/>
  <c r="F295"/>
  <c r="G295"/>
  <c r="F296"/>
  <c r="G296"/>
  <c r="F297"/>
  <c r="G297"/>
  <c r="F298"/>
  <c r="G298"/>
  <c r="F299"/>
  <c r="G299"/>
  <c r="F300"/>
  <c r="G300"/>
  <c r="F301"/>
  <c r="G301"/>
  <c r="F302"/>
  <c r="G302"/>
  <c r="F303"/>
  <c r="G303"/>
  <c r="F304"/>
  <c r="G304"/>
  <c r="F305"/>
  <c r="G305"/>
  <c r="F306"/>
  <c r="G306"/>
  <c r="F307"/>
  <c r="G307"/>
  <c r="F308"/>
  <c r="G308"/>
  <c r="F309"/>
  <c r="G309"/>
  <c r="F310"/>
  <c r="G310"/>
  <c r="F311"/>
  <c r="G311"/>
  <c r="F312"/>
  <c r="G312"/>
  <c r="F313"/>
  <c r="G313"/>
  <c r="F314"/>
  <c r="G314"/>
  <c r="F315"/>
  <c r="G315"/>
  <c r="F316"/>
  <c r="G316"/>
  <c r="F317"/>
  <c r="G317"/>
  <c r="F318"/>
  <c r="G318"/>
  <c r="F319"/>
  <c r="G319"/>
  <c r="F320"/>
  <c r="G320"/>
  <c r="F321"/>
  <c r="G321"/>
  <c r="F322"/>
  <c r="G322"/>
  <c r="F323"/>
  <c r="G323"/>
  <c r="F324"/>
  <c r="G324"/>
  <c r="F325"/>
  <c r="G325"/>
  <c r="F326"/>
  <c r="G326"/>
  <c r="F327"/>
  <c r="G327"/>
  <c r="F328"/>
  <c r="G328"/>
  <c r="F329"/>
  <c r="G329"/>
  <c r="F330"/>
  <c r="G330"/>
  <c r="F331"/>
  <c r="G331"/>
  <c r="F332"/>
  <c r="G332"/>
  <c r="F333"/>
  <c r="G333"/>
  <c r="F334"/>
  <c r="G334"/>
  <c r="F335"/>
  <c r="G335"/>
  <c r="F336"/>
  <c r="G336"/>
  <c r="F337"/>
  <c r="G337"/>
  <c r="F338"/>
  <c r="G338"/>
  <c r="F339"/>
  <c r="G339"/>
  <c r="F340"/>
  <c r="G340"/>
  <c r="F341"/>
  <c r="G341"/>
  <c r="F342"/>
  <c r="G342"/>
  <c r="F343"/>
  <c r="G343"/>
  <c r="F344"/>
  <c r="G344"/>
  <c r="F345"/>
  <c r="G345"/>
  <c r="F346"/>
  <c r="G346"/>
  <c r="F347"/>
  <c r="G347"/>
  <c r="F348"/>
  <c r="G348"/>
  <c r="F349"/>
  <c r="G349"/>
  <c r="F350"/>
  <c r="G350"/>
  <c r="F351"/>
  <c r="G351"/>
  <c r="F352"/>
  <c r="G352"/>
  <c r="F353"/>
  <c r="G353"/>
  <c r="F354"/>
  <c r="G354"/>
  <c r="F355"/>
  <c r="G355"/>
  <c r="F356"/>
  <c r="G356"/>
  <c r="F357"/>
  <c r="G357"/>
  <c r="F358"/>
  <c r="G358"/>
  <c r="F359"/>
  <c r="G359"/>
  <c r="F360"/>
  <c r="G360"/>
  <c r="F361"/>
  <c r="G361"/>
  <c r="F362"/>
  <c r="G362"/>
  <c r="F363"/>
  <c r="G363"/>
  <c r="F364"/>
  <c r="G364"/>
  <c r="F365"/>
  <c r="G365"/>
  <c r="F366"/>
  <c r="G366"/>
  <c r="F367"/>
  <c r="G367"/>
  <c r="F368"/>
  <c r="G368"/>
  <c r="F369"/>
  <c r="G369"/>
  <c r="F370"/>
  <c r="G370"/>
  <c r="F371"/>
  <c r="G371"/>
  <c r="F372"/>
  <c r="G372"/>
  <c r="F373"/>
  <c r="G373"/>
  <c r="F374"/>
  <c r="G374"/>
  <c r="F375"/>
  <c r="G375"/>
  <c r="F376"/>
  <c r="G376"/>
  <c r="F377"/>
  <c r="G377"/>
  <c r="F378"/>
  <c r="G378"/>
  <c r="F379"/>
  <c r="G379"/>
  <c r="F380"/>
  <c r="G380"/>
  <c r="F381"/>
  <c r="G381"/>
  <c r="F382"/>
  <c r="G382"/>
  <c r="F383"/>
  <c r="G383"/>
  <c r="F384"/>
  <c r="G384"/>
  <c r="F385"/>
  <c r="G385"/>
  <c r="F386"/>
  <c r="G386"/>
  <c r="F387"/>
  <c r="G387"/>
  <c r="F388"/>
  <c r="G388"/>
  <c r="F389"/>
  <c r="G389"/>
  <c r="F390"/>
  <c r="G390"/>
  <c r="F391"/>
  <c r="G391"/>
  <c r="F392"/>
  <c r="G392"/>
  <c r="F393"/>
  <c r="G393"/>
  <c r="F394"/>
  <c r="G394"/>
  <c r="F395"/>
  <c r="G395"/>
  <c r="F396"/>
  <c r="G396"/>
  <c r="F397"/>
  <c r="G397"/>
  <c r="F398"/>
  <c r="G398"/>
  <c r="F399"/>
  <c r="G399"/>
  <c r="F400"/>
  <c r="G400"/>
  <c r="F401"/>
  <c r="G401"/>
  <c r="F402"/>
  <c r="G402"/>
  <c r="F403"/>
  <c r="G403"/>
  <c r="F404"/>
  <c r="G404"/>
  <c r="F405"/>
  <c r="G405"/>
  <c r="F406"/>
  <c r="G406"/>
  <c r="F407"/>
  <c r="G407"/>
  <c r="F408"/>
  <c r="G408"/>
  <c r="F409"/>
  <c r="G409"/>
  <c r="F410"/>
  <c r="G410"/>
  <c r="F411"/>
  <c r="G411"/>
  <c r="F412"/>
  <c r="G412"/>
  <c r="F413"/>
  <c r="G413"/>
  <c r="F414"/>
  <c r="G414"/>
  <c r="F415"/>
  <c r="G415"/>
  <c r="F416"/>
  <c r="G416"/>
  <c r="F417"/>
  <c r="G417"/>
  <c r="F418"/>
  <c r="G418"/>
  <c r="F419"/>
  <c r="G419"/>
  <c r="F420"/>
  <c r="G420"/>
  <c r="F421"/>
  <c r="G421"/>
  <c r="F422"/>
  <c r="G422"/>
  <c r="F423"/>
  <c r="G423"/>
  <c r="F424"/>
  <c r="G424"/>
  <c r="F425"/>
  <c r="G425"/>
  <c r="F426"/>
  <c r="G426"/>
  <c r="F427"/>
  <c r="G427"/>
  <c r="F428"/>
  <c r="G428"/>
  <c r="F429"/>
  <c r="G429"/>
  <c r="F430"/>
  <c r="G430"/>
  <c r="F431"/>
  <c r="G431"/>
  <c r="F432"/>
  <c r="G432"/>
  <c r="F433"/>
  <c r="G433"/>
  <c r="F434"/>
  <c r="G434"/>
  <c r="F435"/>
  <c r="G435"/>
  <c r="F436"/>
  <c r="G436"/>
  <c r="F437"/>
  <c r="G437"/>
  <c r="F438"/>
  <c r="G438"/>
  <c r="F439"/>
  <c r="G439"/>
  <c r="F440"/>
  <c r="G440"/>
  <c r="F441"/>
  <c r="G441"/>
  <c r="F442"/>
  <c r="G442"/>
  <c r="F443"/>
  <c r="G443"/>
  <c r="F444"/>
  <c r="G444"/>
  <c r="F445"/>
  <c r="G445"/>
  <c r="F446"/>
  <c r="G446"/>
  <c r="F447"/>
  <c r="G447"/>
  <c r="F448"/>
  <c r="G448"/>
  <c r="F449"/>
  <c r="G449"/>
  <c r="F450"/>
  <c r="G450"/>
  <c r="F451"/>
  <c r="G451"/>
  <c r="F452"/>
  <c r="G452"/>
  <c r="F453"/>
  <c r="G453"/>
  <c r="F454"/>
  <c r="G454"/>
  <c r="F455"/>
  <c r="G455"/>
  <c r="F456"/>
  <c r="G456"/>
  <c r="F457"/>
  <c r="G457"/>
  <c r="F458"/>
  <c r="G458"/>
  <c r="F459"/>
  <c r="G459"/>
  <c r="F460"/>
  <c r="G460"/>
  <c r="F461"/>
  <c r="G461"/>
  <c r="F462"/>
  <c r="G462"/>
  <c r="F463"/>
  <c r="G463"/>
  <c r="F464"/>
  <c r="G464"/>
  <c r="F465"/>
  <c r="G465"/>
  <c r="F466"/>
  <c r="G466"/>
  <c r="F467"/>
  <c r="G467"/>
  <c r="F468"/>
  <c r="G468"/>
  <c r="F469"/>
  <c r="G469"/>
  <c r="F470"/>
  <c r="G470"/>
  <c r="F471"/>
  <c r="G471"/>
  <c r="F472"/>
  <c r="G472"/>
  <c r="F473"/>
  <c r="G473"/>
  <c r="F474"/>
  <c r="G474"/>
  <c r="F475"/>
  <c r="G475"/>
  <c r="F476"/>
  <c r="G476"/>
  <c r="F477"/>
  <c r="G477"/>
  <c r="F478"/>
  <c r="G478"/>
  <c r="F479"/>
  <c r="G479"/>
  <c r="F480"/>
  <c r="G480"/>
  <c r="F481"/>
  <c r="G481"/>
  <c r="F482"/>
  <c r="G482"/>
  <c r="F483"/>
  <c r="G483"/>
  <c r="F484"/>
  <c r="G484"/>
  <c r="F485"/>
  <c r="G485"/>
  <c r="F486"/>
  <c r="G486"/>
  <c r="F487"/>
  <c r="G487"/>
  <c r="F488"/>
  <c r="G488"/>
  <c r="F489"/>
  <c r="G489"/>
  <c r="F490"/>
  <c r="G490"/>
  <c r="F491"/>
  <c r="G491"/>
  <c r="F492"/>
  <c r="G492"/>
  <c r="F493"/>
  <c r="G493"/>
  <c r="F494"/>
  <c r="G494"/>
  <c r="F495"/>
  <c r="G495"/>
  <c r="F496"/>
  <c r="G496"/>
  <c r="F497"/>
  <c r="G497"/>
  <c r="F498"/>
  <c r="G498"/>
  <c r="F499"/>
  <c r="G499"/>
  <c r="F500"/>
  <c r="G500"/>
  <c r="F501"/>
  <c r="G501"/>
  <c r="F502"/>
  <c r="G502"/>
  <c r="F503"/>
  <c r="G503"/>
  <c r="F504"/>
  <c r="G504"/>
  <c r="F505"/>
  <c r="G505"/>
  <c r="F506"/>
  <c r="G506"/>
  <c r="F507"/>
  <c r="G507"/>
  <c r="F508"/>
  <c r="G508"/>
  <c r="F509"/>
  <c r="G509"/>
  <c r="F510"/>
  <c r="G510"/>
  <c r="F511"/>
  <c r="G511"/>
  <c r="F512"/>
  <c r="G512"/>
  <c r="F513"/>
  <c r="G513"/>
  <c r="F514"/>
  <c r="G514"/>
  <c r="F515"/>
  <c r="G515"/>
  <c r="F516"/>
  <c r="G516"/>
  <c r="F517"/>
  <c r="G517"/>
  <c r="F518"/>
  <c r="G518"/>
  <c r="F519"/>
  <c r="G519"/>
  <c r="F520"/>
  <c r="G520"/>
  <c r="F521"/>
  <c r="G521"/>
  <c r="F522"/>
  <c r="G522"/>
  <c r="F523"/>
  <c r="G523"/>
  <c r="F524"/>
  <c r="G524"/>
  <c r="F525"/>
  <c r="G525"/>
  <c r="F526"/>
  <c r="G526"/>
  <c r="F527"/>
  <c r="G527"/>
  <c r="F528"/>
  <c r="G528"/>
  <c r="F529"/>
  <c r="G529"/>
  <c r="F530"/>
  <c r="G530"/>
  <c r="F531"/>
  <c r="G531"/>
  <c r="F532"/>
  <c r="G532"/>
  <c r="F533"/>
  <c r="G533"/>
  <c r="F534"/>
  <c r="G534"/>
  <c r="F535"/>
  <c r="G535"/>
  <c r="F536"/>
  <c r="G536"/>
  <c r="F537"/>
  <c r="G537"/>
  <c r="F538"/>
  <c r="G538"/>
  <c r="F539"/>
  <c r="G539"/>
  <c r="F540"/>
  <c r="G540"/>
  <c r="F541"/>
  <c r="G541"/>
  <c r="F542"/>
  <c r="G542"/>
  <c r="F543"/>
  <c r="G543"/>
  <c r="F544"/>
  <c r="G544"/>
  <c r="F545"/>
  <c r="G545"/>
  <c r="F546"/>
  <c r="G546"/>
  <c r="F547"/>
  <c r="G547"/>
  <c r="F548"/>
  <c r="G548"/>
  <c r="F549"/>
  <c r="G549"/>
  <c r="F550"/>
  <c r="G550"/>
  <c r="F551"/>
  <c r="G551"/>
  <c r="F552"/>
  <c r="G552"/>
  <c r="F553"/>
  <c r="G553"/>
  <c r="F554"/>
  <c r="G554"/>
  <c r="F555"/>
  <c r="G555"/>
  <c r="F556"/>
  <c r="G556"/>
  <c r="F557"/>
  <c r="G557"/>
  <c r="F558"/>
  <c r="G558"/>
  <c r="F559"/>
  <c r="G559"/>
  <c r="F560"/>
  <c r="G560"/>
  <c r="F561"/>
  <c r="G561"/>
  <c r="F562"/>
  <c r="G562"/>
  <c r="F563"/>
  <c r="G563"/>
  <c r="F564"/>
  <c r="G564"/>
  <c r="F565"/>
  <c r="G565"/>
  <c r="F566"/>
  <c r="G566"/>
  <c r="F567"/>
  <c r="G567"/>
  <c r="F568"/>
  <c r="G568"/>
  <c r="F569"/>
  <c r="G569"/>
  <c r="F570"/>
  <c r="G570"/>
  <c r="F571"/>
  <c r="G571"/>
  <c r="F572"/>
  <c r="G572"/>
  <c r="F573"/>
  <c r="G573"/>
  <c r="F574"/>
  <c r="G574"/>
  <c r="F575"/>
  <c r="G575"/>
  <c r="F576"/>
  <c r="G576"/>
  <c r="F577"/>
  <c r="G577"/>
  <c r="F578"/>
  <c r="G578"/>
  <c r="F579"/>
  <c r="G579"/>
  <c r="F580"/>
  <c r="G580"/>
  <c r="F581"/>
  <c r="G581"/>
  <c r="F582"/>
  <c r="G582"/>
  <c r="F583"/>
  <c r="G583"/>
  <c r="F584"/>
  <c r="G584"/>
  <c r="F585"/>
  <c r="G585"/>
  <c r="F586"/>
  <c r="G586"/>
  <c r="F587"/>
  <c r="G587"/>
  <c r="F588"/>
  <c r="G588"/>
  <c r="F589"/>
  <c r="G589"/>
  <c r="F590"/>
  <c r="G590"/>
  <c r="F591"/>
  <c r="G591"/>
  <c r="F592"/>
  <c r="G592"/>
  <c r="F593"/>
  <c r="G593"/>
  <c r="F594"/>
  <c r="G594"/>
  <c r="F595"/>
  <c r="G595"/>
  <c r="F596"/>
  <c r="G596"/>
  <c r="F597"/>
  <c r="G597"/>
  <c r="F598"/>
  <c r="G598"/>
  <c r="F599"/>
  <c r="G599"/>
  <c r="F600"/>
  <c r="G600"/>
  <c r="F601"/>
  <c r="G601"/>
  <c r="F602"/>
  <c r="G602"/>
  <c r="F603"/>
  <c r="G603"/>
  <c r="F604"/>
  <c r="G604"/>
  <c r="F605"/>
  <c r="G605"/>
  <c r="F606"/>
  <c r="G606"/>
  <c r="F607"/>
  <c r="G607"/>
  <c r="F608"/>
  <c r="G608"/>
  <c r="F609"/>
  <c r="G609"/>
  <c r="F610"/>
  <c r="G610"/>
  <c r="F611"/>
  <c r="G611"/>
  <c r="F612"/>
  <c r="G612"/>
  <c r="F613"/>
  <c r="G613"/>
  <c r="F614"/>
  <c r="G614"/>
  <c r="F615"/>
  <c r="G615"/>
  <c r="F616"/>
  <c r="G616"/>
  <c r="F617"/>
  <c r="G617"/>
  <c r="F618"/>
  <c r="G618"/>
  <c r="F619"/>
  <c r="G619"/>
  <c r="F620"/>
  <c r="G620"/>
  <c r="F621"/>
  <c r="G621"/>
  <c r="F622"/>
  <c r="G622"/>
  <c r="F623"/>
  <c r="G623"/>
  <c r="F624"/>
  <c r="G624"/>
  <c r="F625"/>
  <c r="G625"/>
  <c r="F626"/>
  <c r="G626"/>
  <c r="F627"/>
  <c r="G627"/>
  <c r="F628"/>
  <c r="G628"/>
  <c r="F629"/>
  <c r="G629"/>
  <c r="F630"/>
  <c r="G630"/>
  <c r="F631"/>
  <c r="G631"/>
  <c r="F632"/>
  <c r="G632"/>
  <c r="F633"/>
  <c r="G633"/>
  <c r="F634"/>
  <c r="G634"/>
  <c r="F635"/>
  <c r="G635"/>
  <c r="F636"/>
  <c r="G636"/>
  <c r="F637"/>
  <c r="G637"/>
  <c r="F638"/>
  <c r="G638"/>
  <c r="F639"/>
  <c r="G639"/>
  <c r="F640"/>
  <c r="G640"/>
  <c r="F641"/>
  <c r="G641"/>
  <c r="F642"/>
  <c r="G642"/>
  <c r="F643"/>
  <c r="G643"/>
  <c r="F644"/>
  <c r="G644"/>
  <c r="F645"/>
  <c r="G645"/>
  <c r="F646"/>
  <c r="G646"/>
  <c r="F647"/>
  <c r="G647"/>
  <c r="F648"/>
  <c r="G648"/>
  <c r="F649"/>
  <c r="G649"/>
  <c r="F650"/>
  <c r="G650"/>
  <c r="F651"/>
  <c r="G651"/>
  <c r="F652"/>
  <c r="G652"/>
  <c r="F653"/>
  <c r="G653"/>
  <c r="F654"/>
  <c r="G654"/>
  <c r="F655"/>
  <c r="G655"/>
  <c r="F656"/>
  <c r="G656"/>
  <c r="F657"/>
  <c r="G657"/>
  <c r="F658"/>
  <c r="G658"/>
  <c r="F659"/>
  <c r="G659"/>
  <c r="F660"/>
  <c r="G660"/>
  <c r="F661"/>
  <c r="G661"/>
  <c r="F662"/>
  <c r="G662"/>
  <c r="F663"/>
  <c r="G663"/>
  <c r="F664"/>
  <c r="G664"/>
  <c r="F665"/>
  <c r="G665"/>
  <c r="F666"/>
  <c r="G666"/>
  <c r="F667"/>
  <c r="G667"/>
  <c r="F668"/>
  <c r="G668"/>
  <c r="F669"/>
  <c r="G669"/>
  <c r="F670"/>
  <c r="G670"/>
  <c r="F671"/>
  <c r="G671"/>
  <c r="F672"/>
  <c r="G672"/>
  <c r="F673"/>
  <c r="G673"/>
  <c r="F674"/>
  <c r="G674"/>
  <c r="F675"/>
  <c r="G675"/>
  <c r="F676"/>
  <c r="G676"/>
  <c r="F677"/>
  <c r="G677"/>
  <c r="F678"/>
  <c r="G678"/>
  <c r="F679"/>
  <c r="G679"/>
  <c r="F680"/>
  <c r="G680"/>
  <c r="F681"/>
  <c r="G681"/>
  <c r="F682"/>
  <c r="G682"/>
  <c r="F683"/>
  <c r="G683"/>
  <c r="F684"/>
  <c r="G684"/>
  <c r="F685"/>
  <c r="G685"/>
  <c r="F686"/>
  <c r="G686"/>
  <c r="F687"/>
  <c r="G687"/>
  <c r="F688"/>
  <c r="G688"/>
  <c r="F689"/>
  <c r="G689"/>
  <c r="F690"/>
  <c r="G690"/>
  <c r="F691"/>
  <c r="G691"/>
  <c r="F692"/>
  <c r="G692"/>
  <c r="F693"/>
  <c r="G693"/>
  <c r="F694"/>
  <c r="G694"/>
  <c r="F695"/>
  <c r="G695"/>
  <c r="F696"/>
  <c r="G696"/>
  <c r="F697"/>
  <c r="G697"/>
  <c r="F698"/>
  <c r="G698"/>
  <c r="F699"/>
  <c r="G699"/>
  <c r="F700"/>
  <c r="G700"/>
  <c r="F701"/>
  <c r="G701"/>
  <c r="F702"/>
  <c r="G702"/>
  <c r="F703"/>
  <c r="G703"/>
  <c r="F704"/>
  <c r="G704"/>
  <c r="F705"/>
  <c r="G705"/>
  <c r="F706"/>
  <c r="G706"/>
  <c r="F707"/>
  <c r="G707"/>
  <c r="F708"/>
  <c r="G708"/>
  <c r="F709"/>
  <c r="G709"/>
  <c r="F710"/>
  <c r="G710"/>
  <c r="F711"/>
  <c r="G711"/>
  <c r="F712"/>
  <c r="G712"/>
  <c r="F713"/>
  <c r="G713"/>
  <c r="F714"/>
  <c r="G714"/>
  <c r="F715"/>
  <c r="G715"/>
  <c r="F716"/>
  <c r="G716"/>
  <c r="F717"/>
  <c r="G717"/>
  <c r="F718"/>
  <c r="G718"/>
  <c r="F719"/>
  <c r="G719"/>
  <c r="F720"/>
  <c r="G720"/>
  <c r="F721"/>
  <c r="G721"/>
  <c r="F722"/>
  <c r="G722"/>
  <c r="F723"/>
  <c r="G723"/>
  <c r="F724"/>
  <c r="G724"/>
  <c r="G5"/>
  <c r="F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5"/>
  <c r="O4" i="2"/>
  <c r="P4"/>
  <c r="Q4"/>
  <c r="O5"/>
  <c r="P5"/>
  <c r="Q5"/>
  <c r="O6"/>
  <c r="P6"/>
  <c r="Q6"/>
  <c r="O7"/>
  <c r="P7"/>
  <c r="Q7"/>
  <c r="O8"/>
  <c r="P8"/>
  <c r="Q8"/>
  <c r="O9"/>
  <c r="P9"/>
  <c r="Q9"/>
  <c r="O10"/>
  <c r="P10"/>
  <c r="Q10"/>
  <c r="O11"/>
  <c r="P11"/>
  <c r="Q11"/>
  <c r="O12"/>
  <c r="P12"/>
  <c r="Q12"/>
  <c r="O13"/>
  <c r="P13"/>
  <c r="Q13"/>
  <c r="O14"/>
  <c r="P14"/>
  <c r="Q14"/>
  <c r="O15"/>
  <c r="P15"/>
  <c r="Q15"/>
  <c r="O16"/>
  <c r="P16"/>
  <c r="Q16"/>
  <c r="O17"/>
  <c r="P17"/>
  <c r="Q17"/>
  <c r="O18"/>
  <c r="P18"/>
  <c r="Q18"/>
  <c r="O19"/>
  <c r="P19"/>
  <c r="Q19"/>
  <c r="O20"/>
  <c r="P20"/>
  <c r="Q20"/>
  <c r="O21"/>
  <c r="P21"/>
  <c r="Q21"/>
  <c r="O22"/>
  <c r="P22"/>
  <c r="Q22"/>
  <c r="O23"/>
  <c r="P23"/>
  <c r="Q23"/>
  <c r="O24"/>
  <c r="P24"/>
  <c r="Q24"/>
  <c r="O25"/>
  <c r="P25"/>
  <c r="Q25"/>
  <c r="O26"/>
  <c r="P26"/>
  <c r="Q26"/>
  <c r="O27"/>
  <c r="P27"/>
  <c r="Q27"/>
  <c r="O28"/>
  <c r="P28"/>
  <c r="Q28"/>
  <c r="O29"/>
  <c r="P29"/>
  <c r="Q29"/>
  <c r="O30"/>
  <c r="P30"/>
  <c r="Q30"/>
  <c r="O31"/>
  <c r="P31"/>
  <c r="Q31"/>
  <c r="O32"/>
  <c r="P32"/>
  <c r="Q32"/>
  <c r="O33"/>
  <c r="P33"/>
  <c r="Q33"/>
  <c r="O34"/>
  <c r="P34"/>
  <c r="Q34"/>
  <c r="O35"/>
  <c r="P35"/>
  <c r="Q35"/>
  <c r="O36"/>
  <c r="P36"/>
  <c r="Q36"/>
  <c r="O37"/>
  <c r="P37"/>
  <c r="Q37"/>
  <c r="O38"/>
  <c r="P38"/>
  <c r="Q38"/>
  <c r="O39"/>
  <c r="P39"/>
  <c r="Q39"/>
  <c r="O40"/>
  <c r="P40"/>
  <c r="Q40"/>
  <c r="O41"/>
  <c r="P41"/>
  <c r="Q41"/>
  <c r="O42"/>
  <c r="P42"/>
  <c r="Q42"/>
  <c r="O43"/>
  <c r="P43"/>
  <c r="Q43"/>
  <c r="O44"/>
  <c r="P44"/>
  <c r="Q44"/>
  <c r="O45"/>
  <c r="P45"/>
  <c r="Q45"/>
  <c r="O46"/>
  <c r="P46"/>
  <c r="Q46"/>
  <c r="O47"/>
  <c r="P47"/>
  <c r="Q47"/>
  <c r="O48"/>
  <c r="P48"/>
  <c r="Q48"/>
  <c r="O49"/>
  <c r="P49"/>
  <c r="Q49"/>
  <c r="O50"/>
  <c r="P50"/>
  <c r="Q50"/>
  <c r="O51"/>
  <c r="P51"/>
  <c r="Q51"/>
  <c r="O52"/>
  <c r="P52"/>
  <c r="Q52"/>
  <c r="O53"/>
  <c r="P53"/>
  <c r="Q53"/>
  <c r="O54"/>
  <c r="P54"/>
  <c r="Q54"/>
  <c r="O55"/>
  <c r="P55"/>
  <c r="Q55"/>
  <c r="O56"/>
  <c r="P56"/>
  <c r="Q56"/>
  <c r="O57"/>
  <c r="P57"/>
  <c r="Q57"/>
  <c r="O58"/>
  <c r="P58"/>
  <c r="Q58"/>
  <c r="O59"/>
  <c r="P59"/>
  <c r="Q59"/>
  <c r="O60"/>
  <c r="P60"/>
  <c r="Q60"/>
  <c r="O61"/>
  <c r="P61"/>
  <c r="Q61"/>
  <c r="O62"/>
  <c r="P62"/>
  <c r="Q62"/>
  <c r="O63"/>
  <c r="P63"/>
  <c r="Q63"/>
  <c r="O64"/>
  <c r="P64"/>
  <c r="Q64"/>
  <c r="O65"/>
  <c r="P65"/>
  <c r="Q65"/>
  <c r="O66"/>
  <c r="P66"/>
  <c r="Q66"/>
  <c r="O67"/>
  <c r="P67"/>
  <c r="Q67"/>
  <c r="O68"/>
  <c r="P68"/>
  <c r="Q68"/>
  <c r="O69"/>
  <c r="P69"/>
  <c r="Q69"/>
  <c r="O70"/>
  <c r="P70"/>
  <c r="Q70"/>
  <c r="O71"/>
  <c r="P71"/>
  <c r="Q71"/>
  <c r="O72"/>
  <c r="P72"/>
  <c r="Q72"/>
  <c r="O73"/>
  <c r="P73"/>
  <c r="Q73"/>
  <c r="O74"/>
  <c r="P74"/>
  <c r="Q74"/>
  <c r="O75"/>
  <c r="P75"/>
  <c r="Q75"/>
  <c r="O76"/>
  <c r="P76"/>
  <c r="Q76"/>
  <c r="O77"/>
  <c r="P77"/>
  <c r="Q77"/>
  <c r="O78"/>
  <c r="P78"/>
  <c r="Q78"/>
  <c r="O79"/>
  <c r="P79"/>
  <c r="Q79"/>
  <c r="O80"/>
  <c r="P80"/>
  <c r="Q80"/>
  <c r="O81"/>
  <c r="P81"/>
  <c r="Q81"/>
  <c r="O82"/>
  <c r="P82"/>
  <c r="Q82"/>
  <c r="O83"/>
  <c r="P83"/>
  <c r="Q83"/>
  <c r="O84"/>
  <c r="P84"/>
  <c r="Q84"/>
  <c r="O85"/>
  <c r="P85"/>
  <c r="Q85"/>
  <c r="O86"/>
  <c r="P86"/>
  <c r="Q86"/>
  <c r="O87"/>
  <c r="P87"/>
  <c r="Q87"/>
  <c r="O88"/>
  <c r="P88"/>
  <c r="Q88"/>
  <c r="O89"/>
  <c r="P89"/>
  <c r="Q89"/>
  <c r="O90"/>
  <c r="P90"/>
  <c r="Q90"/>
  <c r="O91"/>
  <c r="P91"/>
  <c r="Q91"/>
  <c r="O92"/>
  <c r="P92"/>
  <c r="Q92"/>
  <c r="O93"/>
  <c r="P93"/>
  <c r="Q93"/>
  <c r="O94"/>
  <c r="P94"/>
  <c r="Q94"/>
  <c r="O95"/>
  <c r="P95"/>
  <c r="Q95"/>
  <c r="O96"/>
  <c r="P96"/>
  <c r="Q96"/>
  <c r="O97"/>
  <c r="P97"/>
  <c r="Q97"/>
  <c r="O98"/>
  <c r="P98"/>
  <c r="Q98"/>
  <c r="O99"/>
  <c r="P99"/>
  <c r="Q99"/>
  <c r="O100"/>
  <c r="P100"/>
  <c r="Q100"/>
  <c r="O101"/>
  <c r="P101"/>
  <c r="Q101"/>
  <c r="O102"/>
  <c r="P102"/>
  <c r="Q102"/>
  <c r="O103"/>
  <c r="P103"/>
  <c r="Q103"/>
  <c r="O104"/>
  <c r="P104"/>
  <c r="Q104"/>
  <c r="O105"/>
  <c r="P105"/>
  <c r="Q105"/>
  <c r="O106"/>
  <c r="P106"/>
  <c r="Q106"/>
  <c r="O107"/>
  <c r="P107"/>
  <c r="Q107"/>
  <c r="O108"/>
  <c r="P108"/>
  <c r="Q108"/>
  <c r="O109"/>
  <c r="P109"/>
  <c r="Q109"/>
  <c r="O110"/>
  <c r="P110"/>
  <c r="Q110"/>
  <c r="O111"/>
  <c r="P111"/>
  <c r="Q111"/>
  <c r="O112"/>
  <c r="P112"/>
  <c r="Q112"/>
  <c r="O113"/>
  <c r="P113"/>
  <c r="Q113"/>
  <c r="O114"/>
  <c r="P114"/>
  <c r="Q114"/>
  <c r="O115"/>
  <c r="P115"/>
  <c r="Q115"/>
  <c r="O116"/>
  <c r="P116"/>
  <c r="Q116"/>
  <c r="O117"/>
  <c r="P117"/>
  <c r="Q117"/>
  <c r="O118"/>
  <c r="P118"/>
  <c r="Q118"/>
  <c r="O119"/>
  <c r="P119"/>
  <c r="Q119"/>
  <c r="O120"/>
  <c r="P120"/>
  <c r="Q120"/>
  <c r="O121"/>
  <c r="P121"/>
  <c r="Q121"/>
  <c r="O122"/>
  <c r="P122"/>
  <c r="Q122"/>
  <c r="O123"/>
  <c r="P123"/>
  <c r="Q123"/>
  <c r="O124"/>
  <c r="P124"/>
  <c r="Q124"/>
  <c r="O125"/>
  <c r="P125"/>
  <c r="Q125"/>
  <c r="O126"/>
  <c r="P126"/>
  <c r="Q126"/>
  <c r="O127"/>
  <c r="P127"/>
  <c r="Q127"/>
  <c r="O128"/>
  <c r="P128"/>
  <c r="Q128"/>
  <c r="O129"/>
  <c r="P129"/>
  <c r="Q129"/>
  <c r="O130"/>
  <c r="P130"/>
  <c r="Q130"/>
  <c r="O131"/>
  <c r="P131"/>
  <c r="Q131"/>
  <c r="O132"/>
  <c r="P132"/>
  <c r="Q132"/>
  <c r="O133"/>
  <c r="P133"/>
  <c r="Q133"/>
  <c r="O134"/>
  <c r="P134"/>
  <c r="Q134"/>
  <c r="O135"/>
  <c r="P135"/>
  <c r="Q135"/>
  <c r="O136"/>
  <c r="P136"/>
  <c r="Q136"/>
  <c r="O137"/>
  <c r="P137"/>
  <c r="Q137"/>
  <c r="O138"/>
  <c r="P138"/>
  <c r="Q138"/>
  <c r="O139"/>
  <c r="P139"/>
  <c r="Q139"/>
  <c r="O140"/>
  <c r="P140"/>
  <c r="Q140"/>
  <c r="O141"/>
  <c r="P141"/>
  <c r="Q141"/>
  <c r="O142"/>
  <c r="P142"/>
  <c r="Q142"/>
  <c r="O143"/>
  <c r="P143"/>
  <c r="Q143"/>
  <c r="O144"/>
  <c r="P144"/>
  <c r="Q144"/>
  <c r="O145"/>
  <c r="P145"/>
  <c r="Q145"/>
  <c r="O146"/>
  <c r="P146"/>
  <c r="Q146"/>
  <c r="O147"/>
  <c r="P147"/>
  <c r="Q147"/>
  <c r="O148"/>
  <c r="P148"/>
  <c r="Q148"/>
  <c r="O149"/>
  <c r="P149"/>
  <c r="Q149"/>
  <c r="O150"/>
  <c r="P150"/>
  <c r="Q150"/>
  <c r="O151"/>
  <c r="P151"/>
  <c r="Q151"/>
  <c r="O152"/>
  <c r="P152"/>
  <c r="Q152"/>
  <c r="O153"/>
  <c r="P153"/>
  <c r="Q153"/>
  <c r="O154"/>
  <c r="P154"/>
  <c r="Q154"/>
  <c r="O155"/>
  <c r="P155"/>
  <c r="Q155"/>
  <c r="O156"/>
  <c r="P156"/>
  <c r="Q156"/>
  <c r="O157"/>
  <c r="P157"/>
  <c r="Q157"/>
  <c r="O158"/>
  <c r="P158"/>
  <c r="Q158"/>
  <c r="O159"/>
  <c r="P159"/>
  <c r="Q159"/>
  <c r="O160"/>
  <c r="P160"/>
  <c r="Q160"/>
  <c r="O161"/>
  <c r="P161"/>
  <c r="Q161"/>
  <c r="O162"/>
  <c r="P162"/>
  <c r="Q162"/>
  <c r="O163"/>
  <c r="P163"/>
  <c r="Q163"/>
  <c r="O164"/>
  <c r="P164"/>
  <c r="Q164"/>
  <c r="O165"/>
  <c r="P165"/>
  <c r="Q165"/>
  <c r="O166"/>
  <c r="P166"/>
  <c r="Q166"/>
  <c r="O167"/>
  <c r="P167"/>
  <c r="Q167"/>
  <c r="O168"/>
  <c r="P168"/>
  <c r="Q168"/>
  <c r="O169"/>
  <c r="P169"/>
  <c r="Q169"/>
  <c r="O170"/>
  <c r="P170"/>
  <c r="Q170"/>
  <c r="O171"/>
  <c r="P171"/>
  <c r="Q171"/>
  <c r="O172"/>
  <c r="P172"/>
  <c r="Q172"/>
  <c r="O173"/>
  <c r="P173"/>
  <c r="Q173"/>
  <c r="O174"/>
  <c r="P174"/>
  <c r="Q174"/>
  <c r="O175"/>
  <c r="P175"/>
  <c r="Q175"/>
  <c r="O176"/>
  <c r="P176"/>
  <c r="Q176"/>
  <c r="O177"/>
  <c r="P177"/>
  <c r="Q177"/>
  <c r="O178"/>
  <c r="P178"/>
  <c r="Q178"/>
  <c r="O179"/>
  <c r="P179"/>
  <c r="Q179"/>
  <c r="O180"/>
  <c r="P180"/>
  <c r="Q180"/>
  <c r="O181"/>
  <c r="P181"/>
  <c r="Q181"/>
  <c r="O182"/>
  <c r="P182"/>
  <c r="Q182"/>
  <c r="O183"/>
  <c r="P183"/>
  <c r="Q183"/>
  <c r="O184"/>
  <c r="P184"/>
  <c r="Q184"/>
  <c r="O185"/>
  <c r="P185"/>
  <c r="Q185"/>
  <c r="O186"/>
  <c r="P186"/>
  <c r="Q186"/>
  <c r="O187"/>
  <c r="P187"/>
  <c r="Q187"/>
  <c r="O188"/>
  <c r="P188"/>
  <c r="Q188"/>
  <c r="O189"/>
  <c r="P189"/>
  <c r="Q189"/>
  <c r="O190"/>
  <c r="P190"/>
  <c r="Q190"/>
  <c r="O191"/>
  <c r="P191"/>
  <c r="Q191"/>
  <c r="O192"/>
  <c r="P192"/>
  <c r="Q192"/>
  <c r="O193"/>
  <c r="P193"/>
  <c r="Q193"/>
  <c r="O194"/>
  <c r="P194"/>
  <c r="Q194"/>
  <c r="O195"/>
  <c r="P195"/>
  <c r="Q195"/>
  <c r="O196"/>
  <c r="P196"/>
  <c r="Q196"/>
  <c r="O197"/>
  <c r="P197"/>
  <c r="Q197"/>
  <c r="O198"/>
  <c r="P198"/>
  <c r="Q198"/>
  <c r="O199"/>
  <c r="P199"/>
  <c r="Q199"/>
  <c r="O200"/>
  <c r="P200"/>
  <c r="Q200"/>
  <c r="O201"/>
  <c r="P201"/>
  <c r="Q201"/>
  <c r="O202"/>
  <c r="P202"/>
  <c r="Q202"/>
  <c r="O203"/>
  <c r="P203"/>
  <c r="Q203"/>
  <c r="O204"/>
  <c r="P204"/>
  <c r="Q204"/>
  <c r="O205"/>
  <c r="P205"/>
  <c r="Q205"/>
  <c r="O206"/>
  <c r="P206"/>
  <c r="Q206"/>
  <c r="O207"/>
  <c r="P207"/>
  <c r="Q207"/>
  <c r="O208"/>
  <c r="P208"/>
  <c r="Q208"/>
  <c r="O209"/>
  <c r="P209"/>
  <c r="Q209"/>
  <c r="O210"/>
  <c r="P210"/>
  <c r="Q210"/>
  <c r="O211"/>
  <c r="P211"/>
  <c r="Q211"/>
  <c r="O212"/>
  <c r="P212"/>
  <c r="Q212"/>
  <c r="O213"/>
  <c r="P213"/>
  <c r="Q213"/>
  <c r="O214"/>
  <c r="P214"/>
  <c r="Q214"/>
  <c r="O215"/>
  <c r="P215"/>
  <c r="Q215"/>
  <c r="O216"/>
  <c r="P216"/>
  <c r="Q216"/>
  <c r="O217"/>
  <c r="P217"/>
  <c r="Q217"/>
  <c r="O218"/>
  <c r="P218"/>
  <c r="Q218"/>
  <c r="O219"/>
  <c r="P219"/>
  <c r="Q219"/>
  <c r="O220"/>
  <c r="P220"/>
  <c r="Q220"/>
  <c r="O221"/>
  <c r="P221"/>
  <c r="Q221"/>
  <c r="O222"/>
  <c r="P222"/>
  <c r="Q222"/>
  <c r="O223"/>
  <c r="P223"/>
  <c r="Q223"/>
  <c r="O224"/>
  <c r="P224"/>
  <c r="Q224"/>
  <c r="O225"/>
  <c r="P225"/>
  <c r="Q225"/>
  <c r="O226"/>
  <c r="P226"/>
  <c r="Q226"/>
  <c r="O227"/>
  <c r="P227"/>
  <c r="Q227"/>
  <c r="O228"/>
  <c r="P228"/>
  <c r="Q228"/>
  <c r="O229"/>
  <c r="P229"/>
  <c r="Q229"/>
  <c r="O230"/>
  <c r="P230"/>
  <c r="Q230"/>
  <c r="O231"/>
  <c r="P231"/>
  <c r="Q231"/>
  <c r="O232"/>
  <c r="P232"/>
  <c r="Q232"/>
  <c r="O233"/>
  <c r="P233"/>
  <c r="Q233"/>
  <c r="O234"/>
  <c r="P234"/>
  <c r="Q234"/>
  <c r="O235"/>
  <c r="P235"/>
  <c r="Q235"/>
  <c r="O236"/>
  <c r="P236"/>
  <c r="Q236"/>
  <c r="O237"/>
  <c r="P237"/>
  <c r="Q237"/>
  <c r="O238"/>
  <c r="P238"/>
  <c r="Q238"/>
  <c r="O239"/>
  <c r="P239"/>
  <c r="Q239"/>
  <c r="O240"/>
  <c r="P240"/>
  <c r="Q240"/>
  <c r="O241"/>
  <c r="P241"/>
  <c r="Q241"/>
  <c r="O242"/>
  <c r="P242"/>
  <c r="Q242"/>
  <c r="O243"/>
  <c r="P243"/>
  <c r="Q243"/>
  <c r="O244"/>
  <c r="P244"/>
  <c r="Q244"/>
  <c r="O245"/>
  <c r="P245"/>
  <c r="Q245"/>
  <c r="O246"/>
  <c r="P246"/>
  <c r="Q246"/>
  <c r="O247"/>
  <c r="P247"/>
  <c r="Q247"/>
  <c r="O248"/>
  <c r="P248"/>
  <c r="Q248"/>
  <c r="O249"/>
  <c r="P249"/>
  <c r="Q249"/>
  <c r="O250"/>
  <c r="P250"/>
  <c r="Q250"/>
  <c r="O251"/>
  <c r="P251"/>
  <c r="Q251"/>
  <c r="O252"/>
  <c r="P252"/>
  <c r="Q252"/>
  <c r="O253"/>
  <c r="P253"/>
  <c r="Q253"/>
  <c r="O254"/>
  <c r="P254"/>
  <c r="Q254"/>
  <c r="O255"/>
  <c r="P255"/>
  <c r="Q255"/>
  <c r="O256"/>
  <c r="P256"/>
  <c r="Q256"/>
  <c r="O257"/>
  <c r="P257"/>
  <c r="Q257"/>
  <c r="O258"/>
  <c r="P258"/>
  <c r="Q258"/>
  <c r="O259"/>
  <c r="P259"/>
  <c r="Q259"/>
  <c r="O260"/>
  <c r="P260"/>
  <c r="Q260"/>
  <c r="O261"/>
  <c r="P261"/>
  <c r="Q261"/>
  <c r="O262"/>
  <c r="P262"/>
  <c r="Q262"/>
  <c r="O263"/>
  <c r="P263"/>
  <c r="Q263"/>
  <c r="O264"/>
  <c r="P264"/>
  <c r="Q264"/>
  <c r="O265"/>
  <c r="P265"/>
  <c r="Q265"/>
  <c r="O266"/>
  <c r="P266"/>
  <c r="Q266"/>
  <c r="O267"/>
  <c r="P267"/>
  <c r="Q267"/>
  <c r="O268"/>
  <c r="P268"/>
  <c r="Q268"/>
  <c r="O269"/>
  <c r="P269"/>
  <c r="Q269"/>
  <c r="O270"/>
  <c r="P270"/>
  <c r="Q270"/>
  <c r="O271"/>
  <c r="P271"/>
  <c r="Q271"/>
  <c r="O272"/>
  <c r="P272"/>
  <c r="Q272"/>
  <c r="O273"/>
  <c r="P273"/>
  <c r="Q273"/>
  <c r="O274"/>
  <c r="P274"/>
  <c r="Q274"/>
  <c r="O275"/>
  <c r="P275"/>
  <c r="Q275"/>
  <c r="O276"/>
  <c r="P276"/>
  <c r="Q276"/>
  <c r="O277"/>
  <c r="P277"/>
  <c r="Q277"/>
  <c r="O278"/>
  <c r="P278"/>
  <c r="Q278"/>
  <c r="O279"/>
  <c r="P279"/>
  <c r="Q279"/>
  <c r="O280"/>
  <c r="P280"/>
  <c r="Q280"/>
  <c r="O281"/>
  <c r="P281"/>
  <c r="Q281"/>
  <c r="O282"/>
  <c r="P282"/>
  <c r="Q282"/>
  <c r="O283"/>
  <c r="P283"/>
  <c r="Q283"/>
  <c r="O284"/>
  <c r="P284"/>
  <c r="Q284"/>
  <c r="O285"/>
  <c r="P285"/>
  <c r="Q285"/>
  <c r="O286"/>
  <c r="P286"/>
  <c r="Q286"/>
  <c r="O287"/>
  <c r="P287"/>
  <c r="Q287"/>
  <c r="O288"/>
  <c r="P288"/>
  <c r="Q288"/>
  <c r="O289"/>
  <c r="P289"/>
  <c r="Q289"/>
  <c r="O290"/>
  <c r="P290"/>
  <c r="Q290"/>
  <c r="O291"/>
  <c r="P291"/>
  <c r="Q291"/>
  <c r="O292"/>
  <c r="P292"/>
  <c r="Q292"/>
  <c r="O293"/>
  <c r="P293"/>
  <c r="Q293"/>
  <c r="O294"/>
  <c r="P294"/>
  <c r="Q294"/>
  <c r="O295"/>
  <c r="P295"/>
  <c r="Q295"/>
  <c r="O296"/>
  <c r="P296"/>
  <c r="Q296"/>
  <c r="O297"/>
  <c r="P297"/>
  <c r="Q297"/>
  <c r="O298"/>
  <c r="P298"/>
  <c r="Q298"/>
  <c r="O299"/>
  <c r="P299"/>
  <c r="Q299"/>
  <c r="O300"/>
  <c r="P300"/>
  <c r="Q300"/>
  <c r="O301"/>
  <c r="P301"/>
  <c r="Q301"/>
  <c r="O302"/>
  <c r="P302"/>
  <c r="Q302"/>
  <c r="O303"/>
  <c r="P303"/>
  <c r="Q303"/>
  <c r="O304"/>
  <c r="P304"/>
  <c r="Q304"/>
  <c r="O305"/>
  <c r="P305"/>
  <c r="Q305"/>
  <c r="O306"/>
  <c r="P306"/>
  <c r="Q306"/>
  <c r="O307"/>
  <c r="P307"/>
  <c r="Q307"/>
  <c r="O308"/>
  <c r="P308"/>
  <c r="Q308"/>
  <c r="O309"/>
  <c r="P309"/>
  <c r="Q309"/>
  <c r="O310"/>
  <c r="P310"/>
  <c r="Q310"/>
  <c r="O311"/>
  <c r="P311"/>
  <c r="Q311"/>
  <c r="O312"/>
  <c r="P312"/>
  <c r="Q312"/>
  <c r="O313"/>
  <c r="P313"/>
  <c r="Q313"/>
  <c r="O314"/>
  <c r="P314"/>
  <c r="Q314"/>
  <c r="O315"/>
  <c r="P315"/>
  <c r="Q315"/>
  <c r="O316"/>
  <c r="P316"/>
  <c r="Q316"/>
  <c r="O317"/>
  <c r="P317"/>
  <c r="Q317"/>
  <c r="O318"/>
  <c r="P318"/>
  <c r="Q318"/>
  <c r="O319"/>
  <c r="P319"/>
  <c r="Q319"/>
  <c r="O320"/>
  <c r="P320"/>
  <c r="Q320"/>
  <c r="O321"/>
  <c r="P321"/>
  <c r="Q321"/>
  <c r="O322"/>
  <c r="P322"/>
  <c r="Q322"/>
  <c r="O323"/>
  <c r="P323"/>
  <c r="Q323"/>
  <c r="O324"/>
  <c r="P324"/>
  <c r="Q324"/>
  <c r="O325"/>
  <c r="P325"/>
  <c r="Q325"/>
  <c r="O326"/>
  <c r="P326"/>
  <c r="Q326"/>
  <c r="O327"/>
  <c r="P327"/>
  <c r="Q327"/>
  <c r="O328"/>
  <c r="P328"/>
  <c r="Q328"/>
  <c r="O329"/>
  <c r="P329"/>
  <c r="Q329"/>
  <c r="O330"/>
  <c r="P330"/>
  <c r="Q330"/>
  <c r="O331"/>
  <c r="P331"/>
  <c r="Q331"/>
  <c r="O332"/>
  <c r="P332"/>
  <c r="Q332"/>
  <c r="O333"/>
  <c r="P333"/>
  <c r="Q333"/>
  <c r="O334"/>
  <c r="P334"/>
  <c r="Q334"/>
  <c r="O335"/>
  <c r="P335"/>
  <c r="Q335"/>
  <c r="O336"/>
  <c r="P336"/>
  <c r="Q336"/>
  <c r="O337"/>
  <c r="P337"/>
  <c r="Q337"/>
  <c r="O338"/>
  <c r="P338"/>
  <c r="Q338"/>
  <c r="O339"/>
  <c r="P339"/>
  <c r="Q339"/>
  <c r="O340"/>
  <c r="P340"/>
  <c r="Q340"/>
  <c r="O341"/>
  <c r="P341"/>
  <c r="Q341"/>
  <c r="O342"/>
  <c r="P342"/>
  <c r="Q342"/>
  <c r="O343"/>
  <c r="P343"/>
  <c r="Q343"/>
  <c r="O344"/>
  <c r="P344"/>
  <c r="Q344"/>
  <c r="O345"/>
  <c r="P345"/>
  <c r="Q345"/>
  <c r="O346"/>
  <c r="P346"/>
  <c r="Q346"/>
  <c r="O347"/>
  <c r="P347"/>
  <c r="Q347"/>
  <c r="O348"/>
  <c r="P348"/>
  <c r="Q348"/>
  <c r="O349"/>
  <c r="P349"/>
  <c r="Q349"/>
  <c r="O350"/>
  <c r="P350"/>
  <c r="Q350"/>
  <c r="O351"/>
  <c r="P351"/>
  <c r="Q351"/>
  <c r="O352"/>
  <c r="P352"/>
  <c r="Q352"/>
  <c r="O353"/>
  <c r="P353"/>
  <c r="Q353"/>
  <c r="O354"/>
  <c r="P354"/>
  <c r="Q354"/>
  <c r="O355"/>
  <c r="P355"/>
  <c r="Q355"/>
  <c r="O356"/>
  <c r="P356"/>
  <c r="Q356"/>
  <c r="O357"/>
  <c r="P357"/>
  <c r="Q357"/>
  <c r="O358"/>
  <c r="P358"/>
  <c r="Q358"/>
  <c r="O359"/>
  <c r="P359"/>
  <c r="Q359"/>
  <c r="O360"/>
  <c r="P360"/>
  <c r="Q360"/>
  <c r="O361"/>
  <c r="P361"/>
  <c r="Q361"/>
  <c r="O362"/>
  <c r="P362"/>
  <c r="Q362"/>
  <c r="O363"/>
  <c r="P363"/>
  <c r="Q363"/>
  <c r="O364"/>
  <c r="P364"/>
  <c r="Q364"/>
  <c r="O365"/>
  <c r="P365"/>
  <c r="Q365"/>
  <c r="O366"/>
  <c r="P366"/>
  <c r="Q366"/>
  <c r="O367"/>
  <c r="P367"/>
  <c r="Q367"/>
  <c r="O368"/>
  <c r="P368"/>
  <c r="Q368"/>
  <c r="O369"/>
  <c r="P369"/>
  <c r="Q369"/>
  <c r="O370"/>
  <c r="P370"/>
  <c r="Q370"/>
  <c r="O371"/>
  <c r="P371"/>
  <c r="Q371"/>
  <c r="O372"/>
  <c r="P372"/>
  <c r="Q372"/>
  <c r="O373"/>
  <c r="P373"/>
  <c r="Q373"/>
  <c r="O374"/>
  <c r="P374"/>
  <c r="Q374"/>
  <c r="O375"/>
  <c r="P375"/>
  <c r="Q375"/>
  <c r="O376"/>
  <c r="P376"/>
  <c r="Q376"/>
  <c r="O377"/>
  <c r="P377"/>
  <c r="Q377"/>
  <c r="O378"/>
  <c r="P378"/>
  <c r="Q378"/>
  <c r="O379"/>
  <c r="P379"/>
  <c r="Q379"/>
  <c r="O380"/>
  <c r="P380"/>
  <c r="Q380"/>
  <c r="O381"/>
  <c r="P381"/>
  <c r="Q381"/>
  <c r="O382"/>
  <c r="P382"/>
  <c r="Q382"/>
  <c r="O383"/>
  <c r="P383"/>
  <c r="Q383"/>
  <c r="O384"/>
  <c r="P384"/>
  <c r="Q384"/>
  <c r="O385"/>
  <c r="P385"/>
  <c r="Q385"/>
  <c r="O386"/>
  <c r="P386"/>
  <c r="Q386"/>
  <c r="O387"/>
  <c r="P387"/>
  <c r="Q387"/>
  <c r="O388"/>
  <c r="P388"/>
  <c r="Q388"/>
  <c r="O389"/>
  <c r="P389"/>
  <c r="Q389"/>
  <c r="O390"/>
  <c r="P390"/>
  <c r="Q390"/>
  <c r="O391"/>
  <c r="P391"/>
  <c r="Q391"/>
  <c r="O392"/>
  <c r="P392"/>
  <c r="Q392"/>
  <c r="O393"/>
  <c r="P393"/>
  <c r="Q393"/>
  <c r="O394"/>
  <c r="P394"/>
  <c r="Q394"/>
  <c r="O395"/>
  <c r="P395"/>
  <c r="Q395"/>
  <c r="O396"/>
  <c r="P396"/>
  <c r="Q396"/>
  <c r="O397"/>
  <c r="P397"/>
  <c r="Q397"/>
  <c r="O398"/>
  <c r="P398"/>
  <c r="Q398"/>
  <c r="O399"/>
  <c r="P399"/>
  <c r="Q399"/>
  <c r="O400"/>
  <c r="P400"/>
  <c r="Q400"/>
  <c r="O401"/>
  <c r="P401"/>
  <c r="Q401"/>
  <c r="O402"/>
  <c r="P402"/>
  <c r="Q402"/>
  <c r="O403"/>
  <c r="P403"/>
  <c r="Q403"/>
  <c r="O404"/>
  <c r="P404"/>
  <c r="Q404"/>
  <c r="O405"/>
  <c r="P405"/>
  <c r="Q405"/>
  <c r="O406"/>
  <c r="P406"/>
  <c r="Q406"/>
  <c r="O407"/>
  <c r="P407"/>
  <c r="Q407"/>
  <c r="O408"/>
  <c r="P408"/>
  <c r="Q408"/>
  <c r="O409"/>
  <c r="P409"/>
  <c r="Q409"/>
  <c r="O410"/>
  <c r="P410"/>
  <c r="Q410"/>
  <c r="O411"/>
  <c r="P411"/>
  <c r="Q411"/>
  <c r="O412"/>
  <c r="P412"/>
  <c r="Q412"/>
  <c r="O413"/>
  <c r="P413"/>
  <c r="Q413"/>
  <c r="O414"/>
  <c r="P414"/>
  <c r="Q414"/>
  <c r="O415"/>
  <c r="P415"/>
  <c r="Q415"/>
  <c r="O416"/>
  <c r="P416"/>
  <c r="Q416"/>
  <c r="O417"/>
  <c r="P417"/>
  <c r="Q417"/>
  <c r="O418"/>
  <c r="P418"/>
  <c r="Q418"/>
  <c r="O419"/>
  <c r="P419"/>
  <c r="Q419"/>
  <c r="O420"/>
  <c r="P420"/>
  <c r="Q420"/>
  <c r="O421"/>
  <c r="P421"/>
  <c r="Q421"/>
  <c r="O422"/>
  <c r="P422"/>
  <c r="Q422"/>
  <c r="O423"/>
  <c r="P423"/>
  <c r="Q423"/>
  <c r="O424"/>
  <c r="P424"/>
  <c r="Q424"/>
  <c r="O425"/>
  <c r="P425"/>
  <c r="Q425"/>
  <c r="O426"/>
  <c r="P426"/>
  <c r="Q426"/>
  <c r="O427"/>
  <c r="P427"/>
  <c r="Q427"/>
  <c r="O428"/>
  <c r="P428"/>
  <c r="Q428"/>
  <c r="O429"/>
  <c r="P429"/>
  <c r="Q429"/>
  <c r="O430"/>
  <c r="P430"/>
  <c r="Q430"/>
  <c r="O431"/>
  <c r="P431"/>
  <c r="Q431"/>
  <c r="O432"/>
  <c r="P432"/>
  <c r="Q432"/>
  <c r="O433"/>
  <c r="P433"/>
  <c r="Q433"/>
  <c r="O434"/>
  <c r="P434"/>
  <c r="Q434"/>
  <c r="O435"/>
  <c r="P435"/>
  <c r="Q435"/>
  <c r="O436"/>
  <c r="P436"/>
  <c r="Q436"/>
  <c r="O437"/>
  <c r="P437"/>
  <c r="Q437"/>
  <c r="O438"/>
  <c r="P438"/>
  <c r="Q438"/>
  <c r="O439"/>
  <c r="P439"/>
  <c r="Q439"/>
  <c r="O440"/>
  <c r="P440"/>
  <c r="Q440"/>
  <c r="O441"/>
  <c r="P441"/>
  <c r="Q441"/>
  <c r="O442"/>
  <c r="P442"/>
  <c r="Q442"/>
  <c r="O443"/>
  <c r="P443"/>
  <c r="Q443"/>
  <c r="O444"/>
  <c r="P444"/>
  <c r="Q444"/>
  <c r="O445"/>
  <c r="P445"/>
  <c r="Q445"/>
  <c r="O446"/>
  <c r="P446"/>
  <c r="Q446"/>
  <c r="O447"/>
  <c r="P447"/>
  <c r="Q447"/>
  <c r="O448"/>
  <c r="P448"/>
  <c r="Q448"/>
  <c r="O449"/>
  <c r="P449"/>
  <c r="Q449"/>
  <c r="O450"/>
  <c r="P450"/>
  <c r="Q450"/>
  <c r="O451"/>
  <c r="P451"/>
  <c r="Q451"/>
  <c r="O452"/>
  <c r="P452"/>
  <c r="Q452"/>
  <c r="O453"/>
  <c r="P453"/>
  <c r="Q453"/>
  <c r="O454"/>
  <c r="P454"/>
  <c r="Q454"/>
  <c r="O455"/>
  <c r="P455"/>
  <c r="Q455"/>
  <c r="O456"/>
  <c r="P456"/>
  <c r="Q456"/>
  <c r="O457"/>
  <c r="P457"/>
  <c r="Q457"/>
  <c r="O458"/>
  <c r="P458"/>
  <c r="Q458"/>
  <c r="O459"/>
  <c r="P459"/>
  <c r="Q459"/>
  <c r="O460"/>
  <c r="P460"/>
  <c r="Q460"/>
  <c r="O461"/>
  <c r="P461"/>
  <c r="Q461"/>
  <c r="O462"/>
  <c r="P462"/>
  <c r="Q462"/>
  <c r="O463"/>
  <c r="P463"/>
  <c r="Q463"/>
  <c r="O464"/>
  <c r="P464"/>
  <c r="Q464"/>
  <c r="O465"/>
  <c r="P465"/>
  <c r="Q465"/>
  <c r="O466"/>
  <c r="P466"/>
  <c r="Q466"/>
  <c r="O467"/>
  <c r="P467"/>
  <c r="Q467"/>
  <c r="O468"/>
  <c r="P468"/>
  <c r="Q468"/>
  <c r="O469"/>
  <c r="P469"/>
  <c r="Q469"/>
  <c r="O470"/>
  <c r="P470"/>
  <c r="Q470"/>
  <c r="O471"/>
  <c r="P471"/>
  <c r="Q471"/>
  <c r="O472"/>
  <c r="P472"/>
  <c r="Q472"/>
  <c r="O473"/>
  <c r="P473"/>
  <c r="Q473"/>
  <c r="O474"/>
  <c r="P474"/>
  <c r="Q474"/>
  <c r="O475"/>
  <c r="P475"/>
  <c r="Q475"/>
  <c r="O476"/>
  <c r="P476"/>
  <c r="Q476"/>
  <c r="O477"/>
  <c r="P477"/>
  <c r="Q477"/>
  <c r="O478"/>
  <c r="P478"/>
  <c r="Q478"/>
  <c r="O479"/>
  <c r="P479"/>
  <c r="Q479"/>
  <c r="O480"/>
  <c r="P480"/>
  <c r="Q480"/>
  <c r="O481"/>
  <c r="P481"/>
  <c r="Q481"/>
  <c r="O482"/>
  <c r="P482"/>
  <c r="Q482"/>
  <c r="O483"/>
  <c r="P483"/>
  <c r="Q483"/>
  <c r="O484"/>
  <c r="P484"/>
  <c r="Q484"/>
  <c r="O485"/>
  <c r="P485"/>
  <c r="Q485"/>
  <c r="O486"/>
  <c r="P486"/>
  <c r="Q486"/>
  <c r="O487"/>
  <c r="P487"/>
  <c r="Q487"/>
  <c r="O488"/>
  <c r="P488"/>
  <c r="Q488"/>
  <c r="O489"/>
  <c r="P489"/>
  <c r="Q489"/>
  <c r="O490"/>
  <c r="P490"/>
  <c r="Q490"/>
  <c r="O491"/>
  <c r="P491"/>
  <c r="Q491"/>
  <c r="O492"/>
  <c r="P492"/>
  <c r="Q492"/>
  <c r="O493"/>
  <c r="P493"/>
  <c r="Q493"/>
  <c r="O494"/>
  <c r="P494"/>
  <c r="Q494"/>
  <c r="O495"/>
  <c r="P495"/>
  <c r="Q495"/>
  <c r="O496"/>
  <c r="P496"/>
  <c r="Q496"/>
  <c r="O497"/>
  <c r="P497"/>
  <c r="Q497"/>
  <c r="O498"/>
  <c r="P498"/>
  <c r="Q498"/>
  <c r="O499"/>
  <c r="P499"/>
  <c r="Q499"/>
  <c r="O500"/>
  <c r="P500"/>
  <c r="Q500"/>
  <c r="O501"/>
  <c r="P501"/>
  <c r="Q501"/>
  <c r="O502"/>
  <c r="P502"/>
  <c r="Q502"/>
  <c r="O503"/>
  <c r="P503"/>
  <c r="Q503"/>
  <c r="O504"/>
  <c r="P504"/>
  <c r="Q504"/>
  <c r="O505"/>
  <c r="P505"/>
  <c r="Q505"/>
  <c r="O506"/>
  <c r="P506"/>
  <c r="Q506"/>
  <c r="O507"/>
  <c r="P507"/>
  <c r="Q507"/>
  <c r="O508"/>
  <c r="P508"/>
  <c r="Q508"/>
  <c r="O509"/>
  <c r="P509"/>
  <c r="Q509"/>
  <c r="O510"/>
  <c r="P510"/>
  <c r="Q510"/>
  <c r="O511"/>
  <c r="P511"/>
  <c r="Q511"/>
  <c r="O512"/>
  <c r="P512"/>
  <c r="Q512"/>
  <c r="O513"/>
  <c r="P513"/>
  <c r="Q513"/>
  <c r="O514"/>
  <c r="P514"/>
  <c r="Q514"/>
  <c r="O515"/>
  <c r="P515"/>
  <c r="Q515"/>
  <c r="O516"/>
  <c r="P516"/>
  <c r="Q516"/>
  <c r="O517"/>
  <c r="P517"/>
  <c r="Q517"/>
  <c r="O518"/>
  <c r="P518"/>
  <c r="Q518"/>
  <c r="O519"/>
  <c r="P519"/>
  <c r="Q519"/>
  <c r="O520"/>
  <c r="P520"/>
  <c r="Q520"/>
  <c r="O521"/>
  <c r="P521"/>
  <c r="Q521"/>
  <c r="O522"/>
  <c r="P522"/>
  <c r="Q522"/>
  <c r="O523"/>
  <c r="P523"/>
  <c r="Q523"/>
  <c r="O524"/>
  <c r="P524"/>
  <c r="Q524"/>
  <c r="O525"/>
  <c r="P525"/>
  <c r="Q525"/>
  <c r="O526"/>
  <c r="P526"/>
  <c r="Q526"/>
  <c r="O527"/>
  <c r="P527"/>
  <c r="Q527"/>
  <c r="O528"/>
  <c r="P528"/>
  <c r="Q528"/>
  <c r="O529"/>
  <c r="P529"/>
  <c r="Q529"/>
  <c r="O530"/>
  <c r="P530"/>
  <c r="Q530"/>
  <c r="O531"/>
  <c r="P531"/>
  <c r="Q531"/>
  <c r="O532"/>
  <c r="P532"/>
  <c r="Q532"/>
  <c r="O533"/>
  <c r="P533"/>
  <c r="Q533"/>
  <c r="O534"/>
  <c r="P534"/>
  <c r="Q534"/>
  <c r="O535"/>
  <c r="P535"/>
  <c r="Q535"/>
  <c r="O536"/>
  <c r="P536"/>
  <c r="Q536"/>
  <c r="O537"/>
  <c r="P537"/>
  <c r="Q537"/>
  <c r="O538"/>
  <c r="P538"/>
  <c r="Q538"/>
  <c r="O539"/>
  <c r="P539"/>
  <c r="Q539"/>
  <c r="O540"/>
  <c r="P540"/>
  <c r="Q540"/>
  <c r="O541"/>
  <c r="P541"/>
  <c r="Q541"/>
  <c r="O542"/>
  <c r="P542"/>
  <c r="Q542"/>
  <c r="O543"/>
  <c r="P543"/>
  <c r="Q543"/>
  <c r="O544"/>
  <c r="P544"/>
  <c r="Q544"/>
  <c r="O545"/>
  <c r="P545"/>
  <c r="Q545"/>
  <c r="O546"/>
  <c r="P546"/>
  <c r="Q546"/>
  <c r="O547"/>
  <c r="P547"/>
  <c r="Q547"/>
  <c r="O548"/>
  <c r="P548"/>
  <c r="Q548"/>
  <c r="O549"/>
  <c r="P549"/>
  <c r="Q549"/>
  <c r="O550"/>
  <c r="P550"/>
  <c r="Q550"/>
  <c r="O551"/>
  <c r="P551"/>
  <c r="Q551"/>
  <c r="O552"/>
  <c r="P552"/>
  <c r="Q552"/>
  <c r="O553"/>
  <c r="P553"/>
  <c r="Q553"/>
  <c r="O554"/>
  <c r="P554"/>
  <c r="Q554"/>
  <c r="O555"/>
  <c r="P555"/>
  <c r="Q555"/>
  <c r="O556"/>
  <c r="P556"/>
  <c r="Q556"/>
  <c r="O557"/>
  <c r="P557"/>
  <c r="Q557"/>
  <c r="O558"/>
  <c r="P558"/>
  <c r="Q558"/>
  <c r="O559"/>
  <c r="P559"/>
  <c r="Q559"/>
  <c r="O560"/>
  <c r="P560"/>
  <c r="Q560"/>
  <c r="O561"/>
  <c r="P561"/>
  <c r="Q561"/>
  <c r="O562"/>
  <c r="P562"/>
  <c r="Q562"/>
  <c r="O563"/>
  <c r="P563"/>
  <c r="Q563"/>
  <c r="O564"/>
  <c r="P564"/>
  <c r="Q564"/>
  <c r="O565"/>
  <c r="P565"/>
  <c r="Q565"/>
  <c r="O566"/>
  <c r="P566"/>
  <c r="Q566"/>
  <c r="O567"/>
  <c r="P567"/>
  <c r="Q567"/>
  <c r="O568"/>
  <c r="P568"/>
  <c r="Q568"/>
  <c r="O569"/>
  <c r="P569"/>
  <c r="Q569"/>
  <c r="O570"/>
  <c r="P570"/>
  <c r="Q570"/>
  <c r="O571"/>
  <c r="P571"/>
  <c r="Q571"/>
  <c r="O572"/>
  <c r="P572"/>
  <c r="Q572"/>
  <c r="O573"/>
  <c r="P573"/>
  <c r="Q573"/>
  <c r="O574"/>
  <c r="P574"/>
  <c r="Q574"/>
  <c r="O575"/>
  <c r="P575"/>
  <c r="Q575"/>
  <c r="O576"/>
  <c r="P576"/>
  <c r="Q576"/>
  <c r="O577"/>
  <c r="P577"/>
  <c r="Q577"/>
  <c r="O578"/>
  <c r="P578"/>
  <c r="Q578"/>
  <c r="O579"/>
  <c r="P579"/>
  <c r="Q579"/>
  <c r="O580"/>
  <c r="P580"/>
  <c r="Q580"/>
  <c r="O581"/>
  <c r="P581"/>
  <c r="Q581"/>
  <c r="O582"/>
  <c r="P582"/>
  <c r="Q582"/>
  <c r="O583"/>
  <c r="P583"/>
  <c r="Q583"/>
  <c r="O584"/>
  <c r="P584"/>
  <c r="Q584"/>
  <c r="O585"/>
  <c r="P585"/>
  <c r="Q585"/>
  <c r="O586"/>
  <c r="P586"/>
  <c r="Q586"/>
  <c r="O587"/>
  <c r="P587"/>
  <c r="Q587"/>
  <c r="O588"/>
  <c r="P588"/>
  <c r="Q588"/>
  <c r="O589"/>
  <c r="P589"/>
  <c r="Q589"/>
  <c r="O590"/>
  <c r="P590"/>
  <c r="Q590"/>
  <c r="O591"/>
  <c r="P591"/>
  <c r="Q591"/>
  <c r="O592"/>
  <c r="P592"/>
  <c r="Q592"/>
  <c r="O593"/>
  <c r="P593"/>
  <c r="Q593"/>
  <c r="O594"/>
  <c r="P594"/>
  <c r="Q594"/>
  <c r="O595"/>
  <c r="P595"/>
  <c r="Q595"/>
  <c r="O596"/>
  <c r="P596"/>
  <c r="Q596"/>
  <c r="O597"/>
  <c r="P597"/>
  <c r="Q597"/>
  <c r="O598"/>
  <c r="P598"/>
  <c r="Q598"/>
  <c r="O599"/>
  <c r="P599"/>
  <c r="Q599"/>
  <c r="O600"/>
  <c r="P600"/>
  <c r="Q600"/>
  <c r="O601"/>
  <c r="P601"/>
  <c r="Q601"/>
  <c r="O602"/>
  <c r="P602"/>
  <c r="Q602"/>
  <c r="O603"/>
  <c r="P603"/>
  <c r="Q603"/>
  <c r="O604"/>
  <c r="P604"/>
  <c r="Q604"/>
  <c r="O605"/>
  <c r="P605"/>
  <c r="Q605"/>
  <c r="O606"/>
  <c r="P606"/>
  <c r="Q606"/>
  <c r="O607"/>
  <c r="P607"/>
  <c r="Q607"/>
  <c r="O608"/>
  <c r="P608"/>
  <c r="Q608"/>
  <c r="O609"/>
  <c r="P609"/>
  <c r="Q609"/>
  <c r="O610"/>
  <c r="P610"/>
  <c r="Q610"/>
  <c r="O611"/>
  <c r="P611"/>
  <c r="Q611"/>
  <c r="O612"/>
  <c r="P612"/>
  <c r="Q612"/>
  <c r="O613"/>
  <c r="P613"/>
  <c r="Q613"/>
  <c r="O614"/>
  <c r="P614"/>
  <c r="Q614"/>
  <c r="O615"/>
  <c r="P615"/>
  <c r="Q615"/>
  <c r="O616"/>
  <c r="P616"/>
  <c r="Q616"/>
  <c r="O617"/>
  <c r="P617"/>
  <c r="Q617"/>
  <c r="O618"/>
  <c r="P618"/>
  <c r="Q618"/>
  <c r="O619"/>
  <c r="P619"/>
  <c r="Q619"/>
  <c r="O620"/>
  <c r="P620"/>
  <c r="Q620"/>
  <c r="O621"/>
  <c r="P621"/>
  <c r="Q621"/>
  <c r="O622"/>
  <c r="P622"/>
  <c r="Q622"/>
  <c r="O623"/>
  <c r="P623"/>
  <c r="Q623"/>
  <c r="O624"/>
  <c r="P624"/>
  <c r="Q624"/>
  <c r="O625"/>
  <c r="P625"/>
  <c r="Q625"/>
  <c r="O626"/>
  <c r="P626"/>
  <c r="Q626"/>
  <c r="O627"/>
  <c r="P627"/>
  <c r="Q627"/>
  <c r="O628"/>
  <c r="P628"/>
  <c r="Q628"/>
  <c r="O629"/>
  <c r="P629"/>
  <c r="Q629"/>
  <c r="O630"/>
  <c r="P630"/>
  <c r="Q630"/>
  <c r="O631"/>
  <c r="P631"/>
  <c r="Q631"/>
  <c r="O632"/>
  <c r="P632"/>
  <c r="Q632"/>
  <c r="O633"/>
  <c r="P633"/>
  <c r="Q633"/>
  <c r="O634"/>
  <c r="P634"/>
  <c r="Q634"/>
  <c r="O635"/>
  <c r="P635"/>
  <c r="Q635"/>
  <c r="O636"/>
  <c r="P636"/>
  <c r="Q636"/>
  <c r="O637"/>
  <c r="P637"/>
  <c r="Q637"/>
  <c r="O638"/>
  <c r="P638"/>
  <c r="Q638"/>
  <c r="O639"/>
  <c r="P639"/>
  <c r="Q639"/>
  <c r="O640"/>
  <c r="P640"/>
  <c r="Q640"/>
  <c r="O641"/>
  <c r="P641"/>
  <c r="Q641"/>
  <c r="O642"/>
  <c r="P642"/>
  <c r="Q642"/>
  <c r="O643"/>
  <c r="P643"/>
  <c r="Q643"/>
  <c r="O644"/>
  <c r="P644"/>
  <c r="Q644"/>
  <c r="O645"/>
  <c r="P645"/>
  <c r="Q645"/>
  <c r="O646"/>
  <c r="P646"/>
  <c r="Q646"/>
  <c r="O647"/>
  <c r="P647"/>
  <c r="Q647"/>
  <c r="O648"/>
  <c r="P648"/>
  <c r="Q648"/>
  <c r="O649"/>
  <c r="P649"/>
  <c r="Q649"/>
  <c r="O650"/>
  <c r="P650"/>
  <c r="Q650"/>
  <c r="O651"/>
  <c r="P651"/>
  <c r="Q651"/>
  <c r="O652"/>
  <c r="P652"/>
  <c r="Q652"/>
  <c r="O653"/>
  <c r="P653"/>
  <c r="Q653"/>
  <c r="O654"/>
  <c r="P654"/>
  <c r="Q654"/>
  <c r="O655"/>
  <c r="P655"/>
  <c r="Q655"/>
  <c r="O656"/>
  <c r="P656"/>
  <c r="Q656"/>
  <c r="O657"/>
  <c r="P657"/>
  <c r="Q657"/>
  <c r="O658"/>
  <c r="P658"/>
  <c r="Q658"/>
  <c r="O659"/>
  <c r="P659"/>
  <c r="Q659"/>
  <c r="O660"/>
  <c r="P660"/>
  <c r="Q660"/>
  <c r="O661"/>
  <c r="P661"/>
  <c r="Q661"/>
  <c r="O662"/>
  <c r="P662"/>
  <c r="Q662"/>
  <c r="O663"/>
  <c r="P663"/>
  <c r="Q663"/>
  <c r="O664"/>
  <c r="P664"/>
  <c r="Q664"/>
  <c r="O665"/>
  <c r="P665"/>
  <c r="Q665"/>
  <c r="O666"/>
  <c r="P666"/>
  <c r="Q666"/>
  <c r="O667"/>
  <c r="P667"/>
  <c r="Q667"/>
  <c r="O668"/>
  <c r="P668"/>
  <c r="Q668"/>
  <c r="O669"/>
  <c r="P669"/>
  <c r="Q669"/>
  <c r="O670"/>
  <c r="P670"/>
  <c r="Q670"/>
  <c r="O671"/>
  <c r="P671"/>
  <c r="Q671"/>
  <c r="O672"/>
  <c r="P672"/>
  <c r="Q672"/>
  <c r="O673"/>
  <c r="P673"/>
  <c r="Q673"/>
  <c r="O674"/>
  <c r="P674"/>
  <c r="Q674"/>
  <c r="O675"/>
  <c r="P675"/>
  <c r="Q675"/>
  <c r="O676"/>
  <c r="P676"/>
  <c r="Q676"/>
  <c r="O677"/>
  <c r="P677"/>
  <c r="Q677"/>
  <c r="O678"/>
  <c r="P678"/>
  <c r="Q678"/>
  <c r="O679"/>
  <c r="P679"/>
  <c r="Q679"/>
  <c r="O680"/>
  <c r="P680"/>
  <c r="Q680"/>
  <c r="O681"/>
  <c r="P681"/>
  <c r="Q681"/>
  <c r="O682"/>
  <c r="P682"/>
  <c r="Q682"/>
  <c r="O683"/>
  <c r="P683"/>
  <c r="Q683"/>
  <c r="O684"/>
  <c r="P684"/>
  <c r="Q684"/>
  <c r="O685"/>
  <c r="P685"/>
  <c r="Q685"/>
  <c r="O686"/>
  <c r="P686"/>
  <c r="Q686"/>
  <c r="O687"/>
  <c r="P687"/>
  <c r="Q687"/>
  <c r="O688"/>
  <c r="P688"/>
  <c r="Q688"/>
  <c r="O689"/>
  <c r="P689"/>
  <c r="Q689"/>
  <c r="O690"/>
  <c r="P690"/>
  <c r="Q690"/>
  <c r="O691"/>
  <c r="P691"/>
  <c r="Q691"/>
  <c r="O692"/>
  <c r="P692"/>
  <c r="Q692"/>
  <c r="O693"/>
  <c r="P693"/>
  <c r="Q693"/>
  <c r="O694"/>
  <c r="P694"/>
  <c r="Q694"/>
  <c r="O695"/>
  <c r="P695"/>
  <c r="Q695"/>
  <c r="O696"/>
  <c r="P696"/>
  <c r="Q696"/>
  <c r="O697"/>
  <c r="P697"/>
  <c r="Q697"/>
  <c r="O698"/>
  <c r="P698"/>
  <c r="Q698"/>
  <c r="O699"/>
  <c r="P699"/>
  <c r="Q699"/>
  <c r="O700"/>
  <c r="P700"/>
  <c r="Q700"/>
  <c r="O701"/>
  <c r="P701"/>
  <c r="Q701"/>
  <c r="O702"/>
  <c r="P702"/>
  <c r="Q702"/>
  <c r="O703"/>
  <c r="P703"/>
  <c r="Q703"/>
  <c r="O704"/>
  <c r="P704"/>
  <c r="Q704"/>
  <c r="O705"/>
  <c r="P705"/>
  <c r="Q705"/>
  <c r="O706"/>
  <c r="P706"/>
  <c r="Q706"/>
  <c r="O707"/>
  <c r="P707"/>
  <c r="Q707"/>
  <c r="O708"/>
  <c r="P708"/>
  <c r="Q708"/>
  <c r="O709"/>
  <c r="P709"/>
  <c r="Q709"/>
  <c r="O710"/>
  <c r="P710"/>
  <c r="Q710"/>
  <c r="O711"/>
  <c r="P711"/>
  <c r="Q711"/>
  <c r="O712"/>
  <c r="P712"/>
  <c r="Q712"/>
  <c r="O713"/>
  <c r="P713"/>
  <c r="Q713"/>
  <c r="O714"/>
  <c r="P714"/>
  <c r="Q714"/>
  <c r="O715"/>
  <c r="P715"/>
  <c r="Q715"/>
  <c r="O716"/>
  <c r="P716"/>
  <c r="Q716"/>
  <c r="O717"/>
  <c r="P717"/>
  <c r="Q717"/>
  <c r="O718"/>
  <c r="P718"/>
  <c r="Q718"/>
  <c r="O719"/>
  <c r="P719"/>
  <c r="Q719"/>
  <c r="O720"/>
  <c r="P720"/>
  <c r="Q720"/>
  <c r="O721"/>
  <c r="P721"/>
  <c r="Q721"/>
  <c r="O722"/>
  <c r="P722"/>
  <c r="Q722"/>
  <c r="Q3"/>
  <c r="P3"/>
  <c r="O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F3"/>
  <c r="E3"/>
  <c r="D3"/>
  <c r="C4"/>
  <c r="G4" s="1"/>
  <c r="C5"/>
  <c r="C6"/>
  <c r="C7"/>
  <c r="C8"/>
  <c r="G8" s="1"/>
  <c r="C9"/>
  <c r="C10"/>
  <c r="C11"/>
  <c r="C12"/>
  <c r="G12" s="1"/>
  <c r="C13"/>
  <c r="C14"/>
  <c r="C15"/>
  <c r="C16"/>
  <c r="G16" s="1"/>
  <c r="C17"/>
  <c r="C18"/>
  <c r="C19"/>
  <c r="C20"/>
  <c r="G20" s="1"/>
  <c r="C21"/>
  <c r="C22"/>
  <c r="C23"/>
  <c r="C24"/>
  <c r="G24" s="1"/>
  <c r="C25"/>
  <c r="C26"/>
  <c r="C27"/>
  <c r="C28"/>
  <c r="G28" s="1"/>
  <c r="C29"/>
  <c r="C30"/>
  <c r="C31"/>
  <c r="C32"/>
  <c r="G32" s="1"/>
  <c r="C33"/>
  <c r="C34"/>
  <c r="C35"/>
  <c r="C36"/>
  <c r="G36" s="1"/>
  <c r="C37"/>
  <c r="C38"/>
  <c r="C39"/>
  <c r="C40"/>
  <c r="G40" s="1"/>
  <c r="C41"/>
  <c r="C42"/>
  <c r="C43"/>
  <c r="C44"/>
  <c r="G44" s="1"/>
  <c r="C45"/>
  <c r="C46"/>
  <c r="C47"/>
  <c r="C48"/>
  <c r="G48" s="1"/>
  <c r="C49"/>
  <c r="C50"/>
  <c r="C51"/>
  <c r="C52"/>
  <c r="G52" s="1"/>
  <c r="C53"/>
  <c r="C54"/>
  <c r="C55"/>
  <c r="C56"/>
  <c r="G56" s="1"/>
  <c r="C57"/>
  <c r="C58"/>
  <c r="C59"/>
  <c r="C60"/>
  <c r="G60" s="1"/>
  <c r="C61"/>
  <c r="C62"/>
  <c r="C63"/>
  <c r="C64"/>
  <c r="G64" s="1"/>
  <c r="C65"/>
  <c r="C66"/>
  <c r="C67"/>
  <c r="C68"/>
  <c r="G68" s="1"/>
  <c r="C69"/>
  <c r="C70"/>
  <c r="C71"/>
  <c r="C72"/>
  <c r="G72" s="1"/>
  <c r="C73"/>
  <c r="C74"/>
  <c r="C75"/>
  <c r="C76"/>
  <c r="G76" s="1"/>
  <c r="C77"/>
  <c r="C78"/>
  <c r="C79"/>
  <c r="C80"/>
  <c r="G80" s="1"/>
  <c r="C81"/>
  <c r="C82"/>
  <c r="C83"/>
  <c r="C84"/>
  <c r="G84" s="1"/>
  <c r="C85"/>
  <c r="C86"/>
  <c r="C87"/>
  <c r="C88"/>
  <c r="G88" s="1"/>
  <c r="C89"/>
  <c r="C90"/>
  <c r="C91"/>
  <c r="C92"/>
  <c r="G92" s="1"/>
  <c r="C93"/>
  <c r="C94"/>
  <c r="C95"/>
  <c r="C96"/>
  <c r="G96" s="1"/>
  <c r="C97"/>
  <c r="C98"/>
  <c r="C99"/>
  <c r="C100"/>
  <c r="G100" s="1"/>
  <c r="C101"/>
  <c r="C102"/>
  <c r="C103"/>
  <c r="C104"/>
  <c r="G104" s="1"/>
  <c r="C105"/>
  <c r="C106"/>
  <c r="C107"/>
  <c r="C108"/>
  <c r="G108" s="1"/>
  <c r="C109"/>
  <c r="C110"/>
  <c r="C111"/>
  <c r="C112"/>
  <c r="G112" s="1"/>
  <c r="C113"/>
  <c r="C114"/>
  <c r="C115"/>
  <c r="C116"/>
  <c r="G116" s="1"/>
  <c r="C117"/>
  <c r="C118"/>
  <c r="C119"/>
  <c r="C120"/>
  <c r="G120" s="1"/>
  <c r="C121"/>
  <c r="C122"/>
  <c r="C123"/>
  <c r="C124"/>
  <c r="G124" s="1"/>
  <c r="C125"/>
  <c r="C126"/>
  <c r="C127"/>
  <c r="C128"/>
  <c r="G128" s="1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G663" s="1"/>
  <c r="C664"/>
  <c r="C665"/>
  <c r="C666"/>
  <c r="C667"/>
  <c r="G667" s="1"/>
  <c r="C668"/>
  <c r="C669"/>
  <c r="C670"/>
  <c r="C671"/>
  <c r="G671" s="1"/>
  <c r="C672"/>
  <c r="C673"/>
  <c r="C674"/>
  <c r="C675"/>
  <c r="G675" s="1"/>
  <c r="C676"/>
  <c r="C677"/>
  <c r="C678"/>
  <c r="C679"/>
  <c r="G679" s="1"/>
  <c r="C680"/>
  <c r="C681"/>
  <c r="C682"/>
  <c r="C683"/>
  <c r="G683" s="1"/>
  <c r="C684"/>
  <c r="C685"/>
  <c r="C686"/>
  <c r="C687"/>
  <c r="G687" s="1"/>
  <c r="C688"/>
  <c r="C689"/>
  <c r="C690"/>
  <c r="C691"/>
  <c r="G691" s="1"/>
  <c r="C692"/>
  <c r="C693"/>
  <c r="C694"/>
  <c r="C695"/>
  <c r="G695" s="1"/>
  <c r="C696"/>
  <c r="C697"/>
  <c r="C698"/>
  <c r="C699"/>
  <c r="G699" s="1"/>
  <c r="C700"/>
  <c r="C701"/>
  <c r="C702"/>
  <c r="C703"/>
  <c r="G703" s="1"/>
  <c r="C704"/>
  <c r="C705"/>
  <c r="C706"/>
  <c r="C707"/>
  <c r="G707" s="1"/>
  <c r="C708"/>
  <c r="C709"/>
  <c r="C710"/>
  <c r="C711"/>
  <c r="G711" s="1"/>
  <c r="C712"/>
  <c r="C713"/>
  <c r="C714"/>
  <c r="C715"/>
  <c r="G715" s="1"/>
  <c r="C716"/>
  <c r="C717"/>
  <c r="C718"/>
  <c r="C719"/>
  <c r="G719" s="1"/>
  <c r="C720"/>
  <c r="C721"/>
  <c r="C722"/>
  <c r="C3"/>
  <c r="J3" i="8" l="1"/>
  <c r="G721" i="2"/>
  <c r="G717"/>
  <c r="G713"/>
  <c r="G709"/>
  <c r="E711" i="1" s="1"/>
  <c r="G705" i="2"/>
  <c r="G701"/>
  <c r="G697"/>
  <c r="G693"/>
  <c r="E695" i="1" s="1"/>
  <c r="G689" i="2"/>
  <c r="G685"/>
  <c r="G681"/>
  <c r="G677"/>
  <c r="E679" i="1" s="1"/>
  <c r="G673" i="2"/>
  <c r="G669"/>
  <c r="G665"/>
  <c r="G661"/>
  <c r="E663" i="1" s="1"/>
  <c r="G657" i="2"/>
  <c r="G653"/>
  <c r="G649"/>
  <c r="G645"/>
  <c r="E647" i="1" s="1"/>
  <c r="G641" i="2"/>
  <c r="G637"/>
  <c r="G633"/>
  <c r="G629"/>
  <c r="E631" i="1" s="1"/>
  <c r="G625" i="2"/>
  <c r="G621"/>
  <c r="G617"/>
  <c r="G613"/>
  <c r="E615" i="1" s="1"/>
  <c r="G609" i="2"/>
  <c r="G605"/>
  <c r="G601"/>
  <c r="G597"/>
  <c r="E599" i="1" s="1"/>
  <c r="G593" i="2"/>
  <c r="G589"/>
  <c r="G585"/>
  <c r="G581"/>
  <c r="E583" i="1" s="1"/>
  <c r="G577" i="2"/>
  <c r="G573"/>
  <c r="G569"/>
  <c r="G565"/>
  <c r="E567" i="1" s="1"/>
  <c r="G561" i="2"/>
  <c r="G557"/>
  <c r="G553"/>
  <c r="G549"/>
  <c r="E551" i="1" s="1"/>
  <c r="G545" i="2"/>
  <c r="G541"/>
  <c r="G537"/>
  <c r="G533"/>
  <c r="E535" i="1" s="1"/>
  <c r="G529" i="2"/>
  <c r="G525"/>
  <c r="G521"/>
  <c r="G517"/>
  <c r="E519" i="1" s="1"/>
  <c r="G513" i="2"/>
  <c r="G509"/>
  <c r="G505"/>
  <c r="G501"/>
  <c r="E503" i="1" s="1"/>
  <c r="G497" i="2"/>
  <c r="G493"/>
  <c r="G489"/>
  <c r="G485"/>
  <c r="E487" i="1" s="1"/>
  <c r="G481" i="2"/>
  <c r="G477"/>
  <c r="G473"/>
  <c r="G469"/>
  <c r="E471" i="1" s="1"/>
  <c r="G465" i="2"/>
  <c r="G461"/>
  <c r="G457"/>
  <c r="G453"/>
  <c r="E455" i="1" s="1"/>
  <c r="G449" i="2"/>
  <c r="G445"/>
  <c r="G441"/>
  <c r="G437"/>
  <c r="E439" i="1" s="1"/>
  <c r="G433" i="2"/>
  <c r="G429"/>
  <c r="G425"/>
  <c r="G421"/>
  <c r="E423" i="1" s="1"/>
  <c r="G417" i="2"/>
  <c r="G413"/>
  <c r="G409"/>
  <c r="G405"/>
  <c r="E407" i="1" s="1"/>
  <c r="G401" i="2"/>
  <c r="G397"/>
  <c r="G393"/>
  <c r="G389"/>
  <c r="E391" i="1" s="1"/>
  <c r="G385" i="2"/>
  <c r="G381"/>
  <c r="G377"/>
  <c r="G373"/>
  <c r="E375" i="1" s="1"/>
  <c r="G369" i="2"/>
  <c r="G365"/>
  <c r="G361"/>
  <c r="G357"/>
  <c r="E359" i="1" s="1"/>
  <c r="G353" i="2"/>
  <c r="G349"/>
  <c r="G345"/>
  <c r="G341"/>
  <c r="H341" s="1"/>
  <c r="J341" s="1"/>
  <c r="K341" s="1"/>
  <c r="M343" i="1" s="1"/>
  <c r="G337" i="2"/>
  <c r="G333"/>
  <c r="G329"/>
  <c r="G325"/>
  <c r="H325" s="1"/>
  <c r="J325" s="1"/>
  <c r="K325" s="1"/>
  <c r="M327" i="1" s="1"/>
  <c r="G321" i="2"/>
  <c r="G317"/>
  <c r="G313"/>
  <c r="G309"/>
  <c r="H309" s="1"/>
  <c r="J309" s="1"/>
  <c r="K309" s="1"/>
  <c r="M311" i="1" s="1"/>
  <c r="G305" i="2"/>
  <c r="G301"/>
  <c r="G297"/>
  <c r="G293"/>
  <c r="H293" s="1"/>
  <c r="J293" s="1"/>
  <c r="K293" s="1"/>
  <c r="M295" i="1" s="1"/>
  <c r="G289" i="2"/>
  <c r="G285"/>
  <c r="G281"/>
  <c r="G277"/>
  <c r="H277" s="1"/>
  <c r="J277" s="1"/>
  <c r="K277" s="1"/>
  <c r="M279" i="1" s="1"/>
  <c r="G273" i="2"/>
  <c r="G269"/>
  <c r="G265"/>
  <c r="G261"/>
  <c r="H261" s="1"/>
  <c r="J261" s="1"/>
  <c r="K261" s="1"/>
  <c r="M263" i="1" s="1"/>
  <c r="G257" i="2"/>
  <c r="G253"/>
  <c r="G249"/>
  <c r="G245"/>
  <c r="H245" s="1"/>
  <c r="J245" s="1"/>
  <c r="K245" s="1"/>
  <c r="M247" i="1" s="1"/>
  <c r="G241" i="2"/>
  <c r="G237"/>
  <c r="G233"/>
  <c r="G229"/>
  <c r="H229" s="1"/>
  <c r="J229" s="1"/>
  <c r="K229" s="1"/>
  <c r="M231" i="1" s="1"/>
  <c r="G225" i="2"/>
  <c r="G221"/>
  <c r="G217"/>
  <c r="G213"/>
  <c r="E215" i="1" s="1"/>
  <c r="G209" i="2"/>
  <c r="G205"/>
  <c r="G201"/>
  <c r="G197"/>
  <c r="E199" i="1" s="1"/>
  <c r="G193" i="2"/>
  <c r="G189"/>
  <c r="G185"/>
  <c r="G181"/>
  <c r="H181" s="1"/>
  <c r="J181" s="1"/>
  <c r="K181" s="1"/>
  <c r="M183" i="1" s="1"/>
  <c r="G177" i="2"/>
  <c r="G173"/>
  <c r="G169"/>
  <c r="G165"/>
  <c r="E167" i="1" s="1"/>
  <c r="G161" i="2"/>
  <c r="G157"/>
  <c r="G153"/>
  <c r="G149"/>
  <c r="H149" s="1"/>
  <c r="J149" s="1"/>
  <c r="K149" s="1"/>
  <c r="M151" i="1" s="1"/>
  <c r="G145" i="2"/>
  <c r="G141"/>
  <c r="G137"/>
  <c r="G133"/>
  <c r="H133" s="1"/>
  <c r="J133" s="1"/>
  <c r="K133" s="1"/>
  <c r="M135" i="1" s="1"/>
  <c r="G129" i="2"/>
  <c r="G125"/>
  <c r="G121"/>
  <c r="G117"/>
  <c r="H117" s="1"/>
  <c r="J117" s="1"/>
  <c r="K117" s="1"/>
  <c r="M119" i="1" s="1"/>
  <c r="G113" i="2"/>
  <c r="G109"/>
  <c r="G105"/>
  <c r="G101"/>
  <c r="H101" s="1"/>
  <c r="J101" s="1"/>
  <c r="K101" s="1"/>
  <c r="M103" i="1" s="1"/>
  <c r="G97" i="2"/>
  <c r="G93"/>
  <c r="G89"/>
  <c r="G85"/>
  <c r="H85" s="1"/>
  <c r="J85" s="1"/>
  <c r="K85" s="1"/>
  <c r="M87" i="1" s="1"/>
  <c r="G81" i="2"/>
  <c r="G77"/>
  <c r="G73"/>
  <c r="G69"/>
  <c r="H69" s="1"/>
  <c r="J69" s="1"/>
  <c r="K69" s="1"/>
  <c r="M71" i="1" s="1"/>
  <c r="G65" i="2"/>
  <c r="G61"/>
  <c r="G57"/>
  <c r="G53"/>
  <c r="H53" s="1"/>
  <c r="J53" s="1"/>
  <c r="K53" s="1"/>
  <c r="M55" i="1" s="1"/>
  <c r="G49" i="2"/>
  <c r="G45"/>
  <c r="G41"/>
  <c r="G37"/>
  <c r="H37" s="1"/>
  <c r="J37" s="1"/>
  <c r="K37" s="1"/>
  <c r="M39" i="1" s="1"/>
  <c r="G33" i="2"/>
  <c r="G29"/>
  <c r="G25"/>
  <c r="G21"/>
  <c r="H21" s="1"/>
  <c r="J21" s="1"/>
  <c r="K21" s="1"/>
  <c r="M23" i="1" s="1"/>
  <c r="G17" i="2"/>
  <c r="G13"/>
  <c r="G9"/>
  <c r="G5"/>
  <c r="H5" s="1"/>
  <c r="J5" s="1"/>
  <c r="K5" s="1"/>
  <c r="M7" i="1" s="1"/>
  <c r="G722" i="2"/>
  <c r="G698"/>
  <c r="G666"/>
  <c r="E668" i="1" s="1"/>
  <c r="G650" i="2"/>
  <c r="G634"/>
  <c r="G622"/>
  <c r="G610"/>
  <c r="H610" s="1"/>
  <c r="J610" s="1"/>
  <c r="K610" s="1"/>
  <c r="M612" i="1" s="1"/>
  <c r="G602" i="2"/>
  <c r="G590"/>
  <c r="G574"/>
  <c r="G558"/>
  <c r="E560" i="1" s="1"/>
  <c r="G546" i="2"/>
  <c r="G530"/>
  <c r="G522"/>
  <c r="G510"/>
  <c r="E512" i="1" s="1"/>
  <c r="G498" i="2"/>
  <c r="G490"/>
  <c r="G478"/>
  <c r="G462"/>
  <c r="E464" i="1" s="1"/>
  <c r="G450" i="2"/>
  <c r="G442"/>
  <c r="G434"/>
  <c r="G426"/>
  <c r="H426" s="1"/>
  <c r="J426" s="1"/>
  <c r="K426" s="1"/>
  <c r="M428" i="1" s="1"/>
  <c r="G418" i="2"/>
  <c r="G410"/>
  <c r="G402"/>
  <c r="G394"/>
  <c r="H394" s="1"/>
  <c r="J394" s="1"/>
  <c r="K394" s="1"/>
  <c r="M396" i="1" s="1"/>
  <c r="G386" i="2"/>
  <c r="G374"/>
  <c r="E376" i="1" s="1"/>
  <c r="G366" i="2"/>
  <c r="G358"/>
  <c r="E360" i="1" s="1"/>
  <c r="G346" i="2"/>
  <c r="G338"/>
  <c r="G330"/>
  <c r="G322"/>
  <c r="H322" s="1"/>
  <c r="J322" s="1"/>
  <c r="K322" s="1"/>
  <c r="M324" i="1" s="1"/>
  <c r="G314" i="2"/>
  <c r="G306"/>
  <c r="G298"/>
  <c r="G290"/>
  <c r="H290" s="1"/>
  <c r="J290" s="1"/>
  <c r="K290" s="1"/>
  <c r="M292" i="1" s="1"/>
  <c r="G282" i="2"/>
  <c r="G274"/>
  <c r="G266"/>
  <c r="G254"/>
  <c r="E256" i="1" s="1"/>
  <c r="G246" i="2"/>
  <c r="E248" i="1" s="1"/>
  <c r="G238" i="2"/>
  <c r="G230"/>
  <c r="E232" i="1" s="1"/>
  <c r="G222" i="2"/>
  <c r="E224" i="1" s="1"/>
  <c r="G210" i="2"/>
  <c r="G198"/>
  <c r="E200" i="1" s="1"/>
  <c r="G194" i="2"/>
  <c r="G186"/>
  <c r="E188" i="1" s="1"/>
  <c r="G182" i="2"/>
  <c r="E184" i="1" s="1"/>
  <c r="G178" i="2"/>
  <c r="G174"/>
  <c r="G170"/>
  <c r="H170" s="1"/>
  <c r="J170" s="1"/>
  <c r="K170" s="1"/>
  <c r="M172" i="1" s="1"/>
  <c r="G166" i="2"/>
  <c r="E168" i="1" s="1"/>
  <c r="G158" i="2"/>
  <c r="G154"/>
  <c r="G150"/>
  <c r="E152" i="1" s="1"/>
  <c r="G146" i="2"/>
  <c r="G142"/>
  <c r="G138"/>
  <c r="G134"/>
  <c r="E136" i="1" s="1"/>
  <c r="G130" i="2"/>
  <c r="G126"/>
  <c r="G122"/>
  <c r="G118"/>
  <c r="E120" i="1" s="1"/>
  <c r="G114" i="2"/>
  <c r="G110"/>
  <c r="G106"/>
  <c r="G102"/>
  <c r="E104" i="1" s="1"/>
  <c r="G98" i="2"/>
  <c r="G94"/>
  <c r="G90"/>
  <c r="G86"/>
  <c r="E88" i="1" s="1"/>
  <c r="G82" i="2"/>
  <c r="G78"/>
  <c r="G74"/>
  <c r="G70"/>
  <c r="E72" i="1" s="1"/>
  <c r="G66" i="2"/>
  <c r="G62"/>
  <c r="G58"/>
  <c r="G54"/>
  <c r="E56" i="1" s="1"/>
  <c r="G50" i="2"/>
  <c r="G46"/>
  <c r="G42"/>
  <c r="G38"/>
  <c r="E40" i="1" s="1"/>
  <c r="G34" i="2"/>
  <c r="G30"/>
  <c r="G26"/>
  <c r="G22"/>
  <c r="E24" i="1" s="1"/>
  <c r="G18" i="2"/>
  <c r="G14"/>
  <c r="G10"/>
  <c r="G6"/>
  <c r="E8" i="1" s="1"/>
  <c r="G714" i="2"/>
  <c r="E716" i="1" s="1"/>
  <c r="G706" i="2"/>
  <c r="G690"/>
  <c r="G682"/>
  <c r="G674"/>
  <c r="H674" s="1"/>
  <c r="J674" s="1"/>
  <c r="K674" s="1"/>
  <c r="M676" i="1" s="1"/>
  <c r="G658" i="2"/>
  <c r="G654"/>
  <c r="G642"/>
  <c r="G638"/>
  <c r="E640" i="1" s="1"/>
  <c r="G626" i="2"/>
  <c r="G618"/>
  <c r="G606"/>
  <c r="G594"/>
  <c r="H594" s="1"/>
  <c r="J594" s="1"/>
  <c r="K594" s="1"/>
  <c r="M596" i="1" s="1"/>
  <c r="G586" i="2"/>
  <c r="G578"/>
  <c r="G570"/>
  <c r="G562"/>
  <c r="H562" s="1"/>
  <c r="J562" s="1"/>
  <c r="K562" s="1"/>
  <c r="M564" i="1" s="1"/>
  <c r="G554" i="2"/>
  <c r="G542"/>
  <c r="G538"/>
  <c r="G526"/>
  <c r="E528" i="1" s="1"/>
  <c r="G514" i="2"/>
  <c r="G506"/>
  <c r="G494"/>
  <c r="G482"/>
  <c r="H482" s="1"/>
  <c r="J482" s="1"/>
  <c r="K482" s="1"/>
  <c r="M484" i="1" s="1"/>
  <c r="G474" i="2"/>
  <c r="G466"/>
  <c r="G458"/>
  <c r="G446"/>
  <c r="E448" i="1" s="1"/>
  <c r="G438" i="2"/>
  <c r="E440" i="1" s="1"/>
  <c r="G430" i="2"/>
  <c r="G422"/>
  <c r="E424" i="1" s="1"/>
  <c r="G414" i="2"/>
  <c r="E416" i="1" s="1"/>
  <c r="G406" i="2"/>
  <c r="G398"/>
  <c r="G390"/>
  <c r="E392" i="1" s="1"/>
  <c r="G382" i="2"/>
  <c r="E384" i="1" s="1"/>
  <c r="G378" i="2"/>
  <c r="G370"/>
  <c r="G362"/>
  <c r="G354"/>
  <c r="H354" s="1"/>
  <c r="J354" s="1"/>
  <c r="K354" s="1"/>
  <c r="M356" i="1" s="1"/>
  <c r="G350" i="2"/>
  <c r="G342"/>
  <c r="H342" s="1"/>
  <c r="J342" s="1"/>
  <c r="K342" s="1"/>
  <c r="M344" i="1" s="1"/>
  <c r="G334" i="2"/>
  <c r="G326"/>
  <c r="E328" i="1" s="1"/>
  <c r="G318" i="2"/>
  <c r="G310"/>
  <c r="E312" i="1" s="1"/>
  <c r="G302" i="2"/>
  <c r="G294"/>
  <c r="E296" i="1" s="1"/>
  <c r="G286" i="2"/>
  <c r="G278"/>
  <c r="H278" s="1"/>
  <c r="J278" s="1"/>
  <c r="K278" s="1"/>
  <c r="M280" i="1" s="1"/>
  <c r="G270" i="2"/>
  <c r="G262"/>
  <c r="E264" i="1" s="1"/>
  <c r="G258" i="2"/>
  <c r="G250"/>
  <c r="G242"/>
  <c r="G234"/>
  <c r="H234" s="1"/>
  <c r="J234" s="1"/>
  <c r="K234" s="1"/>
  <c r="M236" i="1" s="1"/>
  <c r="G226" i="2"/>
  <c r="G218"/>
  <c r="G214"/>
  <c r="G206"/>
  <c r="E208" i="1" s="1"/>
  <c r="G202" i="2"/>
  <c r="G190"/>
  <c r="G162"/>
  <c r="E344" i="1"/>
  <c r="E408"/>
  <c r="H406" i="2"/>
  <c r="J406" s="1"/>
  <c r="K406" s="1"/>
  <c r="M408" i="1" s="1"/>
  <c r="E216"/>
  <c r="H214" i="2"/>
  <c r="J214" s="1"/>
  <c r="K214" s="1"/>
  <c r="M216" i="1" s="1"/>
  <c r="G3" i="2"/>
  <c r="H3" s="1"/>
  <c r="G718"/>
  <c r="H718" s="1"/>
  <c r="J718" s="1"/>
  <c r="K718" s="1"/>
  <c r="M720" i="1" s="1"/>
  <c r="G710" i="2"/>
  <c r="E712" i="1" s="1"/>
  <c r="G702" i="2"/>
  <c r="E704" i="1" s="1"/>
  <c r="G694" i="2"/>
  <c r="H694" s="1"/>
  <c r="J694" s="1"/>
  <c r="K694" s="1"/>
  <c r="M696" i="1" s="1"/>
  <c r="G686" i="2"/>
  <c r="E688" i="1" s="1"/>
  <c r="G678" i="2"/>
  <c r="H678" s="1"/>
  <c r="J678" s="1"/>
  <c r="K678" s="1"/>
  <c r="M680" i="1" s="1"/>
  <c r="G670" i="2"/>
  <c r="E672" i="1" s="1"/>
  <c r="G662" i="2"/>
  <c r="H662" s="1"/>
  <c r="J662" s="1"/>
  <c r="K662" s="1"/>
  <c r="M664" i="1" s="1"/>
  <c r="G646" i="2"/>
  <c r="H646" s="1"/>
  <c r="J646" s="1"/>
  <c r="K646" s="1"/>
  <c r="M648" i="1" s="1"/>
  <c r="G630" i="2"/>
  <c r="H630" s="1"/>
  <c r="J630" s="1"/>
  <c r="K630" s="1"/>
  <c r="M632" i="1" s="1"/>
  <c r="G614" i="2"/>
  <c r="E616" i="1" s="1"/>
  <c r="G598" i="2"/>
  <c r="H598" s="1"/>
  <c r="J598" s="1"/>
  <c r="K598" s="1"/>
  <c r="M600" i="1" s="1"/>
  <c r="G582" i="2"/>
  <c r="H582" s="1"/>
  <c r="J582" s="1"/>
  <c r="K582" s="1"/>
  <c r="M584" i="1" s="1"/>
  <c r="G566" i="2"/>
  <c r="H566" s="1"/>
  <c r="J566" s="1"/>
  <c r="K566" s="1"/>
  <c r="M568" i="1" s="1"/>
  <c r="G550" i="2"/>
  <c r="E552" i="1" s="1"/>
  <c r="G534" i="2"/>
  <c r="E536" i="1" s="1"/>
  <c r="G518" i="2"/>
  <c r="H518" s="1"/>
  <c r="J518" s="1"/>
  <c r="K518" s="1"/>
  <c r="M520" i="1" s="1"/>
  <c r="G502" i="2"/>
  <c r="H502" s="1"/>
  <c r="J502" s="1"/>
  <c r="K502" s="1"/>
  <c r="M504" i="1" s="1"/>
  <c r="G486" i="2"/>
  <c r="E488" i="1" s="1"/>
  <c r="G470" i="2"/>
  <c r="E472" i="1" s="1"/>
  <c r="G454" i="2"/>
  <c r="H454" s="1"/>
  <c r="J454" s="1"/>
  <c r="K454" s="1"/>
  <c r="M456" i="1" s="1"/>
  <c r="E5"/>
  <c r="E720"/>
  <c r="H710" i="2"/>
  <c r="J710" s="1"/>
  <c r="K710" s="1"/>
  <c r="M712" i="1" s="1"/>
  <c r="H614" i="2"/>
  <c r="J614" s="1"/>
  <c r="K614" s="1"/>
  <c r="M616" i="1" s="1"/>
  <c r="E568"/>
  <c r="E456"/>
  <c r="E724"/>
  <c r="H722" i="2"/>
  <c r="J722" s="1"/>
  <c r="K722" s="1"/>
  <c r="M724" i="1" s="1"/>
  <c r="E708"/>
  <c r="H706" i="2"/>
  <c r="J706" s="1"/>
  <c r="K706" s="1"/>
  <c r="M708" i="1" s="1"/>
  <c r="E700"/>
  <c r="H698" i="2"/>
  <c r="J698" s="1"/>
  <c r="K698" s="1"/>
  <c r="M700" i="1" s="1"/>
  <c r="E692"/>
  <c r="H690" i="2"/>
  <c r="J690" s="1"/>
  <c r="K690" s="1"/>
  <c r="M692" i="1" s="1"/>
  <c r="E684"/>
  <c r="H682" i="2"/>
  <c r="J682" s="1"/>
  <c r="K682" s="1"/>
  <c r="M684" i="1" s="1"/>
  <c r="H666" i="2"/>
  <c r="J666" s="1"/>
  <c r="K666" s="1"/>
  <c r="M668" i="1" s="1"/>
  <c r="E660"/>
  <c r="H658" i="2"/>
  <c r="J658" s="1"/>
  <c r="K658" s="1"/>
  <c r="M660" i="1" s="1"/>
  <c r="E656"/>
  <c r="H654" i="2"/>
  <c r="J654" s="1"/>
  <c r="K654" s="1"/>
  <c r="M656" i="1" s="1"/>
  <c r="E644"/>
  <c r="H642" i="2"/>
  <c r="J642" s="1"/>
  <c r="K642" s="1"/>
  <c r="M644" i="1" s="1"/>
  <c r="E628"/>
  <c r="H626" i="2"/>
  <c r="J626" s="1"/>
  <c r="K626" s="1"/>
  <c r="M628" i="1" s="1"/>
  <c r="E624"/>
  <c r="H622" i="2"/>
  <c r="J622" s="1"/>
  <c r="K622" s="1"/>
  <c r="M624" i="1" s="1"/>
  <c r="E608"/>
  <c r="H606" i="2"/>
  <c r="J606" s="1"/>
  <c r="K606" s="1"/>
  <c r="M608" i="1" s="1"/>
  <c r="E592"/>
  <c r="H590" i="2"/>
  <c r="J590" s="1"/>
  <c r="K590" s="1"/>
  <c r="M592" i="1" s="1"/>
  <c r="E580"/>
  <c r="H578" i="2"/>
  <c r="J578" s="1"/>
  <c r="K578" s="1"/>
  <c r="M580" i="1" s="1"/>
  <c r="E576"/>
  <c r="H574" i="2"/>
  <c r="J574" s="1"/>
  <c r="K574" s="1"/>
  <c r="M576" i="1" s="1"/>
  <c r="H558" i="2"/>
  <c r="J558" s="1"/>
  <c r="K558" s="1"/>
  <c r="M560" i="1" s="1"/>
  <c r="E548"/>
  <c r="H546" i="2"/>
  <c r="J546" s="1"/>
  <c r="K546" s="1"/>
  <c r="M548" i="1" s="1"/>
  <c r="E544"/>
  <c r="H542" i="2"/>
  <c r="J542" s="1"/>
  <c r="K542" s="1"/>
  <c r="M544" i="1" s="1"/>
  <c r="E532"/>
  <c r="H530" i="2"/>
  <c r="J530" s="1"/>
  <c r="K530" s="1"/>
  <c r="M532" i="1" s="1"/>
  <c r="E516"/>
  <c r="H514" i="2"/>
  <c r="J514" s="1"/>
  <c r="K514" s="1"/>
  <c r="M516" i="1" s="1"/>
  <c r="H510" i="2"/>
  <c r="J510" s="1"/>
  <c r="K510" s="1"/>
  <c r="M512" i="1" s="1"/>
  <c r="E500"/>
  <c r="H498" i="2"/>
  <c r="J498" s="1"/>
  <c r="K498" s="1"/>
  <c r="M500" i="1" s="1"/>
  <c r="E496"/>
  <c r="H494" i="2"/>
  <c r="J494" s="1"/>
  <c r="K494" s="1"/>
  <c r="M496" i="1" s="1"/>
  <c r="E480"/>
  <c r="H478" i="2"/>
  <c r="J478" s="1"/>
  <c r="K478" s="1"/>
  <c r="M480" i="1" s="1"/>
  <c r="E468"/>
  <c r="H466" i="2"/>
  <c r="J466" s="1"/>
  <c r="K466" s="1"/>
  <c r="M468" i="1" s="1"/>
  <c r="H462" i="2"/>
  <c r="J462" s="1"/>
  <c r="K462" s="1"/>
  <c r="M464" i="1" s="1"/>
  <c r="E452"/>
  <c r="H450" i="2"/>
  <c r="J450" s="1"/>
  <c r="K450" s="1"/>
  <c r="M452" i="1" s="1"/>
  <c r="E436"/>
  <c r="H434" i="2"/>
  <c r="J434" s="1"/>
  <c r="K434" s="1"/>
  <c r="M436" i="1" s="1"/>
  <c r="E432"/>
  <c r="H430" i="2"/>
  <c r="J430" s="1"/>
  <c r="K430" s="1"/>
  <c r="M432" i="1" s="1"/>
  <c r="E420"/>
  <c r="H418" i="2"/>
  <c r="J418" s="1"/>
  <c r="K418" s="1"/>
  <c r="M420" i="1" s="1"/>
  <c r="E404"/>
  <c r="H402" i="2"/>
  <c r="J402" s="1"/>
  <c r="K402" s="1"/>
  <c r="M404" i="1" s="1"/>
  <c r="E400"/>
  <c r="H398" i="2"/>
  <c r="J398" s="1"/>
  <c r="K398" s="1"/>
  <c r="M400" i="1" s="1"/>
  <c r="E388"/>
  <c r="H386" i="2"/>
  <c r="J386" s="1"/>
  <c r="K386" s="1"/>
  <c r="M388" i="1" s="1"/>
  <c r="E372"/>
  <c r="H370" i="2"/>
  <c r="J370" s="1"/>
  <c r="K370" s="1"/>
  <c r="M372" i="1" s="1"/>
  <c r="E368"/>
  <c r="H366" i="2"/>
  <c r="J366" s="1"/>
  <c r="K366" s="1"/>
  <c r="M368" i="1" s="1"/>
  <c r="E352"/>
  <c r="H350" i="2"/>
  <c r="J350" s="1"/>
  <c r="K350" s="1"/>
  <c r="M352" i="1" s="1"/>
  <c r="E340"/>
  <c r="H338" i="2"/>
  <c r="J338" s="1"/>
  <c r="K338" s="1"/>
  <c r="M340" i="1" s="1"/>
  <c r="E336"/>
  <c r="H334" i="2"/>
  <c r="J334" s="1"/>
  <c r="K334" s="1"/>
  <c r="M336" i="1" s="1"/>
  <c r="E320"/>
  <c r="H318" i="2"/>
  <c r="J318" s="1"/>
  <c r="K318" s="1"/>
  <c r="M320" i="1" s="1"/>
  <c r="E308"/>
  <c r="H306" i="2"/>
  <c r="J306" s="1"/>
  <c r="K306" s="1"/>
  <c r="M308" i="1" s="1"/>
  <c r="E304"/>
  <c r="H302" i="2"/>
  <c r="J302" s="1"/>
  <c r="K302" s="1"/>
  <c r="M304" i="1" s="1"/>
  <c r="E288"/>
  <c r="H286" i="2"/>
  <c r="J286" s="1"/>
  <c r="K286" s="1"/>
  <c r="M288" i="1" s="1"/>
  <c r="E276"/>
  <c r="H274" i="2"/>
  <c r="J274" s="1"/>
  <c r="K274" s="1"/>
  <c r="M276" i="1" s="1"/>
  <c r="E272"/>
  <c r="H270" i="2"/>
  <c r="J270" s="1"/>
  <c r="K270" s="1"/>
  <c r="M272" i="1" s="1"/>
  <c r="E260"/>
  <c r="H258" i="2"/>
  <c r="J258" s="1"/>
  <c r="K258" s="1"/>
  <c r="M260" i="1" s="1"/>
  <c r="H254" i="2"/>
  <c r="J254" s="1"/>
  <c r="K254" s="1"/>
  <c r="M256" i="1" s="1"/>
  <c r="E244"/>
  <c r="H242" i="2"/>
  <c r="J242" s="1"/>
  <c r="K242" s="1"/>
  <c r="M244" i="1" s="1"/>
  <c r="E240"/>
  <c r="H238" i="2"/>
  <c r="J238" s="1"/>
  <c r="K238" s="1"/>
  <c r="M240" i="1" s="1"/>
  <c r="E228"/>
  <c r="H226" i="2"/>
  <c r="J226" s="1"/>
  <c r="K226" s="1"/>
  <c r="M228" i="1" s="1"/>
  <c r="H222" i="2"/>
  <c r="J222" s="1"/>
  <c r="K222" s="1"/>
  <c r="M224" i="1" s="1"/>
  <c r="E212"/>
  <c r="H210" i="2"/>
  <c r="J210" s="1"/>
  <c r="K210" s="1"/>
  <c r="M212" i="1" s="1"/>
  <c r="E196"/>
  <c r="H194" i="2"/>
  <c r="J194" s="1"/>
  <c r="K194" s="1"/>
  <c r="M196" i="1" s="1"/>
  <c r="E192"/>
  <c r="H190" i="2"/>
  <c r="J190" s="1"/>
  <c r="K190" s="1"/>
  <c r="M192" i="1" s="1"/>
  <c r="E180"/>
  <c r="H178" i="2"/>
  <c r="J178" s="1"/>
  <c r="K178" s="1"/>
  <c r="M180" i="1" s="1"/>
  <c r="E176"/>
  <c r="H174" i="2"/>
  <c r="J174" s="1"/>
  <c r="K174" s="1"/>
  <c r="M176" i="1" s="1"/>
  <c r="E164"/>
  <c r="H162" i="2"/>
  <c r="J162" s="1"/>
  <c r="K162" s="1"/>
  <c r="M164" i="1" s="1"/>
  <c r="E160"/>
  <c r="H158" i="2"/>
  <c r="J158" s="1"/>
  <c r="K158" s="1"/>
  <c r="M160" i="1" s="1"/>
  <c r="E140"/>
  <c r="H138" i="2"/>
  <c r="J138" s="1"/>
  <c r="K138" s="1"/>
  <c r="M140" i="1" s="1"/>
  <c r="E132"/>
  <c r="H130" i="2"/>
  <c r="J130" s="1"/>
  <c r="K130" s="1"/>
  <c r="M132" i="1" s="1"/>
  <c r="E108"/>
  <c r="H106" i="2"/>
  <c r="J106" s="1"/>
  <c r="K106" s="1"/>
  <c r="M108" i="1" s="1"/>
  <c r="E100"/>
  <c r="H98" i="2"/>
  <c r="J98" s="1"/>
  <c r="K98" s="1"/>
  <c r="M100" i="1" s="1"/>
  <c r="E76"/>
  <c r="H74" i="2"/>
  <c r="J74" s="1"/>
  <c r="K74" s="1"/>
  <c r="M76" i="1" s="1"/>
  <c r="E68"/>
  <c r="H66" i="2"/>
  <c r="J66" s="1"/>
  <c r="K66" s="1"/>
  <c r="M68" i="1" s="1"/>
  <c r="E44"/>
  <c r="H42" i="2"/>
  <c r="J42" s="1"/>
  <c r="K42" s="1"/>
  <c r="M44" i="1" s="1"/>
  <c r="E36"/>
  <c r="H34" i="2"/>
  <c r="J34" s="1"/>
  <c r="K34" s="1"/>
  <c r="M36" i="1" s="1"/>
  <c r="E12"/>
  <c r="H10" i="2"/>
  <c r="J10" s="1"/>
  <c r="K10" s="1"/>
  <c r="M12" i="1" s="1"/>
  <c r="E717"/>
  <c r="H715" i="2"/>
  <c r="J715" s="1"/>
  <c r="K715" s="1"/>
  <c r="M717" i="1" s="1"/>
  <c r="E709"/>
  <c r="H707" i="2"/>
  <c r="J707" s="1"/>
  <c r="K707" s="1"/>
  <c r="M709" i="1" s="1"/>
  <c r="E701"/>
  <c r="H699" i="2"/>
  <c r="J699" s="1"/>
  <c r="K699" s="1"/>
  <c r="M701" i="1" s="1"/>
  <c r="E693"/>
  <c r="H691" i="2"/>
  <c r="J691" s="1"/>
  <c r="K691" s="1"/>
  <c r="M693" i="1" s="1"/>
  <c r="E685"/>
  <c r="H683" i="2"/>
  <c r="J683" s="1"/>
  <c r="K683" s="1"/>
  <c r="M685" i="1" s="1"/>
  <c r="E677"/>
  <c r="H675" i="2"/>
  <c r="J675" s="1"/>
  <c r="K675" s="1"/>
  <c r="M677" i="1" s="1"/>
  <c r="E669"/>
  <c r="H667" i="2"/>
  <c r="J667" s="1"/>
  <c r="K667" s="1"/>
  <c r="M669" i="1" s="1"/>
  <c r="H717" i="2"/>
  <c r="J717" s="1"/>
  <c r="K717" s="1"/>
  <c r="M719" i="1" s="1"/>
  <c r="E719"/>
  <c r="E707"/>
  <c r="H705" i="2"/>
  <c r="J705" s="1"/>
  <c r="K705" s="1"/>
  <c r="M707" i="1" s="1"/>
  <c r="H697" i="2"/>
  <c r="J697" s="1"/>
  <c r="K697" s="1"/>
  <c r="M699" i="1" s="1"/>
  <c r="E699"/>
  <c r="E691"/>
  <c r="H689" i="2"/>
  <c r="J689" s="1"/>
  <c r="K689" s="1"/>
  <c r="M691" i="1" s="1"/>
  <c r="H681" i="2"/>
  <c r="J681" s="1"/>
  <c r="K681" s="1"/>
  <c r="M683" i="1" s="1"/>
  <c r="E683"/>
  <c r="E675"/>
  <c r="H673" i="2"/>
  <c r="J673" s="1"/>
  <c r="K673" s="1"/>
  <c r="M675" i="1" s="1"/>
  <c r="H665" i="2"/>
  <c r="J665" s="1"/>
  <c r="K665" s="1"/>
  <c r="M667" i="1" s="1"/>
  <c r="E667"/>
  <c r="E659"/>
  <c r="H657" i="2"/>
  <c r="J657" s="1"/>
  <c r="K657" s="1"/>
  <c r="M659" i="1" s="1"/>
  <c r="H649" i="2"/>
  <c r="J649" s="1"/>
  <c r="K649" s="1"/>
  <c r="M651" i="1" s="1"/>
  <c r="E651"/>
  <c r="E643"/>
  <c r="H641" i="2"/>
  <c r="J641" s="1"/>
  <c r="K641" s="1"/>
  <c r="M643" i="1" s="1"/>
  <c r="H633" i="2"/>
  <c r="J633" s="1"/>
  <c r="K633" s="1"/>
  <c r="M635" i="1" s="1"/>
  <c r="E635"/>
  <c r="E627"/>
  <c r="H625" i="2"/>
  <c r="J625" s="1"/>
  <c r="K625" s="1"/>
  <c r="M627" i="1" s="1"/>
  <c r="H617" i="2"/>
  <c r="J617" s="1"/>
  <c r="K617" s="1"/>
  <c r="M619" i="1" s="1"/>
  <c r="E619"/>
  <c r="H605" i="2"/>
  <c r="J605" s="1"/>
  <c r="K605" s="1"/>
  <c r="M607" i="1" s="1"/>
  <c r="E607"/>
  <c r="H601" i="2"/>
  <c r="J601" s="1"/>
  <c r="K601" s="1"/>
  <c r="M603" i="1" s="1"/>
  <c r="E603"/>
  <c r="E595"/>
  <c r="H593" i="2"/>
  <c r="J593" s="1"/>
  <c r="K593" s="1"/>
  <c r="M595" i="1" s="1"/>
  <c r="H585" i="2"/>
  <c r="J585" s="1"/>
  <c r="K585" s="1"/>
  <c r="M587" i="1" s="1"/>
  <c r="E587"/>
  <c r="E579"/>
  <c r="H577" i="2"/>
  <c r="J577" s="1"/>
  <c r="K577" s="1"/>
  <c r="M579" i="1" s="1"/>
  <c r="H569" i="2"/>
  <c r="J569" s="1"/>
  <c r="K569" s="1"/>
  <c r="M571" i="1" s="1"/>
  <c r="E571"/>
  <c r="E563"/>
  <c r="H561" i="2"/>
  <c r="J561" s="1"/>
  <c r="K561" s="1"/>
  <c r="M563" i="1" s="1"/>
  <c r="H553" i="2"/>
  <c r="J553" s="1"/>
  <c r="K553" s="1"/>
  <c r="M555" i="1" s="1"/>
  <c r="E555"/>
  <c r="E547"/>
  <c r="H545" i="2"/>
  <c r="J545" s="1"/>
  <c r="K545" s="1"/>
  <c r="M547" i="1" s="1"/>
  <c r="H537" i="2"/>
  <c r="J537" s="1"/>
  <c r="K537" s="1"/>
  <c r="M539" i="1" s="1"/>
  <c r="E539"/>
  <c r="E531"/>
  <c r="H529" i="2"/>
  <c r="J529" s="1"/>
  <c r="K529" s="1"/>
  <c r="M531" i="1" s="1"/>
  <c r="H521" i="2"/>
  <c r="J521" s="1"/>
  <c r="K521" s="1"/>
  <c r="M523" i="1" s="1"/>
  <c r="E523"/>
  <c r="E515"/>
  <c r="H513" i="2"/>
  <c r="J513" s="1"/>
  <c r="K513" s="1"/>
  <c r="M515" i="1" s="1"/>
  <c r="H505" i="2"/>
  <c r="J505" s="1"/>
  <c r="K505" s="1"/>
  <c r="M507" i="1" s="1"/>
  <c r="E507"/>
  <c r="E499"/>
  <c r="H497" i="2"/>
  <c r="J497" s="1"/>
  <c r="K497" s="1"/>
  <c r="M499" i="1" s="1"/>
  <c r="H477" i="2"/>
  <c r="J477" s="1"/>
  <c r="K477" s="1"/>
  <c r="M479" i="1" s="1"/>
  <c r="E479"/>
  <c r="H461" i="2"/>
  <c r="J461" s="1"/>
  <c r="K461" s="1"/>
  <c r="M463" i="1" s="1"/>
  <c r="E463"/>
  <c r="H445" i="2"/>
  <c r="J445" s="1"/>
  <c r="K445" s="1"/>
  <c r="M447" i="1" s="1"/>
  <c r="E447"/>
  <c r="H441" i="2"/>
  <c r="J441" s="1"/>
  <c r="K441" s="1"/>
  <c r="M443" i="1" s="1"/>
  <c r="E443"/>
  <c r="E435"/>
  <c r="H433" i="2"/>
  <c r="J433" s="1"/>
  <c r="K433" s="1"/>
  <c r="M435" i="1" s="1"/>
  <c r="H425" i="2"/>
  <c r="J425" s="1"/>
  <c r="K425" s="1"/>
  <c r="M427" i="1" s="1"/>
  <c r="E427"/>
  <c r="E419"/>
  <c r="H417" i="2"/>
  <c r="J417" s="1"/>
  <c r="K417" s="1"/>
  <c r="M419" i="1" s="1"/>
  <c r="H409" i="2"/>
  <c r="J409" s="1"/>
  <c r="K409" s="1"/>
  <c r="M411" i="1" s="1"/>
  <c r="E411"/>
  <c r="E403"/>
  <c r="H401" i="2"/>
  <c r="J401" s="1"/>
  <c r="K401" s="1"/>
  <c r="M403" i="1" s="1"/>
  <c r="H393" i="2"/>
  <c r="J393" s="1"/>
  <c r="K393" s="1"/>
  <c r="M395" i="1" s="1"/>
  <c r="E395"/>
  <c r="E387"/>
  <c r="H385" i="2"/>
  <c r="J385" s="1"/>
  <c r="K385" s="1"/>
  <c r="M387" i="1" s="1"/>
  <c r="H377" i="2"/>
  <c r="J377" s="1"/>
  <c r="K377" s="1"/>
  <c r="M379" i="1" s="1"/>
  <c r="E379"/>
  <c r="E371"/>
  <c r="H369" i="2"/>
  <c r="J369" s="1"/>
  <c r="K369" s="1"/>
  <c r="M371" i="1" s="1"/>
  <c r="H361" i="2"/>
  <c r="J361" s="1"/>
  <c r="K361" s="1"/>
  <c r="M363" i="1" s="1"/>
  <c r="E363"/>
  <c r="E355"/>
  <c r="H353" i="2"/>
  <c r="J353" s="1"/>
  <c r="K353" s="1"/>
  <c r="M355" i="1" s="1"/>
  <c r="H349" i="2"/>
  <c r="J349" s="1"/>
  <c r="K349" s="1"/>
  <c r="M351" i="1" s="1"/>
  <c r="E351"/>
  <c r="E343"/>
  <c r="H333" i="2"/>
  <c r="J333" s="1"/>
  <c r="K333" s="1"/>
  <c r="M335" i="1" s="1"/>
  <c r="E335"/>
  <c r="E327"/>
  <c r="H317" i="2"/>
  <c r="J317" s="1"/>
  <c r="K317" s="1"/>
  <c r="M319" i="1" s="1"/>
  <c r="E319"/>
  <c r="E311"/>
  <c r="H301" i="2"/>
  <c r="J301" s="1"/>
  <c r="K301" s="1"/>
  <c r="M303" i="1" s="1"/>
  <c r="E303"/>
  <c r="E295"/>
  <c r="H285" i="2"/>
  <c r="J285" s="1"/>
  <c r="K285" s="1"/>
  <c r="M287" i="1" s="1"/>
  <c r="E287"/>
  <c r="E279"/>
  <c r="H269" i="2"/>
  <c r="J269" s="1"/>
  <c r="K269" s="1"/>
  <c r="M271" i="1" s="1"/>
  <c r="E271"/>
  <c r="E263"/>
  <c r="H253" i="2"/>
  <c r="J253" s="1"/>
  <c r="K253" s="1"/>
  <c r="M255" i="1" s="1"/>
  <c r="E255"/>
  <c r="E247"/>
  <c r="H237" i="2"/>
  <c r="J237" s="1"/>
  <c r="K237" s="1"/>
  <c r="M239" i="1" s="1"/>
  <c r="E239"/>
  <c r="E231"/>
  <c r="E223"/>
  <c r="H221" i="2"/>
  <c r="J221" s="1"/>
  <c r="K221" s="1"/>
  <c r="M223" i="1" s="1"/>
  <c r="H213" i="2"/>
  <c r="J213" s="1"/>
  <c r="K213" s="1"/>
  <c r="M215" i="1" s="1"/>
  <c r="E207"/>
  <c r="H205" i="2"/>
  <c r="J205" s="1"/>
  <c r="K205" s="1"/>
  <c r="M207" i="1" s="1"/>
  <c r="H197" i="2"/>
  <c r="J197" s="1"/>
  <c r="K197" s="1"/>
  <c r="M199" i="1" s="1"/>
  <c r="E191"/>
  <c r="H189" i="2"/>
  <c r="J189" s="1"/>
  <c r="K189" s="1"/>
  <c r="M191" i="1" s="1"/>
  <c r="E179"/>
  <c r="H177" i="2"/>
  <c r="J177" s="1"/>
  <c r="K177" s="1"/>
  <c r="M179" i="1" s="1"/>
  <c r="E171"/>
  <c r="H169" i="2"/>
  <c r="J169" s="1"/>
  <c r="K169" s="1"/>
  <c r="M171" i="1" s="1"/>
  <c r="H165" i="2"/>
  <c r="J165" s="1"/>
  <c r="K165" s="1"/>
  <c r="M167" i="1" s="1"/>
  <c r="E159"/>
  <c r="H157" i="2"/>
  <c r="J157" s="1"/>
  <c r="K157" s="1"/>
  <c r="M159" i="1" s="1"/>
  <c r="E147"/>
  <c r="H145" i="2"/>
  <c r="J145" s="1"/>
  <c r="K145" s="1"/>
  <c r="M147" i="1" s="1"/>
  <c r="E139"/>
  <c r="H137" i="2"/>
  <c r="J137" s="1"/>
  <c r="K137" s="1"/>
  <c r="M139" i="1" s="1"/>
  <c r="E131"/>
  <c r="H129" i="2"/>
  <c r="J129" s="1"/>
  <c r="K129" s="1"/>
  <c r="M131" i="1" s="1"/>
  <c r="E123"/>
  <c r="H121" i="2"/>
  <c r="J121" s="1"/>
  <c r="K121" s="1"/>
  <c r="M123" i="1" s="1"/>
  <c r="E115"/>
  <c r="H113" i="2"/>
  <c r="J113" s="1"/>
  <c r="K113" s="1"/>
  <c r="M115" i="1" s="1"/>
  <c r="E107"/>
  <c r="H105" i="2"/>
  <c r="J105" s="1"/>
  <c r="K105" s="1"/>
  <c r="M107" i="1" s="1"/>
  <c r="E99"/>
  <c r="H97" i="2"/>
  <c r="J97" s="1"/>
  <c r="K97" s="1"/>
  <c r="M99" i="1" s="1"/>
  <c r="E91"/>
  <c r="H89" i="2"/>
  <c r="J89" s="1"/>
  <c r="K89" s="1"/>
  <c r="M91" i="1" s="1"/>
  <c r="E83"/>
  <c r="H81" i="2"/>
  <c r="J81" s="1"/>
  <c r="K81" s="1"/>
  <c r="M83" i="1" s="1"/>
  <c r="E75"/>
  <c r="H73" i="2"/>
  <c r="J73" s="1"/>
  <c r="K73" s="1"/>
  <c r="M75" i="1" s="1"/>
  <c r="E63"/>
  <c r="H61" i="2"/>
  <c r="J61" s="1"/>
  <c r="K61" s="1"/>
  <c r="M63" i="1" s="1"/>
  <c r="E47"/>
  <c r="H45" i="2"/>
  <c r="J45" s="1"/>
  <c r="K45" s="1"/>
  <c r="M47" i="1" s="1"/>
  <c r="E31"/>
  <c r="H29" i="2"/>
  <c r="J29" s="1"/>
  <c r="K29" s="1"/>
  <c r="M31" i="1" s="1"/>
  <c r="E15"/>
  <c r="H13" i="2"/>
  <c r="J13" s="1"/>
  <c r="K13" s="1"/>
  <c r="M15" i="1" s="1"/>
  <c r="E713"/>
  <c r="H711" i="2"/>
  <c r="J711" s="1"/>
  <c r="K711" s="1"/>
  <c r="M713" i="1" s="1"/>
  <c r="E697"/>
  <c r="H695" i="2"/>
  <c r="J695" s="1"/>
  <c r="K695" s="1"/>
  <c r="M697" i="1" s="1"/>
  <c r="E673"/>
  <c r="H671" i="2"/>
  <c r="J671" s="1"/>
  <c r="K671" s="1"/>
  <c r="M673" i="1" s="1"/>
  <c r="E652"/>
  <c r="H650" i="2"/>
  <c r="J650" s="1"/>
  <c r="K650" s="1"/>
  <c r="M652" i="1" s="1"/>
  <c r="E636"/>
  <c r="H634" i="2"/>
  <c r="J634" s="1"/>
  <c r="K634" s="1"/>
  <c r="M636" i="1" s="1"/>
  <c r="E604"/>
  <c r="H602" i="2"/>
  <c r="J602" s="1"/>
  <c r="K602" s="1"/>
  <c r="M604" i="1" s="1"/>
  <c r="E572"/>
  <c r="H570" i="2"/>
  <c r="J570" s="1"/>
  <c r="K570" s="1"/>
  <c r="M572" i="1" s="1"/>
  <c r="E540"/>
  <c r="H538" i="2"/>
  <c r="J538" s="1"/>
  <c r="K538" s="1"/>
  <c r="M540" i="1" s="1"/>
  <c r="E508"/>
  <c r="H506" i="2"/>
  <c r="J506" s="1"/>
  <c r="K506" s="1"/>
  <c r="M508" i="1" s="1"/>
  <c r="E476"/>
  <c r="H474" i="2"/>
  <c r="J474" s="1"/>
  <c r="K474" s="1"/>
  <c r="M476" i="1" s="1"/>
  <c r="E444"/>
  <c r="H442" i="2"/>
  <c r="J442" s="1"/>
  <c r="K442" s="1"/>
  <c r="M444" i="1" s="1"/>
  <c r="E412"/>
  <c r="H410" i="2"/>
  <c r="J410" s="1"/>
  <c r="K410" s="1"/>
  <c r="M412" i="1" s="1"/>
  <c r="E380"/>
  <c r="H378" i="2"/>
  <c r="J378" s="1"/>
  <c r="K378" s="1"/>
  <c r="M380" i="1" s="1"/>
  <c r="E348"/>
  <c r="H346" i="2"/>
  <c r="J346" s="1"/>
  <c r="K346" s="1"/>
  <c r="M348" i="1" s="1"/>
  <c r="E316"/>
  <c r="H314" i="2"/>
  <c r="J314" s="1"/>
  <c r="K314" s="1"/>
  <c r="M316" i="1" s="1"/>
  <c r="E284"/>
  <c r="H282" i="2"/>
  <c r="J282" s="1"/>
  <c r="K282" s="1"/>
  <c r="M284" i="1" s="1"/>
  <c r="E252"/>
  <c r="H250" i="2"/>
  <c r="J250" s="1"/>
  <c r="K250" s="1"/>
  <c r="M252" i="1" s="1"/>
  <c r="E220"/>
  <c r="H218" i="2"/>
  <c r="J218" s="1"/>
  <c r="K218" s="1"/>
  <c r="M220" i="1" s="1"/>
  <c r="H186" i="2"/>
  <c r="J186" s="1"/>
  <c r="K186" s="1"/>
  <c r="M188" i="1" s="1"/>
  <c r="E156"/>
  <c r="H154" i="2"/>
  <c r="J154" s="1"/>
  <c r="K154" s="1"/>
  <c r="M156" i="1" s="1"/>
  <c r="E92"/>
  <c r="H90" i="2"/>
  <c r="J90" s="1"/>
  <c r="K90" s="1"/>
  <c r="M92" i="1" s="1"/>
  <c r="E28"/>
  <c r="H26" i="2"/>
  <c r="J26" s="1"/>
  <c r="K26" s="1"/>
  <c r="M28" i="1" s="1"/>
  <c r="E144"/>
  <c r="H142" i="2"/>
  <c r="J142" s="1"/>
  <c r="K142" s="1"/>
  <c r="M144" i="1" s="1"/>
  <c r="E128"/>
  <c r="H126" i="2"/>
  <c r="J126" s="1"/>
  <c r="K126" s="1"/>
  <c r="M128" i="1" s="1"/>
  <c r="E112"/>
  <c r="H110" i="2"/>
  <c r="J110" s="1"/>
  <c r="K110" s="1"/>
  <c r="M112" i="1" s="1"/>
  <c r="E96"/>
  <c r="H94" i="2"/>
  <c r="J94" s="1"/>
  <c r="K94" s="1"/>
  <c r="M96" i="1" s="1"/>
  <c r="E80"/>
  <c r="H78" i="2"/>
  <c r="J78" s="1"/>
  <c r="K78" s="1"/>
  <c r="M80" i="1" s="1"/>
  <c r="E64"/>
  <c r="H62" i="2"/>
  <c r="J62" s="1"/>
  <c r="K62" s="1"/>
  <c r="M64" i="1" s="1"/>
  <c r="E48"/>
  <c r="H46" i="2"/>
  <c r="J46" s="1"/>
  <c r="K46" s="1"/>
  <c r="M48" i="1" s="1"/>
  <c r="E32"/>
  <c r="H30" i="2"/>
  <c r="J30" s="1"/>
  <c r="K30" s="1"/>
  <c r="M32" i="1" s="1"/>
  <c r="E16"/>
  <c r="H14" i="2"/>
  <c r="J14" s="1"/>
  <c r="K14" s="1"/>
  <c r="M16" i="1" s="1"/>
  <c r="H422" i="2"/>
  <c r="J422" s="1"/>
  <c r="K422" s="1"/>
  <c r="M424" i="1" s="1"/>
  <c r="H230" i="2"/>
  <c r="J230" s="1"/>
  <c r="K230" s="1"/>
  <c r="M232" i="1" s="1"/>
  <c r="H166" i="2"/>
  <c r="J166" s="1"/>
  <c r="K166" s="1"/>
  <c r="M168" i="1" s="1"/>
  <c r="E723"/>
  <c r="H721" i="2"/>
  <c r="J721" s="1"/>
  <c r="K721" s="1"/>
  <c r="M723" i="1" s="1"/>
  <c r="H713" i="2"/>
  <c r="J713" s="1"/>
  <c r="K713" s="1"/>
  <c r="M715" i="1" s="1"/>
  <c r="E715"/>
  <c r="H701" i="2"/>
  <c r="J701" s="1"/>
  <c r="K701" s="1"/>
  <c r="M703" i="1" s="1"/>
  <c r="E703"/>
  <c r="H685" i="2"/>
  <c r="J685" s="1"/>
  <c r="K685" s="1"/>
  <c r="M687" i="1" s="1"/>
  <c r="E687"/>
  <c r="H669" i="2"/>
  <c r="J669" s="1"/>
  <c r="K669" s="1"/>
  <c r="M671" i="1" s="1"/>
  <c r="E671"/>
  <c r="H653" i="2"/>
  <c r="J653" s="1"/>
  <c r="K653" s="1"/>
  <c r="M655" i="1" s="1"/>
  <c r="E655"/>
  <c r="H637" i="2"/>
  <c r="J637" s="1"/>
  <c r="K637" s="1"/>
  <c r="M639" i="1" s="1"/>
  <c r="E639"/>
  <c r="H621" i="2"/>
  <c r="J621" s="1"/>
  <c r="K621" s="1"/>
  <c r="M623" i="1" s="1"/>
  <c r="E623"/>
  <c r="E611"/>
  <c r="H609" i="2"/>
  <c r="J609" s="1"/>
  <c r="K609" s="1"/>
  <c r="M611" i="1" s="1"/>
  <c r="H589" i="2"/>
  <c r="J589" s="1"/>
  <c r="K589" s="1"/>
  <c r="M591" i="1" s="1"/>
  <c r="E591"/>
  <c r="H573" i="2"/>
  <c r="J573" s="1"/>
  <c r="K573" s="1"/>
  <c r="M575" i="1" s="1"/>
  <c r="E575"/>
  <c r="H557" i="2"/>
  <c r="J557" s="1"/>
  <c r="K557" s="1"/>
  <c r="M559" i="1" s="1"/>
  <c r="E559"/>
  <c r="H541" i="2"/>
  <c r="J541" s="1"/>
  <c r="K541" s="1"/>
  <c r="M543" i="1" s="1"/>
  <c r="E543"/>
  <c r="H525" i="2"/>
  <c r="J525" s="1"/>
  <c r="K525" s="1"/>
  <c r="M527" i="1" s="1"/>
  <c r="E527"/>
  <c r="H509" i="2"/>
  <c r="J509" s="1"/>
  <c r="K509" s="1"/>
  <c r="M511" i="1" s="1"/>
  <c r="E511"/>
  <c r="H493" i="2"/>
  <c r="J493" s="1"/>
  <c r="K493" s="1"/>
  <c r="M495" i="1" s="1"/>
  <c r="E495"/>
  <c r="H489" i="2"/>
  <c r="J489" s="1"/>
  <c r="K489" s="1"/>
  <c r="M491" i="1" s="1"/>
  <c r="E491"/>
  <c r="E483"/>
  <c r="H481" i="2"/>
  <c r="J481" s="1"/>
  <c r="K481" s="1"/>
  <c r="M483" i="1" s="1"/>
  <c r="H473" i="2"/>
  <c r="J473" s="1"/>
  <c r="K473" s="1"/>
  <c r="M475" i="1" s="1"/>
  <c r="E475"/>
  <c r="E467"/>
  <c r="H465" i="2"/>
  <c r="J465" s="1"/>
  <c r="K465" s="1"/>
  <c r="M467" i="1" s="1"/>
  <c r="H457" i="2"/>
  <c r="J457" s="1"/>
  <c r="K457" s="1"/>
  <c r="M459" i="1" s="1"/>
  <c r="E459"/>
  <c r="E451"/>
  <c r="H449" i="2"/>
  <c r="J449" s="1"/>
  <c r="K449" s="1"/>
  <c r="M451" i="1" s="1"/>
  <c r="H429" i="2"/>
  <c r="J429" s="1"/>
  <c r="K429" s="1"/>
  <c r="M431" i="1" s="1"/>
  <c r="E431"/>
  <c r="H413" i="2"/>
  <c r="J413" s="1"/>
  <c r="K413" s="1"/>
  <c r="M415" i="1" s="1"/>
  <c r="E415"/>
  <c r="H397" i="2"/>
  <c r="J397" s="1"/>
  <c r="K397" s="1"/>
  <c r="M399" i="1" s="1"/>
  <c r="E399"/>
  <c r="H381" i="2"/>
  <c r="J381" s="1"/>
  <c r="K381" s="1"/>
  <c r="M383" i="1" s="1"/>
  <c r="E383"/>
  <c r="H365" i="2"/>
  <c r="J365" s="1"/>
  <c r="K365" s="1"/>
  <c r="M367" i="1" s="1"/>
  <c r="E367"/>
  <c r="H345" i="2"/>
  <c r="J345" s="1"/>
  <c r="K345" s="1"/>
  <c r="M347" i="1" s="1"/>
  <c r="E347"/>
  <c r="E339"/>
  <c r="H337" i="2"/>
  <c r="J337" s="1"/>
  <c r="K337" s="1"/>
  <c r="M339" i="1" s="1"/>
  <c r="H329" i="2"/>
  <c r="J329" s="1"/>
  <c r="K329" s="1"/>
  <c r="M331" i="1" s="1"/>
  <c r="E331"/>
  <c r="E323"/>
  <c r="H321" i="2"/>
  <c r="J321" s="1"/>
  <c r="K321" s="1"/>
  <c r="M323" i="1" s="1"/>
  <c r="H313" i="2"/>
  <c r="J313" s="1"/>
  <c r="K313" s="1"/>
  <c r="M315" i="1" s="1"/>
  <c r="E315"/>
  <c r="E307"/>
  <c r="H305" i="2"/>
  <c r="J305" s="1"/>
  <c r="K305" s="1"/>
  <c r="M307" i="1" s="1"/>
  <c r="H297" i="2"/>
  <c r="J297" s="1"/>
  <c r="K297" s="1"/>
  <c r="M299" i="1" s="1"/>
  <c r="E299"/>
  <c r="H281" i="2"/>
  <c r="J281" s="1"/>
  <c r="K281" s="1"/>
  <c r="M283" i="1" s="1"/>
  <c r="E283"/>
  <c r="E275"/>
  <c r="H273" i="2"/>
  <c r="J273" s="1"/>
  <c r="K273" s="1"/>
  <c r="M275" i="1" s="1"/>
  <c r="H265" i="2"/>
  <c r="J265" s="1"/>
  <c r="K265" s="1"/>
  <c r="M267" i="1" s="1"/>
  <c r="E267"/>
  <c r="E259"/>
  <c r="H257" i="2"/>
  <c r="J257" s="1"/>
  <c r="K257" s="1"/>
  <c r="M259" i="1" s="1"/>
  <c r="H249" i="2"/>
  <c r="J249" s="1"/>
  <c r="K249" s="1"/>
  <c r="M251" i="1" s="1"/>
  <c r="E251"/>
  <c r="E243"/>
  <c r="H241" i="2"/>
  <c r="J241" s="1"/>
  <c r="K241" s="1"/>
  <c r="M243" i="1" s="1"/>
  <c r="H233" i="2"/>
  <c r="J233" s="1"/>
  <c r="K233" s="1"/>
  <c r="M235" i="1" s="1"/>
  <c r="E235"/>
  <c r="E227"/>
  <c r="H225" i="2"/>
  <c r="J225" s="1"/>
  <c r="K225" s="1"/>
  <c r="M227" i="1" s="1"/>
  <c r="E219"/>
  <c r="H217" i="2"/>
  <c r="J217" s="1"/>
  <c r="K217" s="1"/>
  <c r="M219" i="1" s="1"/>
  <c r="E211"/>
  <c r="H209" i="2"/>
  <c r="J209" s="1"/>
  <c r="K209" s="1"/>
  <c r="M211" i="1" s="1"/>
  <c r="E203"/>
  <c r="H201" i="2"/>
  <c r="J201" s="1"/>
  <c r="K201" s="1"/>
  <c r="M203" i="1" s="1"/>
  <c r="E195"/>
  <c r="H193" i="2"/>
  <c r="J193" s="1"/>
  <c r="K193" s="1"/>
  <c r="M195" i="1" s="1"/>
  <c r="E187"/>
  <c r="H185" i="2"/>
  <c r="J185" s="1"/>
  <c r="K185" s="1"/>
  <c r="M187" i="1" s="1"/>
  <c r="E183"/>
  <c r="E175"/>
  <c r="H173" i="2"/>
  <c r="J173" s="1"/>
  <c r="K173" s="1"/>
  <c r="M175" i="1" s="1"/>
  <c r="E163"/>
  <c r="H161" i="2"/>
  <c r="J161" s="1"/>
  <c r="K161" s="1"/>
  <c r="M163" i="1" s="1"/>
  <c r="E155"/>
  <c r="H153" i="2"/>
  <c r="J153" s="1"/>
  <c r="K153" s="1"/>
  <c r="M155" i="1" s="1"/>
  <c r="E151"/>
  <c r="E143"/>
  <c r="H141" i="2"/>
  <c r="J141" s="1"/>
  <c r="K141" s="1"/>
  <c r="M143" i="1" s="1"/>
  <c r="E135"/>
  <c r="E127"/>
  <c r="H125" i="2"/>
  <c r="J125" s="1"/>
  <c r="K125" s="1"/>
  <c r="M127" i="1" s="1"/>
  <c r="E119"/>
  <c r="E111"/>
  <c r="H109" i="2"/>
  <c r="J109" s="1"/>
  <c r="K109" s="1"/>
  <c r="M111" i="1" s="1"/>
  <c r="E103"/>
  <c r="E95"/>
  <c r="H93" i="2"/>
  <c r="J93" s="1"/>
  <c r="K93" s="1"/>
  <c r="M95" i="1" s="1"/>
  <c r="E87"/>
  <c r="E79"/>
  <c r="H77" i="2"/>
  <c r="J77" s="1"/>
  <c r="K77" s="1"/>
  <c r="M79" i="1" s="1"/>
  <c r="E71"/>
  <c r="E67"/>
  <c r="H65" i="2"/>
  <c r="J65" s="1"/>
  <c r="K65" s="1"/>
  <c r="M67" i="1" s="1"/>
  <c r="E59"/>
  <c r="H57" i="2"/>
  <c r="J57" s="1"/>
  <c r="K57" s="1"/>
  <c r="M59" i="1" s="1"/>
  <c r="E51"/>
  <c r="H49" i="2"/>
  <c r="J49" s="1"/>
  <c r="K49" s="1"/>
  <c r="M51" i="1" s="1"/>
  <c r="E43"/>
  <c r="H41" i="2"/>
  <c r="J41" s="1"/>
  <c r="K41" s="1"/>
  <c r="M43" i="1" s="1"/>
  <c r="E35"/>
  <c r="H33" i="2"/>
  <c r="J33" s="1"/>
  <c r="K33" s="1"/>
  <c r="M35" i="1" s="1"/>
  <c r="E27"/>
  <c r="H25" i="2"/>
  <c r="J25" s="1"/>
  <c r="K25" s="1"/>
  <c r="M27" i="1" s="1"/>
  <c r="E19"/>
  <c r="H17" i="2"/>
  <c r="J17" s="1"/>
  <c r="K17" s="1"/>
  <c r="M19" i="1" s="1"/>
  <c r="E11"/>
  <c r="H9" i="2"/>
  <c r="J9" s="1"/>
  <c r="K9" s="1"/>
  <c r="M11" i="1" s="1"/>
  <c r="E721"/>
  <c r="H719" i="2"/>
  <c r="J719" s="1"/>
  <c r="K719" s="1"/>
  <c r="M721" i="1" s="1"/>
  <c r="E705"/>
  <c r="H703" i="2"/>
  <c r="J703" s="1"/>
  <c r="K703" s="1"/>
  <c r="M705" i="1" s="1"/>
  <c r="E689"/>
  <c r="H687" i="2"/>
  <c r="J687" s="1"/>
  <c r="K687" s="1"/>
  <c r="M689" i="1" s="1"/>
  <c r="E681"/>
  <c r="H679" i="2"/>
  <c r="J679" s="1"/>
  <c r="K679" s="1"/>
  <c r="M681" i="1" s="1"/>
  <c r="E665"/>
  <c r="H663" i="2"/>
  <c r="J663" s="1"/>
  <c r="K663" s="1"/>
  <c r="M665" i="1" s="1"/>
  <c r="E620"/>
  <c r="H618" i="2"/>
  <c r="J618" s="1"/>
  <c r="K618" s="1"/>
  <c r="M620" i="1" s="1"/>
  <c r="E588"/>
  <c r="H586" i="2"/>
  <c r="J586" s="1"/>
  <c r="K586" s="1"/>
  <c r="M588" i="1" s="1"/>
  <c r="E556"/>
  <c r="H554" i="2"/>
  <c r="J554" s="1"/>
  <c r="K554" s="1"/>
  <c r="M556" i="1" s="1"/>
  <c r="E524"/>
  <c r="H522" i="2"/>
  <c r="J522" s="1"/>
  <c r="K522" s="1"/>
  <c r="M524" i="1" s="1"/>
  <c r="E492"/>
  <c r="H490" i="2"/>
  <c r="J490" s="1"/>
  <c r="K490" s="1"/>
  <c r="M492" i="1" s="1"/>
  <c r="E460"/>
  <c r="H458" i="2"/>
  <c r="J458" s="1"/>
  <c r="K458" s="1"/>
  <c r="M460" i="1" s="1"/>
  <c r="E396"/>
  <c r="E364"/>
  <c r="H362" i="2"/>
  <c r="J362" s="1"/>
  <c r="K362" s="1"/>
  <c r="M364" i="1" s="1"/>
  <c r="E332"/>
  <c r="H330" i="2"/>
  <c r="J330" s="1"/>
  <c r="K330" s="1"/>
  <c r="M332" i="1" s="1"/>
  <c r="E300"/>
  <c r="H298" i="2"/>
  <c r="J298" s="1"/>
  <c r="K298" s="1"/>
  <c r="M300" i="1" s="1"/>
  <c r="E268"/>
  <c r="H266" i="2"/>
  <c r="J266" s="1"/>
  <c r="K266" s="1"/>
  <c r="M268" i="1" s="1"/>
  <c r="E204"/>
  <c r="H202" i="2"/>
  <c r="J202" s="1"/>
  <c r="K202" s="1"/>
  <c r="M204" i="1" s="1"/>
  <c r="E124"/>
  <c r="H122" i="2"/>
  <c r="J122" s="1"/>
  <c r="K122" s="1"/>
  <c r="M124" i="1" s="1"/>
  <c r="E60"/>
  <c r="H58" i="2"/>
  <c r="J58" s="1"/>
  <c r="K58" s="1"/>
  <c r="M60" i="1" s="1"/>
  <c r="G659" i="2"/>
  <c r="G655"/>
  <c r="G651"/>
  <c r="G647"/>
  <c r="G643"/>
  <c r="G639"/>
  <c r="G635"/>
  <c r="G631"/>
  <c r="G627"/>
  <c r="G623"/>
  <c r="G619"/>
  <c r="G615"/>
  <c r="G611"/>
  <c r="G607"/>
  <c r="G603"/>
  <c r="G599"/>
  <c r="G595"/>
  <c r="G591"/>
  <c r="G587"/>
  <c r="G583"/>
  <c r="G579"/>
  <c r="G575"/>
  <c r="G571"/>
  <c r="G567"/>
  <c r="G563"/>
  <c r="G559"/>
  <c r="G555"/>
  <c r="G551"/>
  <c r="G547"/>
  <c r="G543"/>
  <c r="G539"/>
  <c r="G535"/>
  <c r="G531"/>
  <c r="G527"/>
  <c r="G523"/>
  <c r="G519"/>
  <c r="G515"/>
  <c r="G511"/>
  <c r="G507"/>
  <c r="G503"/>
  <c r="G499"/>
  <c r="G495"/>
  <c r="G491"/>
  <c r="G487"/>
  <c r="G483"/>
  <c r="G479"/>
  <c r="G475"/>
  <c r="G471"/>
  <c r="G467"/>
  <c r="G463"/>
  <c r="G459"/>
  <c r="G455"/>
  <c r="G451"/>
  <c r="G447"/>
  <c r="G443"/>
  <c r="G439"/>
  <c r="G435"/>
  <c r="G431"/>
  <c r="G427"/>
  <c r="G423"/>
  <c r="G419"/>
  <c r="G415"/>
  <c r="G411"/>
  <c r="G407"/>
  <c r="G403"/>
  <c r="G399"/>
  <c r="G395"/>
  <c r="G391"/>
  <c r="G387"/>
  <c r="G383"/>
  <c r="G379"/>
  <c r="G375"/>
  <c r="G371"/>
  <c r="G367"/>
  <c r="G363"/>
  <c r="G359"/>
  <c r="G355"/>
  <c r="G351"/>
  <c r="G347"/>
  <c r="G343"/>
  <c r="G339"/>
  <c r="G335"/>
  <c r="G331"/>
  <c r="G327"/>
  <c r="G323"/>
  <c r="G319"/>
  <c r="G315"/>
  <c r="G311"/>
  <c r="G307"/>
  <c r="G303"/>
  <c r="G299"/>
  <c r="G295"/>
  <c r="G291"/>
  <c r="G287"/>
  <c r="G283"/>
  <c r="G279"/>
  <c r="G275"/>
  <c r="G271"/>
  <c r="G267"/>
  <c r="G263"/>
  <c r="G259"/>
  <c r="G255"/>
  <c r="G251"/>
  <c r="G247"/>
  <c r="G243"/>
  <c r="G239"/>
  <c r="G235"/>
  <c r="G231"/>
  <c r="G227"/>
  <c r="G223"/>
  <c r="G219"/>
  <c r="G215"/>
  <c r="G211"/>
  <c r="G207"/>
  <c r="G203"/>
  <c r="G199"/>
  <c r="G195"/>
  <c r="G191"/>
  <c r="G187"/>
  <c r="G183"/>
  <c r="G179"/>
  <c r="G175"/>
  <c r="G171"/>
  <c r="G167"/>
  <c r="G163"/>
  <c r="G159"/>
  <c r="G155"/>
  <c r="G151"/>
  <c r="G147"/>
  <c r="G143"/>
  <c r="G139"/>
  <c r="G135"/>
  <c r="G131"/>
  <c r="G127"/>
  <c r="G123"/>
  <c r="G119"/>
  <c r="G115"/>
  <c r="G111"/>
  <c r="G107"/>
  <c r="G103"/>
  <c r="G99"/>
  <c r="G95"/>
  <c r="G91"/>
  <c r="G87"/>
  <c r="G83"/>
  <c r="G79"/>
  <c r="G75"/>
  <c r="G71"/>
  <c r="G67"/>
  <c r="G63"/>
  <c r="G59"/>
  <c r="G55"/>
  <c r="G51"/>
  <c r="G47"/>
  <c r="G43"/>
  <c r="G39"/>
  <c r="G35"/>
  <c r="G31"/>
  <c r="G27"/>
  <c r="G23"/>
  <c r="G19"/>
  <c r="G15"/>
  <c r="G11"/>
  <c r="G7"/>
  <c r="H438"/>
  <c r="J438" s="1"/>
  <c r="K438" s="1"/>
  <c r="M440" i="1" s="1"/>
  <c r="H374" i="2"/>
  <c r="J374" s="1"/>
  <c r="K374" s="1"/>
  <c r="M376" i="1" s="1"/>
  <c r="H310" i="2"/>
  <c r="J310" s="1"/>
  <c r="K310" s="1"/>
  <c r="M312" i="1" s="1"/>
  <c r="H246" i="2"/>
  <c r="J246" s="1"/>
  <c r="K246" s="1"/>
  <c r="M248" i="1" s="1"/>
  <c r="H182" i="2"/>
  <c r="J182" s="1"/>
  <c r="K182" s="1"/>
  <c r="M184" i="1" s="1"/>
  <c r="E291"/>
  <c r="H289" i="2"/>
  <c r="J289" s="1"/>
  <c r="K289" s="1"/>
  <c r="M291" i="1" s="1"/>
  <c r="E130"/>
  <c r="H128" i="2"/>
  <c r="J128" s="1"/>
  <c r="K128" s="1"/>
  <c r="M130" i="1" s="1"/>
  <c r="E126"/>
  <c r="H124" i="2"/>
  <c r="J124" s="1"/>
  <c r="K124" s="1"/>
  <c r="M126" i="1" s="1"/>
  <c r="E122"/>
  <c r="H120" i="2"/>
  <c r="J120" s="1"/>
  <c r="K120" s="1"/>
  <c r="M122" i="1" s="1"/>
  <c r="E118"/>
  <c r="H116" i="2"/>
  <c r="J116" s="1"/>
  <c r="K116" s="1"/>
  <c r="M118" i="1" s="1"/>
  <c r="E114"/>
  <c r="H112" i="2"/>
  <c r="J112" s="1"/>
  <c r="K112" s="1"/>
  <c r="M114" i="1" s="1"/>
  <c r="E110"/>
  <c r="H108" i="2"/>
  <c r="J108" s="1"/>
  <c r="K108" s="1"/>
  <c r="M110" i="1" s="1"/>
  <c r="E106"/>
  <c r="H104" i="2"/>
  <c r="J104" s="1"/>
  <c r="K104" s="1"/>
  <c r="M106" i="1" s="1"/>
  <c r="E102"/>
  <c r="H100" i="2"/>
  <c r="J100" s="1"/>
  <c r="K100" s="1"/>
  <c r="M102" i="1" s="1"/>
  <c r="E98"/>
  <c r="H96" i="2"/>
  <c r="J96" s="1"/>
  <c r="K96" s="1"/>
  <c r="M98" i="1" s="1"/>
  <c r="E94"/>
  <c r="H92" i="2"/>
  <c r="J92" s="1"/>
  <c r="K92" s="1"/>
  <c r="M94" i="1" s="1"/>
  <c r="E90"/>
  <c r="H88" i="2"/>
  <c r="J88" s="1"/>
  <c r="K88" s="1"/>
  <c r="M90" i="1" s="1"/>
  <c r="E86"/>
  <c r="H84" i="2"/>
  <c r="J84" s="1"/>
  <c r="K84" s="1"/>
  <c r="M86" i="1" s="1"/>
  <c r="E82"/>
  <c r="H80" i="2"/>
  <c r="J80" s="1"/>
  <c r="K80" s="1"/>
  <c r="M82" i="1" s="1"/>
  <c r="E78"/>
  <c r="H76" i="2"/>
  <c r="J76" s="1"/>
  <c r="K76" s="1"/>
  <c r="M78" i="1" s="1"/>
  <c r="E74"/>
  <c r="H72" i="2"/>
  <c r="J72" s="1"/>
  <c r="K72" s="1"/>
  <c r="M74" i="1" s="1"/>
  <c r="E70"/>
  <c r="H68" i="2"/>
  <c r="J68" s="1"/>
  <c r="K68" s="1"/>
  <c r="M70" i="1" s="1"/>
  <c r="E66"/>
  <c r="H64" i="2"/>
  <c r="J64" s="1"/>
  <c r="K64" s="1"/>
  <c r="M66" i="1" s="1"/>
  <c r="E62"/>
  <c r="H60" i="2"/>
  <c r="J60" s="1"/>
  <c r="K60" s="1"/>
  <c r="M62" i="1" s="1"/>
  <c r="E58"/>
  <c r="H56" i="2"/>
  <c r="J56" s="1"/>
  <c r="K56" s="1"/>
  <c r="M58" i="1" s="1"/>
  <c r="E54"/>
  <c r="H52" i="2"/>
  <c r="J52" s="1"/>
  <c r="K52" s="1"/>
  <c r="M54" i="1" s="1"/>
  <c r="E50"/>
  <c r="H48" i="2"/>
  <c r="J48" s="1"/>
  <c r="K48" s="1"/>
  <c r="M50" i="1" s="1"/>
  <c r="E46"/>
  <c r="H44" i="2"/>
  <c r="J44" s="1"/>
  <c r="K44" s="1"/>
  <c r="M46" i="1" s="1"/>
  <c r="E42"/>
  <c r="H40" i="2"/>
  <c r="J40" s="1"/>
  <c r="K40" s="1"/>
  <c r="M42" i="1" s="1"/>
  <c r="E38"/>
  <c r="H36" i="2"/>
  <c r="J36" s="1"/>
  <c r="K36" s="1"/>
  <c r="M38" i="1" s="1"/>
  <c r="E34"/>
  <c r="H32" i="2"/>
  <c r="J32" s="1"/>
  <c r="K32" s="1"/>
  <c r="M34" i="1" s="1"/>
  <c r="E30"/>
  <c r="H28" i="2"/>
  <c r="J28" s="1"/>
  <c r="K28" s="1"/>
  <c r="M30" i="1" s="1"/>
  <c r="E26"/>
  <c r="H24" i="2"/>
  <c r="J24" s="1"/>
  <c r="K24" s="1"/>
  <c r="M26" i="1" s="1"/>
  <c r="E22"/>
  <c r="H20" i="2"/>
  <c r="J20" s="1"/>
  <c r="K20" s="1"/>
  <c r="M22" i="1" s="1"/>
  <c r="E18"/>
  <c r="H16" i="2"/>
  <c r="J16" s="1"/>
  <c r="K16" s="1"/>
  <c r="M18" i="1" s="1"/>
  <c r="E14"/>
  <c r="H12" i="2"/>
  <c r="J12" s="1"/>
  <c r="K12" s="1"/>
  <c r="M14" i="1" s="1"/>
  <c r="E10"/>
  <c r="H8" i="2"/>
  <c r="J8" s="1"/>
  <c r="K8" s="1"/>
  <c r="M10" i="1" s="1"/>
  <c r="E6"/>
  <c r="H4" i="2"/>
  <c r="J4" s="1"/>
  <c r="K4" s="1"/>
  <c r="M6" i="1" s="1"/>
  <c r="E148"/>
  <c r="H146" i="2"/>
  <c r="J146" s="1"/>
  <c r="K146" s="1"/>
  <c r="M148" i="1" s="1"/>
  <c r="E116"/>
  <c r="H114" i="2"/>
  <c r="J114" s="1"/>
  <c r="K114" s="1"/>
  <c r="M116" i="1" s="1"/>
  <c r="E84"/>
  <c r="H82" i="2"/>
  <c r="J82" s="1"/>
  <c r="K82" s="1"/>
  <c r="M84" i="1" s="1"/>
  <c r="E52"/>
  <c r="H50" i="2"/>
  <c r="J50" s="1"/>
  <c r="K50" s="1"/>
  <c r="M52" i="1" s="1"/>
  <c r="E20"/>
  <c r="H18" i="2"/>
  <c r="J18" s="1"/>
  <c r="K18" s="1"/>
  <c r="M20" i="1" s="1"/>
  <c r="G720" i="2"/>
  <c r="G716"/>
  <c r="G712"/>
  <c r="G708"/>
  <c r="G704"/>
  <c r="G700"/>
  <c r="G696"/>
  <c r="G692"/>
  <c r="G688"/>
  <c r="G684"/>
  <c r="G680"/>
  <c r="G676"/>
  <c r="G672"/>
  <c r="G668"/>
  <c r="G664"/>
  <c r="G660"/>
  <c r="G656"/>
  <c r="G652"/>
  <c r="G648"/>
  <c r="G644"/>
  <c r="G640"/>
  <c r="G636"/>
  <c r="G632"/>
  <c r="G628"/>
  <c r="G624"/>
  <c r="G620"/>
  <c r="G616"/>
  <c r="G612"/>
  <c r="G608"/>
  <c r="G604"/>
  <c r="G600"/>
  <c r="G596"/>
  <c r="G592"/>
  <c r="G588"/>
  <c r="G584"/>
  <c r="G580"/>
  <c r="G576"/>
  <c r="G572"/>
  <c r="G568"/>
  <c r="G564"/>
  <c r="G560"/>
  <c r="G556"/>
  <c r="G552"/>
  <c r="G548"/>
  <c r="G544"/>
  <c r="G540"/>
  <c r="G536"/>
  <c r="G532"/>
  <c r="G528"/>
  <c r="G524"/>
  <c r="G520"/>
  <c r="G516"/>
  <c r="G512"/>
  <c r="G508"/>
  <c r="G504"/>
  <c r="G500"/>
  <c r="G496"/>
  <c r="G492"/>
  <c r="G488"/>
  <c r="G484"/>
  <c r="G480"/>
  <c r="G476"/>
  <c r="G472"/>
  <c r="G468"/>
  <c r="G464"/>
  <c r="G460"/>
  <c r="G456"/>
  <c r="G452"/>
  <c r="G448"/>
  <c r="G444"/>
  <c r="G440"/>
  <c r="G436"/>
  <c r="G432"/>
  <c r="G428"/>
  <c r="G424"/>
  <c r="G420"/>
  <c r="G416"/>
  <c r="G412"/>
  <c r="G408"/>
  <c r="G404"/>
  <c r="G400"/>
  <c r="G396"/>
  <c r="G392"/>
  <c r="G388"/>
  <c r="G384"/>
  <c r="G380"/>
  <c r="G376"/>
  <c r="G372"/>
  <c r="G368"/>
  <c r="G364"/>
  <c r="G360"/>
  <c r="G356"/>
  <c r="G352"/>
  <c r="G348"/>
  <c r="G344"/>
  <c r="G340"/>
  <c r="G336"/>
  <c r="G332"/>
  <c r="G328"/>
  <c r="G324"/>
  <c r="G320"/>
  <c r="G316"/>
  <c r="G312"/>
  <c r="G308"/>
  <c r="G304"/>
  <c r="G300"/>
  <c r="G296"/>
  <c r="G292"/>
  <c r="G288"/>
  <c r="G284"/>
  <c r="G280"/>
  <c r="G276"/>
  <c r="G272"/>
  <c r="G268"/>
  <c r="G264"/>
  <c r="G260"/>
  <c r="G256"/>
  <c r="G252"/>
  <c r="G248"/>
  <c r="G244"/>
  <c r="G240"/>
  <c r="G236"/>
  <c r="G232"/>
  <c r="G228"/>
  <c r="G224"/>
  <c r="G220"/>
  <c r="G216"/>
  <c r="G212"/>
  <c r="G208"/>
  <c r="G204"/>
  <c r="G200"/>
  <c r="G196"/>
  <c r="G192"/>
  <c r="G188"/>
  <c r="G184"/>
  <c r="G180"/>
  <c r="G176"/>
  <c r="G172"/>
  <c r="G168"/>
  <c r="G164"/>
  <c r="G160"/>
  <c r="G156"/>
  <c r="G152"/>
  <c r="G148"/>
  <c r="G144"/>
  <c r="G140"/>
  <c r="G136"/>
  <c r="G132"/>
  <c r="H390"/>
  <c r="J390" s="1"/>
  <c r="K390" s="1"/>
  <c r="M392" i="1" s="1"/>
  <c r="H198" i="2"/>
  <c r="J198" s="1"/>
  <c r="K198" s="1"/>
  <c r="M200" i="1" s="1"/>
  <c r="K725"/>
  <c r="K3" i="8" l="1"/>
  <c r="E520" i="1"/>
  <c r="E648"/>
  <c r="E584"/>
  <c r="H686" i="2"/>
  <c r="J686" s="1"/>
  <c r="K686" s="1"/>
  <c r="M688" i="1" s="1"/>
  <c r="H470" i="2"/>
  <c r="J470" s="1"/>
  <c r="K470" s="1"/>
  <c r="M472" i="1" s="1"/>
  <c r="H206" i="2"/>
  <c r="J206" s="1"/>
  <c r="K206" s="1"/>
  <c r="M208" i="1" s="1"/>
  <c r="H534" i="2"/>
  <c r="J534" s="1"/>
  <c r="K534" s="1"/>
  <c r="M536" i="1" s="1"/>
  <c r="H446" i="2"/>
  <c r="J446" s="1"/>
  <c r="K446" s="1"/>
  <c r="M448" i="1" s="1"/>
  <c r="H22" i="2"/>
  <c r="J22" s="1"/>
  <c r="K22" s="1"/>
  <c r="M24" i="1" s="1"/>
  <c r="H526" i="2"/>
  <c r="J526" s="1"/>
  <c r="K526" s="1"/>
  <c r="M528" i="1" s="1"/>
  <c r="H638" i="2"/>
  <c r="J638" s="1"/>
  <c r="K638" s="1"/>
  <c r="M640" i="1" s="1"/>
  <c r="H714" i="2"/>
  <c r="J714" s="1"/>
  <c r="K714" s="1"/>
  <c r="M716" i="1" s="1"/>
  <c r="E680"/>
  <c r="E600"/>
  <c r="E664"/>
  <c r="E696"/>
  <c r="H382" i="2"/>
  <c r="J382" s="1"/>
  <c r="K382" s="1"/>
  <c r="M384" i="1" s="1"/>
  <c r="E632"/>
  <c r="H414" i="2"/>
  <c r="J414" s="1"/>
  <c r="K414" s="1"/>
  <c r="M416" i="1" s="1"/>
  <c r="E504"/>
  <c r="H134" i="2"/>
  <c r="J134" s="1"/>
  <c r="K134" s="1"/>
  <c r="M136" i="1" s="1"/>
  <c r="E280"/>
  <c r="H709" i="2"/>
  <c r="J709" s="1"/>
  <c r="K709" s="1"/>
  <c r="M711" i="1" s="1"/>
  <c r="H118" i="2"/>
  <c r="J118" s="1"/>
  <c r="K118" s="1"/>
  <c r="M120" i="1" s="1"/>
  <c r="E7"/>
  <c r="E23"/>
  <c r="E39"/>
  <c r="E55"/>
  <c r="H453" i="2"/>
  <c r="J453" s="1"/>
  <c r="K453" s="1"/>
  <c r="M455" i="1" s="1"/>
  <c r="H469" i="2"/>
  <c r="J469" s="1"/>
  <c r="K469" s="1"/>
  <c r="M471" i="1" s="1"/>
  <c r="H485" i="2"/>
  <c r="J485" s="1"/>
  <c r="K485" s="1"/>
  <c r="M487" i="1" s="1"/>
  <c r="E292"/>
  <c r="E324"/>
  <c r="E356"/>
  <c r="E484"/>
  <c r="E564"/>
  <c r="E596"/>
  <c r="E612"/>
  <c r="E676"/>
  <c r="H670" i="2"/>
  <c r="J670" s="1"/>
  <c r="K670" s="1"/>
  <c r="M672" i="1" s="1"/>
  <c r="H70" i="2"/>
  <c r="J70" s="1"/>
  <c r="K70" s="1"/>
  <c r="M72" i="1" s="1"/>
  <c r="H6" i="2"/>
  <c r="J6" s="1"/>
  <c r="K6" s="1"/>
  <c r="M8" i="1" s="1"/>
  <c r="E172"/>
  <c r="E236"/>
  <c r="E428"/>
  <c r="H357" i="2"/>
  <c r="J357" s="1"/>
  <c r="K357" s="1"/>
  <c r="M359" i="1" s="1"/>
  <c r="H373" i="2"/>
  <c r="J373" s="1"/>
  <c r="K373" s="1"/>
  <c r="M375" i="1" s="1"/>
  <c r="H389" i="2"/>
  <c r="J389" s="1"/>
  <c r="K389" s="1"/>
  <c r="M391" i="1" s="1"/>
  <c r="H405" i="2"/>
  <c r="J405" s="1"/>
  <c r="K405" s="1"/>
  <c r="M407" i="1" s="1"/>
  <c r="H421" i="2"/>
  <c r="J421" s="1"/>
  <c r="K421" s="1"/>
  <c r="M423" i="1" s="1"/>
  <c r="H437" i="2"/>
  <c r="J437" s="1"/>
  <c r="K437" s="1"/>
  <c r="M439" i="1" s="1"/>
  <c r="H501" i="2"/>
  <c r="J501" s="1"/>
  <c r="K501" s="1"/>
  <c r="M503" i="1" s="1"/>
  <c r="H517" i="2"/>
  <c r="J517" s="1"/>
  <c r="K517" s="1"/>
  <c r="M519" i="1" s="1"/>
  <c r="H533" i="2"/>
  <c r="J533" s="1"/>
  <c r="K533" s="1"/>
  <c r="M535" i="1" s="1"/>
  <c r="H549" i="2"/>
  <c r="J549" s="1"/>
  <c r="K549" s="1"/>
  <c r="M551" i="1" s="1"/>
  <c r="H565" i="2"/>
  <c r="J565" s="1"/>
  <c r="K565" s="1"/>
  <c r="M567" i="1" s="1"/>
  <c r="H581" i="2"/>
  <c r="J581" s="1"/>
  <c r="K581" s="1"/>
  <c r="M583" i="1" s="1"/>
  <c r="H597" i="2"/>
  <c r="J597" s="1"/>
  <c r="K597" s="1"/>
  <c r="M599" i="1" s="1"/>
  <c r="H613" i="2"/>
  <c r="J613" s="1"/>
  <c r="K613" s="1"/>
  <c r="M615" i="1" s="1"/>
  <c r="H629" i="2"/>
  <c r="J629" s="1"/>
  <c r="K629" s="1"/>
  <c r="M631" i="1" s="1"/>
  <c r="H645" i="2"/>
  <c r="J645" s="1"/>
  <c r="K645" s="1"/>
  <c r="M647" i="1" s="1"/>
  <c r="H661" i="2"/>
  <c r="J661" s="1"/>
  <c r="K661" s="1"/>
  <c r="M663" i="1" s="1"/>
  <c r="H677" i="2"/>
  <c r="J677" s="1"/>
  <c r="K677" s="1"/>
  <c r="M679" i="1" s="1"/>
  <c r="H693" i="2"/>
  <c r="J693" s="1"/>
  <c r="K693" s="1"/>
  <c r="M695" i="1" s="1"/>
  <c r="H102" i="2"/>
  <c r="J102" s="1"/>
  <c r="K102" s="1"/>
  <c r="M104" i="1" s="1"/>
  <c r="H358" i="2"/>
  <c r="J358" s="1"/>
  <c r="K358" s="1"/>
  <c r="M360" i="1" s="1"/>
  <c r="H486" i="2"/>
  <c r="J486" s="1"/>
  <c r="K486" s="1"/>
  <c r="M488" i="1" s="1"/>
  <c r="H702" i="2"/>
  <c r="J702" s="1"/>
  <c r="K702" s="1"/>
  <c r="M704" i="1" s="1"/>
  <c r="H86" i="2"/>
  <c r="J86" s="1"/>
  <c r="K86" s="1"/>
  <c r="M88" i="1" s="1"/>
  <c r="H326" i="2"/>
  <c r="J326" s="1"/>
  <c r="K326" s="1"/>
  <c r="M328" i="1" s="1"/>
  <c r="H54" i="2"/>
  <c r="J54" s="1"/>
  <c r="K54" s="1"/>
  <c r="M56" i="1" s="1"/>
  <c r="H262" i="2"/>
  <c r="J262" s="1"/>
  <c r="K262" s="1"/>
  <c r="M264" i="1" s="1"/>
  <c r="H38" i="2"/>
  <c r="J38" s="1"/>
  <c r="K38" s="1"/>
  <c r="M40" i="1" s="1"/>
  <c r="H294" i="2"/>
  <c r="J294" s="1"/>
  <c r="K294" s="1"/>
  <c r="M296" i="1" s="1"/>
  <c r="H550" i="2"/>
  <c r="J550" s="1"/>
  <c r="K550" s="1"/>
  <c r="M552" i="1" s="1"/>
  <c r="H150" i="2"/>
  <c r="J150" s="1"/>
  <c r="K150" s="1"/>
  <c r="M152" i="1" s="1"/>
  <c r="G723" i="2"/>
  <c r="J3"/>
  <c r="E146" i="1"/>
  <c r="H144" i="2"/>
  <c r="J144" s="1"/>
  <c r="K144" s="1"/>
  <c r="M146" i="1" s="1"/>
  <c r="E178"/>
  <c r="H176" i="2"/>
  <c r="J176" s="1"/>
  <c r="K176" s="1"/>
  <c r="M178" i="1" s="1"/>
  <c r="E210"/>
  <c r="H208" i="2"/>
  <c r="J208" s="1"/>
  <c r="K208" s="1"/>
  <c r="M210" i="1" s="1"/>
  <c r="E242"/>
  <c r="H240" i="2"/>
  <c r="J240" s="1"/>
  <c r="K240" s="1"/>
  <c r="M242" i="1" s="1"/>
  <c r="E274"/>
  <c r="H272" i="2"/>
  <c r="J272" s="1"/>
  <c r="K272" s="1"/>
  <c r="M274" i="1" s="1"/>
  <c r="E306"/>
  <c r="H304" i="2"/>
  <c r="J304" s="1"/>
  <c r="K304" s="1"/>
  <c r="M306" i="1" s="1"/>
  <c r="E338"/>
  <c r="H336" i="2"/>
  <c r="J336" s="1"/>
  <c r="K336" s="1"/>
  <c r="M338" i="1" s="1"/>
  <c r="E370"/>
  <c r="H368" i="2"/>
  <c r="J368" s="1"/>
  <c r="K368" s="1"/>
  <c r="M370" i="1" s="1"/>
  <c r="E402"/>
  <c r="H400" i="2"/>
  <c r="J400" s="1"/>
  <c r="K400" s="1"/>
  <c r="M402" i="1" s="1"/>
  <c r="E434"/>
  <c r="H432" i="2"/>
  <c r="J432" s="1"/>
  <c r="K432" s="1"/>
  <c r="M434" i="1" s="1"/>
  <c r="E466"/>
  <c r="H464" i="2"/>
  <c r="J464" s="1"/>
  <c r="K464" s="1"/>
  <c r="M466" i="1" s="1"/>
  <c r="E498"/>
  <c r="H496" i="2"/>
  <c r="J496" s="1"/>
  <c r="K496" s="1"/>
  <c r="M498" i="1" s="1"/>
  <c r="E514"/>
  <c r="H512" i="2"/>
  <c r="J512" s="1"/>
  <c r="K512" s="1"/>
  <c r="M514" i="1" s="1"/>
  <c r="E546"/>
  <c r="H544" i="2"/>
  <c r="J544" s="1"/>
  <c r="K544" s="1"/>
  <c r="M546" i="1" s="1"/>
  <c r="E578"/>
  <c r="H576" i="2"/>
  <c r="J576" s="1"/>
  <c r="K576" s="1"/>
  <c r="M578" i="1" s="1"/>
  <c r="E610"/>
  <c r="H608" i="2"/>
  <c r="J608" s="1"/>
  <c r="K608" s="1"/>
  <c r="M610" i="1" s="1"/>
  <c r="E642"/>
  <c r="H640" i="2"/>
  <c r="J640" s="1"/>
  <c r="K640" s="1"/>
  <c r="M642" i="1" s="1"/>
  <c r="E674"/>
  <c r="H672" i="2"/>
  <c r="J672" s="1"/>
  <c r="K672" s="1"/>
  <c r="M674" i="1" s="1"/>
  <c r="E706"/>
  <c r="H704" i="2"/>
  <c r="J704" s="1"/>
  <c r="K704" s="1"/>
  <c r="M706" i="1" s="1"/>
  <c r="E722"/>
  <c r="H720" i="2"/>
  <c r="J720" s="1"/>
  <c r="K720" s="1"/>
  <c r="M722" i="1" s="1"/>
  <c r="E33"/>
  <c r="H31" i="2"/>
  <c r="J31" s="1"/>
  <c r="K31" s="1"/>
  <c r="M33" i="1" s="1"/>
  <c r="E49"/>
  <c r="H47" i="2"/>
  <c r="J47" s="1"/>
  <c r="K47" s="1"/>
  <c r="M49" i="1" s="1"/>
  <c r="E81"/>
  <c r="H79" i="2"/>
  <c r="J79" s="1"/>
  <c r="K79" s="1"/>
  <c r="M81" i="1" s="1"/>
  <c r="E129"/>
  <c r="H127" i="2"/>
  <c r="J127" s="1"/>
  <c r="K127" s="1"/>
  <c r="M129" i="1" s="1"/>
  <c r="E161"/>
  <c r="H159" i="2"/>
  <c r="J159" s="1"/>
  <c r="K159" s="1"/>
  <c r="M161" i="1" s="1"/>
  <c r="E193"/>
  <c r="H191" i="2"/>
  <c r="J191" s="1"/>
  <c r="K191" s="1"/>
  <c r="M193" i="1" s="1"/>
  <c r="E225"/>
  <c r="H223" i="2"/>
  <c r="J223" s="1"/>
  <c r="K223" s="1"/>
  <c r="M225" i="1" s="1"/>
  <c r="E257"/>
  <c r="H255" i="2"/>
  <c r="J255" s="1"/>
  <c r="K255" s="1"/>
  <c r="M257" i="1" s="1"/>
  <c r="E289"/>
  <c r="H287" i="2"/>
  <c r="J287" s="1"/>
  <c r="K287" s="1"/>
  <c r="M289" i="1" s="1"/>
  <c r="E321"/>
  <c r="H319" i="2"/>
  <c r="J319" s="1"/>
  <c r="K319" s="1"/>
  <c r="M321" i="1" s="1"/>
  <c r="E353"/>
  <c r="H351" i="2"/>
  <c r="J351" s="1"/>
  <c r="K351" s="1"/>
  <c r="M353" i="1" s="1"/>
  <c r="E385"/>
  <c r="H383" i="2"/>
  <c r="J383" s="1"/>
  <c r="K383" s="1"/>
  <c r="M385" i="1" s="1"/>
  <c r="E417"/>
  <c r="H415" i="2"/>
  <c r="J415" s="1"/>
  <c r="K415" s="1"/>
  <c r="M417" i="1" s="1"/>
  <c r="E449"/>
  <c r="H447" i="2"/>
  <c r="J447" s="1"/>
  <c r="K447" s="1"/>
  <c r="M449" i="1" s="1"/>
  <c r="E481"/>
  <c r="H479" i="2"/>
  <c r="J479" s="1"/>
  <c r="K479" s="1"/>
  <c r="M481" i="1" s="1"/>
  <c r="E513"/>
  <c r="H511" i="2"/>
  <c r="J511" s="1"/>
  <c r="K511" s="1"/>
  <c r="M513" i="1" s="1"/>
  <c r="E545"/>
  <c r="H543" i="2"/>
  <c r="J543" s="1"/>
  <c r="K543" s="1"/>
  <c r="M545" i="1" s="1"/>
  <c r="E577"/>
  <c r="H575" i="2"/>
  <c r="J575" s="1"/>
  <c r="K575" s="1"/>
  <c r="M577" i="1" s="1"/>
  <c r="E609"/>
  <c r="H607" i="2"/>
  <c r="J607" s="1"/>
  <c r="K607" s="1"/>
  <c r="M609" i="1" s="1"/>
  <c r="E641"/>
  <c r="H639" i="2"/>
  <c r="J639" s="1"/>
  <c r="K639" s="1"/>
  <c r="M641" i="1" s="1"/>
  <c r="E657"/>
  <c r="H655" i="2"/>
  <c r="J655" s="1"/>
  <c r="K655" s="1"/>
  <c r="M657" i="1" s="1"/>
  <c r="E142"/>
  <c r="H140" i="2"/>
  <c r="J140" s="1"/>
  <c r="K140" s="1"/>
  <c r="M142" i="1" s="1"/>
  <c r="E174"/>
  <c r="H172" i="2"/>
  <c r="J172" s="1"/>
  <c r="K172" s="1"/>
  <c r="M174" i="1" s="1"/>
  <c r="E206"/>
  <c r="H204" i="2"/>
  <c r="J204" s="1"/>
  <c r="K204" s="1"/>
  <c r="M206" i="1" s="1"/>
  <c r="E238"/>
  <c r="H236" i="2"/>
  <c r="J236" s="1"/>
  <c r="K236" s="1"/>
  <c r="M238" i="1" s="1"/>
  <c r="E270"/>
  <c r="H268" i="2"/>
  <c r="J268" s="1"/>
  <c r="K268" s="1"/>
  <c r="M270" i="1" s="1"/>
  <c r="E302"/>
  <c r="H300" i="2"/>
  <c r="J300" s="1"/>
  <c r="K300" s="1"/>
  <c r="M302" i="1" s="1"/>
  <c r="E318"/>
  <c r="H316" i="2"/>
  <c r="J316" s="1"/>
  <c r="K316" s="1"/>
  <c r="M318" i="1" s="1"/>
  <c r="E350"/>
  <c r="H348" i="2"/>
  <c r="J348" s="1"/>
  <c r="K348" s="1"/>
  <c r="M350" i="1" s="1"/>
  <c r="E382"/>
  <c r="H380" i="2"/>
  <c r="J380" s="1"/>
  <c r="K380" s="1"/>
  <c r="M382" i="1" s="1"/>
  <c r="E430"/>
  <c r="H428" i="2"/>
  <c r="J428" s="1"/>
  <c r="K428" s="1"/>
  <c r="M430" i="1" s="1"/>
  <c r="E462"/>
  <c r="H460" i="2"/>
  <c r="J460" s="1"/>
  <c r="K460" s="1"/>
  <c r="M462" i="1" s="1"/>
  <c r="E494"/>
  <c r="H492" i="2"/>
  <c r="J492" s="1"/>
  <c r="K492" s="1"/>
  <c r="M494" i="1" s="1"/>
  <c r="E526"/>
  <c r="H524" i="2"/>
  <c r="J524" s="1"/>
  <c r="K524" s="1"/>
  <c r="M526" i="1" s="1"/>
  <c r="E558"/>
  <c r="H556" i="2"/>
  <c r="J556" s="1"/>
  <c r="K556" s="1"/>
  <c r="M558" i="1" s="1"/>
  <c r="E590"/>
  <c r="H588" i="2"/>
  <c r="J588" s="1"/>
  <c r="K588" s="1"/>
  <c r="M590" i="1" s="1"/>
  <c r="E622"/>
  <c r="H620" i="2"/>
  <c r="J620" s="1"/>
  <c r="K620" s="1"/>
  <c r="M622" i="1" s="1"/>
  <c r="E654"/>
  <c r="H652" i="2"/>
  <c r="J652" s="1"/>
  <c r="K652" s="1"/>
  <c r="M654" i="1" s="1"/>
  <c r="E686"/>
  <c r="H684" i="2"/>
  <c r="J684" s="1"/>
  <c r="K684" s="1"/>
  <c r="M686" i="1" s="1"/>
  <c r="E718"/>
  <c r="H716" i="2"/>
  <c r="J716" s="1"/>
  <c r="K716" s="1"/>
  <c r="M718" i="1" s="1"/>
  <c r="E13"/>
  <c r="H11" i="2"/>
  <c r="J11" s="1"/>
  <c r="K11" s="1"/>
  <c r="M13" i="1" s="1"/>
  <c r="E29"/>
  <c r="H27" i="2"/>
  <c r="J27" s="1"/>
  <c r="K27" s="1"/>
  <c r="M29" i="1" s="1"/>
  <c r="E61"/>
  <c r="H59" i="2"/>
  <c r="J59" s="1"/>
  <c r="K59" s="1"/>
  <c r="M61" i="1" s="1"/>
  <c r="E93"/>
  <c r="H91" i="2"/>
  <c r="J91" s="1"/>
  <c r="K91" s="1"/>
  <c r="M93" i="1" s="1"/>
  <c r="E125"/>
  <c r="H123" i="2"/>
  <c r="J123" s="1"/>
  <c r="K123" s="1"/>
  <c r="M125" i="1" s="1"/>
  <c r="E157"/>
  <c r="H155" i="2"/>
  <c r="J155" s="1"/>
  <c r="K155" s="1"/>
  <c r="M157" i="1" s="1"/>
  <c r="E189"/>
  <c r="H187" i="2"/>
  <c r="J187" s="1"/>
  <c r="K187" s="1"/>
  <c r="M189" i="1" s="1"/>
  <c r="E221"/>
  <c r="H219" i="2"/>
  <c r="J219" s="1"/>
  <c r="K219" s="1"/>
  <c r="M221" i="1" s="1"/>
  <c r="E253"/>
  <c r="H251" i="2"/>
  <c r="J251" s="1"/>
  <c r="K251" s="1"/>
  <c r="M253" i="1" s="1"/>
  <c r="E285"/>
  <c r="H283" i="2"/>
  <c r="J283" s="1"/>
  <c r="K283" s="1"/>
  <c r="M285" i="1" s="1"/>
  <c r="E317"/>
  <c r="H315" i="2"/>
  <c r="J315" s="1"/>
  <c r="K315" s="1"/>
  <c r="M317" i="1" s="1"/>
  <c r="E349"/>
  <c r="H347" i="2"/>
  <c r="J347" s="1"/>
  <c r="K347" s="1"/>
  <c r="M349" i="1" s="1"/>
  <c r="E381"/>
  <c r="H379" i="2"/>
  <c r="J379" s="1"/>
  <c r="K379" s="1"/>
  <c r="M381" i="1" s="1"/>
  <c r="E413"/>
  <c r="H411" i="2"/>
  <c r="J411" s="1"/>
  <c r="K411" s="1"/>
  <c r="M413" i="1" s="1"/>
  <c r="E445"/>
  <c r="H443" i="2"/>
  <c r="J443" s="1"/>
  <c r="K443" s="1"/>
  <c r="M445" i="1" s="1"/>
  <c r="E477"/>
  <c r="H475" i="2"/>
  <c r="J475" s="1"/>
  <c r="K475" s="1"/>
  <c r="M477" i="1" s="1"/>
  <c r="E525"/>
  <c r="H523" i="2"/>
  <c r="J523" s="1"/>
  <c r="K523" s="1"/>
  <c r="M525" i="1" s="1"/>
  <c r="E557"/>
  <c r="H555" i="2"/>
  <c r="J555" s="1"/>
  <c r="K555" s="1"/>
  <c r="M557" i="1" s="1"/>
  <c r="E573"/>
  <c r="H571" i="2"/>
  <c r="J571" s="1"/>
  <c r="K571" s="1"/>
  <c r="M573" i="1" s="1"/>
  <c r="E605"/>
  <c r="H603" i="2"/>
  <c r="J603" s="1"/>
  <c r="K603" s="1"/>
  <c r="M605" i="1" s="1"/>
  <c r="E637"/>
  <c r="H635" i="2"/>
  <c r="J635" s="1"/>
  <c r="K635" s="1"/>
  <c r="M637" i="1" s="1"/>
  <c r="E138"/>
  <c r="H136" i="2"/>
  <c r="J136" s="1"/>
  <c r="K136" s="1"/>
  <c r="M138" i="1" s="1"/>
  <c r="E154"/>
  <c r="H152" i="2"/>
  <c r="J152" s="1"/>
  <c r="K152" s="1"/>
  <c r="M154" i="1" s="1"/>
  <c r="E170"/>
  <c r="H168" i="2"/>
  <c r="J168" s="1"/>
  <c r="K168" s="1"/>
  <c r="M170" i="1" s="1"/>
  <c r="E186"/>
  <c r="H184" i="2"/>
  <c r="J184" s="1"/>
  <c r="K184" s="1"/>
  <c r="M186" i="1" s="1"/>
  <c r="E202"/>
  <c r="H200" i="2"/>
  <c r="J200" s="1"/>
  <c r="K200" s="1"/>
  <c r="M202" i="1" s="1"/>
  <c r="E218"/>
  <c r="H216" i="2"/>
  <c r="J216" s="1"/>
  <c r="K216" s="1"/>
  <c r="M218" i="1" s="1"/>
  <c r="E234"/>
  <c r="H232" i="2"/>
  <c r="J232" s="1"/>
  <c r="K232" s="1"/>
  <c r="M234" i="1" s="1"/>
  <c r="E250"/>
  <c r="H248" i="2"/>
  <c r="J248" s="1"/>
  <c r="K248" s="1"/>
  <c r="M250" i="1" s="1"/>
  <c r="E266"/>
  <c r="H264" i="2"/>
  <c r="J264" s="1"/>
  <c r="K264" s="1"/>
  <c r="M266" i="1" s="1"/>
  <c r="E282"/>
  <c r="H280" i="2"/>
  <c r="J280" s="1"/>
  <c r="K280" s="1"/>
  <c r="M282" i="1" s="1"/>
  <c r="E298"/>
  <c r="H296" i="2"/>
  <c r="J296" s="1"/>
  <c r="K296" s="1"/>
  <c r="M298" i="1" s="1"/>
  <c r="E314"/>
  <c r="H312" i="2"/>
  <c r="J312" s="1"/>
  <c r="K312" s="1"/>
  <c r="M314" i="1" s="1"/>
  <c r="E330"/>
  <c r="H328" i="2"/>
  <c r="J328" s="1"/>
  <c r="K328" s="1"/>
  <c r="M330" i="1" s="1"/>
  <c r="E346"/>
  <c r="H344" i="2"/>
  <c r="J344" s="1"/>
  <c r="K344" s="1"/>
  <c r="M346" i="1" s="1"/>
  <c r="E362"/>
  <c r="H360" i="2"/>
  <c r="J360" s="1"/>
  <c r="K360" s="1"/>
  <c r="M362" i="1" s="1"/>
  <c r="E378"/>
  <c r="H376" i="2"/>
  <c r="J376" s="1"/>
  <c r="K376" s="1"/>
  <c r="M378" i="1" s="1"/>
  <c r="E394"/>
  <c r="H392" i="2"/>
  <c r="J392" s="1"/>
  <c r="K392" s="1"/>
  <c r="M394" i="1" s="1"/>
  <c r="E410"/>
  <c r="H408" i="2"/>
  <c r="J408" s="1"/>
  <c r="K408" s="1"/>
  <c r="M410" i="1" s="1"/>
  <c r="E426"/>
  <c r="H424" i="2"/>
  <c r="J424" s="1"/>
  <c r="K424" s="1"/>
  <c r="M426" i="1" s="1"/>
  <c r="E442"/>
  <c r="H440" i="2"/>
  <c r="J440" s="1"/>
  <c r="K440" s="1"/>
  <c r="M442" i="1" s="1"/>
  <c r="E458"/>
  <c r="H456" i="2"/>
  <c r="J456" s="1"/>
  <c r="K456" s="1"/>
  <c r="M458" i="1" s="1"/>
  <c r="E474"/>
  <c r="H472" i="2"/>
  <c r="J472" s="1"/>
  <c r="K472" s="1"/>
  <c r="M474" i="1" s="1"/>
  <c r="E490"/>
  <c r="H488" i="2"/>
  <c r="J488" s="1"/>
  <c r="K488" s="1"/>
  <c r="M490" i="1" s="1"/>
  <c r="E506"/>
  <c r="H504" i="2"/>
  <c r="J504" s="1"/>
  <c r="K504" s="1"/>
  <c r="M506" i="1" s="1"/>
  <c r="E522"/>
  <c r="H520" i="2"/>
  <c r="J520" s="1"/>
  <c r="K520" s="1"/>
  <c r="M522" i="1" s="1"/>
  <c r="E538"/>
  <c r="H536" i="2"/>
  <c r="J536" s="1"/>
  <c r="K536" s="1"/>
  <c r="M538" i="1" s="1"/>
  <c r="E554"/>
  <c r="H552" i="2"/>
  <c r="J552" s="1"/>
  <c r="K552" s="1"/>
  <c r="M554" i="1" s="1"/>
  <c r="E570"/>
  <c r="H568" i="2"/>
  <c r="J568" s="1"/>
  <c r="K568" s="1"/>
  <c r="M570" i="1" s="1"/>
  <c r="E586"/>
  <c r="H584" i="2"/>
  <c r="J584" s="1"/>
  <c r="K584" s="1"/>
  <c r="M586" i="1" s="1"/>
  <c r="E602"/>
  <c r="H600" i="2"/>
  <c r="J600" s="1"/>
  <c r="K600" s="1"/>
  <c r="M602" i="1" s="1"/>
  <c r="E618"/>
  <c r="H616" i="2"/>
  <c r="J616" s="1"/>
  <c r="K616" s="1"/>
  <c r="M618" i="1" s="1"/>
  <c r="E634"/>
  <c r="H632" i="2"/>
  <c r="J632" s="1"/>
  <c r="K632" s="1"/>
  <c r="M634" i="1" s="1"/>
  <c r="E650"/>
  <c r="H648" i="2"/>
  <c r="J648" s="1"/>
  <c r="K648" s="1"/>
  <c r="M650" i="1" s="1"/>
  <c r="E666"/>
  <c r="H664" i="2"/>
  <c r="J664" s="1"/>
  <c r="K664" s="1"/>
  <c r="M666" i="1" s="1"/>
  <c r="E682"/>
  <c r="H680" i="2"/>
  <c r="J680" s="1"/>
  <c r="K680" s="1"/>
  <c r="M682" i="1" s="1"/>
  <c r="E698"/>
  <c r="H696" i="2"/>
  <c r="J696" s="1"/>
  <c r="K696" s="1"/>
  <c r="M698" i="1" s="1"/>
  <c r="E714"/>
  <c r="H712" i="2"/>
  <c r="J712" s="1"/>
  <c r="K712" s="1"/>
  <c r="M714" i="1" s="1"/>
  <c r="E9"/>
  <c r="H7" i="2"/>
  <c r="J7" s="1"/>
  <c r="K7" s="1"/>
  <c r="M9" i="1" s="1"/>
  <c r="E25"/>
  <c r="H23" i="2"/>
  <c r="J23" s="1"/>
  <c r="K23" s="1"/>
  <c r="M25" i="1" s="1"/>
  <c r="E41"/>
  <c r="H39" i="2"/>
  <c r="J39" s="1"/>
  <c r="K39" s="1"/>
  <c r="M41" i="1" s="1"/>
  <c r="E57"/>
  <c r="H55" i="2"/>
  <c r="J55" s="1"/>
  <c r="K55" s="1"/>
  <c r="M57" i="1" s="1"/>
  <c r="E73"/>
  <c r="H71" i="2"/>
  <c r="J71" s="1"/>
  <c r="K71" s="1"/>
  <c r="M73" i="1" s="1"/>
  <c r="E89"/>
  <c r="H87" i="2"/>
  <c r="J87" s="1"/>
  <c r="K87" s="1"/>
  <c r="M89" i="1" s="1"/>
  <c r="E105"/>
  <c r="H103" i="2"/>
  <c r="J103" s="1"/>
  <c r="K103" s="1"/>
  <c r="M105" i="1" s="1"/>
  <c r="E121"/>
  <c r="H119" i="2"/>
  <c r="J119" s="1"/>
  <c r="K119" s="1"/>
  <c r="M121" i="1" s="1"/>
  <c r="E137"/>
  <c r="H135" i="2"/>
  <c r="J135" s="1"/>
  <c r="K135" s="1"/>
  <c r="M137" i="1" s="1"/>
  <c r="E153"/>
  <c r="H151" i="2"/>
  <c r="J151" s="1"/>
  <c r="K151" s="1"/>
  <c r="M153" i="1" s="1"/>
  <c r="E169"/>
  <c r="H167" i="2"/>
  <c r="J167" s="1"/>
  <c r="K167" s="1"/>
  <c r="M169" i="1" s="1"/>
  <c r="E185"/>
  <c r="H183" i="2"/>
  <c r="J183" s="1"/>
  <c r="K183" s="1"/>
  <c r="M185" i="1" s="1"/>
  <c r="E201"/>
  <c r="H199" i="2"/>
  <c r="J199" s="1"/>
  <c r="K199" s="1"/>
  <c r="M201" i="1" s="1"/>
  <c r="E217"/>
  <c r="H215" i="2"/>
  <c r="J215" s="1"/>
  <c r="K215" s="1"/>
  <c r="M217" i="1" s="1"/>
  <c r="E233"/>
  <c r="H231" i="2"/>
  <c r="J231" s="1"/>
  <c r="K231" s="1"/>
  <c r="M233" i="1" s="1"/>
  <c r="E249"/>
  <c r="H247" i="2"/>
  <c r="J247" s="1"/>
  <c r="K247" s="1"/>
  <c r="M249" i="1" s="1"/>
  <c r="E265"/>
  <c r="H263" i="2"/>
  <c r="J263" s="1"/>
  <c r="K263" s="1"/>
  <c r="M265" i="1" s="1"/>
  <c r="E281"/>
  <c r="H279" i="2"/>
  <c r="J279" s="1"/>
  <c r="K279" s="1"/>
  <c r="M281" i="1" s="1"/>
  <c r="E297"/>
  <c r="H295" i="2"/>
  <c r="J295" s="1"/>
  <c r="K295" s="1"/>
  <c r="M297" i="1" s="1"/>
  <c r="E313"/>
  <c r="H311" i="2"/>
  <c r="J311" s="1"/>
  <c r="K311" s="1"/>
  <c r="M313" i="1" s="1"/>
  <c r="E329"/>
  <c r="H327" i="2"/>
  <c r="J327" s="1"/>
  <c r="K327" s="1"/>
  <c r="M329" i="1" s="1"/>
  <c r="E345"/>
  <c r="H343" i="2"/>
  <c r="J343" s="1"/>
  <c r="K343" s="1"/>
  <c r="M345" i="1" s="1"/>
  <c r="E361"/>
  <c r="H359" i="2"/>
  <c r="J359" s="1"/>
  <c r="K359" s="1"/>
  <c r="M361" i="1" s="1"/>
  <c r="E377"/>
  <c r="H375" i="2"/>
  <c r="J375" s="1"/>
  <c r="K375" s="1"/>
  <c r="M377" i="1" s="1"/>
  <c r="E393"/>
  <c r="H391" i="2"/>
  <c r="J391" s="1"/>
  <c r="K391" s="1"/>
  <c r="M393" i="1" s="1"/>
  <c r="E409"/>
  <c r="H407" i="2"/>
  <c r="J407" s="1"/>
  <c r="K407" s="1"/>
  <c r="M409" i="1" s="1"/>
  <c r="E425"/>
  <c r="H423" i="2"/>
  <c r="J423" s="1"/>
  <c r="K423" s="1"/>
  <c r="M425" i="1" s="1"/>
  <c r="E441"/>
  <c r="H439" i="2"/>
  <c r="J439" s="1"/>
  <c r="K439" s="1"/>
  <c r="M441" i="1" s="1"/>
  <c r="E457"/>
  <c r="H455" i="2"/>
  <c r="J455" s="1"/>
  <c r="K455" s="1"/>
  <c r="M457" i="1" s="1"/>
  <c r="E473"/>
  <c r="H471" i="2"/>
  <c r="J471" s="1"/>
  <c r="K471" s="1"/>
  <c r="M473" i="1" s="1"/>
  <c r="E489"/>
  <c r="H487" i="2"/>
  <c r="J487" s="1"/>
  <c r="K487" s="1"/>
  <c r="M489" i="1" s="1"/>
  <c r="E505"/>
  <c r="H503" i="2"/>
  <c r="J503" s="1"/>
  <c r="K503" s="1"/>
  <c r="M505" i="1" s="1"/>
  <c r="E521"/>
  <c r="H519" i="2"/>
  <c r="J519" s="1"/>
  <c r="K519" s="1"/>
  <c r="M521" i="1" s="1"/>
  <c r="E537"/>
  <c r="H535" i="2"/>
  <c r="J535" s="1"/>
  <c r="K535" s="1"/>
  <c r="M537" i="1" s="1"/>
  <c r="E553"/>
  <c r="H551" i="2"/>
  <c r="J551" s="1"/>
  <c r="K551" s="1"/>
  <c r="M553" i="1" s="1"/>
  <c r="E569"/>
  <c r="H567" i="2"/>
  <c r="J567" s="1"/>
  <c r="K567" s="1"/>
  <c r="M569" i="1" s="1"/>
  <c r="E585"/>
  <c r="H583" i="2"/>
  <c r="J583" s="1"/>
  <c r="K583" s="1"/>
  <c r="M585" i="1" s="1"/>
  <c r="E601"/>
  <c r="H599" i="2"/>
  <c r="J599" s="1"/>
  <c r="K599" s="1"/>
  <c r="M601" i="1" s="1"/>
  <c r="E617"/>
  <c r="H615" i="2"/>
  <c r="J615" s="1"/>
  <c r="K615" s="1"/>
  <c r="M617" i="1" s="1"/>
  <c r="E633"/>
  <c r="H631" i="2"/>
  <c r="J631" s="1"/>
  <c r="K631" s="1"/>
  <c r="M633" i="1" s="1"/>
  <c r="E649"/>
  <c r="H647" i="2"/>
  <c r="J647" s="1"/>
  <c r="K647" s="1"/>
  <c r="M649" i="1" s="1"/>
  <c r="E162"/>
  <c r="H160" i="2"/>
  <c r="J160" s="1"/>
  <c r="K160" s="1"/>
  <c r="M162" i="1" s="1"/>
  <c r="E194"/>
  <c r="H192" i="2"/>
  <c r="J192" s="1"/>
  <c r="K192" s="1"/>
  <c r="M194" i="1" s="1"/>
  <c r="E226"/>
  <c r="H224" i="2"/>
  <c r="J224" s="1"/>
  <c r="K224" s="1"/>
  <c r="M226" i="1" s="1"/>
  <c r="E258"/>
  <c r="H256" i="2"/>
  <c r="J256" s="1"/>
  <c r="K256" s="1"/>
  <c r="M258" i="1" s="1"/>
  <c r="E290"/>
  <c r="H288" i="2"/>
  <c r="J288" s="1"/>
  <c r="K288" s="1"/>
  <c r="M290" i="1" s="1"/>
  <c r="E322"/>
  <c r="H320" i="2"/>
  <c r="J320" s="1"/>
  <c r="K320" s="1"/>
  <c r="M322" i="1" s="1"/>
  <c r="E354"/>
  <c r="H352" i="2"/>
  <c r="J352" s="1"/>
  <c r="K352" s="1"/>
  <c r="M354" i="1" s="1"/>
  <c r="E386"/>
  <c r="H384" i="2"/>
  <c r="J384" s="1"/>
  <c r="K384" s="1"/>
  <c r="M386" i="1" s="1"/>
  <c r="E418"/>
  <c r="H416" i="2"/>
  <c r="J416" s="1"/>
  <c r="K416" s="1"/>
  <c r="M418" i="1" s="1"/>
  <c r="E450"/>
  <c r="H448" i="2"/>
  <c r="J448" s="1"/>
  <c r="K448" s="1"/>
  <c r="M450" i="1" s="1"/>
  <c r="E482"/>
  <c r="H480" i="2"/>
  <c r="J480" s="1"/>
  <c r="K480" s="1"/>
  <c r="M482" i="1" s="1"/>
  <c r="E530"/>
  <c r="H528" i="2"/>
  <c r="J528" s="1"/>
  <c r="K528" s="1"/>
  <c r="M530" i="1" s="1"/>
  <c r="E562"/>
  <c r="H560" i="2"/>
  <c r="J560" s="1"/>
  <c r="K560" s="1"/>
  <c r="M562" i="1" s="1"/>
  <c r="E594"/>
  <c r="H592" i="2"/>
  <c r="J592" s="1"/>
  <c r="K592" s="1"/>
  <c r="M594" i="1" s="1"/>
  <c r="E626"/>
  <c r="H624" i="2"/>
  <c r="J624" s="1"/>
  <c r="K624" s="1"/>
  <c r="M626" i="1" s="1"/>
  <c r="E658"/>
  <c r="H656" i="2"/>
  <c r="J656" s="1"/>
  <c r="K656" s="1"/>
  <c r="M658" i="1" s="1"/>
  <c r="E690"/>
  <c r="H688" i="2"/>
  <c r="J688" s="1"/>
  <c r="K688" s="1"/>
  <c r="M690" i="1" s="1"/>
  <c r="E17"/>
  <c r="H15" i="2"/>
  <c r="J15" s="1"/>
  <c r="K15" s="1"/>
  <c r="M17" i="1" s="1"/>
  <c r="E65"/>
  <c r="H63" i="2"/>
  <c r="J63" s="1"/>
  <c r="K63" s="1"/>
  <c r="M65" i="1" s="1"/>
  <c r="E97"/>
  <c r="H95" i="2"/>
  <c r="J95" s="1"/>
  <c r="K95" s="1"/>
  <c r="M97" i="1" s="1"/>
  <c r="E113"/>
  <c r="H111" i="2"/>
  <c r="J111" s="1"/>
  <c r="K111" s="1"/>
  <c r="M113" i="1" s="1"/>
  <c r="E145"/>
  <c r="H143" i="2"/>
  <c r="J143" s="1"/>
  <c r="K143" s="1"/>
  <c r="M145" i="1" s="1"/>
  <c r="E177"/>
  <c r="H175" i="2"/>
  <c r="J175" s="1"/>
  <c r="K175" s="1"/>
  <c r="M177" i="1" s="1"/>
  <c r="E209"/>
  <c r="H207" i="2"/>
  <c r="J207" s="1"/>
  <c r="K207" s="1"/>
  <c r="M209" i="1" s="1"/>
  <c r="E241"/>
  <c r="H239" i="2"/>
  <c r="J239" s="1"/>
  <c r="K239" s="1"/>
  <c r="M241" i="1" s="1"/>
  <c r="E273"/>
  <c r="H271" i="2"/>
  <c r="J271" s="1"/>
  <c r="K271" s="1"/>
  <c r="M273" i="1" s="1"/>
  <c r="E305"/>
  <c r="H303" i="2"/>
  <c r="J303" s="1"/>
  <c r="K303" s="1"/>
  <c r="M305" i="1" s="1"/>
  <c r="E337"/>
  <c r="H335" i="2"/>
  <c r="J335" s="1"/>
  <c r="K335" s="1"/>
  <c r="M337" i="1" s="1"/>
  <c r="E369"/>
  <c r="H367" i="2"/>
  <c r="J367" s="1"/>
  <c r="K367" s="1"/>
  <c r="M369" i="1" s="1"/>
  <c r="E401"/>
  <c r="H399" i="2"/>
  <c r="J399" s="1"/>
  <c r="K399" s="1"/>
  <c r="M401" i="1" s="1"/>
  <c r="E433"/>
  <c r="H431" i="2"/>
  <c r="J431" s="1"/>
  <c r="K431" s="1"/>
  <c r="M433" i="1" s="1"/>
  <c r="E465"/>
  <c r="H463" i="2"/>
  <c r="J463" s="1"/>
  <c r="K463" s="1"/>
  <c r="M465" i="1" s="1"/>
  <c r="E497"/>
  <c r="H495" i="2"/>
  <c r="J495" s="1"/>
  <c r="K495" s="1"/>
  <c r="M497" i="1" s="1"/>
  <c r="E529"/>
  <c r="H527" i="2"/>
  <c r="J527" s="1"/>
  <c r="K527" s="1"/>
  <c r="M529" i="1" s="1"/>
  <c r="E561"/>
  <c r="H559" i="2"/>
  <c r="J559" s="1"/>
  <c r="K559" s="1"/>
  <c r="M561" i="1" s="1"/>
  <c r="E593"/>
  <c r="H591" i="2"/>
  <c r="J591" s="1"/>
  <c r="K591" s="1"/>
  <c r="M593" i="1" s="1"/>
  <c r="E625"/>
  <c r="H623" i="2"/>
  <c r="J623" s="1"/>
  <c r="K623" s="1"/>
  <c r="M625" i="1" s="1"/>
  <c r="E158"/>
  <c r="H156" i="2"/>
  <c r="J156" s="1"/>
  <c r="K156" s="1"/>
  <c r="M158" i="1" s="1"/>
  <c r="E190"/>
  <c r="H188" i="2"/>
  <c r="J188" s="1"/>
  <c r="K188" s="1"/>
  <c r="M190" i="1" s="1"/>
  <c r="E222"/>
  <c r="H220" i="2"/>
  <c r="J220" s="1"/>
  <c r="K220" s="1"/>
  <c r="M222" i="1" s="1"/>
  <c r="E254"/>
  <c r="H252" i="2"/>
  <c r="J252" s="1"/>
  <c r="K252" s="1"/>
  <c r="M254" i="1" s="1"/>
  <c r="E286"/>
  <c r="H284" i="2"/>
  <c r="J284" s="1"/>
  <c r="K284" s="1"/>
  <c r="M286" i="1" s="1"/>
  <c r="E334"/>
  <c r="H332" i="2"/>
  <c r="J332" s="1"/>
  <c r="K332" s="1"/>
  <c r="M334" i="1" s="1"/>
  <c r="E366"/>
  <c r="H364" i="2"/>
  <c r="J364" s="1"/>
  <c r="K364" s="1"/>
  <c r="M366" i="1" s="1"/>
  <c r="E398"/>
  <c r="H396" i="2"/>
  <c r="J396" s="1"/>
  <c r="K396" s="1"/>
  <c r="M398" i="1" s="1"/>
  <c r="E414"/>
  <c r="H412" i="2"/>
  <c r="J412" s="1"/>
  <c r="K412" s="1"/>
  <c r="M414" i="1" s="1"/>
  <c r="E446"/>
  <c r="H444" i="2"/>
  <c r="J444" s="1"/>
  <c r="K444" s="1"/>
  <c r="M446" i="1" s="1"/>
  <c r="E478"/>
  <c r="H476" i="2"/>
  <c r="J476" s="1"/>
  <c r="K476" s="1"/>
  <c r="M478" i="1" s="1"/>
  <c r="E510"/>
  <c r="H508" i="2"/>
  <c r="J508" s="1"/>
  <c r="K508" s="1"/>
  <c r="M510" i="1" s="1"/>
  <c r="E542"/>
  <c r="H540" i="2"/>
  <c r="J540" s="1"/>
  <c r="K540" s="1"/>
  <c r="M542" i="1" s="1"/>
  <c r="E574"/>
  <c r="H572" i="2"/>
  <c r="J572" s="1"/>
  <c r="K572" s="1"/>
  <c r="M574" i="1" s="1"/>
  <c r="E606"/>
  <c r="H604" i="2"/>
  <c r="J604" s="1"/>
  <c r="K604" s="1"/>
  <c r="M606" i="1" s="1"/>
  <c r="E638"/>
  <c r="H636" i="2"/>
  <c r="J636" s="1"/>
  <c r="K636" s="1"/>
  <c r="M638" i="1" s="1"/>
  <c r="E670"/>
  <c r="H668" i="2"/>
  <c r="J668" s="1"/>
  <c r="K668" s="1"/>
  <c r="M670" i="1" s="1"/>
  <c r="E702"/>
  <c r="H700" i="2"/>
  <c r="J700" s="1"/>
  <c r="K700" s="1"/>
  <c r="M702" i="1" s="1"/>
  <c r="E45"/>
  <c r="H43" i="2"/>
  <c r="J43" s="1"/>
  <c r="K43" s="1"/>
  <c r="M45" i="1" s="1"/>
  <c r="E77"/>
  <c r="H75" i="2"/>
  <c r="J75" s="1"/>
  <c r="K75" s="1"/>
  <c r="M77" i="1" s="1"/>
  <c r="E109"/>
  <c r="H107" i="2"/>
  <c r="J107" s="1"/>
  <c r="K107" s="1"/>
  <c r="M109" i="1" s="1"/>
  <c r="E141"/>
  <c r="H139" i="2"/>
  <c r="J139" s="1"/>
  <c r="K139" s="1"/>
  <c r="M141" i="1" s="1"/>
  <c r="E173"/>
  <c r="H171" i="2"/>
  <c r="J171" s="1"/>
  <c r="K171" s="1"/>
  <c r="M173" i="1" s="1"/>
  <c r="E205"/>
  <c r="H203" i="2"/>
  <c r="J203" s="1"/>
  <c r="K203" s="1"/>
  <c r="M205" i="1" s="1"/>
  <c r="E237"/>
  <c r="H235" i="2"/>
  <c r="J235" s="1"/>
  <c r="K235" s="1"/>
  <c r="M237" i="1" s="1"/>
  <c r="E269"/>
  <c r="H267" i="2"/>
  <c r="J267" s="1"/>
  <c r="K267" s="1"/>
  <c r="M269" i="1" s="1"/>
  <c r="E301"/>
  <c r="H299" i="2"/>
  <c r="J299" s="1"/>
  <c r="K299" s="1"/>
  <c r="M301" i="1" s="1"/>
  <c r="E333"/>
  <c r="H331" i="2"/>
  <c r="J331" s="1"/>
  <c r="K331" s="1"/>
  <c r="M333" i="1" s="1"/>
  <c r="E365"/>
  <c r="H363" i="2"/>
  <c r="J363" s="1"/>
  <c r="K363" s="1"/>
  <c r="M365" i="1" s="1"/>
  <c r="E397"/>
  <c r="H395" i="2"/>
  <c r="J395" s="1"/>
  <c r="K395" s="1"/>
  <c r="M397" i="1" s="1"/>
  <c r="E429"/>
  <c r="H427" i="2"/>
  <c r="J427" s="1"/>
  <c r="K427" s="1"/>
  <c r="M429" i="1" s="1"/>
  <c r="E461"/>
  <c r="H459" i="2"/>
  <c r="J459" s="1"/>
  <c r="K459" s="1"/>
  <c r="M461" i="1" s="1"/>
  <c r="E493"/>
  <c r="H491" i="2"/>
  <c r="J491" s="1"/>
  <c r="K491" s="1"/>
  <c r="M493" i="1" s="1"/>
  <c r="E509"/>
  <c r="H507" i="2"/>
  <c r="J507" s="1"/>
  <c r="K507" s="1"/>
  <c r="M509" i="1" s="1"/>
  <c r="E541"/>
  <c r="H539" i="2"/>
  <c r="J539" s="1"/>
  <c r="K539" s="1"/>
  <c r="M541" i="1" s="1"/>
  <c r="E589"/>
  <c r="H587" i="2"/>
  <c r="J587" s="1"/>
  <c r="K587" s="1"/>
  <c r="M589" i="1" s="1"/>
  <c r="E621"/>
  <c r="H619" i="2"/>
  <c r="J619" s="1"/>
  <c r="K619" s="1"/>
  <c r="M621" i="1" s="1"/>
  <c r="E653"/>
  <c r="H651" i="2"/>
  <c r="J651" s="1"/>
  <c r="K651" s="1"/>
  <c r="M653" i="1" s="1"/>
  <c r="E134"/>
  <c r="H132" i="2"/>
  <c r="J132" s="1"/>
  <c r="K132" s="1"/>
  <c r="M134" i="1" s="1"/>
  <c r="E150"/>
  <c r="H148" i="2"/>
  <c r="J148" s="1"/>
  <c r="K148" s="1"/>
  <c r="M150" i="1" s="1"/>
  <c r="E166"/>
  <c r="H164" i="2"/>
  <c r="J164" s="1"/>
  <c r="K164" s="1"/>
  <c r="M166" i="1" s="1"/>
  <c r="E182"/>
  <c r="H180" i="2"/>
  <c r="J180" s="1"/>
  <c r="K180" s="1"/>
  <c r="M182" i="1" s="1"/>
  <c r="E198"/>
  <c r="H196" i="2"/>
  <c r="J196" s="1"/>
  <c r="K196" s="1"/>
  <c r="M198" i="1" s="1"/>
  <c r="E214"/>
  <c r="H212" i="2"/>
  <c r="J212" s="1"/>
  <c r="K212" s="1"/>
  <c r="M214" i="1" s="1"/>
  <c r="E230"/>
  <c r="H228" i="2"/>
  <c r="J228" s="1"/>
  <c r="K228" s="1"/>
  <c r="M230" i="1" s="1"/>
  <c r="E246"/>
  <c r="H244" i="2"/>
  <c r="J244" s="1"/>
  <c r="K244" s="1"/>
  <c r="M246" i="1" s="1"/>
  <c r="E262"/>
  <c r="H260" i="2"/>
  <c r="J260" s="1"/>
  <c r="K260" s="1"/>
  <c r="M262" i="1" s="1"/>
  <c r="E278"/>
  <c r="H276" i="2"/>
  <c r="J276" s="1"/>
  <c r="K276" s="1"/>
  <c r="M278" i="1" s="1"/>
  <c r="E294"/>
  <c r="H292" i="2"/>
  <c r="J292" s="1"/>
  <c r="K292" s="1"/>
  <c r="M294" i="1" s="1"/>
  <c r="E310"/>
  <c r="H308" i="2"/>
  <c r="J308" s="1"/>
  <c r="K308" s="1"/>
  <c r="M310" i="1" s="1"/>
  <c r="E326"/>
  <c r="H324" i="2"/>
  <c r="J324" s="1"/>
  <c r="K324" s="1"/>
  <c r="M326" i="1" s="1"/>
  <c r="E342"/>
  <c r="H340" i="2"/>
  <c r="J340" s="1"/>
  <c r="K340" s="1"/>
  <c r="M342" i="1" s="1"/>
  <c r="E358"/>
  <c r="H356" i="2"/>
  <c r="J356" s="1"/>
  <c r="K356" s="1"/>
  <c r="M358" i="1" s="1"/>
  <c r="E374"/>
  <c r="H372" i="2"/>
  <c r="J372" s="1"/>
  <c r="K372" s="1"/>
  <c r="M374" i="1" s="1"/>
  <c r="E390"/>
  <c r="H388" i="2"/>
  <c r="J388" s="1"/>
  <c r="K388" s="1"/>
  <c r="M390" i="1" s="1"/>
  <c r="E406"/>
  <c r="H404" i="2"/>
  <c r="J404" s="1"/>
  <c r="K404" s="1"/>
  <c r="M406" i="1" s="1"/>
  <c r="E422"/>
  <c r="H420" i="2"/>
  <c r="J420" s="1"/>
  <c r="K420" s="1"/>
  <c r="M422" i="1" s="1"/>
  <c r="E438"/>
  <c r="H436" i="2"/>
  <c r="J436" s="1"/>
  <c r="K436" s="1"/>
  <c r="M438" i="1" s="1"/>
  <c r="E454"/>
  <c r="H452" i="2"/>
  <c r="J452" s="1"/>
  <c r="K452" s="1"/>
  <c r="M454" i="1" s="1"/>
  <c r="E470"/>
  <c r="H468" i="2"/>
  <c r="J468" s="1"/>
  <c r="K468" s="1"/>
  <c r="M470" i="1" s="1"/>
  <c r="E486"/>
  <c r="H484" i="2"/>
  <c r="J484" s="1"/>
  <c r="K484" s="1"/>
  <c r="M486" i="1" s="1"/>
  <c r="E502"/>
  <c r="H500" i="2"/>
  <c r="J500" s="1"/>
  <c r="K500" s="1"/>
  <c r="M502" i="1" s="1"/>
  <c r="E518"/>
  <c r="H516" i="2"/>
  <c r="J516" s="1"/>
  <c r="K516" s="1"/>
  <c r="M518" i="1" s="1"/>
  <c r="E534"/>
  <c r="H532" i="2"/>
  <c r="J532" s="1"/>
  <c r="K532" s="1"/>
  <c r="M534" i="1" s="1"/>
  <c r="E550"/>
  <c r="H548" i="2"/>
  <c r="J548" s="1"/>
  <c r="K548" s="1"/>
  <c r="M550" i="1" s="1"/>
  <c r="E566"/>
  <c r="H564" i="2"/>
  <c r="J564" s="1"/>
  <c r="K564" s="1"/>
  <c r="M566" i="1" s="1"/>
  <c r="E582"/>
  <c r="H580" i="2"/>
  <c r="J580" s="1"/>
  <c r="K580" s="1"/>
  <c r="M582" i="1" s="1"/>
  <c r="E598"/>
  <c r="H596" i="2"/>
  <c r="J596" s="1"/>
  <c r="K596" s="1"/>
  <c r="M598" i="1" s="1"/>
  <c r="E614"/>
  <c r="H612" i="2"/>
  <c r="J612" s="1"/>
  <c r="K612" s="1"/>
  <c r="M614" i="1" s="1"/>
  <c r="E630"/>
  <c r="H628" i="2"/>
  <c r="J628" s="1"/>
  <c r="K628" s="1"/>
  <c r="M630" i="1" s="1"/>
  <c r="E646"/>
  <c r="H644" i="2"/>
  <c r="J644" s="1"/>
  <c r="K644" s="1"/>
  <c r="M646" i="1" s="1"/>
  <c r="E662"/>
  <c r="H660" i="2"/>
  <c r="J660" s="1"/>
  <c r="K660" s="1"/>
  <c r="M662" i="1" s="1"/>
  <c r="E678"/>
  <c r="H676" i="2"/>
  <c r="J676" s="1"/>
  <c r="K676" s="1"/>
  <c r="M678" i="1" s="1"/>
  <c r="E694"/>
  <c r="H692" i="2"/>
  <c r="J692" s="1"/>
  <c r="K692" s="1"/>
  <c r="M694" i="1" s="1"/>
  <c r="E710"/>
  <c r="H708" i="2"/>
  <c r="J708" s="1"/>
  <c r="K708" s="1"/>
  <c r="M710" i="1" s="1"/>
  <c r="E21"/>
  <c r="H19" i="2"/>
  <c r="J19" s="1"/>
  <c r="K19" s="1"/>
  <c r="M21" i="1" s="1"/>
  <c r="E37"/>
  <c r="H35" i="2"/>
  <c r="J35" s="1"/>
  <c r="K35" s="1"/>
  <c r="M37" i="1" s="1"/>
  <c r="E53"/>
  <c r="H51" i="2"/>
  <c r="J51" s="1"/>
  <c r="K51" s="1"/>
  <c r="M53" i="1" s="1"/>
  <c r="E69"/>
  <c r="H67" i="2"/>
  <c r="J67" s="1"/>
  <c r="K67" s="1"/>
  <c r="M69" i="1" s="1"/>
  <c r="E85"/>
  <c r="H83" i="2"/>
  <c r="J83" s="1"/>
  <c r="K83" s="1"/>
  <c r="M85" i="1" s="1"/>
  <c r="E101"/>
  <c r="H99" i="2"/>
  <c r="J99" s="1"/>
  <c r="K99" s="1"/>
  <c r="M101" i="1" s="1"/>
  <c r="E117"/>
  <c r="H115" i="2"/>
  <c r="J115" s="1"/>
  <c r="K115" s="1"/>
  <c r="M117" i="1" s="1"/>
  <c r="E133"/>
  <c r="H131" i="2"/>
  <c r="J131" s="1"/>
  <c r="K131" s="1"/>
  <c r="M133" i="1" s="1"/>
  <c r="E149"/>
  <c r="H147" i="2"/>
  <c r="J147" s="1"/>
  <c r="K147" s="1"/>
  <c r="M149" i="1" s="1"/>
  <c r="E165"/>
  <c r="H163" i="2"/>
  <c r="J163" s="1"/>
  <c r="K163" s="1"/>
  <c r="M165" i="1" s="1"/>
  <c r="E181"/>
  <c r="H179" i="2"/>
  <c r="J179" s="1"/>
  <c r="K179" s="1"/>
  <c r="M181" i="1" s="1"/>
  <c r="E197"/>
  <c r="H195" i="2"/>
  <c r="J195" s="1"/>
  <c r="K195" s="1"/>
  <c r="M197" i="1" s="1"/>
  <c r="E213"/>
  <c r="H211" i="2"/>
  <c r="J211" s="1"/>
  <c r="K211" s="1"/>
  <c r="M213" i="1" s="1"/>
  <c r="E229"/>
  <c r="H227" i="2"/>
  <c r="J227" s="1"/>
  <c r="K227" s="1"/>
  <c r="M229" i="1" s="1"/>
  <c r="E245"/>
  <c r="H243" i="2"/>
  <c r="J243" s="1"/>
  <c r="K243" s="1"/>
  <c r="M245" i="1" s="1"/>
  <c r="E261"/>
  <c r="H259" i="2"/>
  <c r="J259" s="1"/>
  <c r="K259" s="1"/>
  <c r="M261" i="1" s="1"/>
  <c r="E277"/>
  <c r="H275" i="2"/>
  <c r="J275" s="1"/>
  <c r="K275" s="1"/>
  <c r="M277" i="1" s="1"/>
  <c r="E293"/>
  <c r="H291" i="2"/>
  <c r="J291" s="1"/>
  <c r="K291" s="1"/>
  <c r="M293" i="1" s="1"/>
  <c r="E309"/>
  <c r="H307" i="2"/>
  <c r="J307" s="1"/>
  <c r="K307" s="1"/>
  <c r="M309" i="1" s="1"/>
  <c r="E325"/>
  <c r="H323" i="2"/>
  <c r="J323" s="1"/>
  <c r="K323" s="1"/>
  <c r="M325" i="1" s="1"/>
  <c r="E341"/>
  <c r="H339" i="2"/>
  <c r="J339" s="1"/>
  <c r="K339" s="1"/>
  <c r="M341" i="1" s="1"/>
  <c r="E357"/>
  <c r="H355" i="2"/>
  <c r="J355" s="1"/>
  <c r="K355" s="1"/>
  <c r="M357" i="1" s="1"/>
  <c r="E373"/>
  <c r="H371" i="2"/>
  <c r="J371" s="1"/>
  <c r="K371" s="1"/>
  <c r="M373" i="1" s="1"/>
  <c r="E389"/>
  <c r="H387" i="2"/>
  <c r="J387" s="1"/>
  <c r="K387" s="1"/>
  <c r="M389" i="1" s="1"/>
  <c r="E405"/>
  <c r="H403" i="2"/>
  <c r="J403" s="1"/>
  <c r="K403" s="1"/>
  <c r="M405" i="1" s="1"/>
  <c r="E421"/>
  <c r="H419" i="2"/>
  <c r="J419" s="1"/>
  <c r="K419" s="1"/>
  <c r="M421" i="1" s="1"/>
  <c r="E437"/>
  <c r="H435" i="2"/>
  <c r="J435" s="1"/>
  <c r="K435" s="1"/>
  <c r="M437" i="1" s="1"/>
  <c r="E453"/>
  <c r="H451" i="2"/>
  <c r="J451" s="1"/>
  <c r="K451" s="1"/>
  <c r="M453" i="1" s="1"/>
  <c r="E469"/>
  <c r="H467" i="2"/>
  <c r="J467" s="1"/>
  <c r="K467" s="1"/>
  <c r="M469" i="1" s="1"/>
  <c r="E485"/>
  <c r="H483" i="2"/>
  <c r="J483" s="1"/>
  <c r="K483" s="1"/>
  <c r="M485" i="1" s="1"/>
  <c r="E501"/>
  <c r="H499" i="2"/>
  <c r="J499" s="1"/>
  <c r="K499" s="1"/>
  <c r="M501" i="1" s="1"/>
  <c r="E517"/>
  <c r="H515" i="2"/>
  <c r="J515" s="1"/>
  <c r="K515" s="1"/>
  <c r="M517" i="1" s="1"/>
  <c r="E533"/>
  <c r="H531" i="2"/>
  <c r="J531" s="1"/>
  <c r="K531" s="1"/>
  <c r="M533" i="1" s="1"/>
  <c r="E549"/>
  <c r="H547" i="2"/>
  <c r="J547" s="1"/>
  <c r="K547" s="1"/>
  <c r="M549" i="1" s="1"/>
  <c r="E565"/>
  <c r="H563" i="2"/>
  <c r="J563" s="1"/>
  <c r="K563" s="1"/>
  <c r="M565" i="1" s="1"/>
  <c r="E581"/>
  <c r="H579" i="2"/>
  <c r="J579" s="1"/>
  <c r="K579" s="1"/>
  <c r="M581" i="1" s="1"/>
  <c r="E597"/>
  <c r="H595" i="2"/>
  <c r="J595" s="1"/>
  <c r="K595" s="1"/>
  <c r="M597" i="1" s="1"/>
  <c r="E613"/>
  <c r="H611" i="2"/>
  <c r="J611" s="1"/>
  <c r="K611" s="1"/>
  <c r="M613" i="1" s="1"/>
  <c r="E629"/>
  <c r="H627" i="2"/>
  <c r="J627" s="1"/>
  <c r="K627" s="1"/>
  <c r="M629" i="1" s="1"/>
  <c r="E645"/>
  <c r="H643" i="2"/>
  <c r="J643" s="1"/>
  <c r="K643" s="1"/>
  <c r="M645" i="1" s="1"/>
  <c r="E661"/>
  <c r="H659" i="2"/>
  <c r="J659" s="1"/>
  <c r="K659" s="1"/>
  <c r="M661" i="1" s="1"/>
  <c r="K3" i="2" l="1"/>
  <c r="J723"/>
  <c r="H723"/>
  <c r="M5" i="1" l="1"/>
  <c r="K723" i="2"/>
  <c r="I3" i="10" l="1"/>
  <c r="N3" s="1"/>
  <c r="M3" l="1"/>
  <c r="O3" s="1"/>
  <c r="O2883" l="1"/>
  <c r="P3"/>
  <c r="P2883" s="1"/>
</calcChain>
</file>

<file path=xl/comments1.xml><?xml version="1.0" encoding="utf-8"?>
<comments xmlns="http://schemas.openxmlformats.org/spreadsheetml/2006/main">
  <authors>
    <author>Autor</author>
  </authors>
  <commentList>
    <comment ref="F39" authorId="0">
      <text>
        <r>
          <rPr>
            <b/>
            <sz val="9"/>
            <color indexed="81"/>
            <rFont val="Tahoma"/>
            <charset val="1"/>
          </rPr>
          <t xml:space="preserve">Reštart PC1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9" authorId="0">
      <text>
        <r>
          <rPr>
            <b/>
            <sz val="9"/>
            <color indexed="81"/>
            <rFont val="Tahoma"/>
            <charset val="1"/>
          </rPr>
          <t xml:space="preserve">Reštart PC1
</t>
        </r>
      </text>
    </comment>
    <comment ref="G798" authorId="0">
      <text>
        <r>
          <rPr>
            <b/>
            <sz val="9"/>
            <color indexed="81"/>
            <rFont val="Tahoma"/>
            <charset val="1"/>
          </rPr>
          <t xml:space="preserve">Reštart PC 
</t>
        </r>
      </text>
    </comment>
    <comment ref="G826" authorId="0">
      <text>
        <r>
          <rPr>
            <b/>
            <sz val="9"/>
            <color indexed="81"/>
            <rFont val="Tahoma"/>
            <charset val="1"/>
          </rPr>
          <t xml:space="preserve">Reštart PC
</t>
        </r>
      </text>
    </comment>
    <comment ref="I1845" authorId="0">
      <text>
        <r>
          <rPr>
            <b/>
            <sz val="9"/>
            <color indexed="81"/>
            <rFont val="Tahoma"/>
            <charset val="1"/>
          </rPr>
          <t xml:space="preserve">Výpadok TG
</t>
        </r>
      </text>
    </comment>
  </commentList>
</comments>
</file>

<file path=xl/sharedStrings.xml><?xml version="1.0" encoding="utf-8"?>
<sst xmlns="http://schemas.openxmlformats.org/spreadsheetml/2006/main" count="35622" uniqueCount="427">
  <si>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</si>
  <si>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</si>
  <si>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</si>
  <si>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</si>
  <si>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</si>
  <si>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</si>
  <si>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</si>
  <si>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</si>
  <si>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</si>
  <si>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</si>
  <si>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</si>
  <si>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</si>
  <si>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</si>
  <si>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</si>
  <si>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</si>
  <si>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</si>
  <si>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</si>
  <si>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</si>
  <si>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</si>
  <si>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</si>
  <si>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</si>
  <si>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</si>
  <si>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</si>
  <si>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</si>
  <si>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</si>
  <si>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</si>
  <si>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</si>
  <si>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</si>
  <si>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</si>
  <si>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</si>
  <si>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</si>
  <si>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</si>
  <si>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</si>
  <si>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</si>
  <si>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</si>
  <si>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</si>
  <si>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</si>
  <si>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</si>
  <si>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</si>
  <si>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</si>
  <si>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</si>
  <si>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</si>
  <si>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</si>
  <si>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</si>
  <si>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</si>
  <si>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</si>
  <si>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</si>
  <si>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</si>
  <si>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</si>
  <si>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</si>
  <si>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</si>
  <si>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</si>
  <si>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</si>
  <si>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</si>
  <si>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</si>
  <si>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</si>
  <si>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</si>
  <si>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</si>
  <si>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</si>
  <si>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</si>
  <si>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</si>
  <si>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</si>
  <si>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</si>
  <si>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</si>
  <si>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</si>
  <si>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</si>
  <si>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</si>
  <si>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</si>
  <si>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</si>
  <si>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</si>
  <si>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</si>
  <si>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</si>
  <si>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</si>
  <si>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</si>
  <si>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</si>
  <si>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</si>
  <si>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</si>
  <si>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</si>
  <si>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</si>
  <si>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</si>
  <si>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</si>
  <si>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</si>
  <si>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</si>
  <si>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</si>
  <si>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</si>
  <si>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</si>
  <si>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</si>
  <si>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</si>
  <si>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</si>
  <si>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</si>
  <si>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</si>
  <si>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</si>
  <si>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</si>
  <si>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</si>
  <si>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</si>
  <si>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</si>
  <si>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</si>
  <si>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</si>
  <si>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</si>
  <si>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</si>
  <si>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</si>
  <si>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</si>
  <si>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</si>
  <si>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</si>
  <si>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</si>
  <si>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</si>
  <si>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</si>
  <si>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</si>
  <si>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</si>
  <si>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</si>
  <si>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</si>
  <si>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</si>
  <si>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</si>
  <si>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</si>
  <si>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</si>
  <si>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</si>
  <si>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</si>
  <si>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</si>
  <si>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</si>
  <si>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</si>
  <si>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</si>
  <si>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</si>
  <si>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</si>
  <si>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</si>
  <si>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</si>
  <si>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</si>
  <si>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</si>
  <si>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</si>
  <si>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</si>
  <si>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</si>
  <si>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</si>
  <si>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</si>
  <si>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</si>
  <si>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</si>
  <si>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</si>
  <si>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</si>
  <si>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</si>
  <si>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</si>
  <si>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</si>
  <si>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</si>
  <si>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</si>
  <si>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</si>
  <si>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</si>
  <si>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</si>
  <si>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</si>
  <si>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</si>
  <si>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</si>
  <si>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</si>
  <si>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</si>
  <si>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</si>
  <si>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</si>
  <si>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</si>
  <si>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</si>
  <si>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</si>
  <si>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</si>
  <si>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</si>
  <si>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</si>
  <si>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</si>
  <si>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</si>
  <si>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</si>
  <si>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</si>
  <si>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</si>
  <si>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</si>
  <si>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</si>
  <si>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</si>
  <si>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</si>
  <si>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</si>
  <si>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Plán sieť [kWh]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</si>
  <si>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</si>
  <si>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</si>
  <si>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</si>
  <si>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</si>
  <si>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</si>
  <si>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</si>
  <si>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</si>
  <si>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</si>
  <si>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</si>
  <si>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15 min</t>
  </si>
  <si>
    <t xml:space="preserve">15 min </t>
  </si>
  <si>
    <t>04/01/24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</si>
  <si>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</si>
  <si>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</si>
  <si>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</si>
  <si>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</si>
  <si>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</si>
  <si>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</si>
  <si>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</si>
  <si>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</si>
  <si>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</si>
  <si>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</si>
  <si>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</si>
  <si>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</si>
  <si>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</si>
  <si>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</si>
  <si>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</si>
  <si>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</si>
  <si>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</si>
  <si>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</si>
  <si>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</si>
  <si>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</si>
  <si>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</si>
  <si>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</si>
  <si>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</si>
  <si>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</si>
  <si>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</si>
  <si>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</si>
  <si>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</si>
  <si>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</si>
  <si>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</si>
  <si>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</si>
  <si>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</si>
  <si>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</si>
  <si>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</si>
  <si>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</si>
  <si>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</si>
  <si>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</si>
  <si>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</si>
  <si>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</si>
  <si>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</si>
  <si>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</si>
  <si>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</si>
  <si>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</si>
  <si>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</si>
  <si>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</si>
  <si>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</si>
  <si>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</si>
  <si>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</si>
  <si>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</si>
  <si>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</si>
  <si>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</si>
  <si>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</si>
  <si>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</si>
  <si>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</si>
  <si>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</si>
  <si>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</si>
  <si>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</si>
  <si>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</si>
  <si>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</si>
  <si>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</si>
  <si>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</si>
  <si>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</si>
  <si>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</si>
  <si>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</si>
  <si>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</si>
  <si>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</si>
  <si>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</si>
  <si>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</si>
  <si>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</si>
  <si>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</si>
  <si>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</si>
  <si>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</si>
  <si>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</si>
  <si>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04/02/24</t>
  </si>
  <si>
    <t>04/03/24</t>
  </si>
  <si>
    <t>04/04/24</t>
  </si>
  <si>
    <t>04/05/24</t>
  </si>
  <si>
    <t>04/06/24</t>
  </si>
  <si>
    <t>04/07/24</t>
  </si>
  <si>
    <t>04/08/24</t>
  </si>
  <si>
    <t>04/09/24</t>
  </si>
  <si>
    <t>04/10/24</t>
  </si>
  <si>
    <t>04/11/24</t>
  </si>
  <si>
    <t>04/12/24</t>
  </si>
  <si>
    <t>04/13/24</t>
  </si>
  <si>
    <t>04/14/24</t>
  </si>
  <si>
    <t>04/15/24</t>
  </si>
  <si>
    <t>04/16/24</t>
  </si>
  <si>
    <t>04/17/24</t>
  </si>
  <si>
    <t>04/18/24</t>
  </si>
  <si>
    <t>04/19/24</t>
  </si>
  <si>
    <t>04/20/24</t>
  </si>
  <si>
    <t>04/21/24</t>
  </si>
  <si>
    <t>04/22/24</t>
  </si>
  <si>
    <t>04/23/24</t>
  </si>
  <si>
    <t>04/24/24</t>
  </si>
  <si>
    <t>04/25/24</t>
  </si>
  <si>
    <t>04/26/24</t>
  </si>
  <si>
    <t>04/27/24</t>
  </si>
  <si>
    <t>04/28/24</t>
  </si>
  <si>
    <t>04/29/24</t>
  </si>
  <si>
    <t>04/30/24</t>
  </si>
  <si>
    <t>05/01/24</t>
  </si>
  <si>
    <t>04/01/23</t>
  </si>
  <si>
    <t>04/02/23</t>
  </si>
  <si>
    <t>04/03/23</t>
  </si>
  <si>
    <t>04/04/23</t>
  </si>
  <si>
    <t>04/05/23</t>
  </si>
  <si>
    <t>04/06/23</t>
  </si>
  <si>
    <t>04/07/23</t>
  </si>
  <si>
    <t>04/08/23</t>
  </si>
  <si>
    <t>04/09/23</t>
  </si>
  <si>
    <t>04/10/23</t>
  </si>
  <si>
    <t>04/11/23</t>
  </si>
  <si>
    <t>04/12/23</t>
  </si>
  <si>
    <t>04/13/23</t>
  </si>
  <si>
    <t>04/14/23</t>
  </si>
  <si>
    <t>04/15/23</t>
  </si>
  <si>
    <t>04/16/23</t>
  </si>
  <si>
    <t>04/17/23</t>
  </si>
  <si>
    <t>04/18/23</t>
  </si>
  <si>
    <t>04/19/23</t>
  </si>
  <si>
    <t>04/20/23</t>
  </si>
  <si>
    <t>04/21/23</t>
  </si>
  <si>
    <t>04/22/23</t>
  </si>
  <si>
    <t>04/23/23</t>
  </si>
  <si>
    <t>04/24/23</t>
  </si>
  <si>
    <t>04/25/23</t>
  </si>
  <si>
    <t>04/26/23</t>
  </si>
  <si>
    <t>04/27/23</t>
  </si>
  <si>
    <t>04/28/23</t>
  </si>
  <si>
    <t>04/29/23</t>
  </si>
  <si>
    <t>04/30/23</t>
  </si>
  <si>
    <t>05/01/23</t>
  </si>
  <si>
    <t>04/01/22</t>
  </si>
  <si>
    <t>04/02/22</t>
  </si>
  <si>
    <t>04/03/22</t>
  </si>
  <si>
    <t>04/04/22</t>
  </si>
  <si>
    <t>04/05/22</t>
  </si>
  <si>
    <t>04/06/22</t>
  </si>
  <si>
    <t>04/07/22</t>
  </si>
  <si>
    <t>04/08/22</t>
  </si>
  <si>
    <t>04/09/22</t>
  </si>
  <si>
    <t>04/10/22</t>
  </si>
  <si>
    <t>04/11/22</t>
  </si>
  <si>
    <t>04/12/22</t>
  </si>
  <si>
    <t>04/13/22</t>
  </si>
  <si>
    <t>04/14/22</t>
  </si>
  <si>
    <t>04/15/22</t>
  </si>
  <si>
    <t>04/16/22</t>
  </si>
  <si>
    <t>04/17/22</t>
  </si>
  <si>
    <t>04/18/22</t>
  </si>
  <si>
    <t>04/19/22</t>
  </si>
  <si>
    <t>04/20/22</t>
  </si>
  <si>
    <t>04/21/22</t>
  </si>
  <si>
    <t>04/22/22</t>
  </si>
  <si>
    <t>04/23/22</t>
  </si>
  <si>
    <t>04/24/22</t>
  </si>
  <si>
    <t>04/25/22</t>
  </si>
  <si>
    <t>04/26/22</t>
  </si>
  <si>
    <t>04/27/22</t>
  </si>
  <si>
    <t>04/28/22</t>
  </si>
  <si>
    <t>04/29/22</t>
  </si>
  <si>
    <t>04/30/22</t>
  </si>
  <si>
    <t>05/01/22</t>
  </si>
  <si>
    <t>04/01/21</t>
  </si>
  <si>
    <t>04/02/21</t>
  </si>
  <si>
    <t>04/03/21</t>
  </si>
  <si>
    <t>04/04/21</t>
  </si>
  <si>
    <t>04/05/21</t>
  </si>
  <si>
    <t>04/06/21</t>
  </si>
  <si>
    <t>04/07/21</t>
  </si>
  <si>
    <t>04/08/21</t>
  </si>
  <si>
    <t>04/09/21</t>
  </si>
  <si>
    <t>04/10/21</t>
  </si>
  <si>
    <t>04/11/21</t>
  </si>
  <si>
    <t>04/12/21</t>
  </si>
  <si>
    <t>04/13/21</t>
  </si>
  <si>
    <t>04/14/21</t>
  </si>
  <si>
    <t>04/15/21</t>
  </si>
  <si>
    <t>04/16/21</t>
  </si>
  <si>
    <t>04/17/21</t>
  </si>
  <si>
    <t>04/18/21</t>
  </si>
  <si>
    <t>04/19/21</t>
  </si>
  <si>
    <t>04/20/21</t>
  </si>
  <si>
    <t>04/21/21</t>
  </si>
  <si>
    <t>04/22/21</t>
  </si>
  <si>
    <t>04/23/21</t>
  </si>
  <si>
    <t>04/24/21</t>
  </si>
  <si>
    <t>04/25/21</t>
  </si>
  <si>
    <t>04/26/21</t>
  </si>
  <si>
    <t>04/27/21</t>
  </si>
  <si>
    <t>04/28/21</t>
  </si>
  <si>
    <t>04/29/21</t>
  </si>
  <si>
    <t>04/30/21</t>
  </si>
  <si>
    <t>05/01/21</t>
  </si>
  <si>
    <t xml:space="preserve">Cena EE v hodinovom intervale </t>
  </si>
  <si>
    <t>04/01/25</t>
  </si>
  <si>
    <t>04/02/25</t>
  </si>
  <si>
    <t>Použitie redučky/bypasu</t>
  </si>
  <si>
    <t>04/03/25</t>
  </si>
  <si>
    <t>04/04/25</t>
  </si>
  <si>
    <t>04/05/25</t>
  </si>
  <si>
    <t>04/06/25</t>
  </si>
  <si>
    <t>04/07/25</t>
  </si>
  <si>
    <t>04/08/25</t>
  </si>
  <si>
    <t>04/09/25</t>
  </si>
  <si>
    <t>04/10/25</t>
  </si>
  <si>
    <t>Cena EE v 15min intervale</t>
  </si>
  <si>
    <t>Výrobena EE</t>
  </si>
  <si>
    <t xml:space="preserve">Vyroba EE bez maričov </t>
  </si>
  <si>
    <t>Marža</t>
  </si>
  <si>
    <t>Tržba výroby EE</t>
  </si>
  <si>
    <t>Náklad</t>
  </si>
  <si>
    <t>S maričom</t>
  </si>
  <si>
    <t>Bez maričov</t>
  </si>
  <si>
    <t xml:space="preserve">Porovnanie </t>
  </si>
  <si>
    <t>Nakladova cena na 1 MWh</t>
  </si>
  <si>
    <t>MW</t>
  </si>
  <si>
    <t>MWh</t>
  </si>
  <si>
    <t>Požiadavok na dodavku tepla zo siete</t>
  </si>
  <si>
    <t>kWh</t>
  </si>
  <si>
    <t>Vyroba EE bez maričov (výkon 2MW min. pre 2 kotly)</t>
  </si>
  <si>
    <t>04/11/25</t>
  </si>
  <si>
    <t>04/12/25</t>
  </si>
  <si>
    <t>04/13/25</t>
  </si>
  <si>
    <t>04/14/25</t>
  </si>
  <si>
    <t>04/15/25</t>
  </si>
  <si>
    <t>04/16/25</t>
  </si>
  <si>
    <t>04/17/25</t>
  </si>
  <si>
    <t>04/18/25</t>
  </si>
  <si>
    <t>04/19/25</t>
  </si>
  <si>
    <t>04/20/25</t>
  </si>
  <si>
    <t>04/21/25</t>
  </si>
  <si>
    <t>04/22/25</t>
  </si>
  <si>
    <t>04/23/25</t>
  </si>
  <si>
    <t>04/24/25</t>
  </si>
  <si>
    <t>04/25/25</t>
  </si>
  <si>
    <t>04/26/25</t>
  </si>
  <si>
    <t>04/27/25</t>
  </si>
  <si>
    <t>04/28/25</t>
  </si>
  <si>
    <t>Plán sieť [kW/15min]</t>
  </si>
  <si>
    <t>Skutočnosť sieť [kW/15min]</t>
  </si>
  <si>
    <t>Marič [kW/15min]</t>
  </si>
  <si>
    <t>Cena SK (EUR/MW/15min)</t>
  </si>
  <si>
    <t>04/29/25</t>
  </si>
  <si>
    <t>04/30/25</t>
  </si>
  <si>
    <t>05/01/25</t>
  </si>
</sst>
</file>

<file path=xl/styles.xml><?xml version="1.0" encoding="utf-8"?>
<styleSheet xmlns="http://schemas.openxmlformats.org/spreadsheetml/2006/main">
  <numFmts count="6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</numFmts>
  <fonts count="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5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Font="1" applyBorder="1"/>
    <xf numFmtId="164" fontId="0" fillId="0" borderId="9" xfId="0" applyNumberFormat="1" applyFont="1" applyBorder="1"/>
    <xf numFmtId="164" fontId="0" fillId="0" borderId="11" xfId="0" applyNumberFormat="1" applyFont="1" applyBorder="1"/>
    <xf numFmtId="0" fontId="0" fillId="0" borderId="2" xfId="0" applyBorder="1"/>
    <xf numFmtId="0" fontId="0" fillId="0" borderId="3" xfId="0" applyBorder="1"/>
    <xf numFmtId="49" fontId="0" fillId="6" borderId="2" xfId="0" applyNumberFormat="1" applyFont="1" applyFill="1" applyBorder="1" applyAlignment="1">
      <alignment horizontal="center" vertical="center"/>
    </xf>
    <xf numFmtId="49" fontId="0" fillId="6" borderId="0" xfId="0" applyNumberFormat="1" applyFont="1" applyFill="1" applyBorder="1" applyAlignment="1">
      <alignment horizontal="center" vertical="center"/>
    </xf>
    <xf numFmtId="49" fontId="0" fillId="7" borderId="0" xfId="0" applyNumberFormat="1" applyFont="1" applyFill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 applyProtection="1">
      <alignment horizontal="center" wrapText="1"/>
    </xf>
    <xf numFmtId="0" fontId="0" fillId="9" borderId="14" xfId="0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0" fontId="0" fillId="5" borderId="14" xfId="0" applyFill="1" applyBorder="1" applyAlignment="1" applyProtection="1">
      <alignment horizontal="center" vertical="center" wrapText="1"/>
    </xf>
    <xf numFmtId="0" fontId="0" fillId="10" borderId="15" xfId="0" applyFill="1" applyBorder="1" applyAlignment="1" applyProtection="1">
      <alignment horizontal="center" vertical="center" wrapText="1"/>
    </xf>
    <xf numFmtId="49" fontId="0" fillId="0" borderId="0" xfId="0" applyNumberFormat="1" applyBorder="1"/>
    <xf numFmtId="49" fontId="0" fillId="11" borderId="2" xfId="0" applyNumberFormat="1" applyFill="1" applyBorder="1" applyAlignment="1">
      <alignment horizontal="center" vertical="center"/>
    </xf>
    <xf numFmtId="49" fontId="0" fillId="11" borderId="0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11" borderId="12" xfId="0" applyNumberFormat="1" applyFill="1" applyBorder="1" applyAlignment="1">
      <alignment horizontal="center" vertical="center"/>
    </xf>
    <xf numFmtId="0" fontId="3" fillId="10" borderId="0" xfId="0" applyFont="1" applyFill="1"/>
    <xf numFmtId="0" fontId="0" fillId="9" borderId="0" xfId="0" applyFill="1"/>
    <xf numFmtId="165" fontId="0" fillId="0" borderId="6" xfId="0" applyNumberFormat="1" applyBorder="1" applyAlignment="1">
      <alignment horizontal="center" vertical="center"/>
    </xf>
    <xf numFmtId="165" fontId="0" fillId="0" borderId="6" xfId="0" applyNumberFormat="1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0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6" fontId="0" fillId="5" borderId="9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166" fontId="0" fillId="5" borderId="1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7" borderId="12" xfId="0" applyNumberFormat="1" applyFon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6" borderId="8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0" xfId="0" applyNumberFormat="1" applyFill="1" applyBorder="1" applyAlignment="1">
      <alignment horizontal="center" vertical="center"/>
    </xf>
    <xf numFmtId="167" fontId="0" fillId="11" borderId="13" xfId="0" applyNumberFormat="1" applyFill="1" applyBorder="1" applyAlignment="1">
      <alignment horizontal="center" vertical="center"/>
    </xf>
    <xf numFmtId="167" fontId="0" fillId="11" borderId="14" xfId="0" applyNumberFormat="1" applyFill="1" applyBorder="1" applyAlignment="1">
      <alignment horizontal="center" vertical="center"/>
    </xf>
    <xf numFmtId="167" fontId="0" fillId="7" borderId="13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167" fontId="0" fillId="7" borderId="15" xfId="0" applyNumberFormat="1" applyFill="1" applyBorder="1" applyAlignment="1">
      <alignment horizontal="center" vertical="center"/>
    </xf>
    <xf numFmtId="167" fontId="0" fillId="11" borderId="1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7" fontId="0" fillId="0" borderId="8" xfId="0" applyNumberFormat="1" applyFill="1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164" fontId="0" fillId="7" borderId="0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7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6" xfId="0" applyFill="1" applyBorder="1"/>
    <xf numFmtId="164" fontId="0" fillId="7" borderId="8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166" fontId="0" fillId="3" borderId="10" xfId="0" applyNumberFormat="1" applyFill="1" applyBorder="1" applyAlignment="1">
      <alignment horizontal="center" vertical="center"/>
    </xf>
    <xf numFmtId="166" fontId="0" fillId="5" borderId="14" xfId="0" applyNumberFormat="1" applyFill="1" applyBorder="1" applyAlignment="1">
      <alignment horizontal="center" vertical="center"/>
    </xf>
    <xf numFmtId="166" fontId="0" fillId="5" borderId="15" xfId="0" applyNumberFormat="1" applyFill="1" applyBorder="1" applyAlignment="1">
      <alignment horizontal="center" vertical="center"/>
    </xf>
    <xf numFmtId="0" fontId="0" fillId="10" borderId="14" xfId="0" applyFill="1" applyBorder="1" applyAlignment="1" applyProtection="1">
      <alignment horizontal="center" vertical="center" wrapText="1"/>
    </xf>
    <xf numFmtId="0" fontId="0" fillId="12" borderId="15" xfId="0" applyFill="1" applyBorder="1" applyAlignment="1">
      <alignment horizontal="center"/>
    </xf>
    <xf numFmtId="1" fontId="0" fillId="12" borderId="9" xfId="0" applyNumberFormat="1" applyFill="1" applyBorder="1" applyAlignment="1">
      <alignment horizontal="center" vertical="center"/>
    </xf>
    <xf numFmtId="1" fontId="0" fillId="12" borderId="0" xfId="0" applyNumberFormat="1" applyFill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7" fontId="0" fillId="0" borderId="0" xfId="0" quotePrefix="1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8" fontId="0" fillId="13" borderId="9" xfId="0" applyNumberForma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13" borderId="11" xfId="0" applyNumberForma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13" borderId="3" xfId="0" applyNumberFormat="1" applyFill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0" borderId="14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6" xfId="0" applyNumberFormat="1" applyFill="1" applyBorder="1" applyAlignment="1">
      <alignment horizontal="center" vertical="center" wrapText="1"/>
    </xf>
    <xf numFmtId="167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8" borderId="13" xfId="0" applyFill="1" applyBorder="1" applyAlignment="1" applyProtection="1">
      <alignment horizontal="center" vertical="center" wrapText="1"/>
    </xf>
    <xf numFmtId="0" fontId="0" fillId="8" borderId="14" xfId="0" applyFill="1" applyBorder="1" applyAlignment="1" applyProtection="1">
      <alignment horizontal="center" vertical="center" wrapText="1"/>
    </xf>
    <xf numFmtId="0" fontId="0" fillId="8" borderId="13" xfId="0" applyFont="1" applyFill="1" applyBorder="1" applyAlignment="1" applyProtection="1">
      <alignment horizontal="center" vertical="center" wrapText="1"/>
    </xf>
    <xf numFmtId="0" fontId="0" fillId="8" borderId="14" xfId="0" applyFont="1" applyFill="1" applyBorder="1" applyAlignment="1" applyProtection="1">
      <alignment horizontal="center" vertical="center" wrapText="1"/>
    </xf>
    <xf numFmtId="0" fontId="0" fillId="8" borderId="15" xfId="0" applyFont="1" applyFill="1" applyBorder="1" applyAlignment="1" applyProtection="1">
      <alignment horizontal="center" vertical="center" wrapText="1"/>
    </xf>
    <xf numFmtId="0" fontId="0" fillId="8" borderId="8" xfId="0" applyFont="1" applyFill="1" applyBorder="1" applyAlignment="1" applyProtection="1">
      <alignment horizontal="center" vertical="center" wrapText="1"/>
    </xf>
    <xf numFmtId="0" fontId="0" fillId="8" borderId="10" xfId="0" applyFont="1" applyFill="1" applyBorder="1" applyAlignment="1" applyProtection="1">
      <alignment horizontal="center" vertical="center" wrapText="1"/>
    </xf>
    <xf numFmtId="164" fontId="0" fillId="8" borderId="14" xfId="0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čiarky" xfId="1" builtinId="3"/>
    <cellStyle name="normálne" xfId="0" builtinId="0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25"/>
  <sheetViews>
    <sheetView workbookViewId="0">
      <pane ySplit="4" topLeftCell="A645" activePane="bottomLeft" state="frozen"/>
      <selection pane="bottomLeft" activeCell="I633" sqref="I633"/>
    </sheetView>
  </sheetViews>
  <sheetFormatPr defaultRowHeight="15"/>
  <cols>
    <col min="3" max="3" width="22.140625" customWidth="1"/>
    <col min="4" max="4" width="9.140625" customWidth="1"/>
    <col min="5" max="5" width="12.85546875" customWidth="1"/>
    <col min="6" max="6" width="10.5703125" customWidth="1"/>
    <col min="7" max="7" width="11.140625" customWidth="1"/>
    <col min="8" max="8" width="11.28515625" customWidth="1"/>
    <col min="9" max="9" width="18.85546875" bestFit="1" customWidth="1"/>
    <col min="10" max="10" width="19.28515625" customWidth="1"/>
    <col min="11" max="11" width="14.7109375" customWidth="1"/>
    <col min="12" max="12" width="30.140625" bestFit="1" customWidth="1"/>
    <col min="13" max="13" width="15.5703125" bestFit="1" customWidth="1"/>
    <col min="14" max="14" width="26.5703125" bestFit="1" customWidth="1"/>
  </cols>
  <sheetData>
    <row r="1" spans="1:14" ht="26.25" customHeight="1">
      <c r="A1" s="33"/>
      <c r="B1" s="33"/>
      <c r="C1" s="183" t="s">
        <v>165</v>
      </c>
      <c r="D1" s="184" t="s">
        <v>166</v>
      </c>
      <c r="E1" s="181" t="s">
        <v>167</v>
      </c>
      <c r="F1" s="181" t="s">
        <v>168</v>
      </c>
      <c r="G1" s="183" t="s">
        <v>13</v>
      </c>
      <c r="H1" s="181" t="s">
        <v>169</v>
      </c>
      <c r="I1" s="181" t="s">
        <v>170</v>
      </c>
      <c r="J1" s="183" t="s">
        <v>15</v>
      </c>
      <c r="K1" s="184" t="s">
        <v>16</v>
      </c>
      <c r="L1" s="35" t="s">
        <v>171</v>
      </c>
    </row>
    <row r="2" spans="1:14" ht="12.75" customHeight="1">
      <c r="A2" s="33"/>
      <c r="B2" s="33"/>
      <c r="C2" s="184"/>
      <c r="D2" s="184"/>
      <c r="E2" s="182"/>
      <c r="F2" s="182"/>
      <c r="G2" s="184"/>
      <c r="H2" s="182"/>
      <c r="I2" s="182"/>
      <c r="J2" s="184"/>
      <c r="K2" s="184"/>
      <c r="L2" s="36" t="s">
        <v>172</v>
      </c>
    </row>
    <row r="3" spans="1:14" ht="12.75" customHeight="1">
      <c r="A3" s="33"/>
      <c r="B3" s="33"/>
      <c r="C3" s="184"/>
      <c r="D3" s="184"/>
      <c r="E3" s="182"/>
      <c r="F3" s="182"/>
      <c r="G3" s="184"/>
      <c r="H3" s="182"/>
      <c r="I3" s="182"/>
      <c r="J3" s="184"/>
      <c r="K3" s="184"/>
      <c r="L3" s="34" t="s">
        <v>173</v>
      </c>
    </row>
    <row r="4" spans="1:14" ht="13.5" customHeight="1" thickBot="1">
      <c r="A4" s="33"/>
      <c r="B4" s="33"/>
      <c r="C4" s="184"/>
      <c r="D4" s="184"/>
      <c r="E4" s="182"/>
      <c r="F4" s="182"/>
      <c r="G4" s="184"/>
      <c r="H4" s="182"/>
      <c r="I4" s="182"/>
      <c r="J4" s="185"/>
      <c r="K4" s="185"/>
      <c r="L4" s="37" t="s">
        <v>174</v>
      </c>
      <c r="M4" s="45" t="s">
        <v>175</v>
      </c>
      <c r="N4" s="46" t="s">
        <v>176</v>
      </c>
    </row>
    <row r="5" spans="1:14" ht="15.75" thickBot="1">
      <c r="C5" s="95">
        <f>'Predikcia hod'!A3</f>
        <v>45748</v>
      </c>
      <c r="D5" s="39" t="str">
        <f>'Predikcia hod'!B3</f>
        <v>00:00:00</v>
      </c>
      <c r="E5" s="65">
        <f>'Predikcia hod'!G3</f>
        <v>2257</v>
      </c>
      <c r="F5" s="66">
        <f>'DHS2025'!C2</f>
        <v>0</v>
      </c>
      <c r="G5" s="67">
        <f>'DHS2025'!D2</f>
        <v>0</v>
      </c>
      <c r="H5" s="82"/>
      <c r="I5" s="83">
        <f>'DHS2025'!E2/1000</f>
        <v>0</v>
      </c>
      <c r="J5" s="49">
        <f>'Predikcia hod'!R3</f>
        <v>0</v>
      </c>
      <c r="K5" s="47">
        <f>(J5*0.99-1.9)*I5</f>
        <v>0</v>
      </c>
      <c r="M5" s="10">
        <f>'Predikcia hod'!K3</f>
        <v>1</v>
      </c>
    </row>
    <row r="6" spans="1:14" ht="15.75" thickBot="1">
      <c r="C6" s="96">
        <f>'Predikcia hod'!A4</f>
        <v>45748</v>
      </c>
      <c r="D6" s="40" t="str">
        <f>'Predikcia hod'!B4</f>
        <v>01:00:00</v>
      </c>
      <c r="E6" s="68">
        <f>'Predikcia hod'!G4</f>
        <v>2222.75</v>
      </c>
      <c r="F6" s="69">
        <f>'DHS2025'!C3</f>
        <v>0</v>
      </c>
      <c r="G6" s="70">
        <f>'DHS2025'!D3</f>
        <v>0</v>
      </c>
      <c r="H6" s="84"/>
      <c r="I6" s="85">
        <f>'DHS2025'!E3/1000</f>
        <v>0</v>
      </c>
      <c r="J6" s="49">
        <f>'Predikcia hod'!R4</f>
        <v>0</v>
      </c>
      <c r="K6" s="47">
        <f t="shared" ref="K6:K69" si="0">(J6*0.99-1.9)*I6</f>
        <v>0</v>
      </c>
      <c r="M6" s="10">
        <f>'Predikcia hod'!K4</f>
        <v>1</v>
      </c>
    </row>
    <row r="7" spans="1:14" ht="15.75" thickBot="1">
      <c r="C7" s="96">
        <f>'Predikcia hod'!A5</f>
        <v>45748</v>
      </c>
      <c r="D7" s="40" t="str">
        <f>'Predikcia hod'!B5</f>
        <v>02:00:00</v>
      </c>
      <c r="E7" s="68">
        <f>'Predikcia hod'!G5</f>
        <v>2270.75</v>
      </c>
      <c r="F7" s="69">
        <f>'DHS2025'!C4</f>
        <v>0</v>
      </c>
      <c r="G7" s="70">
        <f>'DHS2025'!D4</f>
        <v>0</v>
      </c>
      <c r="H7" s="84"/>
      <c r="I7" s="85">
        <f>'DHS2025'!E4/1000</f>
        <v>0</v>
      </c>
      <c r="J7" s="49">
        <f>'Predikcia hod'!R5</f>
        <v>0</v>
      </c>
      <c r="K7" s="47">
        <f t="shared" si="0"/>
        <v>0</v>
      </c>
      <c r="M7" s="10">
        <f>'Predikcia hod'!K5</f>
        <v>1</v>
      </c>
    </row>
    <row r="8" spans="1:14" ht="15.75" thickBot="1">
      <c r="C8" s="96">
        <f>'Predikcia hod'!A6</f>
        <v>45748</v>
      </c>
      <c r="D8" s="40" t="str">
        <f>'Predikcia hod'!B6</f>
        <v>03:00:00</v>
      </c>
      <c r="E8" s="68">
        <f>'Predikcia hod'!G6</f>
        <v>2657.75</v>
      </c>
      <c r="F8" s="69">
        <f>'DHS2025'!C5</f>
        <v>0</v>
      </c>
      <c r="G8" s="70">
        <f>'DHS2025'!D5</f>
        <v>0</v>
      </c>
      <c r="H8" s="84"/>
      <c r="I8" s="85">
        <f>'DHS2025'!E5/1000</f>
        <v>0</v>
      </c>
      <c r="J8" s="49">
        <f>'Predikcia hod'!R6</f>
        <v>0</v>
      </c>
      <c r="K8" s="47">
        <f t="shared" si="0"/>
        <v>0</v>
      </c>
      <c r="M8" s="10">
        <f>'Predikcia hod'!K6</f>
        <v>1</v>
      </c>
    </row>
    <row r="9" spans="1:14" ht="15.75" thickBot="1">
      <c r="C9" s="96">
        <f>'Predikcia hod'!A7</f>
        <v>45748</v>
      </c>
      <c r="D9" s="40" t="str">
        <f>'Predikcia hod'!B7</f>
        <v>04:00:00</v>
      </c>
      <c r="E9" s="68">
        <f>'Predikcia hod'!G7</f>
        <v>7543.75</v>
      </c>
      <c r="F9" s="69">
        <f>'DHS2025'!C6</f>
        <v>0</v>
      </c>
      <c r="G9" s="70">
        <f>'DHS2025'!D6</f>
        <v>0</v>
      </c>
      <c r="H9" s="84"/>
      <c r="I9" s="85">
        <f>'DHS2025'!E6/1000</f>
        <v>0</v>
      </c>
      <c r="J9" s="49">
        <f>'Predikcia hod'!R7</f>
        <v>0</v>
      </c>
      <c r="K9" s="47">
        <f t="shared" si="0"/>
        <v>0</v>
      </c>
      <c r="M9" s="10">
        <f>'Predikcia hod'!K7</f>
        <v>3</v>
      </c>
    </row>
    <row r="10" spans="1:14" ht="15.75" thickBot="1">
      <c r="C10" s="96">
        <f>'Predikcia hod'!A8</f>
        <v>45748</v>
      </c>
      <c r="D10" s="40" t="str">
        <f>'Predikcia hod'!B8</f>
        <v>05:00:00</v>
      </c>
      <c r="E10" s="68">
        <f>'Predikcia hod'!G8</f>
        <v>13018.25</v>
      </c>
      <c r="F10" s="69">
        <f>'DHS2025'!C7</f>
        <v>0</v>
      </c>
      <c r="G10" s="70">
        <f>'DHS2025'!D7</f>
        <v>0</v>
      </c>
      <c r="H10" s="84"/>
      <c r="I10" s="85">
        <f>'DHS2025'!E7/1000</f>
        <v>0</v>
      </c>
      <c r="J10" s="49">
        <f>'Predikcia hod'!R8</f>
        <v>0</v>
      </c>
      <c r="K10" s="47">
        <f t="shared" si="0"/>
        <v>0</v>
      </c>
      <c r="M10" s="10">
        <f>'Predikcia hod'!K8</f>
        <v>5</v>
      </c>
    </row>
    <row r="11" spans="1:14" ht="15.75" thickBot="1">
      <c r="C11" s="96">
        <f>'Predikcia hod'!A9</f>
        <v>45748</v>
      </c>
      <c r="D11" s="40" t="str">
        <f>'Predikcia hod'!B9</f>
        <v>06:00:00</v>
      </c>
      <c r="E11" s="68">
        <f>'Predikcia hod'!G9</f>
        <v>11879</v>
      </c>
      <c r="F11" s="69">
        <f>'DHS2025'!C8</f>
        <v>0</v>
      </c>
      <c r="G11" s="70">
        <f>'DHS2025'!D8</f>
        <v>0</v>
      </c>
      <c r="H11" s="84"/>
      <c r="I11" s="85">
        <f>'DHS2025'!E8/1000</f>
        <v>0</v>
      </c>
      <c r="J11" s="49">
        <f>'Predikcia hod'!R9</f>
        <v>0</v>
      </c>
      <c r="K11" s="47">
        <f t="shared" si="0"/>
        <v>0</v>
      </c>
      <c r="M11" s="10">
        <f>'Predikcia hod'!K9</f>
        <v>4</v>
      </c>
    </row>
    <row r="12" spans="1:14" ht="15.75" thickBot="1">
      <c r="C12" s="96">
        <f>'Predikcia hod'!A10</f>
        <v>45748</v>
      </c>
      <c r="D12" s="40" t="str">
        <f>'Predikcia hod'!B10</f>
        <v>07:00:00</v>
      </c>
      <c r="E12" s="68">
        <f>'Predikcia hod'!G10</f>
        <v>10703.5</v>
      </c>
      <c r="F12" s="69">
        <f>'DHS2025'!C9</f>
        <v>0</v>
      </c>
      <c r="G12" s="70">
        <f>'DHS2025'!D9</f>
        <v>0</v>
      </c>
      <c r="H12" s="84"/>
      <c r="I12" s="85">
        <f>'DHS2025'!E9/1000</f>
        <v>0</v>
      </c>
      <c r="J12" s="49">
        <f>'Predikcia hod'!R10</f>
        <v>0</v>
      </c>
      <c r="K12" s="47">
        <f t="shared" si="0"/>
        <v>0</v>
      </c>
      <c r="M12" s="10">
        <f>'Predikcia hod'!K10</f>
        <v>4</v>
      </c>
    </row>
    <row r="13" spans="1:14" ht="15.75" thickBot="1">
      <c r="C13" s="96">
        <f>'Predikcia hod'!A11</f>
        <v>45748</v>
      </c>
      <c r="D13" s="40" t="str">
        <f>'Predikcia hod'!B11</f>
        <v>08:00:00</v>
      </c>
      <c r="E13" s="68">
        <f>'Predikcia hod'!G11</f>
        <v>9836.5</v>
      </c>
      <c r="F13" s="69">
        <f>'DHS2025'!C10</f>
        <v>0</v>
      </c>
      <c r="G13" s="70">
        <f>'DHS2025'!D10</f>
        <v>0</v>
      </c>
      <c r="H13" s="84"/>
      <c r="I13" s="85">
        <f>'DHS2025'!E10/1000</f>
        <v>0</v>
      </c>
      <c r="J13" s="49">
        <f>'Predikcia hod'!R11</f>
        <v>0</v>
      </c>
      <c r="K13" s="47">
        <f t="shared" si="0"/>
        <v>0</v>
      </c>
      <c r="M13" s="10">
        <f>'Predikcia hod'!K11</f>
        <v>4</v>
      </c>
    </row>
    <row r="14" spans="1:14" ht="15.75" thickBot="1">
      <c r="C14" s="96">
        <f>'Predikcia hod'!A12</f>
        <v>45748</v>
      </c>
      <c r="D14" s="40" t="str">
        <f>'Predikcia hod'!B12</f>
        <v>09:00:00</v>
      </c>
      <c r="E14" s="68">
        <f>'Predikcia hod'!G12</f>
        <v>9773.25</v>
      </c>
      <c r="F14" s="69">
        <f>'DHS2025'!C11</f>
        <v>0</v>
      </c>
      <c r="G14" s="70">
        <f>'DHS2025'!D11</f>
        <v>0</v>
      </c>
      <c r="H14" s="84"/>
      <c r="I14" s="85">
        <f>'DHS2025'!E11/1000</f>
        <v>0</v>
      </c>
      <c r="J14" s="49">
        <f>'Predikcia hod'!R12</f>
        <v>0</v>
      </c>
      <c r="K14" s="47">
        <f t="shared" si="0"/>
        <v>0</v>
      </c>
      <c r="M14" s="10">
        <f>'Predikcia hod'!K12</f>
        <v>4</v>
      </c>
    </row>
    <row r="15" spans="1:14" ht="15.75" thickBot="1">
      <c r="C15" s="96">
        <f>'Predikcia hod'!A13</f>
        <v>45748</v>
      </c>
      <c r="D15" s="40" t="str">
        <f>'Predikcia hod'!B13</f>
        <v>10:00:00</v>
      </c>
      <c r="E15" s="68">
        <f>'Predikcia hod'!G13</f>
        <v>9351.5</v>
      </c>
      <c r="F15" s="69">
        <f>'DHS2025'!C12</f>
        <v>0</v>
      </c>
      <c r="G15" s="70">
        <f>'DHS2025'!D12</f>
        <v>0</v>
      </c>
      <c r="H15" s="84"/>
      <c r="I15" s="85">
        <f>'DHS2025'!E12/1000</f>
        <v>0</v>
      </c>
      <c r="J15" s="49">
        <f>'Predikcia hod'!R13</f>
        <v>0</v>
      </c>
      <c r="K15" s="47">
        <f t="shared" si="0"/>
        <v>0</v>
      </c>
      <c r="M15" s="10">
        <f>'Predikcia hod'!K13</f>
        <v>4</v>
      </c>
    </row>
    <row r="16" spans="1:14" ht="15.75" thickBot="1">
      <c r="C16" s="96">
        <f>'Predikcia hod'!A14</f>
        <v>45748</v>
      </c>
      <c r="D16" s="40" t="str">
        <f>'Predikcia hod'!B14</f>
        <v>11:00:00</v>
      </c>
      <c r="E16" s="68">
        <f>'Predikcia hod'!G14</f>
        <v>8746</v>
      </c>
      <c r="F16" s="69">
        <f>'DHS2025'!C13</f>
        <v>0</v>
      </c>
      <c r="G16" s="70">
        <f>'DHS2025'!D13</f>
        <v>0</v>
      </c>
      <c r="H16" s="84"/>
      <c r="I16" s="85">
        <f>'DHS2025'!E13/1000</f>
        <v>0</v>
      </c>
      <c r="J16" s="49">
        <f>'Predikcia hod'!R14</f>
        <v>0</v>
      </c>
      <c r="K16" s="47">
        <f t="shared" si="0"/>
        <v>0</v>
      </c>
      <c r="M16" s="10">
        <f>'Predikcia hod'!K14</f>
        <v>3</v>
      </c>
    </row>
    <row r="17" spans="3:13" ht="15.75" thickBot="1">
      <c r="C17" s="96">
        <f>'Predikcia hod'!A15</f>
        <v>45748</v>
      </c>
      <c r="D17" s="40" t="str">
        <f>'Predikcia hod'!B15</f>
        <v>12:00:00</v>
      </c>
      <c r="E17" s="68">
        <f>'Predikcia hod'!G15</f>
        <v>8282.5</v>
      </c>
      <c r="F17" s="69">
        <f>'DHS2025'!C14</f>
        <v>0</v>
      </c>
      <c r="G17" s="70">
        <f>'DHS2025'!D14</f>
        <v>0</v>
      </c>
      <c r="H17" s="84"/>
      <c r="I17" s="85">
        <f>'DHS2025'!E14/1000</f>
        <v>0</v>
      </c>
      <c r="J17" s="49">
        <f>'Predikcia hod'!R15</f>
        <v>0</v>
      </c>
      <c r="K17" s="47">
        <f t="shared" si="0"/>
        <v>0</v>
      </c>
      <c r="M17" s="10">
        <f>'Predikcia hod'!K15</f>
        <v>3</v>
      </c>
    </row>
    <row r="18" spans="3:13" ht="15.75" thickBot="1">
      <c r="C18" s="96">
        <f>'Predikcia hod'!A16</f>
        <v>45748</v>
      </c>
      <c r="D18" s="40" t="str">
        <f>'Predikcia hod'!B16</f>
        <v>13:00:00</v>
      </c>
      <c r="E18" s="68">
        <f>'Predikcia hod'!G16</f>
        <v>7908.75</v>
      </c>
      <c r="F18" s="69">
        <f>'DHS2025'!C15</f>
        <v>0</v>
      </c>
      <c r="G18" s="70">
        <f>'DHS2025'!D15</f>
        <v>0</v>
      </c>
      <c r="H18" s="84"/>
      <c r="I18" s="85">
        <f>'DHS2025'!E15/1000</f>
        <v>0</v>
      </c>
      <c r="J18" s="49">
        <f>'Predikcia hod'!R16</f>
        <v>0</v>
      </c>
      <c r="K18" s="47">
        <f t="shared" si="0"/>
        <v>0</v>
      </c>
      <c r="M18" s="10">
        <f>'Predikcia hod'!K16</f>
        <v>3</v>
      </c>
    </row>
    <row r="19" spans="3:13" ht="15.75" thickBot="1">
      <c r="C19" s="96">
        <f>'Predikcia hod'!A17</f>
        <v>45748</v>
      </c>
      <c r="D19" s="40" t="str">
        <f>'Predikcia hod'!B17</f>
        <v>14:00:00</v>
      </c>
      <c r="E19" s="68">
        <f>'Predikcia hod'!G17</f>
        <v>7020.25</v>
      </c>
      <c r="F19" s="69">
        <f>'DHS2025'!C16</f>
        <v>0</v>
      </c>
      <c r="G19" s="70">
        <f>'DHS2025'!D16</f>
        <v>0</v>
      </c>
      <c r="H19" s="84"/>
      <c r="I19" s="85">
        <f>'DHS2025'!E16/1000</f>
        <v>0</v>
      </c>
      <c r="J19" s="49">
        <f>'Predikcia hod'!R17</f>
        <v>0</v>
      </c>
      <c r="K19" s="47">
        <f t="shared" si="0"/>
        <v>0</v>
      </c>
      <c r="M19" s="10">
        <f>'Predikcia hod'!K17</f>
        <v>3</v>
      </c>
    </row>
    <row r="20" spans="3:13" ht="15.75" thickBot="1">
      <c r="C20" s="96">
        <f>'Predikcia hod'!A18</f>
        <v>45748</v>
      </c>
      <c r="D20" s="40" t="str">
        <f>'Predikcia hod'!B18</f>
        <v>15:00:00</v>
      </c>
      <c r="E20" s="68">
        <f>'Predikcia hod'!G18</f>
        <v>6971</v>
      </c>
      <c r="F20" s="69">
        <f>'DHS2025'!C17</f>
        <v>0</v>
      </c>
      <c r="G20" s="70">
        <f>'DHS2025'!D17</f>
        <v>0</v>
      </c>
      <c r="H20" s="84"/>
      <c r="I20" s="85">
        <f>'DHS2025'!E17/1000</f>
        <v>0</v>
      </c>
      <c r="J20" s="49">
        <f>'Predikcia hod'!R18</f>
        <v>0</v>
      </c>
      <c r="K20" s="47">
        <f t="shared" si="0"/>
        <v>0</v>
      </c>
      <c r="M20" s="10">
        <f>'Predikcia hod'!K18</f>
        <v>3</v>
      </c>
    </row>
    <row r="21" spans="3:13" ht="15.75" thickBot="1">
      <c r="C21" s="96">
        <f>'Predikcia hod'!A19</f>
        <v>45748</v>
      </c>
      <c r="D21" s="40" t="str">
        <f>'Predikcia hod'!B19</f>
        <v>16:00:00</v>
      </c>
      <c r="E21" s="68">
        <f>'Predikcia hod'!G19</f>
        <v>6684</v>
      </c>
      <c r="F21" s="69">
        <f>'DHS2025'!C18</f>
        <v>0</v>
      </c>
      <c r="G21" s="70">
        <f>'DHS2025'!D18</f>
        <v>0</v>
      </c>
      <c r="H21" s="84"/>
      <c r="I21" s="85">
        <f>'DHS2025'!E18/1000</f>
        <v>0</v>
      </c>
      <c r="J21" s="49">
        <f>'Predikcia hod'!R19</f>
        <v>0</v>
      </c>
      <c r="K21" s="47">
        <f t="shared" si="0"/>
        <v>0</v>
      </c>
      <c r="M21" s="10">
        <f>'Predikcia hod'!K19</f>
        <v>3</v>
      </c>
    </row>
    <row r="22" spans="3:13" ht="15.75" thickBot="1">
      <c r="C22" s="96">
        <f>'Predikcia hod'!A20</f>
        <v>45748</v>
      </c>
      <c r="D22" s="40" t="str">
        <f>'Predikcia hod'!B20</f>
        <v>17:00:00</v>
      </c>
      <c r="E22" s="68">
        <f>'Predikcia hod'!G20</f>
        <v>7663.75</v>
      </c>
      <c r="F22" s="69">
        <f>'DHS2025'!C19</f>
        <v>0</v>
      </c>
      <c r="G22" s="70">
        <f>'DHS2025'!D19</f>
        <v>0</v>
      </c>
      <c r="H22" s="84"/>
      <c r="I22" s="85">
        <f>'DHS2025'!E19/1000</f>
        <v>0</v>
      </c>
      <c r="J22" s="49">
        <f>'Predikcia hod'!R20</f>
        <v>0</v>
      </c>
      <c r="K22" s="47">
        <f t="shared" si="0"/>
        <v>0</v>
      </c>
      <c r="M22" s="10">
        <f>'Predikcia hod'!K20</f>
        <v>3</v>
      </c>
    </row>
    <row r="23" spans="3:13" ht="15.75" thickBot="1">
      <c r="C23" s="96">
        <f>'Predikcia hod'!A21</f>
        <v>45748</v>
      </c>
      <c r="D23" s="40" t="str">
        <f>'Predikcia hod'!B21</f>
        <v>18:00:00</v>
      </c>
      <c r="E23" s="68">
        <f>'Predikcia hod'!G21</f>
        <v>8852</v>
      </c>
      <c r="F23" s="69">
        <f>'DHS2025'!C20</f>
        <v>0</v>
      </c>
      <c r="G23" s="70">
        <f>'DHS2025'!D20</f>
        <v>0</v>
      </c>
      <c r="H23" s="84"/>
      <c r="I23" s="85">
        <f>'DHS2025'!E20/1000</f>
        <v>0</v>
      </c>
      <c r="J23" s="49">
        <f>'Predikcia hod'!R21</f>
        <v>0</v>
      </c>
      <c r="K23" s="47">
        <f t="shared" si="0"/>
        <v>0</v>
      </c>
      <c r="M23" s="10">
        <f>'Predikcia hod'!K21</f>
        <v>3</v>
      </c>
    </row>
    <row r="24" spans="3:13" ht="15.75" thickBot="1">
      <c r="C24" s="96">
        <f>'Predikcia hod'!A22</f>
        <v>45748</v>
      </c>
      <c r="D24" s="40" t="str">
        <f>'Predikcia hod'!B22</f>
        <v>19:00:00</v>
      </c>
      <c r="E24" s="68">
        <f>'Predikcia hod'!G22</f>
        <v>8584.75</v>
      </c>
      <c r="F24" s="69">
        <f>'DHS2025'!C21</f>
        <v>0</v>
      </c>
      <c r="G24" s="70">
        <f>'DHS2025'!D21</f>
        <v>0</v>
      </c>
      <c r="H24" s="84"/>
      <c r="I24" s="85">
        <f>'DHS2025'!E21/1000</f>
        <v>0</v>
      </c>
      <c r="J24" s="49">
        <f>'Predikcia hod'!R22</f>
        <v>0</v>
      </c>
      <c r="K24" s="47">
        <f t="shared" si="0"/>
        <v>0</v>
      </c>
      <c r="M24" s="10">
        <f>'Predikcia hod'!K22</f>
        <v>3</v>
      </c>
    </row>
    <row r="25" spans="3:13" ht="15.75" thickBot="1">
      <c r="C25" s="96">
        <f>'Predikcia hod'!A23</f>
        <v>45748</v>
      </c>
      <c r="D25" s="40" t="str">
        <f>'Predikcia hod'!B23</f>
        <v>20:00:00</v>
      </c>
      <c r="E25" s="68">
        <f>'Predikcia hod'!G23</f>
        <v>10289.75</v>
      </c>
      <c r="F25" s="69">
        <f>'DHS2025'!C22</f>
        <v>0</v>
      </c>
      <c r="G25" s="70">
        <f>'DHS2025'!D22</f>
        <v>0</v>
      </c>
      <c r="H25" s="84"/>
      <c r="I25" s="85">
        <f>'DHS2025'!E22/1000</f>
        <v>0</v>
      </c>
      <c r="J25" s="49">
        <f>'Predikcia hod'!R23</f>
        <v>0</v>
      </c>
      <c r="K25" s="47">
        <f t="shared" si="0"/>
        <v>0</v>
      </c>
      <c r="M25" s="10">
        <f>'Predikcia hod'!K23</f>
        <v>4</v>
      </c>
    </row>
    <row r="26" spans="3:13" ht="15.75" thickBot="1">
      <c r="C26" s="96">
        <f>'Predikcia hod'!A24</f>
        <v>45748</v>
      </c>
      <c r="D26" s="40" t="str">
        <f>'Predikcia hod'!B24</f>
        <v>21:00:00</v>
      </c>
      <c r="E26" s="68">
        <f>'Predikcia hod'!G24</f>
        <v>10536.75</v>
      </c>
      <c r="F26" s="69">
        <f>'DHS2025'!C23</f>
        <v>0</v>
      </c>
      <c r="G26" s="70">
        <f>'DHS2025'!D23</f>
        <v>0</v>
      </c>
      <c r="H26" s="84"/>
      <c r="I26" s="85">
        <f>'DHS2025'!E23/1000</f>
        <v>0</v>
      </c>
      <c r="J26" s="49">
        <f>'Predikcia hod'!R24</f>
        <v>0</v>
      </c>
      <c r="K26" s="47">
        <f t="shared" si="0"/>
        <v>0</v>
      </c>
      <c r="M26" s="10">
        <f>'Predikcia hod'!K24</f>
        <v>4</v>
      </c>
    </row>
    <row r="27" spans="3:13" ht="15.75" thickBot="1">
      <c r="C27" s="96">
        <f>'Predikcia hod'!A25</f>
        <v>45748</v>
      </c>
      <c r="D27" s="40" t="str">
        <f>'Predikcia hod'!B25</f>
        <v>22:00:00</v>
      </c>
      <c r="E27" s="68">
        <f>'Predikcia hod'!G25</f>
        <v>9063.75</v>
      </c>
      <c r="F27" s="69">
        <f>'DHS2025'!C24</f>
        <v>0</v>
      </c>
      <c r="G27" s="70">
        <f>'DHS2025'!D24</f>
        <v>0</v>
      </c>
      <c r="H27" s="84"/>
      <c r="I27" s="85">
        <f>'DHS2025'!E24/1000</f>
        <v>0</v>
      </c>
      <c r="J27" s="49">
        <f>'Predikcia hod'!R25</f>
        <v>0</v>
      </c>
      <c r="K27" s="47">
        <f t="shared" si="0"/>
        <v>0</v>
      </c>
      <c r="M27" s="10">
        <f>'Predikcia hod'!K25</f>
        <v>4</v>
      </c>
    </row>
    <row r="28" spans="3:13" ht="15.75" thickBot="1">
      <c r="C28" s="96">
        <f>'Predikcia hod'!A26</f>
        <v>45748</v>
      </c>
      <c r="D28" s="40" t="str">
        <f>'Predikcia hod'!B26</f>
        <v>23:00:00</v>
      </c>
      <c r="E28" s="68">
        <f>'Predikcia hod'!G26</f>
        <v>4355.25</v>
      </c>
      <c r="F28" s="69">
        <f>'DHS2025'!C25</f>
        <v>0</v>
      </c>
      <c r="G28" s="70">
        <f>'DHS2025'!D25</f>
        <v>0</v>
      </c>
      <c r="H28" s="84"/>
      <c r="I28" s="85">
        <f>'DHS2025'!E25/1000</f>
        <v>0</v>
      </c>
      <c r="J28" s="49">
        <f>'Predikcia hod'!R26</f>
        <v>0</v>
      </c>
      <c r="K28" s="47">
        <f t="shared" si="0"/>
        <v>0</v>
      </c>
      <c r="M28" s="10">
        <f>'Predikcia hod'!K26</f>
        <v>2</v>
      </c>
    </row>
    <row r="29" spans="3:13" ht="15.75" thickBot="1">
      <c r="C29" s="97">
        <f>'Predikcia hod'!A27</f>
        <v>45749</v>
      </c>
      <c r="D29" s="41" t="str">
        <f>'Predikcia hod'!B27</f>
        <v>00:00:00</v>
      </c>
      <c r="E29" s="65">
        <f>'Predikcia hod'!G27</f>
        <v>3663</v>
      </c>
      <c r="F29" s="66">
        <f>'DHS2025'!C26</f>
        <v>0</v>
      </c>
      <c r="G29" s="67">
        <f>'DHS2025'!D26</f>
        <v>0</v>
      </c>
      <c r="H29" s="82"/>
      <c r="I29" s="83">
        <f>'DHS2025'!E26/1000</f>
        <v>0</v>
      </c>
      <c r="J29" s="49">
        <f>'Predikcia hod'!R27</f>
        <v>0</v>
      </c>
      <c r="K29" s="47">
        <f t="shared" si="0"/>
        <v>0</v>
      </c>
      <c r="M29" s="10">
        <f>'Predikcia hod'!K27</f>
        <v>2</v>
      </c>
    </row>
    <row r="30" spans="3:13" ht="15.75" thickBot="1">
      <c r="C30" s="98">
        <f>'Predikcia hod'!A28</f>
        <v>45749</v>
      </c>
      <c r="D30" s="42" t="str">
        <f>'Predikcia hod'!B28</f>
        <v>01:00:00</v>
      </c>
      <c r="E30" s="68">
        <f>'Predikcia hod'!G28</f>
        <v>4092.75</v>
      </c>
      <c r="F30" s="69">
        <f>'DHS2025'!C27</f>
        <v>0</v>
      </c>
      <c r="G30" s="70">
        <f>'DHS2025'!D27</f>
        <v>0</v>
      </c>
      <c r="H30" s="84"/>
      <c r="I30" s="85">
        <f>'DHS2025'!E27/1000</f>
        <v>0</v>
      </c>
      <c r="J30" s="49">
        <f>'Predikcia hod'!R28</f>
        <v>0</v>
      </c>
      <c r="K30" s="47">
        <f t="shared" si="0"/>
        <v>0</v>
      </c>
      <c r="M30" s="10">
        <f>'Predikcia hod'!K28</f>
        <v>2</v>
      </c>
    </row>
    <row r="31" spans="3:13" ht="15.75" thickBot="1">
      <c r="C31" s="98">
        <f>'Predikcia hod'!A29</f>
        <v>45749</v>
      </c>
      <c r="D31" s="42" t="str">
        <f>'Predikcia hod'!B29</f>
        <v>02:00:00</v>
      </c>
      <c r="E31" s="68">
        <f>'Predikcia hod'!G29</f>
        <v>4803</v>
      </c>
      <c r="F31" s="69">
        <f>'DHS2025'!C28</f>
        <v>0</v>
      </c>
      <c r="G31" s="70">
        <f>'DHS2025'!D28</f>
        <v>0</v>
      </c>
      <c r="H31" s="84"/>
      <c r="I31" s="85">
        <f>'DHS2025'!E28/1000</f>
        <v>0</v>
      </c>
      <c r="J31" s="49">
        <f>'Predikcia hod'!R29</f>
        <v>0</v>
      </c>
      <c r="K31" s="47">
        <f t="shared" si="0"/>
        <v>0</v>
      </c>
      <c r="M31" s="10">
        <f>'Predikcia hod'!K29</f>
        <v>2</v>
      </c>
    </row>
    <row r="32" spans="3:13" ht="15.75" thickBot="1">
      <c r="C32" s="98">
        <f>'Predikcia hod'!A30</f>
        <v>45749</v>
      </c>
      <c r="D32" s="42" t="str">
        <f>'Predikcia hod'!B30</f>
        <v>03:00:00</v>
      </c>
      <c r="E32" s="68">
        <f>'Predikcia hod'!G30</f>
        <v>3654.75</v>
      </c>
      <c r="F32" s="69">
        <f>'DHS2025'!C29</f>
        <v>0</v>
      </c>
      <c r="G32" s="70">
        <f>'DHS2025'!D29</f>
        <v>0</v>
      </c>
      <c r="H32" s="84"/>
      <c r="I32" s="85">
        <f>'DHS2025'!E29/1000</f>
        <v>0</v>
      </c>
      <c r="J32" s="49">
        <f>'Predikcia hod'!R30</f>
        <v>0</v>
      </c>
      <c r="K32" s="47">
        <f t="shared" si="0"/>
        <v>0</v>
      </c>
      <c r="M32" s="10">
        <f>'Predikcia hod'!K30</f>
        <v>2</v>
      </c>
    </row>
    <row r="33" spans="3:13" ht="15.75" thickBot="1">
      <c r="C33" s="98">
        <f>'Predikcia hod'!A31</f>
        <v>45749</v>
      </c>
      <c r="D33" s="42" t="str">
        <f>'Predikcia hod'!B31</f>
        <v>04:00:00</v>
      </c>
      <c r="E33" s="68">
        <f>'Predikcia hod'!G31</f>
        <v>6710.5</v>
      </c>
      <c r="F33" s="69">
        <f>'DHS2025'!C30</f>
        <v>0</v>
      </c>
      <c r="G33" s="70">
        <f>'DHS2025'!D30</f>
        <v>0</v>
      </c>
      <c r="H33" s="84"/>
      <c r="I33" s="85">
        <f>'DHS2025'!E30/1000</f>
        <v>0</v>
      </c>
      <c r="J33" s="49">
        <f>'Predikcia hod'!R31</f>
        <v>0</v>
      </c>
      <c r="K33" s="47">
        <f t="shared" si="0"/>
        <v>0</v>
      </c>
      <c r="M33" s="10">
        <f>'Predikcia hod'!K31</f>
        <v>3</v>
      </c>
    </row>
    <row r="34" spans="3:13" ht="15.75" thickBot="1">
      <c r="C34" s="98">
        <f>'Predikcia hod'!A32</f>
        <v>45749</v>
      </c>
      <c r="D34" s="42" t="str">
        <f>'Predikcia hod'!B32</f>
        <v>05:00:00</v>
      </c>
      <c r="E34" s="68">
        <f>'Predikcia hod'!G32</f>
        <v>11313.5</v>
      </c>
      <c r="F34" s="69">
        <f>'DHS2025'!C31</f>
        <v>0</v>
      </c>
      <c r="G34" s="70">
        <f>'DHS2025'!D31</f>
        <v>0</v>
      </c>
      <c r="H34" s="84"/>
      <c r="I34" s="85">
        <f>'DHS2025'!E31/1000</f>
        <v>0</v>
      </c>
      <c r="J34" s="49">
        <f>'Predikcia hod'!R32</f>
        <v>0</v>
      </c>
      <c r="K34" s="47">
        <f t="shared" si="0"/>
        <v>0</v>
      </c>
      <c r="M34" s="10">
        <f>'Predikcia hod'!K32</f>
        <v>4</v>
      </c>
    </row>
    <row r="35" spans="3:13" ht="15.75" thickBot="1">
      <c r="C35" s="98">
        <f>'Predikcia hod'!A33</f>
        <v>45749</v>
      </c>
      <c r="D35" s="42" t="str">
        <f>'Predikcia hod'!B33</f>
        <v>06:00:00</v>
      </c>
      <c r="E35" s="68">
        <f>'Predikcia hod'!G33</f>
        <v>11158.75</v>
      </c>
      <c r="F35" s="69">
        <f>'DHS2025'!C32</f>
        <v>0</v>
      </c>
      <c r="G35" s="70">
        <f>'DHS2025'!D32</f>
        <v>0</v>
      </c>
      <c r="H35" s="84"/>
      <c r="I35" s="85">
        <f>'DHS2025'!E32/1000</f>
        <v>0</v>
      </c>
      <c r="J35" s="49">
        <f>'Predikcia hod'!R33</f>
        <v>0</v>
      </c>
      <c r="K35" s="47">
        <f t="shared" si="0"/>
        <v>0</v>
      </c>
      <c r="M35" s="10">
        <f>'Predikcia hod'!K33</f>
        <v>4</v>
      </c>
    </row>
    <row r="36" spans="3:13" ht="15.75" thickBot="1">
      <c r="C36" s="98">
        <f>'Predikcia hod'!A34</f>
        <v>45749</v>
      </c>
      <c r="D36" s="42" t="str">
        <f>'Predikcia hod'!B34</f>
        <v>07:00:00</v>
      </c>
      <c r="E36" s="68">
        <f>'Predikcia hod'!G34</f>
        <v>9471.5</v>
      </c>
      <c r="F36" s="69">
        <f>'DHS2025'!C33</f>
        <v>0</v>
      </c>
      <c r="G36" s="70">
        <f>'DHS2025'!D33</f>
        <v>0</v>
      </c>
      <c r="H36" s="84"/>
      <c r="I36" s="85">
        <f>'DHS2025'!E33/1000</f>
        <v>0</v>
      </c>
      <c r="J36" s="49">
        <f>'Predikcia hod'!R34</f>
        <v>0</v>
      </c>
      <c r="K36" s="47">
        <f t="shared" si="0"/>
        <v>0</v>
      </c>
      <c r="M36" s="10">
        <f>'Predikcia hod'!K34</f>
        <v>4</v>
      </c>
    </row>
    <row r="37" spans="3:13" ht="15.75" thickBot="1">
      <c r="C37" s="98">
        <f>'Predikcia hod'!A35</f>
        <v>45749</v>
      </c>
      <c r="D37" s="42" t="str">
        <f>'Predikcia hod'!B35</f>
        <v>08:00:00</v>
      </c>
      <c r="E37" s="68">
        <f>'Predikcia hod'!G35</f>
        <v>9146.75</v>
      </c>
      <c r="F37" s="69">
        <f>'DHS2025'!C34</f>
        <v>0</v>
      </c>
      <c r="G37" s="70">
        <f>'DHS2025'!D34</f>
        <v>0</v>
      </c>
      <c r="H37" s="84"/>
      <c r="I37" s="85">
        <f>'DHS2025'!E34/1000</f>
        <v>0</v>
      </c>
      <c r="J37" s="49">
        <f>'Predikcia hod'!R35</f>
        <v>0</v>
      </c>
      <c r="K37" s="47">
        <f t="shared" si="0"/>
        <v>0</v>
      </c>
      <c r="M37" s="10">
        <f>'Predikcia hod'!K35</f>
        <v>4</v>
      </c>
    </row>
    <row r="38" spans="3:13" ht="15.75" thickBot="1">
      <c r="C38" s="98">
        <f>'Predikcia hod'!A36</f>
        <v>45749</v>
      </c>
      <c r="D38" s="42" t="str">
        <f>'Predikcia hod'!B36</f>
        <v>09:00:00</v>
      </c>
      <c r="E38" s="68">
        <f>'Predikcia hod'!G36</f>
        <v>11076.25</v>
      </c>
      <c r="F38" s="69">
        <f>'DHS2025'!C35</f>
        <v>0</v>
      </c>
      <c r="G38" s="70">
        <f>'DHS2025'!D35</f>
        <v>0</v>
      </c>
      <c r="H38" s="84"/>
      <c r="I38" s="85">
        <f>'DHS2025'!E35/1000</f>
        <v>0</v>
      </c>
      <c r="J38" s="49">
        <f>'Predikcia hod'!R36</f>
        <v>0</v>
      </c>
      <c r="K38" s="47">
        <f t="shared" si="0"/>
        <v>0</v>
      </c>
      <c r="M38" s="10">
        <f>'Predikcia hod'!K36</f>
        <v>4</v>
      </c>
    </row>
    <row r="39" spans="3:13" ht="15.75" thickBot="1">
      <c r="C39" s="98">
        <f>'Predikcia hod'!A37</f>
        <v>45749</v>
      </c>
      <c r="D39" s="42" t="str">
        <f>'Predikcia hod'!B37</f>
        <v>10:00:00</v>
      </c>
      <c r="E39" s="68">
        <f>'Predikcia hod'!G37</f>
        <v>11604.75</v>
      </c>
      <c r="F39" s="69">
        <f>'DHS2025'!C36</f>
        <v>0</v>
      </c>
      <c r="G39" s="70">
        <f>'DHS2025'!D36</f>
        <v>0</v>
      </c>
      <c r="H39" s="84"/>
      <c r="I39" s="85">
        <f>'DHS2025'!E36/1000</f>
        <v>0</v>
      </c>
      <c r="J39" s="49">
        <f>'Predikcia hod'!R37</f>
        <v>0</v>
      </c>
      <c r="K39" s="47">
        <f t="shared" si="0"/>
        <v>0</v>
      </c>
      <c r="M39" s="10">
        <f>'Predikcia hod'!K37</f>
        <v>4</v>
      </c>
    </row>
    <row r="40" spans="3:13" ht="15.75" thickBot="1">
      <c r="C40" s="98">
        <f>'Predikcia hod'!A38</f>
        <v>45749</v>
      </c>
      <c r="D40" s="42" t="str">
        <f>'Predikcia hod'!B38</f>
        <v>11:00:00</v>
      </c>
      <c r="E40" s="68">
        <f>'Predikcia hod'!G38</f>
        <v>12147.5</v>
      </c>
      <c r="F40" s="69">
        <f>'DHS2025'!C37</f>
        <v>0</v>
      </c>
      <c r="G40" s="70">
        <f>'DHS2025'!D37</f>
        <v>0</v>
      </c>
      <c r="H40" s="84"/>
      <c r="I40" s="85">
        <f>'DHS2025'!E37/1000</f>
        <v>0</v>
      </c>
      <c r="J40" s="49">
        <f>'Predikcia hod'!R38</f>
        <v>0</v>
      </c>
      <c r="K40" s="47">
        <f t="shared" si="0"/>
        <v>0</v>
      </c>
      <c r="M40" s="10">
        <f>'Predikcia hod'!K38</f>
        <v>5</v>
      </c>
    </row>
    <row r="41" spans="3:13" ht="15.75" thickBot="1">
      <c r="C41" s="98">
        <f>'Predikcia hod'!A39</f>
        <v>45749</v>
      </c>
      <c r="D41" s="42" t="str">
        <f>'Predikcia hod'!B39</f>
        <v>12:00:00</v>
      </c>
      <c r="E41" s="68">
        <f>'Predikcia hod'!G39</f>
        <v>11819.5</v>
      </c>
      <c r="F41" s="69">
        <f>'DHS2025'!C38</f>
        <v>0</v>
      </c>
      <c r="G41" s="70">
        <f>'DHS2025'!D38</f>
        <v>0</v>
      </c>
      <c r="H41" s="84"/>
      <c r="I41" s="85">
        <f>'DHS2025'!E38/1000</f>
        <v>0</v>
      </c>
      <c r="J41" s="49">
        <f>'Predikcia hod'!R39</f>
        <v>0</v>
      </c>
      <c r="K41" s="47">
        <f t="shared" si="0"/>
        <v>0</v>
      </c>
      <c r="M41" s="10">
        <f>'Predikcia hod'!K39</f>
        <v>4</v>
      </c>
    </row>
    <row r="42" spans="3:13" ht="15.75" thickBot="1">
      <c r="C42" s="98">
        <f>'Predikcia hod'!A40</f>
        <v>45749</v>
      </c>
      <c r="D42" s="42" t="str">
        <f>'Predikcia hod'!B40</f>
        <v>13:00:00</v>
      </c>
      <c r="E42" s="68">
        <f>'Predikcia hod'!G40</f>
        <v>12371</v>
      </c>
      <c r="F42" s="69">
        <f>'DHS2025'!C39</f>
        <v>0</v>
      </c>
      <c r="G42" s="70">
        <f>'DHS2025'!D39</f>
        <v>0</v>
      </c>
      <c r="H42" s="84"/>
      <c r="I42" s="85">
        <f>'DHS2025'!E39/1000</f>
        <v>0</v>
      </c>
      <c r="J42" s="49">
        <f>'Predikcia hod'!R40</f>
        <v>0</v>
      </c>
      <c r="K42" s="47">
        <f t="shared" si="0"/>
        <v>0</v>
      </c>
      <c r="M42" s="10">
        <f>'Predikcia hod'!K40</f>
        <v>5</v>
      </c>
    </row>
    <row r="43" spans="3:13" ht="15.75" thickBot="1">
      <c r="C43" s="98">
        <f>'Predikcia hod'!A41</f>
        <v>45749</v>
      </c>
      <c r="D43" s="42" t="str">
        <f>'Predikcia hod'!B41</f>
        <v>14:00:00</v>
      </c>
      <c r="E43" s="68">
        <f>'Predikcia hod'!G41</f>
        <v>12143.75</v>
      </c>
      <c r="F43" s="69">
        <f>'DHS2025'!C40</f>
        <v>0</v>
      </c>
      <c r="G43" s="70">
        <f>'DHS2025'!D40</f>
        <v>0</v>
      </c>
      <c r="H43" s="84"/>
      <c r="I43" s="85">
        <f>'DHS2025'!E40/1000</f>
        <v>0</v>
      </c>
      <c r="J43" s="49">
        <f>'Predikcia hod'!R41</f>
        <v>0</v>
      </c>
      <c r="K43" s="47">
        <f t="shared" si="0"/>
        <v>0</v>
      </c>
      <c r="M43" s="10">
        <f>'Predikcia hod'!K41</f>
        <v>5</v>
      </c>
    </row>
    <row r="44" spans="3:13" ht="15.75" thickBot="1">
      <c r="C44" s="98">
        <f>'Predikcia hod'!A42</f>
        <v>45749</v>
      </c>
      <c r="D44" s="42" t="str">
        <f>'Predikcia hod'!B42</f>
        <v>15:00:00</v>
      </c>
      <c r="E44" s="68">
        <f>'Predikcia hod'!G42</f>
        <v>11546</v>
      </c>
      <c r="F44" s="69">
        <f>'DHS2025'!C41</f>
        <v>0</v>
      </c>
      <c r="G44" s="70">
        <f>'DHS2025'!D41</f>
        <v>0</v>
      </c>
      <c r="H44" s="84"/>
      <c r="I44" s="85">
        <f>'DHS2025'!E41/1000</f>
        <v>0</v>
      </c>
      <c r="J44" s="49">
        <f>'Predikcia hod'!R42</f>
        <v>0</v>
      </c>
      <c r="K44" s="47">
        <f t="shared" si="0"/>
        <v>0</v>
      </c>
      <c r="M44" s="10">
        <f>'Predikcia hod'!K42</f>
        <v>4</v>
      </c>
    </row>
    <row r="45" spans="3:13" ht="15.75" thickBot="1">
      <c r="C45" s="98">
        <f>'Predikcia hod'!A43</f>
        <v>45749</v>
      </c>
      <c r="D45" s="42" t="str">
        <f>'Predikcia hod'!B43</f>
        <v>16:00:00</v>
      </c>
      <c r="E45" s="68">
        <f>'Predikcia hod'!G43</f>
        <v>10438</v>
      </c>
      <c r="F45" s="69">
        <f>'DHS2025'!C42</f>
        <v>0</v>
      </c>
      <c r="G45" s="70">
        <f>'DHS2025'!D42</f>
        <v>0</v>
      </c>
      <c r="H45" s="84"/>
      <c r="I45" s="85">
        <f>'DHS2025'!E42/1000</f>
        <v>0</v>
      </c>
      <c r="J45" s="49">
        <f>'Predikcia hod'!R43</f>
        <v>0</v>
      </c>
      <c r="K45" s="47">
        <f t="shared" si="0"/>
        <v>0</v>
      </c>
      <c r="M45" s="10">
        <f>'Predikcia hod'!K43</f>
        <v>4</v>
      </c>
    </row>
    <row r="46" spans="3:13" ht="15.75" thickBot="1">
      <c r="C46" s="98">
        <f>'Predikcia hod'!A44</f>
        <v>45749</v>
      </c>
      <c r="D46" s="42" t="str">
        <f>'Predikcia hod'!B44</f>
        <v>17:00:00</v>
      </c>
      <c r="E46" s="68">
        <f>'Predikcia hod'!G44</f>
        <v>10502</v>
      </c>
      <c r="F46" s="69">
        <f>'DHS2025'!C43</f>
        <v>0</v>
      </c>
      <c r="G46" s="70">
        <f>'DHS2025'!D43</f>
        <v>0</v>
      </c>
      <c r="H46" s="84"/>
      <c r="I46" s="85">
        <f>'DHS2025'!E43/1000</f>
        <v>0</v>
      </c>
      <c r="J46" s="49">
        <f>'Predikcia hod'!R44</f>
        <v>0</v>
      </c>
      <c r="K46" s="47">
        <f t="shared" si="0"/>
        <v>0</v>
      </c>
      <c r="M46" s="10">
        <f>'Predikcia hod'!K44</f>
        <v>4</v>
      </c>
    </row>
    <row r="47" spans="3:13" ht="15.75" thickBot="1">
      <c r="C47" s="98">
        <f>'Predikcia hod'!A45</f>
        <v>45749</v>
      </c>
      <c r="D47" s="42" t="str">
        <f>'Predikcia hod'!B45</f>
        <v>18:00:00</v>
      </c>
      <c r="E47" s="68">
        <f>'Predikcia hod'!G45</f>
        <v>11497.5</v>
      </c>
      <c r="F47" s="69">
        <f>'DHS2025'!C44</f>
        <v>0</v>
      </c>
      <c r="G47" s="70">
        <f>'DHS2025'!D44</f>
        <v>0</v>
      </c>
      <c r="H47" s="84"/>
      <c r="I47" s="85">
        <f>'DHS2025'!E44/1000</f>
        <v>0</v>
      </c>
      <c r="J47" s="49">
        <f>'Predikcia hod'!R45</f>
        <v>0</v>
      </c>
      <c r="K47" s="47">
        <f t="shared" si="0"/>
        <v>0</v>
      </c>
      <c r="M47" s="10">
        <f>'Predikcia hod'!K45</f>
        <v>4</v>
      </c>
    </row>
    <row r="48" spans="3:13" ht="15.75" thickBot="1">
      <c r="C48" s="98">
        <f>'Predikcia hod'!A46</f>
        <v>45749</v>
      </c>
      <c r="D48" s="42" t="str">
        <f>'Predikcia hod'!B46</f>
        <v>19:00:00</v>
      </c>
      <c r="E48" s="68">
        <f>'Predikcia hod'!G46</f>
        <v>12416.25</v>
      </c>
      <c r="F48" s="69">
        <f>'DHS2025'!C45</f>
        <v>0</v>
      </c>
      <c r="G48" s="70">
        <f>'DHS2025'!D45</f>
        <v>0</v>
      </c>
      <c r="H48" s="84"/>
      <c r="I48" s="85">
        <f>'DHS2025'!E45/1000</f>
        <v>0</v>
      </c>
      <c r="J48" s="49">
        <f>'Predikcia hod'!R46</f>
        <v>0</v>
      </c>
      <c r="K48" s="47">
        <f t="shared" si="0"/>
        <v>0</v>
      </c>
      <c r="M48" s="10">
        <f>'Predikcia hod'!K46</f>
        <v>5</v>
      </c>
    </row>
    <row r="49" spans="3:13" ht="15.75" thickBot="1">
      <c r="C49" s="98">
        <f>'Predikcia hod'!A47</f>
        <v>45749</v>
      </c>
      <c r="D49" s="42" t="str">
        <f>'Predikcia hod'!B47</f>
        <v>20:00:00</v>
      </c>
      <c r="E49" s="68">
        <f>'Predikcia hod'!G47</f>
        <v>13050.75</v>
      </c>
      <c r="F49" s="69">
        <f>'DHS2025'!C46</f>
        <v>0</v>
      </c>
      <c r="G49" s="70">
        <f>'DHS2025'!D46</f>
        <v>0</v>
      </c>
      <c r="H49" s="84"/>
      <c r="I49" s="85">
        <f>'DHS2025'!E46/1000</f>
        <v>0</v>
      </c>
      <c r="J49" s="49">
        <f>'Predikcia hod'!R47</f>
        <v>0</v>
      </c>
      <c r="K49" s="47">
        <f t="shared" si="0"/>
        <v>0</v>
      </c>
      <c r="M49" s="10">
        <f>'Predikcia hod'!K47</f>
        <v>5</v>
      </c>
    </row>
    <row r="50" spans="3:13" ht="15.75" thickBot="1">
      <c r="C50" s="98">
        <f>'Predikcia hod'!A48</f>
        <v>45749</v>
      </c>
      <c r="D50" s="42" t="str">
        <f>'Predikcia hod'!B48</f>
        <v>21:00:00</v>
      </c>
      <c r="E50" s="68">
        <f>'Predikcia hod'!G48</f>
        <v>13405.5</v>
      </c>
      <c r="F50" s="69">
        <f>'DHS2025'!C47</f>
        <v>0</v>
      </c>
      <c r="G50" s="70">
        <f>'DHS2025'!D47</f>
        <v>0</v>
      </c>
      <c r="H50" s="84"/>
      <c r="I50" s="85">
        <f>'DHS2025'!E47/1000</f>
        <v>0</v>
      </c>
      <c r="J50" s="49">
        <f>'Predikcia hod'!R48</f>
        <v>0</v>
      </c>
      <c r="K50" s="47">
        <f t="shared" si="0"/>
        <v>0</v>
      </c>
      <c r="M50" s="10">
        <f>'Predikcia hod'!K48</f>
        <v>5</v>
      </c>
    </row>
    <row r="51" spans="3:13" ht="15.75" thickBot="1">
      <c r="C51" s="98">
        <f>'Predikcia hod'!A49</f>
        <v>45749</v>
      </c>
      <c r="D51" s="42" t="str">
        <f>'Predikcia hod'!B49</f>
        <v>22:00:00</v>
      </c>
      <c r="E51" s="68">
        <f>'Predikcia hod'!G49</f>
        <v>11644.25</v>
      </c>
      <c r="F51" s="69">
        <f>'DHS2025'!C48</f>
        <v>0</v>
      </c>
      <c r="G51" s="70">
        <f>'DHS2025'!D48</f>
        <v>0</v>
      </c>
      <c r="H51" s="84"/>
      <c r="I51" s="85">
        <f>'DHS2025'!E48/1000</f>
        <v>0</v>
      </c>
      <c r="J51" s="49">
        <f>'Predikcia hod'!R49</f>
        <v>0</v>
      </c>
      <c r="K51" s="47">
        <f t="shared" si="0"/>
        <v>0</v>
      </c>
      <c r="M51" s="10">
        <f>'Predikcia hod'!K49</f>
        <v>4</v>
      </c>
    </row>
    <row r="52" spans="3:13" ht="15.75" thickBot="1">
      <c r="C52" s="99">
        <f>'Predikcia hod'!A50</f>
        <v>45749</v>
      </c>
      <c r="D52" s="43" t="str">
        <f>'Predikcia hod'!B50</f>
        <v>23:00:00</v>
      </c>
      <c r="E52" s="71">
        <f>'Predikcia hod'!G50</f>
        <v>5449.75</v>
      </c>
      <c r="F52" s="72">
        <f>'DHS2025'!C49</f>
        <v>0</v>
      </c>
      <c r="G52" s="73">
        <f>'DHS2025'!D49</f>
        <v>0</v>
      </c>
      <c r="H52" s="86"/>
      <c r="I52" s="85">
        <f>'DHS2025'!E49/1000</f>
        <v>0</v>
      </c>
      <c r="J52" s="49">
        <f>'Predikcia hod'!R50</f>
        <v>0</v>
      </c>
      <c r="K52" s="47">
        <f t="shared" si="0"/>
        <v>0</v>
      </c>
      <c r="M52" s="10">
        <f>'Predikcia hod'!K50</f>
        <v>2</v>
      </c>
    </row>
    <row r="53" spans="3:13" ht="15.75" thickBot="1">
      <c r="C53" s="95">
        <f>'Predikcia hod'!A51</f>
        <v>45750</v>
      </c>
      <c r="D53" s="39" t="str">
        <f>'Predikcia hod'!B51</f>
        <v>00:00:00</v>
      </c>
      <c r="E53" s="65">
        <f>'Predikcia hod'!G51</f>
        <v>5054.75</v>
      </c>
      <c r="F53" s="66">
        <f>'DHS2025'!C50</f>
        <v>0</v>
      </c>
      <c r="G53" s="67">
        <f>'DHS2025'!D50</f>
        <v>0</v>
      </c>
      <c r="H53" s="82"/>
      <c r="I53" s="83">
        <f>'DHS2025'!E50/1000</f>
        <v>0</v>
      </c>
      <c r="J53" s="49">
        <f>'Predikcia hod'!R51</f>
        <v>0</v>
      </c>
      <c r="K53" s="47">
        <f t="shared" si="0"/>
        <v>0</v>
      </c>
      <c r="M53" s="10">
        <f>'Predikcia hod'!K51</f>
        <v>2</v>
      </c>
    </row>
    <row r="54" spans="3:13" ht="15.75" thickBot="1">
      <c r="C54" s="96">
        <f>'Predikcia hod'!A52</f>
        <v>45750</v>
      </c>
      <c r="D54" s="40" t="str">
        <f>'Predikcia hod'!B52</f>
        <v>01:00:00</v>
      </c>
      <c r="E54" s="68">
        <f>'Predikcia hod'!G52</f>
        <v>5469.25</v>
      </c>
      <c r="F54" s="69">
        <f>'DHS2025'!C51</f>
        <v>0</v>
      </c>
      <c r="G54" s="70">
        <f>'DHS2025'!D51</f>
        <v>0</v>
      </c>
      <c r="H54" s="84"/>
      <c r="I54" s="85">
        <f>'DHS2025'!E51/1000</f>
        <v>0</v>
      </c>
      <c r="J54" s="49">
        <f>'Predikcia hod'!R52</f>
        <v>0</v>
      </c>
      <c r="K54" s="47">
        <f t="shared" si="0"/>
        <v>0</v>
      </c>
      <c r="M54" s="10">
        <f>'Predikcia hod'!K52</f>
        <v>2</v>
      </c>
    </row>
    <row r="55" spans="3:13" ht="15.75" thickBot="1">
      <c r="C55" s="96">
        <f>'Predikcia hod'!A53</f>
        <v>45750</v>
      </c>
      <c r="D55" s="40" t="str">
        <f>'Predikcia hod'!B53</f>
        <v>02:00:00</v>
      </c>
      <c r="E55" s="68">
        <f>'Predikcia hod'!G53</f>
        <v>5766.25</v>
      </c>
      <c r="F55" s="69">
        <f>'DHS2025'!C52</f>
        <v>0</v>
      </c>
      <c r="G55" s="70">
        <f>'DHS2025'!D52</f>
        <v>0</v>
      </c>
      <c r="H55" s="84"/>
      <c r="I55" s="85">
        <f>'DHS2025'!E52/1000</f>
        <v>0</v>
      </c>
      <c r="J55" s="49">
        <f>'Predikcia hod'!R53</f>
        <v>0</v>
      </c>
      <c r="K55" s="47">
        <f t="shared" si="0"/>
        <v>0</v>
      </c>
      <c r="M55" s="10">
        <f>'Predikcia hod'!K53</f>
        <v>2</v>
      </c>
    </row>
    <row r="56" spans="3:13" ht="15.75" thickBot="1">
      <c r="C56" s="96">
        <f>'Predikcia hod'!A54</f>
        <v>45750</v>
      </c>
      <c r="D56" s="40" t="str">
        <f>'Predikcia hod'!B54</f>
        <v>03:00:00</v>
      </c>
      <c r="E56" s="68">
        <f>'Predikcia hod'!G54</f>
        <v>8059.5</v>
      </c>
      <c r="F56" s="69">
        <f>'DHS2025'!C53</f>
        <v>0</v>
      </c>
      <c r="G56" s="70">
        <f>'DHS2025'!D53</f>
        <v>0</v>
      </c>
      <c r="H56" s="84"/>
      <c r="I56" s="85">
        <f>'DHS2025'!E53/1000</f>
        <v>0</v>
      </c>
      <c r="J56" s="49">
        <f>'Predikcia hod'!R54</f>
        <v>0</v>
      </c>
      <c r="K56" s="47">
        <f t="shared" si="0"/>
        <v>0</v>
      </c>
      <c r="M56" s="10">
        <f>'Predikcia hod'!K54</f>
        <v>3</v>
      </c>
    </row>
    <row r="57" spans="3:13" ht="15.75" thickBot="1">
      <c r="C57" s="96">
        <f>'Predikcia hod'!A55</f>
        <v>45750</v>
      </c>
      <c r="D57" s="40" t="str">
        <f>'Predikcia hod'!B55</f>
        <v>04:00:00</v>
      </c>
      <c r="E57" s="68">
        <f>'Predikcia hod'!G55</f>
        <v>14099</v>
      </c>
      <c r="F57" s="69">
        <f>'DHS2025'!C54</f>
        <v>0</v>
      </c>
      <c r="G57" s="70">
        <f>'DHS2025'!D54</f>
        <v>0</v>
      </c>
      <c r="H57" s="84"/>
      <c r="I57" s="85">
        <f>'DHS2025'!E54/1000</f>
        <v>0</v>
      </c>
      <c r="J57" s="49">
        <f>'Predikcia hod'!R55</f>
        <v>0</v>
      </c>
      <c r="K57" s="47">
        <f t="shared" si="0"/>
        <v>0</v>
      </c>
      <c r="M57" s="10">
        <f>'Predikcia hod'!K55</f>
        <v>5</v>
      </c>
    </row>
    <row r="58" spans="3:13" ht="15.75" thickBot="1">
      <c r="C58" s="96">
        <f>'Predikcia hod'!A56</f>
        <v>45750</v>
      </c>
      <c r="D58" s="40" t="str">
        <f>'Predikcia hod'!B56</f>
        <v>05:00:00</v>
      </c>
      <c r="E58" s="68">
        <f>'Predikcia hod'!G56</f>
        <v>16062.75</v>
      </c>
      <c r="F58" s="69">
        <f>'DHS2025'!C55</f>
        <v>0</v>
      </c>
      <c r="G58" s="70">
        <f>'DHS2025'!D55</f>
        <v>0</v>
      </c>
      <c r="H58" s="84"/>
      <c r="I58" s="85">
        <f>'DHS2025'!E55/1000</f>
        <v>0</v>
      </c>
      <c r="J58" s="49">
        <f>'Predikcia hod'!R56</f>
        <v>0</v>
      </c>
      <c r="K58" s="47">
        <f t="shared" si="0"/>
        <v>0</v>
      </c>
      <c r="M58" s="10">
        <f>'Predikcia hod'!K56</f>
        <v>6</v>
      </c>
    </row>
    <row r="59" spans="3:13" ht="15.75" thickBot="1">
      <c r="C59" s="96">
        <f>'Predikcia hod'!A57</f>
        <v>45750</v>
      </c>
      <c r="D59" s="40" t="str">
        <f>'Predikcia hod'!B57</f>
        <v>06:00:00</v>
      </c>
      <c r="E59" s="68">
        <f>'Predikcia hod'!G57</f>
        <v>15621.25</v>
      </c>
      <c r="F59" s="69">
        <f>'DHS2025'!C56</f>
        <v>0</v>
      </c>
      <c r="G59" s="70">
        <f>'DHS2025'!D56</f>
        <v>0</v>
      </c>
      <c r="H59" s="84"/>
      <c r="I59" s="85">
        <f>'DHS2025'!E56/1000</f>
        <v>0</v>
      </c>
      <c r="J59" s="49">
        <f>'Predikcia hod'!R57</f>
        <v>0</v>
      </c>
      <c r="K59" s="47">
        <f t="shared" si="0"/>
        <v>0</v>
      </c>
      <c r="M59" s="10">
        <f>'Predikcia hod'!K57</f>
        <v>6</v>
      </c>
    </row>
    <row r="60" spans="3:13" ht="15.75" thickBot="1">
      <c r="C60" s="96">
        <f>'Predikcia hod'!A58</f>
        <v>45750</v>
      </c>
      <c r="D60" s="40" t="str">
        <f>'Predikcia hod'!B58</f>
        <v>07:00:00</v>
      </c>
      <c r="E60" s="68">
        <f>'Predikcia hod'!G58</f>
        <v>13481</v>
      </c>
      <c r="F60" s="69">
        <f>'DHS2025'!C57</f>
        <v>0</v>
      </c>
      <c r="G60" s="70">
        <f>'DHS2025'!D57</f>
        <v>0</v>
      </c>
      <c r="H60" s="84"/>
      <c r="I60" s="85">
        <f>'DHS2025'!E57/1000</f>
        <v>0</v>
      </c>
      <c r="J60" s="49">
        <f>'Predikcia hod'!R58</f>
        <v>0</v>
      </c>
      <c r="K60" s="47">
        <f t="shared" si="0"/>
        <v>0</v>
      </c>
      <c r="M60" s="10">
        <f>'Predikcia hod'!K58</f>
        <v>5</v>
      </c>
    </row>
    <row r="61" spans="3:13" ht="15.75" thickBot="1">
      <c r="C61" s="96">
        <f>'Predikcia hod'!A59</f>
        <v>45750</v>
      </c>
      <c r="D61" s="40" t="str">
        <f>'Predikcia hod'!B59</f>
        <v>08:00:00</v>
      </c>
      <c r="E61" s="68">
        <f>'Predikcia hod'!G59</f>
        <v>13026.75</v>
      </c>
      <c r="F61" s="69">
        <f>'DHS2025'!C58</f>
        <v>0</v>
      </c>
      <c r="G61" s="70">
        <f>'DHS2025'!D58</f>
        <v>0</v>
      </c>
      <c r="H61" s="84"/>
      <c r="I61" s="85">
        <f>'DHS2025'!E58/1000</f>
        <v>0</v>
      </c>
      <c r="J61" s="49">
        <f>'Predikcia hod'!R59</f>
        <v>0</v>
      </c>
      <c r="K61" s="47">
        <f t="shared" si="0"/>
        <v>0</v>
      </c>
      <c r="M61" s="10">
        <f>'Predikcia hod'!K59</f>
        <v>5</v>
      </c>
    </row>
    <row r="62" spans="3:13" ht="15.75" thickBot="1">
      <c r="C62" s="96">
        <f>'Predikcia hod'!A60</f>
        <v>45750</v>
      </c>
      <c r="D62" s="40" t="str">
        <f>'Predikcia hod'!B60</f>
        <v>09:00:00</v>
      </c>
      <c r="E62" s="68">
        <f>'Predikcia hod'!G60</f>
        <v>13849.75</v>
      </c>
      <c r="F62" s="69">
        <f>'DHS2025'!C59</f>
        <v>0</v>
      </c>
      <c r="G62" s="70">
        <f>'DHS2025'!D59</f>
        <v>0</v>
      </c>
      <c r="H62" s="84"/>
      <c r="I62" s="85">
        <f>'DHS2025'!E59/1000</f>
        <v>0</v>
      </c>
      <c r="J62" s="49">
        <f>'Predikcia hod'!R60</f>
        <v>0</v>
      </c>
      <c r="K62" s="47">
        <f t="shared" si="0"/>
        <v>0</v>
      </c>
      <c r="M62" s="10">
        <f>'Predikcia hod'!K60</f>
        <v>5</v>
      </c>
    </row>
    <row r="63" spans="3:13" ht="15.75" thickBot="1">
      <c r="C63" s="96">
        <f>'Predikcia hod'!A61</f>
        <v>45750</v>
      </c>
      <c r="D63" s="40" t="str">
        <f>'Predikcia hod'!B61</f>
        <v>10:00:00</v>
      </c>
      <c r="E63" s="68">
        <f>'Predikcia hod'!G61</f>
        <v>11252</v>
      </c>
      <c r="F63" s="69">
        <f>'DHS2025'!C60</f>
        <v>0</v>
      </c>
      <c r="G63" s="70">
        <f>'DHS2025'!D60</f>
        <v>0</v>
      </c>
      <c r="H63" s="84"/>
      <c r="I63" s="85">
        <f>'DHS2025'!E60/1000</f>
        <v>0</v>
      </c>
      <c r="J63" s="49">
        <f>'Predikcia hod'!R61</f>
        <v>0</v>
      </c>
      <c r="K63" s="47">
        <f t="shared" si="0"/>
        <v>0</v>
      </c>
      <c r="M63" s="10">
        <f>'Predikcia hod'!K61</f>
        <v>4</v>
      </c>
    </row>
    <row r="64" spans="3:13" ht="15.75" thickBot="1">
      <c r="C64" s="96">
        <f>'Predikcia hod'!A62</f>
        <v>45750</v>
      </c>
      <c r="D64" s="40" t="str">
        <f>'Predikcia hod'!B62</f>
        <v>11:00:00</v>
      </c>
      <c r="E64" s="68">
        <f>'Predikcia hod'!G62</f>
        <v>11168.5</v>
      </c>
      <c r="F64" s="69">
        <f>'DHS2025'!C61</f>
        <v>0</v>
      </c>
      <c r="G64" s="70">
        <f>'DHS2025'!D61</f>
        <v>0</v>
      </c>
      <c r="H64" s="84"/>
      <c r="I64" s="85">
        <f>'DHS2025'!E61/1000</f>
        <v>0</v>
      </c>
      <c r="J64" s="49">
        <f>'Predikcia hod'!R62</f>
        <v>0</v>
      </c>
      <c r="K64" s="47">
        <f t="shared" si="0"/>
        <v>0</v>
      </c>
      <c r="M64" s="10">
        <f>'Predikcia hod'!K62</f>
        <v>4</v>
      </c>
    </row>
    <row r="65" spans="3:13" ht="15.75" thickBot="1">
      <c r="C65" s="96">
        <f>'Predikcia hod'!A63</f>
        <v>45750</v>
      </c>
      <c r="D65" s="40" t="str">
        <f>'Predikcia hod'!B63</f>
        <v>12:00:00</v>
      </c>
      <c r="E65" s="68">
        <f>'Predikcia hod'!G63</f>
        <v>10689.75</v>
      </c>
      <c r="F65" s="69">
        <f>'DHS2025'!C62</f>
        <v>0</v>
      </c>
      <c r="G65" s="70">
        <f>'DHS2025'!D62</f>
        <v>0</v>
      </c>
      <c r="H65" s="84"/>
      <c r="I65" s="85">
        <f>'DHS2025'!E62/1000</f>
        <v>0</v>
      </c>
      <c r="J65" s="49">
        <f>'Predikcia hod'!R63</f>
        <v>0</v>
      </c>
      <c r="K65" s="47">
        <f t="shared" si="0"/>
        <v>0</v>
      </c>
      <c r="M65" s="10">
        <f>'Predikcia hod'!K63</f>
        <v>4</v>
      </c>
    </row>
    <row r="66" spans="3:13" ht="15.75" thickBot="1">
      <c r="C66" s="96">
        <f>'Predikcia hod'!A64</f>
        <v>45750</v>
      </c>
      <c r="D66" s="40" t="str">
        <f>'Predikcia hod'!B64</f>
        <v>13:00:00</v>
      </c>
      <c r="E66" s="68">
        <f>'Predikcia hod'!G64</f>
        <v>10998</v>
      </c>
      <c r="F66" s="69">
        <f>'DHS2025'!C63</f>
        <v>0</v>
      </c>
      <c r="G66" s="70">
        <f>'DHS2025'!D63</f>
        <v>0</v>
      </c>
      <c r="H66" s="84"/>
      <c r="I66" s="85">
        <f>'DHS2025'!E63/1000</f>
        <v>0</v>
      </c>
      <c r="J66" s="49">
        <f>'Predikcia hod'!R64</f>
        <v>0</v>
      </c>
      <c r="K66" s="47">
        <f t="shared" si="0"/>
        <v>0</v>
      </c>
      <c r="M66" s="10">
        <f>'Predikcia hod'!K64</f>
        <v>4</v>
      </c>
    </row>
    <row r="67" spans="3:13" ht="15.75" thickBot="1">
      <c r="C67" s="96">
        <f>'Predikcia hod'!A65</f>
        <v>45750</v>
      </c>
      <c r="D67" s="40" t="str">
        <f>'Predikcia hod'!B65</f>
        <v>14:00:00</v>
      </c>
      <c r="E67" s="68">
        <f>'Predikcia hod'!G65</f>
        <v>11262.25</v>
      </c>
      <c r="F67" s="69">
        <f>'DHS2025'!C64</f>
        <v>0</v>
      </c>
      <c r="G67" s="70">
        <f>'DHS2025'!D64</f>
        <v>0</v>
      </c>
      <c r="H67" s="84"/>
      <c r="I67" s="85">
        <f>'DHS2025'!E64/1000</f>
        <v>0</v>
      </c>
      <c r="J67" s="49">
        <f>'Predikcia hod'!R65</f>
        <v>0</v>
      </c>
      <c r="K67" s="47">
        <f t="shared" si="0"/>
        <v>0</v>
      </c>
      <c r="M67" s="10">
        <f>'Predikcia hod'!K65</f>
        <v>4</v>
      </c>
    </row>
    <row r="68" spans="3:13" ht="15.75" thickBot="1">
      <c r="C68" s="96">
        <f>'Predikcia hod'!A66</f>
        <v>45750</v>
      </c>
      <c r="D68" s="40" t="str">
        <f>'Predikcia hod'!B66</f>
        <v>15:00:00</v>
      </c>
      <c r="E68" s="68">
        <f>'Predikcia hod'!G66</f>
        <v>11577.25</v>
      </c>
      <c r="F68" s="69">
        <f>'DHS2025'!C65</f>
        <v>0</v>
      </c>
      <c r="G68" s="70">
        <f>'DHS2025'!D65</f>
        <v>0</v>
      </c>
      <c r="H68" s="84"/>
      <c r="I68" s="85">
        <f>'DHS2025'!E65/1000</f>
        <v>0</v>
      </c>
      <c r="J68" s="49">
        <f>'Predikcia hod'!R66</f>
        <v>0</v>
      </c>
      <c r="K68" s="47">
        <f t="shared" si="0"/>
        <v>0</v>
      </c>
      <c r="M68" s="10">
        <f>'Predikcia hod'!K66</f>
        <v>4</v>
      </c>
    </row>
    <row r="69" spans="3:13" ht="15.75" thickBot="1">
      <c r="C69" s="96">
        <f>'Predikcia hod'!A67</f>
        <v>45750</v>
      </c>
      <c r="D69" s="40" t="str">
        <f>'Predikcia hod'!B67</f>
        <v>16:00:00</v>
      </c>
      <c r="E69" s="68">
        <f>'Predikcia hod'!G67</f>
        <v>11111.75</v>
      </c>
      <c r="F69" s="69">
        <f>'DHS2025'!C66</f>
        <v>0</v>
      </c>
      <c r="G69" s="70">
        <f>'DHS2025'!D66</f>
        <v>0</v>
      </c>
      <c r="H69" s="84"/>
      <c r="I69" s="85">
        <f>'DHS2025'!E66/1000</f>
        <v>0</v>
      </c>
      <c r="J69" s="49">
        <f>'Predikcia hod'!R67</f>
        <v>0</v>
      </c>
      <c r="K69" s="47">
        <f t="shared" si="0"/>
        <v>0</v>
      </c>
      <c r="M69" s="10">
        <f>'Predikcia hod'!K67</f>
        <v>4</v>
      </c>
    </row>
    <row r="70" spans="3:13" ht="15.75" thickBot="1">
      <c r="C70" s="96">
        <f>'Predikcia hod'!A68</f>
        <v>45750</v>
      </c>
      <c r="D70" s="40" t="str">
        <f>'Predikcia hod'!B68</f>
        <v>17:00:00</v>
      </c>
      <c r="E70" s="68">
        <f>'Predikcia hod'!G68</f>
        <v>10662.25</v>
      </c>
      <c r="F70" s="69">
        <f>'DHS2025'!C67</f>
        <v>0</v>
      </c>
      <c r="G70" s="70">
        <f>'DHS2025'!D67</f>
        <v>0</v>
      </c>
      <c r="H70" s="84"/>
      <c r="I70" s="85">
        <f>'DHS2025'!E67/1000</f>
        <v>0</v>
      </c>
      <c r="J70" s="49">
        <f>'Predikcia hod'!R68</f>
        <v>0</v>
      </c>
      <c r="K70" s="47">
        <f t="shared" ref="K70:K133" si="1">(J70*0.99-1.9)*I70</f>
        <v>0</v>
      </c>
      <c r="M70" s="10">
        <f>'Predikcia hod'!K68</f>
        <v>4</v>
      </c>
    </row>
    <row r="71" spans="3:13" ht="15.75" thickBot="1">
      <c r="C71" s="96">
        <f>'Predikcia hod'!A69</f>
        <v>45750</v>
      </c>
      <c r="D71" s="40" t="str">
        <f>'Predikcia hod'!B69</f>
        <v>18:00:00</v>
      </c>
      <c r="E71" s="68">
        <f>'Predikcia hod'!G69</f>
        <v>12004.75</v>
      </c>
      <c r="F71" s="69">
        <f>'DHS2025'!C68</f>
        <v>0</v>
      </c>
      <c r="G71" s="70">
        <f>'DHS2025'!D68</f>
        <v>0</v>
      </c>
      <c r="H71" s="84"/>
      <c r="I71" s="85">
        <f>'DHS2025'!E68/1000</f>
        <v>0</v>
      </c>
      <c r="J71" s="49">
        <f>'Predikcia hod'!R69</f>
        <v>0</v>
      </c>
      <c r="K71" s="47">
        <f t="shared" si="1"/>
        <v>0</v>
      </c>
      <c r="M71" s="10">
        <f>'Predikcia hod'!K69</f>
        <v>5</v>
      </c>
    </row>
    <row r="72" spans="3:13" ht="15.75" thickBot="1">
      <c r="C72" s="96">
        <f>'Predikcia hod'!A70</f>
        <v>45750</v>
      </c>
      <c r="D72" s="40" t="str">
        <f>'Predikcia hod'!B70</f>
        <v>19:00:00</v>
      </c>
      <c r="E72" s="68">
        <f>'Predikcia hod'!G70</f>
        <v>12190.5</v>
      </c>
      <c r="F72" s="69">
        <f>'DHS2025'!C69</f>
        <v>0</v>
      </c>
      <c r="G72" s="70">
        <f>'DHS2025'!D69</f>
        <v>0</v>
      </c>
      <c r="H72" s="84"/>
      <c r="I72" s="85">
        <f>'DHS2025'!E69/1000</f>
        <v>0</v>
      </c>
      <c r="J72" s="49">
        <f>'Predikcia hod'!R70</f>
        <v>0</v>
      </c>
      <c r="K72" s="47">
        <f t="shared" si="1"/>
        <v>0</v>
      </c>
      <c r="M72" s="10">
        <f>'Predikcia hod'!K70</f>
        <v>5</v>
      </c>
    </row>
    <row r="73" spans="3:13" ht="15.75" thickBot="1">
      <c r="C73" s="96">
        <f>'Predikcia hod'!A71</f>
        <v>45750</v>
      </c>
      <c r="D73" s="40" t="str">
        <f>'Predikcia hod'!B71</f>
        <v>20:00:00</v>
      </c>
      <c r="E73" s="68">
        <f>'Predikcia hod'!G71</f>
        <v>13522.25</v>
      </c>
      <c r="F73" s="69">
        <f>'DHS2025'!C70</f>
        <v>0</v>
      </c>
      <c r="G73" s="70">
        <f>'DHS2025'!D70</f>
        <v>0</v>
      </c>
      <c r="H73" s="84"/>
      <c r="I73" s="85">
        <f>'DHS2025'!E70/1000</f>
        <v>0</v>
      </c>
      <c r="J73" s="49">
        <f>'Predikcia hod'!R71</f>
        <v>0</v>
      </c>
      <c r="K73" s="47">
        <f t="shared" si="1"/>
        <v>0</v>
      </c>
      <c r="M73" s="10">
        <f>'Predikcia hod'!K71</f>
        <v>5</v>
      </c>
    </row>
    <row r="74" spans="3:13" ht="15.75" thickBot="1">
      <c r="C74" s="96">
        <f>'Predikcia hod'!A72</f>
        <v>45750</v>
      </c>
      <c r="D74" s="40" t="str">
        <f>'Predikcia hod'!B72</f>
        <v>21:00:00</v>
      </c>
      <c r="E74" s="68">
        <f>'Predikcia hod'!G72</f>
        <v>13898.5</v>
      </c>
      <c r="F74" s="69">
        <f>'DHS2025'!C71</f>
        <v>0</v>
      </c>
      <c r="G74" s="70">
        <f>'DHS2025'!D71</f>
        <v>0</v>
      </c>
      <c r="H74" s="84"/>
      <c r="I74" s="85">
        <f>'DHS2025'!E71/1000</f>
        <v>0</v>
      </c>
      <c r="J74" s="49">
        <f>'Predikcia hod'!R72</f>
        <v>0</v>
      </c>
      <c r="K74" s="47">
        <f t="shared" si="1"/>
        <v>0</v>
      </c>
      <c r="M74" s="10">
        <f>'Predikcia hod'!K72</f>
        <v>5</v>
      </c>
    </row>
    <row r="75" spans="3:13" ht="15.75" thickBot="1">
      <c r="C75" s="96">
        <f>'Predikcia hod'!A73</f>
        <v>45750</v>
      </c>
      <c r="D75" s="40" t="str">
        <f>'Predikcia hod'!B73</f>
        <v>22:00:00</v>
      </c>
      <c r="E75" s="68">
        <f>'Predikcia hod'!G73</f>
        <v>12507.75</v>
      </c>
      <c r="F75" s="69">
        <f>'DHS2025'!C72</f>
        <v>0</v>
      </c>
      <c r="G75" s="70">
        <f>'DHS2025'!D72</f>
        <v>0</v>
      </c>
      <c r="H75" s="84"/>
      <c r="I75" s="85">
        <f>'DHS2025'!E72/1000</f>
        <v>0</v>
      </c>
      <c r="J75" s="49">
        <f>'Predikcia hod'!R73</f>
        <v>0</v>
      </c>
      <c r="K75" s="47">
        <f t="shared" si="1"/>
        <v>0</v>
      </c>
      <c r="M75" s="10">
        <f>'Predikcia hod'!K73</f>
        <v>5</v>
      </c>
    </row>
    <row r="76" spans="3:13" ht="15.75" thickBot="1">
      <c r="C76" s="100">
        <f>'Predikcia hod'!A74</f>
        <v>45750</v>
      </c>
      <c r="D76" s="44" t="str">
        <f>'Predikcia hod'!B74</f>
        <v>23:00:00</v>
      </c>
      <c r="E76" s="71">
        <f>'Predikcia hod'!G74</f>
        <v>6185.25</v>
      </c>
      <c r="F76" s="72">
        <f>'DHS2025'!C73</f>
        <v>0</v>
      </c>
      <c r="G76" s="73">
        <f>'DHS2025'!D73</f>
        <v>0</v>
      </c>
      <c r="H76" s="86"/>
      <c r="I76" s="85">
        <f>'DHS2025'!E73/1000</f>
        <v>0</v>
      </c>
      <c r="J76" s="49">
        <f>'Predikcia hod'!R74</f>
        <v>0</v>
      </c>
      <c r="K76" s="47">
        <f t="shared" si="1"/>
        <v>0</v>
      </c>
      <c r="M76" s="10">
        <f>'Predikcia hod'!K74</f>
        <v>3</v>
      </c>
    </row>
    <row r="77" spans="3:13" ht="15.75" thickBot="1">
      <c r="C77" s="97">
        <f>'Predikcia hod'!A75</f>
        <v>45751</v>
      </c>
      <c r="D77" s="41" t="str">
        <f>'Predikcia hod'!B75</f>
        <v>00:00:00</v>
      </c>
      <c r="E77" s="65">
        <f>'Predikcia hod'!G75</f>
        <v>5293.5</v>
      </c>
      <c r="F77" s="66">
        <f>'DHS2025'!C74</f>
        <v>0</v>
      </c>
      <c r="G77" s="67">
        <f>'DHS2025'!D74</f>
        <v>0</v>
      </c>
      <c r="H77" s="82"/>
      <c r="I77" s="83">
        <f>'DHS2025'!E74/1000</f>
        <v>0</v>
      </c>
      <c r="J77" s="49">
        <f>'Predikcia hod'!R75</f>
        <v>0</v>
      </c>
      <c r="K77" s="47">
        <f t="shared" si="1"/>
        <v>0</v>
      </c>
      <c r="M77" s="10">
        <f>'Predikcia hod'!K75</f>
        <v>2</v>
      </c>
    </row>
    <row r="78" spans="3:13" ht="15.75" thickBot="1">
      <c r="C78" s="98">
        <f>'Predikcia hod'!A76</f>
        <v>45751</v>
      </c>
      <c r="D78" s="42" t="str">
        <f>'Predikcia hod'!B76</f>
        <v>01:00:00</v>
      </c>
      <c r="E78" s="68">
        <f>'Predikcia hod'!G76</f>
        <v>6707.25</v>
      </c>
      <c r="F78" s="69">
        <f>'DHS2025'!C75</f>
        <v>0</v>
      </c>
      <c r="G78" s="70">
        <f>'DHS2025'!D75</f>
        <v>0</v>
      </c>
      <c r="H78" s="84"/>
      <c r="I78" s="85">
        <f>'DHS2025'!E75/1000</f>
        <v>0</v>
      </c>
      <c r="J78" s="49">
        <f>'Predikcia hod'!R76</f>
        <v>0</v>
      </c>
      <c r="K78" s="47">
        <f t="shared" si="1"/>
        <v>0</v>
      </c>
      <c r="M78" s="10">
        <f>'Predikcia hod'!K76</f>
        <v>3</v>
      </c>
    </row>
    <row r="79" spans="3:13" ht="15.75" thickBot="1">
      <c r="C79" s="98">
        <f>'Predikcia hod'!A77</f>
        <v>45751</v>
      </c>
      <c r="D79" s="42" t="str">
        <f>'Predikcia hod'!B77</f>
        <v>02:00:00</v>
      </c>
      <c r="E79" s="68">
        <f>'Predikcia hod'!G77</f>
        <v>8376.75</v>
      </c>
      <c r="F79" s="69">
        <f>'DHS2025'!C76</f>
        <v>0</v>
      </c>
      <c r="G79" s="70">
        <f>'DHS2025'!D76</f>
        <v>0</v>
      </c>
      <c r="H79" s="84"/>
      <c r="I79" s="85">
        <f>'DHS2025'!E76/1000</f>
        <v>0</v>
      </c>
      <c r="J79" s="49">
        <f>'Predikcia hod'!R77</f>
        <v>0</v>
      </c>
      <c r="K79" s="47">
        <f t="shared" si="1"/>
        <v>0</v>
      </c>
      <c r="M79" s="10">
        <f>'Predikcia hod'!K77</f>
        <v>3</v>
      </c>
    </row>
    <row r="80" spans="3:13" ht="15.75" thickBot="1">
      <c r="C80" s="98">
        <f>'Predikcia hod'!A78</f>
        <v>45751</v>
      </c>
      <c r="D80" s="42" t="str">
        <f>'Predikcia hod'!B78</f>
        <v>03:00:00</v>
      </c>
      <c r="E80" s="68">
        <f>'Predikcia hod'!G78</f>
        <v>8725.75</v>
      </c>
      <c r="F80" s="69">
        <f>'DHS2025'!C77</f>
        <v>0</v>
      </c>
      <c r="G80" s="70">
        <f>'DHS2025'!D77</f>
        <v>0</v>
      </c>
      <c r="H80" s="84"/>
      <c r="I80" s="85">
        <f>'DHS2025'!E77/1000</f>
        <v>0</v>
      </c>
      <c r="J80" s="49">
        <f>'Predikcia hod'!R78</f>
        <v>0</v>
      </c>
      <c r="K80" s="47">
        <f t="shared" si="1"/>
        <v>0</v>
      </c>
      <c r="M80" s="10">
        <f>'Predikcia hod'!K78</f>
        <v>3</v>
      </c>
    </row>
    <row r="81" spans="3:13" ht="15.75" thickBot="1">
      <c r="C81" s="98">
        <f>'Predikcia hod'!A79</f>
        <v>45751</v>
      </c>
      <c r="D81" s="42" t="str">
        <f>'Predikcia hod'!B79</f>
        <v>04:00:00</v>
      </c>
      <c r="E81" s="68">
        <f>'Predikcia hod'!G79</f>
        <v>13843.5</v>
      </c>
      <c r="F81" s="69">
        <f>'DHS2025'!C78</f>
        <v>0</v>
      </c>
      <c r="G81" s="70">
        <f>'DHS2025'!D78</f>
        <v>0</v>
      </c>
      <c r="H81" s="84"/>
      <c r="I81" s="85">
        <f>'DHS2025'!E78/1000</f>
        <v>0</v>
      </c>
      <c r="J81" s="49">
        <f>'Predikcia hod'!R79</f>
        <v>0</v>
      </c>
      <c r="K81" s="47">
        <f t="shared" si="1"/>
        <v>0</v>
      </c>
      <c r="M81" s="10">
        <f>'Predikcia hod'!K79</f>
        <v>5</v>
      </c>
    </row>
    <row r="82" spans="3:13" ht="15.75" thickBot="1">
      <c r="C82" s="98">
        <f>'Predikcia hod'!A80</f>
        <v>45751</v>
      </c>
      <c r="D82" s="42" t="str">
        <f>'Predikcia hod'!B80</f>
        <v>05:00:00</v>
      </c>
      <c r="E82" s="68">
        <f>'Predikcia hod'!G80</f>
        <v>13741.25</v>
      </c>
      <c r="F82" s="69">
        <f>'DHS2025'!C79</f>
        <v>0</v>
      </c>
      <c r="G82" s="70">
        <f>'DHS2025'!D79</f>
        <v>0</v>
      </c>
      <c r="H82" s="84"/>
      <c r="I82" s="85">
        <f>'DHS2025'!E79/1000</f>
        <v>0</v>
      </c>
      <c r="J82" s="49">
        <f>'Predikcia hod'!R80</f>
        <v>0</v>
      </c>
      <c r="K82" s="47">
        <f t="shared" si="1"/>
        <v>0</v>
      </c>
      <c r="M82" s="10">
        <f>'Predikcia hod'!K80</f>
        <v>5</v>
      </c>
    </row>
    <row r="83" spans="3:13" ht="15.75" thickBot="1">
      <c r="C83" s="98">
        <f>'Predikcia hod'!A81</f>
        <v>45751</v>
      </c>
      <c r="D83" s="42" t="str">
        <f>'Predikcia hod'!B81</f>
        <v>06:00:00</v>
      </c>
      <c r="E83" s="68">
        <f>'Predikcia hod'!G81</f>
        <v>14987.75</v>
      </c>
      <c r="F83" s="69">
        <f>'DHS2025'!C80</f>
        <v>0</v>
      </c>
      <c r="G83" s="70">
        <f>'DHS2025'!D80</f>
        <v>0</v>
      </c>
      <c r="H83" s="84"/>
      <c r="I83" s="85">
        <f>'DHS2025'!E80/1000</f>
        <v>0</v>
      </c>
      <c r="J83" s="49">
        <f>'Predikcia hod'!R81</f>
        <v>0</v>
      </c>
      <c r="K83" s="47">
        <f t="shared" si="1"/>
        <v>0</v>
      </c>
      <c r="M83" s="10">
        <f>'Predikcia hod'!K81</f>
        <v>5</v>
      </c>
    </row>
    <row r="84" spans="3:13" ht="15.75" thickBot="1">
      <c r="C84" s="98">
        <f>'Predikcia hod'!A82</f>
        <v>45751</v>
      </c>
      <c r="D84" s="42" t="str">
        <f>'Predikcia hod'!B82</f>
        <v>07:00:00</v>
      </c>
      <c r="E84" s="68">
        <f>'Predikcia hod'!G82</f>
        <v>13689.25</v>
      </c>
      <c r="F84" s="69">
        <f>'DHS2025'!C81</f>
        <v>0</v>
      </c>
      <c r="G84" s="70">
        <f>'DHS2025'!D81</f>
        <v>0</v>
      </c>
      <c r="H84" s="84"/>
      <c r="I84" s="85">
        <f>'DHS2025'!E81/1000</f>
        <v>0</v>
      </c>
      <c r="J84" s="49">
        <f>'Predikcia hod'!R82</f>
        <v>0</v>
      </c>
      <c r="K84" s="47">
        <f t="shared" si="1"/>
        <v>0</v>
      </c>
      <c r="M84" s="10">
        <f>'Predikcia hod'!K82</f>
        <v>5</v>
      </c>
    </row>
    <row r="85" spans="3:13" ht="15.75" thickBot="1">
      <c r="C85" s="98">
        <f>'Predikcia hod'!A83</f>
        <v>45751</v>
      </c>
      <c r="D85" s="42" t="str">
        <f>'Predikcia hod'!B83</f>
        <v>08:00:00</v>
      </c>
      <c r="E85" s="68">
        <f>'Predikcia hod'!G83</f>
        <v>13800.75</v>
      </c>
      <c r="F85" s="69">
        <f>'DHS2025'!C82</f>
        <v>0</v>
      </c>
      <c r="G85" s="70">
        <f>'DHS2025'!D82</f>
        <v>0</v>
      </c>
      <c r="H85" s="84"/>
      <c r="I85" s="85">
        <f>'DHS2025'!E82/1000</f>
        <v>0</v>
      </c>
      <c r="J85" s="49">
        <f>'Predikcia hod'!R83</f>
        <v>0</v>
      </c>
      <c r="K85" s="47">
        <f t="shared" si="1"/>
        <v>0</v>
      </c>
      <c r="M85" s="10">
        <f>'Predikcia hod'!K83</f>
        <v>5</v>
      </c>
    </row>
    <row r="86" spans="3:13" ht="15.75" thickBot="1">
      <c r="C86" s="98">
        <f>'Predikcia hod'!A84</f>
        <v>45751</v>
      </c>
      <c r="D86" s="42" t="str">
        <f>'Predikcia hod'!B84</f>
        <v>09:00:00</v>
      </c>
      <c r="E86" s="68">
        <f>'Predikcia hod'!G84</f>
        <v>14413.5</v>
      </c>
      <c r="F86" s="69">
        <f>'DHS2025'!C83</f>
        <v>0</v>
      </c>
      <c r="G86" s="70">
        <f>'DHS2025'!D83</f>
        <v>0</v>
      </c>
      <c r="H86" s="84"/>
      <c r="I86" s="85">
        <f>'DHS2025'!E83/1000</f>
        <v>0</v>
      </c>
      <c r="J86" s="49">
        <f>'Predikcia hod'!R84</f>
        <v>0</v>
      </c>
      <c r="K86" s="47">
        <f t="shared" si="1"/>
        <v>0</v>
      </c>
      <c r="M86" s="10">
        <f>'Predikcia hod'!K84</f>
        <v>5</v>
      </c>
    </row>
    <row r="87" spans="3:13" ht="15.75" thickBot="1">
      <c r="C87" s="98">
        <f>'Predikcia hod'!A85</f>
        <v>45751</v>
      </c>
      <c r="D87" s="42" t="str">
        <f>'Predikcia hod'!B85</f>
        <v>10:00:00</v>
      </c>
      <c r="E87" s="68">
        <f>'Predikcia hod'!G85</f>
        <v>12070.25</v>
      </c>
      <c r="F87" s="69">
        <f>'DHS2025'!C84</f>
        <v>0</v>
      </c>
      <c r="G87" s="70">
        <f>'DHS2025'!D84</f>
        <v>0</v>
      </c>
      <c r="H87" s="84"/>
      <c r="I87" s="85">
        <f>'DHS2025'!E84/1000</f>
        <v>0</v>
      </c>
      <c r="J87" s="49">
        <f>'Predikcia hod'!R85</f>
        <v>0</v>
      </c>
      <c r="K87" s="47">
        <f t="shared" si="1"/>
        <v>0</v>
      </c>
      <c r="M87" s="10">
        <f>'Predikcia hod'!K85</f>
        <v>5</v>
      </c>
    </row>
    <row r="88" spans="3:13" ht="15.75" thickBot="1">
      <c r="C88" s="98">
        <f>'Predikcia hod'!A86</f>
        <v>45751</v>
      </c>
      <c r="D88" s="42" t="str">
        <f>'Predikcia hod'!B86</f>
        <v>11:00:00</v>
      </c>
      <c r="E88" s="68">
        <f>'Predikcia hod'!G86</f>
        <v>10498.75</v>
      </c>
      <c r="F88" s="69">
        <f>'DHS2025'!C85</f>
        <v>0</v>
      </c>
      <c r="G88" s="70">
        <f>'DHS2025'!D85</f>
        <v>0</v>
      </c>
      <c r="H88" s="84"/>
      <c r="I88" s="85">
        <f>'DHS2025'!E85/1000</f>
        <v>0</v>
      </c>
      <c r="J88" s="49">
        <f>'Predikcia hod'!R86</f>
        <v>0</v>
      </c>
      <c r="K88" s="47">
        <f t="shared" si="1"/>
        <v>0</v>
      </c>
      <c r="M88" s="10">
        <f>'Predikcia hod'!K86</f>
        <v>4</v>
      </c>
    </row>
    <row r="89" spans="3:13" ht="15.75" thickBot="1">
      <c r="C89" s="98">
        <f>'Predikcia hod'!A87</f>
        <v>45751</v>
      </c>
      <c r="D89" s="42" t="str">
        <f>'Predikcia hod'!B87</f>
        <v>12:00:00</v>
      </c>
      <c r="E89" s="68">
        <f>'Predikcia hod'!G87</f>
        <v>11048</v>
      </c>
      <c r="F89" s="69">
        <f>'DHS2025'!C86</f>
        <v>0</v>
      </c>
      <c r="G89" s="70">
        <f>'DHS2025'!D86</f>
        <v>0</v>
      </c>
      <c r="H89" s="84"/>
      <c r="I89" s="85">
        <f>'DHS2025'!E86/1000</f>
        <v>0</v>
      </c>
      <c r="J89" s="49">
        <f>'Predikcia hod'!R87</f>
        <v>0</v>
      </c>
      <c r="K89" s="47">
        <f t="shared" si="1"/>
        <v>0</v>
      </c>
      <c r="M89" s="10">
        <f>'Predikcia hod'!K87</f>
        <v>4</v>
      </c>
    </row>
    <row r="90" spans="3:13" ht="15.75" thickBot="1">
      <c r="C90" s="98">
        <f>'Predikcia hod'!A88</f>
        <v>45751</v>
      </c>
      <c r="D90" s="42" t="str">
        <f>'Predikcia hod'!B88</f>
        <v>13:00:00</v>
      </c>
      <c r="E90" s="68">
        <f>'Predikcia hod'!G88</f>
        <v>10712</v>
      </c>
      <c r="F90" s="69">
        <f>'DHS2025'!C87</f>
        <v>0</v>
      </c>
      <c r="G90" s="70">
        <f>'DHS2025'!D87</f>
        <v>0</v>
      </c>
      <c r="H90" s="84"/>
      <c r="I90" s="85">
        <f>'DHS2025'!E87/1000</f>
        <v>0</v>
      </c>
      <c r="J90" s="49">
        <f>'Predikcia hod'!R88</f>
        <v>0</v>
      </c>
      <c r="K90" s="47">
        <f t="shared" si="1"/>
        <v>0</v>
      </c>
      <c r="M90" s="10">
        <f>'Predikcia hod'!K88</f>
        <v>4</v>
      </c>
    </row>
    <row r="91" spans="3:13" ht="15.75" thickBot="1">
      <c r="C91" s="98">
        <f>'Predikcia hod'!A89</f>
        <v>45751</v>
      </c>
      <c r="D91" s="42" t="str">
        <f>'Predikcia hod'!B89</f>
        <v>14:00:00</v>
      </c>
      <c r="E91" s="68">
        <f>'Predikcia hod'!G89</f>
        <v>9854</v>
      </c>
      <c r="F91" s="69">
        <f>'DHS2025'!C88</f>
        <v>0</v>
      </c>
      <c r="G91" s="70">
        <f>'DHS2025'!D88</f>
        <v>0</v>
      </c>
      <c r="H91" s="84"/>
      <c r="I91" s="85">
        <f>'DHS2025'!E88/1000</f>
        <v>0</v>
      </c>
      <c r="J91" s="49">
        <f>'Predikcia hod'!R89</f>
        <v>0</v>
      </c>
      <c r="K91" s="47">
        <f t="shared" si="1"/>
        <v>0</v>
      </c>
      <c r="M91" s="10">
        <f>'Predikcia hod'!K89</f>
        <v>4</v>
      </c>
    </row>
    <row r="92" spans="3:13" ht="15.75" thickBot="1">
      <c r="C92" s="98">
        <f>'Predikcia hod'!A90</f>
        <v>45751</v>
      </c>
      <c r="D92" s="42" t="str">
        <f>'Predikcia hod'!B90</f>
        <v>15:00:00</v>
      </c>
      <c r="E92" s="68">
        <f>'Predikcia hod'!G90</f>
        <v>10188</v>
      </c>
      <c r="F92" s="69">
        <f>'DHS2025'!C89</f>
        <v>0</v>
      </c>
      <c r="G92" s="70">
        <f>'DHS2025'!D89</f>
        <v>0</v>
      </c>
      <c r="H92" s="84"/>
      <c r="I92" s="85">
        <f>'DHS2025'!E89/1000</f>
        <v>0</v>
      </c>
      <c r="J92" s="49">
        <f>'Predikcia hod'!R90</f>
        <v>0</v>
      </c>
      <c r="K92" s="47">
        <f t="shared" si="1"/>
        <v>0</v>
      </c>
      <c r="M92" s="10">
        <f>'Predikcia hod'!K90</f>
        <v>4</v>
      </c>
    </row>
    <row r="93" spans="3:13" ht="15.75" thickBot="1">
      <c r="C93" s="98">
        <f>'Predikcia hod'!A91</f>
        <v>45751</v>
      </c>
      <c r="D93" s="42" t="str">
        <f>'Predikcia hod'!B91</f>
        <v>16:00:00</v>
      </c>
      <c r="E93" s="68">
        <f>'Predikcia hod'!G91</f>
        <v>10336</v>
      </c>
      <c r="F93" s="69">
        <f>'DHS2025'!C90</f>
        <v>0</v>
      </c>
      <c r="G93" s="70">
        <f>'DHS2025'!D90</f>
        <v>0</v>
      </c>
      <c r="H93" s="84"/>
      <c r="I93" s="85">
        <f>'DHS2025'!E90/1000</f>
        <v>0</v>
      </c>
      <c r="J93" s="49">
        <f>'Predikcia hod'!R91</f>
        <v>0</v>
      </c>
      <c r="K93" s="47">
        <f t="shared" si="1"/>
        <v>0</v>
      </c>
      <c r="M93" s="10">
        <f>'Predikcia hod'!K91</f>
        <v>4</v>
      </c>
    </row>
    <row r="94" spans="3:13" ht="15.75" thickBot="1">
      <c r="C94" s="98">
        <f>'Predikcia hod'!A92</f>
        <v>45751</v>
      </c>
      <c r="D94" s="42" t="str">
        <f>'Predikcia hod'!B92</f>
        <v>17:00:00</v>
      </c>
      <c r="E94" s="68">
        <f>'Predikcia hod'!G92</f>
        <v>10304.5</v>
      </c>
      <c r="F94" s="69">
        <f>'DHS2025'!C91</f>
        <v>0</v>
      </c>
      <c r="G94" s="70">
        <f>'DHS2025'!D91</f>
        <v>0</v>
      </c>
      <c r="H94" s="84"/>
      <c r="I94" s="85">
        <f>'DHS2025'!E91/1000</f>
        <v>0</v>
      </c>
      <c r="J94" s="49">
        <f>'Predikcia hod'!R92</f>
        <v>0</v>
      </c>
      <c r="K94" s="47">
        <f t="shared" si="1"/>
        <v>0</v>
      </c>
      <c r="M94" s="10">
        <f>'Predikcia hod'!K92</f>
        <v>4</v>
      </c>
    </row>
    <row r="95" spans="3:13" ht="15.75" thickBot="1">
      <c r="C95" s="98">
        <f>'Predikcia hod'!A93</f>
        <v>45751</v>
      </c>
      <c r="D95" s="42" t="str">
        <f>'Predikcia hod'!B93</f>
        <v>18:00:00</v>
      </c>
      <c r="E95" s="68">
        <f>'Predikcia hod'!G93</f>
        <v>10391</v>
      </c>
      <c r="F95" s="69">
        <f>'DHS2025'!C92</f>
        <v>0</v>
      </c>
      <c r="G95" s="70">
        <f>'DHS2025'!D92</f>
        <v>0</v>
      </c>
      <c r="H95" s="84"/>
      <c r="I95" s="85">
        <f>'DHS2025'!E92/1000</f>
        <v>0</v>
      </c>
      <c r="J95" s="49">
        <f>'Predikcia hod'!R93</f>
        <v>0</v>
      </c>
      <c r="K95" s="47">
        <f t="shared" si="1"/>
        <v>0</v>
      </c>
      <c r="M95" s="10">
        <f>'Predikcia hod'!K93</f>
        <v>4</v>
      </c>
    </row>
    <row r="96" spans="3:13" ht="15.75" thickBot="1">
      <c r="C96" s="98">
        <f>'Predikcia hod'!A94</f>
        <v>45751</v>
      </c>
      <c r="D96" s="42" t="str">
        <f>'Predikcia hod'!B94</f>
        <v>19:00:00</v>
      </c>
      <c r="E96" s="68">
        <f>'Predikcia hod'!G94</f>
        <v>11702</v>
      </c>
      <c r="F96" s="69">
        <f>'DHS2025'!C93</f>
        <v>0</v>
      </c>
      <c r="G96" s="70">
        <f>'DHS2025'!D93</f>
        <v>0</v>
      </c>
      <c r="H96" s="84"/>
      <c r="I96" s="85">
        <f>'DHS2025'!E93/1000</f>
        <v>0</v>
      </c>
      <c r="J96" s="49">
        <f>'Predikcia hod'!R94</f>
        <v>0</v>
      </c>
      <c r="K96" s="47">
        <f t="shared" si="1"/>
        <v>0</v>
      </c>
      <c r="M96" s="10">
        <f>'Predikcia hod'!K94</f>
        <v>4</v>
      </c>
    </row>
    <row r="97" spans="3:13" ht="15.75" thickBot="1">
      <c r="C97" s="98">
        <f>'Predikcia hod'!A95</f>
        <v>45751</v>
      </c>
      <c r="D97" s="42" t="str">
        <f>'Predikcia hod'!B95</f>
        <v>20:00:00</v>
      </c>
      <c r="E97" s="68">
        <f>'Predikcia hod'!G95</f>
        <v>12334.25</v>
      </c>
      <c r="F97" s="69">
        <f>'DHS2025'!C94</f>
        <v>0</v>
      </c>
      <c r="G97" s="70">
        <f>'DHS2025'!D94</f>
        <v>0</v>
      </c>
      <c r="H97" s="84"/>
      <c r="I97" s="85">
        <f>'DHS2025'!E94/1000</f>
        <v>0</v>
      </c>
      <c r="J97" s="49">
        <f>'Predikcia hod'!R95</f>
        <v>0</v>
      </c>
      <c r="K97" s="47">
        <f t="shared" si="1"/>
        <v>0</v>
      </c>
      <c r="M97" s="10">
        <f>'Predikcia hod'!K95</f>
        <v>5</v>
      </c>
    </row>
    <row r="98" spans="3:13" ht="15.75" thickBot="1">
      <c r="C98" s="98">
        <f>'Predikcia hod'!A96</f>
        <v>45751</v>
      </c>
      <c r="D98" s="42" t="str">
        <f>'Predikcia hod'!B96</f>
        <v>21:00:00</v>
      </c>
      <c r="E98" s="68">
        <f>'Predikcia hod'!G96</f>
        <v>13384</v>
      </c>
      <c r="F98" s="69">
        <f>'DHS2025'!C95</f>
        <v>0</v>
      </c>
      <c r="G98" s="70">
        <f>'DHS2025'!D95</f>
        <v>0</v>
      </c>
      <c r="H98" s="84"/>
      <c r="I98" s="85">
        <f>'DHS2025'!E95/1000</f>
        <v>0</v>
      </c>
      <c r="J98" s="49">
        <f>'Predikcia hod'!R96</f>
        <v>0</v>
      </c>
      <c r="K98" s="47">
        <f t="shared" si="1"/>
        <v>0</v>
      </c>
      <c r="M98" s="10">
        <f>'Predikcia hod'!K96</f>
        <v>5</v>
      </c>
    </row>
    <row r="99" spans="3:13" ht="15.75" thickBot="1">
      <c r="C99" s="98">
        <f>'Predikcia hod'!A97</f>
        <v>45751</v>
      </c>
      <c r="D99" s="42" t="str">
        <f>'Predikcia hod'!B97</f>
        <v>22:00:00</v>
      </c>
      <c r="E99" s="68">
        <f>'Predikcia hod'!G97</f>
        <v>11997</v>
      </c>
      <c r="F99" s="69">
        <f>'DHS2025'!C96</f>
        <v>0</v>
      </c>
      <c r="G99" s="70">
        <f>'DHS2025'!D96</f>
        <v>0</v>
      </c>
      <c r="H99" s="84"/>
      <c r="I99" s="85">
        <f>'DHS2025'!E96/1000</f>
        <v>0</v>
      </c>
      <c r="J99" s="49">
        <f>'Predikcia hod'!R97</f>
        <v>0</v>
      </c>
      <c r="K99" s="47">
        <f t="shared" si="1"/>
        <v>0</v>
      </c>
      <c r="M99" s="10">
        <f>'Predikcia hod'!K97</f>
        <v>4</v>
      </c>
    </row>
    <row r="100" spans="3:13" ht="15.75" thickBot="1">
      <c r="C100" s="99">
        <f>'Predikcia hod'!A98</f>
        <v>45751</v>
      </c>
      <c r="D100" s="43" t="str">
        <f>'Predikcia hod'!B98</f>
        <v>23:00:00</v>
      </c>
      <c r="E100" s="71">
        <f>'Predikcia hod'!G98</f>
        <v>7678.75</v>
      </c>
      <c r="F100" s="72">
        <f>'DHS2025'!C97</f>
        <v>0</v>
      </c>
      <c r="G100" s="73">
        <f>'DHS2025'!D97</f>
        <v>0</v>
      </c>
      <c r="H100" s="86"/>
      <c r="I100" s="85">
        <f>'DHS2025'!E97/1000</f>
        <v>0</v>
      </c>
      <c r="J100" s="49">
        <f>'Predikcia hod'!R98</f>
        <v>0</v>
      </c>
      <c r="K100" s="47">
        <f t="shared" si="1"/>
        <v>0</v>
      </c>
      <c r="M100" s="10">
        <f>'Predikcia hod'!K98</f>
        <v>3</v>
      </c>
    </row>
    <row r="101" spans="3:13" ht="15.75" thickBot="1">
      <c r="C101" s="95">
        <f>'Predikcia hod'!A99</f>
        <v>45752</v>
      </c>
      <c r="D101" s="39" t="str">
        <f>'Predikcia hod'!B99</f>
        <v>00:00:00</v>
      </c>
      <c r="E101" s="65">
        <f>'Predikcia hod'!G99</f>
        <v>6249</v>
      </c>
      <c r="F101" s="66">
        <f>'DHS2025'!C98</f>
        <v>0</v>
      </c>
      <c r="G101" s="67">
        <f>'DHS2025'!D98</f>
        <v>0</v>
      </c>
      <c r="H101" s="82"/>
      <c r="I101" s="83">
        <f>'DHS2025'!E98/1000</f>
        <v>0</v>
      </c>
      <c r="J101" s="49">
        <f>'Predikcia hod'!R99</f>
        <v>0</v>
      </c>
      <c r="K101" s="47">
        <f t="shared" si="1"/>
        <v>0</v>
      </c>
      <c r="M101" s="10">
        <f>'Predikcia hod'!K99</f>
        <v>3</v>
      </c>
    </row>
    <row r="102" spans="3:13" ht="15.75" thickBot="1">
      <c r="C102" s="96">
        <f>'Predikcia hod'!A100</f>
        <v>45752</v>
      </c>
      <c r="D102" s="40" t="str">
        <f>'Predikcia hod'!B100</f>
        <v>01:00:00</v>
      </c>
      <c r="E102" s="68">
        <f>'Predikcia hod'!G100</f>
        <v>6756</v>
      </c>
      <c r="F102" s="69">
        <f>'DHS2025'!C99</f>
        <v>0</v>
      </c>
      <c r="G102" s="70">
        <f>'DHS2025'!D99</f>
        <v>0</v>
      </c>
      <c r="H102" s="84"/>
      <c r="I102" s="85">
        <f>'DHS2025'!E99/1000</f>
        <v>0</v>
      </c>
      <c r="J102" s="49">
        <f>'Predikcia hod'!R100</f>
        <v>0</v>
      </c>
      <c r="K102" s="47">
        <f t="shared" si="1"/>
        <v>0</v>
      </c>
      <c r="M102" s="10">
        <f>'Predikcia hod'!K100</f>
        <v>3</v>
      </c>
    </row>
    <row r="103" spans="3:13" ht="15.75" thickBot="1">
      <c r="C103" s="96">
        <f>'Predikcia hod'!A101</f>
        <v>45752</v>
      </c>
      <c r="D103" s="40" t="str">
        <f>'Predikcia hod'!B101</f>
        <v>02:00:00</v>
      </c>
      <c r="E103" s="68">
        <f>'Predikcia hod'!G101</f>
        <v>7878.25</v>
      </c>
      <c r="F103" s="69">
        <f>'DHS2025'!C100</f>
        <v>0</v>
      </c>
      <c r="G103" s="70">
        <f>'DHS2025'!D100</f>
        <v>0</v>
      </c>
      <c r="H103" s="84"/>
      <c r="I103" s="85">
        <f>'DHS2025'!E100/1000</f>
        <v>0</v>
      </c>
      <c r="J103" s="49">
        <f>'Predikcia hod'!R101</f>
        <v>0</v>
      </c>
      <c r="K103" s="47">
        <f t="shared" si="1"/>
        <v>0</v>
      </c>
      <c r="M103" s="10">
        <f>'Predikcia hod'!K101</f>
        <v>3</v>
      </c>
    </row>
    <row r="104" spans="3:13" ht="15.75" thickBot="1">
      <c r="C104" s="96">
        <f>'Predikcia hod'!A102</f>
        <v>45752</v>
      </c>
      <c r="D104" s="40" t="str">
        <f>'Predikcia hod'!B102</f>
        <v>03:00:00</v>
      </c>
      <c r="E104" s="68">
        <f>'Predikcia hod'!G102</f>
        <v>8678.5</v>
      </c>
      <c r="F104" s="69">
        <f>'DHS2025'!C101</f>
        <v>0</v>
      </c>
      <c r="G104" s="70">
        <f>'DHS2025'!D101</f>
        <v>0</v>
      </c>
      <c r="H104" s="84"/>
      <c r="I104" s="85">
        <f>'DHS2025'!E101/1000</f>
        <v>0</v>
      </c>
      <c r="J104" s="49">
        <f>'Predikcia hod'!R102</f>
        <v>0</v>
      </c>
      <c r="K104" s="47">
        <f t="shared" si="1"/>
        <v>0</v>
      </c>
      <c r="M104" s="10">
        <f>'Predikcia hod'!K102</f>
        <v>3</v>
      </c>
    </row>
    <row r="105" spans="3:13" ht="15.75" thickBot="1">
      <c r="C105" s="96">
        <f>'Predikcia hod'!A103</f>
        <v>45752</v>
      </c>
      <c r="D105" s="40" t="str">
        <f>'Predikcia hod'!B103</f>
        <v>04:00:00</v>
      </c>
      <c r="E105" s="68">
        <f>'Predikcia hod'!G103</f>
        <v>12404</v>
      </c>
      <c r="F105" s="69">
        <f>'DHS2025'!C102</f>
        <v>0</v>
      </c>
      <c r="G105" s="70">
        <f>'DHS2025'!D102</f>
        <v>0</v>
      </c>
      <c r="H105" s="84"/>
      <c r="I105" s="85">
        <f>'DHS2025'!E102/1000</f>
        <v>0</v>
      </c>
      <c r="J105" s="49">
        <f>'Predikcia hod'!R103</f>
        <v>0</v>
      </c>
      <c r="K105" s="47">
        <f t="shared" si="1"/>
        <v>0</v>
      </c>
      <c r="M105" s="10">
        <f>'Predikcia hod'!K103</f>
        <v>5</v>
      </c>
    </row>
    <row r="106" spans="3:13" ht="15.75" thickBot="1">
      <c r="C106" s="96">
        <f>'Predikcia hod'!A104</f>
        <v>45752</v>
      </c>
      <c r="D106" s="40" t="str">
        <f>'Predikcia hod'!B104</f>
        <v>05:00:00</v>
      </c>
      <c r="E106" s="68">
        <f>'Predikcia hod'!G104</f>
        <v>13627.5</v>
      </c>
      <c r="F106" s="69">
        <f>'DHS2025'!C103</f>
        <v>0</v>
      </c>
      <c r="G106" s="70">
        <f>'DHS2025'!D103</f>
        <v>0</v>
      </c>
      <c r="H106" s="84"/>
      <c r="I106" s="85">
        <f>'DHS2025'!E103/1000</f>
        <v>0</v>
      </c>
      <c r="J106" s="49">
        <f>'Predikcia hod'!R104</f>
        <v>0</v>
      </c>
      <c r="K106" s="47">
        <f t="shared" si="1"/>
        <v>0</v>
      </c>
      <c r="M106" s="10">
        <f>'Predikcia hod'!K104</f>
        <v>5</v>
      </c>
    </row>
    <row r="107" spans="3:13" ht="15.75" thickBot="1">
      <c r="C107" s="96">
        <f>'Predikcia hod'!A105</f>
        <v>45752</v>
      </c>
      <c r="D107" s="40" t="str">
        <f>'Predikcia hod'!B105</f>
        <v>06:00:00</v>
      </c>
      <c r="E107" s="68">
        <f>'Predikcia hod'!G105</f>
        <v>15845.75</v>
      </c>
      <c r="F107" s="69">
        <f>'DHS2025'!C104</f>
        <v>0</v>
      </c>
      <c r="G107" s="70">
        <f>'DHS2025'!D104</f>
        <v>0</v>
      </c>
      <c r="H107" s="84"/>
      <c r="I107" s="85">
        <f>'DHS2025'!E104/1000</f>
        <v>0</v>
      </c>
      <c r="J107" s="49">
        <f>'Predikcia hod'!R105</f>
        <v>0</v>
      </c>
      <c r="K107" s="47">
        <f t="shared" si="1"/>
        <v>0</v>
      </c>
      <c r="M107" s="10">
        <f>'Predikcia hod'!K105</f>
        <v>6</v>
      </c>
    </row>
    <row r="108" spans="3:13" ht="15.75" thickBot="1">
      <c r="C108" s="96">
        <f>'Predikcia hod'!A106</f>
        <v>45752</v>
      </c>
      <c r="D108" s="40" t="str">
        <f>'Predikcia hod'!B106</f>
        <v>07:00:00</v>
      </c>
      <c r="E108" s="68">
        <f>'Predikcia hod'!G106</f>
        <v>14097.5</v>
      </c>
      <c r="F108" s="69">
        <f>'DHS2025'!C105</f>
        <v>0</v>
      </c>
      <c r="G108" s="70">
        <f>'DHS2025'!D105</f>
        <v>0</v>
      </c>
      <c r="H108" s="84"/>
      <c r="I108" s="85">
        <f>'DHS2025'!E105/1000</f>
        <v>0</v>
      </c>
      <c r="J108" s="49">
        <f>'Predikcia hod'!R106</f>
        <v>0</v>
      </c>
      <c r="K108" s="47">
        <f t="shared" si="1"/>
        <v>0</v>
      </c>
      <c r="M108" s="10">
        <f>'Predikcia hod'!K106</f>
        <v>5</v>
      </c>
    </row>
    <row r="109" spans="3:13" ht="15.75" thickBot="1">
      <c r="C109" s="96">
        <f>'Predikcia hod'!A107</f>
        <v>45752</v>
      </c>
      <c r="D109" s="40" t="str">
        <f>'Predikcia hod'!B107</f>
        <v>08:00:00</v>
      </c>
      <c r="E109" s="68">
        <f>'Predikcia hod'!G107</f>
        <v>12697.25</v>
      </c>
      <c r="F109" s="69">
        <f>'DHS2025'!C106</f>
        <v>0</v>
      </c>
      <c r="G109" s="70">
        <f>'DHS2025'!D106</f>
        <v>0</v>
      </c>
      <c r="H109" s="84"/>
      <c r="I109" s="85">
        <f>'DHS2025'!E106/1000</f>
        <v>0</v>
      </c>
      <c r="J109" s="49">
        <f>'Predikcia hod'!R107</f>
        <v>0</v>
      </c>
      <c r="K109" s="47">
        <f t="shared" si="1"/>
        <v>0</v>
      </c>
      <c r="M109" s="10">
        <f>'Predikcia hod'!K107</f>
        <v>5</v>
      </c>
    </row>
    <row r="110" spans="3:13" ht="15.75" thickBot="1">
      <c r="C110" s="96">
        <f>'Predikcia hod'!A108</f>
        <v>45752</v>
      </c>
      <c r="D110" s="40" t="str">
        <f>'Predikcia hod'!B108</f>
        <v>09:00:00</v>
      </c>
      <c r="E110" s="68">
        <f>'Predikcia hod'!G108</f>
        <v>12573.25</v>
      </c>
      <c r="F110" s="69">
        <f>'DHS2025'!C107</f>
        <v>0</v>
      </c>
      <c r="G110" s="70">
        <f>'DHS2025'!D107</f>
        <v>0</v>
      </c>
      <c r="H110" s="84"/>
      <c r="I110" s="85">
        <f>'DHS2025'!E107/1000</f>
        <v>0</v>
      </c>
      <c r="J110" s="49">
        <f>'Predikcia hod'!R108</f>
        <v>0</v>
      </c>
      <c r="K110" s="47">
        <f t="shared" si="1"/>
        <v>0</v>
      </c>
      <c r="M110" s="10">
        <f>'Predikcia hod'!K108</f>
        <v>5</v>
      </c>
    </row>
    <row r="111" spans="3:13" ht="15.75" thickBot="1">
      <c r="C111" s="96">
        <f>'Predikcia hod'!A109</f>
        <v>45752</v>
      </c>
      <c r="D111" s="40" t="str">
        <f>'Predikcia hod'!B109</f>
        <v>10:00:00</v>
      </c>
      <c r="E111" s="68">
        <f>'Predikcia hod'!G109</f>
        <v>11680.75</v>
      </c>
      <c r="F111" s="69">
        <f>'DHS2025'!C108</f>
        <v>0</v>
      </c>
      <c r="G111" s="70">
        <f>'DHS2025'!D108</f>
        <v>0</v>
      </c>
      <c r="H111" s="84"/>
      <c r="I111" s="85">
        <f>'DHS2025'!E108/1000</f>
        <v>0</v>
      </c>
      <c r="J111" s="49">
        <f>'Predikcia hod'!R109</f>
        <v>0</v>
      </c>
      <c r="K111" s="47">
        <f t="shared" si="1"/>
        <v>0</v>
      </c>
      <c r="M111" s="10">
        <f>'Predikcia hod'!K109</f>
        <v>4</v>
      </c>
    </row>
    <row r="112" spans="3:13" ht="15.75" thickBot="1">
      <c r="C112" s="96">
        <f>'Predikcia hod'!A110</f>
        <v>45752</v>
      </c>
      <c r="D112" s="40" t="str">
        <f>'Predikcia hod'!B110</f>
        <v>11:00:00</v>
      </c>
      <c r="E112" s="68">
        <f>'Predikcia hod'!G110</f>
        <v>10057.5</v>
      </c>
      <c r="F112" s="69">
        <f>'DHS2025'!C109</f>
        <v>0</v>
      </c>
      <c r="G112" s="70">
        <f>'DHS2025'!D109</f>
        <v>0</v>
      </c>
      <c r="H112" s="84"/>
      <c r="I112" s="85">
        <f>'DHS2025'!E109/1000</f>
        <v>0</v>
      </c>
      <c r="J112" s="49">
        <f>'Predikcia hod'!R110</f>
        <v>0</v>
      </c>
      <c r="K112" s="47">
        <f t="shared" si="1"/>
        <v>0</v>
      </c>
      <c r="M112" s="10">
        <f>'Predikcia hod'!K110</f>
        <v>4</v>
      </c>
    </row>
    <row r="113" spans="3:13" ht="15.75" thickBot="1">
      <c r="C113" s="96">
        <f>'Predikcia hod'!A111</f>
        <v>45752</v>
      </c>
      <c r="D113" s="40" t="str">
        <f>'Predikcia hod'!B111</f>
        <v>12:00:00</v>
      </c>
      <c r="E113" s="68">
        <f>'Predikcia hod'!G111</f>
        <v>9877.75</v>
      </c>
      <c r="F113" s="69">
        <f>'DHS2025'!C110</f>
        <v>0</v>
      </c>
      <c r="G113" s="70">
        <f>'DHS2025'!D110</f>
        <v>0</v>
      </c>
      <c r="H113" s="84"/>
      <c r="I113" s="85">
        <f>'DHS2025'!E110/1000</f>
        <v>0</v>
      </c>
      <c r="J113" s="49">
        <f>'Predikcia hod'!R111</f>
        <v>0</v>
      </c>
      <c r="K113" s="47">
        <f t="shared" si="1"/>
        <v>0</v>
      </c>
      <c r="M113" s="10">
        <f>'Predikcia hod'!K111</f>
        <v>4</v>
      </c>
    </row>
    <row r="114" spans="3:13" ht="15.75" thickBot="1">
      <c r="C114" s="96">
        <f>'Predikcia hod'!A112</f>
        <v>45752</v>
      </c>
      <c r="D114" s="40" t="str">
        <f>'Predikcia hod'!B112</f>
        <v>13:00:00</v>
      </c>
      <c r="E114" s="68">
        <f>'Predikcia hod'!G112</f>
        <v>9682.5</v>
      </c>
      <c r="F114" s="69">
        <f>'DHS2025'!C111</f>
        <v>0</v>
      </c>
      <c r="G114" s="70">
        <f>'DHS2025'!D111</f>
        <v>0</v>
      </c>
      <c r="H114" s="84"/>
      <c r="I114" s="85">
        <f>'DHS2025'!E111/1000</f>
        <v>0</v>
      </c>
      <c r="J114" s="49">
        <f>'Predikcia hod'!R112</f>
        <v>0</v>
      </c>
      <c r="K114" s="47">
        <f t="shared" si="1"/>
        <v>0</v>
      </c>
      <c r="M114" s="10">
        <f>'Predikcia hod'!K112</f>
        <v>4</v>
      </c>
    </row>
    <row r="115" spans="3:13" ht="15.75" thickBot="1">
      <c r="C115" s="96">
        <f>'Predikcia hod'!A113</f>
        <v>45752</v>
      </c>
      <c r="D115" s="40" t="str">
        <f>'Predikcia hod'!B113</f>
        <v>14:00:00</v>
      </c>
      <c r="E115" s="68">
        <f>'Predikcia hod'!G113</f>
        <v>9657.75</v>
      </c>
      <c r="F115" s="69">
        <f>'DHS2025'!C112</f>
        <v>0</v>
      </c>
      <c r="G115" s="70">
        <f>'DHS2025'!D112</f>
        <v>0</v>
      </c>
      <c r="H115" s="84"/>
      <c r="I115" s="85">
        <f>'DHS2025'!E112/1000</f>
        <v>0</v>
      </c>
      <c r="J115" s="49">
        <f>'Predikcia hod'!R113</f>
        <v>0</v>
      </c>
      <c r="K115" s="47">
        <f t="shared" si="1"/>
        <v>0</v>
      </c>
      <c r="M115" s="10">
        <f>'Predikcia hod'!K113</f>
        <v>4</v>
      </c>
    </row>
    <row r="116" spans="3:13" ht="15.75" thickBot="1">
      <c r="C116" s="96">
        <f>'Predikcia hod'!A114</f>
        <v>45752</v>
      </c>
      <c r="D116" s="40" t="str">
        <f>'Predikcia hod'!B114</f>
        <v>15:00:00</v>
      </c>
      <c r="E116" s="68">
        <f>'Predikcia hod'!G114</f>
        <v>9330</v>
      </c>
      <c r="F116" s="69">
        <f>'DHS2025'!C113</f>
        <v>0</v>
      </c>
      <c r="G116" s="70">
        <f>'DHS2025'!D113</f>
        <v>0</v>
      </c>
      <c r="H116" s="84"/>
      <c r="I116" s="85">
        <f>'DHS2025'!E113/1000</f>
        <v>0</v>
      </c>
      <c r="J116" s="49">
        <f>'Predikcia hod'!R114</f>
        <v>0</v>
      </c>
      <c r="K116" s="47">
        <f t="shared" si="1"/>
        <v>0</v>
      </c>
      <c r="M116" s="10">
        <f>'Predikcia hod'!K114</f>
        <v>4</v>
      </c>
    </row>
    <row r="117" spans="3:13" ht="15.75" thickBot="1">
      <c r="C117" s="96">
        <f>'Predikcia hod'!A115</f>
        <v>45752</v>
      </c>
      <c r="D117" s="40" t="str">
        <f>'Predikcia hod'!B115</f>
        <v>16:00:00</v>
      </c>
      <c r="E117" s="68">
        <f>'Predikcia hod'!G115</f>
        <v>9095</v>
      </c>
      <c r="F117" s="69">
        <f>'DHS2025'!C114</f>
        <v>0</v>
      </c>
      <c r="G117" s="70">
        <f>'DHS2025'!D114</f>
        <v>0</v>
      </c>
      <c r="H117" s="84"/>
      <c r="I117" s="85">
        <f>'DHS2025'!E114/1000</f>
        <v>0</v>
      </c>
      <c r="J117" s="49">
        <f>'Predikcia hod'!R115</f>
        <v>0</v>
      </c>
      <c r="K117" s="47">
        <f t="shared" si="1"/>
        <v>0</v>
      </c>
      <c r="M117" s="10">
        <f>'Predikcia hod'!K115</f>
        <v>4</v>
      </c>
    </row>
    <row r="118" spans="3:13" ht="15.75" thickBot="1">
      <c r="C118" s="96">
        <f>'Predikcia hod'!A116</f>
        <v>45752</v>
      </c>
      <c r="D118" s="40" t="str">
        <f>'Predikcia hod'!B116</f>
        <v>17:00:00</v>
      </c>
      <c r="E118" s="68">
        <f>'Predikcia hod'!G116</f>
        <v>9534.5</v>
      </c>
      <c r="F118" s="69">
        <f>'DHS2025'!C115</f>
        <v>0</v>
      </c>
      <c r="G118" s="70">
        <f>'DHS2025'!D115</f>
        <v>0</v>
      </c>
      <c r="H118" s="84"/>
      <c r="I118" s="85">
        <f>'DHS2025'!E115/1000</f>
        <v>0</v>
      </c>
      <c r="J118" s="49">
        <f>'Predikcia hod'!R116</f>
        <v>0</v>
      </c>
      <c r="K118" s="47">
        <f t="shared" si="1"/>
        <v>0</v>
      </c>
      <c r="M118" s="10">
        <f>'Predikcia hod'!K116</f>
        <v>4</v>
      </c>
    </row>
    <row r="119" spans="3:13" ht="15.75" thickBot="1">
      <c r="C119" s="96">
        <f>'Predikcia hod'!A117</f>
        <v>45752</v>
      </c>
      <c r="D119" s="40" t="str">
        <f>'Predikcia hod'!B117</f>
        <v>18:00:00</v>
      </c>
      <c r="E119" s="68">
        <f>'Predikcia hod'!G117</f>
        <v>9553.25</v>
      </c>
      <c r="F119" s="69">
        <f>'DHS2025'!C116</f>
        <v>0</v>
      </c>
      <c r="G119" s="70">
        <f>'DHS2025'!D116</f>
        <v>0</v>
      </c>
      <c r="H119" s="84"/>
      <c r="I119" s="85">
        <f>'DHS2025'!E116/1000</f>
        <v>0</v>
      </c>
      <c r="J119" s="49">
        <f>'Predikcia hod'!R117</f>
        <v>0</v>
      </c>
      <c r="K119" s="47">
        <f t="shared" si="1"/>
        <v>0</v>
      </c>
      <c r="M119" s="10">
        <f>'Predikcia hod'!K117</f>
        <v>4</v>
      </c>
    </row>
    <row r="120" spans="3:13" ht="15.75" thickBot="1">
      <c r="C120" s="96">
        <f>'Predikcia hod'!A118</f>
        <v>45752</v>
      </c>
      <c r="D120" s="40" t="str">
        <f>'Predikcia hod'!B118</f>
        <v>19:00:00</v>
      </c>
      <c r="E120" s="68">
        <f>'Predikcia hod'!G118</f>
        <v>10289.75</v>
      </c>
      <c r="F120" s="69">
        <f>'DHS2025'!C117</f>
        <v>0</v>
      </c>
      <c r="G120" s="70">
        <f>'DHS2025'!D117</f>
        <v>0</v>
      </c>
      <c r="H120" s="84"/>
      <c r="I120" s="85">
        <f>'DHS2025'!E117/1000</f>
        <v>0</v>
      </c>
      <c r="J120" s="49">
        <f>'Predikcia hod'!R118</f>
        <v>0</v>
      </c>
      <c r="K120" s="47">
        <f t="shared" si="1"/>
        <v>0</v>
      </c>
      <c r="M120" s="10">
        <f>'Predikcia hod'!K118</f>
        <v>4</v>
      </c>
    </row>
    <row r="121" spans="3:13" ht="15.75" thickBot="1">
      <c r="C121" s="96">
        <f>'Predikcia hod'!A119</f>
        <v>45752</v>
      </c>
      <c r="D121" s="40" t="str">
        <f>'Predikcia hod'!B119</f>
        <v>20:00:00</v>
      </c>
      <c r="E121" s="68">
        <f>'Predikcia hod'!G119</f>
        <v>10757.25</v>
      </c>
      <c r="F121" s="69">
        <f>'DHS2025'!C118</f>
        <v>0</v>
      </c>
      <c r="G121" s="70">
        <f>'DHS2025'!D118</f>
        <v>0</v>
      </c>
      <c r="H121" s="84"/>
      <c r="I121" s="85">
        <f>'DHS2025'!E118/1000</f>
        <v>0</v>
      </c>
      <c r="J121" s="49">
        <f>'Predikcia hod'!R119</f>
        <v>0</v>
      </c>
      <c r="K121" s="47">
        <f t="shared" si="1"/>
        <v>0</v>
      </c>
      <c r="M121" s="10">
        <f>'Predikcia hod'!K119</f>
        <v>4</v>
      </c>
    </row>
    <row r="122" spans="3:13" ht="15.75" thickBot="1">
      <c r="C122" s="96">
        <f>'Predikcia hod'!A120</f>
        <v>45752</v>
      </c>
      <c r="D122" s="40" t="str">
        <f>'Predikcia hod'!B120</f>
        <v>21:00:00</v>
      </c>
      <c r="E122" s="68">
        <f>'Predikcia hod'!G120</f>
        <v>11850</v>
      </c>
      <c r="F122" s="69">
        <f>'DHS2025'!C119</f>
        <v>0</v>
      </c>
      <c r="G122" s="70">
        <f>'DHS2025'!D119</f>
        <v>0</v>
      </c>
      <c r="H122" s="84"/>
      <c r="I122" s="85">
        <f>'DHS2025'!E119/1000</f>
        <v>0</v>
      </c>
      <c r="J122" s="49">
        <f>'Predikcia hod'!R120</f>
        <v>0</v>
      </c>
      <c r="K122" s="47">
        <f t="shared" si="1"/>
        <v>0</v>
      </c>
      <c r="M122" s="10">
        <f>'Predikcia hod'!K120</f>
        <v>4</v>
      </c>
    </row>
    <row r="123" spans="3:13" ht="15.75" thickBot="1">
      <c r="C123" s="96">
        <f>'Predikcia hod'!A121</f>
        <v>45752</v>
      </c>
      <c r="D123" s="40" t="str">
        <f>'Predikcia hod'!B121</f>
        <v>22:00:00</v>
      </c>
      <c r="E123" s="68">
        <f>'Predikcia hod'!G121</f>
        <v>11294.25</v>
      </c>
      <c r="F123" s="69">
        <f>'DHS2025'!C120</f>
        <v>0</v>
      </c>
      <c r="G123" s="70">
        <f>'DHS2025'!D120</f>
        <v>0</v>
      </c>
      <c r="H123" s="84"/>
      <c r="I123" s="85">
        <f>'DHS2025'!E120/1000</f>
        <v>0</v>
      </c>
      <c r="J123" s="49">
        <f>'Predikcia hod'!R121</f>
        <v>0</v>
      </c>
      <c r="K123" s="47">
        <f t="shared" si="1"/>
        <v>0</v>
      </c>
      <c r="M123" s="10">
        <f>'Predikcia hod'!K121</f>
        <v>4</v>
      </c>
    </row>
    <row r="124" spans="3:13" ht="15.75" thickBot="1">
      <c r="C124" s="100">
        <f>'Predikcia hod'!A122</f>
        <v>45752</v>
      </c>
      <c r="D124" s="44" t="str">
        <f>'Predikcia hod'!B122</f>
        <v>23:00:00</v>
      </c>
      <c r="E124" s="71">
        <f>'Predikcia hod'!G122</f>
        <v>5468</v>
      </c>
      <c r="F124" s="72">
        <f>'DHS2025'!C121</f>
        <v>0</v>
      </c>
      <c r="G124" s="73">
        <f>'DHS2025'!D121</f>
        <v>0</v>
      </c>
      <c r="H124" s="86"/>
      <c r="I124" s="85">
        <f>'DHS2025'!E121/1000</f>
        <v>0</v>
      </c>
      <c r="J124" s="49">
        <f>'Predikcia hod'!R122</f>
        <v>0</v>
      </c>
      <c r="K124" s="47">
        <f t="shared" si="1"/>
        <v>0</v>
      </c>
      <c r="M124" s="10">
        <f>'Predikcia hod'!K122</f>
        <v>2</v>
      </c>
    </row>
    <row r="125" spans="3:13" ht="15.75" thickBot="1">
      <c r="C125" s="97">
        <f>'Predikcia hod'!A123</f>
        <v>45753</v>
      </c>
      <c r="D125" s="41" t="str">
        <f>'Predikcia hod'!B123</f>
        <v>00:00:00</v>
      </c>
      <c r="E125" s="65">
        <f>'Predikcia hod'!G123</f>
        <v>3604</v>
      </c>
      <c r="F125" s="66">
        <f>'DHS2025'!C122</f>
        <v>0</v>
      </c>
      <c r="G125" s="67">
        <f>'DHS2025'!D122</f>
        <v>0</v>
      </c>
      <c r="H125" s="82"/>
      <c r="I125" s="83">
        <f>'DHS2025'!E122/1000</f>
        <v>0</v>
      </c>
      <c r="J125" s="49">
        <f>'Predikcia hod'!R123</f>
        <v>0</v>
      </c>
      <c r="K125" s="47">
        <f t="shared" si="1"/>
        <v>0</v>
      </c>
      <c r="M125" s="10">
        <f>'Predikcia hod'!K123</f>
        <v>2</v>
      </c>
    </row>
    <row r="126" spans="3:13" ht="15.75" thickBot="1">
      <c r="C126" s="98">
        <f>'Predikcia hod'!A124</f>
        <v>45753</v>
      </c>
      <c r="D126" s="42" t="str">
        <f>'Predikcia hod'!B124</f>
        <v>01:00:00</v>
      </c>
      <c r="E126" s="68">
        <f>'Predikcia hod'!G124</f>
        <v>4504.5</v>
      </c>
      <c r="F126" s="69">
        <f>'DHS2025'!C123</f>
        <v>0</v>
      </c>
      <c r="G126" s="70">
        <f>'DHS2025'!D123</f>
        <v>0</v>
      </c>
      <c r="H126" s="84"/>
      <c r="I126" s="85">
        <f>'DHS2025'!E123/1000</f>
        <v>0</v>
      </c>
      <c r="J126" s="49">
        <f>'Predikcia hod'!R124</f>
        <v>0</v>
      </c>
      <c r="K126" s="47">
        <f t="shared" si="1"/>
        <v>0</v>
      </c>
      <c r="M126" s="10">
        <f>'Predikcia hod'!K124</f>
        <v>2</v>
      </c>
    </row>
    <row r="127" spans="3:13" ht="15.75" thickBot="1">
      <c r="C127" s="98">
        <f>'Predikcia hod'!A125</f>
        <v>45753</v>
      </c>
      <c r="D127" s="42" t="str">
        <f>'Predikcia hod'!B125</f>
        <v>02:00:00</v>
      </c>
      <c r="E127" s="68">
        <f>'Predikcia hod'!G125</f>
        <v>5616.75</v>
      </c>
      <c r="F127" s="69">
        <f>'DHS2025'!C124</f>
        <v>0</v>
      </c>
      <c r="G127" s="70">
        <f>'DHS2025'!D124</f>
        <v>0</v>
      </c>
      <c r="H127" s="84"/>
      <c r="I127" s="85">
        <f>'DHS2025'!E124/1000</f>
        <v>0</v>
      </c>
      <c r="J127" s="49">
        <f>'Predikcia hod'!R125</f>
        <v>0</v>
      </c>
      <c r="K127" s="47">
        <f t="shared" si="1"/>
        <v>0</v>
      </c>
      <c r="M127" s="10">
        <f>'Predikcia hod'!K125</f>
        <v>2</v>
      </c>
    </row>
    <row r="128" spans="3:13" ht="15.75" thickBot="1">
      <c r="C128" s="98">
        <f>'Predikcia hod'!A126</f>
        <v>45753</v>
      </c>
      <c r="D128" s="42" t="str">
        <f>'Predikcia hod'!B126</f>
        <v>03:00:00</v>
      </c>
      <c r="E128" s="68">
        <f>'Predikcia hod'!G126</f>
        <v>6227.25</v>
      </c>
      <c r="F128" s="69">
        <f>'DHS2025'!C125</f>
        <v>0</v>
      </c>
      <c r="G128" s="70">
        <f>'DHS2025'!D125</f>
        <v>0</v>
      </c>
      <c r="H128" s="84"/>
      <c r="I128" s="85">
        <f>'DHS2025'!E125/1000</f>
        <v>0</v>
      </c>
      <c r="J128" s="49">
        <f>'Predikcia hod'!R126</f>
        <v>0</v>
      </c>
      <c r="K128" s="47">
        <f t="shared" si="1"/>
        <v>0</v>
      </c>
      <c r="M128" s="10">
        <f>'Predikcia hod'!K126</f>
        <v>3</v>
      </c>
    </row>
    <row r="129" spans="3:13" ht="15.75" thickBot="1">
      <c r="C129" s="98">
        <f>'Predikcia hod'!A127</f>
        <v>45753</v>
      </c>
      <c r="D129" s="42" t="str">
        <f>'Predikcia hod'!B127</f>
        <v>04:00:00</v>
      </c>
      <c r="E129" s="68">
        <f>'Predikcia hod'!G127</f>
        <v>10847.75</v>
      </c>
      <c r="F129" s="69">
        <f>'DHS2025'!C126</f>
        <v>0</v>
      </c>
      <c r="G129" s="70">
        <f>'DHS2025'!D126</f>
        <v>0</v>
      </c>
      <c r="H129" s="84"/>
      <c r="I129" s="85">
        <f>'DHS2025'!E126/1000</f>
        <v>0</v>
      </c>
      <c r="J129" s="49">
        <f>'Predikcia hod'!R127</f>
        <v>0</v>
      </c>
      <c r="K129" s="47">
        <f t="shared" si="1"/>
        <v>0</v>
      </c>
      <c r="M129" s="10">
        <f>'Predikcia hod'!K127</f>
        <v>4</v>
      </c>
    </row>
    <row r="130" spans="3:13" ht="15.75" thickBot="1">
      <c r="C130" s="98">
        <f>'Predikcia hod'!A128</f>
        <v>45753</v>
      </c>
      <c r="D130" s="42" t="str">
        <f>'Predikcia hod'!B128</f>
        <v>05:00:00</v>
      </c>
      <c r="E130" s="68">
        <f>'Predikcia hod'!G128</f>
        <v>15839.25</v>
      </c>
      <c r="F130" s="69">
        <f>'DHS2025'!C127</f>
        <v>0</v>
      </c>
      <c r="G130" s="70">
        <f>'DHS2025'!D127</f>
        <v>0</v>
      </c>
      <c r="H130" s="84"/>
      <c r="I130" s="85">
        <f>'DHS2025'!E127/1000</f>
        <v>0</v>
      </c>
      <c r="J130" s="49">
        <f>'Predikcia hod'!R128</f>
        <v>0</v>
      </c>
      <c r="K130" s="47">
        <f t="shared" si="1"/>
        <v>0</v>
      </c>
      <c r="M130" s="10">
        <f>'Predikcia hod'!K128</f>
        <v>6</v>
      </c>
    </row>
    <row r="131" spans="3:13" ht="15.75" thickBot="1">
      <c r="C131" s="98">
        <f>'Predikcia hod'!A129</f>
        <v>45753</v>
      </c>
      <c r="D131" s="42" t="str">
        <f>'Predikcia hod'!B129</f>
        <v>06:00:00</v>
      </c>
      <c r="E131" s="68">
        <f>'Predikcia hod'!G129</f>
        <v>14458.5</v>
      </c>
      <c r="F131" s="69">
        <f>'DHS2025'!C128</f>
        <v>0</v>
      </c>
      <c r="G131" s="70">
        <f>'DHS2025'!D128</f>
        <v>0</v>
      </c>
      <c r="H131" s="84"/>
      <c r="I131" s="85">
        <f>'DHS2025'!E128/1000</f>
        <v>0</v>
      </c>
      <c r="J131" s="49">
        <f>'Predikcia hod'!R129</f>
        <v>0</v>
      </c>
      <c r="K131" s="47">
        <f t="shared" si="1"/>
        <v>0</v>
      </c>
      <c r="M131" s="10">
        <f>'Predikcia hod'!K129</f>
        <v>5</v>
      </c>
    </row>
    <row r="132" spans="3:13" ht="15.75" thickBot="1">
      <c r="C132" s="98">
        <f>'Predikcia hod'!A130</f>
        <v>45753</v>
      </c>
      <c r="D132" s="42" t="str">
        <f>'Predikcia hod'!B130</f>
        <v>07:00:00</v>
      </c>
      <c r="E132" s="68">
        <f>'Predikcia hod'!G130</f>
        <v>13167.25</v>
      </c>
      <c r="F132" s="69">
        <f>'DHS2025'!C129</f>
        <v>0</v>
      </c>
      <c r="G132" s="70">
        <f>'DHS2025'!D129</f>
        <v>0</v>
      </c>
      <c r="H132" s="84"/>
      <c r="I132" s="85">
        <f>'DHS2025'!E129/1000</f>
        <v>0</v>
      </c>
      <c r="J132" s="49">
        <f>'Predikcia hod'!R130</f>
        <v>0</v>
      </c>
      <c r="K132" s="47">
        <f t="shared" si="1"/>
        <v>0</v>
      </c>
      <c r="M132" s="10">
        <f>'Predikcia hod'!K130</f>
        <v>5</v>
      </c>
    </row>
    <row r="133" spans="3:13" ht="15.75" thickBot="1">
      <c r="C133" s="98">
        <f>'Predikcia hod'!A131</f>
        <v>45753</v>
      </c>
      <c r="D133" s="42" t="str">
        <f>'Predikcia hod'!B131</f>
        <v>08:00:00</v>
      </c>
      <c r="E133" s="68">
        <f>'Predikcia hod'!G131</f>
        <v>12621.75</v>
      </c>
      <c r="F133" s="69">
        <f>'DHS2025'!C130</f>
        <v>0</v>
      </c>
      <c r="G133" s="70">
        <f>'DHS2025'!D130</f>
        <v>0</v>
      </c>
      <c r="H133" s="84"/>
      <c r="I133" s="85">
        <f>'DHS2025'!E130/1000</f>
        <v>0</v>
      </c>
      <c r="J133" s="49">
        <f>'Predikcia hod'!R131</f>
        <v>0</v>
      </c>
      <c r="K133" s="47">
        <f t="shared" si="1"/>
        <v>0</v>
      </c>
      <c r="M133" s="10">
        <f>'Predikcia hod'!K131</f>
        <v>5</v>
      </c>
    </row>
    <row r="134" spans="3:13" ht="15.75" thickBot="1">
      <c r="C134" s="98">
        <f>'Predikcia hod'!A132</f>
        <v>45753</v>
      </c>
      <c r="D134" s="42" t="str">
        <f>'Predikcia hod'!B132</f>
        <v>09:00:00</v>
      </c>
      <c r="E134" s="68">
        <f>'Predikcia hod'!G132</f>
        <v>13111.75</v>
      </c>
      <c r="F134" s="69">
        <f>'DHS2025'!C131</f>
        <v>0</v>
      </c>
      <c r="G134" s="70">
        <f>'DHS2025'!D131</f>
        <v>0</v>
      </c>
      <c r="H134" s="84"/>
      <c r="I134" s="85">
        <f>'DHS2025'!E131/1000</f>
        <v>0</v>
      </c>
      <c r="J134" s="49">
        <f>'Predikcia hod'!R132</f>
        <v>0</v>
      </c>
      <c r="K134" s="47">
        <f t="shared" ref="K134:K197" si="2">(J134*0.99-1.9)*I134</f>
        <v>0</v>
      </c>
      <c r="M134" s="10">
        <f>'Predikcia hod'!K132</f>
        <v>5</v>
      </c>
    </row>
    <row r="135" spans="3:13" ht="15.75" thickBot="1">
      <c r="C135" s="98">
        <f>'Predikcia hod'!A133</f>
        <v>45753</v>
      </c>
      <c r="D135" s="42" t="str">
        <f>'Predikcia hod'!B133</f>
        <v>10:00:00</v>
      </c>
      <c r="E135" s="68">
        <f>'Predikcia hod'!G133</f>
        <v>12499.75</v>
      </c>
      <c r="F135" s="69">
        <f>'DHS2025'!C132</f>
        <v>0</v>
      </c>
      <c r="G135" s="70">
        <f>'DHS2025'!D132</f>
        <v>0</v>
      </c>
      <c r="H135" s="84"/>
      <c r="I135" s="85">
        <f>'DHS2025'!E132/1000</f>
        <v>0</v>
      </c>
      <c r="J135" s="49">
        <f>'Predikcia hod'!R133</f>
        <v>0</v>
      </c>
      <c r="K135" s="47">
        <f t="shared" si="2"/>
        <v>0</v>
      </c>
      <c r="M135" s="10">
        <f>'Predikcia hod'!K133</f>
        <v>5</v>
      </c>
    </row>
    <row r="136" spans="3:13" ht="15.75" thickBot="1">
      <c r="C136" s="98">
        <f>'Predikcia hod'!A134</f>
        <v>45753</v>
      </c>
      <c r="D136" s="42" t="str">
        <f>'Predikcia hod'!B134</f>
        <v>11:00:00</v>
      </c>
      <c r="E136" s="68">
        <f>'Predikcia hod'!G134</f>
        <v>11718.75</v>
      </c>
      <c r="F136" s="69">
        <f>'DHS2025'!C133</f>
        <v>0</v>
      </c>
      <c r="G136" s="70">
        <f>'DHS2025'!D133</f>
        <v>0</v>
      </c>
      <c r="H136" s="84"/>
      <c r="I136" s="85">
        <f>'DHS2025'!E133/1000</f>
        <v>0</v>
      </c>
      <c r="J136" s="49">
        <f>'Predikcia hod'!R134</f>
        <v>0</v>
      </c>
      <c r="K136" s="47">
        <f t="shared" si="2"/>
        <v>0</v>
      </c>
      <c r="M136" s="10">
        <f>'Predikcia hod'!K134</f>
        <v>4</v>
      </c>
    </row>
    <row r="137" spans="3:13" ht="15.75" thickBot="1">
      <c r="C137" s="98">
        <f>'Predikcia hod'!A135</f>
        <v>45753</v>
      </c>
      <c r="D137" s="42" t="str">
        <f>'Predikcia hod'!B135</f>
        <v>12:00:00</v>
      </c>
      <c r="E137" s="68">
        <f>'Predikcia hod'!G135</f>
        <v>10805.25</v>
      </c>
      <c r="F137" s="69">
        <f>'DHS2025'!C134</f>
        <v>0</v>
      </c>
      <c r="G137" s="70">
        <f>'DHS2025'!D134</f>
        <v>0</v>
      </c>
      <c r="H137" s="84"/>
      <c r="I137" s="85">
        <f>'DHS2025'!E134/1000</f>
        <v>0</v>
      </c>
      <c r="J137" s="49">
        <f>'Predikcia hod'!R135</f>
        <v>0</v>
      </c>
      <c r="K137" s="47">
        <f t="shared" si="2"/>
        <v>0</v>
      </c>
      <c r="M137" s="10">
        <f>'Predikcia hod'!K135</f>
        <v>4</v>
      </c>
    </row>
    <row r="138" spans="3:13" ht="15.75" thickBot="1">
      <c r="C138" s="98">
        <f>'Predikcia hod'!A136</f>
        <v>45753</v>
      </c>
      <c r="D138" s="42" t="str">
        <f>'Predikcia hod'!B136</f>
        <v>13:00:00</v>
      </c>
      <c r="E138" s="68">
        <f>'Predikcia hod'!G136</f>
        <v>9899.25</v>
      </c>
      <c r="F138" s="69">
        <f>'DHS2025'!C135</f>
        <v>0</v>
      </c>
      <c r="G138" s="70">
        <f>'DHS2025'!D135</f>
        <v>0</v>
      </c>
      <c r="H138" s="84"/>
      <c r="I138" s="85">
        <f>'DHS2025'!E135/1000</f>
        <v>0</v>
      </c>
      <c r="J138" s="49">
        <f>'Predikcia hod'!R136</f>
        <v>0</v>
      </c>
      <c r="K138" s="47">
        <f t="shared" si="2"/>
        <v>0</v>
      </c>
      <c r="M138" s="10">
        <f>'Predikcia hod'!K136</f>
        <v>4</v>
      </c>
    </row>
    <row r="139" spans="3:13" ht="15.75" thickBot="1">
      <c r="C139" s="98">
        <f>'Predikcia hod'!A137</f>
        <v>45753</v>
      </c>
      <c r="D139" s="42" t="str">
        <f>'Predikcia hod'!B137</f>
        <v>14:00:00</v>
      </c>
      <c r="E139" s="68">
        <f>'Predikcia hod'!G137</f>
        <v>9917.25</v>
      </c>
      <c r="F139" s="69">
        <f>'DHS2025'!C136</f>
        <v>0</v>
      </c>
      <c r="G139" s="70">
        <f>'DHS2025'!D136</f>
        <v>0</v>
      </c>
      <c r="H139" s="84"/>
      <c r="I139" s="85">
        <f>'DHS2025'!E136/1000</f>
        <v>0</v>
      </c>
      <c r="J139" s="49">
        <f>'Predikcia hod'!R137</f>
        <v>0</v>
      </c>
      <c r="K139" s="47">
        <f t="shared" si="2"/>
        <v>0</v>
      </c>
      <c r="M139" s="10">
        <f>'Predikcia hod'!K137</f>
        <v>4</v>
      </c>
    </row>
    <row r="140" spans="3:13" ht="15.75" thickBot="1">
      <c r="C140" s="98">
        <f>'Predikcia hod'!A138</f>
        <v>45753</v>
      </c>
      <c r="D140" s="42" t="str">
        <f>'Predikcia hod'!B138</f>
        <v>15:00:00</v>
      </c>
      <c r="E140" s="68">
        <f>'Predikcia hod'!G138</f>
        <v>9827.75</v>
      </c>
      <c r="F140" s="69">
        <f>'DHS2025'!C137</f>
        <v>0</v>
      </c>
      <c r="G140" s="70">
        <f>'DHS2025'!D137</f>
        <v>0</v>
      </c>
      <c r="H140" s="84"/>
      <c r="I140" s="85">
        <f>'DHS2025'!E137/1000</f>
        <v>0</v>
      </c>
      <c r="J140" s="49">
        <f>'Predikcia hod'!R138</f>
        <v>0</v>
      </c>
      <c r="K140" s="47">
        <f t="shared" si="2"/>
        <v>0</v>
      </c>
      <c r="M140" s="10">
        <f>'Predikcia hod'!K138</f>
        <v>4</v>
      </c>
    </row>
    <row r="141" spans="3:13" ht="15.75" thickBot="1">
      <c r="C141" s="98">
        <f>'Predikcia hod'!A139</f>
        <v>45753</v>
      </c>
      <c r="D141" s="42" t="str">
        <f>'Predikcia hod'!B139</f>
        <v>16:00:00</v>
      </c>
      <c r="E141" s="68">
        <f>'Predikcia hod'!G139</f>
        <v>9664.75</v>
      </c>
      <c r="F141" s="69">
        <f>'DHS2025'!C138</f>
        <v>0</v>
      </c>
      <c r="G141" s="70">
        <f>'DHS2025'!D138</f>
        <v>0</v>
      </c>
      <c r="H141" s="84"/>
      <c r="I141" s="85">
        <f>'DHS2025'!E138/1000</f>
        <v>0</v>
      </c>
      <c r="J141" s="49">
        <f>'Predikcia hod'!R139</f>
        <v>0</v>
      </c>
      <c r="K141" s="47">
        <f t="shared" si="2"/>
        <v>0</v>
      </c>
      <c r="M141" s="10">
        <f>'Predikcia hod'!K139</f>
        <v>4</v>
      </c>
    </row>
    <row r="142" spans="3:13" ht="15.75" thickBot="1">
      <c r="C142" s="98">
        <f>'Predikcia hod'!A140</f>
        <v>45753</v>
      </c>
      <c r="D142" s="42" t="str">
        <f>'Predikcia hod'!B140</f>
        <v>17:00:00</v>
      </c>
      <c r="E142" s="68">
        <f>'Predikcia hod'!G140</f>
        <v>9598.25</v>
      </c>
      <c r="F142" s="69">
        <f>'DHS2025'!C139</f>
        <v>0</v>
      </c>
      <c r="G142" s="70">
        <f>'DHS2025'!D139</f>
        <v>0</v>
      </c>
      <c r="H142" s="84"/>
      <c r="I142" s="85">
        <f>'DHS2025'!E139/1000</f>
        <v>0</v>
      </c>
      <c r="J142" s="49">
        <f>'Predikcia hod'!R140</f>
        <v>0</v>
      </c>
      <c r="K142" s="47">
        <f t="shared" si="2"/>
        <v>0</v>
      </c>
      <c r="M142" s="10">
        <f>'Predikcia hod'!K140</f>
        <v>4</v>
      </c>
    </row>
    <row r="143" spans="3:13" ht="15.75" thickBot="1">
      <c r="C143" s="98">
        <f>'Predikcia hod'!A141</f>
        <v>45753</v>
      </c>
      <c r="D143" s="42" t="str">
        <f>'Predikcia hod'!B141</f>
        <v>18:00:00</v>
      </c>
      <c r="E143" s="68">
        <f>'Predikcia hod'!G141</f>
        <v>9344.25</v>
      </c>
      <c r="F143" s="69">
        <f>'DHS2025'!C140</f>
        <v>0</v>
      </c>
      <c r="G143" s="70">
        <f>'DHS2025'!D140</f>
        <v>0</v>
      </c>
      <c r="H143" s="84"/>
      <c r="I143" s="85">
        <f>'DHS2025'!E140/1000</f>
        <v>0</v>
      </c>
      <c r="J143" s="49">
        <f>'Predikcia hod'!R141</f>
        <v>0</v>
      </c>
      <c r="K143" s="47">
        <f t="shared" si="2"/>
        <v>0</v>
      </c>
      <c r="M143" s="10">
        <f>'Predikcia hod'!K141</f>
        <v>4</v>
      </c>
    </row>
    <row r="144" spans="3:13" ht="15.75" thickBot="1">
      <c r="C144" s="98">
        <f>'Predikcia hod'!A142</f>
        <v>45753</v>
      </c>
      <c r="D144" s="42" t="str">
        <f>'Predikcia hod'!B142</f>
        <v>19:00:00</v>
      </c>
      <c r="E144" s="68">
        <f>'Predikcia hod'!G142</f>
        <v>10840.25</v>
      </c>
      <c r="F144" s="69">
        <f>'DHS2025'!C141</f>
        <v>0</v>
      </c>
      <c r="G144" s="70">
        <f>'DHS2025'!D141</f>
        <v>0</v>
      </c>
      <c r="H144" s="84"/>
      <c r="I144" s="85">
        <f>'DHS2025'!E141/1000</f>
        <v>0</v>
      </c>
      <c r="J144" s="49">
        <f>'Predikcia hod'!R142</f>
        <v>0</v>
      </c>
      <c r="K144" s="47">
        <f t="shared" si="2"/>
        <v>0</v>
      </c>
      <c r="M144" s="10">
        <f>'Predikcia hod'!K142</f>
        <v>4</v>
      </c>
    </row>
    <row r="145" spans="3:13" ht="15.75" thickBot="1">
      <c r="C145" s="98">
        <f>'Predikcia hod'!A143</f>
        <v>45753</v>
      </c>
      <c r="D145" s="42" t="str">
        <f>'Predikcia hod'!B143</f>
        <v>20:00:00</v>
      </c>
      <c r="E145" s="68">
        <f>'Predikcia hod'!G143</f>
        <v>11781.25</v>
      </c>
      <c r="F145" s="69">
        <f>'DHS2025'!C142</f>
        <v>0</v>
      </c>
      <c r="G145" s="70">
        <f>'DHS2025'!D142</f>
        <v>0</v>
      </c>
      <c r="H145" s="84"/>
      <c r="I145" s="85">
        <f>'DHS2025'!E142/1000</f>
        <v>0</v>
      </c>
      <c r="J145" s="49">
        <f>'Predikcia hod'!R143</f>
        <v>0</v>
      </c>
      <c r="K145" s="47">
        <f t="shared" si="2"/>
        <v>0</v>
      </c>
      <c r="M145" s="10">
        <f>'Predikcia hod'!K143</f>
        <v>4</v>
      </c>
    </row>
    <row r="146" spans="3:13" ht="15.75" thickBot="1">
      <c r="C146" s="98">
        <f>'Predikcia hod'!A144</f>
        <v>45753</v>
      </c>
      <c r="D146" s="42" t="str">
        <f>'Predikcia hod'!B144</f>
        <v>21:00:00</v>
      </c>
      <c r="E146" s="68">
        <f>'Predikcia hod'!G144</f>
        <v>11528</v>
      </c>
      <c r="F146" s="69">
        <f>'DHS2025'!C143</f>
        <v>0</v>
      </c>
      <c r="G146" s="70">
        <f>'DHS2025'!D143</f>
        <v>0</v>
      </c>
      <c r="H146" s="84"/>
      <c r="I146" s="85">
        <f>'DHS2025'!E143/1000</f>
        <v>0</v>
      </c>
      <c r="J146" s="49">
        <f>'Predikcia hod'!R144</f>
        <v>0</v>
      </c>
      <c r="K146" s="47">
        <f t="shared" si="2"/>
        <v>0</v>
      </c>
      <c r="M146" s="10">
        <f>'Predikcia hod'!K144</f>
        <v>4</v>
      </c>
    </row>
    <row r="147" spans="3:13" ht="15.75" thickBot="1">
      <c r="C147" s="98">
        <f>'Predikcia hod'!A145</f>
        <v>45753</v>
      </c>
      <c r="D147" s="42" t="str">
        <f>'Predikcia hod'!B145</f>
        <v>22:00:00</v>
      </c>
      <c r="E147" s="68">
        <f>'Predikcia hod'!G145</f>
        <v>11173.75</v>
      </c>
      <c r="F147" s="69">
        <f>'DHS2025'!C144</f>
        <v>0</v>
      </c>
      <c r="G147" s="70">
        <f>'DHS2025'!D144</f>
        <v>0</v>
      </c>
      <c r="H147" s="84"/>
      <c r="I147" s="85">
        <f>'DHS2025'!E144/1000</f>
        <v>0</v>
      </c>
      <c r="J147" s="49">
        <f>'Predikcia hod'!R145</f>
        <v>0</v>
      </c>
      <c r="K147" s="47">
        <f t="shared" si="2"/>
        <v>0</v>
      </c>
      <c r="M147" s="10">
        <f>'Predikcia hod'!K145</f>
        <v>4</v>
      </c>
    </row>
    <row r="148" spans="3:13" ht="15.75" thickBot="1">
      <c r="C148" s="99">
        <f>'Predikcia hod'!A146</f>
        <v>45753</v>
      </c>
      <c r="D148" s="43" t="str">
        <f>'Predikcia hod'!B146</f>
        <v>23:00:00</v>
      </c>
      <c r="E148" s="71">
        <f>'Predikcia hod'!G146</f>
        <v>7229</v>
      </c>
      <c r="F148" s="72">
        <f>'DHS2025'!C145</f>
        <v>0</v>
      </c>
      <c r="G148" s="73">
        <f>'DHS2025'!D145</f>
        <v>0</v>
      </c>
      <c r="H148" s="86"/>
      <c r="I148" s="85">
        <f>'DHS2025'!E145/1000</f>
        <v>0</v>
      </c>
      <c r="J148" s="49">
        <f>'Predikcia hod'!R146</f>
        <v>0</v>
      </c>
      <c r="K148" s="47">
        <f t="shared" si="2"/>
        <v>0</v>
      </c>
      <c r="M148" s="10">
        <f>'Predikcia hod'!K146</f>
        <v>3</v>
      </c>
    </row>
    <row r="149" spans="3:13" ht="15.75" thickBot="1">
      <c r="C149" s="95">
        <f>'Predikcia hod'!A147</f>
        <v>45754</v>
      </c>
      <c r="D149" s="39" t="str">
        <f>'Predikcia hod'!B147</f>
        <v>00:00:00</v>
      </c>
      <c r="E149" s="65">
        <f>'Predikcia hod'!G147</f>
        <v>4877.75</v>
      </c>
      <c r="F149" s="66">
        <f>'DHS2025'!C146</f>
        <v>0</v>
      </c>
      <c r="G149" s="67">
        <f>'DHS2025'!D146</f>
        <v>0</v>
      </c>
      <c r="H149" s="82"/>
      <c r="I149" s="83">
        <f>'DHS2025'!E146/1000</f>
        <v>0</v>
      </c>
      <c r="J149" s="49">
        <f>'Predikcia hod'!R147</f>
        <v>0</v>
      </c>
      <c r="K149" s="47">
        <f t="shared" si="2"/>
        <v>0</v>
      </c>
      <c r="M149" s="10">
        <f>'Predikcia hod'!K147</f>
        <v>2</v>
      </c>
    </row>
    <row r="150" spans="3:13" ht="15.75" thickBot="1">
      <c r="C150" s="96">
        <f>'Predikcia hod'!A148</f>
        <v>45754</v>
      </c>
      <c r="D150" s="40" t="str">
        <f>'Predikcia hod'!B148</f>
        <v>01:00:00</v>
      </c>
      <c r="E150" s="68">
        <f>'Predikcia hod'!G148</f>
        <v>5601.5</v>
      </c>
      <c r="F150" s="69">
        <f>'DHS2025'!C147</f>
        <v>0</v>
      </c>
      <c r="G150" s="70">
        <f>'DHS2025'!D147</f>
        <v>0</v>
      </c>
      <c r="H150" s="84"/>
      <c r="I150" s="85">
        <f>'DHS2025'!E147/1000</f>
        <v>0</v>
      </c>
      <c r="J150" s="49">
        <f>'Predikcia hod'!R148</f>
        <v>0</v>
      </c>
      <c r="K150" s="47">
        <f t="shared" si="2"/>
        <v>0</v>
      </c>
      <c r="M150" s="10">
        <f>'Predikcia hod'!K148</f>
        <v>2</v>
      </c>
    </row>
    <row r="151" spans="3:13" ht="15.75" thickBot="1">
      <c r="C151" s="96">
        <f>'Predikcia hod'!A149</f>
        <v>45754</v>
      </c>
      <c r="D151" s="40" t="str">
        <f>'Predikcia hod'!B149</f>
        <v>02:00:00</v>
      </c>
      <c r="E151" s="68">
        <f>'Predikcia hod'!G149</f>
        <v>7065.25</v>
      </c>
      <c r="F151" s="69">
        <f>'DHS2025'!C148</f>
        <v>0</v>
      </c>
      <c r="G151" s="70">
        <f>'DHS2025'!D148</f>
        <v>0</v>
      </c>
      <c r="H151" s="84"/>
      <c r="I151" s="85">
        <f>'DHS2025'!E148/1000</f>
        <v>0</v>
      </c>
      <c r="J151" s="49">
        <f>'Predikcia hod'!R149</f>
        <v>0</v>
      </c>
      <c r="K151" s="47">
        <f t="shared" si="2"/>
        <v>0</v>
      </c>
      <c r="M151" s="10">
        <f>'Predikcia hod'!K149</f>
        <v>3</v>
      </c>
    </row>
    <row r="152" spans="3:13" ht="15.75" thickBot="1">
      <c r="C152" s="96">
        <f>'Predikcia hod'!A150</f>
        <v>45754</v>
      </c>
      <c r="D152" s="40" t="str">
        <f>'Predikcia hod'!B150</f>
        <v>03:00:00</v>
      </c>
      <c r="E152" s="68">
        <f>'Predikcia hod'!G150</f>
        <v>8723.75</v>
      </c>
      <c r="F152" s="69">
        <f>'DHS2025'!C149</f>
        <v>0</v>
      </c>
      <c r="G152" s="70">
        <f>'DHS2025'!D149</f>
        <v>0</v>
      </c>
      <c r="H152" s="84"/>
      <c r="I152" s="85">
        <f>'DHS2025'!E149/1000</f>
        <v>0</v>
      </c>
      <c r="J152" s="49">
        <f>'Predikcia hod'!R150</f>
        <v>0</v>
      </c>
      <c r="K152" s="47">
        <f t="shared" si="2"/>
        <v>0</v>
      </c>
      <c r="M152" s="10">
        <f>'Predikcia hod'!K150</f>
        <v>3</v>
      </c>
    </row>
    <row r="153" spans="3:13" ht="15.75" thickBot="1">
      <c r="C153" s="96">
        <f>'Predikcia hod'!A151</f>
        <v>45754</v>
      </c>
      <c r="D153" s="40" t="str">
        <f>'Predikcia hod'!B151</f>
        <v>04:00:00</v>
      </c>
      <c r="E153" s="68">
        <f>'Predikcia hod'!G151</f>
        <v>11920.25</v>
      </c>
      <c r="F153" s="69">
        <f>'DHS2025'!C150</f>
        <v>0</v>
      </c>
      <c r="G153" s="70">
        <f>'DHS2025'!D150</f>
        <v>0</v>
      </c>
      <c r="H153" s="84"/>
      <c r="I153" s="85">
        <f>'DHS2025'!E150/1000</f>
        <v>0</v>
      </c>
      <c r="J153" s="49">
        <f>'Predikcia hod'!R151</f>
        <v>0</v>
      </c>
      <c r="K153" s="47">
        <f t="shared" si="2"/>
        <v>0</v>
      </c>
      <c r="M153" s="10">
        <f>'Predikcia hod'!K151</f>
        <v>4</v>
      </c>
    </row>
    <row r="154" spans="3:13" ht="15.75" thickBot="1">
      <c r="C154" s="96">
        <f>'Predikcia hod'!A152</f>
        <v>45754</v>
      </c>
      <c r="D154" s="40" t="str">
        <f>'Predikcia hod'!B152</f>
        <v>05:00:00</v>
      </c>
      <c r="E154" s="68">
        <f>'Predikcia hod'!G152</f>
        <v>14734</v>
      </c>
      <c r="F154" s="69">
        <f>'DHS2025'!C151</f>
        <v>0</v>
      </c>
      <c r="G154" s="70">
        <f>'DHS2025'!D151</f>
        <v>0</v>
      </c>
      <c r="H154" s="84"/>
      <c r="I154" s="85">
        <f>'DHS2025'!E151/1000</f>
        <v>0</v>
      </c>
      <c r="J154" s="49">
        <f>'Predikcia hod'!R152</f>
        <v>0</v>
      </c>
      <c r="K154" s="47">
        <f t="shared" si="2"/>
        <v>0</v>
      </c>
      <c r="M154" s="10">
        <f>'Predikcia hod'!K152</f>
        <v>5</v>
      </c>
    </row>
    <row r="155" spans="3:13" ht="15.75" thickBot="1">
      <c r="C155" s="96">
        <f>'Predikcia hod'!A153</f>
        <v>45754</v>
      </c>
      <c r="D155" s="40" t="str">
        <f>'Predikcia hod'!B153</f>
        <v>06:00:00</v>
      </c>
      <c r="E155" s="68">
        <f>'Predikcia hod'!G153</f>
        <v>15144.5</v>
      </c>
      <c r="F155" s="69">
        <f>'DHS2025'!C152</f>
        <v>0</v>
      </c>
      <c r="G155" s="70">
        <f>'DHS2025'!D152</f>
        <v>0</v>
      </c>
      <c r="H155" s="84"/>
      <c r="I155" s="85">
        <f>'DHS2025'!E152/1000</f>
        <v>0</v>
      </c>
      <c r="J155" s="49">
        <f>'Predikcia hod'!R153</f>
        <v>0</v>
      </c>
      <c r="K155" s="47">
        <f t="shared" si="2"/>
        <v>0</v>
      </c>
      <c r="M155" s="10">
        <f>'Predikcia hod'!K153</f>
        <v>6</v>
      </c>
    </row>
    <row r="156" spans="3:13" ht="15.75" thickBot="1">
      <c r="C156" s="96">
        <f>'Predikcia hod'!A154</f>
        <v>45754</v>
      </c>
      <c r="D156" s="40" t="str">
        <f>'Predikcia hod'!B154</f>
        <v>07:00:00</v>
      </c>
      <c r="E156" s="68">
        <f>'Predikcia hod'!G154</f>
        <v>14118.5</v>
      </c>
      <c r="F156" s="69">
        <f>'DHS2025'!C153</f>
        <v>0</v>
      </c>
      <c r="G156" s="70">
        <f>'DHS2025'!D153</f>
        <v>0</v>
      </c>
      <c r="H156" s="84"/>
      <c r="I156" s="85">
        <f>'DHS2025'!E153/1000</f>
        <v>0</v>
      </c>
      <c r="J156" s="49">
        <f>'Predikcia hod'!R154</f>
        <v>0</v>
      </c>
      <c r="K156" s="47">
        <f t="shared" si="2"/>
        <v>0</v>
      </c>
      <c r="M156" s="10">
        <f>'Predikcia hod'!K154</f>
        <v>5</v>
      </c>
    </row>
    <row r="157" spans="3:13" ht="15.75" thickBot="1">
      <c r="C157" s="96">
        <f>'Predikcia hod'!A155</f>
        <v>45754</v>
      </c>
      <c r="D157" s="40" t="str">
        <f>'Predikcia hod'!B155</f>
        <v>08:00:00</v>
      </c>
      <c r="E157" s="68">
        <f>'Predikcia hod'!G155</f>
        <v>12125.75</v>
      </c>
      <c r="F157" s="69">
        <f>'DHS2025'!C154</f>
        <v>0</v>
      </c>
      <c r="G157" s="70">
        <f>'DHS2025'!D154</f>
        <v>0</v>
      </c>
      <c r="H157" s="84"/>
      <c r="I157" s="85">
        <f>'DHS2025'!E154/1000</f>
        <v>0</v>
      </c>
      <c r="J157" s="49">
        <f>'Predikcia hod'!R155</f>
        <v>0</v>
      </c>
      <c r="K157" s="47">
        <f t="shared" si="2"/>
        <v>0</v>
      </c>
      <c r="M157" s="10">
        <f>'Predikcia hod'!K155</f>
        <v>5</v>
      </c>
    </row>
    <row r="158" spans="3:13" ht="15.75" thickBot="1">
      <c r="C158" s="96">
        <f>'Predikcia hod'!A156</f>
        <v>45754</v>
      </c>
      <c r="D158" s="40" t="str">
        <f>'Predikcia hod'!B156</f>
        <v>09:00:00</v>
      </c>
      <c r="E158" s="68">
        <f>'Predikcia hod'!G156</f>
        <v>11809.5</v>
      </c>
      <c r="F158" s="69">
        <f>'DHS2025'!C155</f>
        <v>0</v>
      </c>
      <c r="G158" s="70">
        <f>'DHS2025'!D155</f>
        <v>0</v>
      </c>
      <c r="H158" s="84"/>
      <c r="I158" s="85">
        <f>'DHS2025'!E155/1000</f>
        <v>0</v>
      </c>
      <c r="J158" s="49">
        <f>'Predikcia hod'!R156</f>
        <v>0</v>
      </c>
      <c r="K158" s="47">
        <f t="shared" si="2"/>
        <v>0</v>
      </c>
      <c r="M158" s="10">
        <f>'Predikcia hod'!K156</f>
        <v>4</v>
      </c>
    </row>
    <row r="159" spans="3:13" ht="15.75" thickBot="1">
      <c r="C159" s="96">
        <f>'Predikcia hod'!A157</f>
        <v>45754</v>
      </c>
      <c r="D159" s="40" t="str">
        <f>'Predikcia hod'!B157</f>
        <v>10:00:00</v>
      </c>
      <c r="E159" s="68">
        <f>'Predikcia hod'!G157</f>
        <v>11018.25</v>
      </c>
      <c r="F159" s="69">
        <f>'DHS2025'!C156</f>
        <v>0</v>
      </c>
      <c r="G159" s="70">
        <f>'DHS2025'!D156</f>
        <v>0</v>
      </c>
      <c r="H159" s="84"/>
      <c r="I159" s="85">
        <f>'DHS2025'!E156/1000</f>
        <v>0</v>
      </c>
      <c r="J159" s="49">
        <f>'Predikcia hod'!R157</f>
        <v>0</v>
      </c>
      <c r="K159" s="47">
        <f t="shared" si="2"/>
        <v>0</v>
      </c>
      <c r="M159" s="10">
        <f>'Predikcia hod'!K157</f>
        <v>4</v>
      </c>
    </row>
    <row r="160" spans="3:13" ht="15.75" thickBot="1">
      <c r="C160" s="96">
        <f>'Predikcia hod'!A158</f>
        <v>45754</v>
      </c>
      <c r="D160" s="40" t="str">
        <f>'Predikcia hod'!B158</f>
        <v>11:00:00</v>
      </c>
      <c r="E160" s="68">
        <f>'Predikcia hod'!G158</f>
        <v>10427.75</v>
      </c>
      <c r="F160" s="69">
        <f>'DHS2025'!C157</f>
        <v>0</v>
      </c>
      <c r="G160" s="70">
        <f>'DHS2025'!D157</f>
        <v>0</v>
      </c>
      <c r="H160" s="84"/>
      <c r="I160" s="85">
        <f>'DHS2025'!E157/1000</f>
        <v>0</v>
      </c>
      <c r="J160" s="49">
        <f>'Predikcia hod'!R158</f>
        <v>0</v>
      </c>
      <c r="K160" s="47">
        <f t="shared" si="2"/>
        <v>0</v>
      </c>
      <c r="M160" s="10">
        <f>'Predikcia hod'!K158</f>
        <v>4</v>
      </c>
    </row>
    <row r="161" spans="3:13" ht="15.75" thickBot="1">
      <c r="C161" s="96">
        <f>'Predikcia hod'!A159</f>
        <v>45754</v>
      </c>
      <c r="D161" s="40" t="str">
        <f>'Predikcia hod'!B159</f>
        <v>12:00:00</v>
      </c>
      <c r="E161" s="68">
        <f>'Predikcia hod'!G159</f>
        <v>10079.5</v>
      </c>
      <c r="F161" s="69">
        <f>'DHS2025'!C158</f>
        <v>0</v>
      </c>
      <c r="G161" s="70">
        <f>'DHS2025'!D158</f>
        <v>0</v>
      </c>
      <c r="H161" s="84"/>
      <c r="I161" s="85">
        <f>'DHS2025'!E158/1000</f>
        <v>0</v>
      </c>
      <c r="J161" s="49">
        <f>'Predikcia hod'!R159</f>
        <v>0</v>
      </c>
      <c r="K161" s="47">
        <f t="shared" si="2"/>
        <v>0</v>
      </c>
      <c r="M161" s="10">
        <f>'Predikcia hod'!K159</f>
        <v>4</v>
      </c>
    </row>
    <row r="162" spans="3:13" ht="15.75" thickBot="1">
      <c r="C162" s="96">
        <f>'Predikcia hod'!A160</f>
        <v>45754</v>
      </c>
      <c r="D162" s="40" t="str">
        <f>'Predikcia hod'!B160</f>
        <v>13:00:00</v>
      </c>
      <c r="E162" s="68">
        <f>'Predikcia hod'!G160</f>
        <v>9756</v>
      </c>
      <c r="F162" s="69">
        <f>'DHS2025'!C159</f>
        <v>0</v>
      </c>
      <c r="G162" s="70">
        <f>'DHS2025'!D159</f>
        <v>0</v>
      </c>
      <c r="H162" s="84"/>
      <c r="I162" s="85">
        <f>'DHS2025'!E159/1000</f>
        <v>0</v>
      </c>
      <c r="J162" s="49">
        <f>'Predikcia hod'!R160</f>
        <v>0</v>
      </c>
      <c r="K162" s="47">
        <f t="shared" si="2"/>
        <v>0</v>
      </c>
      <c r="M162" s="10">
        <f>'Predikcia hod'!K160</f>
        <v>4</v>
      </c>
    </row>
    <row r="163" spans="3:13" ht="15.75" thickBot="1">
      <c r="C163" s="96">
        <f>'Predikcia hod'!A161</f>
        <v>45754</v>
      </c>
      <c r="D163" s="40" t="str">
        <f>'Predikcia hod'!B161</f>
        <v>14:00:00</v>
      </c>
      <c r="E163" s="68">
        <f>'Predikcia hod'!G161</f>
        <v>8649.75</v>
      </c>
      <c r="F163" s="69">
        <f>'DHS2025'!C160</f>
        <v>0</v>
      </c>
      <c r="G163" s="70">
        <f>'DHS2025'!D160</f>
        <v>0</v>
      </c>
      <c r="H163" s="84"/>
      <c r="I163" s="85">
        <f>'DHS2025'!E160/1000</f>
        <v>0</v>
      </c>
      <c r="J163" s="49">
        <f>'Predikcia hod'!R161</f>
        <v>0</v>
      </c>
      <c r="K163" s="47">
        <f t="shared" si="2"/>
        <v>0</v>
      </c>
      <c r="M163" s="10">
        <f>'Predikcia hod'!K161</f>
        <v>3</v>
      </c>
    </row>
    <row r="164" spans="3:13" ht="15.75" thickBot="1">
      <c r="C164" s="96">
        <f>'Predikcia hod'!A162</f>
        <v>45754</v>
      </c>
      <c r="D164" s="40" t="str">
        <f>'Predikcia hod'!B162</f>
        <v>15:00:00</v>
      </c>
      <c r="E164" s="68">
        <f>'Predikcia hod'!G162</f>
        <v>8914</v>
      </c>
      <c r="F164" s="69">
        <f>'DHS2025'!C161</f>
        <v>0</v>
      </c>
      <c r="G164" s="70">
        <f>'DHS2025'!D161</f>
        <v>0</v>
      </c>
      <c r="H164" s="84"/>
      <c r="I164" s="85">
        <f>'DHS2025'!E161/1000</f>
        <v>0</v>
      </c>
      <c r="J164" s="49">
        <f>'Predikcia hod'!R162</f>
        <v>0</v>
      </c>
      <c r="K164" s="47">
        <f t="shared" si="2"/>
        <v>0</v>
      </c>
      <c r="M164" s="10">
        <f>'Predikcia hod'!K162</f>
        <v>3</v>
      </c>
    </row>
    <row r="165" spans="3:13" ht="15.75" thickBot="1">
      <c r="C165" s="96">
        <f>'Predikcia hod'!A163</f>
        <v>45754</v>
      </c>
      <c r="D165" s="40" t="str">
        <f>'Predikcia hod'!B163</f>
        <v>16:00:00</v>
      </c>
      <c r="E165" s="68">
        <f>'Predikcia hod'!G163</f>
        <v>7951.5</v>
      </c>
      <c r="F165" s="69">
        <f>'DHS2025'!C162</f>
        <v>0</v>
      </c>
      <c r="G165" s="70">
        <f>'DHS2025'!D162</f>
        <v>0</v>
      </c>
      <c r="H165" s="84"/>
      <c r="I165" s="85">
        <f>'DHS2025'!E162/1000</f>
        <v>0</v>
      </c>
      <c r="J165" s="49">
        <f>'Predikcia hod'!R163</f>
        <v>0</v>
      </c>
      <c r="K165" s="47">
        <f t="shared" si="2"/>
        <v>0</v>
      </c>
      <c r="M165" s="10">
        <f>'Predikcia hod'!K163</f>
        <v>3</v>
      </c>
    </row>
    <row r="166" spans="3:13" ht="15.75" thickBot="1">
      <c r="C166" s="96">
        <f>'Predikcia hod'!A164</f>
        <v>45754</v>
      </c>
      <c r="D166" s="40" t="str">
        <f>'Predikcia hod'!B164</f>
        <v>17:00:00</v>
      </c>
      <c r="E166" s="68">
        <f>'Predikcia hod'!G164</f>
        <v>8568.75</v>
      </c>
      <c r="F166" s="69">
        <f>'DHS2025'!C163</f>
        <v>0</v>
      </c>
      <c r="G166" s="70">
        <f>'DHS2025'!D163</f>
        <v>0</v>
      </c>
      <c r="H166" s="84"/>
      <c r="I166" s="85">
        <f>'DHS2025'!E163/1000</f>
        <v>0</v>
      </c>
      <c r="J166" s="49">
        <f>'Predikcia hod'!R164</f>
        <v>0</v>
      </c>
      <c r="K166" s="47">
        <f t="shared" si="2"/>
        <v>0</v>
      </c>
      <c r="M166" s="10">
        <f>'Predikcia hod'!K164</f>
        <v>3</v>
      </c>
    </row>
    <row r="167" spans="3:13" ht="15.75" thickBot="1">
      <c r="C167" s="96">
        <f>'Predikcia hod'!A165</f>
        <v>45754</v>
      </c>
      <c r="D167" s="40" t="str">
        <f>'Predikcia hod'!B165</f>
        <v>18:00:00</v>
      </c>
      <c r="E167" s="68">
        <f>'Predikcia hod'!G165</f>
        <v>9041.5</v>
      </c>
      <c r="F167" s="69">
        <f>'DHS2025'!C164</f>
        <v>0</v>
      </c>
      <c r="G167" s="70">
        <f>'DHS2025'!D164</f>
        <v>0</v>
      </c>
      <c r="H167" s="84"/>
      <c r="I167" s="85">
        <f>'DHS2025'!E164/1000</f>
        <v>0</v>
      </c>
      <c r="J167" s="49">
        <f>'Predikcia hod'!R165</f>
        <v>0</v>
      </c>
      <c r="K167" s="47">
        <f t="shared" si="2"/>
        <v>0</v>
      </c>
      <c r="M167" s="10">
        <f>'Predikcia hod'!K165</f>
        <v>4</v>
      </c>
    </row>
    <row r="168" spans="3:13" ht="15.75" thickBot="1">
      <c r="C168" s="96">
        <f>'Predikcia hod'!A166</f>
        <v>45754</v>
      </c>
      <c r="D168" s="40" t="str">
        <f>'Predikcia hod'!B166</f>
        <v>19:00:00</v>
      </c>
      <c r="E168" s="68">
        <f>'Predikcia hod'!G166</f>
        <v>10625</v>
      </c>
      <c r="F168" s="69">
        <f>'DHS2025'!C165</f>
        <v>0</v>
      </c>
      <c r="G168" s="70">
        <f>'DHS2025'!D165</f>
        <v>0</v>
      </c>
      <c r="H168" s="84"/>
      <c r="I168" s="85">
        <f>'DHS2025'!E165/1000</f>
        <v>0</v>
      </c>
      <c r="J168" s="49">
        <f>'Predikcia hod'!R166</f>
        <v>0</v>
      </c>
      <c r="K168" s="47">
        <f t="shared" si="2"/>
        <v>0</v>
      </c>
      <c r="M168" s="10">
        <f>'Predikcia hod'!K166</f>
        <v>4</v>
      </c>
    </row>
    <row r="169" spans="3:13" ht="15.75" thickBot="1">
      <c r="C169" s="96">
        <f>'Predikcia hod'!A167</f>
        <v>45754</v>
      </c>
      <c r="D169" s="40" t="str">
        <f>'Predikcia hod'!B167</f>
        <v>20:00:00</v>
      </c>
      <c r="E169" s="68">
        <f>'Predikcia hod'!G167</f>
        <v>11473.75</v>
      </c>
      <c r="F169" s="69">
        <f>'DHS2025'!C166</f>
        <v>0</v>
      </c>
      <c r="G169" s="70">
        <f>'DHS2025'!D166</f>
        <v>0</v>
      </c>
      <c r="H169" s="84"/>
      <c r="I169" s="85">
        <f>'DHS2025'!E166/1000</f>
        <v>0</v>
      </c>
      <c r="J169" s="49">
        <f>'Predikcia hod'!R167</f>
        <v>0</v>
      </c>
      <c r="K169" s="47">
        <f t="shared" si="2"/>
        <v>0</v>
      </c>
      <c r="M169" s="10">
        <f>'Predikcia hod'!K167</f>
        <v>4</v>
      </c>
    </row>
    <row r="170" spans="3:13" ht="15.75" thickBot="1">
      <c r="C170" s="96">
        <f>'Predikcia hod'!A168</f>
        <v>45754</v>
      </c>
      <c r="D170" s="40" t="str">
        <f>'Predikcia hod'!B168</f>
        <v>21:00:00</v>
      </c>
      <c r="E170" s="68">
        <f>'Predikcia hod'!G168</f>
        <v>11868</v>
      </c>
      <c r="F170" s="69">
        <f>'DHS2025'!C167</f>
        <v>0</v>
      </c>
      <c r="G170" s="70">
        <f>'DHS2025'!D167</f>
        <v>0</v>
      </c>
      <c r="H170" s="84"/>
      <c r="I170" s="85">
        <f>'DHS2025'!E167/1000</f>
        <v>0</v>
      </c>
      <c r="J170" s="49">
        <f>'Predikcia hod'!R168</f>
        <v>0</v>
      </c>
      <c r="K170" s="47">
        <f t="shared" si="2"/>
        <v>0</v>
      </c>
      <c r="M170" s="10">
        <f>'Predikcia hod'!K168</f>
        <v>4</v>
      </c>
    </row>
    <row r="171" spans="3:13" ht="15.75" thickBot="1">
      <c r="C171" s="96">
        <f>'Predikcia hod'!A169</f>
        <v>45754</v>
      </c>
      <c r="D171" s="40" t="str">
        <f>'Predikcia hod'!B169</f>
        <v>22:00:00</v>
      </c>
      <c r="E171" s="68">
        <f>'Predikcia hod'!G169</f>
        <v>10307.75</v>
      </c>
      <c r="F171" s="69">
        <f>'DHS2025'!C168</f>
        <v>0</v>
      </c>
      <c r="G171" s="70">
        <f>'DHS2025'!D168</f>
        <v>0</v>
      </c>
      <c r="H171" s="84"/>
      <c r="I171" s="85">
        <f>'DHS2025'!E168/1000</f>
        <v>0</v>
      </c>
      <c r="J171" s="49">
        <f>'Predikcia hod'!R169</f>
        <v>0</v>
      </c>
      <c r="K171" s="47">
        <f t="shared" si="2"/>
        <v>0</v>
      </c>
      <c r="M171" s="10">
        <f>'Predikcia hod'!K169</f>
        <v>4</v>
      </c>
    </row>
    <row r="172" spans="3:13" ht="15.75" thickBot="1">
      <c r="C172" s="100">
        <f>'Predikcia hod'!A170</f>
        <v>45754</v>
      </c>
      <c r="D172" s="44" t="str">
        <f>'Predikcia hod'!B170</f>
        <v>23:00:00</v>
      </c>
      <c r="E172" s="71">
        <f>'Predikcia hod'!G170</f>
        <v>4942.5</v>
      </c>
      <c r="F172" s="72">
        <f>'DHS2025'!C169</f>
        <v>0</v>
      </c>
      <c r="G172" s="73">
        <f>'DHS2025'!D169</f>
        <v>0</v>
      </c>
      <c r="H172" s="86"/>
      <c r="I172" s="85">
        <f>'DHS2025'!E169/1000</f>
        <v>0</v>
      </c>
      <c r="J172" s="49">
        <f>'Predikcia hod'!R170</f>
        <v>0</v>
      </c>
      <c r="K172" s="47">
        <f t="shared" si="2"/>
        <v>0</v>
      </c>
      <c r="M172" s="10">
        <f>'Predikcia hod'!K170</f>
        <v>2</v>
      </c>
    </row>
    <row r="173" spans="3:13" ht="15.75" thickBot="1">
      <c r="C173" s="97">
        <f>'Predikcia hod'!A171</f>
        <v>45755</v>
      </c>
      <c r="D173" s="41" t="str">
        <f>'Predikcia hod'!B171</f>
        <v>00:00:00</v>
      </c>
      <c r="E173" s="65">
        <f>'Predikcia hod'!G171</f>
        <v>5172</v>
      </c>
      <c r="F173" s="66">
        <f>'DHS2025'!C170</f>
        <v>0</v>
      </c>
      <c r="G173" s="67">
        <f>'DHS2025'!D170</f>
        <v>0</v>
      </c>
      <c r="H173" s="82"/>
      <c r="I173" s="83">
        <f>'DHS2025'!E170/1000</f>
        <v>0</v>
      </c>
      <c r="J173" s="49">
        <f>'Predikcia hod'!R171</f>
        <v>0</v>
      </c>
      <c r="K173" s="47">
        <f t="shared" si="2"/>
        <v>0</v>
      </c>
      <c r="M173" s="10">
        <f>'Predikcia hod'!K171</f>
        <v>2</v>
      </c>
    </row>
    <row r="174" spans="3:13" ht="15.75" thickBot="1">
      <c r="C174" s="98">
        <f>'Predikcia hod'!A172</f>
        <v>45755</v>
      </c>
      <c r="D174" s="42" t="str">
        <f>'Predikcia hod'!B172</f>
        <v>01:00:00</v>
      </c>
      <c r="E174" s="68">
        <f>'Predikcia hod'!G172</f>
        <v>6230.5</v>
      </c>
      <c r="F174" s="69">
        <f>'DHS2025'!C171</f>
        <v>0</v>
      </c>
      <c r="G174" s="70">
        <f>'DHS2025'!D171</f>
        <v>0</v>
      </c>
      <c r="H174" s="84"/>
      <c r="I174" s="85">
        <f>'DHS2025'!E171/1000</f>
        <v>0</v>
      </c>
      <c r="J174" s="49">
        <f>'Predikcia hod'!R172</f>
        <v>0</v>
      </c>
      <c r="K174" s="47">
        <f t="shared" si="2"/>
        <v>0</v>
      </c>
      <c r="M174" s="10">
        <f>'Predikcia hod'!K172</f>
        <v>3</v>
      </c>
    </row>
    <row r="175" spans="3:13" ht="15.75" thickBot="1">
      <c r="C175" s="98">
        <f>'Predikcia hod'!A173</f>
        <v>45755</v>
      </c>
      <c r="D175" s="42" t="str">
        <f>'Predikcia hod'!B173</f>
        <v>02:00:00</v>
      </c>
      <c r="E175" s="68">
        <f>'Predikcia hod'!G173</f>
        <v>7251.75</v>
      </c>
      <c r="F175" s="69">
        <f>'DHS2025'!C172</f>
        <v>0</v>
      </c>
      <c r="G175" s="70">
        <f>'DHS2025'!D172</f>
        <v>0</v>
      </c>
      <c r="H175" s="84"/>
      <c r="I175" s="85">
        <f>'DHS2025'!E172/1000</f>
        <v>0</v>
      </c>
      <c r="J175" s="49">
        <f>'Predikcia hod'!R173</f>
        <v>0</v>
      </c>
      <c r="K175" s="47">
        <f t="shared" si="2"/>
        <v>0</v>
      </c>
      <c r="M175" s="10">
        <f>'Predikcia hod'!K173</f>
        <v>3</v>
      </c>
    </row>
    <row r="176" spans="3:13" ht="15.75" thickBot="1">
      <c r="C176" s="98">
        <f>'Predikcia hod'!A174</f>
        <v>45755</v>
      </c>
      <c r="D176" s="42" t="str">
        <f>'Predikcia hod'!B174</f>
        <v>03:00:00</v>
      </c>
      <c r="E176" s="68">
        <f>'Predikcia hod'!G174</f>
        <v>8673.75</v>
      </c>
      <c r="F176" s="69">
        <f>'DHS2025'!C173</f>
        <v>0</v>
      </c>
      <c r="G176" s="70">
        <f>'DHS2025'!D173</f>
        <v>0</v>
      </c>
      <c r="H176" s="84"/>
      <c r="I176" s="85">
        <f>'DHS2025'!E173/1000</f>
        <v>0</v>
      </c>
      <c r="J176" s="49">
        <f>'Predikcia hod'!R174</f>
        <v>0</v>
      </c>
      <c r="K176" s="47">
        <f t="shared" si="2"/>
        <v>0</v>
      </c>
      <c r="M176" s="10">
        <f>'Predikcia hod'!K174</f>
        <v>3</v>
      </c>
    </row>
    <row r="177" spans="3:13" ht="15.75" thickBot="1">
      <c r="C177" s="98">
        <f>'Predikcia hod'!A175</f>
        <v>45755</v>
      </c>
      <c r="D177" s="42" t="str">
        <f>'Predikcia hod'!B175</f>
        <v>04:00:00</v>
      </c>
      <c r="E177" s="68">
        <f>'Predikcia hod'!G175</f>
        <v>11264.75</v>
      </c>
      <c r="F177" s="69">
        <f>'DHS2025'!C174</f>
        <v>0</v>
      </c>
      <c r="G177" s="70">
        <f>'DHS2025'!D174</f>
        <v>0</v>
      </c>
      <c r="H177" s="84"/>
      <c r="I177" s="85">
        <f>'DHS2025'!E174/1000</f>
        <v>0</v>
      </c>
      <c r="J177" s="49">
        <f>'Predikcia hod'!R175</f>
        <v>0</v>
      </c>
      <c r="K177" s="47">
        <f t="shared" si="2"/>
        <v>0</v>
      </c>
      <c r="M177" s="10">
        <f>'Predikcia hod'!K175</f>
        <v>4</v>
      </c>
    </row>
    <row r="178" spans="3:13" ht="15.75" thickBot="1">
      <c r="C178" s="98">
        <f>'Predikcia hod'!A176</f>
        <v>45755</v>
      </c>
      <c r="D178" s="42" t="str">
        <f>'Predikcia hod'!B176</f>
        <v>05:00:00</v>
      </c>
      <c r="E178" s="68">
        <f>'Predikcia hod'!G176</f>
        <v>13831.75</v>
      </c>
      <c r="F178" s="69">
        <f>'DHS2025'!C175</f>
        <v>0</v>
      </c>
      <c r="G178" s="70">
        <f>'DHS2025'!D175</f>
        <v>0</v>
      </c>
      <c r="H178" s="84"/>
      <c r="I178" s="85">
        <f>'DHS2025'!E175/1000</f>
        <v>0</v>
      </c>
      <c r="J178" s="49">
        <f>'Predikcia hod'!R176</f>
        <v>0</v>
      </c>
      <c r="K178" s="47">
        <f t="shared" si="2"/>
        <v>0</v>
      </c>
      <c r="M178" s="10">
        <f>'Predikcia hod'!K176</f>
        <v>5</v>
      </c>
    </row>
    <row r="179" spans="3:13" ht="15.75" thickBot="1">
      <c r="C179" s="98">
        <f>'Predikcia hod'!A177</f>
        <v>45755</v>
      </c>
      <c r="D179" s="42" t="str">
        <f>'Predikcia hod'!B177</f>
        <v>06:00:00</v>
      </c>
      <c r="E179" s="68">
        <f>'Predikcia hod'!G177</f>
        <v>13847</v>
      </c>
      <c r="F179" s="69">
        <f>'DHS2025'!C176</f>
        <v>0</v>
      </c>
      <c r="G179" s="70">
        <f>'DHS2025'!D176</f>
        <v>0</v>
      </c>
      <c r="H179" s="84"/>
      <c r="I179" s="85">
        <f>'DHS2025'!E176/1000</f>
        <v>0</v>
      </c>
      <c r="J179" s="49">
        <f>'Predikcia hod'!R177</f>
        <v>0</v>
      </c>
      <c r="K179" s="47">
        <f t="shared" si="2"/>
        <v>0</v>
      </c>
      <c r="M179" s="10">
        <f>'Predikcia hod'!K177</f>
        <v>5</v>
      </c>
    </row>
    <row r="180" spans="3:13" ht="15.75" thickBot="1">
      <c r="C180" s="98">
        <f>'Predikcia hod'!A178</f>
        <v>45755</v>
      </c>
      <c r="D180" s="42" t="str">
        <f>'Predikcia hod'!B178</f>
        <v>07:00:00</v>
      </c>
      <c r="E180" s="68">
        <f>'Predikcia hod'!G178</f>
        <v>12636.25</v>
      </c>
      <c r="F180" s="69">
        <f>'DHS2025'!C177</f>
        <v>0</v>
      </c>
      <c r="G180" s="70">
        <f>'DHS2025'!D177</f>
        <v>0</v>
      </c>
      <c r="H180" s="84"/>
      <c r="I180" s="85">
        <f>'DHS2025'!E177/1000</f>
        <v>0</v>
      </c>
      <c r="J180" s="49">
        <f>'Predikcia hod'!R178</f>
        <v>0</v>
      </c>
      <c r="K180" s="47">
        <f t="shared" si="2"/>
        <v>0</v>
      </c>
      <c r="M180" s="10">
        <f>'Predikcia hod'!K178</f>
        <v>5</v>
      </c>
    </row>
    <row r="181" spans="3:13" ht="15.75" thickBot="1">
      <c r="C181" s="98">
        <f>'Predikcia hod'!A179</f>
        <v>45755</v>
      </c>
      <c r="D181" s="42" t="str">
        <f>'Predikcia hod'!B179</f>
        <v>08:00:00</v>
      </c>
      <c r="E181" s="68">
        <f>'Predikcia hod'!G179</f>
        <v>11856</v>
      </c>
      <c r="F181" s="69">
        <f>'DHS2025'!C178</f>
        <v>0</v>
      </c>
      <c r="G181" s="70">
        <f>'DHS2025'!D178</f>
        <v>0</v>
      </c>
      <c r="H181" s="84"/>
      <c r="I181" s="85">
        <f>'DHS2025'!E178/1000</f>
        <v>0</v>
      </c>
      <c r="J181" s="49">
        <f>'Predikcia hod'!R179</f>
        <v>0</v>
      </c>
      <c r="K181" s="47">
        <f t="shared" si="2"/>
        <v>0</v>
      </c>
      <c r="M181" s="10">
        <f>'Predikcia hod'!K179</f>
        <v>4</v>
      </c>
    </row>
    <row r="182" spans="3:13" ht="15.75" thickBot="1">
      <c r="C182" s="98">
        <f>'Predikcia hod'!A180</f>
        <v>45755</v>
      </c>
      <c r="D182" s="42" t="str">
        <f>'Predikcia hod'!B180</f>
        <v>09:00:00</v>
      </c>
      <c r="E182" s="68">
        <f>'Predikcia hod'!G180</f>
        <v>12011</v>
      </c>
      <c r="F182" s="69">
        <f>'DHS2025'!C179</f>
        <v>0</v>
      </c>
      <c r="G182" s="70">
        <f>'DHS2025'!D179</f>
        <v>0</v>
      </c>
      <c r="H182" s="84"/>
      <c r="I182" s="85">
        <f>'DHS2025'!E179/1000</f>
        <v>0</v>
      </c>
      <c r="J182" s="49">
        <f>'Predikcia hod'!R180</f>
        <v>0</v>
      </c>
      <c r="K182" s="47">
        <f t="shared" si="2"/>
        <v>0</v>
      </c>
      <c r="M182" s="10">
        <f>'Predikcia hod'!K180</f>
        <v>5</v>
      </c>
    </row>
    <row r="183" spans="3:13" ht="15.75" thickBot="1">
      <c r="C183" s="98">
        <f>'Predikcia hod'!A181</f>
        <v>45755</v>
      </c>
      <c r="D183" s="42" t="str">
        <f>'Predikcia hod'!B181</f>
        <v>10:00:00</v>
      </c>
      <c r="E183" s="68">
        <f>'Predikcia hod'!G181</f>
        <v>11484.25</v>
      </c>
      <c r="F183" s="69">
        <f>'DHS2025'!C180</f>
        <v>0</v>
      </c>
      <c r="G183" s="70">
        <f>'DHS2025'!D180</f>
        <v>0</v>
      </c>
      <c r="H183" s="84"/>
      <c r="I183" s="85">
        <f>'DHS2025'!E180/1000</f>
        <v>0</v>
      </c>
      <c r="J183" s="49">
        <f>'Predikcia hod'!R181</f>
        <v>0</v>
      </c>
      <c r="K183" s="47">
        <f t="shared" si="2"/>
        <v>0</v>
      </c>
      <c r="M183" s="10">
        <f>'Predikcia hod'!K181</f>
        <v>4</v>
      </c>
    </row>
    <row r="184" spans="3:13" ht="15.75" thickBot="1">
      <c r="C184" s="98">
        <f>'Predikcia hod'!A182</f>
        <v>45755</v>
      </c>
      <c r="D184" s="42" t="str">
        <f>'Predikcia hod'!B182</f>
        <v>11:00:00</v>
      </c>
      <c r="E184" s="68">
        <f>'Predikcia hod'!G182</f>
        <v>10662.75</v>
      </c>
      <c r="F184" s="69">
        <f>'DHS2025'!C181</f>
        <v>0</v>
      </c>
      <c r="G184" s="70">
        <f>'DHS2025'!D181</f>
        <v>0</v>
      </c>
      <c r="H184" s="84"/>
      <c r="I184" s="85">
        <f>'DHS2025'!E181/1000</f>
        <v>0</v>
      </c>
      <c r="J184" s="49">
        <f>'Predikcia hod'!R182</f>
        <v>0</v>
      </c>
      <c r="K184" s="47">
        <f t="shared" si="2"/>
        <v>0</v>
      </c>
      <c r="M184" s="10">
        <f>'Predikcia hod'!K182</f>
        <v>4</v>
      </c>
    </row>
    <row r="185" spans="3:13" ht="15.75" thickBot="1">
      <c r="C185" s="98">
        <f>'Predikcia hod'!A183</f>
        <v>45755</v>
      </c>
      <c r="D185" s="42" t="str">
        <f>'Predikcia hod'!B183</f>
        <v>12:00:00</v>
      </c>
      <c r="E185" s="68">
        <f>'Predikcia hod'!G183</f>
        <v>9118.75</v>
      </c>
      <c r="F185" s="69">
        <f>'DHS2025'!C182</f>
        <v>0</v>
      </c>
      <c r="G185" s="70">
        <f>'DHS2025'!D182</f>
        <v>0</v>
      </c>
      <c r="H185" s="84"/>
      <c r="I185" s="85">
        <f>'DHS2025'!E182/1000</f>
        <v>0</v>
      </c>
      <c r="J185" s="49">
        <f>'Predikcia hod'!R183</f>
        <v>0</v>
      </c>
      <c r="K185" s="47">
        <f t="shared" si="2"/>
        <v>0</v>
      </c>
      <c r="M185" s="10">
        <f>'Predikcia hod'!K183</f>
        <v>4</v>
      </c>
    </row>
    <row r="186" spans="3:13" ht="15.75" thickBot="1">
      <c r="C186" s="98">
        <f>'Predikcia hod'!A184</f>
        <v>45755</v>
      </c>
      <c r="D186" s="42" t="str">
        <f>'Predikcia hod'!B184</f>
        <v>13:00:00</v>
      </c>
      <c r="E186" s="68">
        <f>'Predikcia hod'!G184</f>
        <v>9070</v>
      </c>
      <c r="F186" s="69">
        <f>'DHS2025'!C183</f>
        <v>0</v>
      </c>
      <c r="G186" s="70">
        <f>'DHS2025'!D183</f>
        <v>0</v>
      </c>
      <c r="H186" s="84"/>
      <c r="I186" s="85">
        <f>'DHS2025'!E183/1000</f>
        <v>0</v>
      </c>
      <c r="J186" s="49">
        <f>'Predikcia hod'!R184</f>
        <v>0</v>
      </c>
      <c r="K186" s="47">
        <f t="shared" si="2"/>
        <v>0</v>
      </c>
      <c r="M186" s="10">
        <f>'Predikcia hod'!K184</f>
        <v>4</v>
      </c>
    </row>
    <row r="187" spans="3:13" ht="15.75" thickBot="1">
      <c r="C187" s="98">
        <f>'Predikcia hod'!A185</f>
        <v>45755</v>
      </c>
      <c r="D187" s="42" t="str">
        <f>'Predikcia hod'!B185</f>
        <v>14:00:00</v>
      </c>
      <c r="E187" s="68">
        <f>'Predikcia hod'!G185</f>
        <v>8748.5</v>
      </c>
      <c r="F187" s="69">
        <f>'DHS2025'!C184</f>
        <v>0</v>
      </c>
      <c r="G187" s="70">
        <f>'DHS2025'!D184</f>
        <v>0</v>
      </c>
      <c r="H187" s="84"/>
      <c r="I187" s="85">
        <f>'DHS2025'!E184/1000</f>
        <v>0</v>
      </c>
      <c r="J187" s="49">
        <f>'Predikcia hod'!R185</f>
        <v>0</v>
      </c>
      <c r="K187" s="47">
        <f t="shared" si="2"/>
        <v>0</v>
      </c>
      <c r="M187" s="10">
        <f>'Predikcia hod'!K185</f>
        <v>3</v>
      </c>
    </row>
    <row r="188" spans="3:13" ht="15.75" thickBot="1">
      <c r="C188" s="98">
        <f>'Predikcia hod'!A186</f>
        <v>45755</v>
      </c>
      <c r="D188" s="42" t="str">
        <f>'Predikcia hod'!B186</f>
        <v>15:00:00</v>
      </c>
      <c r="E188" s="68">
        <f>'Predikcia hod'!G186</f>
        <v>8828.5</v>
      </c>
      <c r="F188" s="69">
        <f>'DHS2025'!C185</f>
        <v>0</v>
      </c>
      <c r="G188" s="70">
        <f>'DHS2025'!D185</f>
        <v>0</v>
      </c>
      <c r="H188" s="84"/>
      <c r="I188" s="85">
        <f>'DHS2025'!E185/1000</f>
        <v>0</v>
      </c>
      <c r="J188" s="49">
        <f>'Predikcia hod'!R186</f>
        <v>0</v>
      </c>
      <c r="K188" s="47">
        <f t="shared" si="2"/>
        <v>0</v>
      </c>
      <c r="M188" s="10">
        <f>'Predikcia hod'!K186</f>
        <v>3</v>
      </c>
    </row>
    <row r="189" spans="3:13" ht="15.75" thickBot="1">
      <c r="C189" s="98">
        <f>'Predikcia hod'!A187</f>
        <v>45755</v>
      </c>
      <c r="D189" s="42" t="str">
        <f>'Predikcia hod'!B187</f>
        <v>16:00:00</v>
      </c>
      <c r="E189" s="68">
        <f>'Predikcia hod'!G187</f>
        <v>9048.75</v>
      </c>
      <c r="F189" s="69">
        <f>'DHS2025'!C186</f>
        <v>0</v>
      </c>
      <c r="G189" s="70">
        <f>'DHS2025'!D186</f>
        <v>0</v>
      </c>
      <c r="H189" s="84"/>
      <c r="I189" s="85">
        <f>'DHS2025'!E186/1000</f>
        <v>0</v>
      </c>
      <c r="J189" s="49">
        <f>'Predikcia hod'!R187</f>
        <v>0</v>
      </c>
      <c r="K189" s="47">
        <f t="shared" si="2"/>
        <v>0</v>
      </c>
      <c r="M189" s="10">
        <f>'Predikcia hod'!K187</f>
        <v>4</v>
      </c>
    </row>
    <row r="190" spans="3:13" ht="15.75" thickBot="1">
      <c r="C190" s="98">
        <f>'Predikcia hod'!A188</f>
        <v>45755</v>
      </c>
      <c r="D190" s="42" t="str">
        <f>'Predikcia hod'!B188</f>
        <v>17:00:00</v>
      </c>
      <c r="E190" s="68">
        <f>'Predikcia hod'!G188</f>
        <v>8891.25</v>
      </c>
      <c r="F190" s="69">
        <f>'DHS2025'!C187</f>
        <v>0</v>
      </c>
      <c r="G190" s="70">
        <f>'DHS2025'!D187</f>
        <v>0</v>
      </c>
      <c r="H190" s="84"/>
      <c r="I190" s="85">
        <f>'DHS2025'!E187/1000</f>
        <v>0</v>
      </c>
      <c r="J190" s="49">
        <f>'Predikcia hod'!R188</f>
        <v>0</v>
      </c>
      <c r="K190" s="47">
        <f t="shared" si="2"/>
        <v>0</v>
      </c>
      <c r="M190" s="10">
        <f>'Predikcia hod'!K188</f>
        <v>3</v>
      </c>
    </row>
    <row r="191" spans="3:13" ht="15.75" thickBot="1">
      <c r="C191" s="98">
        <f>'Predikcia hod'!A189</f>
        <v>45755</v>
      </c>
      <c r="D191" s="42" t="str">
        <f>'Predikcia hod'!B189</f>
        <v>18:00:00</v>
      </c>
      <c r="E191" s="68">
        <f>'Predikcia hod'!G189</f>
        <v>9131.75</v>
      </c>
      <c r="F191" s="69">
        <f>'DHS2025'!C188</f>
        <v>0</v>
      </c>
      <c r="G191" s="70">
        <f>'DHS2025'!D188</f>
        <v>0</v>
      </c>
      <c r="H191" s="84"/>
      <c r="I191" s="85">
        <f>'DHS2025'!E188/1000</f>
        <v>0</v>
      </c>
      <c r="J191" s="49">
        <f>'Predikcia hod'!R189</f>
        <v>0</v>
      </c>
      <c r="K191" s="47">
        <f t="shared" si="2"/>
        <v>0</v>
      </c>
      <c r="M191" s="10">
        <f>'Predikcia hod'!K189</f>
        <v>4</v>
      </c>
    </row>
    <row r="192" spans="3:13" ht="15.75" thickBot="1">
      <c r="C192" s="98">
        <f>'Predikcia hod'!A190</f>
        <v>45755</v>
      </c>
      <c r="D192" s="42" t="str">
        <f>'Predikcia hod'!B190</f>
        <v>19:00:00</v>
      </c>
      <c r="E192" s="68">
        <f>'Predikcia hod'!G190</f>
        <v>9614.75</v>
      </c>
      <c r="F192" s="69">
        <f>'DHS2025'!C189</f>
        <v>0</v>
      </c>
      <c r="G192" s="70">
        <f>'DHS2025'!D189</f>
        <v>0</v>
      </c>
      <c r="H192" s="84"/>
      <c r="I192" s="85">
        <f>'DHS2025'!E189/1000</f>
        <v>0</v>
      </c>
      <c r="J192" s="49">
        <f>'Predikcia hod'!R190</f>
        <v>0</v>
      </c>
      <c r="K192" s="47">
        <f t="shared" si="2"/>
        <v>0</v>
      </c>
      <c r="M192" s="10">
        <f>'Predikcia hod'!K190</f>
        <v>4</v>
      </c>
    </row>
    <row r="193" spans="3:13" ht="15.75" thickBot="1">
      <c r="C193" s="98">
        <f>'Predikcia hod'!A191</f>
        <v>45755</v>
      </c>
      <c r="D193" s="42" t="str">
        <f>'Predikcia hod'!B191</f>
        <v>20:00:00</v>
      </c>
      <c r="E193" s="68">
        <f>'Predikcia hod'!G191</f>
        <v>10815.5</v>
      </c>
      <c r="F193" s="69">
        <f>'DHS2025'!C190</f>
        <v>0</v>
      </c>
      <c r="G193" s="70">
        <f>'DHS2025'!D190</f>
        <v>0</v>
      </c>
      <c r="H193" s="84"/>
      <c r="I193" s="85">
        <f>'DHS2025'!E190/1000</f>
        <v>0</v>
      </c>
      <c r="J193" s="49">
        <f>'Predikcia hod'!R191</f>
        <v>0</v>
      </c>
      <c r="K193" s="47">
        <f t="shared" si="2"/>
        <v>0</v>
      </c>
      <c r="M193" s="10">
        <f>'Predikcia hod'!K191</f>
        <v>4</v>
      </c>
    </row>
    <row r="194" spans="3:13" ht="15.75" thickBot="1">
      <c r="C194" s="98">
        <f>'Predikcia hod'!A192</f>
        <v>45755</v>
      </c>
      <c r="D194" s="42" t="str">
        <f>'Predikcia hod'!B192</f>
        <v>21:00:00</v>
      </c>
      <c r="E194" s="68">
        <f>'Predikcia hod'!G192</f>
        <v>11112.75</v>
      </c>
      <c r="F194" s="69">
        <f>'DHS2025'!C191</f>
        <v>0</v>
      </c>
      <c r="G194" s="70">
        <f>'DHS2025'!D191</f>
        <v>0</v>
      </c>
      <c r="H194" s="84"/>
      <c r="I194" s="85">
        <f>'DHS2025'!E191/1000</f>
        <v>0</v>
      </c>
      <c r="J194" s="49">
        <f>'Predikcia hod'!R192</f>
        <v>0</v>
      </c>
      <c r="K194" s="47">
        <f t="shared" si="2"/>
        <v>0</v>
      </c>
      <c r="M194" s="10">
        <f>'Predikcia hod'!K192</f>
        <v>4</v>
      </c>
    </row>
    <row r="195" spans="3:13" ht="15.75" thickBot="1">
      <c r="C195" s="98">
        <f>'Predikcia hod'!A193</f>
        <v>45755</v>
      </c>
      <c r="D195" s="42" t="str">
        <f>'Predikcia hod'!B193</f>
        <v>22:00:00</v>
      </c>
      <c r="E195" s="68">
        <f>'Predikcia hod'!G193</f>
        <v>9372.5</v>
      </c>
      <c r="F195" s="69">
        <f>'DHS2025'!C192</f>
        <v>0</v>
      </c>
      <c r="G195" s="70">
        <f>'DHS2025'!D192</f>
        <v>0</v>
      </c>
      <c r="H195" s="84"/>
      <c r="I195" s="85">
        <f>'DHS2025'!E192/1000</f>
        <v>0</v>
      </c>
      <c r="J195" s="49">
        <f>'Predikcia hod'!R193</f>
        <v>0</v>
      </c>
      <c r="K195" s="47">
        <f t="shared" si="2"/>
        <v>0</v>
      </c>
      <c r="M195" s="10">
        <f>'Predikcia hod'!K193</f>
        <v>4</v>
      </c>
    </row>
    <row r="196" spans="3:13" ht="15.75" thickBot="1">
      <c r="C196" s="99">
        <f>'Predikcia hod'!A194</f>
        <v>45755</v>
      </c>
      <c r="D196" s="43" t="str">
        <f>'Predikcia hod'!B194</f>
        <v>23:00:00</v>
      </c>
      <c r="E196" s="71">
        <f>'Predikcia hod'!G194</f>
        <v>5116.75</v>
      </c>
      <c r="F196" s="72">
        <f>'DHS2025'!C193</f>
        <v>0</v>
      </c>
      <c r="G196" s="73">
        <f>'DHS2025'!D193</f>
        <v>0</v>
      </c>
      <c r="H196" s="86"/>
      <c r="I196" s="85">
        <f>'DHS2025'!E193/1000</f>
        <v>0</v>
      </c>
      <c r="J196" s="49">
        <f>'Predikcia hod'!R194</f>
        <v>0</v>
      </c>
      <c r="K196" s="47">
        <f t="shared" si="2"/>
        <v>0</v>
      </c>
      <c r="M196" s="10">
        <f>'Predikcia hod'!K194</f>
        <v>2</v>
      </c>
    </row>
    <row r="197" spans="3:13" ht="15.75" thickBot="1">
      <c r="C197" s="95">
        <f>'Predikcia hod'!A195</f>
        <v>45756</v>
      </c>
      <c r="D197" s="39" t="str">
        <f>'Predikcia hod'!B195</f>
        <v>00:00:00</v>
      </c>
      <c r="E197" s="65">
        <f>'Predikcia hod'!G195</f>
        <v>4608.5</v>
      </c>
      <c r="F197" s="66">
        <f>'DHS2025'!C194</f>
        <v>0</v>
      </c>
      <c r="G197" s="67">
        <f>'DHS2025'!D194</f>
        <v>0</v>
      </c>
      <c r="H197" s="82"/>
      <c r="I197" s="83">
        <f>'DHS2025'!E194/1000</f>
        <v>0</v>
      </c>
      <c r="J197" s="49">
        <f>'Predikcia hod'!R195</f>
        <v>0</v>
      </c>
      <c r="K197" s="47">
        <f t="shared" si="2"/>
        <v>0</v>
      </c>
      <c r="M197" s="10">
        <f>'Predikcia hod'!K195</f>
        <v>2</v>
      </c>
    </row>
    <row r="198" spans="3:13" ht="15.75" thickBot="1">
      <c r="C198" s="96">
        <f>'Predikcia hod'!A196</f>
        <v>45756</v>
      </c>
      <c r="D198" s="40" t="str">
        <f>'Predikcia hod'!B196</f>
        <v>01:00:00</v>
      </c>
      <c r="E198" s="68">
        <f>'Predikcia hod'!G196</f>
        <v>5305.5</v>
      </c>
      <c r="F198" s="69">
        <f>'DHS2025'!C195</f>
        <v>0</v>
      </c>
      <c r="G198" s="70">
        <f>'DHS2025'!D195</f>
        <v>0</v>
      </c>
      <c r="H198" s="84"/>
      <c r="I198" s="85">
        <f>'DHS2025'!E195/1000</f>
        <v>0</v>
      </c>
      <c r="J198" s="49">
        <f>'Predikcia hod'!R196</f>
        <v>0</v>
      </c>
      <c r="K198" s="47">
        <f t="shared" ref="K198:K261" si="3">(J198*0.99-1.9)*I198</f>
        <v>0</v>
      </c>
      <c r="M198" s="10">
        <f>'Predikcia hod'!K196</f>
        <v>2</v>
      </c>
    </row>
    <row r="199" spans="3:13" ht="15.75" thickBot="1">
      <c r="C199" s="96">
        <f>'Predikcia hod'!A197</f>
        <v>45756</v>
      </c>
      <c r="D199" s="40" t="str">
        <f>'Predikcia hod'!B197</f>
        <v>02:00:00</v>
      </c>
      <c r="E199" s="68">
        <f>'Predikcia hod'!G197</f>
        <v>6291.75</v>
      </c>
      <c r="F199" s="69">
        <f>'DHS2025'!C196</f>
        <v>0</v>
      </c>
      <c r="G199" s="70">
        <f>'DHS2025'!D196</f>
        <v>0</v>
      </c>
      <c r="H199" s="84"/>
      <c r="I199" s="85">
        <f>'DHS2025'!E196/1000</f>
        <v>0</v>
      </c>
      <c r="J199" s="49">
        <f>'Predikcia hod'!R197</f>
        <v>0</v>
      </c>
      <c r="K199" s="47">
        <f t="shared" si="3"/>
        <v>0</v>
      </c>
      <c r="M199" s="10">
        <f>'Predikcia hod'!K197</f>
        <v>3</v>
      </c>
    </row>
    <row r="200" spans="3:13" ht="15.75" thickBot="1">
      <c r="C200" s="96">
        <f>'Predikcia hod'!A198</f>
        <v>45756</v>
      </c>
      <c r="D200" s="40" t="str">
        <f>'Predikcia hod'!B198</f>
        <v>03:00:00</v>
      </c>
      <c r="E200" s="68">
        <f>'Predikcia hod'!G198</f>
        <v>6789.5</v>
      </c>
      <c r="F200" s="69">
        <f>'DHS2025'!C197</f>
        <v>0</v>
      </c>
      <c r="G200" s="70">
        <f>'DHS2025'!D197</f>
        <v>0</v>
      </c>
      <c r="H200" s="84"/>
      <c r="I200" s="85">
        <f>'DHS2025'!E197/1000</f>
        <v>0</v>
      </c>
      <c r="J200" s="49">
        <f>'Predikcia hod'!R198</f>
        <v>0</v>
      </c>
      <c r="K200" s="47">
        <f t="shared" si="3"/>
        <v>0</v>
      </c>
      <c r="M200" s="10">
        <f>'Predikcia hod'!K198</f>
        <v>3</v>
      </c>
    </row>
    <row r="201" spans="3:13" ht="15.75" thickBot="1">
      <c r="C201" s="96">
        <f>'Predikcia hod'!A199</f>
        <v>45756</v>
      </c>
      <c r="D201" s="40" t="str">
        <f>'Predikcia hod'!B199</f>
        <v>04:00:00</v>
      </c>
      <c r="E201" s="68">
        <f>'Predikcia hod'!G199</f>
        <v>11657.25</v>
      </c>
      <c r="F201" s="69">
        <f>'DHS2025'!C198</f>
        <v>0</v>
      </c>
      <c r="G201" s="70">
        <f>'DHS2025'!D198</f>
        <v>0</v>
      </c>
      <c r="H201" s="84"/>
      <c r="I201" s="85">
        <f>'DHS2025'!E198/1000</f>
        <v>0</v>
      </c>
      <c r="J201" s="49">
        <f>'Predikcia hod'!R199</f>
        <v>0</v>
      </c>
      <c r="K201" s="47">
        <f t="shared" si="3"/>
        <v>0</v>
      </c>
      <c r="M201" s="10">
        <f>'Predikcia hod'!K199</f>
        <v>4</v>
      </c>
    </row>
    <row r="202" spans="3:13" ht="15.75" thickBot="1">
      <c r="C202" s="96">
        <f>'Predikcia hod'!A200</f>
        <v>45756</v>
      </c>
      <c r="D202" s="40" t="str">
        <f>'Predikcia hod'!B200</f>
        <v>05:00:00</v>
      </c>
      <c r="E202" s="68">
        <f>'Predikcia hod'!G200</f>
        <v>13060.5</v>
      </c>
      <c r="F202" s="69">
        <f>'DHS2025'!C199</f>
        <v>0</v>
      </c>
      <c r="G202" s="70">
        <f>'DHS2025'!D199</f>
        <v>0</v>
      </c>
      <c r="H202" s="84"/>
      <c r="I202" s="85">
        <f>'DHS2025'!E199/1000</f>
        <v>0</v>
      </c>
      <c r="J202" s="49">
        <f>'Predikcia hod'!R200</f>
        <v>0</v>
      </c>
      <c r="K202" s="47">
        <f t="shared" si="3"/>
        <v>0</v>
      </c>
      <c r="M202" s="10">
        <f>'Predikcia hod'!K200</f>
        <v>5</v>
      </c>
    </row>
    <row r="203" spans="3:13" ht="15.75" thickBot="1">
      <c r="C203" s="96">
        <f>'Predikcia hod'!A201</f>
        <v>45756</v>
      </c>
      <c r="D203" s="40" t="str">
        <f>'Predikcia hod'!B201</f>
        <v>06:00:00</v>
      </c>
      <c r="E203" s="68">
        <f>'Predikcia hod'!G201</f>
        <v>14643.25</v>
      </c>
      <c r="F203" s="69">
        <f>'DHS2025'!C200</f>
        <v>0</v>
      </c>
      <c r="G203" s="70">
        <f>'DHS2025'!D200</f>
        <v>0</v>
      </c>
      <c r="H203" s="84"/>
      <c r="I203" s="85">
        <f>'DHS2025'!E200/1000</f>
        <v>0</v>
      </c>
      <c r="J203" s="49">
        <f>'Predikcia hod'!R201</f>
        <v>0</v>
      </c>
      <c r="K203" s="47">
        <f t="shared" si="3"/>
        <v>0</v>
      </c>
      <c r="M203" s="10">
        <f>'Predikcia hod'!K201</f>
        <v>5</v>
      </c>
    </row>
    <row r="204" spans="3:13" ht="15.75" thickBot="1">
      <c r="C204" s="96">
        <f>'Predikcia hod'!A202</f>
        <v>45756</v>
      </c>
      <c r="D204" s="40" t="str">
        <f>'Predikcia hod'!B202</f>
        <v>07:00:00</v>
      </c>
      <c r="E204" s="68">
        <f>'Predikcia hod'!G202</f>
        <v>12594.75</v>
      </c>
      <c r="F204" s="69">
        <f>'DHS2025'!C201</f>
        <v>0</v>
      </c>
      <c r="G204" s="70">
        <f>'DHS2025'!D201</f>
        <v>0</v>
      </c>
      <c r="H204" s="84"/>
      <c r="I204" s="85">
        <f>'DHS2025'!E201/1000</f>
        <v>0</v>
      </c>
      <c r="J204" s="49">
        <f>'Predikcia hod'!R202</f>
        <v>0</v>
      </c>
      <c r="K204" s="47">
        <f t="shared" si="3"/>
        <v>0</v>
      </c>
      <c r="M204" s="10">
        <f>'Predikcia hod'!K202</f>
        <v>5</v>
      </c>
    </row>
    <row r="205" spans="3:13" ht="15.75" thickBot="1">
      <c r="C205" s="96">
        <f>'Predikcia hod'!A203</f>
        <v>45756</v>
      </c>
      <c r="D205" s="40" t="str">
        <f>'Predikcia hod'!B203</f>
        <v>08:00:00</v>
      </c>
      <c r="E205" s="68">
        <f>'Predikcia hod'!G203</f>
        <v>10839.75</v>
      </c>
      <c r="F205" s="69">
        <f>'DHS2025'!C202</f>
        <v>0</v>
      </c>
      <c r="G205" s="70">
        <f>'DHS2025'!D202</f>
        <v>0</v>
      </c>
      <c r="H205" s="84"/>
      <c r="I205" s="85">
        <f>'DHS2025'!E202/1000</f>
        <v>0</v>
      </c>
      <c r="J205" s="49">
        <f>'Predikcia hod'!R203</f>
        <v>0</v>
      </c>
      <c r="K205" s="47">
        <f t="shared" si="3"/>
        <v>0</v>
      </c>
      <c r="M205" s="10">
        <f>'Predikcia hod'!K203</f>
        <v>4</v>
      </c>
    </row>
    <row r="206" spans="3:13" ht="15.75" thickBot="1">
      <c r="C206" s="96">
        <f>'Predikcia hod'!A204</f>
        <v>45756</v>
      </c>
      <c r="D206" s="40" t="str">
        <f>'Predikcia hod'!B204</f>
        <v>09:00:00</v>
      </c>
      <c r="E206" s="68">
        <f>'Predikcia hod'!G204</f>
        <v>10390.5</v>
      </c>
      <c r="F206" s="69">
        <f>'DHS2025'!C203</f>
        <v>0</v>
      </c>
      <c r="G206" s="70">
        <f>'DHS2025'!D203</f>
        <v>0</v>
      </c>
      <c r="H206" s="84"/>
      <c r="I206" s="85">
        <f>'DHS2025'!E203/1000</f>
        <v>0</v>
      </c>
      <c r="J206" s="49">
        <f>'Predikcia hod'!R204</f>
        <v>0</v>
      </c>
      <c r="K206" s="47">
        <f t="shared" si="3"/>
        <v>0</v>
      </c>
      <c r="M206" s="10">
        <f>'Predikcia hod'!K204</f>
        <v>4</v>
      </c>
    </row>
    <row r="207" spans="3:13" ht="15.75" thickBot="1">
      <c r="C207" s="96">
        <f>'Predikcia hod'!A205</f>
        <v>45756</v>
      </c>
      <c r="D207" s="40" t="str">
        <f>'Predikcia hod'!B205</f>
        <v>10:00:00</v>
      </c>
      <c r="E207" s="68">
        <f>'Predikcia hod'!G205</f>
        <v>10041.5</v>
      </c>
      <c r="F207" s="69">
        <f>'DHS2025'!C204</f>
        <v>0</v>
      </c>
      <c r="G207" s="70">
        <f>'DHS2025'!D204</f>
        <v>0</v>
      </c>
      <c r="H207" s="84"/>
      <c r="I207" s="85">
        <f>'DHS2025'!E204/1000</f>
        <v>0</v>
      </c>
      <c r="J207" s="49">
        <f>'Predikcia hod'!R205</f>
        <v>0</v>
      </c>
      <c r="K207" s="47">
        <f t="shared" si="3"/>
        <v>0</v>
      </c>
      <c r="M207" s="10">
        <f>'Predikcia hod'!K205</f>
        <v>4</v>
      </c>
    </row>
    <row r="208" spans="3:13" ht="15.75" thickBot="1">
      <c r="C208" s="96">
        <f>'Predikcia hod'!A206</f>
        <v>45756</v>
      </c>
      <c r="D208" s="40" t="str">
        <f>'Predikcia hod'!B206</f>
        <v>11:00:00</v>
      </c>
      <c r="E208" s="68">
        <f>'Predikcia hod'!G206</f>
        <v>9174.75</v>
      </c>
      <c r="F208" s="69">
        <f>'DHS2025'!C205</f>
        <v>0</v>
      </c>
      <c r="G208" s="70">
        <f>'DHS2025'!D205</f>
        <v>0</v>
      </c>
      <c r="H208" s="84"/>
      <c r="I208" s="85">
        <f>'DHS2025'!E205/1000</f>
        <v>0</v>
      </c>
      <c r="J208" s="49">
        <f>'Predikcia hod'!R206</f>
        <v>0</v>
      </c>
      <c r="K208" s="47">
        <f t="shared" si="3"/>
        <v>0</v>
      </c>
      <c r="M208" s="10">
        <f>'Predikcia hod'!K206</f>
        <v>4</v>
      </c>
    </row>
    <row r="209" spans="3:13" ht="15.75" thickBot="1">
      <c r="C209" s="96">
        <f>'Predikcia hod'!A207</f>
        <v>45756</v>
      </c>
      <c r="D209" s="40" t="str">
        <f>'Predikcia hod'!B207</f>
        <v>12:00:00</v>
      </c>
      <c r="E209" s="68">
        <f>'Predikcia hod'!G207</f>
        <v>9206</v>
      </c>
      <c r="F209" s="69">
        <f>'DHS2025'!C206</f>
        <v>0</v>
      </c>
      <c r="G209" s="70">
        <f>'DHS2025'!D206</f>
        <v>0</v>
      </c>
      <c r="H209" s="84"/>
      <c r="I209" s="85">
        <f>'DHS2025'!E206/1000</f>
        <v>0</v>
      </c>
      <c r="J209" s="49">
        <f>'Predikcia hod'!R207</f>
        <v>0</v>
      </c>
      <c r="K209" s="47">
        <f t="shared" si="3"/>
        <v>0</v>
      </c>
      <c r="M209" s="10">
        <f>'Predikcia hod'!K207</f>
        <v>4</v>
      </c>
    </row>
    <row r="210" spans="3:13" ht="15.75" thickBot="1">
      <c r="C210" s="96">
        <f>'Predikcia hod'!A208</f>
        <v>45756</v>
      </c>
      <c r="D210" s="40" t="str">
        <f>'Predikcia hod'!B208</f>
        <v>13:00:00</v>
      </c>
      <c r="E210" s="68">
        <f>'Predikcia hod'!G208</f>
        <v>9183.75</v>
      </c>
      <c r="F210" s="69">
        <f>'DHS2025'!C207</f>
        <v>0</v>
      </c>
      <c r="G210" s="70">
        <f>'DHS2025'!D207</f>
        <v>0</v>
      </c>
      <c r="H210" s="84"/>
      <c r="I210" s="85">
        <f>'DHS2025'!E207/1000</f>
        <v>0</v>
      </c>
      <c r="J210" s="49">
        <f>'Predikcia hod'!R208</f>
        <v>0</v>
      </c>
      <c r="K210" s="47">
        <f t="shared" si="3"/>
        <v>0</v>
      </c>
      <c r="M210" s="10">
        <f>'Predikcia hod'!K208</f>
        <v>4</v>
      </c>
    </row>
    <row r="211" spans="3:13" ht="15.75" thickBot="1">
      <c r="C211" s="96">
        <f>'Predikcia hod'!A209</f>
        <v>45756</v>
      </c>
      <c r="D211" s="40" t="str">
        <f>'Predikcia hod'!B209</f>
        <v>14:00:00</v>
      </c>
      <c r="E211" s="68">
        <f>'Predikcia hod'!G209</f>
        <v>8717.75</v>
      </c>
      <c r="F211" s="69">
        <f>'DHS2025'!C208</f>
        <v>0</v>
      </c>
      <c r="G211" s="70">
        <f>'DHS2025'!D208</f>
        <v>0</v>
      </c>
      <c r="H211" s="84"/>
      <c r="I211" s="85">
        <f>'DHS2025'!E208/1000</f>
        <v>0</v>
      </c>
      <c r="J211" s="49">
        <f>'Predikcia hod'!R209</f>
        <v>0</v>
      </c>
      <c r="K211" s="47">
        <f t="shared" si="3"/>
        <v>0</v>
      </c>
      <c r="M211" s="10">
        <f>'Predikcia hod'!K209</f>
        <v>3</v>
      </c>
    </row>
    <row r="212" spans="3:13" ht="15.75" thickBot="1">
      <c r="C212" s="96">
        <f>'Predikcia hod'!A210</f>
        <v>45756</v>
      </c>
      <c r="D212" s="40" t="str">
        <f>'Predikcia hod'!B210</f>
        <v>15:00:00</v>
      </c>
      <c r="E212" s="68">
        <f>'Predikcia hod'!G210</f>
        <v>8523.75</v>
      </c>
      <c r="F212" s="69">
        <f>'DHS2025'!C209</f>
        <v>0</v>
      </c>
      <c r="G212" s="70">
        <f>'DHS2025'!D209</f>
        <v>0</v>
      </c>
      <c r="H212" s="84"/>
      <c r="I212" s="85">
        <f>'DHS2025'!E209/1000</f>
        <v>0</v>
      </c>
      <c r="J212" s="49">
        <f>'Predikcia hod'!R210</f>
        <v>0</v>
      </c>
      <c r="K212" s="47">
        <f t="shared" si="3"/>
        <v>0</v>
      </c>
      <c r="M212" s="10">
        <f>'Predikcia hod'!K210</f>
        <v>3</v>
      </c>
    </row>
    <row r="213" spans="3:13" ht="15.75" thickBot="1">
      <c r="C213" s="96">
        <f>'Predikcia hod'!A211</f>
        <v>45756</v>
      </c>
      <c r="D213" s="40" t="str">
        <f>'Predikcia hod'!B211</f>
        <v>16:00:00</v>
      </c>
      <c r="E213" s="68">
        <f>'Predikcia hod'!G211</f>
        <v>8417.75</v>
      </c>
      <c r="F213" s="69">
        <f>'DHS2025'!C210</f>
        <v>0</v>
      </c>
      <c r="G213" s="70">
        <f>'DHS2025'!D210</f>
        <v>0</v>
      </c>
      <c r="H213" s="84"/>
      <c r="I213" s="85">
        <f>'DHS2025'!E210/1000</f>
        <v>0</v>
      </c>
      <c r="J213" s="49">
        <f>'Predikcia hod'!R211</f>
        <v>0</v>
      </c>
      <c r="K213" s="47">
        <f t="shared" si="3"/>
        <v>0</v>
      </c>
      <c r="M213" s="10">
        <f>'Predikcia hod'!K211</f>
        <v>3</v>
      </c>
    </row>
    <row r="214" spans="3:13" ht="15.75" thickBot="1">
      <c r="C214" s="96">
        <f>'Predikcia hod'!A212</f>
        <v>45756</v>
      </c>
      <c r="D214" s="40" t="str">
        <f>'Predikcia hod'!B212</f>
        <v>17:00:00</v>
      </c>
      <c r="E214" s="68">
        <f>'Predikcia hod'!G212</f>
        <v>8870.25</v>
      </c>
      <c r="F214" s="69">
        <f>'DHS2025'!C211</f>
        <v>0</v>
      </c>
      <c r="G214" s="70">
        <f>'DHS2025'!D211</f>
        <v>0</v>
      </c>
      <c r="H214" s="84"/>
      <c r="I214" s="85">
        <f>'DHS2025'!E211/1000</f>
        <v>0</v>
      </c>
      <c r="J214" s="49">
        <f>'Predikcia hod'!R212</f>
        <v>0</v>
      </c>
      <c r="K214" s="47">
        <f t="shared" si="3"/>
        <v>0</v>
      </c>
      <c r="M214" s="10">
        <f>'Predikcia hod'!K212</f>
        <v>3</v>
      </c>
    </row>
    <row r="215" spans="3:13" ht="15.75" thickBot="1">
      <c r="C215" s="96">
        <f>'Predikcia hod'!A213</f>
        <v>45756</v>
      </c>
      <c r="D215" s="40" t="str">
        <f>'Predikcia hod'!B213</f>
        <v>18:00:00</v>
      </c>
      <c r="E215" s="68">
        <f>'Predikcia hod'!G213</f>
        <v>9104.25</v>
      </c>
      <c r="F215" s="69">
        <f>'DHS2025'!C212</f>
        <v>0</v>
      </c>
      <c r="G215" s="70">
        <f>'DHS2025'!D212</f>
        <v>0</v>
      </c>
      <c r="H215" s="84"/>
      <c r="I215" s="85">
        <f>'DHS2025'!E212/1000</f>
        <v>0</v>
      </c>
      <c r="J215" s="49">
        <f>'Predikcia hod'!R213</f>
        <v>0</v>
      </c>
      <c r="K215" s="47">
        <f t="shared" si="3"/>
        <v>0</v>
      </c>
      <c r="M215" s="10">
        <f>'Predikcia hod'!K213</f>
        <v>4</v>
      </c>
    </row>
    <row r="216" spans="3:13" ht="15.75" thickBot="1">
      <c r="C216" s="96">
        <f>'Predikcia hod'!A214</f>
        <v>45756</v>
      </c>
      <c r="D216" s="40" t="str">
        <f>'Predikcia hod'!B214</f>
        <v>19:00:00</v>
      </c>
      <c r="E216" s="68">
        <f>'Predikcia hod'!G214</f>
        <v>9553</v>
      </c>
      <c r="F216" s="69">
        <f>'DHS2025'!C213</f>
        <v>0</v>
      </c>
      <c r="G216" s="70">
        <f>'DHS2025'!D213</f>
        <v>0</v>
      </c>
      <c r="H216" s="84"/>
      <c r="I216" s="85">
        <f>'DHS2025'!E213/1000</f>
        <v>0</v>
      </c>
      <c r="J216" s="49">
        <f>'Predikcia hod'!R214</f>
        <v>0</v>
      </c>
      <c r="K216" s="47">
        <f t="shared" si="3"/>
        <v>0</v>
      </c>
      <c r="M216" s="10">
        <f>'Predikcia hod'!K214</f>
        <v>4</v>
      </c>
    </row>
    <row r="217" spans="3:13" ht="15.75" thickBot="1">
      <c r="C217" s="96">
        <f>'Predikcia hod'!A215</f>
        <v>45756</v>
      </c>
      <c r="D217" s="40" t="str">
        <f>'Predikcia hod'!B215</f>
        <v>20:00:00</v>
      </c>
      <c r="E217" s="68">
        <f>'Predikcia hod'!G215</f>
        <v>10188.5</v>
      </c>
      <c r="F217" s="69">
        <f>'DHS2025'!C214</f>
        <v>0</v>
      </c>
      <c r="G217" s="70">
        <f>'DHS2025'!D214</f>
        <v>0</v>
      </c>
      <c r="H217" s="84"/>
      <c r="I217" s="85">
        <f>'DHS2025'!E214/1000</f>
        <v>0</v>
      </c>
      <c r="J217" s="49">
        <f>'Predikcia hod'!R215</f>
        <v>0</v>
      </c>
      <c r="K217" s="47">
        <f t="shared" si="3"/>
        <v>0</v>
      </c>
      <c r="M217" s="10">
        <f>'Predikcia hod'!K215</f>
        <v>4</v>
      </c>
    </row>
    <row r="218" spans="3:13" ht="15.75" thickBot="1">
      <c r="C218" s="96">
        <f>'Predikcia hod'!A216</f>
        <v>45756</v>
      </c>
      <c r="D218" s="40" t="str">
        <f>'Predikcia hod'!B216</f>
        <v>21:00:00</v>
      </c>
      <c r="E218" s="68">
        <f>'Predikcia hod'!G216</f>
        <v>11180.25</v>
      </c>
      <c r="F218" s="69">
        <f>'DHS2025'!C215</f>
        <v>0</v>
      </c>
      <c r="G218" s="70">
        <f>'DHS2025'!D215</f>
        <v>0</v>
      </c>
      <c r="H218" s="84"/>
      <c r="I218" s="85">
        <f>'DHS2025'!E215/1000</f>
        <v>0</v>
      </c>
      <c r="J218" s="49">
        <f>'Predikcia hod'!R216</f>
        <v>0</v>
      </c>
      <c r="K218" s="47">
        <f t="shared" si="3"/>
        <v>0</v>
      </c>
      <c r="M218" s="10">
        <f>'Predikcia hod'!K216</f>
        <v>4</v>
      </c>
    </row>
    <row r="219" spans="3:13" ht="15.75" thickBot="1">
      <c r="C219" s="96">
        <f>'Predikcia hod'!A217</f>
        <v>45756</v>
      </c>
      <c r="D219" s="40" t="str">
        <f>'Predikcia hod'!B217</f>
        <v>22:00:00</v>
      </c>
      <c r="E219" s="68">
        <f>'Predikcia hod'!G217</f>
        <v>9621.25</v>
      </c>
      <c r="F219" s="69">
        <f>'DHS2025'!C216</f>
        <v>0</v>
      </c>
      <c r="G219" s="70">
        <f>'DHS2025'!D216</f>
        <v>0</v>
      </c>
      <c r="H219" s="84"/>
      <c r="I219" s="85">
        <f>'DHS2025'!E216/1000</f>
        <v>0</v>
      </c>
      <c r="J219" s="49">
        <f>'Predikcia hod'!R217</f>
        <v>0</v>
      </c>
      <c r="K219" s="47">
        <f t="shared" si="3"/>
        <v>0</v>
      </c>
      <c r="M219" s="10">
        <f>'Predikcia hod'!K217</f>
        <v>4</v>
      </c>
    </row>
    <row r="220" spans="3:13" ht="15.75" thickBot="1">
      <c r="C220" s="100">
        <f>'Predikcia hod'!A218</f>
        <v>45756</v>
      </c>
      <c r="D220" s="44" t="str">
        <f>'Predikcia hod'!B218</f>
        <v>23:00:00</v>
      </c>
      <c r="E220" s="71">
        <f>'Predikcia hod'!G218</f>
        <v>4793.5</v>
      </c>
      <c r="F220" s="72">
        <f>'DHS2025'!C217</f>
        <v>0</v>
      </c>
      <c r="G220" s="73">
        <f>'DHS2025'!D217</f>
        <v>0</v>
      </c>
      <c r="H220" s="86"/>
      <c r="I220" s="85">
        <f>'DHS2025'!E217/1000</f>
        <v>0</v>
      </c>
      <c r="J220" s="49">
        <f>'Predikcia hod'!R218</f>
        <v>0</v>
      </c>
      <c r="K220" s="47">
        <f t="shared" si="3"/>
        <v>0</v>
      </c>
      <c r="M220" s="10">
        <f>'Predikcia hod'!K218</f>
        <v>2</v>
      </c>
    </row>
    <row r="221" spans="3:13" ht="15.75" thickBot="1">
      <c r="C221" s="97">
        <f>'Predikcia hod'!A219</f>
        <v>45757</v>
      </c>
      <c r="D221" s="41" t="str">
        <f>'Predikcia hod'!B219</f>
        <v>00:00:00</v>
      </c>
      <c r="E221" s="65">
        <f>'Predikcia hod'!G219</f>
        <v>2735</v>
      </c>
      <c r="F221" s="66">
        <f>'DHS2025'!C218</f>
        <v>0</v>
      </c>
      <c r="G221" s="67">
        <f>'DHS2025'!D218</f>
        <v>0</v>
      </c>
      <c r="H221" s="82"/>
      <c r="I221" s="83">
        <f>'DHS2025'!E218/1000</f>
        <v>0</v>
      </c>
      <c r="J221" s="49">
        <f>'Predikcia hod'!R219</f>
        <v>0</v>
      </c>
      <c r="K221" s="47">
        <f t="shared" si="3"/>
        <v>0</v>
      </c>
      <c r="M221" s="10">
        <f>'Predikcia hod'!K219</f>
        <v>1</v>
      </c>
    </row>
    <row r="222" spans="3:13" ht="15.75" thickBot="1">
      <c r="C222" s="98">
        <f>'Predikcia hod'!A220</f>
        <v>45757</v>
      </c>
      <c r="D222" s="42" t="str">
        <f>'Predikcia hod'!B220</f>
        <v>01:00:00</v>
      </c>
      <c r="E222" s="68">
        <f>'Predikcia hod'!G220</f>
        <v>3106</v>
      </c>
      <c r="F222" s="69">
        <f>'DHS2025'!C219</f>
        <v>0</v>
      </c>
      <c r="G222" s="70">
        <f>'DHS2025'!D219</f>
        <v>0</v>
      </c>
      <c r="H222" s="84"/>
      <c r="I222" s="85">
        <f>'DHS2025'!E219/1000</f>
        <v>0</v>
      </c>
      <c r="J222" s="49">
        <f>'Predikcia hod'!R220</f>
        <v>0</v>
      </c>
      <c r="K222" s="47">
        <f t="shared" si="3"/>
        <v>0</v>
      </c>
      <c r="M222" s="10">
        <f>'Predikcia hod'!K220</f>
        <v>2</v>
      </c>
    </row>
    <row r="223" spans="3:13" ht="15.75" thickBot="1">
      <c r="C223" s="98">
        <f>'Predikcia hod'!A221</f>
        <v>45757</v>
      </c>
      <c r="D223" s="42" t="str">
        <f>'Predikcia hod'!B221</f>
        <v>02:00:00</v>
      </c>
      <c r="E223" s="68">
        <f>'Predikcia hod'!G221</f>
        <v>3350.75</v>
      </c>
      <c r="F223" s="69">
        <f>'DHS2025'!C220</f>
        <v>0</v>
      </c>
      <c r="G223" s="70">
        <f>'DHS2025'!D220</f>
        <v>0</v>
      </c>
      <c r="H223" s="84"/>
      <c r="I223" s="85">
        <f>'DHS2025'!E220/1000</f>
        <v>0</v>
      </c>
      <c r="J223" s="49">
        <f>'Predikcia hod'!R221</f>
        <v>0</v>
      </c>
      <c r="K223" s="47">
        <f t="shared" si="3"/>
        <v>0</v>
      </c>
      <c r="M223" s="10">
        <f>'Predikcia hod'!K221</f>
        <v>2</v>
      </c>
    </row>
    <row r="224" spans="3:13" ht="15.75" thickBot="1">
      <c r="C224" s="98">
        <f>'Predikcia hod'!A222</f>
        <v>45757</v>
      </c>
      <c r="D224" s="42" t="str">
        <f>'Predikcia hod'!B222</f>
        <v>03:00:00</v>
      </c>
      <c r="E224" s="68">
        <f>'Predikcia hod'!G222</f>
        <v>5467.75</v>
      </c>
      <c r="F224" s="69">
        <f>'DHS2025'!C221</f>
        <v>0</v>
      </c>
      <c r="G224" s="70">
        <f>'DHS2025'!D221</f>
        <v>0</v>
      </c>
      <c r="H224" s="84"/>
      <c r="I224" s="85">
        <f>'DHS2025'!E221/1000</f>
        <v>0</v>
      </c>
      <c r="J224" s="49">
        <f>'Predikcia hod'!R222</f>
        <v>0</v>
      </c>
      <c r="K224" s="47">
        <f t="shared" si="3"/>
        <v>0</v>
      </c>
      <c r="M224" s="10">
        <f>'Predikcia hod'!K222</f>
        <v>2</v>
      </c>
    </row>
    <row r="225" spans="3:13" ht="15.75" thickBot="1">
      <c r="C225" s="98">
        <f>'Predikcia hod'!A223</f>
        <v>45757</v>
      </c>
      <c r="D225" s="42" t="str">
        <f>'Predikcia hod'!B223</f>
        <v>04:00:00</v>
      </c>
      <c r="E225" s="68">
        <f>'Predikcia hod'!G223</f>
        <v>9115</v>
      </c>
      <c r="F225" s="69">
        <f>'DHS2025'!C222</f>
        <v>0</v>
      </c>
      <c r="G225" s="70">
        <f>'DHS2025'!D222</f>
        <v>0</v>
      </c>
      <c r="H225" s="84"/>
      <c r="I225" s="85">
        <f>'DHS2025'!E222/1000</f>
        <v>0</v>
      </c>
      <c r="J225" s="49">
        <f>'Predikcia hod'!R223</f>
        <v>0</v>
      </c>
      <c r="K225" s="47">
        <f t="shared" si="3"/>
        <v>0</v>
      </c>
      <c r="M225" s="10">
        <f>'Predikcia hod'!K223</f>
        <v>4</v>
      </c>
    </row>
    <row r="226" spans="3:13" ht="15.75" thickBot="1">
      <c r="C226" s="98">
        <f>'Predikcia hod'!A224</f>
        <v>45757</v>
      </c>
      <c r="D226" s="42" t="str">
        <f>'Predikcia hod'!B224</f>
        <v>05:00:00</v>
      </c>
      <c r="E226" s="68">
        <f>'Predikcia hod'!G224</f>
        <v>11632.5</v>
      </c>
      <c r="F226" s="69">
        <f>'DHS2025'!C223</f>
        <v>0</v>
      </c>
      <c r="G226" s="70">
        <f>'DHS2025'!D223</f>
        <v>0</v>
      </c>
      <c r="H226" s="84"/>
      <c r="I226" s="85">
        <f>'DHS2025'!E223/1000</f>
        <v>0</v>
      </c>
      <c r="J226" s="49">
        <f>'Predikcia hod'!R224</f>
        <v>0</v>
      </c>
      <c r="K226" s="47">
        <f t="shared" si="3"/>
        <v>0</v>
      </c>
      <c r="M226" s="10">
        <f>'Predikcia hod'!K224</f>
        <v>4</v>
      </c>
    </row>
    <row r="227" spans="3:13" ht="15.75" thickBot="1">
      <c r="C227" s="98">
        <f>'Predikcia hod'!A225</f>
        <v>45757</v>
      </c>
      <c r="D227" s="42" t="str">
        <f>'Predikcia hod'!B225</f>
        <v>06:00:00</v>
      </c>
      <c r="E227" s="68">
        <f>'Predikcia hod'!G225</f>
        <v>11236</v>
      </c>
      <c r="F227" s="69">
        <f>'DHS2025'!C224</f>
        <v>0</v>
      </c>
      <c r="G227" s="70">
        <f>'DHS2025'!D224</f>
        <v>0</v>
      </c>
      <c r="H227" s="84"/>
      <c r="I227" s="85">
        <f>'DHS2025'!E224/1000</f>
        <v>0</v>
      </c>
      <c r="J227" s="49">
        <f>'Predikcia hod'!R225</f>
        <v>0</v>
      </c>
      <c r="K227" s="47">
        <f t="shared" si="3"/>
        <v>0</v>
      </c>
      <c r="M227" s="10">
        <f>'Predikcia hod'!K225</f>
        <v>4</v>
      </c>
    </row>
    <row r="228" spans="3:13" ht="15.75" thickBot="1">
      <c r="C228" s="98">
        <f>'Predikcia hod'!A226</f>
        <v>45757</v>
      </c>
      <c r="D228" s="42" t="str">
        <f>'Predikcia hod'!B226</f>
        <v>07:00:00</v>
      </c>
      <c r="E228" s="68">
        <f>'Predikcia hod'!G226</f>
        <v>9635</v>
      </c>
      <c r="F228" s="69">
        <f>'DHS2025'!C225</f>
        <v>0</v>
      </c>
      <c r="G228" s="70">
        <f>'DHS2025'!D225</f>
        <v>0</v>
      </c>
      <c r="H228" s="84"/>
      <c r="I228" s="85">
        <f>'DHS2025'!E225/1000</f>
        <v>0</v>
      </c>
      <c r="J228" s="49">
        <f>'Predikcia hod'!R226</f>
        <v>0</v>
      </c>
      <c r="K228" s="47">
        <f t="shared" si="3"/>
        <v>0</v>
      </c>
      <c r="M228" s="10">
        <f>'Predikcia hod'!K226</f>
        <v>4</v>
      </c>
    </row>
    <row r="229" spans="3:13" ht="15.75" thickBot="1">
      <c r="C229" s="98">
        <f>'Predikcia hod'!A227</f>
        <v>45757</v>
      </c>
      <c r="D229" s="42" t="str">
        <f>'Predikcia hod'!B227</f>
        <v>08:00:00</v>
      </c>
      <c r="E229" s="68">
        <f>'Predikcia hod'!G227</f>
        <v>8581</v>
      </c>
      <c r="F229" s="69">
        <f>'DHS2025'!C226</f>
        <v>0</v>
      </c>
      <c r="G229" s="70">
        <f>'DHS2025'!D226</f>
        <v>0</v>
      </c>
      <c r="H229" s="84"/>
      <c r="I229" s="85">
        <f>'DHS2025'!E226/1000</f>
        <v>0</v>
      </c>
      <c r="J229" s="49">
        <f>'Predikcia hod'!R227</f>
        <v>0</v>
      </c>
      <c r="K229" s="47">
        <f t="shared" si="3"/>
        <v>0</v>
      </c>
      <c r="M229" s="10">
        <f>'Predikcia hod'!K227</f>
        <v>3</v>
      </c>
    </row>
    <row r="230" spans="3:13" ht="15.75" thickBot="1">
      <c r="C230" s="98">
        <f>'Predikcia hod'!A228</f>
        <v>45757</v>
      </c>
      <c r="D230" s="42" t="str">
        <f>'Predikcia hod'!B228</f>
        <v>09:00:00</v>
      </c>
      <c r="E230" s="68">
        <f>'Predikcia hod'!G228</f>
        <v>8678.25</v>
      </c>
      <c r="F230" s="69">
        <f>'DHS2025'!C227</f>
        <v>0</v>
      </c>
      <c r="G230" s="70">
        <f>'DHS2025'!D227</f>
        <v>0</v>
      </c>
      <c r="H230" s="84"/>
      <c r="I230" s="85">
        <f>'DHS2025'!E227/1000</f>
        <v>0</v>
      </c>
      <c r="J230" s="49">
        <f>'Predikcia hod'!R228</f>
        <v>0</v>
      </c>
      <c r="K230" s="47">
        <f t="shared" si="3"/>
        <v>0</v>
      </c>
      <c r="M230" s="10">
        <f>'Predikcia hod'!K228</f>
        <v>3</v>
      </c>
    </row>
    <row r="231" spans="3:13" ht="15.75" thickBot="1">
      <c r="C231" s="98">
        <f>'Predikcia hod'!A229</f>
        <v>45757</v>
      </c>
      <c r="D231" s="42" t="str">
        <f>'Predikcia hod'!B229</f>
        <v>10:00:00</v>
      </c>
      <c r="E231" s="68">
        <f>'Predikcia hod'!G229</f>
        <v>8421.25</v>
      </c>
      <c r="F231" s="69">
        <f>'DHS2025'!C228</f>
        <v>0</v>
      </c>
      <c r="G231" s="70">
        <f>'DHS2025'!D228</f>
        <v>0</v>
      </c>
      <c r="H231" s="84"/>
      <c r="I231" s="85">
        <f>'DHS2025'!E228/1000</f>
        <v>0</v>
      </c>
      <c r="J231" s="49">
        <f>'Predikcia hod'!R229</f>
        <v>0</v>
      </c>
      <c r="K231" s="47">
        <f t="shared" si="3"/>
        <v>0</v>
      </c>
      <c r="M231" s="10">
        <f>'Predikcia hod'!K229</f>
        <v>3</v>
      </c>
    </row>
    <row r="232" spans="3:13" ht="15.75" thickBot="1">
      <c r="C232" s="98">
        <f>'Predikcia hod'!A230</f>
        <v>45757</v>
      </c>
      <c r="D232" s="42" t="str">
        <f>'Predikcia hod'!B230</f>
        <v>11:00:00</v>
      </c>
      <c r="E232" s="68">
        <f>'Predikcia hod'!G230</f>
        <v>8126</v>
      </c>
      <c r="F232" s="69">
        <f>'DHS2025'!C229</f>
        <v>0</v>
      </c>
      <c r="G232" s="70">
        <f>'DHS2025'!D229</f>
        <v>0</v>
      </c>
      <c r="H232" s="84"/>
      <c r="I232" s="85">
        <f>'DHS2025'!E229/1000</f>
        <v>0</v>
      </c>
      <c r="J232" s="49">
        <f>'Predikcia hod'!R230</f>
        <v>0</v>
      </c>
      <c r="K232" s="47">
        <f t="shared" si="3"/>
        <v>0</v>
      </c>
      <c r="M232" s="10">
        <f>'Predikcia hod'!K230</f>
        <v>3</v>
      </c>
    </row>
    <row r="233" spans="3:13" ht="15.75" thickBot="1">
      <c r="C233" s="98">
        <f>'Predikcia hod'!A231</f>
        <v>45757</v>
      </c>
      <c r="D233" s="42" t="str">
        <f>'Predikcia hod'!B231</f>
        <v>12:00:00</v>
      </c>
      <c r="E233" s="68">
        <f>'Predikcia hod'!G231</f>
        <v>7887</v>
      </c>
      <c r="F233" s="69">
        <f>'DHS2025'!C230</f>
        <v>0</v>
      </c>
      <c r="G233" s="70">
        <f>'DHS2025'!D230</f>
        <v>0</v>
      </c>
      <c r="H233" s="84"/>
      <c r="I233" s="85">
        <f>'DHS2025'!E230/1000</f>
        <v>0</v>
      </c>
      <c r="J233" s="49">
        <f>'Predikcia hod'!R231</f>
        <v>0</v>
      </c>
      <c r="K233" s="47">
        <f t="shared" si="3"/>
        <v>0</v>
      </c>
      <c r="M233" s="10">
        <f>'Predikcia hod'!K231</f>
        <v>3</v>
      </c>
    </row>
    <row r="234" spans="3:13" ht="15.75" thickBot="1">
      <c r="C234" s="98">
        <f>'Predikcia hod'!A232</f>
        <v>45757</v>
      </c>
      <c r="D234" s="42" t="str">
        <f>'Predikcia hod'!B232</f>
        <v>13:00:00</v>
      </c>
      <c r="E234" s="68">
        <f>'Predikcia hod'!G232</f>
        <v>7617.75</v>
      </c>
      <c r="F234" s="69">
        <f>'DHS2025'!C231</f>
        <v>0</v>
      </c>
      <c r="G234" s="70">
        <f>'DHS2025'!D231</f>
        <v>0</v>
      </c>
      <c r="H234" s="84"/>
      <c r="I234" s="85">
        <f>'DHS2025'!E231/1000</f>
        <v>0</v>
      </c>
      <c r="J234" s="49">
        <f>'Predikcia hod'!R232</f>
        <v>0</v>
      </c>
      <c r="K234" s="47">
        <f t="shared" si="3"/>
        <v>0</v>
      </c>
      <c r="M234" s="10">
        <f>'Predikcia hod'!K232</f>
        <v>3</v>
      </c>
    </row>
    <row r="235" spans="3:13" ht="15.75" thickBot="1">
      <c r="C235" s="98">
        <f>'Predikcia hod'!A233</f>
        <v>45757</v>
      </c>
      <c r="D235" s="42" t="str">
        <f>'Predikcia hod'!B233</f>
        <v>14:00:00</v>
      </c>
      <c r="E235" s="68">
        <f>'Predikcia hod'!G233</f>
        <v>7063.5</v>
      </c>
      <c r="F235" s="69">
        <f>'DHS2025'!C232</f>
        <v>0</v>
      </c>
      <c r="G235" s="70">
        <f>'DHS2025'!D232</f>
        <v>0</v>
      </c>
      <c r="H235" s="84"/>
      <c r="I235" s="85">
        <f>'DHS2025'!E232/1000</f>
        <v>0</v>
      </c>
      <c r="J235" s="49">
        <f>'Predikcia hod'!R233</f>
        <v>0</v>
      </c>
      <c r="K235" s="47">
        <f t="shared" si="3"/>
        <v>0</v>
      </c>
      <c r="M235" s="10">
        <f>'Predikcia hod'!K233</f>
        <v>3</v>
      </c>
    </row>
    <row r="236" spans="3:13" ht="15.75" thickBot="1">
      <c r="C236" s="98">
        <f>'Predikcia hod'!A234</f>
        <v>45757</v>
      </c>
      <c r="D236" s="42" t="str">
        <f>'Predikcia hod'!B234</f>
        <v>15:00:00</v>
      </c>
      <c r="E236" s="68">
        <f>'Predikcia hod'!G234</f>
        <v>6699.75</v>
      </c>
      <c r="F236" s="69">
        <f>'DHS2025'!C233</f>
        <v>0</v>
      </c>
      <c r="G236" s="70">
        <f>'DHS2025'!D233</f>
        <v>0</v>
      </c>
      <c r="H236" s="84"/>
      <c r="I236" s="85">
        <f>'DHS2025'!E233/1000</f>
        <v>0</v>
      </c>
      <c r="J236" s="49">
        <f>'Predikcia hod'!R234</f>
        <v>0</v>
      </c>
      <c r="K236" s="47">
        <f t="shared" si="3"/>
        <v>0</v>
      </c>
      <c r="M236" s="10">
        <f>'Predikcia hod'!K234</f>
        <v>3</v>
      </c>
    </row>
    <row r="237" spans="3:13" ht="15.75" thickBot="1">
      <c r="C237" s="98">
        <f>'Predikcia hod'!A235</f>
        <v>45757</v>
      </c>
      <c r="D237" s="42" t="str">
        <f>'Predikcia hod'!B235</f>
        <v>16:00:00</v>
      </c>
      <c r="E237" s="68">
        <f>'Predikcia hod'!G235</f>
        <v>6615.5</v>
      </c>
      <c r="F237" s="69">
        <f>'DHS2025'!C234</f>
        <v>0</v>
      </c>
      <c r="G237" s="70">
        <f>'DHS2025'!D234</f>
        <v>0</v>
      </c>
      <c r="H237" s="84"/>
      <c r="I237" s="85">
        <f>'DHS2025'!E234/1000</f>
        <v>0</v>
      </c>
      <c r="J237" s="49">
        <f>'Predikcia hod'!R235</f>
        <v>0</v>
      </c>
      <c r="K237" s="47">
        <f t="shared" si="3"/>
        <v>0</v>
      </c>
      <c r="M237" s="10">
        <f>'Predikcia hod'!K235</f>
        <v>3</v>
      </c>
    </row>
    <row r="238" spans="3:13" ht="15.75" thickBot="1">
      <c r="C238" s="98">
        <f>'Predikcia hod'!A236</f>
        <v>45757</v>
      </c>
      <c r="D238" s="42" t="str">
        <f>'Predikcia hod'!B236</f>
        <v>17:00:00</v>
      </c>
      <c r="E238" s="68">
        <f>'Predikcia hod'!G236</f>
        <v>7095</v>
      </c>
      <c r="F238" s="69">
        <f>'DHS2025'!C235</f>
        <v>0</v>
      </c>
      <c r="G238" s="70">
        <f>'DHS2025'!D235</f>
        <v>0</v>
      </c>
      <c r="H238" s="84"/>
      <c r="I238" s="85">
        <f>'DHS2025'!E235/1000</f>
        <v>0</v>
      </c>
      <c r="J238" s="49">
        <f>'Predikcia hod'!R236</f>
        <v>0</v>
      </c>
      <c r="K238" s="47">
        <f t="shared" si="3"/>
        <v>0</v>
      </c>
      <c r="M238" s="10">
        <f>'Predikcia hod'!K236</f>
        <v>3</v>
      </c>
    </row>
    <row r="239" spans="3:13" ht="15.75" thickBot="1">
      <c r="C239" s="98">
        <f>'Predikcia hod'!A237</f>
        <v>45757</v>
      </c>
      <c r="D239" s="42" t="str">
        <f>'Predikcia hod'!B237</f>
        <v>18:00:00</v>
      </c>
      <c r="E239" s="68">
        <f>'Predikcia hod'!G237</f>
        <v>7776.75</v>
      </c>
      <c r="F239" s="69">
        <f>'DHS2025'!C236</f>
        <v>0</v>
      </c>
      <c r="G239" s="70">
        <f>'DHS2025'!D236</f>
        <v>0</v>
      </c>
      <c r="H239" s="84"/>
      <c r="I239" s="85">
        <f>'DHS2025'!E236/1000</f>
        <v>0</v>
      </c>
      <c r="J239" s="49">
        <f>'Predikcia hod'!R237</f>
        <v>0</v>
      </c>
      <c r="K239" s="47">
        <f t="shared" si="3"/>
        <v>0</v>
      </c>
      <c r="M239" s="10">
        <f>'Predikcia hod'!K237</f>
        <v>3</v>
      </c>
    </row>
    <row r="240" spans="3:13" ht="15.75" thickBot="1">
      <c r="C240" s="98">
        <f>'Predikcia hod'!A238</f>
        <v>45757</v>
      </c>
      <c r="D240" s="42" t="str">
        <f>'Predikcia hod'!B238</f>
        <v>19:00:00</v>
      </c>
      <c r="E240" s="68">
        <f>'Predikcia hod'!G238</f>
        <v>8718.25</v>
      </c>
      <c r="F240" s="69">
        <f>'DHS2025'!C237</f>
        <v>0</v>
      </c>
      <c r="G240" s="70">
        <f>'DHS2025'!D237</f>
        <v>0</v>
      </c>
      <c r="H240" s="84"/>
      <c r="I240" s="85">
        <f>'DHS2025'!E237/1000</f>
        <v>0</v>
      </c>
      <c r="J240" s="49">
        <f>'Predikcia hod'!R238</f>
        <v>0</v>
      </c>
      <c r="K240" s="47">
        <f t="shared" si="3"/>
        <v>0</v>
      </c>
      <c r="M240" s="10">
        <f>'Predikcia hod'!K238</f>
        <v>3</v>
      </c>
    </row>
    <row r="241" spans="3:13" ht="15.75" thickBot="1">
      <c r="C241" s="98">
        <f>'Predikcia hod'!A239</f>
        <v>45757</v>
      </c>
      <c r="D241" s="42" t="str">
        <f>'Predikcia hod'!B239</f>
        <v>20:00:00</v>
      </c>
      <c r="E241" s="68">
        <f>'Predikcia hod'!G239</f>
        <v>9644.5</v>
      </c>
      <c r="F241" s="69">
        <f>'DHS2025'!C238</f>
        <v>0</v>
      </c>
      <c r="G241" s="70">
        <f>'DHS2025'!D238</f>
        <v>0</v>
      </c>
      <c r="H241" s="84"/>
      <c r="I241" s="85">
        <f>'DHS2025'!E238/1000</f>
        <v>0</v>
      </c>
      <c r="J241" s="49">
        <f>'Predikcia hod'!R239</f>
        <v>0</v>
      </c>
      <c r="K241" s="47">
        <f t="shared" si="3"/>
        <v>0</v>
      </c>
      <c r="M241" s="10">
        <f>'Predikcia hod'!K239</f>
        <v>4</v>
      </c>
    </row>
    <row r="242" spans="3:13" ht="15.75" thickBot="1">
      <c r="C242" s="98">
        <f>'Predikcia hod'!A240</f>
        <v>45757</v>
      </c>
      <c r="D242" s="42" t="str">
        <f>'Predikcia hod'!B240</f>
        <v>21:00:00</v>
      </c>
      <c r="E242" s="68">
        <f>'Predikcia hod'!G240</f>
        <v>9849.75</v>
      </c>
      <c r="F242" s="69">
        <f>'DHS2025'!C239</f>
        <v>0</v>
      </c>
      <c r="G242" s="70">
        <f>'DHS2025'!D239</f>
        <v>0</v>
      </c>
      <c r="H242" s="84"/>
      <c r="I242" s="85">
        <f>'DHS2025'!E239/1000</f>
        <v>0</v>
      </c>
      <c r="J242" s="49">
        <f>'Predikcia hod'!R240</f>
        <v>0</v>
      </c>
      <c r="K242" s="47">
        <f t="shared" si="3"/>
        <v>0</v>
      </c>
      <c r="M242" s="10">
        <f>'Predikcia hod'!K240</f>
        <v>4</v>
      </c>
    </row>
    <row r="243" spans="3:13" ht="15.75" thickBot="1">
      <c r="C243" s="98">
        <f>'Predikcia hod'!A241</f>
        <v>45757</v>
      </c>
      <c r="D243" s="42" t="str">
        <f>'Predikcia hod'!B241</f>
        <v>22:00:00</v>
      </c>
      <c r="E243" s="68">
        <f>'Predikcia hod'!G241</f>
        <v>8703</v>
      </c>
      <c r="F243" s="69">
        <f>'DHS2025'!C240</f>
        <v>0</v>
      </c>
      <c r="G243" s="70">
        <f>'DHS2025'!D240</f>
        <v>0</v>
      </c>
      <c r="H243" s="84"/>
      <c r="I243" s="85">
        <f>'DHS2025'!E240/1000</f>
        <v>0</v>
      </c>
      <c r="J243" s="49">
        <f>'Predikcia hod'!R241</f>
        <v>0</v>
      </c>
      <c r="K243" s="47">
        <f t="shared" si="3"/>
        <v>0</v>
      </c>
      <c r="M243" s="10">
        <f>'Predikcia hod'!K241</f>
        <v>3</v>
      </c>
    </row>
    <row r="244" spans="3:13" ht="15.75" thickBot="1">
      <c r="C244" s="99">
        <f>'Predikcia hod'!A242</f>
        <v>45757</v>
      </c>
      <c r="D244" s="43" t="str">
        <f>'Predikcia hod'!B242</f>
        <v>23:00:00</v>
      </c>
      <c r="E244" s="71">
        <f>'Predikcia hod'!G242</f>
        <v>3873.75</v>
      </c>
      <c r="F244" s="72">
        <f>'DHS2025'!C241</f>
        <v>0</v>
      </c>
      <c r="G244" s="73">
        <f>'DHS2025'!D241</f>
        <v>0</v>
      </c>
      <c r="H244" s="86"/>
      <c r="I244" s="85">
        <f>'DHS2025'!E241/1000</f>
        <v>0</v>
      </c>
      <c r="J244" s="49">
        <f>'Predikcia hod'!R242</f>
        <v>0</v>
      </c>
      <c r="K244" s="47">
        <f t="shared" si="3"/>
        <v>0</v>
      </c>
      <c r="M244" s="10">
        <f>'Predikcia hod'!K242</f>
        <v>2</v>
      </c>
    </row>
    <row r="245" spans="3:13" ht="15.75" thickBot="1">
      <c r="C245" s="95">
        <f>'Predikcia hod'!A243</f>
        <v>45758</v>
      </c>
      <c r="D245" s="39" t="str">
        <f>'Predikcia hod'!B243</f>
        <v>00:00:00</v>
      </c>
      <c r="E245" s="65">
        <f>'Predikcia hod'!G243</f>
        <v>2732.25</v>
      </c>
      <c r="F245" s="66">
        <f>'DHS2025'!C242</f>
        <v>0</v>
      </c>
      <c r="G245" s="67">
        <f>'DHS2025'!D242</f>
        <v>0</v>
      </c>
      <c r="H245" s="82"/>
      <c r="I245" s="83">
        <f>'DHS2025'!E242/1000</f>
        <v>0</v>
      </c>
      <c r="J245" s="49">
        <f>'Predikcia hod'!R243</f>
        <v>0</v>
      </c>
      <c r="K245" s="47">
        <f t="shared" si="3"/>
        <v>0</v>
      </c>
      <c r="M245" s="10">
        <f>'Predikcia hod'!K243</f>
        <v>1</v>
      </c>
    </row>
    <row r="246" spans="3:13" ht="15.75" thickBot="1">
      <c r="C246" s="96">
        <f>'Predikcia hod'!A244</f>
        <v>45758</v>
      </c>
      <c r="D246" s="40" t="str">
        <f>'Predikcia hod'!B244</f>
        <v>01:00:00</v>
      </c>
      <c r="E246" s="68">
        <f>'Predikcia hod'!G244</f>
        <v>3809</v>
      </c>
      <c r="F246" s="69">
        <f>'DHS2025'!C243</f>
        <v>0</v>
      </c>
      <c r="G246" s="70">
        <f>'DHS2025'!D243</f>
        <v>0</v>
      </c>
      <c r="H246" s="84"/>
      <c r="I246" s="85">
        <f>'DHS2025'!E243/1000</f>
        <v>0</v>
      </c>
      <c r="J246" s="49">
        <f>'Predikcia hod'!R244</f>
        <v>0</v>
      </c>
      <c r="K246" s="47">
        <f t="shared" si="3"/>
        <v>0</v>
      </c>
      <c r="M246" s="10">
        <f>'Predikcia hod'!K244</f>
        <v>2</v>
      </c>
    </row>
    <row r="247" spans="3:13" ht="15.75" thickBot="1">
      <c r="C247" s="96">
        <f>'Predikcia hod'!A245</f>
        <v>45758</v>
      </c>
      <c r="D247" s="40" t="str">
        <f>'Predikcia hod'!B245</f>
        <v>02:00:00</v>
      </c>
      <c r="E247" s="68">
        <f>'Predikcia hod'!G245</f>
        <v>4009</v>
      </c>
      <c r="F247" s="69">
        <f>'DHS2025'!C244</f>
        <v>0</v>
      </c>
      <c r="G247" s="70">
        <f>'DHS2025'!D244</f>
        <v>0</v>
      </c>
      <c r="H247" s="84"/>
      <c r="I247" s="85">
        <f>'DHS2025'!E244/1000</f>
        <v>0</v>
      </c>
      <c r="J247" s="49">
        <f>'Predikcia hod'!R245</f>
        <v>0</v>
      </c>
      <c r="K247" s="47">
        <f t="shared" si="3"/>
        <v>0</v>
      </c>
      <c r="M247" s="10">
        <f>'Predikcia hod'!K245</f>
        <v>2</v>
      </c>
    </row>
    <row r="248" spans="3:13" ht="15.75" thickBot="1">
      <c r="C248" s="96">
        <f>'Predikcia hod'!A246</f>
        <v>45758</v>
      </c>
      <c r="D248" s="40" t="str">
        <f>'Predikcia hod'!B246</f>
        <v>03:00:00</v>
      </c>
      <c r="E248" s="68">
        <f>'Predikcia hod'!G246</f>
        <v>5394</v>
      </c>
      <c r="F248" s="69">
        <f>'DHS2025'!C245</f>
        <v>0</v>
      </c>
      <c r="G248" s="70">
        <f>'DHS2025'!D245</f>
        <v>0</v>
      </c>
      <c r="H248" s="84"/>
      <c r="I248" s="85">
        <f>'DHS2025'!E245/1000</f>
        <v>0</v>
      </c>
      <c r="J248" s="49">
        <f>'Predikcia hod'!R246</f>
        <v>0</v>
      </c>
      <c r="K248" s="47">
        <f t="shared" si="3"/>
        <v>0</v>
      </c>
      <c r="M248" s="10">
        <f>'Predikcia hod'!K246</f>
        <v>2</v>
      </c>
    </row>
    <row r="249" spans="3:13" ht="15.75" thickBot="1">
      <c r="C249" s="96">
        <f>'Predikcia hod'!A247</f>
        <v>45758</v>
      </c>
      <c r="D249" s="40" t="str">
        <f>'Predikcia hod'!B247</f>
        <v>04:00:00</v>
      </c>
      <c r="E249" s="68">
        <f>'Predikcia hod'!G247</f>
        <v>9786.25</v>
      </c>
      <c r="F249" s="69">
        <f>'DHS2025'!C246</f>
        <v>0</v>
      </c>
      <c r="G249" s="70">
        <f>'DHS2025'!D246</f>
        <v>0</v>
      </c>
      <c r="H249" s="84"/>
      <c r="I249" s="85">
        <f>'DHS2025'!E246/1000</f>
        <v>0</v>
      </c>
      <c r="J249" s="49">
        <f>'Predikcia hod'!R247</f>
        <v>0</v>
      </c>
      <c r="K249" s="47">
        <f t="shared" si="3"/>
        <v>0</v>
      </c>
      <c r="M249" s="10">
        <f>'Predikcia hod'!K247</f>
        <v>4</v>
      </c>
    </row>
    <row r="250" spans="3:13" ht="15.75" thickBot="1">
      <c r="C250" s="96">
        <f>'Predikcia hod'!A248</f>
        <v>45758</v>
      </c>
      <c r="D250" s="40" t="str">
        <f>'Predikcia hod'!B248</f>
        <v>05:00:00</v>
      </c>
      <c r="E250" s="68">
        <f>'Predikcia hod'!G248</f>
        <v>11605.25</v>
      </c>
      <c r="F250" s="69">
        <f>'DHS2025'!C247</f>
        <v>0</v>
      </c>
      <c r="G250" s="70">
        <f>'DHS2025'!D247</f>
        <v>0</v>
      </c>
      <c r="H250" s="84"/>
      <c r="I250" s="85">
        <f>'DHS2025'!E247/1000</f>
        <v>0</v>
      </c>
      <c r="J250" s="49">
        <f>'Predikcia hod'!R248</f>
        <v>0</v>
      </c>
      <c r="K250" s="47">
        <f t="shared" si="3"/>
        <v>0</v>
      </c>
      <c r="M250" s="10">
        <f>'Predikcia hod'!K248</f>
        <v>4</v>
      </c>
    </row>
    <row r="251" spans="3:13" ht="15.75" thickBot="1">
      <c r="C251" s="96">
        <f>'Predikcia hod'!A249</f>
        <v>45758</v>
      </c>
      <c r="D251" s="40" t="str">
        <f>'Predikcia hod'!B249</f>
        <v>06:00:00</v>
      </c>
      <c r="E251" s="68">
        <f>'Predikcia hod'!G249</f>
        <v>11026.25</v>
      </c>
      <c r="F251" s="69">
        <f>'DHS2025'!C248</f>
        <v>0</v>
      </c>
      <c r="G251" s="70">
        <f>'DHS2025'!D248</f>
        <v>0</v>
      </c>
      <c r="H251" s="84"/>
      <c r="I251" s="85">
        <f>'DHS2025'!E248/1000</f>
        <v>0</v>
      </c>
      <c r="J251" s="49">
        <f>'Predikcia hod'!R249</f>
        <v>0</v>
      </c>
      <c r="K251" s="47">
        <f t="shared" si="3"/>
        <v>0</v>
      </c>
      <c r="M251" s="10">
        <f>'Predikcia hod'!K249</f>
        <v>4</v>
      </c>
    </row>
    <row r="252" spans="3:13" ht="15.75" thickBot="1">
      <c r="C252" s="96">
        <f>'Predikcia hod'!A250</f>
        <v>45758</v>
      </c>
      <c r="D252" s="40" t="str">
        <f>'Predikcia hod'!B250</f>
        <v>07:00:00</v>
      </c>
      <c r="E252" s="68">
        <f>'Predikcia hod'!G250</f>
        <v>10762.25</v>
      </c>
      <c r="F252" s="69">
        <f>'DHS2025'!C249</f>
        <v>0</v>
      </c>
      <c r="G252" s="70">
        <f>'DHS2025'!D249</f>
        <v>0</v>
      </c>
      <c r="H252" s="84"/>
      <c r="I252" s="85">
        <f>'DHS2025'!E249/1000</f>
        <v>0</v>
      </c>
      <c r="J252" s="49">
        <f>'Predikcia hod'!R250</f>
        <v>0</v>
      </c>
      <c r="K252" s="47">
        <f t="shared" si="3"/>
        <v>0</v>
      </c>
      <c r="M252" s="10">
        <f>'Predikcia hod'!K250</f>
        <v>4</v>
      </c>
    </row>
    <row r="253" spans="3:13" ht="15.75" thickBot="1">
      <c r="C253" s="96">
        <f>'Predikcia hod'!A251</f>
        <v>45758</v>
      </c>
      <c r="D253" s="40" t="str">
        <f>'Predikcia hod'!B251</f>
        <v>08:00:00</v>
      </c>
      <c r="E253" s="68">
        <f>'Predikcia hod'!G251</f>
        <v>9519.25</v>
      </c>
      <c r="F253" s="69">
        <f>'DHS2025'!C250</f>
        <v>0</v>
      </c>
      <c r="G253" s="70">
        <f>'DHS2025'!D250</f>
        <v>0</v>
      </c>
      <c r="H253" s="84"/>
      <c r="I253" s="85">
        <f>'DHS2025'!E250/1000</f>
        <v>0</v>
      </c>
      <c r="J253" s="49">
        <f>'Predikcia hod'!R251</f>
        <v>0</v>
      </c>
      <c r="K253" s="47">
        <f t="shared" si="3"/>
        <v>0</v>
      </c>
      <c r="M253" s="10">
        <f>'Predikcia hod'!K251</f>
        <v>4</v>
      </c>
    </row>
    <row r="254" spans="3:13" ht="15.75" thickBot="1">
      <c r="C254" s="96">
        <f>'Predikcia hod'!A252</f>
        <v>45758</v>
      </c>
      <c r="D254" s="40" t="str">
        <f>'Predikcia hod'!B252</f>
        <v>09:00:00</v>
      </c>
      <c r="E254" s="68">
        <f>'Predikcia hod'!G252</f>
        <v>8219.75</v>
      </c>
      <c r="F254" s="69">
        <f>'DHS2025'!C251</f>
        <v>0</v>
      </c>
      <c r="G254" s="70">
        <f>'DHS2025'!D251</f>
        <v>0</v>
      </c>
      <c r="H254" s="84"/>
      <c r="I254" s="85">
        <f>'DHS2025'!E251/1000</f>
        <v>0</v>
      </c>
      <c r="J254" s="49">
        <f>'Predikcia hod'!R252</f>
        <v>0</v>
      </c>
      <c r="K254" s="47">
        <f t="shared" si="3"/>
        <v>0</v>
      </c>
      <c r="M254" s="10">
        <f>'Predikcia hod'!K252</f>
        <v>3</v>
      </c>
    </row>
    <row r="255" spans="3:13" ht="15.75" thickBot="1">
      <c r="C255" s="96">
        <f>'Predikcia hod'!A253</f>
        <v>45758</v>
      </c>
      <c r="D255" s="40" t="str">
        <f>'Predikcia hod'!B253</f>
        <v>10:00:00</v>
      </c>
      <c r="E255" s="68">
        <f>'Predikcia hod'!G253</f>
        <v>7129.5</v>
      </c>
      <c r="F255" s="69">
        <f>'DHS2025'!C252</f>
        <v>0</v>
      </c>
      <c r="G255" s="70">
        <f>'DHS2025'!D252</f>
        <v>0</v>
      </c>
      <c r="H255" s="84"/>
      <c r="I255" s="85">
        <f>'DHS2025'!E252/1000</f>
        <v>0</v>
      </c>
      <c r="J255" s="49">
        <f>'Predikcia hod'!R253</f>
        <v>0</v>
      </c>
      <c r="K255" s="47">
        <f t="shared" si="3"/>
        <v>0</v>
      </c>
      <c r="M255" s="10">
        <f>'Predikcia hod'!K253</f>
        <v>3</v>
      </c>
    </row>
    <row r="256" spans="3:13" ht="15.75" thickBot="1">
      <c r="C256" s="96">
        <f>'Predikcia hod'!A254</f>
        <v>45758</v>
      </c>
      <c r="D256" s="40" t="str">
        <f>'Predikcia hod'!B254</f>
        <v>11:00:00</v>
      </c>
      <c r="E256" s="68">
        <f>'Predikcia hod'!G254</f>
        <v>9507.75</v>
      </c>
      <c r="F256" s="69">
        <f>'DHS2025'!C253</f>
        <v>0</v>
      </c>
      <c r="G256" s="70">
        <f>'DHS2025'!D253</f>
        <v>0</v>
      </c>
      <c r="H256" s="84"/>
      <c r="I256" s="85">
        <f>'DHS2025'!E253/1000</f>
        <v>0</v>
      </c>
      <c r="J256" s="49">
        <f>'Predikcia hod'!R254</f>
        <v>0</v>
      </c>
      <c r="K256" s="47">
        <f t="shared" si="3"/>
        <v>0</v>
      </c>
      <c r="M256" s="10">
        <f>'Predikcia hod'!K254</f>
        <v>4</v>
      </c>
    </row>
    <row r="257" spans="3:13" ht="15.75" thickBot="1">
      <c r="C257" s="96">
        <f>'Predikcia hod'!A255</f>
        <v>45758</v>
      </c>
      <c r="D257" s="40" t="str">
        <f>'Predikcia hod'!B255</f>
        <v>12:00:00</v>
      </c>
      <c r="E257" s="68">
        <f>'Predikcia hod'!G255</f>
        <v>10268</v>
      </c>
      <c r="F257" s="69">
        <f>'DHS2025'!C254</f>
        <v>0</v>
      </c>
      <c r="G257" s="70">
        <f>'DHS2025'!D254</f>
        <v>0</v>
      </c>
      <c r="H257" s="84"/>
      <c r="I257" s="85">
        <f>'DHS2025'!E254/1000</f>
        <v>0</v>
      </c>
      <c r="J257" s="49">
        <f>'Predikcia hod'!R255</f>
        <v>0</v>
      </c>
      <c r="K257" s="47">
        <f t="shared" si="3"/>
        <v>0</v>
      </c>
      <c r="M257" s="10">
        <f>'Predikcia hod'!K255</f>
        <v>4</v>
      </c>
    </row>
    <row r="258" spans="3:13" ht="15.75" thickBot="1">
      <c r="C258" s="96">
        <f>'Predikcia hod'!A256</f>
        <v>45758</v>
      </c>
      <c r="D258" s="40" t="str">
        <f>'Predikcia hod'!B256</f>
        <v>13:00:00</v>
      </c>
      <c r="E258" s="68">
        <f>'Predikcia hod'!G256</f>
        <v>8936.5</v>
      </c>
      <c r="F258" s="69">
        <f>'DHS2025'!C255</f>
        <v>0</v>
      </c>
      <c r="G258" s="70">
        <f>'DHS2025'!D255</f>
        <v>0</v>
      </c>
      <c r="H258" s="84"/>
      <c r="I258" s="85">
        <f>'DHS2025'!E255/1000</f>
        <v>0</v>
      </c>
      <c r="J258" s="49">
        <f>'Predikcia hod'!R256</f>
        <v>0</v>
      </c>
      <c r="K258" s="47">
        <f t="shared" si="3"/>
        <v>0</v>
      </c>
      <c r="M258" s="10">
        <f>'Predikcia hod'!K256</f>
        <v>3</v>
      </c>
    </row>
    <row r="259" spans="3:13" ht="15.75" thickBot="1">
      <c r="C259" s="96">
        <f>'Predikcia hod'!A257</f>
        <v>45758</v>
      </c>
      <c r="D259" s="40" t="str">
        <f>'Predikcia hod'!B257</f>
        <v>14:00:00</v>
      </c>
      <c r="E259" s="68">
        <f>'Predikcia hod'!G257</f>
        <v>6312</v>
      </c>
      <c r="F259" s="69">
        <f>'DHS2025'!C256</f>
        <v>0</v>
      </c>
      <c r="G259" s="70">
        <f>'DHS2025'!D256</f>
        <v>0</v>
      </c>
      <c r="H259" s="84"/>
      <c r="I259" s="85">
        <f>'DHS2025'!E256/1000</f>
        <v>0</v>
      </c>
      <c r="J259" s="49">
        <f>'Predikcia hod'!R257</f>
        <v>0</v>
      </c>
      <c r="K259" s="47">
        <f t="shared" si="3"/>
        <v>0</v>
      </c>
      <c r="M259" s="10">
        <f>'Predikcia hod'!K257</f>
        <v>3</v>
      </c>
    </row>
    <row r="260" spans="3:13" ht="15.75" thickBot="1">
      <c r="C260" s="96">
        <f>'Predikcia hod'!A258</f>
        <v>45758</v>
      </c>
      <c r="D260" s="40" t="str">
        <f>'Predikcia hod'!B258</f>
        <v>15:00:00</v>
      </c>
      <c r="E260" s="68">
        <f>'Predikcia hod'!G258</f>
        <v>6820.5</v>
      </c>
      <c r="F260" s="69">
        <f>'DHS2025'!C257</f>
        <v>0</v>
      </c>
      <c r="G260" s="70">
        <f>'DHS2025'!D257</f>
        <v>0</v>
      </c>
      <c r="H260" s="84"/>
      <c r="I260" s="85">
        <f>'DHS2025'!E257/1000</f>
        <v>0</v>
      </c>
      <c r="J260" s="49">
        <f>'Predikcia hod'!R258</f>
        <v>0</v>
      </c>
      <c r="K260" s="47">
        <f t="shared" si="3"/>
        <v>0</v>
      </c>
      <c r="M260" s="10">
        <f>'Predikcia hod'!K258</f>
        <v>3</v>
      </c>
    </row>
    <row r="261" spans="3:13" ht="15.75" thickBot="1">
      <c r="C261" s="96">
        <f>'Predikcia hod'!A259</f>
        <v>45758</v>
      </c>
      <c r="D261" s="40" t="str">
        <f>'Predikcia hod'!B259</f>
        <v>16:00:00</v>
      </c>
      <c r="E261" s="68">
        <f>'Predikcia hod'!G259</f>
        <v>7454.75</v>
      </c>
      <c r="F261" s="69">
        <f>'DHS2025'!C258</f>
        <v>0</v>
      </c>
      <c r="G261" s="70">
        <f>'DHS2025'!D258</f>
        <v>0</v>
      </c>
      <c r="H261" s="84"/>
      <c r="I261" s="85">
        <f>'DHS2025'!E258/1000</f>
        <v>0</v>
      </c>
      <c r="J261" s="49">
        <f>'Predikcia hod'!R259</f>
        <v>0</v>
      </c>
      <c r="K261" s="47">
        <f t="shared" si="3"/>
        <v>0</v>
      </c>
      <c r="M261" s="10">
        <f>'Predikcia hod'!K259</f>
        <v>3</v>
      </c>
    </row>
    <row r="262" spans="3:13" ht="15.75" thickBot="1">
      <c r="C262" s="96">
        <f>'Predikcia hod'!A260</f>
        <v>45758</v>
      </c>
      <c r="D262" s="40" t="str">
        <f>'Predikcia hod'!B260</f>
        <v>17:00:00</v>
      </c>
      <c r="E262" s="68">
        <f>'Predikcia hod'!G260</f>
        <v>7575.5</v>
      </c>
      <c r="F262" s="69">
        <f>'DHS2025'!C259</f>
        <v>0</v>
      </c>
      <c r="G262" s="70">
        <f>'DHS2025'!D259</f>
        <v>0</v>
      </c>
      <c r="H262" s="84"/>
      <c r="I262" s="85">
        <f>'DHS2025'!E259/1000</f>
        <v>0</v>
      </c>
      <c r="J262" s="49">
        <f>'Predikcia hod'!R260</f>
        <v>0</v>
      </c>
      <c r="K262" s="47">
        <f t="shared" ref="K262:K325" si="4">(J262*0.99-1.9)*I262</f>
        <v>0</v>
      </c>
      <c r="M262" s="10">
        <f>'Predikcia hod'!K260</f>
        <v>3</v>
      </c>
    </row>
    <row r="263" spans="3:13" ht="15.75" thickBot="1">
      <c r="C263" s="96">
        <f>'Predikcia hod'!A261</f>
        <v>45758</v>
      </c>
      <c r="D263" s="40" t="str">
        <f>'Predikcia hod'!B261</f>
        <v>18:00:00</v>
      </c>
      <c r="E263" s="68">
        <f>'Predikcia hod'!G261</f>
        <v>7905.5</v>
      </c>
      <c r="F263" s="69">
        <f>'DHS2025'!C260</f>
        <v>0</v>
      </c>
      <c r="G263" s="70">
        <f>'DHS2025'!D260</f>
        <v>0</v>
      </c>
      <c r="H263" s="84"/>
      <c r="I263" s="85">
        <f>'DHS2025'!E260/1000</f>
        <v>0</v>
      </c>
      <c r="J263" s="49">
        <f>'Predikcia hod'!R261</f>
        <v>0</v>
      </c>
      <c r="K263" s="47">
        <f t="shared" si="4"/>
        <v>0</v>
      </c>
      <c r="M263" s="10">
        <f>'Predikcia hod'!K261</f>
        <v>3</v>
      </c>
    </row>
    <row r="264" spans="3:13" ht="15.75" thickBot="1">
      <c r="C264" s="96">
        <f>'Predikcia hod'!A262</f>
        <v>45758</v>
      </c>
      <c r="D264" s="40" t="str">
        <f>'Predikcia hod'!B262</f>
        <v>19:00:00</v>
      </c>
      <c r="E264" s="68">
        <f>'Predikcia hod'!G262</f>
        <v>9453</v>
      </c>
      <c r="F264" s="69">
        <f>'DHS2025'!C261</f>
        <v>0</v>
      </c>
      <c r="G264" s="70">
        <f>'DHS2025'!D261</f>
        <v>0</v>
      </c>
      <c r="H264" s="84"/>
      <c r="I264" s="85">
        <f>'DHS2025'!E261/1000</f>
        <v>0</v>
      </c>
      <c r="J264" s="49">
        <f>'Predikcia hod'!R262</f>
        <v>0</v>
      </c>
      <c r="K264" s="47">
        <f t="shared" si="4"/>
        <v>0</v>
      </c>
      <c r="M264" s="10">
        <f>'Predikcia hod'!K262</f>
        <v>4</v>
      </c>
    </row>
    <row r="265" spans="3:13" ht="15.75" thickBot="1">
      <c r="C265" s="96">
        <f>'Predikcia hod'!A263</f>
        <v>45758</v>
      </c>
      <c r="D265" s="40" t="str">
        <f>'Predikcia hod'!B263</f>
        <v>20:00:00</v>
      </c>
      <c r="E265" s="68">
        <f>'Predikcia hod'!G263</f>
        <v>10885.5</v>
      </c>
      <c r="F265" s="69">
        <f>'DHS2025'!C262</f>
        <v>0</v>
      </c>
      <c r="G265" s="70">
        <f>'DHS2025'!D262</f>
        <v>0</v>
      </c>
      <c r="H265" s="84"/>
      <c r="I265" s="85">
        <f>'DHS2025'!E262/1000</f>
        <v>0</v>
      </c>
      <c r="J265" s="49">
        <f>'Predikcia hod'!R263</f>
        <v>0</v>
      </c>
      <c r="K265" s="47">
        <f t="shared" si="4"/>
        <v>0</v>
      </c>
      <c r="M265" s="10">
        <f>'Predikcia hod'!K263</f>
        <v>4</v>
      </c>
    </row>
    <row r="266" spans="3:13" ht="15.75" thickBot="1">
      <c r="C266" s="96">
        <f>'Predikcia hod'!A264</f>
        <v>45758</v>
      </c>
      <c r="D266" s="40" t="str">
        <f>'Predikcia hod'!B264</f>
        <v>21:00:00</v>
      </c>
      <c r="E266" s="68">
        <f>'Predikcia hod'!G264</f>
        <v>11019.25</v>
      </c>
      <c r="F266" s="69">
        <f>'DHS2025'!C263</f>
        <v>0</v>
      </c>
      <c r="G266" s="70">
        <f>'DHS2025'!D263</f>
        <v>0</v>
      </c>
      <c r="H266" s="84"/>
      <c r="I266" s="85">
        <f>'DHS2025'!E263/1000</f>
        <v>0</v>
      </c>
      <c r="J266" s="49">
        <f>'Predikcia hod'!R264</f>
        <v>0</v>
      </c>
      <c r="K266" s="47">
        <f t="shared" si="4"/>
        <v>0</v>
      </c>
      <c r="M266" s="10">
        <f>'Predikcia hod'!K264</f>
        <v>4</v>
      </c>
    </row>
    <row r="267" spans="3:13" ht="15.75" thickBot="1">
      <c r="C267" s="96">
        <f>'Predikcia hod'!A265</f>
        <v>45758</v>
      </c>
      <c r="D267" s="40" t="str">
        <f>'Predikcia hod'!B265</f>
        <v>22:00:00</v>
      </c>
      <c r="E267" s="68">
        <f>'Predikcia hod'!G265</f>
        <v>9848</v>
      </c>
      <c r="F267" s="69">
        <f>'DHS2025'!C264</f>
        <v>0</v>
      </c>
      <c r="G267" s="70">
        <f>'DHS2025'!D264</f>
        <v>0</v>
      </c>
      <c r="H267" s="84"/>
      <c r="I267" s="85">
        <f>'DHS2025'!E264/1000</f>
        <v>0</v>
      </c>
      <c r="J267" s="49">
        <f>'Predikcia hod'!R265</f>
        <v>0</v>
      </c>
      <c r="K267" s="47">
        <f t="shared" si="4"/>
        <v>0</v>
      </c>
      <c r="M267" s="10">
        <f>'Predikcia hod'!K265</f>
        <v>4</v>
      </c>
    </row>
    <row r="268" spans="3:13" ht="15.75" thickBot="1">
      <c r="C268" s="100">
        <f>'Predikcia hod'!A266</f>
        <v>45758</v>
      </c>
      <c r="D268" s="44" t="str">
        <f>'Predikcia hod'!B266</f>
        <v>23:00:00</v>
      </c>
      <c r="E268" s="71">
        <f>'Predikcia hod'!G266</f>
        <v>6769</v>
      </c>
      <c r="F268" s="72">
        <f>'DHS2025'!C265</f>
        <v>0</v>
      </c>
      <c r="G268" s="73">
        <f>'DHS2025'!D265</f>
        <v>0</v>
      </c>
      <c r="H268" s="86"/>
      <c r="I268" s="85">
        <f>'DHS2025'!E265/1000</f>
        <v>0</v>
      </c>
      <c r="J268" s="49">
        <f>'Predikcia hod'!R266</f>
        <v>0</v>
      </c>
      <c r="K268" s="47">
        <f t="shared" si="4"/>
        <v>0</v>
      </c>
      <c r="M268" s="10">
        <f>'Predikcia hod'!K266</f>
        <v>3</v>
      </c>
    </row>
    <row r="269" spans="3:13" ht="15.75" thickBot="1">
      <c r="C269" s="97">
        <f>'Predikcia hod'!A267</f>
        <v>45759</v>
      </c>
      <c r="D269" s="41" t="str">
        <f>'Predikcia hod'!B267</f>
        <v>00:00:00</v>
      </c>
      <c r="E269" s="65">
        <f>'Predikcia hod'!G267</f>
        <v>3428</v>
      </c>
      <c r="F269" s="66">
        <f>'DHS2025'!C266</f>
        <v>0</v>
      </c>
      <c r="G269" s="67">
        <f>'DHS2025'!D266</f>
        <v>0</v>
      </c>
      <c r="H269" s="82"/>
      <c r="I269" s="83">
        <f>'DHS2025'!E266/1000</f>
        <v>0</v>
      </c>
      <c r="J269" s="49">
        <f>'Predikcia hod'!R267</f>
        <v>0</v>
      </c>
      <c r="K269" s="47">
        <f t="shared" si="4"/>
        <v>0</v>
      </c>
      <c r="M269" s="10">
        <f>'Predikcia hod'!K267</f>
        <v>2</v>
      </c>
    </row>
    <row r="270" spans="3:13" ht="15.75" thickBot="1">
      <c r="C270" s="98">
        <f>'Predikcia hod'!A268</f>
        <v>45759</v>
      </c>
      <c r="D270" s="42" t="str">
        <f>'Predikcia hod'!B268</f>
        <v>01:00:00</v>
      </c>
      <c r="E270" s="68">
        <f>'Predikcia hod'!G268</f>
        <v>4308.5</v>
      </c>
      <c r="F270" s="69">
        <f>'DHS2025'!C267</f>
        <v>0</v>
      </c>
      <c r="G270" s="70">
        <f>'DHS2025'!D267</f>
        <v>0</v>
      </c>
      <c r="H270" s="84"/>
      <c r="I270" s="85">
        <f>'DHS2025'!E267/1000</f>
        <v>0</v>
      </c>
      <c r="J270" s="49">
        <f>'Predikcia hod'!R268</f>
        <v>0</v>
      </c>
      <c r="K270" s="47">
        <f t="shared" si="4"/>
        <v>0</v>
      </c>
      <c r="M270" s="10">
        <f>'Predikcia hod'!K268</f>
        <v>2</v>
      </c>
    </row>
    <row r="271" spans="3:13" ht="15.75" thickBot="1">
      <c r="C271" s="98">
        <f>'Predikcia hod'!A269</f>
        <v>45759</v>
      </c>
      <c r="D271" s="42" t="str">
        <f>'Predikcia hod'!B269</f>
        <v>02:00:00</v>
      </c>
      <c r="E271" s="68">
        <f>'Predikcia hod'!G269</f>
        <v>4338</v>
      </c>
      <c r="F271" s="69">
        <f>'DHS2025'!C268</f>
        <v>0</v>
      </c>
      <c r="G271" s="70">
        <f>'DHS2025'!D268</f>
        <v>0</v>
      </c>
      <c r="H271" s="84"/>
      <c r="I271" s="85">
        <f>'DHS2025'!E268/1000</f>
        <v>0</v>
      </c>
      <c r="J271" s="49">
        <f>'Predikcia hod'!R269</f>
        <v>0</v>
      </c>
      <c r="K271" s="47">
        <f t="shared" si="4"/>
        <v>0</v>
      </c>
      <c r="M271" s="10">
        <f>'Predikcia hod'!K269</f>
        <v>2</v>
      </c>
    </row>
    <row r="272" spans="3:13" ht="15.75" thickBot="1">
      <c r="C272" s="98">
        <f>'Predikcia hod'!A270</f>
        <v>45759</v>
      </c>
      <c r="D272" s="42" t="str">
        <f>'Predikcia hod'!B270</f>
        <v>03:00:00</v>
      </c>
      <c r="E272" s="68">
        <f>'Predikcia hod'!G270</f>
        <v>4781.25</v>
      </c>
      <c r="F272" s="69">
        <f>'DHS2025'!C269</f>
        <v>0</v>
      </c>
      <c r="G272" s="70">
        <f>'DHS2025'!D269</f>
        <v>0</v>
      </c>
      <c r="H272" s="84"/>
      <c r="I272" s="85">
        <f>'DHS2025'!E269/1000</f>
        <v>0</v>
      </c>
      <c r="J272" s="49">
        <f>'Predikcia hod'!R270</f>
        <v>0</v>
      </c>
      <c r="K272" s="47">
        <f t="shared" si="4"/>
        <v>0</v>
      </c>
      <c r="M272" s="10">
        <f>'Predikcia hod'!K270</f>
        <v>2</v>
      </c>
    </row>
    <row r="273" spans="3:13" ht="15.75" thickBot="1">
      <c r="C273" s="98">
        <f>'Predikcia hod'!A271</f>
        <v>45759</v>
      </c>
      <c r="D273" s="42" t="str">
        <f>'Predikcia hod'!B271</f>
        <v>04:00:00</v>
      </c>
      <c r="E273" s="68">
        <f>'Predikcia hod'!G271</f>
        <v>7576</v>
      </c>
      <c r="F273" s="69">
        <f>'DHS2025'!C270</f>
        <v>0</v>
      </c>
      <c r="G273" s="70">
        <f>'DHS2025'!D270</f>
        <v>0</v>
      </c>
      <c r="H273" s="84"/>
      <c r="I273" s="85">
        <f>'DHS2025'!E270/1000</f>
        <v>0</v>
      </c>
      <c r="J273" s="49">
        <f>'Predikcia hod'!R271</f>
        <v>0</v>
      </c>
      <c r="K273" s="47">
        <f t="shared" si="4"/>
        <v>0</v>
      </c>
      <c r="M273" s="10">
        <f>'Predikcia hod'!K271</f>
        <v>3</v>
      </c>
    </row>
    <row r="274" spans="3:13" ht="15.75" thickBot="1">
      <c r="C274" s="98">
        <f>'Predikcia hod'!A272</f>
        <v>45759</v>
      </c>
      <c r="D274" s="42" t="str">
        <f>'Predikcia hod'!B272</f>
        <v>05:00:00</v>
      </c>
      <c r="E274" s="68">
        <f>'Predikcia hod'!G272</f>
        <v>13865</v>
      </c>
      <c r="F274" s="69">
        <f>'DHS2025'!C271</f>
        <v>0</v>
      </c>
      <c r="G274" s="70">
        <f>'DHS2025'!D271</f>
        <v>0</v>
      </c>
      <c r="H274" s="84"/>
      <c r="I274" s="85">
        <f>'DHS2025'!E271/1000</f>
        <v>0</v>
      </c>
      <c r="J274" s="49">
        <f>'Predikcia hod'!R272</f>
        <v>0</v>
      </c>
      <c r="K274" s="47">
        <f t="shared" si="4"/>
        <v>0</v>
      </c>
      <c r="M274" s="10">
        <f>'Predikcia hod'!K272</f>
        <v>5</v>
      </c>
    </row>
    <row r="275" spans="3:13" ht="15.75" thickBot="1">
      <c r="C275" s="98">
        <f>'Predikcia hod'!A273</f>
        <v>45759</v>
      </c>
      <c r="D275" s="42" t="str">
        <f>'Predikcia hod'!B273</f>
        <v>06:00:00</v>
      </c>
      <c r="E275" s="68">
        <f>'Predikcia hod'!G273</f>
        <v>13290</v>
      </c>
      <c r="F275" s="69">
        <f>'DHS2025'!C272</f>
        <v>0</v>
      </c>
      <c r="G275" s="70">
        <f>'DHS2025'!D272</f>
        <v>0</v>
      </c>
      <c r="H275" s="84"/>
      <c r="I275" s="85">
        <f>'DHS2025'!E272/1000</f>
        <v>0</v>
      </c>
      <c r="J275" s="49">
        <f>'Predikcia hod'!R273</f>
        <v>0</v>
      </c>
      <c r="K275" s="47">
        <f t="shared" si="4"/>
        <v>0</v>
      </c>
      <c r="M275" s="10">
        <f>'Predikcia hod'!K273</f>
        <v>5</v>
      </c>
    </row>
    <row r="276" spans="3:13" ht="15.75" thickBot="1">
      <c r="C276" s="98">
        <f>'Predikcia hod'!A274</f>
        <v>45759</v>
      </c>
      <c r="D276" s="42" t="str">
        <f>'Predikcia hod'!B274</f>
        <v>07:00:00</v>
      </c>
      <c r="E276" s="68">
        <f>'Predikcia hod'!G274</f>
        <v>12694.5</v>
      </c>
      <c r="F276" s="69">
        <f>'DHS2025'!C273</f>
        <v>0</v>
      </c>
      <c r="G276" s="70">
        <f>'DHS2025'!D273</f>
        <v>0</v>
      </c>
      <c r="H276" s="84"/>
      <c r="I276" s="85">
        <f>'DHS2025'!E273/1000</f>
        <v>0</v>
      </c>
      <c r="J276" s="49">
        <f>'Predikcia hod'!R274</f>
        <v>0</v>
      </c>
      <c r="K276" s="47">
        <f t="shared" si="4"/>
        <v>0</v>
      </c>
      <c r="M276" s="10">
        <f>'Predikcia hod'!K274</f>
        <v>5</v>
      </c>
    </row>
    <row r="277" spans="3:13" ht="15.75" thickBot="1">
      <c r="C277" s="98">
        <f>'Predikcia hod'!A275</f>
        <v>45759</v>
      </c>
      <c r="D277" s="42" t="str">
        <f>'Predikcia hod'!B275</f>
        <v>08:00:00</v>
      </c>
      <c r="E277" s="68">
        <f>'Predikcia hod'!G275</f>
        <v>11849.25</v>
      </c>
      <c r="F277" s="69">
        <f>'DHS2025'!C274</f>
        <v>0</v>
      </c>
      <c r="G277" s="70">
        <f>'DHS2025'!D274</f>
        <v>0</v>
      </c>
      <c r="H277" s="84"/>
      <c r="I277" s="85">
        <f>'DHS2025'!E274/1000</f>
        <v>0</v>
      </c>
      <c r="J277" s="49">
        <f>'Predikcia hod'!R275</f>
        <v>0</v>
      </c>
      <c r="K277" s="47">
        <f t="shared" si="4"/>
        <v>0</v>
      </c>
      <c r="M277" s="10">
        <f>'Predikcia hod'!K275</f>
        <v>4</v>
      </c>
    </row>
    <row r="278" spans="3:13" ht="15.75" thickBot="1">
      <c r="C278" s="98">
        <f>'Predikcia hod'!A276</f>
        <v>45759</v>
      </c>
      <c r="D278" s="42" t="str">
        <f>'Predikcia hod'!B276</f>
        <v>09:00:00</v>
      </c>
      <c r="E278" s="68">
        <f>'Predikcia hod'!G276</f>
        <v>11089.25</v>
      </c>
      <c r="F278" s="69">
        <f>'DHS2025'!C275</f>
        <v>0</v>
      </c>
      <c r="G278" s="70">
        <f>'DHS2025'!D275</f>
        <v>0</v>
      </c>
      <c r="H278" s="84"/>
      <c r="I278" s="85">
        <f>'DHS2025'!E275/1000</f>
        <v>0</v>
      </c>
      <c r="J278" s="49">
        <f>'Predikcia hod'!R276</f>
        <v>0</v>
      </c>
      <c r="K278" s="47">
        <f t="shared" si="4"/>
        <v>0</v>
      </c>
      <c r="M278" s="10">
        <f>'Predikcia hod'!K276</f>
        <v>4</v>
      </c>
    </row>
    <row r="279" spans="3:13" ht="15.75" thickBot="1">
      <c r="C279" s="98">
        <f>'Predikcia hod'!A277</f>
        <v>45759</v>
      </c>
      <c r="D279" s="42" t="str">
        <f>'Predikcia hod'!B277</f>
        <v>10:00:00</v>
      </c>
      <c r="E279" s="68">
        <f>'Predikcia hod'!G277</f>
        <v>9722.75</v>
      </c>
      <c r="F279" s="69">
        <f>'DHS2025'!C276</f>
        <v>0</v>
      </c>
      <c r="G279" s="70">
        <f>'DHS2025'!D276</f>
        <v>0</v>
      </c>
      <c r="H279" s="84"/>
      <c r="I279" s="85">
        <f>'DHS2025'!E276/1000</f>
        <v>0</v>
      </c>
      <c r="J279" s="49">
        <f>'Predikcia hod'!R277</f>
        <v>0</v>
      </c>
      <c r="K279" s="47">
        <f t="shared" si="4"/>
        <v>0</v>
      </c>
      <c r="M279" s="10">
        <f>'Predikcia hod'!K277</f>
        <v>4</v>
      </c>
    </row>
    <row r="280" spans="3:13" ht="15.75" thickBot="1">
      <c r="C280" s="98">
        <f>'Predikcia hod'!A278</f>
        <v>45759</v>
      </c>
      <c r="D280" s="42" t="str">
        <f>'Predikcia hod'!B278</f>
        <v>11:00:00</v>
      </c>
      <c r="E280" s="68">
        <f>'Predikcia hod'!G278</f>
        <v>8652.5</v>
      </c>
      <c r="F280" s="69">
        <f>'DHS2025'!C277</f>
        <v>0</v>
      </c>
      <c r="G280" s="70">
        <f>'DHS2025'!D277</f>
        <v>0</v>
      </c>
      <c r="H280" s="84"/>
      <c r="I280" s="85">
        <f>'DHS2025'!E277/1000</f>
        <v>0</v>
      </c>
      <c r="J280" s="49">
        <f>'Predikcia hod'!R278</f>
        <v>0</v>
      </c>
      <c r="K280" s="47">
        <f t="shared" si="4"/>
        <v>0</v>
      </c>
      <c r="M280" s="10">
        <f>'Predikcia hod'!K278</f>
        <v>3</v>
      </c>
    </row>
    <row r="281" spans="3:13" ht="15.75" thickBot="1">
      <c r="C281" s="98">
        <f>'Predikcia hod'!A279</f>
        <v>45759</v>
      </c>
      <c r="D281" s="42" t="str">
        <f>'Predikcia hod'!B279</f>
        <v>12:00:00</v>
      </c>
      <c r="E281" s="68">
        <f>'Predikcia hod'!G279</f>
        <v>7606.5</v>
      </c>
      <c r="F281" s="69">
        <f>'DHS2025'!C278</f>
        <v>0</v>
      </c>
      <c r="G281" s="70">
        <f>'DHS2025'!D278</f>
        <v>0</v>
      </c>
      <c r="H281" s="84"/>
      <c r="I281" s="85">
        <f>'DHS2025'!E278/1000</f>
        <v>0</v>
      </c>
      <c r="J281" s="49">
        <f>'Predikcia hod'!R279</f>
        <v>0</v>
      </c>
      <c r="K281" s="47">
        <f t="shared" si="4"/>
        <v>0</v>
      </c>
      <c r="M281" s="10">
        <f>'Predikcia hod'!K279</f>
        <v>3</v>
      </c>
    </row>
    <row r="282" spans="3:13" ht="15.75" thickBot="1">
      <c r="C282" s="98">
        <f>'Predikcia hod'!A280</f>
        <v>45759</v>
      </c>
      <c r="D282" s="42" t="str">
        <f>'Predikcia hod'!B280</f>
        <v>13:00:00</v>
      </c>
      <c r="E282" s="68">
        <f>'Predikcia hod'!G280</f>
        <v>6735.75</v>
      </c>
      <c r="F282" s="69">
        <f>'DHS2025'!C279</f>
        <v>0</v>
      </c>
      <c r="G282" s="70">
        <f>'DHS2025'!D279</f>
        <v>0</v>
      </c>
      <c r="H282" s="84"/>
      <c r="I282" s="85">
        <f>'DHS2025'!E279/1000</f>
        <v>0</v>
      </c>
      <c r="J282" s="49">
        <f>'Predikcia hod'!R280</f>
        <v>0</v>
      </c>
      <c r="K282" s="47">
        <f t="shared" si="4"/>
        <v>0</v>
      </c>
      <c r="M282" s="10">
        <f>'Predikcia hod'!K280</f>
        <v>3</v>
      </c>
    </row>
    <row r="283" spans="3:13" ht="15.75" thickBot="1">
      <c r="C283" s="98">
        <f>'Predikcia hod'!A281</f>
        <v>45759</v>
      </c>
      <c r="D283" s="42" t="str">
        <f>'Predikcia hod'!B281</f>
        <v>14:00:00</v>
      </c>
      <c r="E283" s="68">
        <f>'Predikcia hod'!G281</f>
        <v>6346.5</v>
      </c>
      <c r="F283" s="69">
        <f>'DHS2025'!C280</f>
        <v>0</v>
      </c>
      <c r="G283" s="70">
        <f>'DHS2025'!D280</f>
        <v>0</v>
      </c>
      <c r="H283" s="84"/>
      <c r="I283" s="85">
        <f>'DHS2025'!E280/1000</f>
        <v>0</v>
      </c>
      <c r="J283" s="49">
        <f>'Predikcia hod'!R281</f>
        <v>0</v>
      </c>
      <c r="K283" s="47">
        <f t="shared" si="4"/>
        <v>0</v>
      </c>
      <c r="M283" s="10">
        <f>'Predikcia hod'!K281</f>
        <v>3</v>
      </c>
    </row>
    <row r="284" spans="3:13" ht="15.75" thickBot="1">
      <c r="C284" s="98">
        <f>'Predikcia hod'!A282</f>
        <v>45759</v>
      </c>
      <c r="D284" s="42" t="str">
        <f>'Predikcia hod'!B282</f>
        <v>15:00:00</v>
      </c>
      <c r="E284" s="68">
        <f>'Predikcia hod'!G282</f>
        <v>6543.75</v>
      </c>
      <c r="F284" s="69">
        <f>'DHS2025'!C281</f>
        <v>0</v>
      </c>
      <c r="G284" s="70">
        <f>'DHS2025'!D281</f>
        <v>0</v>
      </c>
      <c r="H284" s="84"/>
      <c r="I284" s="85">
        <f>'DHS2025'!E281/1000</f>
        <v>0</v>
      </c>
      <c r="J284" s="49">
        <f>'Predikcia hod'!R282</f>
        <v>0</v>
      </c>
      <c r="K284" s="47">
        <f t="shared" si="4"/>
        <v>0</v>
      </c>
      <c r="M284" s="10">
        <f>'Predikcia hod'!K282</f>
        <v>3</v>
      </c>
    </row>
    <row r="285" spans="3:13" ht="15.75" thickBot="1">
      <c r="C285" s="98">
        <f>'Predikcia hod'!A283</f>
        <v>45759</v>
      </c>
      <c r="D285" s="42" t="str">
        <f>'Predikcia hod'!B283</f>
        <v>16:00:00</v>
      </c>
      <c r="E285" s="68">
        <f>'Predikcia hod'!G283</f>
        <v>7615</v>
      </c>
      <c r="F285" s="69">
        <f>'DHS2025'!C282</f>
        <v>0</v>
      </c>
      <c r="G285" s="70">
        <f>'DHS2025'!D282</f>
        <v>0</v>
      </c>
      <c r="H285" s="84"/>
      <c r="I285" s="85">
        <f>'DHS2025'!E282/1000</f>
        <v>0</v>
      </c>
      <c r="J285" s="49">
        <f>'Predikcia hod'!R283</f>
        <v>0</v>
      </c>
      <c r="K285" s="47">
        <f t="shared" si="4"/>
        <v>0</v>
      </c>
      <c r="M285" s="10">
        <f>'Predikcia hod'!K283</f>
        <v>3</v>
      </c>
    </row>
    <row r="286" spans="3:13" ht="15.75" thickBot="1">
      <c r="C286" s="98">
        <f>'Predikcia hod'!A284</f>
        <v>45759</v>
      </c>
      <c r="D286" s="42" t="str">
        <f>'Predikcia hod'!B284</f>
        <v>17:00:00</v>
      </c>
      <c r="E286" s="68">
        <f>'Predikcia hod'!G284</f>
        <v>7966.25</v>
      </c>
      <c r="F286" s="69">
        <f>'DHS2025'!C283</f>
        <v>0</v>
      </c>
      <c r="G286" s="70">
        <f>'DHS2025'!D283</f>
        <v>0</v>
      </c>
      <c r="H286" s="84"/>
      <c r="I286" s="85">
        <f>'DHS2025'!E283/1000</f>
        <v>0</v>
      </c>
      <c r="J286" s="49">
        <f>'Predikcia hod'!R284</f>
        <v>0</v>
      </c>
      <c r="K286" s="47">
        <f t="shared" si="4"/>
        <v>0</v>
      </c>
      <c r="M286" s="10">
        <f>'Predikcia hod'!K284</f>
        <v>3</v>
      </c>
    </row>
    <row r="287" spans="3:13" ht="15.75" thickBot="1">
      <c r="C287" s="98">
        <f>'Predikcia hod'!A285</f>
        <v>45759</v>
      </c>
      <c r="D287" s="42" t="str">
        <f>'Predikcia hod'!B285</f>
        <v>18:00:00</v>
      </c>
      <c r="E287" s="68">
        <f>'Predikcia hod'!G285</f>
        <v>7343.25</v>
      </c>
      <c r="F287" s="69">
        <f>'DHS2025'!C284</f>
        <v>0</v>
      </c>
      <c r="G287" s="70">
        <f>'DHS2025'!D284</f>
        <v>0</v>
      </c>
      <c r="H287" s="84"/>
      <c r="I287" s="85">
        <f>'DHS2025'!E284/1000</f>
        <v>0</v>
      </c>
      <c r="J287" s="49">
        <f>'Predikcia hod'!R285</f>
        <v>0</v>
      </c>
      <c r="K287" s="47">
        <f t="shared" si="4"/>
        <v>0</v>
      </c>
      <c r="M287" s="10">
        <f>'Predikcia hod'!K285</f>
        <v>3</v>
      </c>
    </row>
    <row r="288" spans="3:13" ht="15.75" thickBot="1">
      <c r="C288" s="98">
        <f>'Predikcia hod'!A286</f>
        <v>45759</v>
      </c>
      <c r="D288" s="42" t="str">
        <f>'Predikcia hod'!B286</f>
        <v>19:00:00</v>
      </c>
      <c r="E288" s="68">
        <f>'Predikcia hod'!G286</f>
        <v>8505.25</v>
      </c>
      <c r="F288" s="69">
        <f>'DHS2025'!C285</f>
        <v>0</v>
      </c>
      <c r="G288" s="70">
        <f>'DHS2025'!D285</f>
        <v>0</v>
      </c>
      <c r="H288" s="84"/>
      <c r="I288" s="85">
        <f>'DHS2025'!E285/1000</f>
        <v>0</v>
      </c>
      <c r="J288" s="49">
        <f>'Predikcia hod'!R286</f>
        <v>0</v>
      </c>
      <c r="K288" s="47">
        <f t="shared" si="4"/>
        <v>0</v>
      </c>
      <c r="M288" s="10">
        <f>'Predikcia hod'!K286</f>
        <v>3</v>
      </c>
    </row>
    <row r="289" spans="3:13" ht="15.75" thickBot="1">
      <c r="C289" s="98">
        <f>'Predikcia hod'!A287</f>
        <v>45759</v>
      </c>
      <c r="D289" s="42" t="str">
        <f>'Predikcia hod'!B287</f>
        <v>20:00:00</v>
      </c>
      <c r="E289" s="68">
        <f>'Predikcia hod'!G287</f>
        <v>9785</v>
      </c>
      <c r="F289" s="69">
        <f>'DHS2025'!C286</f>
        <v>0</v>
      </c>
      <c r="G289" s="70">
        <f>'DHS2025'!D286</f>
        <v>0</v>
      </c>
      <c r="H289" s="84"/>
      <c r="I289" s="85">
        <f>'DHS2025'!E286/1000</f>
        <v>0</v>
      </c>
      <c r="J289" s="49">
        <f>'Predikcia hod'!R287</f>
        <v>0</v>
      </c>
      <c r="K289" s="47">
        <f t="shared" si="4"/>
        <v>0</v>
      </c>
      <c r="M289" s="10">
        <f>'Predikcia hod'!K287</f>
        <v>4</v>
      </c>
    </row>
    <row r="290" spans="3:13" ht="15.75" thickBot="1">
      <c r="C290" s="98">
        <f>'Predikcia hod'!A288</f>
        <v>45759</v>
      </c>
      <c r="D290" s="42" t="str">
        <f>'Predikcia hod'!B288</f>
        <v>21:00:00</v>
      </c>
      <c r="E290" s="68">
        <f>'Predikcia hod'!G288</f>
        <v>9074.75</v>
      </c>
      <c r="F290" s="69">
        <f>'DHS2025'!C287</f>
        <v>0</v>
      </c>
      <c r="G290" s="70">
        <f>'DHS2025'!D287</f>
        <v>0</v>
      </c>
      <c r="H290" s="84"/>
      <c r="I290" s="85">
        <f>'DHS2025'!E287/1000</f>
        <v>0</v>
      </c>
      <c r="J290" s="49">
        <f>'Predikcia hod'!R288</f>
        <v>0</v>
      </c>
      <c r="K290" s="47">
        <f t="shared" si="4"/>
        <v>0</v>
      </c>
      <c r="M290" s="10">
        <f>'Predikcia hod'!K288</f>
        <v>4</v>
      </c>
    </row>
    <row r="291" spans="3:13" ht="15.75" thickBot="1">
      <c r="C291" s="98">
        <f>'Predikcia hod'!A289</f>
        <v>45759</v>
      </c>
      <c r="D291" s="42" t="str">
        <f>'Predikcia hod'!B289</f>
        <v>22:00:00</v>
      </c>
      <c r="E291" s="68">
        <f>'Predikcia hod'!G289</f>
        <v>8519.25</v>
      </c>
      <c r="F291" s="69">
        <f>'DHS2025'!C288</f>
        <v>0</v>
      </c>
      <c r="G291" s="70">
        <f>'DHS2025'!D288</f>
        <v>0</v>
      </c>
      <c r="H291" s="84"/>
      <c r="I291" s="85">
        <f>'DHS2025'!E288/1000</f>
        <v>0</v>
      </c>
      <c r="J291" s="49">
        <f>'Predikcia hod'!R289</f>
        <v>0</v>
      </c>
      <c r="K291" s="47">
        <f t="shared" si="4"/>
        <v>0</v>
      </c>
      <c r="M291" s="10">
        <f>'Predikcia hod'!K289</f>
        <v>3</v>
      </c>
    </row>
    <row r="292" spans="3:13" ht="15.75" thickBot="1">
      <c r="C292" s="99">
        <f>'Predikcia hod'!A290</f>
        <v>45759</v>
      </c>
      <c r="D292" s="43" t="str">
        <f>'Predikcia hod'!B290</f>
        <v>23:00:00</v>
      </c>
      <c r="E292" s="71">
        <f>'Predikcia hod'!G290</f>
        <v>4845.5</v>
      </c>
      <c r="F292" s="72">
        <f>'DHS2025'!C289</f>
        <v>0</v>
      </c>
      <c r="G292" s="73">
        <f>'DHS2025'!D289</f>
        <v>0</v>
      </c>
      <c r="H292" s="86"/>
      <c r="I292" s="85">
        <f>'DHS2025'!E289/1000</f>
        <v>0</v>
      </c>
      <c r="J292" s="49">
        <f>'Predikcia hod'!R290</f>
        <v>0</v>
      </c>
      <c r="K292" s="47">
        <f t="shared" si="4"/>
        <v>0</v>
      </c>
      <c r="M292" s="10">
        <f>'Predikcia hod'!K290</f>
        <v>2</v>
      </c>
    </row>
    <row r="293" spans="3:13" ht="15.75" thickBot="1">
      <c r="C293" s="95">
        <f>'Predikcia hod'!A291</f>
        <v>45760</v>
      </c>
      <c r="D293" s="39" t="str">
        <f>'Predikcia hod'!B291</f>
        <v>00:00:00</v>
      </c>
      <c r="E293" s="65">
        <f>'Predikcia hod'!G291</f>
        <v>2458.75</v>
      </c>
      <c r="F293" s="66">
        <f>'DHS2025'!C290</f>
        <v>0</v>
      </c>
      <c r="G293" s="67">
        <f>'DHS2025'!D290</f>
        <v>0</v>
      </c>
      <c r="H293" s="82"/>
      <c r="I293" s="83">
        <f>'DHS2025'!E290/1000</f>
        <v>0</v>
      </c>
      <c r="J293" s="49">
        <f>'Predikcia hod'!R291</f>
        <v>0</v>
      </c>
      <c r="K293" s="47">
        <f t="shared" si="4"/>
        <v>0</v>
      </c>
      <c r="M293" s="10">
        <f>'Predikcia hod'!K291</f>
        <v>1</v>
      </c>
    </row>
    <row r="294" spans="3:13" ht="15.75" thickBot="1">
      <c r="C294" s="96">
        <f>'Predikcia hod'!A292</f>
        <v>45760</v>
      </c>
      <c r="D294" s="40" t="str">
        <f>'Predikcia hod'!B292</f>
        <v>01:00:00</v>
      </c>
      <c r="E294" s="68">
        <f>'Predikcia hod'!G292</f>
        <v>3988.25</v>
      </c>
      <c r="F294" s="69">
        <f>'DHS2025'!C291</f>
        <v>0</v>
      </c>
      <c r="G294" s="70">
        <f>'DHS2025'!D291</f>
        <v>0</v>
      </c>
      <c r="H294" s="84"/>
      <c r="I294" s="85">
        <f>'DHS2025'!E291/1000</f>
        <v>0</v>
      </c>
      <c r="J294" s="49">
        <f>'Predikcia hod'!R292</f>
        <v>0</v>
      </c>
      <c r="K294" s="47">
        <f t="shared" si="4"/>
        <v>0</v>
      </c>
      <c r="M294" s="10">
        <f>'Predikcia hod'!K292</f>
        <v>2</v>
      </c>
    </row>
    <row r="295" spans="3:13" ht="15.75" thickBot="1">
      <c r="C295" s="96">
        <f>'Predikcia hod'!A293</f>
        <v>45760</v>
      </c>
      <c r="D295" s="40" t="str">
        <f>'Predikcia hod'!B293</f>
        <v>02:00:00</v>
      </c>
      <c r="E295" s="68">
        <f>'Predikcia hod'!G293</f>
        <v>5833.5</v>
      </c>
      <c r="F295" s="69">
        <f>'DHS2025'!C292</f>
        <v>0</v>
      </c>
      <c r="G295" s="70">
        <f>'DHS2025'!D292</f>
        <v>0</v>
      </c>
      <c r="H295" s="84"/>
      <c r="I295" s="85">
        <f>'DHS2025'!E292/1000</f>
        <v>0</v>
      </c>
      <c r="J295" s="49">
        <f>'Predikcia hod'!R293</f>
        <v>0</v>
      </c>
      <c r="K295" s="47">
        <f t="shared" si="4"/>
        <v>0</v>
      </c>
      <c r="M295" s="10">
        <f>'Predikcia hod'!K293</f>
        <v>2</v>
      </c>
    </row>
    <row r="296" spans="3:13" ht="15.75" thickBot="1">
      <c r="C296" s="96">
        <f>'Predikcia hod'!A294</f>
        <v>45760</v>
      </c>
      <c r="D296" s="40" t="str">
        <f>'Predikcia hod'!B294</f>
        <v>03:00:00</v>
      </c>
      <c r="E296" s="68">
        <f>'Predikcia hod'!G294</f>
        <v>6826.5</v>
      </c>
      <c r="F296" s="69">
        <f>'DHS2025'!C293</f>
        <v>0</v>
      </c>
      <c r="G296" s="70">
        <f>'DHS2025'!D293</f>
        <v>0</v>
      </c>
      <c r="H296" s="84"/>
      <c r="I296" s="85">
        <f>'DHS2025'!E293/1000</f>
        <v>0</v>
      </c>
      <c r="J296" s="49">
        <f>'Predikcia hod'!R294</f>
        <v>0</v>
      </c>
      <c r="K296" s="47">
        <f t="shared" si="4"/>
        <v>0</v>
      </c>
      <c r="M296" s="10">
        <f>'Predikcia hod'!K294</f>
        <v>3</v>
      </c>
    </row>
    <row r="297" spans="3:13" ht="15.75" thickBot="1">
      <c r="C297" s="96">
        <f>'Predikcia hod'!A295</f>
        <v>45760</v>
      </c>
      <c r="D297" s="40" t="str">
        <f>'Predikcia hod'!B295</f>
        <v>04:00:00</v>
      </c>
      <c r="E297" s="68">
        <f>'Predikcia hod'!G295</f>
        <v>10834.25</v>
      </c>
      <c r="F297" s="69">
        <f>'DHS2025'!C294</f>
        <v>0</v>
      </c>
      <c r="G297" s="70">
        <f>'DHS2025'!D294</f>
        <v>0</v>
      </c>
      <c r="H297" s="84"/>
      <c r="I297" s="85">
        <f>'DHS2025'!E294/1000</f>
        <v>0</v>
      </c>
      <c r="J297" s="49">
        <f>'Predikcia hod'!R295</f>
        <v>0</v>
      </c>
      <c r="K297" s="47">
        <f t="shared" si="4"/>
        <v>0</v>
      </c>
      <c r="M297" s="10">
        <f>'Predikcia hod'!K295</f>
        <v>4</v>
      </c>
    </row>
    <row r="298" spans="3:13" ht="15.75" thickBot="1">
      <c r="C298" s="96">
        <f>'Predikcia hod'!A296</f>
        <v>45760</v>
      </c>
      <c r="D298" s="40" t="str">
        <f>'Predikcia hod'!B296</f>
        <v>05:00:00</v>
      </c>
      <c r="E298" s="68">
        <f>'Predikcia hod'!G296</f>
        <v>13121.5</v>
      </c>
      <c r="F298" s="69">
        <f>'DHS2025'!C295</f>
        <v>0</v>
      </c>
      <c r="G298" s="70">
        <f>'DHS2025'!D295</f>
        <v>0</v>
      </c>
      <c r="H298" s="84"/>
      <c r="I298" s="85">
        <f>'DHS2025'!E295/1000</f>
        <v>0</v>
      </c>
      <c r="J298" s="49">
        <f>'Predikcia hod'!R296</f>
        <v>0</v>
      </c>
      <c r="K298" s="47">
        <f t="shared" si="4"/>
        <v>0</v>
      </c>
      <c r="M298" s="10">
        <f>'Predikcia hod'!K296</f>
        <v>5</v>
      </c>
    </row>
    <row r="299" spans="3:13" ht="15.75" thickBot="1">
      <c r="C299" s="96">
        <f>'Predikcia hod'!A297</f>
        <v>45760</v>
      </c>
      <c r="D299" s="40" t="str">
        <f>'Predikcia hod'!B297</f>
        <v>06:00:00</v>
      </c>
      <c r="E299" s="68">
        <f>'Predikcia hod'!G297</f>
        <v>13760.75</v>
      </c>
      <c r="F299" s="69">
        <f>'DHS2025'!C296</f>
        <v>0</v>
      </c>
      <c r="G299" s="70">
        <f>'DHS2025'!D296</f>
        <v>0</v>
      </c>
      <c r="H299" s="84"/>
      <c r="I299" s="85">
        <f>'DHS2025'!E296/1000</f>
        <v>0</v>
      </c>
      <c r="J299" s="49">
        <f>'Predikcia hod'!R297</f>
        <v>0</v>
      </c>
      <c r="K299" s="47">
        <f t="shared" si="4"/>
        <v>0</v>
      </c>
      <c r="M299" s="10">
        <f>'Predikcia hod'!K297</f>
        <v>5</v>
      </c>
    </row>
    <row r="300" spans="3:13" ht="15.75" thickBot="1">
      <c r="C300" s="96">
        <f>'Predikcia hod'!A298</f>
        <v>45760</v>
      </c>
      <c r="D300" s="40" t="str">
        <f>'Predikcia hod'!B298</f>
        <v>07:00:00</v>
      </c>
      <c r="E300" s="68">
        <f>'Predikcia hod'!G298</f>
        <v>12552.75</v>
      </c>
      <c r="F300" s="69">
        <f>'DHS2025'!C297</f>
        <v>0</v>
      </c>
      <c r="G300" s="70">
        <f>'DHS2025'!D297</f>
        <v>0</v>
      </c>
      <c r="H300" s="84"/>
      <c r="I300" s="85">
        <f>'DHS2025'!E297/1000</f>
        <v>0</v>
      </c>
      <c r="J300" s="49">
        <f>'Predikcia hod'!R298</f>
        <v>0</v>
      </c>
      <c r="K300" s="47">
        <f t="shared" si="4"/>
        <v>0</v>
      </c>
      <c r="M300" s="10">
        <f>'Predikcia hod'!K298</f>
        <v>5</v>
      </c>
    </row>
    <row r="301" spans="3:13" ht="15.75" thickBot="1">
      <c r="C301" s="96">
        <f>'Predikcia hod'!A299</f>
        <v>45760</v>
      </c>
      <c r="D301" s="40" t="str">
        <f>'Predikcia hod'!B299</f>
        <v>08:00:00</v>
      </c>
      <c r="E301" s="68">
        <f>'Predikcia hod'!G299</f>
        <v>10827</v>
      </c>
      <c r="F301" s="69">
        <f>'DHS2025'!C298</f>
        <v>0</v>
      </c>
      <c r="G301" s="70">
        <f>'DHS2025'!D298</f>
        <v>0</v>
      </c>
      <c r="H301" s="84"/>
      <c r="I301" s="85">
        <f>'DHS2025'!E298/1000</f>
        <v>0</v>
      </c>
      <c r="J301" s="49">
        <f>'Predikcia hod'!R299</f>
        <v>0</v>
      </c>
      <c r="K301" s="47">
        <f t="shared" si="4"/>
        <v>0</v>
      </c>
      <c r="M301" s="10">
        <f>'Predikcia hod'!K299</f>
        <v>4</v>
      </c>
    </row>
    <row r="302" spans="3:13" ht="15.75" thickBot="1">
      <c r="C302" s="96">
        <f>'Predikcia hod'!A300</f>
        <v>45760</v>
      </c>
      <c r="D302" s="40" t="str">
        <f>'Predikcia hod'!B300</f>
        <v>09:00:00</v>
      </c>
      <c r="E302" s="68">
        <f>'Predikcia hod'!G300</f>
        <v>10450.5</v>
      </c>
      <c r="F302" s="69">
        <f>'DHS2025'!C299</f>
        <v>0</v>
      </c>
      <c r="G302" s="70">
        <f>'DHS2025'!D299</f>
        <v>0</v>
      </c>
      <c r="H302" s="84"/>
      <c r="I302" s="85">
        <f>'DHS2025'!E299/1000</f>
        <v>0</v>
      </c>
      <c r="J302" s="49">
        <f>'Predikcia hod'!R300</f>
        <v>0</v>
      </c>
      <c r="K302" s="47">
        <f t="shared" si="4"/>
        <v>0</v>
      </c>
      <c r="M302" s="10">
        <f>'Predikcia hod'!K300</f>
        <v>4</v>
      </c>
    </row>
    <row r="303" spans="3:13" ht="15.75" thickBot="1">
      <c r="C303" s="96">
        <f>'Predikcia hod'!A301</f>
        <v>45760</v>
      </c>
      <c r="D303" s="40" t="str">
        <f>'Predikcia hod'!B301</f>
        <v>10:00:00</v>
      </c>
      <c r="E303" s="68">
        <f>'Predikcia hod'!G301</f>
        <v>9850.25</v>
      </c>
      <c r="F303" s="69">
        <f>'DHS2025'!C300</f>
        <v>0</v>
      </c>
      <c r="G303" s="70">
        <f>'DHS2025'!D300</f>
        <v>0</v>
      </c>
      <c r="H303" s="84"/>
      <c r="I303" s="85">
        <f>'DHS2025'!E300/1000</f>
        <v>0</v>
      </c>
      <c r="J303" s="49">
        <f>'Predikcia hod'!R301</f>
        <v>0</v>
      </c>
      <c r="K303" s="47">
        <f t="shared" si="4"/>
        <v>0</v>
      </c>
      <c r="M303" s="10">
        <f>'Predikcia hod'!K301</f>
        <v>4</v>
      </c>
    </row>
    <row r="304" spans="3:13" ht="15.75" thickBot="1">
      <c r="C304" s="96">
        <f>'Predikcia hod'!A302</f>
        <v>45760</v>
      </c>
      <c r="D304" s="40" t="str">
        <f>'Predikcia hod'!B302</f>
        <v>11:00:00</v>
      </c>
      <c r="E304" s="68">
        <f>'Predikcia hod'!G302</f>
        <v>8982.5</v>
      </c>
      <c r="F304" s="69">
        <f>'DHS2025'!C301</f>
        <v>0</v>
      </c>
      <c r="G304" s="70">
        <f>'DHS2025'!D301</f>
        <v>0</v>
      </c>
      <c r="H304" s="84"/>
      <c r="I304" s="85">
        <f>'DHS2025'!E301/1000</f>
        <v>0</v>
      </c>
      <c r="J304" s="49">
        <f>'Predikcia hod'!R302</f>
        <v>0</v>
      </c>
      <c r="K304" s="47">
        <f t="shared" si="4"/>
        <v>0</v>
      </c>
      <c r="M304" s="10">
        <f>'Predikcia hod'!K302</f>
        <v>3</v>
      </c>
    </row>
    <row r="305" spans="3:13" ht="15.75" thickBot="1">
      <c r="C305" s="96">
        <f>'Predikcia hod'!A303</f>
        <v>45760</v>
      </c>
      <c r="D305" s="40" t="str">
        <f>'Predikcia hod'!B303</f>
        <v>12:00:00</v>
      </c>
      <c r="E305" s="68">
        <f>'Predikcia hod'!G303</f>
        <v>8535.75</v>
      </c>
      <c r="F305" s="69">
        <f>'DHS2025'!C302</f>
        <v>0</v>
      </c>
      <c r="G305" s="70">
        <f>'DHS2025'!D302</f>
        <v>0</v>
      </c>
      <c r="H305" s="84"/>
      <c r="I305" s="85">
        <f>'DHS2025'!E302/1000</f>
        <v>0</v>
      </c>
      <c r="J305" s="49">
        <f>'Predikcia hod'!R303</f>
        <v>0</v>
      </c>
      <c r="K305" s="47">
        <f t="shared" si="4"/>
        <v>0</v>
      </c>
      <c r="M305" s="10">
        <f>'Predikcia hod'!K303</f>
        <v>3</v>
      </c>
    </row>
    <row r="306" spans="3:13" ht="15.75" thickBot="1">
      <c r="C306" s="96">
        <f>'Predikcia hod'!A304</f>
        <v>45760</v>
      </c>
      <c r="D306" s="40" t="str">
        <f>'Predikcia hod'!B304</f>
        <v>13:00:00</v>
      </c>
      <c r="E306" s="68">
        <f>'Predikcia hod'!G304</f>
        <v>8970.5</v>
      </c>
      <c r="F306" s="69">
        <f>'DHS2025'!C303</f>
        <v>0</v>
      </c>
      <c r="G306" s="70">
        <f>'DHS2025'!D303</f>
        <v>0</v>
      </c>
      <c r="H306" s="84"/>
      <c r="I306" s="85">
        <f>'DHS2025'!E303/1000</f>
        <v>0</v>
      </c>
      <c r="J306" s="49">
        <f>'Predikcia hod'!R304</f>
        <v>0</v>
      </c>
      <c r="K306" s="47">
        <f t="shared" si="4"/>
        <v>0</v>
      </c>
      <c r="M306" s="10">
        <f>'Predikcia hod'!K304</f>
        <v>3</v>
      </c>
    </row>
    <row r="307" spans="3:13" ht="15.75" thickBot="1">
      <c r="C307" s="96">
        <f>'Predikcia hod'!A305</f>
        <v>45760</v>
      </c>
      <c r="D307" s="40" t="str">
        <f>'Predikcia hod'!B305</f>
        <v>14:00:00</v>
      </c>
      <c r="E307" s="68">
        <f>'Predikcia hod'!G305</f>
        <v>8423.5</v>
      </c>
      <c r="F307" s="69">
        <f>'DHS2025'!C304</f>
        <v>0</v>
      </c>
      <c r="G307" s="70">
        <f>'DHS2025'!D304</f>
        <v>0</v>
      </c>
      <c r="H307" s="84"/>
      <c r="I307" s="85">
        <f>'DHS2025'!E304/1000</f>
        <v>0</v>
      </c>
      <c r="J307" s="49">
        <f>'Predikcia hod'!R305</f>
        <v>0</v>
      </c>
      <c r="K307" s="47">
        <f t="shared" si="4"/>
        <v>0</v>
      </c>
      <c r="M307" s="10">
        <f>'Predikcia hod'!K305</f>
        <v>3</v>
      </c>
    </row>
    <row r="308" spans="3:13" ht="15.75" thickBot="1">
      <c r="C308" s="96">
        <f>'Predikcia hod'!A306</f>
        <v>45760</v>
      </c>
      <c r="D308" s="40" t="str">
        <f>'Predikcia hod'!B306</f>
        <v>15:00:00</v>
      </c>
      <c r="E308" s="68">
        <f>'Predikcia hod'!G306</f>
        <v>7723.5</v>
      </c>
      <c r="F308" s="69">
        <f>'DHS2025'!C305</f>
        <v>0</v>
      </c>
      <c r="G308" s="70">
        <f>'DHS2025'!D305</f>
        <v>0</v>
      </c>
      <c r="H308" s="84"/>
      <c r="I308" s="85">
        <f>'DHS2025'!E305/1000</f>
        <v>0</v>
      </c>
      <c r="J308" s="49">
        <f>'Predikcia hod'!R306</f>
        <v>0</v>
      </c>
      <c r="K308" s="47">
        <f t="shared" si="4"/>
        <v>0</v>
      </c>
      <c r="M308" s="10">
        <f>'Predikcia hod'!K306</f>
        <v>3</v>
      </c>
    </row>
    <row r="309" spans="3:13" ht="15.75" thickBot="1">
      <c r="C309" s="96">
        <f>'Predikcia hod'!A307</f>
        <v>45760</v>
      </c>
      <c r="D309" s="40" t="str">
        <f>'Predikcia hod'!B307</f>
        <v>16:00:00</v>
      </c>
      <c r="E309" s="68">
        <f>'Predikcia hod'!G307</f>
        <v>7317</v>
      </c>
      <c r="F309" s="69">
        <f>'DHS2025'!C306</f>
        <v>0</v>
      </c>
      <c r="G309" s="70">
        <f>'DHS2025'!D306</f>
        <v>0</v>
      </c>
      <c r="H309" s="84"/>
      <c r="I309" s="85">
        <f>'DHS2025'!E306/1000</f>
        <v>0</v>
      </c>
      <c r="J309" s="49">
        <f>'Predikcia hod'!R307</f>
        <v>0</v>
      </c>
      <c r="K309" s="47">
        <f t="shared" si="4"/>
        <v>0</v>
      </c>
      <c r="M309" s="10">
        <f>'Predikcia hod'!K307</f>
        <v>3</v>
      </c>
    </row>
    <row r="310" spans="3:13" ht="15.75" thickBot="1">
      <c r="C310" s="96">
        <f>'Predikcia hod'!A308</f>
        <v>45760</v>
      </c>
      <c r="D310" s="40" t="str">
        <f>'Predikcia hod'!B308</f>
        <v>17:00:00</v>
      </c>
      <c r="E310" s="68">
        <f>'Predikcia hod'!G308</f>
        <v>7491.5</v>
      </c>
      <c r="F310" s="69">
        <f>'DHS2025'!C307</f>
        <v>0</v>
      </c>
      <c r="G310" s="70">
        <f>'DHS2025'!D307</f>
        <v>0</v>
      </c>
      <c r="H310" s="84"/>
      <c r="I310" s="85">
        <f>'DHS2025'!E307/1000</f>
        <v>0</v>
      </c>
      <c r="J310" s="49">
        <f>'Predikcia hod'!R308</f>
        <v>0</v>
      </c>
      <c r="K310" s="47">
        <f t="shared" si="4"/>
        <v>0</v>
      </c>
      <c r="M310" s="10">
        <f>'Predikcia hod'!K308</f>
        <v>3</v>
      </c>
    </row>
    <row r="311" spans="3:13" ht="15.75" thickBot="1">
      <c r="C311" s="96">
        <f>'Predikcia hod'!A309</f>
        <v>45760</v>
      </c>
      <c r="D311" s="40" t="str">
        <f>'Predikcia hod'!B309</f>
        <v>18:00:00</v>
      </c>
      <c r="E311" s="68">
        <f>'Predikcia hod'!G309</f>
        <v>7942</v>
      </c>
      <c r="F311" s="69">
        <f>'DHS2025'!C308</f>
        <v>0</v>
      </c>
      <c r="G311" s="70">
        <f>'DHS2025'!D308</f>
        <v>0</v>
      </c>
      <c r="H311" s="84"/>
      <c r="I311" s="85">
        <f>'DHS2025'!E308/1000</f>
        <v>0</v>
      </c>
      <c r="J311" s="49">
        <f>'Predikcia hod'!R309</f>
        <v>0</v>
      </c>
      <c r="K311" s="47">
        <f t="shared" si="4"/>
        <v>0</v>
      </c>
      <c r="M311" s="10">
        <f>'Predikcia hod'!K309</f>
        <v>3</v>
      </c>
    </row>
    <row r="312" spans="3:13" ht="15.75" thickBot="1">
      <c r="C312" s="96">
        <f>'Predikcia hod'!A310</f>
        <v>45760</v>
      </c>
      <c r="D312" s="40" t="str">
        <f>'Predikcia hod'!B310</f>
        <v>19:00:00</v>
      </c>
      <c r="E312" s="68">
        <f>'Predikcia hod'!G310</f>
        <v>8659</v>
      </c>
      <c r="F312" s="69">
        <f>'DHS2025'!C309</f>
        <v>0</v>
      </c>
      <c r="G312" s="70">
        <f>'DHS2025'!D309</f>
        <v>0</v>
      </c>
      <c r="H312" s="84"/>
      <c r="I312" s="85">
        <f>'DHS2025'!E309/1000</f>
        <v>0</v>
      </c>
      <c r="J312" s="49">
        <f>'Predikcia hod'!R310</f>
        <v>0</v>
      </c>
      <c r="K312" s="47">
        <f t="shared" si="4"/>
        <v>0</v>
      </c>
      <c r="M312" s="10">
        <f>'Predikcia hod'!K310</f>
        <v>3</v>
      </c>
    </row>
    <row r="313" spans="3:13" ht="15.75" thickBot="1">
      <c r="C313" s="96">
        <f>'Predikcia hod'!A311</f>
        <v>45760</v>
      </c>
      <c r="D313" s="40" t="str">
        <f>'Predikcia hod'!B311</f>
        <v>20:00:00</v>
      </c>
      <c r="E313" s="68">
        <f>'Predikcia hod'!G311</f>
        <v>10011.25</v>
      </c>
      <c r="F313" s="69">
        <f>'DHS2025'!C310</f>
        <v>0</v>
      </c>
      <c r="G313" s="70">
        <f>'DHS2025'!D310</f>
        <v>0</v>
      </c>
      <c r="H313" s="84"/>
      <c r="I313" s="85">
        <f>'DHS2025'!E310/1000</f>
        <v>0</v>
      </c>
      <c r="J313" s="49">
        <f>'Predikcia hod'!R311</f>
        <v>0</v>
      </c>
      <c r="K313" s="47">
        <f t="shared" si="4"/>
        <v>0</v>
      </c>
      <c r="M313" s="10">
        <f>'Predikcia hod'!K311</f>
        <v>4</v>
      </c>
    </row>
    <row r="314" spans="3:13" ht="15.75" thickBot="1">
      <c r="C314" s="96">
        <f>'Predikcia hod'!A312</f>
        <v>45760</v>
      </c>
      <c r="D314" s="40" t="str">
        <f>'Predikcia hod'!B312</f>
        <v>21:00:00</v>
      </c>
      <c r="E314" s="68">
        <f>'Predikcia hod'!G312</f>
        <v>10169.25</v>
      </c>
      <c r="F314" s="69">
        <f>'DHS2025'!C311</f>
        <v>0</v>
      </c>
      <c r="G314" s="70">
        <f>'DHS2025'!D311</f>
        <v>0</v>
      </c>
      <c r="H314" s="84"/>
      <c r="I314" s="85">
        <f>'DHS2025'!E311/1000</f>
        <v>0</v>
      </c>
      <c r="J314" s="49">
        <f>'Predikcia hod'!R312</f>
        <v>0</v>
      </c>
      <c r="K314" s="47">
        <f t="shared" si="4"/>
        <v>0</v>
      </c>
      <c r="M314" s="10">
        <f>'Predikcia hod'!K312</f>
        <v>4</v>
      </c>
    </row>
    <row r="315" spans="3:13" ht="15.75" thickBot="1">
      <c r="C315" s="96">
        <f>'Predikcia hod'!A313</f>
        <v>45760</v>
      </c>
      <c r="D315" s="40" t="str">
        <f>'Predikcia hod'!B313</f>
        <v>22:00:00</v>
      </c>
      <c r="E315" s="68">
        <f>'Predikcia hod'!G313</f>
        <v>9154.75</v>
      </c>
      <c r="F315" s="69">
        <f>'DHS2025'!C312</f>
        <v>0</v>
      </c>
      <c r="G315" s="70">
        <f>'DHS2025'!D312</f>
        <v>0</v>
      </c>
      <c r="H315" s="84"/>
      <c r="I315" s="85">
        <f>'DHS2025'!E312/1000</f>
        <v>0</v>
      </c>
      <c r="J315" s="49">
        <f>'Predikcia hod'!R313</f>
        <v>0</v>
      </c>
      <c r="K315" s="47">
        <f t="shared" si="4"/>
        <v>0</v>
      </c>
      <c r="M315" s="10">
        <f>'Predikcia hod'!K313</f>
        <v>4</v>
      </c>
    </row>
    <row r="316" spans="3:13" ht="15.75" thickBot="1">
      <c r="C316" s="100">
        <f>'Predikcia hod'!A314</f>
        <v>45760</v>
      </c>
      <c r="D316" s="44" t="str">
        <f>'Predikcia hod'!B314</f>
        <v>23:00:00</v>
      </c>
      <c r="E316" s="71">
        <f>'Predikcia hod'!G314</f>
        <v>4788.75</v>
      </c>
      <c r="F316" s="72">
        <f>'DHS2025'!C313</f>
        <v>0</v>
      </c>
      <c r="G316" s="73">
        <f>'DHS2025'!D313</f>
        <v>0</v>
      </c>
      <c r="H316" s="86"/>
      <c r="I316" s="85">
        <f>'DHS2025'!E313/1000</f>
        <v>0</v>
      </c>
      <c r="J316" s="49">
        <f>'Predikcia hod'!R314</f>
        <v>0</v>
      </c>
      <c r="K316" s="47">
        <f t="shared" si="4"/>
        <v>0</v>
      </c>
      <c r="M316" s="10">
        <f>'Predikcia hod'!K314</f>
        <v>2</v>
      </c>
    </row>
    <row r="317" spans="3:13" ht="15.75" thickBot="1">
      <c r="C317" s="97">
        <f>'Predikcia hod'!A315</f>
        <v>45761</v>
      </c>
      <c r="D317" s="41" t="str">
        <f>'Predikcia hod'!B315</f>
        <v>00:00:00</v>
      </c>
      <c r="E317" s="65">
        <f>'Predikcia hod'!G315</f>
        <v>3430.25</v>
      </c>
      <c r="F317" s="66">
        <f>'DHS2025'!C314</f>
        <v>0</v>
      </c>
      <c r="G317" s="67">
        <f>'DHS2025'!D314</f>
        <v>0</v>
      </c>
      <c r="H317" s="82"/>
      <c r="I317" s="83">
        <f>'DHS2025'!E314/1000</f>
        <v>0</v>
      </c>
      <c r="J317" s="49">
        <f>'Predikcia hod'!R315</f>
        <v>0</v>
      </c>
      <c r="K317" s="47">
        <f t="shared" si="4"/>
        <v>0</v>
      </c>
      <c r="M317" s="10">
        <f>'Predikcia hod'!K315</f>
        <v>2</v>
      </c>
    </row>
    <row r="318" spans="3:13" ht="15.75" thickBot="1">
      <c r="C318" s="98">
        <f>'Predikcia hod'!A316</f>
        <v>45761</v>
      </c>
      <c r="D318" s="42" t="str">
        <f>'Predikcia hod'!B316</f>
        <v>01:00:00</v>
      </c>
      <c r="E318" s="68">
        <f>'Predikcia hod'!G316</f>
        <v>3720</v>
      </c>
      <c r="F318" s="69">
        <f>'DHS2025'!C315</f>
        <v>0</v>
      </c>
      <c r="G318" s="70">
        <f>'DHS2025'!D315</f>
        <v>0</v>
      </c>
      <c r="H318" s="84"/>
      <c r="I318" s="85">
        <f>'DHS2025'!E315/1000</f>
        <v>0</v>
      </c>
      <c r="J318" s="49">
        <f>'Predikcia hod'!R316</f>
        <v>0</v>
      </c>
      <c r="K318" s="47">
        <f t="shared" si="4"/>
        <v>0</v>
      </c>
      <c r="M318" s="10">
        <f>'Predikcia hod'!K316</f>
        <v>2</v>
      </c>
    </row>
    <row r="319" spans="3:13" ht="15.75" thickBot="1">
      <c r="C319" s="98">
        <f>'Predikcia hod'!A317</f>
        <v>45761</v>
      </c>
      <c r="D319" s="42" t="str">
        <f>'Predikcia hod'!B317</f>
        <v>02:00:00</v>
      </c>
      <c r="E319" s="68">
        <f>'Predikcia hod'!G317</f>
        <v>4332.75</v>
      </c>
      <c r="F319" s="69">
        <f>'DHS2025'!C316</f>
        <v>0</v>
      </c>
      <c r="G319" s="70">
        <f>'DHS2025'!D316</f>
        <v>0</v>
      </c>
      <c r="H319" s="84"/>
      <c r="I319" s="85">
        <f>'DHS2025'!E316/1000</f>
        <v>0</v>
      </c>
      <c r="J319" s="49">
        <f>'Predikcia hod'!R317</f>
        <v>0</v>
      </c>
      <c r="K319" s="47">
        <f t="shared" si="4"/>
        <v>0</v>
      </c>
      <c r="M319" s="10">
        <f>'Predikcia hod'!K317</f>
        <v>2</v>
      </c>
    </row>
    <row r="320" spans="3:13" ht="15.75" thickBot="1">
      <c r="C320" s="98">
        <f>'Predikcia hod'!A318</f>
        <v>45761</v>
      </c>
      <c r="D320" s="42" t="str">
        <f>'Predikcia hod'!B318</f>
        <v>03:00:00</v>
      </c>
      <c r="E320" s="68">
        <f>'Predikcia hod'!G318</f>
        <v>5144.25</v>
      </c>
      <c r="F320" s="69">
        <f>'DHS2025'!C317</f>
        <v>0</v>
      </c>
      <c r="G320" s="70">
        <f>'DHS2025'!D317</f>
        <v>0</v>
      </c>
      <c r="H320" s="84"/>
      <c r="I320" s="85">
        <f>'DHS2025'!E317/1000</f>
        <v>0</v>
      </c>
      <c r="J320" s="49">
        <f>'Predikcia hod'!R318</f>
        <v>0</v>
      </c>
      <c r="K320" s="47">
        <f t="shared" si="4"/>
        <v>0</v>
      </c>
      <c r="M320" s="10">
        <f>'Predikcia hod'!K318</f>
        <v>2</v>
      </c>
    </row>
    <row r="321" spans="3:13" ht="15.75" thickBot="1">
      <c r="C321" s="98">
        <f>'Predikcia hod'!A319</f>
        <v>45761</v>
      </c>
      <c r="D321" s="42" t="str">
        <f>'Predikcia hod'!B319</f>
        <v>04:00:00</v>
      </c>
      <c r="E321" s="68">
        <f>'Predikcia hod'!G319</f>
        <v>10267</v>
      </c>
      <c r="F321" s="69">
        <f>'DHS2025'!C318</f>
        <v>0</v>
      </c>
      <c r="G321" s="70">
        <f>'DHS2025'!D318</f>
        <v>0</v>
      </c>
      <c r="H321" s="84"/>
      <c r="I321" s="85">
        <f>'DHS2025'!E318/1000</f>
        <v>0</v>
      </c>
      <c r="J321" s="49">
        <f>'Predikcia hod'!R319</f>
        <v>0</v>
      </c>
      <c r="K321" s="47">
        <f t="shared" si="4"/>
        <v>0</v>
      </c>
      <c r="M321" s="10">
        <f>'Predikcia hod'!K319</f>
        <v>4</v>
      </c>
    </row>
    <row r="322" spans="3:13" ht="15.75" thickBot="1">
      <c r="C322" s="98">
        <f>'Predikcia hod'!A320</f>
        <v>45761</v>
      </c>
      <c r="D322" s="42" t="str">
        <f>'Predikcia hod'!B320</f>
        <v>05:00:00</v>
      </c>
      <c r="E322" s="68">
        <f>'Predikcia hod'!G320</f>
        <v>12303</v>
      </c>
      <c r="F322" s="69">
        <f>'DHS2025'!C319</f>
        <v>0</v>
      </c>
      <c r="G322" s="70">
        <f>'DHS2025'!D319</f>
        <v>0</v>
      </c>
      <c r="H322" s="84"/>
      <c r="I322" s="85">
        <f>'DHS2025'!E319/1000</f>
        <v>0</v>
      </c>
      <c r="J322" s="49">
        <f>'Predikcia hod'!R320</f>
        <v>0</v>
      </c>
      <c r="K322" s="47">
        <f t="shared" si="4"/>
        <v>0</v>
      </c>
      <c r="M322" s="10">
        <f>'Predikcia hod'!K320</f>
        <v>5</v>
      </c>
    </row>
    <row r="323" spans="3:13" ht="15.75" thickBot="1">
      <c r="C323" s="98">
        <f>'Predikcia hod'!A321</f>
        <v>45761</v>
      </c>
      <c r="D323" s="42" t="str">
        <f>'Predikcia hod'!B321</f>
        <v>06:00:00</v>
      </c>
      <c r="E323" s="68">
        <f>'Predikcia hod'!G321</f>
        <v>13293</v>
      </c>
      <c r="F323" s="69">
        <f>'DHS2025'!C320</f>
        <v>0</v>
      </c>
      <c r="G323" s="70">
        <f>'DHS2025'!D320</f>
        <v>0</v>
      </c>
      <c r="H323" s="84"/>
      <c r="I323" s="85">
        <f>'DHS2025'!E320/1000</f>
        <v>0</v>
      </c>
      <c r="J323" s="49">
        <f>'Predikcia hod'!R321</f>
        <v>0</v>
      </c>
      <c r="K323" s="47">
        <f t="shared" si="4"/>
        <v>0</v>
      </c>
      <c r="M323" s="10">
        <f>'Predikcia hod'!K321</f>
        <v>5</v>
      </c>
    </row>
    <row r="324" spans="3:13" ht="15.75" thickBot="1">
      <c r="C324" s="98">
        <f>'Predikcia hod'!A322</f>
        <v>45761</v>
      </c>
      <c r="D324" s="42" t="str">
        <f>'Predikcia hod'!B322</f>
        <v>07:00:00</v>
      </c>
      <c r="E324" s="68">
        <f>'Predikcia hod'!G322</f>
        <v>12389</v>
      </c>
      <c r="F324" s="69">
        <f>'DHS2025'!C321</f>
        <v>0</v>
      </c>
      <c r="G324" s="70">
        <f>'DHS2025'!D321</f>
        <v>0</v>
      </c>
      <c r="H324" s="84"/>
      <c r="I324" s="85">
        <f>'DHS2025'!E321/1000</f>
        <v>0</v>
      </c>
      <c r="J324" s="49">
        <f>'Predikcia hod'!R322</f>
        <v>0</v>
      </c>
      <c r="K324" s="47">
        <f t="shared" si="4"/>
        <v>0</v>
      </c>
      <c r="M324" s="10">
        <f>'Predikcia hod'!K322</f>
        <v>5</v>
      </c>
    </row>
    <row r="325" spans="3:13" ht="15.75" thickBot="1">
      <c r="C325" s="98">
        <f>'Predikcia hod'!A323</f>
        <v>45761</v>
      </c>
      <c r="D325" s="42" t="str">
        <f>'Predikcia hod'!B323</f>
        <v>08:00:00</v>
      </c>
      <c r="E325" s="68">
        <f>'Predikcia hod'!G323</f>
        <v>11079.25</v>
      </c>
      <c r="F325" s="69">
        <f>'DHS2025'!C322</f>
        <v>0</v>
      </c>
      <c r="G325" s="70">
        <f>'DHS2025'!D322</f>
        <v>0</v>
      </c>
      <c r="H325" s="84"/>
      <c r="I325" s="85">
        <f>'DHS2025'!E322/1000</f>
        <v>0</v>
      </c>
      <c r="J325" s="49">
        <f>'Predikcia hod'!R323</f>
        <v>0</v>
      </c>
      <c r="K325" s="47">
        <f t="shared" si="4"/>
        <v>0</v>
      </c>
      <c r="M325" s="10">
        <f>'Predikcia hod'!K323</f>
        <v>4</v>
      </c>
    </row>
    <row r="326" spans="3:13" ht="15.75" thickBot="1">
      <c r="C326" s="98">
        <f>'Predikcia hod'!A324</f>
        <v>45761</v>
      </c>
      <c r="D326" s="42" t="str">
        <f>'Predikcia hod'!B324</f>
        <v>09:00:00</v>
      </c>
      <c r="E326" s="68">
        <f>'Predikcia hod'!G324</f>
        <v>10712.75</v>
      </c>
      <c r="F326" s="69">
        <f>'DHS2025'!C323</f>
        <v>0</v>
      </c>
      <c r="G326" s="70">
        <f>'DHS2025'!D323</f>
        <v>0</v>
      </c>
      <c r="H326" s="84"/>
      <c r="I326" s="85">
        <f>'DHS2025'!E323/1000</f>
        <v>0</v>
      </c>
      <c r="J326" s="49">
        <f>'Predikcia hod'!R324</f>
        <v>0</v>
      </c>
      <c r="K326" s="47">
        <f t="shared" ref="K326:K389" si="5">(J326*0.99-1.9)*I326</f>
        <v>0</v>
      </c>
      <c r="M326" s="10">
        <f>'Predikcia hod'!K324</f>
        <v>4</v>
      </c>
    </row>
    <row r="327" spans="3:13" ht="15.75" thickBot="1">
      <c r="C327" s="98">
        <f>'Predikcia hod'!A325</f>
        <v>45761</v>
      </c>
      <c r="D327" s="42" t="str">
        <f>'Predikcia hod'!B325</f>
        <v>10:00:00</v>
      </c>
      <c r="E327" s="68">
        <f>'Predikcia hod'!G325</f>
        <v>9794.75</v>
      </c>
      <c r="F327" s="69">
        <f>'DHS2025'!C324</f>
        <v>0</v>
      </c>
      <c r="G327" s="70">
        <f>'DHS2025'!D324</f>
        <v>0</v>
      </c>
      <c r="H327" s="84"/>
      <c r="I327" s="85">
        <f>'DHS2025'!E324/1000</f>
        <v>0</v>
      </c>
      <c r="J327" s="49">
        <f>'Predikcia hod'!R325</f>
        <v>0</v>
      </c>
      <c r="K327" s="47">
        <f t="shared" si="5"/>
        <v>0</v>
      </c>
      <c r="M327" s="10">
        <f>'Predikcia hod'!K325</f>
        <v>4</v>
      </c>
    </row>
    <row r="328" spans="3:13" ht="15.75" thickBot="1">
      <c r="C328" s="98">
        <f>'Predikcia hod'!A326</f>
        <v>45761</v>
      </c>
      <c r="D328" s="42" t="str">
        <f>'Predikcia hod'!B326</f>
        <v>11:00:00</v>
      </c>
      <c r="E328" s="68">
        <f>'Predikcia hod'!G326</f>
        <v>8573.25</v>
      </c>
      <c r="F328" s="69">
        <f>'DHS2025'!C325</f>
        <v>0</v>
      </c>
      <c r="G328" s="70">
        <f>'DHS2025'!D325</f>
        <v>0</v>
      </c>
      <c r="H328" s="84"/>
      <c r="I328" s="85">
        <f>'DHS2025'!E325/1000</f>
        <v>0</v>
      </c>
      <c r="J328" s="49">
        <f>'Predikcia hod'!R326</f>
        <v>0</v>
      </c>
      <c r="K328" s="47">
        <f t="shared" si="5"/>
        <v>0</v>
      </c>
      <c r="M328" s="10">
        <f>'Predikcia hod'!K326</f>
        <v>3</v>
      </c>
    </row>
    <row r="329" spans="3:13" ht="15.75" thickBot="1">
      <c r="C329" s="98">
        <f>'Predikcia hod'!A327</f>
        <v>45761</v>
      </c>
      <c r="D329" s="42" t="str">
        <f>'Predikcia hod'!B327</f>
        <v>12:00:00</v>
      </c>
      <c r="E329" s="68">
        <f>'Predikcia hod'!G327</f>
        <v>7622.25</v>
      </c>
      <c r="F329" s="69">
        <f>'DHS2025'!C326</f>
        <v>0</v>
      </c>
      <c r="G329" s="70">
        <f>'DHS2025'!D326</f>
        <v>0</v>
      </c>
      <c r="H329" s="84"/>
      <c r="I329" s="85">
        <f>'DHS2025'!E326/1000</f>
        <v>0</v>
      </c>
      <c r="J329" s="49">
        <f>'Predikcia hod'!R327</f>
        <v>0</v>
      </c>
      <c r="K329" s="47">
        <f t="shared" si="5"/>
        <v>0</v>
      </c>
      <c r="M329" s="10">
        <f>'Predikcia hod'!K327</f>
        <v>3</v>
      </c>
    </row>
    <row r="330" spans="3:13" ht="15.75" thickBot="1">
      <c r="C330" s="98">
        <f>'Predikcia hod'!A328</f>
        <v>45761</v>
      </c>
      <c r="D330" s="42" t="str">
        <f>'Predikcia hod'!B328</f>
        <v>13:00:00</v>
      </c>
      <c r="E330" s="68">
        <f>'Predikcia hod'!G328</f>
        <v>6664.75</v>
      </c>
      <c r="F330" s="69">
        <f>'DHS2025'!C327</f>
        <v>0</v>
      </c>
      <c r="G330" s="70">
        <f>'DHS2025'!D327</f>
        <v>0</v>
      </c>
      <c r="H330" s="84"/>
      <c r="I330" s="85">
        <f>'DHS2025'!E327/1000</f>
        <v>0</v>
      </c>
      <c r="J330" s="49">
        <f>'Predikcia hod'!R328</f>
        <v>0</v>
      </c>
      <c r="K330" s="47">
        <f t="shared" si="5"/>
        <v>0</v>
      </c>
      <c r="M330" s="10">
        <f>'Predikcia hod'!K328</f>
        <v>3</v>
      </c>
    </row>
    <row r="331" spans="3:13" ht="15.75" thickBot="1">
      <c r="C331" s="98">
        <f>'Predikcia hod'!A329</f>
        <v>45761</v>
      </c>
      <c r="D331" s="42" t="str">
        <f>'Predikcia hod'!B329</f>
        <v>14:00:00</v>
      </c>
      <c r="E331" s="68">
        <f>'Predikcia hod'!G329</f>
        <v>6014</v>
      </c>
      <c r="F331" s="69">
        <f>'DHS2025'!C328</f>
        <v>0</v>
      </c>
      <c r="G331" s="70">
        <f>'DHS2025'!D328</f>
        <v>0</v>
      </c>
      <c r="H331" s="84"/>
      <c r="I331" s="85">
        <f>'DHS2025'!E328/1000</f>
        <v>0</v>
      </c>
      <c r="J331" s="49">
        <f>'Predikcia hod'!R329</f>
        <v>0</v>
      </c>
      <c r="K331" s="47">
        <f t="shared" si="5"/>
        <v>0</v>
      </c>
      <c r="M331" s="10">
        <f>'Predikcia hod'!K329</f>
        <v>3</v>
      </c>
    </row>
    <row r="332" spans="3:13" ht="15.75" thickBot="1">
      <c r="C332" s="98">
        <f>'Predikcia hod'!A330</f>
        <v>45761</v>
      </c>
      <c r="D332" s="42" t="str">
        <f>'Predikcia hod'!B330</f>
        <v>15:00:00</v>
      </c>
      <c r="E332" s="68">
        <f>'Predikcia hod'!G330</f>
        <v>6293.5</v>
      </c>
      <c r="F332" s="69">
        <f>'DHS2025'!C329</f>
        <v>0</v>
      </c>
      <c r="G332" s="70">
        <f>'DHS2025'!D329</f>
        <v>0</v>
      </c>
      <c r="H332" s="84"/>
      <c r="I332" s="85">
        <f>'DHS2025'!E329/1000</f>
        <v>0</v>
      </c>
      <c r="J332" s="49">
        <f>'Predikcia hod'!R330</f>
        <v>0</v>
      </c>
      <c r="K332" s="47">
        <f t="shared" si="5"/>
        <v>0</v>
      </c>
      <c r="M332" s="10">
        <f>'Predikcia hod'!K330</f>
        <v>3</v>
      </c>
    </row>
    <row r="333" spans="3:13" ht="15.75" thickBot="1">
      <c r="C333" s="98">
        <f>'Predikcia hod'!A331</f>
        <v>45761</v>
      </c>
      <c r="D333" s="42" t="str">
        <f>'Predikcia hod'!B331</f>
        <v>16:00:00</v>
      </c>
      <c r="E333" s="68">
        <f>'Predikcia hod'!G331</f>
        <v>6042.75</v>
      </c>
      <c r="F333" s="69">
        <f>'DHS2025'!C330</f>
        <v>0</v>
      </c>
      <c r="G333" s="70">
        <f>'DHS2025'!D330</f>
        <v>0</v>
      </c>
      <c r="H333" s="84"/>
      <c r="I333" s="85">
        <f>'DHS2025'!E330/1000</f>
        <v>0</v>
      </c>
      <c r="J333" s="49">
        <f>'Predikcia hod'!R331</f>
        <v>0</v>
      </c>
      <c r="K333" s="47">
        <f t="shared" si="5"/>
        <v>0</v>
      </c>
      <c r="M333" s="10">
        <f>'Predikcia hod'!K331</f>
        <v>3</v>
      </c>
    </row>
    <row r="334" spans="3:13" ht="15.75" thickBot="1">
      <c r="C334" s="98">
        <f>'Predikcia hod'!A332</f>
        <v>45761</v>
      </c>
      <c r="D334" s="42" t="str">
        <f>'Predikcia hod'!B332</f>
        <v>17:00:00</v>
      </c>
      <c r="E334" s="68">
        <f>'Predikcia hod'!G332</f>
        <v>5798.5</v>
      </c>
      <c r="F334" s="69">
        <f>'DHS2025'!C331</f>
        <v>0</v>
      </c>
      <c r="G334" s="70">
        <f>'DHS2025'!D331</f>
        <v>0</v>
      </c>
      <c r="H334" s="84"/>
      <c r="I334" s="85">
        <f>'DHS2025'!E331/1000</f>
        <v>0</v>
      </c>
      <c r="J334" s="49">
        <f>'Predikcia hod'!R332</f>
        <v>0</v>
      </c>
      <c r="K334" s="47">
        <f t="shared" si="5"/>
        <v>0</v>
      </c>
      <c r="M334" s="10">
        <f>'Predikcia hod'!K332</f>
        <v>2</v>
      </c>
    </row>
    <row r="335" spans="3:13" ht="15.75" thickBot="1">
      <c r="C335" s="98">
        <f>'Predikcia hod'!A333</f>
        <v>45761</v>
      </c>
      <c r="D335" s="42" t="str">
        <f>'Predikcia hod'!B333</f>
        <v>18:00:00</v>
      </c>
      <c r="E335" s="68">
        <f>'Predikcia hod'!G333</f>
        <v>6462.25</v>
      </c>
      <c r="F335" s="69">
        <f>'DHS2025'!C332</f>
        <v>0</v>
      </c>
      <c r="G335" s="70">
        <f>'DHS2025'!D332</f>
        <v>0</v>
      </c>
      <c r="H335" s="84"/>
      <c r="I335" s="85">
        <f>'DHS2025'!E332/1000</f>
        <v>0</v>
      </c>
      <c r="J335" s="49">
        <f>'Predikcia hod'!R333</f>
        <v>0</v>
      </c>
      <c r="K335" s="47">
        <f t="shared" si="5"/>
        <v>0</v>
      </c>
      <c r="M335" s="10">
        <f>'Predikcia hod'!K333</f>
        <v>3</v>
      </c>
    </row>
    <row r="336" spans="3:13" ht="15.75" thickBot="1">
      <c r="C336" s="98">
        <f>'Predikcia hod'!A334</f>
        <v>45761</v>
      </c>
      <c r="D336" s="42" t="str">
        <f>'Predikcia hod'!B334</f>
        <v>19:00:00</v>
      </c>
      <c r="E336" s="68">
        <f>'Predikcia hod'!G334</f>
        <v>8017.5</v>
      </c>
      <c r="F336" s="69">
        <f>'DHS2025'!C333</f>
        <v>0</v>
      </c>
      <c r="G336" s="70">
        <f>'DHS2025'!D333</f>
        <v>0</v>
      </c>
      <c r="H336" s="84"/>
      <c r="I336" s="85">
        <f>'DHS2025'!E333/1000</f>
        <v>0</v>
      </c>
      <c r="J336" s="49">
        <f>'Predikcia hod'!R334</f>
        <v>0</v>
      </c>
      <c r="K336" s="47">
        <f t="shared" si="5"/>
        <v>0</v>
      </c>
      <c r="M336" s="10">
        <f>'Predikcia hod'!K334</f>
        <v>3</v>
      </c>
    </row>
    <row r="337" spans="3:13" ht="15.75" thickBot="1">
      <c r="C337" s="98">
        <f>'Predikcia hod'!A335</f>
        <v>45761</v>
      </c>
      <c r="D337" s="42" t="str">
        <f>'Predikcia hod'!B335</f>
        <v>20:00:00</v>
      </c>
      <c r="E337" s="68">
        <f>'Predikcia hod'!G335</f>
        <v>9190.5</v>
      </c>
      <c r="F337" s="69">
        <f>'DHS2025'!C334</f>
        <v>0</v>
      </c>
      <c r="G337" s="70">
        <f>'DHS2025'!D334</f>
        <v>0</v>
      </c>
      <c r="H337" s="84"/>
      <c r="I337" s="85">
        <f>'DHS2025'!E334/1000</f>
        <v>0</v>
      </c>
      <c r="J337" s="49">
        <f>'Predikcia hod'!R335</f>
        <v>0</v>
      </c>
      <c r="K337" s="47">
        <f t="shared" si="5"/>
        <v>0</v>
      </c>
      <c r="M337" s="10">
        <f>'Predikcia hod'!K335</f>
        <v>4</v>
      </c>
    </row>
    <row r="338" spans="3:13" ht="15.75" thickBot="1">
      <c r="C338" s="98">
        <f>'Predikcia hod'!A336</f>
        <v>45761</v>
      </c>
      <c r="D338" s="42" t="str">
        <f>'Predikcia hod'!B336</f>
        <v>21:00:00</v>
      </c>
      <c r="E338" s="68">
        <f>'Predikcia hod'!G336</f>
        <v>8949.75</v>
      </c>
      <c r="F338" s="69">
        <f>'DHS2025'!C335</f>
        <v>0</v>
      </c>
      <c r="G338" s="70">
        <f>'DHS2025'!D335</f>
        <v>0</v>
      </c>
      <c r="H338" s="84"/>
      <c r="I338" s="85">
        <f>'DHS2025'!E335/1000</f>
        <v>0</v>
      </c>
      <c r="J338" s="49">
        <f>'Predikcia hod'!R336</f>
        <v>0</v>
      </c>
      <c r="K338" s="47">
        <f t="shared" si="5"/>
        <v>0</v>
      </c>
      <c r="M338" s="10">
        <f>'Predikcia hod'!K336</f>
        <v>3</v>
      </c>
    </row>
    <row r="339" spans="3:13" ht="15.75" thickBot="1">
      <c r="C339" s="98">
        <f>'Predikcia hod'!A337</f>
        <v>45761</v>
      </c>
      <c r="D339" s="42" t="str">
        <f>'Predikcia hod'!B337</f>
        <v>22:00:00</v>
      </c>
      <c r="E339" s="68">
        <f>'Predikcia hod'!G337</f>
        <v>8356.25</v>
      </c>
      <c r="F339" s="69">
        <f>'DHS2025'!C336</f>
        <v>0</v>
      </c>
      <c r="G339" s="70">
        <f>'DHS2025'!D336</f>
        <v>0</v>
      </c>
      <c r="H339" s="84"/>
      <c r="I339" s="85">
        <f>'DHS2025'!E336/1000</f>
        <v>0</v>
      </c>
      <c r="J339" s="49">
        <f>'Predikcia hod'!R337</f>
        <v>0</v>
      </c>
      <c r="K339" s="47">
        <f t="shared" si="5"/>
        <v>0</v>
      </c>
      <c r="M339" s="10">
        <f>'Predikcia hod'!K337</f>
        <v>3</v>
      </c>
    </row>
    <row r="340" spans="3:13" ht="15.75" thickBot="1">
      <c r="C340" s="99">
        <f>'Predikcia hod'!A338</f>
        <v>45761</v>
      </c>
      <c r="D340" s="43" t="str">
        <f>'Predikcia hod'!B338</f>
        <v>23:00:00</v>
      </c>
      <c r="E340" s="71">
        <f>'Predikcia hod'!G338</f>
        <v>4557.75</v>
      </c>
      <c r="F340" s="72">
        <f>'DHS2025'!C337</f>
        <v>0</v>
      </c>
      <c r="G340" s="73">
        <f>'DHS2025'!D337</f>
        <v>0</v>
      </c>
      <c r="H340" s="86"/>
      <c r="I340" s="85">
        <f>'DHS2025'!E337/1000</f>
        <v>0</v>
      </c>
      <c r="J340" s="49">
        <f>'Predikcia hod'!R338</f>
        <v>0</v>
      </c>
      <c r="K340" s="47">
        <f t="shared" si="5"/>
        <v>0</v>
      </c>
      <c r="M340" s="10">
        <f>'Predikcia hod'!K338</f>
        <v>2</v>
      </c>
    </row>
    <row r="341" spans="3:13" ht="15.75" thickBot="1">
      <c r="C341" s="95">
        <f>'Predikcia hod'!A339</f>
        <v>45762</v>
      </c>
      <c r="D341" s="39" t="str">
        <f>'Predikcia hod'!B339</f>
        <v>00:00:00</v>
      </c>
      <c r="E341" s="65">
        <f>'Predikcia hod'!G339</f>
        <v>2543.5</v>
      </c>
      <c r="F341" s="66">
        <f>'DHS2025'!C338</f>
        <v>0</v>
      </c>
      <c r="G341" s="67">
        <f>'DHS2025'!D338</f>
        <v>0</v>
      </c>
      <c r="H341" s="82"/>
      <c r="I341" s="83">
        <f>'DHS2025'!E338/1000</f>
        <v>0</v>
      </c>
      <c r="J341" s="49">
        <f>'Predikcia hod'!R339</f>
        <v>0</v>
      </c>
      <c r="K341" s="47">
        <f t="shared" si="5"/>
        <v>0</v>
      </c>
      <c r="M341" s="10">
        <f>'Predikcia hod'!K339</f>
        <v>1</v>
      </c>
    </row>
    <row r="342" spans="3:13" ht="15.75" thickBot="1">
      <c r="C342" s="96">
        <f>'Predikcia hod'!A340</f>
        <v>45762</v>
      </c>
      <c r="D342" s="40" t="str">
        <f>'Predikcia hod'!B340</f>
        <v>01:00:00</v>
      </c>
      <c r="E342" s="68">
        <f>'Predikcia hod'!G340</f>
        <v>3347</v>
      </c>
      <c r="F342" s="69">
        <f>'DHS2025'!C339</f>
        <v>0</v>
      </c>
      <c r="G342" s="70">
        <f>'DHS2025'!D339</f>
        <v>0</v>
      </c>
      <c r="H342" s="84"/>
      <c r="I342" s="85">
        <f>'DHS2025'!E339/1000</f>
        <v>0</v>
      </c>
      <c r="J342" s="49">
        <f>'Predikcia hod'!R340</f>
        <v>0</v>
      </c>
      <c r="K342" s="47">
        <f t="shared" si="5"/>
        <v>0</v>
      </c>
      <c r="M342" s="10">
        <f>'Predikcia hod'!K340</f>
        <v>2</v>
      </c>
    </row>
    <row r="343" spans="3:13" ht="15.75" thickBot="1">
      <c r="C343" s="96">
        <f>'Predikcia hod'!A341</f>
        <v>45762</v>
      </c>
      <c r="D343" s="40" t="str">
        <f>'Predikcia hod'!B341</f>
        <v>02:00:00</v>
      </c>
      <c r="E343" s="68">
        <f>'Predikcia hod'!G341</f>
        <v>3628.75</v>
      </c>
      <c r="F343" s="69">
        <f>'DHS2025'!C340</f>
        <v>0</v>
      </c>
      <c r="G343" s="70">
        <f>'DHS2025'!D340</f>
        <v>0</v>
      </c>
      <c r="H343" s="84"/>
      <c r="I343" s="85">
        <f>'DHS2025'!E340/1000</f>
        <v>0</v>
      </c>
      <c r="J343" s="49">
        <f>'Predikcia hod'!R341</f>
        <v>0</v>
      </c>
      <c r="K343" s="47">
        <f t="shared" si="5"/>
        <v>0</v>
      </c>
      <c r="M343" s="10">
        <f>'Predikcia hod'!K341</f>
        <v>2</v>
      </c>
    </row>
    <row r="344" spans="3:13" ht="15.75" thickBot="1">
      <c r="C344" s="96">
        <f>'Predikcia hod'!A342</f>
        <v>45762</v>
      </c>
      <c r="D344" s="40" t="str">
        <f>'Predikcia hod'!B342</f>
        <v>03:00:00</v>
      </c>
      <c r="E344" s="68">
        <f>'Predikcia hod'!G342</f>
        <v>5142.25</v>
      </c>
      <c r="F344" s="69">
        <f>'DHS2025'!C341</f>
        <v>0</v>
      </c>
      <c r="G344" s="70">
        <f>'DHS2025'!D341</f>
        <v>0</v>
      </c>
      <c r="H344" s="84"/>
      <c r="I344" s="85">
        <f>'DHS2025'!E341/1000</f>
        <v>0</v>
      </c>
      <c r="J344" s="49">
        <f>'Predikcia hod'!R342</f>
        <v>0</v>
      </c>
      <c r="K344" s="47">
        <f t="shared" si="5"/>
        <v>0</v>
      </c>
      <c r="M344" s="10">
        <f>'Predikcia hod'!K342</f>
        <v>2</v>
      </c>
    </row>
    <row r="345" spans="3:13" ht="15.75" thickBot="1">
      <c r="C345" s="96">
        <f>'Predikcia hod'!A343</f>
        <v>45762</v>
      </c>
      <c r="D345" s="40" t="str">
        <f>'Predikcia hod'!B343</f>
        <v>04:00:00</v>
      </c>
      <c r="E345" s="68">
        <f>'Predikcia hod'!G343</f>
        <v>10221.75</v>
      </c>
      <c r="F345" s="69">
        <f>'DHS2025'!C342</f>
        <v>0</v>
      </c>
      <c r="G345" s="70">
        <f>'DHS2025'!D342</f>
        <v>0</v>
      </c>
      <c r="H345" s="84"/>
      <c r="I345" s="85">
        <f>'DHS2025'!E342/1000</f>
        <v>0</v>
      </c>
      <c r="J345" s="49">
        <f>'Predikcia hod'!R343</f>
        <v>0</v>
      </c>
      <c r="K345" s="47">
        <f t="shared" si="5"/>
        <v>0</v>
      </c>
      <c r="M345" s="10">
        <f>'Predikcia hod'!K343</f>
        <v>4</v>
      </c>
    </row>
    <row r="346" spans="3:13" ht="15.75" thickBot="1">
      <c r="C346" s="96">
        <f>'Predikcia hod'!A344</f>
        <v>45762</v>
      </c>
      <c r="D346" s="40" t="str">
        <f>'Predikcia hod'!B344</f>
        <v>05:00:00</v>
      </c>
      <c r="E346" s="68">
        <f>'Predikcia hod'!G344</f>
        <v>12495.25</v>
      </c>
      <c r="F346" s="69">
        <f>'DHS2025'!C343</f>
        <v>0</v>
      </c>
      <c r="G346" s="70">
        <f>'DHS2025'!D343</f>
        <v>0</v>
      </c>
      <c r="H346" s="84"/>
      <c r="I346" s="85">
        <f>'DHS2025'!E343/1000</f>
        <v>0</v>
      </c>
      <c r="J346" s="49">
        <f>'Predikcia hod'!R344</f>
        <v>0</v>
      </c>
      <c r="K346" s="47">
        <f t="shared" si="5"/>
        <v>0</v>
      </c>
      <c r="M346" s="10">
        <f>'Predikcia hod'!K344</f>
        <v>5</v>
      </c>
    </row>
    <row r="347" spans="3:13" ht="15.75" thickBot="1">
      <c r="C347" s="96">
        <f>'Predikcia hod'!A345</f>
        <v>45762</v>
      </c>
      <c r="D347" s="40" t="str">
        <f>'Predikcia hod'!B345</f>
        <v>06:00:00</v>
      </c>
      <c r="E347" s="68">
        <f>'Predikcia hod'!G345</f>
        <v>12770</v>
      </c>
      <c r="F347" s="69">
        <f>'DHS2025'!C344</f>
        <v>0</v>
      </c>
      <c r="G347" s="70">
        <f>'DHS2025'!D344</f>
        <v>0</v>
      </c>
      <c r="H347" s="84"/>
      <c r="I347" s="85">
        <f>'DHS2025'!E344/1000</f>
        <v>0</v>
      </c>
      <c r="J347" s="49">
        <f>'Predikcia hod'!R345</f>
        <v>0</v>
      </c>
      <c r="K347" s="47">
        <f t="shared" si="5"/>
        <v>0</v>
      </c>
      <c r="M347" s="10">
        <f>'Predikcia hod'!K345</f>
        <v>5</v>
      </c>
    </row>
    <row r="348" spans="3:13" ht="15.75" thickBot="1">
      <c r="C348" s="96">
        <f>'Predikcia hod'!A346</f>
        <v>45762</v>
      </c>
      <c r="D348" s="40" t="str">
        <f>'Predikcia hod'!B346</f>
        <v>07:00:00</v>
      </c>
      <c r="E348" s="68">
        <f>'Predikcia hod'!G346</f>
        <v>11501.5</v>
      </c>
      <c r="F348" s="69">
        <f>'DHS2025'!C345</f>
        <v>0</v>
      </c>
      <c r="G348" s="70">
        <f>'DHS2025'!D345</f>
        <v>0</v>
      </c>
      <c r="H348" s="84"/>
      <c r="I348" s="85">
        <f>'DHS2025'!E345/1000</f>
        <v>0</v>
      </c>
      <c r="J348" s="49">
        <f>'Predikcia hod'!R346</f>
        <v>0</v>
      </c>
      <c r="K348" s="47">
        <f t="shared" si="5"/>
        <v>0</v>
      </c>
      <c r="M348" s="10">
        <f>'Predikcia hod'!K346</f>
        <v>4</v>
      </c>
    </row>
    <row r="349" spans="3:13" ht="15.75" thickBot="1">
      <c r="C349" s="96">
        <f>'Predikcia hod'!A347</f>
        <v>45762</v>
      </c>
      <c r="D349" s="40" t="str">
        <f>'Predikcia hod'!B347</f>
        <v>08:00:00</v>
      </c>
      <c r="E349" s="68">
        <f>'Predikcia hod'!G347</f>
        <v>10045</v>
      </c>
      <c r="F349" s="69">
        <f>'DHS2025'!C346</f>
        <v>0</v>
      </c>
      <c r="G349" s="70">
        <f>'DHS2025'!D346</f>
        <v>0</v>
      </c>
      <c r="H349" s="84"/>
      <c r="I349" s="85">
        <f>'DHS2025'!E346/1000</f>
        <v>0</v>
      </c>
      <c r="J349" s="49">
        <f>'Predikcia hod'!R347</f>
        <v>0</v>
      </c>
      <c r="K349" s="47">
        <f t="shared" si="5"/>
        <v>0</v>
      </c>
      <c r="M349" s="10">
        <f>'Predikcia hod'!K347</f>
        <v>4</v>
      </c>
    </row>
    <row r="350" spans="3:13" ht="15.75" thickBot="1">
      <c r="C350" s="96">
        <f>'Predikcia hod'!A348</f>
        <v>45762</v>
      </c>
      <c r="D350" s="40" t="str">
        <f>'Predikcia hod'!B348</f>
        <v>09:00:00</v>
      </c>
      <c r="E350" s="68">
        <f>'Predikcia hod'!G348</f>
        <v>10158.75</v>
      </c>
      <c r="F350" s="69">
        <f>'DHS2025'!C347</f>
        <v>0</v>
      </c>
      <c r="G350" s="70">
        <f>'DHS2025'!D347</f>
        <v>0</v>
      </c>
      <c r="H350" s="84"/>
      <c r="I350" s="85">
        <f>'DHS2025'!E347/1000</f>
        <v>0</v>
      </c>
      <c r="J350" s="49">
        <f>'Predikcia hod'!R348</f>
        <v>0</v>
      </c>
      <c r="K350" s="47">
        <f t="shared" si="5"/>
        <v>0</v>
      </c>
      <c r="M350" s="10">
        <f>'Predikcia hod'!K348</f>
        <v>4</v>
      </c>
    </row>
    <row r="351" spans="3:13" ht="15.75" thickBot="1">
      <c r="C351" s="96">
        <f>'Predikcia hod'!A349</f>
        <v>45762</v>
      </c>
      <c r="D351" s="40" t="str">
        <f>'Predikcia hod'!B349</f>
        <v>10:00:00</v>
      </c>
      <c r="E351" s="68">
        <f>'Predikcia hod'!G349</f>
        <v>9410.25</v>
      </c>
      <c r="F351" s="69">
        <f>'DHS2025'!C348</f>
        <v>0</v>
      </c>
      <c r="G351" s="70">
        <f>'DHS2025'!D348</f>
        <v>0</v>
      </c>
      <c r="H351" s="84"/>
      <c r="I351" s="85">
        <f>'DHS2025'!E348/1000</f>
        <v>0</v>
      </c>
      <c r="J351" s="49">
        <f>'Predikcia hod'!R349</f>
        <v>0</v>
      </c>
      <c r="K351" s="47">
        <f t="shared" si="5"/>
        <v>0</v>
      </c>
      <c r="M351" s="10">
        <f>'Predikcia hod'!K349</f>
        <v>4</v>
      </c>
    </row>
    <row r="352" spans="3:13" ht="15.75" thickBot="1">
      <c r="C352" s="96">
        <f>'Predikcia hod'!A350</f>
        <v>45762</v>
      </c>
      <c r="D352" s="40" t="str">
        <f>'Predikcia hod'!B350</f>
        <v>11:00:00</v>
      </c>
      <c r="E352" s="68">
        <f>'Predikcia hod'!G350</f>
        <v>8780.5</v>
      </c>
      <c r="F352" s="69">
        <f>'DHS2025'!C349</f>
        <v>0</v>
      </c>
      <c r="G352" s="70">
        <f>'DHS2025'!D349</f>
        <v>0</v>
      </c>
      <c r="H352" s="84"/>
      <c r="I352" s="85">
        <f>'DHS2025'!E349/1000</f>
        <v>0</v>
      </c>
      <c r="J352" s="49">
        <f>'Predikcia hod'!R350</f>
        <v>0</v>
      </c>
      <c r="K352" s="47">
        <f t="shared" si="5"/>
        <v>0</v>
      </c>
      <c r="M352" s="10">
        <f>'Predikcia hod'!K350</f>
        <v>3</v>
      </c>
    </row>
    <row r="353" spans="3:13" ht="15.75" thickBot="1">
      <c r="C353" s="96">
        <f>'Predikcia hod'!A351</f>
        <v>45762</v>
      </c>
      <c r="D353" s="40" t="str">
        <f>'Predikcia hod'!B351</f>
        <v>12:00:00</v>
      </c>
      <c r="E353" s="68">
        <f>'Predikcia hod'!G351</f>
        <v>8897</v>
      </c>
      <c r="F353" s="69">
        <f>'DHS2025'!C350</f>
        <v>0</v>
      </c>
      <c r="G353" s="70">
        <f>'DHS2025'!D350</f>
        <v>0</v>
      </c>
      <c r="H353" s="84"/>
      <c r="I353" s="85">
        <f>'DHS2025'!E350/1000</f>
        <v>0</v>
      </c>
      <c r="J353" s="49">
        <f>'Predikcia hod'!R351</f>
        <v>0</v>
      </c>
      <c r="K353" s="47">
        <f t="shared" si="5"/>
        <v>0</v>
      </c>
      <c r="M353" s="10">
        <f>'Predikcia hod'!K351</f>
        <v>3</v>
      </c>
    </row>
    <row r="354" spans="3:13" ht="15.75" thickBot="1">
      <c r="C354" s="96">
        <f>'Predikcia hod'!A352</f>
        <v>45762</v>
      </c>
      <c r="D354" s="40" t="str">
        <f>'Predikcia hod'!B352</f>
        <v>13:00:00</v>
      </c>
      <c r="E354" s="68">
        <f>'Predikcia hod'!G352</f>
        <v>9359.75</v>
      </c>
      <c r="F354" s="69">
        <f>'DHS2025'!C351</f>
        <v>0</v>
      </c>
      <c r="G354" s="70">
        <f>'DHS2025'!D351</f>
        <v>0</v>
      </c>
      <c r="H354" s="84"/>
      <c r="I354" s="85">
        <f>'DHS2025'!E351/1000</f>
        <v>0</v>
      </c>
      <c r="J354" s="49">
        <f>'Predikcia hod'!R352</f>
        <v>0</v>
      </c>
      <c r="K354" s="47">
        <f t="shared" si="5"/>
        <v>0</v>
      </c>
      <c r="M354" s="10">
        <f>'Predikcia hod'!K352</f>
        <v>4</v>
      </c>
    </row>
    <row r="355" spans="3:13" ht="15.75" thickBot="1">
      <c r="C355" s="96">
        <f>'Predikcia hod'!A353</f>
        <v>45762</v>
      </c>
      <c r="D355" s="40" t="str">
        <f>'Predikcia hod'!B353</f>
        <v>14:00:00</v>
      </c>
      <c r="E355" s="68">
        <f>'Predikcia hod'!G353</f>
        <v>9060.5</v>
      </c>
      <c r="F355" s="69">
        <f>'DHS2025'!C352</f>
        <v>0</v>
      </c>
      <c r="G355" s="70">
        <f>'DHS2025'!D352</f>
        <v>0</v>
      </c>
      <c r="H355" s="84"/>
      <c r="I355" s="85">
        <f>'DHS2025'!E352/1000</f>
        <v>0</v>
      </c>
      <c r="J355" s="49">
        <f>'Predikcia hod'!R353</f>
        <v>0</v>
      </c>
      <c r="K355" s="47">
        <f t="shared" si="5"/>
        <v>0</v>
      </c>
      <c r="M355" s="10">
        <f>'Predikcia hod'!K353</f>
        <v>4</v>
      </c>
    </row>
    <row r="356" spans="3:13" ht="15.75" thickBot="1">
      <c r="C356" s="96">
        <f>'Predikcia hod'!A354</f>
        <v>45762</v>
      </c>
      <c r="D356" s="40" t="str">
        <f>'Predikcia hod'!B354</f>
        <v>15:00:00</v>
      </c>
      <c r="E356" s="68">
        <f>'Predikcia hod'!G354</f>
        <v>8545.25</v>
      </c>
      <c r="F356" s="69">
        <f>'DHS2025'!C353</f>
        <v>0</v>
      </c>
      <c r="G356" s="70">
        <f>'DHS2025'!D353</f>
        <v>0</v>
      </c>
      <c r="H356" s="84"/>
      <c r="I356" s="85">
        <f>'DHS2025'!E353/1000</f>
        <v>0</v>
      </c>
      <c r="J356" s="49">
        <f>'Predikcia hod'!R354</f>
        <v>0</v>
      </c>
      <c r="K356" s="47">
        <f t="shared" si="5"/>
        <v>0</v>
      </c>
      <c r="M356" s="10">
        <f>'Predikcia hod'!K354</f>
        <v>3</v>
      </c>
    </row>
    <row r="357" spans="3:13" ht="15.75" thickBot="1">
      <c r="C357" s="96">
        <f>'Predikcia hod'!A355</f>
        <v>45762</v>
      </c>
      <c r="D357" s="40" t="str">
        <f>'Predikcia hod'!B355</f>
        <v>16:00:00</v>
      </c>
      <c r="E357" s="68">
        <f>'Predikcia hod'!G355</f>
        <v>8182.5</v>
      </c>
      <c r="F357" s="69">
        <f>'DHS2025'!C354</f>
        <v>0</v>
      </c>
      <c r="G357" s="70">
        <f>'DHS2025'!D354</f>
        <v>0</v>
      </c>
      <c r="H357" s="84"/>
      <c r="I357" s="85">
        <f>'DHS2025'!E354/1000</f>
        <v>0</v>
      </c>
      <c r="J357" s="49">
        <f>'Predikcia hod'!R355</f>
        <v>0</v>
      </c>
      <c r="K357" s="47">
        <f t="shared" si="5"/>
        <v>0</v>
      </c>
      <c r="M357" s="10">
        <f>'Predikcia hod'!K355</f>
        <v>3</v>
      </c>
    </row>
    <row r="358" spans="3:13" ht="15.75" thickBot="1">
      <c r="C358" s="96">
        <f>'Predikcia hod'!A356</f>
        <v>45762</v>
      </c>
      <c r="D358" s="40" t="str">
        <f>'Predikcia hod'!B356</f>
        <v>17:00:00</v>
      </c>
      <c r="E358" s="68">
        <f>'Predikcia hod'!G356</f>
        <v>8666.25</v>
      </c>
      <c r="F358" s="69">
        <f>'DHS2025'!C355</f>
        <v>0</v>
      </c>
      <c r="G358" s="70">
        <f>'DHS2025'!D355</f>
        <v>0</v>
      </c>
      <c r="H358" s="84"/>
      <c r="I358" s="85">
        <f>'DHS2025'!E355/1000</f>
        <v>0</v>
      </c>
      <c r="J358" s="49">
        <f>'Predikcia hod'!R356</f>
        <v>0</v>
      </c>
      <c r="K358" s="47">
        <f t="shared" si="5"/>
        <v>0</v>
      </c>
      <c r="M358" s="10">
        <f>'Predikcia hod'!K356</f>
        <v>3</v>
      </c>
    </row>
    <row r="359" spans="3:13" ht="15.75" thickBot="1">
      <c r="C359" s="96">
        <f>'Predikcia hod'!A357</f>
        <v>45762</v>
      </c>
      <c r="D359" s="40" t="str">
        <f>'Predikcia hod'!B357</f>
        <v>18:00:00</v>
      </c>
      <c r="E359" s="68">
        <f>'Predikcia hod'!G357</f>
        <v>9034.75</v>
      </c>
      <c r="F359" s="69">
        <f>'DHS2025'!C356</f>
        <v>0</v>
      </c>
      <c r="G359" s="70">
        <f>'DHS2025'!D356</f>
        <v>0</v>
      </c>
      <c r="H359" s="84"/>
      <c r="I359" s="85">
        <f>'DHS2025'!E356/1000</f>
        <v>0</v>
      </c>
      <c r="J359" s="49">
        <f>'Predikcia hod'!R357</f>
        <v>0</v>
      </c>
      <c r="K359" s="47">
        <f t="shared" si="5"/>
        <v>0</v>
      </c>
      <c r="M359" s="10">
        <f>'Predikcia hod'!K357</f>
        <v>4</v>
      </c>
    </row>
    <row r="360" spans="3:13" ht="15.75" thickBot="1">
      <c r="C360" s="96">
        <f>'Predikcia hod'!A358</f>
        <v>45762</v>
      </c>
      <c r="D360" s="40" t="str">
        <f>'Predikcia hod'!B358</f>
        <v>19:00:00</v>
      </c>
      <c r="E360" s="68">
        <f>'Predikcia hod'!G358</f>
        <v>9327.25</v>
      </c>
      <c r="F360" s="69">
        <f>'DHS2025'!C357</f>
        <v>0</v>
      </c>
      <c r="G360" s="70">
        <f>'DHS2025'!D357</f>
        <v>0</v>
      </c>
      <c r="H360" s="84"/>
      <c r="I360" s="85">
        <f>'DHS2025'!E357/1000</f>
        <v>0</v>
      </c>
      <c r="J360" s="49">
        <f>'Predikcia hod'!R358</f>
        <v>0</v>
      </c>
      <c r="K360" s="47">
        <f t="shared" si="5"/>
        <v>0</v>
      </c>
      <c r="M360" s="10">
        <f>'Predikcia hod'!K358</f>
        <v>4</v>
      </c>
    </row>
    <row r="361" spans="3:13" ht="15.75" thickBot="1">
      <c r="C361" s="96">
        <f>'Predikcia hod'!A359</f>
        <v>45762</v>
      </c>
      <c r="D361" s="40" t="str">
        <f>'Predikcia hod'!B359</f>
        <v>20:00:00</v>
      </c>
      <c r="E361" s="68">
        <f>'Predikcia hod'!G359</f>
        <v>10405.5</v>
      </c>
      <c r="F361" s="69">
        <f>'DHS2025'!C358</f>
        <v>0</v>
      </c>
      <c r="G361" s="70">
        <f>'DHS2025'!D358</f>
        <v>0</v>
      </c>
      <c r="H361" s="84"/>
      <c r="I361" s="85">
        <f>'DHS2025'!E358/1000</f>
        <v>0</v>
      </c>
      <c r="J361" s="49">
        <f>'Predikcia hod'!R359</f>
        <v>0</v>
      </c>
      <c r="K361" s="47">
        <f t="shared" si="5"/>
        <v>0</v>
      </c>
      <c r="M361" s="10">
        <f>'Predikcia hod'!K359</f>
        <v>4</v>
      </c>
    </row>
    <row r="362" spans="3:13" ht="15.75" thickBot="1">
      <c r="C362" s="96">
        <f>'Predikcia hod'!A360</f>
        <v>45762</v>
      </c>
      <c r="D362" s="40" t="str">
        <f>'Predikcia hod'!B360</f>
        <v>21:00:00</v>
      </c>
      <c r="E362" s="68">
        <f>'Predikcia hod'!G360</f>
        <v>10873.75</v>
      </c>
      <c r="F362" s="69">
        <f>'DHS2025'!C359</f>
        <v>0</v>
      </c>
      <c r="G362" s="70">
        <f>'DHS2025'!D359</f>
        <v>0</v>
      </c>
      <c r="H362" s="84"/>
      <c r="I362" s="85">
        <f>'DHS2025'!E359/1000</f>
        <v>0</v>
      </c>
      <c r="J362" s="49">
        <f>'Predikcia hod'!R360</f>
        <v>0</v>
      </c>
      <c r="K362" s="47">
        <f t="shared" si="5"/>
        <v>0</v>
      </c>
      <c r="M362" s="10">
        <f>'Predikcia hod'!K360</f>
        <v>4</v>
      </c>
    </row>
    <row r="363" spans="3:13" ht="15.75" thickBot="1">
      <c r="C363" s="96">
        <f>'Predikcia hod'!A361</f>
        <v>45762</v>
      </c>
      <c r="D363" s="40" t="str">
        <f>'Predikcia hod'!B361</f>
        <v>22:00:00</v>
      </c>
      <c r="E363" s="68">
        <f>'Predikcia hod'!G361</f>
        <v>10440</v>
      </c>
      <c r="F363" s="69">
        <f>'DHS2025'!C360</f>
        <v>0</v>
      </c>
      <c r="G363" s="70">
        <f>'DHS2025'!D360</f>
        <v>0</v>
      </c>
      <c r="H363" s="84"/>
      <c r="I363" s="85">
        <f>'DHS2025'!E360/1000</f>
        <v>0</v>
      </c>
      <c r="J363" s="49">
        <f>'Predikcia hod'!R361</f>
        <v>0</v>
      </c>
      <c r="K363" s="47">
        <f t="shared" si="5"/>
        <v>0</v>
      </c>
      <c r="M363" s="10">
        <f>'Predikcia hod'!K361</f>
        <v>4</v>
      </c>
    </row>
    <row r="364" spans="3:13" ht="15.75" thickBot="1">
      <c r="C364" s="100">
        <f>'Predikcia hod'!A362</f>
        <v>45762</v>
      </c>
      <c r="D364" s="44" t="str">
        <f>'Predikcia hod'!B362</f>
        <v>23:00:00</v>
      </c>
      <c r="E364" s="71">
        <f>'Predikcia hod'!G362</f>
        <v>6183.75</v>
      </c>
      <c r="F364" s="72">
        <f>'DHS2025'!C361</f>
        <v>0</v>
      </c>
      <c r="G364" s="73">
        <f>'DHS2025'!D361</f>
        <v>0</v>
      </c>
      <c r="H364" s="86"/>
      <c r="I364" s="85">
        <f>'DHS2025'!E361/1000</f>
        <v>0</v>
      </c>
      <c r="J364" s="49">
        <f>'Predikcia hod'!R362</f>
        <v>0</v>
      </c>
      <c r="K364" s="47">
        <f t="shared" si="5"/>
        <v>0</v>
      </c>
      <c r="M364" s="10">
        <f>'Predikcia hod'!K362</f>
        <v>3</v>
      </c>
    </row>
    <row r="365" spans="3:13" ht="15.75" thickBot="1">
      <c r="C365" s="97">
        <f>'Predikcia hod'!A363</f>
        <v>45763</v>
      </c>
      <c r="D365" s="41" t="str">
        <f>'Predikcia hod'!B363</f>
        <v>00:00:00</v>
      </c>
      <c r="E365" s="65">
        <f>'Predikcia hod'!G363</f>
        <v>3085.5</v>
      </c>
      <c r="F365" s="66">
        <f>'DHS2025'!C362</f>
        <v>0</v>
      </c>
      <c r="G365" s="67">
        <f>'DHS2025'!D362</f>
        <v>0</v>
      </c>
      <c r="H365" s="82"/>
      <c r="I365" s="83">
        <f>'DHS2025'!E362/1000</f>
        <v>0</v>
      </c>
      <c r="J365" s="49">
        <f>'Predikcia hod'!R363</f>
        <v>0</v>
      </c>
      <c r="K365" s="47">
        <f t="shared" si="5"/>
        <v>0</v>
      </c>
      <c r="M365" s="10">
        <f>'Predikcia hod'!K363</f>
        <v>2</v>
      </c>
    </row>
    <row r="366" spans="3:13" ht="15.75" thickBot="1">
      <c r="C366" s="98">
        <f>'Predikcia hod'!A364</f>
        <v>45763</v>
      </c>
      <c r="D366" s="42" t="str">
        <f>'Predikcia hod'!B364</f>
        <v>01:00:00</v>
      </c>
      <c r="E366" s="68">
        <f>'Predikcia hod'!G364</f>
        <v>3856.5</v>
      </c>
      <c r="F366" s="69">
        <f>'DHS2025'!C363</f>
        <v>0</v>
      </c>
      <c r="G366" s="70">
        <f>'DHS2025'!D363</f>
        <v>0</v>
      </c>
      <c r="H366" s="84"/>
      <c r="I366" s="85">
        <f>'DHS2025'!E363/1000</f>
        <v>0</v>
      </c>
      <c r="J366" s="49">
        <f>'Predikcia hod'!R364</f>
        <v>0</v>
      </c>
      <c r="K366" s="47">
        <f t="shared" si="5"/>
        <v>0</v>
      </c>
      <c r="M366" s="10">
        <f>'Predikcia hod'!K364</f>
        <v>2</v>
      </c>
    </row>
    <row r="367" spans="3:13" ht="15.75" thickBot="1">
      <c r="C367" s="98">
        <f>'Predikcia hod'!A365</f>
        <v>45763</v>
      </c>
      <c r="D367" s="42" t="str">
        <f>'Predikcia hod'!B365</f>
        <v>02:00:00</v>
      </c>
      <c r="E367" s="68">
        <f>'Predikcia hod'!G365</f>
        <v>4684.75</v>
      </c>
      <c r="F367" s="69">
        <f>'DHS2025'!C364</f>
        <v>0</v>
      </c>
      <c r="G367" s="70">
        <f>'DHS2025'!D364</f>
        <v>0</v>
      </c>
      <c r="H367" s="84"/>
      <c r="I367" s="85">
        <f>'DHS2025'!E364/1000</f>
        <v>0</v>
      </c>
      <c r="J367" s="49">
        <f>'Predikcia hod'!R365</f>
        <v>0</v>
      </c>
      <c r="K367" s="47">
        <f t="shared" si="5"/>
        <v>0</v>
      </c>
      <c r="M367" s="10">
        <f>'Predikcia hod'!K365</f>
        <v>2</v>
      </c>
    </row>
    <row r="368" spans="3:13" ht="15.75" thickBot="1">
      <c r="C368" s="98">
        <f>'Predikcia hod'!A366</f>
        <v>45763</v>
      </c>
      <c r="D368" s="42" t="str">
        <f>'Predikcia hod'!B366</f>
        <v>03:00:00</v>
      </c>
      <c r="E368" s="68">
        <f>'Predikcia hod'!G366</f>
        <v>5175.25</v>
      </c>
      <c r="F368" s="69">
        <f>'DHS2025'!C365</f>
        <v>0</v>
      </c>
      <c r="G368" s="70">
        <f>'DHS2025'!D365</f>
        <v>0</v>
      </c>
      <c r="H368" s="84"/>
      <c r="I368" s="85">
        <f>'DHS2025'!E365/1000</f>
        <v>0</v>
      </c>
      <c r="J368" s="49">
        <f>'Predikcia hod'!R366</f>
        <v>0</v>
      </c>
      <c r="K368" s="47">
        <f t="shared" si="5"/>
        <v>0</v>
      </c>
      <c r="M368" s="10">
        <f>'Predikcia hod'!K366</f>
        <v>2</v>
      </c>
    </row>
    <row r="369" spans="3:13" ht="15.75" thickBot="1">
      <c r="C369" s="98">
        <f>'Predikcia hod'!A367</f>
        <v>45763</v>
      </c>
      <c r="D369" s="42" t="str">
        <f>'Predikcia hod'!B367</f>
        <v>04:00:00</v>
      </c>
      <c r="E369" s="68">
        <f>'Predikcia hod'!G367</f>
        <v>9681.75</v>
      </c>
      <c r="F369" s="69">
        <f>'DHS2025'!C366</f>
        <v>0</v>
      </c>
      <c r="G369" s="70">
        <f>'DHS2025'!D366</f>
        <v>0</v>
      </c>
      <c r="H369" s="84"/>
      <c r="I369" s="85">
        <f>'DHS2025'!E366/1000</f>
        <v>0</v>
      </c>
      <c r="J369" s="49">
        <f>'Predikcia hod'!R367</f>
        <v>0</v>
      </c>
      <c r="K369" s="47">
        <f t="shared" si="5"/>
        <v>0</v>
      </c>
      <c r="M369" s="10">
        <f>'Predikcia hod'!K367</f>
        <v>4</v>
      </c>
    </row>
    <row r="370" spans="3:13" ht="15.75" thickBot="1">
      <c r="C370" s="98">
        <f>'Predikcia hod'!A368</f>
        <v>45763</v>
      </c>
      <c r="D370" s="42" t="str">
        <f>'Predikcia hod'!B368</f>
        <v>05:00:00</v>
      </c>
      <c r="E370" s="68">
        <f>'Predikcia hod'!G368</f>
        <v>12973</v>
      </c>
      <c r="F370" s="69">
        <f>'DHS2025'!C367</f>
        <v>0</v>
      </c>
      <c r="G370" s="70">
        <f>'DHS2025'!D367</f>
        <v>0</v>
      </c>
      <c r="H370" s="84"/>
      <c r="I370" s="85">
        <f>'DHS2025'!E367/1000</f>
        <v>0</v>
      </c>
      <c r="J370" s="49">
        <f>'Predikcia hod'!R368</f>
        <v>0</v>
      </c>
      <c r="K370" s="47">
        <f t="shared" si="5"/>
        <v>0</v>
      </c>
      <c r="M370" s="10">
        <f>'Predikcia hod'!K368</f>
        <v>5</v>
      </c>
    </row>
    <row r="371" spans="3:13" ht="15.75" thickBot="1">
      <c r="C371" s="98">
        <f>'Predikcia hod'!A369</f>
        <v>45763</v>
      </c>
      <c r="D371" s="42" t="str">
        <f>'Predikcia hod'!B369</f>
        <v>06:00:00</v>
      </c>
      <c r="E371" s="68">
        <f>'Predikcia hod'!G369</f>
        <v>12475.25</v>
      </c>
      <c r="F371" s="69">
        <f>'DHS2025'!C368</f>
        <v>0</v>
      </c>
      <c r="G371" s="70">
        <f>'DHS2025'!D368</f>
        <v>0</v>
      </c>
      <c r="H371" s="84"/>
      <c r="I371" s="85">
        <f>'DHS2025'!E368/1000</f>
        <v>0</v>
      </c>
      <c r="J371" s="49">
        <f>'Predikcia hod'!R369</f>
        <v>0</v>
      </c>
      <c r="K371" s="47">
        <f t="shared" si="5"/>
        <v>0</v>
      </c>
      <c r="M371" s="10">
        <f>'Predikcia hod'!K369</f>
        <v>5</v>
      </c>
    </row>
    <row r="372" spans="3:13" ht="15.75" thickBot="1">
      <c r="C372" s="98">
        <f>'Predikcia hod'!A370</f>
        <v>45763</v>
      </c>
      <c r="D372" s="42" t="str">
        <f>'Predikcia hod'!B370</f>
        <v>07:00:00</v>
      </c>
      <c r="E372" s="68">
        <f>'Predikcia hod'!G370</f>
        <v>11608.5</v>
      </c>
      <c r="F372" s="69">
        <f>'DHS2025'!C369</f>
        <v>0</v>
      </c>
      <c r="G372" s="70">
        <f>'DHS2025'!D369</f>
        <v>0</v>
      </c>
      <c r="H372" s="84"/>
      <c r="I372" s="85">
        <f>'DHS2025'!E369/1000</f>
        <v>0</v>
      </c>
      <c r="J372" s="49">
        <f>'Predikcia hod'!R370</f>
        <v>0</v>
      </c>
      <c r="K372" s="47">
        <f t="shared" si="5"/>
        <v>0</v>
      </c>
      <c r="M372" s="10">
        <f>'Predikcia hod'!K370</f>
        <v>4</v>
      </c>
    </row>
    <row r="373" spans="3:13" ht="15.75" thickBot="1">
      <c r="C373" s="98">
        <f>'Predikcia hod'!A371</f>
        <v>45763</v>
      </c>
      <c r="D373" s="42" t="str">
        <f>'Predikcia hod'!B371</f>
        <v>08:00:00</v>
      </c>
      <c r="E373" s="68">
        <f>'Predikcia hod'!G371</f>
        <v>10024.75</v>
      </c>
      <c r="F373" s="69">
        <f>'DHS2025'!C370</f>
        <v>0</v>
      </c>
      <c r="G373" s="70">
        <f>'DHS2025'!D370</f>
        <v>0</v>
      </c>
      <c r="H373" s="84"/>
      <c r="I373" s="85">
        <f>'DHS2025'!E370/1000</f>
        <v>0</v>
      </c>
      <c r="J373" s="49">
        <f>'Predikcia hod'!R371</f>
        <v>0</v>
      </c>
      <c r="K373" s="47">
        <f t="shared" si="5"/>
        <v>0</v>
      </c>
      <c r="M373" s="10">
        <f>'Predikcia hod'!K371</f>
        <v>4</v>
      </c>
    </row>
    <row r="374" spans="3:13" ht="15.75" thickBot="1">
      <c r="C374" s="98">
        <f>'Predikcia hod'!A372</f>
        <v>45763</v>
      </c>
      <c r="D374" s="42" t="str">
        <f>'Predikcia hod'!B372</f>
        <v>09:00:00</v>
      </c>
      <c r="E374" s="68">
        <f>'Predikcia hod'!G372</f>
        <v>11070.5</v>
      </c>
      <c r="F374" s="69">
        <f>'DHS2025'!C371</f>
        <v>0</v>
      </c>
      <c r="G374" s="70">
        <f>'DHS2025'!D371</f>
        <v>0</v>
      </c>
      <c r="H374" s="84"/>
      <c r="I374" s="85">
        <f>'DHS2025'!E371/1000</f>
        <v>0</v>
      </c>
      <c r="J374" s="49">
        <f>'Predikcia hod'!R372</f>
        <v>0</v>
      </c>
      <c r="K374" s="47">
        <f t="shared" si="5"/>
        <v>0</v>
      </c>
      <c r="M374" s="10">
        <f>'Predikcia hod'!K372</f>
        <v>4</v>
      </c>
    </row>
    <row r="375" spans="3:13" ht="15.75" thickBot="1">
      <c r="C375" s="98">
        <f>'Predikcia hod'!A373</f>
        <v>45763</v>
      </c>
      <c r="D375" s="42" t="str">
        <f>'Predikcia hod'!B373</f>
        <v>10:00:00</v>
      </c>
      <c r="E375" s="68">
        <f>'Predikcia hod'!G373</f>
        <v>10749.5</v>
      </c>
      <c r="F375" s="69">
        <f>'DHS2025'!C372</f>
        <v>0</v>
      </c>
      <c r="G375" s="70">
        <f>'DHS2025'!D372</f>
        <v>0</v>
      </c>
      <c r="H375" s="84"/>
      <c r="I375" s="85">
        <f>'DHS2025'!E372/1000</f>
        <v>0</v>
      </c>
      <c r="J375" s="49">
        <f>'Predikcia hod'!R373</f>
        <v>0</v>
      </c>
      <c r="K375" s="47">
        <f t="shared" si="5"/>
        <v>0</v>
      </c>
      <c r="M375" s="10">
        <f>'Predikcia hod'!K373</f>
        <v>4</v>
      </c>
    </row>
    <row r="376" spans="3:13" ht="15.75" thickBot="1">
      <c r="C376" s="98">
        <f>'Predikcia hod'!A374</f>
        <v>45763</v>
      </c>
      <c r="D376" s="42" t="str">
        <f>'Predikcia hod'!B374</f>
        <v>11:00:00</v>
      </c>
      <c r="E376" s="68">
        <f>'Predikcia hod'!G374</f>
        <v>10092.25</v>
      </c>
      <c r="F376" s="69">
        <f>'DHS2025'!C373</f>
        <v>0</v>
      </c>
      <c r="G376" s="70">
        <f>'DHS2025'!D373</f>
        <v>0</v>
      </c>
      <c r="H376" s="84"/>
      <c r="I376" s="85">
        <f>'DHS2025'!E373/1000</f>
        <v>0</v>
      </c>
      <c r="J376" s="49">
        <f>'Predikcia hod'!R374</f>
        <v>0</v>
      </c>
      <c r="K376" s="47">
        <f t="shared" si="5"/>
        <v>0</v>
      </c>
      <c r="M376" s="10">
        <f>'Predikcia hod'!K374</f>
        <v>4</v>
      </c>
    </row>
    <row r="377" spans="3:13" ht="15.75" thickBot="1">
      <c r="C377" s="98">
        <f>'Predikcia hod'!A375</f>
        <v>45763</v>
      </c>
      <c r="D377" s="42" t="str">
        <f>'Predikcia hod'!B375</f>
        <v>12:00:00</v>
      </c>
      <c r="E377" s="68">
        <f>'Predikcia hod'!G375</f>
        <v>10056.25</v>
      </c>
      <c r="F377" s="69">
        <f>'DHS2025'!C374</f>
        <v>0</v>
      </c>
      <c r="G377" s="70">
        <f>'DHS2025'!D374</f>
        <v>0</v>
      </c>
      <c r="H377" s="84"/>
      <c r="I377" s="85">
        <f>'DHS2025'!E374/1000</f>
        <v>0</v>
      </c>
      <c r="J377" s="49">
        <f>'Predikcia hod'!R375</f>
        <v>0</v>
      </c>
      <c r="K377" s="47">
        <f t="shared" si="5"/>
        <v>0</v>
      </c>
      <c r="M377" s="10">
        <f>'Predikcia hod'!K375</f>
        <v>4</v>
      </c>
    </row>
    <row r="378" spans="3:13" ht="15.75" thickBot="1">
      <c r="C378" s="98">
        <f>'Predikcia hod'!A376</f>
        <v>45763</v>
      </c>
      <c r="D378" s="42" t="str">
        <f>'Predikcia hod'!B376</f>
        <v>13:00:00</v>
      </c>
      <c r="E378" s="68">
        <f>'Predikcia hod'!G376</f>
        <v>9904.75</v>
      </c>
      <c r="F378" s="69">
        <f>'DHS2025'!C375</f>
        <v>0</v>
      </c>
      <c r="G378" s="70">
        <f>'DHS2025'!D375</f>
        <v>0</v>
      </c>
      <c r="H378" s="84"/>
      <c r="I378" s="85">
        <f>'DHS2025'!E375/1000</f>
        <v>0</v>
      </c>
      <c r="J378" s="49">
        <f>'Predikcia hod'!R376</f>
        <v>0</v>
      </c>
      <c r="K378" s="47">
        <f t="shared" si="5"/>
        <v>0</v>
      </c>
      <c r="M378" s="10">
        <f>'Predikcia hod'!K376</f>
        <v>4</v>
      </c>
    </row>
    <row r="379" spans="3:13" ht="15.75" thickBot="1">
      <c r="C379" s="98">
        <f>'Predikcia hod'!A377</f>
        <v>45763</v>
      </c>
      <c r="D379" s="42" t="str">
        <f>'Predikcia hod'!B377</f>
        <v>14:00:00</v>
      </c>
      <c r="E379" s="68">
        <f>'Predikcia hod'!G377</f>
        <v>9268.5</v>
      </c>
      <c r="F379" s="69">
        <f>'DHS2025'!C376</f>
        <v>0</v>
      </c>
      <c r="G379" s="70">
        <f>'DHS2025'!D376</f>
        <v>0</v>
      </c>
      <c r="H379" s="84"/>
      <c r="I379" s="85">
        <f>'DHS2025'!E376/1000</f>
        <v>0</v>
      </c>
      <c r="J379" s="49">
        <f>'Predikcia hod'!R377</f>
        <v>0</v>
      </c>
      <c r="K379" s="47">
        <f t="shared" si="5"/>
        <v>0</v>
      </c>
      <c r="M379" s="10">
        <f>'Predikcia hod'!K377</f>
        <v>4</v>
      </c>
    </row>
    <row r="380" spans="3:13" ht="15.75" thickBot="1">
      <c r="C380" s="98">
        <f>'Predikcia hod'!A378</f>
        <v>45763</v>
      </c>
      <c r="D380" s="42" t="str">
        <f>'Predikcia hod'!B378</f>
        <v>15:00:00</v>
      </c>
      <c r="E380" s="68">
        <f>'Predikcia hod'!G378</f>
        <v>9074.75</v>
      </c>
      <c r="F380" s="69">
        <f>'DHS2025'!C377</f>
        <v>0</v>
      </c>
      <c r="G380" s="70">
        <f>'DHS2025'!D377</f>
        <v>0</v>
      </c>
      <c r="H380" s="84"/>
      <c r="I380" s="85">
        <f>'DHS2025'!E377/1000</f>
        <v>0</v>
      </c>
      <c r="J380" s="49">
        <f>'Predikcia hod'!R378</f>
        <v>0</v>
      </c>
      <c r="K380" s="47">
        <f t="shared" si="5"/>
        <v>0</v>
      </c>
      <c r="M380" s="10">
        <f>'Predikcia hod'!K378</f>
        <v>4</v>
      </c>
    </row>
    <row r="381" spans="3:13" ht="15.75" thickBot="1">
      <c r="C381" s="98">
        <f>'Predikcia hod'!A379</f>
        <v>45763</v>
      </c>
      <c r="D381" s="42" t="str">
        <f>'Predikcia hod'!B379</f>
        <v>16:00:00</v>
      </c>
      <c r="E381" s="68">
        <f>'Predikcia hod'!G379</f>
        <v>8822</v>
      </c>
      <c r="F381" s="69">
        <f>'DHS2025'!C378</f>
        <v>0</v>
      </c>
      <c r="G381" s="70">
        <f>'DHS2025'!D378</f>
        <v>0</v>
      </c>
      <c r="H381" s="84"/>
      <c r="I381" s="85">
        <f>'DHS2025'!E378/1000</f>
        <v>0</v>
      </c>
      <c r="J381" s="49">
        <f>'Predikcia hod'!R379</f>
        <v>0</v>
      </c>
      <c r="K381" s="47">
        <f t="shared" si="5"/>
        <v>0</v>
      </c>
      <c r="M381" s="10">
        <f>'Predikcia hod'!K379</f>
        <v>3</v>
      </c>
    </row>
    <row r="382" spans="3:13" ht="15.75" thickBot="1">
      <c r="C382" s="98">
        <f>'Predikcia hod'!A380</f>
        <v>45763</v>
      </c>
      <c r="D382" s="42" t="str">
        <f>'Predikcia hod'!B380</f>
        <v>17:00:00</v>
      </c>
      <c r="E382" s="68">
        <f>'Predikcia hod'!G380</f>
        <v>9006</v>
      </c>
      <c r="F382" s="69">
        <f>'DHS2025'!C379</f>
        <v>0</v>
      </c>
      <c r="G382" s="70">
        <f>'DHS2025'!D379</f>
        <v>0</v>
      </c>
      <c r="H382" s="84"/>
      <c r="I382" s="85">
        <f>'DHS2025'!E379/1000</f>
        <v>0</v>
      </c>
      <c r="J382" s="49">
        <f>'Predikcia hod'!R380</f>
        <v>0</v>
      </c>
      <c r="K382" s="47">
        <f t="shared" si="5"/>
        <v>0</v>
      </c>
      <c r="M382" s="10">
        <f>'Predikcia hod'!K380</f>
        <v>4</v>
      </c>
    </row>
    <row r="383" spans="3:13" ht="15.75" thickBot="1">
      <c r="C383" s="98">
        <f>'Predikcia hod'!A381</f>
        <v>45763</v>
      </c>
      <c r="D383" s="42" t="str">
        <f>'Predikcia hod'!B381</f>
        <v>18:00:00</v>
      </c>
      <c r="E383" s="68">
        <f>'Predikcia hod'!G381</f>
        <v>9200.25</v>
      </c>
      <c r="F383" s="69">
        <f>'DHS2025'!C380</f>
        <v>0</v>
      </c>
      <c r="G383" s="70">
        <f>'DHS2025'!D380</f>
        <v>0</v>
      </c>
      <c r="H383" s="84"/>
      <c r="I383" s="85">
        <f>'DHS2025'!E380/1000</f>
        <v>0</v>
      </c>
      <c r="J383" s="49">
        <f>'Predikcia hod'!R381</f>
        <v>0</v>
      </c>
      <c r="K383" s="47">
        <f t="shared" si="5"/>
        <v>0</v>
      </c>
      <c r="M383" s="10">
        <f>'Predikcia hod'!K381</f>
        <v>4</v>
      </c>
    </row>
    <row r="384" spans="3:13" ht="15.75" thickBot="1">
      <c r="C384" s="98">
        <f>'Predikcia hod'!A382</f>
        <v>45763</v>
      </c>
      <c r="D384" s="42" t="str">
        <f>'Predikcia hod'!B382</f>
        <v>19:00:00</v>
      </c>
      <c r="E384" s="68">
        <f>'Predikcia hod'!G382</f>
        <v>9956</v>
      </c>
      <c r="F384" s="69">
        <f>'DHS2025'!C381</f>
        <v>0</v>
      </c>
      <c r="G384" s="70">
        <f>'DHS2025'!D381</f>
        <v>0</v>
      </c>
      <c r="H384" s="84"/>
      <c r="I384" s="85">
        <f>'DHS2025'!E381/1000</f>
        <v>0</v>
      </c>
      <c r="J384" s="49">
        <f>'Predikcia hod'!R382</f>
        <v>0</v>
      </c>
      <c r="K384" s="47">
        <f t="shared" si="5"/>
        <v>0</v>
      </c>
      <c r="M384" s="10">
        <f>'Predikcia hod'!K382</f>
        <v>4</v>
      </c>
    </row>
    <row r="385" spans="3:13" ht="15.75" thickBot="1">
      <c r="C385" s="98">
        <f>'Predikcia hod'!A383</f>
        <v>45763</v>
      </c>
      <c r="D385" s="42" t="str">
        <f>'Predikcia hod'!B383</f>
        <v>20:00:00</v>
      </c>
      <c r="E385" s="68">
        <f>'Predikcia hod'!G383</f>
        <v>10921.5</v>
      </c>
      <c r="F385" s="69">
        <f>'DHS2025'!C382</f>
        <v>0</v>
      </c>
      <c r="G385" s="70">
        <f>'DHS2025'!D382</f>
        <v>0</v>
      </c>
      <c r="H385" s="84"/>
      <c r="I385" s="85">
        <f>'DHS2025'!E382/1000</f>
        <v>0</v>
      </c>
      <c r="J385" s="49">
        <f>'Predikcia hod'!R383</f>
        <v>0</v>
      </c>
      <c r="K385" s="47">
        <f t="shared" si="5"/>
        <v>0</v>
      </c>
      <c r="M385" s="10">
        <f>'Predikcia hod'!K383</f>
        <v>4</v>
      </c>
    </row>
    <row r="386" spans="3:13" ht="15.75" thickBot="1">
      <c r="C386" s="98">
        <f>'Predikcia hod'!A384</f>
        <v>45763</v>
      </c>
      <c r="D386" s="42" t="str">
        <f>'Predikcia hod'!B384</f>
        <v>21:00:00</v>
      </c>
      <c r="E386" s="68">
        <f>'Predikcia hod'!G384</f>
        <v>11417</v>
      </c>
      <c r="F386" s="69">
        <f>'DHS2025'!C383</f>
        <v>0</v>
      </c>
      <c r="G386" s="70">
        <f>'DHS2025'!D383</f>
        <v>0</v>
      </c>
      <c r="H386" s="84"/>
      <c r="I386" s="85">
        <f>'DHS2025'!E383/1000</f>
        <v>0</v>
      </c>
      <c r="J386" s="49">
        <f>'Predikcia hod'!R384</f>
        <v>0</v>
      </c>
      <c r="K386" s="47">
        <f t="shared" si="5"/>
        <v>0</v>
      </c>
      <c r="M386" s="10">
        <f>'Predikcia hod'!K384</f>
        <v>4</v>
      </c>
    </row>
    <row r="387" spans="3:13" ht="15.75" thickBot="1">
      <c r="C387" s="98">
        <f>'Predikcia hod'!A385</f>
        <v>45763</v>
      </c>
      <c r="D387" s="42" t="str">
        <f>'Predikcia hod'!B385</f>
        <v>22:00:00</v>
      </c>
      <c r="E387" s="68">
        <f>'Predikcia hod'!G385</f>
        <v>10618</v>
      </c>
      <c r="F387" s="69">
        <f>'DHS2025'!C384</f>
        <v>0</v>
      </c>
      <c r="G387" s="70">
        <f>'DHS2025'!D384</f>
        <v>0</v>
      </c>
      <c r="H387" s="84"/>
      <c r="I387" s="85">
        <f>'DHS2025'!E384/1000</f>
        <v>0</v>
      </c>
      <c r="J387" s="49">
        <f>'Predikcia hod'!R385</f>
        <v>0</v>
      </c>
      <c r="K387" s="47">
        <f t="shared" si="5"/>
        <v>0</v>
      </c>
      <c r="M387" s="10">
        <f>'Predikcia hod'!K385</f>
        <v>4</v>
      </c>
    </row>
    <row r="388" spans="3:13" ht="15.75" thickBot="1">
      <c r="C388" s="99">
        <f>'Predikcia hod'!A386</f>
        <v>45763</v>
      </c>
      <c r="D388" s="43" t="str">
        <f>'Predikcia hod'!B386</f>
        <v>23:00:00</v>
      </c>
      <c r="E388" s="71">
        <f>'Predikcia hod'!G386</f>
        <v>6371</v>
      </c>
      <c r="F388" s="72">
        <f>'DHS2025'!C385</f>
        <v>0</v>
      </c>
      <c r="G388" s="73">
        <f>'DHS2025'!D385</f>
        <v>0</v>
      </c>
      <c r="H388" s="86"/>
      <c r="I388" s="85">
        <f>'DHS2025'!E385/1000</f>
        <v>0</v>
      </c>
      <c r="J388" s="49">
        <f>'Predikcia hod'!R386</f>
        <v>0</v>
      </c>
      <c r="K388" s="47">
        <f t="shared" si="5"/>
        <v>0</v>
      </c>
      <c r="M388" s="10">
        <f>'Predikcia hod'!K386</f>
        <v>3</v>
      </c>
    </row>
    <row r="389" spans="3:13" ht="15.75" thickBot="1">
      <c r="C389" s="95">
        <f>'Predikcia hod'!A387</f>
        <v>45764</v>
      </c>
      <c r="D389" s="39" t="str">
        <f>'Predikcia hod'!B387</f>
        <v>00:00:00</v>
      </c>
      <c r="E389" s="65">
        <f>'Predikcia hod'!G387</f>
        <v>3990.75</v>
      </c>
      <c r="F389" s="66">
        <f>'DHS2025'!C386</f>
        <v>0</v>
      </c>
      <c r="G389" s="67">
        <f>'DHS2025'!D386</f>
        <v>0</v>
      </c>
      <c r="H389" s="82"/>
      <c r="I389" s="83">
        <f>'DHS2025'!E386/1000</f>
        <v>0</v>
      </c>
      <c r="J389" s="49">
        <f>'Predikcia hod'!R387</f>
        <v>0</v>
      </c>
      <c r="K389" s="47">
        <f t="shared" si="5"/>
        <v>0</v>
      </c>
      <c r="M389" s="10">
        <f>'Predikcia hod'!K387</f>
        <v>2</v>
      </c>
    </row>
    <row r="390" spans="3:13" ht="15.75" thickBot="1">
      <c r="C390" s="96">
        <f>'Predikcia hod'!A388</f>
        <v>45764</v>
      </c>
      <c r="D390" s="40" t="str">
        <f>'Predikcia hod'!B388</f>
        <v>01:00:00</v>
      </c>
      <c r="E390" s="68">
        <f>'Predikcia hod'!G388</f>
        <v>4066</v>
      </c>
      <c r="F390" s="69">
        <f>'DHS2025'!C387</f>
        <v>0</v>
      </c>
      <c r="G390" s="70">
        <f>'DHS2025'!D387</f>
        <v>0</v>
      </c>
      <c r="H390" s="84"/>
      <c r="I390" s="85">
        <f>'DHS2025'!E387/1000</f>
        <v>0</v>
      </c>
      <c r="J390" s="49">
        <f>'Predikcia hod'!R388</f>
        <v>0</v>
      </c>
      <c r="K390" s="47">
        <f t="shared" ref="K390:K453" si="6">(J390*0.99-1.9)*I390</f>
        <v>0</v>
      </c>
      <c r="M390" s="10">
        <f>'Predikcia hod'!K388</f>
        <v>2</v>
      </c>
    </row>
    <row r="391" spans="3:13" ht="15.75" thickBot="1">
      <c r="C391" s="96">
        <f>'Predikcia hod'!A389</f>
        <v>45764</v>
      </c>
      <c r="D391" s="40" t="str">
        <f>'Predikcia hod'!B389</f>
        <v>02:00:00</v>
      </c>
      <c r="E391" s="68">
        <f>'Predikcia hod'!G389</f>
        <v>5891</v>
      </c>
      <c r="F391" s="69">
        <f>'DHS2025'!C388</f>
        <v>0</v>
      </c>
      <c r="G391" s="70">
        <f>'DHS2025'!D388</f>
        <v>0</v>
      </c>
      <c r="H391" s="84"/>
      <c r="I391" s="85">
        <f>'DHS2025'!E388/1000</f>
        <v>0</v>
      </c>
      <c r="J391" s="49">
        <f>'Predikcia hod'!R389</f>
        <v>0</v>
      </c>
      <c r="K391" s="47">
        <f t="shared" si="6"/>
        <v>0</v>
      </c>
      <c r="M391" s="10">
        <f>'Predikcia hod'!K389</f>
        <v>2</v>
      </c>
    </row>
    <row r="392" spans="3:13" ht="15.75" thickBot="1">
      <c r="C392" s="96">
        <f>'Predikcia hod'!A390</f>
        <v>45764</v>
      </c>
      <c r="D392" s="40" t="str">
        <f>'Predikcia hod'!B390</f>
        <v>03:00:00</v>
      </c>
      <c r="E392" s="68">
        <f>'Predikcia hod'!G390</f>
        <v>6612.25</v>
      </c>
      <c r="F392" s="69">
        <f>'DHS2025'!C389</f>
        <v>0</v>
      </c>
      <c r="G392" s="70">
        <f>'DHS2025'!D389</f>
        <v>0</v>
      </c>
      <c r="H392" s="84"/>
      <c r="I392" s="85">
        <f>'DHS2025'!E389/1000</f>
        <v>0</v>
      </c>
      <c r="J392" s="49">
        <f>'Predikcia hod'!R390</f>
        <v>0</v>
      </c>
      <c r="K392" s="47">
        <f t="shared" si="6"/>
        <v>0</v>
      </c>
      <c r="M392" s="10">
        <f>'Predikcia hod'!K390</f>
        <v>3</v>
      </c>
    </row>
    <row r="393" spans="3:13" ht="15.75" thickBot="1">
      <c r="C393" s="96">
        <f>'Predikcia hod'!A391</f>
        <v>45764</v>
      </c>
      <c r="D393" s="40" t="str">
        <f>'Predikcia hod'!B391</f>
        <v>04:00:00</v>
      </c>
      <c r="E393" s="68">
        <f>'Predikcia hod'!G391</f>
        <v>11362.5</v>
      </c>
      <c r="F393" s="69">
        <f>'DHS2025'!C390</f>
        <v>0</v>
      </c>
      <c r="G393" s="70">
        <f>'DHS2025'!D390</f>
        <v>0</v>
      </c>
      <c r="H393" s="84"/>
      <c r="I393" s="85">
        <f>'DHS2025'!E390/1000</f>
        <v>0</v>
      </c>
      <c r="J393" s="49">
        <f>'Predikcia hod'!R391</f>
        <v>0</v>
      </c>
      <c r="K393" s="47">
        <f t="shared" si="6"/>
        <v>0</v>
      </c>
      <c r="M393" s="10">
        <f>'Predikcia hod'!K391</f>
        <v>4</v>
      </c>
    </row>
    <row r="394" spans="3:13" ht="15.75" thickBot="1">
      <c r="C394" s="96">
        <f>'Predikcia hod'!A392</f>
        <v>45764</v>
      </c>
      <c r="D394" s="40" t="str">
        <f>'Predikcia hod'!B392</f>
        <v>05:00:00</v>
      </c>
      <c r="E394" s="68">
        <f>'Predikcia hod'!G392</f>
        <v>13581.25</v>
      </c>
      <c r="F394" s="69">
        <f>'DHS2025'!C391</f>
        <v>0</v>
      </c>
      <c r="G394" s="70">
        <f>'DHS2025'!D391</f>
        <v>0</v>
      </c>
      <c r="H394" s="84"/>
      <c r="I394" s="85">
        <f>'DHS2025'!E391/1000</f>
        <v>0</v>
      </c>
      <c r="J394" s="49">
        <f>'Predikcia hod'!R392</f>
        <v>0</v>
      </c>
      <c r="K394" s="47">
        <f t="shared" si="6"/>
        <v>0</v>
      </c>
      <c r="M394" s="10">
        <f>'Predikcia hod'!K392</f>
        <v>5</v>
      </c>
    </row>
    <row r="395" spans="3:13" ht="15.75" thickBot="1">
      <c r="C395" s="96">
        <f>'Predikcia hod'!A393</f>
        <v>45764</v>
      </c>
      <c r="D395" s="40" t="str">
        <f>'Predikcia hod'!B393</f>
        <v>06:00:00</v>
      </c>
      <c r="E395" s="68">
        <f>'Predikcia hod'!G393</f>
        <v>13524.5</v>
      </c>
      <c r="F395" s="69">
        <f>'DHS2025'!C392</f>
        <v>0</v>
      </c>
      <c r="G395" s="70">
        <f>'DHS2025'!D392</f>
        <v>0</v>
      </c>
      <c r="H395" s="84"/>
      <c r="I395" s="85">
        <f>'DHS2025'!E392/1000</f>
        <v>0</v>
      </c>
      <c r="J395" s="49">
        <f>'Predikcia hod'!R393</f>
        <v>0</v>
      </c>
      <c r="K395" s="47">
        <f t="shared" si="6"/>
        <v>0</v>
      </c>
      <c r="M395" s="10">
        <f>'Predikcia hod'!K393</f>
        <v>5</v>
      </c>
    </row>
    <row r="396" spans="3:13" ht="15.75" thickBot="1">
      <c r="C396" s="96">
        <f>'Predikcia hod'!A394</f>
        <v>45764</v>
      </c>
      <c r="D396" s="40" t="str">
        <f>'Predikcia hod'!B394</f>
        <v>07:00:00</v>
      </c>
      <c r="E396" s="68">
        <f>'Predikcia hod'!G394</f>
        <v>11646.5</v>
      </c>
      <c r="F396" s="69">
        <f>'DHS2025'!C393</f>
        <v>0</v>
      </c>
      <c r="G396" s="70">
        <f>'DHS2025'!D393</f>
        <v>0</v>
      </c>
      <c r="H396" s="84"/>
      <c r="I396" s="85">
        <f>'DHS2025'!E393/1000</f>
        <v>0</v>
      </c>
      <c r="J396" s="49">
        <f>'Predikcia hod'!R394</f>
        <v>0</v>
      </c>
      <c r="K396" s="47">
        <f t="shared" si="6"/>
        <v>0</v>
      </c>
      <c r="M396" s="10">
        <f>'Predikcia hod'!K394</f>
        <v>4</v>
      </c>
    </row>
    <row r="397" spans="3:13" ht="15.75" thickBot="1">
      <c r="C397" s="96">
        <f>'Predikcia hod'!A395</f>
        <v>45764</v>
      </c>
      <c r="D397" s="40" t="str">
        <f>'Predikcia hod'!B395</f>
        <v>08:00:00</v>
      </c>
      <c r="E397" s="68">
        <f>'Predikcia hod'!G395</f>
        <v>10516.5</v>
      </c>
      <c r="F397" s="69">
        <f>'DHS2025'!C394</f>
        <v>0</v>
      </c>
      <c r="G397" s="70">
        <f>'DHS2025'!D394</f>
        <v>0</v>
      </c>
      <c r="H397" s="84"/>
      <c r="I397" s="85">
        <f>'DHS2025'!E394/1000</f>
        <v>0</v>
      </c>
      <c r="J397" s="49">
        <f>'Predikcia hod'!R395</f>
        <v>0</v>
      </c>
      <c r="K397" s="47">
        <f t="shared" si="6"/>
        <v>0</v>
      </c>
      <c r="M397" s="10">
        <f>'Predikcia hod'!K395</f>
        <v>4</v>
      </c>
    </row>
    <row r="398" spans="3:13" ht="15.75" thickBot="1">
      <c r="C398" s="96">
        <f>'Predikcia hod'!A396</f>
        <v>45764</v>
      </c>
      <c r="D398" s="40" t="str">
        <f>'Predikcia hod'!B396</f>
        <v>09:00:00</v>
      </c>
      <c r="E398" s="68">
        <f>'Predikcia hod'!G396</f>
        <v>11154</v>
      </c>
      <c r="F398" s="69">
        <f>'DHS2025'!C395</f>
        <v>0</v>
      </c>
      <c r="G398" s="70">
        <f>'DHS2025'!D395</f>
        <v>0</v>
      </c>
      <c r="H398" s="84"/>
      <c r="I398" s="85">
        <f>'DHS2025'!E395/1000</f>
        <v>0</v>
      </c>
      <c r="J398" s="49">
        <f>'Predikcia hod'!R396</f>
        <v>0</v>
      </c>
      <c r="K398" s="47">
        <f t="shared" si="6"/>
        <v>0</v>
      </c>
      <c r="M398" s="10">
        <f>'Predikcia hod'!K396</f>
        <v>4</v>
      </c>
    </row>
    <row r="399" spans="3:13" ht="15.75" thickBot="1">
      <c r="C399" s="96">
        <f>'Predikcia hod'!A397</f>
        <v>45764</v>
      </c>
      <c r="D399" s="40" t="str">
        <f>'Predikcia hod'!B397</f>
        <v>10:00:00</v>
      </c>
      <c r="E399" s="68">
        <f>'Predikcia hod'!G397</f>
        <v>10732.25</v>
      </c>
      <c r="F399" s="69">
        <f>'DHS2025'!C396</f>
        <v>0</v>
      </c>
      <c r="G399" s="70">
        <f>'DHS2025'!D396</f>
        <v>0</v>
      </c>
      <c r="H399" s="84"/>
      <c r="I399" s="85">
        <f>'DHS2025'!E396/1000</f>
        <v>0</v>
      </c>
      <c r="J399" s="49">
        <f>'Predikcia hod'!R397</f>
        <v>0</v>
      </c>
      <c r="K399" s="47">
        <f t="shared" si="6"/>
        <v>0</v>
      </c>
      <c r="M399" s="10">
        <f>'Predikcia hod'!K397</f>
        <v>4</v>
      </c>
    </row>
    <row r="400" spans="3:13" ht="15.75" thickBot="1">
      <c r="C400" s="96">
        <f>'Predikcia hod'!A398</f>
        <v>45764</v>
      </c>
      <c r="D400" s="40" t="str">
        <f>'Predikcia hod'!B398</f>
        <v>11:00:00</v>
      </c>
      <c r="E400" s="68">
        <f>'Predikcia hod'!G398</f>
        <v>10139</v>
      </c>
      <c r="F400" s="69">
        <f>'DHS2025'!C397</f>
        <v>0</v>
      </c>
      <c r="G400" s="70">
        <f>'DHS2025'!D397</f>
        <v>0</v>
      </c>
      <c r="H400" s="84"/>
      <c r="I400" s="85">
        <f>'DHS2025'!E397/1000</f>
        <v>0</v>
      </c>
      <c r="J400" s="49">
        <f>'Predikcia hod'!R398</f>
        <v>0</v>
      </c>
      <c r="K400" s="47">
        <f t="shared" si="6"/>
        <v>0</v>
      </c>
      <c r="M400" s="10">
        <f>'Predikcia hod'!K398</f>
        <v>4</v>
      </c>
    </row>
    <row r="401" spans="3:13" ht="15.75" thickBot="1">
      <c r="C401" s="96">
        <f>'Predikcia hod'!A399</f>
        <v>45764</v>
      </c>
      <c r="D401" s="40" t="str">
        <f>'Predikcia hod'!B399</f>
        <v>12:00:00</v>
      </c>
      <c r="E401" s="68">
        <f>'Predikcia hod'!G399</f>
        <v>10294.5</v>
      </c>
      <c r="F401" s="69">
        <f>'DHS2025'!C398</f>
        <v>0</v>
      </c>
      <c r="G401" s="70">
        <f>'DHS2025'!D398</f>
        <v>0</v>
      </c>
      <c r="H401" s="84"/>
      <c r="I401" s="85">
        <f>'DHS2025'!E398/1000</f>
        <v>0</v>
      </c>
      <c r="J401" s="49">
        <f>'Predikcia hod'!R399</f>
        <v>0</v>
      </c>
      <c r="K401" s="47">
        <f t="shared" si="6"/>
        <v>0</v>
      </c>
      <c r="M401" s="10">
        <f>'Predikcia hod'!K399</f>
        <v>4</v>
      </c>
    </row>
    <row r="402" spans="3:13" ht="15.75" thickBot="1">
      <c r="C402" s="96">
        <f>'Predikcia hod'!A400</f>
        <v>45764</v>
      </c>
      <c r="D402" s="40" t="str">
        <f>'Predikcia hod'!B400</f>
        <v>13:00:00</v>
      </c>
      <c r="E402" s="68">
        <f>'Predikcia hod'!G400</f>
        <v>10378.25</v>
      </c>
      <c r="F402" s="69">
        <f>'DHS2025'!C399</f>
        <v>0</v>
      </c>
      <c r="G402" s="70">
        <f>'DHS2025'!D399</f>
        <v>0</v>
      </c>
      <c r="H402" s="84"/>
      <c r="I402" s="85">
        <f>'DHS2025'!E399/1000</f>
        <v>0</v>
      </c>
      <c r="J402" s="49">
        <f>'Predikcia hod'!R400</f>
        <v>0</v>
      </c>
      <c r="K402" s="47">
        <f t="shared" si="6"/>
        <v>0</v>
      </c>
      <c r="M402" s="10">
        <f>'Predikcia hod'!K400</f>
        <v>4</v>
      </c>
    </row>
    <row r="403" spans="3:13" ht="15.75" thickBot="1">
      <c r="C403" s="96">
        <f>'Predikcia hod'!A401</f>
        <v>45764</v>
      </c>
      <c r="D403" s="40" t="str">
        <f>'Predikcia hod'!B401</f>
        <v>14:00:00</v>
      </c>
      <c r="E403" s="68">
        <f>'Predikcia hod'!G401</f>
        <v>9803.25</v>
      </c>
      <c r="F403" s="69">
        <f>'DHS2025'!C400</f>
        <v>0</v>
      </c>
      <c r="G403" s="70">
        <f>'DHS2025'!D400</f>
        <v>0</v>
      </c>
      <c r="H403" s="84"/>
      <c r="I403" s="85">
        <f>'DHS2025'!E400/1000</f>
        <v>0</v>
      </c>
      <c r="J403" s="49">
        <f>'Predikcia hod'!R401</f>
        <v>0</v>
      </c>
      <c r="K403" s="47">
        <f t="shared" si="6"/>
        <v>0</v>
      </c>
      <c r="M403" s="10">
        <f>'Predikcia hod'!K401</f>
        <v>4</v>
      </c>
    </row>
    <row r="404" spans="3:13" ht="15.75" thickBot="1">
      <c r="C404" s="96">
        <f>'Predikcia hod'!A402</f>
        <v>45764</v>
      </c>
      <c r="D404" s="40" t="str">
        <f>'Predikcia hod'!B402</f>
        <v>15:00:00</v>
      </c>
      <c r="E404" s="68">
        <f>'Predikcia hod'!G402</f>
        <v>9418</v>
      </c>
      <c r="F404" s="69">
        <f>'DHS2025'!C401</f>
        <v>0</v>
      </c>
      <c r="G404" s="70">
        <f>'DHS2025'!D401</f>
        <v>0</v>
      </c>
      <c r="H404" s="84"/>
      <c r="I404" s="85">
        <f>'DHS2025'!E401/1000</f>
        <v>0</v>
      </c>
      <c r="J404" s="49">
        <f>'Predikcia hod'!R402</f>
        <v>0</v>
      </c>
      <c r="K404" s="47">
        <f t="shared" si="6"/>
        <v>0</v>
      </c>
      <c r="M404" s="10">
        <f>'Predikcia hod'!K402</f>
        <v>4</v>
      </c>
    </row>
    <row r="405" spans="3:13" ht="15.75" thickBot="1">
      <c r="C405" s="96">
        <f>'Predikcia hod'!A403</f>
        <v>45764</v>
      </c>
      <c r="D405" s="40" t="str">
        <f>'Predikcia hod'!B403</f>
        <v>16:00:00</v>
      </c>
      <c r="E405" s="68">
        <f>'Predikcia hod'!G403</f>
        <v>9102.25</v>
      </c>
      <c r="F405" s="69">
        <f>'DHS2025'!C402</f>
        <v>0</v>
      </c>
      <c r="G405" s="70">
        <f>'DHS2025'!D402</f>
        <v>0</v>
      </c>
      <c r="H405" s="84"/>
      <c r="I405" s="85">
        <f>'DHS2025'!E402/1000</f>
        <v>0</v>
      </c>
      <c r="J405" s="49">
        <f>'Predikcia hod'!R403</f>
        <v>0</v>
      </c>
      <c r="K405" s="47">
        <f t="shared" si="6"/>
        <v>0</v>
      </c>
      <c r="M405" s="10">
        <f>'Predikcia hod'!K403</f>
        <v>4</v>
      </c>
    </row>
    <row r="406" spans="3:13" ht="15.75" thickBot="1">
      <c r="C406" s="96">
        <f>'Predikcia hod'!A404</f>
        <v>45764</v>
      </c>
      <c r="D406" s="40" t="str">
        <f>'Predikcia hod'!B404</f>
        <v>17:00:00</v>
      </c>
      <c r="E406" s="68">
        <f>'Predikcia hod'!G404</f>
        <v>9326.75</v>
      </c>
      <c r="F406" s="69">
        <f>'DHS2025'!C403</f>
        <v>0</v>
      </c>
      <c r="G406" s="70">
        <f>'DHS2025'!D403</f>
        <v>0</v>
      </c>
      <c r="H406" s="84"/>
      <c r="I406" s="85">
        <f>'DHS2025'!E403/1000</f>
        <v>0</v>
      </c>
      <c r="J406" s="49">
        <f>'Predikcia hod'!R404</f>
        <v>0</v>
      </c>
      <c r="K406" s="47">
        <f t="shared" si="6"/>
        <v>0</v>
      </c>
      <c r="M406" s="10">
        <f>'Predikcia hod'!K404</f>
        <v>4</v>
      </c>
    </row>
    <row r="407" spans="3:13" ht="15.75" thickBot="1">
      <c r="C407" s="96">
        <f>'Predikcia hod'!A405</f>
        <v>45764</v>
      </c>
      <c r="D407" s="40" t="str">
        <f>'Predikcia hod'!B405</f>
        <v>18:00:00</v>
      </c>
      <c r="E407" s="68">
        <f>'Predikcia hod'!G405</f>
        <v>9924</v>
      </c>
      <c r="F407" s="69">
        <f>'DHS2025'!C404</f>
        <v>0</v>
      </c>
      <c r="G407" s="70">
        <f>'DHS2025'!D404</f>
        <v>0</v>
      </c>
      <c r="H407" s="84"/>
      <c r="I407" s="85">
        <f>'DHS2025'!E404/1000</f>
        <v>0</v>
      </c>
      <c r="J407" s="49">
        <f>'Predikcia hod'!R405</f>
        <v>0</v>
      </c>
      <c r="K407" s="47">
        <f t="shared" si="6"/>
        <v>0</v>
      </c>
      <c r="M407" s="10">
        <f>'Predikcia hod'!K405</f>
        <v>4</v>
      </c>
    </row>
    <row r="408" spans="3:13" ht="15.75" thickBot="1">
      <c r="C408" s="96">
        <f>'Predikcia hod'!A406</f>
        <v>45764</v>
      </c>
      <c r="D408" s="40" t="str">
        <f>'Predikcia hod'!B406</f>
        <v>19:00:00</v>
      </c>
      <c r="E408" s="68">
        <f>'Predikcia hod'!G406</f>
        <v>10553.5</v>
      </c>
      <c r="F408" s="69">
        <f>'DHS2025'!C405</f>
        <v>0</v>
      </c>
      <c r="G408" s="70">
        <f>'DHS2025'!D405</f>
        <v>0</v>
      </c>
      <c r="H408" s="84"/>
      <c r="I408" s="85">
        <f>'DHS2025'!E405/1000</f>
        <v>0</v>
      </c>
      <c r="J408" s="49">
        <f>'Predikcia hod'!R406</f>
        <v>0</v>
      </c>
      <c r="K408" s="47">
        <f t="shared" si="6"/>
        <v>0</v>
      </c>
      <c r="M408" s="10">
        <f>'Predikcia hod'!K406</f>
        <v>4</v>
      </c>
    </row>
    <row r="409" spans="3:13" ht="15.75" thickBot="1">
      <c r="C409" s="96">
        <f>'Predikcia hod'!A407</f>
        <v>45764</v>
      </c>
      <c r="D409" s="40" t="str">
        <f>'Predikcia hod'!B407</f>
        <v>20:00:00</v>
      </c>
      <c r="E409" s="68">
        <f>'Predikcia hod'!G407</f>
        <v>11138.25</v>
      </c>
      <c r="F409" s="69">
        <f>'DHS2025'!C406</f>
        <v>0</v>
      </c>
      <c r="G409" s="70">
        <f>'DHS2025'!D406</f>
        <v>0</v>
      </c>
      <c r="H409" s="84"/>
      <c r="I409" s="85">
        <f>'DHS2025'!E406/1000</f>
        <v>0</v>
      </c>
      <c r="J409" s="49">
        <f>'Predikcia hod'!R407</f>
        <v>0</v>
      </c>
      <c r="K409" s="47">
        <f t="shared" si="6"/>
        <v>0</v>
      </c>
      <c r="M409" s="10">
        <f>'Predikcia hod'!K407</f>
        <v>4</v>
      </c>
    </row>
    <row r="410" spans="3:13" ht="15.75" thickBot="1">
      <c r="C410" s="96">
        <f>'Predikcia hod'!A408</f>
        <v>45764</v>
      </c>
      <c r="D410" s="40" t="str">
        <f>'Predikcia hod'!B408</f>
        <v>21:00:00</v>
      </c>
      <c r="E410" s="68">
        <f>'Predikcia hod'!G408</f>
        <v>11946.5</v>
      </c>
      <c r="F410" s="69">
        <f>'DHS2025'!C407</f>
        <v>0</v>
      </c>
      <c r="G410" s="70">
        <f>'DHS2025'!D407</f>
        <v>0</v>
      </c>
      <c r="H410" s="84"/>
      <c r="I410" s="85">
        <f>'DHS2025'!E407/1000</f>
        <v>0</v>
      </c>
      <c r="J410" s="49">
        <f>'Predikcia hod'!R408</f>
        <v>0</v>
      </c>
      <c r="K410" s="47">
        <f t="shared" si="6"/>
        <v>0</v>
      </c>
      <c r="M410" s="10">
        <f>'Predikcia hod'!K408</f>
        <v>4</v>
      </c>
    </row>
    <row r="411" spans="3:13" ht="15.75" thickBot="1">
      <c r="C411" s="96">
        <f>'Predikcia hod'!A409</f>
        <v>45764</v>
      </c>
      <c r="D411" s="40" t="str">
        <f>'Predikcia hod'!B409</f>
        <v>22:00:00</v>
      </c>
      <c r="E411" s="68">
        <f>'Predikcia hod'!G409</f>
        <v>9974.75</v>
      </c>
      <c r="F411" s="69">
        <f>'DHS2025'!C408</f>
        <v>0</v>
      </c>
      <c r="G411" s="70">
        <f>'DHS2025'!D408</f>
        <v>0</v>
      </c>
      <c r="H411" s="84"/>
      <c r="I411" s="85">
        <f>'DHS2025'!E408/1000</f>
        <v>0</v>
      </c>
      <c r="J411" s="49">
        <f>'Predikcia hod'!R409</f>
        <v>0</v>
      </c>
      <c r="K411" s="47">
        <f t="shared" si="6"/>
        <v>0</v>
      </c>
      <c r="M411" s="10">
        <f>'Predikcia hod'!K409</f>
        <v>4</v>
      </c>
    </row>
    <row r="412" spans="3:13" ht="15.75" thickBot="1">
      <c r="C412" s="100">
        <f>'Predikcia hod'!A410</f>
        <v>45764</v>
      </c>
      <c r="D412" s="44" t="str">
        <f>'Predikcia hod'!B410</f>
        <v>23:00:00</v>
      </c>
      <c r="E412" s="71">
        <f>'Predikcia hod'!G410</f>
        <v>5151</v>
      </c>
      <c r="F412" s="72">
        <f>'DHS2025'!C409</f>
        <v>0</v>
      </c>
      <c r="G412" s="73">
        <f>'DHS2025'!D409</f>
        <v>0</v>
      </c>
      <c r="H412" s="86"/>
      <c r="I412" s="85">
        <f>'DHS2025'!E409/1000</f>
        <v>0</v>
      </c>
      <c r="J412" s="49">
        <f>'Predikcia hod'!R410</f>
        <v>0</v>
      </c>
      <c r="K412" s="47">
        <f t="shared" si="6"/>
        <v>0</v>
      </c>
      <c r="M412" s="10">
        <f>'Predikcia hod'!K410</f>
        <v>2</v>
      </c>
    </row>
    <row r="413" spans="3:13" ht="15.75" thickBot="1">
      <c r="C413" s="97">
        <f>'Predikcia hod'!A411</f>
        <v>45765</v>
      </c>
      <c r="D413" s="41" t="str">
        <f>'Predikcia hod'!B411</f>
        <v>00:00:00</v>
      </c>
      <c r="E413" s="65">
        <f>'Predikcia hod'!G411</f>
        <v>3401.25</v>
      </c>
      <c r="F413" s="66">
        <f>'DHS2025'!C410</f>
        <v>0</v>
      </c>
      <c r="G413" s="67">
        <f>'DHS2025'!D410</f>
        <v>0</v>
      </c>
      <c r="H413" s="82"/>
      <c r="I413" s="83">
        <f>'DHS2025'!E410/1000</f>
        <v>0</v>
      </c>
      <c r="J413" s="49">
        <f>'Predikcia hod'!R411</f>
        <v>0</v>
      </c>
      <c r="K413" s="47">
        <f t="shared" si="6"/>
        <v>0</v>
      </c>
      <c r="M413" s="10">
        <f>'Predikcia hod'!K411</f>
        <v>2</v>
      </c>
    </row>
    <row r="414" spans="3:13" ht="15.75" thickBot="1">
      <c r="C414" s="98">
        <f>'Predikcia hod'!A412</f>
        <v>45765</v>
      </c>
      <c r="D414" s="42" t="str">
        <f>'Predikcia hod'!B412</f>
        <v>01:00:00</v>
      </c>
      <c r="E414" s="68">
        <f>'Predikcia hod'!G412</f>
        <v>3471.25</v>
      </c>
      <c r="F414" s="69">
        <f>'DHS2025'!C411</f>
        <v>0</v>
      </c>
      <c r="G414" s="70">
        <f>'DHS2025'!D411</f>
        <v>0</v>
      </c>
      <c r="H414" s="84"/>
      <c r="I414" s="85">
        <f>'DHS2025'!E411/1000</f>
        <v>0</v>
      </c>
      <c r="J414" s="49">
        <f>'Predikcia hod'!R412</f>
        <v>0</v>
      </c>
      <c r="K414" s="47">
        <f t="shared" si="6"/>
        <v>0</v>
      </c>
      <c r="M414" s="10">
        <f>'Predikcia hod'!K412</f>
        <v>2</v>
      </c>
    </row>
    <row r="415" spans="3:13" ht="15.75" thickBot="1">
      <c r="C415" s="98">
        <f>'Predikcia hod'!A413</f>
        <v>45765</v>
      </c>
      <c r="D415" s="42" t="str">
        <f>'Predikcia hod'!B413</f>
        <v>02:00:00</v>
      </c>
      <c r="E415" s="68">
        <f>'Predikcia hod'!G413</f>
        <v>3687.25</v>
      </c>
      <c r="F415" s="69">
        <f>'DHS2025'!C412</f>
        <v>0</v>
      </c>
      <c r="G415" s="70">
        <f>'DHS2025'!D412</f>
        <v>0</v>
      </c>
      <c r="H415" s="84"/>
      <c r="I415" s="85">
        <f>'DHS2025'!E412/1000</f>
        <v>0</v>
      </c>
      <c r="J415" s="49">
        <f>'Predikcia hod'!R413</f>
        <v>0</v>
      </c>
      <c r="K415" s="47">
        <f t="shared" si="6"/>
        <v>0</v>
      </c>
      <c r="M415" s="10">
        <f>'Predikcia hod'!K413</f>
        <v>2</v>
      </c>
    </row>
    <row r="416" spans="3:13" ht="15.75" thickBot="1">
      <c r="C416" s="98">
        <f>'Predikcia hod'!A414</f>
        <v>45765</v>
      </c>
      <c r="D416" s="42" t="str">
        <f>'Predikcia hod'!B414</f>
        <v>03:00:00</v>
      </c>
      <c r="E416" s="68">
        <f>'Predikcia hod'!G414</f>
        <v>4036.75</v>
      </c>
      <c r="F416" s="69">
        <f>'DHS2025'!C413</f>
        <v>0</v>
      </c>
      <c r="G416" s="70">
        <f>'DHS2025'!D413</f>
        <v>0</v>
      </c>
      <c r="H416" s="84"/>
      <c r="I416" s="85">
        <f>'DHS2025'!E413/1000</f>
        <v>0</v>
      </c>
      <c r="J416" s="49">
        <f>'Predikcia hod'!R414</f>
        <v>0</v>
      </c>
      <c r="K416" s="47">
        <f t="shared" si="6"/>
        <v>0</v>
      </c>
      <c r="M416" s="10">
        <f>'Predikcia hod'!K414</f>
        <v>2</v>
      </c>
    </row>
    <row r="417" spans="3:13" ht="15.75" thickBot="1">
      <c r="C417" s="98">
        <f>'Predikcia hod'!A415</f>
        <v>45765</v>
      </c>
      <c r="D417" s="42" t="str">
        <f>'Predikcia hod'!B415</f>
        <v>04:00:00</v>
      </c>
      <c r="E417" s="68">
        <f>'Predikcia hod'!G415</f>
        <v>10133.25</v>
      </c>
      <c r="F417" s="69">
        <f>'DHS2025'!C414</f>
        <v>0</v>
      </c>
      <c r="G417" s="70">
        <f>'DHS2025'!D414</f>
        <v>0</v>
      </c>
      <c r="H417" s="84"/>
      <c r="I417" s="85">
        <f>'DHS2025'!E414/1000</f>
        <v>0</v>
      </c>
      <c r="J417" s="49">
        <f>'Predikcia hod'!R415</f>
        <v>0</v>
      </c>
      <c r="K417" s="47">
        <f t="shared" si="6"/>
        <v>0</v>
      </c>
      <c r="M417" s="10">
        <f>'Predikcia hod'!K415</f>
        <v>4</v>
      </c>
    </row>
    <row r="418" spans="3:13" ht="15.75" thickBot="1">
      <c r="C418" s="98">
        <f>'Predikcia hod'!A416</f>
        <v>45765</v>
      </c>
      <c r="D418" s="42" t="str">
        <f>'Predikcia hod'!B416</f>
        <v>05:00:00</v>
      </c>
      <c r="E418" s="68">
        <f>'Predikcia hod'!G416</f>
        <v>13749.5</v>
      </c>
      <c r="F418" s="69">
        <f>'DHS2025'!C415</f>
        <v>0</v>
      </c>
      <c r="G418" s="70">
        <f>'DHS2025'!D415</f>
        <v>0</v>
      </c>
      <c r="H418" s="84"/>
      <c r="I418" s="85">
        <f>'DHS2025'!E415/1000</f>
        <v>0</v>
      </c>
      <c r="J418" s="49">
        <f>'Predikcia hod'!R416</f>
        <v>0</v>
      </c>
      <c r="K418" s="47">
        <f t="shared" si="6"/>
        <v>0</v>
      </c>
      <c r="M418" s="10">
        <f>'Predikcia hod'!K416</f>
        <v>5</v>
      </c>
    </row>
    <row r="419" spans="3:13" ht="15.75" thickBot="1">
      <c r="C419" s="98">
        <f>'Predikcia hod'!A417</f>
        <v>45765</v>
      </c>
      <c r="D419" s="42" t="str">
        <f>'Predikcia hod'!B417</f>
        <v>06:00:00</v>
      </c>
      <c r="E419" s="68">
        <f>'Predikcia hod'!G417</f>
        <v>14087</v>
      </c>
      <c r="F419" s="69">
        <f>'DHS2025'!C416</f>
        <v>0</v>
      </c>
      <c r="G419" s="70">
        <f>'DHS2025'!D416</f>
        <v>0</v>
      </c>
      <c r="H419" s="84"/>
      <c r="I419" s="85">
        <f>'DHS2025'!E416/1000</f>
        <v>0</v>
      </c>
      <c r="J419" s="49">
        <f>'Predikcia hod'!R417</f>
        <v>0</v>
      </c>
      <c r="K419" s="47">
        <f t="shared" si="6"/>
        <v>0</v>
      </c>
      <c r="M419" s="10">
        <f>'Predikcia hod'!K417</f>
        <v>5</v>
      </c>
    </row>
    <row r="420" spans="3:13" ht="15.75" thickBot="1">
      <c r="C420" s="98">
        <f>'Predikcia hod'!A418</f>
        <v>45765</v>
      </c>
      <c r="D420" s="42" t="str">
        <f>'Predikcia hod'!B418</f>
        <v>07:00:00</v>
      </c>
      <c r="E420" s="68">
        <f>'Predikcia hod'!G418</f>
        <v>12283.75</v>
      </c>
      <c r="F420" s="69">
        <f>'DHS2025'!C417</f>
        <v>0</v>
      </c>
      <c r="G420" s="70">
        <f>'DHS2025'!D417</f>
        <v>0</v>
      </c>
      <c r="H420" s="84"/>
      <c r="I420" s="85">
        <f>'DHS2025'!E417/1000</f>
        <v>0</v>
      </c>
      <c r="J420" s="49">
        <f>'Predikcia hod'!R418</f>
        <v>0</v>
      </c>
      <c r="K420" s="47">
        <f t="shared" si="6"/>
        <v>0</v>
      </c>
      <c r="M420" s="10">
        <f>'Predikcia hod'!K418</f>
        <v>5</v>
      </c>
    </row>
    <row r="421" spans="3:13" ht="15.75" thickBot="1">
      <c r="C421" s="98">
        <f>'Predikcia hod'!A419</f>
        <v>45765</v>
      </c>
      <c r="D421" s="42" t="str">
        <f>'Predikcia hod'!B419</f>
        <v>08:00:00</v>
      </c>
      <c r="E421" s="68">
        <f>'Predikcia hod'!G419</f>
        <v>10436.5</v>
      </c>
      <c r="F421" s="69">
        <f>'DHS2025'!C418</f>
        <v>0</v>
      </c>
      <c r="G421" s="70">
        <f>'DHS2025'!D418</f>
        <v>0</v>
      </c>
      <c r="H421" s="84"/>
      <c r="I421" s="85">
        <f>'DHS2025'!E418/1000</f>
        <v>0</v>
      </c>
      <c r="J421" s="49">
        <f>'Predikcia hod'!R419</f>
        <v>0</v>
      </c>
      <c r="K421" s="47">
        <f t="shared" si="6"/>
        <v>0</v>
      </c>
      <c r="M421" s="10">
        <f>'Predikcia hod'!K419</f>
        <v>4</v>
      </c>
    </row>
    <row r="422" spans="3:13" ht="15.75" thickBot="1">
      <c r="C422" s="98">
        <f>'Predikcia hod'!A420</f>
        <v>45765</v>
      </c>
      <c r="D422" s="42" t="str">
        <f>'Predikcia hod'!B420</f>
        <v>09:00:00</v>
      </c>
      <c r="E422" s="68">
        <f>'Predikcia hod'!G420</f>
        <v>10851.5</v>
      </c>
      <c r="F422" s="69">
        <f>'DHS2025'!C419</f>
        <v>0</v>
      </c>
      <c r="G422" s="70">
        <f>'DHS2025'!D419</f>
        <v>0</v>
      </c>
      <c r="H422" s="84"/>
      <c r="I422" s="85">
        <f>'DHS2025'!E419/1000</f>
        <v>0</v>
      </c>
      <c r="J422" s="49">
        <f>'Predikcia hod'!R420</f>
        <v>0</v>
      </c>
      <c r="K422" s="47">
        <f t="shared" si="6"/>
        <v>0</v>
      </c>
      <c r="M422" s="10">
        <f>'Predikcia hod'!K420</f>
        <v>4</v>
      </c>
    </row>
    <row r="423" spans="3:13" ht="15.75" thickBot="1">
      <c r="C423" s="98">
        <f>'Predikcia hod'!A421</f>
        <v>45765</v>
      </c>
      <c r="D423" s="42" t="str">
        <f>'Predikcia hod'!B421</f>
        <v>10:00:00</v>
      </c>
      <c r="E423" s="68">
        <f>'Predikcia hod'!G421</f>
        <v>10868.25</v>
      </c>
      <c r="F423" s="69">
        <f>'DHS2025'!C420</f>
        <v>0</v>
      </c>
      <c r="G423" s="70">
        <f>'DHS2025'!D420</f>
        <v>0</v>
      </c>
      <c r="H423" s="84"/>
      <c r="I423" s="85">
        <f>'DHS2025'!E420/1000</f>
        <v>0</v>
      </c>
      <c r="J423" s="49">
        <f>'Predikcia hod'!R421</f>
        <v>0</v>
      </c>
      <c r="K423" s="47">
        <f t="shared" si="6"/>
        <v>0</v>
      </c>
      <c r="M423" s="10">
        <f>'Predikcia hod'!K421</f>
        <v>4</v>
      </c>
    </row>
    <row r="424" spans="3:13" ht="15.75" thickBot="1">
      <c r="C424" s="98">
        <f>'Predikcia hod'!A422</f>
        <v>45765</v>
      </c>
      <c r="D424" s="42" t="str">
        <f>'Predikcia hod'!B422</f>
        <v>11:00:00</v>
      </c>
      <c r="E424" s="68">
        <f>'Predikcia hod'!G422</f>
        <v>10043.75</v>
      </c>
      <c r="F424" s="69">
        <f>'DHS2025'!C421</f>
        <v>0</v>
      </c>
      <c r="G424" s="70">
        <f>'DHS2025'!D421</f>
        <v>0</v>
      </c>
      <c r="H424" s="84"/>
      <c r="I424" s="85">
        <f>'DHS2025'!E421/1000</f>
        <v>0</v>
      </c>
      <c r="J424" s="49">
        <f>'Predikcia hod'!R422</f>
        <v>0</v>
      </c>
      <c r="K424" s="47">
        <f t="shared" si="6"/>
        <v>0</v>
      </c>
      <c r="M424" s="10">
        <f>'Predikcia hod'!K422</f>
        <v>4</v>
      </c>
    </row>
    <row r="425" spans="3:13" ht="15.75" thickBot="1">
      <c r="C425" s="98">
        <f>'Predikcia hod'!A423</f>
        <v>45765</v>
      </c>
      <c r="D425" s="42" t="str">
        <f>'Predikcia hod'!B423</f>
        <v>12:00:00</v>
      </c>
      <c r="E425" s="68">
        <f>'Predikcia hod'!G423</f>
        <v>9575.75</v>
      </c>
      <c r="F425" s="69">
        <f>'DHS2025'!C422</f>
        <v>0</v>
      </c>
      <c r="G425" s="70">
        <f>'DHS2025'!D422</f>
        <v>0</v>
      </c>
      <c r="H425" s="84"/>
      <c r="I425" s="85">
        <f>'DHS2025'!E422/1000</f>
        <v>0</v>
      </c>
      <c r="J425" s="49">
        <f>'Predikcia hod'!R423</f>
        <v>0</v>
      </c>
      <c r="K425" s="47">
        <f t="shared" si="6"/>
        <v>0</v>
      </c>
      <c r="M425" s="10">
        <f>'Predikcia hod'!K423</f>
        <v>4</v>
      </c>
    </row>
    <row r="426" spans="3:13" ht="15.75" thickBot="1">
      <c r="C426" s="98">
        <f>'Predikcia hod'!A424</f>
        <v>45765</v>
      </c>
      <c r="D426" s="42" t="str">
        <f>'Predikcia hod'!B424</f>
        <v>13:00:00</v>
      </c>
      <c r="E426" s="68">
        <f>'Predikcia hod'!G424</f>
        <v>9607</v>
      </c>
      <c r="F426" s="69">
        <f>'DHS2025'!C423</f>
        <v>0</v>
      </c>
      <c r="G426" s="70">
        <f>'DHS2025'!D423</f>
        <v>0</v>
      </c>
      <c r="H426" s="84"/>
      <c r="I426" s="85">
        <f>'DHS2025'!E423/1000</f>
        <v>0</v>
      </c>
      <c r="J426" s="49">
        <f>'Predikcia hod'!R424</f>
        <v>0</v>
      </c>
      <c r="K426" s="47">
        <f t="shared" si="6"/>
        <v>0</v>
      </c>
      <c r="M426" s="10">
        <f>'Predikcia hod'!K424</f>
        <v>4</v>
      </c>
    </row>
    <row r="427" spans="3:13" ht="15.75" thickBot="1">
      <c r="C427" s="98">
        <f>'Predikcia hod'!A425</f>
        <v>45765</v>
      </c>
      <c r="D427" s="42" t="str">
        <f>'Predikcia hod'!B425</f>
        <v>14:00:00</v>
      </c>
      <c r="E427" s="68">
        <f>'Predikcia hod'!G425</f>
        <v>8591.5</v>
      </c>
      <c r="F427" s="69">
        <f>'DHS2025'!C424</f>
        <v>0</v>
      </c>
      <c r="G427" s="70">
        <f>'DHS2025'!D424</f>
        <v>0</v>
      </c>
      <c r="H427" s="84"/>
      <c r="I427" s="85">
        <f>'DHS2025'!E424/1000</f>
        <v>0</v>
      </c>
      <c r="J427" s="49">
        <f>'Predikcia hod'!R425</f>
        <v>0</v>
      </c>
      <c r="K427" s="47">
        <f t="shared" si="6"/>
        <v>0</v>
      </c>
      <c r="M427" s="10">
        <f>'Predikcia hod'!K425</f>
        <v>3</v>
      </c>
    </row>
    <row r="428" spans="3:13" ht="15.75" thickBot="1">
      <c r="C428" s="98">
        <f>'Predikcia hod'!A426</f>
        <v>45765</v>
      </c>
      <c r="D428" s="42" t="str">
        <f>'Predikcia hod'!B426</f>
        <v>15:00:00</v>
      </c>
      <c r="E428" s="68">
        <f>'Predikcia hod'!G426</f>
        <v>9081.75</v>
      </c>
      <c r="F428" s="69">
        <f>'DHS2025'!C425</f>
        <v>0</v>
      </c>
      <c r="G428" s="70">
        <f>'DHS2025'!D425</f>
        <v>0</v>
      </c>
      <c r="H428" s="84"/>
      <c r="I428" s="85">
        <f>'DHS2025'!E425/1000</f>
        <v>0</v>
      </c>
      <c r="J428" s="49">
        <f>'Predikcia hod'!R426</f>
        <v>0</v>
      </c>
      <c r="K428" s="47">
        <f t="shared" si="6"/>
        <v>0</v>
      </c>
      <c r="M428" s="10">
        <f>'Predikcia hod'!K426</f>
        <v>4</v>
      </c>
    </row>
    <row r="429" spans="3:13" ht="15.75" thickBot="1">
      <c r="C429" s="98">
        <f>'Predikcia hod'!A427</f>
        <v>45765</v>
      </c>
      <c r="D429" s="42" t="str">
        <f>'Predikcia hod'!B427</f>
        <v>16:00:00</v>
      </c>
      <c r="E429" s="68">
        <f>'Predikcia hod'!G427</f>
        <v>8817</v>
      </c>
      <c r="F429" s="69">
        <f>'DHS2025'!C426</f>
        <v>0</v>
      </c>
      <c r="G429" s="70">
        <f>'DHS2025'!D426</f>
        <v>0</v>
      </c>
      <c r="H429" s="84"/>
      <c r="I429" s="85">
        <f>'DHS2025'!E426/1000</f>
        <v>0</v>
      </c>
      <c r="J429" s="49">
        <f>'Predikcia hod'!R427</f>
        <v>0</v>
      </c>
      <c r="K429" s="47">
        <f t="shared" si="6"/>
        <v>0</v>
      </c>
      <c r="M429" s="10">
        <f>'Predikcia hod'!K427</f>
        <v>3</v>
      </c>
    </row>
    <row r="430" spans="3:13" ht="15.75" thickBot="1">
      <c r="C430" s="98">
        <f>'Predikcia hod'!A428</f>
        <v>45765</v>
      </c>
      <c r="D430" s="42" t="str">
        <f>'Predikcia hod'!B428</f>
        <v>17:00:00</v>
      </c>
      <c r="E430" s="68">
        <f>'Predikcia hod'!G428</f>
        <v>9124.5</v>
      </c>
      <c r="F430" s="69">
        <f>'DHS2025'!C427</f>
        <v>0</v>
      </c>
      <c r="G430" s="70">
        <f>'DHS2025'!D427</f>
        <v>0</v>
      </c>
      <c r="H430" s="84"/>
      <c r="I430" s="85">
        <f>'DHS2025'!E427/1000</f>
        <v>0</v>
      </c>
      <c r="J430" s="49">
        <f>'Predikcia hod'!R428</f>
        <v>0</v>
      </c>
      <c r="K430" s="47">
        <f t="shared" si="6"/>
        <v>0</v>
      </c>
      <c r="M430" s="10">
        <f>'Predikcia hod'!K428</f>
        <v>4</v>
      </c>
    </row>
    <row r="431" spans="3:13" ht="15.75" thickBot="1">
      <c r="C431" s="98">
        <f>'Predikcia hod'!A429</f>
        <v>45765</v>
      </c>
      <c r="D431" s="42" t="str">
        <f>'Predikcia hod'!B429</f>
        <v>18:00:00</v>
      </c>
      <c r="E431" s="68">
        <f>'Predikcia hod'!G429</f>
        <v>9640</v>
      </c>
      <c r="F431" s="69">
        <f>'DHS2025'!C428</f>
        <v>0</v>
      </c>
      <c r="G431" s="70">
        <f>'DHS2025'!D428</f>
        <v>0</v>
      </c>
      <c r="H431" s="84"/>
      <c r="I431" s="85">
        <f>'DHS2025'!E428/1000</f>
        <v>0</v>
      </c>
      <c r="J431" s="49">
        <f>'Predikcia hod'!R429</f>
        <v>0</v>
      </c>
      <c r="K431" s="47">
        <f t="shared" si="6"/>
        <v>0</v>
      </c>
      <c r="M431" s="10">
        <f>'Predikcia hod'!K429</f>
        <v>4</v>
      </c>
    </row>
    <row r="432" spans="3:13" ht="15.75" thickBot="1">
      <c r="C432" s="98">
        <f>'Predikcia hod'!A430</f>
        <v>45765</v>
      </c>
      <c r="D432" s="42" t="str">
        <f>'Predikcia hod'!B430</f>
        <v>19:00:00</v>
      </c>
      <c r="E432" s="68">
        <f>'Predikcia hod'!G430</f>
        <v>11079.75</v>
      </c>
      <c r="F432" s="69">
        <f>'DHS2025'!C429</f>
        <v>0</v>
      </c>
      <c r="G432" s="70">
        <f>'DHS2025'!D429</f>
        <v>0</v>
      </c>
      <c r="H432" s="84"/>
      <c r="I432" s="85">
        <f>'DHS2025'!E429/1000</f>
        <v>0</v>
      </c>
      <c r="J432" s="49">
        <f>'Predikcia hod'!R430</f>
        <v>0</v>
      </c>
      <c r="K432" s="47">
        <f t="shared" si="6"/>
        <v>0</v>
      </c>
      <c r="M432" s="10">
        <f>'Predikcia hod'!K430</f>
        <v>4</v>
      </c>
    </row>
    <row r="433" spans="3:13" ht="15.75" thickBot="1">
      <c r="C433" s="98">
        <f>'Predikcia hod'!A431</f>
        <v>45765</v>
      </c>
      <c r="D433" s="42" t="str">
        <f>'Predikcia hod'!B431</f>
        <v>20:00:00</v>
      </c>
      <c r="E433" s="68">
        <f>'Predikcia hod'!G431</f>
        <v>12111</v>
      </c>
      <c r="F433" s="69">
        <f>'DHS2025'!C430</f>
        <v>0</v>
      </c>
      <c r="G433" s="70">
        <f>'DHS2025'!D430</f>
        <v>0</v>
      </c>
      <c r="H433" s="84"/>
      <c r="I433" s="85">
        <f>'DHS2025'!E430/1000</f>
        <v>0</v>
      </c>
      <c r="J433" s="49">
        <f>'Predikcia hod'!R431</f>
        <v>0</v>
      </c>
      <c r="K433" s="47">
        <f t="shared" si="6"/>
        <v>0</v>
      </c>
      <c r="M433" s="10">
        <f>'Predikcia hod'!K431</f>
        <v>5</v>
      </c>
    </row>
    <row r="434" spans="3:13" ht="15.75" thickBot="1">
      <c r="C434" s="98">
        <f>'Predikcia hod'!A432</f>
        <v>45765</v>
      </c>
      <c r="D434" s="42" t="str">
        <f>'Predikcia hod'!B432</f>
        <v>21:00:00</v>
      </c>
      <c r="E434" s="68">
        <f>'Predikcia hod'!G432</f>
        <v>11743.25</v>
      </c>
      <c r="F434" s="69">
        <f>'DHS2025'!C431</f>
        <v>0</v>
      </c>
      <c r="G434" s="70">
        <f>'DHS2025'!D431</f>
        <v>0</v>
      </c>
      <c r="H434" s="84"/>
      <c r="I434" s="85">
        <f>'DHS2025'!E431/1000</f>
        <v>0</v>
      </c>
      <c r="J434" s="49">
        <f>'Predikcia hod'!R432</f>
        <v>0</v>
      </c>
      <c r="K434" s="47">
        <f t="shared" si="6"/>
        <v>0</v>
      </c>
      <c r="M434" s="10">
        <f>'Predikcia hod'!K432</f>
        <v>4</v>
      </c>
    </row>
    <row r="435" spans="3:13" ht="15.75" thickBot="1">
      <c r="C435" s="98">
        <f>'Predikcia hod'!A433</f>
        <v>45765</v>
      </c>
      <c r="D435" s="42" t="str">
        <f>'Predikcia hod'!B433</f>
        <v>22:00:00</v>
      </c>
      <c r="E435" s="68">
        <f>'Predikcia hod'!G433</f>
        <v>10277.75</v>
      </c>
      <c r="F435" s="69">
        <f>'DHS2025'!C432</f>
        <v>0</v>
      </c>
      <c r="G435" s="70">
        <f>'DHS2025'!D432</f>
        <v>0</v>
      </c>
      <c r="H435" s="84"/>
      <c r="I435" s="85">
        <f>'DHS2025'!E432/1000</f>
        <v>0</v>
      </c>
      <c r="J435" s="49">
        <f>'Predikcia hod'!R433</f>
        <v>0</v>
      </c>
      <c r="K435" s="47">
        <f t="shared" si="6"/>
        <v>0</v>
      </c>
      <c r="M435" s="10">
        <f>'Predikcia hod'!K433</f>
        <v>4</v>
      </c>
    </row>
    <row r="436" spans="3:13" ht="15.75" thickBot="1">
      <c r="C436" s="99">
        <f>'Predikcia hod'!A434</f>
        <v>45765</v>
      </c>
      <c r="D436" s="43" t="str">
        <f>'Predikcia hod'!B434</f>
        <v>23:00:00</v>
      </c>
      <c r="E436" s="71">
        <f>'Predikcia hod'!G434</f>
        <v>5726.75</v>
      </c>
      <c r="F436" s="72">
        <f>'DHS2025'!C433</f>
        <v>0</v>
      </c>
      <c r="G436" s="73">
        <f>'DHS2025'!D433</f>
        <v>0</v>
      </c>
      <c r="H436" s="86"/>
      <c r="I436" s="85">
        <f>'DHS2025'!E433/1000</f>
        <v>0</v>
      </c>
      <c r="J436" s="49">
        <f>'Predikcia hod'!R434</f>
        <v>0</v>
      </c>
      <c r="K436" s="47">
        <f t="shared" si="6"/>
        <v>0</v>
      </c>
      <c r="M436" s="10">
        <f>'Predikcia hod'!K434</f>
        <v>2</v>
      </c>
    </row>
    <row r="437" spans="3:13" ht="15.75" thickBot="1">
      <c r="C437" s="95">
        <f>'Predikcia hod'!A435</f>
        <v>45766</v>
      </c>
      <c r="D437" s="39" t="str">
        <f>'Predikcia hod'!B435</f>
        <v>00:00:00</v>
      </c>
      <c r="E437" s="65">
        <f>'Predikcia hod'!G435</f>
        <v>3932.5</v>
      </c>
      <c r="F437" s="66">
        <f>'DHS2025'!C434</f>
        <v>0</v>
      </c>
      <c r="G437" s="67">
        <f>'DHS2025'!D434</f>
        <v>0</v>
      </c>
      <c r="H437" s="82"/>
      <c r="I437" s="83">
        <f>'DHS2025'!E434/1000</f>
        <v>0</v>
      </c>
      <c r="J437" s="49">
        <f>'Predikcia hod'!R435</f>
        <v>0</v>
      </c>
      <c r="K437" s="47">
        <f t="shared" si="6"/>
        <v>0</v>
      </c>
      <c r="M437" s="10">
        <f>'Predikcia hod'!K435</f>
        <v>2</v>
      </c>
    </row>
    <row r="438" spans="3:13" ht="15.75" thickBot="1">
      <c r="C438" s="96">
        <f>'Predikcia hod'!A436</f>
        <v>45766</v>
      </c>
      <c r="D438" s="40" t="str">
        <f>'Predikcia hod'!B436</f>
        <v>01:00:00</v>
      </c>
      <c r="E438" s="68">
        <f>'Predikcia hod'!G436</f>
        <v>3907</v>
      </c>
      <c r="F438" s="69">
        <f>'DHS2025'!C435</f>
        <v>0</v>
      </c>
      <c r="G438" s="70">
        <f>'DHS2025'!D435</f>
        <v>0</v>
      </c>
      <c r="H438" s="84"/>
      <c r="I438" s="85">
        <f>'DHS2025'!E435/1000</f>
        <v>0</v>
      </c>
      <c r="J438" s="49">
        <f>'Predikcia hod'!R436</f>
        <v>0</v>
      </c>
      <c r="K438" s="47">
        <f t="shared" si="6"/>
        <v>0</v>
      </c>
      <c r="M438" s="10">
        <f>'Predikcia hod'!K436</f>
        <v>2</v>
      </c>
    </row>
    <row r="439" spans="3:13" ht="15.75" thickBot="1">
      <c r="C439" s="96">
        <f>'Predikcia hod'!A437</f>
        <v>45766</v>
      </c>
      <c r="D439" s="40" t="str">
        <f>'Predikcia hod'!B437</f>
        <v>02:00:00</v>
      </c>
      <c r="E439" s="68">
        <f>'Predikcia hod'!G437</f>
        <v>3802.75</v>
      </c>
      <c r="F439" s="69">
        <f>'DHS2025'!C436</f>
        <v>0</v>
      </c>
      <c r="G439" s="70">
        <f>'DHS2025'!D436</f>
        <v>0</v>
      </c>
      <c r="H439" s="84"/>
      <c r="I439" s="85">
        <f>'DHS2025'!E436/1000</f>
        <v>0</v>
      </c>
      <c r="J439" s="49">
        <f>'Predikcia hod'!R437</f>
        <v>0</v>
      </c>
      <c r="K439" s="47">
        <f t="shared" si="6"/>
        <v>0</v>
      </c>
      <c r="M439" s="10">
        <f>'Predikcia hod'!K437</f>
        <v>2</v>
      </c>
    </row>
    <row r="440" spans="3:13" ht="15.75" thickBot="1">
      <c r="C440" s="96">
        <f>'Predikcia hod'!A438</f>
        <v>45766</v>
      </c>
      <c r="D440" s="40" t="str">
        <f>'Predikcia hod'!B438</f>
        <v>03:00:00</v>
      </c>
      <c r="E440" s="68">
        <f>'Predikcia hod'!G438</f>
        <v>4937.75</v>
      </c>
      <c r="F440" s="69">
        <f>'DHS2025'!C437</f>
        <v>0</v>
      </c>
      <c r="G440" s="70">
        <f>'DHS2025'!D437</f>
        <v>0</v>
      </c>
      <c r="H440" s="84"/>
      <c r="I440" s="85">
        <f>'DHS2025'!E437/1000</f>
        <v>0</v>
      </c>
      <c r="J440" s="49">
        <f>'Predikcia hod'!R438</f>
        <v>0</v>
      </c>
      <c r="K440" s="47">
        <f t="shared" si="6"/>
        <v>0</v>
      </c>
      <c r="M440" s="10">
        <f>'Predikcia hod'!K438</f>
        <v>2</v>
      </c>
    </row>
    <row r="441" spans="3:13" ht="15.75" thickBot="1">
      <c r="C441" s="96">
        <f>'Predikcia hod'!A439</f>
        <v>45766</v>
      </c>
      <c r="D441" s="40" t="str">
        <f>'Predikcia hod'!B439</f>
        <v>04:00:00</v>
      </c>
      <c r="E441" s="68">
        <f>'Predikcia hod'!G439</f>
        <v>9452.25</v>
      </c>
      <c r="F441" s="69">
        <f>'DHS2025'!C438</f>
        <v>0</v>
      </c>
      <c r="G441" s="70">
        <f>'DHS2025'!D438</f>
        <v>0</v>
      </c>
      <c r="H441" s="84"/>
      <c r="I441" s="85">
        <f>'DHS2025'!E438/1000</f>
        <v>0</v>
      </c>
      <c r="J441" s="49">
        <f>'Predikcia hod'!R439</f>
        <v>0</v>
      </c>
      <c r="K441" s="47">
        <f t="shared" si="6"/>
        <v>0</v>
      </c>
      <c r="M441" s="10">
        <f>'Predikcia hod'!K439</f>
        <v>4</v>
      </c>
    </row>
    <row r="442" spans="3:13" ht="15.75" thickBot="1">
      <c r="C442" s="96">
        <f>'Predikcia hod'!A440</f>
        <v>45766</v>
      </c>
      <c r="D442" s="40" t="str">
        <f>'Predikcia hod'!B440</f>
        <v>05:00:00</v>
      </c>
      <c r="E442" s="68">
        <f>'Predikcia hod'!G440</f>
        <v>14246.5</v>
      </c>
      <c r="F442" s="69">
        <f>'DHS2025'!C439</f>
        <v>0</v>
      </c>
      <c r="G442" s="70">
        <f>'DHS2025'!D439</f>
        <v>0</v>
      </c>
      <c r="H442" s="84"/>
      <c r="I442" s="85">
        <f>'DHS2025'!E439/1000</f>
        <v>0</v>
      </c>
      <c r="J442" s="49">
        <f>'Predikcia hod'!R440</f>
        <v>0</v>
      </c>
      <c r="K442" s="47">
        <f t="shared" si="6"/>
        <v>0</v>
      </c>
      <c r="M442" s="10">
        <f>'Predikcia hod'!K440</f>
        <v>5</v>
      </c>
    </row>
    <row r="443" spans="3:13" ht="15.75" thickBot="1">
      <c r="C443" s="96">
        <f>'Predikcia hod'!A441</f>
        <v>45766</v>
      </c>
      <c r="D443" s="40" t="str">
        <f>'Predikcia hod'!B441</f>
        <v>06:00:00</v>
      </c>
      <c r="E443" s="68">
        <f>'Predikcia hod'!G441</f>
        <v>15366.5</v>
      </c>
      <c r="F443" s="69">
        <f>'DHS2025'!C440</f>
        <v>0</v>
      </c>
      <c r="G443" s="70">
        <f>'DHS2025'!D440</f>
        <v>0</v>
      </c>
      <c r="H443" s="84"/>
      <c r="I443" s="85">
        <f>'DHS2025'!E440/1000</f>
        <v>0</v>
      </c>
      <c r="J443" s="49">
        <f>'Predikcia hod'!R441</f>
        <v>0</v>
      </c>
      <c r="K443" s="47">
        <f t="shared" si="6"/>
        <v>0</v>
      </c>
      <c r="M443" s="10">
        <f>'Predikcia hod'!K441</f>
        <v>6</v>
      </c>
    </row>
    <row r="444" spans="3:13" ht="15.75" thickBot="1">
      <c r="C444" s="96">
        <f>'Predikcia hod'!A442</f>
        <v>45766</v>
      </c>
      <c r="D444" s="40" t="str">
        <f>'Predikcia hod'!B442</f>
        <v>07:00:00</v>
      </c>
      <c r="E444" s="68">
        <f>'Predikcia hod'!G442</f>
        <v>13930.25</v>
      </c>
      <c r="F444" s="69">
        <f>'DHS2025'!C441</f>
        <v>0</v>
      </c>
      <c r="G444" s="70">
        <f>'DHS2025'!D441</f>
        <v>0</v>
      </c>
      <c r="H444" s="84"/>
      <c r="I444" s="85">
        <f>'DHS2025'!E441/1000</f>
        <v>0</v>
      </c>
      <c r="J444" s="49">
        <f>'Predikcia hod'!R442</f>
        <v>0</v>
      </c>
      <c r="K444" s="47">
        <f t="shared" si="6"/>
        <v>0</v>
      </c>
      <c r="M444" s="10">
        <f>'Predikcia hod'!K442</f>
        <v>5</v>
      </c>
    </row>
    <row r="445" spans="3:13" ht="15.75" thickBot="1">
      <c r="C445" s="96">
        <f>'Predikcia hod'!A443</f>
        <v>45766</v>
      </c>
      <c r="D445" s="40" t="str">
        <f>'Predikcia hod'!B443</f>
        <v>08:00:00</v>
      </c>
      <c r="E445" s="68">
        <f>'Predikcia hod'!G443</f>
        <v>11203.75</v>
      </c>
      <c r="F445" s="69">
        <f>'DHS2025'!C442</f>
        <v>0</v>
      </c>
      <c r="G445" s="70">
        <f>'DHS2025'!D442</f>
        <v>0</v>
      </c>
      <c r="H445" s="84"/>
      <c r="I445" s="85">
        <f>'DHS2025'!E442/1000</f>
        <v>0</v>
      </c>
      <c r="J445" s="49">
        <f>'Predikcia hod'!R443</f>
        <v>0</v>
      </c>
      <c r="K445" s="47">
        <f t="shared" si="6"/>
        <v>0</v>
      </c>
      <c r="M445" s="10">
        <f>'Predikcia hod'!K443</f>
        <v>4</v>
      </c>
    </row>
    <row r="446" spans="3:13" ht="15.75" thickBot="1">
      <c r="C446" s="96">
        <f>'Predikcia hod'!A444</f>
        <v>45766</v>
      </c>
      <c r="D446" s="40" t="str">
        <f>'Predikcia hod'!B444</f>
        <v>09:00:00</v>
      </c>
      <c r="E446" s="68">
        <f>'Predikcia hod'!G444</f>
        <v>12102</v>
      </c>
      <c r="F446" s="69">
        <f>'DHS2025'!C443</f>
        <v>0</v>
      </c>
      <c r="G446" s="70">
        <f>'DHS2025'!D443</f>
        <v>0</v>
      </c>
      <c r="H446" s="84"/>
      <c r="I446" s="85">
        <f>'DHS2025'!E443/1000</f>
        <v>0</v>
      </c>
      <c r="J446" s="49">
        <f>'Predikcia hod'!R444</f>
        <v>0</v>
      </c>
      <c r="K446" s="47">
        <f t="shared" si="6"/>
        <v>0</v>
      </c>
      <c r="M446" s="10">
        <f>'Predikcia hod'!K444</f>
        <v>5</v>
      </c>
    </row>
    <row r="447" spans="3:13" ht="15.75" thickBot="1">
      <c r="C447" s="96">
        <f>'Predikcia hod'!A445</f>
        <v>45766</v>
      </c>
      <c r="D447" s="40" t="str">
        <f>'Predikcia hod'!B445</f>
        <v>10:00:00</v>
      </c>
      <c r="E447" s="68">
        <f>'Predikcia hod'!G445</f>
        <v>11043.75</v>
      </c>
      <c r="F447" s="69">
        <f>'DHS2025'!C444</f>
        <v>0</v>
      </c>
      <c r="G447" s="70">
        <f>'DHS2025'!D444</f>
        <v>0</v>
      </c>
      <c r="H447" s="84"/>
      <c r="I447" s="85">
        <f>'DHS2025'!E444/1000</f>
        <v>0</v>
      </c>
      <c r="J447" s="49">
        <f>'Predikcia hod'!R445</f>
        <v>0</v>
      </c>
      <c r="K447" s="47">
        <f t="shared" si="6"/>
        <v>0</v>
      </c>
      <c r="M447" s="10">
        <f>'Predikcia hod'!K445</f>
        <v>4</v>
      </c>
    </row>
    <row r="448" spans="3:13" ht="15.75" thickBot="1">
      <c r="C448" s="96">
        <f>'Predikcia hod'!A446</f>
        <v>45766</v>
      </c>
      <c r="D448" s="40" t="str">
        <f>'Predikcia hod'!B446</f>
        <v>11:00:00</v>
      </c>
      <c r="E448" s="68">
        <f>'Predikcia hod'!G446</f>
        <v>10498.25</v>
      </c>
      <c r="F448" s="69">
        <f>'DHS2025'!C445</f>
        <v>0</v>
      </c>
      <c r="G448" s="70">
        <f>'DHS2025'!D445</f>
        <v>0</v>
      </c>
      <c r="H448" s="84"/>
      <c r="I448" s="85">
        <f>'DHS2025'!E445/1000</f>
        <v>0</v>
      </c>
      <c r="J448" s="49">
        <f>'Predikcia hod'!R446</f>
        <v>0</v>
      </c>
      <c r="K448" s="47">
        <f t="shared" si="6"/>
        <v>0</v>
      </c>
      <c r="M448" s="10">
        <f>'Predikcia hod'!K446</f>
        <v>4</v>
      </c>
    </row>
    <row r="449" spans="3:13" ht="15.75" thickBot="1">
      <c r="C449" s="96">
        <f>'Predikcia hod'!A447</f>
        <v>45766</v>
      </c>
      <c r="D449" s="40" t="str">
        <f>'Predikcia hod'!B447</f>
        <v>12:00:00</v>
      </c>
      <c r="E449" s="68">
        <f>'Predikcia hod'!G447</f>
        <v>9220.25</v>
      </c>
      <c r="F449" s="69">
        <f>'DHS2025'!C446</f>
        <v>0</v>
      </c>
      <c r="G449" s="70">
        <f>'DHS2025'!D446</f>
        <v>0</v>
      </c>
      <c r="H449" s="84"/>
      <c r="I449" s="85">
        <f>'DHS2025'!E446/1000</f>
        <v>0</v>
      </c>
      <c r="J449" s="49">
        <f>'Predikcia hod'!R447</f>
        <v>0</v>
      </c>
      <c r="K449" s="47">
        <f t="shared" si="6"/>
        <v>0</v>
      </c>
      <c r="M449" s="10">
        <f>'Predikcia hod'!K447</f>
        <v>4</v>
      </c>
    </row>
    <row r="450" spans="3:13" ht="15.75" thickBot="1">
      <c r="C450" s="96">
        <f>'Predikcia hod'!A448</f>
        <v>45766</v>
      </c>
      <c r="D450" s="40" t="str">
        <f>'Predikcia hod'!B448</f>
        <v>13:00:00</v>
      </c>
      <c r="E450" s="68">
        <f>'Predikcia hod'!G448</f>
        <v>9572.75</v>
      </c>
      <c r="F450" s="69">
        <f>'DHS2025'!C447</f>
        <v>0</v>
      </c>
      <c r="G450" s="70">
        <f>'DHS2025'!D447</f>
        <v>0</v>
      </c>
      <c r="H450" s="84"/>
      <c r="I450" s="85">
        <f>'DHS2025'!E447/1000</f>
        <v>0</v>
      </c>
      <c r="J450" s="49">
        <f>'Predikcia hod'!R448</f>
        <v>0</v>
      </c>
      <c r="K450" s="47">
        <f t="shared" si="6"/>
        <v>0</v>
      </c>
      <c r="M450" s="10">
        <f>'Predikcia hod'!K448</f>
        <v>4</v>
      </c>
    </row>
    <row r="451" spans="3:13" ht="15.75" thickBot="1">
      <c r="C451" s="96">
        <f>'Predikcia hod'!A449</f>
        <v>45766</v>
      </c>
      <c r="D451" s="40" t="str">
        <f>'Predikcia hod'!B449</f>
        <v>14:00:00</v>
      </c>
      <c r="E451" s="68">
        <f>'Predikcia hod'!G449</f>
        <v>9463.25</v>
      </c>
      <c r="F451" s="69">
        <f>'DHS2025'!C448</f>
        <v>0</v>
      </c>
      <c r="G451" s="70">
        <f>'DHS2025'!D448</f>
        <v>0</v>
      </c>
      <c r="H451" s="84"/>
      <c r="I451" s="85">
        <f>'DHS2025'!E448/1000</f>
        <v>0</v>
      </c>
      <c r="J451" s="49">
        <f>'Predikcia hod'!R449</f>
        <v>0</v>
      </c>
      <c r="K451" s="47">
        <f t="shared" si="6"/>
        <v>0</v>
      </c>
      <c r="M451" s="10">
        <f>'Predikcia hod'!K449</f>
        <v>4</v>
      </c>
    </row>
    <row r="452" spans="3:13" ht="15.75" thickBot="1">
      <c r="C452" s="96">
        <f>'Predikcia hod'!A450</f>
        <v>45766</v>
      </c>
      <c r="D452" s="40" t="str">
        <f>'Predikcia hod'!B450</f>
        <v>15:00:00</v>
      </c>
      <c r="E452" s="68">
        <f>'Predikcia hod'!G450</f>
        <v>9605.25</v>
      </c>
      <c r="F452" s="69">
        <f>'DHS2025'!C449</f>
        <v>0</v>
      </c>
      <c r="G452" s="70">
        <f>'DHS2025'!D449</f>
        <v>0</v>
      </c>
      <c r="H452" s="84"/>
      <c r="I452" s="85">
        <f>'DHS2025'!E449/1000</f>
        <v>0</v>
      </c>
      <c r="J452" s="49">
        <f>'Predikcia hod'!R450</f>
        <v>0</v>
      </c>
      <c r="K452" s="47">
        <f t="shared" si="6"/>
        <v>0</v>
      </c>
      <c r="M452" s="10">
        <f>'Predikcia hod'!K450</f>
        <v>4</v>
      </c>
    </row>
    <row r="453" spans="3:13" ht="15.75" thickBot="1">
      <c r="C453" s="96">
        <f>'Predikcia hod'!A451</f>
        <v>45766</v>
      </c>
      <c r="D453" s="40" t="str">
        <f>'Predikcia hod'!B451</f>
        <v>16:00:00</v>
      </c>
      <c r="E453" s="68">
        <f>'Predikcia hod'!G451</f>
        <v>9442</v>
      </c>
      <c r="F453" s="69">
        <f>'DHS2025'!C450</f>
        <v>0</v>
      </c>
      <c r="G453" s="70">
        <f>'DHS2025'!D450</f>
        <v>0</v>
      </c>
      <c r="H453" s="84"/>
      <c r="I453" s="85">
        <f>'DHS2025'!E450/1000</f>
        <v>0</v>
      </c>
      <c r="J453" s="49">
        <f>'Predikcia hod'!R451</f>
        <v>0</v>
      </c>
      <c r="K453" s="47">
        <f t="shared" si="6"/>
        <v>0</v>
      </c>
      <c r="M453" s="10">
        <f>'Predikcia hod'!K451</f>
        <v>4</v>
      </c>
    </row>
    <row r="454" spans="3:13" ht="15.75" thickBot="1">
      <c r="C454" s="96">
        <f>'Predikcia hod'!A452</f>
        <v>45766</v>
      </c>
      <c r="D454" s="40" t="str">
        <f>'Predikcia hod'!B452</f>
        <v>17:00:00</v>
      </c>
      <c r="E454" s="68">
        <f>'Predikcia hod'!G452</f>
        <v>9689.75</v>
      </c>
      <c r="F454" s="69">
        <f>'DHS2025'!C451</f>
        <v>0</v>
      </c>
      <c r="G454" s="70">
        <f>'DHS2025'!D451</f>
        <v>0</v>
      </c>
      <c r="H454" s="84"/>
      <c r="I454" s="85">
        <f>'DHS2025'!E451/1000</f>
        <v>0</v>
      </c>
      <c r="J454" s="49">
        <f>'Predikcia hod'!R452</f>
        <v>0</v>
      </c>
      <c r="K454" s="47">
        <f t="shared" ref="K454:K517" si="7">(J454*0.99-1.9)*I454</f>
        <v>0</v>
      </c>
      <c r="M454" s="10">
        <f>'Predikcia hod'!K452</f>
        <v>4</v>
      </c>
    </row>
    <row r="455" spans="3:13" ht="15.75" thickBot="1">
      <c r="C455" s="96">
        <f>'Predikcia hod'!A453</f>
        <v>45766</v>
      </c>
      <c r="D455" s="40" t="str">
        <f>'Predikcia hod'!B453</f>
        <v>18:00:00</v>
      </c>
      <c r="E455" s="68">
        <f>'Predikcia hod'!G453</f>
        <v>9948.5</v>
      </c>
      <c r="F455" s="69">
        <f>'DHS2025'!C452</f>
        <v>0</v>
      </c>
      <c r="G455" s="70">
        <f>'DHS2025'!D452</f>
        <v>0</v>
      </c>
      <c r="H455" s="84"/>
      <c r="I455" s="85">
        <f>'DHS2025'!E452/1000</f>
        <v>0</v>
      </c>
      <c r="J455" s="49">
        <f>'Predikcia hod'!R453</f>
        <v>0</v>
      </c>
      <c r="K455" s="47">
        <f t="shared" si="7"/>
        <v>0</v>
      </c>
      <c r="M455" s="10">
        <f>'Predikcia hod'!K453</f>
        <v>4</v>
      </c>
    </row>
    <row r="456" spans="3:13" ht="15.75" thickBot="1">
      <c r="C456" s="96">
        <f>'Predikcia hod'!A454</f>
        <v>45766</v>
      </c>
      <c r="D456" s="40" t="str">
        <f>'Predikcia hod'!B454</f>
        <v>19:00:00</v>
      </c>
      <c r="E456" s="68">
        <f>'Predikcia hod'!G454</f>
        <v>10274.5</v>
      </c>
      <c r="F456" s="69">
        <f>'DHS2025'!C453</f>
        <v>0</v>
      </c>
      <c r="G456" s="70">
        <f>'DHS2025'!D453</f>
        <v>0</v>
      </c>
      <c r="H456" s="84"/>
      <c r="I456" s="85">
        <f>'DHS2025'!E453/1000</f>
        <v>0</v>
      </c>
      <c r="J456" s="49">
        <f>'Predikcia hod'!R454</f>
        <v>0</v>
      </c>
      <c r="K456" s="47">
        <f t="shared" si="7"/>
        <v>0</v>
      </c>
      <c r="M456" s="10">
        <f>'Predikcia hod'!K454</f>
        <v>4</v>
      </c>
    </row>
    <row r="457" spans="3:13" ht="15.75" thickBot="1">
      <c r="C457" s="96">
        <f>'Predikcia hod'!A455</f>
        <v>45766</v>
      </c>
      <c r="D457" s="40" t="str">
        <f>'Predikcia hod'!B455</f>
        <v>20:00:00</v>
      </c>
      <c r="E457" s="68">
        <f>'Predikcia hod'!G455</f>
        <v>11145.75</v>
      </c>
      <c r="F457" s="69">
        <f>'DHS2025'!C454</f>
        <v>0</v>
      </c>
      <c r="G457" s="70">
        <f>'DHS2025'!D454</f>
        <v>0</v>
      </c>
      <c r="H457" s="84"/>
      <c r="I457" s="85">
        <f>'DHS2025'!E454/1000</f>
        <v>0</v>
      </c>
      <c r="J457" s="49">
        <f>'Predikcia hod'!R455</f>
        <v>0</v>
      </c>
      <c r="K457" s="47">
        <f t="shared" si="7"/>
        <v>0</v>
      </c>
      <c r="M457" s="10">
        <f>'Predikcia hod'!K455</f>
        <v>4</v>
      </c>
    </row>
    <row r="458" spans="3:13" ht="15.75" thickBot="1">
      <c r="C458" s="96">
        <f>'Predikcia hod'!A456</f>
        <v>45766</v>
      </c>
      <c r="D458" s="40" t="str">
        <f>'Predikcia hod'!B456</f>
        <v>21:00:00</v>
      </c>
      <c r="E458" s="68">
        <f>'Predikcia hod'!G456</f>
        <v>12080.25</v>
      </c>
      <c r="F458" s="69">
        <f>'DHS2025'!C455</f>
        <v>0</v>
      </c>
      <c r="G458" s="70">
        <f>'DHS2025'!D455</f>
        <v>0</v>
      </c>
      <c r="H458" s="84"/>
      <c r="I458" s="85">
        <f>'DHS2025'!E455/1000</f>
        <v>0</v>
      </c>
      <c r="J458" s="49">
        <f>'Predikcia hod'!R456</f>
        <v>0</v>
      </c>
      <c r="K458" s="47">
        <f t="shared" si="7"/>
        <v>0</v>
      </c>
      <c r="M458" s="10">
        <f>'Predikcia hod'!K456</f>
        <v>5</v>
      </c>
    </row>
    <row r="459" spans="3:13" ht="15.75" thickBot="1">
      <c r="C459" s="96">
        <f>'Predikcia hod'!A457</f>
        <v>45766</v>
      </c>
      <c r="D459" s="40" t="str">
        <f>'Predikcia hod'!B457</f>
        <v>22:00:00</v>
      </c>
      <c r="E459" s="68">
        <f>'Predikcia hod'!G457</f>
        <v>10608</v>
      </c>
      <c r="F459" s="69">
        <f>'DHS2025'!C456</f>
        <v>0</v>
      </c>
      <c r="G459" s="70">
        <f>'DHS2025'!D456</f>
        <v>0</v>
      </c>
      <c r="H459" s="84"/>
      <c r="I459" s="85">
        <f>'DHS2025'!E456/1000</f>
        <v>0</v>
      </c>
      <c r="J459" s="49">
        <f>'Predikcia hod'!R457</f>
        <v>0</v>
      </c>
      <c r="K459" s="47">
        <f t="shared" si="7"/>
        <v>0</v>
      </c>
      <c r="M459" s="10">
        <f>'Predikcia hod'!K457</f>
        <v>4</v>
      </c>
    </row>
    <row r="460" spans="3:13" ht="15.75" thickBot="1">
      <c r="C460" s="100">
        <f>'Predikcia hod'!A458</f>
        <v>45766</v>
      </c>
      <c r="D460" s="44" t="str">
        <f>'Predikcia hod'!B458</f>
        <v>23:00:00</v>
      </c>
      <c r="E460" s="71">
        <f>'Predikcia hod'!G458</f>
        <v>5406</v>
      </c>
      <c r="F460" s="72">
        <f>'DHS2025'!C457</f>
        <v>0</v>
      </c>
      <c r="G460" s="73">
        <f>'DHS2025'!D457</f>
        <v>0</v>
      </c>
      <c r="H460" s="86"/>
      <c r="I460" s="85">
        <f>'DHS2025'!E457/1000</f>
        <v>0</v>
      </c>
      <c r="J460" s="49">
        <f>'Predikcia hod'!R458</f>
        <v>0</v>
      </c>
      <c r="K460" s="47">
        <f t="shared" si="7"/>
        <v>0</v>
      </c>
      <c r="M460" s="10">
        <f>'Predikcia hod'!K458</f>
        <v>2</v>
      </c>
    </row>
    <row r="461" spans="3:13" ht="15.75" thickBot="1">
      <c r="C461" s="97">
        <f>'Predikcia hod'!A459</f>
        <v>45767</v>
      </c>
      <c r="D461" s="41" t="str">
        <f>'Predikcia hod'!B459</f>
        <v>00:00:00</v>
      </c>
      <c r="E461" s="65">
        <f>'Predikcia hod'!G459</f>
        <v>3371.75</v>
      </c>
      <c r="F461" s="66">
        <f>'DHS2025'!C458</f>
        <v>0</v>
      </c>
      <c r="G461" s="67">
        <f>'DHS2025'!D458</f>
        <v>0</v>
      </c>
      <c r="H461" s="82"/>
      <c r="I461" s="83">
        <f>'DHS2025'!E458/1000</f>
        <v>0</v>
      </c>
      <c r="J461" s="49">
        <f>'Predikcia hod'!R459</f>
        <v>0</v>
      </c>
      <c r="K461" s="47">
        <f t="shared" si="7"/>
        <v>0</v>
      </c>
      <c r="M461" s="10">
        <f>'Predikcia hod'!K459</f>
        <v>2</v>
      </c>
    </row>
    <row r="462" spans="3:13" ht="15.75" thickBot="1">
      <c r="C462" s="98">
        <f>'Predikcia hod'!A460</f>
        <v>45767</v>
      </c>
      <c r="D462" s="42" t="str">
        <f>'Predikcia hod'!B460</f>
        <v>01:00:00</v>
      </c>
      <c r="E462" s="68">
        <f>'Predikcia hod'!G460</f>
        <v>4237.75</v>
      </c>
      <c r="F462" s="69">
        <f>'DHS2025'!C459</f>
        <v>0</v>
      </c>
      <c r="G462" s="70">
        <f>'DHS2025'!D459</f>
        <v>0</v>
      </c>
      <c r="H462" s="84"/>
      <c r="I462" s="85">
        <f>'DHS2025'!E459/1000</f>
        <v>0</v>
      </c>
      <c r="J462" s="49">
        <f>'Predikcia hod'!R460</f>
        <v>0</v>
      </c>
      <c r="K462" s="47">
        <f t="shared" si="7"/>
        <v>0</v>
      </c>
      <c r="M462" s="10">
        <f>'Predikcia hod'!K460</f>
        <v>2</v>
      </c>
    </row>
    <row r="463" spans="3:13" ht="15.75" thickBot="1">
      <c r="C463" s="98">
        <f>'Predikcia hod'!A461</f>
        <v>45767</v>
      </c>
      <c r="D463" s="42" t="str">
        <f>'Predikcia hod'!B461</f>
        <v>02:00:00</v>
      </c>
      <c r="E463" s="68">
        <f>'Predikcia hod'!G461</f>
        <v>3933.25</v>
      </c>
      <c r="F463" s="69">
        <f>'DHS2025'!C460</f>
        <v>0</v>
      </c>
      <c r="G463" s="70">
        <f>'DHS2025'!D460</f>
        <v>0</v>
      </c>
      <c r="H463" s="84"/>
      <c r="I463" s="85">
        <f>'DHS2025'!E460/1000</f>
        <v>0</v>
      </c>
      <c r="J463" s="49">
        <f>'Predikcia hod'!R461</f>
        <v>0</v>
      </c>
      <c r="K463" s="47">
        <f t="shared" si="7"/>
        <v>0</v>
      </c>
      <c r="M463" s="10">
        <f>'Predikcia hod'!K461</f>
        <v>2</v>
      </c>
    </row>
    <row r="464" spans="3:13" ht="15.75" thickBot="1">
      <c r="C464" s="98">
        <f>'Predikcia hod'!A462</f>
        <v>45767</v>
      </c>
      <c r="D464" s="42" t="str">
        <f>'Predikcia hod'!B462</f>
        <v>03:00:00</v>
      </c>
      <c r="E464" s="68">
        <f>'Predikcia hod'!G462</f>
        <v>4929</v>
      </c>
      <c r="F464" s="69">
        <f>'DHS2025'!C461</f>
        <v>0</v>
      </c>
      <c r="G464" s="70">
        <f>'DHS2025'!D461</f>
        <v>0</v>
      </c>
      <c r="H464" s="84"/>
      <c r="I464" s="85">
        <f>'DHS2025'!E461/1000</f>
        <v>0</v>
      </c>
      <c r="J464" s="49">
        <f>'Predikcia hod'!R462</f>
        <v>0</v>
      </c>
      <c r="K464" s="47">
        <f t="shared" si="7"/>
        <v>0</v>
      </c>
      <c r="M464" s="10">
        <f>'Predikcia hod'!K462</f>
        <v>2</v>
      </c>
    </row>
    <row r="465" spans="3:13" ht="15.75" thickBot="1">
      <c r="C465" s="98">
        <f>'Predikcia hod'!A463</f>
        <v>45767</v>
      </c>
      <c r="D465" s="42" t="str">
        <f>'Predikcia hod'!B463</f>
        <v>04:00:00</v>
      </c>
      <c r="E465" s="68">
        <f>'Predikcia hod'!G463</f>
        <v>10248.25</v>
      </c>
      <c r="F465" s="69">
        <f>'DHS2025'!C462</f>
        <v>0</v>
      </c>
      <c r="G465" s="70">
        <f>'DHS2025'!D462</f>
        <v>0</v>
      </c>
      <c r="H465" s="84"/>
      <c r="I465" s="85">
        <f>'DHS2025'!E462/1000</f>
        <v>0</v>
      </c>
      <c r="J465" s="49">
        <f>'Predikcia hod'!R463</f>
        <v>0</v>
      </c>
      <c r="K465" s="47">
        <f t="shared" si="7"/>
        <v>0</v>
      </c>
      <c r="M465" s="10">
        <f>'Predikcia hod'!K463</f>
        <v>4</v>
      </c>
    </row>
    <row r="466" spans="3:13" ht="15.75" thickBot="1">
      <c r="C466" s="98">
        <f>'Predikcia hod'!A464</f>
        <v>45767</v>
      </c>
      <c r="D466" s="42" t="str">
        <f>'Predikcia hod'!B464</f>
        <v>05:00:00</v>
      </c>
      <c r="E466" s="68">
        <f>'Predikcia hod'!G464</f>
        <v>13536.5</v>
      </c>
      <c r="F466" s="69">
        <f>'DHS2025'!C463</f>
        <v>0</v>
      </c>
      <c r="G466" s="70">
        <f>'DHS2025'!D463</f>
        <v>0</v>
      </c>
      <c r="H466" s="84"/>
      <c r="I466" s="85">
        <f>'DHS2025'!E463/1000</f>
        <v>0</v>
      </c>
      <c r="J466" s="49">
        <f>'Predikcia hod'!R464</f>
        <v>0</v>
      </c>
      <c r="K466" s="47">
        <f t="shared" si="7"/>
        <v>0</v>
      </c>
      <c r="M466" s="10">
        <f>'Predikcia hod'!K464</f>
        <v>5</v>
      </c>
    </row>
    <row r="467" spans="3:13" ht="15.75" thickBot="1">
      <c r="C467" s="98">
        <f>'Predikcia hod'!A465</f>
        <v>45767</v>
      </c>
      <c r="D467" s="42" t="str">
        <f>'Predikcia hod'!B465</f>
        <v>06:00:00</v>
      </c>
      <c r="E467" s="68">
        <f>'Predikcia hod'!G465</f>
        <v>14063</v>
      </c>
      <c r="F467" s="69">
        <f>'DHS2025'!C464</f>
        <v>0</v>
      </c>
      <c r="G467" s="70">
        <f>'DHS2025'!D464</f>
        <v>0</v>
      </c>
      <c r="H467" s="84"/>
      <c r="I467" s="85">
        <f>'DHS2025'!E464/1000</f>
        <v>0</v>
      </c>
      <c r="J467" s="49">
        <f>'Predikcia hod'!R465</f>
        <v>0</v>
      </c>
      <c r="K467" s="47">
        <f t="shared" si="7"/>
        <v>0</v>
      </c>
      <c r="M467" s="10">
        <f>'Predikcia hod'!K465</f>
        <v>5</v>
      </c>
    </row>
    <row r="468" spans="3:13" ht="15.75" thickBot="1">
      <c r="C468" s="98">
        <f>'Predikcia hod'!A466</f>
        <v>45767</v>
      </c>
      <c r="D468" s="42" t="str">
        <f>'Predikcia hod'!B466</f>
        <v>07:00:00</v>
      </c>
      <c r="E468" s="68">
        <f>'Predikcia hod'!G466</f>
        <v>13376.25</v>
      </c>
      <c r="F468" s="69">
        <f>'DHS2025'!C465</f>
        <v>0</v>
      </c>
      <c r="G468" s="70">
        <f>'DHS2025'!D465</f>
        <v>0</v>
      </c>
      <c r="H468" s="84"/>
      <c r="I468" s="85">
        <f>'DHS2025'!E465/1000</f>
        <v>0</v>
      </c>
      <c r="J468" s="49">
        <f>'Predikcia hod'!R466</f>
        <v>0</v>
      </c>
      <c r="K468" s="47">
        <f t="shared" si="7"/>
        <v>0</v>
      </c>
      <c r="M468" s="10">
        <f>'Predikcia hod'!K466</f>
        <v>5</v>
      </c>
    </row>
    <row r="469" spans="3:13" ht="15.75" thickBot="1">
      <c r="C469" s="98">
        <f>'Predikcia hod'!A467</f>
        <v>45767</v>
      </c>
      <c r="D469" s="42" t="str">
        <f>'Predikcia hod'!B467</f>
        <v>08:00:00</v>
      </c>
      <c r="E469" s="68">
        <f>'Predikcia hod'!G467</f>
        <v>12302.5</v>
      </c>
      <c r="F469" s="69">
        <f>'DHS2025'!C466</f>
        <v>0</v>
      </c>
      <c r="G469" s="70">
        <f>'DHS2025'!D466</f>
        <v>0</v>
      </c>
      <c r="H469" s="84"/>
      <c r="I469" s="85">
        <f>'DHS2025'!E466/1000</f>
        <v>0</v>
      </c>
      <c r="J469" s="49">
        <f>'Predikcia hod'!R467</f>
        <v>0</v>
      </c>
      <c r="K469" s="47">
        <f t="shared" si="7"/>
        <v>0</v>
      </c>
      <c r="M469" s="10">
        <f>'Predikcia hod'!K467</f>
        <v>5</v>
      </c>
    </row>
    <row r="470" spans="3:13" ht="15.75" thickBot="1">
      <c r="C470" s="98">
        <f>'Predikcia hod'!A468</f>
        <v>45767</v>
      </c>
      <c r="D470" s="42" t="str">
        <f>'Predikcia hod'!B468</f>
        <v>09:00:00</v>
      </c>
      <c r="E470" s="68">
        <f>'Predikcia hod'!G468</f>
        <v>10668.5</v>
      </c>
      <c r="F470" s="69">
        <f>'DHS2025'!C467</f>
        <v>0</v>
      </c>
      <c r="G470" s="70">
        <f>'DHS2025'!D467</f>
        <v>0</v>
      </c>
      <c r="H470" s="84"/>
      <c r="I470" s="85">
        <f>'DHS2025'!E467/1000</f>
        <v>0</v>
      </c>
      <c r="J470" s="49">
        <f>'Predikcia hod'!R468</f>
        <v>0</v>
      </c>
      <c r="K470" s="47">
        <f t="shared" si="7"/>
        <v>0</v>
      </c>
      <c r="M470" s="10">
        <f>'Predikcia hod'!K468</f>
        <v>4</v>
      </c>
    </row>
    <row r="471" spans="3:13" ht="15.75" thickBot="1">
      <c r="C471" s="98">
        <f>'Predikcia hod'!A469</f>
        <v>45767</v>
      </c>
      <c r="D471" s="42" t="str">
        <f>'Predikcia hod'!B469</f>
        <v>10:00:00</v>
      </c>
      <c r="E471" s="68">
        <f>'Predikcia hod'!G469</f>
        <v>9397.75</v>
      </c>
      <c r="F471" s="69">
        <f>'DHS2025'!C468</f>
        <v>0</v>
      </c>
      <c r="G471" s="70">
        <f>'DHS2025'!D468</f>
        <v>0</v>
      </c>
      <c r="H471" s="84"/>
      <c r="I471" s="85">
        <f>'DHS2025'!E468/1000</f>
        <v>0</v>
      </c>
      <c r="J471" s="49">
        <f>'Predikcia hod'!R469</f>
        <v>0</v>
      </c>
      <c r="K471" s="47">
        <f t="shared" si="7"/>
        <v>0</v>
      </c>
      <c r="M471" s="10">
        <f>'Predikcia hod'!K469</f>
        <v>4</v>
      </c>
    </row>
    <row r="472" spans="3:13" ht="15.75" thickBot="1">
      <c r="C472" s="98">
        <f>'Predikcia hod'!A470</f>
        <v>45767</v>
      </c>
      <c r="D472" s="42" t="str">
        <f>'Predikcia hod'!B470</f>
        <v>11:00:00</v>
      </c>
      <c r="E472" s="68">
        <f>'Predikcia hod'!G470</f>
        <v>8967.5</v>
      </c>
      <c r="F472" s="69">
        <f>'DHS2025'!C469</f>
        <v>0</v>
      </c>
      <c r="G472" s="70">
        <f>'DHS2025'!D469</f>
        <v>0</v>
      </c>
      <c r="H472" s="84"/>
      <c r="I472" s="85">
        <f>'DHS2025'!E469/1000</f>
        <v>0</v>
      </c>
      <c r="J472" s="49">
        <f>'Predikcia hod'!R470</f>
        <v>0</v>
      </c>
      <c r="K472" s="47">
        <f t="shared" si="7"/>
        <v>0</v>
      </c>
      <c r="M472" s="10">
        <f>'Predikcia hod'!K470</f>
        <v>3</v>
      </c>
    </row>
    <row r="473" spans="3:13" ht="15.75" thickBot="1">
      <c r="C473" s="98">
        <f>'Predikcia hod'!A471</f>
        <v>45767</v>
      </c>
      <c r="D473" s="42" t="str">
        <f>'Predikcia hod'!B471</f>
        <v>12:00:00</v>
      </c>
      <c r="E473" s="68">
        <f>'Predikcia hod'!G471</f>
        <v>9116.75</v>
      </c>
      <c r="F473" s="69">
        <f>'DHS2025'!C470</f>
        <v>0</v>
      </c>
      <c r="G473" s="70">
        <f>'DHS2025'!D470</f>
        <v>0</v>
      </c>
      <c r="H473" s="84"/>
      <c r="I473" s="85">
        <f>'DHS2025'!E470/1000</f>
        <v>0</v>
      </c>
      <c r="J473" s="49">
        <f>'Predikcia hod'!R471</f>
        <v>0</v>
      </c>
      <c r="K473" s="47">
        <f t="shared" si="7"/>
        <v>0</v>
      </c>
      <c r="M473" s="10">
        <f>'Predikcia hod'!K471</f>
        <v>4</v>
      </c>
    </row>
    <row r="474" spans="3:13" ht="15.75" thickBot="1">
      <c r="C474" s="98">
        <f>'Predikcia hod'!A472</f>
        <v>45767</v>
      </c>
      <c r="D474" s="42" t="str">
        <f>'Predikcia hod'!B472</f>
        <v>13:00:00</v>
      </c>
      <c r="E474" s="68">
        <f>'Predikcia hod'!G472</f>
        <v>8930</v>
      </c>
      <c r="F474" s="69">
        <f>'DHS2025'!C471</f>
        <v>0</v>
      </c>
      <c r="G474" s="70">
        <f>'DHS2025'!D471</f>
        <v>0</v>
      </c>
      <c r="H474" s="84"/>
      <c r="I474" s="85">
        <f>'DHS2025'!E471/1000</f>
        <v>0</v>
      </c>
      <c r="J474" s="49">
        <f>'Predikcia hod'!R472</f>
        <v>0</v>
      </c>
      <c r="K474" s="47">
        <f t="shared" si="7"/>
        <v>0</v>
      </c>
      <c r="M474" s="10">
        <f>'Predikcia hod'!K472</f>
        <v>3</v>
      </c>
    </row>
    <row r="475" spans="3:13" ht="15.75" thickBot="1">
      <c r="C475" s="98">
        <f>'Predikcia hod'!A473</f>
        <v>45767</v>
      </c>
      <c r="D475" s="42" t="str">
        <f>'Predikcia hod'!B473</f>
        <v>14:00:00</v>
      </c>
      <c r="E475" s="68">
        <f>'Predikcia hod'!G473</f>
        <v>8061.75</v>
      </c>
      <c r="F475" s="69">
        <f>'DHS2025'!C472</f>
        <v>0</v>
      </c>
      <c r="G475" s="70">
        <f>'DHS2025'!D472</f>
        <v>0</v>
      </c>
      <c r="H475" s="84"/>
      <c r="I475" s="85">
        <f>'DHS2025'!E472/1000</f>
        <v>0</v>
      </c>
      <c r="J475" s="49">
        <f>'Predikcia hod'!R473</f>
        <v>0</v>
      </c>
      <c r="K475" s="47">
        <f t="shared" si="7"/>
        <v>0</v>
      </c>
      <c r="M475" s="10">
        <f>'Predikcia hod'!K473</f>
        <v>3</v>
      </c>
    </row>
    <row r="476" spans="3:13" ht="15.75" thickBot="1">
      <c r="C476" s="98">
        <f>'Predikcia hod'!A474</f>
        <v>45767</v>
      </c>
      <c r="D476" s="42" t="str">
        <f>'Predikcia hod'!B474</f>
        <v>15:00:00</v>
      </c>
      <c r="E476" s="68">
        <f>'Predikcia hod'!G474</f>
        <v>8121.25</v>
      </c>
      <c r="F476" s="69">
        <f>'DHS2025'!C473</f>
        <v>0</v>
      </c>
      <c r="G476" s="70">
        <f>'DHS2025'!D473</f>
        <v>0</v>
      </c>
      <c r="H476" s="84"/>
      <c r="I476" s="85">
        <f>'DHS2025'!E473/1000</f>
        <v>0</v>
      </c>
      <c r="J476" s="49">
        <f>'Predikcia hod'!R474</f>
        <v>0</v>
      </c>
      <c r="K476" s="47">
        <f t="shared" si="7"/>
        <v>0</v>
      </c>
      <c r="M476" s="10">
        <f>'Predikcia hod'!K474</f>
        <v>3</v>
      </c>
    </row>
    <row r="477" spans="3:13" ht="15.75" thickBot="1">
      <c r="C477" s="98">
        <f>'Predikcia hod'!A475</f>
        <v>45767</v>
      </c>
      <c r="D477" s="42" t="str">
        <f>'Predikcia hod'!B475</f>
        <v>16:00:00</v>
      </c>
      <c r="E477" s="68">
        <f>'Predikcia hod'!G475</f>
        <v>7710.75</v>
      </c>
      <c r="F477" s="69">
        <f>'DHS2025'!C474</f>
        <v>0</v>
      </c>
      <c r="G477" s="70">
        <f>'DHS2025'!D474</f>
        <v>0</v>
      </c>
      <c r="H477" s="84"/>
      <c r="I477" s="85">
        <f>'DHS2025'!E474/1000</f>
        <v>0</v>
      </c>
      <c r="J477" s="49">
        <f>'Predikcia hod'!R475</f>
        <v>0</v>
      </c>
      <c r="K477" s="47">
        <f t="shared" si="7"/>
        <v>0</v>
      </c>
      <c r="M477" s="10">
        <f>'Predikcia hod'!K475</f>
        <v>3</v>
      </c>
    </row>
    <row r="478" spans="3:13" ht="15.75" thickBot="1">
      <c r="C478" s="98">
        <f>'Predikcia hod'!A476</f>
        <v>45767</v>
      </c>
      <c r="D478" s="42" t="str">
        <f>'Predikcia hod'!B476</f>
        <v>17:00:00</v>
      </c>
      <c r="E478" s="68">
        <f>'Predikcia hod'!G476</f>
        <v>7894</v>
      </c>
      <c r="F478" s="69">
        <f>'DHS2025'!C475</f>
        <v>0</v>
      </c>
      <c r="G478" s="70">
        <f>'DHS2025'!D475</f>
        <v>0</v>
      </c>
      <c r="H478" s="84"/>
      <c r="I478" s="85">
        <f>'DHS2025'!E475/1000</f>
        <v>0</v>
      </c>
      <c r="J478" s="49">
        <f>'Predikcia hod'!R476</f>
        <v>0</v>
      </c>
      <c r="K478" s="47">
        <f t="shared" si="7"/>
        <v>0</v>
      </c>
      <c r="M478" s="10">
        <f>'Predikcia hod'!K476</f>
        <v>3</v>
      </c>
    </row>
    <row r="479" spans="3:13" ht="15.75" thickBot="1">
      <c r="C479" s="98">
        <f>'Predikcia hod'!A477</f>
        <v>45767</v>
      </c>
      <c r="D479" s="42" t="str">
        <f>'Predikcia hod'!B477</f>
        <v>18:00:00</v>
      </c>
      <c r="E479" s="68">
        <f>'Predikcia hod'!G477</f>
        <v>8008.5</v>
      </c>
      <c r="F479" s="69">
        <f>'DHS2025'!C476</f>
        <v>0</v>
      </c>
      <c r="G479" s="70">
        <f>'DHS2025'!D476</f>
        <v>0</v>
      </c>
      <c r="H479" s="84"/>
      <c r="I479" s="85">
        <f>'DHS2025'!E476/1000</f>
        <v>0</v>
      </c>
      <c r="J479" s="49">
        <f>'Predikcia hod'!R477</f>
        <v>0</v>
      </c>
      <c r="K479" s="47">
        <f t="shared" si="7"/>
        <v>0</v>
      </c>
      <c r="M479" s="10">
        <f>'Predikcia hod'!K477</f>
        <v>3</v>
      </c>
    </row>
    <row r="480" spans="3:13" ht="15.75" thickBot="1">
      <c r="C480" s="98">
        <f>'Predikcia hod'!A478</f>
        <v>45767</v>
      </c>
      <c r="D480" s="42" t="str">
        <f>'Predikcia hod'!B478</f>
        <v>19:00:00</v>
      </c>
      <c r="E480" s="68">
        <f>'Predikcia hod'!G478</f>
        <v>9142.25</v>
      </c>
      <c r="F480" s="69">
        <f>'DHS2025'!C477</f>
        <v>0</v>
      </c>
      <c r="G480" s="70">
        <f>'DHS2025'!D477</f>
        <v>0</v>
      </c>
      <c r="H480" s="84"/>
      <c r="I480" s="85">
        <f>'DHS2025'!E477/1000</f>
        <v>0</v>
      </c>
      <c r="J480" s="49">
        <f>'Predikcia hod'!R478</f>
        <v>0</v>
      </c>
      <c r="K480" s="47">
        <f t="shared" si="7"/>
        <v>0</v>
      </c>
      <c r="M480" s="10">
        <f>'Predikcia hod'!K478</f>
        <v>4</v>
      </c>
    </row>
    <row r="481" spans="3:13" ht="15.75" thickBot="1">
      <c r="C481" s="98">
        <f>'Predikcia hod'!A479</f>
        <v>45767</v>
      </c>
      <c r="D481" s="42" t="str">
        <f>'Predikcia hod'!B479</f>
        <v>20:00:00</v>
      </c>
      <c r="E481" s="68">
        <f>'Predikcia hod'!G479</f>
        <v>10553</v>
      </c>
      <c r="F481" s="69">
        <f>'DHS2025'!C478</f>
        <v>0</v>
      </c>
      <c r="G481" s="70">
        <f>'DHS2025'!D478</f>
        <v>0</v>
      </c>
      <c r="H481" s="84"/>
      <c r="I481" s="85">
        <f>'DHS2025'!E478/1000</f>
        <v>0</v>
      </c>
      <c r="J481" s="49">
        <f>'Predikcia hod'!R479</f>
        <v>0</v>
      </c>
      <c r="K481" s="47">
        <f t="shared" si="7"/>
        <v>0</v>
      </c>
      <c r="M481" s="10">
        <f>'Predikcia hod'!K479</f>
        <v>4</v>
      </c>
    </row>
    <row r="482" spans="3:13" ht="15.75" thickBot="1">
      <c r="C482" s="98">
        <f>'Predikcia hod'!A480</f>
        <v>45767</v>
      </c>
      <c r="D482" s="42" t="str">
        <f>'Predikcia hod'!B480</f>
        <v>21:00:00</v>
      </c>
      <c r="E482" s="68">
        <f>'Predikcia hod'!G480</f>
        <v>11225.25</v>
      </c>
      <c r="F482" s="69">
        <f>'DHS2025'!C479</f>
        <v>0</v>
      </c>
      <c r="G482" s="70">
        <f>'DHS2025'!D479</f>
        <v>0</v>
      </c>
      <c r="H482" s="84"/>
      <c r="I482" s="85">
        <f>'DHS2025'!E479/1000</f>
        <v>0</v>
      </c>
      <c r="J482" s="49">
        <f>'Predikcia hod'!R480</f>
        <v>0</v>
      </c>
      <c r="K482" s="47">
        <f t="shared" si="7"/>
        <v>0</v>
      </c>
      <c r="M482" s="10">
        <f>'Predikcia hod'!K480</f>
        <v>4</v>
      </c>
    </row>
    <row r="483" spans="3:13" ht="15.75" thickBot="1">
      <c r="C483" s="98">
        <f>'Predikcia hod'!A481</f>
        <v>45767</v>
      </c>
      <c r="D483" s="42" t="str">
        <f>'Predikcia hod'!B481</f>
        <v>22:00:00</v>
      </c>
      <c r="E483" s="68">
        <f>'Predikcia hod'!G481</f>
        <v>10291.5</v>
      </c>
      <c r="F483" s="69">
        <f>'DHS2025'!C480</f>
        <v>0</v>
      </c>
      <c r="G483" s="70">
        <f>'DHS2025'!D480</f>
        <v>0</v>
      </c>
      <c r="H483" s="84"/>
      <c r="I483" s="85">
        <f>'DHS2025'!E480/1000</f>
        <v>0</v>
      </c>
      <c r="J483" s="49">
        <f>'Predikcia hod'!R481</f>
        <v>0</v>
      </c>
      <c r="K483" s="47">
        <f t="shared" si="7"/>
        <v>0</v>
      </c>
      <c r="M483" s="10">
        <f>'Predikcia hod'!K481</f>
        <v>4</v>
      </c>
    </row>
    <row r="484" spans="3:13" ht="15.75" thickBot="1">
      <c r="C484" s="99">
        <f>'Predikcia hod'!A482</f>
        <v>45767</v>
      </c>
      <c r="D484" s="43" t="str">
        <f>'Predikcia hod'!B482</f>
        <v>23:00:00</v>
      </c>
      <c r="E484" s="71">
        <f>'Predikcia hod'!G482</f>
        <v>5083.75</v>
      </c>
      <c r="F484" s="72">
        <f>'DHS2025'!C481</f>
        <v>0</v>
      </c>
      <c r="G484" s="73">
        <f>'DHS2025'!D481</f>
        <v>0</v>
      </c>
      <c r="H484" s="86"/>
      <c r="I484" s="85">
        <f>'DHS2025'!E481/1000</f>
        <v>0</v>
      </c>
      <c r="J484" s="49">
        <f>'Predikcia hod'!R482</f>
        <v>0</v>
      </c>
      <c r="K484" s="47">
        <f t="shared" si="7"/>
        <v>0</v>
      </c>
      <c r="M484" s="10">
        <f>'Predikcia hod'!K482</f>
        <v>2</v>
      </c>
    </row>
    <row r="485" spans="3:13" ht="15.75" thickBot="1">
      <c r="C485" s="95">
        <f>'Predikcia hod'!A483</f>
        <v>45768</v>
      </c>
      <c r="D485" s="39" t="str">
        <f>'Predikcia hod'!B483</f>
        <v>00:00:00</v>
      </c>
      <c r="E485" s="65">
        <f>'Predikcia hod'!G483</f>
        <v>2341</v>
      </c>
      <c r="F485" s="66">
        <f>'DHS2025'!C482</f>
        <v>0</v>
      </c>
      <c r="G485" s="67">
        <f>'DHS2025'!D482</f>
        <v>0</v>
      </c>
      <c r="H485" s="82"/>
      <c r="I485" s="83">
        <f>'DHS2025'!E482/1000</f>
        <v>0</v>
      </c>
      <c r="J485" s="49">
        <f>'Predikcia hod'!R483</f>
        <v>0</v>
      </c>
      <c r="K485" s="47">
        <f t="shared" si="7"/>
        <v>0</v>
      </c>
      <c r="M485" s="10">
        <f>'Predikcia hod'!K483</f>
        <v>1</v>
      </c>
    </row>
    <row r="486" spans="3:13" ht="15.75" thickBot="1">
      <c r="C486" s="96">
        <f>'Predikcia hod'!A484</f>
        <v>45768</v>
      </c>
      <c r="D486" s="40" t="str">
        <f>'Predikcia hod'!B484</f>
        <v>01:00:00</v>
      </c>
      <c r="E486" s="68">
        <f>'Predikcia hod'!G484</f>
        <v>3115.5</v>
      </c>
      <c r="F486" s="69">
        <f>'DHS2025'!C483</f>
        <v>0</v>
      </c>
      <c r="G486" s="70">
        <f>'DHS2025'!D483</f>
        <v>0</v>
      </c>
      <c r="H486" s="84"/>
      <c r="I486" s="85">
        <f>'DHS2025'!E483/1000</f>
        <v>0</v>
      </c>
      <c r="J486" s="49">
        <f>'Predikcia hod'!R484</f>
        <v>0</v>
      </c>
      <c r="K486" s="47">
        <f t="shared" si="7"/>
        <v>0</v>
      </c>
      <c r="M486" s="10">
        <f>'Predikcia hod'!K484</f>
        <v>2</v>
      </c>
    </row>
    <row r="487" spans="3:13" ht="15.75" thickBot="1">
      <c r="C487" s="96">
        <f>'Predikcia hod'!A485</f>
        <v>45768</v>
      </c>
      <c r="D487" s="40" t="str">
        <f>'Predikcia hod'!B485</f>
        <v>02:00:00</v>
      </c>
      <c r="E487" s="68">
        <f>'Predikcia hod'!G485</f>
        <v>4807</v>
      </c>
      <c r="F487" s="69">
        <f>'DHS2025'!C484</f>
        <v>0</v>
      </c>
      <c r="G487" s="70">
        <f>'DHS2025'!D484</f>
        <v>0</v>
      </c>
      <c r="H487" s="84"/>
      <c r="I487" s="85">
        <f>'DHS2025'!E484/1000</f>
        <v>0</v>
      </c>
      <c r="J487" s="49">
        <f>'Predikcia hod'!R485</f>
        <v>0</v>
      </c>
      <c r="K487" s="47">
        <f t="shared" si="7"/>
        <v>0</v>
      </c>
      <c r="M487" s="10">
        <f>'Predikcia hod'!K485</f>
        <v>2</v>
      </c>
    </row>
    <row r="488" spans="3:13" ht="15.75" thickBot="1">
      <c r="C488" s="96">
        <f>'Predikcia hod'!A486</f>
        <v>45768</v>
      </c>
      <c r="D488" s="40" t="str">
        <f>'Predikcia hod'!B486</f>
        <v>03:00:00</v>
      </c>
      <c r="E488" s="68">
        <f>'Predikcia hod'!G486</f>
        <v>5011.25</v>
      </c>
      <c r="F488" s="69">
        <f>'DHS2025'!C485</f>
        <v>0</v>
      </c>
      <c r="G488" s="70">
        <f>'DHS2025'!D485</f>
        <v>0</v>
      </c>
      <c r="H488" s="84"/>
      <c r="I488" s="85">
        <f>'DHS2025'!E485/1000</f>
        <v>0</v>
      </c>
      <c r="J488" s="49">
        <f>'Predikcia hod'!R486</f>
        <v>0</v>
      </c>
      <c r="K488" s="47">
        <f t="shared" si="7"/>
        <v>0</v>
      </c>
      <c r="M488" s="10">
        <f>'Predikcia hod'!K486</f>
        <v>2</v>
      </c>
    </row>
    <row r="489" spans="3:13" ht="15.75" thickBot="1">
      <c r="C489" s="96">
        <f>'Predikcia hod'!A487</f>
        <v>45768</v>
      </c>
      <c r="D489" s="40" t="str">
        <f>'Predikcia hod'!B487</f>
        <v>04:00:00</v>
      </c>
      <c r="E489" s="68">
        <f>'Predikcia hod'!G487</f>
        <v>9874.75</v>
      </c>
      <c r="F489" s="69">
        <f>'DHS2025'!C486</f>
        <v>0</v>
      </c>
      <c r="G489" s="70">
        <f>'DHS2025'!D486</f>
        <v>0</v>
      </c>
      <c r="H489" s="84"/>
      <c r="I489" s="85">
        <f>'DHS2025'!E486/1000</f>
        <v>0</v>
      </c>
      <c r="J489" s="49">
        <f>'Predikcia hod'!R487</f>
        <v>0</v>
      </c>
      <c r="K489" s="47">
        <f t="shared" si="7"/>
        <v>0</v>
      </c>
      <c r="M489" s="10">
        <f>'Predikcia hod'!K487</f>
        <v>4</v>
      </c>
    </row>
    <row r="490" spans="3:13" ht="15.75" thickBot="1">
      <c r="C490" s="96">
        <f>'Predikcia hod'!A488</f>
        <v>45768</v>
      </c>
      <c r="D490" s="40" t="str">
        <f>'Predikcia hod'!B488</f>
        <v>05:00:00</v>
      </c>
      <c r="E490" s="68">
        <f>'Predikcia hod'!G488</f>
        <v>14754</v>
      </c>
      <c r="F490" s="69">
        <f>'DHS2025'!C487</f>
        <v>0</v>
      </c>
      <c r="G490" s="70">
        <f>'DHS2025'!D487</f>
        <v>0</v>
      </c>
      <c r="H490" s="84"/>
      <c r="I490" s="85">
        <f>'DHS2025'!E487/1000</f>
        <v>0</v>
      </c>
      <c r="J490" s="49">
        <f>'Predikcia hod'!R488</f>
        <v>0</v>
      </c>
      <c r="K490" s="47">
        <f t="shared" si="7"/>
        <v>0</v>
      </c>
      <c r="M490" s="10">
        <f>'Predikcia hod'!K488</f>
        <v>5</v>
      </c>
    </row>
    <row r="491" spans="3:13" ht="15.75" thickBot="1">
      <c r="C491" s="96">
        <f>'Predikcia hod'!A489</f>
        <v>45768</v>
      </c>
      <c r="D491" s="40" t="str">
        <f>'Predikcia hod'!B489</f>
        <v>06:00:00</v>
      </c>
      <c r="E491" s="68">
        <f>'Predikcia hod'!G489</f>
        <v>13797.75</v>
      </c>
      <c r="F491" s="69">
        <f>'DHS2025'!C488</f>
        <v>0</v>
      </c>
      <c r="G491" s="70">
        <f>'DHS2025'!D488</f>
        <v>0</v>
      </c>
      <c r="H491" s="84"/>
      <c r="I491" s="85">
        <f>'DHS2025'!E488/1000</f>
        <v>0</v>
      </c>
      <c r="J491" s="49">
        <f>'Predikcia hod'!R489</f>
        <v>0</v>
      </c>
      <c r="K491" s="47">
        <f t="shared" si="7"/>
        <v>0</v>
      </c>
      <c r="M491" s="10">
        <f>'Predikcia hod'!K489</f>
        <v>5</v>
      </c>
    </row>
    <row r="492" spans="3:13" ht="15.75" thickBot="1">
      <c r="C492" s="96">
        <f>'Predikcia hod'!A490</f>
        <v>45768</v>
      </c>
      <c r="D492" s="40" t="str">
        <f>'Predikcia hod'!B490</f>
        <v>07:00:00</v>
      </c>
      <c r="E492" s="68">
        <f>'Predikcia hod'!G490</f>
        <v>12959.75</v>
      </c>
      <c r="F492" s="69">
        <f>'DHS2025'!C489</f>
        <v>0</v>
      </c>
      <c r="G492" s="70">
        <f>'DHS2025'!D489</f>
        <v>0</v>
      </c>
      <c r="H492" s="84"/>
      <c r="I492" s="85">
        <f>'DHS2025'!E489/1000</f>
        <v>0</v>
      </c>
      <c r="J492" s="49">
        <f>'Predikcia hod'!R490</f>
        <v>0</v>
      </c>
      <c r="K492" s="47">
        <f t="shared" si="7"/>
        <v>0</v>
      </c>
      <c r="M492" s="10">
        <f>'Predikcia hod'!K490</f>
        <v>5</v>
      </c>
    </row>
    <row r="493" spans="3:13" ht="15.75" thickBot="1">
      <c r="C493" s="96">
        <f>'Predikcia hod'!A491</f>
        <v>45768</v>
      </c>
      <c r="D493" s="40" t="str">
        <f>'Predikcia hod'!B491</f>
        <v>08:00:00</v>
      </c>
      <c r="E493" s="68">
        <f>'Predikcia hod'!G491</f>
        <v>11606.25</v>
      </c>
      <c r="F493" s="69">
        <f>'DHS2025'!C490</f>
        <v>0</v>
      </c>
      <c r="G493" s="70">
        <f>'DHS2025'!D490</f>
        <v>0</v>
      </c>
      <c r="H493" s="84"/>
      <c r="I493" s="85">
        <f>'DHS2025'!E490/1000</f>
        <v>0</v>
      </c>
      <c r="J493" s="49">
        <f>'Predikcia hod'!R491</f>
        <v>0</v>
      </c>
      <c r="K493" s="47">
        <f t="shared" si="7"/>
        <v>0</v>
      </c>
      <c r="M493" s="10">
        <f>'Predikcia hod'!K491</f>
        <v>4</v>
      </c>
    </row>
    <row r="494" spans="3:13" ht="15.75" thickBot="1">
      <c r="C494" s="96">
        <f>'Predikcia hod'!A492</f>
        <v>45768</v>
      </c>
      <c r="D494" s="40" t="str">
        <f>'Predikcia hod'!B492</f>
        <v>09:00:00</v>
      </c>
      <c r="E494" s="68">
        <f>'Predikcia hod'!G492</f>
        <v>10578.5</v>
      </c>
      <c r="F494" s="69">
        <f>'DHS2025'!C491</f>
        <v>0</v>
      </c>
      <c r="G494" s="70">
        <f>'DHS2025'!D491</f>
        <v>0</v>
      </c>
      <c r="H494" s="84"/>
      <c r="I494" s="85">
        <f>'DHS2025'!E491/1000</f>
        <v>0</v>
      </c>
      <c r="J494" s="49">
        <f>'Predikcia hod'!R492</f>
        <v>0</v>
      </c>
      <c r="K494" s="47">
        <f t="shared" si="7"/>
        <v>0</v>
      </c>
      <c r="M494" s="10">
        <f>'Predikcia hod'!K492</f>
        <v>4</v>
      </c>
    </row>
    <row r="495" spans="3:13" ht="15.75" thickBot="1">
      <c r="C495" s="96">
        <f>'Predikcia hod'!A493</f>
        <v>45768</v>
      </c>
      <c r="D495" s="40" t="str">
        <f>'Predikcia hod'!B493</f>
        <v>10:00:00</v>
      </c>
      <c r="E495" s="68">
        <f>'Predikcia hod'!G493</f>
        <v>9187</v>
      </c>
      <c r="F495" s="69">
        <f>'DHS2025'!C492</f>
        <v>0</v>
      </c>
      <c r="G495" s="70">
        <f>'DHS2025'!D492</f>
        <v>0</v>
      </c>
      <c r="H495" s="84"/>
      <c r="I495" s="85">
        <f>'DHS2025'!E492/1000</f>
        <v>0</v>
      </c>
      <c r="J495" s="49">
        <f>'Predikcia hod'!R493</f>
        <v>0</v>
      </c>
      <c r="K495" s="47">
        <f t="shared" si="7"/>
        <v>0</v>
      </c>
      <c r="M495" s="10">
        <f>'Predikcia hod'!K493</f>
        <v>4</v>
      </c>
    </row>
    <row r="496" spans="3:13" ht="15.75" thickBot="1">
      <c r="C496" s="96">
        <f>'Predikcia hod'!A494</f>
        <v>45768</v>
      </c>
      <c r="D496" s="40" t="str">
        <f>'Predikcia hod'!B494</f>
        <v>11:00:00</v>
      </c>
      <c r="E496" s="68">
        <f>'Predikcia hod'!G494</f>
        <v>8486.5</v>
      </c>
      <c r="F496" s="69">
        <f>'DHS2025'!C493</f>
        <v>0</v>
      </c>
      <c r="G496" s="70">
        <f>'DHS2025'!D493</f>
        <v>0</v>
      </c>
      <c r="H496" s="84"/>
      <c r="I496" s="85">
        <f>'DHS2025'!E493/1000</f>
        <v>0</v>
      </c>
      <c r="J496" s="49">
        <f>'Predikcia hod'!R494</f>
        <v>0</v>
      </c>
      <c r="K496" s="47">
        <f t="shared" si="7"/>
        <v>0</v>
      </c>
      <c r="M496" s="10">
        <f>'Predikcia hod'!K494</f>
        <v>3</v>
      </c>
    </row>
    <row r="497" spans="3:13" ht="15.75" thickBot="1">
      <c r="C497" s="96">
        <f>'Predikcia hod'!A495</f>
        <v>45768</v>
      </c>
      <c r="D497" s="40" t="str">
        <f>'Predikcia hod'!B495</f>
        <v>12:00:00</v>
      </c>
      <c r="E497" s="68">
        <f>'Predikcia hod'!G495</f>
        <v>8327.5</v>
      </c>
      <c r="F497" s="69">
        <f>'DHS2025'!C494</f>
        <v>0</v>
      </c>
      <c r="G497" s="70">
        <f>'DHS2025'!D494</f>
        <v>0</v>
      </c>
      <c r="H497" s="84"/>
      <c r="I497" s="85">
        <f>'DHS2025'!E494/1000</f>
        <v>0</v>
      </c>
      <c r="J497" s="49">
        <f>'Predikcia hod'!R495</f>
        <v>0</v>
      </c>
      <c r="K497" s="47">
        <f t="shared" si="7"/>
        <v>0</v>
      </c>
      <c r="M497" s="10">
        <f>'Predikcia hod'!K495</f>
        <v>3</v>
      </c>
    </row>
    <row r="498" spans="3:13" ht="15.75" thickBot="1">
      <c r="C498" s="96">
        <f>'Predikcia hod'!A496</f>
        <v>45768</v>
      </c>
      <c r="D498" s="40" t="str">
        <f>'Predikcia hod'!B496</f>
        <v>13:00:00</v>
      </c>
      <c r="E498" s="68">
        <f>'Predikcia hod'!G496</f>
        <v>8455.75</v>
      </c>
      <c r="F498" s="69">
        <f>'DHS2025'!C495</f>
        <v>0</v>
      </c>
      <c r="G498" s="70">
        <f>'DHS2025'!D495</f>
        <v>0</v>
      </c>
      <c r="H498" s="84"/>
      <c r="I498" s="85">
        <f>'DHS2025'!E495/1000</f>
        <v>0</v>
      </c>
      <c r="J498" s="49">
        <f>'Predikcia hod'!R496</f>
        <v>0</v>
      </c>
      <c r="K498" s="47">
        <f t="shared" si="7"/>
        <v>0</v>
      </c>
      <c r="M498" s="10">
        <f>'Predikcia hod'!K496</f>
        <v>3</v>
      </c>
    </row>
    <row r="499" spans="3:13" ht="15.75" thickBot="1">
      <c r="C499" s="96">
        <f>'Predikcia hod'!A497</f>
        <v>45768</v>
      </c>
      <c r="D499" s="40" t="str">
        <f>'Predikcia hod'!B497</f>
        <v>14:00:00</v>
      </c>
      <c r="E499" s="68">
        <f>'Predikcia hod'!G497</f>
        <v>8102</v>
      </c>
      <c r="F499" s="69">
        <f>'DHS2025'!C496</f>
        <v>0</v>
      </c>
      <c r="G499" s="70">
        <f>'DHS2025'!D496</f>
        <v>0</v>
      </c>
      <c r="H499" s="84"/>
      <c r="I499" s="85">
        <f>'DHS2025'!E496/1000</f>
        <v>0</v>
      </c>
      <c r="J499" s="49">
        <f>'Predikcia hod'!R497</f>
        <v>0</v>
      </c>
      <c r="K499" s="47">
        <f t="shared" si="7"/>
        <v>0</v>
      </c>
      <c r="M499" s="10">
        <f>'Predikcia hod'!K497</f>
        <v>3</v>
      </c>
    </row>
    <row r="500" spans="3:13" ht="15.75" thickBot="1">
      <c r="C500" s="96">
        <f>'Predikcia hod'!A498</f>
        <v>45768</v>
      </c>
      <c r="D500" s="40" t="str">
        <f>'Predikcia hod'!B498</f>
        <v>15:00:00</v>
      </c>
      <c r="E500" s="68">
        <f>'Predikcia hod'!G498</f>
        <v>7685.75</v>
      </c>
      <c r="F500" s="69">
        <f>'DHS2025'!C497</f>
        <v>0</v>
      </c>
      <c r="G500" s="70">
        <f>'DHS2025'!D497</f>
        <v>0</v>
      </c>
      <c r="H500" s="84"/>
      <c r="I500" s="85">
        <f>'DHS2025'!E497/1000</f>
        <v>0</v>
      </c>
      <c r="J500" s="49">
        <f>'Predikcia hod'!R498</f>
        <v>0</v>
      </c>
      <c r="K500" s="47">
        <f t="shared" si="7"/>
        <v>0</v>
      </c>
      <c r="M500" s="10">
        <f>'Predikcia hod'!K498</f>
        <v>3</v>
      </c>
    </row>
    <row r="501" spans="3:13" ht="15.75" thickBot="1">
      <c r="C501" s="96">
        <f>'Predikcia hod'!A499</f>
        <v>45768</v>
      </c>
      <c r="D501" s="40" t="str">
        <f>'Predikcia hod'!B499</f>
        <v>16:00:00</v>
      </c>
      <c r="E501" s="68">
        <f>'Predikcia hod'!G499</f>
        <v>6513</v>
      </c>
      <c r="F501" s="69">
        <f>'DHS2025'!C498</f>
        <v>0</v>
      </c>
      <c r="G501" s="70">
        <f>'DHS2025'!D498</f>
        <v>0</v>
      </c>
      <c r="H501" s="84"/>
      <c r="I501" s="85">
        <f>'DHS2025'!E498/1000</f>
        <v>0</v>
      </c>
      <c r="J501" s="49">
        <f>'Predikcia hod'!R499</f>
        <v>0</v>
      </c>
      <c r="K501" s="47">
        <f t="shared" si="7"/>
        <v>0</v>
      </c>
      <c r="M501" s="10">
        <f>'Predikcia hod'!K499</f>
        <v>3</v>
      </c>
    </row>
    <row r="502" spans="3:13" ht="15.75" thickBot="1">
      <c r="C502" s="96">
        <f>'Predikcia hod'!A500</f>
        <v>45768</v>
      </c>
      <c r="D502" s="40" t="str">
        <f>'Predikcia hod'!B500</f>
        <v>17:00:00</v>
      </c>
      <c r="E502" s="68">
        <f>'Predikcia hod'!G500</f>
        <v>7487.5</v>
      </c>
      <c r="F502" s="69">
        <f>'DHS2025'!C499</f>
        <v>0</v>
      </c>
      <c r="G502" s="70">
        <f>'DHS2025'!D499</f>
        <v>0</v>
      </c>
      <c r="H502" s="84"/>
      <c r="I502" s="85">
        <f>'DHS2025'!E499/1000</f>
        <v>0</v>
      </c>
      <c r="J502" s="49">
        <f>'Predikcia hod'!R500</f>
        <v>0</v>
      </c>
      <c r="K502" s="47">
        <f t="shared" si="7"/>
        <v>0</v>
      </c>
      <c r="M502" s="10">
        <f>'Predikcia hod'!K500</f>
        <v>3</v>
      </c>
    </row>
    <row r="503" spans="3:13" ht="15.75" thickBot="1">
      <c r="C503" s="96">
        <f>'Predikcia hod'!A501</f>
        <v>45768</v>
      </c>
      <c r="D503" s="40" t="str">
        <f>'Predikcia hod'!B501</f>
        <v>18:00:00</v>
      </c>
      <c r="E503" s="68">
        <f>'Predikcia hod'!G501</f>
        <v>9343</v>
      </c>
      <c r="F503" s="69">
        <f>'DHS2025'!C500</f>
        <v>0</v>
      </c>
      <c r="G503" s="70">
        <f>'DHS2025'!D500</f>
        <v>0</v>
      </c>
      <c r="H503" s="84"/>
      <c r="I503" s="85">
        <f>'DHS2025'!E500/1000</f>
        <v>0</v>
      </c>
      <c r="J503" s="49">
        <f>'Predikcia hod'!R501</f>
        <v>0</v>
      </c>
      <c r="K503" s="47">
        <f t="shared" si="7"/>
        <v>0</v>
      </c>
      <c r="M503" s="10">
        <f>'Predikcia hod'!K501</f>
        <v>4</v>
      </c>
    </row>
    <row r="504" spans="3:13" ht="15.75" thickBot="1">
      <c r="C504" s="96">
        <f>'Predikcia hod'!A502</f>
        <v>45768</v>
      </c>
      <c r="D504" s="40" t="str">
        <f>'Predikcia hod'!B502</f>
        <v>19:00:00</v>
      </c>
      <c r="E504" s="68">
        <f>'Predikcia hod'!G502</f>
        <v>9193.75</v>
      </c>
      <c r="F504" s="69">
        <f>'DHS2025'!C501</f>
        <v>0</v>
      </c>
      <c r="G504" s="70">
        <f>'DHS2025'!D501</f>
        <v>0</v>
      </c>
      <c r="H504" s="84"/>
      <c r="I504" s="85">
        <f>'DHS2025'!E501/1000</f>
        <v>0</v>
      </c>
      <c r="J504" s="49">
        <f>'Predikcia hod'!R502</f>
        <v>0</v>
      </c>
      <c r="K504" s="47">
        <f t="shared" si="7"/>
        <v>0</v>
      </c>
      <c r="M504" s="10">
        <f>'Predikcia hod'!K502</f>
        <v>4</v>
      </c>
    </row>
    <row r="505" spans="3:13" ht="15.75" thickBot="1">
      <c r="C505" s="96">
        <f>'Predikcia hod'!A503</f>
        <v>45768</v>
      </c>
      <c r="D505" s="40" t="str">
        <f>'Predikcia hod'!B503</f>
        <v>20:00:00</v>
      </c>
      <c r="E505" s="68">
        <f>'Predikcia hod'!G503</f>
        <v>10079.5</v>
      </c>
      <c r="F505" s="69">
        <f>'DHS2025'!C502</f>
        <v>0</v>
      </c>
      <c r="G505" s="70">
        <f>'DHS2025'!D502</f>
        <v>0</v>
      </c>
      <c r="H505" s="84"/>
      <c r="I505" s="85">
        <f>'DHS2025'!E502/1000</f>
        <v>0</v>
      </c>
      <c r="J505" s="49">
        <f>'Predikcia hod'!R503</f>
        <v>0</v>
      </c>
      <c r="K505" s="47">
        <f t="shared" si="7"/>
        <v>0</v>
      </c>
      <c r="M505" s="10">
        <f>'Predikcia hod'!K503</f>
        <v>4</v>
      </c>
    </row>
    <row r="506" spans="3:13" ht="15.75" thickBot="1">
      <c r="C506" s="96">
        <f>'Predikcia hod'!A504</f>
        <v>45768</v>
      </c>
      <c r="D506" s="40" t="str">
        <f>'Predikcia hod'!B504</f>
        <v>21:00:00</v>
      </c>
      <c r="E506" s="68">
        <f>'Predikcia hod'!G504</f>
        <v>11384.25</v>
      </c>
      <c r="F506" s="69">
        <f>'DHS2025'!C503</f>
        <v>0</v>
      </c>
      <c r="G506" s="70">
        <f>'DHS2025'!D503</f>
        <v>0</v>
      </c>
      <c r="H506" s="84"/>
      <c r="I506" s="85">
        <f>'DHS2025'!E503/1000</f>
        <v>0</v>
      </c>
      <c r="J506" s="49">
        <f>'Predikcia hod'!R504</f>
        <v>0</v>
      </c>
      <c r="K506" s="47">
        <f t="shared" si="7"/>
        <v>0</v>
      </c>
      <c r="M506" s="10">
        <f>'Predikcia hod'!K504</f>
        <v>4</v>
      </c>
    </row>
    <row r="507" spans="3:13" ht="15.75" thickBot="1">
      <c r="C507" s="96">
        <f>'Predikcia hod'!A505</f>
        <v>45768</v>
      </c>
      <c r="D507" s="40" t="str">
        <f>'Predikcia hod'!B505</f>
        <v>22:00:00</v>
      </c>
      <c r="E507" s="68">
        <f>'Predikcia hod'!G505</f>
        <v>10416</v>
      </c>
      <c r="F507" s="69">
        <f>'DHS2025'!C504</f>
        <v>0</v>
      </c>
      <c r="G507" s="70">
        <f>'DHS2025'!D504</f>
        <v>0</v>
      </c>
      <c r="H507" s="84"/>
      <c r="I507" s="85">
        <f>'DHS2025'!E504/1000</f>
        <v>0</v>
      </c>
      <c r="J507" s="49">
        <f>'Predikcia hod'!R505</f>
        <v>0</v>
      </c>
      <c r="K507" s="47">
        <f t="shared" si="7"/>
        <v>0</v>
      </c>
      <c r="M507" s="10">
        <f>'Predikcia hod'!K505</f>
        <v>4</v>
      </c>
    </row>
    <row r="508" spans="3:13" ht="15.75" thickBot="1">
      <c r="C508" s="100">
        <f>'Predikcia hod'!A506</f>
        <v>45768</v>
      </c>
      <c r="D508" s="44" t="str">
        <f>'Predikcia hod'!B506</f>
        <v>23:00:00</v>
      </c>
      <c r="E508" s="71">
        <f>'Predikcia hod'!G506</f>
        <v>5987.25</v>
      </c>
      <c r="F508" s="72">
        <f>'DHS2025'!C505</f>
        <v>0</v>
      </c>
      <c r="G508" s="73">
        <f>'DHS2025'!D505</f>
        <v>0</v>
      </c>
      <c r="H508" s="86"/>
      <c r="I508" s="85">
        <f>'DHS2025'!E505/1000</f>
        <v>0</v>
      </c>
      <c r="J508" s="49">
        <f>'Predikcia hod'!R506</f>
        <v>0</v>
      </c>
      <c r="K508" s="47">
        <f t="shared" si="7"/>
        <v>0</v>
      </c>
      <c r="M508" s="10">
        <f>'Predikcia hod'!K506</f>
        <v>2</v>
      </c>
    </row>
    <row r="509" spans="3:13" ht="15.75" thickBot="1">
      <c r="C509" s="97">
        <f>'Predikcia hod'!A507</f>
        <v>45769</v>
      </c>
      <c r="D509" s="41" t="str">
        <f>'Predikcia hod'!B507</f>
        <v>00:00:00</v>
      </c>
      <c r="E509" s="65">
        <f>'Predikcia hod'!G507</f>
        <v>3263.5</v>
      </c>
      <c r="F509" s="66">
        <f>'DHS2025'!C506</f>
        <v>0</v>
      </c>
      <c r="G509" s="67">
        <f>'DHS2025'!D506</f>
        <v>0</v>
      </c>
      <c r="H509" s="82"/>
      <c r="I509" s="83">
        <f>'DHS2025'!E506/1000</f>
        <v>0</v>
      </c>
      <c r="J509" s="49">
        <f>'Predikcia hod'!R507</f>
        <v>0</v>
      </c>
      <c r="K509" s="47">
        <f t="shared" si="7"/>
        <v>0</v>
      </c>
      <c r="M509" s="10">
        <f>'Predikcia hod'!K507</f>
        <v>2</v>
      </c>
    </row>
    <row r="510" spans="3:13" ht="15.75" thickBot="1">
      <c r="C510" s="98">
        <f>'Predikcia hod'!A508</f>
        <v>45769</v>
      </c>
      <c r="D510" s="42" t="str">
        <f>'Predikcia hod'!B508</f>
        <v>01:00:00</v>
      </c>
      <c r="E510" s="68">
        <f>'Predikcia hod'!G508</f>
        <v>3257</v>
      </c>
      <c r="F510" s="69">
        <f>'DHS2025'!C507</f>
        <v>0</v>
      </c>
      <c r="G510" s="70">
        <f>'DHS2025'!D507</f>
        <v>0</v>
      </c>
      <c r="H510" s="84"/>
      <c r="I510" s="85">
        <f>'DHS2025'!E507/1000</f>
        <v>0</v>
      </c>
      <c r="J510" s="49">
        <f>'Predikcia hod'!R508</f>
        <v>0</v>
      </c>
      <c r="K510" s="47">
        <f t="shared" si="7"/>
        <v>0</v>
      </c>
      <c r="M510" s="10">
        <f>'Predikcia hod'!K508</f>
        <v>2</v>
      </c>
    </row>
    <row r="511" spans="3:13" ht="15.75" thickBot="1">
      <c r="C511" s="98">
        <f>'Predikcia hod'!A509</f>
        <v>45769</v>
      </c>
      <c r="D511" s="42" t="str">
        <f>'Predikcia hod'!B509</f>
        <v>02:00:00</v>
      </c>
      <c r="E511" s="68">
        <f>'Predikcia hod'!G509</f>
        <v>3524.75</v>
      </c>
      <c r="F511" s="69">
        <f>'DHS2025'!C508</f>
        <v>0</v>
      </c>
      <c r="G511" s="70">
        <f>'DHS2025'!D508</f>
        <v>0</v>
      </c>
      <c r="H511" s="84"/>
      <c r="I511" s="85">
        <f>'DHS2025'!E508/1000</f>
        <v>0</v>
      </c>
      <c r="J511" s="49">
        <f>'Predikcia hod'!R509</f>
        <v>0</v>
      </c>
      <c r="K511" s="47">
        <f t="shared" si="7"/>
        <v>0</v>
      </c>
      <c r="M511" s="10">
        <f>'Predikcia hod'!K509</f>
        <v>2</v>
      </c>
    </row>
    <row r="512" spans="3:13" ht="15.75" thickBot="1">
      <c r="C512" s="98">
        <f>'Predikcia hod'!A510</f>
        <v>45769</v>
      </c>
      <c r="D512" s="42" t="str">
        <f>'Predikcia hod'!B510</f>
        <v>03:00:00</v>
      </c>
      <c r="E512" s="68">
        <f>'Predikcia hod'!G510</f>
        <v>3263</v>
      </c>
      <c r="F512" s="69">
        <f>'DHS2025'!C509</f>
        <v>0</v>
      </c>
      <c r="G512" s="70">
        <f>'DHS2025'!D509</f>
        <v>0</v>
      </c>
      <c r="H512" s="84"/>
      <c r="I512" s="85">
        <f>'DHS2025'!E509/1000</f>
        <v>0</v>
      </c>
      <c r="J512" s="49">
        <f>'Predikcia hod'!R510</f>
        <v>0</v>
      </c>
      <c r="K512" s="47">
        <f t="shared" si="7"/>
        <v>0</v>
      </c>
      <c r="M512" s="10">
        <f>'Predikcia hod'!K510</f>
        <v>2</v>
      </c>
    </row>
    <row r="513" spans="3:13" ht="15.75" thickBot="1">
      <c r="C513" s="98">
        <f>'Predikcia hod'!A511</f>
        <v>45769</v>
      </c>
      <c r="D513" s="42" t="str">
        <f>'Predikcia hod'!B511</f>
        <v>04:00:00</v>
      </c>
      <c r="E513" s="68">
        <f>'Predikcia hod'!G511</f>
        <v>8954.75</v>
      </c>
      <c r="F513" s="69">
        <f>'DHS2025'!C510</f>
        <v>0</v>
      </c>
      <c r="G513" s="70">
        <f>'DHS2025'!D510</f>
        <v>0</v>
      </c>
      <c r="H513" s="84"/>
      <c r="I513" s="85">
        <f>'DHS2025'!E510/1000</f>
        <v>0</v>
      </c>
      <c r="J513" s="49">
        <f>'Predikcia hod'!R511</f>
        <v>0</v>
      </c>
      <c r="K513" s="47">
        <f t="shared" si="7"/>
        <v>0</v>
      </c>
      <c r="M513" s="10">
        <f>'Predikcia hod'!K511</f>
        <v>3</v>
      </c>
    </row>
    <row r="514" spans="3:13" ht="15.75" thickBot="1">
      <c r="C514" s="98">
        <f>'Predikcia hod'!A512</f>
        <v>45769</v>
      </c>
      <c r="D514" s="42" t="str">
        <f>'Predikcia hod'!B512</f>
        <v>05:00:00</v>
      </c>
      <c r="E514" s="68">
        <f>'Predikcia hod'!G512</f>
        <v>13048.75</v>
      </c>
      <c r="F514" s="69">
        <f>'DHS2025'!C511</f>
        <v>0</v>
      </c>
      <c r="G514" s="70">
        <f>'DHS2025'!D511</f>
        <v>0</v>
      </c>
      <c r="H514" s="84"/>
      <c r="I514" s="85">
        <f>'DHS2025'!E511/1000</f>
        <v>0</v>
      </c>
      <c r="J514" s="49">
        <f>'Predikcia hod'!R512</f>
        <v>0</v>
      </c>
      <c r="K514" s="47">
        <f t="shared" si="7"/>
        <v>0</v>
      </c>
      <c r="M514" s="10">
        <f>'Predikcia hod'!K512</f>
        <v>5</v>
      </c>
    </row>
    <row r="515" spans="3:13" ht="15.75" thickBot="1">
      <c r="C515" s="98">
        <f>'Predikcia hod'!A513</f>
        <v>45769</v>
      </c>
      <c r="D515" s="42" t="str">
        <f>'Predikcia hod'!B513</f>
        <v>06:00:00</v>
      </c>
      <c r="E515" s="68">
        <f>'Predikcia hod'!G513</f>
        <v>13239</v>
      </c>
      <c r="F515" s="69">
        <f>'DHS2025'!C512</f>
        <v>0</v>
      </c>
      <c r="G515" s="70">
        <f>'DHS2025'!D512</f>
        <v>0</v>
      </c>
      <c r="H515" s="84"/>
      <c r="I515" s="85">
        <f>'DHS2025'!E512/1000</f>
        <v>0</v>
      </c>
      <c r="J515" s="49">
        <f>'Predikcia hod'!R513</f>
        <v>0</v>
      </c>
      <c r="K515" s="47">
        <f t="shared" si="7"/>
        <v>0</v>
      </c>
      <c r="M515" s="10">
        <f>'Predikcia hod'!K513</f>
        <v>5</v>
      </c>
    </row>
    <row r="516" spans="3:13" ht="15.75" thickBot="1">
      <c r="C516" s="98">
        <f>'Predikcia hod'!A514</f>
        <v>45769</v>
      </c>
      <c r="D516" s="42" t="str">
        <f>'Predikcia hod'!B514</f>
        <v>07:00:00</v>
      </c>
      <c r="E516" s="68">
        <f>'Predikcia hod'!G514</f>
        <v>13314.5</v>
      </c>
      <c r="F516" s="69">
        <f>'DHS2025'!C513</f>
        <v>0</v>
      </c>
      <c r="G516" s="70">
        <f>'DHS2025'!D513</f>
        <v>0</v>
      </c>
      <c r="H516" s="84"/>
      <c r="I516" s="85">
        <f>'DHS2025'!E513/1000</f>
        <v>0</v>
      </c>
      <c r="J516" s="49">
        <f>'Predikcia hod'!R514</f>
        <v>0</v>
      </c>
      <c r="K516" s="47">
        <f t="shared" si="7"/>
        <v>0</v>
      </c>
      <c r="M516" s="10">
        <f>'Predikcia hod'!K514</f>
        <v>5</v>
      </c>
    </row>
    <row r="517" spans="3:13" ht="15.75" thickBot="1">
      <c r="C517" s="98">
        <f>'Predikcia hod'!A515</f>
        <v>45769</v>
      </c>
      <c r="D517" s="42" t="str">
        <f>'Predikcia hod'!B515</f>
        <v>08:00:00</v>
      </c>
      <c r="E517" s="68">
        <f>'Predikcia hod'!G515</f>
        <v>11346.25</v>
      </c>
      <c r="F517" s="69">
        <f>'DHS2025'!C514</f>
        <v>0</v>
      </c>
      <c r="G517" s="70">
        <f>'DHS2025'!D514</f>
        <v>0</v>
      </c>
      <c r="H517" s="84"/>
      <c r="I517" s="85">
        <f>'DHS2025'!E514/1000</f>
        <v>0</v>
      </c>
      <c r="J517" s="49">
        <f>'Predikcia hod'!R515</f>
        <v>0</v>
      </c>
      <c r="K517" s="47">
        <f t="shared" si="7"/>
        <v>0</v>
      </c>
      <c r="M517" s="10">
        <f>'Predikcia hod'!K515</f>
        <v>4</v>
      </c>
    </row>
    <row r="518" spans="3:13" ht="15.75" thickBot="1">
      <c r="C518" s="98">
        <f>'Predikcia hod'!A516</f>
        <v>45769</v>
      </c>
      <c r="D518" s="42" t="str">
        <f>'Predikcia hod'!B516</f>
        <v>09:00:00</v>
      </c>
      <c r="E518" s="68">
        <f>'Predikcia hod'!G516</f>
        <v>10363</v>
      </c>
      <c r="F518" s="69">
        <f>'DHS2025'!C515</f>
        <v>0</v>
      </c>
      <c r="G518" s="70">
        <f>'DHS2025'!D515</f>
        <v>0</v>
      </c>
      <c r="H518" s="84"/>
      <c r="I518" s="85">
        <f>'DHS2025'!E515/1000</f>
        <v>0</v>
      </c>
      <c r="J518" s="49">
        <f>'Predikcia hod'!R516</f>
        <v>0</v>
      </c>
      <c r="K518" s="47">
        <f t="shared" ref="K518:K581" si="8">(J518*0.99-1.9)*I518</f>
        <v>0</v>
      </c>
      <c r="M518" s="10">
        <f>'Predikcia hod'!K516</f>
        <v>4</v>
      </c>
    </row>
    <row r="519" spans="3:13" ht="15.75" thickBot="1">
      <c r="C519" s="98">
        <f>'Predikcia hod'!A517</f>
        <v>45769</v>
      </c>
      <c r="D519" s="42" t="str">
        <f>'Predikcia hod'!B517</f>
        <v>10:00:00</v>
      </c>
      <c r="E519" s="68">
        <f>'Predikcia hod'!G517</f>
        <v>9509.75</v>
      </c>
      <c r="F519" s="69">
        <f>'DHS2025'!C516</f>
        <v>0</v>
      </c>
      <c r="G519" s="70">
        <f>'DHS2025'!D516</f>
        <v>0</v>
      </c>
      <c r="H519" s="84"/>
      <c r="I519" s="85">
        <f>'DHS2025'!E516/1000</f>
        <v>0</v>
      </c>
      <c r="J519" s="49">
        <f>'Predikcia hod'!R517</f>
        <v>0</v>
      </c>
      <c r="K519" s="47">
        <f t="shared" si="8"/>
        <v>0</v>
      </c>
      <c r="M519" s="10">
        <f>'Predikcia hod'!K517</f>
        <v>4</v>
      </c>
    </row>
    <row r="520" spans="3:13" ht="15.75" thickBot="1">
      <c r="C520" s="98">
        <f>'Predikcia hod'!A518</f>
        <v>45769</v>
      </c>
      <c r="D520" s="42" t="str">
        <f>'Predikcia hod'!B518</f>
        <v>11:00:00</v>
      </c>
      <c r="E520" s="68">
        <f>'Predikcia hod'!G518</f>
        <v>9392</v>
      </c>
      <c r="F520" s="69">
        <f>'DHS2025'!C517</f>
        <v>0</v>
      </c>
      <c r="G520" s="70">
        <f>'DHS2025'!D517</f>
        <v>0</v>
      </c>
      <c r="H520" s="84"/>
      <c r="I520" s="85">
        <f>'DHS2025'!E517/1000</f>
        <v>0</v>
      </c>
      <c r="J520" s="49">
        <f>'Predikcia hod'!R518</f>
        <v>0</v>
      </c>
      <c r="K520" s="47">
        <f t="shared" si="8"/>
        <v>0</v>
      </c>
      <c r="M520" s="10">
        <f>'Predikcia hod'!K518</f>
        <v>4</v>
      </c>
    </row>
    <row r="521" spans="3:13" ht="15.75" thickBot="1">
      <c r="C521" s="98">
        <f>'Predikcia hod'!A519</f>
        <v>45769</v>
      </c>
      <c r="D521" s="42" t="str">
        <f>'Predikcia hod'!B519</f>
        <v>12:00:00</v>
      </c>
      <c r="E521" s="68">
        <f>'Predikcia hod'!G519</f>
        <v>8087</v>
      </c>
      <c r="F521" s="69">
        <f>'DHS2025'!C518</f>
        <v>0</v>
      </c>
      <c r="G521" s="70">
        <f>'DHS2025'!D518</f>
        <v>0</v>
      </c>
      <c r="H521" s="84"/>
      <c r="I521" s="85">
        <f>'DHS2025'!E518/1000</f>
        <v>0</v>
      </c>
      <c r="J521" s="49">
        <f>'Predikcia hod'!R519</f>
        <v>0</v>
      </c>
      <c r="K521" s="47">
        <f t="shared" si="8"/>
        <v>0</v>
      </c>
      <c r="M521" s="10">
        <f>'Predikcia hod'!K519</f>
        <v>3</v>
      </c>
    </row>
    <row r="522" spans="3:13" ht="15.75" thickBot="1">
      <c r="C522" s="98">
        <f>'Predikcia hod'!A520</f>
        <v>45769</v>
      </c>
      <c r="D522" s="42" t="str">
        <f>'Predikcia hod'!B520</f>
        <v>13:00:00</v>
      </c>
      <c r="E522" s="68">
        <f>'Predikcia hod'!G520</f>
        <v>7984.25</v>
      </c>
      <c r="F522" s="69">
        <f>'DHS2025'!C519</f>
        <v>0</v>
      </c>
      <c r="G522" s="70">
        <f>'DHS2025'!D519</f>
        <v>0</v>
      </c>
      <c r="H522" s="84"/>
      <c r="I522" s="85">
        <f>'DHS2025'!E519/1000</f>
        <v>0</v>
      </c>
      <c r="J522" s="49">
        <f>'Predikcia hod'!R520</f>
        <v>0</v>
      </c>
      <c r="K522" s="47">
        <f t="shared" si="8"/>
        <v>0</v>
      </c>
      <c r="M522" s="10">
        <f>'Predikcia hod'!K520</f>
        <v>3</v>
      </c>
    </row>
    <row r="523" spans="3:13" ht="15.75" thickBot="1">
      <c r="C523" s="98">
        <f>'Predikcia hod'!A521</f>
        <v>45769</v>
      </c>
      <c r="D523" s="42" t="str">
        <f>'Predikcia hod'!B521</f>
        <v>14:00:00</v>
      </c>
      <c r="E523" s="68">
        <f>'Predikcia hod'!G521</f>
        <v>8373.5</v>
      </c>
      <c r="F523" s="69">
        <f>'DHS2025'!C520</f>
        <v>0</v>
      </c>
      <c r="G523" s="70">
        <f>'DHS2025'!D520</f>
        <v>0</v>
      </c>
      <c r="H523" s="84"/>
      <c r="I523" s="85">
        <f>'DHS2025'!E520/1000</f>
        <v>0</v>
      </c>
      <c r="J523" s="49">
        <f>'Predikcia hod'!R521</f>
        <v>0</v>
      </c>
      <c r="K523" s="47">
        <f t="shared" si="8"/>
        <v>0</v>
      </c>
      <c r="M523" s="10">
        <f>'Predikcia hod'!K521</f>
        <v>3</v>
      </c>
    </row>
    <row r="524" spans="3:13" ht="15.75" thickBot="1">
      <c r="C524" s="98">
        <f>'Predikcia hod'!A522</f>
        <v>45769</v>
      </c>
      <c r="D524" s="42" t="str">
        <f>'Predikcia hod'!B522</f>
        <v>15:00:00</v>
      </c>
      <c r="E524" s="68">
        <f>'Predikcia hod'!G522</f>
        <v>7966</v>
      </c>
      <c r="F524" s="69">
        <f>'DHS2025'!C521</f>
        <v>0</v>
      </c>
      <c r="G524" s="70">
        <f>'DHS2025'!D521</f>
        <v>0</v>
      </c>
      <c r="H524" s="84"/>
      <c r="I524" s="85">
        <f>'DHS2025'!E521/1000</f>
        <v>0</v>
      </c>
      <c r="J524" s="49">
        <f>'Predikcia hod'!R522</f>
        <v>0</v>
      </c>
      <c r="K524" s="47">
        <f t="shared" si="8"/>
        <v>0</v>
      </c>
      <c r="M524" s="10">
        <f>'Predikcia hod'!K522</f>
        <v>3</v>
      </c>
    </row>
    <row r="525" spans="3:13" ht="15.75" thickBot="1">
      <c r="C525" s="98">
        <f>'Predikcia hod'!A523</f>
        <v>45769</v>
      </c>
      <c r="D525" s="42" t="str">
        <f>'Predikcia hod'!B523</f>
        <v>16:00:00</v>
      </c>
      <c r="E525" s="68">
        <f>'Predikcia hod'!G523</f>
        <v>7844.5</v>
      </c>
      <c r="F525" s="69">
        <f>'DHS2025'!C522</f>
        <v>0</v>
      </c>
      <c r="G525" s="70">
        <f>'DHS2025'!D522</f>
        <v>0</v>
      </c>
      <c r="H525" s="84"/>
      <c r="I525" s="85">
        <f>'DHS2025'!E522/1000</f>
        <v>0</v>
      </c>
      <c r="J525" s="49">
        <f>'Predikcia hod'!R523</f>
        <v>0</v>
      </c>
      <c r="K525" s="47">
        <f t="shared" si="8"/>
        <v>0</v>
      </c>
      <c r="M525" s="10">
        <f>'Predikcia hod'!K523</f>
        <v>3</v>
      </c>
    </row>
    <row r="526" spans="3:13" ht="15.75" thickBot="1">
      <c r="C526" s="98">
        <f>'Predikcia hod'!A524</f>
        <v>45769</v>
      </c>
      <c r="D526" s="42" t="str">
        <f>'Predikcia hod'!B524</f>
        <v>17:00:00</v>
      </c>
      <c r="E526" s="68">
        <f>'Predikcia hod'!G524</f>
        <v>8094</v>
      </c>
      <c r="F526" s="69">
        <f>'DHS2025'!C523</f>
        <v>0</v>
      </c>
      <c r="G526" s="70">
        <f>'DHS2025'!D523</f>
        <v>0</v>
      </c>
      <c r="H526" s="84"/>
      <c r="I526" s="85">
        <f>'DHS2025'!E523/1000</f>
        <v>0</v>
      </c>
      <c r="J526" s="49">
        <f>'Predikcia hod'!R524</f>
        <v>0</v>
      </c>
      <c r="K526" s="47">
        <f t="shared" si="8"/>
        <v>0</v>
      </c>
      <c r="M526" s="10">
        <f>'Predikcia hod'!K524</f>
        <v>3</v>
      </c>
    </row>
    <row r="527" spans="3:13" ht="15.75" thickBot="1">
      <c r="C527" s="98">
        <f>'Predikcia hod'!A525</f>
        <v>45769</v>
      </c>
      <c r="D527" s="42" t="str">
        <f>'Predikcia hod'!B525</f>
        <v>18:00:00</v>
      </c>
      <c r="E527" s="68">
        <f>'Predikcia hod'!G525</f>
        <v>8663</v>
      </c>
      <c r="F527" s="69">
        <f>'DHS2025'!C524</f>
        <v>0</v>
      </c>
      <c r="G527" s="70">
        <f>'DHS2025'!D524</f>
        <v>0</v>
      </c>
      <c r="H527" s="84"/>
      <c r="I527" s="85">
        <f>'DHS2025'!E524/1000</f>
        <v>0</v>
      </c>
      <c r="J527" s="49">
        <f>'Predikcia hod'!R525</f>
        <v>0</v>
      </c>
      <c r="K527" s="47">
        <f t="shared" si="8"/>
        <v>0</v>
      </c>
      <c r="M527" s="10">
        <f>'Predikcia hod'!K525</f>
        <v>3</v>
      </c>
    </row>
    <row r="528" spans="3:13" ht="15.75" thickBot="1">
      <c r="C528" s="98">
        <f>'Predikcia hod'!A526</f>
        <v>45769</v>
      </c>
      <c r="D528" s="42" t="str">
        <f>'Predikcia hod'!B526</f>
        <v>19:00:00</v>
      </c>
      <c r="E528" s="68">
        <f>'Predikcia hod'!G526</f>
        <v>9590</v>
      </c>
      <c r="F528" s="69">
        <f>'DHS2025'!C525</f>
        <v>0</v>
      </c>
      <c r="G528" s="70">
        <f>'DHS2025'!D525</f>
        <v>0</v>
      </c>
      <c r="H528" s="84"/>
      <c r="I528" s="85">
        <f>'DHS2025'!E525/1000</f>
        <v>0</v>
      </c>
      <c r="J528" s="49">
        <f>'Predikcia hod'!R526</f>
        <v>0</v>
      </c>
      <c r="K528" s="47">
        <f t="shared" si="8"/>
        <v>0</v>
      </c>
      <c r="M528" s="10">
        <f>'Predikcia hod'!K526</f>
        <v>4</v>
      </c>
    </row>
    <row r="529" spans="3:13" ht="15.75" thickBot="1">
      <c r="C529" s="98">
        <f>'Predikcia hod'!A527</f>
        <v>45769</v>
      </c>
      <c r="D529" s="42" t="str">
        <f>'Predikcia hod'!B527</f>
        <v>20:00:00</v>
      </c>
      <c r="E529" s="68">
        <f>'Predikcia hod'!G527</f>
        <v>9819.25</v>
      </c>
      <c r="F529" s="69">
        <f>'DHS2025'!C526</f>
        <v>0</v>
      </c>
      <c r="G529" s="70">
        <f>'DHS2025'!D526</f>
        <v>0</v>
      </c>
      <c r="H529" s="84"/>
      <c r="I529" s="85">
        <f>'DHS2025'!E526/1000</f>
        <v>0</v>
      </c>
      <c r="J529" s="49">
        <f>'Predikcia hod'!R527</f>
        <v>0</v>
      </c>
      <c r="K529" s="47">
        <f t="shared" si="8"/>
        <v>0</v>
      </c>
      <c r="M529" s="10">
        <f>'Predikcia hod'!K527</f>
        <v>4</v>
      </c>
    </row>
    <row r="530" spans="3:13" ht="15.75" thickBot="1">
      <c r="C530" s="98">
        <f>'Predikcia hod'!A528</f>
        <v>45769</v>
      </c>
      <c r="D530" s="42" t="str">
        <f>'Predikcia hod'!B528</f>
        <v>21:00:00</v>
      </c>
      <c r="E530" s="68">
        <f>'Predikcia hod'!G528</f>
        <v>11160</v>
      </c>
      <c r="F530" s="69">
        <f>'DHS2025'!C527</f>
        <v>0</v>
      </c>
      <c r="G530" s="70">
        <f>'DHS2025'!D527</f>
        <v>0</v>
      </c>
      <c r="H530" s="84"/>
      <c r="I530" s="85">
        <f>'DHS2025'!E527/1000</f>
        <v>0</v>
      </c>
      <c r="J530" s="49">
        <f>'Predikcia hod'!R528</f>
        <v>0</v>
      </c>
      <c r="K530" s="47">
        <f t="shared" si="8"/>
        <v>0</v>
      </c>
      <c r="M530" s="10">
        <f>'Predikcia hod'!K528</f>
        <v>4</v>
      </c>
    </row>
    <row r="531" spans="3:13" ht="15.75" thickBot="1">
      <c r="C531" s="98">
        <f>'Predikcia hod'!A529</f>
        <v>45769</v>
      </c>
      <c r="D531" s="42" t="str">
        <f>'Predikcia hod'!B529</f>
        <v>22:00:00</v>
      </c>
      <c r="E531" s="68">
        <f>'Predikcia hod'!G529</f>
        <v>10778.75</v>
      </c>
      <c r="F531" s="69">
        <f>'DHS2025'!C528</f>
        <v>0</v>
      </c>
      <c r="G531" s="70">
        <f>'DHS2025'!D528</f>
        <v>0</v>
      </c>
      <c r="H531" s="84"/>
      <c r="I531" s="85">
        <f>'DHS2025'!E528/1000</f>
        <v>0</v>
      </c>
      <c r="J531" s="49">
        <f>'Predikcia hod'!R529</f>
        <v>0</v>
      </c>
      <c r="K531" s="47">
        <f t="shared" si="8"/>
        <v>0</v>
      </c>
      <c r="M531" s="10">
        <f>'Predikcia hod'!K529</f>
        <v>4</v>
      </c>
    </row>
    <row r="532" spans="3:13" ht="15.75" thickBot="1">
      <c r="C532" s="99">
        <f>'Predikcia hod'!A530</f>
        <v>45769</v>
      </c>
      <c r="D532" s="43" t="str">
        <f>'Predikcia hod'!B530</f>
        <v>23:00:00</v>
      </c>
      <c r="E532" s="71">
        <f>'Predikcia hod'!G530</f>
        <v>6759.25</v>
      </c>
      <c r="F532" s="72">
        <f>'DHS2025'!C529</f>
        <v>0</v>
      </c>
      <c r="G532" s="73">
        <f>'DHS2025'!D529</f>
        <v>0</v>
      </c>
      <c r="H532" s="86"/>
      <c r="I532" s="85">
        <f>'DHS2025'!E529/1000</f>
        <v>0</v>
      </c>
      <c r="J532" s="49">
        <f>'Predikcia hod'!R530</f>
        <v>0</v>
      </c>
      <c r="K532" s="47">
        <f t="shared" si="8"/>
        <v>0</v>
      </c>
      <c r="M532" s="10">
        <f>'Predikcia hod'!K530</f>
        <v>3</v>
      </c>
    </row>
    <row r="533" spans="3:13" ht="15.75" thickBot="1">
      <c r="C533" s="95">
        <f>'Predikcia hod'!A531</f>
        <v>45770</v>
      </c>
      <c r="D533" s="39" t="str">
        <f>'Predikcia hod'!B531</f>
        <v>00:00:00</v>
      </c>
      <c r="E533" s="65">
        <f>'Predikcia hod'!G531</f>
        <v>3411.25</v>
      </c>
      <c r="F533" s="66">
        <f>'DHS2025'!C530</f>
        <v>0</v>
      </c>
      <c r="G533" s="67">
        <f>'DHS2025'!D530</f>
        <v>0</v>
      </c>
      <c r="H533" s="82"/>
      <c r="I533" s="83">
        <f>'DHS2025'!E530/1000</f>
        <v>0</v>
      </c>
      <c r="J533" s="49">
        <f>'Predikcia hod'!R531</f>
        <v>0</v>
      </c>
      <c r="K533" s="47">
        <f t="shared" si="8"/>
        <v>0</v>
      </c>
      <c r="M533" s="10">
        <f>'Predikcia hod'!K531</f>
        <v>2</v>
      </c>
    </row>
    <row r="534" spans="3:13" ht="15.75" thickBot="1">
      <c r="C534" s="96">
        <f>'Predikcia hod'!A532</f>
        <v>45770</v>
      </c>
      <c r="D534" s="40" t="str">
        <f>'Predikcia hod'!B532</f>
        <v>01:00:00</v>
      </c>
      <c r="E534" s="68">
        <f>'Predikcia hod'!G532</f>
        <v>4926.5</v>
      </c>
      <c r="F534" s="69">
        <f>'DHS2025'!C531</f>
        <v>0</v>
      </c>
      <c r="G534" s="70">
        <f>'DHS2025'!D531</f>
        <v>0</v>
      </c>
      <c r="H534" s="84"/>
      <c r="I534" s="85">
        <f>'DHS2025'!E531/1000</f>
        <v>0</v>
      </c>
      <c r="J534" s="49">
        <f>'Predikcia hod'!R532</f>
        <v>0</v>
      </c>
      <c r="K534" s="47">
        <f t="shared" si="8"/>
        <v>0</v>
      </c>
      <c r="M534" s="10">
        <f>'Predikcia hod'!K532</f>
        <v>2</v>
      </c>
    </row>
    <row r="535" spans="3:13" ht="15.75" thickBot="1">
      <c r="C535" s="96">
        <f>'Predikcia hod'!A533</f>
        <v>45770</v>
      </c>
      <c r="D535" s="40" t="str">
        <f>'Predikcia hod'!B533</f>
        <v>02:00:00</v>
      </c>
      <c r="E535" s="68">
        <f>'Predikcia hod'!G533</f>
        <v>5489.25</v>
      </c>
      <c r="F535" s="69">
        <f>'DHS2025'!C532</f>
        <v>0</v>
      </c>
      <c r="G535" s="70">
        <f>'DHS2025'!D532</f>
        <v>0</v>
      </c>
      <c r="H535" s="84"/>
      <c r="I535" s="85">
        <f>'DHS2025'!E532/1000</f>
        <v>0</v>
      </c>
      <c r="J535" s="49">
        <f>'Predikcia hod'!R533</f>
        <v>0</v>
      </c>
      <c r="K535" s="47">
        <f t="shared" si="8"/>
        <v>0</v>
      </c>
      <c r="M535" s="10">
        <f>'Predikcia hod'!K533</f>
        <v>2</v>
      </c>
    </row>
    <row r="536" spans="3:13" ht="15.75" thickBot="1">
      <c r="C536" s="96">
        <f>'Predikcia hod'!A534</f>
        <v>45770</v>
      </c>
      <c r="D536" s="40" t="str">
        <f>'Predikcia hod'!B534</f>
        <v>03:00:00</v>
      </c>
      <c r="E536" s="68">
        <f>'Predikcia hod'!G534</f>
        <v>5989.5</v>
      </c>
      <c r="F536" s="69">
        <f>'DHS2025'!C533</f>
        <v>0</v>
      </c>
      <c r="G536" s="70">
        <f>'DHS2025'!D533</f>
        <v>0</v>
      </c>
      <c r="H536" s="84"/>
      <c r="I536" s="85">
        <f>'DHS2025'!E533/1000</f>
        <v>0</v>
      </c>
      <c r="J536" s="49">
        <f>'Predikcia hod'!R534</f>
        <v>0</v>
      </c>
      <c r="K536" s="47">
        <f t="shared" si="8"/>
        <v>0</v>
      </c>
      <c r="M536" s="10">
        <f>'Predikcia hod'!K534</f>
        <v>2</v>
      </c>
    </row>
    <row r="537" spans="3:13" ht="15.75" thickBot="1">
      <c r="C537" s="96">
        <f>'Predikcia hod'!A535</f>
        <v>45770</v>
      </c>
      <c r="D537" s="40" t="str">
        <f>'Predikcia hod'!B535</f>
        <v>04:00:00</v>
      </c>
      <c r="E537" s="68">
        <f>'Predikcia hod'!G535</f>
        <v>11341.75</v>
      </c>
      <c r="F537" s="69">
        <f>'DHS2025'!C534</f>
        <v>0</v>
      </c>
      <c r="G537" s="70">
        <f>'DHS2025'!D534</f>
        <v>0</v>
      </c>
      <c r="H537" s="84"/>
      <c r="I537" s="85">
        <f>'DHS2025'!E534/1000</f>
        <v>0</v>
      </c>
      <c r="J537" s="49">
        <f>'Predikcia hod'!R535</f>
        <v>0</v>
      </c>
      <c r="K537" s="47">
        <f t="shared" si="8"/>
        <v>0</v>
      </c>
      <c r="M537" s="10">
        <f>'Predikcia hod'!K535</f>
        <v>4</v>
      </c>
    </row>
    <row r="538" spans="3:13" ht="15.75" thickBot="1">
      <c r="C538" s="96">
        <f>'Predikcia hod'!A536</f>
        <v>45770</v>
      </c>
      <c r="D538" s="40" t="str">
        <f>'Predikcia hod'!B536</f>
        <v>05:00:00</v>
      </c>
      <c r="E538" s="68">
        <f>'Predikcia hod'!G536</f>
        <v>13525.25</v>
      </c>
      <c r="F538" s="69">
        <f>'DHS2025'!C535</f>
        <v>0</v>
      </c>
      <c r="G538" s="70">
        <f>'DHS2025'!D535</f>
        <v>0</v>
      </c>
      <c r="H538" s="84"/>
      <c r="I538" s="85">
        <f>'DHS2025'!E535/1000</f>
        <v>0</v>
      </c>
      <c r="J538" s="49">
        <f>'Predikcia hod'!R536</f>
        <v>0</v>
      </c>
      <c r="K538" s="47">
        <f t="shared" si="8"/>
        <v>0</v>
      </c>
      <c r="M538" s="10">
        <f>'Predikcia hod'!K536</f>
        <v>5</v>
      </c>
    </row>
    <row r="539" spans="3:13" ht="15.75" thickBot="1">
      <c r="C539" s="96">
        <f>'Predikcia hod'!A537</f>
        <v>45770</v>
      </c>
      <c r="D539" s="40" t="str">
        <f>'Predikcia hod'!B537</f>
        <v>06:00:00</v>
      </c>
      <c r="E539" s="68">
        <f>'Predikcia hod'!G537</f>
        <v>13837.75</v>
      </c>
      <c r="F539" s="69">
        <f>'DHS2025'!C536</f>
        <v>0</v>
      </c>
      <c r="G539" s="70">
        <f>'DHS2025'!D536</f>
        <v>0</v>
      </c>
      <c r="H539" s="84"/>
      <c r="I539" s="85">
        <f>'DHS2025'!E536/1000</f>
        <v>0</v>
      </c>
      <c r="J539" s="49">
        <f>'Predikcia hod'!R537</f>
        <v>0</v>
      </c>
      <c r="K539" s="47">
        <f t="shared" si="8"/>
        <v>0</v>
      </c>
      <c r="M539" s="10">
        <f>'Predikcia hod'!K537</f>
        <v>5</v>
      </c>
    </row>
    <row r="540" spans="3:13" ht="15.75" thickBot="1">
      <c r="C540" s="96">
        <f>'Predikcia hod'!A538</f>
        <v>45770</v>
      </c>
      <c r="D540" s="40" t="str">
        <f>'Predikcia hod'!B538</f>
        <v>07:00:00</v>
      </c>
      <c r="E540" s="68">
        <f>'Predikcia hod'!G538</f>
        <v>11436.25</v>
      </c>
      <c r="F540" s="69">
        <f>'DHS2025'!C537</f>
        <v>0</v>
      </c>
      <c r="G540" s="70">
        <f>'DHS2025'!D537</f>
        <v>0</v>
      </c>
      <c r="H540" s="84"/>
      <c r="I540" s="85">
        <f>'DHS2025'!E537/1000</f>
        <v>0</v>
      </c>
      <c r="J540" s="49">
        <f>'Predikcia hod'!R538</f>
        <v>0</v>
      </c>
      <c r="K540" s="47">
        <f t="shared" si="8"/>
        <v>0</v>
      </c>
      <c r="M540" s="10">
        <f>'Predikcia hod'!K538</f>
        <v>4</v>
      </c>
    </row>
    <row r="541" spans="3:13" ht="15.75" thickBot="1">
      <c r="C541" s="96">
        <f>'Predikcia hod'!A539</f>
        <v>45770</v>
      </c>
      <c r="D541" s="40" t="str">
        <f>'Predikcia hod'!B539</f>
        <v>08:00:00</v>
      </c>
      <c r="E541" s="68">
        <f>'Predikcia hod'!G539</f>
        <v>10067</v>
      </c>
      <c r="F541" s="69">
        <f>'DHS2025'!C538</f>
        <v>0</v>
      </c>
      <c r="G541" s="70">
        <f>'DHS2025'!D538</f>
        <v>0</v>
      </c>
      <c r="H541" s="84"/>
      <c r="I541" s="85">
        <f>'DHS2025'!E538/1000</f>
        <v>0</v>
      </c>
      <c r="J541" s="49">
        <f>'Predikcia hod'!R539</f>
        <v>0</v>
      </c>
      <c r="K541" s="47">
        <f t="shared" si="8"/>
        <v>0</v>
      </c>
      <c r="M541" s="10">
        <f>'Predikcia hod'!K539</f>
        <v>4</v>
      </c>
    </row>
    <row r="542" spans="3:13" ht="15.75" thickBot="1">
      <c r="C542" s="96">
        <f>'Predikcia hod'!A540</f>
        <v>45770</v>
      </c>
      <c r="D542" s="40" t="str">
        <f>'Predikcia hod'!B540</f>
        <v>09:00:00</v>
      </c>
      <c r="E542" s="68">
        <f>'Predikcia hod'!G540</f>
        <v>10089.25</v>
      </c>
      <c r="F542" s="69">
        <f>'DHS2025'!C539</f>
        <v>0</v>
      </c>
      <c r="G542" s="70">
        <f>'DHS2025'!D539</f>
        <v>0</v>
      </c>
      <c r="H542" s="84"/>
      <c r="I542" s="85">
        <f>'DHS2025'!E539/1000</f>
        <v>0</v>
      </c>
      <c r="J542" s="49">
        <f>'Predikcia hod'!R540</f>
        <v>0</v>
      </c>
      <c r="K542" s="47">
        <f t="shared" si="8"/>
        <v>0</v>
      </c>
      <c r="M542" s="10">
        <f>'Predikcia hod'!K540</f>
        <v>4</v>
      </c>
    </row>
    <row r="543" spans="3:13" ht="15.75" thickBot="1">
      <c r="C543" s="96">
        <f>'Predikcia hod'!A541</f>
        <v>45770</v>
      </c>
      <c r="D543" s="40" t="str">
        <f>'Predikcia hod'!B541</f>
        <v>10:00:00</v>
      </c>
      <c r="E543" s="68">
        <f>'Predikcia hod'!G541</f>
        <v>9800.5</v>
      </c>
      <c r="F543" s="69">
        <f>'DHS2025'!C540</f>
        <v>0</v>
      </c>
      <c r="G543" s="70">
        <f>'DHS2025'!D540</f>
        <v>0</v>
      </c>
      <c r="H543" s="84"/>
      <c r="I543" s="85">
        <f>'DHS2025'!E540/1000</f>
        <v>0</v>
      </c>
      <c r="J543" s="49">
        <f>'Predikcia hod'!R541</f>
        <v>0</v>
      </c>
      <c r="K543" s="47">
        <f t="shared" si="8"/>
        <v>0</v>
      </c>
      <c r="M543" s="10">
        <f>'Predikcia hod'!K541</f>
        <v>4</v>
      </c>
    </row>
    <row r="544" spans="3:13" ht="15.75" thickBot="1">
      <c r="C544" s="96">
        <f>'Predikcia hod'!A542</f>
        <v>45770</v>
      </c>
      <c r="D544" s="40" t="str">
        <f>'Predikcia hod'!B542</f>
        <v>11:00:00</v>
      </c>
      <c r="E544" s="68">
        <f>'Predikcia hod'!G542</f>
        <v>9178.75</v>
      </c>
      <c r="F544" s="69">
        <f>'DHS2025'!C541</f>
        <v>0</v>
      </c>
      <c r="G544" s="70">
        <f>'DHS2025'!D541</f>
        <v>0</v>
      </c>
      <c r="H544" s="84"/>
      <c r="I544" s="85">
        <f>'DHS2025'!E541/1000</f>
        <v>0</v>
      </c>
      <c r="J544" s="49">
        <f>'Predikcia hod'!R542</f>
        <v>0</v>
      </c>
      <c r="K544" s="47">
        <f t="shared" si="8"/>
        <v>0</v>
      </c>
      <c r="M544" s="10">
        <f>'Predikcia hod'!K542</f>
        <v>4</v>
      </c>
    </row>
    <row r="545" spans="3:13" ht="15.75" thickBot="1">
      <c r="C545" s="96">
        <f>'Predikcia hod'!A543</f>
        <v>45770</v>
      </c>
      <c r="D545" s="40" t="str">
        <f>'Predikcia hod'!B543</f>
        <v>12:00:00</v>
      </c>
      <c r="E545" s="68">
        <f>'Predikcia hod'!G543</f>
        <v>8587.25</v>
      </c>
      <c r="F545" s="69">
        <f>'DHS2025'!C542</f>
        <v>0</v>
      </c>
      <c r="G545" s="70">
        <f>'DHS2025'!D542</f>
        <v>0</v>
      </c>
      <c r="H545" s="84"/>
      <c r="I545" s="85">
        <f>'DHS2025'!E542/1000</f>
        <v>0</v>
      </c>
      <c r="J545" s="49">
        <f>'Predikcia hod'!R543</f>
        <v>0</v>
      </c>
      <c r="K545" s="47">
        <f t="shared" si="8"/>
        <v>0</v>
      </c>
      <c r="M545" s="10">
        <f>'Predikcia hod'!K543</f>
        <v>3</v>
      </c>
    </row>
    <row r="546" spans="3:13" ht="15.75" thickBot="1">
      <c r="C546" s="96">
        <f>'Predikcia hod'!A544</f>
        <v>45770</v>
      </c>
      <c r="D546" s="40" t="str">
        <f>'Predikcia hod'!B544</f>
        <v>13:00:00</v>
      </c>
      <c r="E546" s="68">
        <f>'Predikcia hod'!G544</f>
        <v>8621.25</v>
      </c>
      <c r="F546" s="69">
        <f>'DHS2025'!C543</f>
        <v>0</v>
      </c>
      <c r="G546" s="70">
        <f>'DHS2025'!D543</f>
        <v>0</v>
      </c>
      <c r="H546" s="84"/>
      <c r="I546" s="85">
        <f>'DHS2025'!E543/1000</f>
        <v>0</v>
      </c>
      <c r="J546" s="49">
        <f>'Predikcia hod'!R544</f>
        <v>0</v>
      </c>
      <c r="K546" s="47">
        <f t="shared" si="8"/>
        <v>0</v>
      </c>
      <c r="M546" s="10">
        <f>'Predikcia hod'!K544</f>
        <v>3</v>
      </c>
    </row>
    <row r="547" spans="3:13" ht="15.75" thickBot="1">
      <c r="C547" s="96">
        <f>'Predikcia hod'!A545</f>
        <v>45770</v>
      </c>
      <c r="D547" s="40" t="str">
        <f>'Predikcia hod'!B545</f>
        <v>14:00:00</v>
      </c>
      <c r="E547" s="68">
        <f>'Predikcia hod'!G545</f>
        <v>8399.25</v>
      </c>
      <c r="F547" s="69">
        <f>'DHS2025'!C544</f>
        <v>0</v>
      </c>
      <c r="G547" s="70">
        <f>'DHS2025'!D544</f>
        <v>0</v>
      </c>
      <c r="H547" s="84"/>
      <c r="I547" s="85">
        <f>'DHS2025'!E544/1000</f>
        <v>0</v>
      </c>
      <c r="J547" s="49">
        <f>'Predikcia hod'!R545</f>
        <v>0</v>
      </c>
      <c r="K547" s="47">
        <f t="shared" si="8"/>
        <v>0</v>
      </c>
      <c r="M547" s="10">
        <f>'Predikcia hod'!K545</f>
        <v>3</v>
      </c>
    </row>
    <row r="548" spans="3:13" ht="15.75" thickBot="1">
      <c r="C548" s="96">
        <f>'Predikcia hod'!A546</f>
        <v>45770</v>
      </c>
      <c r="D548" s="40" t="str">
        <f>'Predikcia hod'!B546</f>
        <v>15:00:00</v>
      </c>
      <c r="E548" s="68">
        <f>'Predikcia hod'!G546</f>
        <v>7485.5</v>
      </c>
      <c r="F548" s="69">
        <f>'DHS2025'!C545</f>
        <v>0</v>
      </c>
      <c r="G548" s="70">
        <f>'DHS2025'!D545</f>
        <v>0</v>
      </c>
      <c r="H548" s="84"/>
      <c r="I548" s="85">
        <f>'DHS2025'!E545/1000</f>
        <v>0</v>
      </c>
      <c r="J548" s="49">
        <f>'Predikcia hod'!R546</f>
        <v>0</v>
      </c>
      <c r="K548" s="47">
        <f t="shared" si="8"/>
        <v>0</v>
      </c>
      <c r="M548" s="10">
        <f>'Predikcia hod'!K546</f>
        <v>3</v>
      </c>
    </row>
    <row r="549" spans="3:13" ht="15.75" thickBot="1">
      <c r="C549" s="96">
        <f>'Predikcia hod'!A547</f>
        <v>45770</v>
      </c>
      <c r="D549" s="40" t="str">
        <f>'Predikcia hod'!B547</f>
        <v>16:00:00</v>
      </c>
      <c r="E549" s="68">
        <f>'Predikcia hod'!G547</f>
        <v>7677.75</v>
      </c>
      <c r="F549" s="69">
        <f>'DHS2025'!C546</f>
        <v>0</v>
      </c>
      <c r="G549" s="70">
        <f>'DHS2025'!D546</f>
        <v>0</v>
      </c>
      <c r="H549" s="84"/>
      <c r="I549" s="85">
        <f>'DHS2025'!E546/1000</f>
        <v>0</v>
      </c>
      <c r="J549" s="49">
        <f>'Predikcia hod'!R547</f>
        <v>0</v>
      </c>
      <c r="K549" s="47">
        <f t="shared" si="8"/>
        <v>0</v>
      </c>
      <c r="M549" s="10">
        <f>'Predikcia hod'!K547</f>
        <v>3</v>
      </c>
    </row>
    <row r="550" spans="3:13" ht="15.75" thickBot="1">
      <c r="C550" s="96">
        <f>'Predikcia hod'!A548</f>
        <v>45770</v>
      </c>
      <c r="D550" s="40" t="str">
        <f>'Predikcia hod'!B548</f>
        <v>17:00:00</v>
      </c>
      <c r="E550" s="68">
        <f>'Predikcia hod'!G548</f>
        <v>7433.5</v>
      </c>
      <c r="F550" s="69">
        <f>'DHS2025'!C547</f>
        <v>0</v>
      </c>
      <c r="G550" s="70">
        <f>'DHS2025'!D547</f>
        <v>0</v>
      </c>
      <c r="H550" s="84"/>
      <c r="I550" s="85">
        <f>'DHS2025'!E547/1000</f>
        <v>0</v>
      </c>
      <c r="J550" s="49">
        <f>'Predikcia hod'!R548</f>
        <v>0</v>
      </c>
      <c r="K550" s="47">
        <f t="shared" si="8"/>
        <v>0</v>
      </c>
      <c r="M550" s="10">
        <f>'Predikcia hod'!K548</f>
        <v>3</v>
      </c>
    </row>
    <row r="551" spans="3:13" ht="15.75" thickBot="1">
      <c r="C551" s="96">
        <f>'Predikcia hod'!A549</f>
        <v>45770</v>
      </c>
      <c r="D551" s="40" t="str">
        <f>'Predikcia hod'!B549</f>
        <v>18:00:00</v>
      </c>
      <c r="E551" s="68">
        <f>'Predikcia hod'!G549</f>
        <v>7222.5</v>
      </c>
      <c r="F551" s="69">
        <f>'DHS2025'!C548</f>
        <v>0</v>
      </c>
      <c r="G551" s="70">
        <f>'DHS2025'!D548</f>
        <v>0</v>
      </c>
      <c r="H551" s="84"/>
      <c r="I551" s="85">
        <f>'DHS2025'!E548/1000</f>
        <v>0</v>
      </c>
      <c r="J551" s="49">
        <f>'Predikcia hod'!R549</f>
        <v>0</v>
      </c>
      <c r="K551" s="47">
        <f t="shared" si="8"/>
        <v>0</v>
      </c>
      <c r="M551" s="10">
        <f>'Predikcia hod'!K549</f>
        <v>3</v>
      </c>
    </row>
    <row r="552" spans="3:13" ht="15.75" thickBot="1">
      <c r="C552" s="96">
        <f>'Predikcia hod'!A550</f>
        <v>45770</v>
      </c>
      <c r="D552" s="40" t="str">
        <f>'Predikcia hod'!B550</f>
        <v>19:00:00</v>
      </c>
      <c r="E552" s="68">
        <f>'Predikcia hod'!G550</f>
        <v>8541.75</v>
      </c>
      <c r="F552" s="69">
        <f>'DHS2025'!C549</f>
        <v>0</v>
      </c>
      <c r="G552" s="70">
        <f>'DHS2025'!D549</f>
        <v>0</v>
      </c>
      <c r="H552" s="84"/>
      <c r="I552" s="85">
        <f>'DHS2025'!E549/1000</f>
        <v>0</v>
      </c>
      <c r="J552" s="49">
        <f>'Predikcia hod'!R550</f>
        <v>0</v>
      </c>
      <c r="K552" s="47">
        <f t="shared" si="8"/>
        <v>0</v>
      </c>
      <c r="M552" s="10">
        <f>'Predikcia hod'!K550</f>
        <v>3</v>
      </c>
    </row>
    <row r="553" spans="3:13" ht="15.75" thickBot="1">
      <c r="C553" s="96">
        <f>'Predikcia hod'!A551</f>
        <v>45770</v>
      </c>
      <c r="D553" s="40" t="str">
        <f>'Predikcia hod'!B551</f>
        <v>20:00:00</v>
      </c>
      <c r="E553" s="68">
        <f>'Predikcia hod'!G551</f>
        <v>9622.75</v>
      </c>
      <c r="F553" s="69">
        <f>'DHS2025'!C550</f>
        <v>0</v>
      </c>
      <c r="G553" s="70">
        <f>'DHS2025'!D550</f>
        <v>0</v>
      </c>
      <c r="H553" s="84"/>
      <c r="I553" s="85">
        <f>'DHS2025'!E550/1000</f>
        <v>0</v>
      </c>
      <c r="J553" s="49">
        <f>'Predikcia hod'!R551</f>
        <v>0</v>
      </c>
      <c r="K553" s="47">
        <f t="shared" si="8"/>
        <v>0</v>
      </c>
      <c r="M553" s="10">
        <f>'Predikcia hod'!K551</f>
        <v>4</v>
      </c>
    </row>
    <row r="554" spans="3:13" ht="15.75" thickBot="1">
      <c r="C554" s="96">
        <f>'Predikcia hod'!A552</f>
        <v>45770</v>
      </c>
      <c r="D554" s="40" t="str">
        <f>'Predikcia hod'!B552</f>
        <v>21:00:00</v>
      </c>
      <c r="E554" s="68">
        <f>'Predikcia hod'!G552</f>
        <v>10471.75</v>
      </c>
      <c r="F554" s="69">
        <f>'DHS2025'!C551</f>
        <v>0</v>
      </c>
      <c r="G554" s="70">
        <f>'DHS2025'!D551</f>
        <v>0</v>
      </c>
      <c r="H554" s="84"/>
      <c r="I554" s="85">
        <f>'DHS2025'!E551/1000</f>
        <v>0</v>
      </c>
      <c r="J554" s="49">
        <f>'Predikcia hod'!R552</f>
        <v>0</v>
      </c>
      <c r="K554" s="47">
        <f t="shared" si="8"/>
        <v>0</v>
      </c>
      <c r="M554" s="10">
        <f>'Predikcia hod'!K552</f>
        <v>4</v>
      </c>
    </row>
    <row r="555" spans="3:13" ht="15.75" thickBot="1">
      <c r="C555" s="96">
        <f>'Predikcia hod'!A553</f>
        <v>45770</v>
      </c>
      <c r="D555" s="40" t="str">
        <f>'Predikcia hod'!B553</f>
        <v>22:00:00</v>
      </c>
      <c r="E555" s="68">
        <f>'Predikcia hod'!G553</f>
        <v>9884</v>
      </c>
      <c r="F555" s="69">
        <f>'DHS2025'!C552</f>
        <v>0</v>
      </c>
      <c r="G555" s="70">
        <f>'DHS2025'!D552</f>
        <v>0</v>
      </c>
      <c r="H555" s="84"/>
      <c r="I555" s="85">
        <f>'DHS2025'!E552/1000</f>
        <v>0</v>
      </c>
      <c r="J555" s="49">
        <f>'Predikcia hod'!R553</f>
        <v>0</v>
      </c>
      <c r="K555" s="47">
        <f t="shared" si="8"/>
        <v>0</v>
      </c>
      <c r="M555" s="10">
        <f>'Predikcia hod'!K553</f>
        <v>4</v>
      </c>
    </row>
    <row r="556" spans="3:13" ht="15.75" thickBot="1">
      <c r="C556" s="100">
        <f>'Predikcia hod'!A554</f>
        <v>45770</v>
      </c>
      <c r="D556" s="44" t="str">
        <f>'Predikcia hod'!B554</f>
        <v>23:00:00</v>
      </c>
      <c r="E556" s="71">
        <f>'Predikcia hod'!G554</f>
        <v>5526.5</v>
      </c>
      <c r="F556" s="72">
        <f>'DHS2025'!C553</f>
        <v>0</v>
      </c>
      <c r="G556" s="73">
        <f>'DHS2025'!D553</f>
        <v>0</v>
      </c>
      <c r="H556" s="86"/>
      <c r="I556" s="85">
        <f>'DHS2025'!E553/1000</f>
        <v>0</v>
      </c>
      <c r="J556" s="49">
        <f>'Predikcia hod'!R554</f>
        <v>0</v>
      </c>
      <c r="K556" s="47">
        <f t="shared" si="8"/>
        <v>0</v>
      </c>
      <c r="M556" s="10">
        <f>'Predikcia hod'!K554</f>
        <v>2</v>
      </c>
    </row>
    <row r="557" spans="3:13" ht="15.75" thickBot="1">
      <c r="C557" s="97">
        <f>'Predikcia hod'!A555</f>
        <v>45771</v>
      </c>
      <c r="D557" s="41" t="str">
        <f>'Predikcia hod'!B555</f>
        <v>00:00:00</v>
      </c>
      <c r="E557" s="65">
        <f>'Predikcia hod'!G555</f>
        <v>2398</v>
      </c>
      <c r="F557" s="66">
        <f>'DHS2025'!C554</f>
        <v>0</v>
      </c>
      <c r="G557" s="67">
        <f>'DHS2025'!D554</f>
        <v>0</v>
      </c>
      <c r="H557" s="82"/>
      <c r="I557" s="83">
        <f>'DHS2025'!E554/1000</f>
        <v>0</v>
      </c>
      <c r="J557" s="49">
        <f>'Predikcia hod'!R555</f>
        <v>0</v>
      </c>
      <c r="K557" s="47">
        <f t="shared" si="8"/>
        <v>0</v>
      </c>
      <c r="M557" s="10">
        <f>'Predikcia hod'!K555</f>
        <v>1</v>
      </c>
    </row>
    <row r="558" spans="3:13" ht="15.75" thickBot="1">
      <c r="C558" s="98">
        <f>'Predikcia hod'!A556</f>
        <v>45771</v>
      </c>
      <c r="D558" s="42" t="str">
        <f>'Predikcia hod'!B556</f>
        <v>01:00:00</v>
      </c>
      <c r="E558" s="68">
        <f>'Predikcia hod'!G556</f>
        <v>2812</v>
      </c>
      <c r="F558" s="69">
        <f>'DHS2025'!C555</f>
        <v>0</v>
      </c>
      <c r="G558" s="70">
        <f>'DHS2025'!D555</f>
        <v>0</v>
      </c>
      <c r="H558" s="84"/>
      <c r="I558" s="85">
        <f>'DHS2025'!E555/1000</f>
        <v>0</v>
      </c>
      <c r="J558" s="49">
        <f>'Predikcia hod'!R556</f>
        <v>0</v>
      </c>
      <c r="K558" s="47">
        <f t="shared" si="8"/>
        <v>0</v>
      </c>
      <c r="M558" s="10">
        <f>'Predikcia hod'!K556</f>
        <v>1</v>
      </c>
    </row>
    <row r="559" spans="3:13" ht="15.75" thickBot="1">
      <c r="C559" s="98">
        <f>'Predikcia hod'!A557</f>
        <v>45771</v>
      </c>
      <c r="D559" s="42" t="str">
        <f>'Predikcia hod'!B557</f>
        <v>02:00:00</v>
      </c>
      <c r="E559" s="68">
        <f>'Predikcia hod'!G557</f>
        <v>2818.25</v>
      </c>
      <c r="F559" s="69">
        <f>'DHS2025'!C556</f>
        <v>0</v>
      </c>
      <c r="G559" s="70">
        <f>'DHS2025'!D556</f>
        <v>0</v>
      </c>
      <c r="H559" s="84"/>
      <c r="I559" s="85">
        <f>'DHS2025'!E556/1000</f>
        <v>0</v>
      </c>
      <c r="J559" s="49">
        <f>'Predikcia hod'!R557</f>
        <v>0</v>
      </c>
      <c r="K559" s="47">
        <f t="shared" si="8"/>
        <v>0</v>
      </c>
      <c r="M559" s="10">
        <f>'Predikcia hod'!K557</f>
        <v>1</v>
      </c>
    </row>
    <row r="560" spans="3:13" ht="15.75" thickBot="1">
      <c r="C560" s="98">
        <f>'Predikcia hod'!A558</f>
        <v>45771</v>
      </c>
      <c r="D560" s="42" t="str">
        <f>'Predikcia hod'!B558</f>
        <v>03:00:00</v>
      </c>
      <c r="E560" s="68">
        <f>'Predikcia hod'!G558</f>
        <v>4312</v>
      </c>
      <c r="F560" s="69">
        <f>'DHS2025'!C557</f>
        <v>0</v>
      </c>
      <c r="G560" s="70">
        <f>'DHS2025'!D557</f>
        <v>0</v>
      </c>
      <c r="H560" s="84"/>
      <c r="I560" s="85">
        <f>'DHS2025'!E557/1000</f>
        <v>0</v>
      </c>
      <c r="J560" s="49">
        <f>'Predikcia hod'!R558</f>
        <v>0</v>
      </c>
      <c r="K560" s="47">
        <f t="shared" si="8"/>
        <v>0</v>
      </c>
      <c r="M560" s="10">
        <f>'Predikcia hod'!K558</f>
        <v>2</v>
      </c>
    </row>
    <row r="561" spans="3:13" ht="15.75" thickBot="1">
      <c r="C561" s="98">
        <f>'Predikcia hod'!A559</f>
        <v>45771</v>
      </c>
      <c r="D561" s="42" t="str">
        <f>'Predikcia hod'!B559</f>
        <v>04:00:00</v>
      </c>
      <c r="E561" s="68">
        <f>'Predikcia hod'!G559</f>
        <v>10679.25</v>
      </c>
      <c r="F561" s="69">
        <f>'DHS2025'!C558</f>
        <v>0</v>
      </c>
      <c r="G561" s="70">
        <f>'DHS2025'!D558</f>
        <v>0</v>
      </c>
      <c r="H561" s="84"/>
      <c r="I561" s="85">
        <f>'DHS2025'!E558/1000</f>
        <v>0</v>
      </c>
      <c r="J561" s="49">
        <f>'Predikcia hod'!R559</f>
        <v>0</v>
      </c>
      <c r="K561" s="47">
        <f t="shared" si="8"/>
        <v>0</v>
      </c>
      <c r="M561" s="10">
        <f>'Predikcia hod'!K559</f>
        <v>4</v>
      </c>
    </row>
    <row r="562" spans="3:13" ht="15.75" thickBot="1">
      <c r="C562" s="98">
        <f>'Predikcia hod'!A560</f>
        <v>45771</v>
      </c>
      <c r="D562" s="42" t="str">
        <f>'Predikcia hod'!B560</f>
        <v>05:00:00</v>
      </c>
      <c r="E562" s="68">
        <f>'Predikcia hod'!G560</f>
        <v>12662.75</v>
      </c>
      <c r="F562" s="69">
        <f>'DHS2025'!C559</f>
        <v>0</v>
      </c>
      <c r="G562" s="70">
        <f>'DHS2025'!D559</f>
        <v>0</v>
      </c>
      <c r="H562" s="84"/>
      <c r="I562" s="85">
        <f>'DHS2025'!E559/1000</f>
        <v>0</v>
      </c>
      <c r="J562" s="49">
        <f>'Predikcia hod'!R560</f>
        <v>0</v>
      </c>
      <c r="K562" s="47">
        <f t="shared" si="8"/>
        <v>0</v>
      </c>
      <c r="M562" s="10">
        <f>'Predikcia hod'!K560</f>
        <v>5</v>
      </c>
    </row>
    <row r="563" spans="3:13" ht="15.75" thickBot="1">
      <c r="C563" s="98">
        <f>'Predikcia hod'!A561</f>
        <v>45771</v>
      </c>
      <c r="D563" s="42" t="str">
        <f>'Predikcia hod'!B561</f>
        <v>06:00:00</v>
      </c>
      <c r="E563" s="68">
        <f>'Predikcia hod'!G561</f>
        <v>13467</v>
      </c>
      <c r="F563" s="69">
        <f>'DHS2025'!C560</f>
        <v>0</v>
      </c>
      <c r="G563" s="70">
        <f>'DHS2025'!D560</f>
        <v>0</v>
      </c>
      <c r="H563" s="84"/>
      <c r="I563" s="85">
        <f>'DHS2025'!E560/1000</f>
        <v>0</v>
      </c>
      <c r="J563" s="49">
        <f>'Predikcia hod'!R561</f>
        <v>0</v>
      </c>
      <c r="K563" s="47">
        <f t="shared" si="8"/>
        <v>0</v>
      </c>
      <c r="M563" s="10">
        <f>'Predikcia hod'!K561</f>
        <v>5</v>
      </c>
    </row>
    <row r="564" spans="3:13" ht="15.75" thickBot="1">
      <c r="C564" s="98">
        <f>'Predikcia hod'!A562</f>
        <v>45771</v>
      </c>
      <c r="D564" s="42" t="str">
        <f>'Predikcia hod'!B562</f>
        <v>07:00:00</v>
      </c>
      <c r="E564" s="68">
        <f>'Predikcia hod'!G562</f>
        <v>12224.25</v>
      </c>
      <c r="F564" s="69">
        <f>'DHS2025'!C561</f>
        <v>0</v>
      </c>
      <c r="G564" s="70">
        <f>'DHS2025'!D561</f>
        <v>0</v>
      </c>
      <c r="H564" s="84"/>
      <c r="I564" s="85">
        <f>'DHS2025'!E561/1000</f>
        <v>0</v>
      </c>
      <c r="J564" s="49">
        <f>'Predikcia hod'!R562</f>
        <v>0</v>
      </c>
      <c r="K564" s="47">
        <f t="shared" si="8"/>
        <v>0</v>
      </c>
      <c r="M564" s="10">
        <f>'Predikcia hod'!K562</f>
        <v>5</v>
      </c>
    </row>
    <row r="565" spans="3:13" ht="15.75" thickBot="1">
      <c r="C565" s="98">
        <f>'Predikcia hod'!A563</f>
        <v>45771</v>
      </c>
      <c r="D565" s="42" t="str">
        <f>'Predikcia hod'!B563</f>
        <v>08:00:00</v>
      </c>
      <c r="E565" s="68">
        <f>'Predikcia hod'!G563</f>
        <v>10768.75</v>
      </c>
      <c r="F565" s="69">
        <f>'DHS2025'!C562</f>
        <v>0</v>
      </c>
      <c r="G565" s="70">
        <f>'DHS2025'!D562</f>
        <v>0</v>
      </c>
      <c r="H565" s="84"/>
      <c r="I565" s="85">
        <f>'DHS2025'!E562/1000</f>
        <v>0</v>
      </c>
      <c r="J565" s="49">
        <f>'Predikcia hod'!R563</f>
        <v>0</v>
      </c>
      <c r="K565" s="47">
        <f t="shared" si="8"/>
        <v>0</v>
      </c>
      <c r="M565" s="10">
        <f>'Predikcia hod'!K563</f>
        <v>4</v>
      </c>
    </row>
    <row r="566" spans="3:13" ht="15.75" thickBot="1">
      <c r="C566" s="98">
        <f>'Predikcia hod'!A564</f>
        <v>45771</v>
      </c>
      <c r="D566" s="42" t="str">
        <f>'Predikcia hod'!B564</f>
        <v>09:00:00</v>
      </c>
      <c r="E566" s="68">
        <f>'Predikcia hod'!G564</f>
        <v>9861.25</v>
      </c>
      <c r="F566" s="69">
        <f>'DHS2025'!C563</f>
        <v>0</v>
      </c>
      <c r="G566" s="70">
        <f>'DHS2025'!D563</f>
        <v>0</v>
      </c>
      <c r="H566" s="84"/>
      <c r="I566" s="85">
        <f>'DHS2025'!E563/1000</f>
        <v>0</v>
      </c>
      <c r="J566" s="49">
        <f>'Predikcia hod'!R564</f>
        <v>0</v>
      </c>
      <c r="K566" s="47">
        <f t="shared" si="8"/>
        <v>0</v>
      </c>
      <c r="M566" s="10">
        <f>'Predikcia hod'!K564</f>
        <v>4</v>
      </c>
    </row>
    <row r="567" spans="3:13" ht="15.75" thickBot="1">
      <c r="C567" s="98">
        <f>'Predikcia hod'!A565</f>
        <v>45771</v>
      </c>
      <c r="D567" s="42" t="str">
        <f>'Predikcia hod'!B565</f>
        <v>10:00:00</v>
      </c>
      <c r="E567" s="68">
        <f>'Predikcia hod'!G565</f>
        <v>9378.75</v>
      </c>
      <c r="F567" s="69">
        <f>'DHS2025'!C564</f>
        <v>0</v>
      </c>
      <c r="G567" s="70">
        <f>'DHS2025'!D564</f>
        <v>0</v>
      </c>
      <c r="H567" s="84"/>
      <c r="I567" s="85">
        <f>'DHS2025'!E564/1000</f>
        <v>0</v>
      </c>
      <c r="J567" s="49">
        <f>'Predikcia hod'!R565</f>
        <v>0</v>
      </c>
      <c r="K567" s="47">
        <f t="shared" si="8"/>
        <v>0</v>
      </c>
      <c r="M567" s="10">
        <f>'Predikcia hod'!K565</f>
        <v>4</v>
      </c>
    </row>
    <row r="568" spans="3:13" ht="15.75" thickBot="1">
      <c r="C568" s="98">
        <f>'Predikcia hod'!A566</f>
        <v>45771</v>
      </c>
      <c r="D568" s="42" t="str">
        <f>'Predikcia hod'!B566</f>
        <v>11:00:00</v>
      </c>
      <c r="E568" s="68">
        <f>'Predikcia hod'!G566</f>
        <v>8979</v>
      </c>
      <c r="F568" s="69">
        <f>'DHS2025'!C565</f>
        <v>0</v>
      </c>
      <c r="G568" s="70">
        <f>'DHS2025'!D565</f>
        <v>0</v>
      </c>
      <c r="H568" s="84"/>
      <c r="I568" s="85">
        <f>'DHS2025'!E565/1000</f>
        <v>0</v>
      </c>
      <c r="J568" s="49">
        <f>'Predikcia hod'!R566</f>
        <v>0</v>
      </c>
      <c r="K568" s="47">
        <f t="shared" si="8"/>
        <v>0</v>
      </c>
      <c r="M568" s="10">
        <f>'Predikcia hod'!K566</f>
        <v>3</v>
      </c>
    </row>
    <row r="569" spans="3:13" ht="15.75" thickBot="1">
      <c r="C569" s="98">
        <f>'Predikcia hod'!A567</f>
        <v>45771</v>
      </c>
      <c r="D569" s="42" t="str">
        <f>'Predikcia hod'!B567</f>
        <v>12:00:00</v>
      </c>
      <c r="E569" s="68">
        <f>'Predikcia hod'!G567</f>
        <v>8871.25</v>
      </c>
      <c r="F569" s="69">
        <f>'DHS2025'!C566</f>
        <v>0</v>
      </c>
      <c r="G569" s="70">
        <f>'DHS2025'!D566</f>
        <v>0</v>
      </c>
      <c r="H569" s="84"/>
      <c r="I569" s="85">
        <f>'DHS2025'!E566/1000</f>
        <v>0</v>
      </c>
      <c r="J569" s="49">
        <f>'Predikcia hod'!R567</f>
        <v>0</v>
      </c>
      <c r="K569" s="47">
        <f t="shared" si="8"/>
        <v>0</v>
      </c>
      <c r="M569" s="10">
        <f>'Predikcia hod'!K567</f>
        <v>3</v>
      </c>
    </row>
    <row r="570" spans="3:13" ht="15.75" thickBot="1">
      <c r="C570" s="98">
        <f>'Predikcia hod'!A568</f>
        <v>45771</v>
      </c>
      <c r="D570" s="42" t="str">
        <f>'Predikcia hod'!B568</f>
        <v>13:00:00</v>
      </c>
      <c r="E570" s="68">
        <f>'Predikcia hod'!G568</f>
        <v>8336.5</v>
      </c>
      <c r="F570" s="69">
        <f>'DHS2025'!C567</f>
        <v>0</v>
      </c>
      <c r="G570" s="70">
        <f>'DHS2025'!D567</f>
        <v>0</v>
      </c>
      <c r="H570" s="84"/>
      <c r="I570" s="85">
        <f>'DHS2025'!E567/1000</f>
        <v>0</v>
      </c>
      <c r="J570" s="49">
        <f>'Predikcia hod'!R568</f>
        <v>0</v>
      </c>
      <c r="K570" s="47">
        <f t="shared" si="8"/>
        <v>0</v>
      </c>
      <c r="M570" s="10">
        <f>'Predikcia hod'!K568</f>
        <v>3</v>
      </c>
    </row>
    <row r="571" spans="3:13" ht="15.75" thickBot="1">
      <c r="C571" s="98">
        <f>'Predikcia hod'!A569</f>
        <v>45771</v>
      </c>
      <c r="D571" s="42" t="str">
        <f>'Predikcia hod'!B569</f>
        <v>14:00:00</v>
      </c>
      <c r="E571" s="68">
        <f>'Predikcia hod'!G569</f>
        <v>7947</v>
      </c>
      <c r="F571" s="69">
        <f>'DHS2025'!C568</f>
        <v>0</v>
      </c>
      <c r="G571" s="70">
        <f>'DHS2025'!D568</f>
        <v>0</v>
      </c>
      <c r="H571" s="84"/>
      <c r="I571" s="85">
        <f>'DHS2025'!E568/1000</f>
        <v>0</v>
      </c>
      <c r="J571" s="49">
        <f>'Predikcia hod'!R569</f>
        <v>0</v>
      </c>
      <c r="K571" s="47">
        <f t="shared" si="8"/>
        <v>0</v>
      </c>
      <c r="M571" s="10">
        <f>'Predikcia hod'!K569</f>
        <v>3</v>
      </c>
    </row>
    <row r="572" spans="3:13" ht="15.75" thickBot="1">
      <c r="C572" s="98">
        <f>'Predikcia hod'!A570</f>
        <v>45771</v>
      </c>
      <c r="D572" s="42" t="str">
        <f>'Predikcia hod'!B570</f>
        <v>15:00:00</v>
      </c>
      <c r="E572" s="68">
        <f>'Predikcia hod'!G570</f>
        <v>7910</v>
      </c>
      <c r="F572" s="69">
        <f>'DHS2025'!C569</f>
        <v>0</v>
      </c>
      <c r="G572" s="70">
        <f>'DHS2025'!D569</f>
        <v>0</v>
      </c>
      <c r="H572" s="84"/>
      <c r="I572" s="85">
        <f>'DHS2025'!E569/1000</f>
        <v>0</v>
      </c>
      <c r="J572" s="49">
        <f>'Predikcia hod'!R570</f>
        <v>0</v>
      </c>
      <c r="K572" s="47">
        <f t="shared" si="8"/>
        <v>0</v>
      </c>
      <c r="M572" s="10">
        <f>'Predikcia hod'!K570</f>
        <v>3</v>
      </c>
    </row>
    <row r="573" spans="3:13" ht="15.75" thickBot="1">
      <c r="C573" s="98">
        <f>'Predikcia hod'!A571</f>
        <v>45771</v>
      </c>
      <c r="D573" s="42" t="str">
        <f>'Predikcia hod'!B571</f>
        <v>16:00:00</v>
      </c>
      <c r="E573" s="68">
        <f>'Predikcia hod'!G571</f>
        <v>7719.25</v>
      </c>
      <c r="F573" s="69">
        <f>'DHS2025'!C570</f>
        <v>0</v>
      </c>
      <c r="G573" s="70">
        <f>'DHS2025'!D570</f>
        <v>0</v>
      </c>
      <c r="H573" s="84"/>
      <c r="I573" s="85">
        <f>'DHS2025'!E570/1000</f>
        <v>0</v>
      </c>
      <c r="J573" s="49">
        <f>'Predikcia hod'!R571</f>
        <v>0</v>
      </c>
      <c r="K573" s="47">
        <f t="shared" si="8"/>
        <v>0</v>
      </c>
      <c r="M573" s="10">
        <f>'Predikcia hod'!K571</f>
        <v>3</v>
      </c>
    </row>
    <row r="574" spans="3:13" ht="15.75" thickBot="1">
      <c r="C574" s="98">
        <f>'Predikcia hod'!A572</f>
        <v>45771</v>
      </c>
      <c r="D574" s="42" t="str">
        <f>'Predikcia hod'!B572</f>
        <v>17:00:00</v>
      </c>
      <c r="E574" s="68">
        <f>'Predikcia hod'!G572</f>
        <v>7459.25</v>
      </c>
      <c r="F574" s="69">
        <f>'DHS2025'!C571</f>
        <v>0</v>
      </c>
      <c r="G574" s="70">
        <f>'DHS2025'!D571</f>
        <v>0</v>
      </c>
      <c r="H574" s="84"/>
      <c r="I574" s="85">
        <f>'DHS2025'!E571/1000</f>
        <v>0</v>
      </c>
      <c r="J574" s="49">
        <f>'Predikcia hod'!R572</f>
        <v>0</v>
      </c>
      <c r="K574" s="47">
        <f t="shared" si="8"/>
        <v>0</v>
      </c>
      <c r="M574" s="10">
        <f>'Predikcia hod'!K572</f>
        <v>3</v>
      </c>
    </row>
    <row r="575" spans="3:13" ht="15.75" thickBot="1">
      <c r="C575" s="98">
        <f>'Predikcia hod'!A573</f>
        <v>45771</v>
      </c>
      <c r="D575" s="42" t="str">
        <f>'Predikcia hod'!B573</f>
        <v>18:00:00</v>
      </c>
      <c r="E575" s="68">
        <f>'Predikcia hod'!G573</f>
        <v>8507.75</v>
      </c>
      <c r="F575" s="69">
        <f>'DHS2025'!C572</f>
        <v>0</v>
      </c>
      <c r="G575" s="70">
        <f>'DHS2025'!D572</f>
        <v>0</v>
      </c>
      <c r="H575" s="84"/>
      <c r="I575" s="85">
        <f>'DHS2025'!E572/1000</f>
        <v>0</v>
      </c>
      <c r="J575" s="49">
        <f>'Predikcia hod'!R573</f>
        <v>0</v>
      </c>
      <c r="K575" s="47">
        <f t="shared" si="8"/>
        <v>0</v>
      </c>
      <c r="M575" s="10">
        <f>'Predikcia hod'!K573</f>
        <v>3</v>
      </c>
    </row>
    <row r="576" spans="3:13" ht="15.75" thickBot="1">
      <c r="C576" s="98">
        <f>'Predikcia hod'!A574</f>
        <v>45771</v>
      </c>
      <c r="D576" s="42" t="str">
        <f>'Predikcia hod'!B574</f>
        <v>19:00:00</v>
      </c>
      <c r="E576" s="68">
        <f>'Predikcia hod'!G574</f>
        <v>9169.25</v>
      </c>
      <c r="F576" s="69">
        <f>'DHS2025'!C573</f>
        <v>0</v>
      </c>
      <c r="G576" s="70">
        <f>'DHS2025'!D573</f>
        <v>0</v>
      </c>
      <c r="H576" s="84"/>
      <c r="I576" s="85">
        <f>'DHS2025'!E573/1000</f>
        <v>0</v>
      </c>
      <c r="J576" s="49">
        <f>'Predikcia hod'!R574</f>
        <v>0</v>
      </c>
      <c r="K576" s="47">
        <f t="shared" si="8"/>
        <v>0</v>
      </c>
      <c r="M576" s="10">
        <f>'Predikcia hod'!K574</f>
        <v>4</v>
      </c>
    </row>
    <row r="577" spans="3:13" ht="15.75" thickBot="1">
      <c r="C577" s="98">
        <f>'Predikcia hod'!A575</f>
        <v>45771</v>
      </c>
      <c r="D577" s="42" t="str">
        <f>'Predikcia hod'!B575</f>
        <v>20:00:00</v>
      </c>
      <c r="E577" s="68">
        <f>'Predikcia hod'!G575</f>
        <v>9888.5</v>
      </c>
      <c r="F577" s="69">
        <f>'DHS2025'!C574</f>
        <v>0</v>
      </c>
      <c r="G577" s="70">
        <f>'DHS2025'!D574</f>
        <v>0</v>
      </c>
      <c r="H577" s="84"/>
      <c r="I577" s="85">
        <f>'DHS2025'!E574/1000</f>
        <v>0</v>
      </c>
      <c r="J577" s="49">
        <f>'Predikcia hod'!R575</f>
        <v>0</v>
      </c>
      <c r="K577" s="47">
        <f t="shared" si="8"/>
        <v>0</v>
      </c>
      <c r="M577" s="10">
        <f>'Predikcia hod'!K575</f>
        <v>4</v>
      </c>
    </row>
    <row r="578" spans="3:13" ht="15.75" thickBot="1">
      <c r="C578" s="98">
        <f>'Predikcia hod'!A576</f>
        <v>45771</v>
      </c>
      <c r="D578" s="42" t="str">
        <f>'Predikcia hod'!B576</f>
        <v>21:00:00</v>
      </c>
      <c r="E578" s="68">
        <f>'Predikcia hod'!G576</f>
        <v>11138.25</v>
      </c>
      <c r="F578" s="69">
        <f>'DHS2025'!C575</f>
        <v>0</v>
      </c>
      <c r="G578" s="70">
        <f>'DHS2025'!D575</f>
        <v>0</v>
      </c>
      <c r="H578" s="84"/>
      <c r="I578" s="85">
        <f>'DHS2025'!E575/1000</f>
        <v>0</v>
      </c>
      <c r="J578" s="49">
        <f>'Predikcia hod'!R576</f>
        <v>0</v>
      </c>
      <c r="K578" s="47">
        <f t="shared" si="8"/>
        <v>0</v>
      </c>
      <c r="M578" s="10">
        <f>'Predikcia hod'!K576</f>
        <v>4</v>
      </c>
    </row>
    <row r="579" spans="3:13" ht="15.75" thickBot="1">
      <c r="C579" s="98">
        <f>'Predikcia hod'!A577</f>
        <v>45771</v>
      </c>
      <c r="D579" s="42" t="str">
        <f>'Predikcia hod'!B577</f>
        <v>22:00:00</v>
      </c>
      <c r="E579" s="68">
        <f>'Predikcia hod'!G577</f>
        <v>10097.25</v>
      </c>
      <c r="F579" s="69">
        <f>'DHS2025'!C576</f>
        <v>0</v>
      </c>
      <c r="G579" s="70">
        <f>'DHS2025'!D576</f>
        <v>0</v>
      </c>
      <c r="H579" s="84"/>
      <c r="I579" s="85">
        <f>'DHS2025'!E576/1000</f>
        <v>0</v>
      </c>
      <c r="J579" s="49">
        <f>'Predikcia hod'!R577</f>
        <v>0</v>
      </c>
      <c r="K579" s="47">
        <f t="shared" si="8"/>
        <v>0</v>
      </c>
      <c r="M579" s="10">
        <f>'Predikcia hod'!K577</f>
        <v>4</v>
      </c>
    </row>
    <row r="580" spans="3:13" ht="15.75" thickBot="1">
      <c r="C580" s="99">
        <f>'Predikcia hod'!A578</f>
        <v>45771</v>
      </c>
      <c r="D580" s="43" t="str">
        <f>'Predikcia hod'!B578</f>
        <v>23:00:00</v>
      </c>
      <c r="E580" s="71">
        <f>'Predikcia hod'!G578</f>
        <v>5388</v>
      </c>
      <c r="F580" s="72">
        <f>'DHS2025'!C577</f>
        <v>0</v>
      </c>
      <c r="G580" s="73">
        <f>'DHS2025'!D577</f>
        <v>0</v>
      </c>
      <c r="H580" s="86"/>
      <c r="I580" s="85">
        <f>'DHS2025'!E577/1000</f>
        <v>0</v>
      </c>
      <c r="J580" s="49">
        <f>'Predikcia hod'!R578</f>
        <v>0</v>
      </c>
      <c r="K580" s="47">
        <f t="shared" si="8"/>
        <v>0</v>
      </c>
      <c r="M580" s="10">
        <f>'Predikcia hod'!K578</f>
        <v>2</v>
      </c>
    </row>
    <row r="581" spans="3:13" ht="15.75" thickBot="1">
      <c r="C581" s="95">
        <f>'Predikcia hod'!A579</f>
        <v>45772</v>
      </c>
      <c r="D581" s="39" t="str">
        <f>'Predikcia hod'!B579</f>
        <v>00:00:00</v>
      </c>
      <c r="E581" s="65">
        <f>'Predikcia hod'!G579</f>
        <v>2149.5</v>
      </c>
      <c r="F581" s="66">
        <f>'DHS2025'!C578</f>
        <v>0</v>
      </c>
      <c r="G581" s="67">
        <f>'DHS2025'!D578</f>
        <v>0</v>
      </c>
      <c r="H581" s="82"/>
      <c r="I581" s="83">
        <f>'DHS2025'!E578/1000</f>
        <v>0</v>
      </c>
      <c r="J581" s="49">
        <f>'Predikcia hod'!R579</f>
        <v>0</v>
      </c>
      <c r="K581" s="47">
        <f t="shared" si="8"/>
        <v>0</v>
      </c>
      <c r="M581" s="10">
        <f>'Predikcia hod'!K579</f>
        <v>1</v>
      </c>
    </row>
    <row r="582" spans="3:13" ht="15.75" thickBot="1">
      <c r="C582" s="96">
        <f>'Predikcia hod'!A580</f>
        <v>45772</v>
      </c>
      <c r="D582" s="40" t="str">
        <f>'Predikcia hod'!B580</f>
        <v>01:00:00</v>
      </c>
      <c r="E582" s="68">
        <f>'Predikcia hod'!G580</f>
        <v>2397.5</v>
      </c>
      <c r="F582" s="69">
        <f>'DHS2025'!C579</f>
        <v>0</v>
      </c>
      <c r="G582" s="70">
        <f>'DHS2025'!D579</f>
        <v>0</v>
      </c>
      <c r="H582" s="84"/>
      <c r="I582" s="85">
        <f>'DHS2025'!E579/1000</f>
        <v>0</v>
      </c>
      <c r="J582" s="49">
        <f>'Predikcia hod'!R580</f>
        <v>0</v>
      </c>
      <c r="K582" s="47">
        <f t="shared" ref="K582:K645" si="9">(J582*0.99-1.9)*I582</f>
        <v>0</v>
      </c>
      <c r="M582" s="10">
        <f>'Predikcia hod'!K580</f>
        <v>1</v>
      </c>
    </row>
    <row r="583" spans="3:13" ht="15.75" thickBot="1">
      <c r="C583" s="96">
        <f>'Predikcia hod'!A581</f>
        <v>45772</v>
      </c>
      <c r="D583" s="40" t="str">
        <f>'Predikcia hod'!B581</f>
        <v>02:00:00</v>
      </c>
      <c r="E583" s="68">
        <f>'Predikcia hod'!G581</f>
        <v>2458.25</v>
      </c>
      <c r="F583" s="69">
        <f>'DHS2025'!C580</f>
        <v>0</v>
      </c>
      <c r="G583" s="70">
        <f>'DHS2025'!D580</f>
        <v>0</v>
      </c>
      <c r="H583" s="84"/>
      <c r="I583" s="85">
        <f>'DHS2025'!E580/1000</f>
        <v>0</v>
      </c>
      <c r="J583" s="49">
        <f>'Predikcia hod'!R581</f>
        <v>0</v>
      </c>
      <c r="K583" s="47">
        <f t="shared" si="9"/>
        <v>0</v>
      </c>
      <c r="M583" s="10">
        <f>'Predikcia hod'!K581</f>
        <v>1</v>
      </c>
    </row>
    <row r="584" spans="3:13" ht="15.75" thickBot="1">
      <c r="C584" s="96">
        <f>'Predikcia hod'!A582</f>
        <v>45772</v>
      </c>
      <c r="D584" s="40" t="str">
        <f>'Predikcia hod'!B582</f>
        <v>03:00:00</v>
      </c>
      <c r="E584" s="68">
        <f>'Predikcia hod'!G582</f>
        <v>3126.5</v>
      </c>
      <c r="F584" s="69">
        <f>'DHS2025'!C581</f>
        <v>0</v>
      </c>
      <c r="G584" s="70">
        <f>'DHS2025'!D581</f>
        <v>0</v>
      </c>
      <c r="H584" s="84"/>
      <c r="I584" s="85">
        <f>'DHS2025'!E581/1000</f>
        <v>0</v>
      </c>
      <c r="J584" s="49">
        <f>'Predikcia hod'!R582</f>
        <v>0</v>
      </c>
      <c r="K584" s="47">
        <f t="shared" si="9"/>
        <v>0</v>
      </c>
      <c r="M584" s="10">
        <f>'Predikcia hod'!K582</f>
        <v>2</v>
      </c>
    </row>
    <row r="585" spans="3:13" ht="15.75" thickBot="1">
      <c r="C585" s="96">
        <f>'Predikcia hod'!A583</f>
        <v>45772</v>
      </c>
      <c r="D585" s="40" t="str">
        <f>'Predikcia hod'!B583</f>
        <v>04:00:00</v>
      </c>
      <c r="E585" s="68">
        <f>'Predikcia hod'!G583</f>
        <v>8303</v>
      </c>
      <c r="F585" s="69">
        <f>'DHS2025'!C582</f>
        <v>0</v>
      </c>
      <c r="G585" s="70">
        <f>'DHS2025'!D582</f>
        <v>0</v>
      </c>
      <c r="H585" s="84"/>
      <c r="I585" s="85">
        <f>'DHS2025'!E582/1000</f>
        <v>0</v>
      </c>
      <c r="J585" s="49">
        <f>'Predikcia hod'!R583</f>
        <v>0</v>
      </c>
      <c r="K585" s="47">
        <f t="shared" si="9"/>
        <v>0</v>
      </c>
      <c r="M585" s="10">
        <f>'Predikcia hod'!K583</f>
        <v>3</v>
      </c>
    </row>
    <row r="586" spans="3:13" ht="15.75" thickBot="1">
      <c r="C586" s="96">
        <f>'Predikcia hod'!A584</f>
        <v>45772</v>
      </c>
      <c r="D586" s="40" t="str">
        <f>'Predikcia hod'!B584</f>
        <v>05:00:00</v>
      </c>
      <c r="E586" s="68">
        <f>'Predikcia hod'!G584</f>
        <v>12717</v>
      </c>
      <c r="F586" s="69">
        <f>'DHS2025'!C583</f>
        <v>0</v>
      </c>
      <c r="G586" s="70">
        <f>'DHS2025'!D583</f>
        <v>0</v>
      </c>
      <c r="H586" s="84"/>
      <c r="I586" s="85">
        <f>'DHS2025'!E583/1000</f>
        <v>0</v>
      </c>
      <c r="J586" s="49">
        <f>'Predikcia hod'!R584</f>
        <v>0</v>
      </c>
      <c r="K586" s="47">
        <f t="shared" si="9"/>
        <v>0</v>
      </c>
      <c r="M586" s="10">
        <f>'Predikcia hod'!K584</f>
        <v>5</v>
      </c>
    </row>
    <row r="587" spans="3:13" ht="15.75" thickBot="1">
      <c r="C587" s="96">
        <f>'Predikcia hod'!A585</f>
        <v>45772</v>
      </c>
      <c r="D587" s="40" t="str">
        <f>'Predikcia hod'!B585</f>
        <v>06:00:00</v>
      </c>
      <c r="E587" s="68">
        <f>'Predikcia hod'!G585</f>
        <v>14345.25</v>
      </c>
      <c r="F587" s="69">
        <f>'DHS2025'!C584</f>
        <v>0</v>
      </c>
      <c r="G587" s="70">
        <f>'DHS2025'!D584</f>
        <v>0</v>
      </c>
      <c r="H587" s="84"/>
      <c r="I587" s="85">
        <f>'DHS2025'!E584/1000</f>
        <v>0</v>
      </c>
      <c r="J587" s="49">
        <f>'Predikcia hod'!R585</f>
        <v>0</v>
      </c>
      <c r="K587" s="47">
        <f t="shared" si="9"/>
        <v>0</v>
      </c>
      <c r="M587" s="10">
        <f>'Predikcia hod'!K585</f>
        <v>5</v>
      </c>
    </row>
    <row r="588" spans="3:13" ht="15.75" thickBot="1">
      <c r="C588" s="96">
        <f>'Predikcia hod'!A586</f>
        <v>45772</v>
      </c>
      <c r="D588" s="40" t="str">
        <f>'Predikcia hod'!B586</f>
        <v>07:00:00</v>
      </c>
      <c r="E588" s="68">
        <f>'Predikcia hod'!G586</f>
        <v>12638.75</v>
      </c>
      <c r="F588" s="69">
        <f>'DHS2025'!C585</f>
        <v>0</v>
      </c>
      <c r="G588" s="70">
        <f>'DHS2025'!D585</f>
        <v>0</v>
      </c>
      <c r="H588" s="84"/>
      <c r="I588" s="85">
        <f>'DHS2025'!E585/1000</f>
        <v>0</v>
      </c>
      <c r="J588" s="49">
        <f>'Predikcia hod'!R586</f>
        <v>0</v>
      </c>
      <c r="K588" s="47">
        <f t="shared" si="9"/>
        <v>0</v>
      </c>
      <c r="M588" s="10">
        <f>'Predikcia hod'!K586</f>
        <v>5</v>
      </c>
    </row>
    <row r="589" spans="3:13" ht="15.75" thickBot="1">
      <c r="C589" s="96">
        <f>'Predikcia hod'!A587</f>
        <v>45772</v>
      </c>
      <c r="D589" s="40" t="str">
        <f>'Predikcia hod'!B587</f>
        <v>08:00:00</v>
      </c>
      <c r="E589" s="68">
        <f>'Predikcia hod'!G587</f>
        <v>11203.5</v>
      </c>
      <c r="F589" s="69">
        <f>'DHS2025'!C586</f>
        <v>0</v>
      </c>
      <c r="G589" s="70">
        <f>'DHS2025'!D586</f>
        <v>0</v>
      </c>
      <c r="H589" s="84"/>
      <c r="I589" s="85">
        <f>'DHS2025'!E586/1000</f>
        <v>0</v>
      </c>
      <c r="J589" s="49">
        <f>'Predikcia hod'!R587</f>
        <v>0</v>
      </c>
      <c r="K589" s="47">
        <f t="shared" si="9"/>
        <v>0</v>
      </c>
      <c r="M589" s="10">
        <f>'Predikcia hod'!K587</f>
        <v>4</v>
      </c>
    </row>
    <row r="590" spans="3:13" ht="15.75" thickBot="1">
      <c r="C590" s="96">
        <f>'Predikcia hod'!A588</f>
        <v>45772</v>
      </c>
      <c r="D590" s="40" t="str">
        <f>'Predikcia hod'!B588</f>
        <v>09:00:00</v>
      </c>
      <c r="E590" s="68">
        <f>'Predikcia hod'!G588</f>
        <v>10730</v>
      </c>
      <c r="F590" s="69">
        <f>'DHS2025'!C587</f>
        <v>0</v>
      </c>
      <c r="G590" s="70">
        <f>'DHS2025'!D587</f>
        <v>0</v>
      </c>
      <c r="H590" s="84"/>
      <c r="I590" s="85">
        <f>'DHS2025'!E587/1000</f>
        <v>0</v>
      </c>
      <c r="J590" s="49">
        <f>'Predikcia hod'!R588</f>
        <v>0</v>
      </c>
      <c r="K590" s="47">
        <f t="shared" si="9"/>
        <v>0</v>
      </c>
      <c r="M590" s="10">
        <f>'Predikcia hod'!K588</f>
        <v>4</v>
      </c>
    </row>
    <row r="591" spans="3:13" ht="15.75" thickBot="1">
      <c r="C591" s="96">
        <f>'Predikcia hod'!A589</f>
        <v>45772</v>
      </c>
      <c r="D591" s="40" t="str">
        <f>'Predikcia hod'!B589</f>
        <v>10:00:00</v>
      </c>
      <c r="E591" s="68">
        <f>'Predikcia hod'!G589</f>
        <v>9604.75</v>
      </c>
      <c r="F591" s="69">
        <f>'DHS2025'!C588</f>
        <v>0</v>
      </c>
      <c r="G591" s="70">
        <f>'DHS2025'!D588</f>
        <v>0</v>
      </c>
      <c r="H591" s="84"/>
      <c r="I591" s="85">
        <f>'DHS2025'!E588/1000</f>
        <v>0</v>
      </c>
      <c r="J591" s="49">
        <f>'Predikcia hod'!R589</f>
        <v>0</v>
      </c>
      <c r="K591" s="47">
        <f t="shared" si="9"/>
        <v>0</v>
      </c>
      <c r="M591" s="10">
        <f>'Predikcia hod'!K589</f>
        <v>4</v>
      </c>
    </row>
    <row r="592" spans="3:13" ht="15.75" thickBot="1">
      <c r="C592" s="96">
        <f>'Predikcia hod'!A590</f>
        <v>45772</v>
      </c>
      <c r="D592" s="40" t="str">
        <f>'Predikcia hod'!B590</f>
        <v>11:00:00</v>
      </c>
      <c r="E592" s="68">
        <f>'Predikcia hod'!G590</f>
        <v>9738.5</v>
      </c>
      <c r="F592" s="69">
        <f>'DHS2025'!C589</f>
        <v>0</v>
      </c>
      <c r="G592" s="70">
        <f>'DHS2025'!D589</f>
        <v>0</v>
      </c>
      <c r="H592" s="84"/>
      <c r="I592" s="85">
        <f>'DHS2025'!E589/1000</f>
        <v>0</v>
      </c>
      <c r="J592" s="49">
        <f>'Predikcia hod'!R590</f>
        <v>0</v>
      </c>
      <c r="K592" s="47">
        <f t="shared" si="9"/>
        <v>0</v>
      </c>
      <c r="M592" s="10">
        <f>'Predikcia hod'!K590</f>
        <v>4</v>
      </c>
    </row>
    <row r="593" spans="3:13" ht="15.75" thickBot="1">
      <c r="C593" s="96">
        <f>'Predikcia hod'!A591</f>
        <v>45772</v>
      </c>
      <c r="D593" s="40" t="str">
        <f>'Predikcia hod'!B591</f>
        <v>12:00:00</v>
      </c>
      <c r="E593" s="68">
        <f>'Predikcia hod'!G591</f>
        <v>9895.5</v>
      </c>
      <c r="F593" s="69">
        <f>'DHS2025'!C590</f>
        <v>0</v>
      </c>
      <c r="G593" s="70">
        <f>'DHS2025'!D590</f>
        <v>0</v>
      </c>
      <c r="H593" s="84"/>
      <c r="I593" s="85">
        <f>'DHS2025'!E590/1000</f>
        <v>0</v>
      </c>
      <c r="J593" s="49">
        <f>'Predikcia hod'!R591</f>
        <v>0</v>
      </c>
      <c r="K593" s="47">
        <f t="shared" si="9"/>
        <v>0</v>
      </c>
      <c r="M593" s="10">
        <f>'Predikcia hod'!K591</f>
        <v>4</v>
      </c>
    </row>
    <row r="594" spans="3:13" ht="15.75" thickBot="1">
      <c r="C594" s="96">
        <f>'Predikcia hod'!A592</f>
        <v>45772</v>
      </c>
      <c r="D594" s="40" t="str">
        <f>'Predikcia hod'!B592</f>
        <v>13:00:00</v>
      </c>
      <c r="E594" s="68">
        <f>'Predikcia hod'!G592</f>
        <v>9243.25</v>
      </c>
      <c r="F594" s="69">
        <f>'DHS2025'!C591</f>
        <v>0</v>
      </c>
      <c r="G594" s="70">
        <f>'DHS2025'!D591</f>
        <v>0</v>
      </c>
      <c r="H594" s="84"/>
      <c r="I594" s="85">
        <f>'DHS2025'!E591/1000</f>
        <v>0</v>
      </c>
      <c r="J594" s="49">
        <f>'Predikcia hod'!R592</f>
        <v>0</v>
      </c>
      <c r="K594" s="47">
        <f t="shared" si="9"/>
        <v>0</v>
      </c>
      <c r="M594" s="10">
        <f>'Predikcia hod'!K592</f>
        <v>4</v>
      </c>
    </row>
    <row r="595" spans="3:13" ht="15.75" thickBot="1">
      <c r="C595" s="96">
        <f>'Predikcia hod'!A593</f>
        <v>45772</v>
      </c>
      <c r="D595" s="40" t="str">
        <f>'Predikcia hod'!B593</f>
        <v>14:00:00</v>
      </c>
      <c r="E595" s="68">
        <f>'Predikcia hod'!G593</f>
        <v>8294.25</v>
      </c>
      <c r="F595" s="69">
        <f>'DHS2025'!C592</f>
        <v>0</v>
      </c>
      <c r="G595" s="70">
        <f>'DHS2025'!D592</f>
        <v>0</v>
      </c>
      <c r="H595" s="84"/>
      <c r="I595" s="85">
        <f>'DHS2025'!E592/1000</f>
        <v>0</v>
      </c>
      <c r="J595" s="49">
        <f>'Predikcia hod'!R593</f>
        <v>0</v>
      </c>
      <c r="K595" s="47">
        <f t="shared" si="9"/>
        <v>0</v>
      </c>
      <c r="M595" s="10">
        <f>'Predikcia hod'!K593</f>
        <v>3</v>
      </c>
    </row>
    <row r="596" spans="3:13" ht="15.75" thickBot="1">
      <c r="C596" s="96">
        <f>'Predikcia hod'!A594</f>
        <v>45772</v>
      </c>
      <c r="D596" s="40" t="str">
        <f>'Predikcia hod'!B594</f>
        <v>15:00:00</v>
      </c>
      <c r="E596" s="68">
        <f>'Predikcia hod'!G594</f>
        <v>8326.5</v>
      </c>
      <c r="F596" s="69">
        <f>'DHS2025'!C593</f>
        <v>0</v>
      </c>
      <c r="G596" s="70">
        <f>'DHS2025'!D593</f>
        <v>0</v>
      </c>
      <c r="H596" s="84"/>
      <c r="I596" s="85">
        <f>'DHS2025'!E593/1000</f>
        <v>0</v>
      </c>
      <c r="J596" s="49">
        <f>'Predikcia hod'!R594</f>
        <v>0</v>
      </c>
      <c r="K596" s="47">
        <f t="shared" si="9"/>
        <v>0</v>
      </c>
      <c r="M596" s="10">
        <f>'Predikcia hod'!K594</f>
        <v>3</v>
      </c>
    </row>
    <row r="597" spans="3:13" ht="15.75" thickBot="1">
      <c r="C597" s="96">
        <f>'Predikcia hod'!A595</f>
        <v>45772</v>
      </c>
      <c r="D597" s="40" t="str">
        <f>'Predikcia hod'!B595</f>
        <v>16:00:00</v>
      </c>
      <c r="E597" s="68">
        <f>'Predikcia hod'!G595</f>
        <v>8517</v>
      </c>
      <c r="F597" s="69">
        <f>'DHS2025'!C594</f>
        <v>0</v>
      </c>
      <c r="G597" s="70">
        <f>'DHS2025'!D594</f>
        <v>0</v>
      </c>
      <c r="H597" s="84"/>
      <c r="I597" s="85">
        <f>'DHS2025'!E594/1000</f>
        <v>0</v>
      </c>
      <c r="J597" s="49">
        <f>'Predikcia hod'!R595</f>
        <v>0</v>
      </c>
      <c r="K597" s="47">
        <f t="shared" si="9"/>
        <v>0</v>
      </c>
      <c r="M597" s="10">
        <f>'Predikcia hod'!K595</f>
        <v>3</v>
      </c>
    </row>
    <row r="598" spans="3:13" ht="15.75" thickBot="1">
      <c r="C598" s="96">
        <f>'Predikcia hod'!A596</f>
        <v>45772</v>
      </c>
      <c r="D598" s="40" t="str">
        <f>'Predikcia hod'!B596</f>
        <v>17:00:00</v>
      </c>
      <c r="E598" s="68">
        <f>'Predikcia hod'!G596</f>
        <v>8410.75</v>
      </c>
      <c r="F598" s="69">
        <f>'DHS2025'!C595</f>
        <v>0</v>
      </c>
      <c r="G598" s="70">
        <f>'DHS2025'!D595</f>
        <v>0</v>
      </c>
      <c r="H598" s="84"/>
      <c r="I598" s="85">
        <f>'DHS2025'!E595/1000</f>
        <v>0</v>
      </c>
      <c r="J598" s="49">
        <f>'Predikcia hod'!R596</f>
        <v>0</v>
      </c>
      <c r="K598" s="47">
        <f t="shared" si="9"/>
        <v>0</v>
      </c>
      <c r="M598" s="10">
        <f>'Predikcia hod'!K596</f>
        <v>3</v>
      </c>
    </row>
    <row r="599" spans="3:13" ht="15.75" thickBot="1">
      <c r="C599" s="96">
        <f>'Predikcia hod'!A597</f>
        <v>45772</v>
      </c>
      <c r="D599" s="40" t="str">
        <f>'Predikcia hod'!B597</f>
        <v>18:00:00</v>
      </c>
      <c r="E599" s="68">
        <f>'Predikcia hod'!G597</f>
        <v>9306.25</v>
      </c>
      <c r="F599" s="69">
        <f>'DHS2025'!C596</f>
        <v>0</v>
      </c>
      <c r="G599" s="70">
        <f>'DHS2025'!D596</f>
        <v>0</v>
      </c>
      <c r="H599" s="84"/>
      <c r="I599" s="85">
        <f>'DHS2025'!E596/1000</f>
        <v>0</v>
      </c>
      <c r="J599" s="49">
        <f>'Predikcia hod'!R597</f>
        <v>0</v>
      </c>
      <c r="K599" s="47">
        <f t="shared" si="9"/>
        <v>0</v>
      </c>
      <c r="M599" s="10">
        <f>'Predikcia hod'!K597</f>
        <v>4</v>
      </c>
    </row>
    <row r="600" spans="3:13" ht="15.75" thickBot="1">
      <c r="C600" s="96">
        <f>'Predikcia hod'!A598</f>
        <v>45772</v>
      </c>
      <c r="D600" s="40" t="str">
        <f>'Predikcia hod'!B598</f>
        <v>19:00:00</v>
      </c>
      <c r="E600" s="68">
        <f>'Predikcia hod'!G598</f>
        <v>10518.5</v>
      </c>
      <c r="F600" s="69">
        <f>'DHS2025'!C597</f>
        <v>0</v>
      </c>
      <c r="G600" s="70">
        <f>'DHS2025'!D597</f>
        <v>0</v>
      </c>
      <c r="H600" s="84"/>
      <c r="I600" s="85">
        <f>'DHS2025'!E597/1000</f>
        <v>0</v>
      </c>
      <c r="J600" s="49">
        <f>'Predikcia hod'!R598</f>
        <v>0</v>
      </c>
      <c r="K600" s="47">
        <f t="shared" si="9"/>
        <v>0</v>
      </c>
      <c r="M600" s="10">
        <f>'Predikcia hod'!K598</f>
        <v>4</v>
      </c>
    </row>
    <row r="601" spans="3:13" ht="15.75" thickBot="1">
      <c r="C601" s="96">
        <f>'Predikcia hod'!A599</f>
        <v>45772</v>
      </c>
      <c r="D601" s="40" t="str">
        <f>'Predikcia hod'!B599</f>
        <v>20:00:00</v>
      </c>
      <c r="E601" s="68">
        <f>'Predikcia hod'!G599</f>
        <v>10947.5</v>
      </c>
      <c r="F601" s="69">
        <f>'DHS2025'!C598</f>
        <v>0</v>
      </c>
      <c r="G601" s="70">
        <f>'DHS2025'!D598</f>
        <v>0</v>
      </c>
      <c r="H601" s="84"/>
      <c r="I601" s="85">
        <f>'DHS2025'!E598/1000</f>
        <v>0</v>
      </c>
      <c r="J601" s="49">
        <f>'Predikcia hod'!R599</f>
        <v>0</v>
      </c>
      <c r="K601" s="47">
        <f t="shared" si="9"/>
        <v>0</v>
      </c>
      <c r="M601" s="10">
        <f>'Predikcia hod'!K599</f>
        <v>4</v>
      </c>
    </row>
    <row r="602" spans="3:13" ht="15.75" thickBot="1">
      <c r="C602" s="96">
        <f>'Predikcia hod'!A600</f>
        <v>45772</v>
      </c>
      <c r="D602" s="40" t="str">
        <f>'Predikcia hod'!B600</f>
        <v>21:00:00</v>
      </c>
      <c r="E602" s="68">
        <f>'Predikcia hod'!G600</f>
        <v>10906.5</v>
      </c>
      <c r="F602" s="69">
        <f>'DHS2025'!C599</f>
        <v>0</v>
      </c>
      <c r="G602" s="70">
        <f>'DHS2025'!D599</f>
        <v>0</v>
      </c>
      <c r="H602" s="84"/>
      <c r="I602" s="85">
        <f>'DHS2025'!E599/1000</f>
        <v>0</v>
      </c>
      <c r="J602" s="49">
        <f>'Predikcia hod'!R600</f>
        <v>0</v>
      </c>
      <c r="K602" s="47">
        <f t="shared" si="9"/>
        <v>0</v>
      </c>
      <c r="M602" s="10">
        <f>'Predikcia hod'!K600</f>
        <v>4</v>
      </c>
    </row>
    <row r="603" spans="3:13" ht="15.75" thickBot="1">
      <c r="C603" s="96">
        <f>'Predikcia hod'!A601</f>
        <v>45772</v>
      </c>
      <c r="D603" s="40" t="str">
        <f>'Predikcia hod'!B601</f>
        <v>22:00:00</v>
      </c>
      <c r="E603" s="68">
        <f>'Predikcia hod'!G601</f>
        <v>10429</v>
      </c>
      <c r="F603" s="69">
        <f>'DHS2025'!C600</f>
        <v>0</v>
      </c>
      <c r="G603" s="70">
        <f>'DHS2025'!D600</f>
        <v>0</v>
      </c>
      <c r="H603" s="84"/>
      <c r="I603" s="85">
        <f>'DHS2025'!E600/1000</f>
        <v>0</v>
      </c>
      <c r="J603" s="49">
        <f>'Predikcia hod'!R601</f>
        <v>0</v>
      </c>
      <c r="K603" s="47">
        <f t="shared" si="9"/>
        <v>0</v>
      </c>
      <c r="M603" s="10">
        <f>'Predikcia hod'!K601</f>
        <v>4</v>
      </c>
    </row>
    <row r="604" spans="3:13" ht="15.75" thickBot="1">
      <c r="C604" s="100">
        <f>'Predikcia hod'!A602</f>
        <v>45772</v>
      </c>
      <c r="D604" s="44" t="str">
        <f>'Predikcia hod'!B602</f>
        <v>23:00:00</v>
      </c>
      <c r="E604" s="71">
        <f>'Predikcia hod'!G602</f>
        <v>5508.25</v>
      </c>
      <c r="F604" s="72">
        <f>'DHS2025'!C601</f>
        <v>0</v>
      </c>
      <c r="G604" s="73">
        <f>'DHS2025'!D601</f>
        <v>0</v>
      </c>
      <c r="H604" s="86"/>
      <c r="I604" s="85">
        <f>'DHS2025'!E601/1000</f>
        <v>0</v>
      </c>
      <c r="J604" s="49">
        <f>'Predikcia hod'!R602</f>
        <v>0</v>
      </c>
      <c r="K604" s="47">
        <f t="shared" si="9"/>
        <v>0</v>
      </c>
      <c r="M604" s="10">
        <f>'Predikcia hod'!K602</f>
        <v>2</v>
      </c>
    </row>
    <row r="605" spans="3:13" ht="15.75" thickBot="1">
      <c r="C605" s="97">
        <f>'Predikcia hod'!A603</f>
        <v>45773</v>
      </c>
      <c r="D605" s="41" t="str">
        <f>'Predikcia hod'!B603</f>
        <v>00:00:00</v>
      </c>
      <c r="E605" s="65">
        <f>'Predikcia hod'!G603</f>
        <v>2464</v>
      </c>
      <c r="F605" s="66">
        <f>'DHS2025'!C602</f>
        <v>0</v>
      </c>
      <c r="G605" s="67">
        <f>'DHS2025'!D602</f>
        <v>0</v>
      </c>
      <c r="H605" s="82"/>
      <c r="I605" s="83">
        <f>'DHS2025'!E602/1000</f>
        <v>0</v>
      </c>
      <c r="J605" s="49">
        <f>'Predikcia hod'!R603</f>
        <v>0</v>
      </c>
      <c r="K605" s="47">
        <f t="shared" si="9"/>
        <v>0</v>
      </c>
      <c r="M605" s="10">
        <f>'Predikcia hod'!K603</f>
        <v>1</v>
      </c>
    </row>
    <row r="606" spans="3:13" ht="15.75" thickBot="1">
      <c r="C606" s="98">
        <f>'Predikcia hod'!A604</f>
        <v>45773</v>
      </c>
      <c r="D606" s="42" t="str">
        <f>'Predikcia hod'!B604</f>
        <v>01:00:00</v>
      </c>
      <c r="E606" s="68">
        <f>'Predikcia hod'!G604</f>
        <v>3174.25</v>
      </c>
      <c r="F606" s="69">
        <f>'DHS2025'!C603</f>
        <v>0</v>
      </c>
      <c r="G606" s="70">
        <f>'DHS2025'!D603</f>
        <v>0</v>
      </c>
      <c r="H606" s="84"/>
      <c r="I606" s="85">
        <f>'DHS2025'!E603/1000</f>
        <v>0</v>
      </c>
      <c r="J606" s="49">
        <f>'Predikcia hod'!R604</f>
        <v>0</v>
      </c>
      <c r="K606" s="47">
        <f t="shared" si="9"/>
        <v>0</v>
      </c>
      <c r="M606" s="10">
        <f>'Predikcia hod'!K604</f>
        <v>2</v>
      </c>
    </row>
    <row r="607" spans="3:13" ht="15.75" thickBot="1">
      <c r="C607" s="98">
        <f>'Predikcia hod'!A605</f>
        <v>45773</v>
      </c>
      <c r="D607" s="42" t="str">
        <f>'Predikcia hod'!B605</f>
        <v>02:00:00</v>
      </c>
      <c r="E607" s="68">
        <f>'Predikcia hod'!G605</f>
        <v>4815.5</v>
      </c>
      <c r="F607" s="69">
        <f>'DHS2025'!C604</f>
        <v>0</v>
      </c>
      <c r="G607" s="70">
        <f>'DHS2025'!D604</f>
        <v>0</v>
      </c>
      <c r="H607" s="84"/>
      <c r="I607" s="85">
        <f>'DHS2025'!E604/1000</f>
        <v>0</v>
      </c>
      <c r="J607" s="49">
        <f>'Predikcia hod'!R605</f>
        <v>0</v>
      </c>
      <c r="K607" s="47">
        <f t="shared" si="9"/>
        <v>0</v>
      </c>
      <c r="M607" s="10">
        <f>'Predikcia hod'!K605</f>
        <v>2</v>
      </c>
    </row>
    <row r="608" spans="3:13" ht="15.75" thickBot="1">
      <c r="C608" s="98">
        <f>'Predikcia hod'!A606</f>
        <v>45773</v>
      </c>
      <c r="D608" s="42" t="str">
        <f>'Predikcia hod'!B606</f>
        <v>03:00:00</v>
      </c>
      <c r="E608" s="68">
        <f>'Predikcia hod'!G606</f>
        <v>5576</v>
      </c>
      <c r="F608" s="69">
        <f>'DHS2025'!C605</f>
        <v>0</v>
      </c>
      <c r="G608" s="70">
        <f>'DHS2025'!D605</f>
        <v>0</v>
      </c>
      <c r="H608" s="84"/>
      <c r="I608" s="85">
        <f>'DHS2025'!E605/1000</f>
        <v>0</v>
      </c>
      <c r="J608" s="49">
        <f>'Predikcia hod'!R606</f>
        <v>0</v>
      </c>
      <c r="K608" s="47">
        <f t="shared" si="9"/>
        <v>0</v>
      </c>
      <c r="M608" s="10">
        <f>'Predikcia hod'!K606</f>
        <v>2</v>
      </c>
    </row>
    <row r="609" spans="3:13" ht="15.75" thickBot="1">
      <c r="C609" s="98">
        <f>'Predikcia hod'!A607</f>
        <v>45773</v>
      </c>
      <c r="D609" s="42" t="str">
        <f>'Predikcia hod'!B607</f>
        <v>04:00:00</v>
      </c>
      <c r="E609" s="68">
        <f>'Predikcia hod'!G607</f>
        <v>11333.25</v>
      </c>
      <c r="F609" s="69">
        <f>'DHS2025'!C606</f>
        <v>0</v>
      </c>
      <c r="G609" s="70">
        <f>'DHS2025'!D606</f>
        <v>0</v>
      </c>
      <c r="H609" s="84"/>
      <c r="I609" s="85">
        <f>'DHS2025'!E606/1000</f>
        <v>0</v>
      </c>
      <c r="J609" s="49">
        <f>'Predikcia hod'!R607</f>
        <v>0</v>
      </c>
      <c r="K609" s="47">
        <f t="shared" si="9"/>
        <v>0</v>
      </c>
      <c r="M609" s="10">
        <f>'Predikcia hod'!K607</f>
        <v>4</v>
      </c>
    </row>
    <row r="610" spans="3:13" ht="15.75" thickBot="1">
      <c r="C610" s="98">
        <f>'Predikcia hod'!A608</f>
        <v>45773</v>
      </c>
      <c r="D610" s="42" t="str">
        <f>'Predikcia hod'!B608</f>
        <v>05:00:00</v>
      </c>
      <c r="E610" s="68">
        <f>'Predikcia hod'!G608</f>
        <v>13412.5</v>
      </c>
      <c r="F610" s="69">
        <f>'DHS2025'!C607</f>
        <v>0</v>
      </c>
      <c r="G610" s="70">
        <f>'DHS2025'!D607</f>
        <v>0</v>
      </c>
      <c r="H610" s="84"/>
      <c r="I610" s="85">
        <f>'DHS2025'!E607/1000</f>
        <v>0</v>
      </c>
      <c r="J610" s="49">
        <f>'Predikcia hod'!R608</f>
        <v>0</v>
      </c>
      <c r="K610" s="47">
        <f t="shared" si="9"/>
        <v>0</v>
      </c>
      <c r="M610" s="10">
        <f>'Predikcia hod'!K608</f>
        <v>5</v>
      </c>
    </row>
    <row r="611" spans="3:13" ht="15.75" thickBot="1">
      <c r="C611" s="98">
        <f>'Predikcia hod'!A609</f>
        <v>45773</v>
      </c>
      <c r="D611" s="42" t="str">
        <f>'Predikcia hod'!B609</f>
        <v>06:00:00</v>
      </c>
      <c r="E611" s="68">
        <f>'Predikcia hod'!G609</f>
        <v>15296.25</v>
      </c>
      <c r="F611" s="69">
        <f>'DHS2025'!C608</f>
        <v>0</v>
      </c>
      <c r="G611" s="70">
        <f>'DHS2025'!D608</f>
        <v>0</v>
      </c>
      <c r="H611" s="84"/>
      <c r="I611" s="85">
        <f>'DHS2025'!E608/1000</f>
        <v>0</v>
      </c>
      <c r="J611" s="49">
        <f>'Predikcia hod'!R609</f>
        <v>0</v>
      </c>
      <c r="K611" s="47">
        <f t="shared" si="9"/>
        <v>0</v>
      </c>
      <c r="M611" s="10">
        <f>'Predikcia hod'!K609</f>
        <v>6</v>
      </c>
    </row>
    <row r="612" spans="3:13" ht="15.75" thickBot="1">
      <c r="C612" s="98">
        <f>'Predikcia hod'!A610</f>
        <v>45773</v>
      </c>
      <c r="D612" s="42" t="str">
        <f>'Predikcia hod'!B610</f>
        <v>07:00:00</v>
      </c>
      <c r="E612" s="68">
        <f>'Predikcia hod'!G610</f>
        <v>14133.75</v>
      </c>
      <c r="F612" s="69">
        <f>'DHS2025'!C609</f>
        <v>0</v>
      </c>
      <c r="G612" s="70">
        <f>'DHS2025'!D609</f>
        <v>0</v>
      </c>
      <c r="H612" s="84"/>
      <c r="I612" s="85">
        <f>'DHS2025'!E609/1000</f>
        <v>0</v>
      </c>
      <c r="J612" s="49">
        <f>'Predikcia hod'!R610</f>
        <v>0</v>
      </c>
      <c r="K612" s="47">
        <f t="shared" si="9"/>
        <v>0</v>
      </c>
      <c r="M612" s="10">
        <f>'Predikcia hod'!K610</f>
        <v>5</v>
      </c>
    </row>
    <row r="613" spans="3:13" ht="15.75" thickBot="1">
      <c r="C613" s="98">
        <f>'Predikcia hod'!A611</f>
        <v>45773</v>
      </c>
      <c r="D613" s="42" t="str">
        <f>'Predikcia hod'!B611</f>
        <v>08:00:00</v>
      </c>
      <c r="E613" s="68">
        <f>'Predikcia hod'!G611</f>
        <v>11310.25</v>
      </c>
      <c r="F613" s="69">
        <f>'DHS2025'!C610</f>
        <v>0</v>
      </c>
      <c r="G613" s="70">
        <f>'DHS2025'!D610</f>
        <v>0</v>
      </c>
      <c r="H613" s="84"/>
      <c r="I613" s="85">
        <f>'DHS2025'!E610/1000</f>
        <v>0</v>
      </c>
      <c r="J613" s="49">
        <f>'Predikcia hod'!R611</f>
        <v>0</v>
      </c>
      <c r="K613" s="47">
        <f t="shared" si="9"/>
        <v>0</v>
      </c>
      <c r="M613" s="10">
        <f>'Predikcia hod'!K611</f>
        <v>4</v>
      </c>
    </row>
    <row r="614" spans="3:13" ht="15.75" thickBot="1">
      <c r="C614" s="98">
        <f>'Predikcia hod'!A612</f>
        <v>45773</v>
      </c>
      <c r="D614" s="42" t="str">
        <f>'Predikcia hod'!B612</f>
        <v>09:00:00</v>
      </c>
      <c r="E614" s="68">
        <f>'Predikcia hod'!G612</f>
        <v>10200</v>
      </c>
      <c r="F614" s="69">
        <f>'DHS2025'!C611</f>
        <v>0</v>
      </c>
      <c r="G614" s="70">
        <f>'DHS2025'!D611</f>
        <v>0</v>
      </c>
      <c r="H614" s="84"/>
      <c r="I614" s="85">
        <f>'DHS2025'!E611/1000</f>
        <v>0</v>
      </c>
      <c r="J614" s="49">
        <f>'Predikcia hod'!R612</f>
        <v>0</v>
      </c>
      <c r="K614" s="47">
        <f t="shared" si="9"/>
        <v>0</v>
      </c>
      <c r="M614" s="10">
        <f>'Predikcia hod'!K612</f>
        <v>4</v>
      </c>
    </row>
    <row r="615" spans="3:13" ht="15.75" thickBot="1">
      <c r="C615" s="98">
        <f>'Predikcia hod'!A613</f>
        <v>45773</v>
      </c>
      <c r="D615" s="42" t="str">
        <f>'Predikcia hod'!B613</f>
        <v>10:00:00</v>
      </c>
      <c r="E615" s="68">
        <f>'Predikcia hod'!G613</f>
        <v>9365.25</v>
      </c>
      <c r="F615" s="69">
        <f>'DHS2025'!C612</f>
        <v>0</v>
      </c>
      <c r="G615" s="70">
        <f>'DHS2025'!D612</f>
        <v>0</v>
      </c>
      <c r="H615" s="84"/>
      <c r="I615" s="85">
        <f>'DHS2025'!E612/1000</f>
        <v>0</v>
      </c>
      <c r="J615" s="49">
        <f>'Predikcia hod'!R613</f>
        <v>0</v>
      </c>
      <c r="K615" s="47">
        <f t="shared" si="9"/>
        <v>0</v>
      </c>
      <c r="M615" s="10">
        <f>'Predikcia hod'!K613</f>
        <v>4</v>
      </c>
    </row>
    <row r="616" spans="3:13" ht="15.75" thickBot="1">
      <c r="C616" s="98">
        <f>'Predikcia hod'!A614</f>
        <v>45773</v>
      </c>
      <c r="D616" s="42" t="str">
        <f>'Predikcia hod'!B614</f>
        <v>11:00:00</v>
      </c>
      <c r="E616" s="68">
        <f>'Predikcia hod'!G614</f>
        <v>10164.5</v>
      </c>
      <c r="F616" s="69">
        <f>'DHS2025'!C613</f>
        <v>0</v>
      </c>
      <c r="G616" s="70">
        <f>'DHS2025'!D613</f>
        <v>0</v>
      </c>
      <c r="H616" s="84"/>
      <c r="I616" s="85">
        <f>'DHS2025'!E613/1000</f>
        <v>0</v>
      </c>
      <c r="J616" s="49">
        <f>'Predikcia hod'!R614</f>
        <v>0</v>
      </c>
      <c r="K616" s="47">
        <f t="shared" si="9"/>
        <v>0</v>
      </c>
      <c r="M616" s="10">
        <f>'Predikcia hod'!K614</f>
        <v>4</v>
      </c>
    </row>
    <row r="617" spans="3:13" ht="15.75" thickBot="1">
      <c r="C617" s="98">
        <f>'Predikcia hod'!A615</f>
        <v>45773</v>
      </c>
      <c r="D617" s="42" t="str">
        <f>'Predikcia hod'!B615</f>
        <v>12:00:00</v>
      </c>
      <c r="E617" s="68">
        <f>'Predikcia hod'!G615</f>
        <v>10188.75</v>
      </c>
      <c r="F617" s="69">
        <f>'DHS2025'!C614</f>
        <v>0</v>
      </c>
      <c r="G617" s="70">
        <f>'DHS2025'!D614</f>
        <v>0</v>
      </c>
      <c r="H617" s="84"/>
      <c r="I617" s="85">
        <f>'DHS2025'!E614/1000</f>
        <v>0</v>
      </c>
      <c r="J617" s="49">
        <f>'Predikcia hod'!R615</f>
        <v>0</v>
      </c>
      <c r="K617" s="47">
        <f t="shared" si="9"/>
        <v>0</v>
      </c>
      <c r="M617" s="10">
        <f>'Predikcia hod'!K615</f>
        <v>4</v>
      </c>
    </row>
    <row r="618" spans="3:13" ht="15.75" thickBot="1">
      <c r="C618" s="98">
        <f>'Predikcia hod'!A616</f>
        <v>45773</v>
      </c>
      <c r="D618" s="42" t="str">
        <f>'Predikcia hod'!B616</f>
        <v>13:00:00</v>
      </c>
      <c r="E618" s="68">
        <f>'Predikcia hod'!G616</f>
        <v>9267.75</v>
      </c>
      <c r="F618" s="69">
        <f>'DHS2025'!C615</f>
        <v>0</v>
      </c>
      <c r="G618" s="70">
        <f>'DHS2025'!D615</f>
        <v>0</v>
      </c>
      <c r="H618" s="84"/>
      <c r="I618" s="85">
        <f>'DHS2025'!E615/1000</f>
        <v>0</v>
      </c>
      <c r="J618" s="49">
        <f>'Predikcia hod'!R616</f>
        <v>0</v>
      </c>
      <c r="K618" s="47">
        <f t="shared" si="9"/>
        <v>0</v>
      </c>
      <c r="M618" s="10">
        <f>'Predikcia hod'!K616</f>
        <v>4</v>
      </c>
    </row>
    <row r="619" spans="3:13" ht="15.75" thickBot="1">
      <c r="C619" s="98">
        <f>'Predikcia hod'!A617</f>
        <v>45773</v>
      </c>
      <c r="D619" s="42" t="str">
        <f>'Predikcia hod'!B617</f>
        <v>14:00:00</v>
      </c>
      <c r="E619" s="68">
        <f>'Predikcia hod'!G617</f>
        <v>8949</v>
      </c>
      <c r="F619" s="69">
        <f>'DHS2025'!C616</f>
        <v>0</v>
      </c>
      <c r="G619" s="70">
        <f>'DHS2025'!D616</f>
        <v>0</v>
      </c>
      <c r="H619" s="84"/>
      <c r="I619" s="85">
        <f>'DHS2025'!E616/1000</f>
        <v>0</v>
      </c>
      <c r="J619" s="49">
        <f>'Predikcia hod'!R617</f>
        <v>0</v>
      </c>
      <c r="K619" s="47">
        <f t="shared" si="9"/>
        <v>0</v>
      </c>
      <c r="M619" s="10">
        <f>'Predikcia hod'!K617</f>
        <v>3</v>
      </c>
    </row>
    <row r="620" spans="3:13" ht="15.75" thickBot="1">
      <c r="C620" s="98">
        <f>'Predikcia hod'!A618</f>
        <v>45773</v>
      </c>
      <c r="D620" s="42" t="str">
        <f>'Predikcia hod'!B618</f>
        <v>15:00:00</v>
      </c>
      <c r="E620" s="68">
        <f>'Predikcia hod'!G618</f>
        <v>8225.75</v>
      </c>
      <c r="F620" s="69">
        <f>'DHS2025'!C617</f>
        <v>0</v>
      </c>
      <c r="G620" s="70">
        <f>'DHS2025'!D617</f>
        <v>0</v>
      </c>
      <c r="H620" s="84"/>
      <c r="I620" s="85">
        <f>'DHS2025'!E617/1000</f>
        <v>0</v>
      </c>
      <c r="J620" s="49">
        <f>'Predikcia hod'!R618</f>
        <v>0</v>
      </c>
      <c r="K620" s="47">
        <f t="shared" si="9"/>
        <v>0</v>
      </c>
      <c r="M620" s="10">
        <f>'Predikcia hod'!K618</f>
        <v>3</v>
      </c>
    </row>
    <row r="621" spans="3:13" ht="15.75" thickBot="1">
      <c r="C621" s="98">
        <f>'Predikcia hod'!A619</f>
        <v>45773</v>
      </c>
      <c r="D621" s="42" t="str">
        <f>'Predikcia hod'!B619</f>
        <v>16:00:00</v>
      </c>
      <c r="E621" s="68">
        <f>'Predikcia hod'!G619</f>
        <v>8088</v>
      </c>
      <c r="F621" s="69">
        <f>'DHS2025'!C618</f>
        <v>0</v>
      </c>
      <c r="G621" s="70">
        <f>'DHS2025'!D618</f>
        <v>0</v>
      </c>
      <c r="H621" s="84"/>
      <c r="I621" s="85">
        <f>'DHS2025'!E618/1000</f>
        <v>0</v>
      </c>
      <c r="J621" s="49">
        <f>'Predikcia hod'!R619</f>
        <v>0</v>
      </c>
      <c r="K621" s="47">
        <f t="shared" si="9"/>
        <v>0</v>
      </c>
      <c r="M621" s="10">
        <f>'Predikcia hod'!K619</f>
        <v>3</v>
      </c>
    </row>
    <row r="622" spans="3:13" ht="15.75" thickBot="1">
      <c r="C622" s="98">
        <f>'Predikcia hod'!A620</f>
        <v>45773</v>
      </c>
      <c r="D622" s="42" t="str">
        <f>'Predikcia hod'!B620</f>
        <v>17:00:00</v>
      </c>
      <c r="E622" s="68">
        <f>'Predikcia hod'!G620</f>
        <v>8791.5</v>
      </c>
      <c r="F622" s="69">
        <f>'DHS2025'!C619</f>
        <v>0</v>
      </c>
      <c r="G622" s="70">
        <f>'DHS2025'!D619</f>
        <v>0</v>
      </c>
      <c r="H622" s="84"/>
      <c r="I622" s="85">
        <f>'DHS2025'!E619/1000</f>
        <v>0</v>
      </c>
      <c r="J622" s="49">
        <f>'Predikcia hod'!R620</f>
        <v>0</v>
      </c>
      <c r="K622" s="47">
        <f t="shared" si="9"/>
        <v>0</v>
      </c>
      <c r="M622" s="10">
        <f>'Predikcia hod'!K620</f>
        <v>3</v>
      </c>
    </row>
    <row r="623" spans="3:13" ht="15.75" thickBot="1">
      <c r="C623" s="98">
        <f>'Predikcia hod'!A621</f>
        <v>45773</v>
      </c>
      <c r="D623" s="42" t="str">
        <f>'Predikcia hod'!B621</f>
        <v>18:00:00</v>
      </c>
      <c r="E623" s="68">
        <f>'Predikcia hod'!G621</f>
        <v>9160.75</v>
      </c>
      <c r="F623" s="69">
        <f>'DHS2025'!C620</f>
        <v>0</v>
      </c>
      <c r="G623" s="70">
        <f>'DHS2025'!D620</f>
        <v>0</v>
      </c>
      <c r="H623" s="84"/>
      <c r="I623" s="85">
        <f>'DHS2025'!E620/1000</f>
        <v>0</v>
      </c>
      <c r="J623" s="49">
        <f>'Predikcia hod'!R621</f>
        <v>0</v>
      </c>
      <c r="K623" s="47">
        <f t="shared" si="9"/>
        <v>0</v>
      </c>
      <c r="M623" s="10">
        <f>'Predikcia hod'!K621</f>
        <v>4</v>
      </c>
    </row>
    <row r="624" spans="3:13" ht="15.75" thickBot="1">
      <c r="C624" s="98">
        <f>'Predikcia hod'!A622</f>
        <v>45773</v>
      </c>
      <c r="D624" s="42" t="str">
        <f>'Predikcia hod'!B622</f>
        <v>19:00:00</v>
      </c>
      <c r="E624" s="68">
        <f>'Predikcia hod'!G622</f>
        <v>9778</v>
      </c>
      <c r="F624" s="69">
        <f>'DHS2025'!C621</f>
        <v>0</v>
      </c>
      <c r="G624" s="70">
        <f>'DHS2025'!D621</f>
        <v>0</v>
      </c>
      <c r="H624" s="84"/>
      <c r="I624" s="85">
        <f>'DHS2025'!E621/1000</f>
        <v>0</v>
      </c>
      <c r="J624" s="49">
        <f>'Predikcia hod'!R622</f>
        <v>0</v>
      </c>
      <c r="K624" s="47">
        <f t="shared" si="9"/>
        <v>0</v>
      </c>
      <c r="M624" s="10">
        <f>'Predikcia hod'!K622</f>
        <v>4</v>
      </c>
    </row>
    <row r="625" spans="3:13" ht="15.75" thickBot="1">
      <c r="C625" s="98">
        <f>'Predikcia hod'!A623</f>
        <v>45773</v>
      </c>
      <c r="D625" s="42" t="str">
        <f>'Predikcia hod'!B623</f>
        <v>20:00:00</v>
      </c>
      <c r="E625" s="68">
        <f>'Predikcia hod'!G623</f>
        <v>10608</v>
      </c>
      <c r="F625" s="69">
        <f>'DHS2025'!C622</f>
        <v>0</v>
      </c>
      <c r="G625" s="70">
        <f>'DHS2025'!D622</f>
        <v>0</v>
      </c>
      <c r="H625" s="84"/>
      <c r="I625" s="85">
        <f>'DHS2025'!E622/1000</f>
        <v>0</v>
      </c>
      <c r="J625" s="49">
        <f>'Predikcia hod'!R623</f>
        <v>0</v>
      </c>
      <c r="K625" s="47">
        <f t="shared" si="9"/>
        <v>0</v>
      </c>
      <c r="M625" s="10">
        <f>'Predikcia hod'!K623</f>
        <v>4</v>
      </c>
    </row>
    <row r="626" spans="3:13" ht="15.75" thickBot="1">
      <c r="C626" s="98">
        <f>'Predikcia hod'!A624</f>
        <v>45773</v>
      </c>
      <c r="D626" s="42" t="str">
        <f>'Predikcia hod'!B624</f>
        <v>21:00:00</v>
      </c>
      <c r="E626" s="68">
        <f>'Predikcia hod'!G624</f>
        <v>11592</v>
      </c>
      <c r="F626" s="69">
        <f>'DHS2025'!C623</f>
        <v>0</v>
      </c>
      <c r="G626" s="70">
        <f>'DHS2025'!D623</f>
        <v>0</v>
      </c>
      <c r="H626" s="84"/>
      <c r="I626" s="85">
        <f>'DHS2025'!E623/1000</f>
        <v>0</v>
      </c>
      <c r="J626" s="49">
        <f>'Predikcia hod'!R624</f>
        <v>0</v>
      </c>
      <c r="K626" s="47">
        <f t="shared" si="9"/>
        <v>0</v>
      </c>
      <c r="M626" s="10">
        <f>'Predikcia hod'!K624</f>
        <v>4</v>
      </c>
    </row>
    <row r="627" spans="3:13" ht="15.75" thickBot="1">
      <c r="C627" s="98">
        <f>'Predikcia hod'!A625</f>
        <v>45773</v>
      </c>
      <c r="D627" s="42" t="str">
        <f>'Predikcia hod'!B625</f>
        <v>22:00:00</v>
      </c>
      <c r="E627" s="68">
        <f>'Predikcia hod'!G625</f>
        <v>10280.75</v>
      </c>
      <c r="F627" s="69">
        <f>'DHS2025'!C624</f>
        <v>0</v>
      </c>
      <c r="G627" s="70">
        <f>'DHS2025'!D624</f>
        <v>0</v>
      </c>
      <c r="H627" s="84"/>
      <c r="I627" s="85">
        <f>'DHS2025'!E624/1000</f>
        <v>0</v>
      </c>
      <c r="J627" s="49">
        <f>'Predikcia hod'!R625</f>
        <v>0</v>
      </c>
      <c r="K627" s="47">
        <f t="shared" si="9"/>
        <v>0</v>
      </c>
      <c r="M627" s="10">
        <f>'Predikcia hod'!K625</f>
        <v>4</v>
      </c>
    </row>
    <row r="628" spans="3:13" ht="15.75" thickBot="1">
      <c r="C628" s="99">
        <f>'Predikcia hod'!A626</f>
        <v>45773</v>
      </c>
      <c r="D628" s="43" t="str">
        <f>'Predikcia hod'!B626</f>
        <v>23:00:00</v>
      </c>
      <c r="E628" s="71">
        <f>'Predikcia hod'!G626</f>
        <v>5465.75</v>
      </c>
      <c r="F628" s="72">
        <f>'DHS2025'!C625</f>
        <v>0</v>
      </c>
      <c r="G628" s="73">
        <f>'DHS2025'!D625</f>
        <v>0</v>
      </c>
      <c r="H628" s="86"/>
      <c r="I628" s="85">
        <f>'DHS2025'!E625/1000</f>
        <v>0</v>
      </c>
      <c r="J628" s="49">
        <f>'Predikcia hod'!R626</f>
        <v>0</v>
      </c>
      <c r="K628" s="47">
        <f t="shared" si="9"/>
        <v>0</v>
      </c>
      <c r="M628" s="10">
        <f>'Predikcia hod'!K626</f>
        <v>2</v>
      </c>
    </row>
    <row r="629" spans="3:13" ht="15.75" thickBot="1">
      <c r="C629" s="95">
        <f>'Predikcia hod'!A627</f>
        <v>45774</v>
      </c>
      <c r="D629" s="39" t="str">
        <f>'Predikcia hod'!B627</f>
        <v>00:00:00</v>
      </c>
      <c r="E629" s="65">
        <f>'Predikcia hod'!G627</f>
        <v>2876.75</v>
      </c>
      <c r="F629" s="66">
        <f>'DHS2025'!C626</f>
        <v>0</v>
      </c>
      <c r="G629" s="67">
        <f>'DHS2025'!D626</f>
        <v>0</v>
      </c>
      <c r="H629" s="82"/>
      <c r="I629" s="83">
        <f>'DHS2025'!E626/1000</f>
        <v>0</v>
      </c>
      <c r="J629" s="49">
        <f>'Predikcia hod'!R627</f>
        <v>0</v>
      </c>
      <c r="K629" s="47">
        <f t="shared" si="9"/>
        <v>0</v>
      </c>
      <c r="M629" s="10">
        <f>'Predikcia hod'!K627</f>
        <v>1</v>
      </c>
    </row>
    <row r="630" spans="3:13" ht="15.75" thickBot="1">
      <c r="C630" s="96">
        <f>'Predikcia hod'!A628</f>
        <v>45774</v>
      </c>
      <c r="D630" s="40" t="str">
        <f>'Predikcia hod'!B628</f>
        <v>01:00:00</v>
      </c>
      <c r="E630" s="68">
        <f>'Predikcia hod'!G628</f>
        <v>2797.75</v>
      </c>
      <c r="F630" s="69">
        <f>'DHS2025'!C627</f>
        <v>0</v>
      </c>
      <c r="G630" s="70">
        <f>'DHS2025'!D627</f>
        <v>0</v>
      </c>
      <c r="H630" s="84"/>
      <c r="I630" s="85">
        <f>'DHS2025'!E627/1000</f>
        <v>0</v>
      </c>
      <c r="J630" s="49">
        <f>'Predikcia hod'!R628</f>
        <v>0</v>
      </c>
      <c r="K630" s="47">
        <f t="shared" si="9"/>
        <v>0</v>
      </c>
      <c r="M630" s="10">
        <f>'Predikcia hod'!K628</f>
        <v>1</v>
      </c>
    </row>
    <row r="631" spans="3:13" ht="15.75" thickBot="1">
      <c r="C631" s="96">
        <f>'Predikcia hod'!A629</f>
        <v>45774</v>
      </c>
      <c r="D631" s="40" t="str">
        <f>'Predikcia hod'!B629</f>
        <v>02:00:00</v>
      </c>
      <c r="E631" s="68">
        <f>'Predikcia hod'!G629</f>
        <v>3698.75</v>
      </c>
      <c r="F631" s="69">
        <f>'DHS2025'!C628</f>
        <v>0</v>
      </c>
      <c r="G631" s="70">
        <f>'DHS2025'!D628</f>
        <v>0</v>
      </c>
      <c r="H631" s="84"/>
      <c r="I631" s="85">
        <f>'DHS2025'!E628/1000</f>
        <v>0</v>
      </c>
      <c r="J631" s="49">
        <f>'Predikcia hod'!R629</f>
        <v>0</v>
      </c>
      <c r="K631" s="47">
        <f t="shared" si="9"/>
        <v>0</v>
      </c>
      <c r="M631" s="10">
        <f>'Predikcia hod'!K629</f>
        <v>2</v>
      </c>
    </row>
    <row r="632" spans="3:13" ht="15.75" thickBot="1">
      <c r="C632" s="96">
        <f>'Predikcia hod'!A630</f>
        <v>45774</v>
      </c>
      <c r="D632" s="40" t="str">
        <f>'Predikcia hod'!B630</f>
        <v>03:00:00</v>
      </c>
      <c r="E632" s="68">
        <f>'Predikcia hod'!G630</f>
        <v>3850.75</v>
      </c>
      <c r="F632" s="69">
        <f>'DHS2025'!C629</f>
        <v>0</v>
      </c>
      <c r="G632" s="70">
        <f>'DHS2025'!D629</f>
        <v>0</v>
      </c>
      <c r="H632" s="84"/>
      <c r="I632" s="85">
        <f>'DHS2025'!E629/1000</f>
        <v>0</v>
      </c>
      <c r="J632" s="49">
        <f>'Predikcia hod'!R630</f>
        <v>0</v>
      </c>
      <c r="K632" s="47">
        <f t="shared" si="9"/>
        <v>0</v>
      </c>
      <c r="M632" s="10">
        <f>'Predikcia hod'!K630</f>
        <v>2</v>
      </c>
    </row>
    <row r="633" spans="3:13" ht="15.75" thickBot="1">
      <c r="C633" s="96">
        <f>'Predikcia hod'!A631</f>
        <v>45774</v>
      </c>
      <c r="D633" s="40" t="str">
        <f>'Predikcia hod'!B631</f>
        <v>04:00:00</v>
      </c>
      <c r="E633" s="68">
        <f>'Predikcia hod'!G631</f>
        <v>10626.5</v>
      </c>
      <c r="F633" s="69">
        <f>'DHS2025'!C630</f>
        <v>0</v>
      </c>
      <c r="G633" s="70">
        <f>'DHS2025'!D630</f>
        <v>0</v>
      </c>
      <c r="H633" s="84"/>
      <c r="I633" s="85">
        <f>'DHS2025'!E630/1000</f>
        <v>0</v>
      </c>
      <c r="J633" s="49">
        <f>'Predikcia hod'!R631</f>
        <v>0</v>
      </c>
      <c r="K633" s="47">
        <f t="shared" si="9"/>
        <v>0</v>
      </c>
      <c r="M633" s="10">
        <f>'Predikcia hod'!K631</f>
        <v>4</v>
      </c>
    </row>
    <row r="634" spans="3:13" ht="15.75" thickBot="1">
      <c r="C634" s="96">
        <f>'Predikcia hod'!A632</f>
        <v>45774</v>
      </c>
      <c r="D634" s="40" t="str">
        <f>'Predikcia hod'!B632</f>
        <v>05:00:00</v>
      </c>
      <c r="E634" s="68">
        <f>'Predikcia hod'!G632</f>
        <v>11962.5</v>
      </c>
      <c r="F634" s="69">
        <f>'DHS2025'!C631</f>
        <v>0</v>
      </c>
      <c r="G634" s="70">
        <f>'DHS2025'!D631</f>
        <v>0</v>
      </c>
      <c r="H634" s="84"/>
      <c r="I634" s="85">
        <f>'DHS2025'!E631/1000</f>
        <v>0</v>
      </c>
      <c r="J634" s="49">
        <f>'Predikcia hod'!R632</f>
        <v>0</v>
      </c>
      <c r="K634" s="47">
        <f t="shared" si="9"/>
        <v>0</v>
      </c>
      <c r="M634" s="10">
        <f>'Predikcia hod'!K632</f>
        <v>4</v>
      </c>
    </row>
    <row r="635" spans="3:13" ht="15.75" thickBot="1">
      <c r="C635" s="96">
        <f>'Predikcia hod'!A633</f>
        <v>45774</v>
      </c>
      <c r="D635" s="40" t="str">
        <f>'Predikcia hod'!B633</f>
        <v>06:00:00</v>
      </c>
      <c r="E635" s="68">
        <f>'Predikcia hod'!G633</f>
        <v>14533</v>
      </c>
      <c r="F635" s="69">
        <f>'DHS2025'!C632</f>
        <v>0</v>
      </c>
      <c r="G635" s="70">
        <f>'DHS2025'!D632</f>
        <v>0</v>
      </c>
      <c r="H635" s="84"/>
      <c r="I635" s="85">
        <f>'DHS2025'!E632/1000</f>
        <v>0</v>
      </c>
      <c r="J635" s="49">
        <f>'Predikcia hod'!R633</f>
        <v>0</v>
      </c>
      <c r="K635" s="47">
        <f t="shared" si="9"/>
        <v>0</v>
      </c>
      <c r="M635" s="10">
        <f>'Predikcia hod'!K633</f>
        <v>5</v>
      </c>
    </row>
    <row r="636" spans="3:13" ht="15.75" thickBot="1">
      <c r="C636" s="96">
        <f>'Predikcia hod'!A634</f>
        <v>45774</v>
      </c>
      <c r="D636" s="40" t="str">
        <f>'Predikcia hod'!B634</f>
        <v>07:00:00</v>
      </c>
      <c r="E636" s="68">
        <f>'Predikcia hod'!G634</f>
        <v>13374.75</v>
      </c>
      <c r="F636" s="69">
        <f>'DHS2025'!C633</f>
        <v>0</v>
      </c>
      <c r="G636" s="70">
        <f>'DHS2025'!D633</f>
        <v>0</v>
      </c>
      <c r="H636" s="84"/>
      <c r="I636" s="85">
        <f>'DHS2025'!E633/1000</f>
        <v>0</v>
      </c>
      <c r="J636" s="49">
        <f>'Predikcia hod'!R634</f>
        <v>0</v>
      </c>
      <c r="K636" s="47">
        <f t="shared" si="9"/>
        <v>0</v>
      </c>
      <c r="M636" s="10">
        <f>'Predikcia hod'!K634</f>
        <v>5</v>
      </c>
    </row>
    <row r="637" spans="3:13" ht="15.75" thickBot="1">
      <c r="C637" s="96">
        <f>'Predikcia hod'!A635</f>
        <v>45774</v>
      </c>
      <c r="D637" s="40" t="str">
        <f>'Predikcia hod'!B635</f>
        <v>08:00:00</v>
      </c>
      <c r="E637" s="68">
        <f>'Predikcia hod'!G635</f>
        <v>10745.5</v>
      </c>
      <c r="F637" s="69">
        <f>'DHS2025'!C634</f>
        <v>0</v>
      </c>
      <c r="G637" s="70">
        <f>'DHS2025'!D634</f>
        <v>0</v>
      </c>
      <c r="H637" s="84"/>
      <c r="I637" s="85">
        <f>'DHS2025'!E634/1000</f>
        <v>0</v>
      </c>
      <c r="J637" s="49">
        <f>'Predikcia hod'!R635</f>
        <v>0</v>
      </c>
      <c r="K637" s="47">
        <f t="shared" si="9"/>
        <v>0</v>
      </c>
      <c r="M637" s="10">
        <f>'Predikcia hod'!K635</f>
        <v>4</v>
      </c>
    </row>
    <row r="638" spans="3:13" ht="15.75" thickBot="1">
      <c r="C638" s="96">
        <f>'Predikcia hod'!A636</f>
        <v>45774</v>
      </c>
      <c r="D638" s="40" t="str">
        <f>'Predikcia hod'!B636</f>
        <v>09:00:00</v>
      </c>
      <c r="E638" s="68">
        <f>'Predikcia hod'!G636</f>
        <v>10495.75</v>
      </c>
      <c r="F638" s="69">
        <f>'DHS2025'!C635</f>
        <v>0</v>
      </c>
      <c r="G638" s="70">
        <f>'DHS2025'!D635</f>
        <v>0</v>
      </c>
      <c r="H638" s="84"/>
      <c r="I638" s="85">
        <f>'DHS2025'!E635/1000</f>
        <v>0</v>
      </c>
      <c r="J638" s="49">
        <f>'Predikcia hod'!R636</f>
        <v>0</v>
      </c>
      <c r="K638" s="47">
        <f t="shared" si="9"/>
        <v>0</v>
      </c>
      <c r="M638" s="10">
        <f>'Predikcia hod'!K636</f>
        <v>4</v>
      </c>
    </row>
    <row r="639" spans="3:13" ht="15.75" thickBot="1">
      <c r="C639" s="96">
        <f>'Predikcia hod'!A637</f>
        <v>45774</v>
      </c>
      <c r="D639" s="40" t="str">
        <f>'Predikcia hod'!B637</f>
        <v>10:00:00</v>
      </c>
      <c r="E639" s="68">
        <f>'Predikcia hod'!G637</f>
        <v>10319.5</v>
      </c>
      <c r="F639" s="69">
        <f>'DHS2025'!C636</f>
        <v>0</v>
      </c>
      <c r="G639" s="70">
        <f>'DHS2025'!D636</f>
        <v>0</v>
      </c>
      <c r="H639" s="84"/>
      <c r="I639" s="85">
        <f>'DHS2025'!E636/1000</f>
        <v>0</v>
      </c>
      <c r="J639" s="49">
        <f>'Predikcia hod'!R637</f>
        <v>0</v>
      </c>
      <c r="K639" s="47">
        <f t="shared" si="9"/>
        <v>0</v>
      </c>
      <c r="M639" s="10">
        <f>'Predikcia hod'!K637</f>
        <v>4</v>
      </c>
    </row>
    <row r="640" spans="3:13" ht="15.75" thickBot="1">
      <c r="C640" s="96">
        <f>'Predikcia hod'!A638</f>
        <v>45774</v>
      </c>
      <c r="D640" s="40" t="str">
        <f>'Predikcia hod'!B638</f>
        <v>11:00:00</v>
      </c>
      <c r="E640" s="68">
        <f>'Predikcia hod'!G638</f>
        <v>9469.75</v>
      </c>
      <c r="F640" s="69">
        <f>'DHS2025'!C637</f>
        <v>0</v>
      </c>
      <c r="G640" s="70">
        <f>'DHS2025'!D637</f>
        <v>0</v>
      </c>
      <c r="H640" s="84"/>
      <c r="I640" s="85">
        <f>'DHS2025'!E637/1000</f>
        <v>0</v>
      </c>
      <c r="J640" s="49">
        <f>'Predikcia hod'!R638</f>
        <v>0</v>
      </c>
      <c r="K640" s="47">
        <f t="shared" si="9"/>
        <v>0</v>
      </c>
      <c r="M640" s="10">
        <f>'Predikcia hod'!K638</f>
        <v>4</v>
      </c>
    </row>
    <row r="641" spans="3:13" ht="15.75" thickBot="1">
      <c r="C641" s="96">
        <f>'Predikcia hod'!A639</f>
        <v>45774</v>
      </c>
      <c r="D641" s="40" t="str">
        <f>'Predikcia hod'!B639</f>
        <v>12:00:00</v>
      </c>
      <c r="E641" s="68">
        <f>'Predikcia hod'!G639</f>
        <v>8827.75</v>
      </c>
      <c r="F641" s="69">
        <f>'DHS2025'!C638</f>
        <v>0</v>
      </c>
      <c r="G641" s="70">
        <f>'DHS2025'!D638</f>
        <v>0</v>
      </c>
      <c r="H641" s="84"/>
      <c r="I641" s="85">
        <f>'DHS2025'!E638/1000</f>
        <v>0</v>
      </c>
      <c r="J641" s="49">
        <f>'Predikcia hod'!R639</f>
        <v>0</v>
      </c>
      <c r="K641" s="47">
        <f t="shared" si="9"/>
        <v>0</v>
      </c>
      <c r="M641" s="10">
        <f>'Predikcia hod'!K639</f>
        <v>3</v>
      </c>
    </row>
    <row r="642" spans="3:13" ht="15.75" thickBot="1">
      <c r="C642" s="96">
        <f>'Predikcia hod'!A640</f>
        <v>45774</v>
      </c>
      <c r="D642" s="40" t="str">
        <f>'Predikcia hod'!B640</f>
        <v>13:00:00</v>
      </c>
      <c r="E642" s="68">
        <f>'Predikcia hod'!G640</f>
        <v>8875.25</v>
      </c>
      <c r="F642" s="69">
        <f>'DHS2025'!C639</f>
        <v>0</v>
      </c>
      <c r="G642" s="70">
        <f>'DHS2025'!D639</f>
        <v>0</v>
      </c>
      <c r="H642" s="84"/>
      <c r="I642" s="85">
        <f>'DHS2025'!E639/1000</f>
        <v>0</v>
      </c>
      <c r="J642" s="49">
        <f>'Predikcia hod'!R640</f>
        <v>0</v>
      </c>
      <c r="K642" s="47">
        <f t="shared" si="9"/>
        <v>0</v>
      </c>
      <c r="M642" s="10">
        <f>'Predikcia hod'!K640</f>
        <v>3</v>
      </c>
    </row>
    <row r="643" spans="3:13" ht="15.75" thickBot="1">
      <c r="C643" s="96">
        <f>'Predikcia hod'!A641</f>
        <v>45774</v>
      </c>
      <c r="D643" s="40" t="str">
        <f>'Predikcia hod'!B641</f>
        <v>14:00:00</v>
      </c>
      <c r="E643" s="68">
        <f>'Predikcia hod'!G641</f>
        <v>8037.75</v>
      </c>
      <c r="F643" s="69">
        <f>'DHS2025'!C640</f>
        <v>0</v>
      </c>
      <c r="G643" s="70">
        <f>'DHS2025'!D640</f>
        <v>0</v>
      </c>
      <c r="H643" s="84"/>
      <c r="I643" s="85">
        <f>'DHS2025'!E640/1000</f>
        <v>0</v>
      </c>
      <c r="J643" s="49">
        <f>'Predikcia hod'!R641</f>
        <v>0</v>
      </c>
      <c r="K643" s="47">
        <f t="shared" si="9"/>
        <v>0</v>
      </c>
      <c r="M643" s="10">
        <f>'Predikcia hod'!K641</f>
        <v>3</v>
      </c>
    </row>
    <row r="644" spans="3:13" ht="15.75" thickBot="1">
      <c r="C644" s="96">
        <f>'Predikcia hod'!A642</f>
        <v>45774</v>
      </c>
      <c r="D644" s="40" t="str">
        <f>'Predikcia hod'!B642</f>
        <v>15:00:00</v>
      </c>
      <c r="E644" s="68">
        <f>'Predikcia hod'!G642</f>
        <v>8082.5</v>
      </c>
      <c r="F644" s="69">
        <f>'DHS2025'!C641</f>
        <v>0</v>
      </c>
      <c r="G644" s="70">
        <f>'DHS2025'!D641</f>
        <v>0</v>
      </c>
      <c r="H644" s="84"/>
      <c r="I644" s="85">
        <f>'DHS2025'!E641/1000</f>
        <v>0</v>
      </c>
      <c r="J644" s="49">
        <f>'Predikcia hod'!R642</f>
        <v>0</v>
      </c>
      <c r="K644" s="47">
        <f t="shared" si="9"/>
        <v>0</v>
      </c>
      <c r="M644" s="10">
        <f>'Predikcia hod'!K642</f>
        <v>3</v>
      </c>
    </row>
    <row r="645" spans="3:13" ht="15.75" thickBot="1">
      <c r="C645" s="96">
        <f>'Predikcia hod'!A643</f>
        <v>45774</v>
      </c>
      <c r="D645" s="40" t="str">
        <f>'Predikcia hod'!B643</f>
        <v>16:00:00</v>
      </c>
      <c r="E645" s="68">
        <f>'Predikcia hod'!G643</f>
        <v>8464.5</v>
      </c>
      <c r="F645" s="69">
        <f>'DHS2025'!C642</f>
        <v>0</v>
      </c>
      <c r="G645" s="70">
        <f>'DHS2025'!D642</f>
        <v>0</v>
      </c>
      <c r="H645" s="84"/>
      <c r="I645" s="85">
        <f>'DHS2025'!E642/1000</f>
        <v>0</v>
      </c>
      <c r="J645" s="49">
        <f>'Predikcia hod'!R643</f>
        <v>0</v>
      </c>
      <c r="K645" s="47">
        <f t="shared" si="9"/>
        <v>0</v>
      </c>
      <c r="M645" s="10">
        <f>'Predikcia hod'!K643</f>
        <v>3</v>
      </c>
    </row>
    <row r="646" spans="3:13" ht="15.75" thickBot="1">
      <c r="C646" s="96">
        <f>'Predikcia hod'!A644</f>
        <v>45774</v>
      </c>
      <c r="D646" s="40" t="str">
        <f>'Predikcia hod'!B644</f>
        <v>17:00:00</v>
      </c>
      <c r="E646" s="68">
        <f>'Predikcia hod'!G644</f>
        <v>8219</v>
      </c>
      <c r="F646" s="69">
        <f>'DHS2025'!C643</f>
        <v>0</v>
      </c>
      <c r="G646" s="70">
        <f>'DHS2025'!D643</f>
        <v>0</v>
      </c>
      <c r="H646" s="84"/>
      <c r="I646" s="85">
        <f>'DHS2025'!E643/1000</f>
        <v>0</v>
      </c>
      <c r="J646" s="49">
        <f>'Predikcia hod'!R644</f>
        <v>0</v>
      </c>
      <c r="K646" s="47">
        <f t="shared" ref="K646:K709" si="10">(J646*0.99-1.9)*I646</f>
        <v>0</v>
      </c>
      <c r="M646" s="10">
        <f>'Predikcia hod'!K644</f>
        <v>3</v>
      </c>
    </row>
    <row r="647" spans="3:13" ht="15.75" thickBot="1">
      <c r="C647" s="96">
        <f>'Predikcia hod'!A645</f>
        <v>45774</v>
      </c>
      <c r="D647" s="40" t="str">
        <f>'Predikcia hod'!B645</f>
        <v>18:00:00</v>
      </c>
      <c r="E647" s="68">
        <f>'Predikcia hod'!G645</f>
        <v>8056.25</v>
      </c>
      <c r="F647" s="69">
        <f>'DHS2025'!C644</f>
        <v>0</v>
      </c>
      <c r="G647" s="70">
        <f>'DHS2025'!D644</f>
        <v>0</v>
      </c>
      <c r="H647" s="84"/>
      <c r="I647" s="85">
        <f>'DHS2025'!E644/1000</f>
        <v>0</v>
      </c>
      <c r="J647" s="49">
        <f>'Predikcia hod'!R645</f>
        <v>0</v>
      </c>
      <c r="K647" s="47">
        <f t="shared" si="10"/>
        <v>0</v>
      </c>
      <c r="M647" s="10">
        <f>'Predikcia hod'!K645</f>
        <v>3</v>
      </c>
    </row>
    <row r="648" spans="3:13" ht="15.75" thickBot="1">
      <c r="C648" s="96">
        <f>'Predikcia hod'!A646</f>
        <v>45774</v>
      </c>
      <c r="D648" s="40" t="str">
        <f>'Predikcia hod'!B646</f>
        <v>19:00:00</v>
      </c>
      <c r="E648" s="68">
        <f>'Predikcia hod'!G646</f>
        <v>8190.75</v>
      </c>
      <c r="F648" s="69">
        <f>'DHS2025'!C645</f>
        <v>0</v>
      </c>
      <c r="G648" s="70">
        <f>'DHS2025'!D645</f>
        <v>0</v>
      </c>
      <c r="H648" s="84"/>
      <c r="I648" s="85">
        <f>'DHS2025'!E645/1000</f>
        <v>0</v>
      </c>
      <c r="J648" s="49">
        <f>'Predikcia hod'!R646</f>
        <v>0</v>
      </c>
      <c r="K648" s="47">
        <f t="shared" si="10"/>
        <v>0</v>
      </c>
      <c r="M648" s="10">
        <f>'Predikcia hod'!K646</f>
        <v>3</v>
      </c>
    </row>
    <row r="649" spans="3:13" ht="15.75" thickBot="1">
      <c r="C649" s="96">
        <f>'Predikcia hod'!A647</f>
        <v>45774</v>
      </c>
      <c r="D649" s="40" t="str">
        <f>'Predikcia hod'!B647</f>
        <v>20:00:00</v>
      </c>
      <c r="E649" s="68">
        <f>'Predikcia hod'!G647</f>
        <v>9205.75</v>
      </c>
      <c r="F649" s="69">
        <f>'DHS2025'!C646</f>
        <v>0</v>
      </c>
      <c r="G649" s="70">
        <f>'DHS2025'!D646</f>
        <v>0</v>
      </c>
      <c r="H649" s="84"/>
      <c r="I649" s="85">
        <f>'DHS2025'!E646/1000</f>
        <v>0</v>
      </c>
      <c r="J649" s="49">
        <f>'Predikcia hod'!R647</f>
        <v>0</v>
      </c>
      <c r="K649" s="47">
        <f t="shared" si="10"/>
        <v>0</v>
      </c>
      <c r="M649" s="10">
        <f>'Predikcia hod'!K647</f>
        <v>4</v>
      </c>
    </row>
    <row r="650" spans="3:13" ht="15.75" thickBot="1">
      <c r="C650" s="96">
        <f>'Predikcia hod'!A648</f>
        <v>45774</v>
      </c>
      <c r="D650" s="40" t="str">
        <f>'Predikcia hod'!B648</f>
        <v>21:00:00</v>
      </c>
      <c r="E650" s="68">
        <f>'Predikcia hod'!G648</f>
        <v>10499.5</v>
      </c>
      <c r="F650" s="69">
        <f>'DHS2025'!C647</f>
        <v>0</v>
      </c>
      <c r="G650" s="70">
        <f>'DHS2025'!D647</f>
        <v>0</v>
      </c>
      <c r="H650" s="84"/>
      <c r="I650" s="85">
        <f>'DHS2025'!E647/1000</f>
        <v>0</v>
      </c>
      <c r="J650" s="49">
        <f>'Predikcia hod'!R648</f>
        <v>0</v>
      </c>
      <c r="K650" s="47">
        <f t="shared" si="10"/>
        <v>0</v>
      </c>
      <c r="M650" s="10">
        <f>'Predikcia hod'!K648</f>
        <v>4</v>
      </c>
    </row>
    <row r="651" spans="3:13" ht="15.75" thickBot="1">
      <c r="C651" s="96">
        <f>'Predikcia hod'!A649</f>
        <v>45774</v>
      </c>
      <c r="D651" s="40" t="str">
        <f>'Predikcia hod'!B649</f>
        <v>22:00:00</v>
      </c>
      <c r="E651" s="68">
        <f>'Predikcia hod'!G649</f>
        <v>9614.5</v>
      </c>
      <c r="F651" s="69">
        <f>'DHS2025'!C648</f>
        <v>0</v>
      </c>
      <c r="G651" s="70">
        <f>'DHS2025'!D648</f>
        <v>0</v>
      </c>
      <c r="H651" s="84"/>
      <c r="I651" s="85">
        <f>'DHS2025'!E648/1000</f>
        <v>0</v>
      </c>
      <c r="J651" s="49">
        <f>'Predikcia hod'!R649</f>
        <v>0</v>
      </c>
      <c r="K651" s="47">
        <f t="shared" si="10"/>
        <v>0</v>
      </c>
      <c r="M651" s="10">
        <f>'Predikcia hod'!K649</f>
        <v>4</v>
      </c>
    </row>
    <row r="652" spans="3:13" ht="15.75" thickBot="1">
      <c r="C652" s="100">
        <f>'Predikcia hod'!A650</f>
        <v>45774</v>
      </c>
      <c r="D652" s="44" t="str">
        <f>'Predikcia hod'!B650</f>
        <v>23:00:00</v>
      </c>
      <c r="E652" s="71">
        <f>'Predikcia hod'!G650</f>
        <v>4786.75</v>
      </c>
      <c r="F652" s="72">
        <f>'DHS2025'!C649</f>
        <v>0</v>
      </c>
      <c r="G652" s="73">
        <f>'DHS2025'!D649</f>
        <v>0</v>
      </c>
      <c r="H652" s="86"/>
      <c r="I652" s="85">
        <f>'DHS2025'!E649/1000</f>
        <v>0</v>
      </c>
      <c r="J652" s="49">
        <f>'Predikcia hod'!R650</f>
        <v>0</v>
      </c>
      <c r="K652" s="47">
        <f t="shared" si="10"/>
        <v>0</v>
      </c>
      <c r="M652" s="10">
        <f>'Predikcia hod'!K650</f>
        <v>2</v>
      </c>
    </row>
    <row r="653" spans="3:13" ht="15.75" thickBot="1">
      <c r="C653" s="97">
        <f>'Predikcia hod'!A651</f>
        <v>45775</v>
      </c>
      <c r="D653" s="41" t="str">
        <f>'Predikcia hod'!B651</f>
        <v>00:00:00</v>
      </c>
      <c r="E653" s="65">
        <f>'Predikcia hod'!G651</f>
        <v>2495.75</v>
      </c>
      <c r="F653" s="66">
        <f>'DHS2025'!C650</f>
        <v>0</v>
      </c>
      <c r="G653" s="67">
        <f>'DHS2025'!D650</f>
        <v>0</v>
      </c>
      <c r="H653" s="82"/>
      <c r="I653" s="83">
        <f>'DHS2025'!E650/1000</f>
        <v>0</v>
      </c>
      <c r="J653" s="49">
        <f>'Predikcia hod'!R651</f>
        <v>0</v>
      </c>
      <c r="K653" s="47">
        <f t="shared" si="10"/>
        <v>0</v>
      </c>
      <c r="M653" s="10">
        <f>'Predikcia hod'!K651</f>
        <v>1</v>
      </c>
    </row>
    <row r="654" spans="3:13" ht="15.75" thickBot="1">
      <c r="C654" s="98">
        <f>'Predikcia hod'!A652</f>
        <v>45775</v>
      </c>
      <c r="D654" s="42" t="str">
        <f>'Predikcia hod'!B652</f>
        <v>01:00:00</v>
      </c>
      <c r="E654" s="68">
        <f>'Predikcia hod'!G652</f>
        <v>3396.5</v>
      </c>
      <c r="F654" s="69">
        <f>'DHS2025'!C651</f>
        <v>0</v>
      </c>
      <c r="G654" s="70">
        <f>'DHS2025'!D651</f>
        <v>0</v>
      </c>
      <c r="H654" s="84"/>
      <c r="I654" s="85">
        <f>'DHS2025'!E651/1000</f>
        <v>0</v>
      </c>
      <c r="J654" s="49">
        <f>'Predikcia hod'!R652</f>
        <v>0</v>
      </c>
      <c r="K654" s="47">
        <f t="shared" si="10"/>
        <v>0</v>
      </c>
      <c r="M654" s="10">
        <f>'Predikcia hod'!K652</f>
        <v>2</v>
      </c>
    </row>
    <row r="655" spans="3:13" ht="15.75" thickBot="1">
      <c r="C655" s="98">
        <f>'Predikcia hod'!A653</f>
        <v>45775</v>
      </c>
      <c r="D655" s="42" t="str">
        <f>'Predikcia hod'!B653</f>
        <v>02:00:00</v>
      </c>
      <c r="E655" s="68">
        <f>'Predikcia hod'!G653</f>
        <v>3911.75</v>
      </c>
      <c r="F655" s="69">
        <f>'DHS2025'!C652</f>
        <v>0</v>
      </c>
      <c r="G655" s="70">
        <f>'DHS2025'!D652</f>
        <v>0</v>
      </c>
      <c r="H655" s="84"/>
      <c r="I655" s="85">
        <f>'DHS2025'!E652/1000</f>
        <v>0</v>
      </c>
      <c r="J655" s="49">
        <f>'Predikcia hod'!R653</f>
        <v>0</v>
      </c>
      <c r="K655" s="47">
        <f t="shared" si="10"/>
        <v>0</v>
      </c>
      <c r="M655" s="10">
        <f>'Predikcia hod'!K653</f>
        <v>2</v>
      </c>
    </row>
    <row r="656" spans="3:13" ht="15.75" thickBot="1">
      <c r="C656" s="98">
        <f>'Predikcia hod'!A654</f>
        <v>45775</v>
      </c>
      <c r="D656" s="42" t="str">
        <f>'Predikcia hod'!B654</f>
        <v>03:00:00</v>
      </c>
      <c r="E656" s="68">
        <f>'Predikcia hod'!G654</f>
        <v>5294.5</v>
      </c>
      <c r="F656" s="69">
        <f>'DHS2025'!C653</f>
        <v>0</v>
      </c>
      <c r="G656" s="70">
        <f>'DHS2025'!D653</f>
        <v>0</v>
      </c>
      <c r="H656" s="84"/>
      <c r="I656" s="85">
        <f>'DHS2025'!E653/1000</f>
        <v>0</v>
      </c>
      <c r="J656" s="49">
        <f>'Predikcia hod'!R654</f>
        <v>0</v>
      </c>
      <c r="K656" s="47">
        <f t="shared" si="10"/>
        <v>0</v>
      </c>
      <c r="M656" s="10">
        <f>'Predikcia hod'!K654</f>
        <v>2</v>
      </c>
    </row>
    <row r="657" spans="3:13" ht="15.75" thickBot="1">
      <c r="C657" s="98">
        <f>'Predikcia hod'!A655</f>
        <v>45775</v>
      </c>
      <c r="D657" s="42" t="str">
        <f>'Predikcia hod'!B655</f>
        <v>04:00:00</v>
      </c>
      <c r="E657" s="68">
        <f>'Predikcia hod'!G655</f>
        <v>10912.5</v>
      </c>
      <c r="F657" s="69">
        <f>'DHS2025'!C654</f>
        <v>0</v>
      </c>
      <c r="G657" s="70">
        <f>'DHS2025'!D654</f>
        <v>0</v>
      </c>
      <c r="H657" s="84"/>
      <c r="I657" s="85">
        <f>'DHS2025'!E654/1000</f>
        <v>0</v>
      </c>
      <c r="J657" s="49">
        <f>'Predikcia hod'!R655</f>
        <v>0</v>
      </c>
      <c r="K657" s="47">
        <f t="shared" si="10"/>
        <v>0</v>
      </c>
      <c r="M657" s="10">
        <f>'Predikcia hod'!K655</f>
        <v>4</v>
      </c>
    </row>
    <row r="658" spans="3:13" ht="15.75" thickBot="1">
      <c r="C658" s="98">
        <f>'Predikcia hod'!A656</f>
        <v>45775</v>
      </c>
      <c r="D658" s="42" t="str">
        <f>'Predikcia hod'!B656</f>
        <v>05:00:00</v>
      </c>
      <c r="E658" s="68">
        <f>'Predikcia hod'!G656</f>
        <v>13240.25</v>
      </c>
      <c r="F658" s="69">
        <f>'DHS2025'!C655</f>
        <v>0</v>
      </c>
      <c r="G658" s="70">
        <f>'DHS2025'!D655</f>
        <v>0</v>
      </c>
      <c r="H658" s="84"/>
      <c r="I658" s="85">
        <f>'DHS2025'!E655/1000</f>
        <v>0</v>
      </c>
      <c r="J658" s="49">
        <f>'Predikcia hod'!R656</f>
        <v>0</v>
      </c>
      <c r="K658" s="47">
        <f t="shared" si="10"/>
        <v>0</v>
      </c>
      <c r="M658" s="10">
        <f>'Predikcia hod'!K656</f>
        <v>5</v>
      </c>
    </row>
    <row r="659" spans="3:13" ht="15.75" thickBot="1">
      <c r="C659" s="98">
        <f>'Predikcia hod'!A657</f>
        <v>45775</v>
      </c>
      <c r="D659" s="42" t="str">
        <f>'Predikcia hod'!B657</f>
        <v>06:00:00</v>
      </c>
      <c r="E659" s="68">
        <f>'Predikcia hod'!G657</f>
        <v>14272</v>
      </c>
      <c r="F659" s="69">
        <f>'DHS2025'!C656</f>
        <v>0</v>
      </c>
      <c r="G659" s="70">
        <f>'DHS2025'!D656</f>
        <v>0</v>
      </c>
      <c r="H659" s="84"/>
      <c r="I659" s="85">
        <f>'DHS2025'!E656/1000</f>
        <v>0</v>
      </c>
      <c r="J659" s="49">
        <f>'Predikcia hod'!R657</f>
        <v>0</v>
      </c>
      <c r="K659" s="47">
        <f t="shared" si="10"/>
        <v>0</v>
      </c>
      <c r="M659" s="10">
        <f>'Predikcia hod'!K657</f>
        <v>5</v>
      </c>
    </row>
    <row r="660" spans="3:13" ht="15.75" thickBot="1">
      <c r="C660" s="98">
        <f>'Predikcia hod'!A658</f>
        <v>45775</v>
      </c>
      <c r="D660" s="42" t="str">
        <f>'Predikcia hod'!B658</f>
        <v>07:00:00</v>
      </c>
      <c r="E660" s="68">
        <f>'Predikcia hod'!G658</f>
        <v>13988.25</v>
      </c>
      <c r="F660" s="69">
        <f>'DHS2025'!C657</f>
        <v>0</v>
      </c>
      <c r="G660" s="70">
        <f>'DHS2025'!D657</f>
        <v>0</v>
      </c>
      <c r="H660" s="84"/>
      <c r="I660" s="85">
        <f>'DHS2025'!E657/1000</f>
        <v>0</v>
      </c>
      <c r="J660" s="49">
        <f>'Predikcia hod'!R658</f>
        <v>0</v>
      </c>
      <c r="K660" s="47">
        <f t="shared" si="10"/>
        <v>0</v>
      </c>
      <c r="M660" s="10">
        <f>'Predikcia hod'!K658</f>
        <v>5</v>
      </c>
    </row>
    <row r="661" spans="3:13" ht="15.75" thickBot="1">
      <c r="C661" s="98">
        <f>'Predikcia hod'!A659</f>
        <v>45775</v>
      </c>
      <c r="D661" s="42" t="str">
        <f>'Predikcia hod'!B659</f>
        <v>08:00:00</v>
      </c>
      <c r="E661" s="68">
        <f>'Predikcia hod'!G659</f>
        <v>11679.25</v>
      </c>
      <c r="F661" s="69">
        <f>'DHS2025'!C658</f>
        <v>0</v>
      </c>
      <c r="G661" s="70">
        <f>'DHS2025'!D658</f>
        <v>0</v>
      </c>
      <c r="H661" s="84"/>
      <c r="I661" s="85">
        <f>'DHS2025'!E658/1000</f>
        <v>0</v>
      </c>
      <c r="J661" s="49">
        <f>'Predikcia hod'!R659</f>
        <v>0</v>
      </c>
      <c r="K661" s="47">
        <f t="shared" si="10"/>
        <v>0</v>
      </c>
      <c r="M661" s="10">
        <f>'Predikcia hod'!K659</f>
        <v>4</v>
      </c>
    </row>
    <row r="662" spans="3:13" ht="15.75" thickBot="1">
      <c r="C662" s="98">
        <f>'Predikcia hod'!A660</f>
        <v>45775</v>
      </c>
      <c r="D662" s="42" t="str">
        <f>'Predikcia hod'!B660</f>
        <v>09:00:00</v>
      </c>
      <c r="E662" s="68">
        <f>'Predikcia hod'!G660</f>
        <v>9571.25</v>
      </c>
      <c r="F662" s="69">
        <f>'DHS2025'!C659</f>
        <v>0</v>
      </c>
      <c r="G662" s="70">
        <f>'DHS2025'!D659</f>
        <v>0</v>
      </c>
      <c r="H662" s="84"/>
      <c r="I662" s="85">
        <f>'DHS2025'!E659/1000</f>
        <v>0</v>
      </c>
      <c r="J662" s="49">
        <f>'Predikcia hod'!R660</f>
        <v>0</v>
      </c>
      <c r="K662" s="47">
        <f t="shared" si="10"/>
        <v>0</v>
      </c>
      <c r="M662" s="10">
        <f>'Predikcia hod'!K660</f>
        <v>4</v>
      </c>
    </row>
    <row r="663" spans="3:13" ht="15.75" thickBot="1">
      <c r="C663" s="98">
        <f>'Predikcia hod'!A661</f>
        <v>45775</v>
      </c>
      <c r="D663" s="42" t="str">
        <f>'Predikcia hod'!B661</f>
        <v>10:00:00</v>
      </c>
      <c r="E663" s="68">
        <f>'Predikcia hod'!G661</f>
        <v>8985.25</v>
      </c>
      <c r="F663" s="69">
        <f>'DHS2025'!C660</f>
        <v>0</v>
      </c>
      <c r="G663" s="70">
        <f>'DHS2025'!D660</f>
        <v>0</v>
      </c>
      <c r="H663" s="84"/>
      <c r="I663" s="85">
        <f>'DHS2025'!E660/1000</f>
        <v>0</v>
      </c>
      <c r="J663" s="49">
        <f>'Predikcia hod'!R661</f>
        <v>0</v>
      </c>
      <c r="K663" s="47">
        <f t="shared" si="10"/>
        <v>0</v>
      </c>
      <c r="M663" s="10">
        <f>'Predikcia hod'!K661</f>
        <v>3</v>
      </c>
    </row>
    <row r="664" spans="3:13" ht="15.75" thickBot="1">
      <c r="C664" s="98">
        <f>'Predikcia hod'!A662</f>
        <v>45775</v>
      </c>
      <c r="D664" s="42" t="str">
        <f>'Predikcia hod'!B662</f>
        <v>11:00:00</v>
      </c>
      <c r="E664" s="68">
        <f>'Predikcia hod'!G662</f>
        <v>7840.75</v>
      </c>
      <c r="F664" s="69">
        <f>'DHS2025'!C661</f>
        <v>0</v>
      </c>
      <c r="G664" s="70">
        <f>'DHS2025'!D661</f>
        <v>0</v>
      </c>
      <c r="H664" s="84"/>
      <c r="I664" s="85">
        <f>'DHS2025'!E661/1000</f>
        <v>0</v>
      </c>
      <c r="J664" s="49">
        <f>'Predikcia hod'!R662</f>
        <v>0</v>
      </c>
      <c r="K664" s="47">
        <f t="shared" si="10"/>
        <v>0</v>
      </c>
      <c r="M664" s="10">
        <f>'Predikcia hod'!K662</f>
        <v>3</v>
      </c>
    </row>
    <row r="665" spans="3:13" ht="15.75" thickBot="1">
      <c r="C665" s="98">
        <f>'Predikcia hod'!A663</f>
        <v>45775</v>
      </c>
      <c r="D665" s="42" t="str">
        <f>'Predikcia hod'!B663</f>
        <v>12:00:00</v>
      </c>
      <c r="E665" s="68">
        <f>'Predikcia hod'!G663</f>
        <v>7504.25</v>
      </c>
      <c r="F665" s="69">
        <f>'DHS2025'!C662</f>
        <v>0</v>
      </c>
      <c r="G665" s="70">
        <f>'DHS2025'!D662</f>
        <v>0</v>
      </c>
      <c r="H665" s="84"/>
      <c r="I665" s="85">
        <f>'DHS2025'!E662/1000</f>
        <v>0</v>
      </c>
      <c r="J665" s="49">
        <f>'Predikcia hod'!R663</f>
        <v>0</v>
      </c>
      <c r="K665" s="47">
        <f t="shared" si="10"/>
        <v>0</v>
      </c>
      <c r="M665" s="10">
        <f>'Predikcia hod'!K663</f>
        <v>3</v>
      </c>
    </row>
    <row r="666" spans="3:13" ht="15.75" thickBot="1">
      <c r="C666" s="98">
        <f>'Predikcia hod'!A664</f>
        <v>45775</v>
      </c>
      <c r="D666" s="42" t="str">
        <f>'Predikcia hod'!B664</f>
        <v>13:00:00</v>
      </c>
      <c r="E666" s="68">
        <f>'Predikcia hod'!G664</f>
        <v>6630.75</v>
      </c>
      <c r="F666" s="69">
        <f>'DHS2025'!C663</f>
        <v>0</v>
      </c>
      <c r="G666" s="70">
        <f>'DHS2025'!D663</f>
        <v>0</v>
      </c>
      <c r="H666" s="84"/>
      <c r="I666" s="85">
        <f>'DHS2025'!E663/1000</f>
        <v>0</v>
      </c>
      <c r="J666" s="49">
        <f>'Predikcia hod'!R664</f>
        <v>0</v>
      </c>
      <c r="K666" s="47">
        <f t="shared" si="10"/>
        <v>0</v>
      </c>
      <c r="M666" s="10">
        <f>'Predikcia hod'!K664</f>
        <v>3</v>
      </c>
    </row>
    <row r="667" spans="3:13" ht="15.75" thickBot="1">
      <c r="C667" s="98">
        <f>'Predikcia hod'!A665</f>
        <v>45775</v>
      </c>
      <c r="D667" s="42" t="str">
        <f>'Predikcia hod'!B665</f>
        <v>14:00:00</v>
      </c>
      <c r="E667" s="68">
        <f>'Predikcia hod'!G665</f>
        <v>6052</v>
      </c>
      <c r="F667" s="69">
        <f>'DHS2025'!C664</f>
        <v>0</v>
      </c>
      <c r="G667" s="70">
        <f>'DHS2025'!D664</f>
        <v>0</v>
      </c>
      <c r="H667" s="84"/>
      <c r="I667" s="85">
        <f>'DHS2025'!E664/1000</f>
        <v>0</v>
      </c>
      <c r="J667" s="49">
        <f>'Predikcia hod'!R665</f>
        <v>0</v>
      </c>
      <c r="K667" s="47">
        <f t="shared" si="10"/>
        <v>0</v>
      </c>
      <c r="M667" s="10">
        <f>'Predikcia hod'!K665</f>
        <v>3</v>
      </c>
    </row>
    <row r="668" spans="3:13" ht="15.75" thickBot="1">
      <c r="C668" s="98">
        <f>'Predikcia hod'!A666</f>
        <v>45775</v>
      </c>
      <c r="D668" s="42" t="str">
        <f>'Predikcia hod'!B666</f>
        <v>15:00:00</v>
      </c>
      <c r="E668" s="68">
        <f>'Predikcia hod'!G666</f>
        <v>5572.25</v>
      </c>
      <c r="F668" s="69">
        <f>'DHS2025'!C665</f>
        <v>0</v>
      </c>
      <c r="G668" s="70">
        <f>'DHS2025'!D665</f>
        <v>0</v>
      </c>
      <c r="H668" s="84"/>
      <c r="I668" s="85">
        <f>'DHS2025'!E665/1000</f>
        <v>0</v>
      </c>
      <c r="J668" s="49">
        <f>'Predikcia hod'!R666</f>
        <v>0</v>
      </c>
      <c r="K668" s="47">
        <f t="shared" si="10"/>
        <v>0</v>
      </c>
      <c r="M668" s="10">
        <f>'Predikcia hod'!K666</f>
        <v>2</v>
      </c>
    </row>
    <row r="669" spans="3:13" ht="15.75" thickBot="1">
      <c r="C669" s="98">
        <f>'Predikcia hod'!A667</f>
        <v>45775</v>
      </c>
      <c r="D669" s="42" t="str">
        <f>'Predikcia hod'!B667</f>
        <v>16:00:00</v>
      </c>
      <c r="E669" s="68">
        <f>'Predikcia hod'!G667</f>
        <v>5434.75</v>
      </c>
      <c r="F669" s="69">
        <f>'DHS2025'!C666</f>
        <v>0</v>
      </c>
      <c r="G669" s="70">
        <f>'DHS2025'!D666</f>
        <v>0</v>
      </c>
      <c r="H669" s="84"/>
      <c r="I669" s="85">
        <f>'DHS2025'!E666/1000</f>
        <v>0</v>
      </c>
      <c r="J669" s="49">
        <f>'Predikcia hod'!R667</f>
        <v>0</v>
      </c>
      <c r="K669" s="47">
        <f t="shared" si="10"/>
        <v>0</v>
      </c>
      <c r="M669" s="10">
        <f>'Predikcia hod'!K667</f>
        <v>2</v>
      </c>
    </row>
    <row r="670" spans="3:13" ht="15.75" thickBot="1">
      <c r="C670" s="98">
        <f>'Predikcia hod'!A668</f>
        <v>45775</v>
      </c>
      <c r="D670" s="42" t="str">
        <f>'Predikcia hod'!B668</f>
        <v>17:00:00</v>
      </c>
      <c r="E670" s="68">
        <f>'Predikcia hod'!G668</f>
        <v>5502.25</v>
      </c>
      <c r="F670" s="69">
        <f>'DHS2025'!C667</f>
        <v>0</v>
      </c>
      <c r="G670" s="70">
        <f>'DHS2025'!D667</f>
        <v>0</v>
      </c>
      <c r="H670" s="84"/>
      <c r="I670" s="85">
        <f>'DHS2025'!E667/1000</f>
        <v>0</v>
      </c>
      <c r="J670" s="49">
        <f>'Predikcia hod'!R668</f>
        <v>0</v>
      </c>
      <c r="K670" s="47">
        <f t="shared" si="10"/>
        <v>0</v>
      </c>
      <c r="M670" s="10">
        <f>'Predikcia hod'!K668</f>
        <v>2</v>
      </c>
    </row>
    <row r="671" spans="3:13" ht="15.75" thickBot="1">
      <c r="C671" s="98">
        <f>'Predikcia hod'!A669</f>
        <v>45775</v>
      </c>
      <c r="D671" s="42" t="str">
        <f>'Predikcia hod'!B669</f>
        <v>18:00:00</v>
      </c>
      <c r="E671" s="68">
        <f>'Predikcia hod'!G669</f>
        <v>5192.75</v>
      </c>
      <c r="F671" s="69">
        <f>'DHS2025'!C668</f>
        <v>0</v>
      </c>
      <c r="G671" s="70">
        <f>'DHS2025'!D668</f>
        <v>0</v>
      </c>
      <c r="H671" s="84"/>
      <c r="I671" s="85">
        <f>'DHS2025'!E668/1000</f>
        <v>0</v>
      </c>
      <c r="J671" s="49">
        <f>'Predikcia hod'!R669</f>
        <v>0</v>
      </c>
      <c r="K671" s="47">
        <f t="shared" si="10"/>
        <v>0</v>
      </c>
      <c r="M671" s="10">
        <f>'Predikcia hod'!K669</f>
        <v>2</v>
      </c>
    </row>
    <row r="672" spans="3:13" ht="15.75" thickBot="1">
      <c r="C672" s="98">
        <f>'Predikcia hod'!A670</f>
        <v>45775</v>
      </c>
      <c r="D672" s="42" t="str">
        <f>'Predikcia hod'!B670</f>
        <v>19:00:00</v>
      </c>
      <c r="E672" s="68">
        <f>'Predikcia hod'!G670</f>
        <v>6915.5</v>
      </c>
      <c r="F672" s="69">
        <f>'DHS2025'!C669</f>
        <v>0</v>
      </c>
      <c r="G672" s="70">
        <f>'DHS2025'!D669</f>
        <v>0</v>
      </c>
      <c r="H672" s="84"/>
      <c r="I672" s="85">
        <f>'DHS2025'!E669/1000</f>
        <v>0</v>
      </c>
      <c r="J672" s="49">
        <f>'Predikcia hod'!R670</f>
        <v>0</v>
      </c>
      <c r="K672" s="47">
        <f t="shared" si="10"/>
        <v>0</v>
      </c>
      <c r="M672" s="10">
        <f>'Predikcia hod'!K670</f>
        <v>3</v>
      </c>
    </row>
    <row r="673" spans="3:13" ht="15.75" thickBot="1">
      <c r="C673" s="98">
        <f>'Predikcia hod'!A671</f>
        <v>45775</v>
      </c>
      <c r="D673" s="42" t="str">
        <f>'Predikcia hod'!B671</f>
        <v>20:00:00</v>
      </c>
      <c r="E673" s="68">
        <f>'Predikcia hod'!G671</f>
        <v>8375</v>
      </c>
      <c r="F673" s="69">
        <f>'DHS2025'!C670</f>
        <v>0</v>
      </c>
      <c r="G673" s="70">
        <f>'DHS2025'!D670</f>
        <v>0</v>
      </c>
      <c r="H673" s="84"/>
      <c r="I673" s="85">
        <f>'DHS2025'!E670/1000</f>
        <v>0</v>
      </c>
      <c r="J673" s="49">
        <f>'Predikcia hod'!R671</f>
        <v>0</v>
      </c>
      <c r="K673" s="47">
        <f t="shared" si="10"/>
        <v>0</v>
      </c>
      <c r="M673" s="10">
        <f>'Predikcia hod'!K671</f>
        <v>3</v>
      </c>
    </row>
    <row r="674" spans="3:13" ht="15.75" thickBot="1">
      <c r="C674" s="98">
        <f>'Predikcia hod'!A672</f>
        <v>45775</v>
      </c>
      <c r="D674" s="42" t="str">
        <f>'Predikcia hod'!B672</f>
        <v>21:00:00</v>
      </c>
      <c r="E674" s="68">
        <f>'Predikcia hod'!G672</f>
        <v>9668.25</v>
      </c>
      <c r="F674" s="69">
        <f>'DHS2025'!C671</f>
        <v>0</v>
      </c>
      <c r="G674" s="70">
        <f>'DHS2025'!D671</f>
        <v>0</v>
      </c>
      <c r="H674" s="84"/>
      <c r="I674" s="85">
        <f>'DHS2025'!E671/1000</f>
        <v>0</v>
      </c>
      <c r="J674" s="49">
        <f>'Predikcia hod'!R672</f>
        <v>0</v>
      </c>
      <c r="K674" s="47">
        <f t="shared" si="10"/>
        <v>0</v>
      </c>
      <c r="M674" s="10">
        <f>'Predikcia hod'!K672</f>
        <v>4</v>
      </c>
    </row>
    <row r="675" spans="3:13" ht="15.75" thickBot="1">
      <c r="C675" s="98">
        <f>'Predikcia hod'!A673</f>
        <v>45775</v>
      </c>
      <c r="D675" s="42" t="str">
        <f>'Predikcia hod'!B673</f>
        <v>22:00:00</v>
      </c>
      <c r="E675" s="68">
        <f>'Predikcia hod'!G673</f>
        <v>9128</v>
      </c>
      <c r="F675" s="69">
        <f>'DHS2025'!C672</f>
        <v>0</v>
      </c>
      <c r="G675" s="70">
        <f>'DHS2025'!D672</f>
        <v>0</v>
      </c>
      <c r="H675" s="84"/>
      <c r="I675" s="85">
        <f>'DHS2025'!E672/1000</f>
        <v>0</v>
      </c>
      <c r="J675" s="49">
        <f>'Predikcia hod'!R673</f>
        <v>0</v>
      </c>
      <c r="K675" s="47">
        <f t="shared" si="10"/>
        <v>0</v>
      </c>
      <c r="M675" s="10">
        <f>'Predikcia hod'!K673</f>
        <v>4</v>
      </c>
    </row>
    <row r="676" spans="3:13" ht="15.75" thickBot="1">
      <c r="C676" s="99">
        <f>'Predikcia hod'!A674</f>
        <v>45775</v>
      </c>
      <c r="D676" s="43" t="str">
        <f>'Predikcia hod'!B674</f>
        <v>23:00:00</v>
      </c>
      <c r="E676" s="71">
        <f>'Predikcia hod'!G674</f>
        <v>5135</v>
      </c>
      <c r="F676" s="72">
        <f>'DHS2025'!C673</f>
        <v>0</v>
      </c>
      <c r="G676" s="73">
        <f>'DHS2025'!D673</f>
        <v>0</v>
      </c>
      <c r="H676" s="86"/>
      <c r="I676" s="85">
        <f>'DHS2025'!E673/1000</f>
        <v>0</v>
      </c>
      <c r="J676" s="49">
        <f>'Predikcia hod'!R674</f>
        <v>0</v>
      </c>
      <c r="K676" s="47">
        <f t="shared" si="10"/>
        <v>0</v>
      </c>
      <c r="M676" s="10">
        <f>'Predikcia hod'!K674</f>
        <v>2</v>
      </c>
    </row>
    <row r="677" spans="3:13" ht="15.75" thickBot="1">
      <c r="C677" s="95">
        <f>'Predikcia hod'!A675</f>
        <v>45776</v>
      </c>
      <c r="D677" s="39" t="str">
        <f>'Predikcia hod'!B675</f>
        <v>00:00:00</v>
      </c>
      <c r="E677" s="65">
        <f>'Predikcia hod'!G675</f>
        <v>2179.75</v>
      </c>
      <c r="F677" s="66">
        <f>'DHS2025'!C674</f>
        <v>0</v>
      </c>
      <c r="G677" s="67">
        <f>'DHS2025'!D674</f>
        <v>0</v>
      </c>
      <c r="H677" s="82"/>
      <c r="I677" s="83">
        <f>'DHS2025'!E674/1000</f>
        <v>0</v>
      </c>
      <c r="J677" s="49">
        <f>'Predikcia hod'!R675</f>
        <v>0</v>
      </c>
      <c r="K677" s="47">
        <f t="shared" si="10"/>
        <v>0</v>
      </c>
      <c r="M677" s="10">
        <f>'Predikcia hod'!K675</f>
        <v>1</v>
      </c>
    </row>
    <row r="678" spans="3:13" ht="15.75" thickBot="1">
      <c r="C678" s="96">
        <f>'Predikcia hod'!A676</f>
        <v>45776</v>
      </c>
      <c r="D678" s="40" t="str">
        <f>'Predikcia hod'!B676</f>
        <v>01:00:00</v>
      </c>
      <c r="E678" s="68">
        <f>'Predikcia hod'!G676</f>
        <v>2347.5</v>
      </c>
      <c r="F678" s="69">
        <f>'DHS2025'!C675</f>
        <v>0</v>
      </c>
      <c r="G678" s="70">
        <f>'DHS2025'!D675</f>
        <v>0</v>
      </c>
      <c r="H678" s="84"/>
      <c r="I678" s="85">
        <f>'DHS2025'!E675/1000</f>
        <v>0</v>
      </c>
      <c r="J678" s="49">
        <f>'Predikcia hod'!R676</f>
        <v>0</v>
      </c>
      <c r="K678" s="47">
        <f t="shared" si="10"/>
        <v>0</v>
      </c>
      <c r="M678" s="10">
        <f>'Predikcia hod'!K676</f>
        <v>1</v>
      </c>
    </row>
    <row r="679" spans="3:13" ht="15.75" thickBot="1">
      <c r="C679" s="96">
        <f>'Predikcia hod'!A677</f>
        <v>45776</v>
      </c>
      <c r="D679" s="40" t="str">
        <f>'Predikcia hod'!B677</f>
        <v>02:00:00</v>
      </c>
      <c r="E679" s="68">
        <f>'Predikcia hod'!G677</f>
        <v>2939.5</v>
      </c>
      <c r="F679" s="69">
        <f>'DHS2025'!C676</f>
        <v>0</v>
      </c>
      <c r="G679" s="70">
        <f>'DHS2025'!D676</f>
        <v>0</v>
      </c>
      <c r="H679" s="84"/>
      <c r="I679" s="85">
        <f>'DHS2025'!E676/1000</f>
        <v>0</v>
      </c>
      <c r="J679" s="49">
        <f>'Predikcia hod'!R677</f>
        <v>0</v>
      </c>
      <c r="K679" s="47">
        <f t="shared" si="10"/>
        <v>0</v>
      </c>
      <c r="M679" s="10">
        <f>'Predikcia hod'!K677</f>
        <v>1</v>
      </c>
    </row>
    <row r="680" spans="3:13" ht="15.75" thickBot="1">
      <c r="C680" s="96">
        <f>'Predikcia hod'!A678</f>
        <v>45776</v>
      </c>
      <c r="D680" s="40" t="str">
        <f>'Predikcia hod'!B678</f>
        <v>03:00:00</v>
      </c>
      <c r="E680" s="68">
        <f>'Predikcia hod'!G678</f>
        <v>2996.25</v>
      </c>
      <c r="F680" s="69">
        <f>'DHS2025'!C677</f>
        <v>0</v>
      </c>
      <c r="G680" s="70">
        <f>'DHS2025'!D677</f>
        <v>0</v>
      </c>
      <c r="H680" s="84"/>
      <c r="I680" s="85">
        <f>'DHS2025'!E677/1000</f>
        <v>0</v>
      </c>
      <c r="J680" s="49">
        <f>'Predikcia hod'!R678</f>
        <v>0</v>
      </c>
      <c r="K680" s="47">
        <f t="shared" si="10"/>
        <v>0</v>
      </c>
      <c r="M680" s="10">
        <f>'Predikcia hod'!K678</f>
        <v>1</v>
      </c>
    </row>
    <row r="681" spans="3:13" ht="15.75" thickBot="1">
      <c r="C681" s="96">
        <f>'Predikcia hod'!A679</f>
        <v>45776</v>
      </c>
      <c r="D681" s="40" t="str">
        <f>'Predikcia hod'!B679</f>
        <v>04:00:00</v>
      </c>
      <c r="E681" s="68">
        <f>'Predikcia hod'!G679</f>
        <v>10299.75</v>
      </c>
      <c r="F681" s="69">
        <f>'DHS2025'!C678</f>
        <v>0</v>
      </c>
      <c r="G681" s="70">
        <f>'DHS2025'!D678</f>
        <v>0</v>
      </c>
      <c r="H681" s="84"/>
      <c r="I681" s="85">
        <f>'DHS2025'!E678/1000</f>
        <v>0</v>
      </c>
      <c r="J681" s="49">
        <f>'Predikcia hod'!R679</f>
        <v>0</v>
      </c>
      <c r="K681" s="47">
        <f t="shared" si="10"/>
        <v>0</v>
      </c>
      <c r="M681" s="10">
        <f>'Predikcia hod'!K679</f>
        <v>4</v>
      </c>
    </row>
    <row r="682" spans="3:13" ht="15.75" thickBot="1">
      <c r="C682" s="96">
        <f>'Predikcia hod'!A680</f>
        <v>45776</v>
      </c>
      <c r="D682" s="40" t="str">
        <f>'Predikcia hod'!B680</f>
        <v>05:00:00</v>
      </c>
      <c r="E682" s="68">
        <f>'Predikcia hod'!G680</f>
        <v>12940.75</v>
      </c>
      <c r="F682" s="69">
        <f>'DHS2025'!C679</f>
        <v>0</v>
      </c>
      <c r="G682" s="70">
        <f>'DHS2025'!D679</f>
        <v>0</v>
      </c>
      <c r="H682" s="84"/>
      <c r="I682" s="85">
        <f>'DHS2025'!E679/1000</f>
        <v>0</v>
      </c>
      <c r="J682" s="49">
        <f>'Predikcia hod'!R680</f>
        <v>0</v>
      </c>
      <c r="K682" s="47">
        <f t="shared" si="10"/>
        <v>0</v>
      </c>
      <c r="M682" s="10">
        <f>'Predikcia hod'!K680</f>
        <v>5</v>
      </c>
    </row>
    <row r="683" spans="3:13" ht="15.75" thickBot="1">
      <c r="C683" s="96">
        <f>'Predikcia hod'!A681</f>
        <v>45776</v>
      </c>
      <c r="D683" s="40" t="str">
        <f>'Predikcia hod'!B681</f>
        <v>06:00:00</v>
      </c>
      <c r="E683" s="68">
        <f>'Predikcia hod'!G681</f>
        <v>12417.5</v>
      </c>
      <c r="F683" s="69">
        <f>'DHS2025'!C680</f>
        <v>0</v>
      </c>
      <c r="G683" s="70">
        <f>'DHS2025'!D680</f>
        <v>0</v>
      </c>
      <c r="H683" s="84"/>
      <c r="I683" s="85">
        <f>'DHS2025'!E680/1000</f>
        <v>0</v>
      </c>
      <c r="J683" s="49">
        <f>'Predikcia hod'!R681</f>
        <v>0</v>
      </c>
      <c r="K683" s="47">
        <f t="shared" si="10"/>
        <v>0</v>
      </c>
      <c r="M683" s="10">
        <f>'Predikcia hod'!K681</f>
        <v>5</v>
      </c>
    </row>
    <row r="684" spans="3:13" ht="15.75" thickBot="1">
      <c r="C684" s="96">
        <f>'Predikcia hod'!A682</f>
        <v>45776</v>
      </c>
      <c r="D684" s="40" t="str">
        <f>'Predikcia hod'!B682</f>
        <v>07:00:00</v>
      </c>
      <c r="E684" s="68">
        <f>'Predikcia hod'!G682</f>
        <v>12737.75</v>
      </c>
      <c r="F684" s="69">
        <f>'DHS2025'!C681</f>
        <v>0</v>
      </c>
      <c r="G684" s="70">
        <f>'DHS2025'!D681</f>
        <v>0</v>
      </c>
      <c r="H684" s="84"/>
      <c r="I684" s="85">
        <f>'DHS2025'!E681/1000</f>
        <v>0</v>
      </c>
      <c r="J684" s="49">
        <f>'Predikcia hod'!R682</f>
        <v>0</v>
      </c>
      <c r="K684" s="47">
        <f t="shared" si="10"/>
        <v>0</v>
      </c>
      <c r="M684" s="10">
        <f>'Predikcia hod'!K682</f>
        <v>5</v>
      </c>
    </row>
    <row r="685" spans="3:13" ht="15.75" thickBot="1">
      <c r="C685" s="96">
        <f>'Predikcia hod'!A683</f>
        <v>45776</v>
      </c>
      <c r="D685" s="40" t="str">
        <f>'Predikcia hod'!B683</f>
        <v>08:00:00</v>
      </c>
      <c r="E685" s="68">
        <f>'Predikcia hod'!G683</f>
        <v>10174.5</v>
      </c>
      <c r="F685" s="69">
        <f>'DHS2025'!C682</f>
        <v>0</v>
      </c>
      <c r="G685" s="70">
        <f>'DHS2025'!D682</f>
        <v>0</v>
      </c>
      <c r="H685" s="84"/>
      <c r="I685" s="85">
        <f>'DHS2025'!E682/1000</f>
        <v>0</v>
      </c>
      <c r="J685" s="49">
        <f>'Predikcia hod'!R683</f>
        <v>0</v>
      </c>
      <c r="K685" s="47">
        <f t="shared" si="10"/>
        <v>0</v>
      </c>
      <c r="M685" s="10">
        <f>'Predikcia hod'!K683</f>
        <v>4</v>
      </c>
    </row>
    <row r="686" spans="3:13" ht="15.75" thickBot="1">
      <c r="C686" s="96">
        <f>'Predikcia hod'!A684</f>
        <v>45776</v>
      </c>
      <c r="D686" s="40" t="str">
        <f>'Predikcia hod'!B684</f>
        <v>09:00:00</v>
      </c>
      <c r="E686" s="68">
        <f>'Predikcia hod'!G684</f>
        <v>8877.5</v>
      </c>
      <c r="F686" s="69">
        <f>'DHS2025'!C683</f>
        <v>0</v>
      </c>
      <c r="G686" s="70">
        <f>'DHS2025'!D683</f>
        <v>0</v>
      </c>
      <c r="H686" s="84"/>
      <c r="I686" s="85">
        <f>'DHS2025'!E683/1000</f>
        <v>0</v>
      </c>
      <c r="J686" s="49">
        <f>'Predikcia hod'!R684</f>
        <v>0</v>
      </c>
      <c r="K686" s="47">
        <f t="shared" si="10"/>
        <v>0</v>
      </c>
      <c r="M686" s="10">
        <f>'Predikcia hod'!K684</f>
        <v>3</v>
      </c>
    </row>
    <row r="687" spans="3:13" ht="15.75" thickBot="1">
      <c r="C687" s="96">
        <f>'Predikcia hod'!A685</f>
        <v>45776</v>
      </c>
      <c r="D687" s="40" t="str">
        <f>'Predikcia hod'!B685</f>
        <v>10:00:00</v>
      </c>
      <c r="E687" s="68">
        <f>'Predikcia hod'!G685</f>
        <v>7564.25</v>
      </c>
      <c r="F687" s="69">
        <f>'DHS2025'!C684</f>
        <v>0</v>
      </c>
      <c r="G687" s="70">
        <f>'DHS2025'!D684</f>
        <v>0</v>
      </c>
      <c r="H687" s="84"/>
      <c r="I687" s="85">
        <f>'DHS2025'!E684/1000</f>
        <v>0</v>
      </c>
      <c r="J687" s="49">
        <f>'Predikcia hod'!R685</f>
        <v>0</v>
      </c>
      <c r="K687" s="47">
        <f t="shared" si="10"/>
        <v>0</v>
      </c>
      <c r="M687" s="10">
        <f>'Predikcia hod'!K685</f>
        <v>3</v>
      </c>
    </row>
    <row r="688" spans="3:13" ht="15.75" thickBot="1">
      <c r="C688" s="96">
        <f>'Predikcia hod'!A686</f>
        <v>45776</v>
      </c>
      <c r="D688" s="40" t="str">
        <f>'Predikcia hod'!B686</f>
        <v>11:00:00</v>
      </c>
      <c r="E688" s="68">
        <f>'Predikcia hod'!G686</f>
        <v>6837.5</v>
      </c>
      <c r="F688" s="69">
        <f>'DHS2025'!C685</f>
        <v>0</v>
      </c>
      <c r="G688" s="70">
        <f>'DHS2025'!D685</f>
        <v>0</v>
      </c>
      <c r="H688" s="84"/>
      <c r="I688" s="85">
        <f>'DHS2025'!E685/1000</f>
        <v>0</v>
      </c>
      <c r="J688" s="49">
        <f>'Predikcia hod'!R686</f>
        <v>0</v>
      </c>
      <c r="K688" s="47">
        <f t="shared" si="10"/>
        <v>0</v>
      </c>
      <c r="M688" s="10">
        <f>'Predikcia hod'!K686</f>
        <v>3</v>
      </c>
    </row>
    <row r="689" spans="3:13" ht="15.75" thickBot="1">
      <c r="C689" s="96">
        <f>'Predikcia hod'!A687</f>
        <v>45776</v>
      </c>
      <c r="D689" s="40" t="str">
        <f>'Predikcia hod'!B687</f>
        <v>12:00:00</v>
      </c>
      <c r="E689" s="68">
        <f>'Predikcia hod'!G687</f>
        <v>6872.5</v>
      </c>
      <c r="F689" s="69">
        <f>'DHS2025'!C686</f>
        <v>0</v>
      </c>
      <c r="G689" s="70">
        <f>'DHS2025'!D686</f>
        <v>0</v>
      </c>
      <c r="H689" s="84"/>
      <c r="I689" s="85">
        <f>'DHS2025'!E686/1000</f>
        <v>0</v>
      </c>
      <c r="J689" s="49">
        <f>'Predikcia hod'!R687</f>
        <v>0</v>
      </c>
      <c r="K689" s="47">
        <f t="shared" si="10"/>
        <v>0</v>
      </c>
      <c r="M689" s="10">
        <f>'Predikcia hod'!K687</f>
        <v>3</v>
      </c>
    </row>
    <row r="690" spans="3:13" ht="15.75" thickBot="1">
      <c r="C690" s="96">
        <f>'Predikcia hod'!A688</f>
        <v>45776</v>
      </c>
      <c r="D690" s="40" t="str">
        <f>'Predikcia hod'!B688</f>
        <v>13:00:00</v>
      </c>
      <c r="E690" s="68">
        <f>'Predikcia hod'!G688</f>
        <v>6376</v>
      </c>
      <c r="F690" s="69">
        <f>'DHS2025'!C687</f>
        <v>0</v>
      </c>
      <c r="G690" s="70">
        <f>'DHS2025'!D687</f>
        <v>0</v>
      </c>
      <c r="H690" s="84"/>
      <c r="I690" s="85">
        <f>'DHS2025'!E687/1000</f>
        <v>0</v>
      </c>
      <c r="J690" s="49">
        <f>'Predikcia hod'!R688</f>
        <v>0</v>
      </c>
      <c r="K690" s="47">
        <f t="shared" si="10"/>
        <v>0</v>
      </c>
      <c r="M690" s="10">
        <f>'Predikcia hod'!K688</f>
        <v>3</v>
      </c>
    </row>
    <row r="691" spans="3:13" ht="15.75" thickBot="1">
      <c r="C691" s="96">
        <f>'Predikcia hod'!A689</f>
        <v>45776</v>
      </c>
      <c r="D691" s="40" t="str">
        <f>'Predikcia hod'!B689</f>
        <v>14:00:00</v>
      </c>
      <c r="E691" s="68">
        <f>'Predikcia hod'!G689</f>
        <v>5900.5</v>
      </c>
      <c r="F691" s="69">
        <f>'DHS2025'!C688</f>
        <v>0</v>
      </c>
      <c r="G691" s="70">
        <f>'DHS2025'!D688</f>
        <v>0</v>
      </c>
      <c r="H691" s="84"/>
      <c r="I691" s="85">
        <f>'DHS2025'!E688/1000</f>
        <v>0</v>
      </c>
      <c r="J691" s="49">
        <f>'Predikcia hod'!R689</f>
        <v>0</v>
      </c>
      <c r="K691" s="47">
        <f t="shared" si="10"/>
        <v>0</v>
      </c>
      <c r="M691" s="10">
        <f>'Predikcia hod'!K689</f>
        <v>2</v>
      </c>
    </row>
    <row r="692" spans="3:13" ht="15.75" thickBot="1">
      <c r="C692" s="96">
        <f>'Predikcia hod'!A690</f>
        <v>45776</v>
      </c>
      <c r="D692" s="40" t="str">
        <f>'Predikcia hod'!B690</f>
        <v>15:00:00</v>
      </c>
      <c r="E692" s="68">
        <f>'Predikcia hod'!G690</f>
        <v>5467.5</v>
      </c>
      <c r="F692" s="69">
        <f>'DHS2025'!C689</f>
        <v>0</v>
      </c>
      <c r="G692" s="70">
        <f>'DHS2025'!D689</f>
        <v>0</v>
      </c>
      <c r="H692" s="84"/>
      <c r="I692" s="85">
        <f>'DHS2025'!E689/1000</f>
        <v>0</v>
      </c>
      <c r="J692" s="49">
        <f>'Predikcia hod'!R690</f>
        <v>0</v>
      </c>
      <c r="K692" s="47">
        <f t="shared" si="10"/>
        <v>0</v>
      </c>
      <c r="M692" s="10">
        <f>'Predikcia hod'!K690</f>
        <v>2</v>
      </c>
    </row>
    <row r="693" spans="3:13" ht="15.75" thickBot="1">
      <c r="C693" s="96">
        <f>'Predikcia hod'!A691</f>
        <v>45776</v>
      </c>
      <c r="D693" s="40" t="str">
        <f>'Predikcia hod'!B691</f>
        <v>16:00:00</v>
      </c>
      <c r="E693" s="68">
        <f>'Predikcia hod'!G691</f>
        <v>5292.75</v>
      </c>
      <c r="F693" s="69">
        <f>'DHS2025'!C690</f>
        <v>0</v>
      </c>
      <c r="G693" s="70">
        <f>'DHS2025'!D690</f>
        <v>0</v>
      </c>
      <c r="H693" s="84"/>
      <c r="I693" s="85">
        <f>'DHS2025'!E690/1000</f>
        <v>0</v>
      </c>
      <c r="J693" s="49">
        <f>'Predikcia hod'!R691</f>
        <v>0</v>
      </c>
      <c r="K693" s="47">
        <f t="shared" si="10"/>
        <v>0</v>
      </c>
      <c r="M693" s="10">
        <f>'Predikcia hod'!K691</f>
        <v>2</v>
      </c>
    </row>
    <row r="694" spans="3:13" ht="15.75" thickBot="1">
      <c r="C694" s="96">
        <f>'Predikcia hod'!A692</f>
        <v>45776</v>
      </c>
      <c r="D694" s="40" t="str">
        <f>'Predikcia hod'!B692</f>
        <v>17:00:00</v>
      </c>
      <c r="E694" s="68">
        <f>'Predikcia hod'!G692</f>
        <v>5730.25</v>
      </c>
      <c r="F694" s="69">
        <f>'DHS2025'!C691</f>
        <v>0</v>
      </c>
      <c r="G694" s="70">
        <f>'DHS2025'!D691</f>
        <v>0</v>
      </c>
      <c r="H694" s="84"/>
      <c r="I694" s="85">
        <f>'DHS2025'!E691/1000</f>
        <v>0</v>
      </c>
      <c r="J694" s="49">
        <f>'Predikcia hod'!R692</f>
        <v>0</v>
      </c>
      <c r="K694" s="47">
        <f t="shared" si="10"/>
        <v>0</v>
      </c>
      <c r="M694" s="10">
        <f>'Predikcia hod'!K692</f>
        <v>2</v>
      </c>
    </row>
    <row r="695" spans="3:13" ht="15.75" thickBot="1">
      <c r="C695" s="96">
        <f>'Predikcia hod'!A693</f>
        <v>45776</v>
      </c>
      <c r="D695" s="40" t="str">
        <f>'Predikcia hod'!B693</f>
        <v>18:00:00</v>
      </c>
      <c r="E695" s="68">
        <f>'Predikcia hod'!G693</f>
        <v>5270.75</v>
      </c>
      <c r="F695" s="69">
        <f>'DHS2025'!C692</f>
        <v>0</v>
      </c>
      <c r="G695" s="70">
        <f>'DHS2025'!D692</f>
        <v>0</v>
      </c>
      <c r="H695" s="84"/>
      <c r="I695" s="85">
        <f>'DHS2025'!E692/1000</f>
        <v>0</v>
      </c>
      <c r="J695" s="49">
        <f>'Predikcia hod'!R693</f>
        <v>0</v>
      </c>
      <c r="K695" s="47">
        <f t="shared" si="10"/>
        <v>0</v>
      </c>
      <c r="M695" s="10">
        <f>'Predikcia hod'!K693</f>
        <v>2</v>
      </c>
    </row>
    <row r="696" spans="3:13" ht="15.75" thickBot="1">
      <c r="C696" s="96">
        <f>'Predikcia hod'!A694</f>
        <v>45776</v>
      </c>
      <c r="D696" s="40" t="str">
        <f>'Predikcia hod'!B694</f>
        <v>19:00:00</v>
      </c>
      <c r="E696" s="68">
        <f>'Predikcia hod'!G694</f>
        <v>5756</v>
      </c>
      <c r="F696" s="69">
        <f>'DHS2025'!C693</f>
        <v>0</v>
      </c>
      <c r="G696" s="70">
        <f>'DHS2025'!D693</f>
        <v>0</v>
      </c>
      <c r="H696" s="84"/>
      <c r="I696" s="85">
        <f>'DHS2025'!E693/1000</f>
        <v>0</v>
      </c>
      <c r="J696" s="49">
        <f>'Predikcia hod'!R694</f>
        <v>0</v>
      </c>
      <c r="K696" s="47">
        <f t="shared" si="10"/>
        <v>0</v>
      </c>
      <c r="M696" s="10">
        <f>'Predikcia hod'!K694</f>
        <v>2</v>
      </c>
    </row>
    <row r="697" spans="3:13" ht="15.75" thickBot="1">
      <c r="C697" s="96">
        <f>'Predikcia hod'!A695</f>
        <v>45776</v>
      </c>
      <c r="D697" s="40" t="str">
        <f>'Predikcia hod'!B695</f>
        <v>20:00:00</v>
      </c>
      <c r="E697" s="68">
        <f>'Predikcia hod'!G695</f>
        <v>7403.75</v>
      </c>
      <c r="F697" s="69">
        <f>'DHS2025'!C694</f>
        <v>0</v>
      </c>
      <c r="G697" s="70">
        <f>'DHS2025'!D694</f>
        <v>0</v>
      </c>
      <c r="H697" s="84"/>
      <c r="I697" s="85">
        <f>'DHS2025'!E694/1000</f>
        <v>0</v>
      </c>
      <c r="J697" s="49">
        <f>'Predikcia hod'!R695</f>
        <v>0</v>
      </c>
      <c r="K697" s="47">
        <f t="shared" si="10"/>
        <v>0</v>
      </c>
      <c r="M697" s="10">
        <f>'Predikcia hod'!K695</f>
        <v>3</v>
      </c>
    </row>
    <row r="698" spans="3:13" ht="15.75" thickBot="1">
      <c r="C698" s="96">
        <f>'Predikcia hod'!A696</f>
        <v>45776</v>
      </c>
      <c r="D698" s="40" t="str">
        <f>'Predikcia hod'!B696</f>
        <v>21:00:00</v>
      </c>
      <c r="E698" s="68">
        <f>'Predikcia hod'!G696</f>
        <v>8378.25</v>
      </c>
      <c r="F698" s="69">
        <f>'DHS2025'!C695</f>
        <v>0</v>
      </c>
      <c r="G698" s="70">
        <f>'DHS2025'!D695</f>
        <v>0</v>
      </c>
      <c r="H698" s="84"/>
      <c r="I698" s="85">
        <f>'DHS2025'!E695/1000</f>
        <v>0</v>
      </c>
      <c r="J698" s="49">
        <f>'Predikcia hod'!R696</f>
        <v>0</v>
      </c>
      <c r="K698" s="47">
        <f t="shared" si="10"/>
        <v>0</v>
      </c>
      <c r="M698" s="10">
        <f>'Predikcia hod'!K696</f>
        <v>3</v>
      </c>
    </row>
    <row r="699" spans="3:13" ht="15.75" thickBot="1">
      <c r="C699" s="96">
        <f>'Predikcia hod'!A697</f>
        <v>45776</v>
      </c>
      <c r="D699" s="40" t="str">
        <f>'Predikcia hod'!B697</f>
        <v>22:00:00</v>
      </c>
      <c r="E699" s="68">
        <f>'Predikcia hod'!G697</f>
        <v>7975.75</v>
      </c>
      <c r="F699" s="69">
        <f>'DHS2025'!C696</f>
        <v>0</v>
      </c>
      <c r="G699" s="70">
        <f>'DHS2025'!D696</f>
        <v>0</v>
      </c>
      <c r="H699" s="84"/>
      <c r="I699" s="85">
        <f>'DHS2025'!E696/1000</f>
        <v>0</v>
      </c>
      <c r="J699" s="49">
        <f>'Predikcia hod'!R697</f>
        <v>0</v>
      </c>
      <c r="K699" s="47">
        <f t="shared" si="10"/>
        <v>0</v>
      </c>
      <c r="M699" s="10">
        <f>'Predikcia hod'!K697</f>
        <v>3</v>
      </c>
    </row>
    <row r="700" spans="3:13" ht="15.75" thickBot="1">
      <c r="C700" s="100">
        <f>'Predikcia hod'!A698</f>
        <v>45776</v>
      </c>
      <c r="D700" s="44" t="str">
        <f>'Predikcia hod'!B698</f>
        <v>23:00:00</v>
      </c>
      <c r="E700" s="68">
        <f>'Predikcia hod'!G698</f>
        <v>3747</v>
      </c>
      <c r="F700" s="69">
        <f>'DHS2025'!C697</f>
        <v>0</v>
      </c>
      <c r="G700" s="70">
        <f>'DHS2025'!D697</f>
        <v>0</v>
      </c>
      <c r="H700" s="84"/>
      <c r="I700" s="85">
        <f>'DHS2025'!E697/1000</f>
        <v>0</v>
      </c>
      <c r="J700" s="49">
        <f>'Predikcia hod'!R698</f>
        <v>0</v>
      </c>
      <c r="K700" s="47">
        <f t="shared" si="10"/>
        <v>0</v>
      </c>
      <c r="M700" s="10">
        <f>'Predikcia hod'!K698</f>
        <v>2</v>
      </c>
    </row>
    <row r="701" spans="3:13" ht="15.75" thickBot="1">
      <c r="C701" s="97">
        <f>'Predikcia hod'!A699</f>
        <v>45777</v>
      </c>
      <c r="D701" s="41" t="str">
        <f>'Predikcia hod'!B699</f>
        <v>00:00:00</v>
      </c>
      <c r="E701" s="65">
        <f>'Predikcia hod'!G699</f>
        <v>2187.25</v>
      </c>
      <c r="F701" s="66">
        <f>'DHS2025'!C698</f>
        <v>0</v>
      </c>
      <c r="G701" s="67">
        <f>'DHS2025'!D698</f>
        <v>0</v>
      </c>
      <c r="H701" s="82"/>
      <c r="I701" s="83">
        <f>'DHS2025'!E698/1000</f>
        <v>0</v>
      </c>
      <c r="J701" s="49">
        <f>'Predikcia hod'!R699</f>
        <v>0</v>
      </c>
      <c r="K701" s="47">
        <f t="shared" si="10"/>
        <v>0</v>
      </c>
      <c r="M701" s="10">
        <f>'Predikcia hod'!K699</f>
        <v>1</v>
      </c>
    </row>
    <row r="702" spans="3:13" ht="15.75" thickBot="1">
      <c r="C702" s="98">
        <f>'Predikcia hod'!A700</f>
        <v>45777</v>
      </c>
      <c r="D702" s="42" t="str">
        <f>'Predikcia hod'!B700</f>
        <v>01:00:00</v>
      </c>
      <c r="E702" s="68">
        <f>'Predikcia hod'!G700</f>
        <v>3091.5</v>
      </c>
      <c r="F702" s="69">
        <f>'DHS2025'!C699</f>
        <v>0</v>
      </c>
      <c r="G702" s="70">
        <f>'DHS2025'!D699</f>
        <v>0</v>
      </c>
      <c r="H702" s="84"/>
      <c r="I702" s="85">
        <f>'DHS2025'!E699/1000</f>
        <v>0</v>
      </c>
      <c r="J702" s="49">
        <f>'Predikcia hod'!R700</f>
        <v>0</v>
      </c>
      <c r="K702" s="47">
        <f t="shared" si="10"/>
        <v>0</v>
      </c>
      <c r="M702" s="10">
        <f>'Predikcia hod'!K700</f>
        <v>2</v>
      </c>
    </row>
    <row r="703" spans="3:13" ht="15.75" thickBot="1">
      <c r="C703" s="98">
        <f>'Predikcia hod'!A701</f>
        <v>45777</v>
      </c>
      <c r="D703" s="42" t="str">
        <f>'Predikcia hod'!B701</f>
        <v>02:00:00</v>
      </c>
      <c r="E703" s="68">
        <f>'Predikcia hod'!G701</f>
        <v>2604.5</v>
      </c>
      <c r="F703" s="69">
        <f>'DHS2025'!C700</f>
        <v>0</v>
      </c>
      <c r="G703" s="70">
        <f>'DHS2025'!D700</f>
        <v>0</v>
      </c>
      <c r="H703" s="84"/>
      <c r="I703" s="85">
        <f>'DHS2025'!E700/1000</f>
        <v>0</v>
      </c>
      <c r="J703" s="49">
        <f>'Predikcia hod'!R701</f>
        <v>0</v>
      </c>
      <c r="K703" s="47">
        <f t="shared" si="10"/>
        <v>0</v>
      </c>
      <c r="M703" s="10">
        <f>'Predikcia hod'!K701</f>
        <v>1</v>
      </c>
    </row>
    <row r="704" spans="3:13" ht="15.75" thickBot="1">
      <c r="C704" s="98">
        <f>'Predikcia hod'!A702</f>
        <v>45777</v>
      </c>
      <c r="D704" s="42" t="str">
        <f>'Predikcia hod'!B702</f>
        <v>03:00:00</v>
      </c>
      <c r="E704" s="68">
        <f>'Predikcia hod'!G702</f>
        <v>2955.25</v>
      </c>
      <c r="F704" s="69">
        <f>'DHS2025'!C701</f>
        <v>0</v>
      </c>
      <c r="G704" s="70">
        <f>'DHS2025'!D701</f>
        <v>0</v>
      </c>
      <c r="H704" s="84"/>
      <c r="I704" s="85">
        <f>'DHS2025'!E701/1000</f>
        <v>0</v>
      </c>
      <c r="J704" s="49">
        <f>'Predikcia hod'!R702</f>
        <v>0</v>
      </c>
      <c r="K704" s="47">
        <f t="shared" si="10"/>
        <v>0</v>
      </c>
      <c r="M704" s="10">
        <f>'Predikcia hod'!K702</f>
        <v>1</v>
      </c>
    </row>
    <row r="705" spans="3:13" ht="15.75" thickBot="1">
      <c r="C705" s="98">
        <f>'Predikcia hod'!A703</f>
        <v>45777</v>
      </c>
      <c r="D705" s="42" t="str">
        <f>'Predikcia hod'!B703</f>
        <v>04:00:00</v>
      </c>
      <c r="E705" s="68">
        <f>'Predikcia hod'!G703</f>
        <v>6433.75</v>
      </c>
      <c r="F705" s="69">
        <f>'DHS2025'!C702</f>
        <v>0</v>
      </c>
      <c r="G705" s="70">
        <f>'DHS2025'!D702</f>
        <v>0</v>
      </c>
      <c r="H705" s="84"/>
      <c r="I705" s="85">
        <f>'DHS2025'!E702/1000</f>
        <v>0</v>
      </c>
      <c r="J705" s="49">
        <f>'Predikcia hod'!R703</f>
        <v>0</v>
      </c>
      <c r="K705" s="47">
        <f t="shared" si="10"/>
        <v>0</v>
      </c>
      <c r="M705" s="10">
        <f>'Predikcia hod'!K703</f>
        <v>3</v>
      </c>
    </row>
    <row r="706" spans="3:13" ht="15.75" thickBot="1">
      <c r="C706" s="98">
        <f>'Predikcia hod'!A704</f>
        <v>45777</v>
      </c>
      <c r="D706" s="42" t="str">
        <f>'Predikcia hod'!B704</f>
        <v>05:00:00</v>
      </c>
      <c r="E706" s="68">
        <f>'Predikcia hod'!G704</f>
        <v>9819.25</v>
      </c>
      <c r="F706" s="69">
        <f>'DHS2025'!C703</f>
        <v>0</v>
      </c>
      <c r="G706" s="70">
        <f>'DHS2025'!D703</f>
        <v>0</v>
      </c>
      <c r="H706" s="84"/>
      <c r="I706" s="85">
        <f>'DHS2025'!E703/1000</f>
        <v>0</v>
      </c>
      <c r="J706" s="49">
        <f>'Predikcia hod'!R704</f>
        <v>0</v>
      </c>
      <c r="K706" s="47">
        <f t="shared" si="10"/>
        <v>0</v>
      </c>
      <c r="M706" s="10">
        <f>'Predikcia hod'!K704</f>
        <v>4</v>
      </c>
    </row>
    <row r="707" spans="3:13" ht="15.75" thickBot="1">
      <c r="C707" s="98">
        <f>'Predikcia hod'!A705</f>
        <v>45777</v>
      </c>
      <c r="D707" s="42" t="str">
        <f>'Predikcia hod'!B705</f>
        <v>06:00:00</v>
      </c>
      <c r="E707" s="68">
        <f>'Predikcia hod'!G705</f>
        <v>10985.25</v>
      </c>
      <c r="F707" s="69">
        <f>'DHS2025'!C704</f>
        <v>0</v>
      </c>
      <c r="G707" s="70">
        <f>'DHS2025'!D704</f>
        <v>0</v>
      </c>
      <c r="H707" s="84"/>
      <c r="I707" s="85">
        <f>'DHS2025'!E704/1000</f>
        <v>0</v>
      </c>
      <c r="J707" s="49">
        <f>'Predikcia hod'!R705</f>
        <v>0</v>
      </c>
      <c r="K707" s="47">
        <f t="shared" si="10"/>
        <v>0</v>
      </c>
      <c r="M707" s="10">
        <f>'Predikcia hod'!K705</f>
        <v>4</v>
      </c>
    </row>
    <row r="708" spans="3:13" ht="15.75" thickBot="1">
      <c r="C708" s="98">
        <f>'Predikcia hod'!A706</f>
        <v>45777</v>
      </c>
      <c r="D708" s="42" t="str">
        <f>'Predikcia hod'!B706</f>
        <v>07:00:00</v>
      </c>
      <c r="E708" s="68">
        <f>'Predikcia hod'!G706</f>
        <v>10867</v>
      </c>
      <c r="F708" s="69">
        <f>'DHS2025'!C705</f>
        <v>0</v>
      </c>
      <c r="G708" s="70">
        <f>'DHS2025'!D705</f>
        <v>0</v>
      </c>
      <c r="H708" s="84"/>
      <c r="I708" s="85">
        <f>'DHS2025'!E705/1000</f>
        <v>0</v>
      </c>
      <c r="J708" s="49">
        <f>'Predikcia hod'!R706</f>
        <v>0</v>
      </c>
      <c r="K708" s="47">
        <f t="shared" si="10"/>
        <v>0</v>
      </c>
      <c r="M708" s="10">
        <f>'Predikcia hod'!K706</f>
        <v>4</v>
      </c>
    </row>
    <row r="709" spans="3:13" ht="15.75" thickBot="1">
      <c r="C709" s="98">
        <f>'Predikcia hod'!A707</f>
        <v>45777</v>
      </c>
      <c r="D709" s="42" t="str">
        <f>'Predikcia hod'!B707</f>
        <v>08:00:00</v>
      </c>
      <c r="E709" s="68">
        <f>'Predikcia hod'!G707</f>
        <v>9417.5</v>
      </c>
      <c r="F709" s="69">
        <f>'DHS2025'!C706</f>
        <v>0</v>
      </c>
      <c r="G709" s="70">
        <f>'DHS2025'!D706</f>
        <v>0</v>
      </c>
      <c r="H709" s="84"/>
      <c r="I709" s="85">
        <f>'DHS2025'!E706/1000</f>
        <v>0</v>
      </c>
      <c r="J709" s="49">
        <f>'Predikcia hod'!R707</f>
        <v>0</v>
      </c>
      <c r="K709" s="47">
        <f t="shared" si="10"/>
        <v>0</v>
      </c>
      <c r="M709" s="10">
        <f>'Predikcia hod'!K707</f>
        <v>4</v>
      </c>
    </row>
    <row r="710" spans="3:13" ht="15.75" thickBot="1">
      <c r="C710" s="98">
        <f>'Predikcia hod'!A708</f>
        <v>45777</v>
      </c>
      <c r="D710" s="42" t="str">
        <f>'Predikcia hod'!B708</f>
        <v>09:00:00</v>
      </c>
      <c r="E710" s="68">
        <f>'Predikcia hod'!G708</f>
        <v>7921.5</v>
      </c>
      <c r="F710" s="69">
        <f>'DHS2025'!C707</f>
        <v>0</v>
      </c>
      <c r="G710" s="70">
        <f>'DHS2025'!D707</f>
        <v>0</v>
      </c>
      <c r="H710" s="84"/>
      <c r="I710" s="85">
        <f>'DHS2025'!E707/1000</f>
        <v>0</v>
      </c>
      <c r="J710" s="49">
        <f>'Predikcia hod'!R708</f>
        <v>0</v>
      </c>
      <c r="K710" s="47">
        <f t="shared" ref="K710:K724" si="11">(J710*0.99-1.9)*I710</f>
        <v>0</v>
      </c>
      <c r="M710" s="10">
        <f>'Predikcia hod'!K708</f>
        <v>3</v>
      </c>
    </row>
    <row r="711" spans="3:13" ht="15.75" thickBot="1">
      <c r="C711" s="98">
        <f>'Predikcia hod'!A709</f>
        <v>45777</v>
      </c>
      <c r="D711" s="42" t="str">
        <f>'Predikcia hod'!B709</f>
        <v>10:00:00</v>
      </c>
      <c r="E711" s="68">
        <f>'Predikcia hod'!G709</f>
        <v>6664.25</v>
      </c>
      <c r="F711" s="69">
        <f>'DHS2025'!C708</f>
        <v>0</v>
      </c>
      <c r="G711" s="70">
        <f>'DHS2025'!D708</f>
        <v>0</v>
      </c>
      <c r="H711" s="84"/>
      <c r="I711" s="85">
        <f>'DHS2025'!E708/1000</f>
        <v>0</v>
      </c>
      <c r="J711" s="49">
        <f>'Predikcia hod'!R709</f>
        <v>0</v>
      </c>
      <c r="K711" s="47">
        <f t="shared" si="11"/>
        <v>0</v>
      </c>
      <c r="M711" s="10">
        <f>'Predikcia hod'!K709</f>
        <v>3</v>
      </c>
    </row>
    <row r="712" spans="3:13" ht="15.75" thickBot="1">
      <c r="C712" s="98">
        <f>'Predikcia hod'!A710</f>
        <v>45777</v>
      </c>
      <c r="D712" s="42" t="str">
        <f>'Predikcia hod'!B710</f>
        <v>11:00:00</v>
      </c>
      <c r="E712" s="68">
        <f>'Predikcia hod'!G710</f>
        <v>5748.25</v>
      </c>
      <c r="F712" s="69">
        <f>'DHS2025'!C709</f>
        <v>0</v>
      </c>
      <c r="G712" s="70">
        <f>'DHS2025'!D709</f>
        <v>0</v>
      </c>
      <c r="H712" s="84"/>
      <c r="I712" s="85">
        <f>'DHS2025'!E709/1000</f>
        <v>0</v>
      </c>
      <c r="J712" s="49">
        <f>'Predikcia hod'!R710</f>
        <v>0</v>
      </c>
      <c r="K712" s="47">
        <f t="shared" si="11"/>
        <v>0</v>
      </c>
      <c r="M712" s="10">
        <f>'Predikcia hod'!K710</f>
        <v>2</v>
      </c>
    </row>
    <row r="713" spans="3:13" ht="15.75" thickBot="1">
      <c r="C713" s="98">
        <f>'Predikcia hod'!A711</f>
        <v>45777</v>
      </c>
      <c r="D713" s="42" t="str">
        <f>'Predikcia hod'!B711</f>
        <v>12:00:00</v>
      </c>
      <c r="E713" s="68">
        <f>'Predikcia hod'!G711</f>
        <v>6539.5</v>
      </c>
      <c r="F713" s="69">
        <f>'DHS2025'!C710</f>
        <v>0</v>
      </c>
      <c r="G713" s="70">
        <f>'DHS2025'!D710</f>
        <v>0</v>
      </c>
      <c r="H713" s="84"/>
      <c r="I713" s="85">
        <f>'DHS2025'!E710/1000</f>
        <v>0</v>
      </c>
      <c r="J713" s="49">
        <f>'Predikcia hod'!R711</f>
        <v>0</v>
      </c>
      <c r="K713" s="47">
        <f t="shared" si="11"/>
        <v>0</v>
      </c>
      <c r="M713" s="10">
        <f>'Predikcia hod'!K711</f>
        <v>3</v>
      </c>
    </row>
    <row r="714" spans="3:13" ht="15.75" thickBot="1">
      <c r="C714" s="98">
        <f>'Predikcia hod'!A712</f>
        <v>45777</v>
      </c>
      <c r="D714" s="42" t="str">
        <f>'Predikcia hod'!B712</f>
        <v>13:00:00</v>
      </c>
      <c r="E714" s="68">
        <f>'Predikcia hod'!G712</f>
        <v>6279.75</v>
      </c>
      <c r="F714" s="69">
        <f>'DHS2025'!C711</f>
        <v>0</v>
      </c>
      <c r="G714" s="70">
        <f>'DHS2025'!D711</f>
        <v>0</v>
      </c>
      <c r="H714" s="84"/>
      <c r="I714" s="85">
        <f>'DHS2025'!E711/1000</f>
        <v>0</v>
      </c>
      <c r="J714" s="49">
        <f>'Predikcia hod'!R712</f>
        <v>0</v>
      </c>
      <c r="K714" s="47">
        <f t="shared" si="11"/>
        <v>0</v>
      </c>
      <c r="M714" s="10">
        <f>'Predikcia hod'!K712</f>
        <v>3</v>
      </c>
    </row>
    <row r="715" spans="3:13" ht="15.75" thickBot="1">
      <c r="C715" s="98">
        <f>'Predikcia hod'!A713</f>
        <v>45777</v>
      </c>
      <c r="D715" s="42" t="str">
        <f>'Predikcia hod'!B713</f>
        <v>14:00:00</v>
      </c>
      <c r="E715" s="68">
        <f>'Predikcia hod'!G713</f>
        <v>4951.25</v>
      </c>
      <c r="F715" s="69">
        <f>'DHS2025'!C712</f>
        <v>0</v>
      </c>
      <c r="G715" s="70">
        <f>'DHS2025'!D712</f>
        <v>0</v>
      </c>
      <c r="H715" s="84"/>
      <c r="I715" s="85">
        <f>'DHS2025'!E712/1000</f>
        <v>0</v>
      </c>
      <c r="J715" s="49">
        <f>'Predikcia hod'!R713</f>
        <v>0</v>
      </c>
      <c r="K715" s="47">
        <f t="shared" si="11"/>
        <v>0</v>
      </c>
      <c r="M715" s="10">
        <f>'Predikcia hod'!K713</f>
        <v>2</v>
      </c>
    </row>
    <row r="716" spans="3:13" ht="15.75" thickBot="1">
      <c r="C716" s="98">
        <f>'Predikcia hod'!A714</f>
        <v>45777</v>
      </c>
      <c r="D716" s="42" t="str">
        <f>'Predikcia hod'!B714</f>
        <v>15:00:00</v>
      </c>
      <c r="E716" s="68">
        <f>'Predikcia hod'!G714</f>
        <v>4952.5</v>
      </c>
      <c r="F716" s="69">
        <f>'DHS2025'!C713</f>
        <v>0</v>
      </c>
      <c r="G716" s="70">
        <f>'DHS2025'!D713</f>
        <v>0</v>
      </c>
      <c r="H716" s="84"/>
      <c r="I716" s="85">
        <f>'DHS2025'!E713/1000</f>
        <v>0</v>
      </c>
      <c r="J716" s="49">
        <f>'Predikcia hod'!R714</f>
        <v>0</v>
      </c>
      <c r="K716" s="47">
        <f t="shared" si="11"/>
        <v>0</v>
      </c>
      <c r="M716" s="10">
        <f>'Predikcia hod'!K714</f>
        <v>2</v>
      </c>
    </row>
    <row r="717" spans="3:13" ht="15.75" thickBot="1">
      <c r="C717" s="98">
        <f>'Predikcia hod'!A715</f>
        <v>45777</v>
      </c>
      <c r="D717" s="42" t="str">
        <f>'Predikcia hod'!B715</f>
        <v>16:00:00</v>
      </c>
      <c r="E717" s="68">
        <f>'Predikcia hod'!G715</f>
        <v>4395</v>
      </c>
      <c r="F717" s="69">
        <f>'DHS2025'!C714</f>
        <v>0</v>
      </c>
      <c r="G717" s="70">
        <f>'DHS2025'!D714</f>
        <v>0</v>
      </c>
      <c r="H717" s="84"/>
      <c r="I717" s="85">
        <f>'DHS2025'!E714/1000</f>
        <v>0</v>
      </c>
      <c r="J717" s="49">
        <f>'Predikcia hod'!R715</f>
        <v>0</v>
      </c>
      <c r="K717" s="47">
        <f t="shared" si="11"/>
        <v>0</v>
      </c>
      <c r="M717" s="10">
        <f>'Predikcia hod'!K715</f>
        <v>2</v>
      </c>
    </row>
    <row r="718" spans="3:13" ht="15.75" thickBot="1">
      <c r="C718" s="98">
        <f>'Predikcia hod'!A716</f>
        <v>45777</v>
      </c>
      <c r="D718" s="42" t="str">
        <f>'Predikcia hod'!B716</f>
        <v>17:00:00</v>
      </c>
      <c r="E718" s="68">
        <f>'Predikcia hod'!G716</f>
        <v>4390.75</v>
      </c>
      <c r="F718" s="69">
        <f>'DHS2025'!C715</f>
        <v>0</v>
      </c>
      <c r="G718" s="70">
        <f>'DHS2025'!D715</f>
        <v>0</v>
      </c>
      <c r="H718" s="84"/>
      <c r="I718" s="85">
        <f>'DHS2025'!E715/1000</f>
        <v>0</v>
      </c>
      <c r="J718" s="49">
        <f>'Predikcia hod'!R716</f>
        <v>0</v>
      </c>
      <c r="K718" s="47">
        <f t="shared" si="11"/>
        <v>0</v>
      </c>
      <c r="M718" s="10">
        <f>'Predikcia hod'!K716</f>
        <v>2</v>
      </c>
    </row>
    <row r="719" spans="3:13" ht="15.75" thickBot="1">
      <c r="C719" s="98">
        <f>'Predikcia hod'!A717</f>
        <v>45777</v>
      </c>
      <c r="D719" s="42" t="str">
        <f>'Predikcia hod'!B717</f>
        <v>18:00:00</v>
      </c>
      <c r="E719" s="68">
        <f>'Predikcia hod'!G717</f>
        <v>4286.25</v>
      </c>
      <c r="F719" s="69">
        <f>'DHS2025'!C716</f>
        <v>0</v>
      </c>
      <c r="G719" s="70">
        <f>'DHS2025'!D716</f>
        <v>0</v>
      </c>
      <c r="H719" s="84"/>
      <c r="I719" s="85">
        <f>'DHS2025'!E716/1000</f>
        <v>0</v>
      </c>
      <c r="J719" s="49">
        <f>'Predikcia hod'!R717</f>
        <v>0</v>
      </c>
      <c r="K719" s="47">
        <f t="shared" si="11"/>
        <v>0</v>
      </c>
      <c r="M719" s="10">
        <f>'Predikcia hod'!K717</f>
        <v>2</v>
      </c>
    </row>
    <row r="720" spans="3:13" ht="15.75" thickBot="1">
      <c r="C720" s="98">
        <f>'Predikcia hod'!A718</f>
        <v>45777</v>
      </c>
      <c r="D720" s="42" t="str">
        <f>'Predikcia hod'!B718</f>
        <v>19:00:00</v>
      </c>
      <c r="E720" s="68">
        <f>'Predikcia hod'!G718</f>
        <v>5125</v>
      </c>
      <c r="F720" s="69">
        <f>'DHS2025'!C717</f>
        <v>0</v>
      </c>
      <c r="G720" s="70">
        <f>'DHS2025'!D717</f>
        <v>0</v>
      </c>
      <c r="H720" s="84"/>
      <c r="I720" s="85">
        <f>'DHS2025'!E717/1000</f>
        <v>0</v>
      </c>
      <c r="J720" s="49">
        <f>'Predikcia hod'!R718</f>
        <v>0</v>
      </c>
      <c r="K720" s="47">
        <f t="shared" si="11"/>
        <v>0</v>
      </c>
      <c r="M720" s="10">
        <f>'Predikcia hod'!K718</f>
        <v>2</v>
      </c>
    </row>
    <row r="721" spans="3:13" ht="15.75" thickBot="1">
      <c r="C721" s="98">
        <f>'Predikcia hod'!A719</f>
        <v>45777</v>
      </c>
      <c r="D721" s="42" t="str">
        <f>'Predikcia hod'!B719</f>
        <v>20:00:00</v>
      </c>
      <c r="E721" s="68">
        <f>'Predikcia hod'!G719</f>
        <v>6417.75</v>
      </c>
      <c r="F721" s="69">
        <f>'DHS2025'!C718</f>
        <v>0</v>
      </c>
      <c r="G721" s="70">
        <f>'DHS2025'!D718</f>
        <v>0</v>
      </c>
      <c r="H721" s="84"/>
      <c r="I721" s="85">
        <f>'DHS2025'!E718/1000</f>
        <v>0</v>
      </c>
      <c r="J721" s="49">
        <f>'Predikcia hod'!R719</f>
        <v>0</v>
      </c>
      <c r="K721" s="47">
        <f t="shared" si="11"/>
        <v>0</v>
      </c>
      <c r="M721" s="10">
        <f>'Predikcia hod'!K719</f>
        <v>3</v>
      </c>
    </row>
    <row r="722" spans="3:13" ht="15.75" thickBot="1">
      <c r="C722" s="98">
        <f>'Predikcia hod'!A720</f>
        <v>45777</v>
      </c>
      <c r="D722" s="42" t="str">
        <f>'Predikcia hod'!B720</f>
        <v>21:00:00</v>
      </c>
      <c r="E722" s="68">
        <f>'Predikcia hod'!G720</f>
        <v>9211.25</v>
      </c>
      <c r="F722" s="69">
        <f>'DHS2025'!C719</f>
        <v>0</v>
      </c>
      <c r="G722" s="70">
        <f>'DHS2025'!D719</f>
        <v>0</v>
      </c>
      <c r="H722" s="84"/>
      <c r="I722" s="85">
        <f>'DHS2025'!E719/1000</f>
        <v>0</v>
      </c>
      <c r="J722" s="49">
        <f>'Predikcia hod'!R720</f>
        <v>0</v>
      </c>
      <c r="K722" s="47">
        <f t="shared" si="11"/>
        <v>0</v>
      </c>
      <c r="M722" s="10">
        <f>'Predikcia hod'!K720</f>
        <v>4</v>
      </c>
    </row>
    <row r="723" spans="3:13" ht="15.75" thickBot="1">
      <c r="C723" s="98">
        <f>'Predikcia hod'!A721</f>
        <v>45777</v>
      </c>
      <c r="D723" s="42" t="str">
        <f>'Predikcia hod'!B721</f>
        <v>22:00:00</v>
      </c>
      <c r="E723" s="68">
        <f>'Predikcia hod'!G721</f>
        <v>9101.75</v>
      </c>
      <c r="F723" s="69">
        <f>'DHS2025'!C720</f>
        <v>0</v>
      </c>
      <c r="G723" s="70">
        <f>'DHS2025'!D720</f>
        <v>0</v>
      </c>
      <c r="H723" s="84"/>
      <c r="I723" s="85">
        <f>'DHS2025'!E720/1000</f>
        <v>0</v>
      </c>
      <c r="J723" s="49">
        <f>'Predikcia hod'!R721</f>
        <v>0</v>
      </c>
      <c r="K723" s="47">
        <f t="shared" si="11"/>
        <v>0</v>
      </c>
      <c r="M723" s="10">
        <f>'Predikcia hod'!K721</f>
        <v>4</v>
      </c>
    </row>
    <row r="724" spans="3:13" ht="15.75" thickBot="1">
      <c r="C724" s="99">
        <f>'Predikcia hod'!A722</f>
        <v>45777</v>
      </c>
      <c r="D724" s="43" t="str">
        <f>'Predikcia hod'!B722</f>
        <v>23:00:00</v>
      </c>
      <c r="E724" s="71">
        <f>'Predikcia hod'!G722</f>
        <v>4662.25</v>
      </c>
      <c r="F724" s="72">
        <f>'DHS2025'!C721</f>
        <v>0</v>
      </c>
      <c r="G724" s="73">
        <f>'DHS2025'!D721</f>
        <v>0</v>
      </c>
      <c r="H724" s="86"/>
      <c r="I724" s="87">
        <f>'DHS2025'!E721/1000</f>
        <v>0</v>
      </c>
      <c r="J724" s="49">
        <f>'Predikcia hod'!R722</f>
        <v>0</v>
      </c>
      <c r="K724" s="47">
        <f t="shared" si="11"/>
        <v>0</v>
      </c>
      <c r="M724" s="10">
        <f>'Predikcia hod'!K722</f>
        <v>2</v>
      </c>
    </row>
    <row r="725" spans="3:13" ht="15.75" thickBot="1">
      <c r="D725" s="38"/>
      <c r="K725" s="48">
        <f>SUM(K5:K724)</f>
        <v>0</v>
      </c>
    </row>
  </sheetData>
  <mergeCells count="9">
    <mergeCell ref="I1:I4"/>
    <mergeCell ref="J1:J4"/>
    <mergeCell ref="K1:K4"/>
    <mergeCell ref="C1:C4"/>
    <mergeCell ref="D1:D4"/>
    <mergeCell ref="E1:E4"/>
    <mergeCell ref="F1:F4"/>
    <mergeCell ref="G1:G4"/>
    <mergeCell ref="H1:H4"/>
  </mergeCells>
  <conditionalFormatting sqref="H5:H724">
    <cfRule type="expression" dxfId="3" priority="1">
      <formula>$H5&lt;&gt;$N5</formula>
    </cfRule>
    <cfRule type="expression" dxfId="2" priority="2">
      <formula>$H5&lt;&gt;$M5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86"/>
  <sheetViews>
    <sheetView tabSelected="1" workbookViewId="0">
      <pane ySplit="5" topLeftCell="A2788" activePane="bottomLeft" state="frozen"/>
      <selection pane="bottomLeft" activeCell="L2879" sqref="L2879"/>
    </sheetView>
  </sheetViews>
  <sheetFormatPr defaultRowHeight="15"/>
  <cols>
    <col min="3" max="3" width="22.140625" customWidth="1"/>
    <col min="4" max="4" width="20" style="2" bestFit="1" customWidth="1"/>
    <col min="5" max="5" width="12.85546875" customWidth="1"/>
    <col min="6" max="6" width="11.42578125" customWidth="1"/>
    <col min="7" max="7" width="11.85546875" customWidth="1"/>
    <col min="8" max="8" width="11.28515625" customWidth="1"/>
    <col min="9" max="9" width="18.85546875" bestFit="1" customWidth="1"/>
    <col min="10" max="10" width="19.28515625" customWidth="1"/>
    <col min="11" max="11" width="14.7109375" customWidth="1"/>
    <col min="12" max="12" width="30.140625" bestFit="1" customWidth="1"/>
    <col min="13" max="13" width="15.5703125" bestFit="1" customWidth="1"/>
    <col min="14" max="14" width="26.5703125" style="10" bestFit="1" customWidth="1"/>
  </cols>
  <sheetData>
    <row r="1" spans="1:14" ht="26.25" customHeight="1">
      <c r="A1" s="33"/>
      <c r="B1" s="33"/>
      <c r="C1" s="183" t="s">
        <v>165</v>
      </c>
      <c r="D1" s="188" t="s">
        <v>166</v>
      </c>
      <c r="E1" s="181" t="s">
        <v>420</v>
      </c>
      <c r="F1" s="181" t="s">
        <v>421</v>
      </c>
      <c r="G1" s="181" t="s">
        <v>422</v>
      </c>
      <c r="H1" s="181" t="s">
        <v>169</v>
      </c>
      <c r="I1" s="181" t="s">
        <v>170</v>
      </c>
      <c r="J1" s="181" t="s">
        <v>423</v>
      </c>
      <c r="K1" s="186" t="s">
        <v>16</v>
      </c>
      <c r="L1" s="35" t="s">
        <v>171</v>
      </c>
    </row>
    <row r="2" spans="1:14" ht="12.75" customHeight="1">
      <c r="A2" s="33"/>
      <c r="B2" s="33"/>
      <c r="C2" s="184"/>
      <c r="D2" s="188"/>
      <c r="E2" s="182"/>
      <c r="F2" s="182"/>
      <c r="G2" s="184"/>
      <c r="H2" s="182"/>
      <c r="I2" s="182"/>
      <c r="J2" s="184"/>
      <c r="K2" s="186"/>
      <c r="L2" s="36" t="s">
        <v>172</v>
      </c>
    </row>
    <row r="3" spans="1:14" ht="12.75" customHeight="1">
      <c r="A3" s="33"/>
      <c r="B3" s="33"/>
      <c r="C3" s="184"/>
      <c r="D3" s="188"/>
      <c r="E3" s="182"/>
      <c r="F3" s="182"/>
      <c r="G3" s="184"/>
      <c r="H3" s="182"/>
      <c r="I3" s="182"/>
      <c r="J3" s="184"/>
      <c r="K3" s="186"/>
      <c r="L3" s="34" t="s">
        <v>173</v>
      </c>
    </row>
    <row r="4" spans="1:14" ht="14.25" customHeight="1">
      <c r="A4" s="33"/>
      <c r="B4" s="33"/>
      <c r="C4" s="184"/>
      <c r="D4" s="188"/>
      <c r="E4" s="182"/>
      <c r="F4" s="182"/>
      <c r="G4" s="184"/>
      <c r="H4" s="182"/>
      <c r="I4" s="182"/>
      <c r="J4" s="184"/>
      <c r="K4" s="186"/>
      <c r="L4" s="146" t="s">
        <v>174</v>
      </c>
    </row>
    <row r="5" spans="1:14" ht="13.5" customHeight="1" thickBot="1">
      <c r="A5" s="33"/>
      <c r="B5" s="33"/>
      <c r="C5" s="184"/>
      <c r="D5" s="188"/>
      <c r="E5" s="182"/>
      <c r="F5" s="182"/>
      <c r="G5" s="184"/>
      <c r="H5" s="182"/>
      <c r="I5" s="182"/>
      <c r="J5" s="185"/>
      <c r="K5" s="187"/>
      <c r="L5" s="147" t="s">
        <v>378</v>
      </c>
      <c r="M5" s="45" t="s">
        <v>175</v>
      </c>
      <c r="N5" s="180" t="s">
        <v>176</v>
      </c>
    </row>
    <row r="6" spans="1:14" ht="15.75" thickBot="1">
      <c r="C6" s="126">
        <f>'Predikcia 15min'!A3</f>
        <v>45748</v>
      </c>
      <c r="D6" s="129" t="str">
        <f>'Predikcia 15min'!B3</f>
        <v>00:00:00</v>
      </c>
      <c r="E6" s="65">
        <f>'Predikcia 15min'!G3</f>
        <v>2257</v>
      </c>
      <c r="F6" s="66">
        <f>'Predikcia 15min'!O3</f>
        <v>2506</v>
      </c>
      <c r="G6" s="132">
        <f>'Predikcia 15min'!P3</f>
        <v>6321</v>
      </c>
      <c r="H6" s="141">
        <v>2</v>
      </c>
      <c r="I6" s="140">
        <f>'DHS2025'!L2/1000</f>
        <v>2.0499999999999998</v>
      </c>
      <c r="J6" s="49">
        <f>'Predikcia 15min'!R3</f>
        <v>102.23</v>
      </c>
      <c r="K6" s="47">
        <f>(J6*0.99-1.9)*I6</f>
        <v>203.58078499999996</v>
      </c>
      <c r="M6" s="135">
        <f>'Predikcia 15min'!K3</f>
        <v>1</v>
      </c>
      <c r="N6" s="10">
        <v>2</v>
      </c>
    </row>
    <row r="7" spans="1:14" ht="15.75" thickBot="1">
      <c r="C7" s="127">
        <f>'Predikcia 15min'!A4</f>
        <v>45748</v>
      </c>
      <c r="D7" s="130">
        <f>'Predikcia 15min'!B4</f>
        <v>1.0416666666666666E-2</v>
      </c>
      <c r="E7" s="68">
        <f>'Predikcia 15min'!G4</f>
        <v>2300.5</v>
      </c>
      <c r="F7" s="69">
        <f>'Predikcia 15min'!O4</f>
        <v>1888</v>
      </c>
      <c r="G7" s="133">
        <f>'Predikcia 15min'!P4</f>
        <v>6043</v>
      </c>
      <c r="H7" s="142">
        <v>2</v>
      </c>
      <c r="I7" s="144">
        <f>'DHS2025'!L3/1000</f>
        <v>2.0489999999999999</v>
      </c>
      <c r="J7" s="49">
        <f>'Predikcia 15min'!R4</f>
        <v>102.23</v>
      </c>
      <c r="K7" s="47">
        <f t="shared" ref="K7:K70" si="0">(J7*0.99-1.9)*I7</f>
        <v>203.48147729999999</v>
      </c>
      <c r="M7" s="135">
        <f>'Predikcia 15min'!K4</f>
        <v>1</v>
      </c>
      <c r="N7" s="10">
        <v>2</v>
      </c>
    </row>
    <row r="8" spans="1:14" ht="15.75" thickBot="1">
      <c r="C8" s="127">
        <f>'Predikcia 15min'!A5</f>
        <v>45748</v>
      </c>
      <c r="D8" s="130">
        <f>'Predikcia 15min'!B5</f>
        <v>2.0833333333333332E-2</v>
      </c>
      <c r="E8" s="68">
        <f>'Predikcia 15min'!G5</f>
        <v>2170</v>
      </c>
      <c r="F8" s="69">
        <f>'Predikcia 15min'!O5</f>
        <v>1943</v>
      </c>
      <c r="G8" s="133">
        <f>'Predikcia 15min'!P5</f>
        <v>6585</v>
      </c>
      <c r="H8" s="142">
        <v>2</v>
      </c>
      <c r="I8" s="144">
        <f>'DHS2025'!L4/1000</f>
        <v>2.056</v>
      </c>
      <c r="J8" s="49">
        <f>'Predikcia 15min'!R5</f>
        <v>102.23</v>
      </c>
      <c r="K8" s="47">
        <f t="shared" si="0"/>
        <v>204.1766312</v>
      </c>
      <c r="M8" s="135">
        <f>'Predikcia 15min'!K5</f>
        <v>1</v>
      </c>
      <c r="N8" s="10">
        <v>2</v>
      </c>
    </row>
    <row r="9" spans="1:14" ht="15.75" thickBot="1">
      <c r="C9" s="127">
        <f>'Predikcia 15min'!A6</f>
        <v>45748</v>
      </c>
      <c r="D9" s="130">
        <f>'Predikcia 15min'!B6</f>
        <v>3.125E-2</v>
      </c>
      <c r="E9" s="68">
        <f>'Predikcia 15min'!G6</f>
        <v>2201.5</v>
      </c>
      <c r="F9" s="69">
        <f>'Predikcia 15min'!O6</f>
        <v>1889</v>
      </c>
      <c r="G9" s="133">
        <f>'Predikcia 15min'!P6</f>
        <v>6274</v>
      </c>
      <c r="H9" s="142">
        <v>2</v>
      </c>
      <c r="I9" s="144">
        <f>'DHS2025'!L5/1000</f>
        <v>2.0539999999999998</v>
      </c>
      <c r="J9" s="49">
        <f>'Predikcia 15min'!R6</f>
        <v>102.23</v>
      </c>
      <c r="K9" s="47">
        <f t="shared" si="0"/>
        <v>203.97801579999998</v>
      </c>
      <c r="M9" s="135">
        <f>'Predikcia 15min'!K6</f>
        <v>1</v>
      </c>
      <c r="N9" s="10">
        <v>2</v>
      </c>
    </row>
    <row r="10" spans="1:14" ht="15.75" thickBot="1">
      <c r="C10" s="127">
        <f>'Predikcia 15min'!A7</f>
        <v>45748</v>
      </c>
      <c r="D10" s="130">
        <f>'Predikcia 15min'!B7</f>
        <v>4.1666666666666664E-2</v>
      </c>
      <c r="E10" s="68">
        <f>'Predikcia 15min'!G7</f>
        <v>2222.75</v>
      </c>
      <c r="F10" s="69">
        <f>'Predikcia 15min'!O7</f>
        <v>1683</v>
      </c>
      <c r="G10" s="133">
        <f>'Predikcia 15min'!P7</f>
        <v>6122</v>
      </c>
      <c r="H10" s="142">
        <v>2</v>
      </c>
      <c r="I10" s="144">
        <f>'DHS2025'!L6/1000</f>
        <v>2.0339999999999998</v>
      </c>
      <c r="J10" s="49">
        <f>'Predikcia 15min'!R7</f>
        <v>96.15</v>
      </c>
      <c r="K10" s="47">
        <f t="shared" si="0"/>
        <v>189.74880899999999</v>
      </c>
      <c r="M10" s="135">
        <f>'Predikcia 15min'!K7</f>
        <v>1</v>
      </c>
      <c r="N10" s="10">
        <v>2</v>
      </c>
    </row>
    <row r="11" spans="1:14" ht="15.75" thickBot="1">
      <c r="C11" s="127">
        <f>'Predikcia 15min'!A8</f>
        <v>45748</v>
      </c>
      <c r="D11" s="130">
        <f>'Predikcia 15min'!B8</f>
        <v>5.2083333333333329E-2</v>
      </c>
      <c r="E11" s="68">
        <f>'Predikcia 15min'!G8</f>
        <v>2297</v>
      </c>
      <c r="F11" s="69">
        <f>'Predikcia 15min'!O8</f>
        <v>1530</v>
      </c>
      <c r="G11" s="133">
        <f>'Predikcia 15min'!P8</f>
        <v>6689</v>
      </c>
      <c r="H11" s="142">
        <v>2</v>
      </c>
      <c r="I11" s="144">
        <f>'DHS2025'!L7/1000</f>
        <v>2.0539999999999998</v>
      </c>
      <c r="J11" s="49">
        <f>'Predikcia 15min'!R8</f>
        <v>96.15</v>
      </c>
      <c r="K11" s="47">
        <f t="shared" si="0"/>
        <v>191.61457899999999</v>
      </c>
      <c r="M11" s="135">
        <f>'Predikcia 15min'!K8</f>
        <v>1</v>
      </c>
      <c r="N11" s="10">
        <v>2</v>
      </c>
    </row>
    <row r="12" spans="1:14" ht="15.75" thickBot="1">
      <c r="C12" s="127">
        <f>'Predikcia 15min'!A9</f>
        <v>45748</v>
      </c>
      <c r="D12" s="130">
        <f>'Predikcia 15min'!B9</f>
        <v>6.2499999999999993E-2</v>
      </c>
      <c r="E12" s="68">
        <f>'Predikcia 15min'!G9</f>
        <v>2194.25</v>
      </c>
      <c r="F12" s="69">
        <f>'Predikcia 15min'!O9</f>
        <v>1591</v>
      </c>
      <c r="G12" s="133">
        <f>'Predikcia 15min'!P9</f>
        <v>6682</v>
      </c>
      <c r="H12" s="142">
        <v>2</v>
      </c>
      <c r="I12" s="144">
        <f>'DHS2025'!L8/1000</f>
        <v>2.0649999999999999</v>
      </c>
      <c r="J12" s="49">
        <f>'Predikcia 15min'!R9</f>
        <v>96.15</v>
      </c>
      <c r="K12" s="47">
        <f t="shared" si="0"/>
        <v>192.64075249999999</v>
      </c>
      <c r="M12" s="135">
        <f>'Predikcia 15min'!K9</f>
        <v>1</v>
      </c>
      <c r="N12" s="10">
        <v>2</v>
      </c>
    </row>
    <row r="13" spans="1:14" ht="15.75" thickBot="1">
      <c r="C13" s="127">
        <f>'Predikcia 15min'!A10</f>
        <v>45748</v>
      </c>
      <c r="D13" s="130">
        <f>'Predikcia 15min'!B10</f>
        <v>7.2916666666666657E-2</v>
      </c>
      <c r="E13" s="68">
        <f>'Predikcia 15min'!G10</f>
        <v>2272.25</v>
      </c>
      <c r="F13" s="69">
        <f>'Predikcia 15min'!O10</f>
        <v>1813</v>
      </c>
      <c r="G13" s="133">
        <f>'Predikcia 15min'!P10</f>
        <v>6415</v>
      </c>
      <c r="H13" s="142">
        <v>2</v>
      </c>
      <c r="I13" s="144">
        <f>'DHS2025'!L9/1000</f>
        <v>2.048</v>
      </c>
      <c r="J13" s="49">
        <f>'Predikcia 15min'!R10</f>
        <v>96.15</v>
      </c>
      <c r="K13" s="47">
        <f t="shared" si="0"/>
        <v>191.05484799999999</v>
      </c>
      <c r="M13" s="135">
        <f>'Predikcia 15min'!K10</f>
        <v>1</v>
      </c>
      <c r="N13" s="10">
        <v>2</v>
      </c>
    </row>
    <row r="14" spans="1:14" ht="15.75" thickBot="1">
      <c r="C14" s="127">
        <f>'Predikcia 15min'!A11</f>
        <v>45748</v>
      </c>
      <c r="D14" s="130">
        <f>'Predikcia 15min'!B11</f>
        <v>8.3333333333333329E-2</v>
      </c>
      <c r="E14" s="68">
        <f>'Predikcia 15min'!G11</f>
        <v>2270.75</v>
      </c>
      <c r="F14" s="69">
        <f>'Predikcia 15min'!O11</f>
        <v>1697</v>
      </c>
      <c r="G14" s="133">
        <f>'Predikcia 15min'!P11</f>
        <v>6343</v>
      </c>
      <c r="H14" s="142">
        <v>2</v>
      </c>
      <c r="I14" s="144">
        <f>'DHS2025'!L10/1000</f>
        <v>2.0390000000000001</v>
      </c>
      <c r="J14" s="49">
        <f>'Predikcia 15min'!R11</f>
        <v>94.17</v>
      </c>
      <c r="K14" s="47">
        <f t="shared" si="0"/>
        <v>186.21840370000001</v>
      </c>
      <c r="M14" s="135">
        <f>'Predikcia 15min'!K11</f>
        <v>1</v>
      </c>
      <c r="N14" s="10">
        <v>2</v>
      </c>
    </row>
    <row r="15" spans="1:14" ht="15.75" thickBot="1">
      <c r="C15" s="127">
        <f>'Predikcia 15min'!A12</f>
        <v>45748</v>
      </c>
      <c r="D15" s="130">
        <f>'Predikcia 15min'!B12</f>
        <v>9.375E-2</v>
      </c>
      <c r="E15" s="68">
        <f>'Predikcia 15min'!G12</f>
        <v>2119</v>
      </c>
      <c r="F15" s="69">
        <f>'Predikcia 15min'!O12</f>
        <v>1797</v>
      </c>
      <c r="G15" s="133">
        <f>'Predikcia 15min'!P12</f>
        <v>6549</v>
      </c>
      <c r="H15" s="142">
        <v>2</v>
      </c>
      <c r="I15" s="144">
        <f>'DHS2025'!L11/1000</f>
        <v>2.0489999999999999</v>
      </c>
      <c r="J15" s="49">
        <f>'Predikcia 15min'!R12</f>
        <v>94.17</v>
      </c>
      <c r="K15" s="47">
        <f t="shared" si="0"/>
        <v>187.13168669999999</v>
      </c>
      <c r="M15" s="135">
        <f>'Predikcia 15min'!K12</f>
        <v>1</v>
      </c>
      <c r="N15" s="10">
        <v>2</v>
      </c>
    </row>
    <row r="16" spans="1:14" ht="15.75" thickBot="1">
      <c r="C16" s="127">
        <f>'Predikcia 15min'!A13</f>
        <v>45748</v>
      </c>
      <c r="D16" s="130">
        <f>'Predikcia 15min'!B13</f>
        <v>0.10416666666666667</v>
      </c>
      <c r="E16" s="68">
        <f>'Predikcia 15min'!G13</f>
        <v>2339</v>
      </c>
      <c r="F16" s="69">
        <f>'Predikcia 15min'!O13</f>
        <v>2065</v>
      </c>
      <c r="G16" s="133">
        <f>'Predikcia 15min'!P13</f>
        <v>6433</v>
      </c>
      <c r="H16" s="142">
        <v>2</v>
      </c>
      <c r="I16" s="144">
        <f>'DHS2025'!L12/1000</f>
        <v>2.0550000000000002</v>
      </c>
      <c r="J16" s="49">
        <f>'Predikcia 15min'!R13</f>
        <v>94.17</v>
      </c>
      <c r="K16" s="47">
        <f t="shared" si="0"/>
        <v>187.67965650000002</v>
      </c>
      <c r="M16" s="135">
        <f>'Predikcia 15min'!K13</f>
        <v>1</v>
      </c>
      <c r="N16" s="10">
        <v>2</v>
      </c>
    </row>
    <row r="17" spans="3:14" ht="15.75" thickBot="1">
      <c r="C17" s="127">
        <f>'Predikcia 15min'!A14</f>
        <v>45748</v>
      </c>
      <c r="D17" s="130">
        <f>'Predikcia 15min'!B14</f>
        <v>0.11458333333333334</v>
      </c>
      <c r="E17" s="68">
        <f>'Predikcia 15min'!G14</f>
        <v>2507</v>
      </c>
      <c r="F17" s="69">
        <f>'Predikcia 15min'!O14</f>
        <v>2190</v>
      </c>
      <c r="G17" s="133">
        <f>'Predikcia 15min'!P14</f>
        <v>5808</v>
      </c>
      <c r="H17" s="142">
        <v>2</v>
      </c>
      <c r="I17" s="144">
        <f>'DHS2025'!L13/1000</f>
        <v>2.0430000000000001</v>
      </c>
      <c r="J17" s="49">
        <f>'Predikcia 15min'!R14</f>
        <v>94.17</v>
      </c>
      <c r="K17" s="47">
        <f t="shared" si="0"/>
        <v>186.58371690000001</v>
      </c>
      <c r="M17" s="135">
        <f>'Predikcia 15min'!K14</f>
        <v>1</v>
      </c>
      <c r="N17" s="10">
        <v>2</v>
      </c>
    </row>
    <row r="18" spans="3:14" ht="15.75" thickBot="1">
      <c r="C18" s="127">
        <f>'Predikcia 15min'!A15</f>
        <v>45748</v>
      </c>
      <c r="D18" s="130">
        <f>'Predikcia 15min'!B15</f>
        <v>0.125</v>
      </c>
      <c r="E18" s="68">
        <f>'Predikcia 15min'!G15</f>
        <v>2657.75</v>
      </c>
      <c r="F18" s="69">
        <f>'Predikcia 15min'!O15</f>
        <v>2389</v>
      </c>
      <c r="G18" s="133">
        <f>'Predikcia 15min'!P15</f>
        <v>7491</v>
      </c>
      <c r="H18" s="142">
        <v>2.5</v>
      </c>
      <c r="I18" s="144">
        <f>'DHS2025'!L14/1000</f>
        <v>2.54</v>
      </c>
      <c r="J18" s="49">
        <f>'Predikcia 15min'!R15</f>
        <v>95.33</v>
      </c>
      <c r="K18" s="47">
        <f t="shared" si="0"/>
        <v>234.890818</v>
      </c>
      <c r="M18" s="135">
        <f>'Predikcia 15min'!K15</f>
        <v>1</v>
      </c>
      <c r="N18" s="10">
        <v>2.5</v>
      </c>
    </row>
    <row r="19" spans="3:14" ht="15.75" thickBot="1">
      <c r="C19" s="127">
        <f>'Predikcia 15min'!A16</f>
        <v>45748</v>
      </c>
      <c r="D19" s="130">
        <f>'Predikcia 15min'!B16</f>
        <v>0.13541666666666666</v>
      </c>
      <c r="E19" s="68">
        <f>'Predikcia 15min'!G16</f>
        <v>3891</v>
      </c>
      <c r="F19" s="69">
        <f>'Predikcia 15min'!O16</f>
        <v>2549</v>
      </c>
      <c r="G19" s="133">
        <f>'Predikcia 15min'!P16</f>
        <v>7067</v>
      </c>
      <c r="H19" s="142">
        <v>2.5</v>
      </c>
      <c r="I19" s="144">
        <f>'DHS2025'!L15/1000</f>
        <v>2.5630000000000002</v>
      </c>
      <c r="J19" s="49">
        <f>'Predikcia 15min'!R16</f>
        <v>95.33</v>
      </c>
      <c r="K19" s="47">
        <f t="shared" si="0"/>
        <v>237.01778210000001</v>
      </c>
      <c r="M19" s="135">
        <f>'Predikcia 15min'!K16</f>
        <v>2</v>
      </c>
      <c r="N19" s="10">
        <v>2.5</v>
      </c>
    </row>
    <row r="20" spans="3:14" ht="15.75" thickBot="1">
      <c r="C20" s="127">
        <f>'Predikcia 15min'!A17</f>
        <v>45748</v>
      </c>
      <c r="D20" s="130">
        <f>'Predikcia 15min'!B17</f>
        <v>0.14583333333333331</v>
      </c>
      <c r="E20" s="68">
        <f>'Predikcia 15min'!G17</f>
        <v>5508.75</v>
      </c>
      <c r="F20" s="69">
        <f>'Predikcia 15min'!O17</f>
        <v>6574</v>
      </c>
      <c r="G20" s="133">
        <f>'Predikcia 15min'!P17</f>
        <v>2863</v>
      </c>
      <c r="H20" s="142">
        <v>2.5</v>
      </c>
      <c r="I20" s="144">
        <f>'DHS2025'!L16/1000</f>
        <v>2.5470000000000002</v>
      </c>
      <c r="J20" s="49">
        <f>'Predikcia 15min'!R17</f>
        <v>95.33</v>
      </c>
      <c r="K20" s="47">
        <f t="shared" si="0"/>
        <v>235.53815489999999</v>
      </c>
      <c r="M20" s="135">
        <f>'Predikcia 15min'!K17</f>
        <v>2</v>
      </c>
      <c r="N20" s="10">
        <v>2.5</v>
      </c>
    </row>
    <row r="21" spans="3:14" ht="15.75" thickBot="1">
      <c r="C21" s="127">
        <f>'Predikcia 15min'!A18</f>
        <v>45748</v>
      </c>
      <c r="D21" s="130">
        <f>'Predikcia 15min'!B18</f>
        <v>0.15624999999999997</v>
      </c>
      <c r="E21" s="68">
        <f>'Predikcia 15min'!G18</f>
        <v>5889.75</v>
      </c>
      <c r="F21" s="69">
        <f>'Predikcia 15min'!O18</f>
        <v>8811</v>
      </c>
      <c r="G21" s="133">
        <f>'Predikcia 15min'!P18</f>
        <v>1085</v>
      </c>
      <c r="H21" s="142">
        <v>2.5</v>
      </c>
      <c r="I21" s="144">
        <f>'DHS2025'!L17/1000</f>
        <v>2.548</v>
      </c>
      <c r="J21" s="49">
        <f>'Predikcia 15min'!R18</f>
        <v>95.33</v>
      </c>
      <c r="K21" s="47">
        <f t="shared" si="0"/>
        <v>235.63063159999999</v>
      </c>
      <c r="M21" s="135">
        <f>'Predikcia 15min'!K18</f>
        <v>2</v>
      </c>
      <c r="N21" s="10">
        <v>2.5</v>
      </c>
    </row>
    <row r="22" spans="3:14" ht="15.75" thickBot="1">
      <c r="C22" s="127">
        <f>'Predikcia 15min'!A19</f>
        <v>45748</v>
      </c>
      <c r="D22" s="130">
        <f>'Predikcia 15min'!B19</f>
        <v>0.16666666666666663</v>
      </c>
      <c r="E22" s="68">
        <f>'Predikcia 15min'!G19</f>
        <v>7543.75</v>
      </c>
      <c r="F22" s="69">
        <f>'Predikcia 15min'!O19</f>
        <v>10833</v>
      </c>
      <c r="G22" s="133">
        <f>'Predikcia 15min'!P19</f>
        <v>1441</v>
      </c>
      <c r="H22" s="142">
        <v>3.5</v>
      </c>
      <c r="I22" s="144">
        <f>'DHS2025'!L18/1000</f>
        <v>3.5139999999999998</v>
      </c>
      <c r="J22" s="49">
        <f>'Predikcia 15min'!R19</f>
        <v>93.08</v>
      </c>
      <c r="K22" s="47">
        <f t="shared" si="0"/>
        <v>317.13568879999991</v>
      </c>
      <c r="M22" s="135">
        <f>'Predikcia 15min'!K19</f>
        <v>3</v>
      </c>
      <c r="N22" s="10">
        <v>3.5</v>
      </c>
    </row>
    <row r="23" spans="3:14" ht="15.75" thickBot="1">
      <c r="C23" s="127">
        <f>'Predikcia 15min'!A20</f>
        <v>45748</v>
      </c>
      <c r="D23" s="130">
        <f>'Predikcia 15min'!B20</f>
        <v>0.17708333333333329</v>
      </c>
      <c r="E23" s="68">
        <f>'Predikcia 15min'!G20</f>
        <v>11270.25</v>
      </c>
      <c r="F23" s="69">
        <f>'Predikcia 15min'!O20</f>
        <v>11518</v>
      </c>
      <c r="G23" s="133">
        <f>'Predikcia 15min'!P20</f>
        <v>1362</v>
      </c>
      <c r="H23" s="142">
        <v>3.5</v>
      </c>
      <c r="I23" s="144">
        <f>'DHS2025'!L19/1000</f>
        <v>3.5880000000000001</v>
      </c>
      <c r="J23" s="49">
        <f>'Predikcia 15min'!R20</f>
        <v>93.08</v>
      </c>
      <c r="K23" s="47">
        <f t="shared" si="0"/>
        <v>323.81412959999994</v>
      </c>
      <c r="M23" s="135">
        <f>'Predikcia 15min'!K20</f>
        <v>4</v>
      </c>
      <c r="N23" s="10">
        <v>3.5</v>
      </c>
    </row>
    <row r="24" spans="3:14" ht="15.75" thickBot="1">
      <c r="C24" s="127">
        <f>'Predikcia 15min'!A21</f>
        <v>45748</v>
      </c>
      <c r="D24" s="130">
        <f>'Predikcia 15min'!B21</f>
        <v>0.18749999999999994</v>
      </c>
      <c r="E24" s="68">
        <f>'Predikcia 15min'!G21</f>
        <v>11320</v>
      </c>
      <c r="F24" s="69">
        <f>'Predikcia 15min'!O21</f>
        <v>11447</v>
      </c>
      <c r="G24" s="133">
        <f>'Predikcia 15min'!P21</f>
        <v>113</v>
      </c>
      <c r="H24" s="142">
        <v>3.5</v>
      </c>
      <c r="I24" s="144">
        <f>'DHS2025'!L20/1000</f>
        <v>3.556</v>
      </c>
      <c r="J24" s="49">
        <f>'Predikcia 15min'!R21</f>
        <v>93.08</v>
      </c>
      <c r="K24" s="47">
        <f t="shared" si="0"/>
        <v>320.92615519999998</v>
      </c>
      <c r="M24" s="135">
        <f>'Predikcia 15min'!K21</f>
        <v>4</v>
      </c>
      <c r="N24" s="10">
        <v>3.5</v>
      </c>
    </row>
    <row r="25" spans="3:14" ht="15.75" thickBot="1">
      <c r="C25" s="127">
        <f>'Predikcia 15min'!A22</f>
        <v>45748</v>
      </c>
      <c r="D25" s="130">
        <f>'Predikcia 15min'!B22</f>
        <v>0.1979166666666666</v>
      </c>
      <c r="E25" s="68">
        <f>'Predikcia 15min'!G22</f>
        <v>13061</v>
      </c>
      <c r="F25" s="69">
        <f>'Predikcia 15min'!O22</f>
        <v>11669</v>
      </c>
      <c r="G25" s="133">
        <f>'Predikcia 15min'!P22</f>
        <v>106</v>
      </c>
      <c r="H25" s="142">
        <v>3.5</v>
      </c>
      <c r="I25" s="144">
        <f>'DHS2025'!L21/1000</f>
        <v>3.5470000000000002</v>
      </c>
      <c r="J25" s="49">
        <f>'Predikcia 15min'!R22</f>
        <v>93.08</v>
      </c>
      <c r="K25" s="47">
        <f t="shared" si="0"/>
        <v>320.11391239999995</v>
      </c>
      <c r="M25" s="135">
        <f>'Predikcia 15min'!K22</f>
        <v>5</v>
      </c>
      <c r="N25" s="10">
        <v>3.5</v>
      </c>
    </row>
    <row r="26" spans="3:14" ht="15.75" thickBot="1">
      <c r="C26" s="127">
        <f>'Predikcia 15min'!A23</f>
        <v>45748</v>
      </c>
      <c r="D26" s="130">
        <f>'Predikcia 15min'!B23</f>
        <v>0.20833333333333326</v>
      </c>
      <c r="E26" s="68">
        <f>'Predikcia 15min'!G23</f>
        <v>13018.25</v>
      </c>
      <c r="F26" s="69">
        <f>'Predikcia 15min'!O23</f>
        <v>15856</v>
      </c>
      <c r="G26" s="133">
        <f>'Predikcia 15min'!P23</f>
        <v>775</v>
      </c>
      <c r="H26" s="142">
        <v>5</v>
      </c>
      <c r="I26" s="144">
        <f>'DHS2025'!L22/1000</f>
        <v>5.0439999999999996</v>
      </c>
      <c r="J26" s="49">
        <f>'Predikcia 15min'!R23</f>
        <v>102.58</v>
      </c>
      <c r="K26" s="47">
        <f t="shared" si="0"/>
        <v>502.65578479999988</v>
      </c>
      <c r="M26" s="135">
        <f>'Predikcia 15min'!K23</f>
        <v>5</v>
      </c>
      <c r="N26" s="10">
        <v>5</v>
      </c>
    </row>
    <row r="27" spans="3:14" ht="15.75" thickBot="1">
      <c r="C27" s="127">
        <f>'Predikcia 15min'!A24</f>
        <v>45748</v>
      </c>
      <c r="D27" s="130">
        <f>'Predikcia 15min'!B24</f>
        <v>0.21874999999999992</v>
      </c>
      <c r="E27" s="68">
        <f>'Predikcia 15min'!G24</f>
        <v>13244</v>
      </c>
      <c r="F27" s="69">
        <f>'Predikcia 15min'!O24</f>
        <v>15350</v>
      </c>
      <c r="G27" s="133">
        <f>'Predikcia 15min'!P24</f>
        <v>78</v>
      </c>
      <c r="H27" s="142">
        <v>5</v>
      </c>
      <c r="I27" s="144">
        <f>'DHS2025'!L23/1000</f>
        <v>5.0629999999999997</v>
      </c>
      <c r="J27" s="49">
        <f>'Predikcia 15min'!R24</f>
        <v>102.58</v>
      </c>
      <c r="K27" s="47">
        <f t="shared" si="0"/>
        <v>504.54921459999991</v>
      </c>
      <c r="M27" s="135">
        <f>'Predikcia 15min'!K24</f>
        <v>5</v>
      </c>
      <c r="N27" s="10">
        <v>5</v>
      </c>
    </row>
    <row r="28" spans="3:14" ht="15.75" thickBot="1">
      <c r="C28" s="127">
        <f>'Predikcia 15min'!A25</f>
        <v>45748</v>
      </c>
      <c r="D28" s="130">
        <f>'Predikcia 15min'!B25</f>
        <v>0.22916666666666657</v>
      </c>
      <c r="E28" s="68">
        <f>'Predikcia 15min'!G25</f>
        <v>14217</v>
      </c>
      <c r="F28" s="69">
        <f>'Predikcia 15min'!O25</f>
        <v>15782</v>
      </c>
      <c r="G28" s="133">
        <f>'Predikcia 15min'!P25</f>
        <v>177</v>
      </c>
      <c r="H28" s="142">
        <v>5</v>
      </c>
      <c r="I28" s="144">
        <f>'DHS2025'!L24/1000</f>
        <v>5.0449999999999999</v>
      </c>
      <c r="J28" s="49">
        <f>'Predikcia 15min'!R25</f>
        <v>102.58</v>
      </c>
      <c r="K28" s="47">
        <f t="shared" si="0"/>
        <v>502.75543899999991</v>
      </c>
      <c r="M28" s="135">
        <f>'Predikcia 15min'!K25</f>
        <v>5</v>
      </c>
      <c r="N28" s="10">
        <v>5</v>
      </c>
    </row>
    <row r="29" spans="3:14" ht="15.75" thickBot="1">
      <c r="C29" s="127">
        <f>'Predikcia 15min'!A26</f>
        <v>45748</v>
      </c>
      <c r="D29" s="130">
        <f>'Predikcia 15min'!B26</f>
        <v>0.23958333333333323</v>
      </c>
      <c r="E29" s="68">
        <f>'Predikcia 15min'!G26</f>
        <v>13527.25</v>
      </c>
      <c r="F29" s="69">
        <f>'Predikcia 15min'!O26</f>
        <v>15583</v>
      </c>
      <c r="G29" s="133">
        <f>'Predikcia 15min'!P26</f>
        <v>20</v>
      </c>
      <c r="H29" s="142">
        <v>5</v>
      </c>
      <c r="I29" s="144">
        <f>'DHS2025'!L25/1000</f>
        <v>5.0350000000000001</v>
      </c>
      <c r="J29" s="49">
        <f>'Predikcia 15min'!R26</f>
        <v>102.58</v>
      </c>
      <c r="K29" s="47">
        <f t="shared" si="0"/>
        <v>501.75889699999993</v>
      </c>
      <c r="M29" s="135">
        <f>'Predikcia 15min'!K26</f>
        <v>5</v>
      </c>
      <c r="N29" s="10">
        <v>5</v>
      </c>
    </row>
    <row r="30" spans="3:14" ht="15.75" thickBot="1">
      <c r="C30" s="127">
        <f>'Predikcia 15min'!A27</f>
        <v>45748</v>
      </c>
      <c r="D30" s="130">
        <f>'Predikcia 15min'!B27</f>
        <v>0.24999999999999989</v>
      </c>
      <c r="E30" s="68">
        <f>'Predikcia 15min'!G27</f>
        <v>11879</v>
      </c>
      <c r="F30" s="69">
        <f>'Predikcia 15min'!O27</f>
        <v>16213</v>
      </c>
      <c r="G30" s="133">
        <f>'Predikcia 15min'!P27</f>
        <v>97</v>
      </c>
      <c r="H30" s="142">
        <v>6</v>
      </c>
      <c r="I30" s="144">
        <f>'DHS2025'!L26/1000</f>
        <v>5.8239999999999998</v>
      </c>
      <c r="J30" s="49">
        <f>'Predikcia 15min'!R27</f>
        <v>131.44</v>
      </c>
      <c r="K30" s="47">
        <f t="shared" si="0"/>
        <v>746.78589439999985</v>
      </c>
      <c r="M30" s="135">
        <f>'Predikcia 15min'!K27</f>
        <v>4</v>
      </c>
      <c r="N30" s="10">
        <v>6</v>
      </c>
    </row>
    <row r="31" spans="3:14" ht="15.75" thickBot="1">
      <c r="C31" s="127">
        <f>'Predikcia 15min'!A28</f>
        <v>45748</v>
      </c>
      <c r="D31" s="130">
        <f>'Predikcia 15min'!B28</f>
        <v>0.26041666666666657</v>
      </c>
      <c r="E31" s="68">
        <f>'Predikcia 15min'!G28</f>
        <v>11596.75</v>
      </c>
      <c r="F31" s="69">
        <f>'Predikcia 15min'!O28</f>
        <v>16671</v>
      </c>
      <c r="G31" s="133">
        <f>'Predikcia 15min'!P28</f>
        <v>1957</v>
      </c>
      <c r="H31" s="142">
        <v>7</v>
      </c>
      <c r="I31" s="144">
        <f>'DHS2025'!L27/1000</f>
        <v>6.633</v>
      </c>
      <c r="J31" s="49">
        <f>'Predikcia 15min'!R28</f>
        <v>131.44</v>
      </c>
      <c r="K31" s="47">
        <f t="shared" si="0"/>
        <v>850.52040479999994</v>
      </c>
      <c r="M31" s="135">
        <f>'Predikcia 15min'!K28</f>
        <v>4</v>
      </c>
      <c r="N31" s="10">
        <v>7</v>
      </c>
    </row>
    <row r="32" spans="3:14" ht="15.75" thickBot="1">
      <c r="C32" s="127">
        <f>'Predikcia 15min'!A29</f>
        <v>45748</v>
      </c>
      <c r="D32" s="130">
        <f>'Predikcia 15min'!B29</f>
        <v>0.27083333333333326</v>
      </c>
      <c r="E32" s="68">
        <f>'Predikcia 15min'!G29</f>
        <v>11232.75</v>
      </c>
      <c r="F32" s="69">
        <f>'Predikcia 15min'!O29</f>
        <v>15017</v>
      </c>
      <c r="G32" s="133">
        <f>'Predikcia 15min'!P29</f>
        <v>8169</v>
      </c>
      <c r="H32" s="142">
        <v>8</v>
      </c>
      <c r="I32" s="144">
        <f>'DHS2025'!L28/1000</f>
        <v>7.8769999999999998</v>
      </c>
      <c r="J32" s="49">
        <f>'Predikcia 15min'!R29</f>
        <v>131.44</v>
      </c>
      <c r="K32" s="47">
        <f t="shared" si="0"/>
        <v>1010.0330511999998</v>
      </c>
      <c r="M32" s="135">
        <f>'Predikcia 15min'!K29</f>
        <v>4</v>
      </c>
      <c r="N32" s="10">
        <v>8</v>
      </c>
    </row>
    <row r="33" spans="3:14" ht="15.75" thickBot="1">
      <c r="C33" s="127">
        <f>'Predikcia 15min'!A30</f>
        <v>45748</v>
      </c>
      <c r="D33" s="130">
        <f>'Predikcia 15min'!B30</f>
        <v>0.28124999999999994</v>
      </c>
      <c r="E33" s="68">
        <f>'Predikcia 15min'!G30</f>
        <v>10892.25</v>
      </c>
      <c r="F33" s="69">
        <f>'Predikcia 15min'!O30</f>
        <v>14781</v>
      </c>
      <c r="G33" s="133">
        <f>'Predikcia 15min'!P30</f>
        <v>8391</v>
      </c>
      <c r="H33" s="142">
        <v>8</v>
      </c>
      <c r="I33" s="144">
        <f>'DHS2025'!L29/1000</f>
        <v>8.0730000000000004</v>
      </c>
      <c r="J33" s="49">
        <f>'Predikcia 15min'!R30</f>
        <v>131.44</v>
      </c>
      <c r="K33" s="47">
        <f t="shared" si="0"/>
        <v>1035.1652687999999</v>
      </c>
      <c r="M33" s="135">
        <f>'Predikcia 15min'!K30</f>
        <v>4</v>
      </c>
      <c r="N33" s="10">
        <v>8</v>
      </c>
    </row>
    <row r="34" spans="3:14" ht="15.75" thickBot="1">
      <c r="C34" s="127">
        <f>'Predikcia 15min'!A31</f>
        <v>45748</v>
      </c>
      <c r="D34" s="130">
        <f>'Predikcia 15min'!B31</f>
        <v>0.29166666666666663</v>
      </c>
      <c r="E34" s="68">
        <f>'Predikcia 15min'!G31</f>
        <v>10703.5</v>
      </c>
      <c r="F34" s="69">
        <f>'Predikcia 15min'!O31</f>
        <v>12626</v>
      </c>
      <c r="G34" s="133">
        <f>'Predikcia 15min'!P31</f>
        <v>10987</v>
      </c>
      <c r="H34" s="142">
        <v>8</v>
      </c>
      <c r="I34" s="144">
        <f>'DHS2025'!L30/1000</f>
        <v>8.0559999999999992</v>
      </c>
      <c r="J34" s="49">
        <f>'Predikcia 15min'!R31</f>
        <v>177.65</v>
      </c>
      <c r="K34" s="47">
        <f t="shared" si="0"/>
        <v>1401.5305159999998</v>
      </c>
      <c r="M34" s="135">
        <f>'Predikcia 15min'!K31</f>
        <v>4</v>
      </c>
      <c r="N34" s="10">
        <v>8</v>
      </c>
    </row>
    <row r="35" spans="3:14" ht="15.75" thickBot="1">
      <c r="C35" s="127">
        <f>'Predikcia 15min'!A32</f>
        <v>45748</v>
      </c>
      <c r="D35" s="130">
        <f>'Predikcia 15min'!B32</f>
        <v>0.30208333333333331</v>
      </c>
      <c r="E35" s="68">
        <f>'Predikcia 15min'!G32</f>
        <v>10464.25</v>
      </c>
      <c r="F35" s="69">
        <f>'Predikcia 15min'!O32</f>
        <v>13228</v>
      </c>
      <c r="G35" s="133">
        <f>'Predikcia 15min'!P32</f>
        <v>10515</v>
      </c>
      <c r="H35" s="142">
        <v>8</v>
      </c>
      <c r="I35" s="144">
        <f>'DHS2025'!L31/1000</f>
        <v>8.0519999999999996</v>
      </c>
      <c r="J35" s="49">
        <f>'Predikcia 15min'!R32</f>
        <v>177.65</v>
      </c>
      <c r="K35" s="47">
        <f t="shared" si="0"/>
        <v>1400.8346219999999</v>
      </c>
      <c r="M35" s="135">
        <f>'Predikcia 15min'!K32</f>
        <v>4</v>
      </c>
      <c r="N35" s="10">
        <v>8</v>
      </c>
    </row>
    <row r="36" spans="3:14" ht="15.75" thickBot="1">
      <c r="C36" s="127">
        <f>'Predikcia 15min'!A33</f>
        <v>45748</v>
      </c>
      <c r="D36" s="130">
        <f>'Predikcia 15min'!B33</f>
        <v>0.3125</v>
      </c>
      <c r="E36" s="68">
        <f>'Predikcia 15min'!G33</f>
        <v>10250.25</v>
      </c>
      <c r="F36" s="69">
        <f>'Predikcia 15min'!O33</f>
        <v>13036</v>
      </c>
      <c r="G36" s="133">
        <f>'Predikcia 15min'!P33</f>
        <v>10522</v>
      </c>
      <c r="H36" s="142">
        <v>8</v>
      </c>
      <c r="I36" s="144">
        <f>'DHS2025'!L32/1000</f>
        <v>8.0549999999999997</v>
      </c>
      <c r="J36" s="49">
        <f>'Predikcia 15min'!R33</f>
        <v>177.65</v>
      </c>
      <c r="K36" s="47">
        <f t="shared" si="0"/>
        <v>1401.3565424999999</v>
      </c>
      <c r="M36" s="135">
        <f>'Predikcia 15min'!K33</f>
        <v>4</v>
      </c>
      <c r="N36" s="10">
        <v>8</v>
      </c>
    </row>
    <row r="37" spans="3:14" ht="15.75" thickBot="1">
      <c r="C37" s="127">
        <f>'Predikcia 15min'!A34</f>
        <v>45748</v>
      </c>
      <c r="D37" s="130">
        <f>'Predikcia 15min'!B34</f>
        <v>0.32291666666666669</v>
      </c>
      <c r="E37" s="68">
        <f>'Predikcia 15min'!G34</f>
        <v>10014</v>
      </c>
      <c r="F37" s="69">
        <f>'Predikcia 15min'!O34</f>
        <v>12744</v>
      </c>
      <c r="G37" s="133">
        <f>'Predikcia 15min'!P34</f>
        <v>11065</v>
      </c>
      <c r="H37" s="142">
        <v>8</v>
      </c>
      <c r="I37" s="144">
        <f>'DHS2025'!L33/1000</f>
        <v>8.08</v>
      </c>
      <c r="J37" s="49">
        <f>'Predikcia 15min'!R34</f>
        <v>177.65</v>
      </c>
      <c r="K37" s="47">
        <f t="shared" si="0"/>
        <v>1405.70588</v>
      </c>
      <c r="M37" s="135">
        <f>'Predikcia 15min'!K34</f>
        <v>4</v>
      </c>
      <c r="N37" s="10">
        <v>8</v>
      </c>
    </row>
    <row r="38" spans="3:14" ht="15.75" thickBot="1">
      <c r="C38" s="127">
        <f>'Predikcia 15min'!A35</f>
        <v>45748</v>
      </c>
      <c r="D38" s="130">
        <f>'Predikcia 15min'!B35</f>
        <v>0.33333333333333337</v>
      </c>
      <c r="E38" s="68">
        <f>'Predikcia 15min'!G35</f>
        <v>9836.5</v>
      </c>
      <c r="F38" s="69">
        <f>'Predikcia 15min'!O35</f>
        <v>12939</v>
      </c>
      <c r="G38" s="133">
        <f>'Predikcia 15min'!P35</f>
        <v>10642</v>
      </c>
      <c r="H38" s="142">
        <v>8</v>
      </c>
      <c r="I38" s="144">
        <f>'DHS2025'!L34/1000</f>
        <v>8.0440000000000005</v>
      </c>
      <c r="J38" s="49">
        <f>'Predikcia 15min'!R35</f>
        <v>159.37</v>
      </c>
      <c r="K38" s="47">
        <f t="shared" si="0"/>
        <v>1253.8689572000001</v>
      </c>
      <c r="M38" s="135">
        <f>'Predikcia 15min'!K35</f>
        <v>4</v>
      </c>
      <c r="N38" s="10">
        <v>8</v>
      </c>
    </row>
    <row r="39" spans="3:14" ht="15.75" thickBot="1">
      <c r="C39" s="127">
        <f>'Predikcia 15min'!A36</f>
        <v>45748</v>
      </c>
      <c r="D39" s="130">
        <f>'Predikcia 15min'!B36</f>
        <v>0.34375000000000006</v>
      </c>
      <c r="E39" s="68">
        <f>'Predikcia 15min'!G36</f>
        <v>9869.75</v>
      </c>
      <c r="F39" s="69">
        <f>'Predikcia 15min'!O36</f>
        <v>0</v>
      </c>
      <c r="G39" s="133">
        <f>'Predikcia 15min'!P36</f>
        <v>0</v>
      </c>
      <c r="H39" s="142">
        <v>8</v>
      </c>
      <c r="I39" s="144">
        <f>'DHS2025'!L35/1000</f>
        <v>0</v>
      </c>
      <c r="J39" s="49">
        <f>'Predikcia 15min'!R36</f>
        <v>159.37</v>
      </c>
      <c r="K39" s="47">
        <f t="shared" si="0"/>
        <v>0</v>
      </c>
      <c r="M39" s="135">
        <f>'Predikcia 15min'!K36</f>
        <v>4</v>
      </c>
      <c r="N39" s="10">
        <v>8</v>
      </c>
    </row>
    <row r="40" spans="3:14" ht="15.75" thickBot="1">
      <c r="C40" s="127">
        <f>'Predikcia 15min'!A37</f>
        <v>45748</v>
      </c>
      <c r="D40" s="130">
        <f>'Predikcia 15min'!B37</f>
        <v>0.35416666666666674</v>
      </c>
      <c r="E40" s="68">
        <f>'Predikcia 15min'!G37</f>
        <v>10037.75</v>
      </c>
      <c r="F40" s="69">
        <f>'Predikcia 15min'!O37</f>
        <v>12026</v>
      </c>
      <c r="G40" s="133">
        <f>'Predikcia 15min'!P37</f>
        <v>11634</v>
      </c>
      <c r="H40" s="142">
        <v>8</v>
      </c>
      <c r="I40" s="144">
        <f>'DHS2025'!L36/1000</f>
        <v>8.0489999999999995</v>
      </c>
      <c r="J40" s="49">
        <f>'Predikcia 15min'!R37</f>
        <v>159.37</v>
      </c>
      <c r="K40" s="47">
        <f t="shared" si="0"/>
        <v>1254.6483386999998</v>
      </c>
      <c r="M40" s="135">
        <f>'Predikcia 15min'!K37</f>
        <v>4</v>
      </c>
      <c r="N40" s="10">
        <v>8</v>
      </c>
    </row>
    <row r="41" spans="3:14" ht="15.75" thickBot="1">
      <c r="C41" s="127">
        <f>'Predikcia 15min'!A38</f>
        <v>45748</v>
      </c>
      <c r="D41" s="130">
        <f>'Predikcia 15min'!B38</f>
        <v>0.36458333333333343</v>
      </c>
      <c r="E41" s="68">
        <f>'Predikcia 15min'!G38</f>
        <v>10090.5</v>
      </c>
      <c r="F41" s="69">
        <f>'Predikcia 15min'!O38</f>
        <v>12014</v>
      </c>
      <c r="G41" s="133">
        <f>'Predikcia 15min'!P38</f>
        <v>11558</v>
      </c>
      <c r="H41" s="142">
        <v>7</v>
      </c>
      <c r="I41" s="144">
        <f>'DHS2025'!L37/1000</f>
        <v>8.08</v>
      </c>
      <c r="J41" s="49">
        <f>'Predikcia 15min'!R38</f>
        <v>159.37</v>
      </c>
      <c r="K41" s="47">
        <f t="shared" si="0"/>
        <v>1259.4805039999999</v>
      </c>
      <c r="M41" s="135">
        <f>'Predikcia 15min'!K38</f>
        <v>4</v>
      </c>
      <c r="N41" s="10">
        <v>7</v>
      </c>
    </row>
    <row r="42" spans="3:14" ht="15.75" thickBot="1">
      <c r="C42" s="127">
        <f>'Predikcia 15min'!A39</f>
        <v>45748</v>
      </c>
      <c r="D42" s="130">
        <f>'Predikcia 15min'!B39</f>
        <v>0.37500000000000011</v>
      </c>
      <c r="E42" s="68">
        <f>'Predikcia 15min'!G39</f>
        <v>9773.25</v>
      </c>
      <c r="F42" s="69">
        <f>'Predikcia 15min'!O39</f>
        <v>12324</v>
      </c>
      <c r="G42" s="133">
        <f>'Predikcia 15min'!P39</f>
        <v>8340</v>
      </c>
      <c r="H42" s="142">
        <v>6</v>
      </c>
      <c r="I42" s="144">
        <f>'DHS2025'!L38/1000</f>
        <v>6.8170000000000002</v>
      </c>
      <c r="J42" s="49">
        <f>'Predikcia 15min'!R39</f>
        <v>109.59</v>
      </c>
      <c r="K42" s="47">
        <f t="shared" si="0"/>
        <v>726.65197969999997</v>
      </c>
      <c r="M42" s="135">
        <f>'Predikcia 15min'!K39</f>
        <v>4</v>
      </c>
      <c r="N42" s="10">
        <v>6</v>
      </c>
    </row>
    <row r="43" spans="3:14" ht="15.75" thickBot="1">
      <c r="C43" s="127">
        <f>'Predikcia 15min'!A40</f>
        <v>45748</v>
      </c>
      <c r="D43" s="130">
        <f>'Predikcia 15min'!B40</f>
        <v>0.3854166666666668</v>
      </c>
      <c r="E43" s="68">
        <f>'Predikcia 15min'!G40</f>
        <v>9968.75</v>
      </c>
      <c r="F43" s="69">
        <f>'Predikcia 15min'!O40</f>
        <v>12105</v>
      </c>
      <c r="G43" s="133">
        <f>'Predikcia 15min'!P40</f>
        <v>5480</v>
      </c>
      <c r="H43" s="142">
        <v>5</v>
      </c>
      <c r="I43" s="144">
        <f>'DHS2025'!L39/1000</f>
        <v>5.5469999999999997</v>
      </c>
      <c r="J43" s="49">
        <f>'Predikcia 15min'!R40</f>
        <v>109.59</v>
      </c>
      <c r="K43" s="47">
        <f t="shared" si="0"/>
        <v>591.27747269999998</v>
      </c>
      <c r="M43" s="135">
        <f>'Predikcia 15min'!K40</f>
        <v>4</v>
      </c>
      <c r="N43" s="10">
        <v>5</v>
      </c>
    </row>
    <row r="44" spans="3:14" ht="15.75" thickBot="1">
      <c r="C44" s="127">
        <f>'Predikcia 15min'!A41</f>
        <v>45748</v>
      </c>
      <c r="D44" s="130">
        <f>'Predikcia 15min'!B41</f>
        <v>0.39583333333333348</v>
      </c>
      <c r="E44" s="68">
        <f>'Predikcia 15min'!G41</f>
        <v>9732.75</v>
      </c>
      <c r="F44" s="69">
        <f>'Predikcia 15min'!O41</f>
        <v>11712</v>
      </c>
      <c r="G44" s="133">
        <f>'Predikcia 15min'!P41</f>
        <v>1642</v>
      </c>
      <c r="H44" s="142">
        <v>4</v>
      </c>
      <c r="I44" s="144">
        <f>'DHS2025'!L40/1000</f>
        <v>4.0650000000000004</v>
      </c>
      <c r="J44" s="49">
        <f>'Predikcia 15min'!R41</f>
        <v>109.59</v>
      </c>
      <c r="K44" s="47">
        <f t="shared" si="0"/>
        <v>433.30501650000002</v>
      </c>
      <c r="M44" s="135">
        <f>'Predikcia 15min'!K41</f>
        <v>4</v>
      </c>
      <c r="N44" s="10">
        <v>4</v>
      </c>
    </row>
    <row r="45" spans="3:14" ht="15.75" thickBot="1">
      <c r="C45" s="127">
        <f>'Predikcia 15min'!A42</f>
        <v>45748</v>
      </c>
      <c r="D45" s="130">
        <f>'Predikcia 15min'!B42</f>
        <v>0.40625000000000017</v>
      </c>
      <c r="E45" s="68">
        <f>'Predikcia 15min'!G42</f>
        <v>9515.25</v>
      </c>
      <c r="F45" s="69">
        <f>'Predikcia 15min'!O42</f>
        <v>12453</v>
      </c>
      <c r="G45" s="133">
        <f>'Predikcia 15min'!P42</f>
        <v>1110</v>
      </c>
      <c r="H45" s="142">
        <v>4</v>
      </c>
      <c r="I45" s="144">
        <f>'DHS2025'!L41/1000</f>
        <v>4.0739999999999998</v>
      </c>
      <c r="J45" s="49">
        <f>'Predikcia 15min'!R42</f>
        <v>109.59</v>
      </c>
      <c r="K45" s="47">
        <f t="shared" si="0"/>
        <v>434.26436339999998</v>
      </c>
      <c r="M45" s="135">
        <f>'Predikcia 15min'!K42</f>
        <v>4</v>
      </c>
      <c r="N45" s="10">
        <v>4</v>
      </c>
    </row>
    <row r="46" spans="3:14" ht="15.75" thickBot="1">
      <c r="C46" s="127">
        <f>'Predikcia 15min'!A43</f>
        <v>45748</v>
      </c>
      <c r="D46" s="130">
        <f>'Predikcia 15min'!B43</f>
        <v>0.41666666666666685</v>
      </c>
      <c r="E46" s="68">
        <f>'Predikcia 15min'!G43</f>
        <v>9351.5</v>
      </c>
      <c r="F46" s="69">
        <f>'Predikcia 15min'!O43</f>
        <v>12253</v>
      </c>
      <c r="G46" s="133">
        <f>'Predikcia 15min'!P43</f>
        <v>1558</v>
      </c>
      <c r="H46" s="142">
        <v>4</v>
      </c>
      <c r="I46" s="144">
        <f>'DHS2025'!L42/1000</f>
        <v>4.0750000000000002</v>
      </c>
      <c r="J46" s="49">
        <f>'Predikcia 15min'!R43</f>
        <v>88.29</v>
      </c>
      <c r="K46" s="47">
        <f t="shared" si="0"/>
        <v>348.44143250000002</v>
      </c>
      <c r="M46" s="135">
        <f>'Predikcia 15min'!K43</f>
        <v>4</v>
      </c>
      <c r="N46" s="10">
        <v>4</v>
      </c>
    </row>
    <row r="47" spans="3:14" ht="15.75" thickBot="1">
      <c r="C47" s="127">
        <f>'Predikcia 15min'!A44</f>
        <v>45748</v>
      </c>
      <c r="D47" s="130">
        <f>'Predikcia 15min'!B44</f>
        <v>0.42708333333333354</v>
      </c>
      <c r="E47" s="68">
        <f>'Predikcia 15min'!G44</f>
        <v>9312.75</v>
      </c>
      <c r="F47" s="69">
        <f>'Predikcia 15min'!O44</f>
        <v>12228</v>
      </c>
      <c r="G47" s="133">
        <f>'Predikcia 15min'!P44</f>
        <v>1828</v>
      </c>
      <c r="H47" s="142">
        <v>4</v>
      </c>
      <c r="I47" s="144">
        <f>'DHS2025'!L43/1000</f>
        <v>4.069</v>
      </c>
      <c r="J47" s="49">
        <f>'Predikcia 15min'!R44</f>
        <v>88.29</v>
      </c>
      <c r="K47" s="47">
        <f t="shared" si="0"/>
        <v>347.92838989999996</v>
      </c>
      <c r="M47" s="135">
        <f>'Predikcia 15min'!K44</f>
        <v>4</v>
      </c>
      <c r="N47" s="10">
        <v>4</v>
      </c>
    </row>
    <row r="48" spans="3:14" ht="15.75" thickBot="1">
      <c r="C48" s="127">
        <f>'Predikcia 15min'!A45</f>
        <v>45748</v>
      </c>
      <c r="D48" s="130">
        <f>'Predikcia 15min'!B45</f>
        <v>0.43750000000000022</v>
      </c>
      <c r="E48" s="68">
        <f>'Predikcia 15min'!G45</f>
        <v>9105</v>
      </c>
      <c r="F48" s="69">
        <f>'Predikcia 15min'!O45</f>
        <v>11906</v>
      </c>
      <c r="G48" s="133">
        <f>'Predikcia 15min'!P45</f>
        <v>1062</v>
      </c>
      <c r="H48" s="142">
        <v>4</v>
      </c>
      <c r="I48" s="144">
        <f>'DHS2025'!L44/1000</f>
        <v>4.0590000000000002</v>
      </c>
      <c r="J48" s="49">
        <f>'Predikcia 15min'!R45</f>
        <v>88.29</v>
      </c>
      <c r="K48" s="47">
        <f t="shared" si="0"/>
        <v>347.0733189</v>
      </c>
      <c r="M48" s="135">
        <f>'Predikcia 15min'!K45</f>
        <v>4</v>
      </c>
      <c r="N48" s="10">
        <v>4</v>
      </c>
    </row>
    <row r="49" spans="3:14" ht="15.75" thickBot="1">
      <c r="C49" s="127">
        <f>'Predikcia 15min'!A46</f>
        <v>45748</v>
      </c>
      <c r="D49" s="130">
        <f>'Predikcia 15min'!B46</f>
        <v>0.44791666666666691</v>
      </c>
      <c r="E49" s="68">
        <f>'Predikcia 15min'!G46</f>
        <v>8758</v>
      </c>
      <c r="F49" s="69">
        <f>'Predikcia 15min'!O46</f>
        <v>13237</v>
      </c>
      <c r="G49" s="133">
        <f>'Predikcia 15min'!P46</f>
        <v>51</v>
      </c>
      <c r="H49" s="142">
        <v>4</v>
      </c>
      <c r="I49" s="144">
        <f>'DHS2025'!L45/1000</f>
        <v>4.0670000000000002</v>
      </c>
      <c r="J49" s="49">
        <f>'Predikcia 15min'!R46</f>
        <v>88.29</v>
      </c>
      <c r="K49" s="47">
        <f t="shared" si="0"/>
        <v>347.75737570000001</v>
      </c>
      <c r="M49" s="135">
        <f>'Predikcia 15min'!K46</f>
        <v>3</v>
      </c>
      <c r="N49" s="10">
        <v>4</v>
      </c>
    </row>
    <row r="50" spans="3:14" ht="15.75" thickBot="1">
      <c r="C50" s="127">
        <f>'Predikcia 15min'!A47</f>
        <v>45748</v>
      </c>
      <c r="D50" s="130">
        <f>'Predikcia 15min'!B47</f>
        <v>0.45833333333333359</v>
      </c>
      <c r="E50" s="68">
        <f>'Predikcia 15min'!G47</f>
        <v>8746</v>
      </c>
      <c r="F50" s="69">
        <f>'Predikcia 15min'!O47</f>
        <v>10732</v>
      </c>
      <c r="G50" s="133">
        <f>'Predikcia 15min'!P47</f>
        <v>78</v>
      </c>
      <c r="H50" s="142">
        <v>2</v>
      </c>
      <c r="I50" s="144">
        <f>'DHS2025'!L46/1000</f>
        <v>2.2570000000000001</v>
      </c>
      <c r="J50" s="49">
        <f>'Predikcia 15min'!R47</f>
        <v>75.040000000000006</v>
      </c>
      <c r="K50" s="47">
        <f t="shared" si="0"/>
        <v>163.38332720000002</v>
      </c>
      <c r="M50" s="135">
        <f>'Predikcia 15min'!K47</f>
        <v>3</v>
      </c>
      <c r="N50" s="10">
        <v>2</v>
      </c>
    </row>
    <row r="51" spans="3:14" ht="15.75" thickBot="1">
      <c r="C51" s="127">
        <f>'Predikcia 15min'!A48</f>
        <v>45748</v>
      </c>
      <c r="D51" s="130">
        <f>'Predikcia 15min'!B48</f>
        <v>0.46875000000000028</v>
      </c>
      <c r="E51" s="68">
        <f>'Predikcia 15min'!G48</f>
        <v>8762</v>
      </c>
      <c r="F51" s="69">
        <f>'Predikcia 15min'!O48</f>
        <v>8630</v>
      </c>
      <c r="G51" s="133">
        <f>'Predikcia 15min'!P48</f>
        <v>47</v>
      </c>
      <c r="H51" s="142">
        <v>2</v>
      </c>
      <c r="I51" s="144">
        <f>'DHS2025'!L47/1000</f>
        <v>2.052</v>
      </c>
      <c r="J51" s="49">
        <f>'Predikcia 15min'!R48</f>
        <v>75.040000000000006</v>
      </c>
      <c r="K51" s="47">
        <f t="shared" si="0"/>
        <v>148.5434592</v>
      </c>
      <c r="M51" s="135">
        <f>'Predikcia 15min'!K48</f>
        <v>3</v>
      </c>
      <c r="N51" s="10">
        <v>2</v>
      </c>
    </row>
    <row r="52" spans="3:14" ht="15.75" thickBot="1">
      <c r="C52" s="127">
        <f>'Predikcia 15min'!A49</f>
        <v>45748</v>
      </c>
      <c r="D52" s="130">
        <f>'Predikcia 15min'!B49</f>
        <v>0.47916666666666696</v>
      </c>
      <c r="E52" s="68">
        <f>'Predikcia 15min'!G49</f>
        <v>8920</v>
      </c>
      <c r="F52" s="69">
        <f>'Predikcia 15min'!O49</f>
        <v>8126</v>
      </c>
      <c r="G52" s="133">
        <f>'Predikcia 15min'!P49</f>
        <v>206</v>
      </c>
      <c r="H52" s="142">
        <v>2</v>
      </c>
      <c r="I52" s="144">
        <f>'DHS2025'!L48/1000</f>
        <v>2.0590000000000002</v>
      </c>
      <c r="J52" s="49">
        <f>'Predikcia 15min'!R49</f>
        <v>75.040000000000006</v>
      </c>
      <c r="K52" s="47">
        <f t="shared" si="0"/>
        <v>149.0501864</v>
      </c>
      <c r="M52" s="135">
        <f>'Predikcia 15min'!K49</f>
        <v>3</v>
      </c>
      <c r="N52" s="10">
        <v>2</v>
      </c>
    </row>
    <row r="53" spans="3:14" ht="15.75" thickBot="1">
      <c r="C53" s="127">
        <f>'Predikcia 15min'!A50</f>
        <v>45748</v>
      </c>
      <c r="D53" s="130">
        <f>'Predikcia 15min'!B50</f>
        <v>0.48958333333333365</v>
      </c>
      <c r="E53" s="68">
        <f>'Predikcia 15min'!G50</f>
        <v>8493.75</v>
      </c>
      <c r="F53" s="69">
        <f>'Predikcia 15min'!O50</f>
        <v>8546</v>
      </c>
      <c r="G53" s="148">
        <f>'Predikcia 15min'!P50</f>
        <v>101</v>
      </c>
      <c r="H53" s="142">
        <v>2</v>
      </c>
      <c r="I53" s="144">
        <f>'DHS2025'!L49/1000</f>
        <v>2.0619999999999998</v>
      </c>
      <c r="J53" s="49">
        <f>'Predikcia 15min'!R50</f>
        <v>75.040000000000006</v>
      </c>
      <c r="K53" s="47">
        <f t="shared" si="0"/>
        <v>149.2673552</v>
      </c>
      <c r="M53" s="135">
        <f>'Predikcia 15min'!K50</f>
        <v>3</v>
      </c>
      <c r="N53" s="10">
        <v>2</v>
      </c>
    </row>
    <row r="54" spans="3:14" ht="15.75" thickBot="1">
      <c r="C54" s="127">
        <f>'Predikcia 15min'!A51</f>
        <v>45748</v>
      </c>
      <c r="D54" s="130">
        <f>'Predikcia 15min'!B51</f>
        <v>0.50000000000000033</v>
      </c>
      <c r="E54" s="68">
        <f>'Predikcia 15min'!G51</f>
        <v>8282.5</v>
      </c>
      <c r="F54" s="69">
        <f>'Predikcia 15min'!O51</f>
        <v>11200</v>
      </c>
      <c r="G54" s="148">
        <f>'Predikcia 15min'!P51</f>
        <v>54</v>
      </c>
      <c r="H54" s="142">
        <v>2</v>
      </c>
      <c r="I54" s="144">
        <f>'DHS2025'!L50/1000</f>
        <v>2.06</v>
      </c>
      <c r="J54" s="49">
        <f>'Predikcia 15min'!R51</f>
        <v>63</v>
      </c>
      <c r="K54" s="47">
        <f t="shared" si="0"/>
        <v>124.5682</v>
      </c>
      <c r="M54" s="135">
        <f>'Predikcia 15min'!K51</f>
        <v>3</v>
      </c>
      <c r="N54" s="10">
        <v>2</v>
      </c>
    </row>
    <row r="55" spans="3:14" ht="15.75" thickBot="1">
      <c r="C55" s="127">
        <f>'Predikcia 15min'!A52</f>
        <v>45748</v>
      </c>
      <c r="D55" s="130">
        <f>'Predikcia 15min'!B52</f>
        <v>0.51041666666666696</v>
      </c>
      <c r="E55" s="68">
        <f>'Predikcia 15min'!G52</f>
        <v>8211.25</v>
      </c>
      <c r="F55" s="69">
        <f>'Predikcia 15min'!O52</f>
        <v>11455</v>
      </c>
      <c r="G55" s="148">
        <f>'Predikcia 15min'!P52</f>
        <v>121</v>
      </c>
      <c r="H55" s="142">
        <v>2</v>
      </c>
      <c r="I55" s="144">
        <f>'DHS2025'!L51/1000</f>
        <v>2.0649999999999999</v>
      </c>
      <c r="J55" s="49">
        <f>'Predikcia 15min'!R52</f>
        <v>63</v>
      </c>
      <c r="K55" s="47">
        <f t="shared" si="0"/>
        <v>124.87054999999999</v>
      </c>
      <c r="M55" s="135">
        <f>'Predikcia 15min'!K52</f>
        <v>3</v>
      </c>
      <c r="N55" s="10">
        <v>2</v>
      </c>
    </row>
    <row r="56" spans="3:14" ht="15.75" thickBot="1">
      <c r="C56" s="127">
        <f>'Predikcia 15min'!A53</f>
        <v>45748</v>
      </c>
      <c r="D56" s="130">
        <f>'Predikcia 15min'!B53</f>
        <v>0.52083333333333359</v>
      </c>
      <c r="E56" s="68">
        <f>'Predikcia 15min'!G53</f>
        <v>8202.75</v>
      </c>
      <c r="F56" s="69">
        <f>'Predikcia 15min'!O53</f>
        <v>8499</v>
      </c>
      <c r="G56" s="133">
        <f>'Predikcia 15min'!P53</f>
        <v>22</v>
      </c>
      <c r="H56" s="142">
        <v>2</v>
      </c>
      <c r="I56" s="144">
        <f>'DHS2025'!L52/1000</f>
        <v>2.0499999999999998</v>
      </c>
      <c r="J56" s="49">
        <f>'Predikcia 15min'!R53</f>
        <v>63</v>
      </c>
      <c r="K56" s="47">
        <f t="shared" si="0"/>
        <v>123.96349999999998</v>
      </c>
      <c r="M56" s="135">
        <f>'Predikcia 15min'!K53</f>
        <v>3</v>
      </c>
      <c r="N56" s="10">
        <v>2</v>
      </c>
    </row>
    <row r="57" spans="3:14" ht="15.75" thickBot="1">
      <c r="C57" s="127">
        <f>'Predikcia 15min'!A54</f>
        <v>45748</v>
      </c>
      <c r="D57" s="130">
        <f>'Predikcia 15min'!B54</f>
        <v>0.53125000000000022</v>
      </c>
      <c r="E57" s="68">
        <f>'Predikcia 15min'!G54</f>
        <v>7865.25</v>
      </c>
      <c r="F57" s="69">
        <f>'Predikcia 15min'!O54</f>
        <v>8237</v>
      </c>
      <c r="G57" s="148">
        <f>'Predikcia 15min'!P54</f>
        <v>101</v>
      </c>
      <c r="H57" s="142">
        <v>2</v>
      </c>
      <c r="I57" s="144">
        <f>'DHS2025'!L53/1000</f>
        <v>2.0630000000000002</v>
      </c>
      <c r="J57" s="49">
        <f>'Predikcia 15min'!R54</f>
        <v>63</v>
      </c>
      <c r="K57" s="47">
        <f t="shared" si="0"/>
        <v>124.74961</v>
      </c>
      <c r="M57" s="135">
        <f>'Predikcia 15min'!K54</f>
        <v>3</v>
      </c>
      <c r="N57" s="10">
        <v>2</v>
      </c>
    </row>
    <row r="58" spans="3:14" ht="15.75" thickBot="1">
      <c r="C58" s="127">
        <f>'Predikcia 15min'!A55</f>
        <v>45748</v>
      </c>
      <c r="D58" s="130">
        <f>'Predikcia 15min'!B55</f>
        <v>0.54166666666666685</v>
      </c>
      <c r="E58" s="68">
        <f>'Predikcia 15min'!G55</f>
        <v>7908.75</v>
      </c>
      <c r="F58" s="69">
        <f>'Predikcia 15min'!O55</f>
        <v>10979</v>
      </c>
      <c r="G58" s="148">
        <f>'Predikcia 15min'!P55</f>
        <v>152</v>
      </c>
      <c r="H58" s="142">
        <v>2</v>
      </c>
      <c r="I58" s="144">
        <f>'DHS2025'!L54/1000</f>
        <v>2.077</v>
      </c>
      <c r="J58" s="49">
        <f>'Predikcia 15min'!R55</f>
        <v>39.450000000000003</v>
      </c>
      <c r="K58" s="47">
        <f t="shared" si="0"/>
        <v>77.171973500000007</v>
      </c>
      <c r="M58" s="135">
        <f>'Predikcia 15min'!K55</f>
        <v>3</v>
      </c>
      <c r="N58" s="10">
        <v>2</v>
      </c>
    </row>
    <row r="59" spans="3:14" ht="15.75" thickBot="1">
      <c r="C59" s="127">
        <f>'Predikcia 15min'!A56</f>
        <v>45748</v>
      </c>
      <c r="D59" s="130">
        <f>'Predikcia 15min'!B56</f>
        <v>0.55208333333333348</v>
      </c>
      <c r="E59" s="68">
        <f>'Predikcia 15min'!G56</f>
        <v>7842</v>
      </c>
      <c r="F59" s="69">
        <f>'Predikcia 15min'!O56</f>
        <v>11173</v>
      </c>
      <c r="G59" s="148">
        <f>'Predikcia 15min'!P56</f>
        <v>71</v>
      </c>
      <c r="H59" s="142">
        <v>2</v>
      </c>
      <c r="I59" s="144">
        <f>'DHS2025'!L55/1000</f>
        <v>2.0569999999999999</v>
      </c>
      <c r="J59" s="49">
        <f>'Predikcia 15min'!R56</f>
        <v>39.450000000000003</v>
      </c>
      <c r="K59" s="47">
        <f t="shared" si="0"/>
        <v>76.428863500000006</v>
      </c>
      <c r="M59" s="135">
        <f>'Predikcia 15min'!K56</f>
        <v>3</v>
      </c>
      <c r="N59" s="10">
        <v>2</v>
      </c>
    </row>
    <row r="60" spans="3:14" ht="15.75" thickBot="1">
      <c r="C60" s="127">
        <f>'Predikcia 15min'!A57</f>
        <v>45748</v>
      </c>
      <c r="D60" s="130">
        <f>'Predikcia 15min'!B57</f>
        <v>0.56250000000000011</v>
      </c>
      <c r="E60" s="68">
        <f>'Predikcia 15min'!G57</f>
        <v>7436.5</v>
      </c>
      <c r="F60" s="69">
        <f>'Predikcia 15min'!O57</f>
        <v>13021</v>
      </c>
      <c r="G60" s="148">
        <f>'Predikcia 15min'!P57</f>
        <v>92</v>
      </c>
      <c r="H60" s="142">
        <v>2</v>
      </c>
      <c r="I60" s="144">
        <f>'DHS2025'!L56/1000</f>
        <v>2.06</v>
      </c>
      <c r="J60" s="49">
        <f>'Predikcia 15min'!R57</f>
        <v>39.450000000000003</v>
      </c>
      <c r="K60" s="47">
        <f t="shared" si="0"/>
        <v>76.540330000000012</v>
      </c>
      <c r="M60" s="135">
        <f>'Predikcia 15min'!K57</f>
        <v>3</v>
      </c>
      <c r="N60" s="10">
        <v>2</v>
      </c>
    </row>
    <row r="61" spans="3:14" ht="15.75" thickBot="1">
      <c r="C61" s="127">
        <f>'Predikcia 15min'!A58</f>
        <v>45748</v>
      </c>
      <c r="D61" s="130">
        <f>'Predikcia 15min'!B58</f>
        <v>0.57291666666666674</v>
      </c>
      <c r="E61" s="68">
        <f>'Predikcia 15min'!G58</f>
        <v>6985</v>
      </c>
      <c r="F61" s="69">
        <f>'Predikcia 15min'!O58</f>
        <v>13078</v>
      </c>
      <c r="G61" s="148">
        <f>'Predikcia 15min'!P58</f>
        <v>22</v>
      </c>
      <c r="H61" s="142">
        <v>2</v>
      </c>
      <c r="I61" s="144">
        <f>'DHS2025'!L57/1000</f>
        <v>2.0739999999999998</v>
      </c>
      <c r="J61" s="49">
        <f>'Predikcia 15min'!R58</f>
        <v>39.450000000000003</v>
      </c>
      <c r="K61" s="47">
        <f t="shared" si="0"/>
        <v>77.060507000000001</v>
      </c>
      <c r="M61" s="135">
        <f>'Predikcia 15min'!K58</f>
        <v>3</v>
      </c>
      <c r="N61" s="10">
        <v>2</v>
      </c>
    </row>
    <row r="62" spans="3:14" ht="15.75" thickBot="1">
      <c r="C62" s="127">
        <f>'Predikcia 15min'!A59</f>
        <v>45748</v>
      </c>
      <c r="D62" s="130">
        <f>'Predikcia 15min'!B59</f>
        <v>0.58333333333333337</v>
      </c>
      <c r="E62" s="68">
        <f>'Predikcia 15min'!G59</f>
        <v>7020.25</v>
      </c>
      <c r="F62" s="69">
        <f>'Predikcia 15min'!O59</f>
        <v>12500</v>
      </c>
      <c r="G62" s="148">
        <f>'Predikcia 15min'!P59</f>
        <v>20</v>
      </c>
      <c r="H62" s="142">
        <v>2</v>
      </c>
      <c r="I62" s="144">
        <f>'DHS2025'!L58/1000</f>
        <v>2.0590000000000002</v>
      </c>
      <c r="J62" s="49">
        <f>'Predikcia 15min'!R59</f>
        <v>43.37</v>
      </c>
      <c r="K62" s="47">
        <f t="shared" si="0"/>
        <v>84.493741700000001</v>
      </c>
      <c r="M62" s="135">
        <f>'Predikcia 15min'!K59</f>
        <v>3</v>
      </c>
      <c r="N62" s="10">
        <v>2</v>
      </c>
    </row>
    <row r="63" spans="3:14" ht="15.75" thickBot="1">
      <c r="C63" s="127">
        <f>'Predikcia 15min'!A60</f>
        <v>45748</v>
      </c>
      <c r="D63" s="130">
        <f>'Predikcia 15min'!B60</f>
        <v>0.59375</v>
      </c>
      <c r="E63" s="68">
        <f>'Predikcia 15min'!G60</f>
        <v>7722</v>
      </c>
      <c r="F63" s="69">
        <f>'Predikcia 15min'!O60</f>
        <v>12819</v>
      </c>
      <c r="G63" s="148">
        <f>'Predikcia 15min'!P60</f>
        <v>47</v>
      </c>
      <c r="H63" s="142">
        <v>2</v>
      </c>
      <c r="I63" s="144">
        <f>'DHS2025'!L59/1000</f>
        <v>2.0619999999999998</v>
      </c>
      <c r="J63" s="49">
        <f>'Predikcia 15min'!R60</f>
        <v>43.37</v>
      </c>
      <c r="K63" s="47">
        <f t="shared" si="0"/>
        <v>84.616850599999992</v>
      </c>
      <c r="M63" s="135">
        <f>'Predikcia 15min'!K60</f>
        <v>3</v>
      </c>
      <c r="N63" s="10">
        <v>2</v>
      </c>
    </row>
    <row r="64" spans="3:14" ht="15.75" thickBot="1">
      <c r="C64" s="127">
        <f>'Predikcia 15min'!A61</f>
        <v>45748</v>
      </c>
      <c r="D64" s="130">
        <f>'Predikcia 15min'!B61</f>
        <v>0.60416666666666663</v>
      </c>
      <c r="E64" s="68">
        <f>'Predikcia 15min'!G61</f>
        <v>6920.75</v>
      </c>
      <c r="F64" s="69">
        <f>'Predikcia 15min'!O61</f>
        <v>12949</v>
      </c>
      <c r="G64" s="148">
        <f>'Predikcia 15min'!P61</f>
        <v>94</v>
      </c>
      <c r="H64" s="142">
        <v>2</v>
      </c>
      <c r="I64" s="144">
        <f>'DHS2025'!L60/1000</f>
        <v>2.069</v>
      </c>
      <c r="J64" s="49">
        <f>'Predikcia 15min'!R61</f>
        <v>43.37</v>
      </c>
      <c r="K64" s="47">
        <f t="shared" si="0"/>
        <v>84.904104699999991</v>
      </c>
      <c r="M64" s="135">
        <f>'Predikcia 15min'!K61</f>
        <v>3</v>
      </c>
      <c r="N64" s="10">
        <v>2</v>
      </c>
    </row>
    <row r="65" spans="3:14" ht="15.75" thickBot="1">
      <c r="C65" s="127">
        <f>'Predikcia 15min'!A62</f>
        <v>45748</v>
      </c>
      <c r="D65" s="130">
        <f>'Predikcia 15min'!B62</f>
        <v>0.61458333333333326</v>
      </c>
      <c r="E65" s="68">
        <f>'Predikcia 15min'!G62</f>
        <v>7030.25</v>
      </c>
      <c r="F65" s="69">
        <f>'Predikcia 15min'!O62</f>
        <v>12743</v>
      </c>
      <c r="G65" s="148">
        <f>'Predikcia 15min'!P62</f>
        <v>140</v>
      </c>
      <c r="H65" s="142">
        <v>2</v>
      </c>
      <c r="I65" s="144">
        <f>'DHS2025'!L61/1000</f>
        <v>2.0619999999999998</v>
      </c>
      <c r="J65" s="49">
        <f>'Predikcia 15min'!R62</f>
        <v>43.37</v>
      </c>
      <c r="K65" s="47">
        <f t="shared" si="0"/>
        <v>84.616850599999992</v>
      </c>
      <c r="M65" s="135">
        <f>'Predikcia 15min'!K62</f>
        <v>3</v>
      </c>
      <c r="N65" s="10">
        <v>2</v>
      </c>
    </row>
    <row r="66" spans="3:14" ht="15.75" thickBot="1">
      <c r="C66" s="127">
        <f>'Predikcia 15min'!A63</f>
        <v>45748</v>
      </c>
      <c r="D66" s="130">
        <f>'Predikcia 15min'!B63</f>
        <v>0.62499999999999989</v>
      </c>
      <c r="E66" s="68">
        <f>'Predikcia 15min'!G63</f>
        <v>6971</v>
      </c>
      <c r="F66" s="69">
        <f>'Predikcia 15min'!O63</f>
        <v>10977</v>
      </c>
      <c r="G66" s="148">
        <f>'Predikcia 15min'!P63</f>
        <v>21</v>
      </c>
      <c r="H66" s="142">
        <v>2</v>
      </c>
      <c r="I66" s="144">
        <f>'DHS2025'!L62/1000</f>
        <v>2.0579999999999998</v>
      </c>
      <c r="J66" s="49">
        <f>'Predikcia 15min'!R63</f>
        <v>53.86</v>
      </c>
      <c r="K66" s="47">
        <f t="shared" si="0"/>
        <v>105.82524119999999</v>
      </c>
      <c r="M66" s="135">
        <f>'Predikcia 15min'!K63</f>
        <v>3</v>
      </c>
      <c r="N66" s="10">
        <v>2</v>
      </c>
    </row>
    <row r="67" spans="3:14" ht="15.75" thickBot="1">
      <c r="C67" s="127">
        <f>'Predikcia 15min'!A64</f>
        <v>45748</v>
      </c>
      <c r="D67" s="130">
        <f>'Predikcia 15min'!B64</f>
        <v>0.63541666666666652</v>
      </c>
      <c r="E67" s="68">
        <f>'Predikcia 15min'!G64</f>
        <v>6470.25</v>
      </c>
      <c r="F67" s="69">
        <f>'Predikcia 15min'!O64</f>
        <v>10958</v>
      </c>
      <c r="G67" s="148">
        <f>'Predikcia 15min'!P64</f>
        <v>22</v>
      </c>
      <c r="H67" s="142">
        <v>2</v>
      </c>
      <c r="I67" s="144">
        <f>'DHS2025'!L63/1000</f>
        <v>2.0649999999999999</v>
      </c>
      <c r="J67" s="49">
        <f>'Predikcia 15min'!R64</f>
        <v>53.86</v>
      </c>
      <c r="K67" s="47">
        <f t="shared" si="0"/>
        <v>106.18519099999999</v>
      </c>
      <c r="M67" s="135">
        <f>'Predikcia 15min'!K64</f>
        <v>3</v>
      </c>
      <c r="N67" s="10">
        <v>2</v>
      </c>
    </row>
    <row r="68" spans="3:14" ht="15.75" thickBot="1">
      <c r="C68" s="127">
        <f>'Predikcia 15min'!A65</f>
        <v>45748</v>
      </c>
      <c r="D68" s="130">
        <f>'Predikcia 15min'!B65</f>
        <v>0.64583333333333315</v>
      </c>
      <c r="E68" s="68">
        <f>'Predikcia 15min'!G65</f>
        <v>6648</v>
      </c>
      <c r="F68" s="69">
        <f>'Predikcia 15min'!O65</f>
        <v>11146</v>
      </c>
      <c r="G68" s="148">
        <f>'Predikcia 15min'!P65</f>
        <v>86</v>
      </c>
      <c r="H68" s="142">
        <v>2</v>
      </c>
      <c r="I68" s="144">
        <f>'DHS2025'!L64/1000</f>
        <v>2.0619999999999998</v>
      </c>
      <c r="J68" s="49">
        <f>'Predikcia 15min'!R65</f>
        <v>53.86</v>
      </c>
      <c r="K68" s="47">
        <f t="shared" si="0"/>
        <v>106.03092679999999</v>
      </c>
      <c r="M68" s="135">
        <f>'Predikcia 15min'!K65</f>
        <v>3</v>
      </c>
      <c r="N68" s="10">
        <v>2</v>
      </c>
    </row>
    <row r="69" spans="3:14" ht="15.75" thickBot="1">
      <c r="C69" s="127">
        <f>'Predikcia 15min'!A66</f>
        <v>45748</v>
      </c>
      <c r="D69" s="130">
        <f>'Predikcia 15min'!B66</f>
        <v>0.65624999999999978</v>
      </c>
      <c r="E69" s="68">
        <f>'Predikcia 15min'!G66</f>
        <v>6568</v>
      </c>
      <c r="F69" s="69">
        <f>'Predikcia 15min'!O66</f>
        <v>10645</v>
      </c>
      <c r="G69" s="148">
        <f>'Predikcia 15min'!P66</f>
        <v>87</v>
      </c>
      <c r="H69" s="142">
        <v>2</v>
      </c>
      <c r="I69" s="144">
        <f>'DHS2025'!L65/1000</f>
        <v>2.0499999999999998</v>
      </c>
      <c r="J69" s="49">
        <f>'Predikcia 15min'!R66</f>
        <v>53.86</v>
      </c>
      <c r="K69" s="47">
        <f t="shared" si="0"/>
        <v>105.41386999999999</v>
      </c>
      <c r="M69" s="135">
        <f>'Predikcia 15min'!K66</f>
        <v>3</v>
      </c>
      <c r="N69" s="10">
        <v>2</v>
      </c>
    </row>
    <row r="70" spans="3:14" ht="15.75" thickBot="1">
      <c r="C70" s="127">
        <f>'Predikcia 15min'!A67</f>
        <v>45748</v>
      </c>
      <c r="D70" s="130">
        <f>'Predikcia 15min'!B67</f>
        <v>0.66666666666666641</v>
      </c>
      <c r="E70" s="68">
        <f>'Predikcia 15min'!G67</f>
        <v>6684</v>
      </c>
      <c r="F70" s="69">
        <f>'Predikcia 15min'!O67</f>
        <v>8190</v>
      </c>
      <c r="G70" s="133">
        <f>'Predikcia 15min'!P67</f>
        <v>21</v>
      </c>
      <c r="H70" s="142">
        <v>2</v>
      </c>
      <c r="I70" s="144">
        <f>'DHS2025'!L66/1000</f>
        <v>2.0569999999999999</v>
      </c>
      <c r="J70" s="49">
        <f>'Predikcia 15min'!R67</f>
        <v>86.39</v>
      </c>
      <c r="K70" s="47">
        <f t="shared" si="0"/>
        <v>172.01888769999999</v>
      </c>
      <c r="M70" s="135">
        <f>'Predikcia 15min'!K67</f>
        <v>3</v>
      </c>
      <c r="N70" s="10">
        <v>2</v>
      </c>
    </row>
    <row r="71" spans="3:14" ht="15.75" thickBot="1">
      <c r="C71" s="127">
        <f>'Predikcia 15min'!A68</f>
        <v>45748</v>
      </c>
      <c r="D71" s="130">
        <f>'Predikcia 15min'!B68</f>
        <v>0.67708333333333304</v>
      </c>
      <c r="E71" s="68">
        <f>'Predikcia 15min'!G68</f>
        <v>6739.25</v>
      </c>
      <c r="F71" s="69">
        <f>'Predikcia 15min'!O68</f>
        <v>8174</v>
      </c>
      <c r="G71" s="133">
        <f>'Predikcia 15min'!P68</f>
        <v>43</v>
      </c>
      <c r="H71" s="142">
        <v>2</v>
      </c>
      <c r="I71" s="144">
        <f>'DHS2025'!L67/1000</f>
        <v>2.056</v>
      </c>
      <c r="J71" s="49">
        <f>'Predikcia 15min'!R68</f>
        <v>86.39</v>
      </c>
      <c r="K71" s="47">
        <f t="shared" ref="K71:K134" si="1">(J71*0.99-1.9)*I71</f>
        <v>171.93526159999999</v>
      </c>
      <c r="M71" s="135">
        <f>'Predikcia 15min'!K68</f>
        <v>3</v>
      </c>
      <c r="N71" s="10">
        <v>2</v>
      </c>
    </row>
    <row r="72" spans="3:14" ht="15.75" thickBot="1">
      <c r="C72" s="127">
        <f>'Predikcia 15min'!A69</f>
        <v>45748</v>
      </c>
      <c r="D72" s="130">
        <f>'Predikcia 15min'!B69</f>
        <v>0.68749999999999967</v>
      </c>
      <c r="E72" s="68">
        <f>'Predikcia 15min'!G69</f>
        <v>6897.25</v>
      </c>
      <c r="F72" s="69">
        <f>'Predikcia 15min'!O69</f>
        <v>8032</v>
      </c>
      <c r="G72" s="133">
        <f>'Predikcia 15min'!P69</f>
        <v>123</v>
      </c>
      <c r="H72" s="142">
        <v>2</v>
      </c>
      <c r="I72" s="144">
        <f>'DHS2025'!L68/1000</f>
        <v>2.0630000000000002</v>
      </c>
      <c r="J72" s="49">
        <f>'Predikcia 15min'!R69</f>
        <v>86.39</v>
      </c>
      <c r="K72" s="47">
        <f t="shared" si="1"/>
        <v>172.52064430000001</v>
      </c>
      <c r="M72" s="135">
        <f>'Predikcia 15min'!K69</f>
        <v>3</v>
      </c>
      <c r="N72" s="10">
        <v>2</v>
      </c>
    </row>
    <row r="73" spans="3:14" ht="15.75" thickBot="1">
      <c r="C73" s="127">
        <f>'Predikcia 15min'!A70</f>
        <v>45748</v>
      </c>
      <c r="D73" s="130">
        <f>'Predikcia 15min'!B70</f>
        <v>0.6979166666666663</v>
      </c>
      <c r="E73" s="68">
        <f>'Predikcia 15min'!G70</f>
        <v>7769.5</v>
      </c>
      <c r="F73" s="69">
        <f>'Predikcia 15min'!O70</f>
        <v>8166</v>
      </c>
      <c r="G73" s="133">
        <f>'Predikcia 15min'!P70</f>
        <v>100</v>
      </c>
      <c r="H73" s="142">
        <v>2</v>
      </c>
      <c r="I73" s="144">
        <f>'DHS2025'!L69/1000</f>
        <v>2.06</v>
      </c>
      <c r="J73" s="49">
        <f>'Predikcia 15min'!R70</f>
        <v>86.39</v>
      </c>
      <c r="K73" s="47">
        <f t="shared" si="1"/>
        <v>172.269766</v>
      </c>
      <c r="M73" s="135">
        <f>'Predikcia 15min'!K70</f>
        <v>3</v>
      </c>
      <c r="N73" s="10">
        <v>2</v>
      </c>
    </row>
    <row r="74" spans="3:14" ht="15.75" thickBot="1">
      <c r="C74" s="127">
        <f>'Predikcia 15min'!A71</f>
        <v>45748</v>
      </c>
      <c r="D74" s="130">
        <f>'Predikcia 15min'!B71</f>
        <v>0.70833333333333293</v>
      </c>
      <c r="E74" s="68">
        <f>'Predikcia 15min'!G71</f>
        <v>7663.75</v>
      </c>
      <c r="F74" s="69">
        <f>'Predikcia 15min'!O71</f>
        <v>9997</v>
      </c>
      <c r="G74" s="133">
        <f>'Predikcia 15min'!P71</f>
        <v>98</v>
      </c>
      <c r="H74" s="142">
        <v>3</v>
      </c>
      <c r="I74" s="144">
        <f>'DHS2025'!L70/1000</f>
        <v>3.01</v>
      </c>
      <c r="J74" s="49">
        <f>'Predikcia 15min'!R71</f>
        <v>103.22</v>
      </c>
      <c r="K74" s="47">
        <f t="shared" si="1"/>
        <v>301.86627799999997</v>
      </c>
      <c r="M74" s="135">
        <f>'Predikcia 15min'!K71</f>
        <v>3</v>
      </c>
      <c r="N74" s="10">
        <v>3</v>
      </c>
    </row>
    <row r="75" spans="3:14" ht="15.75" thickBot="1">
      <c r="C75" s="127">
        <f>'Predikcia 15min'!A72</f>
        <v>45748</v>
      </c>
      <c r="D75" s="130">
        <f>'Predikcia 15min'!B72</f>
        <v>0.71874999999999956</v>
      </c>
      <c r="E75" s="68">
        <f>'Predikcia 15min'!G72</f>
        <v>7893.75</v>
      </c>
      <c r="F75" s="69">
        <f>'Predikcia 15min'!O72</f>
        <v>10443</v>
      </c>
      <c r="G75" s="133">
        <f>'Predikcia 15min'!P72</f>
        <v>83</v>
      </c>
      <c r="H75" s="142">
        <v>3</v>
      </c>
      <c r="I75" s="144">
        <f>'DHS2025'!L71/1000</f>
        <v>3.0590000000000002</v>
      </c>
      <c r="J75" s="49">
        <f>'Predikcia 15min'!R72</f>
        <v>103.22</v>
      </c>
      <c r="K75" s="47">
        <f t="shared" si="1"/>
        <v>306.78038019999997</v>
      </c>
      <c r="M75" s="135">
        <f>'Predikcia 15min'!K72</f>
        <v>3</v>
      </c>
      <c r="N75" s="10">
        <v>3</v>
      </c>
    </row>
    <row r="76" spans="3:14" ht="15.75" thickBot="1">
      <c r="C76" s="127">
        <f>'Predikcia 15min'!A73</f>
        <v>45748</v>
      </c>
      <c r="D76" s="130">
        <f>'Predikcia 15min'!B73</f>
        <v>0.72916666666666619</v>
      </c>
      <c r="E76" s="68">
        <f>'Predikcia 15min'!G73</f>
        <v>8060.25</v>
      </c>
      <c r="F76" s="69">
        <f>'Predikcia 15min'!O73</f>
        <v>10565</v>
      </c>
      <c r="G76" s="133">
        <f>'Predikcia 15min'!P73</f>
        <v>97</v>
      </c>
      <c r="H76" s="142">
        <v>3</v>
      </c>
      <c r="I76" s="144">
        <f>'DHS2025'!L72/1000</f>
        <v>3.056</v>
      </c>
      <c r="J76" s="49">
        <f>'Predikcia 15min'!R73</f>
        <v>103.22</v>
      </c>
      <c r="K76" s="47">
        <f t="shared" si="1"/>
        <v>306.4795168</v>
      </c>
      <c r="M76" s="135">
        <f>'Predikcia 15min'!K73</f>
        <v>3</v>
      </c>
      <c r="N76" s="10">
        <v>3</v>
      </c>
    </row>
    <row r="77" spans="3:14" ht="15.75" thickBot="1">
      <c r="C77" s="127">
        <f>'Predikcia 15min'!A74</f>
        <v>45748</v>
      </c>
      <c r="D77" s="130">
        <f>'Predikcia 15min'!B74</f>
        <v>0.73958333333333282</v>
      </c>
      <c r="E77" s="68">
        <f>'Predikcia 15min'!G74</f>
        <v>7939.25</v>
      </c>
      <c r="F77" s="69">
        <f>'Predikcia 15min'!O74</f>
        <v>11160</v>
      </c>
      <c r="G77" s="133">
        <f>'Predikcia 15min'!P74</f>
        <v>73</v>
      </c>
      <c r="H77" s="142">
        <v>4</v>
      </c>
      <c r="I77" s="144">
        <f>'DHS2025'!L73/1000</f>
        <v>3.669</v>
      </c>
      <c r="J77" s="49">
        <f>'Predikcia 15min'!R74</f>
        <v>103.22</v>
      </c>
      <c r="K77" s="47">
        <f t="shared" si="1"/>
        <v>367.95593819999999</v>
      </c>
      <c r="M77" s="135">
        <f>'Predikcia 15min'!K74</f>
        <v>3</v>
      </c>
      <c r="N77" s="10">
        <v>4</v>
      </c>
    </row>
    <row r="78" spans="3:14" ht="15.75" thickBot="1">
      <c r="C78" s="127">
        <f>'Predikcia 15min'!A75</f>
        <v>45748</v>
      </c>
      <c r="D78" s="130">
        <f>'Predikcia 15min'!B75</f>
        <v>0.74999999999999944</v>
      </c>
      <c r="E78" s="68">
        <f>'Predikcia 15min'!G75</f>
        <v>8852</v>
      </c>
      <c r="F78" s="69">
        <f>'Predikcia 15min'!O75</f>
        <v>15774</v>
      </c>
      <c r="G78" s="133">
        <f>'Predikcia 15min'!P75</f>
        <v>134</v>
      </c>
      <c r="H78" s="142">
        <v>5</v>
      </c>
      <c r="I78" s="144">
        <f>'DHS2025'!L74/1000</f>
        <v>5.0679999999999996</v>
      </c>
      <c r="J78" s="49">
        <f>'Predikcia 15min'!R75</f>
        <v>134.02000000000001</v>
      </c>
      <c r="K78" s="47">
        <f t="shared" si="1"/>
        <v>662.79202639999994</v>
      </c>
      <c r="M78" s="135">
        <f>'Predikcia 15min'!K75</f>
        <v>3</v>
      </c>
      <c r="N78" s="10">
        <v>5</v>
      </c>
    </row>
    <row r="79" spans="3:14" ht="15.75" thickBot="1">
      <c r="C79" s="127">
        <f>'Predikcia 15min'!A76</f>
        <v>45748</v>
      </c>
      <c r="D79" s="130">
        <f>'Predikcia 15min'!B76</f>
        <v>0.76041666666666607</v>
      </c>
      <c r="E79" s="68">
        <f>'Predikcia 15min'!G76</f>
        <v>8087.5</v>
      </c>
      <c r="F79" s="69">
        <f>'Predikcia 15min'!O76</f>
        <v>16140</v>
      </c>
      <c r="G79" s="133">
        <f>'Predikcia 15min'!P76</f>
        <v>90</v>
      </c>
      <c r="H79" s="142">
        <v>6</v>
      </c>
      <c r="I79" s="144">
        <f>'DHS2025'!L75/1000</f>
        <v>5.9359999999999999</v>
      </c>
      <c r="J79" s="49">
        <f>'Predikcia 15min'!R76</f>
        <v>134.02000000000001</v>
      </c>
      <c r="K79" s="47">
        <f t="shared" si="1"/>
        <v>776.30889279999997</v>
      </c>
      <c r="M79" s="135">
        <f>'Predikcia 15min'!K76</f>
        <v>3</v>
      </c>
      <c r="N79" s="10">
        <v>6</v>
      </c>
    </row>
    <row r="80" spans="3:14" ht="15.75" thickBot="1">
      <c r="C80" s="127">
        <f>'Predikcia 15min'!A77</f>
        <v>45748</v>
      </c>
      <c r="D80" s="130">
        <f>'Predikcia 15min'!B77</f>
        <v>0.7708333333333327</v>
      </c>
      <c r="E80" s="68">
        <f>'Predikcia 15min'!G77</f>
        <v>8104.75</v>
      </c>
      <c r="F80" s="69">
        <f>'Predikcia 15min'!O77</f>
        <v>16403</v>
      </c>
      <c r="G80" s="133">
        <f>'Predikcia 15min'!P77</f>
        <v>3260</v>
      </c>
      <c r="H80" s="142">
        <v>7</v>
      </c>
      <c r="I80" s="144">
        <f>'DHS2025'!L76/1000</f>
        <v>6.6319999999999997</v>
      </c>
      <c r="J80" s="49">
        <f>'Predikcia 15min'!R77</f>
        <v>134.02000000000001</v>
      </c>
      <c r="K80" s="47">
        <f t="shared" si="1"/>
        <v>867.33163359999992</v>
      </c>
      <c r="M80" s="135">
        <f>'Predikcia 15min'!K77</f>
        <v>3</v>
      </c>
      <c r="N80" s="10">
        <v>7</v>
      </c>
    </row>
    <row r="81" spans="3:14" ht="15.75" thickBot="1">
      <c r="C81" s="127">
        <f>'Predikcia 15min'!A78</f>
        <v>45748</v>
      </c>
      <c r="D81" s="130">
        <f>'Predikcia 15min'!B78</f>
        <v>0.78124999999999933</v>
      </c>
      <c r="E81" s="68">
        <f>'Predikcia 15min'!G78</f>
        <v>8684.25</v>
      </c>
      <c r="F81" s="69">
        <f>'Predikcia 15min'!O78</f>
        <v>13807</v>
      </c>
      <c r="G81" s="133">
        <f>'Predikcia 15min'!P78</f>
        <v>7154</v>
      </c>
      <c r="H81" s="142">
        <v>8</v>
      </c>
      <c r="I81" s="144">
        <f>'DHS2025'!L77/1000</f>
        <v>7.085</v>
      </c>
      <c r="J81" s="49">
        <f>'Predikcia 15min'!R78</f>
        <v>134.02000000000001</v>
      </c>
      <c r="K81" s="47">
        <f t="shared" si="1"/>
        <v>926.574883</v>
      </c>
      <c r="M81" s="135">
        <f>'Predikcia 15min'!K78</f>
        <v>3</v>
      </c>
      <c r="N81" s="10">
        <v>8</v>
      </c>
    </row>
    <row r="82" spans="3:14" ht="15.75" thickBot="1">
      <c r="C82" s="127">
        <f>'Predikcia 15min'!A79</f>
        <v>45748</v>
      </c>
      <c r="D82" s="130">
        <f>'Predikcia 15min'!B79</f>
        <v>0.79166666666666596</v>
      </c>
      <c r="E82" s="68">
        <f>'Predikcia 15min'!G79</f>
        <v>8584.75</v>
      </c>
      <c r="F82" s="69">
        <f>'Predikcia 15min'!O79</f>
        <v>12593</v>
      </c>
      <c r="G82" s="133">
        <f>'Predikcia 15min'!P79</f>
        <v>10875</v>
      </c>
      <c r="H82" s="142">
        <v>8</v>
      </c>
      <c r="I82" s="144">
        <f>'DHS2025'!L78/1000</f>
        <v>8.0380000000000003</v>
      </c>
      <c r="J82" s="49">
        <f>'Predikcia 15min'!R79</f>
        <v>168.69</v>
      </c>
      <c r="K82" s="47">
        <f t="shared" si="1"/>
        <v>1327.0987177999998</v>
      </c>
      <c r="M82" s="135">
        <f>'Predikcia 15min'!K79</f>
        <v>3</v>
      </c>
      <c r="N82" s="10">
        <v>8</v>
      </c>
    </row>
    <row r="83" spans="3:14" ht="15.75" thickBot="1">
      <c r="C83" s="127">
        <f>'Predikcia 15min'!A80</f>
        <v>45748</v>
      </c>
      <c r="D83" s="130">
        <f>'Predikcia 15min'!B80</f>
        <v>0.80208333333333259</v>
      </c>
      <c r="E83" s="68">
        <f>'Predikcia 15min'!G80</f>
        <v>9114</v>
      </c>
      <c r="F83" s="69">
        <f>'Predikcia 15min'!O80</f>
        <v>11335</v>
      </c>
      <c r="G83" s="133">
        <f>'Predikcia 15min'!P80</f>
        <v>12299</v>
      </c>
      <c r="H83" s="142">
        <v>8</v>
      </c>
      <c r="I83" s="144">
        <f>'DHS2025'!L79/1000</f>
        <v>8.1210000000000004</v>
      </c>
      <c r="J83" s="49">
        <f>'Predikcia 15min'!R80</f>
        <v>168.69</v>
      </c>
      <c r="K83" s="47">
        <f t="shared" si="1"/>
        <v>1340.8022750999999</v>
      </c>
      <c r="M83" s="135">
        <f>'Predikcia 15min'!K80</f>
        <v>4</v>
      </c>
      <c r="N83" s="10">
        <v>8</v>
      </c>
    </row>
    <row r="84" spans="3:14" ht="15.75" thickBot="1">
      <c r="C84" s="127">
        <f>'Predikcia 15min'!A81</f>
        <v>45748</v>
      </c>
      <c r="D84" s="130">
        <f>'Predikcia 15min'!B81</f>
        <v>0.81249999999999922</v>
      </c>
      <c r="E84" s="68">
        <f>'Predikcia 15min'!G81</f>
        <v>9517.25</v>
      </c>
      <c r="F84" s="69">
        <f>'Predikcia 15min'!O81</f>
        <v>11485</v>
      </c>
      <c r="G84" s="133">
        <f>'Predikcia 15min'!P81</f>
        <v>12387</v>
      </c>
      <c r="H84" s="142">
        <v>8</v>
      </c>
      <c r="I84" s="144">
        <f>'DHS2025'!L80/1000</f>
        <v>8.0389999999999997</v>
      </c>
      <c r="J84" s="49">
        <f>'Predikcia 15min'!R81</f>
        <v>168.69</v>
      </c>
      <c r="K84" s="47">
        <f t="shared" si="1"/>
        <v>1327.2638208999999</v>
      </c>
      <c r="M84" s="135">
        <f>'Predikcia 15min'!K81</f>
        <v>4</v>
      </c>
      <c r="N84" s="10">
        <v>8</v>
      </c>
    </row>
    <row r="85" spans="3:14" ht="15.75" thickBot="1">
      <c r="C85" s="127">
        <f>'Predikcia 15min'!A82</f>
        <v>45748</v>
      </c>
      <c r="D85" s="130">
        <f>'Predikcia 15min'!B82</f>
        <v>0.82291666666666585</v>
      </c>
      <c r="E85" s="68">
        <f>'Predikcia 15min'!G82</f>
        <v>10762.25</v>
      </c>
      <c r="F85" s="69">
        <f>'Predikcia 15min'!O82</f>
        <v>11167</v>
      </c>
      <c r="G85" s="133">
        <f>'Predikcia 15min'!P82</f>
        <v>12647</v>
      </c>
      <c r="H85" s="142">
        <v>8</v>
      </c>
      <c r="I85" s="144">
        <f>'DHS2025'!L81/1000</f>
        <v>8.07</v>
      </c>
      <c r="J85" s="49">
        <f>'Predikcia 15min'!R82</f>
        <v>168.69</v>
      </c>
      <c r="K85" s="47">
        <f t="shared" si="1"/>
        <v>1332.3820169999999</v>
      </c>
      <c r="M85" s="135">
        <f>'Predikcia 15min'!K82</f>
        <v>4</v>
      </c>
      <c r="N85" s="10">
        <v>8</v>
      </c>
    </row>
    <row r="86" spans="3:14" ht="15.75" thickBot="1">
      <c r="C86" s="127">
        <f>'Predikcia 15min'!A83</f>
        <v>45748</v>
      </c>
      <c r="D86" s="130">
        <f>'Predikcia 15min'!B83</f>
        <v>0.83333333333333248</v>
      </c>
      <c r="E86" s="68">
        <f>'Predikcia 15min'!G83</f>
        <v>10289.75</v>
      </c>
      <c r="F86" s="69">
        <f>'Predikcia 15min'!O83</f>
        <v>11921</v>
      </c>
      <c r="G86" s="133">
        <f>'Predikcia 15min'!P83</f>
        <v>11285</v>
      </c>
      <c r="H86" s="142">
        <v>8</v>
      </c>
      <c r="I86" s="144">
        <f>'DHS2025'!L82/1000</f>
        <v>8.0470000000000006</v>
      </c>
      <c r="J86" s="49">
        <f>'Predikcia 15min'!R83</f>
        <v>141.54</v>
      </c>
      <c r="K86" s="47">
        <f t="shared" si="1"/>
        <v>1112.2933561999998</v>
      </c>
      <c r="M86" s="135">
        <f>'Predikcia 15min'!K83</f>
        <v>4</v>
      </c>
      <c r="N86" s="10">
        <v>8</v>
      </c>
    </row>
    <row r="87" spans="3:14" ht="15.75" thickBot="1">
      <c r="C87" s="127">
        <f>'Predikcia 15min'!A84</f>
        <v>45748</v>
      </c>
      <c r="D87" s="130">
        <f>'Predikcia 15min'!B84</f>
        <v>0.84374999999999911</v>
      </c>
      <c r="E87" s="68">
        <f>'Predikcia 15min'!G84</f>
        <v>10848.25</v>
      </c>
      <c r="F87" s="69">
        <f>'Predikcia 15min'!O84</f>
        <v>11315</v>
      </c>
      <c r="G87" s="133">
        <f>'Predikcia 15min'!P84</f>
        <v>11217</v>
      </c>
      <c r="H87" s="142">
        <v>7</v>
      </c>
      <c r="I87" s="144">
        <f>'DHS2025'!L83/1000</f>
        <v>7.524</v>
      </c>
      <c r="J87" s="49">
        <f>'Predikcia 15min'!R84</f>
        <v>141.54</v>
      </c>
      <c r="K87" s="47">
        <f t="shared" si="1"/>
        <v>1040.0018903999999</v>
      </c>
      <c r="M87" s="135">
        <f>'Predikcia 15min'!K84</f>
        <v>4</v>
      </c>
      <c r="N87" s="10">
        <v>7</v>
      </c>
    </row>
    <row r="88" spans="3:14" ht="15.75" thickBot="1">
      <c r="C88" s="127">
        <f>'Predikcia 15min'!A85</f>
        <v>45748</v>
      </c>
      <c r="D88" s="130">
        <f>'Predikcia 15min'!B85</f>
        <v>0.85416666666666574</v>
      </c>
      <c r="E88" s="68">
        <f>'Predikcia 15min'!G85</f>
        <v>11006</v>
      </c>
      <c r="F88" s="69">
        <f>'Predikcia 15min'!O85</f>
        <v>11984</v>
      </c>
      <c r="G88" s="133">
        <f>'Predikcia 15min'!P85</f>
        <v>7800</v>
      </c>
      <c r="H88" s="142">
        <v>6</v>
      </c>
      <c r="I88" s="144">
        <f>'DHS2025'!L84/1000</f>
        <v>6.59</v>
      </c>
      <c r="J88" s="49">
        <f>'Predikcia 15min'!R85</f>
        <v>141.54</v>
      </c>
      <c r="K88" s="47">
        <f t="shared" si="1"/>
        <v>910.9001139999998</v>
      </c>
      <c r="M88" s="135">
        <f>'Predikcia 15min'!K85</f>
        <v>4</v>
      </c>
      <c r="N88" s="10">
        <v>6</v>
      </c>
    </row>
    <row r="89" spans="3:14" ht="15.75" thickBot="1">
      <c r="C89" s="127">
        <f>'Predikcia 15min'!A86</f>
        <v>45748</v>
      </c>
      <c r="D89" s="130">
        <f>'Predikcia 15min'!B86</f>
        <v>0.86458333333333237</v>
      </c>
      <c r="E89" s="68">
        <f>'Predikcia 15min'!G86</f>
        <v>11307</v>
      </c>
      <c r="F89" s="69">
        <f>'Predikcia 15min'!O86</f>
        <v>11398</v>
      </c>
      <c r="G89" s="133">
        <f>'Predikcia 15min'!P86</f>
        <v>4877</v>
      </c>
      <c r="H89" s="142">
        <v>5</v>
      </c>
      <c r="I89" s="144">
        <f>'DHS2025'!L85/1000</f>
        <v>5.1449999999999996</v>
      </c>
      <c r="J89" s="49">
        <f>'Predikcia 15min'!R86</f>
        <v>141.54</v>
      </c>
      <c r="K89" s="47">
        <f t="shared" si="1"/>
        <v>711.1655669999999</v>
      </c>
      <c r="M89" s="135">
        <f>'Predikcia 15min'!K86</f>
        <v>4</v>
      </c>
      <c r="N89" s="10">
        <v>5</v>
      </c>
    </row>
    <row r="90" spans="3:14" ht="15.75" thickBot="1">
      <c r="C90" s="127">
        <f>'Predikcia 15min'!A87</f>
        <v>45748</v>
      </c>
      <c r="D90" s="130">
        <f>'Predikcia 15min'!B87</f>
        <v>0.874999999999999</v>
      </c>
      <c r="E90" s="68">
        <f>'Predikcia 15min'!G87</f>
        <v>10536.75</v>
      </c>
      <c r="F90" s="69">
        <f>'Predikcia 15min'!O87</f>
        <v>10920</v>
      </c>
      <c r="G90" s="133">
        <f>'Predikcia 15min'!P87</f>
        <v>3979</v>
      </c>
      <c r="H90" s="142">
        <v>4</v>
      </c>
      <c r="I90" s="144">
        <f>'DHS2025'!L86/1000</f>
        <v>4.2930000000000001</v>
      </c>
      <c r="J90" s="49">
        <f>'Predikcia 15min'!R87</f>
        <v>113.91</v>
      </c>
      <c r="K90" s="47">
        <f t="shared" si="1"/>
        <v>475.96877369999999</v>
      </c>
      <c r="M90" s="135">
        <f>'Predikcia 15min'!K87</f>
        <v>4</v>
      </c>
      <c r="N90" s="10">
        <v>4</v>
      </c>
    </row>
    <row r="91" spans="3:14" ht="15.75" thickBot="1">
      <c r="C91" s="127">
        <f>'Predikcia 15min'!A88</f>
        <v>45748</v>
      </c>
      <c r="D91" s="130">
        <f>'Predikcia 15min'!B88</f>
        <v>0.88541666666666563</v>
      </c>
      <c r="E91" s="68">
        <f>'Predikcia 15min'!G88</f>
        <v>9960.75</v>
      </c>
      <c r="F91" s="69">
        <f>'Predikcia 15min'!O88</f>
        <v>10950</v>
      </c>
      <c r="G91" s="133">
        <f>'Predikcia 15min'!P88</f>
        <v>2144</v>
      </c>
      <c r="H91" s="142">
        <v>3</v>
      </c>
      <c r="I91" s="144">
        <f>'DHS2025'!L87/1000</f>
        <v>3.7810000000000001</v>
      </c>
      <c r="J91" s="49">
        <f>'Predikcia 15min'!R88</f>
        <v>113.91</v>
      </c>
      <c r="K91" s="47">
        <f t="shared" si="1"/>
        <v>419.20287289999999</v>
      </c>
      <c r="M91" s="135">
        <f>'Predikcia 15min'!K88</f>
        <v>4</v>
      </c>
      <c r="N91" s="10">
        <v>3</v>
      </c>
    </row>
    <row r="92" spans="3:14" ht="15.75" thickBot="1">
      <c r="C92" s="127">
        <f>'Predikcia 15min'!A89</f>
        <v>45748</v>
      </c>
      <c r="D92" s="130">
        <f>'Predikcia 15min'!B89</f>
        <v>0.89583333333333226</v>
      </c>
      <c r="E92" s="68">
        <f>'Predikcia 15min'!G89</f>
        <v>10053.75</v>
      </c>
      <c r="F92" s="69">
        <f>'Predikcia 15min'!O89</f>
        <v>10292</v>
      </c>
      <c r="G92" s="133">
        <f>'Predikcia 15min'!P89</f>
        <v>159</v>
      </c>
      <c r="H92" s="142">
        <v>2</v>
      </c>
      <c r="I92" s="144">
        <f>'DHS2025'!L88/1000</f>
        <v>2.52</v>
      </c>
      <c r="J92" s="49">
        <f>'Predikcia 15min'!R89</f>
        <v>113.91</v>
      </c>
      <c r="K92" s="47">
        <f t="shared" si="1"/>
        <v>279.39466799999997</v>
      </c>
      <c r="M92" s="135">
        <f>'Predikcia 15min'!K89</f>
        <v>4</v>
      </c>
      <c r="N92" s="10">
        <v>2</v>
      </c>
    </row>
    <row r="93" spans="3:14" ht="15.75" thickBot="1">
      <c r="C93" s="127">
        <f>'Predikcia 15min'!A90</f>
        <v>45748</v>
      </c>
      <c r="D93" s="130">
        <f>'Predikcia 15min'!B90</f>
        <v>0.90624999999999889</v>
      </c>
      <c r="E93" s="68">
        <f>'Predikcia 15min'!G90</f>
        <v>9867.25</v>
      </c>
      <c r="F93" s="69">
        <f>'Predikcia 15min'!O90</f>
        <v>8092</v>
      </c>
      <c r="G93" s="133">
        <f>'Predikcia 15min'!P90</f>
        <v>30</v>
      </c>
      <c r="H93" s="142">
        <v>2</v>
      </c>
      <c r="I93" s="144">
        <f>'DHS2025'!L89/1000</f>
        <v>2.0779999999999998</v>
      </c>
      <c r="J93" s="49">
        <f>'Predikcia 15min'!R90</f>
        <v>113.91</v>
      </c>
      <c r="K93" s="47">
        <f t="shared" si="1"/>
        <v>230.38973019999997</v>
      </c>
      <c r="M93" s="135">
        <f>'Predikcia 15min'!K90</f>
        <v>4</v>
      </c>
      <c r="N93" s="10">
        <v>2</v>
      </c>
    </row>
    <row r="94" spans="3:14" ht="15.75" thickBot="1">
      <c r="C94" s="127">
        <f>'Predikcia 15min'!A91</f>
        <v>45748</v>
      </c>
      <c r="D94" s="130">
        <f>'Predikcia 15min'!B91</f>
        <v>0.91666666666666552</v>
      </c>
      <c r="E94" s="68">
        <f>'Predikcia 15min'!G91</f>
        <v>9063.75</v>
      </c>
      <c r="F94" s="69">
        <f>'Predikcia 15min'!O91</f>
        <v>8164</v>
      </c>
      <c r="G94" s="133">
        <f>'Predikcia 15min'!P91</f>
        <v>258</v>
      </c>
      <c r="H94" s="142">
        <v>2</v>
      </c>
      <c r="I94" s="144">
        <f>'DHS2025'!L90/1000</f>
        <v>2.0569999999999999</v>
      </c>
      <c r="J94" s="49">
        <f>'Predikcia 15min'!R91</f>
        <v>96.96</v>
      </c>
      <c r="K94" s="47">
        <f t="shared" si="1"/>
        <v>193.54395279999997</v>
      </c>
      <c r="M94" s="135">
        <f>'Predikcia 15min'!K91</f>
        <v>4</v>
      </c>
      <c r="N94" s="10">
        <v>2</v>
      </c>
    </row>
    <row r="95" spans="3:14" ht="15.75" thickBot="1">
      <c r="C95" s="127">
        <f>'Predikcia 15min'!A92</f>
        <v>45748</v>
      </c>
      <c r="D95" s="130">
        <f>'Predikcia 15min'!B92</f>
        <v>0.92708333333333215</v>
      </c>
      <c r="E95" s="68">
        <f>'Predikcia 15min'!G92</f>
        <v>7721.5</v>
      </c>
      <c r="F95" s="69">
        <f>'Predikcia 15min'!O92</f>
        <v>8221</v>
      </c>
      <c r="G95" s="133">
        <f>'Predikcia 15min'!P92</f>
        <v>26</v>
      </c>
      <c r="H95" s="142">
        <v>2</v>
      </c>
      <c r="I95" s="144">
        <f>'DHS2025'!L91/1000</f>
        <v>2.0489999999999999</v>
      </c>
      <c r="J95" s="49">
        <f>'Predikcia 15min'!R92</f>
        <v>96.96</v>
      </c>
      <c r="K95" s="47">
        <f t="shared" si="1"/>
        <v>192.79122959999998</v>
      </c>
      <c r="M95" s="135">
        <f>'Predikcia 15min'!K92</f>
        <v>3</v>
      </c>
      <c r="N95" s="10">
        <v>2</v>
      </c>
    </row>
    <row r="96" spans="3:14" ht="15.75" thickBot="1">
      <c r="C96" s="127">
        <f>'Predikcia 15min'!A93</f>
        <v>45748</v>
      </c>
      <c r="D96" s="130">
        <f>'Predikcia 15min'!B93</f>
        <v>0.93749999999999878</v>
      </c>
      <c r="E96" s="68">
        <f>'Predikcia 15min'!G93</f>
        <v>6861.25</v>
      </c>
      <c r="F96" s="69">
        <f>'Predikcia 15min'!O93</f>
        <v>6444</v>
      </c>
      <c r="G96" s="133">
        <f>'Predikcia 15min'!P93</f>
        <v>2652</v>
      </c>
      <c r="H96" s="142">
        <v>2</v>
      </c>
      <c r="I96" s="144">
        <f>'DHS2025'!L92/1000</f>
        <v>2.0710000000000002</v>
      </c>
      <c r="J96" s="49">
        <f>'Predikcia 15min'!R93</f>
        <v>96.96</v>
      </c>
      <c r="K96" s="47">
        <f t="shared" si="1"/>
        <v>194.86121839999998</v>
      </c>
      <c r="M96" s="135">
        <f>'Predikcia 15min'!K93</f>
        <v>3</v>
      </c>
      <c r="N96" s="10">
        <v>2</v>
      </c>
    </row>
    <row r="97" spans="3:14" ht="15.75" thickBot="1">
      <c r="C97" s="127">
        <f>'Predikcia 15min'!A94</f>
        <v>45748</v>
      </c>
      <c r="D97" s="130">
        <f>'Predikcia 15min'!B94</f>
        <v>0.94791666666666541</v>
      </c>
      <c r="E97" s="68">
        <f>'Predikcia 15min'!G94</f>
        <v>5717</v>
      </c>
      <c r="F97" s="69">
        <f>'Predikcia 15min'!O94</f>
        <v>5536</v>
      </c>
      <c r="G97" s="133">
        <f>'Predikcia 15min'!P94</f>
        <v>3227</v>
      </c>
      <c r="H97" s="142">
        <v>2</v>
      </c>
      <c r="I97" s="144">
        <f>'DHS2025'!L93/1000</f>
        <v>2.0350000000000001</v>
      </c>
      <c r="J97" s="49">
        <f>'Predikcia 15min'!R94</f>
        <v>96.96</v>
      </c>
      <c r="K97" s="47">
        <f t="shared" si="1"/>
        <v>191.473964</v>
      </c>
      <c r="M97" s="135">
        <f>'Predikcia 15min'!K94</f>
        <v>2</v>
      </c>
      <c r="N97" s="10">
        <v>2</v>
      </c>
    </row>
    <row r="98" spans="3:14" ht="15.75" thickBot="1">
      <c r="C98" s="127">
        <f>'Predikcia 15min'!A95</f>
        <v>45748</v>
      </c>
      <c r="D98" s="130">
        <f>'Predikcia 15min'!B95</f>
        <v>0.95833333333333204</v>
      </c>
      <c r="E98" s="68">
        <f>'Predikcia 15min'!G95</f>
        <v>4355.25</v>
      </c>
      <c r="F98" s="69">
        <f>'Predikcia 15min'!O95</f>
        <v>3255</v>
      </c>
      <c r="G98" s="133">
        <f>'Predikcia 15min'!P95</f>
        <v>5819</v>
      </c>
      <c r="H98" s="142">
        <v>2</v>
      </c>
      <c r="I98" s="144">
        <f>'DHS2025'!L94/1000</f>
        <v>2.085</v>
      </c>
      <c r="J98" s="49">
        <f>'Predikcia 15min'!R95</f>
        <v>80.64</v>
      </c>
      <c r="K98" s="47">
        <f t="shared" si="1"/>
        <v>162.491556</v>
      </c>
      <c r="M98" s="135">
        <f>'Predikcia 15min'!K95</f>
        <v>2</v>
      </c>
      <c r="N98" s="10">
        <v>2</v>
      </c>
    </row>
    <row r="99" spans="3:14" ht="15.75" thickBot="1">
      <c r="C99" s="127">
        <f>'Predikcia 15min'!A96</f>
        <v>45748</v>
      </c>
      <c r="D99" s="130">
        <f>'Predikcia 15min'!B96</f>
        <v>0.96874999999999867</v>
      </c>
      <c r="E99" s="68">
        <f>'Predikcia 15min'!G96</f>
        <v>2728.5</v>
      </c>
      <c r="F99" s="69">
        <f>'Predikcia 15min'!O96</f>
        <v>2163</v>
      </c>
      <c r="G99" s="133">
        <f>'Predikcia 15min'!P96</f>
        <v>6236</v>
      </c>
      <c r="H99" s="142">
        <v>2</v>
      </c>
      <c r="I99" s="144">
        <f>'DHS2025'!L95/1000</f>
        <v>2.0649999999999999</v>
      </c>
      <c r="J99" s="49">
        <f>'Predikcia 15min'!R96</f>
        <v>80.64</v>
      </c>
      <c r="K99" s="47">
        <f t="shared" si="1"/>
        <v>160.932884</v>
      </c>
      <c r="M99" s="135">
        <f>'Predikcia 15min'!K96</f>
        <v>1</v>
      </c>
      <c r="N99" s="10">
        <v>2</v>
      </c>
    </row>
    <row r="100" spans="3:14" ht="15.75" thickBot="1">
      <c r="C100" s="127">
        <f>'Predikcia 15min'!A97</f>
        <v>45748</v>
      </c>
      <c r="D100" s="130">
        <f>'Predikcia 15min'!B97</f>
        <v>0.9791666666666653</v>
      </c>
      <c r="E100" s="68">
        <f>'Predikcia 15min'!G97</f>
        <v>3610.25</v>
      </c>
      <c r="F100" s="69">
        <f>'Predikcia 15min'!O97</f>
        <v>2378</v>
      </c>
      <c r="G100" s="133">
        <f>'Predikcia 15min'!P97</f>
        <v>5867</v>
      </c>
      <c r="H100" s="142">
        <v>2</v>
      </c>
      <c r="I100" s="144">
        <f>'DHS2025'!L96/1000</f>
        <v>2.0539999999999998</v>
      </c>
      <c r="J100" s="49">
        <f>'Predikcia 15min'!R97</f>
        <v>80.64</v>
      </c>
      <c r="K100" s="47">
        <f t="shared" si="1"/>
        <v>160.07561439999998</v>
      </c>
      <c r="M100" s="135">
        <f>'Predikcia 15min'!K97</f>
        <v>2</v>
      </c>
      <c r="N100" s="10">
        <v>2</v>
      </c>
    </row>
    <row r="101" spans="3:14" ht="15.75" thickBot="1">
      <c r="C101" s="128">
        <f>'Predikcia 15min'!A98</f>
        <v>45748</v>
      </c>
      <c r="D101" s="131">
        <f>'Predikcia 15min'!B98</f>
        <v>0.98958333333333193</v>
      </c>
      <c r="E101" s="71">
        <f>'Predikcia 15min'!G98</f>
        <v>3979</v>
      </c>
      <c r="F101" s="72">
        <f>'Predikcia 15min'!O98</f>
        <v>3470</v>
      </c>
      <c r="G101" s="134">
        <f>'Predikcia 15min'!P98</f>
        <v>5767</v>
      </c>
      <c r="H101" s="142">
        <v>2</v>
      </c>
      <c r="I101" s="145">
        <f>'DHS2025'!L97/1000</f>
        <v>2.0630000000000002</v>
      </c>
      <c r="J101" s="49">
        <f>'Predikcia 15min'!R98</f>
        <v>80.64</v>
      </c>
      <c r="K101" s="47">
        <f t="shared" si="1"/>
        <v>160.77701680000001</v>
      </c>
      <c r="M101" s="135">
        <f>'Predikcia 15min'!K98</f>
        <v>2</v>
      </c>
      <c r="N101" s="10">
        <v>2</v>
      </c>
    </row>
    <row r="102" spans="3:14" ht="15.75" thickBot="1">
      <c r="C102" s="93">
        <f>'Predikcia 15min'!A99</f>
        <v>45749</v>
      </c>
      <c r="D102" s="138">
        <f>'Predikcia 15min'!B99</f>
        <v>0.99999999999999856</v>
      </c>
      <c r="E102" s="68">
        <f>'Predikcia 15min'!G99</f>
        <v>3663</v>
      </c>
      <c r="F102" s="69">
        <f>'Predikcia 15min'!O99</f>
        <v>3556</v>
      </c>
      <c r="G102" s="70">
        <f>'Predikcia 15min'!P99</f>
        <v>4449</v>
      </c>
      <c r="H102" s="141">
        <v>2</v>
      </c>
      <c r="I102" s="144">
        <f>'DHS2025'!L98/1000</f>
        <v>2.052</v>
      </c>
      <c r="J102" s="49">
        <f>'Predikcia 15min'!R99</f>
        <v>69.760000000000005</v>
      </c>
      <c r="K102" s="47">
        <f t="shared" si="1"/>
        <v>137.81724480000003</v>
      </c>
      <c r="M102" s="135">
        <f>'Predikcia 15min'!K99</f>
        <v>2</v>
      </c>
      <c r="N102" s="10">
        <v>2</v>
      </c>
    </row>
    <row r="103" spans="3:14" ht="15.75" thickBot="1">
      <c r="C103" s="93">
        <f>'Predikcia 15min'!A100</f>
        <v>45749</v>
      </c>
      <c r="D103" s="138">
        <f>'Predikcia 15min'!B100</f>
        <v>1.0104166666666652</v>
      </c>
      <c r="E103" s="68">
        <f>'Predikcia 15min'!G100</f>
        <v>4221.25</v>
      </c>
      <c r="F103" s="69">
        <f>'Predikcia 15min'!O100</f>
        <v>3258</v>
      </c>
      <c r="G103" s="70">
        <f>'Predikcia 15min'!P100</f>
        <v>5695</v>
      </c>
      <c r="H103" s="142">
        <v>2</v>
      </c>
      <c r="I103" s="144">
        <f>'DHS2025'!L99/1000</f>
        <v>2.0659999999999998</v>
      </c>
      <c r="J103" s="49">
        <f>'Predikcia 15min'!R100</f>
        <v>69.760000000000005</v>
      </c>
      <c r="K103" s="47">
        <f t="shared" si="1"/>
        <v>138.75751840000001</v>
      </c>
      <c r="M103" s="135">
        <f>'Predikcia 15min'!K100</f>
        <v>2</v>
      </c>
      <c r="N103" s="10">
        <v>2</v>
      </c>
    </row>
    <row r="104" spans="3:14" ht="15.75" thickBot="1">
      <c r="C104" s="93">
        <f>'Predikcia 15min'!A101</f>
        <v>45749</v>
      </c>
      <c r="D104" s="138">
        <f>'Predikcia 15min'!B101</f>
        <v>1.0208333333333319</v>
      </c>
      <c r="E104" s="68">
        <f>'Predikcia 15min'!G101</f>
        <v>4367.75</v>
      </c>
      <c r="F104" s="69">
        <f>'Predikcia 15min'!O101</f>
        <v>2743</v>
      </c>
      <c r="G104" s="70">
        <f>'Predikcia 15min'!P101</f>
        <v>5991</v>
      </c>
      <c r="H104" s="142">
        <v>2</v>
      </c>
      <c r="I104" s="144">
        <f>'DHS2025'!L100/1000</f>
        <v>2.0680000000000001</v>
      </c>
      <c r="J104" s="49">
        <f>'Predikcia 15min'!R101</f>
        <v>69.760000000000005</v>
      </c>
      <c r="K104" s="47">
        <f t="shared" si="1"/>
        <v>138.89184320000001</v>
      </c>
      <c r="M104" s="135">
        <f>'Predikcia 15min'!K101</f>
        <v>2</v>
      </c>
      <c r="N104" s="10">
        <v>2</v>
      </c>
    </row>
    <row r="105" spans="3:14" ht="15.75" thickBot="1">
      <c r="C105" s="93">
        <f>'Predikcia 15min'!A102</f>
        <v>45749</v>
      </c>
      <c r="D105" s="138">
        <f>'Predikcia 15min'!B102</f>
        <v>1.0312499999999987</v>
      </c>
      <c r="E105" s="68">
        <f>'Predikcia 15min'!G102</f>
        <v>3874</v>
      </c>
      <c r="F105" s="69">
        <f>'Predikcia 15min'!O102</f>
        <v>2274</v>
      </c>
      <c r="G105" s="70">
        <f>'Predikcia 15min'!P102</f>
        <v>6061</v>
      </c>
      <c r="H105" s="142">
        <v>2</v>
      </c>
      <c r="I105" s="144">
        <f>'DHS2025'!L101/1000</f>
        <v>2.0550000000000002</v>
      </c>
      <c r="J105" s="49">
        <f>'Predikcia 15min'!R102</f>
        <v>69.760000000000005</v>
      </c>
      <c r="K105" s="47">
        <f t="shared" si="1"/>
        <v>138.01873200000003</v>
      </c>
      <c r="M105" s="135">
        <f>'Predikcia 15min'!K102</f>
        <v>2</v>
      </c>
      <c r="N105" s="10">
        <v>2</v>
      </c>
    </row>
    <row r="106" spans="3:14" ht="15.75" thickBot="1">
      <c r="C106" s="93">
        <f>'Predikcia 15min'!A103</f>
        <v>45749</v>
      </c>
      <c r="D106" s="138">
        <f>'Predikcia 15min'!B103</f>
        <v>1.0416666666666654</v>
      </c>
      <c r="E106" s="68">
        <f>'Predikcia 15min'!G103</f>
        <v>4092.75</v>
      </c>
      <c r="F106" s="69">
        <f>'Predikcia 15min'!O103</f>
        <v>2102</v>
      </c>
      <c r="G106" s="70">
        <f>'Predikcia 15min'!P103</f>
        <v>6299</v>
      </c>
      <c r="H106" s="142">
        <v>2</v>
      </c>
      <c r="I106" s="144">
        <f>'DHS2025'!L102/1000</f>
        <v>2.0609999999999999</v>
      </c>
      <c r="J106" s="49">
        <f>'Predikcia 15min'!R103</f>
        <v>69.37</v>
      </c>
      <c r="K106" s="47">
        <f t="shared" si="1"/>
        <v>137.62595429999999</v>
      </c>
      <c r="M106" s="135">
        <f>'Predikcia 15min'!K103</f>
        <v>2</v>
      </c>
      <c r="N106" s="10">
        <v>2</v>
      </c>
    </row>
    <row r="107" spans="3:14" ht="15.75" thickBot="1">
      <c r="C107" s="93">
        <f>'Predikcia 15min'!A104</f>
        <v>45749</v>
      </c>
      <c r="D107" s="138">
        <f>'Predikcia 15min'!B104</f>
        <v>1.0520833333333321</v>
      </c>
      <c r="E107" s="68">
        <f>'Predikcia 15min'!G104</f>
        <v>4210.75</v>
      </c>
      <c r="F107" s="69">
        <f>'Predikcia 15min'!O104</f>
        <v>2028</v>
      </c>
      <c r="G107" s="70">
        <f>'Predikcia 15min'!P104</f>
        <v>6313</v>
      </c>
      <c r="H107" s="142">
        <v>2</v>
      </c>
      <c r="I107" s="144">
        <f>'DHS2025'!L103/1000</f>
        <v>2.0539999999999998</v>
      </c>
      <c r="J107" s="49">
        <f>'Predikcia 15min'!R104</f>
        <v>69.37</v>
      </c>
      <c r="K107" s="47">
        <f t="shared" si="1"/>
        <v>137.15852019999997</v>
      </c>
      <c r="M107" s="135">
        <f>'Predikcia 15min'!K104</f>
        <v>2</v>
      </c>
      <c r="N107" s="10">
        <v>2</v>
      </c>
    </row>
    <row r="108" spans="3:14" ht="15.75" thickBot="1">
      <c r="C108" s="93">
        <f>'Predikcia 15min'!A105</f>
        <v>45749</v>
      </c>
      <c r="D108" s="138">
        <f>'Predikcia 15min'!B105</f>
        <v>1.0624999999999989</v>
      </c>
      <c r="E108" s="68">
        <f>'Predikcia 15min'!G105</f>
        <v>4162.5</v>
      </c>
      <c r="F108" s="69">
        <f>'Predikcia 15min'!O105</f>
        <v>1974</v>
      </c>
      <c r="G108" s="70">
        <f>'Predikcia 15min'!P105</f>
        <v>6521</v>
      </c>
      <c r="H108" s="142">
        <v>2</v>
      </c>
      <c r="I108" s="144">
        <f>'DHS2025'!L104/1000</f>
        <v>2.069</v>
      </c>
      <c r="J108" s="49">
        <f>'Predikcia 15min'!R105</f>
        <v>69.37</v>
      </c>
      <c r="K108" s="47">
        <f t="shared" si="1"/>
        <v>138.16016469999997</v>
      </c>
      <c r="M108" s="135">
        <f>'Predikcia 15min'!K105</f>
        <v>2</v>
      </c>
      <c r="N108" s="10">
        <v>2</v>
      </c>
    </row>
    <row r="109" spans="3:14" ht="15.75" thickBot="1">
      <c r="C109" s="93">
        <f>'Predikcia 15min'!A106</f>
        <v>45749</v>
      </c>
      <c r="D109" s="138">
        <f>'Predikcia 15min'!B106</f>
        <v>1.0729166666666656</v>
      </c>
      <c r="E109" s="68">
        <f>'Predikcia 15min'!G106</f>
        <v>4806.5</v>
      </c>
      <c r="F109" s="69">
        <f>'Predikcia 15min'!O106</f>
        <v>2080</v>
      </c>
      <c r="G109" s="70">
        <f>'Predikcia 15min'!P106</f>
        <v>6483</v>
      </c>
      <c r="H109" s="142">
        <v>2</v>
      </c>
      <c r="I109" s="144">
        <f>'DHS2025'!L105/1000</f>
        <v>2.0529999999999999</v>
      </c>
      <c r="J109" s="49">
        <f>'Predikcia 15min'!R106</f>
        <v>69.37</v>
      </c>
      <c r="K109" s="47">
        <f t="shared" si="1"/>
        <v>137.09174389999998</v>
      </c>
      <c r="M109" s="135">
        <f>'Predikcia 15min'!K106</f>
        <v>2</v>
      </c>
      <c r="N109" s="10">
        <v>2</v>
      </c>
    </row>
    <row r="110" spans="3:14" ht="15.75" thickBot="1">
      <c r="C110" s="93">
        <f>'Predikcia 15min'!A107</f>
        <v>45749</v>
      </c>
      <c r="D110" s="138">
        <f>'Predikcia 15min'!B107</f>
        <v>1.0833333333333324</v>
      </c>
      <c r="E110" s="68">
        <f>'Predikcia 15min'!G107</f>
        <v>4803</v>
      </c>
      <c r="F110" s="69">
        <f>'Predikcia 15min'!O107</f>
        <v>1822</v>
      </c>
      <c r="G110" s="70">
        <f>'Predikcia 15min'!P107</f>
        <v>6522</v>
      </c>
      <c r="H110" s="142">
        <v>2</v>
      </c>
      <c r="I110" s="144">
        <f>'DHS2025'!L106/1000</f>
        <v>2.0569999999999999</v>
      </c>
      <c r="J110" s="49">
        <f>'Predikcia 15min'!R107</f>
        <v>69.28</v>
      </c>
      <c r="K110" s="47">
        <f t="shared" si="1"/>
        <v>137.17557039999997</v>
      </c>
      <c r="M110" s="135">
        <f>'Predikcia 15min'!K107</f>
        <v>2</v>
      </c>
      <c r="N110" s="10">
        <v>2</v>
      </c>
    </row>
    <row r="111" spans="3:14" ht="15.75" thickBot="1">
      <c r="C111" s="93">
        <f>'Predikcia 15min'!A108</f>
        <v>45749</v>
      </c>
      <c r="D111" s="138">
        <f>'Predikcia 15min'!B108</f>
        <v>1.0937499999999991</v>
      </c>
      <c r="E111" s="68">
        <f>'Predikcia 15min'!G108</f>
        <v>3787.75</v>
      </c>
      <c r="F111" s="69">
        <f>'Predikcia 15min'!O108</f>
        <v>2086</v>
      </c>
      <c r="G111" s="70">
        <f>'Predikcia 15min'!P108</f>
        <v>6376</v>
      </c>
      <c r="H111" s="142">
        <v>2</v>
      </c>
      <c r="I111" s="144">
        <f>'DHS2025'!L107/1000</f>
        <v>2.0569999999999999</v>
      </c>
      <c r="J111" s="49">
        <f>'Predikcia 15min'!R108</f>
        <v>69.28</v>
      </c>
      <c r="K111" s="47">
        <f t="shared" si="1"/>
        <v>137.17557039999997</v>
      </c>
      <c r="M111" s="135">
        <f>'Predikcia 15min'!K108</f>
        <v>2</v>
      </c>
      <c r="N111" s="10">
        <v>2</v>
      </c>
    </row>
    <row r="112" spans="3:14" ht="15.75" thickBot="1">
      <c r="C112" s="93">
        <f>'Predikcia 15min'!A109</f>
        <v>45749</v>
      </c>
      <c r="D112" s="138">
        <f>'Predikcia 15min'!B109</f>
        <v>1.1041666666666659</v>
      </c>
      <c r="E112" s="68">
        <f>'Predikcia 15min'!G109</f>
        <v>3773.5</v>
      </c>
      <c r="F112" s="69">
        <f>'Predikcia 15min'!O109</f>
        <v>2236</v>
      </c>
      <c r="G112" s="70">
        <f>'Predikcia 15min'!P109</f>
        <v>6367</v>
      </c>
      <c r="H112" s="142">
        <v>2</v>
      </c>
      <c r="I112" s="144">
        <f>'DHS2025'!L108/1000</f>
        <v>2.0609999999999999</v>
      </c>
      <c r="J112" s="49">
        <f>'Predikcia 15min'!R109</f>
        <v>69.28</v>
      </c>
      <c r="K112" s="47">
        <f t="shared" si="1"/>
        <v>137.44231919999999</v>
      </c>
      <c r="M112" s="135">
        <f>'Predikcia 15min'!K109</f>
        <v>2</v>
      </c>
      <c r="N112" s="10">
        <v>2</v>
      </c>
    </row>
    <row r="113" spans="3:14" ht="15.75" thickBot="1">
      <c r="C113" s="93">
        <f>'Predikcia 15min'!A110</f>
        <v>45749</v>
      </c>
      <c r="D113" s="138">
        <f>'Predikcia 15min'!B110</f>
        <v>1.1145833333333326</v>
      </c>
      <c r="E113" s="68">
        <f>'Predikcia 15min'!G110</f>
        <v>3862</v>
      </c>
      <c r="F113" s="69">
        <f>'Predikcia 15min'!O110</f>
        <v>2548</v>
      </c>
      <c r="G113" s="70">
        <f>'Predikcia 15min'!P110</f>
        <v>5333</v>
      </c>
      <c r="H113" s="142">
        <v>2</v>
      </c>
      <c r="I113" s="144">
        <f>'DHS2025'!L109/1000</f>
        <v>2.0499999999999998</v>
      </c>
      <c r="J113" s="49">
        <f>'Predikcia 15min'!R110</f>
        <v>69.28</v>
      </c>
      <c r="K113" s="47">
        <f t="shared" si="1"/>
        <v>136.70875999999996</v>
      </c>
      <c r="M113" s="135">
        <f>'Predikcia 15min'!K110</f>
        <v>2</v>
      </c>
      <c r="N113" s="10">
        <v>2</v>
      </c>
    </row>
    <row r="114" spans="3:14" ht="15.75" thickBot="1">
      <c r="C114" s="93">
        <f>'Predikcia 15min'!A111</f>
        <v>45749</v>
      </c>
      <c r="D114" s="138">
        <f>'Predikcia 15min'!B111</f>
        <v>1.1249999999999993</v>
      </c>
      <c r="E114" s="68">
        <f>'Predikcia 15min'!G111</f>
        <v>3654.75</v>
      </c>
      <c r="F114" s="69">
        <f>'Predikcia 15min'!O111</f>
        <v>4807</v>
      </c>
      <c r="G114" s="70">
        <f>'Predikcia 15min'!P111</f>
        <v>4231</v>
      </c>
      <c r="H114" s="142">
        <v>2.5</v>
      </c>
      <c r="I114" s="144">
        <f>'DHS2025'!L110/1000</f>
        <v>2.5230000000000001</v>
      </c>
      <c r="J114" s="49">
        <f>'Predikcia 15min'!R111</f>
        <v>70.83</v>
      </c>
      <c r="K114" s="47">
        <f t="shared" si="1"/>
        <v>172.12334910000001</v>
      </c>
      <c r="M114" s="135">
        <f>'Predikcia 15min'!K111</f>
        <v>2</v>
      </c>
      <c r="N114" s="10">
        <v>2.5</v>
      </c>
    </row>
    <row r="115" spans="3:14" ht="15.75" thickBot="1">
      <c r="C115" s="93">
        <f>'Predikcia 15min'!A112</f>
        <v>45749</v>
      </c>
      <c r="D115" s="138">
        <f>'Predikcia 15min'!B112</f>
        <v>1.1354166666666661</v>
      </c>
      <c r="E115" s="68">
        <f>'Predikcia 15min'!G112</f>
        <v>4793</v>
      </c>
      <c r="F115" s="69">
        <f>'Predikcia 15min'!O112</f>
        <v>6317</v>
      </c>
      <c r="G115" s="70">
        <f>'Predikcia 15min'!P112</f>
        <v>2982</v>
      </c>
      <c r="H115" s="142">
        <v>2.5</v>
      </c>
      <c r="I115" s="144">
        <f>'DHS2025'!L111/1000</f>
        <v>2.5529999999999999</v>
      </c>
      <c r="J115" s="49">
        <f>'Predikcia 15min'!R112</f>
        <v>70.83</v>
      </c>
      <c r="K115" s="47">
        <f t="shared" si="1"/>
        <v>174.17000009999998</v>
      </c>
      <c r="M115" s="135">
        <f>'Predikcia 15min'!K112</f>
        <v>2</v>
      </c>
      <c r="N115" s="10">
        <v>2.5</v>
      </c>
    </row>
    <row r="116" spans="3:14" ht="15.75" thickBot="1">
      <c r="C116" s="93">
        <f>'Predikcia 15min'!A113</f>
        <v>45749</v>
      </c>
      <c r="D116" s="138">
        <f>'Predikcia 15min'!B113</f>
        <v>1.1458333333333328</v>
      </c>
      <c r="E116" s="68">
        <f>'Predikcia 15min'!G113</f>
        <v>5482.75</v>
      </c>
      <c r="F116" s="69">
        <f>'Predikcia 15min'!O113</f>
        <v>9941</v>
      </c>
      <c r="G116" s="70">
        <f>'Predikcia 15min'!P113</f>
        <v>141</v>
      </c>
      <c r="H116" s="142">
        <v>2.5</v>
      </c>
      <c r="I116" s="144">
        <f>'DHS2025'!L112/1000</f>
        <v>2.5590000000000002</v>
      </c>
      <c r="J116" s="49">
        <f>'Predikcia 15min'!R113</f>
        <v>70.83</v>
      </c>
      <c r="K116" s="47">
        <f t="shared" si="1"/>
        <v>174.57933030000001</v>
      </c>
      <c r="M116" s="135">
        <f>'Predikcia 15min'!K113</f>
        <v>2</v>
      </c>
      <c r="N116" s="10">
        <v>2.5</v>
      </c>
    </row>
    <row r="117" spans="3:14" ht="15.75" thickBot="1">
      <c r="C117" s="93">
        <f>'Predikcia 15min'!A114</f>
        <v>45749</v>
      </c>
      <c r="D117" s="138">
        <f>'Predikcia 15min'!B114</f>
        <v>1.1562499999999996</v>
      </c>
      <c r="E117" s="68">
        <f>'Predikcia 15min'!G114</f>
        <v>5887.25</v>
      </c>
      <c r="F117" s="69">
        <f>'Predikcia 15min'!O114</f>
        <v>9920</v>
      </c>
      <c r="G117" s="70">
        <f>'Predikcia 15min'!P114</f>
        <v>184</v>
      </c>
      <c r="H117" s="142">
        <v>2.5</v>
      </c>
      <c r="I117" s="144">
        <f>'DHS2025'!L113/1000</f>
        <v>2.5720000000000001</v>
      </c>
      <c r="J117" s="49">
        <f>'Predikcia 15min'!R114</f>
        <v>70.83</v>
      </c>
      <c r="K117" s="47">
        <f t="shared" si="1"/>
        <v>175.46621239999999</v>
      </c>
      <c r="M117" s="135">
        <f>'Predikcia 15min'!K114</f>
        <v>2</v>
      </c>
      <c r="N117" s="10">
        <v>2.5</v>
      </c>
    </row>
    <row r="118" spans="3:14" ht="15.75" thickBot="1">
      <c r="C118" s="93">
        <f>'Predikcia 15min'!A115</f>
        <v>45749</v>
      </c>
      <c r="D118" s="138">
        <f>'Predikcia 15min'!B115</f>
        <v>1.1666666666666663</v>
      </c>
      <c r="E118" s="68">
        <f>'Predikcia 15min'!G115</f>
        <v>6710.5</v>
      </c>
      <c r="F118" s="69">
        <f>'Predikcia 15min'!O115</f>
        <v>11323</v>
      </c>
      <c r="G118" s="70">
        <f>'Predikcia 15min'!P115</f>
        <v>526</v>
      </c>
      <c r="H118" s="142">
        <v>3.5</v>
      </c>
      <c r="I118" s="144">
        <f>'DHS2025'!L114/1000</f>
        <v>3.4409999999999998</v>
      </c>
      <c r="J118" s="49">
        <f>'Predikcia 15min'!R115</f>
        <v>71.86</v>
      </c>
      <c r="K118" s="47">
        <f t="shared" si="1"/>
        <v>238.25965739999998</v>
      </c>
      <c r="M118" s="135">
        <f>'Predikcia 15min'!K115</f>
        <v>3</v>
      </c>
      <c r="N118" s="10">
        <v>3.5</v>
      </c>
    </row>
    <row r="119" spans="3:14" ht="15.75" thickBot="1">
      <c r="C119" s="93">
        <f>'Predikcia 15min'!A116</f>
        <v>45749</v>
      </c>
      <c r="D119" s="138">
        <f>'Predikcia 15min'!B116</f>
        <v>1.177083333333333</v>
      </c>
      <c r="E119" s="68">
        <f>'Predikcia 15min'!G116</f>
        <v>8984.25</v>
      </c>
      <c r="F119" s="69">
        <f>'Predikcia 15min'!O116</f>
        <v>10562</v>
      </c>
      <c r="G119" s="70">
        <f>'Predikcia 15min'!P116</f>
        <v>286</v>
      </c>
      <c r="H119" s="142">
        <v>3.5</v>
      </c>
      <c r="I119" s="144">
        <f>'DHS2025'!L115/1000</f>
        <v>3.5329999999999999</v>
      </c>
      <c r="J119" s="49">
        <f>'Predikcia 15min'!R116</f>
        <v>71.86</v>
      </c>
      <c r="K119" s="47">
        <f t="shared" si="1"/>
        <v>244.62986619999998</v>
      </c>
      <c r="M119" s="135">
        <f>'Predikcia 15min'!K116</f>
        <v>3</v>
      </c>
      <c r="N119" s="10">
        <v>3.5</v>
      </c>
    </row>
    <row r="120" spans="3:14" ht="15.75" thickBot="1">
      <c r="C120" s="93">
        <f>'Predikcia 15min'!A117</f>
        <v>45749</v>
      </c>
      <c r="D120" s="138">
        <f>'Predikcia 15min'!B117</f>
        <v>1.1874999999999998</v>
      </c>
      <c r="E120" s="68">
        <f>'Predikcia 15min'!G117</f>
        <v>10747</v>
      </c>
      <c r="F120" s="69">
        <f>'Predikcia 15min'!O117</f>
        <v>12215</v>
      </c>
      <c r="G120" s="70">
        <f>'Predikcia 15min'!P117</f>
        <v>95</v>
      </c>
      <c r="H120" s="142">
        <v>3.5</v>
      </c>
      <c r="I120" s="144">
        <f>'DHS2025'!L116/1000</f>
        <v>3.55</v>
      </c>
      <c r="J120" s="49">
        <f>'Predikcia 15min'!R117</f>
        <v>71.86</v>
      </c>
      <c r="K120" s="47">
        <f t="shared" si="1"/>
        <v>245.80696999999998</v>
      </c>
      <c r="M120" s="135">
        <f>'Predikcia 15min'!K117</f>
        <v>4</v>
      </c>
      <c r="N120" s="10">
        <v>3.5</v>
      </c>
    </row>
    <row r="121" spans="3:14" ht="15.75" thickBot="1">
      <c r="C121" s="93">
        <f>'Predikcia 15min'!A118</f>
        <v>45749</v>
      </c>
      <c r="D121" s="138">
        <f>'Predikcia 15min'!B118</f>
        <v>1.1979166666666665</v>
      </c>
      <c r="E121" s="68">
        <f>'Predikcia 15min'!G118</f>
        <v>11831</v>
      </c>
      <c r="F121" s="69">
        <f>'Predikcia 15min'!O118</f>
        <v>11740</v>
      </c>
      <c r="G121" s="70">
        <f>'Predikcia 15min'!P118</f>
        <v>277</v>
      </c>
      <c r="H121" s="142">
        <v>3.5</v>
      </c>
      <c r="I121" s="144">
        <f>'DHS2025'!L117/1000</f>
        <v>3.55</v>
      </c>
      <c r="J121" s="49">
        <f>'Predikcia 15min'!R118</f>
        <v>71.86</v>
      </c>
      <c r="K121" s="47">
        <f t="shared" si="1"/>
        <v>245.80696999999998</v>
      </c>
      <c r="M121" s="135">
        <f>'Predikcia 15min'!K118</f>
        <v>4</v>
      </c>
      <c r="N121" s="10">
        <v>3.5</v>
      </c>
    </row>
    <row r="122" spans="3:14" ht="15.75" thickBot="1">
      <c r="C122" s="93">
        <f>'Predikcia 15min'!A119</f>
        <v>45749</v>
      </c>
      <c r="D122" s="138">
        <f>'Predikcia 15min'!B119</f>
        <v>1.2083333333333333</v>
      </c>
      <c r="E122" s="68">
        <f>'Predikcia 15min'!G119</f>
        <v>11313.5</v>
      </c>
      <c r="F122" s="69">
        <f>'Predikcia 15min'!O119</f>
        <v>12310</v>
      </c>
      <c r="G122" s="70">
        <f>'Predikcia 15min'!P119</f>
        <v>247</v>
      </c>
      <c r="H122" s="142">
        <v>5</v>
      </c>
      <c r="I122" s="144">
        <f>'DHS2025'!L118/1000</f>
        <v>4.657</v>
      </c>
      <c r="J122" s="49">
        <f>'Predikcia 15min'!R119</f>
        <v>85.35</v>
      </c>
      <c r="K122" s="47">
        <f t="shared" si="1"/>
        <v>384.65190049999995</v>
      </c>
      <c r="M122" s="135">
        <f>'Predikcia 15min'!K119</f>
        <v>4</v>
      </c>
      <c r="N122" s="10">
        <v>5</v>
      </c>
    </row>
    <row r="123" spans="3:14" ht="15.75" thickBot="1">
      <c r="C123" s="93">
        <f>'Predikcia 15min'!A120</f>
        <v>45749</v>
      </c>
      <c r="D123" s="138">
        <f>'Predikcia 15min'!B120</f>
        <v>1.21875</v>
      </c>
      <c r="E123" s="68">
        <f>'Predikcia 15min'!G120</f>
        <v>11102.75</v>
      </c>
      <c r="F123" s="69">
        <f>'Predikcia 15min'!O120</f>
        <v>9115</v>
      </c>
      <c r="G123" s="70">
        <f>'Predikcia 15min'!P120</f>
        <v>6931</v>
      </c>
      <c r="H123" s="142">
        <v>5</v>
      </c>
      <c r="I123" s="144">
        <f>'DHS2025'!L119/1000</f>
        <v>5.0869999999999997</v>
      </c>
      <c r="J123" s="49">
        <f>'Predikcia 15min'!R120</f>
        <v>85.35</v>
      </c>
      <c r="K123" s="47">
        <f t="shared" si="1"/>
        <v>420.16839549999992</v>
      </c>
      <c r="M123" s="135">
        <f>'Predikcia 15min'!K120</f>
        <v>4</v>
      </c>
      <c r="N123" s="10">
        <v>5</v>
      </c>
    </row>
    <row r="124" spans="3:14" ht="15.75" thickBot="1">
      <c r="C124" s="93">
        <f>'Predikcia 15min'!A121</f>
        <v>45749</v>
      </c>
      <c r="D124" s="138">
        <f>'Predikcia 15min'!B121</f>
        <v>1.2291666666666667</v>
      </c>
      <c r="E124" s="68">
        <f>'Predikcia 15min'!G121</f>
        <v>12094.75</v>
      </c>
      <c r="F124" s="69">
        <f>'Predikcia 15min'!O121</f>
        <v>14853</v>
      </c>
      <c r="G124" s="70">
        <f>'Predikcia 15min'!P121</f>
        <v>1052</v>
      </c>
      <c r="H124" s="142">
        <v>5</v>
      </c>
      <c r="I124" s="144">
        <f>'DHS2025'!L120/1000</f>
        <v>5.0709999999999997</v>
      </c>
      <c r="J124" s="49">
        <f>'Predikcia 15min'!R121</f>
        <v>85.35</v>
      </c>
      <c r="K124" s="47">
        <f t="shared" si="1"/>
        <v>418.84685149999996</v>
      </c>
      <c r="M124" s="135">
        <f>'Predikcia 15min'!K121</f>
        <v>5</v>
      </c>
      <c r="N124" s="10">
        <v>5</v>
      </c>
    </row>
    <row r="125" spans="3:14" ht="15.75" thickBot="1">
      <c r="C125" s="93">
        <f>'Predikcia 15min'!A122</f>
        <v>45749</v>
      </c>
      <c r="D125" s="138">
        <f>'Predikcia 15min'!B122</f>
        <v>1.2395833333333335</v>
      </c>
      <c r="E125" s="68">
        <f>'Predikcia 15min'!G122</f>
        <v>11640.25</v>
      </c>
      <c r="F125" s="69">
        <f>'Predikcia 15min'!O122</f>
        <v>13917</v>
      </c>
      <c r="G125" s="70">
        <f>'Predikcia 15min'!P122</f>
        <v>1741</v>
      </c>
      <c r="H125" s="142">
        <v>5</v>
      </c>
      <c r="I125" s="144">
        <f>'DHS2025'!L121/1000</f>
        <v>5.0629999999999997</v>
      </c>
      <c r="J125" s="49">
        <f>'Predikcia 15min'!R122</f>
        <v>85.35</v>
      </c>
      <c r="K125" s="47">
        <f t="shared" si="1"/>
        <v>418.18607949999995</v>
      </c>
      <c r="M125" s="135">
        <f>'Predikcia 15min'!K122</f>
        <v>4</v>
      </c>
      <c r="N125" s="10">
        <v>5</v>
      </c>
    </row>
    <row r="126" spans="3:14" ht="15.75" thickBot="1">
      <c r="C126" s="93">
        <f>'Predikcia 15min'!A123</f>
        <v>45749</v>
      </c>
      <c r="D126" s="138">
        <f>'Predikcia 15min'!B123</f>
        <v>1.2500000000000002</v>
      </c>
      <c r="E126" s="68">
        <f>'Predikcia 15min'!G123</f>
        <v>11158.75</v>
      </c>
      <c r="F126" s="69">
        <f>'Predikcia 15min'!O123</f>
        <v>13506</v>
      </c>
      <c r="G126" s="70">
        <f>'Predikcia 15min'!P123</f>
        <v>2353</v>
      </c>
      <c r="H126" s="142">
        <v>5</v>
      </c>
      <c r="I126" s="144">
        <f>'DHS2025'!L122/1000</f>
        <v>5.0519999999999996</v>
      </c>
      <c r="J126" s="49">
        <f>'Predikcia 15min'!R123</f>
        <v>119.38</v>
      </c>
      <c r="K126" s="47">
        <f t="shared" si="1"/>
        <v>587.47788239999988</v>
      </c>
      <c r="M126" s="135">
        <f>'Predikcia 15min'!K123</f>
        <v>4</v>
      </c>
      <c r="N126" s="10">
        <v>5</v>
      </c>
    </row>
    <row r="127" spans="3:14" ht="15.75" thickBot="1">
      <c r="C127" s="93">
        <f>'Predikcia 15min'!A124</f>
        <v>45749</v>
      </c>
      <c r="D127" s="138">
        <f>'Predikcia 15min'!B124</f>
        <v>1.260416666666667</v>
      </c>
      <c r="E127" s="68">
        <f>'Predikcia 15min'!G124</f>
        <v>10928.5</v>
      </c>
      <c r="F127" s="69">
        <f>'Predikcia 15min'!O124</f>
        <v>15073</v>
      </c>
      <c r="G127" s="70">
        <f>'Predikcia 15min'!P124</f>
        <v>1061</v>
      </c>
      <c r="H127" s="142">
        <v>6</v>
      </c>
      <c r="I127" s="144">
        <f>'DHS2025'!L123/1000</f>
        <v>5.8339999999999996</v>
      </c>
      <c r="J127" s="49">
        <f>'Predikcia 15min'!R124</f>
        <v>119.38</v>
      </c>
      <c r="K127" s="47">
        <f t="shared" si="1"/>
        <v>678.41369079999993</v>
      </c>
      <c r="M127" s="135">
        <f>'Predikcia 15min'!K124</f>
        <v>4</v>
      </c>
      <c r="N127" s="10">
        <v>6</v>
      </c>
    </row>
    <row r="128" spans="3:14" ht="15.75" thickBot="1">
      <c r="C128" s="93">
        <f>'Predikcia 15min'!A125</f>
        <v>45749</v>
      </c>
      <c r="D128" s="138">
        <f>'Predikcia 15min'!B125</f>
        <v>1.2708333333333337</v>
      </c>
      <c r="E128" s="68">
        <f>'Predikcia 15min'!G125</f>
        <v>10265.25</v>
      </c>
      <c r="F128" s="69">
        <f>'Predikcia 15min'!O125</f>
        <v>12504</v>
      </c>
      <c r="G128" s="70">
        <f>'Predikcia 15min'!P125</f>
        <v>8024</v>
      </c>
      <c r="H128" s="142">
        <v>7</v>
      </c>
      <c r="I128" s="144">
        <f>'DHS2025'!L124/1000</f>
        <v>6.8150000000000004</v>
      </c>
      <c r="J128" s="49">
        <f>'Predikcia 15min'!R125</f>
        <v>119.38</v>
      </c>
      <c r="K128" s="47">
        <f t="shared" si="1"/>
        <v>792.490453</v>
      </c>
      <c r="M128" s="135">
        <f>'Predikcia 15min'!K125</f>
        <v>4</v>
      </c>
      <c r="N128" s="10">
        <v>7</v>
      </c>
    </row>
    <row r="129" spans="3:14" ht="15.75" thickBot="1">
      <c r="C129" s="93">
        <f>'Predikcia 15min'!A126</f>
        <v>45749</v>
      </c>
      <c r="D129" s="138">
        <f>'Predikcia 15min'!B126</f>
        <v>1.2812500000000004</v>
      </c>
      <c r="E129" s="68">
        <f>'Predikcia 15min'!G126</f>
        <v>9662</v>
      </c>
      <c r="F129" s="69">
        <f>'Predikcia 15min'!O126</f>
        <v>12955</v>
      </c>
      <c r="G129" s="70">
        <f>'Predikcia 15min'!P126</f>
        <v>8990</v>
      </c>
      <c r="H129" s="142">
        <v>8</v>
      </c>
      <c r="I129" s="144">
        <f>'DHS2025'!L125/1000</f>
        <v>7.7880000000000003</v>
      </c>
      <c r="J129" s="49">
        <f>'Predikcia 15min'!R126</f>
        <v>119.38</v>
      </c>
      <c r="K129" s="47">
        <f t="shared" si="1"/>
        <v>905.63692559999993</v>
      </c>
      <c r="M129" s="135">
        <f>'Predikcia 15min'!K126</f>
        <v>4</v>
      </c>
      <c r="N129" s="10">
        <v>8</v>
      </c>
    </row>
    <row r="130" spans="3:14" ht="15.75" thickBot="1">
      <c r="C130" s="93">
        <f>'Predikcia 15min'!A127</f>
        <v>45749</v>
      </c>
      <c r="D130" s="138">
        <f>'Predikcia 15min'!B127</f>
        <v>1.2916666666666672</v>
      </c>
      <c r="E130" s="68">
        <f>'Predikcia 15min'!G127</f>
        <v>9471.5</v>
      </c>
      <c r="F130" s="69">
        <f>'Predikcia 15min'!O127</f>
        <v>13365</v>
      </c>
      <c r="G130" s="70">
        <f>'Predikcia 15min'!P127</f>
        <v>10148</v>
      </c>
      <c r="H130" s="142">
        <v>8</v>
      </c>
      <c r="I130" s="144">
        <f>'DHS2025'!L126/1000</f>
        <v>8.0500000000000007</v>
      </c>
      <c r="J130" s="49">
        <f>'Predikcia 15min'!R127</f>
        <v>153.96</v>
      </c>
      <c r="K130" s="47">
        <f t="shared" si="1"/>
        <v>1211.68922</v>
      </c>
      <c r="M130" s="135">
        <f>'Predikcia 15min'!K127</f>
        <v>4</v>
      </c>
      <c r="N130" s="10">
        <v>8</v>
      </c>
    </row>
    <row r="131" spans="3:14" ht="15.75" thickBot="1">
      <c r="C131" s="93">
        <f>'Predikcia 15min'!A128</f>
        <v>45749</v>
      </c>
      <c r="D131" s="138">
        <f>'Predikcia 15min'!B128</f>
        <v>1.3020833333333339</v>
      </c>
      <c r="E131" s="68">
        <f>'Predikcia 15min'!G128</f>
        <v>9096.5</v>
      </c>
      <c r="F131" s="69">
        <f>'Predikcia 15min'!O128</f>
        <v>12430</v>
      </c>
      <c r="G131" s="70">
        <f>'Predikcia 15min'!P128</f>
        <v>10928</v>
      </c>
      <c r="H131" s="142">
        <v>8</v>
      </c>
      <c r="I131" s="144">
        <f>'DHS2025'!L127/1000</f>
        <v>8.077</v>
      </c>
      <c r="J131" s="49">
        <f>'Predikcia 15min'!R128</f>
        <v>153.96</v>
      </c>
      <c r="K131" s="47">
        <f t="shared" si="1"/>
        <v>1215.7532707999999</v>
      </c>
      <c r="M131" s="135">
        <f>'Predikcia 15min'!K128</f>
        <v>4</v>
      </c>
      <c r="N131" s="10">
        <v>8</v>
      </c>
    </row>
    <row r="132" spans="3:14" ht="15.75" thickBot="1">
      <c r="C132" s="93">
        <f>'Predikcia 15min'!A129</f>
        <v>45749</v>
      </c>
      <c r="D132" s="138">
        <f>'Predikcia 15min'!B129</f>
        <v>1.3125000000000007</v>
      </c>
      <c r="E132" s="68">
        <f>'Predikcia 15min'!G129</f>
        <v>8823</v>
      </c>
      <c r="F132" s="69">
        <f>'Predikcia 15min'!O129</f>
        <v>12663</v>
      </c>
      <c r="G132" s="70">
        <f>'Predikcia 15min'!P129</f>
        <v>10333</v>
      </c>
      <c r="H132" s="142">
        <v>8</v>
      </c>
      <c r="I132" s="144">
        <f>'DHS2025'!L128/1000</f>
        <v>8.0549999999999997</v>
      </c>
      <c r="J132" s="49">
        <f>'Predikcia 15min'!R129</f>
        <v>153.96</v>
      </c>
      <c r="K132" s="47">
        <f t="shared" si="1"/>
        <v>1212.441822</v>
      </c>
      <c r="M132" s="135">
        <f>'Predikcia 15min'!K129</f>
        <v>3</v>
      </c>
      <c r="N132" s="10">
        <v>8</v>
      </c>
    </row>
    <row r="133" spans="3:14" ht="15.75" thickBot="1">
      <c r="C133" s="93">
        <f>'Predikcia 15min'!A130</f>
        <v>45749</v>
      </c>
      <c r="D133" s="138">
        <f>'Predikcia 15min'!B130</f>
        <v>1.3229166666666674</v>
      </c>
      <c r="E133" s="68">
        <f>'Predikcia 15min'!G130</f>
        <v>9005.75</v>
      </c>
      <c r="F133" s="69">
        <f>'Predikcia 15min'!O130</f>
        <v>12964</v>
      </c>
      <c r="G133" s="70">
        <f>'Predikcia 15min'!P130</f>
        <v>10711</v>
      </c>
      <c r="H133" s="142">
        <v>8</v>
      </c>
      <c r="I133" s="144">
        <f>'DHS2025'!L129/1000</f>
        <v>8.0410000000000004</v>
      </c>
      <c r="J133" s="49">
        <f>'Predikcia 15min'!R130</f>
        <v>153.96</v>
      </c>
      <c r="K133" s="47">
        <f t="shared" si="1"/>
        <v>1210.3345363999999</v>
      </c>
      <c r="M133" s="135">
        <f>'Predikcia 15min'!K130</f>
        <v>4</v>
      </c>
      <c r="N133" s="10">
        <v>8</v>
      </c>
    </row>
    <row r="134" spans="3:14" ht="15.75" thickBot="1">
      <c r="C134" s="93">
        <f>'Predikcia 15min'!A131</f>
        <v>45749</v>
      </c>
      <c r="D134" s="138">
        <f>'Predikcia 15min'!B131</f>
        <v>1.3333333333333341</v>
      </c>
      <c r="E134" s="68">
        <f>'Predikcia 15min'!G131</f>
        <v>9146.75</v>
      </c>
      <c r="F134" s="69">
        <f>'Predikcia 15min'!O131</f>
        <v>13208</v>
      </c>
      <c r="G134" s="70">
        <f>'Predikcia 15min'!P131</f>
        <v>10780</v>
      </c>
      <c r="H134" s="142">
        <v>8</v>
      </c>
      <c r="I134" s="144">
        <f>'DHS2025'!L130/1000</f>
        <v>8.0679999999999996</v>
      </c>
      <c r="J134" s="49">
        <f>'Predikcia 15min'!R131</f>
        <v>125.77</v>
      </c>
      <c r="K134" s="47">
        <f t="shared" si="1"/>
        <v>989.23603639999988</v>
      </c>
      <c r="M134" s="135">
        <f>'Predikcia 15min'!K131</f>
        <v>4</v>
      </c>
      <c r="N134" s="10">
        <v>8</v>
      </c>
    </row>
    <row r="135" spans="3:14" ht="15.75" thickBot="1">
      <c r="C135" s="93">
        <f>'Predikcia 15min'!A132</f>
        <v>45749</v>
      </c>
      <c r="D135" s="138">
        <f>'Predikcia 15min'!B132</f>
        <v>1.3437500000000009</v>
      </c>
      <c r="E135" s="68">
        <f>'Predikcia 15min'!G132</f>
        <v>9788.5</v>
      </c>
      <c r="F135" s="69">
        <f>'Predikcia 15min'!O132</f>
        <v>13850</v>
      </c>
      <c r="G135" s="70">
        <f>'Predikcia 15min'!P132</f>
        <v>10331</v>
      </c>
      <c r="H135" s="142">
        <v>8</v>
      </c>
      <c r="I135" s="144">
        <f>'DHS2025'!L131/1000</f>
        <v>8.0489999999999995</v>
      </c>
      <c r="J135" s="49">
        <f>'Predikcia 15min'!R132</f>
        <v>125.77</v>
      </c>
      <c r="K135" s="47">
        <f t="shared" ref="K135:K198" si="2">(J135*0.99-1.9)*I135</f>
        <v>986.90640269999983</v>
      </c>
      <c r="M135" s="135">
        <f>'Predikcia 15min'!K132</f>
        <v>4</v>
      </c>
      <c r="N135" s="10">
        <v>8</v>
      </c>
    </row>
    <row r="136" spans="3:14" ht="15.75" thickBot="1">
      <c r="C136" s="93">
        <f>'Predikcia 15min'!A133</f>
        <v>45749</v>
      </c>
      <c r="D136" s="138">
        <f>'Predikcia 15min'!B133</f>
        <v>1.3541666666666676</v>
      </c>
      <c r="E136" s="68">
        <f>'Predikcia 15min'!G133</f>
        <v>10200.5</v>
      </c>
      <c r="F136" s="69">
        <f>'Predikcia 15min'!O133</f>
        <v>12510</v>
      </c>
      <c r="G136" s="70">
        <f>'Predikcia 15min'!P133</f>
        <v>10011</v>
      </c>
      <c r="H136" s="142">
        <v>7</v>
      </c>
      <c r="I136" s="144">
        <f>'DHS2025'!L132/1000</f>
        <v>7.492</v>
      </c>
      <c r="J136" s="49">
        <f>'Predikcia 15min'!R133</f>
        <v>125.77</v>
      </c>
      <c r="K136" s="47">
        <f t="shared" si="2"/>
        <v>918.61135159999992</v>
      </c>
      <c r="M136" s="135">
        <f>'Predikcia 15min'!K133</f>
        <v>4</v>
      </c>
      <c r="N136" s="10">
        <v>7</v>
      </c>
    </row>
    <row r="137" spans="3:14" ht="15.75" thickBot="1">
      <c r="C137" s="93">
        <f>'Predikcia 15min'!A134</f>
        <v>45749</v>
      </c>
      <c r="D137" s="138">
        <f>'Predikcia 15min'!B134</f>
        <v>1.3645833333333344</v>
      </c>
      <c r="E137" s="68">
        <f>'Predikcia 15min'!G134</f>
        <v>10709.25</v>
      </c>
      <c r="F137" s="69">
        <f>'Predikcia 15min'!O134</f>
        <v>11744</v>
      </c>
      <c r="G137" s="70">
        <f>'Predikcia 15min'!P134</f>
        <v>7992</v>
      </c>
      <c r="H137" s="142">
        <v>6</v>
      </c>
      <c r="I137" s="144">
        <f>'DHS2025'!L133/1000</f>
        <v>6.44</v>
      </c>
      <c r="J137" s="49">
        <f>'Predikcia 15min'!R134</f>
        <v>125.77</v>
      </c>
      <c r="K137" s="47">
        <f t="shared" si="2"/>
        <v>789.62321199999997</v>
      </c>
      <c r="M137" s="135">
        <f>'Predikcia 15min'!K134</f>
        <v>4</v>
      </c>
      <c r="N137" s="10">
        <v>6</v>
      </c>
    </row>
    <row r="138" spans="3:14" ht="15.75" thickBot="1">
      <c r="C138" s="93">
        <f>'Predikcia 15min'!A135</f>
        <v>45749</v>
      </c>
      <c r="D138" s="138">
        <f>'Predikcia 15min'!B135</f>
        <v>1.3750000000000011</v>
      </c>
      <c r="E138" s="68">
        <f>'Predikcia 15min'!G135</f>
        <v>11076.25</v>
      </c>
      <c r="F138" s="69">
        <f>'Predikcia 15min'!O135</f>
        <v>12208</v>
      </c>
      <c r="G138" s="70">
        <f>'Predikcia 15min'!P135</f>
        <v>5359</v>
      </c>
      <c r="H138" s="142">
        <v>5</v>
      </c>
      <c r="I138" s="144">
        <f>'DHS2025'!L134/1000</f>
        <v>5.359</v>
      </c>
      <c r="J138" s="49">
        <f>'Predikcia 15min'!R135</f>
        <v>85.65</v>
      </c>
      <c r="K138" s="47">
        <f t="shared" si="2"/>
        <v>444.22626650000001</v>
      </c>
      <c r="M138" s="135">
        <f>'Predikcia 15min'!K135</f>
        <v>4</v>
      </c>
      <c r="N138" s="10">
        <v>5</v>
      </c>
    </row>
    <row r="139" spans="3:14" ht="15.75" thickBot="1">
      <c r="C139" s="93">
        <f>'Predikcia 15min'!A136</f>
        <v>45749</v>
      </c>
      <c r="D139" s="138">
        <f>'Predikcia 15min'!B136</f>
        <v>1.3854166666666679</v>
      </c>
      <c r="E139" s="68">
        <f>'Predikcia 15min'!G136</f>
        <v>11656.5</v>
      </c>
      <c r="F139" s="69">
        <f>'Predikcia 15min'!O136</f>
        <v>11476</v>
      </c>
      <c r="G139" s="70">
        <f>'Predikcia 15min'!P136</f>
        <v>2453</v>
      </c>
      <c r="H139" s="142">
        <v>4</v>
      </c>
      <c r="I139" s="144">
        <f>'DHS2025'!L135/1000</f>
        <v>4.1109999999999998</v>
      </c>
      <c r="J139" s="49">
        <f>'Predikcia 15min'!R136</f>
        <v>85.65</v>
      </c>
      <c r="K139" s="47">
        <f t="shared" si="2"/>
        <v>340.77517849999998</v>
      </c>
      <c r="M139" s="135">
        <f>'Predikcia 15min'!K136</f>
        <v>4</v>
      </c>
      <c r="N139" s="10">
        <v>4</v>
      </c>
    </row>
    <row r="140" spans="3:14" ht="15.75" thickBot="1">
      <c r="C140" s="93">
        <f>'Predikcia 15min'!A137</f>
        <v>45749</v>
      </c>
      <c r="D140" s="138">
        <f>'Predikcia 15min'!B137</f>
        <v>1.3958333333333346</v>
      </c>
      <c r="E140" s="68">
        <f>'Predikcia 15min'!G137</f>
        <v>11597.25</v>
      </c>
      <c r="F140" s="69">
        <f>'Predikcia 15min'!O137</f>
        <v>11900</v>
      </c>
      <c r="G140" s="70">
        <f>'Predikcia 15min'!P137</f>
        <v>1178</v>
      </c>
      <c r="H140" s="142">
        <v>4</v>
      </c>
      <c r="I140" s="144">
        <f>'DHS2025'!L136/1000</f>
        <v>4.0540000000000003</v>
      </c>
      <c r="J140" s="49">
        <f>'Predikcia 15min'!R137</f>
        <v>85.65</v>
      </c>
      <c r="K140" s="47">
        <f t="shared" si="2"/>
        <v>336.05024900000001</v>
      </c>
      <c r="M140" s="135">
        <f>'Predikcia 15min'!K137</f>
        <v>4</v>
      </c>
      <c r="N140" s="10">
        <v>4</v>
      </c>
    </row>
    <row r="141" spans="3:14" ht="15.75" thickBot="1">
      <c r="C141" s="93">
        <f>'Predikcia 15min'!A138</f>
        <v>45749</v>
      </c>
      <c r="D141" s="138">
        <f>'Predikcia 15min'!B138</f>
        <v>1.4062500000000013</v>
      </c>
      <c r="E141" s="68">
        <f>'Predikcia 15min'!G138</f>
        <v>11579.5</v>
      </c>
      <c r="F141" s="69">
        <f>'Predikcia 15min'!O138</f>
        <v>11402</v>
      </c>
      <c r="G141" s="70">
        <f>'Predikcia 15min'!P138</f>
        <v>2015</v>
      </c>
      <c r="H141" s="142">
        <v>4</v>
      </c>
      <c r="I141" s="144">
        <f>'DHS2025'!L137/1000</f>
        <v>4.0650000000000004</v>
      </c>
      <c r="J141" s="49">
        <f>'Predikcia 15min'!R138</f>
        <v>85.65</v>
      </c>
      <c r="K141" s="47">
        <f t="shared" si="2"/>
        <v>336.96207750000002</v>
      </c>
      <c r="M141" s="135">
        <f>'Predikcia 15min'!K138</f>
        <v>4</v>
      </c>
      <c r="N141" s="10">
        <v>4</v>
      </c>
    </row>
    <row r="142" spans="3:14" ht="15.75" thickBot="1">
      <c r="C142" s="93">
        <f>'Predikcia 15min'!A139</f>
        <v>45749</v>
      </c>
      <c r="D142" s="138">
        <f>'Predikcia 15min'!B139</f>
        <v>1.4166666666666681</v>
      </c>
      <c r="E142" s="68">
        <f>'Predikcia 15min'!G139</f>
        <v>11604.75</v>
      </c>
      <c r="F142" s="69">
        <f>'Predikcia 15min'!O139</f>
        <v>11449</v>
      </c>
      <c r="G142" s="70">
        <f>'Predikcia 15min'!P139</f>
        <v>2254</v>
      </c>
      <c r="H142" s="142">
        <v>4</v>
      </c>
      <c r="I142" s="144">
        <f>'DHS2025'!L138/1000</f>
        <v>4.08</v>
      </c>
      <c r="J142" s="49">
        <f>'Predikcia 15min'!R139</f>
        <v>65.34</v>
      </c>
      <c r="K142" s="47">
        <f t="shared" si="2"/>
        <v>256.16932800000001</v>
      </c>
      <c r="M142" s="135">
        <f>'Predikcia 15min'!K139</f>
        <v>4</v>
      </c>
      <c r="N142" s="10">
        <v>4</v>
      </c>
    </row>
    <row r="143" spans="3:14" ht="15.75" thickBot="1">
      <c r="C143" s="93">
        <f>'Predikcia 15min'!A140</f>
        <v>45749</v>
      </c>
      <c r="D143" s="138">
        <f>'Predikcia 15min'!B140</f>
        <v>1.4270833333333348</v>
      </c>
      <c r="E143" s="68">
        <f>'Predikcia 15min'!G140</f>
        <v>11188.25</v>
      </c>
      <c r="F143" s="69">
        <f>'Predikcia 15min'!O140</f>
        <v>11337</v>
      </c>
      <c r="G143" s="70">
        <f>'Predikcia 15min'!P140</f>
        <v>2086</v>
      </c>
      <c r="H143" s="142">
        <v>4</v>
      </c>
      <c r="I143" s="144">
        <f>'DHS2025'!L139/1000</f>
        <v>4.0629999999999997</v>
      </c>
      <c r="J143" s="49">
        <f>'Predikcia 15min'!R140</f>
        <v>65.34</v>
      </c>
      <c r="K143" s="47">
        <f t="shared" si="2"/>
        <v>255.10195579999998</v>
      </c>
      <c r="M143" s="135">
        <f>'Predikcia 15min'!K140</f>
        <v>4</v>
      </c>
      <c r="N143" s="10">
        <v>4</v>
      </c>
    </row>
    <row r="144" spans="3:14" ht="15.75" thickBot="1">
      <c r="C144" s="93">
        <f>'Predikcia 15min'!A141</f>
        <v>45749</v>
      </c>
      <c r="D144" s="138">
        <f>'Predikcia 15min'!B141</f>
        <v>1.4375000000000016</v>
      </c>
      <c r="E144" s="68">
        <f>'Predikcia 15min'!G141</f>
        <v>11505.75</v>
      </c>
      <c r="F144" s="69">
        <f>'Predikcia 15min'!O141</f>
        <v>11072</v>
      </c>
      <c r="G144" s="70">
        <f>'Predikcia 15min'!P141</f>
        <v>2274</v>
      </c>
      <c r="H144" s="142">
        <v>4</v>
      </c>
      <c r="I144" s="144">
        <f>'DHS2025'!L140/1000</f>
        <v>4.05</v>
      </c>
      <c r="J144" s="49">
        <f>'Predikcia 15min'!R141</f>
        <v>65.34</v>
      </c>
      <c r="K144" s="47">
        <f t="shared" si="2"/>
        <v>254.28573</v>
      </c>
      <c r="M144" s="135">
        <f>'Predikcia 15min'!K141</f>
        <v>4</v>
      </c>
      <c r="N144" s="10">
        <v>4</v>
      </c>
    </row>
    <row r="145" spans="3:14" ht="15.75" thickBot="1">
      <c r="C145" s="93">
        <f>'Predikcia 15min'!A142</f>
        <v>45749</v>
      </c>
      <c r="D145" s="138">
        <f>'Predikcia 15min'!B142</f>
        <v>1.4479166666666683</v>
      </c>
      <c r="E145" s="68">
        <f>'Predikcia 15min'!G142</f>
        <v>12238.5</v>
      </c>
      <c r="F145" s="69">
        <f>'Predikcia 15min'!O142</f>
        <v>10911</v>
      </c>
      <c r="G145" s="70">
        <f>'Predikcia 15min'!P142</f>
        <v>2672</v>
      </c>
      <c r="H145" s="142">
        <v>4</v>
      </c>
      <c r="I145" s="144">
        <f>'DHS2025'!L141/1000</f>
        <v>4.0739999999999998</v>
      </c>
      <c r="J145" s="49">
        <f>'Predikcia 15min'!R142</f>
        <v>65.34</v>
      </c>
      <c r="K145" s="47">
        <f t="shared" si="2"/>
        <v>255.79260839999998</v>
      </c>
      <c r="M145" s="135">
        <f>'Predikcia 15min'!K142</f>
        <v>5</v>
      </c>
      <c r="N145" s="10">
        <v>4</v>
      </c>
    </row>
    <row r="146" spans="3:14" ht="15.75" thickBot="1">
      <c r="C146" s="93">
        <f>'Predikcia 15min'!A143</f>
        <v>45749</v>
      </c>
      <c r="D146" s="138">
        <f>'Predikcia 15min'!B143</f>
        <v>1.458333333333335</v>
      </c>
      <c r="E146" s="68">
        <f>'Predikcia 15min'!G143</f>
        <v>12147.5</v>
      </c>
      <c r="F146" s="69">
        <f>'Predikcia 15min'!O143</f>
        <v>10598</v>
      </c>
      <c r="G146" s="70">
        <f>'Predikcia 15min'!P143</f>
        <v>1467</v>
      </c>
      <c r="H146" s="142">
        <v>2</v>
      </c>
      <c r="I146" s="144">
        <f>'DHS2025'!L142/1000</f>
        <v>3.3220000000000001</v>
      </c>
      <c r="J146" s="49">
        <f>'Predikcia 15min'!R143</f>
        <v>49.62</v>
      </c>
      <c r="K146" s="47">
        <f t="shared" si="2"/>
        <v>156.8774636</v>
      </c>
      <c r="M146" s="135">
        <f>'Predikcia 15min'!K143</f>
        <v>5</v>
      </c>
      <c r="N146" s="10">
        <v>2</v>
      </c>
    </row>
    <row r="147" spans="3:14" ht="15.75" thickBot="1">
      <c r="C147" s="93">
        <f>'Predikcia 15min'!A144</f>
        <v>45749</v>
      </c>
      <c r="D147" s="138">
        <f>'Predikcia 15min'!B144</f>
        <v>1.4687500000000018</v>
      </c>
      <c r="E147" s="68">
        <f>'Predikcia 15min'!G144</f>
        <v>12327.25</v>
      </c>
      <c r="F147" s="69">
        <f>'Predikcia 15min'!O144</f>
        <v>8577</v>
      </c>
      <c r="G147" s="70">
        <f>'Predikcia 15min'!P144</f>
        <v>89</v>
      </c>
      <c r="H147" s="142">
        <v>2</v>
      </c>
      <c r="I147" s="144">
        <f>'DHS2025'!L143/1000</f>
        <v>2.0779999999999998</v>
      </c>
      <c r="J147" s="49">
        <f>'Predikcia 15min'!R144</f>
        <v>49.62</v>
      </c>
      <c r="K147" s="47">
        <f t="shared" si="2"/>
        <v>98.131056399999991</v>
      </c>
      <c r="M147" s="135">
        <f>'Predikcia 15min'!K144</f>
        <v>5</v>
      </c>
      <c r="N147" s="10">
        <v>2</v>
      </c>
    </row>
    <row r="148" spans="3:14" ht="15.75" thickBot="1">
      <c r="C148" s="93">
        <f>'Predikcia 15min'!A145</f>
        <v>45749</v>
      </c>
      <c r="D148" s="138">
        <f>'Predikcia 15min'!B145</f>
        <v>1.4791666666666685</v>
      </c>
      <c r="E148" s="68">
        <f>'Predikcia 15min'!G145</f>
        <v>11948</v>
      </c>
      <c r="F148" s="69">
        <f>'Predikcia 15min'!O145</f>
        <v>8437</v>
      </c>
      <c r="G148" s="149">
        <f>'Predikcia 15min'!P145</f>
        <v>89</v>
      </c>
      <c r="H148" s="142">
        <v>2</v>
      </c>
      <c r="I148" s="144">
        <f>'DHS2025'!L144/1000</f>
        <v>2.0649999999999999</v>
      </c>
      <c r="J148" s="49">
        <f>'Predikcia 15min'!R145</f>
        <v>49.62</v>
      </c>
      <c r="K148" s="47">
        <f t="shared" si="2"/>
        <v>97.517146999999994</v>
      </c>
      <c r="M148" s="135">
        <f>'Predikcia 15min'!K145</f>
        <v>4</v>
      </c>
      <c r="N148" s="10">
        <v>2</v>
      </c>
    </row>
    <row r="149" spans="3:14" ht="15.75" thickBot="1">
      <c r="C149" s="93">
        <f>'Predikcia 15min'!A146</f>
        <v>45749</v>
      </c>
      <c r="D149" s="138">
        <f>'Predikcia 15min'!B146</f>
        <v>1.4895833333333353</v>
      </c>
      <c r="E149" s="68">
        <f>'Predikcia 15min'!G146</f>
        <v>12059.5</v>
      </c>
      <c r="F149" s="69">
        <f>'Predikcia 15min'!O146</f>
        <v>10701</v>
      </c>
      <c r="G149" s="149">
        <f>'Predikcia 15min'!P146</f>
        <v>99</v>
      </c>
      <c r="H149" s="142">
        <v>2</v>
      </c>
      <c r="I149" s="144">
        <f>'DHS2025'!L145/1000</f>
        <v>2.0550000000000002</v>
      </c>
      <c r="J149" s="49">
        <f>'Predikcia 15min'!R146</f>
        <v>49.62</v>
      </c>
      <c r="K149" s="47">
        <f t="shared" si="2"/>
        <v>97.044909000000004</v>
      </c>
      <c r="M149" s="135">
        <f>'Predikcia 15min'!K146</f>
        <v>5</v>
      </c>
      <c r="N149" s="10">
        <v>2</v>
      </c>
    </row>
    <row r="150" spans="3:14" ht="15.75" thickBot="1">
      <c r="C150" s="93">
        <f>'Predikcia 15min'!A147</f>
        <v>45749</v>
      </c>
      <c r="D150" s="138">
        <f>'Predikcia 15min'!B147</f>
        <v>1.500000000000002</v>
      </c>
      <c r="E150" s="68">
        <f>'Predikcia 15min'!G147</f>
        <v>11819.5</v>
      </c>
      <c r="F150" s="69">
        <f>'Predikcia 15min'!O147</f>
        <v>10438</v>
      </c>
      <c r="G150" s="149">
        <f>'Predikcia 15min'!P147</f>
        <v>111</v>
      </c>
      <c r="H150" s="142">
        <v>2</v>
      </c>
      <c r="I150" s="144">
        <f>'DHS2025'!L146/1000</f>
        <v>2.0539999999999998</v>
      </c>
      <c r="J150" s="49">
        <f>'Predikcia 15min'!R147</f>
        <v>45.56</v>
      </c>
      <c r="K150" s="47">
        <f t="shared" si="2"/>
        <v>88.741837600000011</v>
      </c>
      <c r="M150" s="135">
        <f>'Predikcia 15min'!K147</f>
        <v>4</v>
      </c>
      <c r="N150" s="10">
        <v>2</v>
      </c>
    </row>
    <row r="151" spans="3:14" ht="15.75" thickBot="1">
      <c r="C151" s="93">
        <f>'Predikcia 15min'!A148</f>
        <v>45749</v>
      </c>
      <c r="D151" s="138">
        <f>'Predikcia 15min'!B148</f>
        <v>1.5104166666666687</v>
      </c>
      <c r="E151" s="68">
        <f>'Predikcia 15min'!G148</f>
        <v>11543</v>
      </c>
      <c r="F151" s="69">
        <f>'Predikcia 15min'!O148</f>
        <v>10884</v>
      </c>
      <c r="G151" s="149">
        <f>'Predikcia 15min'!P148</f>
        <v>107</v>
      </c>
      <c r="H151" s="142">
        <v>2</v>
      </c>
      <c r="I151" s="144">
        <f>'DHS2025'!L147/1000</f>
        <v>2.0670000000000002</v>
      </c>
      <c r="J151" s="49">
        <f>'Predikcia 15min'!R148</f>
        <v>45.56</v>
      </c>
      <c r="K151" s="47">
        <f t="shared" si="2"/>
        <v>89.303494800000024</v>
      </c>
      <c r="M151" s="135">
        <f>'Predikcia 15min'!K148</f>
        <v>4</v>
      </c>
      <c r="N151" s="10">
        <v>2</v>
      </c>
    </row>
    <row r="152" spans="3:14" ht="15.75" thickBot="1">
      <c r="C152" s="93">
        <f>'Predikcia 15min'!A149</f>
        <v>45749</v>
      </c>
      <c r="D152" s="138">
        <f>'Predikcia 15min'!B149</f>
        <v>1.5208333333333355</v>
      </c>
      <c r="E152" s="68">
        <f>'Predikcia 15min'!G149</f>
        <v>11710</v>
      </c>
      <c r="F152" s="69">
        <f>'Predikcia 15min'!O149</f>
        <v>11026</v>
      </c>
      <c r="G152" s="149">
        <f>'Predikcia 15min'!P149</f>
        <v>106</v>
      </c>
      <c r="H152" s="142">
        <v>2</v>
      </c>
      <c r="I152" s="144">
        <f>'DHS2025'!L148/1000</f>
        <v>2.0640000000000001</v>
      </c>
      <c r="J152" s="49">
        <f>'Predikcia 15min'!R149</f>
        <v>45.56</v>
      </c>
      <c r="K152" s="47">
        <f t="shared" si="2"/>
        <v>89.173881600000016</v>
      </c>
      <c r="M152" s="135">
        <f>'Predikcia 15min'!K149</f>
        <v>4</v>
      </c>
      <c r="N152" s="10">
        <v>2</v>
      </c>
    </row>
    <row r="153" spans="3:14" ht="15.75" thickBot="1">
      <c r="C153" s="93">
        <f>'Predikcia 15min'!A150</f>
        <v>45749</v>
      </c>
      <c r="D153" s="138">
        <f>'Predikcia 15min'!B150</f>
        <v>1.5312500000000022</v>
      </c>
      <c r="E153" s="68">
        <f>'Predikcia 15min'!G150</f>
        <v>12157.75</v>
      </c>
      <c r="F153" s="69">
        <f>'Predikcia 15min'!O150</f>
        <v>11107</v>
      </c>
      <c r="G153" s="149">
        <f>'Predikcia 15min'!P150</f>
        <v>141</v>
      </c>
      <c r="H153" s="142">
        <v>2</v>
      </c>
      <c r="I153" s="144">
        <f>'DHS2025'!L149/1000</f>
        <v>2.0499999999999998</v>
      </c>
      <c r="J153" s="49">
        <f>'Predikcia 15min'!R150</f>
        <v>45.56</v>
      </c>
      <c r="K153" s="47">
        <f t="shared" si="2"/>
        <v>88.569020000000009</v>
      </c>
      <c r="M153" s="135">
        <f>'Predikcia 15min'!K150</f>
        <v>5</v>
      </c>
      <c r="N153" s="10">
        <v>2</v>
      </c>
    </row>
    <row r="154" spans="3:14" ht="15.75" thickBot="1">
      <c r="C154" s="93">
        <f>'Predikcia 15min'!A151</f>
        <v>45749</v>
      </c>
      <c r="D154" s="138">
        <f>'Predikcia 15min'!B151</f>
        <v>1.541666666666669</v>
      </c>
      <c r="E154" s="68">
        <f>'Predikcia 15min'!G151</f>
        <v>12371</v>
      </c>
      <c r="F154" s="69">
        <f>'Predikcia 15min'!O151</f>
        <v>10970</v>
      </c>
      <c r="G154" s="149">
        <f>'Predikcia 15min'!P151</f>
        <v>109</v>
      </c>
      <c r="H154" s="142">
        <v>2</v>
      </c>
      <c r="I154" s="144">
        <f>'DHS2025'!L150/1000</f>
        <v>2.06</v>
      </c>
      <c r="J154" s="49">
        <f>'Predikcia 15min'!R151</f>
        <v>40.18</v>
      </c>
      <c r="K154" s="47">
        <f t="shared" si="2"/>
        <v>78.029092000000006</v>
      </c>
      <c r="M154" s="135">
        <f>'Predikcia 15min'!K151</f>
        <v>5</v>
      </c>
      <c r="N154" s="10">
        <v>2</v>
      </c>
    </row>
    <row r="155" spans="3:14" ht="15.75" thickBot="1">
      <c r="C155" s="93">
        <f>'Predikcia 15min'!A152</f>
        <v>45749</v>
      </c>
      <c r="D155" s="138">
        <f>'Predikcia 15min'!B152</f>
        <v>1.5520833333333357</v>
      </c>
      <c r="E155" s="68">
        <f>'Predikcia 15min'!G152</f>
        <v>12213.25</v>
      </c>
      <c r="F155" s="69">
        <f>'Predikcia 15min'!O152</f>
        <v>11035</v>
      </c>
      <c r="G155" s="149">
        <f>'Predikcia 15min'!P152</f>
        <v>28</v>
      </c>
      <c r="H155" s="142">
        <v>2</v>
      </c>
      <c r="I155" s="144">
        <f>'DHS2025'!L151/1000</f>
        <v>2.0569999999999999</v>
      </c>
      <c r="J155" s="49">
        <f>'Predikcia 15min'!R152</f>
        <v>40.18</v>
      </c>
      <c r="K155" s="47">
        <f t="shared" si="2"/>
        <v>77.915457399999994</v>
      </c>
      <c r="M155" s="135">
        <f>'Predikcia 15min'!K152</f>
        <v>5</v>
      </c>
      <c r="N155" s="10">
        <v>2</v>
      </c>
    </row>
    <row r="156" spans="3:14" ht="15.75" thickBot="1">
      <c r="C156" s="93">
        <f>'Predikcia 15min'!A153</f>
        <v>45749</v>
      </c>
      <c r="D156" s="138">
        <f>'Predikcia 15min'!B153</f>
        <v>1.5625000000000024</v>
      </c>
      <c r="E156" s="68">
        <f>'Predikcia 15min'!G153</f>
        <v>12343</v>
      </c>
      <c r="F156" s="69">
        <f>'Predikcia 15min'!O153</f>
        <v>11017</v>
      </c>
      <c r="G156" s="149">
        <f>'Predikcia 15min'!P153</f>
        <v>100</v>
      </c>
      <c r="H156" s="142">
        <v>2</v>
      </c>
      <c r="I156" s="144">
        <f>'DHS2025'!L152/1000</f>
        <v>2.0569999999999999</v>
      </c>
      <c r="J156" s="49">
        <f>'Predikcia 15min'!R153</f>
        <v>40.18</v>
      </c>
      <c r="K156" s="47">
        <f t="shared" si="2"/>
        <v>77.915457399999994</v>
      </c>
      <c r="M156" s="135">
        <f>'Predikcia 15min'!K153</f>
        <v>5</v>
      </c>
      <c r="N156" s="10">
        <v>2</v>
      </c>
    </row>
    <row r="157" spans="3:14" ht="15.75" thickBot="1">
      <c r="C157" s="93">
        <f>'Predikcia 15min'!A154</f>
        <v>45749</v>
      </c>
      <c r="D157" s="138">
        <f>'Predikcia 15min'!B154</f>
        <v>1.5729166666666692</v>
      </c>
      <c r="E157" s="68">
        <f>'Predikcia 15min'!G154</f>
        <v>12275.75</v>
      </c>
      <c r="F157" s="69">
        <f>'Predikcia 15min'!O154</f>
        <v>10816</v>
      </c>
      <c r="G157" s="149">
        <f>'Predikcia 15min'!P154</f>
        <v>109</v>
      </c>
      <c r="H157" s="142">
        <v>2</v>
      </c>
      <c r="I157" s="144">
        <f>'DHS2025'!L153/1000</f>
        <v>2.0550000000000002</v>
      </c>
      <c r="J157" s="49">
        <f>'Predikcia 15min'!R154</f>
        <v>40.18</v>
      </c>
      <c r="K157" s="47">
        <f t="shared" si="2"/>
        <v>77.839701000000005</v>
      </c>
      <c r="M157" s="135">
        <f>'Predikcia 15min'!K154</f>
        <v>5</v>
      </c>
      <c r="N157" s="10">
        <v>2</v>
      </c>
    </row>
    <row r="158" spans="3:14" ht="15.75" thickBot="1">
      <c r="C158" s="93">
        <f>'Predikcia 15min'!A155</f>
        <v>45749</v>
      </c>
      <c r="D158" s="138">
        <f>'Predikcia 15min'!B155</f>
        <v>1.5833333333333359</v>
      </c>
      <c r="E158" s="68">
        <f>'Predikcia 15min'!G155</f>
        <v>12143.75</v>
      </c>
      <c r="F158" s="69">
        <f>'Predikcia 15min'!O155</f>
        <v>10924</v>
      </c>
      <c r="G158" s="149">
        <f>'Predikcia 15min'!P155</f>
        <v>79</v>
      </c>
      <c r="H158" s="142">
        <v>2</v>
      </c>
      <c r="I158" s="144">
        <f>'DHS2025'!L154/1000</f>
        <v>2.0619999999999998</v>
      </c>
      <c r="J158" s="49">
        <f>'Predikcia 15min'!R155</f>
        <v>39.119999999999997</v>
      </c>
      <c r="K158" s="47">
        <f t="shared" si="2"/>
        <v>75.940985599999991</v>
      </c>
      <c r="M158" s="135">
        <f>'Predikcia 15min'!K155</f>
        <v>5</v>
      </c>
      <c r="N158" s="10">
        <v>2</v>
      </c>
    </row>
    <row r="159" spans="3:14" ht="15.75" thickBot="1">
      <c r="C159" s="93">
        <f>'Predikcia 15min'!A156</f>
        <v>45749</v>
      </c>
      <c r="D159" s="138">
        <f>'Predikcia 15min'!B156</f>
        <v>1.5937500000000027</v>
      </c>
      <c r="E159" s="68">
        <f>'Predikcia 15min'!G156</f>
        <v>12043</v>
      </c>
      <c r="F159" s="69">
        <f>'Predikcia 15min'!O156</f>
        <v>10933</v>
      </c>
      <c r="G159" s="149">
        <f>'Predikcia 15min'!P156</f>
        <v>27</v>
      </c>
      <c r="H159" s="142">
        <v>2</v>
      </c>
      <c r="I159" s="144">
        <f>'DHS2025'!L155/1000</f>
        <v>2.06</v>
      </c>
      <c r="J159" s="49">
        <f>'Predikcia 15min'!R156</f>
        <v>39.119999999999997</v>
      </c>
      <c r="K159" s="47">
        <f t="shared" si="2"/>
        <v>75.867328000000001</v>
      </c>
      <c r="M159" s="135">
        <f>'Predikcia 15min'!K156</f>
        <v>5</v>
      </c>
      <c r="N159" s="10">
        <v>2</v>
      </c>
    </row>
    <row r="160" spans="3:14" ht="15.75" thickBot="1">
      <c r="C160" s="93">
        <f>'Predikcia 15min'!A157</f>
        <v>45749</v>
      </c>
      <c r="D160" s="138">
        <f>'Predikcia 15min'!B157</f>
        <v>1.6041666666666694</v>
      </c>
      <c r="E160" s="68">
        <f>'Predikcia 15min'!G157</f>
        <v>12081.5</v>
      </c>
      <c r="F160" s="69">
        <f>'Predikcia 15min'!O157</f>
        <v>11115</v>
      </c>
      <c r="G160" s="149">
        <f>'Predikcia 15min'!P157</f>
        <v>76</v>
      </c>
      <c r="H160" s="142">
        <v>2</v>
      </c>
      <c r="I160" s="144">
        <f>'DHS2025'!L156/1000</f>
        <v>2.0670000000000002</v>
      </c>
      <c r="J160" s="49">
        <f>'Predikcia 15min'!R157</f>
        <v>39.119999999999997</v>
      </c>
      <c r="K160" s="47">
        <f t="shared" si="2"/>
        <v>76.125129600000008</v>
      </c>
      <c r="M160" s="135">
        <f>'Predikcia 15min'!K157</f>
        <v>5</v>
      </c>
      <c r="N160" s="10">
        <v>2</v>
      </c>
    </row>
    <row r="161" spans="3:14" ht="15.75" thickBot="1">
      <c r="C161" s="93">
        <f>'Predikcia 15min'!A158</f>
        <v>45749</v>
      </c>
      <c r="D161" s="138">
        <f>'Predikcia 15min'!B158</f>
        <v>1.6145833333333361</v>
      </c>
      <c r="E161" s="68">
        <f>'Predikcia 15min'!G158</f>
        <v>11839</v>
      </c>
      <c r="F161" s="69">
        <f>'Predikcia 15min'!O158</f>
        <v>11042</v>
      </c>
      <c r="G161" s="149">
        <f>'Predikcia 15min'!P158</f>
        <v>25</v>
      </c>
      <c r="H161" s="142">
        <v>2</v>
      </c>
      <c r="I161" s="144">
        <f>'DHS2025'!L157/1000</f>
        <v>2.0609999999999999</v>
      </c>
      <c r="J161" s="49">
        <f>'Predikcia 15min'!R158</f>
        <v>39.119999999999997</v>
      </c>
      <c r="K161" s="47">
        <f t="shared" si="2"/>
        <v>75.904156799999996</v>
      </c>
      <c r="M161" s="135">
        <f>'Predikcia 15min'!K158</f>
        <v>4</v>
      </c>
      <c r="N161" s="10">
        <v>2</v>
      </c>
    </row>
    <row r="162" spans="3:14" ht="15.75" thickBot="1">
      <c r="C162" s="93">
        <f>'Predikcia 15min'!A159</f>
        <v>45749</v>
      </c>
      <c r="D162" s="138">
        <f>'Predikcia 15min'!B159</f>
        <v>1.6250000000000029</v>
      </c>
      <c r="E162" s="68">
        <f>'Predikcia 15min'!G159</f>
        <v>11546</v>
      </c>
      <c r="F162" s="69">
        <f>'Predikcia 15min'!O159</f>
        <v>10710</v>
      </c>
      <c r="G162" s="149">
        <f>'Predikcia 15min'!P159</f>
        <v>26</v>
      </c>
      <c r="H162" s="142">
        <v>2</v>
      </c>
      <c r="I162" s="144">
        <f>'DHS2025'!L158/1000</f>
        <v>2.06</v>
      </c>
      <c r="J162" s="49">
        <f>'Predikcia 15min'!R159</f>
        <v>64.5</v>
      </c>
      <c r="K162" s="47">
        <f t="shared" si="2"/>
        <v>127.62730000000001</v>
      </c>
      <c r="M162" s="135">
        <f>'Predikcia 15min'!K159</f>
        <v>4</v>
      </c>
      <c r="N162" s="10">
        <v>2</v>
      </c>
    </row>
    <row r="163" spans="3:14" ht="15.75" thickBot="1">
      <c r="C163" s="93">
        <f>'Predikcia 15min'!A160</f>
        <v>45749</v>
      </c>
      <c r="D163" s="138">
        <f>'Predikcia 15min'!B160</f>
        <v>1.6354166666666696</v>
      </c>
      <c r="E163" s="68">
        <f>'Predikcia 15min'!G160</f>
        <v>11289.75</v>
      </c>
      <c r="F163" s="69">
        <f>'Predikcia 15min'!O160</f>
        <v>11102</v>
      </c>
      <c r="G163" s="149">
        <f>'Predikcia 15min'!P160</f>
        <v>23</v>
      </c>
      <c r="H163" s="142">
        <v>2</v>
      </c>
      <c r="I163" s="144">
        <f>'DHS2025'!L159/1000</f>
        <v>2.052</v>
      </c>
      <c r="J163" s="49">
        <f>'Predikcia 15min'!R160</f>
        <v>64.5</v>
      </c>
      <c r="K163" s="47">
        <f t="shared" si="2"/>
        <v>127.13166</v>
      </c>
      <c r="M163" s="135">
        <f>'Predikcia 15min'!K160</f>
        <v>4</v>
      </c>
      <c r="N163" s="10">
        <v>2</v>
      </c>
    </row>
    <row r="164" spans="3:14" ht="15.75" thickBot="1">
      <c r="C164" s="93">
        <f>'Predikcia 15min'!A161</f>
        <v>45749</v>
      </c>
      <c r="D164" s="138">
        <f>'Predikcia 15min'!B161</f>
        <v>1.6458333333333364</v>
      </c>
      <c r="E164" s="68">
        <f>'Predikcia 15min'!G161</f>
        <v>10997.5</v>
      </c>
      <c r="F164" s="69">
        <f>'Predikcia 15min'!O161</f>
        <v>10977</v>
      </c>
      <c r="G164" s="149">
        <f>'Predikcia 15min'!P161</f>
        <v>53</v>
      </c>
      <c r="H164" s="142">
        <v>2</v>
      </c>
      <c r="I164" s="144">
        <f>'DHS2025'!L160/1000</f>
        <v>2.0640000000000001</v>
      </c>
      <c r="J164" s="49">
        <f>'Predikcia 15min'!R161</f>
        <v>64.5</v>
      </c>
      <c r="K164" s="47">
        <f t="shared" si="2"/>
        <v>127.87512</v>
      </c>
      <c r="M164" s="135">
        <f>'Predikcia 15min'!K161</f>
        <v>4</v>
      </c>
      <c r="N164" s="10">
        <v>2</v>
      </c>
    </row>
    <row r="165" spans="3:14" ht="15.75" thickBot="1">
      <c r="C165" s="93">
        <f>'Predikcia 15min'!A162</f>
        <v>45749</v>
      </c>
      <c r="D165" s="138">
        <f>'Predikcia 15min'!B162</f>
        <v>1.6562500000000031</v>
      </c>
      <c r="E165" s="68">
        <f>'Predikcia 15min'!G162</f>
        <v>10688.25</v>
      </c>
      <c r="F165" s="69">
        <f>'Predikcia 15min'!O162</f>
        <v>11189</v>
      </c>
      <c r="G165" s="149">
        <f>'Predikcia 15min'!P162</f>
        <v>201</v>
      </c>
      <c r="H165" s="142">
        <v>2</v>
      </c>
      <c r="I165" s="144">
        <f>'DHS2025'!L161/1000</f>
        <v>2.0609999999999999</v>
      </c>
      <c r="J165" s="49">
        <f>'Predikcia 15min'!R162</f>
        <v>64.5</v>
      </c>
      <c r="K165" s="47">
        <f t="shared" si="2"/>
        <v>127.68925499999999</v>
      </c>
      <c r="M165" s="135">
        <f>'Predikcia 15min'!K162</f>
        <v>4</v>
      </c>
      <c r="N165" s="10">
        <v>2</v>
      </c>
    </row>
    <row r="166" spans="3:14" ht="15.75" thickBot="1">
      <c r="C166" s="93">
        <f>'Predikcia 15min'!A163</f>
        <v>45749</v>
      </c>
      <c r="D166" s="138">
        <f>'Predikcia 15min'!B163</f>
        <v>1.6666666666666698</v>
      </c>
      <c r="E166" s="68">
        <f>'Predikcia 15min'!G163</f>
        <v>10438</v>
      </c>
      <c r="F166" s="69">
        <f>'Predikcia 15min'!O163</f>
        <v>10935</v>
      </c>
      <c r="G166" s="149">
        <f>'Predikcia 15min'!P163</f>
        <v>74</v>
      </c>
      <c r="H166" s="142">
        <v>2</v>
      </c>
      <c r="I166" s="144">
        <f>'DHS2025'!L162/1000</f>
        <v>2.06</v>
      </c>
      <c r="J166" s="49">
        <f>'Predikcia 15min'!R163</f>
        <v>79.63</v>
      </c>
      <c r="K166" s="47">
        <f t="shared" si="2"/>
        <v>158.48342199999999</v>
      </c>
      <c r="M166" s="135">
        <f>'Predikcia 15min'!K163</f>
        <v>4</v>
      </c>
      <c r="N166" s="10">
        <v>2</v>
      </c>
    </row>
    <row r="167" spans="3:14" ht="15.75" thickBot="1">
      <c r="C167" s="93">
        <f>'Predikcia 15min'!A164</f>
        <v>45749</v>
      </c>
      <c r="D167" s="138">
        <f>'Predikcia 15min'!B164</f>
        <v>1.6770833333333366</v>
      </c>
      <c r="E167" s="68">
        <f>'Predikcia 15min'!G164</f>
        <v>10384.75</v>
      </c>
      <c r="F167" s="69">
        <f>'Predikcia 15min'!O164</f>
        <v>11061</v>
      </c>
      <c r="G167" s="149">
        <f>'Predikcia 15min'!P164</f>
        <v>110</v>
      </c>
      <c r="H167" s="142">
        <v>2</v>
      </c>
      <c r="I167" s="144">
        <f>'DHS2025'!L163/1000</f>
        <v>2.0640000000000001</v>
      </c>
      <c r="J167" s="49">
        <f>'Predikcia 15min'!R164</f>
        <v>79.63</v>
      </c>
      <c r="K167" s="47">
        <f t="shared" si="2"/>
        <v>158.79115679999998</v>
      </c>
      <c r="M167" s="135">
        <f>'Predikcia 15min'!K164</f>
        <v>4</v>
      </c>
      <c r="N167" s="10">
        <v>2</v>
      </c>
    </row>
    <row r="168" spans="3:14" ht="15.75" thickBot="1">
      <c r="C168" s="93">
        <f>'Predikcia 15min'!A165</f>
        <v>45749</v>
      </c>
      <c r="D168" s="138">
        <f>'Predikcia 15min'!B165</f>
        <v>1.6875000000000033</v>
      </c>
      <c r="E168" s="68">
        <f>'Predikcia 15min'!G165</f>
        <v>10326.5</v>
      </c>
      <c r="F168" s="69">
        <f>'Predikcia 15min'!O165</f>
        <v>11114</v>
      </c>
      <c r="G168" s="149">
        <f>'Predikcia 15min'!P165</f>
        <v>63</v>
      </c>
      <c r="H168" s="142">
        <v>2</v>
      </c>
      <c r="I168" s="144">
        <f>'DHS2025'!L164/1000</f>
        <v>2.0579999999999998</v>
      </c>
      <c r="J168" s="49">
        <f>'Predikcia 15min'!R165</f>
        <v>79.63</v>
      </c>
      <c r="K168" s="47">
        <f t="shared" si="2"/>
        <v>158.32955459999997</v>
      </c>
      <c r="M168" s="135">
        <f>'Predikcia 15min'!K165</f>
        <v>4</v>
      </c>
      <c r="N168" s="10">
        <v>2</v>
      </c>
    </row>
    <row r="169" spans="3:14" ht="15.75" thickBot="1">
      <c r="C169" s="93">
        <f>'Predikcia 15min'!A166</f>
        <v>45749</v>
      </c>
      <c r="D169" s="138">
        <f>'Predikcia 15min'!B166</f>
        <v>1.6979166666666701</v>
      </c>
      <c r="E169" s="68">
        <f>'Predikcia 15min'!G166</f>
        <v>10607.25</v>
      </c>
      <c r="F169" s="69">
        <f>'Predikcia 15min'!O166</f>
        <v>10893</v>
      </c>
      <c r="G169" s="149">
        <f>'Predikcia 15min'!P166</f>
        <v>29</v>
      </c>
      <c r="H169" s="142">
        <v>2</v>
      </c>
      <c r="I169" s="144">
        <f>'DHS2025'!L165/1000</f>
        <v>2.06</v>
      </c>
      <c r="J169" s="49">
        <f>'Predikcia 15min'!R166</f>
        <v>79.63</v>
      </c>
      <c r="K169" s="47">
        <f t="shared" si="2"/>
        <v>158.48342199999999</v>
      </c>
      <c r="M169" s="135">
        <f>'Predikcia 15min'!K166</f>
        <v>4</v>
      </c>
      <c r="N169" s="10">
        <v>2</v>
      </c>
    </row>
    <row r="170" spans="3:14" ht="15.75" thickBot="1">
      <c r="C170" s="93">
        <f>'Predikcia 15min'!A167</f>
        <v>45749</v>
      </c>
      <c r="D170" s="138">
        <f>'Predikcia 15min'!B167</f>
        <v>1.7083333333333368</v>
      </c>
      <c r="E170" s="68">
        <f>'Predikcia 15min'!G167</f>
        <v>10502</v>
      </c>
      <c r="F170" s="69">
        <f>'Predikcia 15min'!O167</f>
        <v>11247</v>
      </c>
      <c r="G170" s="149">
        <f>'Predikcia 15min'!P167</f>
        <v>50</v>
      </c>
      <c r="H170" s="142">
        <v>3</v>
      </c>
      <c r="I170" s="144">
        <f>'DHS2025'!L166/1000</f>
        <v>2.0579999999999998</v>
      </c>
      <c r="J170" s="49">
        <f>'Predikcia 15min'!R167</f>
        <v>102.45</v>
      </c>
      <c r="K170" s="47">
        <f t="shared" si="2"/>
        <v>204.82347899999996</v>
      </c>
      <c r="M170" s="135">
        <f>'Predikcia 15min'!K167</f>
        <v>4</v>
      </c>
      <c r="N170" s="10">
        <v>3</v>
      </c>
    </row>
    <row r="171" spans="3:14" ht="15.75" thickBot="1">
      <c r="C171" s="93">
        <f>'Predikcia 15min'!A168</f>
        <v>45749</v>
      </c>
      <c r="D171" s="138">
        <f>'Predikcia 15min'!B168</f>
        <v>1.7187500000000036</v>
      </c>
      <c r="E171" s="68">
        <f>'Predikcia 15min'!G168</f>
        <v>11333.25</v>
      </c>
      <c r="F171" s="69">
        <f>'Predikcia 15min'!O168</f>
        <v>10831</v>
      </c>
      <c r="G171" s="70">
        <f>'Predikcia 15min'!P168</f>
        <v>26</v>
      </c>
      <c r="H171" s="142">
        <v>3</v>
      </c>
      <c r="I171" s="144">
        <f>'DHS2025'!L167/1000</f>
        <v>3.0640000000000001</v>
      </c>
      <c r="J171" s="49">
        <f>'Predikcia 15min'!R168</f>
        <v>102.45</v>
      </c>
      <c r="K171" s="47">
        <f t="shared" si="2"/>
        <v>304.94613199999998</v>
      </c>
      <c r="M171" s="135">
        <f>'Predikcia 15min'!K168</f>
        <v>4</v>
      </c>
      <c r="N171" s="10">
        <v>3</v>
      </c>
    </row>
    <row r="172" spans="3:14" ht="15.75" thickBot="1">
      <c r="C172" s="93">
        <f>'Predikcia 15min'!A169</f>
        <v>45749</v>
      </c>
      <c r="D172" s="138">
        <f>'Predikcia 15min'!B169</f>
        <v>1.7291666666666703</v>
      </c>
      <c r="E172" s="68">
        <f>'Predikcia 15min'!G169</f>
        <v>11677.75</v>
      </c>
      <c r="F172" s="69">
        <f>'Predikcia 15min'!O169</f>
        <v>10776</v>
      </c>
      <c r="G172" s="70">
        <f>'Predikcia 15min'!P169</f>
        <v>24</v>
      </c>
      <c r="H172" s="142">
        <v>3</v>
      </c>
      <c r="I172" s="144">
        <f>'DHS2025'!L168/1000</f>
        <v>3.0680000000000001</v>
      </c>
      <c r="J172" s="49">
        <f>'Predikcia 15min'!R169</f>
        <v>102.45</v>
      </c>
      <c r="K172" s="47">
        <f t="shared" si="2"/>
        <v>305.34423399999997</v>
      </c>
      <c r="M172" s="135">
        <f>'Predikcia 15min'!K169</f>
        <v>4</v>
      </c>
      <c r="N172" s="10">
        <v>3</v>
      </c>
    </row>
    <row r="173" spans="3:14" ht="15.75" thickBot="1">
      <c r="C173" s="93">
        <f>'Predikcia 15min'!A170</f>
        <v>45749</v>
      </c>
      <c r="D173" s="138">
        <f>'Predikcia 15min'!B170</f>
        <v>1.739583333333337</v>
      </c>
      <c r="E173" s="68">
        <f>'Predikcia 15min'!G170</f>
        <v>11629</v>
      </c>
      <c r="F173" s="69">
        <f>'Predikcia 15min'!O170</f>
        <v>10829</v>
      </c>
      <c r="G173" s="70">
        <f>'Predikcia 15min'!P170</f>
        <v>90</v>
      </c>
      <c r="H173" s="142">
        <v>3</v>
      </c>
      <c r="I173" s="144">
        <f>'DHS2025'!L169/1000</f>
        <v>3.0590000000000002</v>
      </c>
      <c r="J173" s="49">
        <f>'Predikcia 15min'!R170</f>
        <v>102.45</v>
      </c>
      <c r="K173" s="47">
        <f t="shared" si="2"/>
        <v>304.44850450000001</v>
      </c>
      <c r="M173" s="135">
        <f>'Predikcia 15min'!K170</f>
        <v>4</v>
      </c>
      <c r="N173" s="10">
        <v>3</v>
      </c>
    </row>
    <row r="174" spans="3:14" ht="15.75" thickBot="1">
      <c r="C174" s="93">
        <f>'Predikcia 15min'!A171</f>
        <v>45749</v>
      </c>
      <c r="D174" s="138">
        <f>'Predikcia 15min'!B171</f>
        <v>1.7500000000000038</v>
      </c>
      <c r="E174" s="68">
        <f>'Predikcia 15min'!G171</f>
        <v>11497.5</v>
      </c>
      <c r="F174" s="69">
        <f>'Predikcia 15min'!O171</f>
        <v>11204</v>
      </c>
      <c r="G174" s="70">
        <f>'Predikcia 15min'!P171</f>
        <v>86</v>
      </c>
      <c r="H174" s="142">
        <v>4</v>
      </c>
      <c r="I174" s="144">
        <f>'DHS2025'!L170/1000</f>
        <v>3.6869999999999998</v>
      </c>
      <c r="J174" s="49">
        <f>'Predikcia 15min'!R171</f>
        <v>116.34</v>
      </c>
      <c r="K174" s="47">
        <f t="shared" si="2"/>
        <v>417.65082419999999</v>
      </c>
      <c r="M174" s="135">
        <f>'Predikcia 15min'!K171</f>
        <v>4</v>
      </c>
      <c r="N174" s="10">
        <v>4</v>
      </c>
    </row>
    <row r="175" spans="3:14" ht="15.75" thickBot="1">
      <c r="C175" s="93">
        <f>'Predikcia 15min'!A172</f>
        <v>45749</v>
      </c>
      <c r="D175" s="138">
        <f>'Predikcia 15min'!B172</f>
        <v>1.7604166666666705</v>
      </c>
      <c r="E175" s="68">
        <f>'Predikcia 15min'!G172</f>
        <v>12056</v>
      </c>
      <c r="F175" s="69">
        <f>'Predikcia 15min'!O172</f>
        <v>12083</v>
      </c>
      <c r="G175" s="70">
        <f>'Predikcia 15min'!P172</f>
        <v>258</v>
      </c>
      <c r="H175" s="142">
        <v>4</v>
      </c>
      <c r="I175" s="144">
        <f>'DHS2025'!L171/1000</f>
        <v>4.05</v>
      </c>
      <c r="J175" s="49">
        <f>'Predikcia 15min'!R172</f>
        <v>116.34</v>
      </c>
      <c r="K175" s="47">
        <f t="shared" si="2"/>
        <v>458.77022999999997</v>
      </c>
      <c r="M175" s="135">
        <f>'Predikcia 15min'!K172</f>
        <v>5</v>
      </c>
      <c r="N175" s="10">
        <v>4</v>
      </c>
    </row>
    <row r="176" spans="3:14" ht="15.75" thickBot="1">
      <c r="C176" s="93">
        <f>'Predikcia 15min'!A173</f>
        <v>45749</v>
      </c>
      <c r="D176" s="138">
        <f>'Predikcia 15min'!B173</f>
        <v>1.7708333333333373</v>
      </c>
      <c r="E176" s="68">
        <f>'Predikcia 15min'!G173</f>
        <v>12035.25</v>
      </c>
      <c r="F176" s="69">
        <f>'Predikcia 15min'!O173</f>
        <v>12488</v>
      </c>
      <c r="G176" s="70">
        <f>'Predikcia 15min'!P173</f>
        <v>4817</v>
      </c>
      <c r="H176" s="142">
        <v>5</v>
      </c>
      <c r="I176" s="144">
        <f>'DHS2025'!L172/1000</f>
        <v>5.0119999999999996</v>
      </c>
      <c r="J176" s="49">
        <f>'Predikcia 15min'!R173</f>
        <v>116.34</v>
      </c>
      <c r="K176" s="47">
        <f t="shared" si="2"/>
        <v>567.7423192</v>
      </c>
      <c r="M176" s="135">
        <f>'Predikcia 15min'!K173</f>
        <v>5</v>
      </c>
      <c r="N176" s="10">
        <v>5</v>
      </c>
    </row>
    <row r="177" spans="3:14" ht="15.75" thickBot="1">
      <c r="C177" s="93">
        <f>'Predikcia 15min'!A174</f>
        <v>45749</v>
      </c>
      <c r="D177" s="138">
        <f>'Predikcia 15min'!B174</f>
        <v>1.781250000000004</v>
      </c>
      <c r="E177" s="68">
        <f>'Predikcia 15min'!G174</f>
        <v>12257</v>
      </c>
      <c r="F177" s="69">
        <f>'Predikcia 15min'!O174</f>
        <v>12980</v>
      </c>
      <c r="G177" s="70">
        <f>'Predikcia 15min'!P174</f>
        <v>3362</v>
      </c>
      <c r="H177" s="142">
        <v>6</v>
      </c>
      <c r="I177" s="144">
        <f>'DHS2025'!L173/1000</f>
        <v>5.7869999999999999</v>
      </c>
      <c r="J177" s="49">
        <f>'Predikcia 15min'!R174</f>
        <v>116.34</v>
      </c>
      <c r="K177" s="47">
        <f t="shared" si="2"/>
        <v>655.53168419999997</v>
      </c>
      <c r="M177" s="135">
        <f>'Predikcia 15min'!K174</f>
        <v>5</v>
      </c>
      <c r="N177" s="10">
        <v>6</v>
      </c>
    </row>
    <row r="178" spans="3:14" ht="15.75" thickBot="1">
      <c r="C178" s="93">
        <f>'Predikcia 15min'!A175</f>
        <v>45749</v>
      </c>
      <c r="D178" s="138">
        <f>'Predikcia 15min'!B175</f>
        <v>1.7916666666666707</v>
      </c>
      <c r="E178" s="68">
        <f>'Predikcia 15min'!G175</f>
        <v>12416.25</v>
      </c>
      <c r="F178" s="69">
        <f>'Predikcia 15min'!O175</f>
        <v>11563</v>
      </c>
      <c r="G178" s="70">
        <f>'Predikcia 15min'!P175</f>
        <v>8634</v>
      </c>
      <c r="H178" s="142">
        <v>7</v>
      </c>
      <c r="I178" s="144">
        <f>'DHS2025'!L174/1000</f>
        <v>6.8890000000000002</v>
      </c>
      <c r="J178" s="49">
        <f>'Predikcia 15min'!R175</f>
        <v>153.04</v>
      </c>
      <c r="K178" s="47">
        <f t="shared" si="2"/>
        <v>1030.6605343999997</v>
      </c>
      <c r="M178" s="135">
        <f>'Predikcia 15min'!K175</f>
        <v>5</v>
      </c>
      <c r="N178" s="10">
        <v>7</v>
      </c>
    </row>
    <row r="179" spans="3:14" ht="15.75" thickBot="1">
      <c r="C179" s="93">
        <f>'Predikcia 15min'!A176</f>
        <v>45749</v>
      </c>
      <c r="D179" s="138">
        <f>'Predikcia 15min'!B176</f>
        <v>1.8020833333333375</v>
      </c>
      <c r="E179" s="68">
        <f>'Predikcia 15min'!G176</f>
        <v>12444.5</v>
      </c>
      <c r="F179" s="69">
        <f>'Predikcia 15min'!O176</f>
        <v>11249</v>
      </c>
      <c r="G179" s="70">
        <f>'Predikcia 15min'!P176</f>
        <v>9965</v>
      </c>
      <c r="H179" s="142">
        <v>8</v>
      </c>
      <c r="I179" s="144">
        <f>'DHS2025'!L175/1000</f>
        <v>7.6470000000000002</v>
      </c>
      <c r="J179" s="49">
        <f>'Predikcia 15min'!R176</f>
        <v>153.04</v>
      </c>
      <c r="K179" s="47">
        <f t="shared" si="2"/>
        <v>1144.0646111999997</v>
      </c>
      <c r="M179" s="135">
        <f>'Predikcia 15min'!K176</f>
        <v>5</v>
      </c>
      <c r="N179" s="10">
        <v>8</v>
      </c>
    </row>
    <row r="180" spans="3:14" ht="15.75" thickBot="1">
      <c r="C180" s="93">
        <f>'Predikcia 15min'!A177</f>
        <v>45749</v>
      </c>
      <c r="D180" s="138">
        <f>'Predikcia 15min'!B177</f>
        <v>1.8125000000000042</v>
      </c>
      <c r="E180" s="68">
        <f>'Predikcia 15min'!G177</f>
        <v>12625.75</v>
      </c>
      <c r="F180" s="69">
        <f>'Predikcia 15min'!O177</f>
        <v>11065</v>
      </c>
      <c r="G180" s="70">
        <f>'Predikcia 15min'!P177</f>
        <v>12724</v>
      </c>
      <c r="H180" s="142">
        <v>8</v>
      </c>
      <c r="I180" s="144">
        <f>'DHS2025'!L176/1000</f>
        <v>8.06</v>
      </c>
      <c r="J180" s="49">
        <f>'Predikcia 15min'!R177</f>
        <v>153.04</v>
      </c>
      <c r="K180" s="47">
        <f t="shared" si="2"/>
        <v>1205.8533759999998</v>
      </c>
      <c r="M180" s="135">
        <f>'Predikcia 15min'!K177</f>
        <v>5</v>
      </c>
      <c r="N180" s="10">
        <v>8</v>
      </c>
    </row>
    <row r="181" spans="3:14" ht="15.75" thickBot="1">
      <c r="C181" s="93">
        <f>'Predikcia 15min'!A178</f>
        <v>45749</v>
      </c>
      <c r="D181" s="138">
        <f>'Predikcia 15min'!B178</f>
        <v>1.822916666666671</v>
      </c>
      <c r="E181" s="68">
        <f>'Predikcia 15min'!G178</f>
        <v>12795</v>
      </c>
      <c r="F181" s="69">
        <f>'Predikcia 15min'!O178</f>
        <v>12033</v>
      </c>
      <c r="G181" s="70">
        <f>'Predikcia 15min'!P178</f>
        <v>12158</v>
      </c>
      <c r="H181" s="142">
        <v>8</v>
      </c>
      <c r="I181" s="144">
        <f>'DHS2025'!L177/1000</f>
        <v>8.0340000000000007</v>
      </c>
      <c r="J181" s="49">
        <f>'Predikcia 15min'!R178</f>
        <v>153.04</v>
      </c>
      <c r="K181" s="47">
        <f t="shared" si="2"/>
        <v>1201.9635263999999</v>
      </c>
      <c r="M181" s="135">
        <f>'Predikcia 15min'!K178</f>
        <v>5</v>
      </c>
      <c r="N181" s="10">
        <v>8</v>
      </c>
    </row>
    <row r="182" spans="3:14" ht="15.75" thickBot="1">
      <c r="C182" s="93">
        <f>'Predikcia 15min'!A179</f>
        <v>45749</v>
      </c>
      <c r="D182" s="138">
        <f>'Predikcia 15min'!B179</f>
        <v>1.8333333333333377</v>
      </c>
      <c r="E182" s="68">
        <f>'Predikcia 15min'!G179</f>
        <v>13050.75</v>
      </c>
      <c r="F182" s="69">
        <f>'Predikcia 15min'!O179</f>
        <v>11935</v>
      </c>
      <c r="G182" s="70">
        <f>'Predikcia 15min'!P179</f>
        <v>12142</v>
      </c>
      <c r="H182" s="142">
        <v>8</v>
      </c>
      <c r="I182" s="144">
        <f>'DHS2025'!L178/1000</f>
        <v>8.0370000000000008</v>
      </c>
      <c r="J182" s="49">
        <f>'Predikcia 15min'!R179</f>
        <v>136.35</v>
      </c>
      <c r="K182" s="47">
        <f t="shared" si="2"/>
        <v>1069.6162005000001</v>
      </c>
      <c r="M182" s="135">
        <f>'Predikcia 15min'!K179</f>
        <v>5</v>
      </c>
      <c r="N182" s="10">
        <v>8</v>
      </c>
    </row>
    <row r="183" spans="3:14" ht="15.75" thickBot="1">
      <c r="C183" s="93">
        <f>'Predikcia 15min'!A180</f>
        <v>45749</v>
      </c>
      <c r="D183" s="138">
        <f>'Predikcia 15min'!B180</f>
        <v>1.8437500000000044</v>
      </c>
      <c r="E183" s="68">
        <f>'Predikcia 15min'!G180</f>
        <v>13304.25</v>
      </c>
      <c r="F183" s="69">
        <f>'Predikcia 15min'!O180</f>
        <v>12614</v>
      </c>
      <c r="G183" s="70">
        <f>'Predikcia 15min'!P180</f>
        <v>11402</v>
      </c>
      <c r="H183" s="142">
        <v>8</v>
      </c>
      <c r="I183" s="144">
        <f>'DHS2025'!L179/1000</f>
        <v>8.1069999999999993</v>
      </c>
      <c r="J183" s="49">
        <f>'Predikcia 15min'!R180</f>
        <v>136.35</v>
      </c>
      <c r="K183" s="47">
        <f t="shared" si="2"/>
        <v>1078.9322554999999</v>
      </c>
      <c r="M183" s="135">
        <f>'Predikcia 15min'!K180</f>
        <v>5</v>
      </c>
      <c r="N183" s="10">
        <v>8</v>
      </c>
    </row>
    <row r="184" spans="3:14" ht="15.75" thickBot="1">
      <c r="C184" s="93">
        <f>'Predikcia 15min'!A181</f>
        <v>45749</v>
      </c>
      <c r="D184" s="138">
        <f>'Predikcia 15min'!B181</f>
        <v>1.8541666666666712</v>
      </c>
      <c r="E184" s="68">
        <f>'Predikcia 15min'!G181</f>
        <v>13813.25</v>
      </c>
      <c r="F184" s="69">
        <f>'Predikcia 15min'!O181</f>
        <v>13507</v>
      </c>
      <c r="G184" s="70">
        <f>'Predikcia 15min'!P181</f>
        <v>9750</v>
      </c>
      <c r="H184" s="142">
        <v>7</v>
      </c>
      <c r="I184" s="144">
        <f>'DHS2025'!L180/1000</f>
        <v>8.0069999999999997</v>
      </c>
      <c r="J184" s="49">
        <f>'Predikcia 15min'!R181</f>
        <v>136.35</v>
      </c>
      <c r="K184" s="47">
        <f t="shared" si="2"/>
        <v>1065.6236054999999</v>
      </c>
      <c r="M184" s="135">
        <f>'Predikcia 15min'!K181</f>
        <v>5</v>
      </c>
      <c r="N184" s="10">
        <v>7</v>
      </c>
    </row>
    <row r="185" spans="3:14" ht="15.75" thickBot="1">
      <c r="C185" s="93">
        <f>'Predikcia 15min'!A182</f>
        <v>45749</v>
      </c>
      <c r="D185" s="138">
        <f>'Predikcia 15min'!B182</f>
        <v>1.8645833333333379</v>
      </c>
      <c r="E185" s="68">
        <f>'Predikcia 15min'!G182</f>
        <v>13625.5</v>
      </c>
      <c r="F185" s="69">
        <f>'Predikcia 15min'!O182</f>
        <v>14042</v>
      </c>
      <c r="G185" s="70">
        <f>'Predikcia 15min'!P182</f>
        <v>5245</v>
      </c>
      <c r="H185" s="142">
        <v>6</v>
      </c>
      <c r="I185" s="144">
        <f>'DHS2025'!L181/1000</f>
        <v>6.4870000000000001</v>
      </c>
      <c r="J185" s="49">
        <f>'Predikcia 15min'!R182</f>
        <v>136.35</v>
      </c>
      <c r="K185" s="47">
        <f t="shared" si="2"/>
        <v>863.33212550000007</v>
      </c>
      <c r="M185" s="135">
        <f>'Predikcia 15min'!K182</f>
        <v>5</v>
      </c>
      <c r="N185" s="10">
        <v>6</v>
      </c>
    </row>
    <row r="186" spans="3:14" ht="15.75" thickBot="1">
      <c r="C186" s="93">
        <f>'Predikcia 15min'!A183</f>
        <v>45749</v>
      </c>
      <c r="D186" s="138">
        <f>'Predikcia 15min'!B183</f>
        <v>1.8750000000000047</v>
      </c>
      <c r="E186" s="68">
        <f>'Predikcia 15min'!G183</f>
        <v>13405.5</v>
      </c>
      <c r="F186" s="69">
        <f>'Predikcia 15min'!O183</f>
        <v>13262</v>
      </c>
      <c r="G186" s="70">
        <f>'Predikcia 15min'!P183</f>
        <v>3309</v>
      </c>
      <c r="H186" s="142">
        <v>5</v>
      </c>
      <c r="I186" s="144">
        <f>'DHS2025'!L182/1000</f>
        <v>5.1529999999999996</v>
      </c>
      <c r="J186" s="49">
        <f>'Predikcia 15min'!R183</f>
        <v>107.97</v>
      </c>
      <c r="K186" s="47">
        <f t="shared" si="2"/>
        <v>541.01501589999987</v>
      </c>
      <c r="M186" s="135">
        <f>'Predikcia 15min'!K183</f>
        <v>5</v>
      </c>
      <c r="N186" s="10">
        <v>5</v>
      </c>
    </row>
    <row r="187" spans="3:14" ht="15.75" thickBot="1">
      <c r="C187" s="93">
        <f>'Predikcia 15min'!A184</f>
        <v>45749</v>
      </c>
      <c r="D187" s="138">
        <f>'Predikcia 15min'!B184</f>
        <v>1.8854166666666714</v>
      </c>
      <c r="E187" s="68">
        <f>'Predikcia 15min'!G184</f>
        <v>12916.5</v>
      </c>
      <c r="F187" s="69">
        <f>'Predikcia 15min'!O184</f>
        <v>11763</v>
      </c>
      <c r="G187" s="70">
        <f>'Predikcia 15min'!P184</f>
        <v>3016</v>
      </c>
      <c r="H187" s="142">
        <v>4</v>
      </c>
      <c r="I187" s="144">
        <f>'DHS2025'!L183/1000</f>
        <v>4.1630000000000003</v>
      </c>
      <c r="J187" s="49">
        <f>'Predikcia 15min'!R184</f>
        <v>107.97</v>
      </c>
      <c r="K187" s="47">
        <f t="shared" si="2"/>
        <v>437.07461889999996</v>
      </c>
      <c r="M187" s="135">
        <f>'Predikcia 15min'!K184</f>
        <v>5</v>
      </c>
      <c r="N187" s="10">
        <v>4</v>
      </c>
    </row>
    <row r="188" spans="3:14" ht="15.75" thickBot="1">
      <c r="C188" s="93">
        <f>'Predikcia 15min'!A185</f>
        <v>45749</v>
      </c>
      <c r="D188" s="138">
        <f>'Predikcia 15min'!B185</f>
        <v>1.8958333333333381</v>
      </c>
      <c r="E188" s="68">
        <f>'Predikcia 15min'!G185</f>
        <v>12757.25</v>
      </c>
      <c r="F188" s="69">
        <f>'Predikcia 15min'!O185</f>
        <v>12171</v>
      </c>
      <c r="G188" s="70">
        <f>'Predikcia 15min'!P185</f>
        <v>1010</v>
      </c>
      <c r="H188" s="142">
        <v>3</v>
      </c>
      <c r="I188" s="144">
        <f>'DHS2025'!L184/1000</f>
        <v>4.0140000000000002</v>
      </c>
      <c r="J188" s="49">
        <f>'Predikcia 15min'!R185</f>
        <v>107.97</v>
      </c>
      <c r="K188" s="47">
        <f t="shared" si="2"/>
        <v>421.43106419999998</v>
      </c>
      <c r="M188" s="135">
        <f>'Predikcia 15min'!K185</f>
        <v>5</v>
      </c>
      <c r="N188" s="10">
        <v>3</v>
      </c>
    </row>
    <row r="189" spans="3:14" ht="15.75" thickBot="1">
      <c r="C189" s="93">
        <f>'Predikcia 15min'!A186</f>
        <v>45749</v>
      </c>
      <c r="D189" s="138">
        <f>'Predikcia 15min'!B186</f>
        <v>1.9062500000000049</v>
      </c>
      <c r="E189" s="68">
        <f>'Predikcia 15min'!G186</f>
        <v>12226.5</v>
      </c>
      <c r="F189" s="69">
        <f>'Predikcia 15min'!O186</f>
        <v>10988</v>
      </c>
      <c r="G189" s="70">
        <f>'Predikcia 15min'!P186</f>
        <v>233</v>
      </c>
      <c r="H189" s="142">
        <v>2</v>
      </c>
      <c r="I189" s="144">
        <f>'DHS2025'!L185/1000</f>
        <v>3.0609999999999999</v>
      </c>
      <c r="J189" s="49">
        <f>'Predikcia 15min'!R186</f>
        <v>107.97</v>
      </c>
      <c r="K189" s="47">
        <f t="shared" si="2"/>
        <v>321.37530829999997</v>
      </c>
      <c r="M189" s="135">
        <f>'Predikcia 15min'!K186</f>
        <v>5</v>
      </c>
      <c r="N189" s="10">
        <v>2</v>
      </c>
    </row>
    <row r="190" spans="3:14" ht="15.75" thickBot="1">
      <c r="C190" s="93">
        <f>'Predikcia 15min'!A187</f>
        <v>45749</v>
      </c>
      <c r="D190" s="138">
        <f>'Predikcia 15min'!B187</f>
        <v>1.9166666666666716</v>
      </c>
      <c r="E190" s="68">
        <f>'Predikcia 15min'!G187</f>
        <v>11644.25</v>
      </c>
      <c r="F190" s="69">
        <f>'Predikcia 15min'!O187</f>
        <v>8577</v>
      </c>
      <c r="G190" s="70">
        <f>'Predikcia 15min'!P187</f>
        <v>77</v>
      </c>
      <c r="H190" s="142">
        <v>2</v>
      </c>
      <c r="I190" s="144">
        <f>'DHS2025'!L186/1000</f>
        <v>2.0529999999999999</v>
      </c>
      <c r="J190" s="49">
        <f>'Predikcia 15min'!R187</f>
        <v>86.61</v>
      </c>
      <c r="K190" s="47">
        <f t="shared" si="2"/>
        <v>172.13152669999997</v>
      </c>
      <c r="M190" s="135">
        <f>'Predikcia 15min'!K187</f>
        <v>4</v>
      </c>
      <c r="N190" s="10">
        <v>2</v>
      </c>
    </row>
    <row r="191" spans="3:14" ht="15.75" thickBot="1">
      <c r="C191" s="93">
        <f>'Predikcia 15min'!A188</f>
        <v>45749</v>
      </c>
      <c r="D191" s="138">
        <f>'Predikcia 15min'!B188</f>
        <v>1.9270833333333384</v>
      </c>
      <c r="E191" s="68">
        <f>'Predikcia 15min'!G188</f>
        <v>10234</v>
      </c>
      <c r="F191" s="69">
        <f>'Predikcia 15min'!O188</f>
        <v>8596</v>
      </c>
      <c r="G191" s="70">
        <f>'Predikcia 15min'!P188</f>
        <v>94</v>
      </c>
      <c r="H191" s="142">
        <v>2</v>
      </c>
      <c r="I191" s="144">
        <f>'DHS2025'!L187/1000</f>
        <v>2.0499999999999998</v>
      </c>
      <c r="J191" s="49">
        <f>'Predikcia 15min'!R188</f>
        <v>86.61</v>
      </c>
      <c r="K191" s="47">
        <f t="shared" si="2"/>
        <v>171.87999499999998</v>
      </c>
      <c r="M191" s="135">
        <f>'Predikcia 15min'!K188</f>
        <v>4</v>
      </c>
      <c r="N191" s="10">
        <v>2</v>
      </c>
    </row>
    <row r="192" spans="3:14" ht="15.75" thickBot="1">
      <c r="C192" s="93">
        <f>'Predikcia 15min'!A189</f>
        <v>45749</v>
      </c>
      <c r="D192" s="138">
        <f>'Predikcia 15min'!B189</f>
        <v>1.9375000000000051</v>
      </c>
      <c r="E192" s="68">
        <f>'Predikcia 15min'!G189</f>
        <v>8855</v>
      </c>
      <c r="F192" s="69">
        <f>'Predikcia 15min'!O189</f>
        <v>8272</v>
      </c>
      <c r="G192" s="70">
        <f>'Predikcia 15min'!P189</f>
        <v>36</v>
      </c>
      <c r="H192" s="142">
        <v>2</v>
      </c>
      <c r="I192" s="144">
        <f>'DHS2025'!L188/1000</f>
        <v>2.0430000000000001</v>
      </c>
      <c r="J192" s="49">
        <f>'Predikcia 15min'!R189</f>
        <v>86.61</v>
      </c>
      <c r="K192" s="47">
        <f t="shared" si="2"/>
        <v>171.2930877</v>
      </c>
      <c r="M192" s="135">
        <f>'Predikcia 15min'!K189</f>
        <v>3</v>
      </c>
      <c r="N192" s="10">
        <v>2</v>
      </c>
    </row>
    <row r="193" spans="3:14" ht="15.75" thickBot="1">
      <c r="C193" s="93">
        <f>'Predikcia 15min'!A190</f>
        <v>45749</v>
      </c>
      <c r="D193" s="138">
        <f>'Predikcia 15min'!B190</f>
        <v>1.9479166666666718</v>
      </c>
      <c r="E193" s="68">
        <f>'Predikcia 15min'!G190</f>
        <v>7326.75</v>
      </c>
      <c r="F193" s="69">
        <f>'Predikcia 15min'!O190</f>
        <v>8371</v>
      </c>
      <c r="G193" s="70">
        <f>'Predikcia 15min'!P190</f>
        <v>28</v>
      </c>
      <c r="H193" s="142">
        <v>2</v>
      </c>
      <c r="I193" s="144">
        <f>'DHS2025'!L189/1000</f>
        <v>2.0419999999999998</v>
      </c>
      <c r="J193" s="49">
        <f>'Predikcia 15min'!R190</f>
        <v>86.61</v>
      </c>
      <c r="K193" s="47">
        <f t="shared" si="2"/>
        <v>171.20924379999997</v>
      </c>
      <c r="M193" s="135">
        <f>'Predikcia 15min'!K190</f>
        <v>3</v>
      </c>
      <c r="N193" s="10">
        <v>2</v>
      </c>
    </row>
    <row r="194" spans="3:14" ht="15.75" thickBot="1">
      <c r="C194" s="93">
        <f>'Predikcia 15min'!A191</f>
        <v>45749</v>
      </c>
      <c r="D194" s="138">
        <f>'Predikcia 15min'!B191</f>
        <v>1.9583333333333386</v>
      </c>
      <c r="E194" s="68">
        <f>'Predikcia 15min'!G191</f>
        <v>5449.75</v>
      </c>
      <c r="F194" s="69">
        <f>'Predikcia 15min'!O191</f>
        <v>5196</v>
      </c>
      <c r="G194" s="70">
        <f>'Predikcia 15min'!P191</f>
        <v>2545</v>
      </c>
      <c r="H194" s="142">
        <v>2</v>
      </c>
      <c r="I194" s="144">
        <f>'DHS2025'!L190/1000</f>
        <v>2.036</v>
      </c>
      <c r="J194" s="49">
        <f>'Predikcia 15min'!R191</f>
        <v>74.42</v>
      </c>
      <c r="K194" s="47">
        <f t="shared" si="2"/>
        <v>146.13552879999997</v>
      </c>
      <c r="M194" s="135">
        <f>'Predikcia 15min'!K191</f>
        <v>2</v>
      </c>
      <c r="N194" s="10">
        <v>2</v>
      </c>
    </row>
    <row r="195" spans="3:14" ht="15.75" thickBot="1">
      <c r="C195" s="93">
        <f>'Predikcia 15min'!A192</f>
        <v>45749</v>
      </c>
      <c r="D195" s="138">
        <f>'Predikcia 15min'!B192</f>
        <v>1.9687500000000053</v>
      </c>
      <c r="E195" s="68">
        <f>'Predikcia 15min'!G192</f>
        <v>3017.25</v>
      </c>
      <c r="F195" s="69">
        <f>'Predikcia 15min'!O192</f>
        <v>3515</v>
      </c>
      <c r="G195" s="70">
        <f>'Predikcia 15min'!P192</f>
        <v>5599</v>
      </c>
      <c r="H195" s="142">
        <v>2</v>
      </c>
      <c r="I195" s="144">
        <f>'DHS2025'!L191/1000</f>
        <v>2.0750000000000002</v>
      </c>
      <c r="J195" s="49">
        <f>'Predikcia 15min'!R192</f>
        <v>74.42</v>
      </c>
      <c r="K195" s="47">
        <f t="shared" si="2"/>
        <v>148.93478500000001</v>
      </c>
      <c r="M195" s="135">
        <f>'Predikcia 15min'!K192</f>
        <v>2</v>
      </c>
      <c r="N195" s="10">
        <v>2</v>
      </c>
    </row>
    <row r="196" spans="3:14" ht="15.75" thickBot="1">
      <c r="C196" s="93">
        <f>'Predikcia 15min'!A193</f>
        <v>45749</v>
      </c>
      <c r="D196" s="138">
        <f>'Predikcia 15min'!B193</f>
        <v>1.9791666666666721</v>
      </c>
      <c r="E196" s="68">
        <f>'Predikcia 15min'!G193</f>
        <v>3471.25</v>
      </c>
      <c r="F196" s="69">
        <f>'Predikcia 15min'!O193</f>
        <v>3580</v>
      </c>
      <c r="G196" s="70">
        <f>'Predikcia 15min'!P193</f>
        <v>4669</v>
      </c>
      <c r="H196" s="142">
        <v>2</v>
      </c>
      <c r="I196" s="144">
        <f>'DHS2025'!L192/1000</f>
        <v>2.0329999999999999</v>
      </c>
      <c r="J196" s="49">
        <f>'Predikcia 15min'!R193</f>
        <v>74.42</v>
      </c>
      <c r="K196" s="47">
        <f t="shared" si="2"/>
        <v>145.92020139999997</v>
      </c>
      <c r="M196" s="135">
        <f>'Predikcia 15min'!K193</f>
        <v>2</v>
      </c>
      <c r="N196" s="10">
        <v>2</v>
      </c>
    </row>
    <row r="197" spans="3:14" ht="15.75" thickBot="1">
      <c r="C197" s="93">
        <f>'Predikcia 15min'!A194</f>
        <v>45749</v>
      </c>
      <c r="D197" s="138">
        <f>'Predikcia 15min'!B194</f>
        <v>1.9895833333333388</v>
      </c>
      <c r="E197" s="68">
        <f>'Predikcia 15min'!G194</f>
        <v>4330.5</v>
      </c>
      <c r="F197" s="69">
        <f>'Predikcia 15min'!O194</f>
        <v>3547</v>
      </c>
      <c r="G197" s="70">
        <f>'Predikcia 15min'!P194</f>
        <v>4977</v>
      </c>
      <c r="H197" s="143">
        <v>2</v>
      </c>
      <c r="I197" s="145">
        <f>'DHS2025'!L193/1000</f>
        <v>2.0579999999999998</v>
      </c>
      <c r="J197" s="49">
        <f>'Predikcia 15min'!R194</f>
        <v>74.42</v>
      </c>
      <c r="K197" s="47">
        <f t="shared" si="2"/>
        <v>147.71459639999998</v>
      </c>
      <c r="M197" s="135">
        <f>'Predikcia 15min'!K194</f>
        <v>2</v>
      </c>
      <c r="N197" s="10">
        <v>2</v>
      </c>
    </row>
    <row r="198" spans="3:14" ht="15.75" thickBot="1">
      <c r="C198" s="126">
        <f>'Predikcia 15min'!A195</f>
        <v>45750</v>
      </c>
      <c r="D198" s="129">
        <f>'Predikcia 15min'!B195</f>
        <v>2.0000000000000053</v>
      </c>
      <c r="E198" s="65">
        <f>'Predikcia 15min'!G195</f>
        <v>5054.75</v>
      </c>
      <c r="F198" s="66">
        <f>'Predikcia 15min'!O195</f>
        <v>3163</v>
      </c>
      <c r="G198" s="132">
        <f>'Predikcia 15min'!P195</f>
        <v>5036</v>
      </c>
      <c r="H198" s="142">
        <v>2</v>
      </c>
      <c r="I198" s="144">
        <f>'DHS2025'!L194/1000</f>
        <v>2.0590000000000002</v>
      </c>
      <c r="J198" s="49">
        <f>'Predikcia 15min'!R195</f>
        <v>72.78</v>
      </c>
      <c r="K198" s="47">
        <f t="shared" si="2"/>
        <v>144.4433798</v>
      </c>
      <c r="M198" s="135">
        <f>'Predikcia 15min'!K195</f>
        <v>2</v>
      </c>
      <c r="N198" s="10">
        <v>2</v>
      </c>
    </row>
    <row r="199" spans="3:14" ht="15.75" thickBot="1">
      <c r="C199" s="127">
        <f>'Predikcia 15min'!A196</f>
        <v>45750</v>
      </c>
      <c r="D199" s="130">
        <f>'Predikcia 15min'!B196</f>
        <v>2.0104166666666718</v>
      </c>
      <c r="E199" s="68">
        <f>'Predikcia 15min'!G196</f>
        <v>4827.5</v>
      </c>
      <c r="F199" s="69">
        <f>'Predikcia 15min'!O196</f>
        <v>3353</v>
      </c>
      <c r="G199" s="133">
        <f>'Predikcia 15min'!P196</f>
        <v>5302</v>
      </c>
      <c r="H199" s="142">
        <v>2</v>
      </c>
      <c r="I199" s="144">
        <f>'DHS2025'!L195/1000</f>
        <v>2.0419999999999998</v>
      </c>
      <c r="J199" s="49">
        <f>'Predikcia 15min'!R196</f>
        <v>72.78</v>
      </c>
      <c r="K199" s="47">
        <f t="shared" ref="K199:K262" si="3">(J199*0.99-1.9)*I199</f>
        <v>143.25079239999997</v>
      </c>
      <c r="M199" s="135">
        <f>'Predikcia 15min'!K196</f>
        <v>2</v>
      </c>
      <c r="N199" s="10">
        <v>2</v>
      </c>
    </row>
    <row r="200" spans="3:14" ht="15.75" thickBot="1">
      <c r="C200" s="127">
        <f>'Predikcia 15min'!A197</f>
        <v>45750</v>
      </c>
      <c r="D200" s="130">
        <f>'Predikcia 15min'!B197</f>
        <v>2.0208333333333384</v>
      </c>
      <c r="E200" s="68">
        <f>'Predikcia 15min'!G197</f>
        <v>5111.75</v>
      </c>
      <c r="F200" s="69">
        <f>'Predikcia 15min'!O197</f>
        <v>4296</v>
      </c>
      <c r="G200" s="133">
        <f>'Predikcia 15min'!P197</f>
        <v>4261</v>
      </c>
      <c r="H200" s="142">
        <v>2</v>
      </c>
      <c r="I200" s="144">
        <f>'DHS2025'!L196/1000</f>
        <v>2.0569999999999999</v>
      </c>
      <c r="J200" s="49">
        <f>'Predikcia 15min'!R197</f>
        <v>72.78</v>
      </c>
      <c r="K200" s="47">
        <f t="shared" si="3"/>
        <v>144.30307539999998</v>
      </c>
      <c r="M200" s="135">
        <f>'Predikcia 15min'!K197</f>
        <v>2</v>
      </c>
      <c r="N200" s="10">
        <v>2</v>
      </c>
    </row>
    <row r="201" spans="3:14" ht="15.75" thickBot="1">
      <c r="C201" s="127">
        <f>'Predikcia 15min'!A198</f>
        <v>45750</v>
      </c>
      <c r="D201" s="130">
        <f>'Predikcia 15min'!B198</f>
        <v>2.0312500000000049</v>
      </c>
      <c r="E201" s="68">
        <f>'Predikcia 15min'!G198</f>
        <v>5552.25</v>
      </c>
      <c r="F201" s="69">
        <f>'Predikcia 15min'!O198</f>
        <v>6186</v>
      </c>
      <c r="G201" s="133">
        <f>'Predikcia 15min'!P198</f>
        <v>1978</v>
      </c>
      <c r="H201" s="142">
        <v>2</v>
      </c>
      <c r="I201" s="144">
        <f>'DHS2025'!L197/1000</f>
        <v>2.0539999999999998</v>
      </c>
      <c r="J201" s="49">
        <f>'Predikcia 15min'!R198</f>
        <v>72.78</v>
      </c>
      <c r="K201" s="47">
        <f t="shared" si="3"/>
        <v>144.09261879999997</v>
      </c>
      <c r="M201" s="135">
        <f>'Predikcia 15min'!K198</f>
        <v>2</v>
      </c>
      <c r="N201" s="10">
        <v>2</v>
      </c>
    </row>
    <row r="202" spans="3:14" ht="15.75" thickBot="1">
      <c r="C202" s="127">
        <f>'Predikcia 15min'!A199</f>
        <v>45750</v>
      </c>
      <c r="D202" s="130">
        <f>'Predikcia 15min'!B199</f>
        <v>2.0416666666666714</v>
      </c>
      <c r="E202" s="68">
        <f>'Predikcia 15min'!G199</f>
        <v>5469.25</v>
      </c>
      <c r="F202" s="69">
        <f>'Predikcia 15min'!O199</f>
        <v>7061</v>
      </c>
      <c r="G202" s="133">
        <f>'Predikcia 15min'!P199</f>
        <v>1366</v>
      </c>
      <c r="H202" s="142">
        <v>2</v>
      </c>
      <c r="I202" s="144">
        <f>'DHS2025'!L198/1000</f>
        <v>2.048</v>
      </c>
      <c r="J202" s="49">
        <f>'Predikcia 15min'!R199</f>
        <v>72.61</v>
      </c>
      <c r="K202" s="47">
        <f t="shared" si="3"/>
        <v>143.32702719999997</v>
      </c>
      <c r="M202" s="135">
        <f>'Predikcia 15min'!K199</f>
        <v>2</v>
      </c>
      <c r="N202" s="10">
        <v>2</v>
      </c>
    </row>
    <row r="203" spans="3:14" ht="15.75" thickBot="1">
      <c r="C203" s="127">
        <f>'Predikcia 15min'!A200</f>
        <v>45750</v>
      </c>
      <c r="D203" s="130">
        <f>'Predikcia 15min'!B200</f>
        <v>2.0520833333333379</v>
      </c>
      <c r="E203" s="68">
        <f>'Predikcia 15min'!G200</f>
        <v>5529</v>
      </c>
      <c r="F203" s="69">
        <f>'Predikcia 15min'!O200</f>
        <v>6877</v>
      </c>
      <c r="G203" s="133">
        <f>'Predikcia 15min'!P200</f>
        <v>1581</v>
      </c>
      <c r="H203" s="142">
        <v>2</v>
      </c>
      <c r="I203" s="144">
        <f>'DHS2025'!L199/1000</f>
        <v>2.0579999999999998</v>
      </c>
      <c r="J203" s="49">
        <f>'Predikcia 15min'!R200</f>
        <v>72.61</v>
      </c>
      <c r="K203" s="47">
        <f t="shared" si="3"/>
        <v>144.02686619999997</v>
      </c>
      <c r="M203" s="135">
        <f>'Predikcia 15min'!K200</f>
        <v>2</v>
      </c>
      <c r="N203" s="10">
        <v>2</v>
      </c>
    </row>
    <row r="204" spans="3:14" ht="15.75" thickBot="1">
      <c r="C204" s="127">
        <f>'Predikcia 15min'!A201</f>
        <v>45750</v>
      </c>
      <c r="D204" s="130">
        <f>'Predikcia 15min'!B201</f>
        <v>2.0625000000000044</v>
      </c>
      <c r="E204" s="68">
        <f>'Predikcia 15min'!G201</f>
        <v>5450</v>
      </c>
      <c r="F204" s="69">
        <f>'Predikcia 15min'!O201</f>
        <v>6411</v>
      </c>
      <c r="G204" s="133">
        <f>'Predikcia 15min'!P201</f>
        <v>1785</v>
      </c>
      <c r="H204" s="142">
        <v>2</v>
      </c>
      <c r="I204" s="144">
        <f>'DHS2025'!L200/1000</f>
        <v>2.0630000000000002</v>
      </c>
      <c r="J204" s="49">
        <f>'Predikcia 15min'!R201</f>
        <v>72.61</v>
      </c>
      <c r="K204" s="47">
        <f t="shared" si="3"/>
        <v>144.3767857</v>
      </c>
      <c r="M204" s="135">
        <f>'Predikcia 15min'!K201</f>
        <v>2</v>
      </c>
      <c r="N204" s="10">
        <v>2</v>
      </c>
    </row>
    <row r="205" spans="3:14" ht="15.75" thickBot="1">
      <c r="C205" s="127">
        <f>'Predikcia 15min'!A202</f>
        <v>45750</v>
      </c>
      <c r="D205" s="130">
        <f>'Predikcia 15min'!B202</f>
        <v>2.072916666666671</v>
      </c>
      <c r="E205" s="68">
        <f>'Predikcia 15min'!G202</f>
        <v>5755.25</v>
      </c>
      <c r="F205" s="69">
        <f>'Predikcia 15min'!O202</f>
        <v>5739</v>
      </c>
      <c r="G205" s="133">
        <f>'Predikcia 15min'!P202</f>
        <v>1215</v>
      </c>
      <c r="H205" s="142">
        <v>2</v>
      </c>
      <c r="I205" s="144">
        <f>'DHS2025'!L201/1000</f>
        <v>2.008</v>
      </c>
      <c r="J205" s="49">
        <f>'Predikcia 15min'!R202</f>
        <v>72.61</v>
      </c>
      <c r="K205" s="47">
        <f t="shared" si="3"/>
        <v>140.52767119999999</v>
      </c>
      <c r="M205" s="135">
        <f>'Predikcia 15min'!K202</f>
        <v>2</v>
      </c>
      <c r="N205" s="10">
        <v>2</v>
      </c>
    </row>
    <row r="206" spans="3:14" ht="15.75" thickBot="1">
      <c r="C206" s="127">
        <f>'Predikcia 15min'!A203</f>
        <v>45750</v>
      </c>
      <c r="D206" s="130">
        <f>'Predikcia 15min'!B203</f>
        <v>2.0833333333333375</v>
      </c>
      <c r="E206" s="68">
        <f>'Predikcia 15min'!G203</f>
        <v>5766.25</v>
      </c>
      <c r="F206" s="69">
        <f>'Predikcia 15min'!O203</f>
        <v>4965</v>
      </c>
      <c r="G206" s="133">
        <f>'Predikcia 15min'!P203</f>
        <v>3059</v>
      </c>
      <c r="H206" s="142">
        <v>2</v>
      </c>
      <c r="I206" s="144">
        <f>'DHS2025'!L202/1000</f>
        <v>2.0609999999999999</v>
      </c>
      <c r="J206" s="49">
        <f>'Predikcia 15min'!R203</f>
        <v>68.930000000000007</v>
      </c>
      <c r="K206" s="47">
        <f t="shared" si="3"/>
        <v>136.72818269999999</v>
      </c>
      <c r="M206" s="135">
        <f>'Predikcia 15min'!K203</f>
        <v>2</v>
      </c>
      <c r="N206" s="10">
        <v>2</v>
      </c>
    </row>
    <row r="207" spans="3:14" ht="15.75" thickBot="1">
      <c r="C207" s="127">
        <f>'Predikcia 15min'!A204</f>
        <v>45750</v>
      </c>
      <c r="D207" s="130">
        <f>'Predikcia 15min'!B204</f>
        <v>2.093750000000004</v>
      </c>
      <c r="E207" s="68">
        <f>'Predikcia 15min'!G204</f>
        <v>5984.5</v>
      </c>
      <c r="F207" s="69">
        <f>'Predikcia 15min'!O204</f>
        <v>4178</v>
      </c>
      <c r="G207" s="133">
        <f>'Predikcia 15min'!P204</f>
        <v>445</v>
      </c>
      <c r="H207" s="142">
        <v>2</v>
      </c>
      <c r="I207" s="144">
        <f>'DHS2025'!L203/1000</f>
        <v>1.9710000000000001</v>
      </c>
      <c r="J207" s="49">
        <f>'Predikcia 15min'!R204</f>
        <v>68.930000000000007</v>
      </c>
      <c r="K207" s="47">
        <f t="shared" si="3"/>
        <v>130.75751969999999</v>
      </c>
      <c r="M207" s="135">
        <f>'Predikcia 15min'!K204</f>
        <v>2</v>
      </c>
      <c r="N207" s="10">
        <v>2</v>
      </c>
    </row>
    <row r="208" spans="3:14" ht="15.75" thickBot="1">
      <c r="C208" s="127">
        <f>'Predikcia 15min'!A205</f>
        <v>45750</v>
      </c>
      <c r="D208" s="130">
        <f>'Predikcia 15min'!B205</f>
        <v>2.1041666666666705</v>
      </c>
      <c r="E208" s="68">
        <f>'Predikcia 15min'!G205</f>
        <v>6689.25</v>
      </c>
      <c r="F208" s="69">
        <f>'Predikcia 15min'!O205</f>
        <v>7217</v>
      </c>
      <c r="G208" s="133">
        <f>'Predikcia 15min'!P205</f>
        <v>1200</v>
      </c>
      <c r="H208" s="142">
        <v>2</v>
      </c>
      <c r="I208" s="144">
        <f>'DHS2025'!L204/1000</f>
        <v>2.0579999999999998</v>
      </c>
      <c r="J208" s="49">
        <f>'Predikcia 15min'!R205</f>
        <v>68.930000000000007</v>
      </c>
      <c r="K208" s="47">
        <f t="shared" si="3"/>
        <v>136.52916059999998</v>
      </c>
      <c r="M208" s="135">
        <f>'Predikcia 15min'!K205</f>
        <v>3</v>
      </c>
      <c r="N208" s="10">
        <v>2</v>
      </c>
    </row>
    <row r="209" spans="3:14" ht="15.75" thickBot="1">
      <c r="C209" s="127">
        <f>'Predikcia 15min'!A206</f>
        <v>45750</v>
      </c>
      <c r="D209" s="130">
        <f>'Predikcia 15min'!B206</f>
        <v>2.114583333333337</v>
      </c>
      <c r="E209" s="68">
        <f>'Predikcia 15min'!G206</f>
        <v>7288</v>
      </c>
      <c r="F209" s="69">
        <f>'Predikcia 15min'!O206</f>
        <v>7569</v>
      </c>
      <c r="G209" s="133">
        <f>'Predikcia 15min'!P206</f>
        <v>782</v>
      </c>
      <c r="H209" s="142">
        <v>2</v>
      </c>
      <c r="I209" s="144">
        <f>'DHS2025'!L205/1000</f>
        <v>2.0630000000000002</v>
      </c>
      <c r="J209" s="49">
        <f>'Predikcia 15min'!R206</f>
        <v>68.930000000000007</v>
      </c>
      <c r="K209" s="47">
        <f t="shared" si="3"/>
        <v>136.86086410000001</v>
      </c>
      <c r="M209" s="135">
        <f>'Predikcia 15min'!K206</f>
        <v>3</v>
      </c>
      <c r="N209" s="10">
        <v>2</v>
      </c>
    </row>
    <row r="210" spans="3:14" ht="15.75" thickBot="1">
      <c r="C210" s="127">
        <f>'Predikcia 15min'!A207</f>
        <v>45750</v>
      </c>
      <c r="D210" s="130">
        <f>'Predikcia 15min'!B207</f>
        <v>2.1250000000000036</v>
      </c>
      <c r="E210" s="68">
        <f>'Predikcia 15min'!G207</f>
        <v>8059.5</v>
      </c>
      <c r="F210" s="69">
        <f>'Predikcia 15min'!O207</f>
        <v>9268</v>
      </c>
      <c r="G210" s="133">
        <f>'Predikcia 15min'!P207</f>
        <v>666</v>
      </c>
      <c r="H210" s="142">
        <v>2.5</v>
      </c>
      <c r="I210" s="144">
        <f>'DHS2025'!L206/1000</f>
        <v>2.5390000000000001</v>
      </c>
      <c r="J210" s="49">
        <f>'Predikcia 15min'!R207</f>
        <v>71.069999999999993</v>
      </c>
      <c r="K210" s="47">
        <f t="shared" si="3"/>
        <v>173.81816269999996</v>
      </c>
      <c r="M210" s="135">
        <f>'Predikcia 15min'!K207</f>
        <v>3</v>
      </c>
      <c r="N210" s="10">
        <v>2.5</v>
      </c>
    </row>
    <row r="211" spans="3:14" ht="15.75" thickBot="1">
      <c r="C211" s="127">
        <f>'Predikcia 15min'!A208</f>
        <v>45750</v>
      </c>
      <c r="D211" s="130">
        <f>'Predikcia 15min'!B208</f>
        <v>2.1354166666666701</v>
      </c>
      <c r="E211" s="68">
        <f>'Predikcia 15min'!G208</f>
        <v>9909.5</v>
      </c>
      <c r="F211" s="69">
        <f>'Predikcia 15min'!O208</f>
        <v>9192</v>
      </c>
      <c r="G211" s="133">
        <f>'Predikcia 15min'!P208</f>
        <v>560</v>
      </c>
      <c r="H211" s="142">
        <v>2.5</v>
      </c>
      <c r="I211" s="144">
        <f>'DHS2025'!L207/1000</f>
        <v>2.5529999999999999</v>
      </c>
      <c r="J211" s="49">
        <f>'Predikcia 15min'!R208</f>
        <v>71.069999999999993</v>
      </c>
      <c r="K211" s="47">
        <f t="shared" si="3"/>
        <v>174.77659289999997</v>
      </c>
      <c r="M211" s="135">
        <f>'Predikcia 15min'!K208</f>
        <v>4</v>
      </c>
      <c r="N211" s="10">
        <v>2.5</v>
      </c>
    </row>
    <row r="212" spans="3:14" ht="15.75" thickBot="1">
      <c r="C212" s="127">
        <f>'Predikcia 15min'!A209</f>
        <v>45750</v>
      </c>
      <c r="D212" s="130">
        <f>'Predikcia 15min'!B209</f>
        <v>2.1458333333333366</v>
      </c>
      <c r="E212" s="68">
        <f>'Predikcia 15min'!G209</f>
        <v>11240.75</v>
      </c>
      <c r="F212" s="69">
        <f>'Predikcia 15min'!O209</f>
        <v>10139</v>
      </c>
      <c r="G212" s="133">
        <f>'Predikcia 15min'!P209</f>
        <v>200</v>
      </c>
      <c r="H212" s="142">
        <v>2.5</v>
      </c>
      <c r="I212" s="144">
        <f>'DHS2025'!L208/1000</f>
        <v>2.57</v>
      </c>
      <c r="J212" s="49">
        <f>'Predikcia 15min'!R209</f>
        <v>71.069999999999993</v>
      </c>
      <c r="K212" s="47">
        <f t="shared" si="3"/>
        <v>175.94040099999995</v>
      </c>
      <c r="M212" s="135">
        <f>'Predikcia 15min'!K209</f>
        <v>4</v>
      </c>
      <c r="N212" s="10">
        <v>2.5</v>
      </c>
    </row>
    <row r="213" spans="3:14" ht="15.75" thickBot="1">
      <c r="C213" s="127">
        <f>'Predikcia 15min'!A210</f>
        <v>45750</v>
      </c>
      <c r="D213" s="130">
        <f>'Predikcia 15min'!B210</f>
        <v>2.1562500000000031</v>
      </c>
      <c r="E213" s="68">
        <f>'Predikcia 15min'!G210</f>
        <v>13323.75</v>
      </c>
      <c r="F213" s="69">
        <f>'Predikcia 15min'!O210</f>
        <v>9405</v>
      </c>
      <c r="G213" s="133">
        <f>'Predikcia 15min'!P210</f>
        <v>24</v>
      </c>
      <c r="H213" s="142">
        <v>2.5</v>
      </c>
      <c r="I213" s="144">
        <f>'DHS2025'!L209/1000</f>
        <v>2.5649999999999999</v>
      </c>
      <c r="J213" s="49">
        <f>'Predikcia 15min'!R210</f>
        <v>71.069999999999993</v>
      </c>
      <c r="K213" s="47">
        <f t="shared" si="3"/>
        <v>175.59810449999995</v>
      </c>
      <c r="M213" s="135">
        <f>'Predikcia 15min'!K210</f>
        <v>5</v>
      </c>
      <c r="N213" s="10">
        <v>2.5</v>
      </c>
    </row>
    <row r="214" spans="3:14" ht="15.75" thickBot="1">
      <c r="C214" s="127">
        <f>'Predikcia 15min'!A211</f>
        <v>45750</v>
      </c>
      <c r="D214" s="130">
        <f>'Predikcia 15min'!B211</f>
        <v>2.1666666666666696</v>
      </c>
      <c r="E214" s="68">
        <f>'Predikcia 15min'!G211</f>
        <v>14099</v>
      </c>
      <c r="F214" s="69">
        <f>'Predikcia 15min'!O211</f>
        <v>11585</v>
      </c>
      <c r="G214" s="133">
        <f>'Predikcia 15min'!P211</f>
        <v>86</v>
      </c>
      <c r="H214" s="142">
        <v>3.5</v>
      </c>
      <c r="I214" s="144">
        <f>'DHS2025'!L210/1000</f>
        <v>3.4359999999999999</v>
      </c>
      <c r="J214" s="49">
        <f>'Predikcia 15min'!R211</f>
        <v>77.41</v>
      </c>
      <c r="K214" s="47">
        <f t="shared" si="3"/>
        <v>256.79255239999998</v>
      </c>
      <c r="M214" s="135">
        <f>'Predikcia 15min'!K211</f>
        <v>5</v>
      </c>
      <c r="N214" s="10">
        <v>3.5</v>
      </c>
    </row>
    <row r="215" spans="3:14" ht="15.75" thickBot="1">
      <c r="C215" s="127">
        <f>'Predikcia 15min'!A212</f>
        <v>45750</v>
      </c>
      <c r="D215" s="130">
        <f>'Predikcia 15min'!B212</f>
        <v>2.1770833333333361</v>
      </c>
      <c r="E215" s="68">
        <f>'Predikcia 15min'!G212</f>
        <v>14585.5</v>
      </c>
      <c r="F215" s="69">
        <f>'Predikcia 15min'!O212</f>
        <v>11262</v>
      </c>
      <c r="G215" s="133">
        <f>'Predikcia 15min'!P212</f>
        <v>22</v>
      </c>
      <c r="H215" s="142">
        <v>3.5</v>
      </c>
      <c r="I215" s="144">
        <f>'DHS2025'!L211/1000</f>
        <v>3.573</v>
      </c>
      <c r="J215" s="49">
        <f>'Predikcia 15min'!R212</f>
        <v>77.41</v>
      </c>
      <c r="K215" s="47">
        <f t="shared" si="3"/>
        <v>267.03137069999997</v>
      </c>
      <c r="M215" s="135">
        <f>'Predikcia 15min'!K212</f>
        <v>5</v>
      </c>
      <c r="N215" s="10">
        <v>3.5</v>
      </c>
    </row>
    <row r="216" spans="3:14" ht="15.75" thickBot="1">
      <c r="C216" s="127">
        <f>'Predikcia 15min'!A213</f>
        <v>45750</v>
      </c>
      <c r="D216" s="130">
        <f>'Predikcia 15min'!B213</f>
        <v>2.1875000000000027</v>
      </c>
      <c r="E216" s="68">
        <f>'Predikcia 15min'!G213</f>
        <v>14612</v>
      </c>
      <c r="F216" s="69">
        <f>'Predikcia 15min'!O213</f>
        <v>11917</v>
      </c>
      <c r="G216" s="133">
        <f>'Predikcia 15min'!P213</f>
        <v>117</v>
      </c>
      <c r="H216" s="142">
        <v>3.5</v>
      </c>
      <c r="I216" s="144">
        <f>'DHS2025'!L212/1000</f>
        <v>3.577</v>
      </c>
      <c r="J216" s="49">
        <f>'Predikcia 15min'!R213</f>
        <v>77.41</v>
      </c>
      <c r="K216" s="47">
        <f t="shared" si="3"/>
        <v>267.33031429999994</v>
      </c>
      <c r="M216" s="135">
        <f>'Predikcia 15min'!K213</f>
        <v>5</v>
      </c>
      <c r="N216" s="10">
        <v>3.5</v>
      </c>
    </row>
    <row r="217" spans="3:14" ht="15.75" thickBot="1">
      <c r="C217" s="127">
        <f>'Predikcia 15min'!A214</f>
        <v>45750</v>
      </c>
      <c r="D217" s="130">
        <f>'Predikcia 15min'!B214</f>
        <v>2.1979166666666692</v>
      </c>
      <c r="E217" s="68">
        <f>'Predikcia 15min'!G214</f>
        <v>15586</v>
      </c>
      <c r="F217" s="69">
        <f>'Predikcia 15min'!O214</f>
        <v>11696</v>
      </c>
      <c r="G217" s="133">
        <f>'Predikcia 15min'!P214</f>
        <v>136</v>
      </c>
      <c r="H217" s="142">
        <v>3.5</v>
      </c>
      <c r="I217" s="144">
        <f>'DHS2025'!L213/1000</f>
        <v>3.548</v>
      </c>
      <c r="J217" s="49">
        <f>'Predikcia 15min'!R214</f>
        <v>77.41</v>
      </c>
      <c r="K217" s="47">
        <f t="shared" si="3"/>
        <v>265.16297319999995</v>
      </c>
      <c r="M217" s="135">
        <f>'Predikcia 15min'!K214</f>
        <v>6</v>
      </c>
      <c r="N217" s="10">
        <v>3.5</v>
      </c>
    </row>
    <row r="218" spans="3:14" ht="15.75" thickBot="1">
      <c r="C218" s="127">
        <f>'Predikcia 15min'!A215</f>
        <v>45750</v>
      </c>
      <c r="D218" s="130">
        <f>'Predikcia 15min'!B215</f>
        <v>2.2083333333333357</v>
      </c>
      <c r="E218" s="68">
        <f>'Predikcia 15min'!G215</f>
        <v>16062.75</v>
      </c>
      <c r="F218" s="69">
        <f>'Predikcia 15min'!O215</f>
        <v>17435</v>
      </c>
      <c r="G218" s="133">
        <f>'Predikcia 15min'!P215</f>
        <v>77</v>
      </c>
      <c r="H218" s="142">
        <v>5</v>
      </c>
      <c r="I218" s="144">
        <f>'DHS2025'!L214/1000</f>
        <v>5.0590000000000002</v>
      </c>
      <c r="J218" s="49">
        <f>'Predikcia 15min'!R215</f>
        <v>102.81</v>
      </c>
      <c r="K218" s="47">
        <f t="shared" si="3"/>
        <v>505.30253210000001</v>
      </c>
      <c r="M218" s="135">
        <f>'Predikcia 15min'!K215</f>
        <v>6</v>
      </c>
      <c r="N218" s="10">
        <v>5</v>
      </c>
    </row>
    <row r="219" spans="3:14" ht="15.75" thickBot="1">
      <c r="C219" s="127">
        <f>'Predikcia 15min'!A216</f>
        <v>45750</v>
      </c>
      <c r="D219" s="130">
        <f>'Predikcia 15min'!B216</f>
        <v>2.2187500000000022</v>
      </c>
      <c r="E219" s="68">
        <f>'Predikcia 15min'!G216</f>
        <v>15802.5</v>
      </c>
      <c r="F219" s="69">
        <f>'Predikcia 15min'!O216</f>
        <v>16210</v>
      </c>
      <c r="G219" s="133">
        <f>'Predikcia 15min'!P216</f>
        <v>24</v>
      </c>
      <c r="H219" s="142">
        <v>5</v>
      </c>
      <c r="I219" s="144">
        <f>'DHS2025'!L215/1000</f>
        <v>5.0679999999999996</v>
      </c>
      <c r="J219" s="49">
        <f>'Predikcia 15min'!R216</f>
        <v>102.81</v>
      </c>
      <c r="K219" s="47">
        <f t="shared" si="3"/>
        <v>506.20146919999996</v>
      </c>
      <c r="M219" s="135">
        <f>'Predikcia 15min'!K216</f>
        <v>6</v>
      </c>
      <c r="N219" s="10">
        <v>5</v>
      </c>
    </row>
    <row r="220" spans="3:14" ht="15.75" thickBot="1">
      <c r="C220" s="127">
        <f>'Predikcia 15min'!A217</f>
        <v>45750</v>
      </c>
      <c r="D220" s="130">
        <f>'Predikcia 15min'!B217</f>
        <v>2.2291666666666687</v>
      </c>
      <c r="E220" s="68">
        <f>'Predikcia 15min'!G217</f>
        <v>16541.5</v>
      </c>
      <c r="F220" s="69">
        <f>'Predikcia 15min'!O217</f>
        <v>16799</v>
      </c>
      <c r="G220" s="133">
        <f>'Predikcia 15min'!P217</f>
        <v>203</v>
      </c>
      <c r="H220" s="142">
        <v>5</v>
      </c>
      <c r="I220" s="144">
        <f>'DHS2025'!L216/1000</f>
        <v>5.07</v>
      </c>
      <c r="J220" s="49">
        <f>'Predikcia 15min'!R217</f>
        <v>102.81</v>
      </c>
      <c r="K220" s="47">
        <f t="shared" si="3"/>
        <v>506.40123300000005</v>
      </c>
      <c r="M220" s="135">
        <f>'Predikcia 15min'!K217</f>
        <v>6</v>
      </c>
      <c r="N220" s="10">
        <v>5</v>
      </c>
    </row>
    <row r="221" spans="3:14" ht="15.75" thickBot="1">
      <c r="C221" s="127">
        <f>'Predikcia 15min'!A218</f>
        <v>45750</v>
      </c>
      <c r="D221" s="130">
        <f>'Predikcia 15min'!B218</f>
        <v>2.2395833333333353</v>
      </c>
      <c r="E221" s="68">
        <f>'Predikcia 15min'!G218</f>
        <v>15662.75</v>
      </c>
      <c r="F221" s="69">
        <f>'Predikcia 15min'!O218</f>
        <v>16546</v>
      </c>
      <c r="G221" s="133">
        <f>'Predikcia 15min'!P218</f>
        <v>155</v>
      </c>
      <c r="H221" s="142">
        <v>5</v>
      </c>
      <c r="I221" s="144">
        <f>'DHS2025'!L217/1000</f>
        <v>5.0720000000000001</v>
      </c>
      <c r="J221" s="49">
        <f>'Predikcia 15min'!R218</f>
        <v>102.81</v>
      </c>
      <c r="K221" s="47">
        <f t="shared" si="3"/>
        <v>506.60099680000002</v>
      </c>
      <c r="M221" s="135">
        <f>'Predikcia 15min'!K218</f>
        <v>6</v>
      </c>
      <c r="N221" s="10">
        <v>5</v>
      </c>
    </row>
    <row r="222" spans="3:14" ht="15.75" thickBot="1">
      <c r="C222" s="127">
        <f>'Predikcia 15min'!A219</f>
        <v>45750</v>
      </c>
      <c r="D222" s="130">
        <f>'Predikcia 15min'!B219</f>
        <v>2.2500000000000018</v>
      </c>
      <c r="E222" s="68">
        <f>'Predikcia 15min'!G219</f>
        <v>15621.25</v>
      </c>
      <c r="F222" s="69">
        <f>'Predikcia 15min'!O219</f>
        <v>18996</v>
      </c>
      <c r="G222" s="133">
        <f>'Predikcia 15min'!P219</f>
        <v>109</v>
      </c>
      <c r="H222" s="142">
        <v>7</v>
      </c>
      <c r="I222" s="144">
        <f>'DHS2025'!L218/1000</f>
        <v>6.5730000000000004</v>
      </c>
      <c r="J222" s="49">
        <f>'Predikcia 15min'!R219</f>
        <v>140.26</v>
      </c>
      <c r="K222" s="47">
        <f t="shared" si="3"/>
        <v>900.22099019999996</v>
      </c>
      <c r="M222" s="135">
        <f>'Predikcia 15min'!K219</f>
        <v>6</v>
      </c>
      <c r="N222" s="10">
        <v>7</v>
      </c>
    </row>
    <row r="223" spans="3:14" ht="15.75" thickBot="1">
      <c r="C223" s="127">
        <f>'Predikcia 15min'!A220</f>
        <v>45750</v>
      </c>
      <c r="D223" s="130">
        <f>'Predikcia 15min'!B220</f>
        <v>2.2604166666666683</v>
      </c>
      <c r="E223" s="68">
        <f>'Predikcia 15min'!G220</f>
        <v>15358.75</v>
      </c>
      <c r="F223" s="69">
        <f>'Predikcia 15min'!O220</f>
        <v>20732</v>
      </c>
      <c r="G223" s="133">
        <f>'Predikcia 15min'!P220</f>
        <v>98</v>
      </c>
      <c r="H223" s="142">
        <v>8</v>
      </c>
      <c r="I223" s="144">
        <f>'DHS2025'!L219/1000</f>
        <v>7.4459999999999997</v>
      </c>
      <c r="J223" s="49">
        <f>'Predikcia 15min'!R220</f>
        <v>140.26</v>
      </c>
      <c r="K223" s="47">
        <f t="shared" si="3"/>
        <v>1019.7848003999998</v>
      </c>
      <c r="M223" s="135">
        <f>'Predikcia 15min'!K220</f>
        <v>6</v>
      </c>
      <c r="N223" s="10">
        <v>8</v>
      </c>
    </row>
    <row r="224" spans="3:14" ht="15.75" thickBot="1">
      <c r="C224" s="127">
        <f>'Predikcia 15min'!A221</f>
        <v>45750</v>
      </c>
      <c r="D224" s="130">
        <f>'Predikcia 15min'!B221</f>
        <v>2.2708333333333348</v>
      </c>
      <c r="E224" s="68">
        <f>'Predikcia 15min'!G221</f>
        <v>14311.5</v>
      </c>
      <c r="F224" s="69">
        <f>'Predikcia 15min'!O221</f>
        <v>23544</v>
      </c>
      <c r="G224" s="133">
        <f>'Predikcia 15min'!P221</f>
        <v>615</v>
      </c>
      <c r="H224" s="142">
        <v>8</v>
      </c>
      <c r="I224" s="144">
        <f>'DHS2025'!L220/1000</f>
        <v>8.0739999999999998</v>
      </c>
      <c r="J224" s="49">
        <f>'Predikcia 15min'!R221</f>
        <v>140.26</v>
      </c>
      <c r="K224" s="47">
        <f t="shared" si="3"/>
        <v>1105.7940475999999</v>
      </c>
      <c r="M224" s="135">
        <f>'Predikcia 15min'!K221</f>
        <v>5</v>
      </c>
      <c r="N224" s="10">
        <v>8</v>
      </c>
    </row>
    <row r="225" spans="3:14" ht="15.75" thickBot="1">
      <c r="C225" s="127">
        <f>'Predikcia 15min'!A222</f>
        <v>45750</v>
      </c>
      <c r="D225" s="130">
        <f>'Predikcia 15min'!B222</f>
        <v>2.2812500000000013</v>
      </c>
      <c r="E225" s="68">
        <f>'Predikcia 15min'!G222</f>
        <v>13991.25</v>
      </c>
      <c r="F225" s="69">
        <f>'Predikcia 15min'!O222</f>
        <v>20191</v>
      </c>
      <c r="G225" s="133">
        <f>'Predikcia 15min'!P222</f>
        <v>4204</v>
      </c>
      <c r="H225" s="142">
        <v>8</v>
      </c>
      <c r="I225" s="144">
        <f>'DHS2025'!L221/1000</f>
        <v>8.0649999999999995</v>
      </c>
      <c r="J225" s="49">
        <f>'Predikcia 15min'!R222</f>
        <v>140.26</v>
      </c>
      <c r="K225" s="47">
        <f t="shared" si="3"/>
        <v>1104.5614309999999</v>
      </c>
      <c r="M225" s="135">
        <f>'Predikcia 15min'!K222</f>
        <v>5</v>
      </c>
      <c r="N225" s="10">
        <v>8</v>
      </c>
    </row>
    <row r="226" spans="3:14" ht="15.75" thickBot="1">
      <c r="C226" s="127">
        <f>'Predikcia 15min'!A223</f>
        <v>45750</v>
      </c>
      <c r="D226" s="130">
        <f>'Predikcia 15min'!B223</f>
        <v>2.2916666666666679</v>
      </c>
      <c r="E226" s="68">
        <f>'Predikcia 15min'!G223</f>
        <v>13481</v>
      </c>
      <c r="F226" s="69">
        <f>'Predikcia 15min'!O223</f>
        <v>17414</v>
      </c>
      <c r="G226" s="133">
        <f>'Predikcia 15min'!P223</f>
        <v>8164</v>
      </c>
      <c r="H226" s="142">
        <v>8</v>
      </c>
      <c r="I226" s="144">
        <f>'DHS2025'!L222/1000</f>
        <v>8.1259999999999994</v>
      </c>
      <c r="J226" s="49">
        <f>'Predikcia 15min'!R223</f>
        <v>165.1</v>
      </c>
      <c r="K226" s="47">
        <f t="shared" si="3"/>
        <v>1312.7471739999996</v>
      </c>
      <c r="M226" s="135">
        <f>'Predikcia 15min'!K223</f>
        <v>5</v>
      </c>
      <c r="N226" s="10">
        <v>8</v>
      </c>
    </row>
    <row r="227" spans="3:14" ht="15.75" thickBot="1">
      <c r="C227" s="127">
        <f>'Predikcia 15min'!A224</f>
        <v>45750</v>
      </c>
      <c r="D227" s="130">
        <f>'Predikcia 15min'!B224</f>
        <v>2.3020833333333344</v>
      </c>
      <c r="E227" s="68">
        <f>'Predikcia 15min'!G224</f>
        <v>12963.5</v>
      </c>
      <c r="F227" s="69">
        <f>'Predikcia 15min'!O224</f>
        <v>15466</v>
      </c>
      <c r="G227" s="133">
        <f>'Predikcia 15min'!P224</f>
        <v>7830</v>
      </c>
      <c r="H227" s="142">
        <v>8</v>
      </c>
      <c r="I227" s="144">
        <f>'DHS2025'!L223/1000</f>
        <v>8.0630000000000006</v>
      </c>
      <c r="J227" s="49">
        <f>'Predikcia 15min'!R224</f>
        <v>165.1</v>
      </c>
      <c r="K227" s="47">
        <f t="shared" si="3"/>
        <v>1302.569587</v>
      </c>
      <c r="M227" s="135">
        <f>'Predikcia 15min'!K224</f>
        <v>5</v>
      </c>
      <c r="N227" s="10">
        <v>8</v>
      </c>
    </row>
    <row r="228" spans="3:14" ht="15.75" thickBot="1">
      <c r="C228" s="127">
        <f>'Predikcia 15min'!A225</f>
        <v>45750</v>
      </c>
      <c r="D228" s="130">
        <f>'Predikcia 15min'!B225</f>
        <v>2.3125000000000009</v>
      </c>
      <c r="E228" s="68">
        <f>'Predikcia 15min'!G225</f>
        <v>12748</v>
      </c>
      <c r="F228" s="69">
        <f>'Predikcia 15min'!O225</f>
        <v>14622</v>
      </c>
      <c r="G228" s="133">
        <f>'Predikcia 15min'!P225</f>
        <v>9422</v>
      </c>
      <c r="H228" s="142">
        <v>8</v>
      </c>
      <c r="I228" s="144">
        <f>'DHS2025'!L224/1000</f>
        <v>8.0359999999999996</v>
      </c>
      <c r="J228" s="49">
        <f>'Predikcia 15min'!R225</f>
        <v>165.1</v>
      </c>
      <c r="K228" s="47">
        <f t="shared" si="3"/>
        <v>1298.2077639999998</v>
      </c>
      <c r="M228" s="135">
        <f>'Predikcia 15min'!K225</f>
        <v>5</v>
      </c>
      <c r="N228" s="10">
        <v>8</v>
      </c>
    </row>
    <row r="229" spans="3:14" ht="15.75" thickBot="1">
      <c r="C229" s="127">
        <f>'Predikcia 15min'!A226</f>
        <v>45750</v>
      </c>
      <c r="D229" s="130">
        <f>'Predikcia 15min'!B226</f>
        <v>2.3229166666666674</v>
      </c>
      <c r="E229" s="68">
        <f>'Predikcia 15min'!G226</f>
        <v>12769.5</v>
      </c>
      <c r="F229" s="69">
        <f>'Predikcia 15min'!O226</f>
        <v>14124</v>
      </c>
      <c r="G229" s="133">
        <f>'Predikcia 15min'!P226</f>
        <v>9054</v>
      </c>
      <c r="H229" s="142">
        <v>8</v>
      </c>
      <c r="I229" s="144">
        <f>'DHS2025'!L225/1000</f>
        <v>8.0649999999999995</v>
      </c>
      <c r="J229" s="49">
        <f>'Predikcia 15min'!R226</f>
        <v>165.1</v>
      </c>
      <c r="K229" s="47">
        <f t="shared" si="3"/>
        <v>1302.8926849999998</v>
      </c>
      <c r="M229" s="135">
        <f>'Predikcia 15min'!K226</f>
        <v>5</v>
      </c>
      <c r="N229" s="10">
        <v>8</v>
      </c>
    </row>
    <row r="230" spans="3:14" ht="15.75" thickBot="1">
      <c r="C230" s="127">
        <f>'Predikcia 15min'!A227</f>
        <v>45750</v>
      </c>
      <c r="D230" s="130">
        <f>'Predikcia 15min'!B227</f>
        <v>2.3333333333333339</v>
      </c>
      <c r="E230" s="68">
        <f>'Predikcia 15min'!G227</f>
        <v>13026.75</v>
      </c>
      <c r="F230" s="69">
        <f>'Predikcia 15min'!O227</f>
        <v>13124</v>
      </c>
      <c r="G230" s="133">
        <f>'Predikcia 15min'!P227</f>
        <v>10298</v>
      </c>
      <c r="H230" s="142">
        <v>8</v>
      </c>
      <c r="I230" s="144">
        <f>'DHS2025'!L226/1000</f>
        <v>8.0310000000000006</v>
      </c>
      <c r="J230" s="49">
        <f>'Predikcia 15min'!R227</f>
        <v>133.30000000000001</v>
      </c>
      <c r="K230" s="47">
        <f t="shared" si="3"/>
        <v>1044.5680770000001</v>
      </c>
      <c r="M230" s="135">
        <f>'Predikcia 15min'!K227</f>
        <v>5</v>
      </c>
      <c r="N230" s="10">
        <v>8</v>
      </c>
    </row>
    <row r="231" spans="3:14" ht="15.75" thickBot="1">
      <c r="C231" s="127">
        <f>'Predikcia 15min'!A228</f>
        <v>45750</v>
      </c>
      <c r="D231" s="130">
        <f>'Predikcia 15min'!B228</f>
        <v>2.3437500000000004</v>
      </c>
      <c r="E231" s="68">
        <f>'Predikcia 15min'!G228</f>
        <v>13542.5</v>
      </c>
      <c r="F231" s="69">
        <f>'Predikcia 15min'!O228</f>
        <v>12047</v>
      </c>
      <c r="G231" s="133">
        <f>'Predikcia 15min'!P228</f>
        <v>12119</v>
      </c>
      <c r="H231" s="142">
        <v>8</v>
      </c>
      <c r="I231" s="144">
        <f>'DHS2025'!L227/1000</f>
        <v>8.0820000000000007</v>
      </c>
      <c r="J231" s="49">
        <f>'Predikcia 15min'!R228</f>
        <v>133.30000000000001</v>
      </c>
      <c r="K231" s="47">
        <f t="shared" si="3"/>
        <v>1051.2014940000001</v>
      </c>
      <c r="M231" s="135">
        <f>'Predikcia 15min'!K228</f>
        <v>5</v>
      </c>
      <c r="N231" s="10">
        <v>8</v>
      </c>
    </row>
    <row r="232" spans="3:14" ht="15.75" thickBot="1">
      <c r="C232" s="127">
        <f>'Predikcia 15min'!A229</f>
        <v>45750</v>
      </c>
      <c r="D232" s="130">
        <f>'Predikcia 15min'!B229</f>
        <v>2.354166666666667</v>
      </c>
      <c r="E232" s="68">
        <f>'Predikcia 15min'!G229</f>
        <v>13656.25</v>
      </c>
      <c r="F232" s="69">
        <f>'Predikcia 15min'!O229</f>
        <v>10667</v>
      </c>
      <c r="G232" s="133">
        <f>'Predikcia 15min'!P229</f>
        <v>11511</v>
      </c>
      <c r="H232" s="142">
        <v>7</v>
      </c>
      <c r="I232" s="144">
        <f>'DHS2025'!L228/1000</f>
        <v>7.4669999999999996</v>
      </c>
      <c r="J232" s="49">
        <f>'Predikcia 15min'!R229</f>
        <v>133.30000000000001</v>
      </c>
      <c r="K232" s="47">
        <f t="shared" si="3"/>
        <v>971.21028899999999</v>
      </c>
      <c r="M232" s="135">
        <f>'Predikcia 15min'!K229</f>
        <v>5</v>
      </c>
      <c r="N232" s="10">
        <v>7</v>
      </c>
    </row>
    <row r="233" spans="3:14" ht="15.75" thickBot="1">
      <c r="C233" s="127">
        <f>'Predikcia 15min'!A230</f>
        <v>45750</v>
      </c>
      <c r="D233" s="130">
        <f>'Predikcia 15min'!B230</f>
        <v>2.3645833333333335</v>
      </c>
      <c r="E233" s="68">
        <f>'Predikcia 15min'!G230</f>
        <v>13896</v>
      </c>
      <c r="F233" s="69">
        <f>'Predikcia 15min'!O230</f>
        <v>10048</v>
      </c>
      <c r="G233" s="133">
        <f>'Predikcia 15min'!P230</f>
        <v>10080</v>
      </c>
      <c r="H233" s="142">
        <v>6</v>
      </c>
      <c r="I233" s="144">
        <f>'DHS2025'!L229/1000</f>
        <v>6.7530000000000001</v>
      </c>
      <c r="J233" s="49">
        <f>'Predikcia 15min'!R230</f>
        <v>133.30000000000001</v>
      </c>
      <c r="K233" s="47">
        <f t="shared" si="3"/>
        <v>878.3424510000001</v>
      </c>
      <c r="M233" s="135">
        <f>'Predikcia 15min'!K230</f>
        <v>5</v>
      </c>
      <c r="N233" s="10">
        <v>6</v>
      </c>
    </row>
    <row r="234" spans="3:14" ht="15.75" thickBot="1">
      <c r="C234" s="127">
        <f>'Predikcia 15min'!A231</f>
        <v>45750</v>
      </c>
      <c r="D234" s="130">
        <f>'Predikcia 15min'!B231</f>
        <v>2.375</v>
      </c>
      <c r="E234" s="68">
        <f>'Predikcia 15min'!G231</f>
        <v>13849.75</v>
      </c>
      <c r="F234" s="69">
        <f>'Predikcia 15min'!O231</f>
        <v>9714</v>
      </c>
      <c r="G234" s="133">
        <f>'Predikcia 15min'!P231</f>
        <v>8686</v>
      </c>
      <c r="H234" s="142">
        <v>4</v>
      </c>
      <c r="I234" s="144">
        <f>'DHS2025'!L230/1000</f>
        <v>5.7439999999999998</v>
      </c>
      <c r="J234" s="49">
        <f>'Predikcia 15min'!R231</f>
        <v>79.11</v>
      </c>
      <c r="K234" s="47">
        <f t="shared" si="3"/>
        <v>438.95016159999994</v>
      </c>
      <c r="M234" s="135">
        <f>'Predikcia 15min'!K231</f>
        <v>5</v>
      </c>
      <c r="N234" s="10">
        <v>4</v>
      </c>
    </row>
    <row r="235" spans="3:14" ht="15.75" thickBot="1">
      <c r="C235" s="127">
        <f>'Predikcia 15min'!A232</f>
        <v>45750</v>
      </c>
      <c r="D235" s="130">
        <f>'Predikcia 15min'!B232</f>
        <v>2.3854166666666665</v>
      </c>
      <c r="E235" s="68">
        <f>'Predikcia 15min'!G232</f>
        <v>12766.25</v>
      </c>
      <c r="F235" s="69">
        <f>'Predikcia 15min'!O232</f>
        <v>9472</v>
      </c>
      <c r="G235" s="133">
        <f>'Predikcia 15min'!P232</f>
        <v>4253</v>
      </c>
      <c r="H235" s="142">
        <v>4</v>
      </c>
      <c r="I235" s="144">
        <f>'DHS2025'!L231/1000</f>
        <v>4.0709999999999997</v>
      </c>
      <c r="J235" s="49">
        <f>'Predikcia 15min'!R232</f>
        <v>79.11</v>
      </c>
      <c r="K235" s="47">
        <f t="shared" si="3"/>
        <v>311.10134189999997</v>
      </c>
      <c r="M235" s="135">
        <f>'Predikcia 15min'!K232</f>
        <v>5</v>
      </c>
      <c r="N235" s="10">
        <v>4</v>
      </c>
    </row>
    <row r="236" spans="3:14" ht="15.75" thickBot="1">
      <c r="C236" s="127">
        <f>'Predikcia 15min'!A233</f>
        <v>45750</v>
      </c>
      <c r="D236" s="130">
        <f>'Predikcia 15min'!B233</f>
        <v>2.395833333333333</v>
      </c>
      <c r="E236" s="68">
        <f>'Predikcia 15min'!G233</f>
        <v>12413.75</v>
      </c>
      <c r="F236" s="69">
        <f>'Predikcia 15min'!O233</f>
        <v>8910</v>
      </c>
      <c r="G236" s="133">
        <f>'Predikcia 15min'!P233</f>
        <v>4390</v>
      </c>
      <c r="H236" s="142">
        <v>4</v>
      </c>
      <c r="I236" s="144">
        <f>'DHS2025'!L232/1000</f>
        <v>4.0839999999999996</v>
      </c>
      <c r="J236" s="49">
        <f>'Predikcia 15min'!R233</f>
        <v>79.11</v>
      </c>
      <c r="K236" s="47">
        <f t="shared" si="3"/>
        <v>312.09478759999996</v>
      </c>
      <c r="M236" s="135">
        <f>'Predikcia 15min'!K233</f>
        <v>5</v>
      </c>
      <c r="N236" s="10">
        <v>4</v>
      </c>
    </row>
    <row r="237" spans="3:14" ht="15.75" thickBot="1">
      <c r="C237" s="127">
        <f>'Predikcia 15min'!A234</f>
        <v>45750</v>
      </c>
      <c r="D237" s="130">
        <f>'Predikcia 15min'!B234</f>
        <v>2.4062499999999996</v>
      </c>
      <c r="E237" s="68">
        <f>'Predikcia 15min'!G234</f>
        <v>11746.5</v>
      </c>
      <c r="F237" s="69">
        <f>'Predikcia 15min'!O234</f>
        <v>8240</v>
      </c>
      <c r="G237" s="133">
        <f>'Predikcia 15min'!P234</f>
        <v>4316</v>
      </c>
      <c r="H237" s="142">
        <v>4</v>
      </c>
      <c r="I237" s="144">
        <f>'DHS2025'!L233/1000</f>
        <v>4.0540000000000003</v>
      </c>
      <c r="J237" s="49">
        <f>'Predikcia 15min'!R234</f>
        <v>79.11</v>
      </c>
      <c r="K237" s="47">
        <f t="shared" si="3"/>
        <v>309.8022206</v>
      </c>
      <c r="M237" s="135">
        <f>'Predikcia 15min'!K234</f>
        <v>4</v>
      </c>
      <c r="N237" s="10">
        <v>4</v>
      </c>
    </row>
    <row r="238" spans="3:14" ht="15.75" thickBot="1">
      <c r="C238" s="127">
        <f>'Predikcia 15min'!A235</f>
        <v>45750</v>
      </c>
      <c r="D238" s="130">
        <f>'Predikcia 15min'!B235</f>
        <v>2.4166666666666661</v>
      </c>
      <c r="E238" s="68">
        <f>'Predikcia 15min'!G235</f>
        <v>11252</v>
      </c>
      <c r="F238" s="69">
        <f>'Predikcia 15min'!O235</f>
        <v>7341</v>
      </c>
      <c r="G238" s="133">
        <f>'Predikcia 15min'!P235</f>
        <v>5270</v>
      </c>
      <c r="H238" s="142">
        <v>2.5</v>
      </c>
      <c r="I238" s="144">
        <f>'DHS2025'!L234/1000</f>
        <v>3.9239999999999999</v>
      </c>
      <c r="J238" s="49">
        <f>'Predikcia 15min'!R235</f>
        <v>41.2</v>
      </c>
      <c r="K238" s="47">
        <f t="shared" si="3"/>
        <v>152.59651200000002</v>
      </c>
      <c r="M238" s="135">
        <f>'Predikcia 15min'!K235</f>
        <v>4</v>
      </c>
      <c r="N238" s="10">
        <v>2.5</v>
      </c>
    </row>
    <row r="239" spans="3:14" ht="15.75" thickBot="1">
      <c r="C239" s="127">
        <f>'Predikcia 15min'!A236</f>
        <v>45750</v>
      </c>
      <c r="D239" s="130">
        <f>'Predikcia 15min'!B236</f>
        <v>2.4270833333333326</v>
      </c>
      <c r="E239" s="68">
        <f>'Predikcia 15min'!G236</f>
        <v>11355</v>
      </c>
      <c r="F239" s="69">
        <f>'Predikcia 15min'!O236</f>
        <v>7967</v>
      </c>
      <c r="G239" s="133">
        <f>'Predikcia 15min'!P236</f>
        <v>1862</v>
      </c>
      <c r="H239" s="142">
        <v>2.5</v>
      </c>
      <c r="I239" s="144">
        <f>'DHS2025'!L235/1000</f>
        <v>2.5680000000000001</v>
      </c>
      <c r="J239" s="49">
        <f>'Predikcia 15min'!R236</f>
        <v>41.2</v>
      </c>
      <c r="K239" s="47">
        <f t="shared" si="3"/>
        <v>99.864384000000015</v>
      </c>
      <c r="M239" s="135">
        <f>'Predikcia 15min'!K236</f>
        <v>4</v>
      </c>
      <c r="N239" s="10">
        <v>2.5</v>
      </c>
    </row>
    <row r="240" spans="3:14" ht="15.75" thickBot="1">
      <c r="C240" s="127">
        <f>'Predikcia 15min'!A237</f>
        <v>45750</v>
      </c>
      <c r="D240" s="130">
        <f>'Predikcia 15min'!B237</f>
        <v>2.4374999999999991</v>
      </c>
      <c r="E240" s="68">
        <f>'Predikcia 15min'!G237</f>
        <v>11381.25</v>
      </c>
      <c r="F240" s="69">
        <f>'Predikcia 15min'!O237</f>
        <v>8642</v>
      </c>
      <c r="G240" s="133">
        <f>'Predikcia 15min'!P237</f>
        <v>941</v>
      </c>
      <c r="H240" s="142">
        <v>2.5</v>
      </c>
      <c r="I240" s="144">
        <f>'DHS2025'!L236/1000</f>
        <v>2.5550000000000002</v>
      </c>
      <c r="J240" s="49">
        <f>'Predikcia 15min'!R237</f>
        <v>41.2</v>
      </c>
      <c r="K240" s="47">
        <f t="shared" si="3"/>
        <v>99.358840000000015</v>
      </c>
      <c r="M240" s="135">
        <f>'Predikcia 15min'!K237</f>
        <v>4</v>
      </c>
      <c r="N240" s="10">
        <v>2.5</v>
      </c>
    </row>
    <row r="241" spans="3:14" ht="15.75" thickBot="1">
      <c r="C241" s="127">
        <f>'Predikcia 15min'!A238</f>
        <v>45750</v>
      </c>
      <c r="D241" s="130">
        <f>'Predikcia 15min'!B238</f>
        <v>2.4479166666666656</v>
      </c>
      <c r="E241" s="68">
        <f>'Predikcia 15min'!G238</f>
        <v>11189.75</v>
      </c>
      <c r="F241" s="69">
        <f>'Predikcia 15min'!O238</f>
        <v>7974</v>
      </c>
      <c r="G241" s="133">
        <f>'Predikcia 15min'!P238</f>
        <v>1591</v>
      </c>
      <c r="H241" s="142">
        <v>2.5</v>
      </c>
      <c r="I241" s="144">
        <f>'DHS2025'!L237/1000</f>
        <v>2.56</v>
      </c>
      <c r="J241" s="49">
        <f>'Predikcia 15min'!R238</f>
        <v>41.2</v>
      </c>
      <c r="K241" s="47">
        <f t="shared" si="3"/>
        <v>99.553280000000015</v>
      </c>
      <c r="M241" s="135">
        <f>'Predikcia 15min'!K238</f>
        <v>4</v>
      </c>
      <c r="N241" s="10">
        <v>2.5</v>
      </c>
    </row>
    <row r="242" spans="3:14" ht="15.75" thickBot="1">
      <c r="C242" s="127">
        <f>'Predikcia 15min'!A239</f>
        <v>45750</v>
      </c>
      <c r="D242" s="130">
        <f>'Predikcia 15min'!B239</f>
        <v>2.4583333333333321</v>
      </c>
      <c r="E242" s="68">
        <f>'Predikcia 15min'!G239</f>
        <v>11168.5</v>
      </c>
      <c r="F242" s="69">
        <f>'Predikcia 15min'!O239</f>
        <v>8620</v>
      </c>
      <c r="G242" s="133">
        <f>'Predikcia 15min'!P239</f>
        <v>1341</v>
      </c>
      <c r="H242" s="142">
        <v>2.5</v>
      </c>
      <c r="I242" s="144">
        <f>'DHS2025'!L238/1000</f>
        <v>2.5659999999999998</v>
      </c>
      <c r="J242" s="49">
        <f>'Predikcia 15min'!R239</f>
        <v>3.19</v>
      </c>
      <c r="K242" s="47">
        <f t="shared" si="3"/>
        <v>3.2282846000000003</v>
      </c>
      <c r="M242" s="135">
        <f>'Predikcia 15min'!K239</f>
        <v>4</v>
      </c>
      <c r="N242" s="10">
        <v>2.5</v>
      </c>
    </row>
    <row r="243" spans="3:14" ht="15.75" thickBot="1">
      <c r="C243" s="127">
        <f>'Predikcia 15min'!A240</f>
        <v>45750</v>
      </c>
      <c r="D243" s="130">
        <f>'Predikcia 15min'!B240</f>
        <v>2.4687499999999987</v>
      </c>
      <c r="E243" s="68">
        <f>'Predikcia 15min'!G240</f>
        <v>11109.75</v>
      </c>
      <c r="F243" s="69">
        <f>'Predikcia 15min'!O240</f>
        <v>8518</v>
      </c>
      <c r="G243" s="133">
        <f>'Predikcia 15min'!P240</f>
        <v>1060</v>
      </c>
      <c r="H243" s="142">
        <v>2.5</v>
      </c>
      <c r="I243" s="144">
        <f>'DHS2025'!L239/1000</f>
        <v>2.56</v>
      </c>
      <c r="J243" s="49">
        <f>'Predikcia 15min'!R240</f>
        <v>3.19</v>
      </c>
      <c r="K243" s="47">
        <f t="shared" si="3"/>
        <v>3.2207360000000005</v>
      </c>
      <c r="M243" s="135">
        <f>'Predikcia 15min'!K240</f>
        <v>4</v>
      </c>
      <c r="N243" s="10">
        <v>2.5</v>
      </c>
    </row>
    <row r="244" spans="3:14" ht="15.75" thickBot="1">
      <c r="C244" s="127">
        <f>'Predikcia 15min'!A241</f>
        <v>45750</v>
      </c>
      <c r="D244" s="130">
        <f>'Predikcia 15min'!B241</f>
        <v>2.4791666666666652</v>
      </c>
      <c r="E244" s="68">
        <f>'Predikcia 15min'!G241</f>
        <v>10942.5</v>
      </c>
      <c r="F244" s="69">
        <f>'Predikcia 15min'!O241</f>
        <v>8546</v>
      </c>
      <c r="G244" s="133">
        <f>'Predikcia 15min'!P241</f>
        <v>1066</v>
      </c>
      <c r="H244" s="142">
        <v>2.5</v>
      </c>
      <c r="I244" s="144">
        <f>'DHS2025'!L240/1000</f>
        <v>2.5670000000000002</v>
      </c>
      <c r="J244" s="49">
        <f>'Predikcia 15min'!R241</f>
        <v>3.19</v>
      </c>
      <c r="K244" s="47">
        <f t="shared" si="3"/>
        <v>3.229542700000001</v>
      </c>
      <c r="M244" s="135">
        <f>'Predikcia 15min'!K241</f>
        <v>4</v>
      </c>
      <c r="N244" s="10">
        <v>2.5</v>
      </c>
    </row>
    <row r="245" spans="3:14" ht="15.75" thickBot="1">
      <c r="C245" s="127">
        <f>'Predikcia 15min'!A242</f>
        <v>45750</v>
      </c>
      <c r="D245" s="130">
        <f>'Predikcia 15min'!B242</f>
        <v>2.4895833333333317</v>
      </c>
      <c r="E245" s="68">
        <f>'Predikcia 15min'!G242</f>
        <v>11287.75</v>
      </c>
      <c r="F245" s="69">
        <f>'Predikcia 15min'!O242</f>
        <v>8552</v>
      </c>
      <c r="G245" s="133">
        <f>'Predikcia 15min'!P242</f>
        <v>1216</v>
      </c>
      <c r="H245" s="142">
        <v>2.5</v>
      </c>
      <c r="I245" s="144">
        <f>'DHS2025'!L241/1000</f>
        <v>2.5550000000000002</v>
      </c>
      <c r="J245" s="49">
        <f>'Predikcia 15min'!R242</f>
        <v>3.19</v>
      </c>
      <c r="K245" s="47">
        <f t="shared" si="3"/>
        <v>3.214445500000001</v>
      </c>
      <c r="M245" s="135">
        <f>'Predikcia 15min'!K242</f>
        <v>4</v>
      </c>
      <c r="N245" s="10">
        <v>2.5</v>
      </c>
    </row>
    <row r="246" spans="3:14" ht="15.75" thickBot="1">
      <c r="C246" s="127">
        <f>'Predikcia 15min'!A243</f>
        <v>45750</v>
      </c>
      <c r="D246" s="130">
        <f>'Predikcia 15min'!B243</f>
        <v>2.4999999999999982</v>
      </c>
      <c r="E246" s="68">
        <f>'Predikcia 15min'!G243</f>
        <v>10689.75</v>
      </c>
      <c r="F246" s="69">
        <f>'Predikcia 15min'!O243</f>
        <v>8745</v>
      </c>
      <c r="G246" s="133">
        <f>'Predikcia 15min'!P243</f>
        <v>1033</v>
      </c>
      <c r="H246" s="142">
        <v>2.5</v>
      </c>
      <c r="I246" s="144">
        <f>'DHS2025'!L242/1000</f>
        <v>2.5550000000000002</v>
      </c>
      <c r="J246" s="49">
        <f>'Predikcia 15min'!R243</f>
        <v>-0.11</v>
      </c>
      <c r="K246" s="47">
        <f t="shared" si="3"/>
        <v>-5.1327394999999996</v>
      </c>
      <c r="M246" s="135">
        <f>'Predikcia 15min'!K243</f>
        <v>4</v>
      </c>
      <c r="N246" s="10">
        <v>2.5</v>
      </c>
    </row>
    <row r="247" spans="3:14" ht="15.75" thickBot="1">
      <c r="C247" s="127">
        <f>'Predikcia 15min'!A244</f>
        <v>45750</v>
      </c>
      <c r="D247" s="130">
        <f>'Predikcia 15min'!B244</f>
        <v>2.5104166666666647</v>
      </c>
      <c r="E247" s="68">
        <f>'Predikcia 15min'!G244</f>
        <v>10625.75</v>
      </c>
      <c r="F247" s="69">
        <f>'Predikcia 15min'!O244</f>
        <v>8588</v>
      </c>
      <c r="G247" s="133">
        <f>'Predikcia 15min'!P244</f>
        <v>964</v>
      </c>
      <c r="H247" s="142">
        <v>2.5</v>
      </c>
      <c r="I247" s="144">
        <f>'DHS2025'!L243/1000</f>
        <v>2.548</v>
      </c>
      <c r="J247" s="49">
        <f>'Predikcia 15min'!R244</f>
        <v>-0.11</v>
      </c>
      <c r="K247" s="47">
        <f t="shared" si="3"/>
        <v>-5.1186771999999996</v>
      </c>
      <c r="M247" s="135">
        <f>'Predikcia 15min'!K244</f>
        <v>4</v>
      </c>
      <c r="N247" s="10">
        <v>2.5</v>
      </c>
    </row>
    <row r="248" spans="3:14" ht="15.75" thickBot="1">
      <c r="C248" s="127">
        <f>'Predikcia 15min'!A245</f>
        <v>45750</v>
      </c>
      <c r="D248" s="130">
        <f>'Predikcia 15min'!B245</f>
        <v>2.5208333333333313</v>
      </c>
      <c r="E248" s="68">
        <f>'Predikcia 15min'!G245</f>
        <v>10991.5</v>
      </c>
      <c r="F248" s="69">
        <f>'Predikcia 15min'!O245</f>
        <v>8869</v>
      </c>
      <c r="G248" s="133">
        <f>'Predikcia 15min'!P245</f>
        <v>517</v>
      </c>
      <c r="H248" s="142">
        <v>2.5</v>
      </c>
      <c r="I248" s="144">
        <f>'DHS2025'!L244/1000</f>
        <v>2.5539999999999998</v>
      </c>
      <c r="J248" s="49">
        <f>'Predikcia 15min'!R245</f>
        <v>-0.11</v>
      </c>
      <c r="K248" s="47">
        <f t="shared" si="3"/>
        <v>-5.1307305999999988</v>
      </c>
      <c r="M248" s="135">
        <f>'Predikcia 15min'!K245</f>
        <v>4</v>
      </c>
      <c r="N248" s="10">
        <v>2.5</v>
      </c>
    </row>
    <row r="249" spans="3:14" ht="15.75" thickBot="1">
      <c r="C249" s="127">
        <f>'Predikcia 15min'!A246</f>
        <v>45750</v>
      </c>
      <c r="D249" s="130">
        <f>'Predikcia 15min'!B246</f>
        <v>2.5312499999999978</v>
      </c>
      <c r="E249" s="68">
        <f>'Predikcia 15min'!G246</f>
        <v>10949.5</v>
      </c>
      <c r="F249" s="69">
        <f>'Predikcia 15min'!O246</f>
        <v>8574</v>
      </c>
      <c r="G249" s="133">
        <f>'Predikcia 15min'!P246</f>
        <v>989</v>
      </c>
      <c r="H249" s="142">
        <v>2.5</v>
      </c>
      <c r="I249" s="144">
        <f>'DHS2025'!L245/1000</f>
        <v>2.56</v>
      </c>
      <c r="J249" s="49">
        <f>'Predikcia 15min'!R246</f>
        <v>-0.11</v>
      </c>
      <c r="K249" s="47">
        <f t="shared" si="3"/>
        <v>-5.1427839999999989</v>
      </c>
      <c r="M249" s="135">
        <f>'Predikcia 15min'!K246</f>
        <v>4</v>
      </c>
      <c r="N249" s="10">
        <v>2.5</v>
      </c>
    </row>
    <row r="250" spans="3:14" ht="15.75" thickBot="1">
      <c r="C250" s="127">
        <f>'Predikcia 15min'!A247</f>
        <v>45750</v>
      </c>
      <c r="D250" s="130">
        <f>'Predikcia 15min'!B247</f>
        <v>2.5416666666666643</v>
      </c>
      <c r="E250" s="68">
        <f>'Predikcia 15min'!G247</f>
        <v>10998</v>
      </c>
      <c r="F250" s="69">
        <f>'Predikcia 15min'!O247</f>
        <v>8653</v>
      </c>
      <c r="G250" s="133">
        <f>'Predikcia 15min'!P247</f>
        <v>949</v>
      </c>
      <c r="H250" s="142">
        <v>2.5</v>
      </c>
      <c r="I250" s="144">
        <f>'DHS2025'!L246/1000</f>
        <v>2.5430000000000001</v>
      </c>
      <c r="J250" s="49">
        <f>'Predikcia 15min'!R247</f>
        <v>-5.01</v>
      </c>
      <c r="K250" s="47">
        <f t="shared" si="3"/>
        <v>-17.444725699999999</v>
      </c>
      <c r="M250" s="135">
        <f>'Predikcia 15min'!K247</f>
        <v>4</v>
      </c>
      <c r="N250" s="10">
        <v>2.5</v>
      </c>
    </row>
    <row r="251" spans="3:14" ht="15.75" thickBot="1">
      <c r="C251" s="127">
        <f>'Predikcia 15min'!A248</f>
        <v>45750</v>
      </c>
      <c r="D251" s="130">
        <f>'Predikcia 15min'!B248</f>
        <v>2.5520833333333308</v>
      </c>
      <c r="E251" s="68">
        <f>'Predikcia 15min'!G248</f>
        <v>11139.75</v>
      </c>
      <c r="F251" s="69">
        <f>'Predikcia 15min'!O248</f>
        <v>8713</v>
      </c>
      <c r="G251" s="133">
        <f>'Predikcia 15min'!P248</f>
        <v>1248</v>
      </c>
      <c r="H251" s="142">
        <v>2.5</v>
      </c>
      <c r="I251" s="144">
        <f>'DHS2025'!L247/1000</f>
        <v>2.5640000000000001</v>
      </c>
      <c r="J251" s="49">
        <f>'Predikcia 15min'!R248</f>
        <v>-5.01</v>
      </c>
      <c r="K251" s="47">
        <f t="shared" si="3"/>
        <v>-17.588783599999999</v>
      </c>
      <c r="M251" s="135">
        <f>'Predikcia 15min'!K248</f>
        <v>4</v>
      </c>
      <c r="N251" s="10">
        <v>2.5</v>
      </c>
    </row>
    <row r="252" spans="3:14" ht="15.75" thickBot="1">
      <c r="C252" s="127">
        <f>'Predikcia 15min'!A249</f>
        <v>45750</v>
      </c>
      <c r="D252" s="130">
        <f>'Predikcia 15min'!B249</f>
        <v>2.5624999999999973</v>
      </c>
      <c r="E252" s="68">
        <f>'Predikcia 15min'!G249</f>
        <v>10661.5</v>
      </c>
      <c r="F252" s="69">
        <f>'Predikcia 15min'!O249</f>
        <v>8295</v>
      </c>
      <c r="G252" s="133">
        <f>'Predikcia 15min'!P249</f>
        <v>1041</v>
      </c>
      <c r="H252" s="142">
        <v>2.5</v>
      </c>
      <c r="I252" s="144">
        <f>'DHS2025'!L248/1000</f>
        <v>2.5569999999999999</v>
      </c>
      <c r="J252" s="49">
        <f>'Predikcia 15min'!R249</f>
        <v>-5.01</v>
      </c>
      <c r="K252" s="47">
        <f t="shared" si="3"/>
        <v>-17.540764299999999</v>
      </c>
      <c r="M252" s="135">
        <f>'Predikcia 15min'!K249</f>
        <v>4</v>
      </c>
      <c r="N252" s="10">
        <v>2.5</v>
      </c>
    </row>
    <row r="253" spans="3:14" ht="15.75" thickBot="1">
      <c r="C253" s="127">
        <f>'Predikcia 15min'!A250</f>
        <v>45750</v>
      </c>
      <c r="D253" s="130">
        <f>'Predikcia 15min'!B250</f>
        <v>2.5729166666666639</v>
      </c>
      <c r="E253" s="68">
        <f>'Predikcia 15min'!G250</f>
        <v>10755</v>
      </c>
      <c r="F253" s="69">
        <f>'Predikcia 15min'!O250</f>
        <v>8173</v>
      </c>
      <c r="G253" s="133">
        <f>'Predikcia 15min'!P250</f>
        <v>1398</v>
      </c>
      <c r="H253" s="142">
        <v>2.5</v>
      </c>
      <c r="I253" s="144">
        <f>'DHS2025'!L249/1000</f>
        <v>2.5649999999999999</v>
      </c>
      <c r="J253" s="49">
        <f>'Predikcia 15min'!R250</f>
        <v>-5.01</v>
      </c>
      <c r="K253" s="47">
        <f t="shared" si="3"/>
        <v>-17.595643499999998</v>
      </c>
      <c r="M253" s="135">
        <f>'Predikcia 15min'!K250</f>
        <v>4</v>
      </c>
      <c r="N253" s="10">
        <v>2.5</v>
      </c>
    </row>
    <row r="254" spans="3:14" ht="15.75" thickBot="1">
      <c r="C254" s="127">
        <f>'Predikcia 15min'!A251</f>
        <v>45750</v>
      </c>
      <c r="D254" s="130">
        <f>'Predikcia 15min'!B251</f>
        <v>2.5833333333333304</v>
      </c>
      <c r="E254" s="68">
        <f>'Predikcia 15min'!G251</f>
        <v>11262.25</v>
      </c>
      <c r="F254" s="69">
        <f>'Predikcia 15min'!O251</f>
        <v>8066</v>
      </c>
      <c r="G254" s="133">
        <f>'Predikcia 15min'!P251</f>
        <v>1625</v>
      </c>
      <c r="H254" s="142">
        <v>2.5</v>
      </c>
      <c r="I254" s="144">
        <f>'DHS2025'!L250/1000</f>
        <v>2.5630000000000002</v>
      </c>
      <c r="J254" s="49">
        <f>'Predikcia 15min'!R251</f>
        <v>-3.62</v>
      </c>
      <c r="K254" s="47">
        <f t="shared" si="3"/>
        <v>-14.054979400000002</v>
      </c>
      <c r="M254" s="135">
        <f>'Predikcia 15min'!K251</f>
        <v>4</v>
      </c>
      <c r="N254" s="10">
        <v>2.5</v>
      </c>
    </row>
    <row r="255" spans="3:14" ht="15.75" thickBot="1">
      <c r="C255" s="127">
        <f>'Predikcia 15min'!A252</f>
        <v>45750</v>
      </c>
      <c r="D255" s="130">
        <f>'Predikcia 15min'!B252</f>
        <v>2.5937499999999969</v>
      </c>
      <c r="E255" s="68">
        <f>'Predikcia 15min'!G252</f>
        <v>11571.25</v>
      </c>
      <c r="F255" s="69">
        <f>'Predikcia 15min'!O252</f>
        <v>7930</v>
      </c>
      <c r="G255" s="133">
        <f>'Predikcia 15min'!P252</f>
        <v>1775</v>
      </c>
      <c r="H255" s="142">
        <v>2.5</v>
      </c>
      <c r="I255" s="144">
        <f>'DHS2025'!L251/1000</f>
        <v>2.5510000000000002</v>
      </c>
      <c r="J255" s="49">
        <f>'Predikcia 15min'!R252</f>
        <v>-3.62</v>
      </c>
      <c r="K255" s="47">
        <f t="shared" si="3"/>
        <v>-13.989173800000001</v>
      </c>
      <c r="M255" s="135">
        <f>'Predikcia 15min'!K252</f>
        <v>4</v>
      </c>
      <c r="N255" s="10">
        <v>2.5</v>
      </c>
    </row>
    <row r="256" spans="3:14" ht="15.75" thickBot="1">
      <c r="C256" s="127">
        <f>'Predikcia 15min'!A253</f>
        <v>45750</v>
      </c>
      <c r="D256" s="130">
        <f>'Predikcia 15min'!B253</f>
        <v>2.6041666666666634</v>
      </c>
      <c r="E256" s="68">
        <f>'Predikcia 15min'!G253</f>
        <v>11375.25</v>
      </c>
      <c r="F256" s="69">
        <f>'Predikcia 15min'!O253</f>
        <v>7673</v>
      </c>
      <c r="G256" s="133">
        <f>'Predikcia 15min'!P253</f>
        <v>1806</v>
      </c>
      <c r="H256" s="142">
        <v>2.5</v>
      </c>
      <c r="I256" s="144">
        <f>'DHS2025'!L252/1000</f>
        <v>2.5619999999999998</v>
      </c>
      <c r="J256" s="49">
        <f>'Predikcia 15min'!R253</f>
        <v>-3.62</v>
      </c>
      <c r="K256" s="47">
        <f t="shared" si="3"/>
        <v>-14.0494956</v>
      </c>
      <c r="M256" s="135">
        <f>'Predikcia 15min'!K253</f>
        <v>4</v>
      </c>
      <c r="N256" s="10">
        <v>2.5</v>
      </c>
    </row>
    <row r="257" spans="3:14" ht="15.75" thickBot="1">
      <c r="C257" s="127">
        <f>'Predikcia 15min'!A254</f>
        <v>45750</v>
      </c>
      <c r="D257" s="130">
        <f>'Predikcia 15min'!B254</f>
        <v>2.6145833333333299</v>
      </c>
      <c r="E257" s="68">
        <f>'Predikcia 15min'!G254</f>
        <v>11484.75</v>
      </c>
      <c r="F257" s="69">
        <f>'Predikcia 15min'!O254</f>
        <v>7739</v>
      </c>
      <c r="G257" s="133">
        <f>'Predikcia 15min'!P254</f>
        <v>1847</v>
      </c>
      <c r="H257" s="142">
        <v>2.5</v>
      </c>
      <c r="I257" s="144">
        <f>'DHS2025'!L253/1000</f>
        <v>2.556</v>
      </c>
      <c r="J257" s="49">
        <f>'Predikcia 15min'!R254</f>
        <v>-3.62</v>
      </c>
      <c r="K257" s="47">
        <f t="shared" si="3"/>
        <v>-14.016592800000002</v>
      </c>
      <c r="M257" s="135">
        <f>'Predikcia 15min'!K254</f>
        <v>4</v>
      </c>
      <c r="N257" s="10">
        <v>2.5</v>
      </c>
    </row>
    <row r="258" spans="3:14" ht="15.75" thickBot="1">
      <c r="C258" s="127">
        <f>'Predikcia 15min'!A255</f>
        <v>45750</v>
      </c>
      <c r="D258" s="130">
        <f>'Predikcia 15min'!B255</f>
        <v>2.6249999999999964</v>
      </c>
      <c r="E258" s="68">
        <f>'Predikcia 15min'!G255</f>
        <v>11577.25</v>
      </c>
      <c r="F258" s="69">
        <f>'Predikcia 15min'!O255</f>
        <v>7540</v>
      </c>
      <c r="G258" s="133">
        <f>'Predikcia 15min'!P255</f>
        <v>2415</v>
      </c>
      <c r="H258" s="142">
        <v>2.5</v>
      </c>
      <c r="I258" s="144">
        <f>'DHS2025'!L254/1000</f>
        <v>2.5649999999999999</v>
      </c>
      <c r="J258" s="49">
        <f>'Predikcia 15min'!R255</f>
        <v>3.45</v>
      </c>
      <c r="K258" s="47">
        <f t="shared" si="3"/>
        <v>3.8872575000000005</v>
      </c>
      <c r="M258" s="135">
        <f>'Predikcia 15min'!K255</f>
        <v>4</v>
      </c>
      <c r="N258" s="10">
        <v>2.5</v>
      </c>
    </row>
    <row r="259" spans="3:14" ht="15.75" thickBot="1">
      <c r="C259" s="127">
        <f>'Predikcia 15min'!A256</f>
        <v>45750</v>
      </c>
      <c r="D259" s="130">
        <f>'Predikcia 15min'!B256</f>
        <v>2.635416666666663</v>
      </c>
      <c r="E259" s="68">
        <f>'Predikcia 15min'!G256</f>
        <v>11450</v>
      </c>
      <c r="F259" s="69">
        <f>'Predikcia 15min'!O256</f>
        <v>6918</v>
      </c>
      <c r="G259" s="133">
        <f>'Predikcia 15min'!P256</f>
        <v>2763</v>
      </c>
      <c r="H259" s="142">
        <v>2.5</v>
      </c>
      <c r="I259" s="144">
        <f>'DHS2025'!L255/1000</f>
        <v>2.5630000000000002</v>
      </c>
      <c r="J259" s="49">
        <f>'Predikcia 15min'!R256</f>
        <v>3.45</v>
      </c>
      <c r="K259" s="47">
        <f t="shared" si="3"/>
        <v>3.8842265000000009</v>
      </c>
      <c r="M259" s="135">
        <f>'Predikcia 15min'!K256</f>
        <v>4</v>
      </c>
      <c r="N259" s="10">
        <v>2.5</v>
      </c>
    </row>
    <row r="260" spans="3:14" ht="15.75" thickBot="1">
      <c r="C260" s="127">
        <f>'Predikcia 15min'!A257</f>
        <v>45750</v>
      </c>
      <c r="D260" s="130">
        <f>'Predikcia 15min'!B257</f>
        <v>2.6458333333333295</v>
      </c>
      <c r="E260" s="68">
        <f>'Predikcia 15min'!G257</f>
        <v>11294.75</v>
      </c>
      <c r="F260" s="69">
        <f>'Predikcia 15min'!O257</f>
        <v>6686</v>
      </c>
      <c r="G260" s="133">
        <f>'Predikcia 15min'!P257</f>
        <v>2825</v>
      </c>
      <c r="H260" s="142">
        <v>2.5</v>
      </c>
      <c r="I260" s="144">
        <f>'DHS2025'!L256/1000</f>
        <v>2.5609999999999999</v>
      </c>
      <c r="J260" s="49">
        <f>'Predikcia 15min'!R257</f>
        <v>3.45</v>
      </c>
      <c r="K260" s="47">
        <f t="shared" si="3"/>
        <v>3.8811955000000005</v>
      </c>
      <c r="M260" s="135">
        <f>'Predikcia 15min'!K257</f>
        <v>4</v>
      </c>
      <c r="N260" s="10">
        <v>2.5</v>
      </c>
    </row>
    <row r="261" spans="3:14" ht="15.75" thickBot="1">
      <c r="C261" s="127">
        <f>'Predikcia 15min'!A258</f>
        <v>45750</v>
      </c>
      <c r="D261" s="130">
        <f>'Predikcia 15min'!B258</f>
        <v>2.656249999999996</v>
      </c>
      <c r="E261" s="68">
        <f>'Predikcia 15min'!G258</f>
        <v>11361.25</v>
      </c>
      <c r="F261" s="69">
        <f>'Predikcia 15min'!O258</f>
        <v>6347</v>
      </c>
      <c r="G261" s="133">
        <f>'Predikcia 15min'!P258</f>
        <v>2410</v>
      </c>
      <c r="H261" s="142">
        <v>2.5</v>
      </c>
      <c r="I261" s="144">
        <f>'DHS2025'!L257/1000</f>
        <v>2.5459999999999998</v>
      </c>
      <c r="J261" s="49">
        <f>'Predikcia 15min'!R258</f>
        <v>3.45</v>
      </c>
      <c r="K261" s="47">
        <f t="shared" si="3"/>
        <v>3.8584630000000004</v>
      </c>
      <c r="M261" s="135">
        <f>'Predikcia 15min'!K258</f>
        <v>4</v>
      </c>
      <c r="N261" s="10">
        <v>2.5</v>
      </c>
    </row>
    <row r="262" spans="3:14" ht="15.75" thickBot="1">
      <c r="C262" s="127">
        <f>'Predikcia 15min'!A259</f>
        <v>45750</v>
      </c>
      <c r="D262" s="130">
        <f>'Predikcia 15min'!B259</f>
        <v>2.6666666666666625</v>
      </c>
      <c r="E262" s="68">
        <f>'Predikcia 15min'!G259</f>
        <v>11111.75</v>
      </c>
      <c r="F262" s="69">
        <f>'Predikcia 15min'!O259</f>
        <v>8244</v>
      </c>
      <c r="G262" s="133">
        <f>'Predikcia 15min'!P259</f>
        <v>2123</v>
      </c>
      <c r="H262" s="142">
        <v>4</v>
      </c>
      <c r="I262" s="144">
        <f>'DHS2025'!L258/1000</f>
        <v>2.9510000000000001</v>
      </c>
      <c r="J262" s="49">
        <f>'Predikcia 15min'!R259</f>
        <v>41.53</v>
      </c>
      <c r="K262" s="47">
        <f t="shared" si="3"/>
        <v>115.72257970000001</v>
      </c>
      <c r="M262" s="135">
        <f>'Predikcia 15min'!K259</f>
        <v>4</v>
      </c>
      <c r="N262" s="10">
        <v>4</v>
      </c>
    </row>
    <row r="263" spans="3:14" ht="15.75" thickBot="1">
      <c r="C263" s="127">
        <f>'Predikcia 15min'!A260</f>
        <v>45750</v>
      </c>
      <c r="D263" s="130">
        <f>'Predikcia 15min'!B260</f>
        <v>2.677083333333329</v>
      </c>
      <c r="E263" s="68">
        <f>'Predikcia 15min'!G260</f>
        <v>10843.5</v>
      </c>
      <c r="F263" s="69">
        <f>'Predikcia 15min'!O260</f>
        <v>5956</v>
      </c>
      <c r="G263" s="133">
        <f>'Predikcia 15min'!P260</f>
        <v>6866</v>
      </c>
      <c r="H263" s="142">
        <v>4</v>
      </c>
      <c r="I263" s="144">
        <f>'DHS2025'!L259/1000</f>
        <v>4.0570000000000004</v>
      </c>
      <c r="J263" s="49">
        <f>'Predikcia 15min'!R260</f>
        <v>41.53</v>
      </c>
      <c r="K263" s="47">
        <f t="shared" ref="K263:K326" si="4">(J263*0.99-1.9)*I263</f>
        <v>159.09403790000002</v>
      </c>
      <c r="M263" s="135">
        <f>'Predikcia 15min'!K260</f>
        <v>4</v>
      </c>
      <c r="N263" s="10">
        <v>4</v>
      </c>
    </row>
    <row r="264" spans="3:14" ht="15.75" thickBot="1">
      <c r="C264" s="127">
        <f>'Predikcia 15min'!A261</f>
        <v>45750</v>
      </c>
      <c r="D264" s="130">
        <f>'Predikcia 15min'!B261</f>
        <v>2.6874999999999956</v>
      </c>
      <c r="E264" s="68">
        <f>'Predikcia 15min'!G261</f>
        <v>10749</v>
      </c>
      <c r="F264" s="69">
        <f>'Predikcia 15min'!O261</f>
        <v>6120</v>
      </c>
      <c r="G264" s="133">
        <f>'Predikcia 15min'!P261</f>
        <v>7159</v>
      </c>
      <c r="H264" s="142">
        <v>4</v>
      </c>
      <c r="I264" s="144">
        <f>'DHS2025'!L260/1000</f>
        <v>4.0750000000000002</v>
      </c>
      <c r="J264" s="49">
        <f>'Predikcia 15min'!R261</f>
        <v>41.53</v>
      </c>
      <c r="K264" s="47">
        <f t="shared" si="4"/>
        <v>159.7999025</v>
      </c>
      <c r="M264" s="135">
        <f>'Predikcia 15min'!K261</f>
        <v>4</v>
      </c>
      <c r="N264" s="10">
        <v>4</v>
      </c>
    </row>
    <row r="265" spans="3:14" ht="15.75" thickBot="1">
      <c r="C265" s="127">
        <f>'Predikcia 15min'!A262</f>
        <v>45750</v>
      </c>
      <c r="D265" s="130">
        <f>'Predikcia 15min'!B262</f>
        <v>2.6979166666666621</v>
      </c>
      <c r="E265" s="68">
        <f>'Predikcia 15min'!G262</f>
        <v>10752.75</v>
      </c>
      <c r="F265" s="69">
        <f>'Predikcia 15min'!O262</f>
        <v>6141</v>
      </c>
      <c r="G265" s="133">
        <f>'Predikcia 15min'!P262</f>
        <v>6615</v>
      </c>
      <c r="H265" s="142">
        <v>4</v>
      </c>
      <c r="I265" s="144">
        <f>'DHS2025'!L261/1000</f>
        <v>4.048</v>
      </c>
      <c r="J265" s="49">
        <f>'Predikcia 15min'!R262</f>
        <v>41.53</v>
      </c>
      <c r="K265" s="47">
        <f t="shared" si="4"/>
        <v>158.7411056</v>
      </c>
      <c r="M265" s="135">
        <f>'Predikcia 15min'!K262</f>
        <v>4</v>
      </c>
      <c r="N265" s="10">
        <v>4</v>
      </c>
    </row>
    <row r="266" spans="3:14" ht="15.75" thickBot="1">
      <c r="C266" s="127">
        <f>'Predikcia 15min'!A263</f>
        <v>45750</v>
      </c>
      <c r="D266" s="130">
        <f>'Predikcia 15min'!B263</f>
        <v>2.7083333333333286</v>
      </c>
      <c r="E266" s="68">
        <f>'Predikcia 15min'!G263</f>
        <v>10662.25</v>
      </c>
      <c r="F266" s="69">
        <f>'Predikcia 15min'!O263</f>
        <v>6805</v>
      </c>
      <c r="G266" s="133">
        <f>'Predikcia 15min'!P263</f>
        <v>7360</v>
      </c>
      <c r="H266" s="142">
        <v>5</v>
      </c>
      <c r="I266" s="144">
        <f>'DHS2025'!L262/1000</f>
        <v>4.7949999999999999</v>
      </c>
      <c r="J266" s="49">
        <f>'Predikcia 15min'!R263</f>
        <v>94.34</v>
      </c>
      <c r="K266" s="47">
        <f t="shared" si="4"/>
        <v>438.72619700000001</v>
      </c>
      <c r="M266" s="135">
        <f>'Predikcia 15min'!K263</f>
        <v>4</v>
      </c>
      <c r="N266" s="10">
        <v>5</v>
      </c>
    </row>
    <row r="267" spans="3:14" ht="15.75" thickBot="1">
      <c r="C267" s="127">
        <f>'Predikcia 15min'!A264</f>
        <v>45750</v>
      </c>
      <c r="D267" s="130">
        <f>'Predikcia 15min'!B264</f>
        <v>2.7187499999999951</v>
      </c>
      <c r="E267" s="68">
        <f>'Predikcia 15min'!G264</f>
        <v>11659</v>
      </c>
      <c r="F267" s="69">
        <f>'Predikcia 15min'!O264</f>
        <v>6484</v>
      </c>
      <c r="G267" s="133">
        <f>'Predikcia 15min'!P264</f>
        <v>8952</v>
      </c>
      <c r="H267" s="142">
        <v>5</v>
      </c>
      <c r="I267" s="144">
        <f>'DHS2025'!L263/1000</f>
        <v>5.0730000000000004</v>
      </c>
      <c r="J267" s="49">
        <f>'Predikcia 15min'!R264</f>
        <v>94.34</v>
      </c>
      <c r="K267" s="47">
        <f t="shared" si="4"/>
        <v>464.16225180000004</v>
      </c>
      <c r="M267" s="135">
        <f>'Predikcia 15min'!K264</f>
        <v>4</v>
      </c>
      <c r="N267" s="10">
        <v>5</v>
      </c>
    </row>
    <row r="268" spans="3:14" ht="15.75" thickBot="1">
      <c r="C268" s="127">
        <f>'Predikcia 15min'!A265</f>
        <v>45750</v>
      </c>
      <c r="D268" s="130">
        <f>'Predikcia 15min'!B265</f>
        <v>2.7291666666666616</v>
      </c>
      <c r="E268" s="68">
        <f>'Predikcia 15min'!G265</f>
        <v>11975.25</v>
      </c>
      <c r="F268" s="69">
        <f>'Predikcia 15min'!O265</f>
        <v>6619</v>
      </c>
      <c r="G268" s="133">
        <f>'Predikcia 15min'!P265</f>
        <v>8994</v>
      </c>
      <c r="H268" s="142">
        <v>5</v>
      </c>
      <c r="I268" s="144">
        <f>'DHS2025'!L264/1000</f>
        <v>5.048</v>
      </c>
      <c r="J268" s="49">
        <f>'Predikcia 15min'!R265</f>
        <v>94.34</v>
      </c>
      <c r="K268" s="47">
        <f t="shared" si="4"/>
        <v>461.87483680000003</v>
      </c>
      <c r="M268" s="135">
        <f>'Predikcia 15min'!K265</f>
        <v>4</v>
      </c>
      <c r="N268" s="10">
        <v>5</v>
      </c>
    </row>
    <row r="269" spans="3:14" ht="15.75" thickBot="1">
      <c r="C269" s="127">
        <f>'Predikcia 15min'!A266</f>
        <v>45750</v>
      </c>
      <c r="D269" s="130">
        <f>'Predikcia 15min'!B266</f>
        <v>2.7395833333333282</v>
      </c>
      <c r="E269" s="68">
        <f>'Predikcia 15min'!G266</f>
        <v>12147.25</v>
      </c>
      <c r="F269" s="69">
        <f>'Predikcia 15min'!O266</f>
        <v>6377</v>
      </c>
      <c r="G269" s="133">
        <f>'Predikcia 15min'!P266</f>
        <v>9295</v>
      </c>
      <c r="H269" s="142">
        <v>5</v>
      </c>
      <c r="I269" s="144">
        <f>'DHS2025'!L265/1000</f>
        <v>5.056</v>
      </c>
      <c r="J269" s="49">
        <f>'Predikcia 15min'!R266</f>
        <v>94.34</v>
      </c>
      <c r="K269" s="47">
        <f t="shared" si="4"/>
        <v>462.60680960000002</v>
      </c>
      <c r="M269" s="135">
        <f>'Predikcia 15min'!K266</f>
        <v>5</v>
      </c>
      <c r="N269" s="10">
        <v>5</v>
      </c>
    </row>
    <row r="270" spans="3:14" ht="15.75" thickBot="1">
      <c r="C270" s="127">
        <f>'Predikcia 15min'!A267</f>
        <v>45750</v>
      </c>
      <c r="D270" s="130">
        <f>'Predikcia 15min'!B267</f>
        <v>2.7499999999999947</v>
      </c>
      <c r="E270" s="68">
        <f>'Predikcia 15min'!G267</f>
        <v>12004.75</v>
      </c>
      <c r="F270" s="69">
        <f>'Predikcia 15min'!O267</f>
        <v>6712</v>
      </c>
      <c r="G270" s="133">
        <f>'Predikcia 15min'!P267</f>
        <v>10326</v>
      </c>
      <c r="H270" s="142">
        <v>7</v>
      </c>
      <c r="I270" s="144">
        <f>'DHS2025'!L266/1000</f>
        <v>6.0460000000000003</v>
      </c>
      <c r="J270" s="49">
        <f>'Predikcia 15min'!R267</f>
        <v>145.54</v>
      </c>
      <c r="K270" s="47">
        <f t="shared" si="4"/>
        <v>859.64809159999993</v>
      </c>
      <c r="M270" s="135">
        <f>'Predikcia 15min'!K267</f>
        <v>5</v>
      </c>
      <c r="N270" s="10">
        <v>7</v>
      </c>
    </row>
    <row r="271" spans="3:14" ht="15.75" thickBot="1">
      <c r="C271" s="127">
        <f>'Predikcia 15min'!A268</f>
        <v>45750</v>
      </c>
      <c r="D271" s="130">
        <f>'Predikcia 15min'!B268</f>
        <v>2.7604166666666612</v>
      </c>
      <c r="E271" s="68">
        <f>'Predikcia 15min'!G268</f>
        <v>11793</v>
      </c>
      <c r="F271" s="69">
        <f>'Predikcia 15min'!O268</f>
        <v>6949</v>
      </c>
      <c r="G271" s="133">
        <f>'Predikcia 15min'!P268</f>
        <v>14556</v>
      </c>
      <c r="H271" s="142">
        <v>8</v>
      </c>
      <c r="I271" s="144">
        <f>'DHS2025'!L267/1000</f>
        <v>7.7270000000000003</v>
      </c>
      <c r="J271" s="49">
        <f>'Predikcia 15min'!R268</f>
        <v>145.54</v>
      </c>
      <c r="K271" s="47">
        <f t="shared" si="4"/>
        <v>1098.6604041999999</v>
      </c>
      <c r="M271" s="135">
        <f>'Predikcia 15min'!K268</f>
        <v>4</v>
      </c>
      <c r="N271" s="10">
        <v>8</v>
      </c>
    </row>
    <row r="272" spans="3:14" ht="15.75" thickBot="1">
      <c r="C272" s="127">
        <f>'Predikcia 15min'!A269</f>
        <v>45750</v>
      </c>
      <c r="D272" s="130">
        <f>'Predikcia 15min'!B269</f>
        <v>2.7708333333333277</v>
      </c>
      <c r="E272" s="68">
        <f>'Predikcia 15min'!G269</f>
        <v>11901.25</v>
      </c>
      <c r="F272" s="69">
        <f>'Predikcia 15min'!O269</f>
        <v>6617</v>
      </c>
      <c r="G272" s="133">
        <f>'Predikcia 15min'!P269</f>
        <v>16105</v>
      </c>
      <c r="H272" s="142">
        <v>8</v>
      </c>
      <c r="I272" s="144">
        <f>'DHS2025'!L268/1000</f>
        <v>8.0589999999999993</v>
      </c>
      <c r="J272" s="49">
        <f>'Predikcia 15min'!R269</f>
        <v>145.54</v>
      </c>
      <c r="K272" s="47">
        <f t="shared" si="4"/>
        <v>1145.8656913999998</v>
      </c>
      <c r="M272" s="135">
        <f>'Predikcia 15min'!K269</f>
        <v>4</v>
      </c>
      <c r="N272" s="10">
        <v>8</v>
      </c>
    </row>
    <row r="273" spans="3:14" ht="15.75" thickBot="1">
      <c r="C273" s="127">
        <f>'Predikcia 15min'!A270</f>
        <v>45750</v>
      </c>
      <c r="D273" s="130">
        <f>'Predikcia 15min'!B270</f>
        <v>2.7812499999999942</v>
      </c>
      <c r="E273" s="68">
        <f>'Predikcia 15min'!G270</f>
        <v>12208.25</v>
      </c>
      <c r="F273" s="69">
        <f>'Predikcia 15min'!O270</f>
        <v>8433</v>
      </c>
      <c r="G273" s="133">
        <f>'Predikcia 15min'!P270</f>
        <v>15459</v>
      </c>
      <c r="H273" s="142">
        <v>8</v>
      </c>
      <c r="I273" s="144">
        <f>'DHS2025'!L269/1000</f>
        <v>8.0429999999999993</v>
      </c>
      <c r="J273" s="49">
        <f>'Predikcia 15min'!R270</f>
        <v>145.54</v>
      </c>
      <c r="K273" s="47">
        <f t="shared" si="4"/>
        <v>1143.5907377999997</v>
      </c>
      <c r="M273" s="135">
        <f>'Predikcia 15min'!K270</f>
        <v>5</v>
      </c>
      <c r="N273" s="10">
        <v>8</v>
      </c>
    </row>
    <row r="274" spans="3:14" ht="15.75" thickBot="1">
      <c r="C274" s="127">
        <f>'Predikcia 15min'!A271</f>
        <v>45750</v>
      </c>
      <c r="D274" s="130">
        <f>'Predikcia 15min'!B271</f>
        <v>2.7916666666666607</v>
      </c>
      <c r="E274" s="68">
        <f>'Predikcia 15min'!G271</f>
        <v>12190.5</v>
      </c>
      <c r="F274" s="69">
        <f>'Predikcia 15min'!O271</f>
        <v>8469</v>
      </c>
      <c r="G274" s="133">
        <f>'Predikcia 15min'!P271</f>
        <v>14878</v>
      </c>
      <c r="H274" s="142">
        <v>8</v>
      </c>
      <c r="I274" s="144">
        <f>'DHS2025'!L270/1000</f>
        <v>8.07</v>
      </c>
      <c r="J274" s="49">
        <f>'Predikcia 15min'!R271</f>
        <v>200.56</v>
      </c>
      <c r="K274" s="47">
        <f t="shared" si="4"/>
        <v>1587.001008</v>
      </c>
      <c r="M274" s="135">
        <f>'Predikcia 15min'!K271</f>
        <v>5</v>
      </c>
      <c r="N274" s="10">
        <v>8</v>
      </c>
    </row>
    <row r="275" spans="3:14" ht="15.75" thickBot="1">
      <c r="C275" s="127">
        <f>'Predikcia 15min'!A272</f>
        <v>45750</v>
      </c>
      <c r="D275" s="130">
        <f>'Predikcia 15min'!B272</f>
        <v>2.8020833333333273</v>
      </c>
      <c r="E275" s="68">
        <f>'Predikcia 15min'!G272</f>
        <v>12518.25</v>
      </c>
      <c r="F275" s="69">
        <f>'Predikcia 15min'!O272</f>
        <v>8675</v>
      </c>
      <c r="G275" s="133">
        <f>'Predikcia 15min'!P272</f>
        <v>15153</v>
      </c>
      <c r="H275" s="142">
        <v>8</v>
      </c>
      <c r="I275" s="144">
        <f>'DHS2025'!L271/1000</f>
        <v>8.0540000000000003</v>
      </c>
      <c r="J275" s="49">
        <f>'Predikcia 15min'!R272</f>
        <v>200.56</v>
      </c>
      <c r="K275" s="47">
        <f t="shared" si="4"/>
        <v>1583.8545376</v>
      </c>
      <c r="M275" s="135">
        <f>'Predikcia 15min'!K272</f>
        <v>5</v>
      </c>
      <c r="N275" s="10">
        <v>8</v>
      </c>
    </row>
    <row r="276" spans="3:14" ht="15.75" thickBot="1">
      <c r="C276" s="127">
        <f>'Predikcia 15min'!A273</f>
        <v>45750</v>
      </c>
      <c r="D276" s="130">
        <f>'Predikcia 15min'!B273</f>
        <v>2.8124999999999938</v>
      </c>
      <c r="E276" s="68">
        <f>'Predikcia 15min'!G273</f>
        <v>12939.75</v>
      </c>
      <c r="F276" s="69">
        <f>'Predikcia 15min'!O273</f>
        <v>9622</v>
      </c>
      <c r="G276" s="133">
        <f>'Predikcia 15min'!P273</f>
        <v>13745</v>
      </c>
      <c r="H276" s="142">
        <v>8</v>
      </c>
      <c r="I276" s="144">
        <f>'DHS2025'!L272/1000</f>
        <v>8.0570000000000004</v>
      </c>
      <c r="J276" s="49">
        <f>'Predikcia 15min'!R273</f>
        <v>200.56</v>
      </c>
      <c r="K276" s="47">
        <f t="shared" si="4"/>
        <v>1584.4445008</v>
      </c>
      <c r="M276" s="135">
        <f>'Predikcia 15min'!K273</f>
        <v>5</v>
      </c>
      <c r="N276" s="10">
        <v>8</v>
      </c>
    </row>
    <row r="277" spans="3:14" ht="15.75" thickBot="1">
      <c r="C277" s="127">
        <f>'Predikcia 15min'!A274</f>
        <v>45750</v>
      </c>
      <c r="D277" s="130">
        <f>'Predikcia 15min'!B274</f>
        <v>2.8229166666666603</v>
      </c>
      <c r="E277" s="68">
        <f>'Predikcia 15min'!G274</f>
        <v>13065.5</v>
      </c>
      <c r="F277" s="69">
        <f>'Predikcia 15min'!O274</f>
        <v>9995</v>
      </c>
      <c r="G277" s="133">
        <f>'Predikcia 15min'!P274</f>
        <v>13574</v>
      </c>
      <c r="H277" s="142">
        <v>8</v>
      </c>
      <c r="I277" s="144">
        <f>'DHS2025'!L273/1000</f>
        <v>8.0500000000000007</v>
      </c>
      <c r="J277" s="49">
        <f>'Predikcia 15min'!R274</f>
        <v>200.56</v>
      </c>
      <c r="K277" s="47">
        <f t="shared" si="4"/>
        <v>1583.06792</v>
      </c>
      <c r="M277" s="135">
        <f>'Predikcia 15min'!K274</f>
        <v>5</v>
      </c>
      <c r="N277" s="10">
        <v>8</v>
      </c>
    </row>
    <row r="278" spans="3:14" ht="15.75" thickBot="1">
      <c r="C278" s="127">
        <f>'Predikcia 15min'!A275</f>
        <v>45750</v>
      </c>
      <c r="D278" s="130">
        <f>'Predikcia 15min'!B275</f>
        <v>2.8333333333333268</v>
      </c>
      <c r="E278" s="68">
        <f>'Predikcia 15min'!G275</f>
        <v>13522.25</v>
      </c>
      <c r="F278" s="69">
        <f>'Predikcia 15min'!O275</f>
        <v>9989</v>
      </c>
      <c r="G278" s="133">
        <f>'Predikcia 15min'!P275</f>
        <v>13677</v>
      </c>
      <c r="H278" s="142">
        <v>8</v>
      </c>
      <c r="I278" s="144">
        <f>'DHS2025'!L274/1000</f>
        <v>8.0649999999999995</v>
      </c>
      <c r="J278" s="49">
        <f>'Predikcia 15min'!R275</f>
        <v>189.29</v>
      </c>
      <c r="K278" s="47">
        <f t="shared" si="4"/>
        <v>1496.0341114999999</v>
      </c>
      <c r="M278" s="135">
        <f>'Predikcia 15min'!K275</f>
        <v>5</v>
      </c>
      <c r="N278" s="10">
        <v>8</v>
      </c>
    </row>
    <row r="279" spans="3:14" ht="15.75" thickBot="1">
      <c r="C279" s="127">
        <f>'Predikcia 15min'!A276</f>
        <v>45750</v>
      </c>
      <c r="D279" s="130">
        <f>'Predikcia 15min'!B276</f>
        <v>2.8437499999999933</v>
      </c>
      <c r="E279" s="68">
        <f>'Predikcia 15min'!G276</f>
        <v>14148.5</v>
      </c>
      <c r="F279" s="69">
        <f>'Predikcia 15min'!O276</f>
        <v>10905</v>
      </c>
      <c r="G279" s="133">
        <f>'Predikcia 15min'!P276</f>
        <v>12523</v>
      </c>
      <c r="H279" s="142">
        <v>8</v>
      </c>
      <c r="I279" s="144">
        <f>'DHS2025'!L275/1000</f>
        <v>8.0570000000000004</v>
      </c>
      <c r="J279" s="49">
        <f>'Predikcia 15min'!R276</f>
        <v>189.29</v>
      </c>
      <c r="K279" s="47">
        <f t="shared" si="4"/>
        <v>1494.5501346999999</v>
      </c>
      <c r="M279" s="135">
        <f>'Predikcia 15min'!K276</f>
        <v>5</v>
      </c>
      <c r="N279" s="10">
        <v>8</v>
      </c>
    </row>
    <row r="280" spans="3:14" ht="15.75" thickBot="1">
      <c r="C280" s="127">
        <f>'Predikcia 15min'!A277</f>
        <v>45750</v>
      </c>
      <c r="D280" s="130">
        <f>'Predikcia 15min'!B277</f>
        <v>2.8541666666666599</v>
      </c>
      <c r="E280" s="68">
        <f>'Predikcia 15min'!G277</f>
        <v>14164.25</v>
      </c>
      <c r="F280" s="69">
        <f>'Predikcia 15min'!O277</f>
        <v>11391</v>
      </c>
      <c r="G280" s="133">
        <f>'Predikcia 15min'!P277</f>
        <v>12580</v>
      </c>
      <c r="H280" s="142">
        <v>8</v>
      </c>
      <c r="I280" s="144">
        <f>'DHS2025'!L276/1000</f>
        <v>8.0449999999999999</v>
      </c>
      <c r="J280" s="49">
        <f>'Predikcia 15min'!R277</f>
        <v>189.29</v>
      </c>
      <c r="K280" s="47">
        <f t="shared" si="4"/>
        <v>1492.3241694999999</v>
      </c>
      <c r="M280" s="135">
        <f>'Predikcia 15min'!K277</f>
        <v>5</v>
      </c>
      <c r="N280" s="10">
        <v>8</v>
      </c>
    </row>
    <row r="281" spans="3:14" ht="15.75" thickBot="1">
      <c r="C281" s="127">
        <f>'Predikcia 15min'!A278</f>
        <v>45750</v>
      </c>
      <c r="D281" s="130">
        <f>'Predikcia 15min'!B278</f>
        <v>2.8645833333333264</v>
      </c>
      <c r="E281" s="68">
        <f>'Predikcia 15min'!G278</f>
        <v>13921.75</v>
      </c>
      <c r="F281" s="69">
        <f>'Predikcia 15min'!O278</f>
        <v>11953</v>
      </c>
      <c r="G281" s="133">
        <f>'Predikcia 15min'!P278</f>
        <v>12013</v>
      </c>
      <c r="H281" s="142">
        <v>8</v>
      </c>
      <c r="I281" s="144">
        <f>'DHS2025'!L277/1000</f>
        <v>8.0589999999999993</v>
      </c>
      <c r="J281" s="49">
        <f>'Predikcia 15min'!R278</f>
        <v>189.29</v>
      </c>
      <c r="K281" s="47">
        <f t="shared" si="4"/>
        <v>1494.9211288999998</v>
      </c>
      <c r="M281" s="135">
        <f>'Predikcia 15min'!K278</f>
        <v>5</v>
      </c>
      <c r="N281" s="10">
        <v>8</v>
      </c>
    </row>
    <row r="282" spans="3:14" ht="15.75" thickBot="1">
      <c r="C282" s="127">
        <f>'Predikcia 15min'!A279</f>
        <v>45750</v>
      </c>
      <c r="D282" s="130">
        <f>'Predikcia 15min'!B279</f>
        <v>2.8749999999999929</v>
      </c>
      <c r="E282" s="68">
        <f>'Predikcia 15min'!G279</f>
        <v>13898.5</v>
      </c>
      <c r="F282" s="69">
        <f>'Predikcia 15min'!O279</f>
        <v>12731</v>
      </c>
      <c r="G282" s="133">
        <f>'Predikcia 15min'!P279</f>
        <v>10884</v>
      </c>
      <c r="H282" s="142">
        <v>8</v>
      </c>
      <c r="I282" s="144">
        <f>'DHS2025'!L278/1000</f>
        <v>8.0359999999999996</v>
      </c>
      <c r="J282" s="49">
        <f>'Predikcia 15min'!R279</f>
        <v>143.07</v>
      </c>
      <c r="K282" s="47">
        <f t="shared" si="4"/>
        <v>1122.9450147999999</v>
      </c>
      <c r="M282" s="135">
        <f>'Predikcia 15min'!K279</f>
        <v>5</v>
      </c>
      <c r="N282" s="10">
        <v>8</v>
      </c>
    </row>
    <row r="283" spans="3:14" ht="15.75" thickBot="1">
      <c r="C283" s="127">
        <f>'Predikcia 15min'!A280</f>
        <v>45750</v>
      </c>
      <c r="D283" s="130">
        <f>'Predikcia 15min'!B280</f>
        <v>2.8854166666666594</v>
      </c>
      <c r="E283" s="68">
        <f>'Predikcia 15min'!G280</f>
        <v>13450.75</v>
      </c>
      <c r="F283" s="69">
        <f>'Predikcia 15min'!O280</f>
        <v>13790</v>
      </c>
      <c r="G283" s="133">
        <f>'Predikcia 15min'!P280</f>
        <v>10789</v>
      </c>
      <c r="H283" s="142">
        <v>8</v>
      </c>
      <c r="I283" s="144">
        <f>'DHS2025'!L279/1000</f>
        <v>8.093</v>
      </c>
      <c r="J283" s="49">
        <f>'Predikcia 15min'!R280</f>
        <v>143.07</v>
      </c>
      <c r="K283" s="47">
        <f t="shared" si="4"/>
        <v>1130.9101549</v>
      </c>
      <c r="M283" s="135">
        <f>'Predikcia 15min'!K280</f>
        <v>5</v>
      </c>
      <c r="N283" s="10">
        <v>8</v>
      </c>
    </row>
    <row r="284" spans="3:14" ht="15.75" thickBot="1">
      <c r="C284" s="127">
        <f>'Predikcia 15min'!A281</f>
        <v>45750</v>
      </c>
      <c r="D284" s="130">
        <f>'Predikcia 15min'!B281</f>
        <v>2.8958333333333259</v>
      </c>
      <c r="E284" s="68">
        <f>'Predikcia 15min'!G281</f>
        <v>12983.5</v>
      </c>
      <c r="F284" s="69">
        <f>'Predikcia 15min'!O281</f>
        <v>13546</v>
      </c>
      <c r="G284" s="133">
        <f>'Predikcia 15min'!P281</f>
        <v>11055</v>
      </c>
      <c r="H284" s="142">
        <v>8</v>
      </c>
      <c r="I284" s="144">
        <f>'DHS2025'!L280/1000</f>
        <v>8.0579999999999998</v>
      </c>
      <c r="J284" s="49">
        <f>'Predikcia 15min'!R281</f>
        <v>143.07</v>
      </c>
      <c r="K284" s="47">
        <f t="shared" si="4"/>
        <v>1126.0192794</v>
      </c>
      <c r="M284" s="135">
        <f>'Predikcia 15min'!K281</f>
        <v>5</v>
      </c>
      <c r="N284" s="10">
        <v>8</v>
      </c>
    </row>
    <row r="285" spans="3:14" ht="15.75" thickBot="1">
      <c r="C285" s="127">
        <f>'Predikcia 15min'!A282</f>
        <v>45750</v>
      </c>
      <c r="D285" s="130">
        <f>'Predikcia 15min'!B282</f>
        <v>2.9062499999999925</v>
      </c>
      <c r="E285" s="68">
        <f>'Predikcia 15min'!G282</f>
        <v>12672.25</v>
      </c>
      <c r="F285" s="69">
        <f>'Predikcia 15min'!O282</f>
        <v>11562</v>
      </c>
      <c r="G285" s="133">
        <f>'Predikcia 15min'!P282</f>
        <v>12623</v>
      </c>
      <c r="H285" s="142">
        <v>8</v>
      </c>
      <c r="I285" s="144">
        <f>'DHS2025'!L281/1000</f>
        <v>8.0470000000000006</v>
      </c>
      <c r="J285" s="49">
        <f>'Predikcia 15min'!R282</f>
        <v>143.07</v>
      </c>
      <c r="K285" s="47">
        <f t="shared" si="4"/>
        <v>1124.4821471</v>
      </c>
      <c r="M285" s="135">
        <f>'Predikcia 15min'!K282</f>
        <v>5</v>
      </c>
      <c r="N285" s="10">
        <v>8</v>
      </c>
    </row>
    <row r="286" spans="3:14" ht="15.75" thickBot="1">
      <c r="C286" s="127">
        <f>'Predikcia 15min'!A283</f>
        <v>45750</v>
      </c>
      <c r="D286" s="130">
        <f>'Predikcia 15min'!B283</f>
        <v>2.916666666666659</v>
      </c>
      <c r="E286" s="68">
        <f>'Predikcia 15min'!G283</f>
        <v>12507.75</v>
      </c>
      <c r="F286" s="69">
        <f>'Predikcia 15min'!O283</f>
        <v>10106</v>
      </c>
      <c r="G286" s="133">
        <f>'Predikcia 15min'!P283</f>
        <v>13906</v>
      </c>
      <c r="H286" s="142">
        <v>8</v>
      </c>
      <c r="I286" s="144">
        <f>'DHS2025'!L282/1000</f>
        <v>8.0359999999999996</v>
      </c>
      <c r="J286" s="49">
        <f>'Predikcia 15min'!R283</f>
        <v>115.29</v>
      </c>
      <c r="K286" s="47">
        <f t="shared" si="4"/>
        <v>901.93733559999998</v>
      </c>
      <c r="M286" s="135">
        <f>'Predikcia 15min'!K283</f>
        <v>5</v>
      </c>
      <c r="N286" s="10">
        <v>8</v>
      </c>
    </row>
    <row r="287" spans="3:14" ht="15.75" thickBot="1">
      <c r="C287" s="127">
        <f>'Predikcia 15min'!A284</f>
        <v>45750</v>
      </c>
      <c r="D287" s="130">
        <f>'Predikcia 15min'!B284</f>
        <v>2.9270833333333255</v>
      </c>
      <c r="E287" s="68">
        <f>'Predikcia 15min'!G284</f>
        <v>10954.5</v>
      </c>
      <c r="F287" s="69">
        <f>'Predikcia 15min'!O284</f>
        <v>8258</v>
      </c>
      <c r="G287" s="133">
        <f>'Predikcia 15min'!P284</f>
        <v>15653</v>
      </c>
      <c r="H287" s="142">
        <v>8</v>
      </c>
      <c r="I287" s="144">
        <f>'DHS2025'!L283/1000</f>
        <v>8.07</v>
      </c>
      <c r="J287" s="49">
        <f>'Predikcia 15min'!R284</f>
        <v>115.29</v>
      </c>
      <c r="K287" s="47">
        <f t="shared" si="4"/>
        <v>905.75339700000006</v>
      </c>
      <c r="M287" s="135">
        <f>'Predikcia 15min'!K284</f>
        <v>4</v>
      </c>
      <c r="N287" s="10">
        <v>8</v>
      </c>
    </row>
    <row r="288" spans="3:14" ht="15.75" thickBot="1">
      <c r="C288" s="127">
        <f>'Predikcia 15min'!A285</f>
        <v>45750</v>
      </c>
      <c r="D288" s="130">
        <f>'Predikcia 15min'!B285</f>
        <v>2.937499999999992</v>
      </c>
      <c r="E288" s="68">
        <f>'Predikcia 15min'!G285</f>
        <v>10042.25</v>
      </c>
      <c r="F288" s="69">
        <f>'Predikcia 15min'!O285</f>
        <v>7435</v>
      </c>
      <c r="G288" s="133">
        <f>'Predikcia 15min'!P285</f>
        <v>16738</v>
      </c>
      <c r="H288" s="142">
        <v>8</v>
      </c>
      <c r="I288" s="144">
        <f>'DHS2025'!L284/1000</f>
        <v>8.048</v>
      </c>
      <c r="J288" s="49">
        <f>'Predikcia 15min'!R285</f>
        <v>115.29</v>
      </c>
      <c r="K288" s="47">
        <f t="shared" si="4"/>
        <v>903.28418079999994</v>
      </c>
      <c r="M288" s="135">
        <f>'Predikcia 15min'!K285</f>
        <v>4</v>
      </c>
      <c r="N288" s="10">
        <v>8</v>
      </c>
    </row>
    <row r="289" spans="3:14" ht="15.75" thickBot="1">
      <c r="C289" s="127">
        <f>'Predikcia 15min'!A286</f>
        <v>45750</v>
      </c>
      <c r="D289" s="130">
        <f>'Predikcia 15min'!B286</f>
        <v>2.9479166666666585</v>
      </c>
      <c r="E289" s="68">
        <f>'Predikcia 15min'!G286</f>
        <v>8332</v>
      </c>
      <c r="F289" s="69">
        <f>'Predikcia 15min'!O286</f>
        <v>6230</v>
      </c>
      <c r="G289" s="133">
        <f>'Predikcia 15min'!P286</f>
        <v>16812</v>
      </c>
      <c r="H289" s="142">
        <v>7</v>
      </c>
      <c r="I289" s="144">
        <f>'DHS2025'!L285/1000</f>
        <v>7.5540000000000003</v>
      </c>
      <c r="J289" s="49">
        <f>'Predikcia 15min'!R286</f>
        <v>115.29</v>
      </c>
      <c r="K289" s="47">
        <f t="shared" si="4"/>
        <v>847.83905340000001</v>
      </c>
      <c r="M289" s="135">
        <f>'Predikcia 15min'!K286</f>
        <v>3</v>
      </c>
      <c r="N289" s="10">
        <v>7</v>
      </c>
    </row>
    <row r="290" spans="3:14" ht="15.75" thickBot="1">
      <c r="C290" s="127">
        <f>'Predikcia 15min'!A287</f>
        <v>45750</v>
      </c>
      <c r="D290" s="130">
        <f>'Predikcia 15min'!B287</f>
        <v>2.958333333333325</v>
      </c>
      <c r="E290" s="68">
        <f>'Predikcia 15min'!G287</f>
        <v>6185.25</v>
      </c>
      <c r="F290" s="69">
        <f>'Predikcia 15min'!O287</f>
        <v>4192</v>
      </c>
      <c r="G290" s="133">
        <f>'Predikcia 15min'!P287</f>
        <v>15631</v>
      </c>
      <c r="H290" s="142">
        <v>6</v>
      </c>
      <c r="I290" s="144">
        <f>'DHS2025'!L286/1000</f>
        <v>6.4850000000000003</v>
      </c>
      <c r="J290" s="49">
        <f>'Predikcia 15min'!R287</f>
        <v>106.12</v>
      </c>
      <c r="K290" s="47">
        <f t="shared" si="4"/>
        <v>668.98481800000002</v>
      </c>
      <c r="M290" s="135">
        <f>'Predikcia 15min'!K287</f>
        <v>3</v>
      </c>
      <c r="N290" s="10">
        <v>6</v>
      </c>
    </row>
    <row r="291" spans="3:14" ht="15.75" thickBot="1">
      <c r="C291" s="127">
        <f>'Predikcia 15min'!A288</f>
        <v>45750</v>
      </c>
      <c r="D291" s="130">
        <f>'Predikcia 15min'!B288</f>
        <v>2.9687499999999916</v>
      </c>
      <c r="E291" s="68">
        <f>'Predikcia 15min'!G288</f>
        <v>3652.25</v>
      </c>
      <c r="F291" s="69">
        <f>'Predikcia 15min'!O288</f>
        <v>3036</v>
      </c>
      <c r="G291" s="133">
        <f>'Predikcia 15min'!P288</f>
        <v>13894</v>
      </c>
      <c r="H291" s="142">
        <v>5</v>
      </c>
      <c r="I291" s="144">
        <f>'DHS2025'!L287/1000</f>
        <v>5.22</v>
      </c>
      <c r="J291" s="49">
        <f>'Predikcia 15min'!R288</f>
        <v>106.12</v>
      </c>
      <c r="K291" s="47">
        <f t="shared" si="4"/>
        <v>538.48893599999997</v>
      </c>
      <c r="M291" s="135">
        <f>'Predikcia 15min'!K288</f>
        <v>2</v>
      </c>
      <c r="N291" s="10">
        <v>5</v>
      </c>
    </row>
    <row r="292" spans="3:14" ht="15.75" thickBot="1">
      <c r="C292" s="127">
        <f>'Predikcia 15min'!A289</f>
        <v>45750</v>
      </c>
      <c r="D292" s="130">
        <f>'Predikcia 15min'!B289</f>
        <v>2.9791666666666581</v>
      </c>
      <c r="E292" s="68">
        <f>'Predikcia 15min'!G289</f>
        <v>4077.25</v>
      </c>
      <c r="F292" s="69">
        <f>'Predikcia 15min'!O289</f>
        <v>2459</v>
      </c>
      <c r="G292" s="133">
        <f>'Predikcia 15min'!P289</f>
        <v>11339</v>
      </c>
      <c r="H292" s="142">
        <v>4</v>
      </c>
      <c r="I292" s="144">
        <f>'DHS2025'!L288/1000</f>
        <v>4.0990000000000002</v>
      </c>
      <c r="J292" s="49">
        <f>'Predikcia 15min'!R289</f>
        <v>106.12</v>
      </c>
      <c r="K292" s="47">
        <f t="shared" si="4"/>
        <v>422.84792120000003</v>
      </c>
      <c r="M292" s="135">
        <f>'Predikcia 15min'!K289</f>
        <v>2</v>
      </c>
      <c r="N292" s="10">
        <v>4</v>
      </c>
    </row>
    <row r="293" spans="3:14" ht="15.75" thickBot="1">
      <c r="C293" s="128">
        <f>'Predikcia 15min'!A290</f>
        <v>45750</v>
      </c>
      <c r="D293" s="131">
        <f>'Predikcia 15min'!B290</f>
        <v>2.9895833333333246</v>
      </c>
      <c r="E293" s="71">
        <f>'Predikcia 15min'!G290</f>
        <v>5213.75</v>
      </c>
      <c r="F293" s="72">
        <f>'Predikcia 15min'!O290</f>
        <v>2657</v>
      </c>
      <c r="G293" s="134">
        <f>'Predikcia 15min'!P290</f>
        <v>10485</v>
      </c>
      <c r="H293" s="142">
        <v>3</v>
      </c>
      <c r="I293" s="145">
        <f>'DHS2025'!L289/1000</f>
        <v>3.613</v>
      </c>
      <c r="J293" s="49">
        <f>'Predikcia 15min'!R290</f>
        <v>106.12</v>
      </c>
      <c r="K293" s="47">
        <f t="shared" si="4"/>
        <v>372.71274440000002</v>
      </c>
      <c r="M293" s="135">
        <f>'Predikcia 15min'!K290</f>
        <v>2</v>
      </c>
      <c r="N293" s="10">
        <v>3</v>
      </c>
    </row>
    <row r="294" spans="3:14" ht="15.75" thickBot="1">
      <c r="C294" s="93">
        <f>'Predikcia 15min'!A291</f>
        <v>45751</v>
      </c>
      <c r="D294" s="138">
        <f>'Predikcia 15min'!B291</f>
        <v>2.9999999999999911</v>
      </c>
      <c r="E294" s="68">
        <f>'Predikcia 15min'!G291</f>
        <v>5293.5</v>
      </c>
      <c r="F294" s="69">
        <f>'Predikcia 15min'!O291</f>
        <v>2349</v>
      </c>
      <c r="G294" s="70">
        <f>'Predikcia 15min'!P291</f>
        <v>6865</v>
      </c>
      <c r="H294" s="141">
        <v>2</v>
      </c>
      <c r="I294" s="144">
        <f>'DHS2025'!L290/1000</f>
        <v>2.161</v>
      </c>
      <c r="J294" s="49">
        <f>'Predikcia 15min'!R291</f>
        <v>110.55</v>
      </c>
      <c r="K294" s="47">
        <f t="shared" si="4"/>
        <v>232.40366449999996</v>
      </c>
      <c r="M294" s="135">
        <f>'Predikcia 15min'!K291</f>
        <v>2</v>
      </c>
      <c r="N294" s="10">
        <v>2</v>
      </c>
    </row>
    <row r="295" spans="3:14" ht="15.75" thickBot="1">
      <c r="C295" s="93">
        <f>'Predikcia 15min'!A292</f>
        <v>45751</v>
      </c>
      <c r="D295" s="138">
        <f>'Predikcia 15min'!B292</f>
        <v>3.0104166666666576</v>
      </c>
      <c r="E295" s="68">
        <f>'Predikcia 15min'!G292</f>
        <v>6017.25</v>
      </c>
      <c r="F295" s="69">
        <f>'Predikcia 15min'!O292</f>
        <v>2164</v>
      </c>
      <c r="G295" s="70">
        <f>'Predikcia 15min'!P292</f>
        <v>6566</v>
      </c>
      <c r="H295" s="142">
        <v>2</v>
      </c>
      <c r="I295" s="144">
        <f>'DHS2025'!L291/1000</f>
        <v>2.0579999999999998</v>
      </c>
      <c r="J295" s="49">
        <f>'Predikcia 15min'!R292</f>
        <v>110.55</v>
      </c>
      <c r="K295" s="47">
        <f t="shared" si="4"/>
        <v>221.32658099999995</v>
      </c>
      <c r="M295" s="135">
        <f>'Predikcia 15min'!K292</f>
        <v>3</v>
      </c>
      <c r="N295" s="10">
        <v>2</v>
      </c>
    </row>
    <row r="296" spans="3:14" ht="15.75" thickBot="1">
      <c r="C296" s="93">
        <f>'Predikcia 15min'!A293</f>
        <v>45751</v>
      </c>
      <c r="D296" s="138">
        <f>'Predikcia 15min'!B293</f>
        <v>3.0208333333333242</v>
      </c>
      <c r="E296" s="68">
        <f>'Predikcia 15min'!G293</f>
        <v>7186.25</v>
      </c>
      <c r="F296" s="69">
        <f>'Predikcia 15min'!O293</f>
        <v>2186</v>
      </c>
      <c r="G296" s="70">
        <f>'Predikcia 15min'!P293</f>
        <v>5782</v>
      </c>
      <c r="H296" s="142">
        <v>2</v>
      </c>
      <c r="I296" s="144">
        <f>'DHS2025'!L292/1000</f>
        <v>2.052</v>
      </c>
      <c r="J296" s="49">
        <f>'Predikcia 15min'!R293</f>
        <v>110.55</v>
      </c>
      <c r="K296" s="47">
        <f t="shared" si="4"/>
        <v>220.68131399999999</v>
      </c>
      <c r="M296" s="135">
        <f>'Predikcia 15min'!K293</f>
        <v>3</v>
      </c>
      <c r="N296" s="10">
        <v>2</v>
      </c>
    </row>
    <row r="297" spans="3:14" ht="15.75" thickBot="1">
      <c r="C297" s="93">
        <f>'Predikcia 15min'!A294</f>
        <v>45751</v>
      </c>
      <c r="D297" s="138">
        <f>'Predikcia 15min'!B294</f>
        <v>3.0312499999999907</v>
      </c>
      <c r="E297" s="68">
        <f>'Predikcia 15min'!G294</f>
        <v>6875.5</v>
      </c>
      <c r="F297" s="69">
        <f>'Predikcia 15min'!O294</f>
        <v>2705</v>
      </c>
      <c r="G297" s="70">
        <f>'Predikcia 15min'!P294</f>
        <v>6142</v>
      </c>
      <c r="H297" s="142">
        <v>2</v>
      </c>
      <c r="I297" s="144">
        <f>'DHS2025'!L293/1000</f>
        <v>2.069</v>
      </c>
      <c r="J297" s="49">
        <f>'Predikcia 15min'!R294</f>
        <v>110.55</v>
      </c>
      <c r="K297" s="47">
        <f t="shared" si="4"/>
        <v>222.50957049999997</v>
      </c>
      <c r="M297" s="135">
        <f>'Predikcia 15min'!K294</f>
        <v>3</v>
      </c>
      <c r="N297" s="10">
        <v>2</v>
      </c>
    </row>
    <row r="298" spans="3:14" ht="15.75" thickBot="1">
      <c r="C298" s="93">
        <f>'Predikcia 15min'!A295</f>
        <v>45751</v>
      </c>
      <c r="D298" s="138">
        <f>'Predikcia 15min'!B295</f>
        <v>3.0416666666666572</v>
      </c>
      <c r="E298" s="68">
        <f>'Predikcia 15min'!G295</f>
        <v>6707.25</v>
      </c>
      <c r="F298" s="69">
        <f>'Predikcia 15min'!O295</f>
        <v>3463</v>
      </c>
      <c r="G298" s="70">
        <f>'Predikcia 15min'!P295</f>
        <v>5521</v>
      </c>
      <c r="H298" s="142">
        <v>2</v>
      </c>
      <c r="I298" s="144">
        <f>'DHS2025'!L294/1000</f>
        <v>2.0640000000000001</v>
      </c>
      <c r="J298" s="49">
        <f>'Predikcia 15min'!R295</f>
        <v>105.53</v>
      </c>
      <c r="K298" s="47">
        <f t="shared" si="4"/>
        <v>211.71418079999998</v>
      </c>
      <c r="M298" s="135">
        <f>'Predikcia 15min'!K295</f>
        <v>3</v>
      </c>
      <c r="N298" s="10">
        <v>2</v>
      </c>
    </row>
    <row r="299" spans="3:14" ht="15.75" thickBot="1">
      <c r="C299" s="93">
        <f>'Predikcia 15min'!A296</f>
        <v>45751</v>
      </c>
      <c r="D299" s="138">
        <f>'Predikcia 15min'!B296</f>
        <v>3.0520833333333237</v>
      </c>
      <c r="E299" s="68">
        <f>'Predikcia 15min'!G296</f>
        <v>6912</v>
      </c>
      <c r="F299" s="69">
        <f>'Predikcia 15min'!O296</f>
        <v>3409</v>
      </c>
      <c r="G299" s="70">
        <f>'Predikcia 15min'!P296</f>
        <v>5636</v>
      </c>
      <c r="H299" s="142">
        <v>2</v>
      </c>
      <c r="I299" s="144">
        <f>'DHS2025'!L295/1000</f>
        <v>2.0640000000000001</v>
      </c>
      <c r="J299" s="49">
        <f>'Predikcia 15min'!R296</f>
        <v>105.53</v>
      </c>
      <c r="K299" s="47">
        <f t="shared" si="4"/>
        <v>211.71418079999998</v>
      </c>
      <c r="M299" s="135">
        <f>'Predikcia 15min'!K296</f>
        <v>3</v>
      </c>
      <c r="N299" s="10">
        <v>2</v>
      </c>
    </row>
    <row r="300" spans="3:14" ht="15.75" thickBot="1">
      <c r="C300" s="93">
        <f>'Predikcia 15min'!A297</f>
        <v>45751</v>
      </c>
      <c r="D300" s="138">
        <f>'Predikcia 15min'!B297</f>
        <v>3.0624999999999902</v>
      </c>
      <c r="E300" s="68">
        <f>'Predikcia 15min'!G297</f>
        <v>6837</v>
      </c>
      <c r="F300" s="69">
        <f>'Predikcia 15min'!O297</f>
        <v>3302</v>
      </c>
      <c r="G300" s="70">
        <f>'Predikcia 15min'!P297</f>
        <v>5365</v>
      </c>
      <c r="H300" s="142">
        <v>2</v>
      </c>
      <c r="I300" s="144">
        <f>'DHS2025'!L296/1000</f>
        <v>2.0499999999999998</v>
      </c>
      <c r="J300" s="49">
        <f>'Predikcia 15min'!R297</f>
        <v>105.53</v>
      </c>
      <c r="K300" s="47">
        <f t="shared" si="4"/>
        <v>210.27813499999996</v>
      </c>
      <c r="M300" s="135">
        <f>'Predikcia 15min'!K297</f>
        <v>3</v>
      </c>
      <c r="N300" s="10">
        <v>2</v>
      </c>
    </row>
    <row r="301" spans="3:14" ht="15.75" thickBot="1">
      <c r="C301" s="93">
        <f>'Predikcia 15min'!A298</f>
        <v>45751</v>
      </c>
      <c r="D301" s="138">
        <f>'Predikcia 15min'!B298</f>
        <v>3.0729166666666567</v>
      </c>
      <c r="E301" s="68">
        <f>'Predikcia 15min'!G298</f>
        <v>7553</v>
      </c>
      <c r="F301" s="69">
        <f>'Predikcia 15min'!O298</f>
        <v>3674</v>
      </c>
      <c r="G301" s="70">
        <f>'Predikcia 15min'!P298</f>
        <v>5107</v>
      </c>
      <c r="H301" s="142">
        <v>2</v>
      </c>
      <c r="I301" s="144">
        <f>'DHS2025'!L297/1000</f>
        <v>2.0609999999999999</v>
      </c>
      <c r="J301" s="49">
        <f>'Predikcia 15min'!R298</f>
        <v>105.53</v>
      </c>
      <c r="K301" s="47">
        <f t="shared" si="4"/>
        <v>211.40645669999998</v>
      </c>
      <c r="M301" s="135">
        <f>'Predikcia 15min'!K298</f>
        <v>3</v>
      </c>
      <c r="N301" s="10">
        <v>2</v>
      </c>
    </row>
    <row r="302" spans="3:14" ht="15.75" thickBot="1">
      <c r="C302" s="93">
        <f>'Predikcia 15min'!A299</f>
        <v>45751</v>
      </c>
      <c r="D302" s="138">
        <f>'Predikcia 15min'!B299</f>
        <v>3.0833333333333233</v>
      </c>
      <c r="E302" s="68">
        <f>'Predikcia 15min'!G299</f>
        <v>8376.75</v>
      </c>
      <c r="F302" s="69">
        <f>'Predikcia 15min'!O299</f>
        <v>4056</v>
      </c>
      <c r="G302" s="70">
        <f>'Predikcia 15min'!P299</f>
        <v>5009</v>
      </c>
      <c r="H302" s="142">
        <v>2</v>
      </c>
      <c r="I302" s="144">
        <f>'DHS2025'!L298/1000</f>
        <v>2.06</v>
      </c>
      <c r="J302" s="49">
        <f>'Predikcia 15min'!R299</f>
        <v>105.9</v>
      </c>
      <c r="K302" s="47">
        <f t="shared" si="4"/>
        <v>212.05846</v>
      </c>
      <c r="M302" s="135">
        <f>'Predikcia 15min'!K299</f>
        <v>3</v>
      </c>
      <c r="N302" s="10">
        <v>2</v>
      </c>
    </row>
    <row r="303" spans="3:14" ht="15.75" thickBot="1">
      <c r="C303" s="93">
        <f>'Predikcia 15min'!A300</f>
        <v>45751</v>
      </c>
      <c r="D303" s="138">
        <f>'Predikcia 15min'!B300</f>
        <v>3.0937499999999898</v>
      </c>
      <c r="E303" s="68">
        <f>'Predikcia 15min'!G300</f>
        <v>8461.5</v>
      </c>
      <c r="F303" s="69">
        <f>'Predikcia 15min'!O300</f>
        <v>5218</v>
      </c>
      <c r="G303" s="70">
        <f>'Predikcia 15min'!P300</f>
        <v>3420</v>
      </c>
      <c r="H303" s="142">
        <v>2</v>
      </c>
      <c r="I303" s="144">
        <f>'DHS2025'!L299/1000</f>
        <v>2.0579999999999998</v>
      </c>
      <c r="J303" s="49">
        <f>'Predikcia 15min'!R300</f>
        <v>105.9</v>
      </c>
      <c r="K303" s="47">
        <f t="shared" si="4"/>
        <v>211.85257799999999</v>
      </c>
      <c r="M303" s="135">
        <f>'Predikcia 15min'!K300</f>
        <v>3</v>
      </c>
      <c r="N303" s="10">
        <v>2</v>
      </c>
    </row>
    <row r="304" spans="3:14" ht="15.75" thickBot="1">
      <c r="C304" s="93">
        <f>'Predikcia 15min'!A301</f>
        <v>45751</v>
      </c>
      <c r="D304" s="138">
        <f>'Predikcia 15min'!B301</f>
        <v>3.1041666666666563</v>
      </c>
      <c r="E304" s="68">
        <f>'Predikcia 15min'!G301</f>
        <v>8890.5</v>
      </c>
      <c r="F304" s="69">
        <f>'Predikcia 15min'!O301</f>
        <v>6201</v>
      </c>
      <c r="G304" s="70">
        <f>'Predikcia 15min'!P301</f>
        <v>2277</v>
      </c>
      <c r="H304" s="142">
        <v>2</v>
      </c>
      <c r="I304" s="144">
        <f>'DHS2025'!L300/1000</f>
        <v>2.0659999999999998</v>
      </c>
      <c r="J304" s="49">
        <f>'Predikcia 15min'!R301</f>
        <v>105.9</v>
      </c>
      <c r="K304" s="47">
        <f t="shared" si="4"/>
        <v>212.67610599999998</v>
      </c>
      <c r="M304" s="135">
        <f>'Predikcia 15min'!K301</f>
        <v>3</v>
      </c>
      <c r="N304" s="10">
        <v>2</v>
      </c>
    </row>
    <row r="305" spans="3:14" ht="15.75" thickBot="1">
      <c r="C305" s="93">
        <f>'Predikcia 15min'!A302</f>
        <v>45751</v>
      </c>
      <c r="D305" s="138">
        <f>'Predikcia 15min'!B302</f>
        <v>3.1145833333333228</v>
      </c>
      <c r="E305" s="68">
        <f>'Predikcia 15min'!G302</f>
        <v>8495</v>
      </c>
      <c r="F305" s="69">
        <f>'Predikcia 15min'!O302</f>
        <v>8240</v>
      </c>
      <c r="G305" s="70">
        <f>'Predikcia 15min'!P302</f>
        <v>1211</v>
      </c>
      <c r="H305" s="142">
        <v>2</v>
      </c>
      <c r="I305" s="144">
        <f>'DHS2025'!L301/1000</f>
        <v>2.0630000000000002</v>
      </c>
      <c r="J305" s="49">
        <f>'Predikcia 15min'!R302</f>
        <v>105.9</v>
      </c>
      <c r="K305" s="47">
        <f t="shared" si="4"/>
        <v>212.36728300000001</v>
      </c>
      <c r="M305" s="135">
        <f>'Predikcia 15min'!K302</f>
        <v>3</v>
      </c>
      <c r="N305" s="10">
        <v>2</v>
      </c>
    </row>
    <row r="306" spans="3:14" ht="15.75" thickBot="1">
      <c r="C306" s="93">
        <f>'Predikcia 15min'!A303</f>
        <v>45751</v>
      </c>
      <c r="D306" s="138">
        <f>'Predikcia 15min'!B303</f>
        <v>3.1249999999999893</v>
      </c>
      <c r="E306" s="68">
        <f>'Predikcia 15min'!G303</f>
        <v>8725.75</v>
      </c>
      <c r="F306" s="69">
        <f>'Predikcia 15min'!O303</f>
        <v>8767</v>
      </c>
      <c r="G306" s="70">
        <f>'Predikcia 15min'!P303</f>
        <v>57</v>
      </c>
      <c r="H306" s="142">
        <v>2.5</v>
      </c>
      <c r="I306" s="144">
        <f>'DHS2025'!L302/1000</f>
        <v>2.5390000000000001</v>
      </c>
      <c r="J306" s="49">
        <f>'Predikcia 15min'!R303</f>
        <v>106.01</v>
      </c>
      <c r="K306" s="47">
        <f t="shared" si="4"/>
        <v>261.6436961</v>
      </c>
      <c r="M306" s="135">
        <f>'Predikcia 15min'!K303</f>
        <v>3</v>
      </c>
      <c r="N306" s="10">
        <v>2.5</v>
      </c>
    </row>
    <row r="307" spans="3:14" ht="15.75" thickBot="1">
      <c r="C307" s="93">
        <f>'Predikcia 15min'!A304</f>
        <v>45751</v>
      </c>
      <c r="D307" s="138">
        <f>'Predikcia 15min'!B304</f>
        <v>3.1354166666666559</v>
      </c>
      <c r="E307" s="68">
        <f>'Predikcia 15min'!G304</f>
        <v>10314.75</v>
      </c>
      <c r="F307" s="69">
        <f>'Predikcia 15min'!O304</f>
        <v>8717</v>
      </c>
      <c r="G307" s="70">
        <f>'Predikcia 15min'!P304</f>
        <v>1196</v>
      </c>
      <c r="H307" s="142">
        <v>2.5</v>
      </c>
      <c r="I307" s="144">
        <f>'DHS2025'!L303/1000</f>
        <v>2.56</v>
      </c>
      <c r="J307" s="49">
        <f>'Predikcia 15min'!R304</f>
        <v>106.01</v>
      </c>
      <c r="K307" s="47">
        <f t="shared" si="4"/>
        <v>263.80774400000001</v>
      </c>
      <c r="M307" s="135">
        <f>'Predikcia 15min'!K304</f>
        <v>4</v>
      </c>
      <c r="N307" s="10">
        <v>2.5</v>
      </c>
    </row>
    <row r="308" spans="3:14" ht="15.75" thickBot="1">
      <c r="C308" s="93">
        <f>'Predikcia 15min'!A305</f>
        <v>45751</v>
      </c>
      <c r="D308" s="138">
        <f>'Predikcia 15min'!B305</f>
        <v>3.1458333333333224</v>
      </c>
      <c r="E308" s="68">
        <f>'Predikcia 15min'!G305</f>
        <v>12129</v>
      </c>
      <c r="F308" s="69">
        <f>'Predikcia 15min'!O305</f>
        <v>9356</v>
      </c>
      <c r="G308" s="70">
        <f>'Predikcia 15min'!P305</f>
        <v>77</v>
      </c>
      <c r="H308" s="142">
        <v>2.5</v>
      </c>
      <c r="I308" s="144">
        <f>'DHS2025'!L304/1000</f>
        <v>2.5579999999999998</v>
      </c>
      <c r="J308" s="49">
        <f>'Predikcia 15min'!R305</f>
        <v>106.01</v>
      </c>
      <c r="K308" s="47">
        <f t="shared" si="4"/>
        <v>263.60164419999995</v>
      </c>
      <c r="M308" s="135">
        <f>'Predikcia 15min'!K305</f>
        <v>5</v>
      </c>
      <c r="N308" s="10">
        <v>2.5</v>
      </c>
    </row>
    <row r="309" spans="3:14" ht="15.75" thickBot="1">
      <c r="C309" s="93">
        <f>'Predikcia 15min'!A306</f>
        <v>45751</v>
      </c>
      <c r="D309" s="138">
        <f>'Predikcia 15min'!B306</f>
        <v>3.1562499999999889</v>
      </c>
      <c r="E309" s="68">
        <f>'Predikcia 15min'!G306</f>
        <v>13506.5</v>
      </c>
      <c r="F309" s="69">
        <f>'Predikcia 15min'!O306</f>
        <v>10180</v>
      </c>
      <c r="G309" s="70">
        <f>'Predikcia 15min'!P306</f>
        <v>105</v>
      </c>
      <c r="H309" s="142">
        <v>2.5</v>
      </c>
      <c r="I309" s="144">
        <f>'DHS2025'!L305/1000</f>
        <v>2.5630000000000002</v>
      </c>
      <c r="J309" s="49">
        <f>'Predikcia 15min'!R306</f>
        <v>106.01</v>
      </c>
      <c r="K309" s="47">
        <f t="shared" si="4"/>
        <v>264.11689369999999</v>
      </c>
      <c r="M309" s="135">
        <f>'Predikcia 15min'!K306</f>
        <v>5</v>
      </c>
      <c r="N309" s="10">
        <v>2.5</v>
      </c>
    </row>
    <row r="310" spans="3:14" ht="15.75" thickBot="1">
      <c r="C310" s="93">
        <f>'Predikcia 15min'!A307</f>
        <v>45751</v>
      </c>
      <c r="D310" s="138">
        <f>'Predikcia 15min'!B307</f>
        <v>3.1666666666666554</v>
      </c>
      <c r="E310" s="68">
        <f>'Predikcia 15min'!G307</f>
        <v>13843.5</v>
      </c>
      <c r="F310" s="69">
        <f>'Predikcia 15min'!O307</f>
        <v>10704</v>
      </c>
      <c r="G310" s="70">
        <f>'Predikcia 15min'!P307</f>
        <v>144</v>
      </c>
      <c r="H310" s="142">
        <v>3.5</v>
      </c>
      <c r="I310" s="144">
        <f>'DHS2025'!L306/1000</f>
        <v>3.4239999999999999</v>
      </c>
      <c r="J310" s="49">
        <f>'Predikcia 15min'!R307</f>
        <v>109.28</v>
      </c>
      <c r="K310" s="47">
        <f t="shared" si="4"/>
        <v>363.9273728</v>
      </c>
      <c r="M310" s="135">
        <f>'Predikcia 15min'!K307</f>
        <v>5</v>
      </c>
      <c r="N310" s="10">
        <v>3.5</v>
      </c>
    </row>
    <row r="311" spans="3:14" ht="15.75" thickBot="1">
      <c r="C311" s="93">
        <f>'Predikcia 15min'!A308</f>
        <v>45751</v>
      </c>
      <c r="D311" s="138">
        <f>'Predikcia 15min'!B308</f>
        <v>3.1770833333333219</v>
      </c>
      <c r="E311" s="68">
        <f>'Predikcia 15min'!G308</f>
        <v>13634</v>
      </c>
      <c r="F311" s="69">
        <f>'Predikcia 15min'!O308</f>
        <v>12181</v>
      </c>
      <c r="G311" s="70">
        <f>'Predikcia 15min'!P308</f>
        <v>85</v>
      </c>
      <c r="H311" s="142">
        <v>3.5</v>
      </c>
      <c r="I311" s="144">
        <f>'DHS2025'!L307/1000</f>
        <v>3.5680000000000001</v>
      </c>
      <c r="J311" s="49">
        <f>'Predikcia 15min'!R308</f>
        <v>109.28</v>
      </c>
      <c r="K311" s="47">
        <f t="shared" si="4"/>
        <v>379.23272960000003</v>
      </c>
      <c r="M311" s="135">
        <f>'Predikcia 15min'!K308</f>
        <v>5</v>
      </c>
      <c r="N311" s="10">
        <v>3.5</v>
      </c>
    </row>
    <row r="312" spans="3:14" ht="15.75" thickBot="1">
      <c r="C312" s="93">
        <f>'Predikcia 15min'!A309</f>
        <v>45751</v>
      </c>
      <c r="D312" s="138">
        <f>'Predikcia 15min'!B309</f>
        <v>3.1874999999999885</v>
      </c>
      <c r="E312" s="68">
        <f>'Predikcia 15min'!G309</f>
        <v>13945</v>
      </c>
      <c r="F312" s="69">
        <f>'Predikcia 15min'!O309</f>
        <v>11925</v>
      </c>
      <c r="G312" s="70">
        <f>'Predikcia 15min'!P309</f>
        <v>101</v>
      </c>
      <c r="H312" s="142">
        <v>3.5</v>
      </c>
      <c r="I312" s="144">
        <f>'DHS2025'!L308/1000</f>
        <v>3.5579999999999998</v>
      </c>
      <c r="J312" s="49">
        <f>'Predikcia 15min'!R309</f>
        <v>109.28</v>
      </c>
      <c r="K312" s="47">
        <f t="shared" si="4"/>
        <v>378.1698576</v>
      </c>
      <c r="M312" s="135">
        <f>'Predikcia 15min'!K309</f>
        <v>5</v>
      </c>
      <c r="N312" s="10">
        <v>3.5</v>
      </c>
    </row>
    <row r="313" spans="3:14" ht="15.75" thickBot="1">
      <c r="C313" s="93">
        <f>'Predikcia 15min'!A310</f>
        <v>45751</v>
      </c>
      <c r="D313" s="138">
        <f>'Predikcia 15min'!B310</f>
        <v>3.197916666666655</v>
      </c>
      <c r="E313" s="68">
        <f>'Predikcia 15min'!G310</f>
        <v>14177.25</v>
      </c>
      <c r="F313" s="69">
        <f>'Predikcia 15min'!O310</f>
        <v>12114</v>
      </c>
      <c r="G313" s="70">
        <f>'Predikcia 15min'!P310</f>
        <v>105</v>
      </c>
      <c r="H313" s="142">
        <v>3.5</v>
      </c>
      <c r="I313" s="144">
        <f>'DHS2025'!L309/1000</f>
        <v>3.5609999999999999</v>
      </c>
      <c r="J313" s="49">
        <f>'Predikcia 15min'!R310</f>
        <v>109.28</v>
      </c>
      <c r="K313" s="47">
        <f t="shared" si="4"/>
        <v>378.48871919999999</v>
      </c>
      <c r="M313" s="135">
        <f>'Predikcia 15min'!K310</f>
        <v>5</v>
      </c>
      <c r="N313" s="10">
        <v>3.5</v>
      </c>
    </row>
    <row r="314" spans="3:14" ht="15.75" thickBot="1">
      <c r="C314" s="93">
        <f>'Predikcia 15min'!A311</f>
        <v>45751</v>
      </c>
      <c r="D314" s="138">
        <f>'Predikcia 15min'!B311</f>
        <v>3.2083333333333215</v>
      </c>
      <c r="E314" s="68">
        <f>'Predikcia 15min'!G311</f>
        <v>13741.25</v>
      </c>
      <c r="F314" s="69">
        <f>'Predikcia 15min'!O311</f>
        <v>13114</v>
      </c>
      <c r="G314" s="70">
        <f>'Predikcia 15min'!P311</f>
        <v>114</v>
      </c>
      <c r="H314" s="142">
        <v>5</v>
      </c>
      <c r="I314" s="144">
        <f>'DHS2025'!L310/1000</f>
        <v>4.7670000000000003</v>
      </c>
      <c r="J314" s="49">
        <f>'Predikcia 15min'!R311</f>
        <v>115.11</v>
      </c>
      <c r="K314" s="47">
        <f t="shared" si="4"/>
        <v>534.18477630000007</v>
      </c>
      <c r="M314" s="135">
        <f>'Predikcia 15min'!K311</f>
        <v>5</v>
      </c>
      <c r="N314" s="10">
        <v>5</v>
      </c>
    </row>
    <row r="315" spans="3:14" ht="15.75" thickBot="1">
      <c r="C315" s="93">
        <f>'Predikcia 15min'!A312</f>
        <v>45751</v>
      </c>
      <c r="D315" s="138">
        <f>'Predikcia 15min'!B312</f>
        <v>3.218749999999988</v>
      </c>
      <c r="E315" s="68">
        <f>'Predikcia 15min'!G312</f>
        <v>15242.25</v>
      </c>
      <c r="F315" s="69">
        <f>'Predikcia 15min'!O312</f>
        <v>16917</v>
      </c>
      <c r="G315" s="70">
        <f>'Predikcia 15min'!P312</f>
        <v>193</v>
      </c>
      <c r="H315" s="142">
        <v>6</v>
      </c>
      <c r="I315" s="144">
        <f>'DHS2025'!L311/1000</f>
        <v>5.8410000000000002</v>
      </c>
      <c r="J315" s="49">
        <f>'Predikcia 15min'!R312</f>
        <v>115.11</v>
      </c>
      <c r="K315" s="47">
        <f t="shared" si="4"/>
        <v>654.5360349</v>
      </c>
      <c r="M315" s="135">
        <f>'Predikcia 15min'!K312</f>
        <v>6</v>
      </c>
      <c r="N315" s="10">
        <v>6</v>
      </c>
    </row>
    <row r="316" spans="3:14" ht="15.75" thickBot="1">
      <c r="C316" s="93">
        <f>'Predikcia 15min'!A313</f>
        <v>45751</v>
      </c>
      <c r="D316" s="138">
        <f>'Predikcia 15min'!B313</f>
        <v>3.2291666666666545</v>
      </c>
      <c r="E316" s="68">
        <f>'Predikcia 15min'!G313</f>
        <v>15598.75</v>
      </c>
      <c r="F316" s="69">
        <f>'Predikcia 15min'!O313</f>
        <v>19210</v>
      </c>
      <c r="G316" s="70">
        <f>'Predikcia 15min'!P313</f>
        <v>326</v>
      </c>
      <c r="H316" s="142">
        <v>7</v>
      </c>
      <c r="I316" s="144">
        <f>'DHS2025'!L312/1000</f>
        <v>6.7430000000000003</v>
      </c>
      <c r="J316" s="49">
        <f>'Predikcia 15min'!R313</f>
        <v>115.11</v>
      </c>
      <c r="K316" s="47">
        <f t="shared" si="4"/>
        <v>755.61316269999998</v>
      </c>
      <c r="M316" s="135">
        <f>'Predikcia 15min'!K313</f>
        <v>6</v>
      </c>
      <c r="N316" s="10">
        <v>7</v>
      </c>
    </row>
    <row r="317" spans="3:14" ht="15.75" thickBot="1">
      <c r="C317" s="93">
        <f>'Predikcia 15min'!A314</f>
        <v>45751</v>
      </c>
      <c r="D317" s="138">
        <f>'Predikcia 15min'!B314</f>
        <v>3.239583333333321</v>
      </c>
      <c r="E317" s="68">
        <f>'Predikcia 15min'!G314</f>
        <v>15400.75</v>
      </c>
      <c r="F317" s="69">
        <f>'Predikcia 15min'!O314</f>
        <v>19175</v>
      </c>
      <c r="G317" s="70">
        <f>'Predikcia 15min'!P314</f>
        <v>3343</v>
      </c>
      <c r="H317" s="142">
        <v>8</v>
      </c>
      <c r="I317" s="144">
        <f>'DHS2025'!L313/1000</f>
        <v>7.8470000000000004</v>
      </c>
      <c r="J317" s="49">
        <f>'Predikcia 15min'!R314</f>
        <v>115.11</v>
      </c>
      <c r="K317" s="47">
        <f t="shared" si="4"/>
        <v>879.32618830000001</v>
      </c>
      <c r="M317" s="135">
        <f>'Predikcia 15min'!K314</f>
        <v>6</v>
      </c>
      <c r="N317" s="10">
        <v>8</v>
      </c>
    </row>
    <row r="318" spans="3:14" ht="15.75" thickBot="1">
      <c r="C318" s="93">
        <f>'Predikcia 15min'!A315</f>
        <v>45751</v>
      </c>
      <c r="D318" s="138">
        <f>'Predikcia 15min'!B315</f>
        <v>3.2499999999999876</v>
      </c>
      <c r="E318" s="68">
        <f>'Predikcia 15min'!G315</f>
        <v>14987.75</v>
      </c>
      <c r="F318" s="69">
        <f>'Predikcia 15min'!O315</f>
        <v>15409</v>
      </c>
      <c r="G318" s="70">
        <f>'Predikcia 15min'!P315</f>
        <v>8099</v>
      </c>
      <c r="H318" s="142">
        <v>8</v>
      </c>
      <c r="I318" s="144">
        <f>'DHS2025'!L314/1000</f>
        <v>8.0510000000000002</v>
      </c>
      <c r="J318" s="49">
        <f>'Predikcia 15min'!R315</f>
        <v>155.78</v>
      </c>
      <c r="K318" s="47">
        <f t="shared" si="4"/>
        <v>1226.3460321999999</v>
      </c>
      <c r="M318" s="135">
        <f>'Predikcia 15min'!K315</f>
        <v>5</v>
      </c>
      <c r="N318" s="10">
        <v>8</v>
      </c>
    </row>
    <row r="319" spans="3:14" ht="15.75" thickBot="1">
      <c r="C319" s="93">
        <f>'Predikcia 15min'!A316</f>
        <v>45751</v>
      </c>
      <c r="D319" s="138">
        <f>'Predikcia 15min'!B316</f>
        <v>3.2604166666666541</v>
      </c>
      <c r="E319" s="68">
        <f>'Predikcia 15min'!G316</f>
        <v>14772.75</v>
      </c>
      <c r="F319" s="69">
        <f>'Predikcia 15min'!O316</f>
        <v>16918</v>
      </c>
      <c r="G319" s="70">
        <f>'Predikcia 15min'!P316</f>
        <v>7026</v>
      </c>
      <c r="H319" s="142">
        <v>8</v>
      </c>
      <c r="I319" s="144">
        <f>'DHS2025'!L315/1000</f>
        <v>8.08</v>
      </c>
      <c r="J319" s="49">
        <f>'Predikcia 15min'!R316</f>
        <v>155.78</v>
      </c>
      <c r="K319" s="47">
        <f t="shared" si="4"/>
        <v>1230.7633759999999</v>
      </c>
      <c r="M319" s="135">
        <f>'Predikcia 15min'!K316</f>
        <v>5</v>
      </c>
      <c r="N319" s="10">
        <v>8</v>
      </c>
    </row>
    <row r="320" spans="3:14" ht="15.75" thickBot="1">
      <c r="C320" s="93">
        <f>'Predikcia 15min'!A317</f>
        <v>45751</v>
      </c>
      <c r="D320" s="138">
        <f>'Predikcia 15min'!B317</f>
        <v>3.2708333333333206</v>
      </c>
      <c r="E320" s="68">
        <f>'Predikcia 15min'!G317</f>
        <v>14422.75</v>
      </c>
      <c r="F320" s="69">
        <f>'Predikcia 15min'!O317</f>
        <v>15545</v>
      </c>
      <c r="G320" s="70">
        <f>'Predikcia 15min'!P317</f>
        <v>7924</v>
      </c>
      <c r="H320" s="142">
        <v>8</v>
      </c>
      <c r="I320" s="144">
        <f>'DHS2025'!L316/1000</f>
        <v>8.0640000000000001</v>
      </c>
      <c r="J320" s="49">
        <f>'Predikcia 15min'!R317</f>
        <v>155.78</v>
      </c>
      <c r="K320" s="47">
        <f t="shared" si="4"/>
        <v>1228.3262207999999</v>
      </c>
      <c r="M320" s="135">
        <f>'Predikcia 15min'!K317</f>
        <v>5</v>
      </c>
      <c r="N320" s="10">
        <v>8</v>
      </c>
    </row>
    <row r="321" spans="3:14" ht="15.75" thickBot="1">
      <c r="C321" s="93">
        <f>'Predikcia 15min'!A318</f>
        <v>45751</v>
      </c>
      <c r="D321" s="138">
        <f>'Predikcia 15min'!B318</f>
        <v>3.2812499999999871</v>
      </c>
      <c r="E321" s="68">
        <f>'Predikcia 15min'!G318</f>
        <v>13394.5</v>
      </c>
      <c r="F321" s="69">
        <f>'Predikcia 15min'!O318</f>
        <v>16108</v>
      </c>
      <c r="G321" s="70">
        <f>'Predikcia 15min'!P318</f>
        <v>8080</v>
      </c>
      <c r="H321" s="142">
        <v>8</v>
      </c>
      <c r="I321" s="144">
        <f>'DHS2025'!L317/1000</f>
        <v>8.0640000000000001</v>
      </c>
      <c r="J321" s="49">
        <f>'Predikcia 15min'!R318</f>
        <v>155.78</v>
      </c>
      <c r="K321" s="47">
        <f t="shared" si="4"/>
        <v>1228.3262207999999</v>
      </c>
      <c r="M321" s="135">
        <f>'Predikcia 15min'!K318</f>
        <v>5</v>
      </c>
      <c r="N321" s="10">
        <v>8</v>
      </c>
    </row>
    <row r="322" spans="3:14" ht="15.75" thickBot="1">
      <c r="C322" s="93">
        <f>'Predikcia 15min'!A319</f>
        <v>45751</v>
      </c>
      <c r="D322" s="138">
        <f>'Predikcia 15min'!B319</f>
        <v>3.2916666666666536</v>
      </c>
      <c r="E322" s="68">
        <f>'Predikcia 15min'!G319</f>
        <v>13689.25</v>
      </c>
      <c r="F322" s="69">
        <f>'Predikcia 15min'!O319</f>
        <v>15159</v>
      </c>
      <c r="G322" s="70">
        <f>'Predikcia 15min'!P319</f>
        <v>8634</v>
      </c>
      <c r="H322" s="142">
        <v>8</v>
      </c>
      <c r="I322" s="144">
        <f>'DHS2025'!L318/1000</f>
        <v>8.0609999999999999</v>
      </c>
      <c r="J322" s="49">
        <f>'Predikcia 15min'!R319</f>
        <v>183.19</v>
      </c>
      <c r="K322" s="47">
        <f t="shared" si="4"/>
        <v>1446.6117440999999</v>
      </c>
      <c r="M322" s="135">
        <f>'Predikcia 15min'!K319</f>
        <v>5</v>
      </c>
      <c r="N322" s="10">
        <v>8</v>
      </c>
    </row>
    <row r="323" spans="3:14" ht="15.75" thickBot="1">
      <c r="C323" s="93">
        <f>'Predikcia 15min'!A320</f>
        <v>45751</v>
      </c>
      <c r="D323" s="138">
        <f>'Predikcia 15min'!B320</f>
        <v>3.3020833333333202</v>
      </c>
      <c r="E323" s="68">
        <f>'Predikcia 15min'!G320</f>
        <v>13472.5</v>
      </c>
      <c r="F323" s="69">
        <f>'Predikcia 15min'!O320</f>
        <v>14391</v>
      </c>
      <c r="G323" s="70">
        <f>'Predikcia 15min'!P320</f>
        <v>9574</v>
      </c>
      <c r="H323" s="142">
        <v>8</v>
      </c>
      <c r="I323" s="144">
        <f>'DHS2025'!L319/1000</f>
        <v>8.0329999999999995</v>
      </c>
      <c r="J323" s="49">
        <f>'Predikcia 15min'!R320</f>
        <v>183.19</v>
      </c>
      <c r="K323" s="47">
        <f t="shared" si="4"/>
        <v>1441.5869172999999</v>
      </c>
      <c r="M323" s="135">
        <f>'Predikcia 15min'!K320</f>
        <v>5</v>
      </c>
      <c r="N323" s="10">
        <v>8</v>
      </c>
    </row>
    <row r="324" spans="3:14" ht="15.75" thickBot="1">
      <c r="C324" s="93">
        <f>'Predikcia 15min'!A321</f>
        <v>45751</v>
      </c>
      <c r="D324" s="138">
        <f>'Predikcia 15min'!B321</f>
        <v>3.3124999999999867</v>
      </c>
      <c r="E324" s="68">
        <f>'Predikcia 15min'!G321</f>
        <v>13698.25</v>
      </c>
      <c r="F324" s="69">
        <f>'Predikcia 15min'!O321</f>
        <v>13748</v>
      </c>
      <c r="G324" s="70">
        <f>'Predikcia 15min'!P321</f>
        <v>10005</v>
      </c>
      <c r="H324" s="142">
        <v>8</v>
      </c>
      <c r="I324" s="144">
        <f>'DHS2025'!L320/1000</f>
        <v>8.0860000000000003</v>
      </c>
      <c r="J324" s="49">
        <f>'Predikcia 15min'!R321</f>
        <v>183.19</v>
      </c>
      <c r="K324" s="47">
        <f t="shared" si="4"/>
        <v>1451.0981966000002</v>
      </c>
      <c r="M324" s="135">
        <f>'Predikcia 15min'!K321</f>
        <v>5</v>
      </c>
      <c r="N324" s="10">
        <v>8</v>
      </c>
    </row>
    <row r="325" spans="3:14" ht="15.75" thickBot="1">
      <c r="C325" s="93">
        <f>'Predikcia 15min'!A322</f>
        <v>45751</v>
      </c>
      <c r="D325" s="138">
        <f>'Predikcia 15min'!B322</f>
        <v>3.3229166666666532</v>
      </c>
      <c r="E325" s="68">
        <f>'Predikcia 15min'!G322</f>
        <v>13707.25</v>
      </c>
      <c r="F325" s="69">
        <f>'Predikcia 15min'!O322</f>
        <v>12181</v>
      </c>
      <c r="G325" s="70">
        <f>'Predikcia 15min'!P322</f>
        <v>11273</v>
      </c>
      <c r="H325" s="142">
        <v>8</v>
      </c>
      <c r="I325" s="144">
        <f>'DHS2025'!L321/1000</f>
        <v>8.048</v>
      </c>
      <c r="J325" s="49">
        <f>'Predikcia 15min'!R322</f>
        <v>183.19</v>
      </c>
      <c r="K325" s="47">
        <f t="shared" si="4"/>
        <v>1444.2787888</v>
      </c>
      <c r="M325" s="135">
        <f>'Predikcia 15min'!K322</f>
        <v>5</v>
      </c>
      <c r="N325" s="10">
        <v>8</v>
      </c>
    </row>
    <row r="326" spans="3:14" ht="15.75" thickBot="1">
      <c r="C326" s="93">
        <f>'Predikcia 15min'!A323</f>
        <v>45751</v>
      </c>
      <c r="D326" s="138">
        <f>'Predikcia 15min'!B323</f>
        <v>3.3333333333333197</v>
      </c>
      <c r="E326" s="68">
        <f>'Predikcia 15min'!G323</f>
        <v>13800.75</v>
      </c>
      <c r="F326" s="69">
        <f>'Predikcia 15min'!O323</f>
        <v>11755</v>
      </c>
      <c r="G326" s="70">
        <f>'Predikcia 15min'!P323</f>
        <v>12003</v>
      </c>
      <c r="H326" s="142">
        <v>8</v>
      </c>
      <c r="I326" s="144">
        <f>'DHS2025'!L322/1000</f>
        <v>8.0749999999999993</v>
      </c>
      <c r="J326" s="49">
        <f>'Predikcia 15min'!R323</f>
        <v>141.30000000000001</v>
      </c>
      <c r="K326" s="47">
        <f t="shared" si="4"/>
        <v>1114.2450249999999</v>
      </c>
      <c r="M326" s="135">
        <f>'Predikcia 15min'!K323</f>
        <v>5</v>
      </c>
      <c r="N326" s="10">
        <v>8</v>
      </c>
    </row>
    <row r="327" spans="3:14" ht="15.75" thickBot="1">
      <c r="C327" s="93">
        <f>'Predikcia 15min'!A324</f>
        <v>45751</v>
      </c>
      <c r="D327" s="138">
        <f>'Predikcia 15min'!B324</f>
        <v>3.3437499999999862</v>
      </c>
      <c r="E327" s="68">
        <f>'Predikcia 15min'!G324</f>
        <v>10060.75</v>
      </c>
      <c r="F327" s="69">
        <f>'Predikcia 15min'!O324</f>
        <v>10678</v>
      </c>
      <c r="G327" s="70">
        <f>'Predikcia 15min'!P324</f>
        <v>13852</v>
      </c>
      <c r="H327" s="142">
        <v>8</v>
      </c>
      <c r="I327" s="144">
        <f>'DHS2025'!L323/1000</f>
        <v>8.0640000000000001</v>
      </c>
      <c r="J327" s="49">
        <f>'Predikcia 15min'!R324</f>
        <v>141.30000000000001</v>
      </c>
      <c r="K327" s="47">
        <f t="shared" ref="K327:K390" si="5">(J327*0.99-1.9)*I327</f>
        <v>1112.7271679999999</v>
      </c>
      <c r="M327" s="135">
        <f>'Predikcia 15min'!K324</f>
        <v>4</v>
      </c>
      <c r="N327" s="10">
        <v>8</v>
      </c>
    </row>
    <row r="328" spans="3:14" ht="15.75" thickBot="1">
      <c r="C328" s="93">
        <f>'Predikcia 15min'!A325</f>
        <v>45751</v>
      </c>
      <c r="D328" s="138">
        <f>'Predikcia 15min'!B325</f>
        <v>3.3541666666666528</v>
      </c>
      <c r="E328" s="68">
        <f>'Predikcia 15min'!G325</f>
        <v>12311.5</v>
      </c>
      <c r="F328" s="69">
        <f>'Predikcia 15min'!O325</f>
        <v>9643</v>
      </c>
      <c r="G328" s="70">
        <f>'Predikcia 15min'!P325</f>
        <v>12170</v>
      </c>
      <c r="H328" s="142">
        <v>7</v>
      </c>
      <c r="I328" s="144">
        <f>'DHS2025'!L324/1000</f>
        <v>7.4189999999999996</v>
      </c>
      <c r="J328" s="49">
        <f>'Predikcia 15min'!R325</f>
        <v>141.30000000000001</v>
      </c>
      <c r="K328" s="47">
        <f t="shared" si="5"/>
        <v>1023.7255529999999</v>
      </c>
      <c r="M328" s="135">
        <f>'Predikcia 15min'!K325</f>
        <v>5</v>
      </c>
      <c r="N328" s="10">
        <v>7</v>
      </c>
    </row>
    <row r="329" spans="3:14" ht="15.75" thickBot="1">
      <c r="C329" s="93">
        <f>'Predikcia 15min'!A326</f>
        <v>45751</v>
      </c>
      <c r="D329" s="138">
        <f>'Predikcia 15min'!B326</f>
        <v>3.3645833333333193</v>
      </c>
      <c r="E329" s="68">
        <f>'Predikcia 15min'!G326</f>
        <v>14682.25</v>
      </c>
      <c r="F329" s="69">
        <f>'Predikcia 15min'!O326</f>
        <v>8898</v>
      </c>
      <c r="G329" s="70">
        <f>'Predikcia 15min'!P326</f>
        <v>10284</v>
      </c>
      <c r="H329" s="142">
        <v>6</v>
      </c>
      <c r="I329" s="144">
        <f>'DHS2025'!L325/1000</f>
        <v>6.4020000000000001</v>
      </c>
      <c r="J329" s="49">
        <f>'Predikcia 15min'!R326</f>
        <v>141.30000000000001</v>
      </c>
      <c r="K329" s="47">
        <f t="shared" si="5"/>
        <v>883.39277400000003</v>
      </c>
      <c r="M329" s="135">
        <f>'Predikcia 15min'!K326</f>
        <v>5</v>
      </c>
      <c r="N329" s="10">
        <v>6</v>
      </c>
    </row>
    <row r="330" spans="3:14" ht="15.75" thickBot="1">
      <c r="C330" s="93">
        <f>'Predikcia 15min'!A327</f>
        <v>45751</v>
      </c>
      <c r="D330" s="138">
        <f>'Predikcia 15min'!B327</f>
        <v>3.3749999999999858</v>
      </c>
      <c r="E330" s="68">
        <f>'Predikcia 15min'!G327</f>
        <v>14413.5</v>
      </c>
      <c r="F330" s="69">
        <f>'Predikcia 15min'!O327</f>
        <v>8426</v>
      </c>
      <c r="G330" s="70">
        <f>'Predikcia 15min'!P327</f>
        <v>7384</v>
      </c>
      <c r="H330" s="142">
        <v>5</v>
      </c>
      <c r="I330" s="144">
        <f>'DHS2025'!L326/1000</f>
        <v>5.07</v>
      </c>
      <c r="J330" s="49">
        <f>'Predikcia 15min'!R327</f>
        <v>96.44</v>
      </c>
      <c r="K330" s="47">
        <f t="shared" si="5"/>
        <v>474.428292</v>
      </c>
      <c r="M330" s="135">
        <f>'Predikcia 15min'!K327</f>
        <v>5</v>
      </c>
      <c r="N330" s="10">
        <v>5</v>
      </c>
    </row>
    <row r="331" spans="3:14" ht="15.75" thickBot="1">
      <c r="C331" s="93">
        <f>'Predikcia 15min'!A328</f>
        <v>45751</v>
      </c>
      <c r="D331" s="138">
        <f>'Predikcia 15min'!B328</f>
        <v>3.3854166666666523</v>
      </c>
      <c r="E331" s="68">
        <f>'Predikcia 15min'!G328</f>
        <v>13424.5</v>
      </c>
      <c r="F331" s="69">
        <f>'Predikcia 15min'!O328</f>
        <v>7312</v>
      </c>
      <c r="G331" s="70">
        <f>'Predikcia 15min'!P328</f>
        <v>7056</v>
      </c>
      <c r="H331" s="142">
        <v>4</v>
      </c>
      <c r="I331" s="144">
        <f>'DHS2025'!L327/1000</f>
        <v>4.2699999999999996</v>
      </c>
      <c r="J331" s="49">
        <f>'Predikcia 15min'!R328</f>
        <v>96.44</v>
      </c>
      <c r="K331" s="47">
        <f t="shared" si="5"/>
        <v>399.56781199999995</v>
      </c>
      <c r="M331" s="135">
        <f>'Predikcia 15min'!K328</f>
        <v>5</v>
      </c>
      <c r="N331" s="10">
        <v>4</v>
      </c>
    </row>
    <row r="332" spans="3:14" ht="15.75" thickBot="1">
      <c r="C332" s="93">
        <f>'Predikcia 15min'!A329</f>
        <v>45751</v>
      </c>
      <c r="D332" s="138">
        <f>'Predikcia 15min'!B329</f>
        <v>3.3958333333333188</v>
      </c>
      <c r="E332" s="68">
        <f>'Predikcia 15min'!G329</f>
        <v>13253</v>
      </c>
      <c r="F332" s="69">
        <f>'Predikcia 15min'!O329</f>
        <v>7618</v>
      </c>
      <c r="G332" s="70">
        <f>'Predikcia 15min'!P329</f>
        <v>5402</v>
      </c>
      <c r="H332" s="142">
        <v>4</v>
      </c>
      <c r="I332" s="144">
        <f>'DHS2025'!L328/1000</f>
        <v>4.0430000000000001</v>
      </c>
      <c r="J332" s="49">
        <f>'Predikcia 15min'!R329</f>
        <v>96.44</v>
      </c>
      <c r="K332" s="47">
        <f t="shared" si="5"/>
        <v>378.32615079999999</v>
      </c>
      <c r="M332" s="135">
        <f>'Predikcia 15min'!K329</f>
        <v>5</v>
      </c>
      <c r="N332" s="10">
        <v>4</v>
      </c>
    </row>
    <row r="333" spans="3:14" ht="15.75" thickBot="1">
      <c r="C333" s="93">
        <f>'Predikcia 15min'!A330</f>
        <v>45751</v>
      </c>
      <c r="D333" s="138">
        <f>'Predikcia 15min'!B330</f>
        <v>3.4062499999999853</v>
      </c>
      <c r="E333" s="68">
        <f>'Predikcia 15min'!G330</f>
        <v>12910.75</v>
      </c>
      <c r="F333" s="69">
        <f>'Predikcia 15min'!O330</f>
        <v>7126</v>
      </c>
      <c r="G333" s="70">
        <f>'Predikcia 15min'!P330</f>
        <v>5963</v>
      </c>
      <c r="H333" s="142">
        <v>4</v>
      </c>
      <c r="I333" s="144">
        <f>'DHS2025'!L329/1000</f>
        <v>4.0389999999999997</v>
      </c>
      <c r="J333" s="49">
        <f>'Predikcia 15min'!R330</f>
        <v>96.44</v>
      </c>
      <c r="K333" s="47">
        <f t="shared" si="5"/>
        <v>377.95184839999996</v>
      </c>
      <c r="M333" s="135">
        <f>'Predikcia 15min'!K330</f>
        <v>5</v>
      </c>
      <c r="N333" s="10">
        <v>4</v>
      </c>
    </row>
    <row r="334" spans="3:14" ht="15.75" thickBot="1">
      <c r="C334" s="93">
        <f>'Predikcia 15min'!A331</f>
        <v>45751</v>
      </c>
      <c r="D334" s="138">
        <f>'Predikcia 15min'!B331</f>
        <v>3.4166666666666519</v>
      </c>
      <c r="E334" s="68">
        <f>'Predikcia 15min'!G331</f>
        <v>12070.25</v>
      </c>
      <c r="F334" s="69">
        <f>'Predikcia 15min'!O331</f>
        <v>6481</v>
      </c>
      <c r="G334" s="70">
        <f>'Predikcia 15min'!P331</f>
        <v>3455</v>
      </c>
      <c r="H334" s="142">
        <v>2.5</v>
      </c>
      <c r="I334" s="144">
        <f>'DHS2025'!L330/1000</f>
        <v>2.661</v>
      </c>
      <c r="J334" s="49">
        <f>'Predikcia 15min'!R331</f>
        <v>65.069999999999993</v>
      </c>
      <c r="K334" s="47">
        <f t="shared" si="5"/>
        <v>166.36385729999998</v>
      </c>
      <c r="M334" s="135">
        <f>'Predikcia 15min'!K331</f>
        <v>5</v>
      </c>
      <c r="N334" s="10">
        <v>2.5</v>
      </c>
    </row>
    <row r="335" spans="3:14" ht="15.75" thickBot="1">
      <c r="C335" s="93">
        <f>'Predikcia 15min'!A332</f>
        <v>45751</v>
      </c>
      <c r="D335" s="138">
        <f>'Predikcia 15min'!B332</f>
        <v>3.4270833333333184</v>
      </c>
      <c r="E335" s="68">
        <f>'Predikcia 15min'!G332</f>
        <v>11311</v>
      </c>
      <c r="F335" s="69">
        <f>'Predikcia 15min'!O332</f>
        <v>6759</v>
      </c>
      <c r="G335" s="70">
        <f>'Predikcia 15min'!P332</f>
        <v>3131</v>
      </c>
      <c r="H335" s="142">
        <v>2.5</v>
      </c>
      <c r="I335" s="144">
        <f>'DHS2025'!L331/1000</f>
        <v>2.5539999999999998</v>
      </c>
      <c r="J335" s="49">
        <f>'Predikcia 15min'!R332</f>
        <v>65.069999999999993</v>
      </c>
      <c r="K335" s="47">
        <f t="shared" si="5"/>
        <v>159.67429219999997</v>
      </c>
      <c r="M335" s="135">
        <f>'Predikcia 15min'!K332</f>
        <v>4</v>
      </c>
      <c r="N335" s="10">
        <v>2.5</v>
      </c>
    </row>
    <row r="336" spans="3:14" ht="15.75" thickBot="1">
      <c r="C336" s="93">
        <f>'Predikcia 15min'!A333</f>
        <v>45751</v>
      </c>
      <c r="D336" s="138">
        <f>'Predikcia 15min'!B333</f>
        <v>3.4374999999999849</v>
      </c>
      <c r="E336" s="68">
        <f>'Predikcia 15min'!G333</f>
        <v>10447.75</v>
      </c>
      <c r="F336" s="69">
        <f>'Predikcia 15min'!O333</f>
        <v>5947</v>
      </c>
      <c r="G336" s="70">
        <f>'Predikcia 15min'!P333</f>
        <v>3541</v>
      </c>
      <c r="H336" s="142">
        <v>2.5</v>
      </c>
      <c r="I336" s="144">
        <f>'DHS2025'!L332/1000</f>
        <v>2.552</v>
      </c>
      <c r="J336" s="49">
        <f>'Predikcia 15min'!R333</f>
        <v>65.069999999999993</v>
      </c>
      <c r="K336" s="47">
        <f t="shared" si="5"/>
        <v>159.54925359999999</v>
      </c>
      <c r="M336" s="135">
        <f>'Predikcia 15min'!K333</f>
        <v>4</v>
      </c>
      <c r="N336" s="10">
        <v>2.5</v>
      </c>
    </row>
    <row r="337" spans="3:14" ht="15.75" thickBot="1">
      <c r="C337" s="93">
        <f>'Predikcia 15min'!A334</f>
        <v>45751</v>
      </c>
      <c r="D337" s="138">
        <f>'Predikcia 15min'!B334</f>
        <v>3.4479166666666514</v>
      </c>
      <c r="E337" s="68">
        <f>'Predikcia 15min'!G334</f>
        <v>10486.75</v>
      </c>
      <c r="F337" s="69">
        <f>'Predikcia 15min'!O334</f>
        <v>5981</v>
      </c>
      <c r="G337" s="70">
        <f>'Predikcia 15min'!P334</f>
        <v>3968</v>
      </c>
      <c r="H337" s="142">
        <v>2.5</v>
      </c>
      <c r="I337" s="144">
        <f>'DHS2025'!L333/1000</f>
        <v>2.5489999999999999</v>
      </c>
      <c r="J337" s="49">
        <f>'Predikcia 15min'!R334</f>
        <v>65.069999999999993</v>
      </c>
      <c r="K337" s="47">
        <f t="shared" si="5"/>
        <v>159.36169569999998</v>
      </c>
      <c r="M337" s="135">
        <f>'Predikcia 15min'!K334</f>
        <v>4</v>
      </c>
      <c r="N337" s="10">
        <v>2.5</v>
      </c>
    </row>
    <row r="338" spans="3:14" ht="15.75" thickBot="1">
      <c r="C338" s="93">
        <f>'Predikcia 15min'!A335</f>
        <v>45751</v>
      </c>
      <c r="D338" s="138">
        <f>'Predikcia 15min'!B335</f>
        <v>3.4583333333333179</v>
      </c>
      <c r="E338" s="68">
        <f>'Predikcia 15min'!G335</f>
        <v>10498.75</v>
      </c>
      <c r="F338" s="69">
        <f>'Predikcia 15min'!O335</f>
        <v>5670</v>
      </c>
      <c r="G338" s="70">
        <f>'Predikcia 15min'!P335</f>
        <v>4097</v>
      </c>
      <c r="H338" s="142">
        <v>2.5</v>
      </c>
      <c r="I338" s="144">
        <f>'DHS2025'!L334/1000</f>
        <v>2.544</v>
      </c>
      <c r="J338" s="49">
        <f>'Predikcia 15min'!R335</f>
        <v>7.82</v>
      </c>
      <c r="K338" s="47">
        <f t="shared" si="5"/>
        <v>14.861539200000003</v>
      </c>
      <c r="M338" s="135">
        <f>'Predikcia 15min'!K335</f>
        <v>4</v>
      </c>
      <c r="N338" s="10">
        <v>2.5</v>
      </c>
    </row>
    <row r="339" spans="3:14" ht="15.75" thickBot="1">
      <c r="C339" s="93">
        <f>'Predikcia 15min'!A336</f>
        <v>45751</v>
      </c>
      <c r="D339" s="138">
        <f>'Predikcia 15min'!B336</f>
        <v>3.4687499999999845</v>
      </c>
      <c r="E339" s="68">
        <f>'Predikcia 15min'!G336</f>
        <v>10813</v>
      </c>
      <c r="F339" s="69">
        <f>'Predikcia 15min'!O336</f>
        <v>4910</v>
      </c>
      <c r="G339" s="70">
        <f>'Predikcia 15min'!P336</f>
        <v>4145</v>
      </c>
      <c r="H339" s="142">
        <v>2.5</v>
      </c>
      <c r="I339" s="144">
        <f>'DHS2025'!L335/1000</f>
        <v>2.5499999999999998</v>
      </c>
      <c r="J339" s="49">
        <f>'Predikcia 15min'!R336</f>
        <v>7.82</v>
      </c>
      <c r="K339" s="47">
        <f t="shared" si="5"/>
        <v>14.896590000000002</v>
      </c>
      <c r="M339" s="135">
        <f>'Predikcia 15min'!K336</f>
        <v>4</v>
      </c>
      <c r="N339" s="10">
        <v>2.5</v>
      </c>
    </row>
    <row r="340" spans="3:14" ht="15.75" thickBot="1">
      <c r="C340" s="93">
        <f>'Predikcia 15min'!A337</f>
        <v>45751</v>
      </c>
      <c r="D340" s="138">
        <f>'Predikcia 15min'!B337</f>
        <v>3.479166666666651</v>
      </c>
      <c r="E340" s="68">
        <f>'Predikcia 15min'!G337</f>
        <v>10926.75</v>
      </c>
      <c r="F340" s="69">
        <f>'Predikcia 15min'!O337</f>
        <v>4974</v>
      </c>
      <c r="G340" s="70">
        <f>'Predikcia 15min'!P337</f>
        <v>4020</v>
      </c>
      <c r="H340" s="142">
        <v>2.5</v>
      </c>
      <c r="I340" s="144">
        <f>'DHS2025'!L336/1000</f>
        <v>2.5329999999999999</v>
      </c>
      <c r="J340" s="49">
        <f>'Predikcia 15min'!R337</f>
        <v>7.82</v>
      </c>
      <c r="K340" s="47">
        <f t="shared" si="5"/>
        <v>14.797279400000003</v>
      </c>
      <c r="M340" s="135">
        <f>'Predikcia 15min'!K337</f>
        <v>4</v>
      </c>
      <c r="N340" s="10">
        <v>2.5</v>
      </c>
    </row>
    <row r="341" spans="3:14" ht="15.75" thickBot="1">
      <c r="C341" s="93">
        <f>'Predikcia 15min'!A338</f>
        <v>45751</v>
      </c>
      <c r="D341" s="138">
        <f>'Predikcia 15min'!B338</f>
        <v>3.4895833333333175</v>
      </c>
      <c r="E341" s="68">
        <f>'Predikcia 15min'!G338</f>
        <v>11085.5</v>
      </c>
      <c r="F341" s="69">
        <f>'Predikcia 15min'!O338</f>
        <v>5360</v>
      </c>
      <c r="G341" s="70">
        <f>'Predikcia 15min'!P338</f>
        <v>4098</v>
      </c>
      <c r="H341" s="142">
        <v>2.5</v>
      </c>
      <c r="I341" s="144">
        <f>'DHS2025'!L337/1000</f>
        <v>2.5430000000000001</v>
      </c>
      <c r="J341" s="49">
        <f>'Predikcia 15min'!R338</f>
        <v>7.82</v>
      </c>
      <c r="K341" s="47">
        <f t="shared" si="5"/>
        <v>14.855697400000004</v>
      </c>
      <c r="M341" s="135">
        <f>'Predikcia 15min'!K338</f>
        <v>4</v>
      </c>
      <c r="N341" s="10">
        <v>2.5</v>
      </c>
    </row>
    <row r="342" spans="3:14" ht="15.75" thickBot="1">
      <c r="C342" s="93">
        <f>'Predikcia 15min'!A339</f>
        <v>45751</v>
      </c>
      <c r="D342" s="138">
        <f>'Predikcia 15min'!B339</f>
        <v>3.499999999999984</v>
      </c>
      <c r="E342" s="68">
        <f>'Predikcia 15min'!G339</f>
        <v>11048</v>
      </c>
      <c r="F342" s="69">
        <f>'Predikcia 15min'!O339</f>
        <v>5025</v>
      </c>
      <c r="G342" s="70">
        <f>'Predikcia 15min'!P339</f>
        <v>4475</v>
      </c>
      <c r="H342" s="142">
        <v>2.5</v>
      </c>
      <c r="I342" s="144">
        <f>'DHS2025'!L338/1000</f>
        <v>2.5470000000000002</v>
      </c>
      <c r="J342" s="49">
        <f>'Predikcia 15min'!R339</f>
        <v>0</v>
      </c>
      <c r="K342" s="47">
        <f t="shared" si="5"/>
        <v>-4.8392999999999997</v>
      </c>
      <c r="M342" s="135">
        <f>'Predikcia 15min'!K339</f>
        <v>4</v>
      </c>
      <c r="N342" s="10">
        <v>2.5</v>
      </c>
    </row>
    <row r="343" spans="3:14" ht="15.75" thickBot="1">
      <c r="C343" s="93">
        <f>'Predikcia 15min'!A340</f>
        <v>45751</v>
      </c>
      <c r="D343" s="138">
        <f>'Predikcia 15min'!B340</f>
        <v>3.5104166666666505</v>
      </c>
      <c r="E343" s="68">
        <f>'Predikcia 15min'!G340</f>
        <v>11070.25</v>
      </c>
      <c r="F343" s="69">
        <f>'Predikcia 15min'!O340</f>
        <v>4500</v>
      </c>
      <c r="G343" s="70">
        <f>'Predikcia 15min'!P340</f>
        <v>5072</v>
      </c>
      <c r="H343" s="142">
        <v>2.5</v>
      </c>
      <c r="I343" s="144">
        <f>'DHS2025'!L339/1000</f>
        <v>2.5489999999999999</v>
      </c>
      <c r="J343" s="49">
        <f>'Predikcia 15min'!R340</f>
        <v>0</v>
      </c>
      <c r="K343" s="47">
        <f t="shared" si="5"/>
        <v>-4.8430999999999997</v>
      </c>
      <c r="M343" s="135">
        <f>'Predikcia 15min'!K340</f>
        <v>4</v>
      </c>
      <c r="N343" s="10">
        <v>2.5</v>
      </c>
    </row>
    <row r="344" spans="3:14" ht="15.75" thickBot="1">
      <c r="C344" s="93">
        <f>'Predikcia 15min'!A341</f>
        <v>45751</v>
      </c>
      <c r="D344" s="138">
        <f>'Predikcia 15min'!B341</f>
        <v>3.5208333333333171</v>
      </c>
      <c r="E344" s="68">
        <f>'Predikcia 15min'!G341</f>
        <v>11087.25</v>
      </c>
      <c r="F344" s="69">
        <f>'Predikcia 15min'!O341</f>
        <v>4443</v>
      </c>
      <c r="G344" s="70">
        <f>'Predikcia 15min'!P341</f>
        <v>5485</v>
      </c>
      <c r="H344" s="142">
        <v>2.5</v>
      </c>
      <c r="I344" s="144">
        <f>'DHS2025'!L340/1000</f>
        <v>2.5590000000000002</v>
      </c>
      <c r="J344" s="49">
        <f>'Predikcia 15min'!R341</f>
        <v>0</v>
      </c>
      <c r="K344" s="47">
        <f t="shared" si="5"/>
        <v>-4.8620999999999999</v>
      </c>
      <c r="M344" s="135">
        <f>'Predikcia 15min'!K341</f>
        <v>4</v>
      </c>
      <c r="N344" s="10">
        <v>2.5</v>
      </c>
    </row>
    <row r="345" spans="3:14" ht="15.75" thickBot="1">
      <c r="C345" s="93">
        <f>'Predikcia 15min'!A342</f>
        <v>45751</v>
      </c>
      <c r="D345" s="138">
        <f>'Predikcia 15min'!B342</f>
        <v>3.5312499999999836</v>
      </c>
      <c r="E345" s="68">
        <f>'Predikcia 15min'!G342</f>
        <v>10558.5</v>
      </c>
      <c r="F345" s="69">
        <f>'Predikcia 15min'!O342</f>
        <v>4310</v>
      </c>
      <c r="G345" s="70">
        <f>'Predikcia 15min'!P342</f>
        <v>5341</v>
      </c>
      <c r="H345" s="142">
        <v>2.5</v>
      </c>
      <c r="I345" s="144">
        <f>'DHS2025'!L341/1000</f>
        <v>2.5510000000000002</v>
      </c>
      <c r="J345" s="49">
        <f>'Predikcia 15min'!R342</f>
        <v>0</v>
      </c>
      <c r="K345" s="47">
        <f t="shared" si="5"/>
        <v>-4.8468999999999998</v>
      </c>
      <c r="M345" s="135">
        <f>'Predikcia 15min'!K342</f>
        <v>4</v>
      </c>
      <c r="N345" s="10">
        <v>2.5</v>
      </c>
    </row>
    <row r="346" spans="3:14" ht="15.75" thickBot="1">
      <c r="C346" s="93">
        <f>'Predikcia 15min'!A343</f>
        <v>45751</v>
      </c>
      <c r="D346" s="138">
        <f>'Predikcia 15min'!B343</f>
        <v>3.5416666666666501</v>
      </c>
      <c r="E346" s="68">
        <f>'Predikcia 15min'!G343</f>
        <v>10712</v>
      </c>
      <c r="F346" s="69">
        <f>'Predikcia 15min'!O343</f>
        <v>3945</v>
      </c>
      <c r="G346" s="70">
        <f>'Predikcia 15min'!P343</f>
        <v>5486</v>
      </c>
      <c r="H346" s="142">
        <v>2.5</v>
      </c>
      <c r="I346" s="144">
        <f>'DHS2025'!L342/1000</f>
        <v>2.5569999999999999</v>
      </c>
      <c r="J346" s="49">
        <f>'Predikcia 15min'!R343</f>
        <v>-0.97</v>
      </c>
      <c r="K346" s="47">
        <f t="shared" si="5"/>
        <v>-7.313787099999999</v>
      </c>
      <c r="M346" s="135">
        <f>'Predikcia 15min'!K343</f>
        <v>4</v>
      </c>
      <c r="N346" s="10">
        <v>2.5</v>
      </c>
    </row>
    <row r="347" spans="3:14" ht="15.75" thickBot="1">
      <c r="C347" s="93">
        <f>'Predikcia 15min'!A344</f>
        <v>45751</v>
      </c>
      <c r="D347" s="138">
        <f>'Predikcia 15min'!B344</f>
        <v>3.5520833333333166</v>
      </c>
      <c r="E347" s="68">
        <f>'Predikcia 15min'!G344</f>
        <v>10513.5</v>
      </c>
      <c r="F347" s="69">
        <f>'Predikcia 15min'!O344</f>
        <v>4203</v>
      </c>
      <c r="G347" s="70">
        <f>'Predikcia 15min'!P344</f>
        <v>5676</v>
      </c>
      <c r="H347" s="142">
        <v>2.5</v>
      </c>
      <c r="I347" s="144">
        <f>'DHS2025'!L343/1000</f>
        <v>2.5609999999999999</v>
      </c>
      <c r="J347" s="49">
        <f>'Predikcia 15min'!R344</f>
        <v>-0.97</v>
      </c>
      <c r="K347" s="47">
        <f t="shared" si="5"/>
        <v>-7.3252282999999991</v>
      </c>
      <c r="M347" s="135">
        <f>'Predikcia 15min'!K344</f>
        <v>4</v>
      </c>
      <c r="N347" s="10">
        <v>2.5</v>
      </c>
    </row>
    <row r="348" spans="3:14" ht="15.75" thickBot="1">
      <c r="C348" s="93">
        <f>'Predikcia 15min'!A345</f>
        <v>45751</v>
      </c>
      <c r="D348" s="138">
        <f>'Predikcia 15min'!B345</f>
        <v>3.5624999999999831</v>
      </c>
      <c r="E348" s="68">
        <f>'Predikcia 15min'!G345</f>
        <v>9962.75</v>
      </c>
      <c r="F348" s="69">
        <f>'Predikcia 15min'!O345</f>
        <v>4147</v>
      </c>
      <c r="G348" s="70">
        <f>'Predikcia 15min'!P345</f>
        <v>5247</v>
      </c>
      <c r="H348" s="142">
        <v>2.5</v>
      </c>
      <c r="I348" s="144">
        <f>'DHS2025'!L344/1000</f>
        <v>2.5489999999999999</v>
      </c>
      <c r="J348" s="49">
        <f>'Predikcia 15min'!R345</f>
        <v>-0.97</v>
      </c>
      <c r="K348" s="47">
        <f t="shared" si="5"/>
        <v>-7.2909046999999987</v>
      </c>
      <c r="M348" s="135">
        <f>'Predikcia 15min'!K345</f>
        <v>4</v>
      </c>
      <c r="N348" s="10">
        <v>2.5</v>
      </c>
    </row>
    <row r="349" spans="3:14" ht="15.75" thickBot="1">
      <c r="C349" s="93">
        <f>'Predikcia 15min'!A346</f>
        <v>45751</v>
      </c>
      <c r="D349" s="138">
        <f>'Predikcia 15min'!B346</f>
        <v>3.5729166666666496</v>
      </c>
      <c r="E349" s="68">
        <f>'Predikcia 15min'!G346</f>
        <v>10060.75</v>
      </c>
      <c r="F349" s="69">
        <f>'Predikcia 15min'!O346</f>
        <v>4590</v>
      </c>
      <c r="G349" s="70">
        <f>'Predikcia 15min'!P346</f>
        <v>4992</v>
      </c>
      <c r="H349" s="142">
        <v>2.5</v>
      </c>
      <c r="I349" s="144">
        <f>'DHS2025'!L345/1000</f>
        <v>2.5470000000000002</v>
      </c>
      <c r="J349" s="49">
        <f>'Predikcia 15min'!R346</f>
        <v>-0.97</v>
      </c>
      <c r="K349" s="47">
        <f t="shared" si="5"/>
        <v>-7.2851840999999995</v>
      </c>
      <c r="M349" s="135">
        <f>'Predikcia 15min'!K346</f>
        <v>4</v>
      </c>
      <c r="N349" s="10">
        <v>2.5</v>
      </c>
    </row>
    <row r="350" spans="3:14" ht="15.75" thickBot="1">
      <c r="C350" s="93">
        <f>'Predikcia 15min'!A347</f>
        <v>45751</v>
      </c>
      <c r="D350" s="138">
        <f>'Predikcia 15min'!B347</f>
        <v>3.5833333333333162</v>
      </c>
      <c r="E350" s="68">
        <f>'Predikcia 15min'!G347</f>
        <v>9854</v>
      </c>
      <c r="F350" s="69">
        <f>'Predikcia 15min'!O347</f>
        <v>3867</v>
      </c>
      <c r="G350" s="70">
        <f>'Predikcia 15min'!P347</f>
        <v>5126</v>
      </c>
      <c r="H350" s="142">
        <v>2.5</v>
      </c>
      <c r="I350" s="144">
        <f>'DHS2025'!L346/1000</f>
        <v>2.5449999999999999</v>
      </c>
      <c r="J350" s="49">
        <f>'Predikcia 15min'!R347</f>
        <v>-1.0900000000000001</v>
      </c>
      <c r="K350" s="47">
        <f t="shared" si="5"/>
        <v>-7.5818094999999994</v>
      </c>
      <c r="M350" s="135">
        <f>'Predikcia 15min'!K347</f>
        <v>4</v>
      </c>
      <c r="N350" s="10">
        <v>2.5</v>
      </c>
    </row>
    <row r="351" spans="3:14" ht="15.75" thickBot="1">
      <c r="C351" s="93">
        <f>'Predikcia 15min'!A348</f>
        <v>45751</v>
      </c>
      <c r="D351" s="138">
        <f>'Predikcia 15min'!B348</f>
        <v>3.5937499999999827</v>
      </c>
      <c r="E351" s="68">
        <f>'Predikcia 15min'!G348</f>
        <v>9920.5</v>
      </c>
      <c r="F351" s="69">
        <f>'Predikcia 15min'!O348</f>
        <v>4944</v>
      </c>
      <c r="G351" s="70">
        <f>'Predikcia 15min'!P348</f>
        <v>5281</v>
      </c>
      <c r="H351" s="142">
        <v>2.5</v>
      </c>
      <c r="I351" s="144">
        <f>'DHS2025'!L347/1000</f>
        <v>2.5590000000000002</v>
      </c>
      <c r="J351" s="49">
        <f>'Predikcia 15min'!R348</f>
        <v>-1.0900000000000001</v>
      </c>
      <c r="K351" s="47">
        <f t="shared" si="5"/>
        <v>-7.6235169000000003</v>
      </c>
      <c r="M351" s="135">
        <f>'Predikcia 15min'!K348</f>
        <v>4</v>
      </c>
      <c r="N351" s="10">
        <v>2.5</v>
      </c>
    </row>
    <row r="352" spans="3:14" ht="15.75" thickBot="1">
      <c r="C352" s="93">
        <f>'Predikcia 15min'!A349</f>
        <v>45751</v>
      </c>
      <c r="D352" s="138">
        <f>'Predikcia 15min'!B349</f>
        <v>3.6041666666666492</v>
      </c>
      <c r="E352" s="68">
        <f>'Predikcia 15min'!G349</f>
        <v>10306.5</v>
      </c>
      <c r="F352" s="69">
        <f>'Predikcia 15min'!O349</f>
        <v>4840</v>
      </c>
      <c r="G352" s="70">
        <f>'Predikcia 15min'!P349</f>
        <v>5048</v>
      </c>
      <c r="H352" s="142">
        <v>2.5</v>
      </c>
      <c r="I352" s="144">
        <f>'DHS2025'!L348/1000</f>
        <v>2.5499999999999998</v>
      </c>
      <c r="J352" s="49">
        <f>'Predikcia 15min'!R349</f>
        <v>-1.0900000000000001</v>
      </c>
      <c r="K352" s="47">
        <f t="shared" si="5"/>
        <v>-7.5967049999999992</v>
      </c>
      <c r="M352" s="135">
        <f>'Predikcia 15min'!K349</f>
        <v>4</v>
      </c>
      <c r="N352" s="10">
        <v>2.5</v>
      </c>
    </row>
    <row r="353" spans="3:14" ht="15.75" thickBot="1">
      <c r="C353" s="93">
        <f>'Predikcia 15min'!A350</f>
        <v>45751</v>
      </c>
      <c r="D353" s="138">
        <f>'Predikcia 15min'!B350</f>
        <v>3.6145833333333157</v>
      </c>
      <c r="E353" s="68">
        <f>'Predikcia 15min'!G350</f>
        <v>10308.75</v>
      </c>
      <c r="F353" s="69">
        <f>'Predikcia 15min'!O350</f>
        <v>4833</v>
      </c>
      <c r="G353" s="70">
        <f>'Predikcia 15min'!P350</f>
        <v>4897</v>
      </c>
      <c r="H353" s="142">
        <v>2.5</v>
      </c>
      <c r="I353" s="144">
        <f>'DHS2025'!L349/1000</f>
        <v>2.5609999999999999</v>
      </c>
      <c r="J353" s="49">
        <f>'Predikcia 15min'!R350</f>
        <v>-1.0900000000000001</v>
      </c>
      <c r="K353" s="47">
        <f t="shared" si="5"/>
        <v>-7.6294750999999996</v>
      </c>
      <c r="M353" s="135">
        <f>'Predikcia 15min'!K350</f>
        <v>4</v>
      </c>
      <c r="N353" s="10">
        <v>2.5</v>
      </c>
    </row>
    <row r="354" spans="3:14" ht="15.75" thickBot="1">
      <c r="C354" s="93">
        <f>'Predikcia 15min'!A351</f>
        <v>45751</v>
      </c>
      <c r="D354" s="138">
        <f>'Predikcia 15min'!B351</f>
        <v>3.6249999999999822</v>
      </c>
      <c r="E354" s="68">
        <f>'Predikcia 15min'!G351</f>
        <v>10188</v>
      </c>
      <c r="F354" s="69">
        <f>'Predikcia 15min'!O351</f>
        <v>4522</v>
      </c>
      <c r="G354" s="70">
        <f>'Predikcia 15min'!P351</f>
        <v>4963</v>
      </c>
      <c r="H354" s="142">
        <v>2.5</v>
      </c>
      <c r="I354" s="144">
        <f>'DHS2025'!L350/1000</f>
        <v>2.5510000000000002</v>
      </c>
      <c r="J354" s="49">
        <f>'Predikcia 15min'!R351</f>
        <v>0.94</v>
      </c>
      <c r="K354" s="47">
        <f t="shared" si="5"/>
        <v>-2.4729394</v>
      </c>
      <c r="M354" s="135">
        <f>'Predikcia 15min'!K351</f>
        <v>4</v>
      </c>
      <c r="N354" s="10">
        <v>2.5</v>
      </c>
    </row>
    <row r="355" spans="3:14" ht="15.75" thickBot="1">
      <c r="C355" s="93">
        <f>'Predikcia 15min'!A352</f>
        <v>45751</v>
      </c>
      <c r="D355" s="138">
        <f>'Predikcia 15min'!B352</f>
        <v>3.6354166666666488</v>
      </c>
      <c r="E355" s="68">
        <f>'Predikcia 15min'!G352</f>
        <v>10133.75</v>
      </c>
      <c r="F355" s="69">
        <f>'Predikcia 15min'!O352</f>
        <v>4318</v>
      </c>
      <c r="G355" s="70">
        <f>'Predikcia 15min'!P352</f>
        <v>5360</v>
      </c>
      <c r="H355" s="142">
        <v>2.5</v>
      </c>
      <c r="I355" s="144">
        <f>'DHS2025'!L351/1000</f>
        <v>2.5609999999999999</v>
      </c>
      <c r="J355" s="49">
        <f>'Predikcia 15min'!R352</f>
        <v>0.94</v>
      </c>
      <c r="K355" s="47">
        <f t="shared" si="5"/>
        <v>-2.4826333999999997</v>
      </c>
      <c r="M355" s="135">
        <f>'Predikcia 15min'!K352</f>
        <v>4</v>
      </c>
      <c r="N355" s="10">
        <v>2.5</v>
      </c>
    </row>
    <row r="356" spans="3:14" ht="15.75" thickBot="1">
      <c r="C356" s="93">
        <f>'Predikcia 15min'!A353</f>
        <v>45751</v>
      </c>
      <c r="D356" s="138">
        <f>'Predikcia 15min'!B353</f>
        <v>3.6458333333333153</v>
      </c>
      <c r="E356" s="68">
        <f>'Predikcia 15min'!G353</f>
        <v>10058.75</v>
      </c>
      <c r="F356" s="69">
        <f>'Predikcia 15min'!O353</f>
        <v>4623</v>
      </c>
      <c r="G356" s="70">
        <f>'Predikcia 15min'!P353</f>
        <v>5045</v>
      </c>
      <c r="H356" s="142">
        <v>2.5</v>
      </c>
      <c r="I356" s="144">
        <f>'DHS2025'!L352/1000</f>
        <v>2.5449999999999999</v>
      </c>
      <c r="J356" s="49">
        <f>'Predikcia 15min'!R353</f>
        <v>0.94</v>
      </c>
      <c r="K356" s="47">
        <f t="shared" si="5"/>
        <v>-2.467123</v>
      </c>
      <c r="M356" s="135">
        <f>'Predikcia 15min'!K353</f>
        <v>4</v>
      </c>
      <c r="N356" s="10">
        <v>2.5</v>
      </c>
    </row>
    <row r="357" spans="3:14" ht="15.75" thickBot="1">
      <c r="C357" s="93">
        <f>'Predikcia 15min'!A354</f>
        <v>45751</v>
      </c>
      <c r="D357" s="138">
        <f>'Predikcia 15min'!B354</f>
        <v>3.6562499999999818</v>
      </c>
      <c r="E357" s="68">
        <f>'Predikcia 15min'!G354</f>
        <v>10404</v>
      </c>
      <c r="F357" s="69">
        <f>'Predikcia 15min'!O354</f>
        <v>4450</v>
      </c>
      <c r="G357" s="70">
        <f>'Predikcia 15min'!P354</f>
        <v>5204</v>
      </c>
      <c r="H357" s="142">
        <v>2.5</v>
      </c>
      <c r="I357" s="144">
        <f>'DHS2025'!L353/1000</f>
        <v>2.5470000000000002</v>
      </c>
      <c r="J357" s="49">
        <f>'Predikcia 15min'!R354</f>
        <v>0.94</v>
      </c>
      <c r="K357" s="47">
        <f t="shared" si="5"/>
        <v>-2.4690618</v>
      </c>
      <c r="M357" s="135">
        <f>'Predikcia 15min'!K354</f>
        <v>4</v>
      </c>
      <c r="N357" s="10">
        <v>2.5</v>
      </c>
    </row>
    <row r="358" spans="3:14" ht="15.75" thickBot="1">
      <c r="C358" s="93">
        <f>'Predikcia 15min'!A355</f>
        <v>45751</v>
      </c>
      <c r="D358" s="138">
        <f>'Predikcia 15min'!B355</f>
        <v>3.6666666666666483</v>
      </c>
      <c r="E358" s="68">
        <f>'Predikcia 15min'!G355</f>
        <v>10336</v>
      </c>
      <c r="F358" s="69">
        <f>'Predikcia 15min'!O355</f>
        <v>4572</v>
      </c>
      <c r="G358" s="70">
        <f>'Predikcia 15min'!P355</f>
        <v>9632</v>
      </c>
      <c r="H358" s="142">
        <v>4</v>
      </c>
      <c r="I358" s="144">
        <f>'DHS2025'!L354/1000</f>
        <v>3.9449999999999998</v>
      </c>
      <c r="J358" s="49">
        <f>'Predikcia 15min'!R355</f>
        <v>31.93</v>
      </c>
      <c r="K358" s="47">
        <f t="shared" si="5"/>
        <v>117.20871149999999</v>
      </c>
      <c r="M358" s="135">
        <f>'Predikcia 15min'!K355</f>
        <v>4</v>
      </c>
      <c r="N358" s="10">
        <v>4</v>
      </c>
    </row>
    <row r="359" spans="3:14" ht="15.75" thickBot="1">
      <c r="C359" s="93">
        <f>'Predikcia 15min'!A356</f>
        <v>45751</v>
      </c>
      <c r="D359" s="138">
        <f>'Predikcia 15min'!B356</f>
        <v>3.6770833333333148</v>
      </c>
      <c r="E359" s="68">
        <f>'Predikcia 15min'!G356</f>
        <v>10235.5</v>
      </c>
      <c r="F359" s="69">
        <f>'Predikcia 15min'!O356</f>
        <v>4083</v>
      </c>
      <c r="G359" s="70">
        <f>'Predikcia 15min'!P356</f>
        <v>8988</v>
      </c>
      <c r="H359" s="142">
        <v>4</v>
      </c>
      <c r="I359" s="144">
        <f>'DHS2025'!L355/1000</f>
        <v>4.08</v>
      </c>
      <c r="J359" s="49">
        <f>'Predikcia 15min'!R356</f>
        <v>31.93</v>
      </c>
      <c r="K359" s="47">
        <f t="shared" si="5"/>
        <v>121.219656</v>
      </c>
      <c r="M359" s="135">
        <f>'Predikcia 15min'!K356</f>
        <v>4</v>
      </c>
      <c r="N359" s="10">
        <v>4</v>
      </c>
    </row>
    <row r="360" spans="3:14" ht="15.75" thickBot="1">
      <c r="C360" s="93">
        <f>'Predikcia 15min'!A357</f>
        <v>45751</v>
      </c>
      <c r="D360" s="138">
        <f>'Predikcia 15min'!B357</f>
        <v>3.6874999999999813</v>
      </c>
      <c r="E360" s="68">
        <f>'Predikcia 15min'!G357</f>
        <v>10340.75</v>
      </c>
      <c r="F360" s="69">
        <f>'Predikcia 15min'!O357</f>
        <v>4307</v>
      </c>
      <c r="G360" s="70">
        <f>'Predikcia 15min'!P357</f>
        <v>8554</v>
      </c>
      <c r="H360" s="142">
        <v>4</v>
      </c>
      <c r="I360" s="144">
        <f>'DHS2025'!L356/1000</f>
        <v>4.0540000000000003</v>
      </c>
      <c r="J360" s="49">
        <f>'Predikcia 15min'!R357</f>
        <v>31.93</v>
      </c>
      <c r="K360" s="47">
        <f t="shared" si="5"/>
        <v>120.44717780000001</v>
      </c>
      <c r="M360" s="135">
        <f>'Predikcia 15min'!K357</f>
        <v>4</v>
      </c>
      <c r="N360" s="10">
        <v>4</v>
      </c>
    </row>
    <row r="361" spans="3:14" ht="15.75" thickBot="1">
      <c r="C361" s="93">
        <f>'Predikcia 15min'!A358</f>
        <v>45751</v>
      </c>
      <c r="D361" s="138">
        <f>'Predikcia 15min'!B358</f>
        <v>3.6979166666666479</v>
      </c>
      <c r="E361" s="68">
        <f>'Predikcia 15min'!G358</f>
        <v>10231.75</v>
      </c>
      <c r="F361" s="69">
        <f>'Predikcia 15min'!O358</f>
        <v>4448</v>
      </c>
      <c r="G361" s="70">
        <f>'Predikcia 15min'!P358</f>
        <v>8205</v>
      </c>
      <c r="H361" s="142">
        <v>4</v>
      </c>
      <c r="I361" s="144">
        <f>'DHS2025'!L357/1000</f>
        <v>4.0179999999999998</v>
      </c>
      <c r="J361" s="49">
        <f>'Predikcia 15min'!R358</f>
        <v>31.93</v>
      </c>
      <c r="K361" s="47">
        <f t="shared" si="5"/>
        <v>119.37759259999999</v>
      </c>
      <c r="M361" s="135">
        <f>'Predikcia 15min'!K358</f>
        <v>4</v>
      </c>
      <c r="N361" s="10">
        <v>4</v>
      </c>
    </row>
    <row r="362" spans="3:14" ht="15.75" thickBot="1">
      <c r="C362" s="93">
        <f>'Predikcia 15min'!A359</f>
        <v>45751</v>
      </c>
      <c r="D362" s="138">
        <f>'Predikcia 15min'!B359</f>
        <v>3.7083333333333144</v>
      </c>
      <c r="E362" s="68">
        <f>'Predikcia 15min'!G359</f>
        <v>10304.5</v>
      </c>
      <c r="F362" s="69">
        <f>'Predikcia 15min'!O359</f>
        <v>5012</v>
      </c>
      <c r="G362" s="70">
        <f>'Predikcia 15min'!P359</f>
        <v>11923</v>
      </c>
      <c r="H362" s="142">
        <v>5</v>
      </c>
      <c r="I362" s="144">
        <f>'DHS2025'!L358/1000</f>
        <v>5.0510000000000002</v>
      </c>
      <c r="J362" s="49">
        <f>'Predikcia 15min'!R359</f>
        <v>115.46</v>
      </c>
      <c r="K362" s="47">
        <f t="shared" si="5"/>
        <v>567.75967539999999</v>
      </c>
      <c r="M362" s="135">
        <f>'Predikcia 15min'!K359</f>
        <v>4</v>
      </c>
      <c r="N362" s="10">
        <v>5</v>
      </c>
    </row>
    <row r="363" spans="3:14" ht="15.75" thickBot="1">
      <c r="C363" s="93">
        <f>'Predikcia 15min'!A360</f>
        <v>45751</v>
      </c>
      <c r="D363" s="138">
        <f>'Predikcia 15min'!B360</f>
        <v>3.7187499999999809</v>
      </c>
      <c r="E363" s="68">
        <f>'Predikcia 15min'!G360</f>
        <v>10268</v>
      </c>
      <c r="F363" s="69">
        <f>'Predikcia 15min'!O360</f>
        <v>4913</v>
      </c>
      <c r="G363" s="70">
        <f>'Predikcia 15min'!P360</f>
        <v>13569</v>
      </c>
      <c r="H363" s="142">
        <v>6</v>
      </c>
      <c r="I363" s="144">
        <f>'DHS2025'!L359/1000</f>
        <v>5.9740000000000002</v>
      </c>
      <c r="J363" s="49">
        <f>'Predikcia 15min'!R360</f>
        <v>115.46</v>
      </c>
      <c r="K363" s="47">
        <f t="shared" si="5"/>
        <v>671.50985959999991</v>
      </c>
      <c r="M363" s="135">
        <f>'Predikcia 15min'!K360</f>
        <v>4</v>
      </c>
      <c r="N363" s="10">
        <v>6</v>
      </c>
    </row>
    <row r="364" spans="3:14" ht="15.75" thickBot="1">
      <c r="C364" s="93">
        <f>'Predikcia 15min'!A361</f>
        <v>45751</v>
      </c>
      <c r="D364" s="138">
        <f>'Predikcia 15min'!B361</f>
        <v>3.7291666666666474</v>
      </c>
      <c r="E364" s="68">
        <f>'Predikcia 15min'!G361</f>
        <v>10106.25</v>
      </c>
      <c r="F364" s="69">
        <f>'Predikcia 15min'!O361</f>
        <v>4158</v>
      </c>
      <c r="G364" s="70">
        <f>'Predikcia 15min'!P361</f>
        <v>15624</v>
      </c>
      <c r="H364" s="142">
        <v>7</v>
      </c>
      <c r="I364" s="144">
        <f>'DHS2025'!L360/1000</f>
        <v>6.8029999999999999</v>
      </c>
      <c r="J364" s="49">
        <f>'Predikcia 15min'!R361</f>
        <v>115.46</v>
      </c>
      <c r="K364" s="47">
        <f t="shared" si="5"/>
        <v>764.69393619999994</v>
      </c>
      <c r="M364" s="135">
        <f>'Predikcia 15min'!K361</f>
        <v>4</v>
      </c>
      <c r="N364" s="10">
        <v>7</v>
      </c>
    </row>
    <row r="365" spans="3:14" ht="15.75" thickBot="1">
      <c r="C365" s="93">
        <f>'Predikcia 15min'!A362</f>
        <v>45751</v>
      </c>
      <c r="D365" s="138">
        <f>'Predikcia 15min'!B362</f>
        <v>3.7395833333333139</v>
      </c>
      <c r="E365" s="68">
        <f>'Predikcia 15min'!G362</f>
        <v>10441.25</v>
      </c>
      <c r="F365" s="69">
        <f>'Predikcia 15min'!O362</f>
        <v>4285</v>
      </c>
      <c r="G365" s="70">
        <f>'Predikcia 15min'!P362</f>
        <v>18058</v>
      </c>
      <c r="H365" s="142">
        <v>8</v>
      </c>
      <c r="I365" s="144">
        <f>'DHS2025'!L361/1000</f>
        <v>7.9130000000000003</v>
      </c>
      <c r="J365" s="49">
        <f>'Predikcia 15min'!R362</f>
        <v>115.46</v>
      </c>
      <c r="K365" s="47">
        <f t="shared" si="5"/>
        <v>889.46393019999994</v>
      </c>
      <c r="M365" s="135">
        <f>'Predikcia 15min'!K362</f>
        <v>4</v>
      </c>
      <c r="N365" s="10">
        <v>8</v>
      </c>
    </row>
    <row r="366" spans="3:14" ht="15.75" thickBot="1">
      <c r="C366" s="93">
        <f>'Predikcia 15min'!A363</f>
        <v>45751</v>
      </c>
      <c r="D366" s="138">
        <f>'Predikcia 15min'!B363</f>
        <v>3.7499999999999805</v>
      </c>
      <c r="E366" s="68">
        <f>'Predikcia 15min'!G363</f>
        <v>10391</v>
      </c>
      <c r="F366" s="69">
        <f>'Predikcia 15min'!O363</f>
        <v>4135</v>
      </c>
      <c r="G366" s="70">
        <f>'Predikcia 15min'!P363</f>
        <v>18507</v>
      </c>
      <c r="H366" s="142">
        <v>8</v>
      </c>
      <c r="I366" s="144">
        <f>'DHS2025'!L362/1000</f>
        <v>8.0709999999999997</v>
      </c>
      <c r="J366" s="49">
        <f>'Predikcia 15min'!R363</f>
        <v>130.13</v>
      </c>
      <c r="K366" s="47">
        <f t="shared" si="5"/>
        <v>1024.4415376999998</v>
      </c>
      <c r="M366" s="135">
        <f>'Predikcia 15min'!K363</f>
        <v>4</v>
      </c>
      <c r="N366" s="10">
        <v>8</v>
      </c>
    </row>
    <row r="367" spans="3:14" ht="15.75" thickBot="1">
      <c r="C367" s="93">
        <f>'Predikcia 15min'!A364</f>
        <v>45751</v>
      </c>
      <c r="D367" s="138">
        <f>'Predikcia 15min'!B364</f>
        <v>3.760416666666647</v>
      </c>
      <c r="E367" s="68">
        <f>'Predikcia 15min'!G364</f>
        <v>10745</v>
      </c>
      <c r="F367" s="69">
        <f>'Predikcia 15min'!O364</f>
        <v>4858</v>
      </c>
      <c r="G367" s="70">
        <f>'Predikcia 15min'!P364</f>
        <v>19300</v>
      </c>
      <c r="H367" s="142">
        <v>8</v>
      </c>
      <c r="I367" s="144">
        <f>'DHS2025'!L363/1000</f>
        <v>8.02</v>
      </c>
      <c r="J367" s="49">
        <f>'Predikcia 15min'!R364</f>
        <v>130.13</v>
      </c>
      <c r="K367" s="47">
        <f t="shared" si="5"/>
        <v>1017.9681739999999</v>
      </c>
      <c r="M367" s="135">
        <f>'Predikcia 15min'!K364</f>
        <v>4</v>
      </c>
      <c r="N367" s="10">
        <v>8</v>
      </c>
    </row>
    <row r="368" spans="3:14" ht="15.75" thickBot="1">
      <c r="C368" s="93">
        <f>'Predikcia 15min'!A365</f>
        <v>45751</v>
      </c>
      <c r="D368" s="138">
        <f>'Predikcia 15min'!B365</f>
        <v>3.7708333333333135</v>
      </c>
      <c r="E368" s="68">
        <f>'Predikcia 15min'!G365</f>
        <v>10862.75</v>
      </c>
      <c r="F368" s="69">
        <f>'Predikcia 15min'!O365</f>
        <v>4431</v>
      </c>
      <c r="G368" s="70">
        <f>'Predikcia 15min'!P365</f>
        <v>19171</v>
      </c>
      <c r="H368" s="142">
        <v>8</v>
      </c>
      <c r="I368" s="144">
        <f>'DHS2025'!L364/1000</f>
        <v>8.077</v>
      </c>
      <c r="J368" s="49">
        <f>'Predikcia 15min'!R365</f>
        <v>130.13</v>
      </c>
      <c r="K368" s="47">
        <f t="shared" si="5"/>
        <v>1025.2031098999998</v>
      </c>
      <c r="M368" s="135">
        <f>'Predikcia 15min'!K365</f>
        <v>4</v>
      </c>
      <c r="N368" s="10">
        <v>8</v>
      </c>
    </row>
    <row r="369" spans="3:14" ht="15.75" thickBot="1">
      <c r="C369" s="93">
        <f>'Predikcia 15min'!A366</f>
        <v>45751</v>
      </c>
      <c r="D369" s="138">
        <f>'Predikcia 15min'!B366</f>
        <v>3.78124999999998</v>
      </c>
      <c r="E369" s="68">
        <f>'Predikcia 15min'!G366</f>
        <v>11087.5</v>
      </c>
      <c r="F369" s="69">
        <f>'Predikcia 15min'!O366</f>
        <v>4857</v>
      </c>
      <c r="G369" s="70">
        <f>'Predikcia 15min'!P366</f>
        <v>18705</v>
      </c>
      <c r="H369" s="142">
        <v>8</v>
      </c>
      <c r="I369" s="144">
        <f>'DHS2025'!L365/1000</f>
        <v>8.0730000000000004</v>
      </c>
      <c r="J369" s="49">
        <f>'Predikcia 15min'!R366</f>
        <v>130.13</v>
      </c>
      <c r="K369" s="47">
        <f t="shared" si="5"/>
        <v>1024.6953951</v>
      </c>
      <c r="M369" s="135">
        <f>'Predikcia 15min'!K366</f>
        <v>4</v>
      </c>
      <c r="N369" s="10">
        <v>8</v>
      </c>
    </row>
    <row r="370" spans="3:14" ht="15.75" thickBot="1">
      <c r="C370" s="93">
        <f>'Predikcia 15min'!A367</f>
        <v>45751</v>
      </c>
      <c r="D370" s="138">
        <f>'Predikcia 15min'!B367</f>
        <v>3.7916666666666465</v>
      </c>
      <c r="E370" s="68">
        <f>'Predikcia 15min'!G367</f>
        <v>11702</v>
      </c>
      <c r="F370" s="69">
        <f>'Predikcia 15min'!O367</f>
        <v>4656</v>
      </c>
      <c r="G370" s="70">
        <f>'Predikcia 15min'!P367</f>
        <v>18693</v>
      </c>
      <c r="H370" s="142">
        <v>8</v>
      </c>
      <c r="I370" s="144">
        <f>'DHS2025'!L366/1000</f>
        <v>8.0570000000000004</v>
      </c>
      <c r="J370" s="49">
        <f>'Predikcia 15min'!R367</f>
        <v>177.24</v>
      </c>
      <c r="K370" s="47">
        <f t="shared" si="5"/>
        <v>1398.4341532000001</v>
      </c>
      <c r="M370" s="135">
        <f>'Predikcia 15min'!K367</f>
        <v>4</v>
      </c>
      <c r="N370" s="10">
        <v>8</v>
      </c>
    </row>
    <row r="371" spans="3:14" ht="15.75" thickBot="1">
      <c r="C371" s="93">
        <f>'Predikcia 15min'!A368</f>
        <v>45751</v>
      </c>
      <c r="D371" s="138">
        <f>'Predikcia 15min'!B368</f>
        <v>3.8020833333333131</v>
      </c>
      <c r="E371" s="68">
        <f>'Predikcia 15min'!G368</f>
        <v>12180.25</v>
      </c>
      <c r="F371" s="69">
        <f>'Predikcia 15min'!O368</f>
        <v>4508</v>
      </c>
      <c r="G371" s="70">
        <f>'Predikcia 15min'!P368</f>
        <v>19101</v>
      </c>
      <c r="H371" s="142">
        <v>8</v>
      </c>
      <c r="I371" s="144">
        <f>'DHS2025'!L367/1000</f>
        <v>8.0619999999999994</v>
      </c>
      <c r="J371" s="49">
        <f>'Predikcia 15min'!R368</f>
        <v>177.24</v>
      </c>
      <c r="K371" s="47">
        <f t="shared" si="5"/>
        <v>1399.3019912</v>
      </c>
      <c r="M371" s="135">
        <f>'Predikcia 15min'!K368</f>
        <v>5</v>
      </c>
      <c r="N371" s="10">
        <v>8</v>
      </c>
    </row>
    <row r="372" spans="3:14" ht="15.75" thickBot="1">
      <c r="C372" s="93">
        <f>'Predikcia 15min'!A369</f>
        <v>45751</v>
      </c>
      <c r="D372" s="138">
        <f>'Predikcia 15min'!B369</f>
        <v>3.8124999999999796</v>
      </c>
      <c r="E372" s="68">
        <f>'Predikcia 15min'!G369</f>
        <v>12198.5</v>
      </c>
      <c r="F372" s="69">
        <f>'Predikcia 15min'!O369</f>
        <v>5156</v>
      </c>
      <c r="G372" s="70">
        <f>'Predikcia 15min'!P369</f>
        <v>19040</v>
      </c>
      <c r="H372" s="142">
        <v>8</v>
      </c>
      <c r="I372" s="144">
        <f>'DHS2025'!L368/1000</f>
        <v>8.0670000000000002</v>
      </c>
      <c r="J372" s="49">
        <f>'Predikcia 15min'!R369</f>
        <v>177.24</v>
      </c>
      <c r="K372" s="47">
        <f t="shared" si="5"/>
        <v>1400.1698292000001</v>
      </c>
      <c r="M372" s="135">
        <f>'Predikcia 15min'!K369</f>
        <v>5</v>
      </c>
      <c r="N372" s="10">
        <v>8</v>
      </c>
    </row>
    <row r="373" spans="3:14" ht="15.75" thickBot="1">
      <c r="C373" s="93">
        <f>'Predikcia 15min'!A370</f>
        <v>45751</v>
      </c>
      <c r="D373" s="138">
        <f>'Predikcia 15min'!B370</f>
        <v>3.8229166666666461</v>
      </c>
      <c r="E373" s="68">
        <f>'Predikcia 15min'!G370</f>
        <v>12358.75</v>
      </c>
      <c r="F373" s="69">
        <f>'Predikcia 15min'!O370</f>
        <v>4865</v>
      </c>
      <c r="G373" s="70">
        <f>'Predikcia 15min'!P370</f>
        <v>18109</v>
      </c>
      <c r="H373" s="142">
        <v>8</v>
      </c>
      <c r="I373" s="144">
        <f>'DHS2025'!L369/1000</f>
        <v>8.048</v>
      </c>
      <c r="J373" s="49">
        <f>'Predikcia 15min'!R370</f>
        <v>177.24</v>
      </c>
      <c r="K373" s="47">
        <f t="shared" si="5"/>
        <v>1396.8720447999999</v>
      </c>
      <c r="M373" s="135">
        <f>'Predikcia 15min'!K370</f>
        <v>5</v>
      </c>
      <c r="N373" s="10">
        <v>8</v>
      </c>
    </row>
    <row r="374" spans="3:14" ht="15.75" thickBot="1">
      <c r="C374" s="93">
        <f>'Predikcia 15min'!A371</f>
        <v>45751</v>
      </c>
      <c r="D374" s="138">
        <f>'Predikcia 15min'!B371</f>
        <v>3.8333333333333126</v>
      </c>
      <c r="E374" s="68">
        <f>'Predikcia 15min'!G371</f>
        <v>12334.25</v>
      </c>
      <c r="F374" s="69">
        <f>'Predikcia 15min'!O371</f>
        <v>4780</v>
      </c>
      <c r="G374" s="70">
        <f>'Predikcia 15min'!P371</f>
        <v>18631</v>
      </c>
      <c r="H374" s="142">
        <v>8</v>
      </c>
      <c r="I374" s="144">
        <f>'DHS2025'!L370/1000</f>
        <v>8.0579999999999998</v>
      </c>
      <c r="J374" s="49">
        <f>'Predikcia 15min'!R371</f>
        <v>167.75</v>
      </c>
      <c r="K374" s="47">
        <f t="shared" si="5"/>
        <v>1322.9020049999999</v>
      </c>
      <c r="M374" s="135">
        <f>'Predikcia 15min'!K371</f>
        <v>5</v>
      </c>
      <c r="N374" s="10">
        <v>8</v>
      </c>
    </row>
    <row r="375" spans="3:14" ht="15.75" thickBot="1">
      <c r="C375" s="93">
        <f>'Predikcia 15min'!A372</f>
        <v>45751</v>
      </c>
      <c r="D375" s="138">
        <f>'Predikcia 15min'!B372</f>
        <v>3.8437499999999791</v>
      </c>
      <c r="E375" s="68">
        <f>'Predikcia 15min'!G372</f>
        <v>12790.75</v>
      </c>
      <c r="F375" s="69">
        <f>'Predikcia 15min'!O372</f>
        <v>5638</v>
      </c>
      <c r="G375" s="70">
        <f>'Predikcia 15min'!P372</f>
        <v>17772</v>
      </c>
      <c r="H375" s="142">
        <v>8</v>
      </c>
      <c r="I375" s="144">
        <f>'DHS2025'!L371/1000</f>
        <v>8.06</v>
      </c>
      <c r="J375" s="49">
        <f>'Predikcia 15min'!R372</f>
        <v>167.75</v>
      </c>
      <c r="K375" s="47">
        <f t="shared" si="5"/>
        <v>1323.23035</v>
      </c>
      <c r="M375" s="135">
        <f>'Predikcia 15min'!K372</f>
        <v>5</v>
      </c>
      <c r="N375" s="10">
        <v>8</v>
      </c>
    </row>
    <row r="376" spans="3:14" ht="15.75" thickBot="1">
      <c r="C376" s="93">
        <f>'Predikcia 15min'!A373</f>
        <v>45751</v>
      </c>
      <c r="D376" s="138">
        <f>'Predikcia 15min'!B373</f>
        <v>3.8541666666666456</v>
      </c>
      <c r="E376" s="68">
        <f>'Predikcia 15min'!G373</f>
        <v>13286</v>
      </c>
      <c r="F376" s="69">
        <f>'Predikcia 15min'!O373</f>
        <v>8795</v>
      </c>
      <c r="G376" s="70">
        <f>'Predikcia 15min'!P373</f>
        <v>15272</v>
      </c>
      <c r="H376" s="142">
        <v>8</v>
      </c>
      <c r="I376" s="144">
        <f>'DHS2025'!L372/1000</f>
        <v>8.0259999999999998</v>
      </c>
      <c r="J376" s="49">
        <f>'Predikcia 15min'!R373</f>
        <v>167.75</v>
      </c>
      <c r="K376" s="47">
        <f t="shared" si="5"/>
        <v>1317.6484849999999</v>
      </c>
      <c r="M376" s="135">
        <f>'Predikcia 15min'!K373</f>
        <v>5</v>
      </c>
      <c r="N376" s="10">
        <v>8</v>
      </c>
    </row>
    <row r="377" spans="3:14" ht="15.75" thickBot="1">
      <c r="C377" s="93">
        <f>'Predikcia 15min'!A374</f>
        <v>45751</v>
      </c>
      <c r="D377" s="138">
        <f>'Predikcia 15min'!B374</f>
        <v>3.8645833333333122</v>
      </c>
      <c r="E377" s="68">
        <f>'Predikcia 15min'!G374</f>
        <v>13429.25</v>
      </c>
      <c r="F377" s="69">
        <f>'Predikcia 15min'!O374</f>
        <v>9652</v>
      </c>
      <c r="G377" s="70">
        <f>'Predikcia 15min'!P374</f>
        <v>13908</v>
      </c>
      <c r="H377" s="142">
        <v>8</v>
      </c>
      <c r="I377" s="144">
        <f>'DHS2025'!L373/1000</f>
        <v>8.07</v>
      </c>
      <c r="J377" s="49">
        <f>'Predikcia 15min'!R374</f>
        <v>167.75</v>
      </c>
      <c r="K377" s="47">
        <f t="shared" si="5"/>
        <v>1324.872075</v>
      </c>
      <c r="M377" s="135">
        <f>'Predikcia 15min'!K374</f>
        <v>5</v>
      </c>
      <c r="N377" s="10">
        <v>8</v>
      </c>
    </row>
    <row r="378" spans="3:14" ht="15.75" thickBot="1">
      <c r="C378" s="93">
        <f>'Predikcia 15min'!A375</f>
        <v>45751</v>
      </c>
      <c r="D378" s="138">
        <f>'Predikcia 15min'!B375</f>
        <v>3.8749999999999787</v>
      </c>
      <c r="E378" s="68">
        <f>'Predikcia 15min'!G375</f>
        <v>13384</v>
      </c>
      <c r="F378" s="69">
        <f>'Predikcia 15min'!O375</f>
        <v>10035</v>
      </c>
      <c r="G378" s="70">
        <f>'Predikcia 15min'!P375</f>
        <v>13265</v>
      </c>
      <c r="H378" s="142">
        <v>8</v>
      </c>
      <c r="I378" s="144">
        <f>'DHS2025'!L374/1000</f>
        <v>8.0549999999999997</v>
      </c>
      <c r="J378" s="49">
        <f>'Predikcia 15min'!R375</f>
        <v>137.76</v>
      </c>
      <c r="K378" s="47">
        <f t="shared" si="5"/>
        <v>1083.2557319999999</v>
      </c>
      <c r="M378" s="135">
        <f>'Predikcia 15min'!K375</f>
        <v>5</v>
      </c>
      <c r="N378" s="10">
        <v>8</v>
      </c>
    </row>
    <row r="379" spans="3:14" ht="15.75" thickBot="1">
      <c r="C379" s="93">
        <f>'Predikcia 15min'!A376</f>
        <v>45751</v>
      </c>
      <c r="D379" s="138">
        <f>'Predikcia 15min'!B376</f>
        <v>3.8854166666666452</v>
      </c>
      <c r="E379" s="68">
        <f>'Predikcia 15min'!G376</f>
        <v>13391.5</v>
      </c>
      <c r="F379" s="69">
        <f>'Predikcia 15min'!O376</f>
        <v>13075</v>
      </c>
      <c r="G379" s="70">
        <f>'Predikcia 15min'!P376</f>
        <v>11254</v>
      </c>
      <c r="H379" s="142">
        <v>8</v>
      </c>
      <c r="I379" s="144">
        <f>'DHS2025'!L375/1000</f>
        <v>8.0839999999999996</v>
      </c>
      <c r="J379" s="49">
        <f>'Predikcia 15min'!R376</f>
        <v>137.76</v>
      </c>
      <c r="K379" s="47">
        <f t="shared" si="5"/>
        <v>1087.1557215999999</v>
      </c>
      <c r="M379" s="135">
        <f>'Predikcia 15min'!K376</f>
        <v>5</v>
      </c>
      <c r="N379" s="10">
        <v>8</v>
      </c>
    </row>
    <row r="380" spans="3:14" ht="15.75" thickBot="1">
      <c r="C380" s="93">
        <f>'Predikcia 15min'!A377</f>
        <v>45751</v>
      </c>
      <c r="D380" s="138">
        <f>'Predikcia 15min'!B377</f>
        <v>3.8958333333333117</v>
      </c>
      <c r="E380" s="68">
        <f>'Predikcia 15min'!G377</f>
        <v>12848</v>
      </c>
      <c r="F380" s="69">
        <f>'Predikcia 15min'!O377</f>
        <v>13892</v>
      </c>
      <c r="G380" s="70">
        <f>'Predikcia 15min'!P377</f>
        <v>10181</v>
      </c>
      <c r="H380" s="142">
        <v>8</v>
      </c>
      <c r="I380" s="144">
        <f>'DHS2025'!L376/1000</f>
        <v>8.0619999999999994</v>
      </c>
      <c r="J380" s="49">
        <f>'Predikcia 15min'!R377</f>
        <v>137.76</v>
      </c>
      <c r="K380" s="47">
        <f t="shared" si="5"/>
        <v>1084.1971087999998</v>
      </c>
      <c r="M380" s="135">
        <f>'Predikcia 15min'!K377</f>
        <v>5</v>
      </c>
      <c r="N380" s="10">
        <v>8</v>
      </c>
    </row>
    <row r="381" spans="3:14" ht="15.75" thickBot="1">
      <c r="C381" s="93">
        <f>'Predikcia 15min'!A378</f>
        <v>45751</v>
      </c>
      <c r="D381" s="138">
        <f>'Predikcia 15min'!B378</f>
        <v>3.9062499999999782</v>
      </c>
      <c r="E381" s="68">
        <f>'Predikcia 15min'!G378</f>
        <v>12365.75</v>
      </c>
      <c r="F381" s="69">
        <f>'Predikcia 15min'!O378</f>
        <v>12747</v>
      </c>
      <c r="G381" s="70">
        <f>'Predikcia 15min'!P378</f>
        <v>10982</v>
      </c>
      <c r="H381" s="142">
        <v>8</v>
      </c>
      <c r="I381" s="144">
        <f>'DHS2025'!L377/1000</f>
        <v>8.0540000000000003</v>
      </c>
      <c r="J381" s="49">
        <f>'Predikcia 15min'!R378</f>
        <v>137.76</v>
      </c>
      <c r="K381" s="47">
        <f t="shared" si="5"/>
        <v>1083.1212495999998</v>
      </c>
      <c r="M381" s="135">
        <f>'Predikcia 15min'!K378</f>
        <v>5</v>
      </c>
      <c r="N381" s="10">
        <v>8</v>
      </c>
    </row>
    <row r="382" spans="3:14" ht="15.75" thickBot="1">
      <c r="C382" s="93">
        <f>'Predikcia 15min'!A379</f>
        <v>45751</v>
      </c>
      <c r="D382" s="138">
        <f>'Predikcia 15min'!B379</f>
        <v>3.9166666666666448</v>
      </c>
      <c r="E382" s="68">
        <f>'Predikcia 15min'!G379</f>
        <v>11997</v>
      </c>
      <c r="F382" s="69">
        <f>'Predikcia 15min'!O379</f>
        <v>11361</v>
      </c>
      <c r="G382" s="70">
        <f>'Predikcia 15min'!P379</f>
        <v>12196</v>
      </c>
      <c r="H382" s="142">
        <v>8</v>
      </c>
      <c r="I382" s="144">
        <f>'DHS2025'!L378/1000</f>
        <v>8.0579999999999998</v>
      </c>
      <c r="J382" s="49">
        <f>'Predikcia 15min'!R379</f>
        <v>137.16</v>
      </c>
      <c r="K382" s="47">
        <f t="shared" si="5"/>
        <v>1078.8727271999999</v>
      </c>
      <c r="M382" s="135">
        <f>'Predikcia 15min'!K379</f>
        <v>4</v>
      </c>
      <c r="N382" s="10">
        <v>7</v>
      </c>
    </row>
    <row r="383" spans="3:14" ht="15.75" thickBot="1">
      <c r="C383" s="93">
        <f>'Predikcia 15min'!A380</f>
        <v>45751</v>
      </c>
      <c r="D383" s="138">
        <f>'Predikcia 15min'!B380</f>
        <v>3.9270833333333113</v>
      </c>
      <c r="E383" s="68">
        <f>'Predikcia 15min'!G380</f>
        <v>11494.25</v>
      </c>
      <c r="F383" s="69">
        <f>'Predikcia 15min'!O380</f>
        <v>9427</v>
      </c>
      <c r="G383" s="70">
        <f>'Predikcia 15min'!P380</f>
        <v>14790</v>
      </c>
      <c r="H383" s="142">
        <v>7</v>
      </c>
      <c r="I383" s="144">
        <f>'DHS2025'!L379/1000</f>
        <v>7.8470000000000004</v>
      </c>
      <c r="J383" s="49">
        <f>'Predikcia 15min'!R380</f>
        <v>137.16</v>
      </c>
      <c r="K383" s="47">
        <f t="shared" si="5"/>
        <v>1050.6222748</v>
      </c>
      <c r="M383" s="135">
        <f>'Predikcia 15min'!K380</f>
        <v>4</v>
      </c>
      <c r="N383" s="10">
        <v>6</v>
      </c>
    </row>
    <row r="384" spans="3:14" ht="15.75" thickBot="1">
      <c r="C384" s="93">
        <f>'Predikcia 15min'!A381</f>
        <v>45751</v>
      </c>
      <c r="D384" s="138">
        <f>'Predikcia 15min'!B381</f>
        <v>3.9374999999999778</v>
      </c>
      <c r="E384" s="68">
        <f>'Predikcia 15min'!G381</f>
        <v>10736.25</v>
      </c>
      <c r="F384" s="69">
        <f>'Predikcia 15min'!O381</f>
        <v>6442</v>
      </c>
      <c r="G384" s="70">
        <f>'Predikcia 15min'!P381</f>
        <v>14270</v>
      </c>
      <c r="H384" s="142">
        <v>6</v>
      </c>
      <c r="I384" s="144">
        <f>'DHS2025'!L380/1000</f>
        <v>6.5869999999999997</v>
      </c>
      <c r="J384" s="49">
        <f>'Predikcia 15min'!R381</f>
        <v>137.16</v>
      </c>
      <c r="K384" s="47">
        <f t="shared" si="5"/>
        <v>881.92289079999989</v>
      </c>
      <c r="M384" s="135">
        <f>'Predikcia 15min'!K381</f>
        <v>4</v>
      </c>
      <c r="N384" s="10">
        <v>5</v>
      </c>
    </row>
    <row r="385" spans="3:14" ht="15.75" thickBot="1">
      <c r="C385" s="93">
        <f>'Predikcia 15min'!A382</f>
        <v>45751</v>
      </c>
      <c r="D385" s="138">
        <f>'Predikcia 15min'!B382</f>
        <v>3.9479166666666443</v>
      </c>
      <c r="E385" s="68">
        <f>'Predikcia 15min'!G382</f>
        <v>9848</v>
      </c>
      <c r="F385" s="69">
        <f>'Predikcia 15min'!O382</f>
        <v>5290</v>
      </c>
      <c r="G385" s="70">
        <f>'Predikcia 15min'!P382</f>
        <v>13437</v>
      </c>
      <c r="H385" s="142">
        <v>5</v>
      </c>
      <c r="I385" s="144">
        <f>'DHS2025'!L381/1000</f>
        <v>5.9640000000000004</v>
      </c>
      <c r="J385" s="49">
        <f>'Predikcia 15min'!R382</f>
        <v>137.16</v>
      </c>
      <c r="K385" s="47">
        <f t="shared" si="5"/>
        <v>798.51041759999998</v>
      </c>
      <c r="M385" s="135">
        <f>'Predikcia 15min'!K382</f>
        <v>4</v>
      </c>
      <c r="N385" s="10">
        <v>4</v>
      </c>
    </row>
    <row r="386" spans="3:14" ht="15.75" thickBot="1">
      <c r="C386" s="93">
        <f>'Predikcia 15min'!A383</f>
        <v>45751</v>
      </c>
      <c r="D386" s="138">
        <f>'Predikcia 15min'!B383</f>
        <v>3.9583333333333108</v>
      </c>
      <c r="E386" s="68">
        <f>'Predikcia 15min'!G383</f>
        <v>7678.75</v>
      </c>
      <c r="F386" s="69">
        <f>'Predikcia 15min'!O383</f>
        <v>3925</v>
      </c>
      <c r="G386" s="70">
        <f>'Predikcia 15min'!P383</f>
        <v>11882</v>
      </c>
      <c r="H386" s="142">
        <v>4</v>
      </c>
      <c r="I386" s="144">
        <f>'DHS2025'!L382/1000</f>
        <v>4.9409999999999998</v>
      </c>
      <c r="J386" s="49">
        <f>'Predikcia 15min'!R383</f>
        <v>111.71</v>
      </c>
      <c r="K386" s="47">
        <f t="shared" si="5"/>
        <v>537.05161889999988</v>
      </c>
      <c r="M386" s="135">
        <f>'Predikcia 15min'!K383</f>
        <v>3</v>
      </c>
      <c r="N386" s="10">
        <v>3</v>
      </c>
    </row>
    <row r="387" spans="3:14" ht="15.75" thickBot="1">
      <c r="C387" s="93">
        <f>'Predikcia 15min'!A384</f>
        <v>45751</v>
      </c>
      <c r="D387" s="138">
        <f>'Predikcia 15min'!B384</f>
        <v>3.9687499999999774</v>
      </c>
      <c r="E387" s="68">
        <f>'Predikcia 15min'!G384</f>
        <v>5807.75</v>
      </c>
      <c r="F387" s="69">
        <f>'Predikcia 15min'!O384</f>
        <v>2847</v>
      </c>
      <c r="G387" s="70">
        <f>'Predikcia 15min'!P384</f>
        <v>10451</v>
      </c>
      <c r="H387" s="142">
        <v>2</v>
      </c>
      <c r="I387" s="144">
        <f>'DHS2025'!L383/1000</f>
        <v>4.04</v>
      </c>
      <c r="J387" s="49">
        <f>'Predikcia 15min'!R384</f>
        <v>111.71</v>
      </c>
      <c r="K387" s="47">
        <f t="shared" si="5"/>
        <v>439.11931599999991</v>
      </c>
      <c r="M387" s="135">
        <f>'Predikcia 15min'!K384</f>
        <v>2</v>
      </c>
      <c r="N387" s="10">
        <v>2</v>
      </c>
    </row>
    <row r="388" spans="3:14" ht="15.75" thickBot="1">
      <c r="C388" s="93">
        <f>'Predikcia 15min'!A385</f>
        <v>45751</v>
      </c>
      <c r="D388" s="138">
        <f>'Predikcia 15min'!B385</f>
        <v>3.9791666666666439</v>
      </c>
      <c r="E388" s="68">
        <f>'Predikcia 15min'!G385</f>
        <v>4470</v>
      </c>
      <c r="F388" s="69">
        <f>'Predikcia 15min'!O385</f>
        <v>2551</v>
      </c>
      <c r="G388" s="70">
        <f>'Predikcia 15min'!P385</f>
        <v>5470</v>
      </c>
      <c r="H388" s="142">
        <v>2</v>
      </c>
      <c r="I388" s="144">
        <f>'DHS2025'!L384/1000</f>
        <v>2.0630000000000002</v>
      </c>
      <c r="J388" s="49">
        <f>'Predikcia 15min'!R385</f>
        <v>111.71</v>
      </c>
      <c r="K388" s="47">
        <f t="shared" si="5"/>
        <v>224.23345269999999</v>
      </c>
      <c r="M388" s="135">
        <f>'Predikcia 15min'!K385</f>
        <v>2</v>
      </c>
      <c r="N388" s="10">
        <v>2</v>
      </c>
    </row>
    <row r="389" spans="3:14" ht="15.75" thickBot="1">
      <c r="C389" s="93">
        <f>'Predikcia 15min'!A386</f>
        <v>45751</v>
      </c>
      <c r="D389" s="138">
        <f>'Predikcia 15min'!B386</f>
        <v>3.9895833333333104</v>
      </c>
      <c r="E389" s="68">
        <f>'Predikcia 15min'!G386</f>
        <v>5208.25</v>
      </c>
      <c r="F389" s="69">
        <f>'Predikcia 15min'!O386</f>
        <v>3817</v>
      </c>
      <c r="G389" s="70">
        <f>'Predikcia 15min'!P386</f>
        <v>4697</v>
      </c>
      <c r="H389" s="143">
        <v>2</v>
      </c>
      <c r="I389" s="145">
        <f>'DHS2025'!L385/1000</f>
        <v>2.0539999999999998</v>
      </c>
      <c r="J389" s="49">
        <f>'Predikcia 15min'!R386</f>
        <v>111.71</v>
      </c>
      <c r="K389" s="47">
        <f t="shared" si="5"/>
        <v>223.25521659999995</v>
      </c>
      <c r="M389" s="135">
        <f>'Predikcia 15min'!K386</f>
        <v>2</v>
      </c>
      <c r="N389" s="10">
        <v>2</v>
      </c>
    </row>
    <row r="390" spans="3:14" ht="15.75" thickBot="1">
      <c r="C390" s="126">
        <f>'Predikcia 15min'!A387</f>
        <v>45752</v>
      </c>
      <c r="D390" s="129">
        <f>'Predikcia 15min'!B387</f>
        <v>3.9999999999999769</v>
      </c>
      <c r="E390" s="65">
        <f>'Predikcia 15min'!G387</f>
        <v>6249</v>
      </c>
      <c r="F390" s="66">
        <f>'Predikcia 15min'!O387</f>
        <v>3288</v>
      </c>
      <c r="G390" s="132">
        <f>'Predikcia 15min'!P387</f>
        <v>4628</v>
      </c>
      <c r="H390" s="142">
        <v>2</v>
      </c>
      <c r="I390" s="144">
        <f>'DHS2025'!L386/1000</f>
        <v>2.056</v>
      </c>
      <c r="J390" s="49">
        <f>'Predikcia 15min'!R387</f>
        <v>124.51</v>
      </c>
      <c r="K390" s="47">
        <f t="shared" si="5"/>
        <v>249.52623439999999</v>
      </c>
      <c r="M390" s="135">
        <f>'Predikcia 15min'!K387</f>
        <v>3</v>
      </c>
      <c r="N390" s="10">
        <v>2</v>
      </c>
    </row>
    <row r="391" spans="3:14" ht="15.75" thickBot="1">
      <c r="C391" s="127">
        <f>'Predikcia 15min'!A388</f>
        <v>45752</v>
      </c>
      <c r="D391" s="130">
        <f>'Predikcia 15min'!B388</f>
        <v>4.0104166666666439</v>
      </c>
      <c r="E391" s="68">
        <f>'Predikcia 15min'!G388</f>
        <v>7002.5</v>
      </c>
      <c r="F391" s="69">
        <f>'Predikcia 15min'!O388</f>
        <v>2763</v>
      </c>
      <c r="G391" s="133">
        <f>'Predikcia 15min'!P388</f>
        <v>5727</v>
      </c>
      <c r="H391" s="142">
        <v>2</v>
      </c>
      <c r="I391" s="144">
        <f>'DHS2025'!L387/1000</f>
        <v>2.0609999999999999</v>
      </c>
      <c r="J391" s="49">
        <f>'Predikcia 15min'!R388</f>
        <v>124.51</v>
      </c>
      <c r="K391" s="47">
        <f t="shared" ref="K391:K454" si="6">(J391*0.99-1.9)*I391</f>
        <v>250.13305889999998</v>
      </c>
      <c r="M391" s="135">
        <f>'Predikcia 15min'!K388</f>
        <v>3</v>
      </c>
      <c r="N391" s="10">
        <v>2</v>
      </c>
    </row>
    <row r="392" spans="3:14" ht="15.75" thickBot="1">
      <c r="C392" s="127">
        <f>'Predikcia 15min'!A389</f>
        <v>45752</v>
      </c>
      <c r="D392" s="130">
        <f>'Predikcia 15min'!B389</f>
        <v>4.0208333333333108</v>
      </c>
      <c r="E392" s="68">
        <f>'Predikcia 15min'!G389</f>
        <v>6857</v>
      </c>
      <c r="F392" s="69">
        <f>'Predikcia 15min'!O389</f>
        <v>2231</v>
      </c>
      <c r="G392" s="133">
        <f>'Predikcia 15min'!P389</f>
        <v>6025</v>
      </c>
      <c r="H392" s="142">
        <v>2</v>
      </c>
      <c r="I392" s="144">
        <f>'DHS2025'!L388/1000</f>
        <v>2.052</v>
      </c>
      <c r="J392" s="49">
        <f>'Predikcia 15min'!R389</f>
        <v>124.51</v>
      </c>
      <c r="K392" s="47">
        <f t="shared" si="6"/>
        <v>249.04077479999998</v>
      </c>
      <c r="M392" s="135">
        <f>'Predikcia 15min'!K389</f>
        <v>3</v>
      </c>
      <c r="N392" s="10">
        <v>2</v>
      </c>
    </row>
    <row r="393" spans="3:14" ht="15.75" thickBot="1">
      <c r="C393" s="127">
        <f>'Predikcia 15min'!A390</f>
        <v>45752</v>
      </c>
      <c r="D393" s="130">
        <f>'Predikcia 15min'!B390</f>
        <v>4.0312499999999778</v>
      </c>
      <c r="E393" s="68">
        <f>'Predikcia 15min'!G390</f>
        <v>6827.75</v>
      </c>
      <c r="F393" s="69">
        <f>'Predikcia 15min'!O390</f>
        <v>1721</v>
      </c>
      <c r="G393" s="133">
        <f>'Predikcia 15min'!P390</f>
        <v>6952</v>
      </c>
      <c r="H393" s="142">
        <v>2</v>
      </c>
      <c r="I393" s="144">
        <f>'DHS2025'!L389/1000</f>
        <v>2.0590000000000002</v>
      </c>
      <c r="J393" s="49">
        <f>'Predikcia 15min'!R390</f>
        <v>124.51</v>
      </c>
      <c r="K393" s="47">
        <f t="shared" si="6"/>
        <v>249.8903291</v>
      </c>
      <c r="M393" s="135">
        <f>'Predikcia 15min'!K390</f>
        <v>3</v>
      </c>
      <c r="N393" s="10">
        <v>2</v>
      </c>
    </row>
    <row r="394" spans="3:14" ht="15.75" thickBot="1">
      <c r="C394" s="127">
        <f>'Predikcia 15min'!A391</f>
        <v>45752</v>
      </c>
      <c r="D394" s="130">
        <f>'Predikcia 15min'!B391</f>
        <v>4.0416666666666448</v>
      </c>
      <c r="E394" s="68">
        <f>'Predikcia 15min'!G391</f>
        <v>6756</v>
      </c>
      <c r="F394" s="69">
        <f>'Predikcia 15min'!O391</f>
        <v>1711</v>
      </c>
      <c r="G394" s="133">
        <f>'Predikcia 15min'!P391</f>
        <v>6291</v>
      </c>
      <c r="H394" s="142">
        <v>2</v>
      </c>
      <c r="I394" s="144">
        <f>'DHS2025'!L390/1000</f>
        <v>2.0499999999999998</v>
      </c>
      <c r="J394" s="49">
        <f>'Predikcia 15min'!R391</f>
        <v>112.8</v>
      </c>
      <c r="K394" s="47">
        <f t="shared" si="6"/>
        <v>225.03259999999997</v>
      </c>
      <c r="M394" s="135">
        <f>'Predikcia 15min'!K391</f>
        <v>3</v>
      </c>
      <c r="N394" s="10">
        <v>2</v>
      </c>
    </row>
    <row r="395" spans="3:14" ht="15.75" thickBot="1">
      <c r="C395" s="127">
        <f>'Predikcia 15min'!A392</f>
        <v>45752</v>
      </c>
      <c r="D395" s="130">
        <f>'Predikcia 15min'!B392</f>
        <v>4.0520833333333117</v>
      </c>
      <c r="E395" s="68">
        <f>'Predikcia 15min'!G392</f>
        <v>6965.75</v>
      </c>
      <c r="F395" s="69">
        <f>'Predikcia 15min'!O392</f>
        <v>1733</v>
      </c>
      <c r="G395" s="133">
        <f>'Predikcia 15min'!P392</f>
        <v>6522</v>
      </c>
      <c r="H395" s="142">
        <v>2</v>
      </c>
      <c r="I395" s="144">
        <f>'DHS2025'!L391/1000</f>
        <v>2.0619999999999998</v>
      </c>
      <c r="J395" s="49">
        <f>'Predikcia 15min'!R392</f>
        <v>112.8</v>
      </c>
      <c r="K395" s="47">
        <f t="shared" si="6"/>
        <v>226.34986399999997</v>
      </c>
      <c r="M395" s="135">
        <f>'Predikcia 15min'!K392</f>
        <v>3</v>
      </c>
      <c r="N395" s="10">
        <v>2</v>
      </c>
    </row>
    <row r="396" spans="3:14" ht="15.75" thickBot="1">
      <c r="C396" s="127">
        <f>'Predikcia 15min'!A393</f>
        <v>45752</v>
      </c>
      <c r="D396" s="130">
        <f>'Predikcia 15min'!B393</f>
        <v>4.0624999999999787</v>
      </c>
      <c r="E396" s="68">
        <f>'Predikcia 15min'!G393</f>
        <v>6916.75</v>
      </c>
      <c r="F396" s="69">
        <f>'Predikcia 15min'!O393</f>
        <v>1928</v>
      </c>
      <c r="G396" s="133">
        <f>'Predikcia 15min'!P393</f>
        <v>7053</v>
      </c>
      <c r="H396" s="142">
        <v>2</v>
      </c>
      <c r="I396" s="144">
        <f>'DHS2025'!L392/1000</f>
        <v>2.0659999999999998</v>
      </c>
      <c r="J396" s="49">
        <f>'Predikcia 15min'!R393</f>
        <v>112.8</v>
      </c>
      <c r="K396" s="47">
        <f t="shared" si="6"/>
        <v>226.78895199999997</v>
      </c>
      <c r="M396" s="135">
        <f>'Predikcia 15min'!K393</f>
        <v>3</v>
      </c>
      <c r="N396" s="10">
        <v>2</v>
      </c>
    </row>
    <row r="397" spans="3:14" ht="15.75" thickBot="1">
      <c r="C397" s="127">
        <f>'Predikcia 15min'!A394</f>
        <v>45752</v>
      </c>
      <c r="D397" s="130">
        <f>'Predikcia 15min'!B394</f>
        <v>4.0729166666666456</v>
      </c>
      <c r="E397" s="68">
        <f>'Predikcia 15min'!G394</f>
        <v>7317.5</v>
      </c>
      <c r="F397" s="69">
        <f>'Predikcia 15min'!O394</f>
        <v>1640</v>
      </c>
      <c r="G397" s="133">
        <f>'Predikcia 15min'!P394</f>
        <v>6741</v>
      </c>
      <c r="H397" s="142">
        <v>2</v>
      </c>
      <c r="I397" s="144">
        <f>'DHS2025'!L393/1000</f>
        <v>2.0640000000000001</v>
      </c>
      <c r="J397" s="49">
        <f>'Predikcia 15min'!R394</f>
        <v>112.8</v>
      </c>
      <c r="K397" s="47">
        <f t="shared" si="6"/>
        <v>226.56940799999998</v>
      </c>
      <c r="M397" s="135">
        <f>'Predikcia 15min'!K394</f>
        <v>3</v>
      </c>
      <c r="N397" s="10">
        <v>2</v>
      </c>
    </row>
    <row r="398" spans="3:14" ht="15.75" thickBot="1">
      <c r="C398" s="127">
        <f>'Predikcia 15min'!A395</f>
        <v>45752</v>
      </c>
      <c r="D398" s="130">
        <f>'Predikcia 15min'!B395</f>
        <v>4.0833333333333126</v>
      </c>
      <c r="E398" s="68">
        <f>'Predikcia 15min'!G395</f>
        <v>7878.25</v>
      </c>
      <c r="F398" s="69">
        <f>'Predikcia 15min'!O395</f>
        <v>1820</v>
      </c>
      <c r="G398" s="133">
        <f>'Predikcia 15min'!P395</f>
        <v>7126</v>
      </c>
      <c r="H398" s="142">
        <v>2</v>
      </c>
      <c r="I398" s="144">
        <f>'DHS2025'!L394/1000</f>
        <v>2.0670000000000002</v>
      </c>
      <c r="J398" s="49">
        <f>'Predikcia 15min'!R395</f>
        <v>109.15</v>
      </c>
      <c r="K398" s="47">
        <f t="shared" si="6"/>
        <v>219.42961950000003</v>
      </c>
      <c r="M398" s="135">
        <f>'Predikcia 15min'!K395</f>
        <v>3</v>
      </c>
      <c r="N398" s="10">
        <v>2</v>
      </c>
    </row>
    <row r="399" spans="3:14" ht="15.75" thickBot="1">
      <c r="C399" s="127">
        <f>'Predikcia 15min'!A396</f>
        <v>45752</v>
      </c>
      <c r="D399" s="130">
        <f>'Predikcia 15min'!B396</f>
        <v>4.0937499999999796</v>
      </c>
      <c r="E399" s="68">
        <f>'Predikcia 15min'!G396</f>
        <v>7800.75</v>
      </c>
      <c r="F399" s="69">
        <f>'Predikcia 15min'!O396</f>
        <v>1638</v>
      </c>
      <c r="G399" s="133">
        <f>'Predikcia 15min'!P396</f>
        <v>6716</v>
      </c>
      <c r="H399" s="142">
        <v>2</v>
      </c>
      <c r="I399" s="144">
        <f>'DHS2025'!L395/1000</f>
        <v>2.0489999999999999</v>
      </c>
      <c r="J399" s="49">
        <f>'Predikcia 15min'!R396</f>
        <v>109.15</v>
      </c>
      <c r="K399" s="47">
        <f t="shared" si="6"/>
        <v>217.5187665</v>
      </c>
      <c r="M399" s="135">
        <f>'Predikcia 15min'!K396</f>
        <v>3</v>
      </c>
      <c r="N399" s="10">
        <v>2</v>
      </c>
    </row>
    <row r="400" spans="3:14" ht="15.75" thickBot="1">
      <c r="C400" s="127">
        <f>'Predikcia 15min'!A397</f>
        <v>45752</v>
      </c>
      <c r="D400" s="130">
        <f>'Predikcia 15min'!B397</f>
        <v>4.1041666666666465</v>
      </c>
      <c r="E400" s="68">
        <f>'Predikcia 15min'!G397</f>
        <v>7927</v>
      </c>
      <c r="F400" s="69">
        <f>'Predikcia 15min'!O397</f>
        <v>1999</v>
      </c>
      <c r="G400" s="133">
        <f>'Predikcia 15min'!P397</f>
        <v>6342</v>
      </c>
      <c r="H400" s="142">
        <v>2</v>
      </c>
      <c r="I400" s="144">
        <f>'DHS2025'!L396/1000</f>
        <v>2.06</v>
      </c>
      <c r="J400" s="49">
        <f>'Predikcia 15min'!R397</f>
        <v>109.15</v>
      </c>
      <c r="K400" s="47">
        <f t="shared" si="6"/>
        <v>218.68651000000003</v>
      </c>
      <c r="M400" s="135">
        <f>'Predikcia 15min'!K397</f>
        <v>3</v>
      </c>
      <c r="N400" s="10">
        <v>2</v>
      </c>
    </row>
    <row r="401" spans="3:14" ht="15.75" thickBot="1">
      <c r="C401" s="127">
        <f>'Predikcia 15min'!A398</f>
        <v>45752</v>
      </c>
      <c r="D401" s="130">
        <f>'Predikcia 15min'!B398</f>
        <v>4.1145833333333135</v>
      </c>
      <c r="E401" s="68">
        <f>'Predikcia 15min'!G398</f>
        <v>8103.25</v>
      </c>
      <c r="F401" s="69">
        <f>'Predikcia 15min'!O398</f>
        <v>2104</v>
      </c>
      <c r="G401" s="133">
        <f>'Predikcia 15min'!P398</f>
        <v>6426</v>
      </c>
      <c r="H401" s="142">
        <v>2</v>
      </c>
      <c r="I401" s="144">
        <f>'DHS2025'!L397/1000</f>
        <v>2.0539999999999998</v>
      </c>
      <c r="J401" s="49">
        <f>'Predikcia 15min'!R398</f>
        <v>109.15</v>
      </c>
      <c r="K401" s="47">
        <f t="shared" si="6"/>
        <v>218.04955899999999</v>
      </c>
      <c r="M401" s="135">
        <f>'Predikcia 15min'!K398</f>
        <v>3</v>
      </c>
      <c r="N401" s="10">
        <v>2</v>
      </c>
    </row>
    <row r="402" spans="3:14" ht="15.75" thickBot="1">
      <c r="C402" s="127">
        <f>'Predikcia 15min'!A399</f>
        <v>45752</v>
      </c>
      <c r="D402" s="130">
        <f>'Predikcia 15min'!B399</f>
        <v>4.1249999999999805</v>
      </c>
      <c r="E402" s="68">
        <f>'Predikcia 15min'!G399</f>
        <v>8678.5</v>
      </c>
      <c r="F402" s="69">
        <f>'Predikcia 15min'!O399</f>
        <v>2080</v>
      </c>
      <c r="G402" s="133">
        <f>'Predikcia 15min'!P399</f>
        <v>5779</v>
      </c>
      <c r="H402" s="142">
        <v>2.5</v>
      </c>
      <c r="I402" s="144">
        <f>'DHS2025'!L398/1000</f>
        <v>2.1030000000000002</v>
      </c>
      <c r="J402" s="49">
        <f>'Predikcia 15min'!R399</f>
        <v>108.34</v>
      </c>
      <c r="K402" s="47">
        <f t="shared" si="6"/>
        <v>221.56492980000002</v>
      </c>
      <c r="M402" s="135">
        <f>'Predikcia 15min'!K399</f>
        <v>3</v>
      </c>
      <c r="N402" s="10">
        <v>2.5</v>
      </c>
    </row>
    <row r="403" spans="3:14" ht="15.75" thickBot="1">
      <c r="C403" s="127">
        <f>'Predikcia 15min'!A400</f>
        <v>45752</v>
      </c>
      <c r="D403" s="130">
        <f>'Predikcia 15min'!B400</f>
        <v>4.1354166666666474</v>
      </c>
      <c r="E403" s="68">
        <f>'Predikcia 15min'!G400</f>
        <v>9804</v>
      </c>
      <c r="F403" s="69">
        <f>'Predikcia 15min'!O400</f>
        <v>2341</v>
      </c>
      <c r="G403" s="133">
        <f>'Predikcia 15min'!P400</f>
        <v>6666</v>
      </c>
      <c r="H403" s="142">
        <v>2.5</v>
      </c>
      <c r="I403" s="144">
        <f>'DHS2025'!L399/1000</f>
        <v>2.5529999999999999</v>
      </c>
      <c r="J403" s="49">
        <f>'Predikcia 15min'!R400</f>
        <v>108.34</v>
      </c>
      <c r="K403" s="47">
        <f t="shared" si="6"/>
        <v>268.97539979999999</v>
      </c>
      <c r="M403" s="135">
        <f>'Predikcia 15min'!K400</f>
        <v>4</v>
      </c>
      <c r="N403" s="10">
        <v>2.5</v>
      </c>
    </row>
    <row r="404" spans="3:14" ht="15.75" thickBot="1">
      <c r="C404" s="127">
        <f>'Predikcia 15min'!A401</f>
        <v>45752</v>
      </c>
      <c r="D404" s="130">
        <f>'Predikcia 15min'!B401</f>
        <v>4.1458333333333144</v>
      </c>
      <c r="E404" s="68">
        <f>'Predikcia 15min'!G401</f>
        <v>11053.5</v>
      </c>
      <c r="F404" s="69">
        <f>'Predikcia 15min'!O401</f>
        <v>6508</v>
      </c>
      <c r="G404" s="133">
        <f>'Predikcia 15min'!P401</f>
        <v>3182</v>
      </c>
      <c r="H404" s="142">
        <v>2.5</v>
      </c>
      <c r="I404" s="144">
        <f>'DHS2025'!L400/1000</f>
        <v>2.5579999999999998</v>
      </c>
      <c r="J404" s="49">
        <f>'Predikcia 15min'!R401</f>
        <v>108.34</v>
      </c>
      <c r="K404" s="47">
        <f t="shared" si="6"/>
        <v>269.50218279999996</v>
      </c>
      <c r="M404" s="135">
        <f>'Predikcia 15min'!K401</f>
        <v>4</v>
      </c>
      <c r="N404" s="10">
        <v>2.5</v>
      </c>
    </row>
    <row r="405" spans="3:14" ht="15.75" thickBot="1">
      <c r="C405" s="127">
        <f>'Predikcia 15min'!A402</f>
        <v>45752</v>
      </c>
      <c r="D405" s="130">
        <f>'Predikcia 15min'!B402</f>
        <v>4.1562499999999813</v>
      </c>
      <c r="E405" s="68">
        <f>'Predikcia 15min'!G402</f>
        <v>12273.25</v>
      </c>
      <c r="F405" s="69">
        <f>'Predikcia 15min'!O402</f>
        <v>9090</v>
      </c>
      <c r="G405" s="133">
        <f>'Predikcia 15min'!P402</f>
        <v>20</v>
      </c>
      <c r="H405" s="142">
        <v>2.5</v>
      </c>
      <c r="I405" s="144">
        <f>'DHS2025'!L401/1000</f>
        <v>2.552</v>
      </c>
      <c r="J405" s="49">
        <f>'Predikcia 15min'!R402</f>
        <v>108.34</v>
      </c>
      <c r="K405" s="47">
        <f t="shared" si="6"/>
        <v>268.8700432</v>
      </c>
      <c r="M405" s="135">
        <f>'Predikcia 15min'!K402</f>
        <v>5</v>
      </c>
      <c r="N405" s="10">
        <v>2.5</v>
      </c>
    </row>
    <row r="406" spans="3:14" ht="15.75" thickBot="1">
      <c r="C406" s="127">
        <f>'Predikcia 15min'!A403</f>
        <v>45752</v>
      </c>
      <c r="D406" s="130">
        <f>'Predikcia 15min'!B403</f>
        <v>4.1666666666666483</v>
      </c>
      <c r="E406" s="68">
        <f>'Predikcia 15min'!G403</f>
        <v>12404</v>
      </c>
      <c r="F406" s="69">
        <f>'Predikcia 15min'!O403</f>
        <v>9792</v>
      </c>
      <c r="G406" s="133">
        <f>'Predikcia 15min'!P403</f>
        <v>208</v>
      </c>
      <c r="H406" s="142">
        <v>3.5</v>
      </c>
      <c r="I406" s="144">
        <f>'DHS2025'!L402/1000</f>
        <v>3.32</v>
      </c>
      <c r="J406" s="49">
        <f>'Predikcia 15min'!R403</f>
        <v>107.94</v>
      </c>
      <c r="K406" s="47">
        <f t="shared" si="6"/>
        <v>348.46919199999991</v>
      </c>
      <c r="M406" s="135">
        <f>'Predikcia 15min'!K403</f>
        <v>5</v>
      </c>
      <c r="N406" s="10">
        <v>3.5</v>
      </c>
    </row>
    <row r="407" spans="3:14" ht="15.75" thickBot="1">
      <c r="C407" s="127">
        <f>'Predikcia 15min'!A404</f>
        <v>45752</v>
      </c>
      <c r="D407" s="130">
        <f>'Predikcia 15min'!B404</f>
        <v>4.1770833333333153</v>
      </c>
      <c r="E407" s="68">
        <f>'Predikcia 15min'!G404</f>
        <v>13333.25</v>
      </c>
      <c r="F407" s="69">
        <f>'Predikcia 15min'!O404</f>
        <v>10023</v>
      </c>
      <c r="G407" s="133">
        <f>'Predikcia 15min'!P404</f>
        <v>2842</v>
      </c>
      <c r="H407" s="142">
        <v>3.5</v>
      </c>
      <c r="I407" s="144">
        <f>'DHS2025'!L403/1000</f>
        <v>3.589</v>
      </c>
      <c r="J407" s="49">
        <f>'Predikcia 15min'!R404</f>
        <v>107.94</v>
      </c>
      <c r="K407" s="47">
        <f t="shared" si="6"/>
        <v>376.70359339999993</v>
      </c>
      <c r="M407" s="135">
        <f>'Predikcia 15min'!K404</f>
        <v>5</v>
      </c>
      <c r="N407" s="10">
        <v>3.5</v>
      </c>
    </row>
    <row r="408" spans="3:14" ht="15.75" thickBot="1">
      <c r="C408" s="127">
        <f>'Predikcia 15min'!A405</f>
        <v>45752</v>
      </c>
      <c r="D408" s="130">
        <f>'Predikcia 15min'!B405</f>
        <v>4.1874999999999822</v>
      </c>
      <c r="E408" s="68">
        <f>'Predikcia 15min'!G405</f>
        <v>13917</v>
      </c>
      <c r="F408" s="69">
        <f>'Predikcia 15min'!O405</f>
        <v>11516</v>
      </c>
      <c r="G408" s="133">
        <f>'Predikcia 15min'!P405</f>
        <v>75</v>
      </c>
      <c r="H408" s="142">
        <v>3.5</v>
      </c>
      <c r="I408" s="144">
        <f>'DHS2025'!L404/1000</f>
        <v>3.5590000000000002</v>
      </c>
      <c r="J408" s="49">
        <f>'Predikcia 15min'!R405</f>
        <v>107.94</v>
      </c>
      <c r="K408" s="47">
        <f t="shared" si="6"/>
        <v>373.55477539999998</v>
      </c>
      <c r="M408" s="135">
        <f>'Predikcia 15min'!K405</f>
        <v>5</v>
      </c>
      <c r="N408" s="10">
        <v>3.5</v>
      </c>
    </row>
    <row r="409" spans="3:14" ht="15.75" thickBot="1">
      <c r="C409" s="127">
        <f>'Predikcia 15min'!A406</f>
        <v>45752</v>
      </c>
      <c r="D409" s="130">
        <f>'Predikcia 15min'!B406</f>
        <v>4.1979166666666492</v>
      </c>
      <c r="E409" s="68">
        <f>'Predikcia 15min'!G406</f>
        <v>13880.25</v>
      </c>
      <c r="F409" s="69">
        <f>'Predikcia 15min'!O406</f>
        <v>11253</v>
      </c>
      <c r="G409" s="133">
        <f>'Predikcia 15min'!P406</f>
        <v>28</v>
      </c>
      <c r="H409" s="142">
        <v>3.5</v>
      </c>
      <c r="I409" s="144">
        <f>'DHS2025'!L405/1000</f>
        <v>3.5379999999999998</v>
      </c>
      <c r="J409" s="49">
        <f>'Predikcia 15min'!R406</f>
        <v>107.94</v>
      </c>
      <c r="K409" s="47">
        <f t="shared" si="6"/>
        <v>371.35060279999993</v>
      </c>
      <c r="M409" s="135">
        <f>'Predikcia 15min'!K406</f>
        <v>5</v>
      </c>
      <c r="N409" s="10">
        <v>3.5</v>
      </c>
    </row>
    <row r="410" spans="3:14" ht="15.75" thickBot="1">
      <c r="C410" s="127">
        <f>'Predikcia 15min'!A407</f>
        <v>45752</v>
      </c>
      <c r="D410" s="130">
        <f>'Predikcia 15min'!B407</f>
        <v>4.2083333333333162</v>
      </c>
      <c r="E410" s="68">
        <f>'Predikcia 15min'!G407</f>
        <v>13627.5</v>
      </c>
      <c r="F410" s="69">
        <f>'Predikcia 15min'!O407</f>
        <v>11947</v>
      </c>
      <c r="G410" s="133">
        <f>'Predikcia 15min'!P407</f>
        <v>94</v>
      </c>
      <c r="H410" s="142">
        <v>5</v>
      </c>
      <c r="I410" s="144">
        <f>'DHS2025'!L406/1000</f>
        <v>3.556</v>
      </c>
      <c r="J410" s="49">
        <f>'Predikcia 15min'!R407</f>
        <v>108.7</v>
      </c>
      <c r="K410" s="47">
        <f t="shared" si="6"/>
        <v>375.91542799999996</v>
      </c>
      <c r="M410" s="135">
        <f>'Predikcia 15min'!K407</f>
        <v>5</v>
      </c>
      <c r="N410" s="10">
        <v>5</v>
      </c>
    </row>
    <row r="411" spans="3:14" ht="15.75" thickBot="1">
      <c r="C411" s="127">
        <f>'Predikcia 15min'!A408</f>
        <v>45752</v>
      </c>
      <c r="D411" s="130">
        <f>'Predikcia 15min'!B408</f>
        <v>4.2187499999999831</v>
      </c>
      <c r="E411" s="68">
        <f>'Predikcia 15min'!G408</f>
        <v>14471</v>
      </c>
      <c r="F411" s="69">
        <f>'Predikcia 15min'!O408</f>
        <v>13948</v>
      </c>
      <c r="G411" s="133">
        <f>'Predikcia 15min'!P408</f>
        <v>2094</v>
      </c>
      <c r="H411" s="142">
        <v>6</v>
      </c>
      <c r="I411" s="144">
        <f>'DHS2025'!L407/1000</f>
        <v>5.1120000000000001</v>
      </c>
      <c r="J411" s="49">
        <f>'Predikcia 15min'!R408</f>
        <v>108.7</v>
      </c>
      <c r="K411" s="47">
        <f t="shared" si="6"/>
        <v>540.404856</v>
      </c>
      <c r="M411" s="135">
        <f>'Predikcia 15min'!K408</f>
        <v>5</v>
      </c>
      <c r="N411" s="10">
        <v>6</v>
      </c>
    </row>
    <row r="412" spans="3:14" ht="15.75" thickBot="1">
      <c r="C412" s="127">
        <f>'Predikcia 15min'!A409</f>
        <v>45752</v>
      </c>
      <c r="D412" s="130">
        <f>'Predikcia 15min'!B409</f>
        <v>4.2291666666666501</v>
      </c>
      <c r="E412" s="68">
        <f>'Predikcia 15min'!G409</f>
        <v>16195.25</v>
      </c>
      <c r="F412" s="69">
        <f>'Predikcia 15min'!O409</f>
        <v>15611</v>
      </c>
      <c r="G412" s="133">
        <f>'Predikcia 15min'!P409</f>
        <v>92</v>
      </c>
      <c r="H412" s="142">
        <v>7</v>
      </c>
      <c r="I412" s="144">
        <f>'DHS2025'!L408/1000</f>
        <v>5.04</v>
      </c>
      <c r="J412" s="49">
        <f>'Predikcia 15min'!R409</f>
        <v>108.7</v>
      </c>
      <c r="K412" s="47">
        <f t="shared" si="6"/>
        <v>532.79351999999994</v>
      </c>
      <c r="M412" s="135">
        <f>'Predikcia 15min'!K409</f>
        <v>6</v>
      </c>
      <c r="N412" s="10">
        <v>7</v>
      </c>
    </row>
    <row r="413" spans="3:14" ht="15.75" thickBot="1">
      <c r="C413" s="127">
        <f>'Predikcia 15min'!A410</f>
        <v>45752</v>
      </c>
      <c r="D413" s="130">
        <f>'Predikcia 15min'!B410</f>
        <v>4.2395833333333171</v>
      </c>
      <c r="E413" s="68">
        <f>'Predikcia 15min'!G410</f>
        <v>15829</v>
      </c>
      <c r="F413" s="69">
        <f>'Predikcia 15min'!O410</f>
        <v>13805</v>
      </c>
      <c r="G413" s="133">
        <f>'Predikcia 15min'!P410</f>
        <v>2178</v>
      </c>
      <c r="H413" s="142">
        <v>8</v>
      </c>
      <c r="I413" s="144">
        <f>'DHS2025'!L409/1000</f>
        <v>5.0720000000000001</v>
      </c>
      <c r="J413" s="49">
        <f>'Predikcia 15min'!R410</f>
        <v>108.7</v>
      </c>
      <c r="K413" s="47">
        <f t="shared" si="6"/>
        <v>536.17633599999999</v>
      </c>
      <c r="M413" s="135">
        <f>'Predikcia 15min'!K410</f>
        <v>6</v>
      </c>
      <c r="N413" s="10">
        <v>8</v>
      </c>
    </row>
    <row r="414" spans="3:14" ht="15.75" thickBot="1">
      <c r="C414" s="127">
        <f>'Predikcia 15min'!A411</f>
        <v>45752</v>
      </c>
      <c r="D414" s="130">
        <f>'Predikcia 15min'!B411</f>
        <v>4.249999999999984</v>
      </c>
      <c r="E414" s="68">
        <f>'Predikcia 15min'!G411</f>
        <v>15845.75</v>
      </c>
      <c r="F414" s="69">
        <f>'Predikcia 15min'!O411</f>
        <v>13552</v>
      </c>
      <c r="G414" s="133">
        <f>'Predikcia 15min'!P411</f>
        <v>7673</v>
      </c>
      <c r="H414" s="142">
        <v>8</v>
      </c>
      <c r="I414" s="144">
        <f>'DHS2025'!L410/1000</f>
        <v>6.6390000000000002</v>
      </c>
      <c r="J414" s="49">
        <f>'Predikcia 15min'!R411</f>
        <v>120.58</v>
      </c>
      <c r="K414" s="47">
        <f t="shared" si="6"/>
        <v>779.91121380000004</v>
      </c>
      <c r="M414" s="135">
        <f>'Predikcia 15min'!K411</f>
        <v>6</v>
      </c>
      <c r="N414" s="10">
        <v>8</v>
      </c>
    </row>
    <row r="415" spans="3:14" ht="15.75" thickBot="1">
      <c r="C415" s="127">
        <f>'Predikcia 15min'!A412</f>
        <v>45752</v>
      </c>
      <c r="D415" s="130">
        <f>'Predikcia 15min'!B412</f>
        <v>4.260416666666651</v>
      </c>
      <c r="E415" s="68">
        <f>'Predikcia 15min'!G412</f>
        <v>15213.5</v>
      </c>
      <c r="F415" s="69">
        <f>'Predikcia 15min'!O412</f>
        <v>10853</v>
      </c>
      <c r="G415" s="133">
        <f>'Predikcia 15min'!P412</f>
        <v>9940</v>
      </c>
      <c r="H415" s="142">
        <v>8</v>
      </c>
      <c r="I415" s="144">
        <f>'DHS2025'!L411/1000</f>
        <v>7.4219999999999997</v>
      </c>
      <c r="J415" s="49">
        <f>'Predikcia 15min'!R412</f>
        <v>120.58</v>
      </c>
      <c r="K415" s="47">
        <f t="shared" si="6"/>
        <v>871.89351239999996</v>
      </c>
      <c r="M415" s="135">
        <f>'Predikcia 15min'!K412</f>
        <v>6</v>
      </c>
      <c r="N415" s="10">
        <v>8</v>
      </c>
    </row>
    <row r="416" spans="3:14" ht="15.75" thickBot="1">
      <c r="C416" s="127">
        <f>'Predikcia 15min'!A413</f>
        <v>45752</v>
      </c>
      <c r="D416" s="130">
        <f>'Predikcia 15min'!B413</f>
        <v>4.2708333333333179</v>
      </c>
      <c r="E416" s="68">
        <f>'Predikcia 15min'!G413</f>
        <v>14957.75</v>
      </c>
      <c r="F416" s="69">
        <f>'Predikcia 15min'!O413</f>
        <v>11147</v>
      </c>
      <c r="G416" s="133">
        <f>'Predikcia 15min'!P413</f>
        <v>11635</v>
      </c>
      <c r="H416" s="142">
        <v>8</v>
      </c>
      <c r="I416" s="144">
        <f>'DHS2025'!L412/1000</f>
        <v>8.0470000000000006</v>
      </c>
      <c r="J416" s="49">
        <f>'Predikcia 15min'!R413</f>
        <v>120.58</v>
      </c>
      <c r="K416" s="47">
        <f t="shared" si="6"/>
        <v>945.31488740000009</v>
      </c>
      <c r="M416" s="135">
        <f>'Predikcia 15min'!K413</f>
        <v>5</v>
      </c>
      <c r="N416" s="10">
        <v>8</v>
      </c>
    </row>
    <row r="417" spans="3:14" ht="15.75" thickBot="1">
      <c r="C417" s="127">
        <f>'Predikcia 15min'!A414</f>
        <v>45752</v>
      </c>
      <c r="D417" s="130">
        <f>'Predikcia 15min'!B414</f>
        <v>4.2812499999999849</v>
      </c>
      <c r="E417" s="68">
        <f>'Predikcia 15min'!G414</f>
        <v>14484.75</v>
      </c>
      <c r="F417" s="69">
        <f>'Predikcia 15min'!O414</f>
        <v>10436</v>
      </c>
      <c r="G417" s="133">
        <f>'Predikcia 15min'!P414</f>
        <v>13473</v>
      </c>
      <c r="H417" s="142">
        <v>8</v>
      </c>
      <c r="I417" s="144">
        <f>'DHS2025'!L413/1000</f>
        <v>8.0549999999999997</v>
      </c>
      <c r="J417" s="49">
        <f>'Predikcia 15min'!R414</f>
        <v>120.58</v>
      </c>
      <c r="K417" s="47">
        <f t="shared" si="6"/>
        <v>946.25468099999989</v>
      </c>
      <c r="M417" s="135">
        <f>'Predikcia 15min'!K414</f>
        <v>5</v>
      </c>
      <c r="N417" s="10">
        <v>8</v>
      </c>
    </row>
    <row r="418" spans="3:14" ht="15.75" thickBot="1">
      <c r="C418" s="127">
        <f>'Predikcia 15min'!A415</f>
        <v>45752</v>
      </c>
      <c r="D418" s="130">
        <f>'Predikcia 15min'!B415</f>
        <v>4.2916666666666519</v>
      </c>
      <c r="E418" s="68">
        <f>'Predikcia 15min'!G415</f>
        <v>14097.5</v>
      </c>
      <c r="F418" s="69">
        <f>'Predikcia 15min'!O415</f>
        <v>10204</v>
      </c>
      <c r="G418" s="133">
        <f>'Predikcia 15min'!P415</f>
        <v>13066</v>
      </c>
      <c r="H418" s="142">
        <v>8</v>
      </c>
      <c r="I418" s="144">
        <f>'DHS2025'!L414/1000</f>
        <v>8.0640000000000001</v>
      </c>
      <c r="J418" s="49">
        <f>'Predikcia 15min'!R415</f>
        <v>116.95</v>
      </c>
      <c r="K418" s="47">
        <f t="shared" si="6"/>
        <v>918.33235200000001</v>
      </c>
      <c r="M418" s="135">
        <f>'Predikcia 15min'!K415</f>
        <v>5</v>
      </c>
      <c r="N418" s="10">
        <v>8</v>
      </c>
    </row>
    <row r="419" spans="3:14" ht="15.75" thickBot="1">
      <c r="C419" s="127">
        <f>'Predikcia 15min'!A416</f>
        <v>45752</v>
      </c>
      <c r="D419" s="130">
        <f>'Predikcia 15min'!B416</f>
        <v>4.3020833333333188</v>
      </c>
      <c r="E419" s="68">
        <f>'Predikcia 15min'!G416</f>
        <v>13168</v>
      </c>
      <c r="F419" s="69">
        <f>'Predikcia 15min'!O416</f>
        <v>9562</v>
      </c>
      <c r="G419" s="133">
        <f>'Predikcia 15min'!P416</f>
        <v>13121</v>
      </c>
      <c r="H419" s="142">
        <v>8</v>
      </c>
      <c r="I419" s="144">
        <f>'DHS2025'!L415/1000</f>
        <v>7.4130000000000003</v>
      </c>
      <c r="J419" s="49">
        <f>'Predikcia 15min'!R416</f>
        <v>116.95</v>
      </c>
      <c r="K419" s="47">
        <f t="shared" si="6"/>
        <v>844.19614650000005</v>
      </c>
      <c r="M419" s="135">
        <f>'Predikcia 15min'!K416</f>
        <v>5</v>
      </c>
      <c r="N419" s="10">
        <v>8</v>
      </c>
    </row>
    <row r="420" spans="3:14" ht="15.75" thickBot="1">
      <c r="C420" s="127">
        <f>'Predikcia 15min'!A417</f>
        <v>45752</v>
      </c>
      <c r="D420" s="130">
        <f>'Predikcia 15min'!B417</f>
        <v>4.3124999999999858</v>
      </c>
      <c r="E420" s="68">
        <f>'Predikcia 15min'!G417</f>
        <v>13015.5</v>
      </c>
      <c r="F420" s="69">
        <f>'Predikcia 15min'!O417</f>
        <v>9726</v>
      </c>
      <c r="G420" s="133">
        <f>'Predikcia 15min'!P417</f>
        <v>11820</v>
      </c>
      <c r="H420" s="142">
        <v>8</v>
      </c>
      <c r="I420" s="144">
        <f>'DHS2025'!L416/1000</f>
        <v>6.9050000000000002</v>
      </c>
      <c r="J420" s="49">
        <f>'Predikcia 15min'!R417</f>
        <v>116.95</v>
      </c>
      <c r="K420" s="47">
        <f t="shared" si="6"/>
        <v>786.3448525</v>
      </c>
      <c r="M420" s="135">
        <f>'Predikcia 15min'!K417</f>
        <v>5</v>
      </c>
      <c r="N420" s="10">
        <v>8</v>
      </c>
    </row>
    <row r="421" spans="3:14" ht="15.75" thickBot="1">
      <c r="C421" s="127">
        <f>'Predikcia 15min'!A418</f>
        <v>45752</v>
      </c>
      <c r="D421" s="130">
        <f>'Predikcia 15min'!B418</f>
        <v>4.3229166666666528</v>
      </c>
      <c r="E421" s="68">
        <f>'Predikcia 15min'!G418</f>
        <v>12760</v>
      </c>
      <c r="F421" s="69">
        <f>'Predikcia 15min'!O418</f>
        <v>9806</v>
      </c>
      <c r="G421" s="133">
        <f>'Predikcia 15min'!P418</f>
        <v>11163</v>
      </c>
      <c r="H421" s="142">
        <v>8</v>
      </c>
      <c r="I421" s="144">
        <f>'DHS2025'!L417/1000</f>
        <v>7.0739999999999998</v>
      </c>
      <c r="J421" s="49">
        <f>'Predikcia 15min'!R418</f>
        <v>116.95</v>
      </c>
      <c r="K421" s="47">
        <f t="shared" si="6"/>
        <v>805.59065699999996</v>
      </c>
      <c r="M421" s="135">
        <f>'Predikcia 15min'!K418</f>
        <v>5</v>
      </c>
      <c r="N421" s="10">
        <v>8</v>
      </c>
    </row>
    <row r="422" spans="3:14" ht="15.75" thickBot="1">
      <c r="C422" s="127">
        <f>'Predikcia 15min'!A419</f>
        <v>45752</v>
      </c>
      <c r="D422" s="130">
        <f>'Predikcia 15min'!B419</f>
        <v>4.3333333333333197</v>
      </c>
      <c r="E422" s="68">
        <f>'Predikcia 15min'!G419</f>
        <v>12697.25</v>
      </c>
      <c r="F422" s="69">
        <f>'Predikcia 15min'!O419</f>
        <v>7722</v>
      </c>
      <c r="G422" s="133">
        <f>'Predikcia 15min'!P419</f>
        <v>10597</v>
      </c>
      <c r="H422" s="142">
        <v>8</v>
      </c>
      <c r="I422" s="144">
        <f>'DHS2025'!L418/1000</f>
        <v>5.9610000000000003</v>
      </c>
      <c r="J422" s="49">
        <f>'Predikcia 15min'!R419</f>
        <v>101.48</v>
      </c>
      <c r="K422" s="47">
        <f t="shared" si="6"/>
        <v>587.54715720000002</v>
      </c>
      <c r="M422" s="135">
        <f>'Predikcia 15min'!K419</f>
        <v>5</v>
      </c>
      <c r="N422" s="10">
        <v>8</v>
      </c>
    </row>
    <row r="423" spans="3:14" ht="15.75" thickBot="1">
      <c r="C423" s="127">
        <f>'Predikcia 15min'!A420</f>
        <v>45752</v>
      </c>
      <c r="D423" s="130">
        <f>'Predikcia 15min'!B420</f>
        <v>4.3437499999999867</v>
      </c>
      <c r="E423" s="68">
        <f>'Predikcia 15min'!G420</f>
        <v>12917</v>
      </c>
      <c r="F423" s="69">
        <f>'Predikcia 15min'!O420</f>
        <v>9241</v>
      </c>
      <c r="G423" s="133">
        <f>'Predikcia 15min'!P420</f>
        <v>7098</v>
      </c>
      <c r="H423" s="142">
        <v>8</v>
      </c>
      <c r="I423" s="144">
        <f>'DHS2025'!L419/1000</f>
        <v>5.0750000000000002</v>
      </c>
      <c r="J423" s="49">
        <f>'Predikcia 15min'!R420</f>
        <v>101.48</v>
      </c>
      <c r="K423" s="47">
        <f t="shared" si="6"/>
        <v>500.21839000000006</v>
      </c>
      <c r="M423" s="135">
        <f>'Predikcia 15min'!K420</f>
        <v>5</v>
      </c>
      <c r="N423" s="10">
        <v>8</v>
      </c>
    </row>
    <row r="424" spans="3:14" ht="15.75" thickBot="1">
      <c r="C424" s="127">
        <f>'Predikcia 15min'!A421</f>
        <v>45752</v>
      </c>
      <c r="D424" s="130">
        <f>'Predikcia 15min'!B421</f>
        <v>4.3541666666666536</v>
      </c>
      <c r="E424" s="68">
        <f>'Predikcia 15min'!G421</f>
        <v>12748.5</v>
      </c>
      <c r="F424" s="69">
        <f>'Predikcia 15min'!O421</f>
        <v>8401</v>
      </c>
      <c r="G424" s="133">
        <f>'Predikcia 15min'!P421</f>
        <v>7230</v>
      </c>
      <c r="H424" s="142">
        <v>7</v>
      </c>
      <c r="I424" s="144">
        <f>'DHS2025'!L420/1000</f>
        <v>5.0609999999999999</v>
      </c>
      <c r="J424" s="49">
        <f>'Predikcia 15min'!R421</f>
        <v>101.48</v>
      </c>
      <c r="K424" s="47">
        <f t="shared" si="6"/>
        <v>498.8384772</v>
      </c>
      <c r="M424" s="135">
        <f>'Predikcia 15min'!K421</f>
        <v>5</v>
      </c>
      <c r="N424" s="10">
        <v>7</v>
      </c>
    </row>
    <row r="425" spans="3:14" ht="15.75" thickBot="1">
      <c r="C425" s="127">
        <f>'Predikcia 15min'!A422</f>
        <v>45752</v>
      </c>
      <c r="D425" s="130">
        <f>'Predikcia 15min'!B422</f>
        <v>4.3645833333333206</v>
      </c>
      <c r="E425" s="68">
        <f>'Predikcia 15min'!G422</f>
        <v>12702.75</v>
      </c>
      <c r="F425" s="69">
        <f>'Predikcia 15min'!O422</f>
        <v>7712</v>
      </c>
      <c r="G425" s="133">
        <f>'Predikcia 15min'!P422</f>
        <v>8431</v>
      </c>
      <c r="H425" s="142">
        <v>6</v>
      </c>
      <c r="I425" s="144">
        <f>'DHS2025'!L421/1000</f>
        <v>5.0460000000000003</v>
      </c>
      <c r="J425" s="49">
        <f>'Predikcia 15min'!R422</f>
        <v>101.48</v>
      </c>
      <c r="K425" s="47">
        <f t="shared" si="6"/>
        <v>497.35999920000006</v>
      </c>
      <c r="M425" s="135">
        <f>'Predikcia 15min'!K422</f>
        <v>5</v>
      </c>
      <c r="N425" s="10">
        <v>6</v>
      </c>
    </row>
    <row r="426" spans="3:14" ht="15.75" thickBot="1">
      <c r="C426" s="127">
        <f>'Predikcia 15min'!A423</f>
        <v>45752</v>
      </c>
      <c r="D426" s="130">
        <f>'Predikcia 15min'!B423</f>
        <v>4.3749999999999876</v>
      </c>
      <c r="E426" s="68">
        <f>'Predikcia 15min'!G423</f>
        <v>12573.25</v>
      </c>
      <c r="F426" s="69">
        <f>'Predikcia 15min'!O423</f>
        <v>6897</v>
      </c>
      <c r="G426" s="133">
        <f>'Predikcia 15min'!P423</f>
        <v>5307</v>
      </c>
      <c r="H426" s="142">
        <v>5</v>
      </c>
      <c r="I426" s="144">
        <f>'DHS2025'!L422/1000</f>
        <v>4.0570000000000004</v>
      </c>
      <c r="J426" s="49">
        <f>'Predikcia 15min'!R423</f>
        <v>57.63</v>
      </c>
      <c r="K426" s="47">
        <f t="shared" si="6"/>
        <v>223.75856090000002</v>
      </c>
      <c r="M426" s="135">
        <f>'Predikcia 15min'!K423</f>
        <v>5</v>
      </c>
      <c r="N426" s="10">
        <v>5</v>
      </c>
    </row>
    <row r="427" spans="3:14" ht="15.75" thickBot="1">
      <c r="C427" s="127">
        <f>'Predikcia 15min'!A424</f>
        <v>45752</v>
      </c>
      <c r="D427" s="130">
        <f>'Predikcia 15min'!B424</f>
        <v>4.3854166666666545</v>
      </c>
      <c r="E427" s="68">
        <f>'Predikcia 15min'!G424</f>
        <v>12356.75</v>
      </c>
      <c r="F427" s="69">
        <f>'Predikcia 15min'!O424</f>
        <v>6732</v>
      </c>
      <c r="G427" s="133">
        <f>'Predikcia 15min'!P424</f>
        <v>5287</v>
      </c>
      <c r="H427" s="142">
        <v>4</v>
      </c>
      <c r="I427" s="144">
        <f>'DHS2025'!L423/1000</f>
        <v>4.024</v>
      </c>
      <c r="J427" s="49">
        <f>'Predikcia 15min'!R424</f>
        <v>57.63</v>
      </c>
      <c r="K427" s="47">
        <f t="shared" si="6"/>
        <v>221.93848880000002</v>
      </c>
      <c r="M427" s="135">
        <f>'Predikcia 15min'!K424</f>
        <v>5</v>
      </c>
      <c r="N427" s="10">
        <v>4</v>
      </c>
    </row>
    <row r="428" spans="3:14" ht="15.75" thickBot="1">
      <c r="C428" s="127">
        <f>'Predikcia 15min'!A425</f>
        <v>45752</v>
      </c>
      <c r="D428" s="130">
        <f>'Predikcia 15min'!B425</f>
        <v>4.3958333333333215</v>
      </c>
      <c r="E428" s="68">
        <f>'Predikcia 15min'!G425</f>
        <v>12187.5</v>
      </c>
      <c r="F428" s="69">
        <f>'Predikcia 15min'!O425</f>
        <v>6719</v>
      </c>
      <c r="G428" s="133">
        <f>'Predikcia 15min'!P425</f>
        <v>6160</v>
      </c>
      <c r="H428" s="142">
        <v>4</v>
      </c>
      <c r="I428" s="144">
        <f>'DHS2025'!L424/1000</f>
        <v>4.056</v>
      </c>
      <c r="J428" s="49">
        <f>'Predikcia 15min'!R425</f>
        <v>57.63</v>
      </c>
      <c r="K428" s="47">
        <f t="shared" si="6"/>
        <v>223.70340720000002</v>
      </c>
      <c r="M428" s="135">
        <f>'Predikcia 15min'!K425</f>
        <v>5</v>
      </c>
      <c r="N428" s="10">
        <v>4</v>
      </c>
    </row>
    <row r="429" spans="3:14" ht="15.75" thickBot="1">
      <c r="C429" s="127">
        <f>'Predikcia 15min'!A426</f>
        <v>45752</v>
      </c>
      <c r="D429" s="130">
        <f>'Predikcia 15min'!B426</f>
        <v>4.4062499999999885</v>
      </c>
      <c r="E429" s="68">
        <f>'Predikcia 15min'!G426</f>
        <v>12086</v>
      </c>
      <c r="F429" s="69">
        <f>'Predikcia 15min'!O426</f>
        <v>7286</v>
      </c>
      <c r="G429" s="133">
        <f>'Predikcia 15min'!P426</f>
        <v>5716</v>
      </c>
      <c r="H429" s="142">
        <v>4</v>
      </c>
      <c r="I429" s="144">
        <f>'DHS2025'!L425/1000</f>
        <v>4.0510000000000002</v>
      </c>
      <c r="J429" s="49">
        <f>'Predikcia 15min'!R426</f>
        <v>57.63</v>
      </c>
      <c r="K429" s="47">
        <f t="shared" si="6"/>
        <v>223.42763870000002</v>
      </c>
      <c r="M429" s="135">
        <f>'Predikcia 15min'!K426</f>
        <v>5</v>
      </c>
      <c r="N429" s="10">
        <v>4</v>
      </c>
    </row>
    <row r="430" spans="3:14" ht="15.75" thickBot="1">
      <c r="C430" s="127">
        <f>'Predikcia 15min'!A427</f>
        <v>45752</v>
      </c>
      <c r="D430" s="130">
        <f>'Predikcia 15min'!B427</f>
        <v>4.4166666666666554</v>
      </c>
      <c r="E430" s="68">
        <f>'Predikcia 15min'!G427</f>
        <v>11680.75</v>
      </c>
      <c r="F430" s="69">
        <f>'Predikcia 15min'!O427</f>
        <v>8048</v>
      </c>
      <c r="G430" s="133">
        <f>'Predikcia 15min'!P427</f>
        <v>2352</v>
      </c>
      <c r="H430" s="142">
        <v>2.5</v>
      </c>
      <c r="I430" s="144">
        <f>'DHS2025'!L426/1000</f>
        <v>2.879</v>
      </c>
      <c r="J430" s="49">
        <f>'Predikcia 15min'!R427</f>
        <v>0.66</v>
      </c>
      <c r="K430" s="47">
        <f t="shared" si="6"/>
        <v>-3.5889613999999996</v>
      </c>
      <c r="M430" s="135">
        <f>'Predikcia 15min'!K427</f>
        <v>4</v>
      </c>
      <c r="N430" s="10">
        <v>2.5</v>
      </c>
    </row>
    <row r="431" spans="3:14" ht="15.75" thickBot="1">
      <c r="C431" s="127">
        <f>'Predikcia 15min'!A428</f>
        <v>45752</v>
      </c>
      <c r="D431" s="130">
        <f>'Predikcia 15min'!B428</f>
        <v>4.4270833333333224</v>
      </c>
      <c r="E431" s="68">
        <f>'Predikcia 15min'!G428</f>
        <v>11407.5</v>
      </c>
      <c r="F431" s="69">
        <f>'Predikcia 15min'!O428</f>
        <v>9581</v>
      </c>
      <c r="G431" s="133">
        <f>'Predikcia 15min'!P428</f>
        <v>27</v>
      </c>
      <c r="H431" s="142">
        <v>2.5</v>
      </c>
      <c r="I431" s="144">
        <f>'DHS2025'!L427/1000</f>
        <v>2.5630000000000002</v>
      </c>
      <c r="J431" s="49">
        <f>'Predikcia 15min'!R428</f>
        <v>0.66</v>
      </c>
      <c r="K431" s="47">
        <f t="shared" si="6"/>
        <v>-3.1950357999999999</v>
      </c>
      <c r="M431" s="135">
        <f>'Predikcia 15min'!K428</f>
        <v>4</v>
      </c>
      <c r="N431" s="10">
        <v>2.5</v>
      </c>
    </row>
    <row r="432" spans="3:14" ht="15.75" thickBot="1">
      <c r="C432" s="127">
        <f>'Predikcia 15min'!A429</f>
        <v>45752</v>
      </c>
      <c r="D432" s="130">
        <f>'Predikcia 15min'!B429</f>
        <v>4.4374999999999893</v>
      </c>
      <c r="E432" s="68">
        <f>'Predikcia 15min'!G429</f>
        <v>10805.25</v>
      </c>
      <c r="F432" s="69">
        <f>'Predikcia 15min'!O429</f>
        <v>9332</v>
      </c>
      <c r="G432" s="133">
        <f>'Predikcia 15min'!P429</f>
        <v>24</v>
      </c>
      <c r="H432" s="142">
        <v>2.5</v>
      </c>
      <c r="I432" s="144">
        <f>'DHS2025'!L428/1000</f>
        <v>2.5529999999999999</v>
      </c>
      <c r="J432" s="49">
        <f>'Predikcia 15min'!R429</f>
        <v>0.66</v>
      </c>
      <c r="K432" s="47">
        <f t="shared" si="6"/>
        <v>-3.1825697999999996</v>
      </c>
      <c r="M432" s="135">
        <f>'Predikcia 15min'!K429</f>
        <v>4</v>
      </c>
      <c r="N432" s="10">
        <v>2.5</v>
      </c>
    </row>
    <row r="433" spans="3:14" ht="15.75" thickBot="1">
      <c r="C433" s="127">
        <f>'Predikcia 15min'!A430</f>
        <v>45752</v>
      </c>
      <c r="D433" s="130">
        <f>'Predikcia 15min'!B430</f>
        <v>4.4479166666666563</v>
      </c>
      <c r="E433" s="68">
        <f>'Predikcia 15min'!G430</f>
        <v>10578.25</v>
      </c>
      <c r="F433" s="69">
        <f>'Predikcia 15min'!O430</f>
        <v>9485</v>
      </c>
      <c r="G433" s="133">
        <f>'Predikcia 15min'!P430</f>
        <v>96</v>
      </c>
      <c r="H433" s="142">
        <v>2.5</v>
      </c>
      <c r="I433" s="144">
        <f>'DHS2025'!L429/1000</f>
        <v>2.5590000000000002</v>
      </c>
      <c r="J433" s="49">
        <f>'Predikcia 15min'!R430</f>
        <v>0.66</v>
      </c>
      <c r="K433" s="47">
        <f t="shared" si="6"/>
        <v>-3.1900493999999999</v>
      </c>
      <c r="M433" s="135">
        <f>'Predikcia 15min'!K430</f>
        <v>4</v>
      </c>
      <c r="N433" s="10">
        <v>2.5</v>
      </c>
    </row>
    <row r="434" spans="3:14" ht="15.75" thickBot="1">
      <c r="C434" s="127">
        <f>'Predikcia 15min'!A431</f>
        <v>45752</v>
      </c>
      <c r="D434" s="130">
        <f>'Predikcia 15min'!B431</f>
        <v>4.4583333333333233</v>
      </c>
      <c r="E434" s="68">
        <f>'Predikcia 15min'!G431</f>
        <v>10057.5</v>
      </c>
      <c r="F434" s="69">
        <f>'Predikcia 15min'!O431</f>
        <v>9558</v>
      </c>
      <c r="G434" s="133">
        <f>'Predikcia 15min'!P431</f>
        <v>73</v>
      </c>
      <c r="H434" s="142">
        <v>2.5</v>
      </c>
      <c r="I434" s="144">
        <f>'DHS2025'!L430/1000</f>
        <v>2.5670000000000002</v>
      </c>
      <c r="J434" s="49">
        <f>'Predikcia 15min'!R431</f>
        <v>-0.82</v>
      </c>
      <c r="K434" s="47">
        <f t="shared" si="6"/>
        <v>-6.9611906000000001</v>
      </c>
      <c r="M434" s="135">
        <f>'Predikcia 15min'!K431</f>
        <v>4</v>
      </c>
      <c r="N434" s="10">
        <v>2.5</v>
      </c>
    </row>
    <row r="435" spans="3:14" ht="15.75" thickBot="1">
      <c r="C435" s="127">
        <f>'Predikcia 15min'!A432</f>
        <v>45752</v>
      </c>
      <c r="D435" s="130">
        <f>'Predikcia 15min'!B432</f>
        <v>4.4687499999999902</v>
      </c>
      <c r="E435" s="68">
        <f>'Predikcia 15min'!G432</f>
        <v>9697.25</v>
      </c>
      <c r="F435" s="69">
        <f>'Predikcia 15min'!O432</f>
        <v>9481</v>
      </c>
      <c r="G435" s="133">
        <f>'Predikcia 15min'!P432</f>
        <v>85</v>
      </c>
      <c r="H435" s="142">
        <v>2.5</v>
      </c>
      <c r="I435" s="144">
        <f>'DHS2025'!L431/1000</f>
        <v>2.5590000000000002</v>
      </c>
      <c r="J435" s="49">
        <f>'Predikcia 15min'!R432</f>
        <v>-0.82</v>
      </c>
      <c r="K435" s="47">
        <f t="shared" si="6"/>
        <v>-6.9394961999999998</v>
      </c>
      <c r="M435" s="135">
        <f>'Predikcia 15min'!K432</f>
        <v>4</v>
      </c>
      <c r="N435" s="10">
        <v>2.5</v>
      </c>
    </row>
    <row r="436" spans="3:14" ht="15.75" thickBot="1">
      <c r="C436" s="127">
        <f>'Predikcia 15min'!A433</f>
        <v>45752</v>
      </c>
      <c r="D436" s="130">
        <f>'Predikcia 15min'!B433</f>
        <v>4.4791666666666572</v>
      </c>
      <c r="E436" s="68">
        <f>'Predikcia 15min'!G433</f>
        <v>9548.75</v>
      </c>
      <c r="F436" s="69">
        <f>'Predikcia 15min'!O433</f>
        <v>9228</v>
      </c>
      <c r="G436" s="133">
        <f>'Predikcia 15min'!P433</f>
        <v>25</v>
      </c>
      <c r="H436" s="142">
        <v>2.5</v>
      </c>
      <c r="I436" s="144">
        <f>'DHS2025'!L432/1000</f>
        <v>2.56</v>
      </c>
      <c r="J436" s="49">
        <f>'Predikcia 15min'!R433</f>
        <v>-0.82</v>
      </c>
      <c r="K436" s="47">
        <f t="shared" si="6"/>
        <v>-6.9422079999999999</v>
      </c>
      <c r="M436" s="135">
        <f>'Predikcia 15min'!K433</f>
        <v>4</v>
      </c>
      <c r="N436" s="10">
        <v>2.5</v>
      </c>
    </row>
    <row r="437" spans="3:14" ht="15.75" thickBot="1">
      <c r="C437" s="127">
        <f>'Predikcia 15min'!A434</f>
        <v>45752</v>
      </c>
      <c r="D437" s="130">
        <f>'Predikcia 15min'!B434</f>
        <v>4.4895833333333242</v>
      </c>
      <c r="E437" s="68">
        <f>'Predikcia 15min'!G434</f>
        <v>9786.75</v>
      </c>
      <c r="F437" s="69">
        <f>'Predikcia 15min'!O434</f>
        <v>9613</v>
      </c>
      <c r="G437" s="133">
        <f>'Predikcia 15min'!P434</f>
        <v>182</v>
      </c>
      <c r="H437" s="142">
        <v>2.5</v>
      </c>
      <c r="I437" s="144">
        <f>'DHS2025'!L433/1000</f>
        <v>2.5510000000000002</v>
      </c>
      <c r="J437" s="49">
        <f>'Predikcia 15min'!R434</f>
        <v>-0.82</v>
      </c>
      <c r="K437" s="47">
        <f t="shared" si="6"/>
        <v>-6.9178017999999994</v>
      </c>
      <c r="M437" s="135">
        <f>'Predikcia 15min'!K434</f>
        <v>4</v>
      </c>
      <c r="N437" s="10">
        <v>2.5</v>
      </c>
    </row>
    <row r="438" spans="3:14" ht="15.75" thickBot="1">
      <c r="C438" s="127">
        <f>'Predikcia 15min'!A435</f>
        <v>45752</v>
      </c>
      <c r="D438" s="130">
        <f>'Predikcia 15min'!B435</f>
        <v>4.4999999999999911</v>
      </c>
      <c r="E438" s="68">
        <f>'Predikcia 15min'!G435</f>
        <v>9877.75</v>
      </c>
      <c r="F438" s="69">
        <f>'Predikcia 15min'!O435</f>
        <v>9583</v>
      </c>
      <c r="G438" s="133">
        <f>'Predikcia 15min'!P435</f>
        <v>111</v>
      </c>
      <c r="H438" s="142">
        <v>2.5</v>
      </c>
      <c r="I438" s="144">
        <f>'DHS2025'!L434/1000</f>
        <v>2.5619999999999998</v>
      </c>
      <c r="J438" s="49">
        <f>'Predikcia 15min'!R435</f>
        <v>-20.260000000000002</v>
      </c>
      <c r="K438" s="47">
        <f t="shared" si="6"/>
        <v>-56.254858799999994</v>
      </c>
      <c r="M438" s="135">
        <f>'Predikcia 15min'!K435</f>
        <v>4</v>
      </c>
      <c r="N438" s="10">
        <v>2.5</v>
      </c>
    </row>
    <row r="439" spans="3:14" ht="15.75" thickBot="1">
      <c r="C439" s="127">
        <f>'Predikcia 15min'!A436</f>
        <v>45752</v>
      </c>
      <c r="D439" s="130">
        <f>'Predikcia 15min'!B436</f>
        <v>4.5104166666666581</v>
      </c>
      <c r="E439" s="68">
        <f>'Predikcia 15min'!G436</f>
        <v>10141.75</v>
      </c>
      <c r="F439" s="69">
        <f>'Predikcia 15min'!O436</f>
        <v>9497</v>
      </c>
      <c r="G439" s="133">
        <f>'Predikcia 15min'!P436</f>
        <v>25</v>
      </c>
      <c r="H439" s="142">
        <v>2.5</v>
      </c>
      <c r="I439" s="144">
        <f>'DHS2025'!L435/1000</f>
        <v>2.5619999999999998</v>
      </c>
      <c r="J439" s="49">
        <f>'Predikcia 15min'!R436</f>
        <v>-20.260000000000002</v>
      </c>
      <c r="K439" s="47">
        <f t="shared" si="6"/>
        <v>-56.254858799999994</v>
      </c>
      <c r="M439" s="135">
        <f>'Predikcia 15min'!K436</f>
        <v>4</v>
      </c>
      <c r="N439" s="10">
        <v>2.5</v>
      </c>
    </row>
    <row r="440" spans="3:14" ht="15.75" thickBot="1">
      <c r="C440" s="127">
        <f>'Predikcia 15min'!A437</f>
        <v>45752</v>
      </c>
      <c r="D440" s="130">
        <f>'Predikcia 15min'!B437</f>
        <v>4.520833333333325</v>
      </c>
      <c r="E440" s="68">
        <f>'Predikcia 15min'!G437</f>
        <v>10010.25</v>
      </c>
      <c r="F440" s="69">
        <f>'Predikcia 15min'!O437</f>
        <v>9590</v>
      </c>
      <c r="G440" s="133">
        <f>'Predikcia 15min'!P437</f>
        <v>257</v>
      </c>
      <c r="H440" s="142">
        <v>2.5</v>
      </c>
      <c r="I440" s="144">
        <f>'DHS2025'!L436/1000</f>
        <v>2.5550000000000002</v>
      </c>
      <c r="J440" s="49">
        <f>'Predikcia 15min'!R437</f>
        <v>-20.260000000000002</v>
      </c>
      <c r="K440" s="47">
        <f t="shared" si="6"/>
        <v>-56.101157000000001</v>
      </c>
      <c r="M440" s="135">
        <f>'Predikcia 15min'!K437</f>
        <v>4</v>
      </c>
      <c r="N440" s="10">
        <v>2.5</v>
      </c>
    </row>
    <row r="441" spans="3:14" ht="15.75" thickBot="1">
      <c r="C441" s="127">
        <f>'Predikcia 15min'!A438</f>
        <v>45752</v>
      </c>
      <c r="D441" s="130">
        <f>'Predikcia 15min'!B438</f>
        <v>4.531249999999992</v>
      </c>
      <c r="E441" s="68">
        <f>'Predikcia 15min'!G438</f>
        <v>9712</v>
      </c>
      <c r="F441" s="69">
        <f>'Predikcia 15min'!O438</f>
        <v>9449</v>
      </c>
      <c r="G441" s="133">
        <f>'Predikcia 15min'!P438</f>
        <v>33</v>
      </c>
      <c r="H441" s="142">
        <v>2.5</v>
      </c>
      <c r="I441" s="144">
        <f>'DHS2025'!L437/1000</f>
        <v>2.56</v>
      </c>
      <c r="J441" s="49">
        <f>'Predikcia 15min'!R438</f>
        <v>-20.260000000000002</v>
      </c>
      <c r="K441" s="47">
        <f t="shared" si="6"/>
        <v>-56.210943999999998</v>
      </c>
      <c r="M441" s="135">
        <f>'Predikcia 15min'!K438</f>
        <v>4</v>
      </c>
      <c r="N441" s="10">
        <v>2.5</v>
      </c>
    </row>
    <row r="442" spans="3:14" ht="15.75" thickBot="1">
      <c r="C442" s="127">
        <f>'Predikcia 15min'!A439</f>
        <v>45752</v>
      </c>
      <c r="D442" s="130">
        <f>'Predikcia 15min'!B439</f>
        <v>4.541666666666659</v>
      </c>
      <c r="E442" s="68">
        <f>'Predikcia 15min'!G439</f>
        <v>9682.5</v>
      </c>
      <c r="F442" s="69">
        <f>'Predikcia 15min'!O439</f>
        <v>9583</v>
      </c>
      <c r="G442" s="133">
        <f>'Predikcia 15min'!P439</f>
        <v>174</v>
      </c>
      <c r="H442" s="142">
        <v>2.5</v>
      </c>
      <c r="I442" s="144">
        <f>'DHS2025'!L438/1000</f>
        <v>2.556</v>
      </c>
      <c r="J442" s="49">
        <f>'Predikcia 15min'!R439</f>
        <v>-48.89</v>
      </c>
      <c r="K442" s="47">
        <f t="shared" si="6"/>
        <v>-128.5696116</v>
      </c>
      <c r="M442" s="135">
        <f>'Predikcia 15min'!K439</f>
        <v>4</v>
      </c>
      <c r="N442" s="10">
        <v>2.5</v>
      </c>
    </row>
    <row r="443" spans="3:14" ht="15.75" thickBot="1">
      <c r="C443" s="127">
        <f>'Predikcia 15min'!A440</f>
        <v>45752</v>
      </c>
      <c r="D443" s="130">
        <f>'Predikcia 15min'!B440</f>
        <v>4.5520833333333259</v>
      </c>
      <c r="E443" s="68">
        <f>'Predikcia 15min'!G440</f>
        <v>9600</v>
      </c>
      <c r="F443" s="69">
        <f>'Predikcia 15min'!O440</f>
        <v>9446</v>
      </c>
      <c r="G443" s="133">
        <f>'Predikcia 15min'!P440</f>
        <v>28</v>
      </c>
      <c r="H443" s="142">
        <v>2.5</v>
      </c>
      <c r="I443" s="144">
        <f>'DHS2025'!L439/1000</f>
        <v>2.5590000000000002</v>
      </c>
      <c r="J443" s="49">
        <f>'Predikcia 15min'!R440</f>
        <v>-48.89</v>
      </c>
      <c r="K443" s="47">
        <f t="shared" si="6"/>
        <v>-128.72051490000001</v>
      </c>
      <c r="M443" s="135">
        <f>'Predikcia 15min'!K440</f>
        <v>4</v>
      </c>
      <c r="N443" s="10">
        <v>2.5</v>
      </c>
    </row>
    <row r="444" spans="3:14" ht="15.75" thickBot="1">
      <c r="C444" s="127">
        <f>'Predikcia 15min'!A441</f>
        <v>45752</v>
      </c>
      <c r="D444" s="130">
        <f>'Predikcia 15min'!B441</f>
        <v>4.5624999999999929</v>
      </c>
      <c r="E444" s="68">
        <f>'Predikcia 15min'!G441</f>
        <v>9498.75</v>
      </c>
      <c r="F444" s="69">
        <f>'Predikcia 15min'!O441</f>
        <v>9452</v>
      </c>
      <c r="G444" s="133">
        <f>'Predikcia 15min'!P441</f>
        <v>88</v>
      </c>
      <c r="H444" s="142">
        <v>2.5</v>
      </c>
      <c r="I444" s="144">
        <f>'DHS2025'!L440/1000</f>
        <v>2.5680000000000001</v>
      </c>
      <c r="J444" s="49">
        <f>'Predikcia 15min'!R441</f>
        <v>-48.89</v>
      </c>
      <c r="K444" s="47">
        <f t="shared" si="6"/>
        <v>-129.17322479999999</v>
      </c>
      <c r="M444" s="135">
        <f>'Predikcia 15min'!K441</f>
        <v>4</v>
      </c>
      <c r="N444" s="10">
        <v>2.5</v>
      </c>
    </row>
    <row r="445" spans="3:14" ht="15.75" thickBot="1">
      <c r="C445" s="127">
        <f>'Predikcia 15min'!A442</f>
        <v>45752</v>
      </c>
      <c r="D445" s="130">
        <f>'Predikcia 15min'!B442</f>
        <v>4.5729166666666599</v>
      </c>
      <c r="E445" s="68">
        <f>'Predikcia 15min'!G442</f>
        <v>9405</v>
      </c>
      <c r="F445" s="69">
        <f>'Predikcia 15min'!O442</f>
        <v>9561</v>
      </c>
      <c r="G445" s="133">
        <f>'Predikcia 15min'!P442</f>
        <v>224</v>
      </c>
      <c r="H445" s="142">
        <v>2.5</v>
      </c>
      <c r="I445" s="144">
        <f>'DHS2025'!L441/1000</f>
        <v>2.5630000000000002</v>
      </c>
      <c r="J445" s="49">
        <f>'Predikcia 15min'!R442</f>
        <v>-48.89</v>
      </c>
      <c r="K445" s="47">
        <f t="shared" si="6"/>
        <v>-128.92171930000001</v>
      </c>
      <c r="M445" s="135">
        <f>'Predikcia 15min'!K442</f>
        <v>4</v>
      </c>
      <c r="N445" s="10">
        <v>2.5</v>
      </c>
    </row>
    <row r="446" spans="3:14" ht="15.75" thickBot="1">
      <c r="C446" s="127">
        <f>'Predikcia 15min'!A443</f>
        <v>45752</v>
      </c>
      <c r="D446" s="130">
        <f>'Predikcia 15min'!B443</f>
        <v>4.5833333333333268</v>
      </c>
      <c r="E446" s="68">
        <f>'Predikcia 15min'!G443</f>
        <v>9657.75</v>
      </c>
      <c r="F446" s="69">
        <f>'Predikcia 15min'!O443</f>
        <v>9498</v>
      </c>
      <c r="G446" s="133">
        <f>'Predikcia 15min'!P443</f>
        <v>70</v>
      </c>
      <c r="H446" s="142">
        <v>2.5</v>
      </c>
      <c r="I446" s="144">
        <f>'DHS2025'!L442/1000</f>
        <v>2.5550000000000002</v>
      </c>
      <c r="J446" s="49">
        <f>'Predikcia 15min'!R443</f>
        <v>-51.9</v>
      </c>
      <c r="K446" s="47">
        <f t="shared" si="6"/>
        <v>-136.13295500000001</v>
      </c>
      <c r="M446" s="135">
        <f>'Predikcia 15min'!K443</f>
        <v>4</v>
      </c>
      <c r="N446" s="10">
        <v>2.5</v>
      </c>
    </row>
    <row r="447" spans="3:14" ht="15.75" thickBot="1">
      <c r="C447" s="127">
        <f>'Predikcia 15min'!A444</f>
        <v>45752</v>
      </c>
      <c r="D447" s="130">
        <f>'Predikcia 15min'!B444</f>
        <v>4.5937499999999938</v>
      </c>
      <c r="E447" s="68">
        <f>'Predikcia 15min'!G444</f>
        <v>9633</v>
      </c>
      <c r="F447" s="69">
        <f>'Predikcia 15min'!O444</f>
        <v>9584</v>
      </c>
      <c r="G447" s="133">
        <f>'Predikcia 15min'!P444</f>
        <v>94</v>
      </c>
      <c r="H447" s="142">
        <v>2.5</v>
      </c>
      <c r="I447" s="144">
        <f>'DHS2025'!L443/1000</f>
        <v>2.5640000000000001</v>
      </c>
      <c r="J447" s="49">
        <f>'Predikcia 15min'!R444</f>
        <v>-51.9</v>
      </c>
      <c r="K447" s="47">
        <f t="shared" si="6"/>
        <v>-136.61248399999999</v>
      </c>
      <c r="M447" s="135">
        <f>'Predikcia 15min'!K444</f>
        <v>4</v>
      </c>
      <c r="N447" s="10">
        <v>2.5</v>
      </c>
    </row>
    <row r="448" spans="3:14" ht="15.75" thickBot="1">
      <c r="C448" s="127">
        <f>'Predikcia 15min'!A445</f>
        <v>45752</v>
      </c>
      <c r="D448" s="130">
        <f>'Predikcia 15min'!B445</f>
        <v>4.6041666666666607</v>
      </c>
      <c r="E448" s="68">
        <f>'Predikcia 15min'!G445</f>
        <v>9587.25</v>
      </c>
      <c r="F448" s="69">
        <f>'Predikcia 15min'!O445</f>
        <v>9331</v>
      </c>
      <c r="G448" s="133">
        <f>'Predikcia 15min'!P445</f>
        <v>39</v>
      </c>
      <c r="H448" s="142">
        <v>2.5</v>
      </c>
      <c r="I448" s="144">
        <f>'DHS2025'!L444/1000</f>
        <v>2.5539999999999998</v>
      </c>
      <c r="J448" s="49">
        <f>'Predikcia 15min'!R445</f>
        <v>-51.9</v>
      </c>
      <c r="K448" s="47">
        <f t="shared" si="6"/>
        <v>-136.07967399999998</v>
      </c>
      <c r="M448" s="135">
        <f>'Predikcia 15min'!K445</f>
        <v>4</v>
      </c>
      <c r="N448" s="10">
        <v>2.5</v>
      </c>
    </row>
    <row r="449" spans="3:14" ht="15.75" thickBot="1">
      <c r="C449" s="127">
        <f>'Predikcia 15min'!A446</f>
        <v>45752</v>
      </c>
      <c r="D449" s="130">
        <f>'Predikcia 15min'!B446</f>
        <v>4.6145833333333277</v>
      </c>
      <c r="E449" s="68">
        <f>'Predikcia 15min'!G446</f>
        <v>9165.25</v>
      </c>
      <c r="F449" s="69">
        <f>'Predikcia 15min'!O446</f>
        <v>9534</v>
      </c>
      <c r="G449" s="133">
        <f>'Predikcia 15min'!P446</f>
        <v>28</v>
      </c>
      <c r="H449" s="142">
        <v>2.5</v>
      </c>
      <c r="I449" s="144">
        <f>'DHS2025'!L445/1000</f>
        <v>2.5539999999999998</v>
      </c>
      <c r="J449" s="49">
        <f>'Predikcia 15min'!R446</f>
        <v>-51.9</v>
      </c>
      <c r="K449" s="47">
        <f t="shared" si="6"/>
        <v>-136.07967399999998</v>
      </c>
      <c r="M449" s="135">
        <f>'Predikcia 15min'!K446</f>
        <v>4</v>
      </c>
      <c r="N449" s="10">
        <v>2.5</v>
      </c>
    </row>
    <row r="450" spans="3:14" ht="15.75" thickBot="1">
      <c r="C450" s="127">
        <f>'Predikcia 15min'!A447</f>
        <v>45752</v>
      </c>
      <c r="D450" s="130">
        <f>'Predikcia 15min'!B447</f>
        <v>4.6249999999999947</v>
      </c>
      <c r="E450" s="68">
        <f>'Predikcia 15min'!G447</f>
        <v>9330</v>
      </c>
      <c r="F450" s="69">
        <f>'Predikcia 15min'!O447</f>
        <v>9528</v>
      </c>
      <c r="G450" s="133">
        <f>'Predikcia 15min'!P447</f>
        <v>96</v>
      </c>
      <c r="H450" s="142">
        <v>2.5</v>
      </c>
      <c r="I450" s="144">
        <f>'DHS2025'!L446/1000</f>
        <v>2.552</v>
      </c>
      <c r="J450" s="49">
        <f>'Predikcia 15min'!R447</f>
        <v>-29.79</v>
      </c>
      <c r="K450" s="47">
        <f t="shared" si="6"/>
        <v>-80.112639200000004</v>
      </c>
      <c r="M450" s="135">
        <f>'Predikcia 15min'!K447</f>
        <v>4</v>
      </c>
      <c r="N450" s="10">
        <v>2.5</v>
      </c>
    </row>
    <row r="451" spans="3:14" ht="15.75" thickBot="1">
      <c r="C451" s="127">
        <f>'Predikcia 15min'!A448</f>
        <v>45752</v>
      </c>
      <c r="D451" s="130">
        <f>'Predikcia 15min'!B448</f>
        <v>4.6354166666666616</v>
      </c>
      <c r="E451" s="68">
        <f>'Predikcia 15min'!G448</f>
        <v>9271</v>
      </c>
      <c r="F451" s="69">
        <f>'Predikcia 15min'!O448</f>
        <v>9464</v>
      </c>
      <c r="G451" s="133">
        <f>'Predikcia 15min'!P448</f>
        <v>68</v>
      </c>
      <c r="H451" s="142">
        <v>2.5</v>
      </c>
      <c r="I451" s="144">
        <f>'DHS2025'!L447/1000</f>
        <v>2.5590000000000002</v>
      </c>
      <c r="J451" s="49">
        <f>'Predikcia 15min'!R448</f>
        <v>-29.79</v>
      </c>
      <c r="K451" s="47">
        <f t="shared" si="6"/>
        <v>-80.332383899999996</v>
      </c>
      <c r="M451" s="135">
        <f>'Predikcia 15min'!K448</f>
        <v>4</v>
      </c>
      <c r="N451" s="10">
        <v>2.5</v>
      </c>
    </row>
    <row r="452" spans="3:14" ht="15.75" thickBot="1">
      <c r="C452" s="127">
        <f>'Predikcia 15min'!A449</f>
        <v>45752</v>
      </c>
      <c r="D452" s="130">
        <f>'Predikcia 15min'!B449</f>
        <v>4.6458333333333286</v>
      </c>
      <c r="E452" s="68">
        <f>'Predikcia 15min'!G449</f>
        <v>9380.75</v>
      </c>
      <c r="F452" s="69">
        <f>'Predikcia 15min'!O449</f>
        <v>9356</v>
      </c>
      <c r="G452" s="133">
        <f>'Predikcia 15min'!P449</f>
        <v>38</v>
      </c>
      <c r="H452" s="142">
        <v>2.5</v>
      </c>
      <c r="I452" s="144">
        <f>'DHS2025'!L448/1000</f>
        <v>2.5630000000000002</v>
      </c>
      <c r="J452" s="49">
        <f>'Predikcia 15min'!R449</f>
        <v>-29.79</v>
      </c>
      <c r="K452" s="47">
        <f t="shared" si="6"/>
        <v>-80.457952300000002</v>
      </c>
      <c r="M452" s="135">
        <f>'Predikcia 15min'!K449</f>
        <v>4</v>
      </c>
      <c r="N452" s="10">
        <v>2.5</v>
      </c>
    </row>
    <row r="453" spans="3:14" ht="15.75" thickBot="1">
      <c r="C453" s="127">
        <f>'Predikcia 15min'!A450</f>
        <v>45752</v>
      </c>
      <c r="D453" s="130">
        <f>'Predikcia 15min'!B450</f>
        <v>4.6562499999999956</v>
      </c>
      <c r="E453" s="68">
        <f>'Predikcia 15min'!G450</f>
        <v>9194.25</v>
      </c>
      <c r="F453" s="69">
        <f>'Predikcia 15min'!O450</f>
        <v>9562</v>
      </c>
      <c r="G453" s="133">
        <f>'Predikcia 15min'!P450</f>
        <v>108</v>
      </c>
      <c r="H453" s="142">
        <v>2.5</v>
      </c>
      <c r="I453" s="144">
        <f>'DHS2025'!L449/1000</f>
        <v>2.5649999999999999</v>
      </c>
      <c r="J453" s="49">
        <f>'Predikcia 15min'!R450</f>
        <v>-29.79</v>
      </c>
      <c r="K453" s="47">
        <f t="shared" si="6"/>
        <v>-80.520736499999998</v>
      </c>
      <c r="M453" s="135">
        <f>'Predikcia 15min'!K450</f>
        <v>4</v>
      </c>
      <c r="N453" s="10">
        <v>2.5</v>
      </c>
    </row>
    <row r="454" spans="3:14" ht="15.75" thickBot="1">
      <c r="C454" s="127">
        <f>'Predikcia 15min'!A451</f>
        <v>45752</v>
      </c>
      <c r="D454" s="130">
        <f>'Predikcia 15min'!B451</f>
        <v>4.6666666666666625</v>
      </c>
      <c r="E454" s="68">
        <f>'Predikcia 15min'!G451</f>
        <v>9095</v>
      </c>
      <c r="F454" s="69">
        <f>'Predikcia 15min'!O451</f>
        <v>9497</v>
      </c>
      <c r="G454" s="133">
        <f>'Predikcia 15min'!P451</f>
        <v>30</v>
      </c>
      <c r="H454" s="142">
        <v>4</v>
      </c>
      <c r="I454" s="144">
        <f>'DHS2025'!L450/1000</f>
        <v>3.1360000000000001</v>
      </c>
      <c r="J454" s="49">
        <f>'Predikcia 15min'!R451</f>
        <v>4.67</v>
      </c>
      <c r="K454" s="47">
        <f t="shared" si="6"/>
        <v>8.5402687999999998</v>
      </c>
      <c r="M454" s="135">
        <f>'Predikcia 15min'!K451</f>
        <v>4</v>
      </c>
      <c r="N454" s="10">
        <v>4</v>
      </c>
    </row>
    <row r="455" spans="3:14" ht="15.75" thickBot="1">
      <c r="C455" s="127">
        <f>'Predikcia 15min'!A452</f>
        <v>45752</v>
      </c>
      <c r="D455" s="130">
        <f>'Predikcia 15min'!B452</f>
        <v>4.6770833333333295</v>
      </c>
      <c r="E455" s="68">
        <f>'Predikcia 15min'!G452</f>
        <v>9020.25</v>
      </c>
      <c r="F455" s="69">
        <f>'Predikcia 15min'!O452</f>
        <v>13211</v>
      </c>
      <c r="G455" s="133">
        <f>'Predikcia 15min'!P452</f>
        <v>80</v>
      </c>
      <c r="H455" s="142">
        <v>4</v>
      </c>
      <c r="I455" s="144">
        <f>'DHS2025'!L451/1000</f>
        <v>4.048</v>
      </c>
      <c r="J455" s="49">
        <f>'Predikcia 15min'!R452</f>
        <v>4.67</v>
      </c>
      <c r="K455" s="47">
        <f t="shared" ref="K455:K518" si="7">(J455*0.99-1.9)*I455</f>
        <v>11.023918399999998</v>
      </c>
      <c r="M455" s="135">
        <f>'Predikcia 15min'!K452</f>
        <v>4</v>
      </c>
      <c r="N455" s="10">
        <v>4</v>
      </c>
    </row>
    <row r="456" spans="3:14" ht="15.75" thickBot="1">
      <c r="C456" s="127">
        <f>'Predikcia 15min'!A453</f>
        <v>45752</v>
      </c>
      <c r="D456" s="130">
        <f>'Predikcia 15min'!B453</f>
        <v>4.6874999999999964</v>
      </c>
      <c r="E456" s="68">
        <f>'Predikcia 15min'!G453</f>
        <v>9303.75</v>
      </c>
      <c r="F456" s="69">
        <f>'Predikcia 15min'!O453</f>
        <v>13101</v>
      </c>
      <c r="G456" s="133">
        <f>'Predikcia 15min'!P453</f>
        <v>89</v>
      </c>
      <c r="H456" s="142">
        <v>4</v>
      </c>
      <c r="I456" s="144">
        <f>'DHS2025'!L452/1000</f>
        <v>4.0510000000000002</v>
      </c>
      <c r="J456" s="49">
        <f>'Predikcia 15min'!R453</f>
        <v>4.67</v>
      </c>
      <c r="K456" s="47">
        <f t="shared" si="7"/>
        <v>11.032088299999998</v>
      </c>
      <c r="M456" s="135">
        <f>'Predikcia 15min'!K453</f>
        <v>4</v>
      </c>
      <c r="N456" s="10">
        <v>4</v>
      </c>
    </row>
    <row r="457" spans="3:14" ht="15.75" thickBot="1">
      <c r="C457" s="127">
        <f>'Predikcia 15min'!A454</f>
        <v>45752</v>
      </c>
      <c r="D457" s="130">
        <f>'Predikcia 15min'!B454</f>
        <v>4.6979166666666634</v>
      </c>
      <c r="E457" s="68">
        <f>'Predikcia 15min'!G454</f>
        <v>9303.75</v>
      </c>
      <c r="F457" s="69">
        <f>'Predikcia 15min'!O454</f>
        <v>13045</v>
      </c>
      <c r="G457" s="133">
        <f>'Predikcia 15min'!P454</f>
        <v>79</v>
      </c>
      <c r="H457" s="142">
        <v>4</v>
      </c>
      <c r="I457" s="144">
        <f>'DHS2025'!L453/1000</f>
        <v>4.0670000000000002</v>
      </c>
      <c r="J457" s="49">
        <f>'Predikcia 15min'!R454</f>
        <v>4.67</v>
      </c>
      <c r="K457" s="47">
        <f t="shared" si="7"/>
        <v>11.0756611</v>
      </c>
      <c r="M457" s="135">
        <f>'Predikcia 15min'!K454</f>
        <v>4</v>
      </c>
      <c r="N457" s="10">
        <v>4</v>
      </c>
    </row>
    <row r="458" spans="3:14" ht="15.75" thickBot="1">
      <c r="C458" s="127">
        <f>'Predikcia 15min'!A455</f>
        <v>45752</v>
      </c>
      <c r="D458" s="130">
        <f>'Predikcia 15min'!B455</f>
        <v>4.7083333333333304</v>
      </c>
      <c r="E458" s="68">
        <f>'Predikcia 15min'!G455</f>
        <v>9534.5</v>
      </c>
      <c r="F458" s="69">
        <f>'Predikcia 15min'!O455</f>
        <v>15244</v>
      </c>
      <c r="G458" s="133">
        <f>'Predikcia 15min'!P455</f>
        <v>708</v>
      </c>
      <c r="H458" s="142">
        <v>5</v>
      </c>
      <c r="I458" s="144">
        <f>'DHS2025'!L454/1000</f>
        <v>4.9980000000000002</v>
      </c>
      <c r="J458" s="49">
        <f>'Predikcia 15min'!R455</f>
        <v>44.51</v>
      </c>
      <c r="K458" s="47">
        <f t="shared" si="7"/>
        <v>210.74017019999999</v>
      </c>
      <c r="M458" s="135">
        <f>'Predikcia 15min'!K455</f>
        <v>4</v>
      </c>
      <c r="N458" s="10">
        <v>5</v>
      </c>
    </row>
    <row r="459" spans="3:14" ht="15.75" thickBot="1">
      <c r="C459" s="127">
        <f>'Predikcia 15min'!A456</f>
        <v>45752</v>
      </c>
      <c r="D459" s="130">
        <f>'Predikcia 15min'!B456</f>
        <v>4.7187499999999973</v>
      </c>
      <c r="E459" s="68">
        <f>'Predikcia 15min'!G456</f>
        <v>9278</v>
      </c>
      <c r="F459" s="69">
        <f>'Predikcia 15min'!O456</f>
        <v>13966</v>
      </c>
      <c r="G459" s="133">
        <f>'Predikcia 15min'!P456</f>
        <v>1985</v>
      </c>
      <c r="H459" s="142">
        <v>6</v>
      </c>
      <c r="I459" s="144">
        <f>'DHS2025'!L455/1000</f>
        <v>5.0570000000000004</v>
      </c>
      <c r="J459" s="49">
        <f>'Predikcia 15min'!R456</f>
        <v>44.51</v>
      </c>
      <c r="K459" s="47">
        <f t="shared" si="7"/>
        <v>213.22789929999999</v>
      </c>
      <c r="M459" s="135">
        <f>'Predikcia 15min'!K456</f>
        <v>4</v>
      </c>
      <c r="N459" s="10">
        <v>6</v>
      </c>
    </row>
    <row r="460" spans="3:14" ht="15.75" thickBot="1">
      <c r="C460" s="127">
        <f>'Predikcia 15min'!A457</f>
        <v>45752</v>
      </c>
      <c r="D460" s="130">
        <f>'Predikcia 15min'!B457</f>
        <v>4.7291666666666643</v>
      </c>
      <c r="E460" s="68">
        <f>'Predikcia 15min'!G457</f>
        <v>9508</v>
      </c>
      <c r="F460" s="69">
        <f>'Predikcia 15min'!O457</f>
        <v>14022</v>
      </c>
      <c r="G460" s="133">
        <f>'Predikcia 15min'!P457</f>
        <v>1850</v>
      </c>
      <c r="H460" s="142">
        <v>7</v>
      </c>
      <c r="I460" s="144">
        <f>'DHS2025'!L456/1000</f>
        <v>5.0609999999999999</v>
      </c>
      <c r="J460" s="49">
        <f>'Predikcia 15min'!R457</f>
        <v>44.51</v>
      </c>
      <c r="K460" s="47">
        <f t="shared" si="7"/>
        <v>213.39655889999997</v>
      </c>
      <c r="M460" s="135">
        <f>'Predikcia 15min'!K457</f>
        <v>4</v>
      </c>
      <c r="N460" s="10">
        <v>7</v>
      </c>
    </row>
    <row r="461" spans="3:14" ht="15.75" thickBot="1">
      <c r="C461" s="127">
        <f>'Predikcia 15min'!A458</f>
        <v>45752</v>
      </c>
      <c r="D461" s="130">
        <f>'Predikcia 15min'!B458</f>
        <v>4.7395833333333313</v>
      </c>
      <c r="E461" s="68">
        <f>'Predikcia 15min'!G458</f>
        <v>9757.5</v>
      </c>
      <c r="F461" s="69">
        <f>'Predikcia 15min'!O458</f>
        <v>11709</v>
      </c>
      <c r="G461" s="133">
        <f>'Predikcia 15min'!P458</f>
        <v>5189</v>
      </c>
      <c r="H461" s="142">
        <v>8</v>
      </c>
      <c r="I461" s="144">
        <f>'DHS2025'!L457/1000</f>
        <v>5.0999999999999996</v>
      </c>
      <c r="J461" s="49">
        <f>'Predikcia 15min'!R458</f>
        <v>44.51</v>
      </c>
      <c r="K461" s="47">
        <f t="shared" si="7"/>
        <v>215.04098999999997</v>
      </c>
      <c r="M461" s="135">
        <f>'Predikcia 15min'!K458</f>
        <v>4</v>
      </c>
      <c r="N461" s="10">
        <v>8</v>
      </c>
    </row>
    <row r="462" spans="3:14" ht="15.75" thickBot="1">
      <c r="C462" s="127">
        <f>'Predikcia 15min'!A459</f>
        <v>45752</v>
      </c>
      <c r="D462" s="130">
        <f>'Predikcia 15min'!B459</f>
        <v>4.7499999999999982</v>
      </c>
      <c r="E462" s="68">
        <f>'Predikcia 15min'!G459</f>
        <v>9553.25</v>
      </c>
      <c r="F462" s="69">
        <f>'Predikcia 15min'!O459</f>
        <v>12746</v>
      </c>
      <c r="G462" s="133">
        <f>'Predikcia 15min'!P459</f>
        <v>6395</v>
      </c>
      <c r="H462" s="142">
        <v>8</v>
      </c>
      <c r="I462" s="144">
        <f>'DHS2025'!L458/1000</f>
        <v>6.0179999999999998</v>
      </c>
      <c r="J462" s="49">
        <f>'Predikcia 15min'!R459</f>
        <v>86.42</v>
      </c>
      <c r="K462" s="47">
        <f t="shared" si="7"/>
        <v>503.44060439999998</v>
      </c>
      <c r="M462" s="135">
        <f>'Predikcia 15min'!K459</f>
        <v>4</v>
      </c>
      <c r="N462" s="10">
        <v>8</v>
      </c>
    </row>
    <row r="463" spans="3:14" ht="15.75" thickBot="1">
      <c r="C463" s="127">
        <f>'Predikcia 15min'!A460</f>
        <v>45752</v>
      </c>
      <c r="D463" s="130">
        <f>'Predikcia 15min'!B460</f>
        <v>4.7604166666666652</v>
      </c>
      <c r="E463" s="68">
        <f>'Predikcia 15min'!G460</f>
        <v>9487.25</v>
      </c>
      <c r="F463" s="69">
        <f>'Predikcia 15min'!O460</f>
        <v>11282</v>
      </c>
      <c r="G463" s="133">
        <f>'Predikcia 15min'!P460</f>
        <v>7842</v>
      </c>
      <c r="H463" s="142">
        <v>8</v>
      </c>
      <c r="I463" s="144">
        <f>'DHS2025'!L459/1000</f>
        <v>6.0430000000000001</v>
      </c>
      <c r="J463" s="49">
        <f>'Predikcia 15min'!R460</f>
        <v>86.42</v>
      </c>
      <c r="K463" s="47">
        <f t="shared" si="7"/>
        <v>505.53199940000002</v>
      </c>
      <c r="M463" s="135">
        <f>'Predikcia 15min'!K460</f>
        <v>4</v>
      </c>
      <c r="N463" s="10">
        <v>8</v>
      </c>
    </row>
    <row r="464" spans="3:14" ht="15.75" thickBot="1">
      <c r="C464" s="127">
        <f>'Predikcia 15min'!A461</f>
        <v>45752</v>
      </c>
      <c r="D464" s="130">
        <f>'Predikcia 15min'!B461</f>
        <v>4.7708333333333321</v>
      </c>
      <c r="E464" s="68">
        <f>'Predikcia 15min'!G461</f>
        <v>9954.25</v>
      </c>
      <c r="F464" s="69">
        <f>'Predikcia 15min'!O461</f>
        <v>11729</v>
      </c>
      <c r="G464" s="133">
        <f>'Predikcia 15min'!P461</f>
        <v>7054</v>
      </c>
      <c r="H464" s="142">
        <v>8</v>
      </c>
      <c r="I464" s="144">
        <f>'DHS2025'!L460/1000</f>
        <v>6.085</v>
      </c>
      <c r="J464" s="49">
        <f>'Predikcia 15min'!R461</f>
        <v>86.42</v>
      </c>
      <c r="K464" s="47">
        <f t="shared" si="7"/>
        <v>509.04554300000001</v>
      </c>
      <c r="M464" s="135">
        <f>'Predikcia 15min'!K461</f>
        <v>4</v>
      </c>
      <c r="N464" s="10">
        <v>8</v>
      </c>
    </row>
    <row r="465" spans="3:14" ht="15.75" thickBot="1">
      <c r="C465" s="127">
        <f>'Predikcia 15min'!A462</f>
        <v>45752</v>
      </c>
      <c r="D465" s="130">
        <f>'Predikcia 15min'!B462</f>
        <v>4.7812499999999991</v>
      </c>
      <c r="E465" s="68">
        <f>'Predikcia 15min'!G462</f>
        <v>10062.5</v>
      </c>
      <c r="F465" s="69">
        <f>'Predikcia 15min'!O462</f>
        <v>11848</v>
      </c>
      <c r="G465" s="133">
        <f>'Predikcia 15min'!P462</f>
        <v>6682</v>
      </c>
      <c r="H465" s="142">
        <v>8</v>
      </c>
      <c r="I465" s="144">
        <f>'DHS2025'!L461/1000</f>
        <v>6.0469999999999997</v>
      </c>
      <c r="J465" s="49">
        <f>'Predikcia 15min'!R462</f>
        <v>86.42</v>
      </c>
      <c r="K465" s="47">
        <f t="shared" si="7"/>
        <v>505.86662259999997</v>
      </c>
      <c r="M465" s="135">
        <f>'Predikcia 15min'!K462</f>
        <v>4</v>
      </c>
      <c r="N465" s="10">
        <v>8</v>
      </c>
    </row>
    <row r="466" spans="3:14" ht="15.75" thickBot="1">
      <c r="C466" s="127">
        <f>'Predikcia 15min'!A463</f>
        <v>45752</v>
      </c>
      <c r="D466" s="130">
        <f>'Predikcia 15min'!B463</f>
        <v>4.7916666666666661</v>
      </c>
      <c r="E466" s="68">
        <f>'Predikcia 15min'!G463</f>
        <v>10289.75</v>
      </c>
      <c r="F466" s="69">
        <f>'Predikcia 15min'!O463</f>
        <v>12873</v>
      </c>
      <c r="G466" s="133">
        <f>'Predikcia 15min'!P463</f>
        <v>8718</v>
      </c>
      <c r="H466" s="142">
        <v>8</v>
      </c>
      <c r="I466" s="144">
        <f>'DHS2025'!L462/1000</f>
        <v>7.5359999999999996</v>
      </c>
      <c r="J466" s="49">
        <f>'Predikcia 15min'!R463</f>
        <v>173</v>
      </c>
      <c r="K466" s="47">
        <f t="shared" si="7"/>
        <v>1276.3723199999999</v>
      </c>
      <c r="M466" s="135">
        <f>'Predikcia 15min'!K463</f>
        <v>4</v>
      </c>
      <c r="N466" s="10">
        <v>8</v>
      </c>
    </row>
    <row r="467" spans="3:14" ht="15.75" thickBot="1">
      <c r="C467" s="127">
        <f>'Predikcia 15min'!A464</f>
        <v>45752</v>
      </c>
      <c r="D467" s="130">
        <f>'Predikcia 15min'!B464</f>
        <v>4.802083333333333</v>
      </c>
      <c r="E467" s="68">
        <f>'Predikcia 15min'!G464</f>
        <v>10509.5</v>
      </c>
      <c r="F467" s="69">
        <f>'Predikcia 15min'!O464</f>
        <v>13867</v>
      </c>
      <c r="G467" s="133">
        <f>'Predikcia 15min'!P464</f>
        <v>9760</v>
      </c>
      <c r="H467" s="142">
        <v>8</v>
      </c>
      <c r="I467" s="144">
        <f>'DHS2025'!L463/1000</f>
        <v>8.0619999999999994</v>
      </c>
      <c r="J467" s="49">
        <f>'Predikcia 15min'!R464</f>
        <v>173</v>
      </c>
      <c r="K467" s="47">
        <f t="shared" si="7"/>
        <v>1365.4609399999999</v>
      </c>
      <c r="M467" s="135">
        <f>'Predikcia 15min'!K464</f>
        <v>4</v>
      </c>
      <c r="N467" s="10">
        <v>8</v>
      </c>
    </row>
    <row r="468" spans="3:14" ht="15.75" thickBot="1">
      <c r="C468" s="127">
        <f>'Predikcia 15min'!A465</f>
        <v>45752</v>
      </c>
      <c r="D468" s="130">
        <f>'Predikcia 15min'!B465</f>
        <v>4.8125</v>
      </c>
      <c r="E468" s="68">
        <f>'Predikcia 15min'!G465</f>
        <v>10578.5</v>
      </c>
      <c r="F468" s="69">
        <f>'Predikcia 15min'!O465</f>
        <v>13833</v>
      </c>
      <c r="G468" s="133">
        <f>'Predikcia 15min'!P465</f>
        <v>9455</v>
      </c>
      <c r="H468" s="142">
        <v>8</v>
      </c>
      <c r="I468" s="144">
        <f>'DHS2025'!L464/1000</f>
        <v>8.0679999999999996</v>
      </c>
      <c r="J468" s="49">
        <f>'Predikcia 15min'!R465</f>
        <v>173</v>
      </c>
      <c r="K468" s="47">
        <f t="shared" si="7"/>
        <v>1366.4771599999999</v>
      </c>
      <c r="M468" s="135">
        <f>'Predikcia 15min'!K465</f>
        <v>4</v>
      </c>
      <c r="N468" s="10">
        <v>8</v>
      </c>
    </row>
    <row r="469" spans="3:14" ht="15.75" thickBot="1">
      <c r="C469" s="127">
        <f>'Predikcia 15min'!A466</f>
        <v>45752</v>
      </c>
      <c r="D469" s="130">
        <f>'Predikcia 15min'!B466</f>
        <v>4.822916666666667</v>
      </c>
      <c r="E469" s="68">
        <f>'Predikcia 15min'!G466</f>
        <v>10810.5</v>
      </c>
      <c r="F469" s="69">
        <f>'Predikcia 15min'!O466</f>
        <v>14608</v>
      </c>
      <c r="G469" s="133">
        <f>'Predikcia 15min'!P466</f>
        <v>9468</v>
      </c>
      <c r="H469" s="142">
        <v>8</v>
      </c>
      <c r="I469" s="144">
        <f>'DHS2025'!L465/1000</f>
        <v>8.0670000000000002</v>
      </c>
      <c r="J469" s="49">
        <f>'Predikcia 15min'!R466</f>
        <v>173</v>
      </c>
      <c r="K469" s="47">
        <f t="shared" si="7"/>
        <v>1366.3077900000001</v>
      </c>
      <c r="M469" s="135">
        <f>'Predikcia 15min'!K466</f>
        <v>4</v>
      </c>
      <c r="N469" s="10">
        <v>8</v>
      </c>
    </row>
    <row r="470" spans="3:14" ht="15.75" thickBot="1">
      <c r="C470" s="127">
        <f>'Predikcia 15min'!A467</f>
        <v>45752</v>
      </c>
      <c r="D470" s="130">
        <f>'Predikcia 15min'!B467</f>
        <v>4.8333333333333339</v>
      </c>
      <c r="E470" s="68">
        <f>'Predikcia 15min'!G467</f>
        <v>10757.25</v>
      </c>
      <c r="F470" s="69">
        <f>'Predikcia 15min'!O467</f>
        <v>14464</v>
      </c>
      <c r="G470" s="133">
        <f>'Predikcia 15min'!P467</f>
        <v>9432</v>
      </c>
      <c r="H470" s="142">
        <v>8</v>
      </c>
      <c r="I470" s="144">
        <f>'DHS2025'!L466/1000</f>
        <v>8.0449999999999999</v>
      </c>
      <c r="J470" s="49">
        <f>'Predikcia 15min'!R467</f>
        <v>154.56</v>
      </c>
      <c r="K470" s="47">
        <f t="shared" si="7"/>
        <v>1215.7153479999999</v>
      </c>
      <c r="M470" s="135">
        <f>'Predikcia 15min'!K467</f>
        <v>4</v>
      </c>
      <c r="N470" s="10">
        <v>8</v>
      </c>
    </row>
    <row r="471" spans="3:14" ht="15.75" thickBot="1">
      <c r="C471" s="127">
        <f>'Predikcia 15min'!A468</f>
        <v>45752</v>
      </c>
      <c r="D471" s="130">
        <f>'Predikcia 15min'!B468</f>
        <v>4.8437500000000009</v>
      </c>
      <c r="E471" s="68">
        <f>'Predikcia 15min'!G468</f>
        <v>10947.5</v>
      </c>
      <c r="F471" s="69">
        <f>'Predikcia 15min'!O468</f>
        <v>16269</v>
      </c>
      <c r="G471" s="133">
        <f>'Predikcia 15min'!P468</f>
        <v>8288</v>
      </c>
      <c r="H471" s="142">
        <v>8</v>
      </c>
      <c r="I471" s="144">
        <f>'DHS2025'!L467/1000</f>
        <v>8.07</v>
      </c>
      <c r="J471" s="49">
        <f>'Predikcia 15min'!R468</f>
        <v>154.56</v>
      </c>
      <c r="K471" s="47">
        <f t="shared" si="7"/>
        <v>1219.4932079999999</v>
      </c>
      <c r="M471" s="135">
        <f>'Predikcia 15min'!K468</f>
        <v>4</v>
      </c>
      <c r="N471" s="10">
        <v>8</v>
      </c>
    </row>
    <row r="472" spans="3:14" ht="15.75" thickBot="1">
      <c r="C472" s="127">
        <f>'Predikcia 15min'!A469</f>
        <v>45752</v>
      </c>
      <c r="D472" s="130">
        <f>'Predikcia 15min'!B469</f>
        <v>4.8541666666666679</v>
      </c>
      <c r="E472" s="68">
        <f>'Predikcia 15min'!G469</f>
        <v>11537</v>
      </c>
      <c r="F472" s="69">
        <f>'Predikcia 15min'!O469</f>
        <v>16316</v>
      </c>
      <c r="G472" s="133">
        <f>'Predikcia 15min'!P469</f>
        <v>7845</v>
      </c>
      <c r="H472" s="142">
        <v>8</v>
      </c>
      <c r="I472" s="144">
        <f>'DHS2025'!L468/1000</f>
        <v>8.0579999999999998</v>
      </c>
      <c r="J472" s="49">
        <f>'Predikcia 15min'!R469</f>
        <v>154.56</v>
      </c>
      <c r="K472" s="47">
        <f t="shared" si="7"/>
        <v>1217.6798351999998</v>
      </c>
      <c r="M472" s="135">
        <f>'Predikcia 15min'!K469</f>
        <v>4</v>
      </c>
      <c r="N472" s="10">
        <v>8</v>
      </c>
    </row>
    <row r="473" spans="3:14" ht="15.75" thickBot="1">
      <c r="C473" s="127">
        <f>'Predikcia 15min'!A470</f>
        <v>45752</v>
      </c>
      <c r="D473" s="130">
        <f>'Predikcia 15min'!B470</f>
        <v>4.8645833333333348</v>
      </c>
      <c r="E473" s="68">
        <f>'Predikcia 15min'!G470</f>
        <v>11853.5</v>
      </c>
      <c r="F473" s="69">
        <f>'Predikcia 15min'!O470</f>
        <v>15467</v>
      </c>
      <c r="G473" s="133">
        <f>'Predikcia 15min'!P470</f>
        <v>5842</v>
      </c>
      <c r="H473" s="142">
        <v>8</v>
      </c>
      <c r="I473" s="144">
        <f>'DHS2025'!L469/1000</f>
        <v>7.0010000000000003</v>
      </c>
      <c r="J473" s="49">
        <f>'Predikcia 15min'!R470</f>
        <v>154.56</v>
      </c>
      <c r="K473" s="47">
        <f t="shared" si="7"/>
        <v>1057.9519144000001</v>
      </c>
      <c r="M473" s="135">
        <f>'Predikcia 15min'!K470</f>
        <v>4</v>
      </c>
      <c r="N473" s="10">
        <v>8</v>
      </c>
    </row>
    <row r="474" spans="3:14" ht="15.75" thickBot="1">
      <c r="C474" s="127">
        <f>'Predikcia 15min'!A471</f>
        <v>45752</v>
      </c>
      <c r="D474" s="130">
        <f>'Predikcia 15min'!B471</f>
        <v>4.8750000000000018</v>
      </c>
      <c r="E474" s="68">
        <f>'Predikcia 15min'!G471</f>
        <v>11850</v>
      </c>
      <c r="F474" s="69">
        <f>'Predikcia 15min'!O471</f>
        <v>16501</v>
      </c>
      <c r="G474" s="133">
        <f>'Predikcia 15min'!P471</f>
        <v>2190</v>
      </c>
      <c r="H474" s="142">
        <v>8</v>
      </c>
      <c r="I474" s="144">
        <f>'DHS2025'!L470/1000</f>
        <v>6.0350000000000001</v>
      </c>
      <c r="J474" s="49">
        <f>'Predikcia 15min'!R471</f>
        <v>111.89</v>
      </c>
      <c r="K474" s="47">
        <f t="shared" si="7"/>
        <v>657.03708849999998</v>
      </c>
      <c r="M474" s="135">
        <f>'Predikcia 15min'!K471</f>
        <v>4</v>
      </c>
      <c r="N474" s="10">
        <v>8</v>
      </c>
    </row>
    <row r="475" spans="3:14" ht="15.75" thickBot="1">
      <c r="C475" s="127">
        <f>'Predikcia 15min'!A472</f>
        <v>45752</v>
      </c>
      <c r="D475" s="130">
        <f>'Predikcia 15min'!B472</f>
        <v>4.8854166666666687</v>
      </c>
      <c r="E475" s="68">
        <f>'Predikcia 15min'!G472</f>
        <v>11592.25</v>
      </c>
      <c r="F475" s="69">
        <f>'Predikcia 15min'!O472</f>
        <v>15451</v>
      </c>
      <c r="G475" s="133">
        <f>'Predikcia 15min'!P472</f>
        <v>2512</v>
      </c>
      <c r="H475" s="142">
        <v>8</v>
      </c>
      <c r="I475" s="144">
        <f>'DHS2025'!L471/1000</f>
        <v>5.47</v>
      </c>
      <c r="J475" s="49">
        <f>'Predikcia 15min'!R472</f>
        <v>111.89</v>
      </c>
      <c r="K475" s="47">
        <f t="shared" si="7"/>
        <v>595.52491699999996</v>
      </c>
      <c r="M475" s="135">
        <f>'Predikcia 15min'!K472</f>
        <v>4</v>
      </c>
      <c r="N475" s="10">
        <v>8</v>
      </c>
    </row>
    <row r="476" spans="3:14" ht="15.75" thickBot="1">
      <c r="C476" s="127">
        <f>'Predikcia 15min'!A473</f>
        <v>45752</v>
      </c>
      <c r="D476" s="130">
        <f>'Predikcia 15min'!B473</f>
        <v>4.8958333333333357</v>
      </c>
      <c r="E476" s="68">
        <f>'Predikcia 15min'!G473</f>
        <v>11778.75</v>
      </c>
      <c r="F476" s="69">
        <f>'Predikcia 15min'!O473</f>
        <v>13174</v>
      </c>
      <c r="G476" s="133">
        <f>'Predikcia 15min'!P473</f>
        <v>91</v>
      </c>
      <c r="H476" s="142">
        <v>8</v>
      </c>
      <c r="I476" s="144">
        <f>'DHS2025'!L472/1000</f>
        <v>3.5659999999999998</v>
      </c>
      <c r="J476" s="49">
        <f>'Predikcia 15min'!R473</f>
        <v>111.89</v>
      </c>
      <c r="K476" s="47">
        <f t="shared" si="7"/>
        <v>388.23434259999999</v>
      </c>
      <c r="M476" s="135">
        <f>'Predikcia 15min'!K473</f>
        <v>4</v>
      </c>
      <c r="N476" s="10">
        <v>8</v>
      </c>
    </row>
    <row r="477" spans="3:14" ht="15.75" thickBot="1">
      <c r="C477" s="127">
        <f>'Predikcia 15min'!A474</f>
        <v>45752</v>
      </c>
      <c r="D477" s="130">
        <f>'Predikcia 15min'!B474</f>
        <v>4.9062500000000027</v>
      </c>
      <c r="E477" s="68">
        <f>'Predikcia 15min'!G474</f>
        <v>11730</v>
      </c>
      <c r="F477" s="69">
        <f>'Predikcia 15min'!O474</f>
        <v>8566</v>
      </c>
      <c r="G477" s="133">
        <f>'Predikcia 15min'!P474</f>
        <v>125</v>
      </c>
      <c r="H477" s="142">
        <v>8</v>
      </c>
      <c r="I477" s="144">
        <f>'DHS2025'!L473/1000</f>
        <v>2.048</v>
      </c>
      <c r="J477" s="49">
        <f>'Predikcia 15min'!R474</f>
        <v>111.89</v>
      </c>
      <c r="K477" s="47">
        <f t="shared" si="7"/>
        <v>222.9680128</v>
      </c>
      <c r="M477" s="135">
        <f>'Predikcia 15min'!K474</f>
        <v>4</v>
      </c>
      <c r="N477" s="10">
        <v>8</v>
      </c>
    </row>
    <row r="478" spans="3:14" ht="15.75" thickBot="1">
      <c r="C478" s="127">
        <f>'Predikcia 15min'!A475</f>
        <v>45752</v>
      </c>
      <c r="D478" s="130">
        <f>'Predikcia 15min'!B475</f>
        <v>4.9166666666666696</v>
      </c>
      <c r="E478" s="68">
        <f>'Predikcia 15min'!G475</f>
        <v>11294.25</v>
      </c>
      <c r="F478" s="69">
        <f>'Predikcia 15min'!O475</f>
        <v>8323</v>
      </c>
      <c r="G478" s="133">
        <f>'Predikcia 15min'!P475</f>
        <v>143</v>
      </c>
      <c r="H478" s="142">
        <v>8</v>
      </c>
      <c r="I478" s="144">
        <f>'DHS2025'!L474/1000</f>
        <v>2.0550000000000002</v>
      </c>
      <c r="J478" s="49">
        <f>'Predikcia 15min'!R475</f>
        <v>78.989999999999995</v>
      </c>
      <c r="K478" s="47">
        <f t="shared" si="7"/>
        <v>156.79670549999997</v>
      </c>
      <c r="M478" s="135">
        <f>'Predikcia 15min'!K475</f>
        <v>4</v>
      </c>
      <c r="N478" s="10">
        <v>7</v>
      </c>
    </row>
    <row r="479" spans="3:14" ht="15.75" thickBot="1">
      <c r="C479" s="127">
        <f>'Predikcia 15min'!A476</f>
        <v>45752</v>
      </c>
      <c r="D479" s="130">
        <f>'Predikcia 15min'!B476</f>
        <v>4.9270833333333366</v>
      </c>
      <c r="E479" s="68">
        <f>'Predikcia 15min'!G476</f>
        <v>10469.75</v>
      </c>
      <c r="F479" s="69">
        <f>'Predikcia 15min'!O476</f>
        <v>8051</v>
      </c>
      <c r="G479" s="133">
        <f>'Predikcia 15min'!P476</f>
        <v>114</v>
      </c>
      <c r="H479" s="142">
        <v>7</v>
      </c>
      <c r="I479" s="144">
        <f>'DHS2025'!L475/1000</f>
        <v>2.048</v>
      </c>
      <c r="J479" s="49">
        <f>'Predikcia 15min'!R476</f>
        <v>78.989999999999995</v>
      </c>
      <c r="K479" s="47">
        <f t="shared" si="7"/>
        <v>156.26260479999996</v>
      </c>
      <c r="M479" s="135">
        <f>'Predikcia 15min'!K476</f>
        <v>4</v>
      </c>
      <c r="N479" s="10">
        <v>6</v>
      </c>
    </row>
    <row r="480" spans="3:14" ht="15.75" thickBot="1">
      <c r="C480" s="127">
        <f>'Predikcia 15min'!A477</f>
        <v>45752</v>
      </c>
      <c r="D480" s="130">
        <f>'Predikcia 15min'!B477</f>
        <v>4.9375000000000036</v>
      </c>
      <c r="E480" s="68">
        <f>'Predikcia 15min'!G477</f>
        <v>8998.75</v>
      </c>
      <c r="F480" s="69">
        <f>'Predikcia 15min'!O477</f>
        <v>8369</v>
      </c>
      <c r="G480" s="133">
        <f>'Predikcia 15min'!P477</f>
        <v>195</v>
      </c>
      <c r="H480" s="142">
        <v>6</v>
      </c>
      <c r="I480" s="144">
        <f>'DHS2025'!L476/1000</f>
        <v>2.06</v>
      </c>
      <c r="J480" s="49">
        <f>'Predikcia 15min'!R477</f>
        <v>78.989999999999995</v>
      </c>
      <c r="K480" s="47">
        <f t="shared" si="7"/>
        <v>157.17820599999999</v>
      </c>
      <c r="M480" s="135">
        <f>'Predikcia 15min'!K477</f>
        <v>3</v>
      </c>
      <c r="N480" s="10">
        <v>5</v>
      </c>
    </row>
    <row r="481" spans="3:14" ht="15.75" thickBot="1">
      <c r="C481" s="127">
        <f>'Predikcia 15min'!A478</f>
        <v>45752</v>
      </c>
      <c r="D481" s="130">
        <f>'Predikcia 15min'!B478</f>
        <v>4.9479166666666705</v>
      </c>
      <c r="E481" s="68">
        <f>'Predikcia 15min'!G478</f>
        <v>7425</v>
      </c>
      <c r="F481" s="69">
        <f>'Predikcia 15min'!O478</f>
        <v>8315</v>
      </c>
      <c r="G481" s="133">
        <f>'Predikcia 15min'!P478</f>
        <v>74</v>
      </c>
      <c r="H481" s="142">
        <v>5</v>
      </c>
      <c r="I481" s="144">
        <f>'DHS2025'!L477/1000</f>
        <v>2.0459999999999998</v>
      </c>
      <c r="J481" s="49">
        <f>'Predikcia 15min'!R478</f>
        <v>78.989999999999995</v>
      </c>
      <c r="K481" s="47">
        <f t="shared" si="7"/>
        <v>156.11000459999997</v>
      </c>
      <c r="M481" s="135">
        <f>'Predikcia 15min'!K478</f>
        <v>3</v>
      </c>
      <c r="N481" s="10">
        <v>4</v>
      </c>
    </row>
    <row r="482" spans="3:14" ht="15.75" thickBot="1">
      <c r="C482" s="127">
        <f>'Predikcia 15min'!A479</f>
        <v>45752</v>
      </c>
      <c r="D482" s="130">
        <f>'Predikcia 15min'!B479</f>
        <v>4.9583333333333375</v>
      </c>
      <c r="E482" s="68">
        <f>'Predikcia 15min'!G479</f>
        <v>5468</v>
      </c>
      <c r="F482" s="69">
        <f>'Predikcia 15min'!O479</f>
        <v>8606</v>
      </c>
      <c r="G482" s="133">
        <f>'Predikcia 15min'!P479</f>
        <v>105</v>
      </c>
      <c r="H482" s="142">
        <v>4</v>
      </c>
      <c r="I482" s="144">
        <f>'DHS2025'!L478/1000</f>
        <v>2.0590000000000002</v>
      </c>
      <c r="J482" s="49">
        <f>'Predikcia 15min'!R479</f>
        <v>68.75</v>
      </c>
      <c r="K482" s="47">
        <f t="shared" si="7"/>
        <v>136.2285875</v>
      </c>
      <c r="M482" s="135">
        <f>'Predikcia 15min'!K479</f>
        <v>2</v>
      </c>
      <c r="N482" s="10">
        <v>3</v>
      </c>
    </row>
    <row r="483" spans="3:14" ht="15.75" thickBot="1">
      <c r="C483" s="127">
        <f>'Predikcia 15min'!A480</f>
        <v>45752</v>
      </c>
      <c r="D483" s="130">
        <f>'Predikcia 15min'!B480</f>
        <v>4.9687500000000044</v>
      </c>
      <c r="E483" s="68">
        <f>'Predikcia 15min'!G480</f>
        <v>3985.75</v>
      </c>
      <c r="F483" s="69">
        <f>'Predikcia 15min'!O480</f>
        <v>8398</v>
      </c>
      <c r="G483" s="133">
        <f>'Predikcia 15min'!P480</f>
        <v>27</v>
      </c>
      <c r="H483" s="142">
        <v>2</v>
      </c>
      <c r="I483" s="144">
        <f>'DHS2025'!L479/1000</f>
        <v>2.0489999999999999</v>
      </c>
      <c r="J483" s="49">
        <f>'Predikcia 15min'!R480</f>
        <v>68.75</v>
      </c>
      <c r="K483" s="47">
        <f t="shared" si="7"/>
        <v>135.56696249999999</v>
      </c>
      <c r="M483" s="135">
        <f>'Predikcia 15min'!K480</f>
        <v>2</v>
      </c>
      <c r="N483" s="10">
        <v>2</v>
      </c>
    </row>
    <row r="484" spans="3:14" ht="15.75" thickBot="1">
      <c r="C484" s="127">
        <f>'Predikcia 15min'!A481</f>
        <v>45752</v>
      </c>
      <c r="D484" s="130">
        <f>'Predikcia 15min'!B481</f>
        <v>4.9791666666666714</v>
      </c>
      <c r="E484" s="68">
        <f>'Predikcia 15min'!G481</f>
        <v>3040.5</v>
      </c>
      <c r="F484" s="69">
        <f>'Predikcia 15min'!O481</f>
        <v>8626</v>
      </c>
      <c r="G484" s="133">
        <f>'Predikcia 15min'!P481</f>
        <v>93</v>
      </c>
      <c r="H484" s="142">
        <v>2</v>
      </c>
      <c r="I484" s="144">
        <f>'DHS2025'!L480/1000</f>
        <v>2.0499999999999998</v>
      </c>
      <c r="J484" s="49">
        <f>'Predikcia 15min'!R481</f>
        <v>68.75</v>
      </c>
      <c r="K484" s="47">
        <f t="shared" si="7"/>
        <v>135.63312499999998</v>
      </c>
      <c r="M484" s="135">
        <f>'Predikcia 15min'!K481</f>
        <v>2</v>
      </c>
      <c r="N484" s="10">
        <v>2</v>
      </c>
    </row>
    <row r="485" spans="3:14" ht="15.75" thickBot="1">
      <c r="C485" s="128">
        <f>'Predikcia 15min'!A482</f>
        <v>45752</v>
      </c>
      <c r="D485" s="131">
        <f>'Predikcia 15min'!B482</f>
        <v>4.9895833333333384</v>
      </c>
      <c r="E485" s="71">
        <f>'Predikcia 15min'!G482</f>
        <v>3178.5</v>
      </c>
      <c r="F485" s="72">
        <f>'Predikcia 15min'!O482</f>
        <v>8434</v>
      </c>
      <c r="G485" s="134">
        <f>'Predikcia 15min'!P482</f>
        <v>106</v>
      </c>
      <c r="H485" s="142">
        <v>2</v>
      </c>
      <c r="I485" s="145">
        <f>'DHS2025'!L481/1000</f>
        <v>2.0539999999999998</v>
      </c>
      <c r="J485" s="49">
        <f>'Predikcia 15min'!R482</f>
        <v>68.75</v>
      </c>
      <c r="K485" s="47">
        <f t="shared" si="7"/>
        <v>135.89777499999997</v>
      </c>
      <c r="M485" s="135">
        <f>'Predikcia 15min'!K482</f>
        <v>2</v>
      </c>
      <c r="N485" s="10">
        <v>2</v>
      </c>
    </row>
    <row r="486" spans="3:14" ht="15.75" thickBot="1">
      <c r="C486" s="93">
        <f>'Predikcia 15min'!A483</f>
        <v>45753</v>
      </c>
      <c r="D486" s="138">
        <f>'Predikcia 15min'!B483</f>
        <v>5.0000000000000053</v>
      </c>
      <c r="E486" s="68">
        <f>'Predikcia 15min'!G483</f>
        <v>3604</v>
      </c>
      <c r="F486" s="69">
        <f>'Predikcia 15min'!O483</f>
        <v>8553</v>
      </c>
      <c r="G486" s="70">
        <f>'Predikcia 15min'!P483</f>
        <v>493</v>
      </c>
      <c r="H486" s="141">
        <v>2</v>
      </c>
      <c r="I486" s="144">
        <f>'DHS2025'!L482/1000</f>
        <v>2.052</v>
      </c>
      <c r="J486" s="49">
        <f>'Predikcia 15min'!R483</f>
        <v>70.45</v>
      </c>
      <c r="K486" s="47">
        <f t="shared" si="7"/>
        <v>139.21896599999999</v>
      </c>
      <c r="M486" s="135">
        <f>'Predikcia 15min'!K483</f>
        <v>2</v>
      </c>
      <c r="N486" s="10">
        <v>2</v>
      </c>
    </row>
    <row r="487" spans="3:14" ht="15.75" thickBot="1">
      <c r="C487" s="93">
        <f>'Predikcia 15min'!A484</f>
        <v>45753</v>
      </c>
      <c r="D487" s="138">
        <f>'Predikcia 15min'!B484</f>
        <v>5.0104166666666723</v>
      </c>
      <c r="E487" s="68">
        <f>'Predikcia 15min'!G484</f>
        <v>3864.75</v>
      </c>
      <c r="F487" s="69">
        <f>'Predikcia 15min'!O484</f>
        <v>8127</v>
      </c>
      <c r="G487" s="70">
        <f>'Predikcia 15min'!P484</f>
        <v>988</v>
      </c>
      <c r="H487" s="142">
        <v>2</v>
      </c>
      <c r="I487" s="144">
        <f>'DHS2025'!L483/1000</f>
        <v>2.0510000000000002</v>
      </c>
      <c r="J487" s="49">
        <f>'Predikcia 15min'!R484</f>
        <v>70.45</v>
      </c>
      <c r="K487" s="47">
        <f t="shared" si="7"/>
        <v>139.15112050000002</v>
      </c>
      <c r="M487" s="135">
        <f>'Predikcia 15min'!K484</f>
        <v>2</v>
      </c>
      <c r="N487" s="10">
        <v>2</v>
      </c>
    </row>
    <row r="488" spans="3:14" ht="15.75" thickBot="1">
      <c r="C488" s="93">
        <f>'Predikcia 15min'!A485</f>
        <v>45753</v>
      </c>
      <c r="D488" s="138">
        <f>'Predikcia 15min'!B485</f>
        <v>5.0208333333333393</v>
      </c>
      <c r="E488" s="68">
        <f>'Predikcia 15min'!G485</f>
        <v>4711.5</v>
      </c>
      <c r="F488" s="69">
        <f>'Predikcia 15min'!O485</f>
        <v>8102</v>
      </c>
      <c r="G488" s="70">
        <f>'Predikcia 15min'!P485</f>
        <v>585</v>
      </c>
      <c r="H488" s="142">
        <v>2</v>
      </c>
      <c r="I488" s="144">
        <f>'DHS2025'!L484/1000</f>
        <v>2.0489999999999999</v>
      </c>
      <c r="J488" s="49">
        <f>'Predikcia 15min'!R485</f>
        <v>70.45</v>
      </c>
      <c r="K488" s="47">
        <f t="shared" si="7"/>
        <v>139.01542950000001</v>
      </c>
      <c r="M488" s="135">
        <f>'Predikcia 15min'!K485</f>
        <v>2</v>
      </c>
      <c r="N488" s="10">
        <v>2</v>
      </c>
    </row>
    <row r="489" spans="3:14" ht="15.75" thickBot="1">
      <c r="C489" s="93">
        <f>'Predikcia 15min'!A486</f>
        <v>45753</v>
      </c>
      <c r="D489" s="138">
        <f>'Predikcia 15min'!B486</f>
        <v>5.0312500000000062</v>
      </c>
      <c r="E489" s="68">
        <f>'Predikcia 15min'!G486</f>
        <v>4886.5</v>
      </c>
      <c r="F489" s="69">
        <f>'Predikcia 15min'!O486</f>
        <v>8609</v>
      </c>
      <c r="G489" s="70">
        <f>'Predikcia 15min'!P486</f>
        <v>433</v>
      </c>
      <c r="H489" s="142">
        <v>2</v>
      </c>
      <c r="I489" s="144">
        <f>'DHS2025'!L485/1000</f>
        <v>2.0529999999999999</v>
      </c>
      <c r="J489" s="49">
        <f>'Predikcia 15min'!R486</f>
        <v>70.45</v>
      </c>
      <c r="K489" s="47">
        <f t="shared" si="7"/>
        <v>139.2868115</v>
      </c>
      <c r="M489" s="135">
        <f>'Predikcia 15min'!K486</f>
        <v>2</v>
      </c>
      <c r="N489" s="10">
        <v>2</v>
      </c>
    </row>
    <row r="490" spans="3:14" ht="15.75" thickBot="1">
      <c r="C490" s="93">
        <f>'Predikcia 15min'!A487</f>
        <v>45753</v>
      </c>
      <c r="D490" s="138">
        <f>'Predikcia 15min'!B487</f>
        <v>5.0416666666666732</v>
      </c>
      <c r="E490" s="68">
        <f>'Predikcia 15min'!G487</f>
        <v>4504.5</v>
      </c>
      <c r="F490" s="69">
        <f>'Predikcia 15min'!O487</f>
        <v>8588</v>
      </c>
      <c r="G490" s="70">
        <f>'Predikcia 15min'!P487</f>
        <v>358</v>
      </c>
      <c r="H490" s="142">
        <v>2</v>
      </c>
      <c r="I490" s="144">
        <f>'DHS2025'!L486/1000</f>
        <v>2.0590000000000002</v>
      </c>
      <c r="J490" s="49">
        <f>'Predikcia 15min'!R487</f>
        <v>61.93</v>
      </c>
      <c r="K490" s="47">
        <f t="shared" si="7"/>
        <v>122.3266313</v>
      </c>
      <c r="M490" s="135">
        <f>'Predikcia 15min'!K487</f>
        <v>2</v>
      </c>
      <c r="N490" s="10">
        <v>2</v>
      </c>
    </row>
    <row r="491" spans="3:14" ht="15.75" thickBot="1">
      <c r="C491" s="93">
        <f>'Predikcia 15min'!A488</f>
        <v>45753</v>
      </c>
      <c r="D491" s="138">
        <f>'Predikcia 15min'!B488</f>
        <v>5.0520833333333401</v>
      </c>
      <c r="E491" s="68">
        <f>'Predikcia 15min'!G488</f>
        <v>4239.25</v>
      </c>
      <c r="F491" s="69">
        <f>'Predikcia 15min'!O488</f>
        <v>8775</v>
      </c>
      <c r="G491" s="70">
        <f>'Predikcia 15min'!P488</f>
        <v>22</v>
      </c>
      <c r="H491" s="142">
        <v>2</v>
      </c>
      <c r="I491" s="144">
        <f>'DHS2025'!L487/1000</f>
        <v>2.0459999999999998</v>
      </c>
      <c r="J491" s="49">
        <f>'Predikcia 15min'!R488</f>
        <v>61.93</v>
      </c>
      <c r="K491" s="47">
        <f t="shared" si="7"/>
        <v>121.55429219999999</v>
      </c>
      <c r="M491" s="135">
        <f>'Predikcia 15min'!K488</f>
        <v>2</v>
      </c>
      <c r="N491" s="10">
        <v>2</v>
      </c>
    </row>
    <row r="492" spans="3:14" ht="15.75" thickBot="1">
      <c r="C492" s="93">
        <f>'Predikcia 15min'!A489</f>
        <v>45753</v>
      </c>
      <c r="D492" s="138">
        <f>'Predikcia 15min'!B489</f>
        <v>5.0625000000000071</v>
      </c>
      <c r="E492" s="68">
        <f>'Predikcia 15min'!G489</f>
        <v>4906.75</v>
      </c>
      <c r="F492" s="69">
        <f>'Predikcia 15min'!O489</f>
        <v>8583</v>
      </c>
      <c r="G492" s="70">
        <f>'Predikcia 15min'!P489</f>
        <v>41</v>
      </c>
      <c r="H492" s="142">
        <v>2</v>
      </c>
      <c r="I492" s="144">
        <f>'DHS2025'!L488/1000</f>
        <v>2.048</v>
      </c>
      <c r="J492" s="49">
        <f>'Predikcia 15min'!R489</f>
        <v>61.93</v>
      </c>
      <c r="K492" s="47">
        <f t="shared" si="7"/>
        <v>121.67311359999999</v>
      </c>
      <c r="M492" s="135">
        <f>'Predikcia 15min'!K489</f>
        <v>2</v>
      </c>
      <c r="N492" s="10">
        <v>2</v>
      </c>
    </row>
    <row r="493" spans="3:14" ht="15.75" thickBot="1">
      <c r="C493" s="93">
        <f>'Predikcia 15min'!A490</f>
        <v>45753</v>
      </c>
      <c r="D493" s="138">
        <f>'Predikcia 15min'!B490</f>
        <v>5.0729166666666741</v>
      </c>
      <c r="E493" s="68">
        <f>'Predikcia 15min'!G490</f>
        <v>5549.75</v>
      </c>
      <c r="F493" s="69">
        <f>'Predikcia 15min'!O490</f>
        <v>9062</v>
      </c>
      <c r="G493" s="70">
        <f>'Predikcia 15min'!P490</f>
        <v>119</v>
      </c>
      <c r="H493" s="142">
        <v>2</v>
      </c>
      <c r="I493" s="144">
        <f>'DHS2025'!L489/1000</f>
        <v>2.052</v>
      </c>
      <c r="J493" s="49">
        <f>'Predikcia 15min'!R490</f>
        <v>61.93</v>
      </c>
      <c r="K493" s="47">
        <f t="shared" si="7"/>
        <v>121.9107564</v>
      </c>
      <c r="M493" s="135">
        <f>'Predikcia 15min'!K490</f>
        <v>2</v>
      </c>
      <c r="N493" s="10">
        <v>2</v>
      </c>
    </row>
    <row r="494" spans="3:14" ht="15.75" thickBot="1">
      <c r="C494" s="93">
        <f>'Predikcia 15min'!A491</f>
        <v>45753</v>
      </c>
      <c r="D494" s="138">
        <f>'Predikcia 15min'!B491</f>
        <v>5.083333333333341</v>
      </c>
      <c r="E494" s="68">
        <f>'Predikcia 15min'!G491</f>
        <v>5616.75</v>
      </c>
      <c r="F494" s="69">
        <f>'Predikcia 15min'!O491</f>
        <v>8744</v>
      </c>
      <c r="G494" s="70">
        <f>'Predikcia 15min'!P491</f>
        <v>75</v>
      </c>
      <c r="H494" s="142">
        <v>2</v>
      </c>
      <c r="I494" s="144">
        <f>'DHS2025'!L490/1000</f>
        <v>2.0579999999999998</v>
      </c>
      <c r="J494" s="49">
        <f>'Predikcia 15min'!R491</f>
        <v>63.83</v>
      </c>
      <c r="K494" s="47">
        <f t="shared" si="7"/>
        <v>126.13831859999999</v>
      </c>
      <c r="M494" s="135">
        <f>'Predikcia 15min'!K491</f>
        <v>2</v>
      </c>
      <c r="N494" s="10">
        <v>2</v>
      </c>
    </row>
    <row r="495" spans="3:14" ht="15.75" thickBot="1">
      <c r="C495" s="93">
        <f>'Predikcia 15min'!A492</f>
        <v>45753</v>
      </c>
      <c r="D495" s="138">
        <f>'Predikcia 15min'!B492</f>
        <v>5.093750000000008</v>
      </c>
      <c r="E495" s="68">
        <f>'Predikcia 15min'!G492</f>
        <v>6158.5</v>
      </c>
      <c r="F495" s="69">
        <f>'Predikcia 15min'!O492</f>
        <v>8920</v>
      </c>
      <c r="G495" s="70">
        <f>'Predikcia 15min'!P492</f>
        <v>80</v>
      </c>
      <c r="H495" s="142">
        <v>2</v>
      </c>
      <c r="I495" s="144">
        <f>'DHS2025'!L491/1000</f>
        <v>2.0499999999999998</v>
      </c>
      <c r="J495" s="49">
        <f>'Predikcia 15min'!R492</f>
        <v>63.83</v>
      </c>
      <c r="K495" s="47">
        <f t="shared" si="7"/>
        <v>125.64798499999999</v>
      </c>
      <c r="M495" s="135">
        <f>'Predikcia 15min'!K492</f>
        <v>3</v>
      </c>
      <c r="N495" s="10">
        <v>2</v>
      </c>
    </row>
    <row r="496" spans="3:14" ht="15.75" thickBot="1">
      <c r="C496" s="93">
        <f>'Predikcia 15min'!A493</f>
        <v>45753</v>
      </c>
      <c r="D496" s="138">
        <f>'Predikcia 15min'!B493</f>
        <v>5.104166666666675</v>
      </c>
      <c r="E496" s="68">
        <f>'Predikcia 15min'!G493</f>
        <v>6491.5</v>
      </c>
      <c r="F496" s="69">
        <f>'Predikcia 15min'!O493</f>
        <v>8453</v>
      </c>
      <c r="G496" s="70">
        <f>'Predikcia 15min'!P493</f>
        <v>81</v>
      </c>
      <c r="H496" s="142">
        <v>2</v>
      </c>
      <c r="I496" s="144">
        <f>'DHS2025'!L492/1000</f>
        <v>2.0539999999999998</v>
      </c>
      <c r="J496" s="49">
        <f>'Predikcia 15min'!R493</f>
        <v>63.83</v>
      </c>
      <c r="K496" s="47">
        <f t="shared" si="7"/>
        <v>125.89315179999998</v>
      </c>
      <c r="M496" s="135">
        <f>'Predikcia 15min'!K493</f>
        <v>3</v>
      </c>
      <c r="N496" s="10">
        <v>2</v>
      </c>
    </row>
    <row r="497" spans="3:14" ht="15.75" thickBot="1">
      <c r="C497" s="93">
        <f>'Predikcia 15min'!A494</f>
        <v>45753</v>
      </c>
      <c r="D497" s="138">
        <f>'Predikcia 15min'!B494</f>
        <v>5.1145833333333419</v>
      </c>
      <c r="E497" s="68">
        <f>'Predikcia 15min'!G494</f>
        <v>5995.25</v>
      </c>
      <c r="F497" s="69">
        <f>'Predikcia 15min'!O494</f>
        <v>8792</v>
      </c>
      <c r="G497" s="70">
        <f>'Predikcia 15min'!P494</f>
        <v>201</v>
      </c>
      <c r="H497" s="142">
        <v>2</v>
      </c>
      <c r="I497" s="144">
        <f>'DHS2025'!L493/1000</f>
        <v>2.0499999999999998</v>
      </c>
      <c r="J497" s="49">
        <f>'Predikcia 15min'!R494</f>
        <v>63.83</v>
      </c>
      <c r="K497" s="47">
        <f t="shared" si="7"/>
        <v>125.64798499999999</v>
      </c>
      <c r="M497" s="135">
        <f>'Predikcia 15min'!K494</f>
        <v>2</v>
      </c>
      <c r="N497" s="10">
        <v>2</v>
      </c>
    </row>
    <row r="498" spans="3:14" ht="15.75" thickBot="1">
      <c r="C498" s="93">
        <f>'Predikcia 15min'!A495</f>
        <v>45753</v>
      </c>
      <c r="D498" s="138">
        <f>'Predikcia 15min'!B495</f>
        <v>5.1250000000000089</v>
      </c>
      <c r="E498" s="68">
        <f>'Predikcia 15min'!G495</f>
        <v>6227.25</v>
      </c>
      <c r="F498" s="69">
        <f>'Predikcia 15min'!O495</f>
        <v>10298</v>
      </c>
      <c r="G498" s="70">
        <f>'Predikcia 15min'!P495</f>
        <v>23</v>
      </c>
      <c r="H498" s="142">
        <v>2.5</v>
      </c>
      <c r="I498" s="144">
        <f>'DHS2025'!L494/1000</f>
        <v>2.5649999999999999</v>
      </c>
      <c r="J498" s="49">
        <f>'Predikcia 15min'!R495</f>
        <v>69.900000000000006</v>
      </c>
      <c r="K498" s="47">
        <f t="shared" si="7"/>
        <v>172.62706499999999</v>
      </c>
      <c r="M498" s="135">
        <f>'Predikcia 15min'!K495</f>
        <v>3</v>
      </c>
      <c r="N498" s="10">
        <v>2.5</v>
      </c>
    </row>
    <row r="499" spans="3:14" ht="15.75" thickBot="1">
      <c r="C499" s="93">
        <f>'Predikcia 15min'!A496</f>
        <v>45753</v>
      </c>
      <c r="D499" s="138">
        <f>'Predikcia 15min'!B496</f>
        <v>5.1354166666666758</v>
      </c>
      <c r="E499" s="68">
        <f>'Predikcia 15min'!G496</f>
        <v>7073.25</v>
      </c>
      <c r="F499" s="69">
        <f>'Predikcia 15min'!O496</f>
        <v>9691</v>
      </c>
      <c r="G499" s="70">
        <f>'Predikcia 15min'!P496</f>
        <v>24</v>
      </c>
      <c r="H499" s="142">
        <v>2.5</v>
      </c>
      <c r="I499" s="144">
        <f>'DHS2025'!L495/1000</f>
        <v>2.5569999999999999</v>
      </c>
      <c r="J499" s="49">
        <f>'Predikcia 15min'!R496</f>
        <v>69.900000000000006</v>
      </c>
      <c r="K499" s="47">
        <f t="shared" si="7"/>
        <v>172.08865700000001</v>
      </c>
      <c r="M499" s="135">
        <f>'Predikcia 15min'!K496</f>
        <v>3</v>
      </c>
      <c r="N499" s="10">
        <v>2.5</v>
      </c>
    </row>
    <row r="500" spans="3:14" ht="15.75" thickBot="1">
      <c r="C500" s="93">
        <f>'Predikcia 15min'!A497</f>
        <v>45753</v>
      </c>
      <c r="D500" s="138">
        <f>'Predikcia 15min'!B497</f>
        <v>5.1458333333333428</v>
      </c>
      <c r="E500" s="68">
        <f>'Predikcia 15min'!G497</f>
        <v>8138.5</v>
      </c>
      <c r="F500" s="69">
        <f>'Predikcia 15min'!O497</f>
        <v>9643</v>
      </c>
      <c r="G500" s="70">
        <f>'Predikcia 15min'!P497</f>
        <v>81</v>
      </c>
      <c r="H500" s="142">
        <v>2.5</v>
      </c>
      <c r="I500" s="144">
        <f>'DHS2025'!L496/1000</f>
        <v>2.5579999999999998</v>
      </c>
      <c r="J500" s="49">
        <f>'Predikcia 15min'!R497</f>
        <v>69.900000000000006</v>
      </c>
      <c r="K500" s="47">
        <f t="shared" si="7"/>
        <v>172.155958</v>
      </c>
      <c r="M500" s="135">
        <f>'Predikcia 15min'!K497</f>
        <v>3</v>
      </c>
      <c r="N500" s="10">
        <v>2.5</v>
      </c>
    </row>
    <row r="501" spans="3:14" ht="15.75" thickBot="1">
      <c r="C501" s="93">
        <f>'Predikcia 15min'!A498</f>
        <v>45753</v>
      </c>
      <c r="D501" s="138">
        <f>'Predikcia 15min'!B498</f>
        <v>5.1562500000000098</v>
      </c>
      <c r="E501" s="68">
        <f>'Predikcia 15min'!G498</f>
        <v>10256.75</v>
      </c>
      <c r="F501" s="69">
        <f>'Predikcia 15min'!O498</f>
        <v>9605</v>
      </c>
      <c r="G501" s="70">
        <f>'Predikcia 15min'!P498</f>
        <v>113</v>
      </c>
      <c r="H501" s="142">
        <v>2.5</v>
      </c>
      <c r="I501" s="144">
        <f>'DHS2025'!L497/1000</f>
        <v>2.5449999999999999</v>
      </c>
      <c r="J501" s="49">
        <f>'Predikcia 15min'!R498</f>
        <v>69.900000000000006</v>
      </c>
      <c r="K501" s="47">
        <f t="shared" si="7"/>
        <v>171.28104500000001</v>
      </c>
      <c r="M501" s="135">
        <f>'Predikcia 15min'!K498</f>
        <v>4</v>
      </c>
      <c r="N501" s="10">
        <v>2.5</v>
      </c>
    </row>
    <row r="502" spans="3:14" ht="15.75" thickBot="1">
      <c r="C502" s="93">
        <f>'Predikcia 15min'!A499</f>
        <v>45753</v>
      </c>
      <c r="D502" s="138">
        <f>'Predikcia 15min'!B499</f>
        <v>5.1666666666666767</v>
      </c>
      <c r="E502" s="68">
        <f>'Predikcia 15min'!G499</f>
        <v>10847.75</v>
      </c>
      <c r="F502" s="69">
        <f>'Predikcia 15min'!O499</f>
        <v>12326</v>
      </c>
      <c r="G502" s="149">
        <f>'Predikcia 15min'!P499</f>
        <v>24</v>
      </c>
      <c r="H502" s="142">
        <v>3.5</v>
      </c>
      <c r="I502" s="144">
        <f>'DHS2025'!L498/1000</f>
        <v>3.5339999999999998</v>
      </c>
      <c r="J502" s="49">
        <f>'Predikcia 15min'!R499</f>
        <v>71.89</v>
      </c>
      <c r="K502" s="47">
        <f t="shared" si="7"/>
        <v>244.80406739999995</v>
      </c>
      <c r="M502" s="135">
        <f>'Predikcia 15min'!K499</f>
        <v>4</v>
      </c>
      <c r="N502" s="10">
        <v>3.5</v>
      </c>
    </row>
    <row r="503" spans="3:14" ht="15.75" thickBot="1">
      <c r="C503" s="93">
        <f>'Predikcia 15min'!A500</f>
        <v>45753</v>
      </c>
      <c r="D503" s="138">
        <f>'Predikcia 15min'!B500</f>
        <v>5.1770833333333437</v>
      </c>
      <c r="E503" s="68">
        <f>'Predikcia 15min'!G500</f>
        <v>13416.75</v>
      </c>
      <c r="F503" s="69">
        <f>'Predikcia 15min'!O500</f>
        <v>16072</v>
      </c>
      <c r="G503" s="149">
        <f>'Predikcia 15min'!P500</f>
        <v>54</v>
      </c>
      <c r="H503" s="142">
        <v>3.5</v>
      </c>
      <c r="I503" s="144">
        <f>'DHS2025'!L499/1000</f>
        <v>3.569</v>
      </c>
      <c r="J503" s="49">
        <f>'Predikcia 15min'!R500</f>
        <v>71.89</v>
      </c>
      <c r="K503" s="47">
        <f t="shared" si="7"/>
        <v>247.22855589999995</v>
      </c>
      <c r="M503" s="135">
        <f>'Predikcia 15min'!K500</f>
        <v>5</v>
      </c>
      <c r="N503" s="10">
        <v>3.5</v>
      </c>
    </row>
    <row r="504" spans="3:14" ht="15.75" thickBot="1">
      <c r="C504" s="93">
        <f>'Predikcia 15min'!A501</f>
        <v>45753</v>
      </c>
      <c r="D504" s="138">
        <f>'Predikcia 15min'!B501</f>
        <v>5.1875000000000107</v>
      </c>
      <c r="E504" s="68">
        <f>'Predikcia 15min'!G501</f>
        <v>14908</v>
      </c>
      <c r="F504" s="69">
        <f>'Predikcia 15min'!O501</f>
        <v>18516</v>
      </c>
      <c r="G504" s="149">
        <f>'Predikcia 15min'!P501</f>
        <v>20</v>
      </c>
      <c r="H504" s="142">
        <v>3.5</v>
      </c>
      <c r="I504" s="144">
        <f>'DHS2025'!L500/1000</f>
        <v>3.55</v>
      </c>
      <c r="J504" s="49">
        <f>'Predikcia 15min'!R501</f>
        <v>71.89</v>
      </c>
      <c r="K504" s="47">
        <f t="shared" si="7"/>
        <v>245.91240499999995</v>
      </c>
      <c r="M504" s="135">
        <f>'Predikcia 15min'!K501</f>
        <v>5</v>
      </c>
      <c r="N504" s="10">
        <v>3.5</v>
      </c>
    </row>
    <row r="505" spans="3:14" ht="15.75" thickBot="1">
      <c r="C505" s="93">
        <f>'Predikcia 15min'!A502</f>
        <v>45753</v>
      </c>
      <c r="D505" s="138">
        <f>'Predikcia 15min'!B502</f>
        <v>5.1979166666666776</v>
      </c>
      <c r="E505" s="68">
        <f>'Predikcia 15min'!G502</f>
        <v>15406.25</v>
      </c>
      <c r="F505" s="69">
        <f>'Predikcia 15min'!O502</f>
        <v>18614</v>
      </c>
      <c r="G505" s="149">
        <f>'Predikcia 15min'!P502</f>
        <v>74</v>
      </c>
      <c r="H505" s="142">
        <v>3.5</v>
      </c>
      <c r="I505" s="144">
        <f>'DHS2025'!L501/1000</f>
        <v>3.5470000000000002</v>
      </c>
      <c r="J505" s="49">
        <f>'Predikcia 15min'!R502</f>
        <v>71.89</v>
      </c>
      <c r="K505" s="47">
        <f t="shared" si="7"/>
        <v>245.70459169999998</v>
      </c>
      <c r="M505" s="135">
        <f>'Predikcia 15min'!K502</f>
        <v>6</v>
      </c>
      <c r="N505" s="10">
        <v>3.5</v>
      </c>
    </row>
    <row r="506" spans="3:14" ht="15.75" thickBot="1">
      <c r="C506" s="93">
        <f>'Predikcia 15min'!A503</f>
        <v>45753</v>
      </c>
      <c r="D506" s="138">
        <f>'Predikcia 15min'!B503</f>
        <v>5.2083333333333446</v>
      </c>
      <c r="E506" s="68">
        <f>'Predikcia 15min'!G503</f>
        <v>15839.25</v>
      </c>
      <c r="F506" s="69">
        <f>'Predikcia 15min'!O503</f>
        <v>23108</v>
      </c>
      <c r="G506" s="149">
        <f>'Predikcia 15min'!P503</f>
        <v>22</v>
      </c>
      <c r="H506" s="142">
        <v>5</v>
      </c>
      <c r="I506" s="144">
        <f>'DHS2025'!L502/1000</f>
        <v>5.0199999999999996</v>
      </c>
      <c r="J506" s="49">
        <f>'Predikcia 15min'!R503</f>
        <v>79.56</v>
      </c>
      <c r="K506" s="47">
        <f t="shared" si="7"/>
        <v>385.85928799999994</v>
      </c>
      <c r="M506" s="135">
        <f>'Predikcia 15min'!K503</f>
        <v>6</v>
      </c>
      <c r="N506" s="10">
        <v>5</v>
      </c>
    </row>
    <row r="507" spans="3:14" ht="15.75" thickBot="1">
      <c r="C507" s="93">
        <f>'Predikcia 15min'!A504</f>
        <v>45753</v>
      </c>
      <c r="D507" s="138">
        <f>'Predikcia 15min'!B504</f>
        <v>5.2187500000000115</v>
      </c>
      <c r="E507" s="68">
        <f>'Predikcia 15min'!G504</f>
        <v>15797</v>
      </c>
      <c r="F507" s="69">
        <f>'Predikcia 15min'!O504</f>
        <v>20453</v>
      </c>
      <c r="G507" s="149">
        <f>'Predikcia 15min'!P504</f>
        <v>76</v>
      </c>
      <c r="H507" s="142">
        <v>5</v>
      </c>
      <c r="I507" s="144">
        <f>'DHS2025'!L503/1000</f>
        <v>5.0659999999999998</v>
      </c>
      <c r="J507" s="49">
        <f>'Predikcia 15min'!R504</f>
        <v>79.56</v>
      </c>
      <c r="K507" s="47">
        <f t="shared" si="7"/>
        <v>389.39505039999995</v>
      </c>
      <c r="M507" s="135">
        <f>'Predikcia 15min'!K504</f>
        <v>6</v>
      </c>
      <c r="N507" s="10">
        <v>5</v>
      </c>
    </row>
    <row r="508" spans="3:14" ht="15.75" thickBot="1">
      <c r="C508" s="93">
        <f>'Predikcia 15min'!A505</f>
        <v>45753</v>
      </c>
      <c r="D508" s="138">
        <f>'Predikcia 15min'!B505</f>
        <v>5.2291666666666785</v>
      </c>
      <c r="E508" s="68">
        <f>'Predikcia 15min'!G505</f>
        <v>15920.5</v>
      </c>
      <c r="F508" s="69">
        <f>'Predikcia 15min'!O505</f>
        <v>19911</v>
      </c>
      <c r="G508" s="149">
        <f>'Predikcia 15min'!P505</f>
        <v>92</v>
      </c>
      <c r="H508" s="142">
        <v>5</v>
      </c>
      <c r="I508" s="144">
        <f>'DHS2025'!L504/1000</f>
        <v>5.0620000000000003</v>
      </c>
      <c r="J508" s="49">
        <f>'Predikcia 15min'!R505</f>
        <v>79.56</v>
      </c>
      <c r="K508" s="47">
        <f t="shared" si="7"/>
        <v>389.08759279999998</v>
      </c>
      <c r="M508" s="135">
        <f>'Predikcia 15min'!K505</f>
        <v>6</v>
      </c>
      <c r="N508" s="10">
        <v>5</v>
      </c>
    </row>
    <row r="509" spans="3:14" ht="15.75" thickBot="1">
      <c r="C509" s="93">
        <f>'Predikcia 15min'!A506</f>
        <v>45753</v>
      </c>
      <c r="D509" s="138">
        <f>'Predikcia 15min'!B506</f>
        <v>5.2395833333333455</v>
      </c>
      <c r="E509" s="68">
        <f>'Predikcia 15min'!G506</f>
        <v>15128.5</v>
      </c>
      <c r="F509" s="69">
        <f>'Predikcia 15min'!O506</f>
        <v>20003</v>
      </c>
      <c r="G509" s="149">
        <f>'Predikcia 15min'!P506</f>
        <v>39</v>
      </c>
      <c r="H509" s="142">
        <v>5</v>
      </c>
      <c r="I509" s="144">
        <f>'DHS2025'!L505/1000</f>
        <v>5.0579999999999998</v>
      </c>
      <c r="J509" s="49">
        <f>'Predikcia 15min'!R506</f>
        <v>79.56</v>
      </c>
      <c r="K509" s="47">
        <f t="shared" si="7"/>
        <v>388.7801351999999</v>
      </c>
      <c r="M509" s="135">
        <f>'Predikcia 15min'!K506</f>
        <v>6</v>
      </c>
      <c r="N509" s="10">
        <v>5</v>
      </c>
    </row>
    <row r="510" spans="3:14" ht="15.75" thickBot="1">
      <c r="C510" s="93">
        <f>'Predikcia 15min'!A507</f>
        <v>45753</v>
      </c>
      <c r="D510" s="138">
        <f>'Predikcia 15min'!B507</f>
        <v>5.2500000000000124</v>
      </c>
      <c r="E510" s="68">
        <f>'Predikcia 15min'!G507</f>
        <v>14458.5</v>
      </c>
      <c r="F510" s="69">
        <f>'Predikcia 15min'!O507</f>
        <v>19552</v>
      </c>
      <c r="G510" s="70">
        <f>'Predikcia 15min'!P507</f>
        <v>142</v>
      </c>
      <c r="H510" s="142">
        <v>5</v>
      </c>
      <c r="I510" s="144">
        <f>'DHS2025'!L506/1000</f>
        <v>5.0830000000000002</v>
      </c>
      <c r="J510" s="49">
        <f>'Predikcia 15min'!R507</f>
        <v>78.959999999999994</v>
      </c>
      <c r="K510" s="47">
        <f t="shared" si="7"/>
        <v>387.68244319999991</v>
      </c>
      <c r="M510" s="135">
        <f>'Predikcia 15min'!K507</f>
        <v>5</v>
      </c>
      <c r="N510" s="10">
        <v>5</v>
      </c>
    </row>
    <row r="511" spans="3:14" ht="15.75" thickBot="1">
      <c r="C511" s="93">
        <f>'Predikcia 15min'!A508</f>
        <v>45753</v>
      </c>
      <c r="D511" s="138">
        <f>'Predikcia 15min'!B508</f>
        <v>5.2604166666666794</v>
      </c>
      <c r="E511" s="68">
        <f>'Predikcia 15min'!G508</f>
        <v>14459.5</v>
      </c>
      <c r="F511" s="69">
        <f>'Predikcia 15min'!O508</f>
        <v>16152</v>
      </c>
      <c r="G511" s="70">
        <f>'Predikcia 15min'!P508</f>
        <v>104</v>
      </c>
      <c r="H511" s="142">
        <v>5</v>
      </c>
      <c r="I511" s="144">
        <f>'DHS2025'!L507/1000</f>
        <v>5.0670000000000002</v>
      </c>
      <c r="J511" s="49">
        <f>'Predikcia 15min'!R508</f>
        <v>78.959999999999994</v>
      </c>
      <c r="K511" s="47">
        <f t="shared" si="7"/>
        <v>386.46211679999993</v>
      </c>
      <c r="M511" s="135">
        <f>'Predikcia 15min'!K508</f>
        <v>5</v>
      </c>
      <c r="N511" s="10">
        <v>5</v>
      </c>
    </row>
    <row r="512" spans="3:14" ht="15.75" thickBot="1">
      <c r="C512" s="93">
        <f>'Predikcia 15min'!A509</f>
        <v>45753</v>
      </c>
      <c r="D512" s="138">
        <f>'Predikcia 15min'!B509</f>
        <v>5.2708333333333464</v>
      </c>
      <c r="E512" s="68">
        <f>'Predikcia 15min'!G509</f>
        <v>14086.75</v>
      </c>
      <c r="F512" s="69">
        <f>'Predikcia 15min'!O509</f>
        <v>15978</v>
      </c>
      <c r="G512" s="70">
        <f>'Predikcia 15min'!P509</f>
        <v>226</v>
      </c>
      <c r="H512" s="142">
        <v>5</v>
      </c>
      <c r="I512" s="144">
        <f>'DHS2025'!L508/1000</f>
        <v>5.0579999999999998</v>
      </c>
      <c r="J512" s="49">
        <f>'Predikcia 15min'!R509</f>
        <v>78.959999999999994</v>
      </c>
      <c r="K512" s="47">
        <f t="shared" si="7"/>
        <v>385.77568319999989</v>
      </c>
      <c r="M512" s="135">
        <f>'Predikcia 15min'!K509</f>
        <v>5</v>
      </c>
      <c r="N512" s="10">
        <v>5</v>
      </c>
    </row>
    <row r="513" spans="3:14" ht="15.75" thickBot="1">
      <c r="C513" s="93">
        <f>'Predikcia 15min'!A510</f>
        <v>45753</v>
      </c>
      <c r="D513" s="138">
        <f>'Predikcia 15min'!B510</f>
        <v>5.2812500000000133</v>
      </c>
      <c r="E513" s="68">
        <f>'Predikcia 15min'!G510</f>
        <v>13741.75</v>
      </c>
      <c r="F513" s="69">
        <f>'Predikcia 15min'!O510</f>
        <v>15396</v>
      </c>
      <c r="G513" s="70">
        <f>'Predikcia 15min'!P510</f>
        <v>1947</v>
      </c>
      <c r="H513" s="142">
        <v>5</v>
      </c>
      <c r="I513" s="144">
        <f>'DHS2025'!L509/1000</f>
        <v>5.0579999999999998</v>
      </c>
      <c r="J513" s="49">
        <f>'Predikcia 15min'!R510</f>
        <v>78.959999999999994</v>
      </c>
      <c r="K513" s="47">
        <f t="shared" si="7"/>
        <v>385.77568319999989</v>
      </c>
      <c r="M513" s="135">
        <f>'Predikcia 15min'!K510</f>
        <v>5</v>
      </c>
      <c r="N513" s="10">
        <v>5</v>
      </c>
    </row>
    <row r="514" spans="3:14" ht="15.75" thickBot="1">
      <c r="C514" s="93">
        <f>'Predikcia 15min'!A511</f>
        <v>45753</v>
      </c>
      <c r="D514" s="138">
        <f>'Predikcia 15min'!B511</f>
        <v>5.2916666666666803</v>
      </c>
      <c r="E514" s="68">
        <f>'Predikcia 15min'!G511</f>
        <v>13167.25</v>
      </c>
      <c r="F514" s="69">
        <f>'Predikcia 15min'!O511</f>
        <v>13124</v>
      </c>
      <c r="G514" s="70">
        <f>'Predikcia 15min'!P511</f>
        <v>90</v>
      </c>
      <c r="H514" s="142">
        <v>4</v>
      </c>
      <c r="I514" s="144">
        <f>'DHS2025'!L510/1000</f>
        <v>4.18</v>
      </c>
      <c r="J514" s="49">
        <f>'Predikcia 15min'!R511</f>
        <v>80.510000000000005</v>
      </c>
      <c r="K514" s="47">
        <f t="shared" si="7"/>
        <v>325.22448199999997</v>
      </c>
      <c r="M514" s="135">
        <f>'Predikcia 15min'!K511</f>
        <v>5</v>
      </c>
      <c r="N514" s="10">
        <v>4</v>
      </c>
    </row>
    <row r="515" spans="3:14" ht="15.75" thickBot="1">
      <c r="C515" s="93">
        <f>'Predikcia 15min'!A512</f>
        <v>45753</v>
      </c>
      <c r="D515" s="138">
        <f>'Predikcia 15min'!B512</f>
        <v>5.3020833333333472</v>
      </c>
      <c r="E515" s="68">
        <f>'Predikcia 15min'!G512</f>
        <v>13314.75</v>
      </c>
      <c r="F515" s="69">
        <f>'Predikcia 15min'!O512</f>
        <v>13164</v>
      </c>
      <c r="G515" s="70">
        <f>'Predikcia 15min'!P512</f>
        <v>63</v>
      </c>
      <c r="H515" s="142">
        <v>4</v>
      </c>
      <c r="I515" s="144">
        <f>'DHS2025'!L511/1000</f>
        <v>4.032</v>
      </c>
      <c r="J515" s="49">
        <f>'Predikcia 15min'!R512</f>
        <v>80.510000000000005</v>
      </c>
      <c r="K515" s="47">
        <f t="shared" si="7"/>
        <v>313.70935680000002</v>
      </c>
      <c r="M515" s="135">
        <f>'Predikcia 15min'!K512</f>
        <v>5</v>
      </c>
      <c r="N515" s="10">
        <v>4</v>
      </c>
    </row>
    <row r="516" spans="3:14" ht="15.75" thickBot="1">
      <c r="C516" s="93">
        <f>'Predikcia 15min'!A513</f>
        <v>45753</v>
      </c>
      <c r="D516" s="138">
        <f>'Predikcia 15min'!B513</f>
        <v>5.3125000000000142</v>
      </c>
      <c r="E516" s="68">
        <f>'Predikcia 15min'!G513</f>
        <v>13190</v>
      </c>
      <c r="F516" s="69">
        <f>'Predikcia 15min'!O513</f>
        <v>13381</v>
      </c>
      <c r="G516" s="70">
        <f>'Predikcia 15min'!P513</f>
        <v>217</v>
      </c>
      <c r="H516" s="142">
        <v>4</v>
      </c>
      <c r="I516" s="144">
        <f>'DHS2025'!L512/1000</f>
        <v>4.0739999999999998</v>
      </c>
      <c r="J516" s="49">
        <f>'Predikcia 15min'!R513</f>
        <v>80.510000000000005</v>
      </c>
      <c r="K516" s="47">
        <f t="shared" si="7"/>
        <v>316.97716259999999</v>
      </c>
      <c r="M516" s="135">
        <f>'Predikcia 15min'!K513</f>
        <v>5</v>
      </c>
      <c r="N516" s="10">
        <v>4</v>
      </c>
    </row>
    <row r="517" spans="3:14" ht="15.75" thickBot="1">
      <c r="C517" s="93">
        <f>'Predikcia 15min'!A514</f>
        <v>45753</v>
      </c>
      <c r="D517" s="138">
        <f>'Predikcia 15min'!B514</f>
        <v>5.3229166666666812</v>
      </c>
      <c r="E517" s="68">
        <f>'Predikcia 15min'!G514</f>
        <v>12860</v>
      </c>
      <c r="F517" s="69">
        <f>'Predikcia 15min'!O514</f>
        <v>12977</v>
      </c>
      <c r="G517" s="70">
        <f>'Predikcia 15min'!P514</f>
        <v>25</v>
      </c>
      <c r="H517" s="142">
        <v>4</v>
      </c>
      <c r="I517" s="144">
        <f>'DHS2025'!L513/1000</f>
        <v>4.0839999999999996</v>
      </c>
      <c r="J517" s="49">
        <f>'Predikcia 15min'!R514</f>
        <v>80.510000000000005</v>
      </c>
      <c r="K517" s="47">
        <f t="shared" si="7"/>
        <v>317.7552116</v>
      </c>
      <c r="M517" s="135">
        <f>'Predikcia 15min'!K514</f>
        <v>5</v>
      </c>
      <c r="N517" s="10">
        <v>4</v>
      </c>
    </row>
    <row r="518" spans="3:14" ht="15.75" thickBot="1">
      <c r="C518" s="93">
        <f>'Predikcia 15min'!A515</f>
        <v>45753</v>
      </c>
      <c r="D518" s="138">
        <f>'Predikcia 15min'!B515</f>
        <v>5.3333333333333481</v>
      </c>
      <c r="E518" s="68">
        <f>'Predikcia 15min'!G515</f>
        <v>12621.75</v>
      </c>
      <c r="F518" s="69">
        <f>'Predikcia 15min'!O515</f>
        <v>12946</v>
      </c>
      <c r="G518" s="70">
        <f>'Predikcia 15min'!P515</f>
        <v>66</v>
      </c>
      <c r="H518" s="142">
        <v>4</v>
      </c>
      <c r="I518" s="144">
        <f>'DHS2025'!L514/1000</f>
        <v>4.0410000000000004</v>
      </c>
      <c r="J518" s="49">
        <f>'Predikcia 15min'!R515</f>
        <v>42.77</v>
      </c>
      <c r="K518" s="47">
        <f t="shared" si="7"/>
        <v>163.42733430000004</v>
      </c>
      <c r="M518" s="135">
        <f>'Predikcia 15min'!K515</f>
        <v>5</v>
      </c>
      <c r="N518" s="10">
        <v>4</v>
      </c>
    </row>
    <row r="519" spans="3:14" ht="15.75" thickBot="1">
      <c r="C519" s="93">
        <f>'Predikcia 15min'!A516</f>
        <v>45753</v>
      </c>
      <c r="D519" s="138">
        <f>'Predikcia 15min'!B516</f>
        <v>5.3437500000000151</v>
      </c>
      <c r="E519" s="68">
        <f>'Predikcia 15min'!G516</f>
        <v>12946.5</v>
      </c>
      <c r="F519" s="69">
        <f>'Predikcia 15min'!O516</f>
        <v>13212</v>
      </c>
      <c r="G519" s="70">
        <f>'Predikcia 15min'!P516</f>
        <v>88</v>
      </c>
      <c r="H519" s="142">
        <v>4</v>
      </c>
      <c r="I519" s="144">
        <f>'DHS2025'!L515/1000</f>
        <v>4.0599999999999996</v>
      </c>
      <c r="J519" s="49">
        <f>'Predikcia 15min'!R516</f>
        <v>42.77</v>
      </c>
      <c r="K519" s="47">
        <f t="shared" ref="K519:K582" si="8">(J519*0.99-1.9)*I519</f>
        <v>164.19573800000001</v>
      </c>
      <c r="M519" s="135">
        <f>'Predikcia 15min'!K516</f>
        <v>5</v>
      </c>
      <c r="N519" s="10">
        <v>4</v>
      </c>
    </row>
    <row r="520" spans="3:14" ht="15.75" thickBot="1">
      <c r="C520" s="93">
        <f>'Predikcia 15min'!A517</f>
        <v>45753</v>
      </c>
      <c r="D520" s="138">
        <f>'Predikcia 15min'!B517</f>
        <v>5.3541666666666821</v>
      </c>
      <c r="E520" s="68">
        <f>'Predikcia 15min'!G517</f>
        <v>12781.5</v>
      </c>
      <c r="F520" s="69">
        <f>'Predikcia 15min'!O517</f>
        <v>13030</v>
      </c>
      <c r="G520" s="70">
        <f>'Predikcia 15min'!P517</f>
        <v>40</v>
      </c>
      <c r="H520" s="142">
        <v>4</v>
      </c>
      <c r="I520" s="144">
        <f>'DHS2025'!L516/1000</f>
        <v>4.0960000000000001</v>
      </c>
      <c r="J520" s="49">
        <f>'Predikcia 15min'!R517</f>
        <v>42.77</v>
      </c>
      <c r="K520" s="47">
        <f t="shared" si="8"/>
        <v>165.6516608</v>
      </c>
      <c r="M520" s="135">
        <f>'Predikcia 15min'!K517</f>
        <v>5</v>
      </c>
      <c r="N520" s="10">
        <v>4</v>
      </c>
    </row>
    <row r="521" spans="3:14" ht="15.75" thickBot="1">
      <c r="C521" s="93">
        <f>'Predikcia 15min'!A518</f>
        <v>45753</v>
      </c>
      <c r="D521" s="138">
        <f>'Predikcia 15min'!B518</f>
        <v>5.364583333333349</v>
      </c>
      <c r="E521" s="68">
        <f>'Predikcia 15min'!G518</f>
        <v>13088.5</v>
      </c>
      <c r="F521" s="69">
        <f>'Predikcia 15min'!O518</f>
        <v>13051</v>
      </c>
      <c r="G521" s="149">
        <f>'Predikcia 15min'!P518</f>
        <v>64</v>
      </c>
      <c r="H521" s="142">
        <v>4</v>
      </c>
      <c r="I521" s="144">
        <f>'DHS2025'!L517/1000</f>
        <v>4.0220000000000002</v>
      </c>
      <c r="J521" s="49">
        <f>'Predikcia 15min'!R518</f>
        <v>42.77</v>
      </c>
      <c r="K521" s="47">
        <f t="shared" si="8"/>
        <v>162.65893060000002</v>
      </c>
      <c r="M521" s="135">
        <f>'Predikcia 15min'!K518</f>
        <v>5</v>
      </c>
      <c r="N521" s="10">
        <v>4</v>
      </c>
    </row>
    <row r="522" spans="3:14" ht="15.75" thickBot="1">
      <c r="C522" s="93">
        <f>'Predikcia 15min'!A519</f>
        <v>45753</v>
      </c>
      <c r="D522" s="138">
        <f>'Predikcia 15min'!B519</f>
        <v>5.375000000000016</v>
      </c>
      <c r="E522" s="68">
        <f>'Predikcia 15min'!G519</f>
        <v>13111.75</v>
      </c>
      <c r="F522" s="69">
        <f>'Predikcia 15min'!O519</f>
        <v>14777</v>
      </c>
      <c r="G522" s="149">
        <f>'Predikcia 15min'!P519</f>
        <v>91</v>
      </c>
      <c r="H522" s="142">
        <v>3</v>
      </c>
      <c r="I522" s="144">
        <f>'DHS2025'!L518/1000</f>
        <v>3.34</v>
      </c>
      <c r="J522" s="49">
        <f>'Predikcia 15min'!R519</f>
        <v>0.1</v>
      </c>
      <c r="K522" s="47">
        <f t="shared" si="8"/>
        <v>-6.0153399999999992</v>
      </c>
      <c r="M522" s="135">
        <f>'Predikcia 15min'!K519</f>
        <v>5</v>
      </c>
      <c r="N522" s="10">
        <v>3</v>
      </c>
    </row>
    <row r="523" spans="3:14" ht="15.75" thickBot="1">
      <c r="C523" s="93">
        <f>'Predikcia 15min'!A520</f>
        <v>45753</v>
      </c>
      <c r="D523" s="138">
        <f>'Predikcia 15min'!B520</f>
        <v>5.3854166666666829</v>
      </c>
      <c r="E523" s="68">
        <f>'Predikcia 15min'!G520</f>
        <v>13179.75</v>
      </c>
      <c r="F523" s="69">
        <f>'Predikcia 15min'!O520</f>
        <v>13077</v>
      </c>
      <c r="G523" s="149">
        <f>'Predikcia 15min'!P520</f>
        <v>60</v>
      </c>
      <c r="H523" s="142">
        <v>3</v>
      </c>
      <c r="I523" s="144">
        <f>'DHS2025'!L519/1000</f>
        <v>3.05</v>
      </c>
      <c r="J523" s="49">
        <f>'Predikcia 15min'!R520</f>
        <v>0.1</v>
      </c>
      <c r="K523" s="47">
        <f t="shared" si="8"/>
        <v>-5.4930499999999993</v>
      </c>
      <c r="M523" s="135">
        <f>'Predikcia 15min'!K520</f>
        <v>5</v>
      </c>
      <c r="N523" s="10">
        <v>3</v>
      </c>
    </row>
    <row r="524" spans="3:14" ht="15.75" thickBot="1">
      <c r="C524" s="93">
        <f>'Predikcia 15min'!A521</f>
        <v>45753</v>
      </c>
      <c r="D524" s="138">
        <f>'Predikcia 15min'!B521</f>
        <v>5.3958333333333499</v>
      </c>
      <c r="E524" s="68">
        <f>'Predikcia 15min'!G521</f>
        <v>13147</v>
      </c>
      <c r="F524" s="69">
        <f>'Predikcia 15min'!O521</f>
        <v>14536</v>
      </c>
      <c r="G524" s="149">
        <f>'Predikcia 15min'!P521</f>
        <v>57</v>
      </c>
      <c r="H524" s="142">
        <v>3</v>
      </c>
      <c r="I524" s="144">
        <f>'DHS2025'!L520/1000</f>
        <v>3.0470000000000002</v>
      </c>
      <c r="J524" s="49">
        <f>'Predikcia 15min'!R521</f>
        <v>0.1</v>
      </c>
      <c r="K524" s="47">
        <f t="shared" si="8"/>
        <v>-5.4876469999999999</v>
      </c>
      <c r="M524" s="135">
        <f>'Predikcia 15min'!K521</f>
        <v>5</v>
      </c>
      <c r="N524" s="10">
        <v>3</v>
      </c>
    </row>
    <row r="525" spans="3:14" ht="15.75" thickBot="1">
      <c r="C525" s="93">
        <f>'Predikcia 15min'!A522</f>
        <v>45753</v>
      </c>
      <c r="D525" s="138">
        <f>'Predikcia 15min'!B522</f>
        <v>5.4062500000000169</v>
      </c>
      <c r="E525" s="68">
        <f>'Predikcia 15min'!G522</f>
        <v>12588.25</v>
      </c>
      <c r="F525" s="69">
        <f>'Predikcia 15min'!O522</f>
        <v>14730</v>
      </c>
      <c r="G525" s="149">
        <f>'Predikcia 15min'!P522</f>
        <v>71</v>
      </c>
      <c r="H525" s="142">
        <v>3</v>
      </c>
      <c r="I525" s="144">
        <f>'DHS2025'!L521/1000</f>
        <v>3.0529999999999999</v>
      </c>
      <c r="J525" s="49">
        <f>'Predikcia 15min'!R522</f>
        <v>0.1</v>
      </c>
      <c r="K525" s="47">
        <f t="shared" si="8"/>
        <v>-5.4984529999999996</v>
      </c>
      <c r="M525" s="135">
        <f>'Predikcia 15min'!K522</f>
        <v>5</v>
      </c>
      <c r="N525" s="10">
        <v>3</v>
      </c>
    </row>
    <row r="526" spans="3:14" ht="15.75" thickBot="1">
      <c r="C526" s="93">
        <f>'Predikcia 15min'!A523</f>
        <v>45753</v>
      </c>
      <c r="D526" s="138">
        <f>'Predikcia 15min'!B523</f>
        <v>5.4166666666666838</v>
      </c>
      <c r="E526" s="68">
        <f>'Predikcia 15min'!G523</f>
        <v>12499.75</v>
      </c>
      <c r="F526" s="69">
        <f>'Predikcia 15min'!O523</f>
        <v>14443</v>
      </c>
      <c r="G526" s="149">
        <f>'Predikcia 15min'!P523</f>
        <v>96</v>
      </c>
      <c r="H526" s="142">
        <v>2.5</v>
      </c>
      <c r="I526" s="144">
        <f>'DHS2025'!L522/1000</f>
        <v>2.597</v>
      </c>
      <c r="J526" s="49">
        <f>'Predikcia 15min'!R523</f>
        <v>-2.04</v>
      </c>
      <c r="K526" s="47">
        <f t="shared" si="8"/>
        <v>-10.1792012</v>
      </c>
      <c r="M526" s="135">
        <f>'Predikcia 15min'!K523</f>
        <v>5</v>
      </c>
      <c r="N526" s="10">
        <v>2.5</v>
      </c>
    </row>
    <row r="527" spans="3:14" ht="15.75" thickBot="1">
      <c r="C527" s="93">
        <f>'Predikcia 15min'!A524</f>
        <v>45753</v>
      </c>
      <c r="D527" s="138">
        <f>'Predikcia 15min'!B524</f>
        <v>5.4270833333333508</v>
      </c>
      <c r="E527" s="68">
        <f>'Predikcia 15min'!G524</f>
        <v>12102.75</v>
      </c>
      <c r="F527" s="69">
        <f>'Predikcia 15min'!O524</f>
        <v>16952</v>
      </c>
      <c r="G527" s="149">
        <f>'Predikcia 15min'!P524</f>
        <v>51</v>
      </c>
      <c r="H527" s="142">
        <v>2.5</v>
      </c>
      <c r="I527" s="144">
        <f>'DHS2025'!L523/1000</f>
        <v>2.5609999999999999</v>
      </c>
      <c r="J527" s="49">
        <f>'Predikcia 15min'!R524</f>
        <v>-2.04</v>
      </c>
      <c r="K527" s="47">
        <f t="shared" si="8"/>
        <v>-10.0380956</v>
      </c>
      <c r="M527" s="135">
        <f>'Predikcia 15min'!K524</f>
        <v>5</v>
      </c>
      <c r="N527" s="10">
        <v>2.5</v>
      </c>
    </row>
    <row r="528" spans="3:14" ht="15.75" thickBot="1">
      <c r="C528" s="93">
        <f>'Predikcia 15min'!A525</f>
        <v>45753</v>
      </c>
      <c r="D528" s="138">
        <f>'Predikcia 15min'!B525</f>
        <v>5.4375000000000178</v>
      </c>
      <c r="E528" s="68">
        <f>'Predikcia 15min'!G525</f>
        <v>12301.75</v>
      </c>
      <c r="F528" s="69">
        <f>'Predikcia 15min'!O525</f>
        <v>17390</v>
      </c>
      <c r="G528" s="149">
        <f>'Predikcia 15min'!P525</f>
        <v>108</v>
      </c>
      <c r="H528" s="142">
        <v>2.5</v>
      </c>
      <c r="I528" s="144">
        <f>'DHS2025'!L524/1000</f>
        <v>2.5590000000000002</v>
      </c>
      <c r="J528" s="49">
        <f>'Predikcia 15min'!R525</f>
        <v>-2.04</v>
      </c>
      <c r="K528" s="47">
        <f t="shared" si="8"/>
        <v>-10.030256400000001</v>
      </c>
      <c r="M528" s="135">
        <f>'Predikcia 15min'!K525</f>
        <v>5</v>
      </c>
      <c r="N528" s="10">
        <v>2.5</v>
      </c>
    </row>
    <row r="529" spans="3:14" ht="15.75" thickBot="1">
      <c r="C529" s="93">
        <f>'Predikcia 15min'!A526</f>
        <v>45753</v>
      </c>
      <c r="D529" s="138">
        <f>'Predikcia 15min'!B526</f>
        <v>5.4479166666666847</v>
      </c>
      <c r="E529" s="68">
        <f>'Predikcia 15min'!G526</f>
        <v>11893.5</v>
      </c>
      <c r="F529" s="69">
        <f>'Predikcia 15min'!O526</f>
        <v>19800</v>
      </c>
      <c r="G529" s="149">
        <f>'Predikcia 15min'!P526</f>
        <v>40</v>
      </c>
      <c r="H529" s="142">
        <v>2.5</v>
      </c>
      <c r="I529" s="144">
        <f>'DHS2025'!L525/1000</f>
        <v>2.556</v>
      </c>
      <c r="J529" s="49">
        <f>'Predikcia 15min'!R526</f>
        <v>-2.04</v>
      </c>
      <c r="K529" s="47">
        <f t="shared" si="8"/>
        <v>-10.0184976</v>
      </c>
      <c r="M529" s="135">
        <f>'Predikcia 15min'!K526</f>
        <v>4</v>
      </c>
      <c r="N529" s="10">
        <v>2.5</v>
      </c>
    </row>
    <row r="530" spans="3:14" ht="15.75" thickBot="1">
      <c r="C530" s="93">
        <f>'Predikcia 15min'!A527</f>
        <v>45753</v>
      </c>
      <c r="D530" s="138">
        <f>'Predikcia 15min'!B527</f>
        <v>5.4583333333333517</v>
      </c>
      <c r="E530" s="68">
        <f>'Predikcia 15min'!G527</f>
        <v>11718.75</v>
      </c>
      <c r="F530" s="69">
        <f>'Predikcia 15min'!O527</f>
        <v>19342</v>
      </c>
      <c r="G530" s="149">
        <f>'Predikcia 15min'!P527</f>
        <v>79</v>
      </c>
      <c r="H530" s="142">
        <v>2.5</v>
      </c>
      <c r="I530" s="144">
        <f>'DHS2025'!L526/1000</f>
        <v>2.5609999999999999</v>
      </c>
      <c r="J530" s="49">
        <f>'Predikcia 15min'!R527</f>
        <v>-28.09</v>
      </c>
      <c r="K530" s="47">
        <f t="shared" si="8"/>
        <v>-76.085005100000004</v>
      </c>
      <c r="M530" s="135">
        <f>'Predikcia 15min'!K527</f>
        <v>4</v>
      </c>
      <c r="N530" s="10">
        <v>2.5</v>
      </c>
    </row>
    <row r="531" spans="3:14" ht="15.75" thickBot="1">
      <c r="C531" s="93">
        <f>'Predikcia 15min'!A528</f>
        <v>45753</v>
      </c>
      <c r="D531" s="138">
        <f>'Predikcia 15min'!B528</f>
        <v>5.4687500000000187</v>
      </c>
      <c r="E531" s="68">
        <f>'Predikcia 15min'!G528</f>
        <v>11623.75</v>
      </c>
      <c r="F531" s="69">
        <f>'Predikcia 15min'!O528</f>
        <v>17364</v>
      </c>
      <c r="G531" s="149">
        <f>'Predikcia 15min'!P528</f>
        <v>69</v>
      </c>
      <c r="H531" s="142">
        <v>2.5</v>
      </c>
      <c r="I531" s="144">
        <f>'DHS2025'!L527/1000</f>
        <v>2.5640000000000001</v>
      </c>
      <c r="J531" s="49">
        <f>'Predikcia 15min'!R528</f>
        <v>-28.09</v>
      </c>
      <c r="K531" s="47">
        <f t="shared" si="8"/>
        <v>-76.174132400000005</v>
      </c>
      <c r="M531" s="135">
        <f>'Predikcia 15min'!K528</f>
        <v>4</v>
      </c>
      <c r="N531" s="10">
        <v>2.5</v>
      </c>
    </row>
    <row r="532" spans="3:14" ht="15.75" thickBot="1">
      <c r="C532" s="93">
        <f>'Predikcia 15min'!A529</f>
        <v>45753</v>
      </c>
      <c r="D532" s="138">
        <f>'Predikcia 15min'!B529</f>
        <v>5.4791666666666856</v>
      </c>
      <c r="E532" s="68">
        <f>'Predikcia 15min'!G529</f>
        <v>10915</v>
      </c>
      <c r="F532" s="69">
        <f>'Predikcia 15min'!O529</f>
        <v>17718</v>
      </c>
      <c r="G532" s="149">
        <f>'Predikcia 15min'!P529</f>
        <v>14</v>
      </c>
      <c r="H532" s="142">
        <v>2.5</v>
      </c>
      <c r="I532" s="144">
        <f>'DHS2025'!L528/1000</f>
        <v>2.5640000000000001</v>
      </c>
      <c r="J532" s="49">
        <f>'Predikcia 15min'!R529</f>
        <v>-28.09</v>
      </c>
      <c r="K532" s="47">
        <f t="shared" si="8"/>
        <v>-76.174132400000005</v>
      </c>
      <c r="M532" s="135">
        <f>'Predikcia 15min'!K529</f>
        <v>4</v>
      </c>
      <c r="N532" s="10">
        <v>2.5</v>
      </c>
    </row>
    <row r="533" spans="3:14" ht="15.75" thickBot="1">
      <c r="C533" s="93">
        <f>'Predikcia 15min'!A530</f>
        <v>45753</v>
      </c>
      <c r="D533" s="138">
        <f>'Predikcia 15min'!B530</f>
        <v>5.4895833333333526</v>
      </c>
      <c r="E533" s="68">
        <f>'Predikcia 15min'!G530</f>
        <v>10977.5</v>
      </c>
      <c r="F533" s="69">
        <f>'Predikcia 15min'!O530</f>
        <v>17964</v>
      </c>
      <c r="G533" s="149">
        <f>'Predikcia 15min'!P530</f>
        <v>41</v>
      </c>
      <c r="H533" s="142">
        <v>2.5</v>
      </c>
      <c r="I533" s="144">
        <f>'DHS2025'!L529/1000</f>
        <v>2.56</v>
      </c>
      <c r="J533" s="49">
        <f>'Predikcia 15min'!R530</f>
        <v>-28.09</v>
      </c>
      <c r="K533" s="47">
        <f t="shared" si="8"/>
        <v>-76.055295999999998</v>
      </c>
      <c r="M533" s="135">
        <f>'Predikcia 15min'!K530</f>
        <v>4</v>
      </c>
      <c r="N533" s="10">
        <v>2.5</v>
      </c>
    </row>
    <row r="534" spans="3:14" ht="15.75" thickBot="1">
      <c r="C534" s="93">
        <f>'Predikcia 15min'!A531</f>
        <v>45753</v>
      </c>
      <c r="D534" s="138">
        <f>'Predikcia 15min'!B531</f>
        <v>5.5000000000000195</v>
      </c>
      <c r="E534" s="68">
        <f>'Predikcia 15min'!G531</f>
        <v>10805.25</v>
      </c>
      <c r="F534" s="69">
        <f>'Predikcia 15min'!O531</f>
        <v>14576</v>
      </c>
      <c r="G534" s="149">
        <f>'Predikcia 15min'!P531</f>
        <v>114</v>
      </c>
      <c r="H534" s="142">
        <v>2.5</v>
      </c>
      <c r="I534" s="144">
        <f>'DHS2025'!L530/1000</f>
        <v>2.5739999999999998</v>
      </c>
      <c r="J534" s="49">
        <f>'Predikcia 15min'!R531</f>
        <v>-60.86</v>
      </c>
      <c r="K534" s="47">
        <f t="shared" si="8"/>
        <v>-159.97770359999998</v>
      </c>
      <c r="M534" s="135">
        <f>'Predikcia 15min'!K531</f>
        <v>4</v>
      </c>
      <c r="N534" s="10">
        <v>2.5</v>
      </c>
    </row>
    <row r="535" spans="3:14" ht="15.75" thickBot="1">
      <c r="C535" s="93">
        <f>'Predikcia 15min'!A532</f>
        <v>45753</v>
      </c>
      <c r="D535" s="138">
        <f>'Predikcia 15min'!B532</f>
        <v>5.5104166666666865</v>
      </c>
      <c r="E535" s="68">
        <f>'Predikcia 15min'!G532</f>
        <v>10510.75</v>
      </c>
      <c r="F535" s="69">
        <f>'Predikcia 15min'!O532</f>
        <v>13190</v>
      </c>
      <c r="G535" s="149">
        <f>'Predikcia 15min'!P532</f>
        <v>40</v>
      </c>
      <c r="H535" s="142">
        <v>2.5</v>
      </c>
      <c r="I535" s="144">
        <f>'DHS2025'!L531/1000</f>
        <v>2.5510000000000002</v>
      </c>
      <c r="J535" s="49">
        <f>'Predikcia 15min'!R532</f>
        <v>-60.86</v>
      </c>
      <c r="K535" s="47">
        <f t="shared" si="8"/>
        <v>-158.54822139999999</v>
      </c>
      <c r="M535" s="135">
        <f>'Predikcia 15min'!K532</f>
        <v>4</v>
      </c>
      <c r="N535" s="10">
        <v>2.5</v>
      </c>
    </row>
    <row r="536" spans="3:14" ht="15.75" thickBot="1">
      <c r="C536" s="93">
        <f>'Predikcia 15min'!A533</f>
        <v>45753</v>
      </c>
      <c r="D536" s="138">
        <f>'Predikcia 15min'!B533</f>
        <v>5.5208333333333535</v>
      </c>
      <c r="E536" s="68">
        <f>'Predikcia 15min'!G533</f>
        <v>10776.25</v>
      </c>
      <c r="F536" s="69">
        <f>'Predikcia 15min'!O533</f>
        <v>13356</v>
      </c>
      <c r="G536" s="149">
        <f>'Predikcia 15min'!P533</f>
        <v>106</v>
      </c>
      <c r="H536" s="142">
        <v>2.5</v>
      </c>
      <c r="I536" s="144">
        <f>'DHS2025'!L532/1000</f>
        <v>2.5739999999999998</v>
      </c>
      <c r="J536" s="49">
        <f>'Predikcia 15min'!R533</f>
        <v>-60.86</v>
      </c>
      <c r="K536" s="47">
        <f t="shared" si="8"/>
        <v>-159.97770359999998</v>
      </c>
      <c r="M536" s="135">
        <f>'Predikcia 15min'!K533</f>
        <v>4</v>
      </c>
      <c r="N536" s="10">
        <v>2.5</v>
      </c>
    </row>
    <row r="537" spans="3:14" ht="15.75" thickBot="1">
      <c r="C537" s="93">
        <f>'Predikcia 15min'!A534</f>
        <v>45753</v>
      </c>
      <c r="D537" s="138">
        <f>'Predikcia 15min'!B534</f>
        <v>5.5312500000000204</v>
      </c>
      <c r="E537" s="68">
        <f>'Predikcia 15min'!G534</f>
        <v>10405</v>
      </c>
      <c r="F537" s="69">
        <f>'Predikcia 15min'!O534</f>
        <v>13480</v>
      </c>
      <c r="G537" s="149">
        <f>'Predikcia 15min'!P534</f>
        <v>115</v>
      </c>
      <c r="H537" s="142">
        <v>2.5</v>
      </c>
      <c r="I537" s="144">
        <f>'DHS2025'!L533/1000</f>
        <v>2.56</v>
      </c>
      <c r="J537" s="49">
        <f>'Predikcia 15min'!R534</f>
        <v>-60.86</v>
      </c>
      <c r="K537" s="47">
        <f t="shared" si="8"/>
        <v>-159.107584</v>
      </c>
      <c r="M537" s="135">
        <f>'Predikcia 15min'!K534</f>
        <v>4</v>
      </c>
      <c r="N537" s="10">
        <v>2.5</v>
      </c>
    </row>
    <row r="538" spans="3:14" ht="15.75" thickBot="1">
      <c r="C538" s="93">
        <f>'Predikcia 15min'!A535</f>
        <v>45753</v>
      </c>
      <c r="D538" s="138">
        <f>'Predikcia 15min'!B535</f>
        <v>5.5416666666666874</v>
      </c>
      <c r="E538" s="68">
        <f>'Predikcia 15min'!G535</f>
        <v>9899.25</v>
      </c>
      <c r="F538" s="69">
        <f>'Predikcia 15min'!O535</f>
        <v>13764</v>
      </c>
      <c r="G538" s="149">
        <f>'Predikcia 15min'!P535</f>
        <v>142</v>
      </c>
      <c r="H538" s="142">
        <v>2.5</v>
      </c>
      <c r="I538" s="144">
        <f>'DHS2025'!L534/1000</f>
        <v>2.5640000000000001</v>
      </c>
      <c r="J538" s="49">
        <f>'Predikcia 15min'!R535</f>
        <v>-73.739999999999995</v>
      </c>
      <c r="K538" s="47">
        <f t="shared" si="8"/>
        <v>-192.05026640000003</v>
      </c>
      <c r="M538" s="135">
        <f>'Predikcia 15min'!K535</f>
        <v>4</v>
      </c>
      <c r="N538" s="10">
        <v>2.5</v>
      </c>
    </row>
    <row r="539" spans="3:14" ht="15.75" thickBot="1">
      <c r="C539" s="93">
        <f>'Predikcia 15min'!A536</f>
        <v>45753</v>
      </c>
      <c r="D539" s="138">
        <f>'Predikcia 15min'!B536</f>
        <v>5.5520833333333544</v>
      </c>
      <c r="E539" s="68">
        <f>'Predikcia 15min'!G536</f>
        <v>9743.25</v>
      </c>
      <c r="F539" s="69">
        <f>'Predikcia 15min'!O536</f>
        <v>14639</v>
      </c>
      <c r="G539" s="149">
        <f>'Predikcia 15min'!P536</f>
        <v>15</v>
      </c>
      <c r="H539" s="142">
        <v>2.5</v>
      </c>
      <c r="I539" s="144">
        <f>'DHS2025'!L535/1000</f>
        <v>2.5310000000000001</v>
      </c>
      <c r="J539" s="49">
        <f>'Predikcia 15min'!R536</f>
        <v>-73.739999999999995</v>
      </c>
      <c r="K539" s="47">
        <f t="shared" si="8"/>
        <v>-189.57848060000003</v>
      </c>
      <c r="M539" s="135">
        <f>'Predikcia 15min'!K536</f>
        <v>4</v>
      </c>
      <c r="N539" s="10">
        <v>2.5</v>
      </c>
    </row>
    <row r="540" spans="3:14" ht="15.75" thickBot="1">
      <c r="C540" s="93">
        <f>'Predikcia 15min'!A537</f>
        <v>45753</v>
      </c>
      <c r="D540" s="138">
        <f>'Predikcia 15min'!B537</f>
        <v>5.5625000000000213</v>
      </c>
      <c r="E540" s="68">
        <f>'Predikcia 15min'!G537</f>
        <v>9593.25</v>
      </c>
      <c r="F540" s="69">
        <f>'Predikcia 15min'!O537</f>
        <v>14696</v>
      </c>
      <c r="G540" s="149">
        <f>'Predikcia 15min'!P537</f>
        <v>124</v>
      </c>
      <c r="H540" s="142">
        <v>2.5</v>
      </c>
      <c r="I540" s="144">
        <f>'DHS2025'!L536/1000</f>
        <v>2.5720000000000001</v>
      </c>
      <c r="J540" s="49">
        <f>'Predikcia 15min'!R537</f>
        <v>-73.739999999999995</v>
      </c>
      <c r="K540" s="47">
        <f t="shared" si="8"/>
        <v>-192.64948720000001</v>
      </c>
      <c r="M540" s="135">
        <f>'Predikcia 15min'!K537</f>
        <v>4</v>
      </c>
      <c r="N540" s="10">
        <v>2.5</v>
      </c>
    </row>
    <row r="541" spans="3:14" ht="15.75" thickBot="1">
      <c r="C541" s="93">
        <f>'Predikcia 15min'!A538</f>
        <v>45753</v>
      </c>
      <c r="D541" s="138">
        <f>'Predikcia 15min'!B538</f>
        <v>5.5729166666666883</v>
      </c>
      <c r="E541" s="68">
        <f>'Predikcia 15min'!G538</f>
        <v>9482.25</v>
      </c>
      <c r="F541" s="69">
        <f>'Predikcia 15min'!O538</f>
        <v>14363</v>
      </c>
      <c r="G541" s="149">
        <f>'Predikcia 15min'!P538</f>
        <v>104</v>
      </c>
      <c r="H541" s="142">
        <v>2.5</v>
      </c>
      <c r="I541" s="144">
        <f>'DHS2025'!L537/1000</f>
        <v>2.5659999999999998</v>
      </c>
      <c r="J541" s="49">
        <f>'Predikcia 15min'!R538</f>
        <v>-73.739999999999995</v>
      </c>
      <c r="K541" s="47">
        <f t="shared" si="8"/>
        <v>-192.2000716</v>
      </c>
      <c r="M541" s="135">
        <f>'Predikcia 15min'!K538</f>
        <v>4</v>
      </c>
      <c r="N541" s="10">
        <v>2.5</v>
      </c>
    </row>
    <row r="542" spans="3:14" ht="15.75" thickBot="1">
      <c r="C542" s="93">
        <f>'Predikcia 15min'!A539</f>
        <v>45753</v>
      </c>
      <c r="D542" s="138">
        <f>'Predikcia 15min'!B539</f>
        <v>5.5833333333333552</v>
      </c>
      <c r="E542" s="68">
        <f>'Predikcia 15min'!G539</f>
        <v>9917.25</v>
      </c>
      <c r="F542" s="69">
        <f>'Predikcia 15min'!O539</f>
        <v>14404</v>
      </c>
      <c r="G542" s="149">
        <f>'Predikcia 15min'!P539</f>
        <v>27</v>
      </c>
      <c r="H542" s="142">
        <v>2.5</v>
      </c>
      <c r="I542" s="144">
        <f>'DHS2025'!L538/1000</f>
        <v>2.57</v>
      </c>
      <c r="J542" s="49">
        <f>'Predikcia 15min'!R539</f>
        <v>-34.200000000000003</v>
      </c>
      <c r="K542" s="47">
        <f t="shared" si="8"/>
        <v>-91.898060000000001</v>
      </c>
      <c r="M542" s="135">
        <f>'Predikcia 15min'!K539</f>
        <v>4</v>
      </c>
      <c r="N542" s="10">
        <v>2.5</v>
      </c>
    </row>
    <row r="543" spans="3:14" ht="15.75" thickBot="1">
      <c r="C543" s="93">
        <f>'Predikcia 15min'!A540</f>
        <v>45753</v>
      </c>
      <c r="D543" s="138">
        <f>'Predikcia 15min'!B540</f>
        <v>5.5937500000000222</v>
      </c>
      <c r="E543" s="68">
        <f>'Predikcia 15min'!G540</f>
        <v>10233</v>
      </c>
      <c r="F543" s="69">
        <f>'Predikcia 15min'!O540</f>
        <v>14629</v>
      </c>
      <c r="G543" s="149">
        <f>'Predikcia 15min'!P540</f>
        <v>251</v>
      </c>
      <c r="H543" s="142">
        <v>2.5</v>
      </c>
      <c r="I543" s="144">
        <f>'DHS2025'!L539/1000</f>
        <v>2.5590000000000002</v>
      </c>
      <c r="J543" s="49">
        <f>'Predikcia 15min'!R540</f>
        <v>-34.200000000000003</v>
      </c>
      <c r="K543" s="47">
        <f t="shared" si="8"/>
        <v>-91.504722000000015</v>
      </c>
      <c r="M543" s="135">
        <f>'Predikcia 15min'!K540</f>
        <v>4</v>
      </c>
      <c r="N543" s="10">
        <v>2.5</v>
      </c>
    </row>
    <row r="544" spans="3:14" ht="15.75" thickBot="1">
      <c r="C544" s="93">
        <f>'Predikcia 15min'!A541</f>
        <v>45753</v>
      </c>
      <c r="D544" s="138">
        <f>'Predikcia 15min'!B541</f>
        <v>5.6041666666666892</v>
      </c>
      <c r="E544" s="68">
        <f>'Predikcia 15min'!G541</f>
        <v>10246.25</v>
      </c>
      <c r="F544" s="69">
        <f>'Predikcia 15min'!O541</f>
        <v>14645</v>
      </c>
      <c r="G544" s="149">
        <f>'Predikcia 15min'!P541</f>
        <v>244</v>
      </c>
      <c r="H544" s="142">
        <v>2.5</v>
      </c>
      <c r="I544" s="144">
        <f>'DHS2025'!L540/1000</f>
        <v>2.5790000000000002</v>
      </c>
      <c r="J544" s="49">
        <f>'Predikcia 15min'!R541</f>
        <v>-34.200000000000003</v>
      </c>
      <c r="K544" s="47">
        <f t="shared" si="8"/>
        <v>-92.219882000000013</v>
      </c>
      <c r="M544" s="135">
        <f>'Predikcia 15min'!K541</f>
        <v>4</v>
      </c>
      <c r="N544" s="10">
        <v>2.5</v>
      </c>
    </row>
    <row r="545" spans="3:14" ht="15.75" thickBot="1">
      <c r="C545" s="93">
        <f>'Predikcia 15min'!A542</f>
        <v>45753</v>
      </c>
      <c r="D545" s="138">
        <f>'Predikcia 15min'!B542</f>
        <v>5.6145833333333561</v>
      </c>
      <c r="E545" s="68">
        <f>'Predikcia 15min'!G542</f>
        <v>9829.25</v>
      </c>
      <c r="F545" s="69">
        <f>'Predikcia 15min'!O542</f>
        <v>14299</v>
      </c>
      <c r="G545" s="149">
        <f>'Predikcia 15min'!P542</f>
        <v>160</v>
      </c>
      <c r="H545" s="142">
        <v>2.5</v>
      </c>
      <c r="I545" s="144">
        <f>'DHS2025'!L541/1000</f>
        <v>2.56</v>
      </c>
      <c r="J545" s="49">
        <f>'Predikcia 15min'!R542</f>
        <v>-34.200000000000003</v>
      </c>
      <c r="K545" s="47">
        <f t="shared" si="8"/>
        <v>-91.540480000000002</v>
      </c>
      <c r="M545" s="135">
        <f>'Predikcia 15min'!K542</f>
        <v>4</v>
      </c>
      <c r="N545" s="10">
        <v>2.5</v>
      </c>
    </row>
    <row r="546" spans="3:14" ht="15.75" thickBot="1">
      <c r="C546" s="93">
        <f>'Predikcia 15min'!A543</f>
        <v>45753</v>
      </c>
      <c r="D546" s="138">
        <f>'Predikcia 15min'!B543</f>
        <v>5.6250000000000231</v>
      </c>
      <c r="E546" s="68">
        <f>'Predikcia 15min'!G543</f>
        <v>9827.75</v>
      </c>
      <c r="F546" s="69">
        <f>'Predikcia 15min'!O543</f>
        <v>14504</v>
      </c>
      <c r="G546" s="149">
        <f>'Predikcia 15min'!P543</f>
        <v>77</v>
      </c>
      <c r="H546" s="142">
        <v>2.5</v>
      </c>
      <c r="I546" s="144">
        <f>'DHS2025'!L542/1000</f>
        <v>2.5550000000000002</v>
      </c>
      <c r="J546" s="49">
        <f>'Predikcia 15min'!R543</f>
        <v>-11.62</v>
      </c>
      <c r="K546" s="47">
        <f t="shared" si="8"/>
        <v>-34.246708999999996</v>
      </c>
      <c r="M546" s="135">
        <f>'Predikcia 15min'!K543</f>
        <v>4</v>
      </c>
      <c r="N546" s="10">
        <v>2.5</v>
      </c>
    </row>
    <row r="547" spans="3:14" ht="15.75" thickBot="1">
      <c r="C547" s="93">
        <f>'Predikcia 15min'!A544</f>
        <v>45753</v>
      </c>
      <c r="D547" s="138">
        <f>'Predikcia 15min'!B544</f>
        <v>5.6354166666666901</v>
      </c>
      <c r="E547" s="68">
        <f>'Predikcia 15min'!G544</f>
        <v>9566.75</v>
      </c>
      <c r="F547" s="69">
        <f>'Predikcia 15min'!O544</f>
        <v>13122</v>
      </c>
      <c r="G547" s="149">
        <f>'Predikcia 15min'!P544</f>
        <v>60</v>
      </c>
      <c r="H547" s="142">
        <v>2.5</v>
      </c>
      <c r="I547" s="144">
        <f>'DHS2025'!L543/1000</f>
        <v>2.5630000000000002</v>
      </c>
      <c r="J547" s="49">
        <f>'Predikcia 15min'!R544</f>
        <v>-11.62</v>
      </c>
      <c r="K547" s="47">
        <f t="shared" si="8"/>
        <v>-34.353939400000002</v>
      </c>
      <c r="M547" s="135">
        <f>'Predikcia 15min'!K544</f>
        <v>4</v>
      </c>
      <c r="N547" s="10">
        <v>2.5</v>
      </c>
    </row>
    <row r="548" spans="3:14" ht="15.75" thickBot="1">
      <c r="C548" s="93">
        <f>'Predikcia 15min'!A545</f>
        <v>45753</v>
      </c>
      <c r="D548" s="138">
        <f>'Predikcia 15min'!B545</f>
        <v>5.645833333333357</v>
      </c>
      <c r="E548" s="68">
        <f>'Predikcia 15min'!G545</f>
        <v>9827</v>
      </c>
      <c r="F548" s="69">
        <f>'Predikcia 15min'!O545</f>
        <v>12901</v>
      </c>
      <c r="G548" s="149">
        <f>'Predikcia 15min'!P545</f>
        <v>18</v>
      </c>
      <c r="H548" s="142">
        <v>2.5</v>
      </c>
      <c r="I548" s="144">
        <f>'DHS2025'!L544/1000</f>
        <v>2.5649999999999999</v>
      </c>
      <c r="J548" s="49">
        <f>'Predikcia 15min'!R545</f>
        <v>-11.62</v>
      </c>
      <c r="K548" s="47">
        <f t="shared" si="8"/>
        <v>-34.380746999999992</v>
      </c>
      <c r="M548" s="135">
        <f>'Predikcia 15min'!K545</f>
        <v>4</v>
      </c>
      <c r="N548" s="10">
        <v>2.5</v>
      </c>
    </row>
    <row r="549" spans="3:14" ht="15.75" thickBot="1">
      <c r="C549" s="93">
        <f>'Predikcia 15min'!A546</f>
        <v>45753</v>
      </c>
      <c r="D549" s="138">
        <f>'Predikcia 15min'!B546</f>
        <v>5.656250000000024</v>
      </c>
      <c r="E549" s="68">
        <f>'Predikcia 15min'!G546</f>
        <v>9837.5</v>
      </c>
      <c r="F549" s="69">
        <f>'Predikcia 15min'!O546</f>
        <v>9586</v>
      </c>
      <c r="G549" s="149">
        <f>'Predikcia 15min'!P546</f>
        <v>96</v>
      </c>
      <c r="H549" s="142">
        <v>2.5</v>
      </c>
      <c r="I549" s="144">
        <f>'DHS2025'!L545/1000</f>
        <v>2.5550000000000002</v>
      </c>
      <c r="J549" s="49">
        <f>'Predikcia 15min'!R546</f>
        <v>-11.62</v>
      </c>
      <c r="K549" s="47">
        <f t="shared" si="8"/>
        <v>-34.246708999999996</v>
      </c>
      <c r="M549" s="135">
        <f>'Predikcia 15min'!K546</f>
        <v>4</v>
      </c>
      <c r="N549" s="10">
        <v>2.5</v>
      </c>
    </row>
    <row r="550" spans="3:14" ht="15.75" thickBot="1">
      <c r="C550" s="93">
        <f>'Predikcia 15min'!A547</f>
        <v>45753</v>
      </c>
      <c r="D550" s="138">
        <f>'Predikcia 15min'!B547</f>
        <v>5.6666666666666909</v>
      </c>
      <c r="E550" s="68">
        <f>'Predikcia 15min'!G547</f>
        <v>9664.75</v>
      </c>
      <c r="F550" s="69">
        <f>'Predikcia 15min'!O547</f>
        <v>12588</v>
      </c>
      <c r="G550" s="70">
        <f>'Predikcia 15min'!P547</f>
        <v>68</v>
      </c>
      <c r="H550" s="142">
        <v>4</v>
      </c>
      <c r="I550" s="144">
        <f>'DHS2025'!L546/1000</f>
        <v>3.806</v>
      </c>
      <c r="J550" s="49">
        <f>'Predikcia 15min'!R547</f>
        <v>0.79</v>
      </c>
      <c r="K550" s="47">
        <f t="shared" si="8"/>
        <v>-4.2547273999999993</v>
      </c>
      <c r="M550" s="135">
        <f>'Predikcia 15min'!K547</f>
        <v>4</v>
      </c>
      <c r="N550" s="10">
        <v>4</v>
      </c>
    </row>
    <row r="551" spans="3:14" ht="15.75" thickBot="1">
      <c r="C551" s="93">
        <f>'Predikcia 15min'!A548</f>
        <v>45753</v>
      </c>
      <c r="D551" s="138">
        <f>'Predikcia 15min'!B548</f>
        <v>5.6770833333333579</v>
      </c>
      <c r="E551" s="68">
        <f>'Predikcia 15min'!G548</f>
        <v>9592.5</v>
      </c>
      <c r="F551" s="69">
        <f>'Predikcia 15min'!O548</f>
        <v>13051</v>
      </c>
      <c r="G551" s="70">
        <f>'Predikcia 15min'!P548</f>
        <v>19</v>
      </c>
      <c r="H551" s="142">
        <v>4</v>
      </c>
      <c r="I551" s="144">
        <f>'DHS2025'!L547/1000</f>
        <v>4.0780000000000003</v>
      </c>
      <c r="J551" s="49">
        <f>'Predikcia 15min'!R548</f>
        <v>0.79</v>
      </c>
      <c r="K551" s="47">
        <f t="shared" si="8"/>
        <v>-4.5587961999999997</v>
      </c>
      <c r="M551" s="135">
        <f>'Predikcia 15min'!K548</f>
        <v>4</v>
      </c>
      <c r="N551" s="10">
        <v>4</v>
      </c>
    </row>
    <row r="552" spans="3:14" ht="15.75" thickBot="1">
      <c r="C552" s="93">
        <f>'Predikcia 15min'!A549</f>
        <v>45753</v>
      </c>
      <c r="D552" s="138">
        <f>'Predikcia 15min'!B549</f>
        <v>5.6875000000000249</v>
      </c>
      <c r="E552" s="68">
        <f>'Predikcia 15min'!G549</f>
        <v>9726.25</v>
      </c>
      <c r="F552" s="69">
        <f>'Predikcia 15min'!O549</f>
        <v>13444</v>
      </c>
      <c r="G552" s="70">
        <f>'Predikcia 15min'!P549</f>
        <v>72</v>
      </c>
      <c r="H552" s="142">
        <v>4</v>
      </c>
      <c r="I552" s="144">
        <f>'DHS2025'!L548/1000</f>
        <v>4.1040000000000001</v>
      </c>
      <c r="J552" s="49">
        <f>'Predikcia 15min'!R549</f>
        <v>0.79</v>
      </c>
      <c r="K552" s="47">
        <f t="shared" si="8"/>
        <v>-4.5878616000000001</v>
      </c>
      <c r="M552" s="135">
        <f>'Predikcia 15min'!K549</f>
        <v>4</v>
      </c>
      <c r="N552" s="10">
        <v>4</v>
      </c>
    </row>
    <row r="553" spans="3:14" ht="15.75" thickBot="1">
      <c r="C553" s="93">
        <f>'Predikcia 15min'!A550</f>
        <v>45753</v>
      </c>
      <c r="D553" s="138">
        <f>'Predikcia 15min'!B550</f>
        <v>5.6979166666666918</v>
      </c>
      <c r="E553" s="68">
        <f>'Predikcia 15min'!G550</f>
        <v>9638.25</v>
      </c>
      <c r="F553" s="69">
        <f>'Predikcia 15min'!O550</f>
        <v>12997</v>
      </c>
      <c r="G553" s="70">
        <f>'Predikcia 15min'!P550</f>
        <v>82</v>
      </c>
      <c r="H553" s="142">
        <v>4</v>
      </c>
      <c r="I553" s="144">
        <f>'DHS2025'!L549/1000</f>
        <v>4.0359999999999996</v>
      </c>
      <c r="J553" s="49">
        <f>'Predikcia 15min'!R550</f>
        <v>0.79</v>
      </c>
      <c r="K553" s="47">
        <f t="shared" si="8"/>
        <v>-4.5118443999999993</v>
      </c>
      <c r="M553" s="135">
        <f>'Predikcia 15min'!K550</f>
        <v>4</v>
      </c>
      <c r="N553" s="10">
        <v>4</v>
      </c>
    </row>
    <row r="554" spans="3:14" ht="15.75" thickBot="1">
      <c r="C554" s="93">
        <f>'Predikcia 15min'!A551</f>
        <v>45753</v>
      </c>
      <c r="D554" s="138">
        <f>'Predikcia 15min'!B551</f>
        <v>5.7083333333333588</v>
      </c>
      <c r="E554" s="68">
        <f>'Predikcia 15min'!G551</f>
        <v>9598.25</v>
      </c>
      <c r="F554" s="69">
        <f>'Predikcia 15min'!O551</f>
        <v>15895</v>
      </c>
      <c r="G554" s="70">
        <f>'Predikcia 15min'!P551</f>
        <v>22</v>
      </c>
      <c r="H554" s="142">
        <v>5</v>
      </c>
      <c r="I554" s="144">
        <f>'DHS2025'!L550/1000</f>
        <v>4.9980000000000002</v>
      </c>
      <c r="J554" s="49">
        <f>'Predikcia 15min'!R551</f>
        <v>73.02</v>
      </c>
      <c r="K554" s="47">
        <f t="shared" si="8"/>
        <v>351.80822039999998</v>
      </c>
      <c r="M554" s="135">
        <f>'Predikcia 15min'!K551</f>
        <v>4</v>
      </c>
      <c r="N554" s="10">
        <v>5</v>
      </c>
    </row>
    <row r="555" spans="3:14" ht="15.75" thickBot="1">
      <c r="C555" s="93">
        <f>'Predikcia 15min'!A552</f>
        <v>45753</v>
      </c>
      <c r="D555" s="138">
        <f>'Predikcia 15min'!B552</f>
        <v>5.7187500000000258</v>
      </c>
      <c r="E555" s="68">
        <f>'Predikcia 15min'!G552</f>
        <v>9634.25</v>
      </c>
      <c r="F555" s="69">
        <f>'Predikcia 15min'!O552</f>
        <v>15754</v>
      </c>
      <c r="G555" s="70">
        <f>'Predikcia 15min'!P552</f>
        <v>26</v>
      </c>
      <c r="H555" s="142">
        <v>5</v>
      </c>
      <c r="I555" s="144">
        <f>'DHS2025'!L551/1000</f>
        <v>5.077</v>
      </c>
      <c r="J555" s="49">
        <f>'Predikcia 15min'!R552</f>
        <v>73.02</v>
      </c>
      <c r="K555" s="47">
        <f t="shared" si="8"/>
        <v>357.36901459999996</v>
      </c>
      <c r="M555" s="135">
        <f>'Predikcia 15min'!K552</f>
        <v>4</v>
      </c>
      <c r="N555" s="10">
        <v>5</v>
      </c>
    </row>
    <row r="556" spans="3:14" ht="15.75" thickBot="1">
      <c r="C556" s="93">
        <f>'Predikcia 15min'!A553</f>
        <v>45753</v>
      </c>
      <c r="D556" s="138">
        <f>'Predikcia 15min'!B553</f>
        <v>5.7291666666666927</v>
      </c>
      <c r="E556" s="68">
        <f>'Predikcia 15min'!G553</f>
        <v>9365</v>
      </c>
      <c r="F556" s="69">
        <f>'Predikcia 15min'!O553</f>
        <v>15775</v>
      </c>
      <c r="G556" s="70">
        <f>'Predikcia 15min'!P553</f>
        <v>36</v>
      </c>
      <c r="H556" s="142">
        <v>5</v>
      </c>
      <c r="I556" s="144">
        <f>'DHS2025'!L552/1000</f>
        <v>5.0419999999999998</v>
      </c>
      <c r="J556" s="49">
        <f>'Predikcia 15min'!R553</f>
        <v>73.02</v>
      </c>
      <c r="K556" s="47">
        <f t="shared" si="8"/>
        <v>354.90537159999997</v>
      </c>
      <c r="M556" s="135">
        <f>'Predikcia 15min'!K553</f>
        <v>4</v>
      </c>
      <c r="N556" s="10">
        <v>5</v>
      </c>
    </row>
    <row r="557" spans="3:14" ht="15.75" thickBot="1">
      <c r="C557" s="93">
        <f>'Predikcia 15min'!A554</f>
        <v>45753</v>
      </c>
      <c r="D557" s="138">
        <f>'Predikcia 15min'!B554</f>
        <v>5.7395833333333597</v>
      </c>
      <c r="E557" s="68">
        <f>'Predikcia 15min'!G554</f>
        <v>9189.25</v>
      </c>
      <c r="F557" s="69">
        <f>'Predikcia 15min'!O554</f>
        <v>16030</v>
      </c>
      <c r="G557" s="70">
        <f>'Predikcia 15min'!P554</f>
        <v>83</v>
      </c>
      <c r="H557" s="142">
        <v>5</v>
      </c>
      <c r="I557" s="144">
        <f>'DHS2025'!L553/1000</f>
        <v>5.0549999999999997</v>
      </c>
      <c r="J557" s="49">
        <f>'Predikcia 15min'!R554</f>
        <v>73.02</v>
      </c>
      <c r="K557" s="47">
        <f t="shared" si="8"/>
        <v>355.82043899999996</v>
      </c>
      <c r="M557" s="135">
        <f>'Predikcia 15min'!K554</f>
        <v>4</v>
      </c>
      <c r="N557" s="10">
        <v>5</v>
      </c>
    </row>
    <row r="558" spans="3:14" ht="15.75" thickBot="1">
      <c r="C558" s="93">
        <f>'Predikcia 15min'!A555</f>
        <v>45753</v>
      </c>
      <c r="D558" s="138">
        <f>'Predikcia 15min'!B555</f>
        <v>5.7500000000000266</v>
      </c>
      <c r="E558" s="68">
        <f>'Predikcia 15min'!G555</f>
        <v>9344.25</v>
      </c>
      <c r="F558" s="69">
        <f>'Predikcia 15min'!O555</f>
        <v>16081</v>
      </c>
      <c r="G558" s="70">
        <f>'Predikcia 15min'!P555</f>
        <v>69</v>
      </c>
      <c r="H558" s="142">
        <v>5</v>
      </c>
      <c r="I558" s="144">
        <f>'DHS2025'!L554/1000</f>
        <v>5.056</v>
      </c>
      <c r="J558" s="49">
        <f>'Predikcia 15min'!R555</f>
        <v>138.86000000000001</v>
      </c>
      <c r="K558" s="47">
        <f t="shared" si="8"/>
        <v>685.44899840000005</v>
      </c>
      <c r="M558" s="135">
        <f>'Predikcia 15min'!K555</f>
        <v>4</v>
      </c>
      <c r="N558" s="10">
        <v>5</v>
      </c>
    </row>
    <row r="559" spans="3:14" ht="15.75" thickBot="1">
      <c r="C559" s="93">
        <f>'Predikcia 15min'!A556</f>
        <v>45753</v>
      </c>
      <c r="D559" s="138">
        <f>'Predikcia 15min'!B556</f>
        <v>5.7604166666666936</v>
      </c>
      <c r="E559" s="68">
        <f>'Predikcia 15min'!G556</f>
        <v>9412.5</v>
      </c>
      <c r="F559" s="69">
        <f>'Predikcia 15min'!O556</f>
        <v>16003</v>
      </c>
      <c r="G559" s="70">
        <f>'Predikcia 15min'!P556</f>
        <v>119</v>
      </c>
      <c r="H559" s="142">
        <v>6</v>
      </c>
      <c r="I559" s="144">
        <f>'DHS2025'!L555/1000</f>
        <v>5.7750000000000004</v>
      </c>
      <c r="J559" s="49">
        <f>'Predikcia 15min'!R556</f>
        <v>138.86000000000001</v>
      </c>
      <c r="K559" s="47">
        <f t="shared" si="8"/>
        <v>782.92483500000014</v>
      </c>
      <c r="M559" s="135">
        <f>'Predikcia 15min'!K556</f>
        <v>4</v>
      </c>
      <c r="N559" s="10">
        <v>6</v>
      </c>
    </row>
    <row r="560" spans="3:14" ht="15.75" thickBot="1">
      <c r="C560" s="93">
        <f>'Predikcia 15min'!A557</f>
        <v>45753</v>
      </c>
      <c r="D560" s="138">
        <f>'Predikcia 15min'!B557</f>
        <v>5.7708333333333606</v>
      </c>
      <c r="E560" s="68">
        <f>'Predikcia 15min'!G557</f>
        <v>9890.75</v>
      </c>
      <c r="F560" s="69">
        <f>'Predikcia 15min'!O557</f>
        <v>19578</v>
      </c>
      <c r="G560" s="70">
        <f>'Predikcia 15min'!P557</f>
        <v>368</v>
      </c>
      <c r="H560" s="142">
        <v>8</v>
      </c>
      <c r="I560" s="144">
        <f>'DHS2025'!L556/1000</f>
        <v>7.2850000000000001</v>
      </c>
      <c r="J560" s="49">
        <f>'Predikcia 15min'!R557</f>
        <v>138.86000000000001</v>
      </c>
      <c r="K560" s="47">
        <f t="shared" si="8"/>
        <v>987.63764900000012</v>
      </c>
      <c r="M560" s="135">
        <f>'Predikcia 15min'!K557</f>
        <v>4</v>
      </c>
      <c r="N560" s="10">
        <v>8</v>
      </c>
    </row>
    <row r="561" spans="3:14" ht="15.75" thickBot="1">
      <c r="C561" s="93">
        <f>'Predikcia 15min'!A558</f>
        <v>45753</v>
      </c>
      <c r="D561" s="138">
        <f>'Predikcia 15min'!B558</f>
        <v>5.7812500000000275</v>
      </c>
      <c r="E561" s="68">
        <f>'Predikcia 15min'!G558</f>
        <v>10176</v>
      </c>
      <c r="F561" s="69">
        <f>'Predikcia 15min'!O558</f>
        <v>16175</v>
      </c>
      <c r="G561" s="70">
        <f>'Predikcia 15min'!P558</f>
        <v>7634</v>
      </c>
      <c r="H561" s="142">
        <v>8</v>
      </c>
      <c r="I561" s="144">
        <f>'DHS2025'!L557/1000</f>
        <v>8.0510000000000002</v>
      </c>
      <c r="J561" s="49">
        <f>'Predikcia 15min'!R558</f>
        <v>138.86000000000001</v>
      </c>
      <c r="K561" s="47">
        <f t="shared" si="8"/>
        <v>1091.4853414000002</v>
      </c>
      <c r="M561" s="135">
        <f>'Predikcia 15min'!K558</f>
        <v>4</v>
      </c>
      <c r="N561" s="10">
        <v>8</v>
      </c>
    </row>
    <row r="562" spans="3:14" ht="15.75" thickBot="1">
      <c r="C562" s="93">
        <f>'Predikcia 15min'!A559</f>
        <v>45753</v>
      </c>
      <c r="D562" s="138">
        <f>'Predikcia 15min'!B559</f>
        <v>5.7916666666666945</v>
      </c>
      <c r="E562" s="68">
        <f>'Predikcia 15min'!G559</f>
        <v>10840.25</v>
      </c>
      <c r="F562" s="69">
        <f>'Predikcia 15min'!O559</f>
        <v>13668</v>
      </c>
      <c r="G562" s="70">
        <f>'Predikcia 15min'!P559</f>
        <v>9878</v>
      </c>
      <c r="H562" s="142">
        <v>8</v>
      </c>
      <c r="I562" s="144">
        <f>'DHS2025'!L558/1000</f>
        <v>8.0549999999999997</v>
      </c>
      <c r="J562" s="49">
        <f>'Predikcia 15min'!R559</f>
        <v>151.51</v>
      </c>
      <c r="K562" s="47">
        <f t="shared" si="8"/>
        <v>1192.9044194999999</v>
      </c>
      <c r="M562" s="135">
        <f>'Predikcia 15min'!K559</f>
        <v>4</v>
      </c>
      <c r="N562" s="10">
        <v>8</v>
      </c>
    </row>
    <row r="563" spans="3:14" ht="15.75" thickBot="1">
      <c r="C563" s="93">
        <f>'Predikcia 15min'!A560</f>
        <v>45753</v>
      </c>
      <c r="D563" s="138">
        <f>'Predikcia 15min'!B560</f>
        <v>5.8020833333333615</v>
      </c>
      <c r="E563" s="68">
        <f>'Predikcia 15min'!G560</f>
        <v>11451.25</v>
      </c>
      <c r="F563" s="69">
        <f>'Predikcia 15min'!O560</f>
        <v>13936</v>
      </c>
      <c r="G563" s="70">
        <f>'Predikcia 15min'!P560</f>
        <v>9331</v>
      </c>
      <c r="H563" s="142">
        <v>8</v>
      </c>
      <c r="I563" s="144">
        <f>'DHS2025'!L559/1000</f>
        <v>8.0640000000000001</v>
      </c>
      <c r="J563" s="49">
        <f>'Predikcia 15min'!R560</f>
        <v>151.51</v>
      </c>
      <c r="K563" s="47">
        <f t="shared" si="8"/>
        <v>1194.2372736</v>
      </c>
      <c r="M563" s="135">
        <f>'Predikcia 15min'!K560</f>
        <v>4</v>
      </c>
      <c r="N563" s="10">
        <v>8</v>
      </c>
    </row>
    <row r="564" spans="3:14" ht="15.75" thickBot="1">
      <c r="C564" s="93">
        <f>'Predikcia 15min'!A561</f>
        <v>45753</v>
      </c>
      <c r="D564" s="138">
        <f>'Predikcia 15min'!B561</f>
        <v>5.8125000000000284</v>
      </c>
      <c r="E564" s="68">
        <f>'Predikcia 15min'!G561</f>
        <v>11719.75</v>
      </c>
      <c r="F564" s="69">
        <f>'Predikcia 15min'!O561</f>
        <v>15286</v>
      </c>
      <c r="G564" s="70">
        <f>'Predikcia 15min'!P561</f>
        <v>7917</v>
      </c>
      <c r="H564" s="142">
        <v>8</v>
      </c>
      <c r="I564" s="144">
        <f>'DHS2025'!L560/1000</f>
        <v>8.0310000000000006</v>
      </c>
      <c r="J564" s="49">
        <f>'Predikcia 15min'!R561</f>
        <v>151.51</v>
      </c>
      <c r="K564" s="47">
        <f t="shared" si="8"/>
        <v>1189.3501419000002</v>
      </c>
      <c r="M564" s="135">
        <f>'Predikcia 15min'!K561</f>
        <v>4</v>
      </c>
      <c r="N564" s="10">
        <v>8</v>
      </c>
    </row>
    <row r="565" spans="3:14" ht="15.75" thickBot="1">
      <c r="C565" s="93">
        <f>'Predikcia 15min'!A562</f>
        <v>45753</v>
      </c>
      <c r="D565" s="138">
        <f>'Predikcia 15min'!B562</f>
        <v>5.8229166666666954</v>
      </c>
      <c r="E565" s="68">
        <f>'Predikcia 15min'!G562</f>
        <v>11798.75</v>
      </c>
      <c r="F565" s="69">
        <f>'Predikcia 15min'!O562</f>
        <v>16185</v>
      </c>
      <c r="G565" s="70">
        <f>'Predikcia 15min'!P562</f>
        <v>7272</v>
      </c>
      <c r="H565" s="142">
        <v>8</v>
      </c>
      <c r="I565" s="144">
        <f>'DHS2025'!L561/1000</f>
        <v>8.0519999999999996</v>
      </c>
      <c r="J565" s="49">
        <f>'Predikcia 15min'!R562</f>
        <v>151.51</v>
      </c>
      <c r="K565" s="47">
        <f t="shared" si="8"/>
        <v>1192.4601347999999</v>
      </c>
      <c r="M565" s="135">
        <f>'Predikcia 15min'!K562</f>
        <v>4</v>
      </c>
      <c r="N565" s="10">
        <v>8</v>
      </c>
    </row>
    <row r="566" spans="3:14" ht="15.75" thickBot="1">
      <c r="C566" s="93">
        <f>'Predikcia 15min'!A563</f>
        <v>45753</v>
      </c>
      <c r="D566" s="138">
        <f>'Predikcia 15min'!B563</f>
        <v>5.8333333333333623</v>
      </c>
      <c r="E566" s="68">
        <f>'Predikcia 15min'!G563</f>
        <v>11781.25</v>
      </c>
      <c r="F566" s="69">
        <f>'Predikcia 15min'!O563</f>
        <v>17280</v>
      </c>
      <c r="G566" s="70">
        <f>'Predikcia 15min'!P563</f>
        <v>6975</v>
      </c>
      <c r="H566" s="142">
        <v>8</v>
      </c>
      <c r="I566" s="144">
        <f>'DHS2025'!L562/1000</f>
        <v>8.0470000000000006</v>
      </c>
      <c r="J566" s="49">
        <f>'Predikcia 15min'!R563</f>
        <v>143.84</v>
      </c>
      <c r="K566" s="47">
        <f t="shared" si="8"/>
        <v>1130.6163752</v>
      </c>
      <c r="M566" s="135">
        <f>'Predikcia 15min'!K563</f>
        <v>4</v>
      </c>
      <c r="N566" s="10">
        <v>8</v>
      </c>
    </row>
    <row r="567" spans="3:14" ht="15.75" thickBot="1">
      <c r="C567" s="93">
        <f>'Predikcia 15min'!A564</f>
        <v>45753</v>
      </c>
      <c r="D567" s="138">
        <f>'Predikcia 15min'!B564</f>
        <v>5.8437500000000293</v>
      </c>
      <c r="E567" s="68">
        <f>'Predikcia 15min'!G564</f>
        <v>12079.25</v>
      </c>
      <c r="F567" s="69">
        <f>'Predikcia 15min'!O564</f>
        <v>17229</v>
      </c>
      <c r="G567" s="70">
        <f>'Predikcia 15min'!P564</f>
        <v>6888</v>
      </c>
      <c r="H567" s="142">
        <v>8</v>
      </c>
      <c r="I567" s="144">
        <f>'DHS2025'!L563/1000</f>
        <v>7.9969999999999999</v>
      </c>
      <c r="J567" s="49">
        <f>'Predikcia 15min'!R564</f>
        <v>143.84</v>
      </c>
      <c r="K567" s="47">
        <f t="shared" si="8"/>
        <v>1123.5912951999999</v>
      </c>
      <c r="M567" s="135">
        <f>'Predikcia 15min'!K564</f>
        <v>5</v>
      </c>
      <c r="N567" s="10">
        <v>8</v>
      </c>
    </row>
    <row r="568" spans="3:14" ht="15.75" thickBot="1">
      <c r="C568" s="93">
        <f>'Predikcia 15min'!A565</f>
        <v>45753</v>
      </c>
      <c r="D568" s="138">
        <f>'Predikcia 15min'!B565</f>
        <v>5.8541666666666963</v>
      </c>
      <c r="E568" s="68">
        <f>'Predikcia 15min'!G565</f>
        <v>12319.25</v>
      </c>
      <c r="F568" s="69">
        <f>'Predikcia 15min'!O565</f>
        <v>17431</v>
      </c>
      <c r="G568" s="70">
        <f>'Predikcia 15min'!P565</f>
        <v>6838</v>
      </c>
      <c r="H568" s="142">
        <v>8</v>
      </c>
      <c r="I568" s="144">
        <f>'DHS2025'!L564/1000</f>
        <v>8.0559999999999992</v>
      </c>
      <c r="J568" s="49">
        <f>'Predikcia 15min'!R565</f>
        <v>143.84</v>
      </c>
      <c r="K568" s="47">
        <f t="shared" si="8"/>
        <v>1131.8808895999998</v>
      </c>
      <c r="M568" s="135">
        <f>'Predikcia 15min'!K565</f>
        <v>5</v>
      </c>
      <c r="N568" s="10">
        <v>8</v>
      </c>
    </row>
    <row r="569" spans="3:14" ht="15.75" thickBot="1">
      <c r="C569" s="93">
        <f>'Predikcia 15min'!A566</f>
        <v>45753</v>
      </c>
      <c r="D569" s="138">
        <f>'Predikcia 15min'!B566</f>
        <v>5.8645833333333632</v>
      </c>
      <c r="E569" s="68">
        <f>'Predikcia 15min'!G566</f>
        <v>12204.75</v>
      </c>
      <c r="F569" s="69">
        <f>'Predikcia 15min'!O566</f>
        <v>17258</v>
      </c>
      <c r="G569" s="70">
        <f>'Predikcia 15min'!P566</f>
        <v>6923</v>
      </c>
      <c r="H569" s="142">
        <v>8</v>
      </c>
      <c r="I569" s="144">
        <f>'DHS2025'!L565/1000</f>
        <v>7.9420000000000002</v>
      </c>
      <c r="J569" s="49">
        <f>'Predikcia 15min'!R566</f>
        <v>143.84</v>
      </c>
      <c r="K569" s="47">
        <f t="shared" si="8"/>
        <v>1115.8637071999999</v>
      </c>
      <c r="M569" s="135">
        <f>'Predikcia 15min'!K566</f>
        <v>5</v>
      </c>
      <c r="N569" s="10">
        <v>8</v>
      </c>
    </row>
    <row r="570" spans="3:14" ht="15.75" thickBot="1">
      <c r="C570" s="93">
        <f>'Predikcia 15min'!A567</f>
        <v>45753</v>
      </c>
      <c r="D570" s="138">
        <f>'Predikcia 15min'!B567</f>
        <v>5.8750000000000302</v>
      </c>
      <c r="E570" s="68">
        <f>'Predikcia 15min'!G567</f>
        <v>11528</v>
      </c>
      <c r="F570" s="69">
        <f>'Predikcia 15min'!O567</f>
        <v>16378</v>
      </c>
      <c r="G570" s="70">
        <f>'Predikcia 15min'!P567</f>
        <v>8005</v>
      </c>
      <c r="H570" s="142">
        <v>8</v>
      </c>
      <c r="I570" s="144">
        <f>'DHS2025'!L566/1000</f>
        <v>8.1050000000000004</v>
      </c>
      <c r="J570" s="49">
        <f>'Predikcia 15min'!R567</f>
        <v>125</v>
      </c>
      <c r="K570" s="47">
        <f t="shared" si="8"/>
        <v>987.59424999999999</v>
      </c>
      <c r="M570" s="135">
        <f>'Predikcia 15min'!K567</f>
        <v>4</v>
      </c>
      <c r="N570" s="10">
        <v>8</v>
      </c>
    </row>
    <row r="571" spans="3:14" ht="15.75" thickBot="1">
      <c r="C571" s="93">
        <f>'Predikcia 15min'!A568</f>
        <v>45753</v>
      </c>
      <c r="D571" s="138">
        <f>'Predikcia 15min'!B568</f>
        <v>5.8854166666666972</v>
      </c>
      <c r="E571" s="68">
        <f>'Predikcia 15min'!G568</f>
        <v>11816.5</v>
      </c>
      <c r="F571" s="69">
        <f>'Predikcia 15min'!O568</f>
        <v>16318</v>
      </c>
      <c r="G571" s="70">
        <f>'Predikcia 15min'!P568</f>
        <v>7586</v>
      </c>
      <c r="H571" s="142">
        <v>8</v>
      </c>
      <c r="I571" s="144">
        <f>'DHS2025'!L567/1000</f>
        <v>8.0340000000000007</v>
      </c>
      <c r="J571" s="49">
        <f>'Predikcia 15min'!R568</f>
        <v>125</v>
      </c>
      <c r="K571" s="47">
        <f t="shared" si="8"/>
        <v>978.94290000000001</v>
      </c>
      <c r="M571" s="135">
        <f>'Predikcia 15min'!K568</f>
        <v>4</v>
      </c>
      <c r="N571" s="10">
        <v>8</v>
      </c>
    </row>
    <row r="572" spans="3:14" ht="15.75" thickBot="1">
      <c r="C572" s="93">
        <f>'Predikcia 15min'!A569</f>
        <v>45753</v>
      </c>
      <c r="D572" s="138">
        <f>'Predikcia 15min'!B569</f>
        <v>5.8958333333333641</v>
      </c>
      <c r="E572" s="68">
        <f>'Predikcia 15min'!G569</f>
        <v>11393</v>
      </c>
      <c r="F572" s="69">
        <f>'Predikcia 15min'!O569</f>
        <v>15160</v>
      </c>
      <c r="G572" s="70">
        <f>'Predikcia 15min'!P569</f>
        <v>8778</v>
      </c>
      <c r="H572" s="142">
        <v>8</v>
      </c>
      <c r="I572" s="144">
        <f>'DHS2025'!L568/1000</f>
        <v>8.0570000000000004</v>
      </c>
      <c r="J572" s="49">
        <f>'Predikcia 15min'!R569</f>
        <v>125</v>
      </c>
      <c r="K572" s="47">
        <f t="shared" si="8"/>
        <v>981.74545000000001</v>
      </c>
      <c r="M572" s="135">
        <f>'Predikcia 15min'!K569</f>
        <v>4</v>
      </c>
      <c r="N572" s="10">
        <v>8</v>
      </c>
    </row>
    <row r="573" spans="3:14" ht="15.75" thickBot="1">
      <c r="C573" s="93">
        <f>'Predikcia 15min'!A570</f>
        <v>45753</v>
      </c>
      <c r="D573" s="138">
        <f>'Predikcia 15min'!B570</f>
        <v>5.9062500000000311</v>
      </c>
      <c r="E573" s="68">
        <f>'Predikcia 15min'!G570</f>
        <v>11335.75</v>
      </c>
      <c r="F573" s="69">
        <f>'Predikcia 15min'!O570</f>
        <v>14010</v>
      </c>
      <c r="G573" s="70">
        <f>'Predikcia 15min'!P570</f>
        <v>7891</v>
      </c>
      <c r="H573" s="142">
        <v>6</v>
      </c>
      <c r="I573" s="144">
        <f>'DHS2025'!L569/1000</f>
        <v>7.3179999999999996</v>
      </c>
      <c r="J573" s="49">
        <f>'Predikcia 15min'!R570</f>
        <v>125</v>
      </c>
      <c r="K573" s="47">
        <f t="shared" si="8"/>
        <v>891.6982999999999</v>
      </c>
      <c r="M573" s="135">
        <f>'Predikcia 15min'!K570</f>
        <v>4</v>
      </c>
      <c r="N573" s="10">
        <v>6</v>
      </c>
    </row>
    <row r="574" spans="3:14" ht="15.75" thickBot="1">
      <c r="C574" s="93">
        <f>'Predikcia 15min'!A571</f>
        <v>45753</v>
      </c>
      <c r="D574" s="138">
        <f>'Predikcia 15min'!B571</f>
        <v>5.916666666666698</v>
      </c>
      <c r="E574" s="68">
        <f>'Predikcia 15min'!G571</f>
        <v>11173.75</v>
      </c>
      <c r="F574" s="69">
        <f>'Predikcia 15min'!O571</f>
        <v>14099</v>
      </c>
      <c r="G574" s="70">
        <f>'Predikcia 15min'!P571</f>
        <v>3138</v>
      </c>
      <c r="H574" s="142">
        <v>4</v>
      </c>
      <c r="I574" s="144">
        <f>'DHS2025'!L570/1000</f>
        <v>5.093</v>
      </c>
      <c r="J574" s="49">
        <f>'Predikcia 15min'!R571</f>
        <v>113.94</v>
      </c>
      <c r="K574" s="47">
        <f t="shared" si="8"/>
        <v>564.81675580000001</v>
      </c>
      <c r="M574" s="135">
        <f>'Predikcia 15min'!K571</f>
        <v>4</v>
      </c>
      <c r="N574" s="10">
        <v>4</v>
      </c>
    </row>
    <row r="575" spans="3:14" ht="15.75" thickBot="1">
      <c r="C575" s="93">
        <f>'Predikcia 15min'!A572</f>
        <v>45753</v>
      </c>
      <c r="D575" s="138">
        <f>'Predikcia 15min'!B572</f>
        <v>5.927083333333365</v>
      </c>
      <c r="E575" s="68">
        <f>'Predikcia 15min'!G572</f>
        <v>10269.75</v>
      </c>
      <c r="F575" s="69">
        <f>'Predikcia 15min'!O572</f>
        <v>12481</v>
      </c>
      <c r="G575" s="70">
        <f>'Predikcia 15min'!P572</f>
        <v>101</v>
      </c>
      <c r="H575" s="142">
        <v>2</v>
      </c>
      <c r="I575" s="144">
        <f>'DHS2025'!L571/1000</f>
        <v>3.3119999999999998</v>
      </c>
      <c r="J575" s="49">
        <f>'Predikcia 15min'!R572</f>
        <v>113.94</v>
      </c>
      <c r="K575" s="47">
        <f t="shared" si="8"/>
        <v>367.30278719999995</v>
      </c>
      <c r="M575" s="135">
        <f>'Predikcia 15min'!K572</f>
        <v>4</v>
      </c>
      <c r="N575" s="10">
        <v>2</v>
      </c>
    </row>
    <row r="576" spans="3:14" ht="15.75" thickBot="1">
      <c r="C576" s="93">
        <f>'Predikcia 15min'!A573</f>
        <v>45753</v>
      </c>
      <c r="D576" s="138">
        <f>'Predikcia 15min'!B573</f>
        <v>5.937500000000032</v>
      </c>
      <c r="E576" s="68">
        <f>'Predikcia 15min'!G573</f>
        <v>9576.25</v>
      </c>
      <c r="F576" s="69">
        <f>'Predikcia 15min'!O573</f>
        <v>8732</v>
      </c>
      <c r="G576" s="70">
        <f>'Predikcia 15min'!P573</f>
        <v>96</v>
      </c>
      <c r="H576" s="142">
        <v>2</v>
      </c>
      <c r="I576" s="144">
        <f>'DHS2025'!L572/1000</f>
        <v>2.0670000000000002</v>
      </c>
      <c r="J576" s="49">
        <f>'Predikcia 15min'!R573</f>
        <v>113.94</v>
      </c>
      <c r="K576" s="47">
        <f t="shared" si="8"/>
        <v>229.23154020000001</v>
      </c>
      <c r="M576" s="135">
        <f>'Predikcia 15min'!K573</f>
        <v>4</v>
      </c>
      <c r="N576" s="10">
        <v>2</v>
      </c>
    </row>
    <row r="577" spans="3:14" ht="15.75" thickBot="1">
      <c r="C577" s="93">
        <f>'Predikcia 15min'!A574</f>
        <v>45753</v>
      </c>
      <c r="D577" s="138">
        <f>'Predikcia 15min'!B574</f>
        <v>5.9479166666666989</v>
      </c>
      <c r="E577" s="68">
        <f>'Predikcia 15min'!G574</f>
        <v>8145.75</v>
      </c>
      <c r="F577" s="69">
        <f>'Predikcia 15min'!O574</f>
        <v>8593</v>
      </c>
      <c r="G577" s="70">
        <f>'Predikcia 15min'!P574</f>
        <v>109</v>
      </c>
      <c r="H577" s="142">
        <v>2</v>
      </c>
      <c r="I577" s="144">
        <f>'DHS2025'!L573/1000</f>
        <v>2.052</v>
      </c>
      <c r="J577" s="49">
        <f>'Predikcia 15min'!R574</f>
        <v>113.94</v>
      </c>
      <c r="K577" s="47">
        <f t="shared" si="8"/>
        <v>227.56803120000001</v>
      </c>
      <c r="M577" s="135">
        <f>'Predikcia 15min'!K574</f>
        <v>3</v>
      </c>
      <c r="N577" s="10">
        <v>2</v>
      </c>
    </row>
    <row r="578" spans="3:14" ht="15.75" thickBot="1">
      <c r="C578" s="93">
        <f>'Predikcia 15min'!A575</f>
        <v>45753</v>
      </c>
      <c r="D578" s="138">
        <f>'Predikcia 15min'!B575</f>
        <v>5.9583333333333659</v>
      </c>
      <c r="E578" s="68">
        <f>'Predikcia 15min'!G575</f>
        <v>7229</v>
      </c>
      <c r="F578" s="69">
        <f>'Predikcia 15min'!O575</f>
        <v>8245</v>
      </c>
      <c r="G578" s="70">
        <f>'Predikcia 15min'!P575</f>
        <v>113</v>
      </c>
      <c r="H578" s="142">
        <v>2</v>
      </c>
      <c r="I578" s="144">
        <f>'DHS2025'!L574/1000</f>
        <v>2.056</v>
      </c>
      <c r="J578" s="49">
        <f>'Predikcia 15min'!R575</f>
        <v>101.7</v>
      </c>
      <c r="K578" s="47">
        <f t="shared" si="8"/>
        <v>203.097848</v>
      </c>
      <c r="M578" s="135">
        <f>'Predikcia 15min'!K575</f>
        <v>3</v>
      </c>
      <c r="N578" s="10">
        <v>2</v>
      </c>
    </row>
    <row r="579" spans="3:14" ht="15.75" thickBot="1">
      <c r="C579" s="93">
        <f>'Predikcia 15min'!A576</f>
        <v>45753</v>
      </c>
      <c r="D579" s="138">
        <f>'Predikcia 15min'!B576</f>
        <v>5.9687500000000329</v>
      </c>
      <c r="E579" s="68">
        <f>'Predikcia 15min'!G576</f>
        <v>4258.25</v>
      </c>
      <c r="F579" s="69">
        <f>'Predikcia 15min'!O576</f>
        <v>8437</v>
      </c>
      <c r="G579" s="70">
        <f>'Predikcia 15min'!P576</f>
        <v>25</v>
      </c>
      <c r="H579" s="142">
        <v>2</v>
      </c>
      <c r="I579" s="144">
        <f>'DHS2025'!L575/1000</f>
        <v>2.0569999999999999</v>
      </c>
      <c r="J579" s="49">
        <f>'Predikcia 15min'!R576</f>
        <v>101.7</v>
      </c>
      <c r="K579" s="47">
        <f t="shared" si="8"/>
        <v>203.196631</v>
      </c>
      <c r="M579" s="135">
        <f>'Predikcia 15min'!K576</f>
        <v>2</v>
      </c>
      <c r="N579" s="10">
        <v>2</v>
      </c>
    </row>
    <row r="580" spans="3:14" ht="15.75" thickBot="1">
      <c r="C580" s="93">
        <f>'Predikcia 15min'!A577</f>
        <v>45753</v>
      </c>
      <c r="D580" s="138">
        <f>'Predikcia 15min'!B577</f>
        <v>5.9791666666666998</v>
      </c>
      <c r="E580" s="68">
        <f>'Predikcia 15min'!G577</f>
        <v>4035.25</v>
      </c>
      <c r="F580" s="69">
        <f>'Predikcia 15min'!O577</f>
        <v>6963</v>
      </c>
      <c r="G580" s="70">
        <f>'Predikcia 15min'!P577</f>
        <v>1129</v>
      </c>
      <c r="H580" s="142">
        <v>2</v>
      </c>
      <c r="I580" s="144">
        <f>'DHS2025'!L576/1000</f>
        <v>2.0550000000000002</v>
      </c>
      <c r="J580" s="49">
        <f>'Predikcia 15min'!R577</f>
        <v>101.7</v>
      </c>
      <c r="K580" s="47">
        <f t="shared" si="8"/>
        <v>202.99906500000003</v>
      </c>
      <c r="M580" s="135">
        <f>'Predikcia 15min'!K577</f>
        <v>2</v>
      </c>
      <c r="N580" s="10">
        <v>2</v>
      </c>
    </row>
    <row r="581" spans="3:14" ht="15.75" thickBot="1">
      <c r="C581" s="93">
        <f>'Predikcia 15min'!A578</f>
        <v>45753</v>
      </c>
      <c r="D581" s="138">
        <f>'Predikcia 15min'!B578</f>
        <v>5.9895833333333668</v>
      </c>
      <c r="E581" s="68">
        <f>'Predikcia 15min'!G578</f>
        <v>4895.5</v>
      </c>
      <c r="F581" s="69">
        <f>'Predikcia 15min'!O578</f>
        <v>8431</v>
      </c>
      <c r="G581" s="70">
        <f>'Predikcia 15min'!P578</f>
        <v>53</v>
      </c>
      <c r="H581" s="143">
        <v>2</v>
      </c>
      <c r="I581" s="145">
        <f>'DHS2025'!L577/1000</f>
        <v>2.0619999999999998</v>
      </c>
      <c r="J581" s="49">
        <f>'Predikcia 15min'!R578</f>
        <v>101.7</v>
      </c>
      <c r="K581" s="47">
        <f t="shared" si="8"/>
        <v>203.69054599999998</v>
      </c>
      <c r="M581" s="135">
        <f>'Predikcia 15min'!K578</f>
        <v>2</v>
      </c>
      <c r="N581" s="10">
        <v>2</v>
      </c>
    </row>
    <row r="582" spans="3:14" ht="15.75" thickBot="1">
      <c r="C582" s="126">
        <f>'Predikcia 15min'!A579</f>
        <v>45754</v>
      </c>
      <c r="D582" s="129">
        <f>'Predikcia 15min'!B579</f>
        <v>6.0000000000000338</v>
      </c>
      <c r="E582" s="65">
        <f>'Predikcia 15min'!G579</f>
        <v>4877.75</v>
      </c>
      <c r="F582" s="66">
        <f>'Predikcia 15min'!O579</f>
        <v>8666</v>
      </c>
      <c r="G582" s="132">
        <f>'Predikcia 15min'!P579</f>
        <v>53</v>
      </c>
      <c r="H582" s="142">
        <v>2.5</v>
      </c>
      <c r="I582" s="144">
        <f>'DHS2025'!L578/1000</f>
        <v>2.3679999999999999</v>
      </c>
      <c r="J582" s="49">
        <f>'Predikcia 15min'!R579</f>
        <v>89.07</v>
      </c>
      <c r="K582" s="47">
        <f t="shared" si="8"/>
        <v>204.30938239999998</v>
      </c>
      <c r="M582" s="135">
        <f>'Predikcia 15min'!K579</f>
        <v>2</v>
      </c>
      <c r="N582" s="10">
        <v>2.5</v>
      </c>
    </row>
    <row r="583" spans="3:14" ht="15.75" thickBot="1">
      <c r="C583" s="127">
        <f>'Predikcia 15min'!A580</f>
        <v>45754</v>
      </c>
      <c r="D583" s="130">
        <f>'Predikcia 15min'!B580</f>
        <v>6.0104166666667007</v>
      </c>
      <c r="E583" s="68">
        <f>'Predikcia 15min'!G580</f>
        <v>4897</v>
      </c>
      <c r="F583" s="69">
        <f>'Predikcia 15min'!O580</f>
        <v>10409</v>
      </c>
      <c r="G583" s="133">
        <f>'Predikcia 15min'!P580</f>
        <v>225</v>
      </c>
      <c r="H583" s="142">
        <v>2.5</v>
      </c>
      <c r="I583" s="144">
        <f>'DHS2025'!L579/1000</f>
        <v>2.548</v>
      </c>
      <c r="J583" s="49">
        <f>'Predikcia 15min'!R580</f>
        <v>89.07</v>
      </c>
      <c r="K583" s="47">
        <f t="shared" ref="K583:K646" si="9">(J583*0.99-1.9)*I583</f>
        <v>219.8396564</v>
      </c>
      <c r="M583" s="135">
        <f>'Predikcia 15min'!K580</f>
        <v>2</v>
      </c>
      <c r="N583" s="10">
        <v>2.5</v>
      </c>
    </row>
    <row r="584" spans="3:14" ht="15.75" thickBot="1">
      <c r="C584" s="127">
        <f>'Predikcia 15min'!A581</f>
        <v>45754</v>
      </c>
      <c r="D584" s="130">
        <f>'Predikcia 15min'!B581</f>
        <v>6.0208333333333677</v>
      </c>
      <c r="E584" s="68">
        <f>'Predikcia 15min'!G581</f>
        <v>5163.25</v>
      </c>
      <c r="F584" s="69">
        <f>'Predikcia 15min'!O581</f>
        <v>10073</v>
      </c>
      <c r="G584" s="133">
        <f>'Predikcia 15min'!P581</f>
        <v>143</v>
      </c>
      <c r="H584" s="142">
        <v>2.5</v>
      </c>
      <c r="I584" s="144">
        <f>'DHS2025'!L580/1000</f>
        <v>2.5710000000000002</v>
      </c>
      <c r="J584" s="49">
        <f>'Predikcia 15min'!R581</f>
        <v>89.07</v>
      </c>
      <c r="K584" s="47">
        <f t="shared" si="9"/>
        <v>221.82408029999999</v>
      </c>
      <c r="M584" s="135">
        <f>'Predikcia 15min'!K581</f>
        <v>2</v>
      </c>
      <c r="N584" s="10">
        <v>2.5</v>
      </c>
    </row>
    <row r="585" spans="3:14" ht="15.75" thickBot="1">
      <c r="C585" s="127">
        <f>'Predikcia 15min'!A582</f>
        <v>45754</v>
      </c>
      <c r="D585" s="130">
        <f>'Predikcia 15min'!B582</f>
        <v>6.0312500000000346</v>
      </c>
      <c r="E585" s="68">
        <f>'Predikcia 15min'!G582</f>
        <v>4941</v>
      </c>
      <c r="F585" s="69">
        <f>'Predikcia 15min'!O582</f>
        <v>9756</v>
      </c>
      <c r="G585" s="133">
        <f>'Predikcia 15min'!P582</f>
        <v>174</v>
      </c>
      <c r="H585" s="142">
        <v>2.5</v>
      </c>
      <c r="I585" s="144">
        <f>'DHS2025'!L581/1000</f>
        <v>2.5680000000000001</v>
      </c>
      <c r="J585" s="49">
        <f>'Predikcia 15min'!R582</f>
        <v>89.07</v>
      </c>
      <c r="K585" s="47">
        <f t="shared" si="9"/>
        <v>221.56524239999999</v>
      </c>
      <c r="M585" s="135">
        <f>'Predikcia 15min'!K582</f>
        <v>2</v>
      </c>
      <c r="N585" s="10">
        <v>2.5</v>
      </c>
    </row>
    <row r="586" spans="3:14" ht="15.75" thickBot="1">
      <c r="C586" s="127">
        <f>'Predikcia 15min'!A583</f>
        <v>45754</v>
      </c>
      <c r="D586" s="130">
        <f>'Predikcia 15min'!B583</f>
        <v>6.0416666666667016</v>
      </c>
      <c r="E586" s="68">
        <f>'Predikcia 15min'!G583</f>
        <v>5601.5</v>
      </c>
      <c r="F586" s="69">
        <f>'Predikcia 15min'!O583</f>
        <v>9810</v>
      </c>
      <c r="G586" s="133">
        <f>'Predikcia 15min'!P583</f>
        <v>107</v>
      </c>
      <c r="H586" s="142">
        <v>2.5</v>
      </c>
      <c r="I586" s="144">
        <f>'DHS2025'!L582/1000</f>
        <v>2.5619999999999998</v>
      </c>
      <c r="J586" s="49">
        <f>'Predikcia 15min'!R583</f>
        <v>87.64</v>
      </c>
      <c r="K586" s="47">
        <f t="shared" si="9"/>
        <v>217.42054319999997</v>
      </c>
      <c r="M586" s="135">
        <f>'Predikcia 15min'!K583</f>
        <v>2</v>
      </c>
      <c r="N586" s="10">
        <v>2.5</v>
      </c>
    </row>
    <row r="587" spans="3:14" ht="15.75" thickBot="1">
      <c r="C587" s="127">
        <f>'Predikcia 15min'!A584</f>
        <v>45754</v>
      </c>
      <c r="D587" s="130">
        <f>'Predikcia 15min'!B584</f>
        <v>6.0520833333333686</v>
      </c>
      <c r="E587" s="68">
        <f>'Predikcia 15min'!G584</f>
        <v>5925.25</v>
      </c>
      <c r="F587" s="69">
        <f>'Predikcia 15min'!O584</f>
        <v>10670</v>
      </c>
      <c r="G587" s="133">
        <f>'Predikcia 15min'!P584</f>
        <v>75</v>
      </c>
      <c r="H587" s="142">
        <v>2.5</v>
      </c>
      <c r="I587" s="144">
        <f>'DHS2025'!L583/1000</f>
        <v>2.5529999999999999</v>
      </c>
      <c r="J587" s="49">
        <f>'Predikcia 15min'!R584</f>
        <v>87.64</v>
      </c>
      <c r="K587" s="47">
        <f t="shared" si="9"/>
        <v>216.65677079999998</v>
      </c>
      <c r="M587" s="135">
        <f>'Predikcia 15min'!K584</f>
        <v>2</v>
      </c>
      <c r="N587" s="10">
        <v>2.5</v>
      </c>
    </row>
    <row r="588" spans="3:14" ht="15.75" thickBot="1">
      <c r="C588" s="127">
        <f>'Predikcia 15min'!A585</f>
        <v>45754</v>
      </c>
      <c r="D588" s="130">
        <f>'Predikcia 15min'!B585</f>
        <v>6.0625000000000355</v>
      </c>
      <c r="E588" s="68">
        <f>'Predikcia 15min'!G585</f>
        <v>7312</v>
      </c>
      <c r="F588" s="69">
        <f>'Predikcia 15min'!O585</f>
        <v>10549</v>
      </c>
      <c r="G588" s="133">
        <f>'Predikcia 15min'!P585</f>
        <v>79</v>
      </c>
      <c r="H588" s="142">
        <v>2.5</v>
      </c>
      <c r="I588" s="144">
        <f>'DHS2025'!L584/1000</f>
        <v>2.5590000000000002</v>
      </c>
      <c r="J588" s="49">
        <f>'Predikcia 15min'!R585</f>
        <v>87.64</v>
      </c>
      <c r="K588" s="47">
        <f t="shared" si="9"/>
        <v>217.16595239999998</v>
      </c>
      <c r="M588" s="135">
        <f>'Predikcia 15min'!K585</f>
        <v>3</v>
      </c>
      <c r="N588" s="10">
        <v>2.5</v>
      </c>
    </row>
    <row r="589" spans="3:14" ht="15.75" thickBot="1">
      <c r="C589" s="127">
        <f>'Predikcia 15min'!A586</f>
        <v>45754</v>
      </c>
      <c r="D589" s="130">
        <f>'Predikcia 15min'!B586</f>
        <v>6.0729166666667025</v>
      </c>
      <c r="E589" s="68">
        <f>'Predikcia 15min'!G586</f>
        <v>7675.75</v>
      </c>
      <c r="F589" s="69">
        <f>'Predikcia 15min'!O586</f>
        <v>10549</v>
      </c>
      <c r="G589" s="133">
        <f>'Predikcia 15min'!P586</f>
        <v>276</v>
      </c>
      <c r="H589" s="142">
        <v>2.5</v>
      </c>
      <c r="I589" s="144">
        <f>'DHS2025'!L585/1000</f>
        <v>2.5720000000000001</v>
      </c>
      <c r="J589" s="49">
        <f>'Predikcia 15min'!R586</f>
        <v>87.64</v>
      </c>
      <c r="K589" s="47">
        <f t="shared" si="9"/>
        <v>218.2691792</v>
      </c>
      <c r="M589" s="135">
        <f>'Predikcia 15min'!K586</f>
        <v>3</v>
      </c>
      <c r="N589" s="10">
        <v>2.5</v>
      </c>
    </row>
    <row r="590" spans="3:14" ht="15.75" thickBot="1">
      <c r="C590" s="127">
        <f>'Predikcia 15min'!A587</f>
        <v>45754</v>
      </c>
      <c r="D590" s="130">
        <f>'Predikcia 15min'!B587</f>
        <v>6.0833333333333695</v>
      </c>
      <c r="E590" s="68">
        <f>'Predikcia 15min'!G587</f>
        <v>7065.25</v>
      </c>
      <c r="F590" s="69">
        <f>'Predikcia 15min'!O587</f>
        <v>11674</v>
      </c>
      <c r="G590" s="133">
        <f>'Predikcia 15min'!P587</f>
        <v>102</v>
      </c>
      <c r="H590" s="142">
        <v>3.5</v>
      </c>
      <c r="I590" s="144">
        <f>'DHS2025'!L586/1000</f>
        <v>3.3530000000000002</v>
      </c>
      <c r="J590" s="49">
        <f>'Predikcia 15min'!R587</f>
        <v>84.09</v>
      </c>
      <c r="K590" s="47">
        <f t="shared" si="9"/>
        <v>272.76353230000001</v>
      </c>
      <c r="M590" s="135">
        <f>'Predikcia 15min'!K587</f>
        <v>3</v>
      </c>
      <c r="N590" s="10">
        <v>3.5</v>
      </c>
    </row>
    <row r="591" spans="3:14" ht="15.75" thickBot="1">
      <c r="C591" s="127">
        <f>'Predikcia 15min'!A588</f>
        <v>45754</v>
      </c>
      <c r="D591" s="130">
        <f>'Predikcia 15min'!B588</f>
        <v>6.0937500000000364</v>
      </c>
      <c r="E591" s="68">
        <f>'Predikcia 15min'!G588</f>
        <v>7553</v>
      </c>
      <c r="F591" s="69">
        <f>'Predikcia 15min'!O588</f>
        <v>12650</v>
      </c>
      <c r="G591" s="133">
        <f>'Predikcia 15min'!P588</f>
        <v>127</v>
      </c>
      <c r="H591" s="142">
        <v>3.5</v>
      </c>
      <c r="I591" s="144">
        <f>'DHS2025'!L587/1000</f>
        <v>3.56</v>
      </c>
      <c r="J591" s="49">
        <f>'Predikcia 15min'!R588</f>
        <v>84.09</v>
      </c>
      <c r="K591" s="47">
        <f t="shared" si="9"/>
        <v>289.60279599999996</v>
      </c>
      <c r="M591" s="135">
        <f>'Predikcia 15min'!K588</f>
        <v>3</v>
      </c>
      <c r="N591" s="10">
        <v>3.5</v>
      </c>
    </row>
    <row r="592" spans="3:14" ht="15.75" thickBot="1">
      <c r="C592" s="127">
        <f>'Predikcia 15min'!A589</f>
        <v>45754</v>
      </c>
      <c r="D592" s="130">
        <f>'Predikcia 15min'!B589</f>
        <v>6.1041666666667034</v>
      </c>
      <c r="E592" s="68">
        <f>'Predikcia 15min'!G589</f>
        <v>7989.25</v>
      </c>
      <c r="F592" s="69">
        <f>'Predikcia 15min'!O589</f>
        <v>13414</v>
      </c>
      <c r="G592" s="133">
        <f>'Predikcia 15min'!P589</f>
        <v>195</v>
      </c>
      <c r="H592" s="142">
        <v>3.5</v>
      </c>
      <c r="I592" s="144">
        <f>'DHS2025'!L588/1000</f>
        <v>3.56</v>
      </c>
      <c r="J592" s="49">
        <f>'Predikcia 15min'!R589</f>
        <v>84.09</v>
      </c>
      <c r="K592" s="47">
        <f t="shared" si="9"/>
        <v>289.60279599999996</v>
      </c>
      <c r="M592" s="135">
        <f>'Predikcia 15min'!K589</f>
        <v>3</v>
      </c>
      <c r="N592" s="10">
        <v>3.5</v>
      </c>
    </row>
    <row r="593" spans="3:14" ht="15.75" thickBot="1">
      <c r="C593" s="127">
        <f>'Predikcia 15min'!A590</f>
        <v>45754</v>
      </c>
      <c r="D593" s="130">
        <f>'Predikcia 15min'!B590</f>
        <v>6.1145833333333703</v>
      </c>
      <c r="E593" s="68">
        <f>'Predikcia 15min'!G590</f>
        <v>8662.75</v>
      </c>
      <c r="F593" s="69">
        <f>'Predikcia 15min'!O590</f>
        <v>13399</v>
      </c>
      <c r="G593" s="133">
        <f>'Predikcia 15min'!P590</f>
        <v>83</v>
      </c>
      <c r="H593" s="142">
        <v>3.5</v>
      </c>
      <c r="I593" s="144">
        <f>'DHS2025'!L589/1000</f>
        <v>3.5609999999999999</v>
      </c>
      <c r="J593" s="49">
        <f>'Predikcia 15min'!R590</f>
        <v>84.09</v>
      </c>
      <c r="K593" s="47">
        <f t="shared" si="9"/>
        <v>289.68414509999997</v>
      </c>
      <c r="M593" s="135">
        <f>'Predikcia 15min'!K590</f>
        <v>3</v>
      </c>
      <c r="N593" s="10">
        <v>3.5</v>
      </c>
    </row>
    <row r="594" spans="3:14" ht="15.75" thickBot="1">
      <c r="C594" s="127">
        <f>'Predikcia 15min'!A591</f>
        <v>45754</v>
      </c>
      <c r="D594" s="130">
        <f>'Predikcia 15min'!B591</f>
        <v>6.1250000000000373</v>
      </c>
      <c r="E594" s="68">
        <f>'Predikcia 15min'!G591</f>
        <v>8723.75</v>
      </c>
      <c r="F594" s="69">
        <f>'Predikcia 15min'!O591</f>
        <v>14726</v>
      </c>
      <c r="G594" s="133">
        <f>'Predikcia 15min'!P591</f>
        <v>2322</v>
      </c>
      <c r="H594" s="142">
        <v>5</v>
      </c>
      <c r="I594" s="144">
        <f>'DHS2025'!L590/1000</f>
        <v>4.8419999999999996</v>
      </c>
      <c r="J594" s="49">
        <f>'Predikcia 15min'!R591</f>
        <v>86.23</v>
      </c>
      <c r="K594" s="47">
        <f t="shared" si="9"/>
        <v>404.15060339999997</v>
      </c>
      <c r="M594" s="135">
        <f>'Predikcia 15min'!K591</f>
        <v>3</v>
      </c>
      <c r="N594" s="10">
        <v>5</v>
      </c>
    </row>
    <row r="595" spans="3:14" ht="15.75" thickBot="1">
      <c r="C595" s="127">
        <f>'Predikcia 15min'!A592</f>
        <v>45754</v>
      </c>
      <c r="D595" s="130">
        <f>'Predikcia 15min'!B592</f>
        <v>6.1354166666667043</v>
      </c>
      <c r="E595" s="68">
        <f>'Predikcia 15min'!G592</f>
        <v>10160.25</v>
      </c>
      <c r="F595" s="69">
        <f>'Predikcia 15min'!O592</f>
        <v>13940</v>
      </c>
      <c r="G595" s="133">
        <f>'Predikcia 15min'!P592</f>
        <v>2135</v>
      </c>
      <c r="H595" s="142">
        <v>5</v>
      </c>
      <c r="I595" s="144">
        <f>'DHS2025'!L591/1000</f>
        <v>5.0380000000000003</v>
      </c>
      <c r="J595" s="49">
        <f>'Predikcia 15min'!R592</f>
        <v>86.23</v>
      </c>
      <c r="K595" s="47">
        <f t="shared" si="9"/>
        <v>420.51027260000001</v>
      </c>
      <c r="M595" s="135">
        <f>'Predikcia 15min'!K592</f>
        <v>4</v>
      </c>
      <c r="N595" s="10">
        <v>5</v>
      </c>
    </row>
    <row r="596" spans="3:14" ht="15.75" thickBot="1">
      <c r="C596" s="127">
        <f>'Predikcia 15min'!A593</f>
        <v>45754</v>
      </c>
      <c r="D596" s="130">
        <f>'Predikcia 15min'!B593</f>
        <v>6.1458333333333712</v>
      </c>
      <c r="E596" s="68">
        <f>'Predikcia 15min'!G593</f>
        <v>10321.5</v>
      </c>
      <c r="F596" s="69">
        <f>'Predikcia 15min'!O593</f>
        <v>16000</v>
      </c>
      <c r="G596" s="133">
        <f>'Predikcia 15min'!P593</f>
        <v>1541</v>
      </c>
      <c r="H596" s="142">
        <v>5</v>
      </c>
      <c r="I596" s="144">
        <f>'DHS2025'!L592/1000</f>
        <v>5.0629999999999997</v>
      </c>
      <c r="J596" s="49">
        <f>'Predikcia 15min'!R593</f>
        <v>86.23</v>
      </c>
      <c r="K596" s="47">
        <f t="shared" si="9"/>
        <v>422.59696509999992</v>
      </c>
      <c r="M596" s="135">
        <f>'Predikcia 15min'!K593</f>
        <v>4</v>
      </c>
      <c r="N596" s="10">
        <v>5</v>
      </c>
    </row>
    <row r="597" spans="3:14" ht="15.75" thickBot="1">
      <c r="C597" s="127">
        <f>'Predikcia 15min'!A594</f>
        <v>45754</v>
      </c>
      <c r="D597" s="130">
        <f>'Predikcia 15min'!B594</f>
        <v>6.1562500000000382</v>
      </c>
      <c r="E597" s="68">
        <f>'Predikcia 15min'!G594</f>
        <v>11838.75</v>
      </c>
      <c r="F597" s="69">
        <f>'Predikcia 15min'!O594</f>
        <v>16617</v>
      </c>
      <c r="G597" s="133">
        <f>'Predikcia 15min'!P594</f>
        <v>22</v>
      </c>
      <c r="H597" s="142">
        <v>5</v>
      </c>
      <c r="I597" s="144">
        <f>'DHS2025'!L593/1000</f>
        <v>5.0949999999999998</v>
      </c>
      <c r="J597" s="49">
        <f>'Predikcia 15min'!R594</f>
        <v>86.23</v>
      </c>
      <c r="K597" s="47">
        <f t="shared" si="9"/>
        <v>425.26793149999997</v>
      </c>
      <c r="M597" s="135">
        <f>'Predikcia 15min'!K594</f>
        <v>4</v>
      </c>
      <c r="N597" s="10">
        <v>5</v>
      </c>
    </row>
    <row r="598" spans="3:14" ht="15.75" thickBot="1">
      <c r="C598" s="127">
        <f>'Predikcia 15min'!A595</f>
        <v>45754</v>
      </c>
      <c r="D598" s="130">
        <f>'Predikcia 15min'!B595</f>
        <v>6.1666666666667052</v>
      </c>
      <c r="E598" s="68">
        <f>'Predikcia 15min'!G595</f>
        <v>11920.25</v>
      </c>
      <c r="F598" s="69">
        <f>'Predikcia 15min'!O595</f>
        <v>15987</v>
      </c>
      <c r="G598" s="133">
        <f>'Predikcia 15min'!P595</f>
        <v>1648</v>
      </c>
      <c r="H598" s="142">
        <v>6</v>
      </c>
      <c r="I598" s="144">
        <f>'DHS2025'!L594/1000</f>
        <v>5.8890000000000002</v>
      </c>
      <c r="J598" s="49">
        <f>'Predikcia 15min'!R595</f>
        <v>87.97</v>
      </c>
      <c r="K598" s="47">
        <f t="shared" si="9"/>
        <v>501.68567669999999</v>
      </c>
      <c r="M598" s="135">
        <f>'Predikcia 15min'!K595</f>
        <v>4</v>
      </c>
      <c r="N598" s="10">
        <v>6</v>
      </c>
    </row>
    <row r="599" spans="3:14" ht="15.75" thickBot="1">
      <c r="C599" s="127">
        <f>'Predikcia 15min'!A596</f>
        <v>45754</v>
      </c>
      <c r="D599" s="130">
        <f>'Predikcia 15min'!B596</f>
        <v>6.1770833333333721</v>
      </c>
      <c r="E599" s="68">
        <f>'Predikcia 15min'!G596</f>
        <v>13088</v>
      </c>
      <c r="F599" s="69">
        <f>'Predikcia 15min'!O596</f>
        <v>13896</v>
      </c>
      <c r="G599" s="133">
        <f>'Predikcia 15min'!P596</f>
        <v>3458</v>
      </c>
      <c r="H599" s="142">
        <v>6</v>
      </c>
      <c r="I599" s="144">
        <f>'DHS2025'!L595/1000</f>
        <v>6.0270000000000001</v>
      </c>
      <c r="J599" s="49">
        <f>'Predikcia 15min'!R596</f>
        <v>87.97</v>
      </c>
      <c r="K599" s="47">
        <f t="shared" si="9"/>
        <v>513.44193810000002</v>
      </c>
      <c r="M599" s="135">
        <f>'Predikcia 15min'!K596</f>
        <v>5</v>
      </c>
      <c r="N599" s="10">
        <v>6</v>
      </c>
    </row>
    <row r="600" spans="3:14" ht="15.75" thickBot="1">
      <c r="C600" s="127">
        <f>'Predikcia 15min'!A597</f>
        <v>45754</v>
      </c>
      <c r="D600" s="130">
        <f>'Predikcia 15min'!B597</f>
        <v>6.1875000000000391</v>
      </c>
      <c r="E600" s="68">
        <f>'Predikcia 15min'!G597</f>
        <v>13201.25</v>
      </c>
      <c r="F600" s="69">
        <f>'Predikcia 15min'!O597</f>
        <v>14330</v>
      </c>
      <c r="G600" s="133">
        <f>'Predikcia 15min'!P597</f>
        <v>4701</v>
      </c>
      <c r="H600" s="142">
        <v>6</v>
      </c>
      <c r="I600" s="144">
        <f>'DHS2025'!L596/1000</f>
        <v>6.0529999999999999</v>
      </c>
      <c r="J600" s="49">
        <f>'Predikcia 15min'!R597</f>
        <v>87.97</v>
      </c>
      <c r="K600" s="47">
        <f t="shared" si="9"/>
        <v>515.65688589999991</v>
      </c>
      <c r="M600" s="135">
        <f>'Predikcia 15min'!K597</f>
        <v>5</v>
      </c>
      <c r="N600" s="10">
        <v>6</v>
      </c>
    </row>
    <row r="601" spans="3:14" ht="15.75" thickBot="1">
      <c r="C601" s="127">
        <f>'Predikcia 15min'!A598</f>
        <v>45754</v>
      </c>
      <c r="D601" s="130">
        <f>'Predikcia 15min'!B598</f>
        <v>6.197916666666706</v>
      </c>
      <c r="E601" s="68">
        <f>'Predikcia 15min'!G598</f>
        <v>14357</v>
      </c>
      <c r="F601" s="69">
        <f>'Predikcia 15min'!O598</f>
        <v>14144</v>
      </c>
      <c r="G601" s="133">
        <f>'Predikcia 15min'!P598</f>
        <v>5190</v>
      </c>
      <c r="H601" s="142">
        <v>6</v>
      </c>
      <c r="I601" s="144">
        <f>'DHS2025'!L597/1000</f>
        <v>6.0650000000000004</v>
      </c>
      <c r="J601" s="49">
        <f>'Predikcia 15min'!R598</f>
        <v>87.97</v>
      </c>
      <c r="K601" s="47">
        <f t="shared" si="9"/>
        <v>516.67916949999994</v>
      </c>
      <c r="M601" s="135">
        <f>'Predikcia 15min'!K598</f>
        <v>5</v>
      </c>
      <c r="N601" s="10">
        <v>6</v>
      </c>
    </row>
    <row r="602" spans="3:14" ht="15.75" thickBot="1">
      <c r="C602" s="127">
        <f>'Predikcia 15min'!A599</f>
        <v>45754</v>
      </c>
      <c r="D602" s="130">
        <f>'Predikcia 15min'!B599</f>
        <v>6.208333333333373</v>
      </c>
      <c r="E602" s="68">
        <f>'Predikcia 15min'!G599</f>
        <v>14734</v>
      </c>
      <c r="F602" s="69">
        <f>'Predikcia 15min'!O599</f>
        <v>13389</v>
      </c>
      <c r="G602" s="133">
        <f>'Predikcia 15min'!P599</f>
        <v>5575</v>
      </c>
      <c r="H602" s="142">
        <v>6</v>
      </c>
      <c r="I602" s="144">
        <f>'DHS2025'!L598/1000</f>
        <v>6.0449999999999999</v>
      </c>
      <c r="J602" s="49">
        <f>'Predikcia 15min'!R599</f>
        <v>101.26</v>
      </c>
      <c r="K602" s="47">
        <f t="shared" si="9"/>
        <v>594.51003299999991</v>
      </c>
      <c r="M602" s="135">
        <f>'Predikcia 15min'!K599</f>
        <v>5</v>
      </c>
      <c r="N602" s="10">
        <v>6</v>
      </c>
    </row>
    <row r="603" spans="3:14" ht="15.75" thickBot="1">
      <c r="C603" s="127">
        <f>'Predikcia 15min'!A600</f>
        <v>45754</v>
      </c>
      <c r="D603" s="130">
        <f>'Predikcia 15min'!B600</f>
        <v>6.21875000000004</v>
      </c>
      <c r="E603" s="68">
        <f>'Predikcia 15min'!G600</f>
        <v>14328.25</v>
      </c>
      <c r="F603" s="69">
        <f>'Predikcia 15min'!O600</f>
        <v>12686</v>
      </c>
      <c r="G603" s="133">
        <f>'Predikcia 15min'!P600</f>
        <v>5595</v>
      </c>
      <c r="H603" s="142">
        <v>6</v>
      </c>
      <c r="I603" s="144">
        <f>'DHS2025'!L599/1000</f>
        <v>6.0339999999999998</v>
      </c>
      <c r="J603" s="49">
        <f>'Predikcia 15min'!R600</f>
        <v>101.26</v>
      </c>
      <c r="K603" s="47">
        <f t="shared" si="9"/>
        <v>593.42821159999994</v>
      </c>
      <c r="M603" s="135">
        <f>'Predikcia 15min'!K600</f>
        <v>5</v>
      </c>
      <c r="N603" s="10">
        <v>6</v>
      </c>
    </row>
    <row r="604" spans="3:14" ht="15.75" thickBot="1">
      <c r="C604" s="127">
        <f>'Predikcia 15min'!A601</f>
        <v>45754</v>
      </c>
      <c r="D604" s="130">
        <f>'Predikcia 15min'!B601</f>
        <v>6.2291666666667069</v>
      </c>
      <c r="E604" s="68">
        <f>'Predikcia 15min'!G601</f>
        <v>14502.75</v>
      </c>
      <c r="F604" s="69">
        <f>'Predikcia 15min'!O601</f>
        <v>15209</v>
      </c>
      <c r="G604" s="133">
        <f>'Predikcia 15min'!P601</f>
        <v>3259</v>
      </c>
      <c r="H604" s="142">
        <v>6</v>
      </c>
      <c r="I604" s="144">
        <f>'DHS2025'!L600/1000</f>
        <v>6.0780000000000003</v>
      </c>
      <c r="J604" s="49">
        <f>'Predikcia 15min'!R601</f>
        <v>101.26</v>
      </c>
      <c r="K604" s="47">
        <f t="shared" si="9"/>
        <v>597.75549720000004</v>
      </c>
      <c r="M604" s="135">
        <f>'Predikcia 15min'!K601</f>
        <v>5</v>
      </c>
      <c r="N604" s="10">
        <v>6</v>
      </c>
    </row>
    <row r="605" spans="3:14" ht="15.75" thickBot="1">
      <c r="C605" s="127">
        <f>'Predikcia 15min'!A602</f>
        <v>45754</v>
      </c>
      <c r="D605" s="130">
        <f>'Predikcia 15min'!B602</f>
        <v>6.2395833333333739</v>
      </c>
      <c r="E605" s="68">
        <f>'Predikcia 15min'!G602</f>
        <v>14993.75</v>
      </c>
      <c r="F605" s="69">
        <f>'Predikcia 15min'!O602</f>
        <v>17371</v>
      </c>
      <c r="G605" s="133">
        <f>'Predikcia 15min'!P602</f>
        <v>2890</v>
      </c>
      <c r="H605" s="142">
        <v>8</v>
      </c>
      <c r="I605" s="144">
        <f>'DHS2025'!L601/1000</f>
        <v>7.258</v>
      </c>
      <c r="J605" s="49">
        <f>'Predikcia 15min'!R602</f>
        <v>101.26</v>
      </c>
      <c r="K605" s="47">
        <f t="shared" si="9"/>
        <v>713.80542919999994</v>
      </c>
      <c r="M605" s="135">
        <f>'Predikcia 15min'!K602</f>
        <v>5</v>
      </c>
      <c r="N605" s="10">
        <v>8</v>
      </c>
    </row>
    <row r="606" spans="3:14" ht="15.75" thickBot="1">
      <c r="C606" s="127">
        <f>'Predikcia 15min'!A603</f>
        <v>45754</v>
      </c>
      <c r="D606" s="130">
        <f>'Predikcia 15min'!B603</f>
        <v>6.2500000000000409</v>
      </c>
      <c r="E606" s="68">
        <f>'Predikcia 15min'!G603</f>
        <v>15144.5</v>
      </c>
      <c r="F606" s="69">
        <f>'Predikcia 15min'!O603</f>
        <v>16901</v>
      </c>
      <c r="G606" s="133">
        <f>'Predikcia 15min'!P603</f>
        <v>6848</v>
      </c>
      <c r="H606" s="142">
        <v>8</v>
      </c>
      <c r="I606" s="144">
        <f>'DHS2025'!L602/1000</f>
        <v>7.9560000000000004</v>
      </c>
      <c r="J606" s="49">
        <f>'Predikcia 15min'!R603</f>
        <v>132.22</v>
      </c>
      <c r="K606" s="47">
        <f t="shared" si="9"/>
        <v>1026.3064967999999</v>
      </c>
      <c r="M606" s="135">
        <f>'Predikcia 15min'!K603</f>
        <v>6</v>
      </c>
      <c r="N606" s="10">
        <v>8</v>
      </c>
    </row>
    <row r="607" spans="3:14" ht="15.75" thickBot="1">
      <c r="C607" s="127">
        <f>'Predikcia 15min'!A604</f>
        <v>45754</v>
      </c>
      <c r="D607" s="130">
        <f>'Predikcia 15min'!B604</f>
        <v>6.2604166666667078</v>
      </c>
      <c r="E607" s="68">
        <f>'Predikcia 15min'!G604</f>
        <v>15038.5</v>
      </c>
      <c r="F607" s="69">
        <f>'Predikcia 15min'!O604</f>
        <v>18115</v>
      </c>
      <c r="G607" s="133">
        <f>'Predikcia 15min'!P604</f>
        <v>5873</v>
      </c>
      <c r="H607" s="142">
        <v>8</v>
      </c>
      <c r="I607" s="144">
        <f>'DHS2025'!L603/1000</f>
        <v>8.0749999999999993</v>
      </c>
      <c r="J607" s="49">
        <f>'Predikcia 15min'!R604</f>
        <v>132.22</v>
      </c>
      <c r="K607" s="47">
        <f t="shared" si="9"/>
        <v>1041.6572349999997</v>
      </c>
      <c r="M607" s="135">
        <f>'Predikcia 15min'!K604</f>
        <v>6</v>
      </c>
      <c r="N607" s="10">
        <v>8</v>
      </c>
    </row>
    <row r="608" spans="3:14" ht="15.75" thickBot="1">
      <c r="C608" s="127">
        <f>'Predikcia 15min'!A605</f>
        <v>45754</v>
      </c>
      <c r="D608" s="130">
        <f>'Predikcia 15min'!B605</f>
        <v>6.2708333333333748</v>
      </c>
      <c r="E608" s="68">
        <f>'Predikcia 15min'!G605</f>
        <v>14829.5</v>
      </c>
      <c r="F608" s="69">
        <f>'Predikcia 15min'!O605</f>
        <v>18775</v>
      </c>
      <c r="G608" s="133">
        <f>'Predikcia 15min'!P605</f>
        <v>5711</v>
      </c>
      <c r="H608" s="142">
        <v>8</v>
      </c>
      <c r="I608" s="144">
        <f>'DHS2025'!L604/1000</f>
        <v>8.0860000000000003</v>
      </c>
      <c r="J608" s="49">
        <f>'Predikcia 15min'!R605</f>
        <v>132.22</v>
      </c>
      <c r="K608" s="47">
        <f t="shared" si="9"/>
        <v>1043.0762107999999</v>
      </c>
      <c r="M608" s="135">
        <f>'Predikcia 15min'!K605</f>
        <v>5</v>
      </c>
      <c r="N608" s="10">
        <v>8</v>
      </c>
    </row>
    <row r="609" spans="3:14" ht="15.75" thickBot="1">
      <c r="C609" s="127">
        <f>'Predikcia 15min'!A606</f>
        <v>45754</v>
      </c>
      <c r="D609" s="130">
        <f>'Predikcia 15min'!B606</f>
        <v>6.2812500000000417</v>
      </c>
      <c r="E609" s="68">
        <f>'Predikcia 15min'!G606</f>
        <v>14462.25</v>
      </c>
      <c r="F609" s="69">
        <f>'Predikcia 15min'!O606</f>
        <v>16993</v>
      </c>
      <c r="G609" s="133">
        <f>'Predikcia 15min'!P606</f>
        <v>6233</v>
      </c>
      <c r="H609" s="142">
        <v>8</v>
      </c>
      <c r="I609" s="144">
        <f>'DHS2025'!L605/1000</f>
        <v>8.0579999999999998</v>
      </c>
      <c r="J609" s="49">
        <f>'Predikcia 15min'!R606</f>
        <v>132.22</v>
      </c>
      <c r="K609" s="47">
        <f t="shared" si="9"/>
        <v>1039.4642723999998</v>
      </c>
      <c r="M609" s="135">
        <f>'Predikcia 15min'!K606</f>
        <v>5</v>
      </c>
      <c r="N609" s="10">
        <v>8</v>
      </c>
    </row>
    <row r="610" spans="3:14" ht="15.75" thickBot="1">
      <c r="C610" s="127">
        <f>'Predikcia 15min'!A607</f>
        <v>45754</v>
      </c>
      <c r="D610" s="130">
        <f>'Predikcia 15min'!B607</f>
        <v>6.2916666666667087</v>
      </c>
      <c r="E610" s="68">
        <f>'Predikcia 15min'!G607</f>
        <v>14118.5</v>
      </c>
      <c r="F610" s="69">
        <f>'Predikcia 15min'!O607</f>
        <v>18324</v>
      </c>
      <c r="G610" s="133">
        <f>'Predikcia 15min'!P607</f>
        <v>6175</v>
      </c>
      <c r="H610" s="142">
        <v>8</v>
      </c>
      <c r="I610" s="144">
        <f>'DHS2025'!L606/1000</f>
        <v>8.0470000000000006</v>
      </c>
      <c r="J610" s="49">
        <f>'Predikcia 15min'!R607</f>
        <v>177.99</v>
      </c>
      <c r="K610" s="47">
        <f t="shared" si="9"/>
        <v>1402.6733747000001</v>
      </c>
      <c r="M610" s="135">
        <f>'Predikcia 15min'!K607</f>
        <v>5</v>
      </c>
      <c r="N610" s="10">
        <v>8</v>
      </c>
    </row>
    <row r="611" spans="3:14" ht="15.75" thickBot="1">
      <c r="C611" s="127">
        <f>'Predikcia 15min'!A608</f>
        <v>45754</v>
      </c>
      <c r="D611" s="130">
        <f>'Predikcia 15min'!B608</f>
        <v>6.3020833333333757</v>
      </c>
      <c r="E611" s="68">
        <f>'Predikcia 15min'!G608</f>
        <v>13371.75</v>
      </c>
      <c r="F611" s="69">
        <f>'Predikcia 15min'!O608</f>
        <v>18444</v>
      </c>
      <c r="G611" s="133">
        <f>'Predikcia 15min'!P608</f>
        <v>5498</v>
      </c>
      <c r="H611" s="142">
        <v>8</v>
      </c>
      <c r="I611" s="144">
        <f>'DHS2025'!L607/1000</f>
        <v>8.0440000000000005</v>
      </c>
      <c r="J611" s="49">
        <f>'Predikcia 15min'!R608</f>
        <v>177.99</v>
      </c>
      <c r="K611" s="47">
        <f t="shared" si="9"/>
        <v>1402.1504444000002</v>
      </c>
      <c r="M611" s="135">
        <f>'Predikcia 15min'!K608</f>
        <v>5</v>
      </c>
      <c r="N611" s="10">
        <v>8</v>
      </c>
    </row>
    <row r="612" spans="3:14" ht="15.75" thickBot="1">
      <c r="C612" s="127">
        <f>'Predikcia 15min'!A609</f>
        <v>45754</v>
      </c>
      <c r="D612" s="130">
        <f>'Predikcia 15min'!B609</f>
        <v>6.3125000000000426</v>
      </c>
      <c r="E612" s="68">
        <f>'Predikcia 15min'!G609</f>
        <v>12869.75</v>
      </c>
      <c r="F612" s="69">
        <f>'Predikcia 15min'!O609</f>
        <v>16204</v>
      </c>
      <c r="G612" s="133">
        <f>'Predikcia 15min'!P609</f>
        <v>7746</v>
      </c>
      <c r="H612" s="142">
        <v>8</v>
      </c>
      <c r="I612" s="144">
        <f>'DHS2025'!L608/1000</f>
        <v>8.0860000000000003</v>
      </c>
      <c r="J612" s="49">
        <f>'Predikcia 15min'!R609</f>
        <v>177.99</v>
      </c>
      <c r="K612" s="47">
        <f t="shared" si="9"/>
        <v>1409.4714686000002</v>
      </c>
      <c r="M612" s="135">
        <f>'Predikcia 15min'!K609</f>
        <v>5</v>
      </c>
      <c r="N612" s="10">
        <v>8</v>
      </c>
    </row>
    <row r="613" spans="3:14" ht="15.75" thickBot="1">
      <c r="C613" s="127">
        <f>'Predikcia 15min'!A610</f>
        <v>45754</v>
      </c>
      <c r="D613" s="130">
        <f>'Predikcia 15min'!B610</f>
        <v>6.3229166666667096</v>
      </c>
      <c r="E613" s="68">
        <f>'Predikcia 15min'!G610</f>
        <v>12437.5</v>
      </c>
      <c r="F613" s="69">
        <f>'Predikcia 15min'!O610</f>
        <v>16153</v>
      </c>
      <c r="G613" s="133">
        <f>'Predikcia 15min'!P610</f>
        <v>7927</v>
      </c>
      <c r="H613" s="142">
        <v>8</v>
      </c>
      <c r="I613" s="144">
        <f>'DHS2025'!L609/1000</f>
        <v>8.06</v>
      </c>
      <c r="J613" s="49">
        <f>'Predikcia 15min'!R610</f>
        <v>177.99</v>
      </c>
      <c r="K613" s="47">
        <f t="shared" si="9"/>
        <v>1404.9394060000002</v>
      </c>
      <c r="M613" s="135">
        <f>'Predikcia 15min'!K610</f>
        <v>5</v>
      </c>
      <c r="N613" s="10">
        <v>8</v>
      </c>
    </row>
    <row r="614" spans="3:14" ht="15.75" thickBot="1">
      <c r="C614" s="127">
        <f>'Predikcia 15min'!A611</f>
        <v>45754</v>
      </c>
      <c r="D614" s="130">
        <f>'Predikcia 15min'!B611</f>
        <v>6.3333333333333766</v>
      </c>
      <c r="E614" s="68">
        <f>'Predikcia 15min'!G611</f>
        <v>12125.75</v>
      </c>
      <c r="F614" s="69">
        <f>'Predikcia 15min'!O611</f>
        <v>15662</v>
      </c>
      <c r="G614" s="133">
        <f>'Predikcia 15min'!P611</f>
        <v>7981</v>
      </c>
      <c r="H614" s="142">
        <v>8</v>
      </c>
      <c r="I614" s="144">
        <f>'DHS2025'!L610/1000</f>
        <v>8.0350000000000001</v>
      </c>
      <c r="J614" s="49">
        <f>'Predikcia 15min'!R611</f>
        <v>144.44999999999999</v>
      </c>
      <c r="K614" s="47">
        <f t="shared" si="9"/>
        <v>1133.7826924999999</v>
      </c>
      <c r="M614" s="135">
        <f>'Predikcia 15min'!K611</f>
        <v>5</v>
      </c>
      <c r="N614" s="10">
        <v>8</v>
      </c>
    </row>
    <row r="615" spans="3:14" ht="15.75" thickBot="1">
      <c r="C615" s="127">
        <f>'Predikcia 15min'!A612</f>
        <v>45754</v>
      </c>
      <c r="D615" s="130">
        <f>'Predikcia 15min'!B612</f>
        <v>6.3437500000000435</v>
      </c>
      <c r="E615" s="68">
        <f>'Predikcia 15min'!G612</f>
        <v>12001.75</v>
      </c>
      <c r="F615" s="69">
        <f>'Predikcia 15min'!O612</f>
        <v>14699</v>
      </c>
      <c r="G615" s="133">
        <f>'Predikcia 15min'!P612</f>
        <v>9698</v>
      </c>
      <c r="H615" s="142">
        <v>8</v>
      </c>
      <c r="I615" s="144">
        <f>'DHS2025'!L611/1000</f>
        <v>8.0820000000000007</v>
      </c>
      <c r="J615" s="49">
        <f>'Predikcia 15min'!R612</f>
        <v>144.44999999999999</v>
      </c>
      <c r="K615" s="47">
        <f t="shared" si="9"/>
        <v>1140.4146509999998</v>
      </c>
      <c r="M615" s="135">
        <f>'Predikcia 15min'!K612</f>
        <v>5</v>
      </c>
      <c r="N615" s="10">
        <v>8</v>
      </c>
    </row>
    <row r="616" spans="3:14" ht="15.75" thickBot="1">
      <c r="C616" s="127">
        <f>'Predikcia 15min'!A613</f>
        <v>45754</v>
      </c>
      <c r="D616" s="130">
        <f>'Predikcia 15min'!B613</f>
        <v>6.3541666666667105</v>
      </c>
      <c r="E616" s="68">
        <f>'Predikcia 15min'!G613</f>
        <v>12069</v>
      </c>
      <c r="F616" s="69">
        <f>'Predikcia 15min'!O613</f>
        <v>13287</v>
      </c>
      <c r="G616" s="133">
        <f>'Predikcia 15min'!P613</f>
        <v>10543</v>
      </c>
      <c r="H616" s="142">
        <v>8</v>
      </c>
      <c r="I616" s="144">
        <f>'DHS2025'!L612/1000</f>
        <v>8.0470000000000006</v>
      </c>
      <c r="J616" s="49">
        <f>'Predikcia 15min'!R613</f>
        <v>144.44999999999999</v>
      </c>
      <c r="K616" s="47">
        <f t="shared" si="9"/>
        <v>1135.4759584999999</v>
      </c>
      <c r="M616" s="135">
        <f>'Predikcia 15min'!K613</f>
        <v>5</v>
      </c>
      <c r="N616" s="10">
        <v>8</v>
      </c>
    </row>
    <row r="617" spans="3:14" ht="15.75" thickBot="1">
      <c r="C617" s="127">
        <f>'Predikcia 15min'!A614</f>
        <v>45754</v>
      </c>
      <c r="D617" s="130">
        <f>'Predikcia 15min'!B614</f>
        <v>6.3645833333333774</v>
      </c>
      <c r="E617" s="68">
        <f>'Predikcia 15min'!G614</f>
        <v>11858.25</v>
      </c>
      <c r="F617" s="69">
        <f>'Predikcia 15min'!O614</f>
        <v>12735</v>
      </c>
      <c r="G617" s="133">
        <f>'Predikcia 15min'!P614</f>
        <v>11854</v>
      </c>
      <c r="H617" s="142">
        <v>8</v>
      </c>
      <c r="I617" s="144">
        <f>'DHS2025'!L613/1000</f>
        <v>8.07</v>
      </c>
      <c r="J617" s="49">
        <f>'Predikcia 15min'!R614</f>
        <v>144.44999999999999</v>
      </c>
      <c r="K617" s="47">
        <f t="shared" si="9"/>
        <v>1138.7213849999998</v>
      </c>
      <c r="M617" s="135">
        <f>'Predikcia 15min'!K614</f>
        <v>4</v>
      </c>
      <c r="N617" s="10">
        <v>8</v>
      </c>
    </row>
    <row r="618" spans="3:14" ht="15.75" thickBot="1">
      <c r="C618" s="127">
        <f>'Predikcia 15min'!A615</f>
        <v>45754</v>
      </c>
      <c r="D618" s="130">
        <f>'Predikcia 15min'!B615</f>
        <v>6.3750000000000444</v>
      </c>
      <c r="E618" s="68">
        <f>'Predikcia 15min'!G615</f>
        <v>11809.5</v>
      </c>
      <c r="F618" s="69">
        <f>'Predikcia 15min'!O615</f>
        <v>12388</v>
      </c>
      <c r="G618" s="133">
        <f>'Predikcia 15min'!P615</f>
        <v>9475</v>
      </c>
      <c r="H618" s="142">
        <v>6</v>
      </c>
      <c r="I618" s="144">
        <f>'DHS2025'!L614/1000</f>
        <v>7.3090000000000002</v>
      </c>
      <c r="J618" s="49">
        <f>'Predikcia 15min'!R615</f>
        <v>108.4</v>
      </c>
      <c r="K618" s="47">
        <f t="shared" si="9"/>
        <v>770.485544</v>
      </c>
      <c r="M618" s="135">
        <f>'Predikcia 15min'!K615</f>
        <v>4</v>
      </c>
      <c r="N618" s="10">
        <v>6</v>
      </c>
    </row>
    <row r="619" spans="3:14" ht="15.75" thickBot="1">
      <c r="C619" s="127">
        <f>'Predikcia 15min'!A616</f>
        <v>45754</v>
      </c>
      <c r="D619" s="130">
        <f>'Predikcia 15min'!B616</f>
        <v>6.3854166666667114</v>
      </c>
      <c r="E619" s="68">
        <f>'Predikcia 15min'!G616</f>
        <v>11455.5</v>
      </c>
      <c r="F619" s="69">
        <f>'Predikcia 15min'!O616</f>
        <v>12680</v>
      </c>
      <c r="G619" s="133">
        <f>'Predikcia 15min'!P616</f>
        <v>3363</v>
      </c>
      <c r="H619" s="142">
        <v>4</v>
      </c>
      <c r="I619" s="144">
        <f>'DHS2025'!L615/1000</f>
        <v>4.7759999999999998</v>
      </c>
      <c r="J619" s="49">
        <f>'Predikcia 15min'!R616</f>
        <v>108.4</v>
      </c>
      <c r="K619" s="47">
        <f t="shared" si="9"/>
        <v>503.46681599999994</v>
      </c>
      <c r="M619" s="135">
        <f>'Predikcia 15min'!K616</f>
        <v>4</v>
      </c>
      <c r="N619" s="10">
        <v>4</v>
      </c>
    </row>
    <row r="620" spans="3:14" ht="15.75" thickBot="1">
      <c r="C620" s="127">
        <f>'Predikcia 15min'!A617</f>
        <v>45754</v>
      </c>
      <c r="D620" s="130">
        <f>'Predikcia 15min'!B617</f>
        <v>6.3958333333333783</v>
      </c>
      <c r="E620" s="68">
        <f>'Predikcia 15min'!G617</f>
        <v>11323.25</v>
      </c>
      <c r="F620" s="69">
        <f>'Predikcia 15min'!O617</f>
        <v>13962</v>
      </c>
      <c r="G620" s="133">
        <f>'Predikcia 15min'!P617</f>
        <v>78</v>
      </c>
      <c r="H620" s="142">
        <v>4</v>
      </c>
      <c r="I620" s="144">
        <f>'DHS2025'!L616/1000</f>
        <v>4.0720000000000001</v>
      </c>
      <c r="J620" s="49">
        <f>'Predikcia 15min'!R617</f>
        <v>108.4</v>
      </c>
      <c r="K620" s="47">
        <f t="shared" si="9"/>
        <v>429.25395199999997</v>
      </c>
      <c r="M620" s="135">
        <f>'Predikcia 15min'!K617</f>
        <v>4</v>
      </c>
      <c r="N620" s="10">
        <v>4</v>
      </c>
    </row>
    <row r="621" spans="3:14" ht="15.75" thickBot="1">
      <c r="C621" s="127">
        <f>'Predikcia 15min'!A618</f>
        <v>45754</v>
      </c>
      <c r="D621" s="130">
        <f>'Predikcia 15min'!B618</f>
        <v>6.4062500000000453</v>
      </c>
      <c r="E621" s="68">
        <f>'Predikcia 15min'!G618</f>
        <v>11294.25</v>
      </c>
      <c r="F621" s="69">
        <f>'Predikcia 15min'!O618</f>
        <v>13772</v>
      </c>
      <c r="G621" s="133">
        <f>'Predikcia 15min'!P618</f>
        <v>49</v>
      </c>
      <c r="H621" s="142">
        <v>4</v>
      </c>
      <c r="I621" s="144">
        <f>'DHS2025'!L617/1000</f>
        <v>4.0609999999999999</v>
      </c>
      <c r="J621" s="49">
        <f>'Predikcia 15min'!R618</f>
        <v>108.4</v>
      </c>
      <c r="K621" s="47">
        <f t="shared" si="9"/>
        <v>428.09437599999995</v>
      </c>
      <c r="M621" s="135">
        <f>'Predikcia 15min'!K618</f>
        <v>4</v>
      </c>
      <c r="N621" s="10">
        <v>4</v>
      </c>
    </row>
    <row r="622" spans="3:14" ht="15.75" thickBot="1">
      <c r="C622" s="127">
        <f>'Predikcia 15min'!A619</f>
        <v>45754</v>
      </c>
      <c r="D622" s="130">
        <f>'Predikcia 15min'!B619</f>
        <v>6.4166666666667123</v>
      </c>
      <c r="E622" s="68">
        <f>'Predikcia 15min'!G619</f>
        <v>11018.25</v>
      </c>
      <c r="F622" s="69">
        <f>'Predikcia 15min'!O619</f>
        <v>13555</v>
      </c>
      <c r="G622" s="133">
        <f>'Predikcia 15min'!P619</f>
        <v>109</v>
      </c>
      <c r="H622" s="142">
        <v>4</v>
      </c>
      <c r="I622" s="144">
        <f>'DHS2025'!L618/1000</f>
        <v>4.05</v>
      </c>
      <c r="J622" s="49">
        <f>'Predikcia 15min'!R619</f>
        <v>84.46</v>
      </c>
      <c r="K622" s="47">
        <f t="shared" si="9"/>
        <v>330.94736999999992</v>
      </c>
      <c r="M622" s="135">
        <f>'Predikcia 15min'!K619</f>
        <v>4</v>
      </c>
      <c r="N622" s="10">
        <v>4</v>
      </c>
    </row>
    <row r="623" spans="3:14" ht="15.75" thickBot="1">
      <c r="C623" s="127">
        <f>'Predikcia 15min'!A620</f>
        <v>45754</v>
      </c>
      <c r="D623" s="130">
        <f>'Predikcia 15min'!B620</f>
        <v>6.4270833333333792</v>
      </c>
      <c r="E623" s="68">
        <f>'Predikcia 15min'!G620</f>
        <v>11073</v>
      </c>
      <c r="F623" s="69">
        <f>'Predikcia 15min'!O620</f>
        <v>13346</v>
      </c>
      <c r="G623" s="133">
        <f>'Predikcia 15min'!P620</f>
        <v>65</v>
      </c>
      <c r="H623" s="142">
        <v>4</v>
      </c>
      <c r="I623" s="144">
        <f>'DHS2025'!L619/1000</f>
        <v>4.0570000000000004</v>
      </c>
      <c r="J623" s="49">
        <f>'Predikcia 15min'!R620</f>
        <v>84.46</v>
      </c>
      <c r="K623" s="47">
        <f t="shared" si="9"/>
        <v>331.51937779999997</v>
      </c>
      <c r="M623" s="135">
        <f>'Predikcia 15min'!K620</f>
        <v>4</v>
      </c>
      <c r="N623" s="10">
        <v>4</v>
      </c>
    </row>
    <row r="624" spans="3:14" ht="15.75" thickBot="1">
      <c r="C624" s="127">
        <f>'Predikcia 15min'!A621</f>
        <v>45754</v>
      </c>
      <c r="D624" s="130">
        <f>'Predikcia 15min'!B621</f>
        <v>6.4375000000000462</v>
      </c>
      <c r="E624" s="68">
        <f>'Predikcia 15min'!G621</f>
        <v>11422.25</v>
      </c>
      <c r="F624" s="69">
        <f>'Predikcia 15min'!O621</f>
        <v>13593</v>
      </c>
      <c r="G624" s="133">
        <f>'Predikcia 15min'!P621</f>
        <v>24</v>
      </c>
      <c r="H624" s="142">
        <v>4</v>
      </c>
      <c r="I624" s="144">
        <f>'DHS2025'!L620/1000</f>
        <v>4.0730000000000004</v>
      </c>
      <c r="J624" s="49">
        <f>'Predikcia 15min'!R621</f>
        <v>84.46</v>
      </c>
      <c r="K624" s="47">
        <f t="shared" si="9"/>
        <v>332.82682419999998</v>
      </c>
      <c r="M624" s="135">
        <f>'Predikcia 15min'!K621</f>
        <v>4</v>
      </c>
      <c r="N624" s="10">
        <v>4</v>
      </c>
    </row>
    <row r="625" spans="3:14" ht="15.75" thickBot="1">
      <c r="C625" s="127">
        <f>'Predikcia 15min'!A622</f>
        <v>45754</v>
      </c>
      <c r="D625" s="130">
        <f>'Predikcia 15min'!B622</f>
        <v>6.4479166666667131</v>
      </c>
      <c r="E625" s="68">
        <f>'Predikcia 15min'!G622</f>
        <v>10626.25</v>
      </c>
      <c r="F625" s="69">
        <f>'Predikcia 15min'!O622</f>
        <v>13304</v>
      </c>
      <c r="G625" s="133">
        <f>'Predikcia 15min'!P622</f>
        <v>118</v>
      </c>
      <c r="H625" s="142">
        <v>4</v>
      </c>
      <c r="I625" s="144">
        <f>'DHS2025'!L621/1000</f>
        <v>4.0620000000000003</v>
      </c>
      <c r="J625" s="49">
        <f>'Predikcia 15min'!R622</f>
        <v>84.46</v>
      </c>
      <c r="K625" s="47">
        <f t="shared" si="9"/>
        <v>331.92795479999995</v>
      </c>
      <c r="M625" s="135">
        <f>'Predikcia 15min'!K622</f>
        <v>4</v>
      </c>
      <c r="N625" s="10">
        <v>4</v>
      </c>
    </row>
    <row r="626" spans="3:14" ht="15.75" thickBot="1">
      <c r="C626" s="127">
        <f>'Predikcia 15min'!A623</f>
        <v>45754</v>
      </c>
      <c r="D626" s="130">
        <f>'Predikcia 15min'!B623</f>
        <v>6.4583333333333801</v>
      </c>
      <c r="E626" s="68">
        <f>'Predikcia 15min'!G623</f>
        <v>10427.75</v>
      </c>
      <c r="F626" s="69">
        <f>'Predikcia 15min'!O623</f>
        <v>13558</v>
      </c>
      <c r="G626" s="133">
        <f>'Predikcia 15min'!P623</f>
        <v>92</v>
      </c>
      <c r="H626" s="142">
        <v>4</v>
      </c>
      <c r="I626" s="144">
        <f>'DHS2025'!L622/1000</f>
        <v>4.05</v>
      </c>
      <c r="J626" s="49">
        <f>'Predikcia 15min'!R623</f>
        <v>64.89</v>
      </c>
      <c r="K626" s="47">
        <f t="shared" si="9"/>
        <v>252.48145500000001</v>
      </c>
      <c r="M626" s="135">
        <f>'Predikcia 15min'!K623</f>
        <v>4</v>
      </c>
      <c r="N626" s="10">
        <v>4</v>
      </c>
    </row>
    <row r="627" spans="3:14" ht="15.75" thickBot="1">
      <c r="C627" s="127">
        <f>'Predikcia 15min'!A624</f>
        <v>45754</v>
      </c>
      <c r="D627" s="130">
        <f>'Predikcia 15min'!B624</f>
        <v>6.4687500000000471</v>
      </c>
      <c r="E627" s="68">
        <f>'Predikcia 15min'!G624</f>
        <v>10283.75</v>
      </c>
      <c r="F627" s="69">
        <f>'Predikcia 15min'!O624</f>
        <v>13514</v>
      </c>
      <c r="G627" s="133">
        <f>'Predikcia 15min'!P624</f>
        <v>241</v>
      </c>
      <c r="H627" s="142">
        <v>4</v>
      </c>
      <c r="I627" s="144">
        <f>'DHS2025'!L623/1000</f>
        <v>4.0540000000000003</v>
      </c>
      <c r="J627" s="49">
        <f>'Predikcia 15min'!R624</f>
        <v>64.89</v>
      </c>
      <c r="K627" s="47">
        <f t="shared" si="9"/>
        <v>252.73081940000003</v>
      </c>
      <c r="M627" s="135">
        <f>'Predikcia 15min'!K624</f>
        <v>4</v>
      </c>
      <c r="N627" s="10">
        <v>4</v>
      </c>
    </row>
    <row r="628" spans="3:14" ht="15.75" thickBot="1">
      <c r="C628" s="127">
        <f>'Predikcia 15min'!A625</f>
        <v>45754</v>
      </c>
      <c r="D628" s="130">
        <f>'Predikcia 15min'!B625</f>
        <v>6.479166666666714</v>
      </c>
      <c r="E628" s="68">
        <f>'Predikcia 15min'!G625</f>
        <v>10042</v>
      </c>
      <c r="F628" s="69">
        <f>'Predikcia 15min'!O625</f>
        <v>13531</v>
      </c>
      <c r="G628" s="133">
        <f>'Predikcia 15min'!P625</f>
        <v>89</v>
      </c>
      <c r="H628" s="142">
        <v>4</v>
      </c>
      <c r="I628" s="144">
        <f>'DHS2025'!L624/1000</f>
        <v>4.0519999999999996</v>
      </c>
      <c r="J628" s="49">
        <f>'Predikcia 15min'!R625</f>
        <v>64.89</v>
      </c>
      <c r="K628" s="47">
        <f t="shared" si="9"/>
        <v>252.60613720000001</v>
      </c>
      <c r="M628" s="135">
        <f>'Predikcia 15min'!K625</f>
        <v>4</v>
      </c>
      <c r="N628" s="10">
        <v>4</v>
      </c>
    </row>
    <row r="629" spans="3:14" ht="15.75" thickBot="1">
      <c r="C629" s="127">
        <f>'Predikcia 15min'!A626</f>
        <v>45754</v>
      </c>
      <c r="D629" s="130">
        <f>'Predikcia 15min'!B626</f>
        <v>6.489583333333381</v>
      </c>
      <c r="E629" s="68">
        <f>'Predikcia 15min'!G626</f>
        <v>9819.5</v>
      </c>
      <c r="F629" s="69">
        <f>'Predikcia 15min'!O626</f>
        <v>13456</v>
      </c>
      <c r="G629" s="133">
        <f>'Predikcia 15min'!P626</f>
        <v>40</v>
      </c>
      <c r="H629" s="142">
        <v>4</v>
      </c>
      <c r="I629" s="144">
        <f>'DHS2025'!L625/1000</f>
        <v>4.056</v>
      </c>
      <c r="J629" s="49">
        <f>'Predikcia 15min'!R626</f>
        <v>64.89</v>
      </c>
      <c r="K629" s="47">
        <f t="shared" si="9"/>
        <v>252.85550160000003</v>
      </c>
      <c r="M629" s="135">
        <f>'Predikcia 15min'!K626</f>
        <v>4</v>
      </c>
      <c r="N629" s="10">
        <v>4</v>
      </c>
    </row>
    <row r="630" spans="3:14" ht="15.75" thickBot="1">
      <c r="C630" s="127">
        <f>'Predikcia 15min'!A627</f>
        <v>45754</v>
      </c>
      <c r="D630" s="130">
        <f>'Predikcia 15min'!B627</f>
        <v>6.500000000000048</v>
      </c>
      <c r="E630" s="68">
        <f>'Predikcia 15min'!G627</f>
        <v>10079.5</v>
      </c>
      <c r="F630" s="69">
        <f>'Predikcia 15min'!O627</f>
        <v>13754</v>
      </c>
      <c r="G630" s="133">
        <f>'Predikcia 15min'!P627</f>
        <v>77</v>
      </c>
      <c r="H630" s="142">
        <v>4</v>
      </c>
      <c r="I630" s="144">
        <f>'DHS2025'!L626/1000</f>
        <v>4.0570000000000004</v>
      </c>
      <c r="J630" s="49">
        <f>'Predikcia 15min'!R627</f>
        <v>45.56</v>
      </c>
      <c r="K630" s="47">
        <f t="shared" si="9"/>
        <v>175.28025080000003</v>
      </c>
      <c r="M630" s="135">
        <f>'Predikcia 15min'!K627</f>
        <v>4</v>
      </c>
      <c r="N630" s="10">
        <v>4</v>
      </c>
    </row>
    <row r="631" spans="3:14" ht="15.75" thickBot="1">
      <c r="C631" s="127">
        <f>'Predikcia 15min'!A628</f>
        <v>45754</v>
      </c>
      <c r="D631" s="130">
        <f>'Predikcia 15min'!B628</f>
        <v>6.5104166666667149</v>
      </c>
      <c r="E631" s="68">
        <f>'Predikcia 15min'!G628</f>
        <v>10056.5</v>
      </c>
      <c r="F631" s="69">
        <f>'Predikcia 15min'!O628</f>
        <v>13811</v>
      </c>
      <c r="G631" s="133">
        <f>'Predikcia 15min'!P628</f>
        <v>167</v>
      </c>
      <c r="H631" s="142">
        <v>4</v>
      </c>
      <c r="I631" s="144">
        <f>'DHS2025'!L627/1000</f>
        <v>4.0549999999999997</v>
      </c>
      <c r="J631" s="49">
        <f>'Predikcia 15min'!R628</f>
        <v>45.56</v>
      </c>
      <c r="K631" s="47">
        <f t="shared" si="9"/>
        <v>175.19384200000002</v>
      </c>
      <c r="M631" s="135">
        <f>'Predikcia 15min'!K628</f>
        <v>4</v>
      </c>
      <c r="N631" s="10">
        <v>4</v>
      </c>
    </row>
    <row r="632" spans="3:14" ht="15.75" thickBot="1">
      <c r="C632" s="127">
        <f>'Predikcia 15min'!A629</f>
        <v>45754</v>
      </c>
      <c r="D632" s="130">
        <f>'Predikcia 15min'!B629</f>
        <v>6.5208333333333819</v>
      </c>
      <c r="E632" s="68">
        <f>'Predikcia 15min'!G629</f>
        <v>9997.75</v>
      </c>
      <c r="F632" s="69">
        <f>'Predikcia 15min'!O629</f>
        <v>13868</v>
      </c>
      <c r="G632" s="133">
        <f>'Predikcia 15min'!P629</f>
        <v>80</v>
      </c>
      <c r="H632" s="142">
        <v>4</v>
      </c>
      <c r="I632" s="144">
        <f>'DHS2025'!L628/1000</f>
        <v>4.0529999999999999</v>
      </c>
      <c r="J632" s="49">
        <f>'Predikcia 15min'!R629</f>
        <v>45.56</v>
      </c>
      <c r="K632" s="47">
        <f t="shared" si="9"/>
        <v>175.10743320000003</v>
      </c>
      <c r="M632" s="135">
        <f>'Predikcia 15min'!K629</f>
        <v>4</v>
      </c>
      <c r="N632" s="10">
        <v>4</v>
      </c>
    </row>
    <row r="633" spans="3:14" ht="15.75" thickBot="1">
      <c r="C633" s="127">
        <f>'Predikcia 15min'!A630</f>
        <v>45754</v>
      </c>
      <c r="D633" s="130">
        <f>'Predikcia 15min'!B630</f>
        <v>6.5312500000000488</v>
      </c>
      <c r="E633" s="68">
        <f>'Predikcia 15min'!G630</f>
        <v>9945.5</v>
      </c>
      <c r="F633" s="69">
        <f>'Predikcia 15min'!O630</f>
        <v>13418</v>
      </c>
      <c r="G633" s="133">
        <f>'Predikcia 15min'!P630</f>
        <v>78</v>
      </c>
      <c r="H633" s="142">
        <v>4</v>
      </c>
      <c r="I633" s="144">
        <f>'DHS2025'!L629/1000</f>
        <v>4.05</v>
      </c>
      <c r="J633" s="49">
        <f>'Predikcia 15min'!R630</f>
        <v>45.56</v>
      </c>
      <c r="K633" s="47">
        <f t="shared" si="9"/>
        <v>174.97782000000001</v>
      </c>
      <c r="M633" s="135">
        <f>'Predikcia 15min'!K630</f>
        <v>4</v>
      </c>
      <c r="N633" s="10">
        <v>4</v>
      </c>
    </row>
    <row r="634" spans="3:14" ht="15.75" thickBot="1">
      <c r="C634" s="127">
        <f>'Predikcia 15min'!A631</f>
        <v>45754</v>
      </c>
      <c r="D634" s="130">
        <f>'Predikcia 15min'!B631</f>
        <v>6.5416666666667158</v>
      </c>
      <c r="E634" s="68">
        <f>'Predikcia 15min'!G631</f>
        <v>9756</v>
      </c>
      <c r="F634" s="69">
        <f>'Predikcia 15min'!O631</f>
        <v>13456</v>
      </c>
      <c r="G634" s="133">
        <f>'Predikcia 15min'!P631</f>
        <v>92</v>
      </c>
      <c r="H634" s="142">
        <v>4</v>
      </c>
      <c r="I634" s="144">
        <f>'DHS2025'!L630/1000</f>
        <v>4.0659999999999998</v>
      </c>
      <c r="J634" s="49">
        <f>'Predikcia 15min'!R631</f>
        <v>47.24</v>
      </c>
      <c r="K634" s="47">
        <f t="shared" si="9"/>
        <v>182.43166160000001</v>
      </c>
      <c r="M634" s="135">
        <f>'Predikcia 15min'!K631</f>
        <v>4</v>
      </c>
      <c r="N634" s="10">
        <v>4</v>
      </c>
    </row>
    <row r="635" spans="3:14" ht="15.75" thickBot="1">
      <c r="C635" s="127">
        <f>'Predikcia 15min'!A632</f>
        <v>45754</v>
      </c>
      <c r="D635" s="130">
        <f>'Predikcia 15min'!B632</f>
        <v>6.5520833333333828</v>
      </c>
      <c r="E635" s="68">
        <f>'Predikcia 15min'!G632</f>
        <v>9344.5</v>
      </c>
      <c r="F635" s="69">
        <f>'Predikcia 15min'!O632</f>
        <v>13631</v>
      </c>
      <c r="G635" s="133">
        <f>'Predikcia 15min'!P632</f>
        <v>60</v>
      </c>
      <c r="H635" s="142">
        <v>4</v>
      </c>
      <c r="I635" s="144">
        <f>'DHS2025'!L631/1000</f>
        <v>4.0609999999999999</v>
      </c>
      <c r="J635" s="49">
        <f>'Predikcia 15min'!R632</f>
        <v>47.24</v>
      </c>
      <c r="K635" s="47">
        <f t="shared" si="9"/>
        <v>182.20732360000002</v>
      </c>
      <c r="M635" s="135">
        <f>'Predikcia 15min'!K632</f>
        <v>4</v>
      </c>
      <c r="N635" s="10">
        <v>4</v>
      </c>
    </row>
    <row r="636" spans="3:14" ht="15.75" thickBot="1">
      <c r="C636" s="127">
        <f>'Predikcia 15min'!A633</f>
        <v>45754</v>
      </c>
      <c r="D636" s="130">
        <f>'Predikcia 15min'!B633</f>
        <v>6.5625000000000497</v>
      </c>
      <c r="E636" s="68">
        <f>'Predikcia 15min'!G633</f>
        <v>9380.5</v>
      </c>
      <c r="F636" s="69">
        <f>'Predikcia 15min'!O633</f>
        <v>13337</v>
      </c>
      <c r="G636" s="133">
        <f>'Predikcia 15min'!P633</f>
        <v>71</v>
      </c>
      <c r="H636" s="142">
        <v>4</v>
      </c>
      <c r="I636" s="144">
        <f>'DHS2025'!L632/1000</f>
        <v>4.07</v>
      </c>
      <c r="J636" s="49">
        <f>'Predikcia 15min'!R633</f>
        <v>47.24</v>
      </c>
      <c r="K636" s="47">
        <f t="shared" si="9"/>
        <v>182.61113200000003</v>
      </c>
      <c r="M636" s="135">
        <f>'Predikcia 15min'!K633</f>
        <v>4</v>
      </c>
      <c r="N636" s="10">
        <v>4</v>
      </c>
    </row>
    <row r="637" spans="3:14" ht="15.75" thickBot="1">
      <c r="C637" s="127">
        <f>'Predikcia 15min'!A634</f>
        <v>45754</v>
      </c>
      <c r="D637" s="130">
        <f>'Predikcia 15min'!B634</f>
        <v>6.5729166666667167</v>
      </c>
      <c r="E637" s="68">
        <f>'Predikcia 15min'!G634</f>
        <v>9251.25</v>
      </c>
      <c r="F637" s="69">
        <f>'Predikcia 15min'!O634</f>
        <v>13521</v>
      </c>
      <c r="G637" s="133">
        <f>'Predikcia 15min'!P634</f>
        <v>103</v>
      </c>
      <c r="H637" s="142">
        <v>4</v>
      </c>
      <c r="I637" s="144">
        <f>'DHS2025'!L633/1000</f>
        <v>4.0549999999999997</v>
      </c>
      <c r="J637" s="49">
        <f>'Predikcia 15min'!R634</f>
        <v>47.24</v>
      </c>
      <c r="K637" s="47">
        <f t="shared" si="9"/>
        <v>181.938118</v>
      </c>
      <c r="M637" s="135">
        <f>'Predikcia 15min'!K634</f>
        <v>4</v>
      </c>
      <c r="N637" s="10">
        <v>4</v>
      </c>
    </row>
    <row r="638" spans="3:14" ht="15.75" thickBot="1">
      <c r="C638" s="127">
        <f>'Predikcia 15min'!A635</f>
        <v>45754</v>
      </c>
      <c r="D638" s="130">
        <f>'Predikcia 15min'!B635</f>
        <v>6.5833333333333837</v>
      </c>
      <c r="E638" s="68">
        <f>'Predikcia 15min'!G635</f>
        <v>8649.75</v>
      </c>
      <c r="F638" s="69">
        <f>'Predikcia 15min'!O635</f>
        <v>13580</v>
      </c>
      <c r="G638" s="133">
        <f>'Predikcia 15min'!P635</f>
        <v>96</v>
      </c>
      <c r="H638" s="142">
        <v>4</v>
      </c>
      <c r="I638" s="144">
        <f>'DHS2025'!L634/1000</f>
        <v>4.0629999999999997</v>
      </c>
      <c r="J638" s="49">
        <f>'Predikcia 15min'!R635</f>
        <v>59.31</v>
      </c>
      <c r="K638" s="47">
        <f t="shared" si="9"/>
        <v>230.8470647</v>
      </c>
      <c r="M638" s="135">
        <f>'Predikcia 15min'!K635</f>
        <v>3</v>
      </c>
      <c r="N638" s="10">
        <v>4</v>
      </c>
    </row>
    <row r="639" spans="3:14" ht="15.75" thickBot="1">
      <c r="C639" s="127">
        <f>'Predikcia 15min'!A636</f>
        <v>45754</v>
      </c>
      <c r="D639" s="130">
        <f>'Predikcia 15min'!B636</f>
        <v>6.5937500000000506</v>
      </c>
      <c r="E639" s="68">
        <f>'Predikcia 15min'!G636</f>
        <v>8924</v>
      </c>
      <c r="F639" s="69">
        <f>'Predikcia 15min'!O636</f>
        <v>13929</v>
      </c>
      <c r="G639" s="133">
        <f>'Predikcia 15min'!P636</f>
        <v>28</v>
      </c>
      <c r="H639" s="142">
        <v>4</v>
      </c>
      <c r="I639" s="144">
        <f>'DHS2025'!L635/1000</f>
        <v>4.0590000000000002</v>
      </c>
      <c r="J639" s="49">
        <f>'Predikcia 15min'!R636</f>
        <v>59.31</v>
      </c>
      <c r="K639" s="47">
        <f t="shared" si="9"/>
        <v>230.61979710000003</v>
      </c>
      <c r="M639" s="135">
        <f>'Predikcia 15min'!K636</f>
        <v>3</v>
      </c>
      <c r="N639" s="10">
        <v>4</v>
      </c>
    </row>
    <row r="640" spans="3:14" ht="15.75" thickBot="1">
      <c r="C640" s="127">
        <f>'Predikcia 15min'!A637</f>
        <v>45754</v>
      </c>
      <c r="D640" s="130">
        <f>'Predikcia 15min'!B637</f>
        <v>6.6041666666667176</v>
      </c>
      <c r="E640" s="68">
        <f>'Predikcia 15min'!G637</f>
        <v>8777.5</v>
      </c>
      <c r="F640" s="69">
        <f>'Predikcia 15min'!O637</f>
        <v>13814</v>
      </c>
      <c r="G640" s="133">
        <f>'Predikcia 15min'!P637</f>
        <v>25</v>
      </c>
      <c r="H640" s="142">
        <v>4</v>
      </c>
      <c r="I640" s="144">
        <f>'DHS2025'!L636/1000</f>
        <v>4.0590000000000002</v>
      </c>
      <c r="J640" s="49">
        <f>'Predikcia 15min'!R637</f>
        <v>59.31</v>
      </c>
      <c r="K640" s="47">
        <f t="shared" si="9"/>
        <v>230.61979710000003</v>
      </c>
      <c r="M640" s="135">
        <f>'Predikcia 15min'!K637</f>
        <v>3</v>
      </c>
      <c r="N640" s="10">
        <v>4</v>
      </c>
    </row>
    <row r="641" spans="3:14" ht="15.75" thickBot="1">
      <c r="C641" s="127">
        <f>'Predikcia 15min'!A638</f>
        <v>45754</v>
      </c>
      <c r="D641" s="130">
        <f>'Predikcia 15min'!B638</f>
        <v>6.6145833333333846</v>
      </c>
      <c r="E641" s="68">
        <f>'Predikcia 15min'!G638</f>
        <v>8485.75</v>
      </c>
      <c r="F641" s="69">
        <f>'Predikcia 15min'!O638</f>
        <v>11578</v>
      </c>
      <c r="G641" s="133">
        <f>'Predikcia 15min'!P638</f>
        <v>2524</v>
      </c>
      <c r="H641" s="142">
        <v>4</v>
      </c>
      <c r="I641" s="144">
        <f>'DHS2025'!L637/1000</f>
        <v>4.0650000000000004</v>
      </c>
      <c r="J641" s="49">
        <f>'Predikcia 15min'!R638</f>
        <v>59.31</v>
      </c>
      <c r="K641" s="47">
        <f t="shared" si="9"/>
        <v>230.96069850000003</v>
      </c>
      <c r="M641" s="135">
        <f>'Predikcia 15min'!K638</f>
        <v>3</v>
      </c>
      <c r="N641" s="10">
        <v>4</v>
      </c>
    </row>
    <row r="642" spans="3:14" ht="15.75" thickBot="1">
      <c r="C642" s="127">
        <f>'Predikcia 15min'!A639</f>
        <v>45754</v>
      </c>
      <c r="D642" s="130">
        <f>'Predikcia 15min'!B639</f>
        <v>6.6250000000000515</v>
      </c>
      <c r="E642" s="68">
        <f>'Predikcia 15min'!G639</f>
        <v>8914</v>
      </c>
      <c r="F642" s="69">
        <f>'Predikcia 15min'!O639</f>
        <v>11038</v>
      </c>
      <c r="G642" s="133">
        <f>'Predikcia 15min'!P639</f>
        <v>4742</v>
      </c>
      <c r="H642" s="142">
        <v>5</v>
      </c>
      <c r="I642" s="144">
        <f>'DHS2025'!L638/1000</f>
        <v>5</v>
      </c>
      <c r="J642" s="49">
        <f>'Predikcia 15min'!R639</f>
        <v>73.900000000000006</v>
      </c>
      <c r="K642" s="47">
        <f t="shared" si="9"/>
        <v>356.30499999999995</v>
      </c>
      <c r="M642" s="135">
        <f>'Predikcia 15min'!K639</f>
        <v>3</v>
      </c>
      <c r="N642" s="10">
        <v>5</v>
      </c>
    </row>
    <row r="643" spans="3:14" ht="15.75" thickBot="1">
      <c r="C643" s="127">
        <f>'Predikcia 15min'!A640</f>
        <v>45754</v>
      </c>
      <c r="D643" s="130">
        <f>'Predikcia 15min'!B640</f>
        <v>6.6354166666667185</v>
      </c>
      <c r="E643" s="68">
        <f>'Predikcia 15min'!G640</f>
        <v>8764.75</v>
      </c>
      <c r="F643" s="69">
        <f>'Predikcia 15min'!O640</f>
        <v>10731</v>
      </c>
      <c r="G643" s="133">
        <f>'Predikcia 15min'!P640</f>
        <v>4964</v>
      </c>
      <c r="H643" s="142">
        <v>5</v>
      </c>
      <c r="I643" s="144">
        <f>'DHS2025'!L639/1000</f>
        <v>5.0510000000000002</v>
      </c>
      <c r="J643" s="49">
        <f>'Predikcia 15min'!R640</f>
        <v>73.900000000000006</v>
      </c>
      <c r="K643" s="47">
        <f t="shared" si="9"/>
        <v>359.93931099999998</v>
      </c>
      <c r="M643" s="135">
        <f>'Predikcia 15min'!K640</f>
        <v>3</v>
      </c>
      <c r="N643" s="10">
        <v>5</v>
      </c>
    </row>
    <row r="644" spans="3:14" ht="15.75" thickBot="1">
      <c r="C644" s="127">
        <f>'Predikcia 15min'!A641</f>
        <v>45754</v>
      </c>
      <c r="D644" s="130">
        <f>'Predikcia 15min'!B641</f>
        <v>6.6458333333333854</v>
      </c>
      <c r="E644" s="68">
        <f>'Predikcia 15min'!G641</f>
        <v>9045.5</v>
      </c>
      <c r="F644" s="69">
        <f>'Predikcia 15min'!O641</f>
        <v>11148</v>
      </c>
      <c r="G644" s="133">
        <f>'Predikcia 15min'!P641</f>
        <v>5107</v>
      </c>
      <c r="H644" s="142">
        <v>5</v>
      </c>
      <c r="I644" s="144">
        <f>'DHS2025'!L640/1000</f>
        <v>5.07</v>
      </c>
      <c r="J644" s="49">
        <f>'Predikcia 15min'!R641</f>
        <v>73.900000000000006</v>
      </c>
      <c r="K644" s="47">
        <f t="shared" si="9"/>
        <v>361.29327000000001</v>
      </c>
      <c r="M644" s="135">
        <f>'Predikcia 15min'!K641</f>
        <v>4</v>
      </c>
      <c r="N644" s="10">
        <v>5</v>
      </c>
    </row>
    <row r="645" spans="3:14" ht="15.75" thickBot="1">
      <c r="C645" s="127">
        <f>'Predikcia 15min'!A642</f>
        <v>45754</v>
      </c>
      <c r="D645" s="130">
        <f>'Predikcia 15min'!B642</f>
        <v>6.6562500000000524</v>
      </c>
      <c r="E645" s="68">
        <f>'Predikcia 15min'!G642</f>
        <v>8643.75</v>
      </c>
      <c r="F645" s="69">
        <f>'Predikcia 15min'!O642</f>
        <v>11945</v>
      </c>
      <c r="G645" s="133">
        <f>'Predikcia 15min'!P642</f>
        <v>4648</v>
      </c>
      <c r="H645" s="142">
        <v>5</v>
      </c>
      <c r="I645" s="144">
        <f>'DHS2025'!L641/1000</f>
        <v>5.0640000000000001</v>
      </c>
      <c r="J645" s="49">
        <f>'Predikcia 15min'!R642</f>
        <v>73.900000000000006</v>
      </c>
      <c r="K645" s="47">
        <f t="shared" si="9"/>
        <v>360.86570399999999</v>
      </c>
      <c r="M645" s="135">
        <f>'Predikcia 15min'!K642</f>
        <v>3</v>
      </c>
      <c r="N645" s="10">
        <v>5</v>
      </c>
    </row>
    <row r="646" spans="3:14" ht="15.75" thickBot="1">
      <c r="C646" s="127">
        <f>'Predikcia 15min'!A643</f>
        <v>45754</v>
      </c>
      <c r="D646" s="130">
        <f>'Predikcia 15min'!B643</f>
        <v>6.6666666666667194</v>
      </c>
      <c r="E646" s="68">
        <f>'Predikcia 15min'!G643</f>
        <v>7951.5</v>
      </c>
      <c r="F646" s="69">
        <f>'Predikcia 15min'!O643</f>
        <v>12281</v>
      </c>
      <c r="G646" s="133">
        <f>'Predikcia 15min'!P643</f>
        <v>3409</v>
      </c>
      <c r="H646" s="142">
        <v>5</v>
      </c>
      <c r="I646" s="144">
        <f>'DHS2025'!L642/1000</f>
        <v>5.0579999999999998</v>
      </c>
      <c r="J646" s="49">
        <f>'Predikcia 15min'!R643</f>
        <v>91.95</v>
      </c>
      <c r="K646" s="47">
        <f t="shared" si="9"/>
        <v>450.822069</v>
      </c>
      <c r="M646" s="135">
        <f>'Predikcia 15min'!K643</f>
        <v>3</v>
      </c>
      <c r="N646" s="10">
        <v>5</v>
      </c>
    </row>
    <row r="647" spans="3:14" ht="15.75" thickBot="1">
      <c r="C647" s="127">
        <f>'Predikcia 15min'!A644</f>
        <v>45754</v>
      </c>
      <c r="D647" s="130">
        <f>'Predikcia 15min'!B644</f>
        <v>6.6770833333333863</v>
      </c>
      <c r="E647" s="68">
        <f>'Predikcia 15min'!G644</f>
        <v>8686</v>
      </c>
      <c r="F647" s="69">
        <f>'Predikcia 15min'!O644</f>
        <v>12366</v>
      </c>
      <c r="G647" s="133">
        <f>'Predikcia 15min'!P644</f>
        <v>3565</v>
      </c>
      <c r="H647" s="142">
        <v>5</v>
      </c>
      <c r="I647" s="144">
        <f>'DHS2025'!L643/1000</f>
        <v>5.0670000000000002</v>
      </c>
      <c r="J647" s="49">
        <f>'Predikcia 15min'!R644</f>
        <v>91.95</v>
      </c>
      <c r="K647" s="47">
        <f t="shared" ref="K647:K710" si="10">(J647*0.99-1.9)*I647</f>
        <v>451.62424349999998</v>
      </c>
      <c r="M647" s="135">
        <f>'Predikcia 15min'!K644</f>
        <v>3</v>
      </c>
      <c r="N647" s="10">
        <v>5</v>
      </c>
    </row>
    <row r="648" spans="3:14" ht="15.75" thickBot="1">
      <c r="C648" s="127">
        <f>'Predikcia 15min'!A645</f>
        <v>45754</v>
      </c>
      <c r="D648" s="130">
        <f>'Predikcia 15min'!B645</f>
        <v>6.6875000000000533</v>
      </c>
      <c r="E648" s="68">
        <f>'Predikcia 15min'!G645</f>
        <v>8283.75</v>
      </c>
      <c r="F648" s="69">
        <f>'Predikcia 15min'!O645</f>
        <v>12604</v>
      </c>
      <c r="G648" s="133">
        <f>'Predikcia 15min'!P645</f>
        <v>3425</v>
      </c>
      <c r="H648" s="142">
        <v>5</v>
      </c>
      <c r="I648" s="144">
        <f>'DHS2025'!L644/1000</f>
        <v>5.0599999999999996</v>
      </c>
      <c r="J648" s="49">
        <f>'Predikcia 15min'!R645</f>
        <v>91.95</v>
      </c>
      <c r="K648" s="47">
        <f t="shared" si="10"/>
        <v>451.00032999999996</v>
      </c>
      <c r="M648" s="135">
        <f>'Predikcia 15min'!K645</f>
        <v>3</v>
      </c>
      <c r="N648" s="10">
        <v>5</v>
      </c>
    </row>
    <row r="649" spans="3:14" ht="15.75" thickBot="1">
      <c r="C649" s="127">
        <f>'Predikcia 15min'!A646</f>
        <v>45754</v>
      </c>
      <c r="D649" s="130">
        <f>'Predikcia 15min'!B646</f>
        <v>6.6979166666667203</v>
      </c>
      <c r="E649" s="68">
        <f>'Predikcia 15min'!G646</f>
        <v>8740.25</v>
      </c>
      <c r="F649" s="69">
        <f>'Predikcia 15min'!O646</f>
        <v>12392</v>
      </c>
      <c r="G649" s="133">
        <f>'Predikcia 15min'!P646</f>
        <v>3148</v>
      </c>
      <c r="H649" s="142">
        <v>5</v>
      </c>
      <c r="I649" s="144">
        <f>'DHS2025'!L645/1000</f>
        <v>5.0449999999999999</v>
      </c>
      <c r="J649" s="49">
        <f>'Predikcia 15min'!R646</f>
        <v>91.95</v>
      </c>
      <c r="K649" s="47">
        <f t="shared" si="10"/>
        <v>449.66337249999998</v>
      </c>
      <c r="M649" s="135">
        <f>'Predikcia 15min'!K646</f>
        <v>3</v>
      </c>
      <c r="N649" s="10">
        <v>5</v>
      </c>
    </row>
    <row r="650" spans="3:14" ht="15.75" thickBot="1">
      <c r="C650" s="127">
        <f>'Predikcia 15min'!A647</f>
        <v>45754</v>
      </c>
      <c r="D650" s="130">
        <f>'Predikcia 15min'!B647</f>
        <v>6.7083333333333872</v>
      </c>
      <c r="E650" s="68">
        <f>'Predikcia 15min'!G647</f>
        <v>8568.75</v>
      </c>
      <c r="F650" s="69">
        <f>'Predikcia 15min'!O647</f>
        <v>12944</v>
      </c>
      <c r="G650" s="133">
        <f>'Predikcia 15min'!P647</f>
        <v>7518</v>
      </c>
      <c r="H650" s="142">
        <v>7</v>
      </c>
      <c r="I650" s="144">
        <f>'DHS2025'!L646/1000</f>
        <v>6.5330000000000004</v>
      </c>
      <c r="J650" s="49">
        <f>'Predikcia 15min'!R647</f>
        <v>118.57</v>
      </c>
      <c r="K650" s="47">
        <f t="shared" si="10"/>
        <v>754.45893189999993</v>
      </c>
      <c r="M650" s="135">
        <f>'Predikcia 15min'!K647</f>
        <v>3</v>
      </c>
      <c r="N650" s="10">
        <v>7</v>
      </c>
    </row>
    <row r="651" spans="3:14" ht="15.75" thickBot="1">
      <c r="C651" s="127">
        <f>'Predikcia 15min'!A648</f>
        <v>45754</v>
      </c>
      <c r="D651" s="130">
        <f>'Predikcia 15min'!B648</f>
        <v>6.7187500000000542</v>
      </c>
      <c r="E651" s="68">
        <f>'Predikcia 15min'!G648</f>
        <v>8751.75</v>
      </c>
      <c r="F651" s="69">
        <f>'Predikcia 15min'!O648</f>
        <v>12145</v>
      </c>
      <c r="G651" s="133">
        <f>'Predikcia 15min'!P648</f>
        <v>10900</v>
      </c>
      <c r="H651" s="142">
        <v>8</v>
      </c>
      <c r="I651" s="144">
        <f>'DHS2025'!L647/1000</f>
        <v>7.8470000000000004</v>
      </c>
      <c r="J651" s="49">
        <f>'Predikcia 15min'!R648</f>
        <v>118.57</v>
      </c>
      <c r="K651" s="47">
        <f t="shared" si="10"/>
        <v>906.20530209999993</v>
      </c>
      <c r="M651" s="135">
        <f>'Predikcia 15min'!K648</f>
        <v>3</v>
      </c>
      <c r="N651" s="10">
        <v>8</v>
      </c>
    </row>
    <row r="652" spans="3:14" ht="15.75" thickBot="1">
      <c r="C652" s="127">
        <f>'Predikcia 15min'!A649</f>
        <v>45754</v>
      </c>
      <c r="D652" s="130">
        <f>'Predikcia 15min'!B649</f>
        <v>6.7291666666667211</v>
      </c>
      <c r="E652" s="68">
        <f>'Predikcia 15min'!G649</f>
        <v>9224.25</v>
      </c>
      <c r="F652" s="69">
        <f>'Predikcia 15min'!O649</f>
        <v>12304</v>
      </c>
      <c r="G652" s="133">
        <f>'Predikcia 15min'!P649</f>
        <v>11235</v>
      </c>
      <c r="H652" s="142">
        <v>8</v>
      </c>
      <c r="I652" s="144">
        <f>'DHS2025'!L648/1000</f>
        <v>8.0470000000000006</v>
      </c>
      <c r="J652" s="49">
        <f>'Predikcia 15min'!R649</f>
        <v>118.57</v>
      </c>
      <c r="K652" s="47">
        <f t="shared" si="10"/>
        <v>929.30216210000003</v>
      </c>
      <c r="M652" s="135">
        <f>'Predikcia 15min'!K649</f>
        <v>4</v>
      </c>
      <c r="N652" s="10">
        <v>8</v>
      </c>
    </row>
    <row r="653" spans="3:14" ht="15.75" thickBot="1">
      <c r="C653" s="127">
        <f>'Predikcia 15min'!A650</f>
        <v>45754</v>
      </c>
      <c r="D653" s="130">
        <f>'Predikcia 15min'!B650</f>
        <v>6.7395833333333881</v>
      </c>
      <c r="E653" s="68">
        <f>'Predikcia 15min'!G650</f>
        <v>9713.25</v>
      </c>
      <c r="F653" s="69">
        <f>'Predikcia 15min'!O650</f>
        <v>12293</v>
      </c>
      <c r="G653" s="133">
        <f>'Predikcia 15min'!P650</f>
        <v>11311</v>
      </c>
      <c r="H653" s="142">
        <v>8</v>
      </c>
      <c r="I653" s="144">
        <f>'DHS2025'!L649/1000</f>
        <v>8.0719999999999992</v>
      </c>
      <c r="J653" s="49">
        <f>'Predikcia 15min'!R650</f>
        <v>118.57</v>
      </c>
      <c r="K653" s="47">
        <f t="shared" si="10"/>
        <v>932.18926959999988</v>
      </c>
      <c r="M653" s="135">
        <f>'Predikcia 15min'!K650</f>
        <v>4</v>
      </c>
      <c r="N653" s="10">
        <v>8</v>
      </c>
    </row>
    <row r="654" spans="3:14" ht="15.75" thickBot="1">
      <c r="C654" s="127">
        <f>'Predikcia 15min'!A651</f>
        <v>45754</v>
      </c>
      <c r="D654" s="130">
        <f>'Predikcia 15min'!B651</f>
        <v>6.7500000000000551</v>
      </c>
      <c r="E654" s="68">
        <f>'Predikcia 15min'!G651</f>
        <v>9041.5</v>
      </c>
      <c r="F654" s="69">
        <f>'Predikcia 15min'!O651</f>
        <v>12090</v>
      </c>
      <c r="G654" s="133">
        <f>'Predikcia 15min'!P651</f>
        <v>12110</v>
      </c>
      <c r="H654" s="142">
        <v>8</v>
      </c>
      <c r="I654" s="144">
        <f>'DHS2025'!L650/1000</f>
        <v>8.0310000000000006</v>
      </c>
      <c r="J654" s="49">
        <f>'Predikcia 15min'!R651</f>
        <v>170.83</v>
      </c>
      <c r="K654" s="47">
        <f t="shared" si="10"/>
        <v>1342.9574727000002</v>
      </c>
      <c r="M654" s="135">
        <f>'Predikcia 15min'!K651</f>
        <v>4</v>
      </c>
      <c r="N654" s="10">
        <v>8</v>
      </c>
    </row>
    <row r="655" spans="3:14" ht="15.75" thickBot="1">
      <c r="C655" s="127">
        <f>'Predikcia 15min'!A652</f>
        <v>45754</v>
      </c>
      <c r="D655" s="130">
        <f>'Predikcia 15min'!B652</f>
        <v>6.760416666666722</v>
      </c>
      <c r="E655" s="68">
        <f>'Predikcia 15min'!G652</f>
        <v>9644.5</v>
      </c>
      <c r="F655" s="69">
        <f>'Predikcia 15min'!O652</f>
        <v>13046</v>
      </c>
      <c r="G655" s="133">
        <f>'Predikcia 15min'!P652</f>
        <v>10857</v>
      </c>
      <c r="H655" s="142">
        <v>8</v>
      </c>
      <c r="I655" s="144">
        <f>'DHS2025'!L651/1000</f>
        <v>8.0730000000000004</v>
      </c>
      <c r="J655" s="49">
        <f>'Predikcia 15min'!R652</f>
        <v>170.83</v>
      </c>
      <c r="K655" s="47">
        <f t="shared" si="10"/>
        <v>1349.9807841000002</v>
      </c>
      <c r="M655" s="135">
        <f>'Predikcia 15min'!K652</f>
        <v>4</v>
      </c>
      <c r="N655" s="10">
        <v>8</v>
      </c>
    </row>
    <row r="656" spans="3:14" ht="15.75" thickBot="1">
      <c r="C656" s="127">
        <f>'Predikcia 15min'!A653</f>
        <v>45754</v>
      </c>
      <c r="D656" s="130">
        <f>'Predikcia 15min'!B653</f>
        <v>6.770833333333389</v>
      </c>
      <c r="E656" s="68">
        <f>'Predikcia 15min'!G653</f>
        <v>10225.25</v>
      </c>
      <c r="F656" s="69">
        <f>'Predikcia 15min'!O653</f>
        <v>13530</v>
      </c>
      <c r="G656" s="133">
        <f>'Predikcia 15min'!P653</f>
        <v>10698</v>
      </c>
      <c r="H656" s="142">
        <v>8</v>
      </c>
      <c r="I656" s="144">
        <f>'DHS2025'!L652/1000</f>
        <v>8.0510000000000002</v>
      </c>
      <c r="J656" s="49">
        <f>'Predikcia 15min'!R653</f>
        <v>170.83</v>
      </c>
      <c r="K656" s="47">
        <f t="shared" si="10"/>
        <v>1346.3019067</v>
      </c>
      <c r="M656" s="135">
        <f>'Predikcia 15min'!K653</f>
        <v>4</v>
      </c>
      <c r="N656" s="10">
        <v>8</v>
      </c>
    </row>
    <row r="657" spans="3:14" ht="15.75" thickBot="1">
      <c r="C657" s="127">
        <f>'Predikcia 15min'!A654</f>
        <v>45754</v>
      </c>
      <c r="D657" s="130">
        <f>'Predikcia 15min'!B654</f>
        <v>6.781250000000056</v>
      </c>
      <c r="E657" s="68">
        <f>'Predikcia 15min'!G654</f>
        <v>10357.75</v>
      </c>
      <c r="F657" s="69">
        <f>'Predikcia 15min'!O654</f>
        <v>13927</v>
      </c>
      <c r="G657" s="133">
        <f>'Predikcia 15min'!P654</f>
        <v>9340</v>
      </c>
      <c r="H657" s="142">
        <v>8</v>
      </c>
      <c r="I657" s="144">
        <f>'DHS2025'!L653/1000</f>
        <v>7.8929999999999998</v>
      </c>
      <c r="J657" s="49">
        <f>'Predikcia 15min'!R654</f>
        <v>170.83</v>
      </c>
      <c r="K657" s="47">
        <f t="shared" si="10"/>
        <v>1319.8808781</v>
      </c>
      <c r="M657" s="135">
        <f>'Predikcia 15min'!K654</f>
        <v>4</v>
      </c>
      <c r="N657" s="10">
        <v>8</v>
      </c>
    </row>
    <row r="658" spans="3:14" ht="15.75" thickBot="1">
      <c r="C658" s="127">
        <f>'Predikcia 15min'!A655</f>
        <v>45754</v>
      </c>
      <c r="D658" s="130">
        <f>'Predikcia 15min'!B655</f>
        <v>6.7916666666667229</v>
      </c>
      <c r="E658" s="68">
        <f>'Predikcia 15min'!G655</f>
        <v>10625</v>
      </c>
      <c r="F658" s="69">
        <f>'Predikcia 15min'!O655</f>
        <v>15248</v>
      </c>
      <c r="G658" s="133">
        <f>'Predikcia 15min'!P655</f>
        <v>9457</v>
      </c>
      <c r="H658" s="142">
        <v>8</v>
      </c>
      <c r="I658" s="144">
        <f>'DHS2025'!L654/1000</f>
        <v>8.0879999999999992</v>
      </c>
      <c r="J658" s="49">
        <f>'Predikcia 15min'!R655</f>
        <v>192.66</v>
      </c>
      <c r="K658" s="47">
        <f t="shared" si="10"/>
        <v>1527.2845391999997</v>
      </c>
      <c r="M658" s="135">
        <f>'Predikcia 15min'!K655</f>
        <v>4</v>
      </c>
      <c r="N658" s="10">
        <v>8</v>
      </c>
    </row>
    <row r="659" spans="3:14" ht="15.75" thickBot="1">
      <c r="C659" s="127">
        <f>'Predikcia 15min'!A656</f>
        <v>45754</v>
      </c>
      <c r="D659" s="130">
        <f>'Predikcia 15min'!B656</f>
        <v>6.8020833333333899</v>
      </c>
      <c r="E659" s="68">
        <f>'Predikcia 15min'!G656</f>
        <v>10606.5</v>
      </c>
      <c r="F659" s="69">
        <f>'Predikcia 15min'!O656</f>
        <v>15385</v>
      </c>
      <c r="G659" s="133">
        <f>'Predikcia 15min'!P656</f>
        <v>8857</v>
      </c>
      <c r="H659" s="142">
        <v>8</v>
      </c>
      <c r="I659" s="144">
        <f>'DHS2025'!L655/1000</f>
        <v>8.0749999999999993</v>
      </c>
      <c r="J659" s="49">
        <f>'Predikcia 15min'!R656</f>
        <v>192.66</v>
      </c>
      <c r="K659" s="47">
        <f t="shared" si="10"/>
        <v>1524.8297049999996</v>
      </c>
      <c r="M659" s="135">
        <f>'Predikcia 15min'!K656</f>
        <v>4</v>
      </c>
      <c r="N659" s="10">
        <v>8</v>
      </c>
    </row>
    <row r="660" spans="3:14" ht="15.75" thickBot="1">
      <c r="C660" s="127">
        <f>'Predikcia 15min'!A657</f>
        <v>45754</v>
      </c>
      <c r="D660" s="130">
        <f>'Predikcia 15min'!B657</f>
        <v>6.8125000000000568</v>
      </c>
      <c r="E660" s="68">
        <f>'Predikcia 15min'!G657</f>
        <v>11018.5</v>
      </c>
      <c r="F660" s="69">
        <f>'Predikcia 15min'!O657</f>
        <v>15693</v>
      </c>
      <c r="G660" s="133">
        <f>'Predikcia 15min'!P657</f>
        <v>8191</v>
      </c>
      <c r="H660" s="142">
        <v>8</v>
      </c>
      <c r="I660" s="144">
        <f>'DHS2025'!L656/1000</f>
        <v>8.0660000000000007</v>
      </c>
      <c r="J660" s="49">
        <f>'Predikcia 15min'!R657</f>
        <v>192.66</v>
      </c>
      <c r="K660" s="47">
        <f t="shared" si="10"/>
        <v>1523.1302043999999</v>
      </c>
      <c r="M660" s="135">
        <f>'Predikcia 15min'!K657</f>
        <v>4</v>
      </c>
      <c r="N660" s="10">
        <v>8</v>
      </c>
    </row>
    <row r="661" spans="3:14" ht="15.75" thickBot="1">
      <c r="C661" s="127">
        <f>'Predikcia 15min'!A658</f>
        <v>45754</v>
      </c>
      <c r="D661" s="130">
        <f>'Predikcia 15min'!B658</f>
        <v>6.8229166666667238</v>
      </c>
      <c r="E661" s="68">
        <f>'Predikcia 15min'!G658</f>
        <v>11701.5</v>
      </c>
      <c r="F661" s="69">
        <f>'Predikcia 15min'!O658</f>
        <v>15505</v>
      </c>
      <c r="G661" s="133">
        <f>'Predikcia 15min'!P658</f>
        <v>8438</v>
      </c>
      <c r="H661" s="142">
        <v>8</v>
      </c>
      <c r="I661" s="144">
        <f>'DHS2025'!L657/1000</f>
        <v>8.0609999999999999</v>
      </c>
      <c r="J661" s="49">
        <f>'Predikcia 15min'!R658</f>
        <v>192.66</v>
      </c>
      <c r="K661" s="47">
        <f t="shared" si="10"/>
        <v>1522.1860373999998</v>
      </c>
      <c r="M661" s="135">
        <f>'Predikcia 15min'!K658</f>
        <v>4</v>
      </c>
      <c r="N661" s="10">
        <v>8</v>
      </c>
    </row>
    <row r="662" spans="3:14" ht="15.75" thickBot="1">
      <c r="C662" s="127">
        <f>'Predikcia 15min'!A659</f>
        <v>45754</v>
      </c>
      <c r="D662" s="130">
        <f>'Predikcia 15min'!B659</f>
        <v>6.8333333333333908</v>
      </c>
      <c r="E662" s="68">
        <f>'Predikcia 15min'!G659</f>
        <v>11473.75</v>
      </c>
      <c r="F662" s="69">
        <f>'Predikcia 15min'!O659</f>
        <v>15754</v>
      </c>
      <c r="G662" s="133">
        <f>'Predikcia 15min'!P659</f>
        <v>7965</v>
      </c>
      <c r="H662" s="142">
        <v>8</v>
      </c>
      <c r="I662" s="144">
        <f>'DHS2025'!L658/1000</f>
        <v>8.0239999999999991</v>
      </c>
      <c r="J662" s="49">
        <f>'Predikcia 15min'!R659</f>
        <v>205.32</v>
      </c>
      <c r="K662" s="47">
        <f t="shared" si="10"/>
        <v>1615.7672031999996</v>
      </c>
      <c r="M662" s="135">
        <f>'Predikcia 15min'!K659</f>
        <v>4</v>
      </c>
      <c r="N662" s="10">
        <v>8</v>
      </c>
    </row>
    <row r="663" spans="3:14" ht="15.75" thickBot="1">
      <c r="C663" s="127">
        <f>'Predikcia 15min'!A660</f>
        <v>45754</v>
      </c>
      <c r="D663" s="130">
        <f>'Predikcia 15min'!B660</f>
        <v>6.8437500000000577</v>
      </c>
      <c r="E663" s="68">
        <f>'Predikcia 15min'!G660</f>
        <v>11727.5</v>
      </c>
      <c r="F663" s="69">
        <f>'Predikcia 15min'!O660</f>
        <v>15219</v>
      </c>
      <c r="G663" s="133">
        <f>'Predikcia 15min'!P660</f>
        <v>8886</v>
      </c>
      <c r="H663" s="142">
        <v>8</v>
      </c>
      <c r="I663" s="144">
        <f>'DHS2025'!L659/1000</f>
        <v>8.0719999999999992</v>
      </c>
      <c r="J663" s="49">
        <f>'Predikcia 15min'!R660</f>
        <v>205.32</v>
      </c>
      <c r="K663" s="47">
        <f t="shared" si="10"/>
        <v>1625.4328095999997</v>
      </c>
      <c r="M663" s="135">
        <f>'Predikcia 15min'!K660</f>
        <v>4</v>
      </c>
      <c r="N663" s="10">
        <v>8</v>
      </c>
    </row>
    <row r="664" spans="3:14" ht="15.75" thickBot="1">
      <c r="C664" s="127">
        <f>'Predikcia 15min'!A661</f>
        <v>45754</v>
      </c>
      <c r="D664" s="130">
        <f>'Predikcia 15min'!B661</f>
        <v>6.8541666666667247</v>
      </c>
      <c r="E664" s="68">
        <f>'Predikcia 15min'!G661</f>
        <v>12186</v>
      </c>
      <c r="F664" s="69">
        <f>'Predikcia 15min'!O661</f>
        <v>15464</v>
      </c>
      <c r="G664" s="133">
        <f>'Predikcia 15min'!P661</f>
        <v>8943</v>
      </c>
      <c r="H664" s="142">
        <v>8</v>
      </c>
      <c r="I664" s="144">
        <f>'DHS2025'!L660/1000</f>
        <v>8.0619999999999994</v>
      </c>
      <c r="J664" s="49">
        <f>'Predikcia 15min'!R661</f>
        <v>205.32</v>
      </c>
      <c r="K664" s="47">
        <f t="shared" si="10"/>
        <v>1623.4191415999996</v>
      </c>
      <c r="M664" s="135">
        <f>'Predikcia 15min'!K661</f>
        <v>5</v>
      </c>
      <c r="N664" s="10">
        <v>8</v>
      </c>
    </row>
    <row r="665" spans="3:14" ht="15.75" thickBot="1">
      <c r="C665" s="127">
        <f>'Predikcia 15min'!A662</f>
        <v>45754</v>
      </c>
      <c r="D665" s="130">
        <f>'Predikcia 15min'!B662</f>
        <v>6.8645833333333917</v>
      </c>
      <c r="E665" s="68">
        <f>'Predikcia 15min'!G662</f>
        <v>11978.5</v>
      </c>
      <c r="F665" s="69">
        <f>'Predikcia 15min'!O662</f>
        <v>15229</v>
      </c>
      <c r="G665" s="133">
        <f>'Predikcia 15min'!P662</f>
        <v>9461</v>
      </c>
      <c r="H665" s="142">
        <v>8</v>
      </c>
      <c r="I665" s="144">
        <f>'DHS2025'!L661/1000</f>
        <v>8.0619999999999994</v>
      </c>
      <c r="J665" s="49">
        <f>'Predikcia 15min'!R662</f>
        <v>205.32</v>
      </c>
      <c r="K665" s="47">
        <f t="shared" si="10"/>
        <v>1623.4191415999996</v>
      </c>
      <c r="M665" s="135">
        <f>'Predikcia 15min'!K662</f>
        <v>4</v>
      </c>
      <c r="N665" s="10">
        <v>8</v>
      </c>
    </row>
    <row r="666" spans="3:14" ht="15.75" thickBot="1">
      <c r="C666" s="127">
        <f>'Predikcia 15min'!A663</f>
        <v>45754</v>
      </c>
      <c r="D666" s="130">
        <f>'Predikcia 15min'!B663</f>
        <v>6.8750000000000586</v>
      </c>
      <c r="E666" s="68">
        <f>'Predikcia 15min'!G663</f>
        <v>11868</v>
      </c>
      <c r="F666" s="69">
        <f>'Predikcia 15min'!O663</f>
        <v>14551</v>
      </c>
      <c r="G666" s="133">
        <f>'Predikcia 15min'!P663</f>
        <v>9717</v>
      </c>
      <c r="H666" s="142">
        <v>8</v>
      </c>
      <c r="I666" s="144">
        <f>'DHS2025'!L662/1000</f>
        <v>8.06</v>
      </c>
      <c r="J666" s="49">
        <f>'Predikcia 15min'!R663</f>
        <v>151.22</v>
      </c>
      <c r="K666" s="47">
        <f t="shared" si="10"/>
        <v>1191.330868</v>
      </c>
      <c r="M666" s="135">
        <f>'Predikcia 15min'!K663</f>
        <v>4</v>
      </c>
      <c r="N666" s="10">
        <v>8</v>
      </c>
    </row>
    <row r="667" spans="3:14" ht="15.75" thickBot="1">
      <c r="C667" s="127">
        <f>'Predikcia 15min'!A664</f>
        <v>45754</v>
      </c>
      <c r="D667" s="130">
        <f>'Predikcia 15min'!B664</f>
        <v>6.8854166666667256</v>
      </c>
      <c r="E667" s="68">
        <f>'Predikcia 15min'!G664</f>
        <v>11111.5</v>
      </c>
      <c r="F667" s="69">
        <f>'Predikcia 15min'!O664</f>
        <v>14603</v>
      </c>
      <c r="G667" s="133">
        <f>'Predikcia 15min'!P664</f>
        <v>9593</v>
      </c>
      <c r="H667" s="142">
        <v>8</v>
      </c>
      <c r="I667" s="144">
        <f>'DHS2025'!L663/1000</f>
        <v>8.077</v>
      </c>
      <c r="J667" s="49">
        <f>'Predikcia 15min'!R664</f>
        <v>151.22</v>
      </c>
      <c r="K667" s="47">
        <f t="shared" si="10"/>
        <v>1193.8436005999999</v>
      </c>
      <c r="M667" s="135">
        <f>'Predikcia 15min'!K664</f>
        <v>4</v>
      </c>
      <c r="N667" s="10">
        <v>6</v>
      </c>
    </row>
    <row r="668" spans="3:14" ht="15.75" thickBot="1">
      <c r="C668" s="127">
        <f>'Predikcia 15min'!A665</f>
        <v>45754</v>
      </c>
      <c r="D668" s="130">
        <f>'Predikcia 15min'!B665</f>
        <v>6.8958333333333925</v>
      </c>
      <c r="E668" s="68">
        <f>'Predikcia 15min'!G665</f>
        <v>11039.25</v>
      </c>
      <c r="F668" s="69">
        <f>'Predikcia 15min'!O665</f>
        <v>14497</v>
      </c>
      <c r="G668" s="133">
        <f>'Predikcia 15min'!P665</f>
        <v>9599</v>
      </c>
      <c r="H668" s="142">
        <v>8</v>
      </c>
      <c r="I668" s="144">
        <f>'DHS2025'!L664/1000</f>
        <v>8.0340000000000007</v>
      </c>
      <c r="J668" s="49">
        <f>'Predikcia 15min'!R665</f>
        <v>151.22</v>
      </c>
      <c r="K668" s="47">
        <f t="shared" si="10"/>
        <v>1187.4878652</v>
      </c>
      <c r="M668" s="135">
        <f>'Predikcia 15min'!K665</f>
        <v>4</v>
      </c>
      <c r="N668" s="10">
        <v>6</v>
      </c>
    </row>
    <row r="669" spans="3:14" ht="15.75" thickBot="1">
      <c r="C669" s="127">
        <f>'Predikcia 15min'!A666</f>
        <v>45754</v>
      </c>
      <c r="D669" s="130">
        <f>'Predikcia 15min'!B666</f>
        <v>6.9062500000000595</v>
      </c>
      <c r="E669" s="68">
        <f>'Predikcia 15min'!G666</f>
        <v>10851.5</v>
      </c>
      <c r="F669" s="69">
        <f>'Predikcia 15min'!O666</f>
        <v>12929</v>
      </c>
      <c r="G669" s="133">
        <f>'Predikcia 15min'!P666</f>
        <v>11072</v>
      </c>
      <c r="H669" s="142">
        <v>8</v>
      </c>
      <c r="I669" s="144">
        <f>'DHS2025'!L665/1000</f>
        <v>8.0839999999999996</v>
      </c>
      <c r="J669" s="49">
        <f>'Predikcia 15min'!R666</f>
        <v>151.22</v>
      </c>
      <c r="K669" s="47">
        <f t="shared" si="10"/>
        <v>1194.8782551999998</v>
      </c>
      <c r="M669" s="135">
        <f>'Predikcia 15min'!K666</f>
        <v>4</v>
      </c>
      <c r="N669" s="10">
        <v>6</v>
      </c>
    </row>
    <row r="670" spans="3:14" ht="15.75" thickBot="1">
      <c r="C670" s="127">
        <f>'Predikcia 15min'!A667</f>
        <v>45754</v>
      </c>
      <c r="D670" s="130">
        <f>'Predikcia 15min'!B667</f>
        <v>6.9166666666667265</v>
      </c>
      <c r="E670" s="68">
        <f>'Predikcia 15min'!G667</f>
        <v>10307.75</v>
      </c>
      <c r="F670" s="69">
        <f>'Predikcia 15min'!O667</f>
        <v>12328</v>
      </c>
      <c r="G670" s="133">
        <f>'Predikcia 15min'!P667</f>
        <v>12231</v>
      </c>
      <c r="H670" s="142">
        <v>8</v>
      </c>
      <c r="I670" s="144">
        <f>'DHS2025'!L666/1000</f>
        <v>8.0649999999999995</v>
      </c>
      <c r="J670" s="49">
        <f>'Predikcia 15min'!R667</f>
        <v>138.47999999999999</v>
      </c>
      <c r="K670" s="47">
        <f t="shared" si="10"/>
        <v>1090.3492879999997</v>
      </c>
      <c r="M670" s="135">
        <f>'Predikcia 15min'!K667</f>
        <v>4</v>
      </c>
      <c r="N670" s="10">
        <v>6</v>
      </c>
    </row>
    <row r="671" spans="3:14" ht="15.75" thickBot="1">
      <c r="C671" s="127">
        <f>'Predikcia 15min'!A668</f>
        <v>45754</v>
      </c>
      <c r="D671" s="130">
        <f>'Predikcia 15min'!B668</f>
        <v>6.9270833333333934</v>
      </c>
      <c r="E671" s="68">
        <f>'Predikcia 15min'!G668</f>
        <v>8650</v>
      </c>
      <c r="F671" s="69">
        <f>'Predikcia 15min'!O668</f>
        <v>11119</v>
      </c>
      <c r="G671" s="133">
        <f>'Predikcia 15min'!P668</f>
        <v>13288</v>
      </c>
      <c r="H671" s="142">
        <v>8</v>
      </c>
      <c r="I671" s="144">
        <f>'DHS2025'!L667/1000</f>
        <v>8.0510000000000002</v>
      </c>
      <c r="J671" s="49">
        <f>'Predikcia 15min'!R668</f>
        <v>138.47999999999999</v>
      </c>
      <c r="K671" s="47">
        <f t="shared" si="10"/>
        <v>1088.4565551999997</v>
      </c>
      <c r="M671" s="135">
        <f>'Predikcia 15min'!K668</f>
        <v>3</v>
      </c>
      <c r="N671" s="10">
        <v>6</v>
      </c>
    </row>
    <row r="672" spans="3:14" ht="15.75" thickBot="1">
      <c r="C672" s="127">
        <f>'Predikcia 15min'!A669</f>
        <v>45754</v>
      </c>
      <c r="D672" s="130">
        <f>'Predikcia 15min'!B669</f>
        <v>6.9375000000000604</v>
      </c>
      <c r="E672" s="68">
        <f>'Predikcia 15min'!G669</f>
        <v>7515.75</v>
      </c>
      <c r="F672" s="69">
        <f>'Predikcia 15min'!O669</f>
        <v>9625</v>
      </c>
      <c r="G672" s="133">
        <f>'Predikcia 15min'!P669</f>
        <v>14851</v>
      </c>
      <c r="H672" s="142">
        <v>8</v>
      </c>
      <c r="I672" s="144">
        <f>'DHS2025'!L668/1000</f>
        <v>8.06</v>
      </c>
      <c r="J672" s="49">
        <f>'Predikcia 15min'!R669</f>
        <v>138.47999999999999</v>
      </c>
      <c r="K672" s="47">
        <f t="shared" si="10"/>
        <v>1089.6733119999999</v>
      </c>
      <c r="M672" s="135">
        <f>'Predikcia 15min'!K669</f>
        <v>3</v>
      </c>
      <c r="N672" s="10">
        <v>6</v>
      </c>
    </row>
    <row r="673" spans="3:14" ht="15.75" thickBot="1">
      <c r="C673" s="127">
        <f>'Predikcia 15min'!A670</f>
        <v>45754</v>
      </c>
      <c r="D673" s="130">
        <f>'Predikcia 15min'!B670</f>
        <v>6.9479166666667274</v>
      </c>
      <c r="E673" s="68">
        <f>'Predikcia 15min'!G670</f>
        <v>6208.5</v>
      </c>
      <c r="F673" s="69">
        <f>'Predikcia 15min'!O670</f>
        <v>8461</v>
      </c>
      <c r="G673" s="133">
        <f>'Predikcia 15min'!P670</f>
        <v>15861</v>
      </c>
      <c r="H673" s="142">
        <v>8</v>
      </c>
      <c r="I673" s="144">
        <f>'DHS2025'!L669/1000</f>
        <v>8.0519999999999996</v>
      </c>
      <c r="J673" s="49">
        <f>'Predikcia 15min'!R670</f>
        <v>138.47999999999999</v>
      </c>
      <c r="K673" s="47">
        <f t="shared" si="10"/>
        <v>1088.5917503999997</v>
      </c>
      <c r="M673" s="135">
        <f>'Predikcia 15min'!K670</f>
        <v>3</v>
      </c>
      <c r="N673" s="10">
        <v>4</v>
      </c>
    </row>
    <row r="674" spans="3:14" ht="15.75" thickBot="1">
      <c r="C674" s="127">
        <f>'Predikcia 15min'!A671</f>
        <v>45754</v>
      </c>
      <c r="D674" s="130">
        <f>'Predikcia 15min'!B671</f>
        <v>6.9583333333333943</v>
      </c>
      <c r="E674" s="68">
        <f>'Predikcia 15min'!G671</f>
        <v>4942.5</v>
      </c>
      <c r="F674" s="69">
        <f>'Predikcia 15min'!O671</f>
        <v>6419</v>
      </c>
      <c r="G674" s="133">
        <f>'Predikcia 15min'!P671</f>
        <v>15033</v>
      </c>
      <c r="H674" s="142">
        <v>6</v>
      </c>
      <c r="I674" s="144">
        <f>'DHS2025'!L670/1000</f>
        <v>7.1959999999999997</v>
      </c>
      <c r="J674" s="49">
        <f>'Predikcia 15min'!R671</f>
        <v>118.35</v>
      </c>
      <c r="K674" s="47">
        <f t="shared" si="10"/>
        <v>829.45773399999996</v>
      </c>
      <c r="M674" s="135">
        <f>'Predikcia 15min'!K671</f>
        <v>2</v>
      </c>
      <c r="N674" s="10">
        <v>2.5</v>
      </c>
    </row>
    <row r="675" spans="3:14" ht="15.75" thickBot="1">
      <c r="C675" s="127">
        <f>'Predikcia 15min'!A672</f>
        <v>45754</v>
      </c>
      <c r="D675" s="130">
        <f>'Predikcia 15min'!B672</f>
        <v>6.9687500000000613</v>
      </c>
      <c r="E675" s="68">
        <f>'Predikcia 15min'!G672</f>
        <v>3550</v>
      </c>
      <c r="F675" s="69">
        <f>'Predikcia 15min'!O672</f>
        <v>5713</v>
      </c>
      <c r="G675" s="133">
        <f>'Predikcia 15min'!P672</f>
        <v>12872</v>
      </c>
      <c r="H675" s="142">
        <v>4</v>
      </c>
      <c r="I675" s="144">
        <f>'DHS2025'!L671/1000</f>
        <v>5.4939999999999998</v>
      </c>
      <c r="J675" s="49">
        <f>'Predikcia 15min'!R672</f>
        <v>118.35</v>
      </c>
      <c r="K675" s="47">
        <f t="shared" si="10"/>
        <v>633.27415099999996</v>
      </c>
      <c r="M675" s="135">
        <f>'Predikcia 15min'!K672</f>
        <v>2</v>
      </c>
      <c r="N675" s="10">
        <v>2.5</v>
      </c>
    </row>
    <row r="676" spans="3:14" ht="15.75" thickBot="1">
      <c r="C676" s="127">
        <f>'Predikcia 15min'!A673</f>
        <v>45754</v>
      </c>
      <c r="D676" s="130">
        <f>'Predikcia 15min'!B673</f>
        <v>6.9791666666667282</v>
      </c>
      <c r="E676" s="68">
        <f>'Predikcia 15min'!G673</f>
        <v>4014.75</v>
      </c>
      <c r="F676" s="69">
        <f>'Predikcia 15min'!O673</f>
        <v>5285</v>
      </c>
      <c r="G676" s="133">
        <f>'Predikcia 15min'!P673</f>
        <v>7946</v>
      </c>
      <c r="H676" s="142">
        <v>2.5</v>
      </c>
      <c r="I676" s="144">
        <f>'DHS2025'!L672/1000</f>
        <v>3.7309999999999999</v>
      </c>
      <c r="J676" s="49">
        <f>'Predikcia 15min'!R673</f>
        <v>118.35</v>
      </c>
      <c r="K676" s="47">
        <f t="shared" si="10"/>
        <v>430.05931149999998</v>
      </c>
      <c r="M676" s="135">
        <f>'Predikcia 15min'!K673</f>
        <v>2</v>
      </c>
      <c r="N676" s="10">
        <v>2.5</v>
      </c>
    </row>
    <row r="677" spans="3:14" ht="15.75" thickBot="1">
      <c r="C677" s="128">
        <f>'Predikcia 15min'!A674</f>
        <v>45754</v>
      </c>
      <c r="D677" s="131">
        <f>'Predikcia 15min'!B674</f>
        <v>6.9895833333333952</v>
      </c>
      <c r="E677" s="71">
        <f>'Predikcia 15min'!G674</f>
        <v>5234.5</v>
      </c>
      <c r="F677" s="72">
        <f>'Predikcia 15min'!O674</f>
        <v>6480</v>
      </c>
      <c r="G677" s="134">
        <f>'Predikcia 15min'!P674</f>
        <v>4294</v>
      </c>
      <c r="H677" s="142">
        <v>2.5</v>
      </c>
      <c r="I677" s="145">
        <f>'DHS2025'!L673/1000</f>
        <v>2.5569999999999999</v>
      </c>
      <c r="J677" s="49">
        <f>'Predikcia 15min'!R674</f>
        <v>118.35</v>
      </c>
      <c r="K677" s="47">
        <f t="shared" si="10"/>
        <v>294.73644049999996</v>
      </c>
      <c r="M677" s="135">
        <f>'Predikcia 15min'!K674</f>
        <v>2</v>
      </c>
      <c r="N677" s="10">
        <v>2.5</v>
      </c>
    </row>
    <row r="678" spans="3:14" ht="15.75" thickBot="1">
      <c r="C678" s="93">
        <f>'Predikcia 15min'!A675</f>
        <v>45755</v>
      </c>
      <c r="D678" s="138">
        <f>'Predikcia 15min'!B675</f>
        <v>7.0000000000000622</v>
      </c>
      <c r="E678" s="68">
        <f>'Predikcia 15min'!G675</f>
        <v>5172</v>
      </c>
      <c r="F678" s="69">
        <f>'Predikcia 15min'!O675</f>
        <v>6706</v>
      </c>
      <c r="G678" s="70">
        <f>'Predikcia 15min'!P675</f>
        <v>4118</v>
      </c>
      <c r="H678" s="141">
        <v>2.5</v>
      </c>
      <c r="I678" s="144">
        <f>'DHS2025'!L674/1000</f>
        <v>2.556</v>
      </c>
      <c r="J678" s="49">
        <f>'Predikcia 15min'!R675</f>
        <v>113.08</v>
      </c>
      <c r="K678" s="47">
        <f t="shared" si="10"/>
        <v>281.28575519999998</v>
      </c>
      <c r="M678" s="135">
        <f>'Predikcia 15min'!K675</f>
        <v>2</v>
      </c>
      <c r="N678" s="10">
        <v>2.5</v>
      </c>
    </row>
    <row r="679" spans="3:14" ht="15.75" thickBot="1">
      <c r="C679" s="93">
        <f>'Predikcia 15min'!A676</f>
        <v>45755</v>
      </c>
      <c r="D679" s="138">
        <f>'Predikcia 15min'!B676</f>
        <v>7.0104166666667291</v>
      </c>
      <c r="E679" s="68">
        <f>'Predikcia 15min'!G676</f>
        <v>5283.5</v>
      </c>
      <c r="F679" s="69">
        <f>'Predikcia 15min'!O676</f>
        <v>6883</v>
      </c>
      <c r="G679" s="70">
        <f>'Predikcia 15min'!P676</f>
        <v>3125</v>
      </c>
      <c r="H679" s="142">
        <v>2.5</v>
      </c>
      <c r="I679" s="144">
        <f>'DHS2025'!L675/1000</f>
        <v>2.5590000000000002</v>
      </c>
      <c r="J679" s="49">
        <f>'Predikcia 15min'!R676</f>
        <v>113.08</v>
      </c>
      <c r="K679" s="47">
        <f t="shared" si="10"/>
        <v>281.61590279999996</v>
      </c>
      <c r="M679" s="135">
        <f>'Predikcia 15min'!K676</f>
        <v>2</v>
      </c>
      <c r="N679" s="10">
        <v>2.5</v>
      </c>
    </row>
    <row r="680" spans="3:14" ht="15.75" thickBot="1">
      <c r="C680" s="93">
        <f>'Predikcia 15min'!A677</f>
        <v>45755</v>
      </c>
      <c r="D680" s="138">
        <f>'Predikcia 15min'!B677</f>
        <v>7.0208333333333961</v>
      </c>
      <c r="E680" s="68">
        <f>'Predikcia 15min'!G677</f>
        <v>5858.5</v>
      </c>
      <c r="F680" s="69">
        <f>'Predikcia 15min'!O677</f>
        <v>7592</v>
      </c>
      <c r="G680" s="70">
        <f>'Predikcia 15min'!P677</f>
        <v>1718</v>
      </c>
      <c r="H680" s="142">
        <v>2.5</v>
      </c>
      <c r="I680" s="144">
        <f>'DHS2025'!L676/1000</f>
        <v>2.5590000000000002</v>
      </c>
      <c r="J680" s="49">
        <f>'Predikcia 15min'!R677</f>
        <v>113.08</v>
      </c>
      <c r="K680" s="47">
        <f t="shared" si="10"/>
        <v>281.61590279999996</v>
      </c>
      <c r="M680" s="135">
        <f>'Predikcia 15min'!K677</f>
        <v>2</v>
      </c>
      <c r="N680" s="10">
        <v>2.5</v>
      </c>
    </row>
    <row r="681" spans="3:14" ht="15.75" thickBot="1">
      <c r="C681" s="93">
        <f>'Predikcia 15min'!A678</f>
        <v>45755</v>
      </c>
      <c r="D681" s="138">
        <f>'Predikcia 15min'!B678</f>
        <v>7.0312500000000631</v>
      </c>
      <c r="E681" s="68">
        <f>'Predikcia 15min'!G678</f>
        <v>5966.75</v>
      </c>
      <c r="F681" s="69">
        <f>'Predikcia 15min'!O678</f>
        <v>7960</v>
      </c>
      <c r="G681" s="70">
        <f>'Predikcia 15min'!P678</f>
        <v>2640</v>
      </c>
      <c r="H681" s="142">
        <v>2.5</v>
      </c>
      <c r="I681" s="144">
        <f>'DHS2025'!L677/1000</f>
        <v>2.573</v>
      </c>
      <c r="J681" s="49">
        <f>'Predikcia 15min'!R678</f>
        <v>113.08</v>
      </c>
      <c r="K681" s="47">
        <f t="shared" si="10"/>
        <v>283.15659159999996</v>
      </c>
      <c r="M681" s="135">
        <f>'Predikcia 15min'!K678</f>
        <v>2</v>
      </c>
      <c r="N681" s="10">
        <v>2.5</v>
      </c>
    </row>
    <row r="682" spans="3:14" ht="15.75" thickBot="1">
      <c r="C682" s="93">
        <f>'Predikcia 15min'!A679</f>
        <v>45755</v>
      </c>
      <c r="D682" s="138">
        <f>'Predikcia 15min'!B679</f>
        <v>7.04166666666673</v>
      </c>
      <c r="E682" s="68">
        <f>'Predikcia 15min'!G679</f>
        <v>6230.5</v>
      </c>
      <c r="F682" s="69">
        <f>'Predikcia 15min'!O679</f>
        <v>7066</v>
      </c>
      <c r="G682" s="70">
        <f>'Predikcia 15min'!P679</f>
        <v>2806</v>
      </c>
      <c r="H682" s="142">
        <v>2.5</v>
      </c>
      <c r="I682" s="144">
        <f>'DHS2025'!L678/1000</f>
        <v>2.569</v>
      </c>
      <c r="J682" s="49">
        <f>'Predikcia 15min'!R679</f>
        <v>102.67</v>
      </c>
      <c r="K682" s="47">
        <f t="shared" si="10"/>
        <v>256.24053769999995</v>
      </c>
      <c r="M682" s="135">
        <f>'Predikcia 15min'!K679</f>
        <v>3</v>
      </c>
      <c r="N682" s="10">
        <v>2.5</v>
      </c>
    </row>
    <row r="683" spans="3:14" ht="15.75" thickBot="1">
      <c r="C683" s="93">
        <f>'Predikcia 15min'!A680</f>
        <v>45755</v>
      </c>
      <c r="D683" s="138">
        <f>'Predikcia 15min'!B680</f>
        <v>7.052083333333397</v>
      </c>
      <c r="E683" s="68">
        <f>'Predikcia 15min'!G680</f>
        <v>6373</v>
      </c>
      <c r="F683" s="69">
        <f>'Predikcia 15min'!O680</f>
        <v>7535</v>
      </c>
      <c r="G683" s="70">
        <f>'Predikcia 15min'!P680</f>
        <v>2514</v>
      </c>
      <c r="H683" s="142">
        <v>2.5</v>
      </c>
      <c r="I683" s="144">
        <f>'DHS2025'!L679/1000</f>
        <v>2.56</v>
      </c>
      <c r="J683" s="49">
        <f>'Predikcia 15min'!R680</f>
        <v>102.67</v>
      </c>
      <c r="K683" s="47">
        <f t="shared" si="10"/>
        <v>255.34284799999998</v>
      </c>
      <c r="M683" s="135">
        <f>'Predikcia 15min'!K680</f>
        <v>3</v>
      </c>
      <c r="N683" s="10">
        <v>2.5</v>
      </c>
    </row>
    <row r="684" spans="3:14" ht="15.75" thickBot="1">
      <c r="C684" s="93">
        <f>'Predikcia 15min'!A681</f>
        <v>45755</v>
      </c>
      <c r="D684" s="138">
        <f>'Predikcia 15min'!B681</f>
        <v>7.0625000000000639</v>
      </c>
      <c r="E684" s="68">
        <f>'Predikcia 15min'!G681</f>
        <v>7242.25</v>
      </c>
      <c r="F684" s="69">
        <f>'Predikcia 15min'!O681</f>
        <v>8133</v>
      </c>
      <c r="G684" s="70">
        <f>'Predikcia 15min'!P681</f>
        <v>975</v>
      </c>
      <c r="H684" s="142">
        <v>2.5</v>
      </c>
      <c r="I684" s="144">
        <f>'DHS2025'!L680/1000</f>
        <v>2.5459999999999998</v>
      </c>
      <c r="J684" s="49">
        <f>'Predikcia 15min'!R681</f>
        <v>102.67</v>
      </c>
      <c r="K684" s="47">
        <f t="shared" si="10"/>
        <v>253.94644179999995</v>
      </c>
      <c r="M684" s="135">
        <f>'Predikcia 15min'!K681</f>
        <v>3</v>
      </c>
      <c r="N684" s="10">
        <v>2.5</v>
      </c>
    </row>
    <row r="685" spans="3:14" ht="15.75" thickBot="1">
      <c r="C685" s="93">
        <f>'Predikcia 15min'!A682</f>
        <v>45755</v>
      </c>
      <c r="D685" s="138">
        <f>'Predikcia 15min'!B682</f>
        <v>7.0729166666667309</v>
      </c>
      <c r="E685" s="68">
        <f>'Predikcia 15min'!G682</f>
        <v>7413</v>
      </c>
      <c r="F685" s="69">
        <f>'Predikcia 15min'!O682</f>
        <v>8180</v>
      </c>
      <c r="G685" s="70">
        <f>'Predikcia 15min'!P682</f>
        <v>1629</v>
      </c>
      <c r="H685" s="142">
        <v>2.5</v>
      </c>
      <c r="I685" s="144">
        <f>'DHS2025'!L681/1000</f>
        <v>2.5680000000000001</v>
      </c>
      <c r="J685" s="49">
        <f>'Predikcia 15min'!R682</f>
        <v>102.67</v>
      </c>
      <c r="K685" s="47">
        <f t="shared" si="10"/>
        <v>256.1407944</v>
      </c>
      <c r="M685" s="135">
        <f>'Predikcia 15min'!K682</f>
        <v>3</v>
      </c>
      <c r="N685" s="10">
        <v>2.5</v>
      </c>
    </row>
    <row r="686" spans="3:14" ht="15.75" thickBot="1">
      <c r="C686" s="93">
        <f>'Predikcia 15min'!A683</f>
        <v>45755</v>
      </c>
      <c r="D686" s="138">
        <f>'Predikcia 15min'!B683</f>
        <v>7.0833333333333979</v>
      </c>
      <c r="E686" s="68">
        <f>'Predikcia 15min'!G683</f>
        <v>7251.75</v>
      </c>
      <c r="F686" s="69">
        <f>'Predikcia 15min'!O683</f>
        <v>8773</v>
      </c>
      <c r="G686" s="70">
        <f>'Predikcia 15min'!P683</f>
        <v>1965</v>
      </c>
      <c r="H686" s="142">
        <v>3.5</v>
      </c>
      <c r="I686" s="144">
        <f>'DHS2025'!L682/1000</f>
        <v>3.3250000000000002</v>
      </c>
      <c r="J686" s="49">
        <f>'Predikcia 15min'!R683</f>
        <v>97.29</v>
      </c>
      <c r="K686" s="47">
        <f t="shared" si="10"/>
        <v>313.93685750000003</v>
      </c>
      <c r="M686" s="135">
        <f>'Predikcia 15min'!K683</f>
        <v>3</v>
      </c>
      <c r="N686" s="10">
        <v>3.5</v>
      </c>
    </row>
    <row r="687" spans="3:14" ht="15.75" thickBot="1">
      <c r="C687" s="93">
        <f>'Predikcia 15min'!A684</f>
        <v>45755</v>
      </c>
      <c r="D687" s="138">
        <f>'Predikcia 15min'!B684</f>
        <v>7.0937500000000648</v>
      </c>
      <c r="E687" s="68">
        <f>'Predikcia 15min'!G684</f>
        <v>8015</v>
      </c>
      <c r="F687" s="69">
        <f>'Predikcia 15min'!O684</f>
        <v>5934</v>
      </c>
      <c r="G687" s="70">
        <f>'Predikcia 15min'!P684</f>
        <v>6174</v>
      </c>
      <c r="H687" s="142">
        <v>3.5</v>
      </c>
      <c r="I687" s="144">
        <f>'DHS2025'!L683/1000</f>
        <v>3.56</v>
      </c>
      <c r="J687" s="49">
        <f>'Predikcia 15min'!R684</f>
        <v>97.29</v>
      </c>
      <c r="K687" s="47">
        <f t="shared" si="10"/>
        <v>336.12487600000003</v>
      </c>
      <c r="M687" s="135">
        <f>'Predikcia 15min'!K684</f>
        <v>3</v>
      </c>
      <c r="N687" s="10">
        <v>3.5</v>
      </c>
    </row>
    <row r="688" spans="3:14" ht="15.75" thickBot="1">
      <c r="C688" s="93">
        <f>'Predikcia 15min'!A685</f>
        <v>45755</v>
      </c>
      <c r="D688" s="138">
        <f>'Predikcia 15min'!B685</f>
        <v>7.1041666666667318</v>
      </c>
      <c r="E688" s="68">
        <f>'Predikcia 15min'!G685</f>
        <v>8272.5</v>
      </c>
      <c r="F688" s="69">
        <f>'Predikcia 15min'!O685</f>
        <v>8642</v>
      </c>
      <c r="G688" s="70">
        <f>'Predikcia 15min'!P685</f>
        <v>5309</v>
      </c>
      <c r="H688" s="142">
        <v>3.5</v>
      </c>
      <c r="I688" s="144">
        <f>'DHS2025'!L684/1000</f>
        <v>3.5990000000000002</v>
      </c>
      <c r="J688" s="49">
        <f>'Predikcia 15min'!R685</f>
        <v>97.29</v>
      </c>
      <c r="K688" s="47">
        <f t="shared" si="10"/>
        <v>339.80714290000003</v>
      </c>
      <c r="M688" s="135">
        <f>'Predikcia 15min'!K685</f>
        <v>3</v>
      </c>
      <c r="N688" s="10">
        <v>3.5</v>
      </c>
    </row>
    <row r="689" spans="3:14" ht="15.75" thickBot="1">
      <c r="C689" s="93">
        <f>'Predikcia 15min'!A686</f>
        <v>45755</v>
      </c>
      <c r="D689" s="138">
        <f>'Predikcia 15min'!B686</f>
        <v>7.1145833333333988</v>
      </c>
      <c r="E689" s="68">
        <f>'Predikcia 15min'!G686</f>
        <v>8568.5</v>
      </c>
      <c r="F689" s="69">
        <f>'Predikcia 15min'!O686</f>
        <v>9189</v>
      </c>
      <c r="G689" s="70">
        <f>'Predikcia 15min'!P686</f>
        <v>4074</v>
      </c>
      <c r="H689" s="142">
        <v>3.5</v>
      </c>
      <c r="I689" s="144">
        <f>'DHS2025'!L685/1000</f>
        <v>3.593</v>
      </c>
      <c r="J689" s="49">
        <f>'Predikcia 15min'!R686</f>
        <v>97.29</v>
      </c>
      <c r="K689" s="47">
        <f t="shared" si="10"/>
        <v>339.2406403</v>
      </c>
      <c r="M689" s="135">
        <f>'Predikcia 15min'!K686</f>
        <v>3</v>
      </c>
      <c r="N689" s="10">
        <v>3.5</v>
      </c>
    </row>
    <row r="690" spans="3:14" ht="15.75" thickBot="1">
      <c r="C690" s="93">
        <f>'Predikcia 15min'!A687</f>
        <v>45755</v>
      </c>
      <c r="D690" s="138">
        <f>'Predikcia 15min'!B687</f>
        <v>7.1250000000000657</v>
      </c>
      <c r="E690" s="68">
        <f>'Predikcia 15min'!G687</f>
        <v>8673.75</v>
      </c>
      <c r="F690" s="69">
        <f>'Predikcia 15min'!O687</f>
        <v>8407</v>
      </c>
      <c r="G690" s="70">
        <f>'Predikcia 15min'!P687</f>
        <v>5924</v>
      </c>
      <c r="H690" s="142">
        <v>5</v>
      </c>
      <c r="I690" s="144">
        <f>'DHS2025'!L686/1000</f>
        <v>4.8159999999999998</v>
      </c>
      <c r="J690" s="49">
        <f>'Predikcia 15min'!R687</f>
        <v>98.78</v>
      </c>
      <c r="K690" s="47">
        <f t="shared" si="10"/>
        <v>461.8168351999999</v>
      </c>
      <c r="M690" s="135">
        <f>'Predikcia 15min'!K687</f>
        <v>3</v>
      </c>
      <c r="N690" s="10">
        <v>5</v>
      </c>
    </row>
    <row r="691" spans="3:14" ht="15.75" thickBot="1">
      <c r="C691" s="93">
        <f>'Predikcia 15min'!A688</f>
        <v>45755</v>
      </c>
      <c r="D691" s="138">
        <f>'Predikcia 15min'!B688</f>
        <v>7.1354166666667327</v>
      </c>
      <c r="E691" s="68">
        <f>'Predikcia 15min'!G688</f>
        <v>9166</v>
      </c>
      <c r="F691" s="69">
        <f>'Predikcia 15min'!O688</f>
        <v>8657</v>
      </c>
      <c r="G691" s="70">
        <f>'Predikcia 15min'!P688</f>
        <v>7692</v>
      </c>
      <c r="H691" s="142">
        <v>5</v>
      </c>
      <c r="I691" s="144">
        <f>'DHS2025'!L687/1000</f>
        <v>5.0650000000000004</v>
      </c>
      <c r="J691" s="49">
        <f>'Predikcia 15min'!R688</f>
        <v>98.78</v>
      </c>
      <c r="K691" s="47">
        <f t="shared" si="10"/>
        <v>485.69399299999998</v>
      </c>
      <c r="M691" s="135">
        <f>'Predikcia 15min'!K688</f>
        <v>4</v>
      </c>
      <c r="N691" s="10">
        <v>5</v>
      </c>
    </row>
    <row r="692" spans="3:14" ht="15.75" thickBot="1">
      <c r="C692" s="93">
        <f>'Predikcia 15min'!A689</f>
        <v>45755</v>
      </c>
      <c r="D692" s="138">
        <f>'Predikcia 15min'!B689</f>
        <v>7.1458333333333997</v>
      </c>
      <c r="E692" s="68">
        <f>'Predikcia 15min'!G689</f>
        <v>10296.25</v>
      </c>
      <c r="F692" s="69">
        <f>'Predikcia 15min'!O689</f>
        <v>10894</v>
      </c>
      <c r="G692" s="70">
        <f>'Predikcia 15min'!P689</f>
        <v>5072</v>
      </c>
      <c r="H692" s="142">
        <v>5</v>
      </c>
      <c r="I692" s="144">
        <f>'DHS2025'!L688/1000</f>
        <v>5.0590000000000002</v>
      </c>
      <c r="J692" s="49">
        <f>'Predikcia 15min'!R689</f>
        <v>98.78</v>
      </c>
      <c r="K692" s="47">
        <f t="shared" si="10"/>
        <v>485.11863979999998</v>
      </c>
      <c r="M692" s="135">
        <f>'Predikcia 15min'!K689</f>
        <v>4</v>
      </c>
      <c r="N692" s="10">
        <v>5</v>
      </c>
    </row>
    <row r="693" spans="3:14" ht="15.75" thickBot="1">
      <c r="C693" s="93">
        <f>'Predikcia 15min'!A690</f>
        <v>45755</v>
      </c>
      <c r="D693" s="138">
        <f>'Predikcia 15min'!B690</f>
        <v>7.1562500000000666</v>
      </c>
      <c r="E693" s="68">
        <f>'Predikcia 15min'!G690</f>
        <v>10296</v>
      </c>
      <c r="F693" s="69">
        <f>'Predikcia 15min'!O690</f>
        <v>14512</v>
      </c>
      <c r="G693" s="70">
        <f>'Predikcia 15min'!P690</f>
        <v>1422</v>
      </c>
      <c r="H693" s="142">
        <v>5</v>
      </c>
      <c r="I693" s="144">
        <f>'DHS2025'!L689/1000</f>
        <v>5.0590000000000002</v>
      </c>
      <c r="J693" s="49">
        <f>'Predikcia 15min'!R690</f>
        <v>98.78</v>
      </c>
      <c r="K693" s="47">
        <f t="shared" si="10"/>
        <v>485.11863979999998</v>
      </c>
      <c r="M693" s="135">
        <f>'Predikcia 15min'!K690</f>
        <v>4</v>
      </c>
      <c r="N693" s="10">
        <v>5</v>
      </c>
    </row>
    <row r="694" spans="3:14" ht="15.75" thickBot="1">
      <c r="C694" s="93">
        <f>'Predikcia 15min'!A691</f>
        <v>45755</v>
      </c>
      <c r="D694" s="138">
        <f>'Predikcia 15min'!B691</f>
        <v>7.1666666666667336</v>
      </c>
      <c r="E694" s="68">
        <f>'Predikcia 15min'!G691</f>
        <v>11264.75</v>
      </c>
      <c r="F694" s="69">
        <f>'Predikcia 15min'!O691</f>
        <v>17755</v>
      </c>
      <c r="G694" s="70">
        <f>'Predikcia 15min'!P691</f>
        <v>2230</v>
      </c>
      <c r="H694" s="142">
        <v>6</v>
      </c>
      <c r="I694" s="144">
        <f>'DHS2025'!L690/1000</f>
        <v>5.984</v>
      </c>
      <c r="J694" s="49">
        <f>'Predikcia 15min'!R691</f>
        <v>98.71</v>
      </c>
      <c r="K694" s="47">
        <f t="shared" si="10"/>
        <v>573.40423359999988</v>
      </c>
      <c r="M694" s="135">
        <f>'Predikcia 15min'!K691</f>
        <v>4</v>
      </c>
      <c r="N694" s="10">
        <v>6</v>
      </c>
    </row>
    <row r="695" spans="3:14" ht="15.75" thickBot="1">
      <c r="C695" s="93">
        <f>'Predikcia 15min'!A692</f>
        <v>45755</v>
      </c>
      <c r="D695" s="138">
        <f>'Predikcia 15min'!B692</f>
        <v>7.1770833333334005</v>
      </c>
      <c r="E695" s="68">
        <f>'Predikcia 15min'!G692</f>
        <v>11776.25</v>
      </c>
      <c r="F695" s="69">
        <f>'Predikcia 15min'!O692</f>
        <v>14236</v>
      </c>
      <c r="G695" s="70">
        <f>'Predikcia 15min'!P692</f>
        <v>2775</v>
      </c>
      <c r="H695" s="142">
        <v>6</v>
      </c>
      <c r="I695" s="144">
        <f>'DHS2025'!L691/1000</f>
        <v>6.0830000000000002</v>
      </c>
      <c r="J695" s="49">
        <f>'Predikcia 15min'!R692</f>
        <v>98.71</v>
      </c>
      <c r="K695" s="47">
        <f t="shared" si="10"/>
        <v>582.89070069999991</v>
      </c>
      <c r="M695" s="135">
        <f>'Predikcia 15min'!K692</f>
        <v>4</v>
      </c>
      <c r="N695" s="10">
        <v>6</v>
      </c>
    </row>
    <row r="696" spans="3:14" ht="15.75" thickBot="1">
      <c r="C696" s="93">
        <f>'Predikcia 15min'!A693</f>
        <v>45755</v>
      </c>
      <c r="D696" s="138">
        <f>'Predikcia 15min'!B693</f>
        <v>7.1875000000000675</v>
      </c>
      <c r="E696" s="68">
        <f>'Predikcia 15min'!G693</f>
        <v>12078.75</v>
      </c>
      <c r="F696" s="69">
        <f>'Predikcia 15min'!O693</f>
        <v>16869</v>
      </c>
      <c r="G696" s="70">
        <f>'Predikcia 15min'!P693</f>
        <v>1516</v>
      </c>
      <c r="H696" s="142">
        <v>6</v>
      </c>
      <c r="I696" s="144">
        <f>'DHS2025'!L692/1000</f>
        <v>6.0330000000000004</v>
      </c>
      <c r="J696" s="49">
        <f>'Predikcia 15min'!R693</f>
        <v>98.71</v>
      </c>
      <c r="K696" s="47">
        <f t="shared" si="10"/>
        <v>578.0995557</v>
      </c>
      <c r="M696" s="135">
        <f>'Predikcia 15min'!K693</f>
        <v>5</v>
      </c>
      <c r="N696" s="10">
        <v>6</v>
      </c>
    </row>
    <row r="697" spans="3:14" ht="15.75" thickBot="1">
      <c r="C697" s="93">
        <f>'Predikcia 15min'!A694</f>
        <v>45755</v>
      </c>
      <c r="D697" s="138">
        <f>'Predikcia 15min'!B694</f>
        <v>7.1979166666667345</v>
      </c>
      <c r="E697" s="68">
        <f>'Predikcia 15min'!G694</f>
        <v>13692</v>
      </c>
      <c r="F697" s="69">
        <f>'Predikcia 15min'!O694</f>
        <v>17011</v>
      </c>
      <c r="G697" s="70">
        <f>'Predikcia 15min'!P694</f>
        <v>1580</v>
      </c>
      <c r="H697" s="142">
        <v>6</v>
      </c>
      <c r="I697" s="144">
        <f>'DHS2025'!L693/1000</f>
        <v>6.069</v>
      </c>
      <c r="J697" s="49">
        <f>'Predikcia 15min'!R694</f>
        <v>98.71</v>
      </c>
      <c r="K697" s="47">
        <f t="shared" si="10"/>
        <v>581.54918009999994</v>
      </c>
      <c r="M697" s="135">
        <f>'Predikcia 15min'!K694</f>
        <v>5</v>
      </c>
      <c r="N697" s="10">
        <v>6</v>
      </c>
    </row>
    <row r="698" spans="3:14" ht="15.75" thickBot="1">
      <c r="C698" s="93">
        <f>'Predikcia 15min'!A695</f>
        <v>45755</v>
      </c>
      <c r="D698" s="138">
        <f>'Predikcia 15min'!B695</f>
        <v>7.2083333333334014</v>
      </c>
      <c r="E698" s="68">
        <f>'Predikcia 15min'!G695</f>
        <v>13831.75</v>
      </c>
      <c r="F698" s="69">
        <f>'Predikcia 15min'!O695</f>
        <v>13998</v>
      </c>
      <c r="G698" s="70">
        <f>'Predikcia 15min'!P695</f>
        <v>3718</v>
      </c>
      <c r="H698" s="142">
        <v>6</v>
      </c>
      <c r="I698" s="144">
        <f>'DHS2025'!L694/1000</f>
        <v>6.0620000000000003</v>
      </c>
      <c r="J698" s="49">
        <f>'Predikcia 15min'!R695</f>
        <v>121.62</v>
      </c>
      <c r="K698" s="47">
        <f t="shared" si="10"/>
        <v>718.37003560000005</v>
      </c>
      <c r="M698" s="135">
        <f>'Predikcia 15min'!K695</f>
        <v>5</v>
      </c>
      <c r="N698" s="10">
        <v>6</v>
      </c>
    </row>
    <row r="699" spans="3:14" ht="15.75" thickBot="1">
      <c r="C699" s="93">
        <f>'Predikcia 15min'!A696</f>
        <v>45755</v>
      </c>
      <c r="D699" s="138">
        <f>'Predikcia 15min'!B696</f>
        <v>7.2187500000000684</v>
      </c>
      <c r="E699" s="68">
        <f>'Predikcia 15min'!G696</f>
        <v>14340.75</v>
      </c>
      <c r="F699" s="69">
        <f>'Predikcia 15min'!O696</f>
        <v>12895</v>
      </c>
      <c r="G699" s="70">
        <f>'Predikcia 15min'!P696</f>
        <v>6996</v>
      </c>
      <c r="H699" s="142">
        <v>6</v>
      </c>
      <c r="I699" s="144">
        <f>'DHS2025'!L695/1000</f>
        <v>6.0910000000000002</v>
      </c>
      <c r="J699" s="49">
        <f>'Predikcia 15min'!R696</f>
        <v>121.62</v>
      </c>
      <c r="K699" s="47">
        <f t="shared" si="10"/>
        <v>721.80664579999996</v>
      </c>
      <c r="M699" s="135">
        <f>'Predikcia 15min'!K696</f>
        <v>5</v>
      </c>
      <c r="N699" s="10">
        <v>6</v>
      </c>
    </row>
    <row r="700" spans="3:14" ht="15.75" thickBot="1">
      <c r="C700" s="93">
        <f>'Predikcia 15min'!A697</f>
        <v>45755</v>
      </c>
      <c r="D700" s="138">
        <f>'Predikcia 15min'!B697</f>
        <v>7.2291666666667354</v>
      </c>
      <c r="E700" s="68">
        <f>'Predikcia 15min'!G697</f>
        <v>14632.75</v>
      </c>
      <c r="F700" s="69">
        <f>'Predikcia 15min'!O697</f>
        <v>15729</v>
      </c>
      <c r="G700" s="70">
        <f>'Predikcia 15min'!P697</f>
        <v>2878</v>
      </c>
      <c r="H700" s="142">
        <v>6</v>
      </c>
      <c r="I700" s="144">
        <f>'DHS2025'!L696/1000</f>
        <v>6.0839999999999996</v>
      </c>
      <c r="J700" s="49">
        <f>'Predikcia 15min'!R697</f>
        <v>121.62</v>
      </c>
      <c r="K700" s="47">
        <f t="shared" si="10"/>
        <v>720.97711919999995</v>
      </c>
      <c r="M700" s="135">
        <f>'Predikcia 15min'!K697</f>
        <v>5</v>
      </c>
      <c r="N700" s="10">
        <v>6</v>
      </c>
    </row>
    <row r="701" spans="3:14" ht="15.75" thickBot="1">
      <c r="C701" s="93">
        <f>'Predikcia 15min'!A698</f>
        <v>45755</v>
      </c>
      <c r="D701" s="138">
        <f>'Predikcia 15min'!B698</f>
        <v>7.2395833333334023</v>
      </c>
      <c r="E701" s="68">
        <f>'Predikcia 15min'!G698</f>
        <v>13988.75</v>
      </c>
      <c r="F701" s="69">
        <f>'Predikcia 15min'!O698</f>
        <v>16412</v>
      </c>
      <c r="G701" s="70">
        <f>'Predikcia 15min'!P698</f>
        <v>2637</v>
      </c>
      <c r="H701" s="142">
        <v>8</v>
      </c>
      <c r="I701" s="144">
        <f>'DHS2025'!L697/1000</f>
        <v>6.4119999999999999</v>
      </c>
      <c r="J701" s="49">
        <f>'Predikcia 15min'!R698</f>
        <v>121.62</v>
      </c>
      <c r="K701" s="47">
        <f t="shared" si="10"/>
        <v>759.84636560000001</v>
      </c>
      <c r="M701" s="135">
        <f>'Predikcia 15min'!K698</f>
        <v>5</v>
      </c>
      <c r="N701" s="10">
        <v>8</v>
      </c>
    </row>
    <row r="702" spans="3:14" ht="15.75" thickBot="1">
      <c r="C702" s="93">
        <f>'Predikcia 15min'!A699</f>
        <v>45755</v>
      </c>
      <c r="D702" s="138">
        <f>'Predikcia 15min'!B699</f>
        <v>7.2500000000000693</v>
      </c>
      <c r="E702" s="68">
        <f>'Predikcia 15min'!G699</f>
        <v>13847</v>
      </c>
      <c r="F702" s="69">
        <f>'Predikcia 15min'!O699</f>
        <v>10804</v>
      </c>
      <c r="G702" s="70">
        <f>'Predikcia 15min'!P699</f>
        <v>11422</v>
      </c>
      <c r="H702" s="142">
        <v>8</v>
      </c>
      <c r="I702" s="144">
        <f>'DHS2025'!L698/1000</f>
        <v>8.0470000000000006</v>
      </c>
      <c r="J702" s="49">
        <f>'Predikcia 15min'!R699</f>
        <v>162.30000000000001</v>
      </c>
      <c r="K702" s="47">
        <f t="shared" si="10"/>
        <v>1277.6785190000003</v>
      </c>
      <c r="M702" s="135">
        <f>'Predikcia 15min'!K699</f>
        <v>5</v>
      </c>
      <c r="N702" s="10">
        <v>8</v>
      </c>
    </row>
    <row r="703" spans="3:14" ht="15.75" thickBot="1">
      <c r="C703" s="93">
        <f>'Predikcia 15min'!A700</f>
        <v>45755</v>
      </c>
      <c r="D703" s="138">
        <f>'Predikcia 15min'!B700</f>
        <v>7.2604166666667362</v>
      </c>
      <c r="E703" s="68">
        <f>'Predikcia 15min'!G700</f>
        <v>13539.25</v>
      </c>
      <c r="F703" s="69">
        <f>'Predikcia 15min'!O700</f>
        <v>14968</v>
      </c>
      <c r="G703" s="70">
        <f>'Predikcia 15min'!P700</f>
        <v>8789</v>
      </c>
      <c r="H703" s="142">
        <v>8</v>
      </c>
      <c r="I703" s="144">
        <f>'DHS2025'!L699/1000</f>
        <v>8.0510000000000002</v>
      </c>
      <c r="J703" s="49">
        <f>'Predikcia 15min'!R700</f>
        <v>162.30000000000001</v>
      </c>
      <c r="K703" s="47">
        <f t="shared" si="10"/>
        <v>1278.3136270000002</v>
      </c>
      <c r="M703" s="135">
        <f>'Predikcia 15min'!K700</f>
        <v>5</v>
      </c>
      <c r="N703" s="10">
        <v>8</v>
      </c>
    </row>
    <row r="704" spans="3:14" ht="15.75" thickBot="1">
      <c r="C704" s="93">
        <f>'Predikcia 15min'!A701</f>
        <v>45755</v>
      </c>
      <c r="D704" s="138">
        <f>'Predikcia 15min'!B701</f>
        <v>7.2708333333334032</v>
      </c>
      <c r="E704" s="68">
        <f>'Predikcia 15min'!G701</f>
        <v>12354.5</v>
      </c>
      <c r="F704" s="69">
        <f>'Predikcia 15min'!O701</f>
        <v>16888</v>
      </c>
      <c r="G704" s="70">
        <f>'Predikcia 15min'!P701</f>
        <v>7606</v>
      </c>
      <c r="H704" s="142">
        <v>8</v>
      </c>
      <c r="I704" s="144">
        <f>'DHS2025'!L700/1000</f>
        <v>8.0549999999999997</v>
      </c>
      <c r="J704" s="49">
        <f>'Predikcia 15min'!R701</f>
        <v>162.30000000000001</v>
      </c>
      <c r="K704" s="47">
        <f t="shared" si="10"/>
        <v>1278.9487350000002</v>
      </c>
      <c r="M704" s="135">
        <f>'Predikcia 15min'!K701</f>
        <v>5</v>
      </c>
      <c r="N704" s="10">
        <v>8</v>
      </c>
    </row>
    <row r="705" spans="3:14" ht="15.75" thickBot="1">
      <c r="C705" s="93">
        <f>'Predikcia 15min'!A702</f>
        <v>45755</v>
      </c>
      <c r="D705" s="138">
        <f>'Predikcia 15min'!B702</f>
        <v>7.2812500000000702</v>
      </c>
      <c r="E705" s="68">
        <f>'Predikcia 15min'!G702</f>
        <v>12773.5</v>
      </c>
      <c r="F705" s="69">
        <f>'Predikcia 15min'!O702</f>
        <v>17818</v>
      </c>
      <c r="G705" s="70">
        <f>'Predikcia 15min'!P702</f>
        <v>6064</v>
      </c>
      <c r="H705" s="142">
        <v>8</v>
      </c>
      <c r="I705" s="144">
        <f>'DHS2025'!L701/1000</f>
        <v>8.0429999999999993</v>
      </c>
      <c r="J705" s="49">
        <f>'Predikcia 15min'!R702</f>
        <v>162.30000000000001</v>
      </c>
      <c r="K705" s="47">
        <f t="shared" si="10"/>
        <v>1277.0434110000001</v>
      </c>
      <c r="M705" s="135">
        <f>'Predikcia 15min'!K702</f>
        <v>5</v>
      </c>
      <c r="N705" s="10">
        <v>8</v>
      </c>
    </row>
    <row r="706" spans="3:14" ht="15.75" thickBot="1">
      <c r="C706" s="93">
        <f>'Predikcia 15min'!A703</f>
        <v>45755</v>
      </c>
      <c r="D706" s="138">
        <f>'Predikcia 15min'!B703</f>
        <v>7.2916666666667371</v>
      </c>
      <c r="E706" s="68">
        <f>'Predikcia 15min'!G703</f>
        <v>12636.25</v>
      </c>
      <c r="F706" s="69">
        <f>'Predikcia 15min'!O703</f>
        <v>17019</v>
      </c>
      <c r="G706" s="70">
        <f>'Predikcia 15min'!P703</f>
        <v>6599</v>
      </c>
      <c r="H706" s="142">
        <v>8</v>
      </c>
      <c r="I706" s="144">
        <f>'DHS2025'!L702/1000</f>
        <v>8.06</v>
      </c>
      <c r="J706" s="49">
        <f>'Predikcia 15min'!R703</f>
        <v>178.54</v>
      </c>
      <c r="K706" s="47">
        <f t="shared" si="10"/>
        <v>1409.328076</v>
      </c>
      <c r="M706" s="135">
        <f>'Predikcia 15min'!K703</f>
        <v>5</v>
      </c>
      <c r="N706" s="10">
        <v>8</v>
      </c>
    </row>
    <row r="707" spans="3:14" ht="15.75" thickBot="1">
      <c r="C707" s="93">
        <f>'Predikcia 15min'!A704</f>
        <v>45755</v>
      </c>
      <c r="D707" s="138">
        <f>'Predikcia 15min'!B704</f>
        <v>7.3020833333334041</v>
      </c>
      <c r="E707" s="68">
        <f>'Predikcia 15min'!G704</f>
        <v>12229.75</v>
      </c>
      <c r="F707" s="69">
        <f>'Predikcia 15min'!O704</f>
        <v>15992</v>
      </c>
      <c r="G707" s="70">
        <f>'Predikcia 15min'!P704</f>
        <v>7389</v>
      </c>
      <c r="H707" s="142">
        <v>8</v>
      </c>
      <c r="I707" s="144">
        <f>'DHS2025'!L703/1000</f>
        <v>8.0470000000000006</v>
      </c>
      <c r="J707" s="49">
        <f>'Predikcia 15min'!R704</f>
        <v>178.54</v>
      </c>
      <c r="K707" s="47">
        <f t="shared" si="10"/>
        <v>1407.0549661999999</v>
      </c>
      <c r="M707" s="135">
        <f>'Predikcia 15min'!K704</f>
        <v>5</v>
      </c>
      <c r="N707" s="10">
        <v>8</v>
      </c>
    </row>
    <row r="708" spans="3:14" ht="15.75" thickBot="1">
      <c r="C708" s="93">
        <f>'Predikcia 15min'!A705</f>
        <v>45755</v>
      </c>
      <c r="D708" s="138">
        <f>'Predikcia 15min'!B705</f>
        <v>7.3125000000000711</v>
      </c>
      <c r="E708" s="68">
        <f>'Predikcia 15min'!G705</f>
        <v>12589.5</v>
      </c>
      <c r="F708" s="69">
        <f>'Predikcia 15min'!O705</f>
        <v>15173</v>
      </c>
      <c r="G708" s="70">
        <f>'Predikcia 15min'!P705</f>
        <v>8787</v>
      </c>
      <c r="H708" s="142">
        <v>8</v>
      </c>
      <c r="I708" s="144">
        <f>'DHS2025'!L704/1000</f>
        <v>8.0839999999999996</v>
      </c>
      <c r="J708" s="49">
        <f>'Predikcia 15min'!R705</f>
        <v>178.54</v>
      </c>
      <c r="K708" s="47">
        <f t="shared" si="10"/>
        <v>1413.5245863999996</v>
      </c>
      <c r="M708" s="135">
        <f>'Predikcia 15min'!K705</f>
        <v>5</v>
      </c>
      <c r="N708" s="10">
        <v>8</v>
      </c>
    </row>
    <row r="709" spans="3:14" ht="15.75" thickBot="1">
      <c r="C709" s="93">
        <f>'Predikcia 15min'!A706</f>
        <v>45755</v>
      </c>
      <c r="D709" s="138">
        <f>'Predikcia 15min'!B706</f>
        <v>7.322916666666738</v>
      </c>
      <c r="E709" s="68">
        <f>'Predikcia 15min'!G706</f>
        <v>11859.5</v>
      </c>
      <c r="F709" s="69">
        <f>'Predikcia 15min'!O706</f>
        <v>13577</v>
      </c>
      <c r="G709" s="70">
        <f>'Predikcia 15min'!P706</f>
        <v>10773</v>
      </c>
      <c r="H709" s="142">
        <v>8</v>
      </c>
      <c r="I709" s="144">
        <f>'DHS2025'!L705/1000</f>
        <v>8.06</v>
      </c>
      <c r="J709" s="49">
        <f>'Predikcia 15min'!R706</f>
        <v>178.54</v>
      </c>
      <c r="K709" s="47">
        <f t="shared" si="10"/>
        <v>1409.328076</v>
      </c>
      <c r="M709" s="135">
        <f>'Predikcia 15min'!K706</f>
        <v>4</v>
      </c>
      <c r="N709" s="10">
        <v>8</v>
      </c>
    </row>
    <row r="710" spans="3:14" ht="15.75" thickBot="1">
      <c r="C710" s="93">
        <f>'Predikcia 15min'!A707</f>
        <v>45755</v>
      </c>
      <c r="D710" s="138">
        <f>'Predikcia 15min'!B707</f>
        <v>7.333333333333405</v>
      </c>
      <c r="E710" s="68">
        <f>'Predikcia 15min'!G707</f>
        <v>11856</v>
      </c>
      <c r="F710" s="69">
        <f>'Predikcia 15min'!O707</f>
        <v>11776</v>
      </c>
      <c r="G710" s="70">
        <f>'Predikcia 15min'!P707</f>
        <v>11927</v>
      </c>
      <c r="H710" s="142">
        <v>8</v>
      </c>
      <c r="I710" s="144">
        <f>'DHS2025'!L706/1000</f>
        <v>8.0589999999999993</v>
      </c>
      <c r="J710" s="49">
        <f>'Predikcia 15min'!R707</f>
        <v>131.56</v>
      </c>
      <c r="K710" s="47">
        <f t="shared" si="10"/>
        <v>1034.3275196</v>
      </c>
      <c r="M710" s="135">
        <f>'Predikcia 15min'!K707</f>
        <v>4</v>
      </c>
      <c r="N710" s="10">
        <v>8</v>
      </c>
    </row>
    <row r="711" spans="3:14" ht="15.75" thickBot="1">
      <c r="C711" s="93">
        <f>'Predikcia 15min'!A708</f>
        <v>45755</v>
      </c>
      <c r="D711" s="138">
        <f>'Predikcia 15min'!B708</f>
        <v>7.3437500000000719</v>
      </c>
      <c r="E711" s="68">
        <f>'Predikcia 15min'!G708</f>
        <v>11759.5</v>
      </c>
      <c r="F711" s="69">
        <f>'Predikcia 15min'!O708</f>
        <v>11348</v>
      </c>
      <c r="G711" s="70">
        <f>'Predikcia 15min'!P708</f>
        <v>12536</v>
      </c>
      <c r="H711" s="142">
        <v>8</v>
      </c>
      <c r="I711" s="144">
        <f>'DHS2025'!L707/1000</f>
        <v>8.0540000000000003</v>
      </c>
      <c r="J711" s="49">
        <f>'Predikcia 15min'!R708</f>
        <v>131.56</v>
      </c>
      <c r="K711" s="47">
        <f t="shared" ref="K711:K774" si="11">(J711*0.99-1.9)*I711</f>
        <v>1033.6857976000001</v>
      </c>
      <c r="M711" s="135">
        <f>'Predikcia 15min'!K708</f>
        <v>4</v>
      </c>
      <c r="N711" s="10">
        <v>8</v>
      </c>
    </row>
    <row r="712" spans="3:14" ht="15.75" thickBot="1">
      <c r="C712" s="93">
        <f>'Predikcia 15min'!A709</f>
        <v>45755</v>
      </c>
      <c r="D712" s="138">
        <f>'Predikcia 15min'!B709</f>
        <v>7.3541666666667389</v>
      </c>
      <c r="E712" s="68">
        <f>'Predikcia 15min'!G709</f>
        <v>11886.5</v>
      </c>
      <c r="F712" s="69">
        <f>'Predikcia 15min'!O709</f>
        <v>10612</v>
      </c>
      <c r="G712" s="70">
        <f>'Predikcia 15min'!P709</f>
        <v>12984</v>
      </c>
      <c r="H712" s="142">
        <v>8</v>
      </c>
      <c r="I712" s="144">
        <f>'DHS2025'!L708/1000</f>
        <v>8.0459999999999994</v>
      </c>
      <c r="J712" s="49">
        <f>'Predikcia 15min'!R709</f>
        <v>131.56</v>
      </c>
      <c r="K712" s="47">
        <f t="shared" si="11"/>
        <v>1032.6590424000001</v>
      </c>
      <c r="M712" s="135">
        <f>'Predikcia 15min'!K709</f>
        <v>4</v>
      </c>
      <c r="N712" s="10">
        <v>8</v>
      </c>
    </row>
    <row r="713" spans="3:14" ht="15.75" thickBot="1">
      <c r="C713" s="93">
        <f>'Predikcia 15min'!A710</f>
        <v>45755</v>
      </c>
      <c r="D713" s="138">
        <f>'Predikcia 15min'!B710</f>
        <v>7.3645833333334059</v>
      </c>
      <c r="E713" s="68">
        <f>'Predikcia 15min'!G710</f>
        <v>12075</v>
      </c>
      <c r="F713" s="69">
        <f>'Predikcia 15min'!O710</f>
        <v>10816</v>
      </c>
      <c r="G713" s="70">
        <f>'Predikcia 15min'!P710</f>
        <v>12423</v>
      </c>
      <c r="H713" s="142">
        <v>6</v>
      </c>
      <c r="I713" s="144">
        <f>'DHS2025'!L709/1000</f>
        <v>7.5780000000000003</v>
      </c>
      <c r="J713" s="49">
        <f>'Predikcia 15min'!R710</f>
        <v>131.56</v>
      </c>
      <c r="K713" s="47">
        <f t="shared" si="11"/>
        <v>972.5938632000001</v>
      </c>
      <c r="M713" s="135">
        <f>'Predikcia 15min'!K710</f>
        <v>5</v>
      </c>
      <c r="N713" s="10">
        <v>6</v>
      </c>
    </row>
    <row r="714" spans="3:14" ht="15.75" thickBot="1">
      <c r="C714" s="93">
        <f>'Predikcia 15min'!A711</f>
        <v>45755</v>
      </c>
      <c r="D714" s="138">
        <f>'Predikcia 15min'!B711</f>
        <v>7.3750000000000728</v>
      </c>
      <c r="E714" s="68">
        <f>'Predikcia 15min'!G711</f>
        <v>12011</v>
      </c>
      <c r="F714" s="69">
        <f>'Predikcia 15min'!O711</f>
        <v>12600</v>
      </c>
      <c r="G714" s="70">
        <f>'Predikcia 15min'!P711</f>
        <v>4534</v>
      </c>
      <c r="H714" s="142">
        <v>4</v>
      </c>
      <c r="I714" s="144">
        <f>'DHS2025'!L710/1000</f>
        <v>5.1219999999999999</v>
      </c>
      <c r="J714" s="49">
        <f>'Predikcia 15min'!R711</f>
        <v>100.58</v>
      </c>
      <c r="K714" s="47">
        <f t="shared" si="11"/>
        <v>500.28725239999989</v>
      </c>
      <c r="M714" s="135">
        <f>'Predikcia 15min'!K711</f>
        <v>5</v>
      </c>
      <c r="N714" s="10">
        <v>4</v>
      </c>
    </row>
    <row r="715" spans="3:14" ht="15.75" thickBot="1">
      <c r="C715" s="93">
        <f>'Predikcia 15min'!A712</f>
        <v>45755</v>
      </c>
      <c r="D715" s="138">
        <f>'Predikcia 15min'!B712</f>
        <v>7.3854166666667398</v>
      </c>
      <c r="E715" s="68">
        <f>'Predikcia 15min'!G712</f>
        <v>11955.75</v>
      </c>
      <c r="F715" s="69">
        <f>'Predikcia 15min'!O712</f>
        <v>13006</v>
      </c>
      <c r="G715" s="70">
        <f>'Predikcia 15min'!P712</f>
        <v>53</v>
      </c>
      <c r="H715" s="142">
        <v>4</v>
      </c>
      <c r="I715" s="144">
        <f>'DHS2025'!L711/1000</f>
        <v>4.0730000000000004</v>
      </c>
      <c r="J715" s="49">
        <f>'Predikcia 15min'!R712</f>
        <v>100.58</v>
      </c>
      <c r="K715" s="47">
        <f t="shared" si="11"/>
        <v>397.82701659999998</v>
      </c>
      <c r="M715" s="135">
        <f>'Predikcia 15min'!K712</f>
        <v>4</v>
      </c>
      <c r="N715" s="10">
        <v>4</v>
      </c>
    </row>
    <row r="716" spans="3:14" ht="15.75" thickBot="1">
      <c r="C716" s="93">
        <f>'Predikcia 15min'!A713</f>
        <v>45755</v>
      </c>
      <c r="D716" s="138">
        <f>'Predikcia 15min'!B713</f>
        <v>7.3958333333334068</v>
      </c>
      <c r="E716" s="68">
        <f>'Predikcia 15min'!G713</f>
        <v>11892.25</v>
      </c>
      <c r="F716" s="69">
        <f>'Predikcia 15min'!O713</f>
        <v>12542</v>
      </c>
      <c r="G716" s="70">
        <f>'Predikcia 15min'!P713</f>
        <v>324</v>
      </c>
      <c r="H716" s="142">
        <v>4</v>
      </c>
      <c r="I716" s="144">
        <f>'DHS2025'!L712/1000</f>
        <v>4.0579999999999998</v>
      </c>
      <c r="J716" s="49">
        <f>'Predikcia 15min'!R713</f>
        <v>100.58</v>
      </c>
      <c r="K716" s="47">
        <f t="shared" si="11"/>
        <v>396.36190359999995</v>
      </c>
      <c r="M716" s="135">
        <f>'Predikcia 15min'!K713</f>
        <v>4</v>
      </c>
      <c r="N716" s="10">
        <v>4</v>
      </c>
    </row>
    <row r="717" spans="3:14" ht="15.75" thickBot="1">
      <c r="C717" s="93">
        <f>'Predikcia 15min'!A714</f>
        <v>45755</v>
      </c>
      <c r="D717" s="138">
        <f>'Predikcia 15min'!B714</f>
        <v>7.4062500000000737</v>
      </c>
      <c r="E717" s="68">
        <f>'Predikcia 15min'!G714</f>
        <v>11757.25</v>
      </c>
      <c r="F717" s="69">
        <f>'Predikcia 15min'!O714</f>
        <v>11877</v>
      </c>
      <c r="G717" s="70">
        <f>'Predikcia 15min'!P714</f>
        <v>810</v>
      </c>
      <c r="H717" s="142">
        <v>4</v>
      </c>
      <c r="I717" s="144">
        <f>'DHS2025'!L713/1000</f>
        <v>4.0190000000000001</v>
      </c>
      <c r="J717" s="49">
        <f>'Predikcia 15min'!R714</f>
        <v>100.58</v>
      </c>
      <c r="K717" s="47">
        <f t="shared" si="11"/>
        <v>392.55260979999997</v>
      </c>
      <c r="M717" s="135">
        <f>'Predikcia 15min'!K714</f>
        <v>4</v>
      </c>
      <c r="N717" s="10">
        <v>4</v>
      </c>
    </row>
    <row r="718" spans="3:14" ht="15.75" thickBot="1">
      <c r="C718" s="93">
        <f>'Predikcia 15min'!A715</f>
        <v>45755</v>
      </c>
      <c r="D718" s="138">
        <f>'Predikcia 15min'!B715</f>
        <v>7.4166666666667407</v>
      </c>
      <c r="E718" s="68">
        <f>'Predikcia 15min'!G715</f>
        <v>11484.25</v>
      </c>
      <c r="F718" s="69">
        <f>'Predikcia 15min'!O715</f>
        <v>11496</v>
      </c>
      <c r="G718" s="70">
        <f>'Predikcia 15min'!P715</f>
        <v>1130</v>
      </c>
      <c r="H718" s="142">
        <v>3</v>
      </c>
      <c r="I718" s="144">
        <f>'DHS2025'!L714/1000</f>
        <v>3.7290000000000001</v>
      </c>
      <c r="J718" s="49">
        <f>'Predikcia 15min'!R715</f>
        <v>84.83</v>
      </c>
      <c r="K718" s="47">
        <f t="shared" si="11"/>
        <v>306.08265929999999</v>
      </c>
      <c r="M718" s="135">
        <f>'Predikcia 15min'!K715</f>
        <v>4</v>
      </c>
      <c r="N718" s="10">
        <v>3</v>
      </c>
    </row>
    <row r="719" spans="3:14" ht="15.75" thickBot="1">
      <c r="C719" s="93">
        <f>'Predikcia 15min'!A716</f>
        <v>45755</v>
      </c>
      <c r="D719" s="138">
        <f>'Predikcia 15min'!B716</f>
        <v>7.4270833333334076</v>
      </c>
      <c r="E719" s="68">
        <f>'Predikcia 15min'!G716</f>
        <v>11500</v>
      </c>
      <c r="F719" s="69">
        <f>'Predikcia 15min'!O716</f>
        <v>10638</v>
      </c>
      <c r="G719" s="70">
        <f>'Predikcia 15min'!P716</f>
        <v>89</v>
      </c>
      <c r="H719" s="142">
        <v>3</v>
      </c>
      <c r="I719" s="144">
        <f>'DHS2025'!L715/1000</f>
        <v>3.0470000000000002</v>
      </c>
      <c r="J719" s="49">
        <f>'Predikcia 15min'!R716</f>
        <v>84.83</v>
      </c>
      <c r="K719" s="47">
        <f t="shared" si="11"/>
        <v>250.1029399</v>
      </c>
      <c r="M719" s="135">
        <f>'Predikcia 15min'!K716</f>
        <v>4</v>
      </c>
      <c r="N719" s="10">
        <v>3</v>
      </c>
    </row>
    <row r="720" spans="3:14" ht="15.75" thickBot="1">
      <c r="C720" s="93">
        <f>'Predikcia 15min'!A717</f>
        <v>45755</v>
      </c>
      <c r="D720" s="138">
        <f>'Predikcia 15min'!B717</f>
        <v>7.4375000000000746</v>
      </c>
      <c r="E720" s="68">
        <f>'Predikcia 15min'!G717</f>
        <v>11453.75</v>
      </c>
      <c r="F720" s="69">
        <f>'Predikcia 15min'!O717</f>
        <v>10755</v>
      </c>
      <c r="G720" s="70">
        <f>'Predikcia 15min'!P717</f>
        <v>31</v>
      </c>
      <c r="H720" s="142">
        <v>3</v>
      </c>
      <c r="I720" s="144">
        <f>'DHS2025'!L716/1000</f>
        <v>3.0550000000000002</v>
      </c>
      <c r="J720" s="49">
        <f>'Predikcia 15min'!R717</f>
        <v>84.83</v>
      </c>
      <c r="K720" s="47">
        <f t="shared" si="11"/>
        <v>250.75959349999999</v>
      </c>
      <c r="M720" s="135">
        <f>'Predikcia 15min'!K717</f>
        <v>4</v>
      </c>
      <c r="N720" s="10">
        <v>3</v>
      </c>
    </row>
    <row r="721" spans="3:14" ht="15.75" thickBot="1">
      <c r="C721" s="93">
        <f>'Predikcia 15min'!A718</f>
        <v>45755</v>
      </c>
      <c r="D721" s="138">
        <f>'Predikcia 15min'!B718</f>
        <v>7.4479166666667416</v>
      </c>
      <c r="E721" s="68">
        <f>'Predikcia 15min'!G718</f>
        <v>10988.25</v>
      </c>
      <c r="F721" s="69">
        <f>'Predikcia 15min'!O718</f>
        <v>10859</v>
      </c>
      <c r="G721" s="70">
        <f>'Predikcia 15min'!P718</f>
        <v>105</v>
      </c>
      <c r="H721" s="142">
        <v>3</v>
      </c>
      <c r="I721" s="144">
        <f>'DHS2025'!L717/1000</f>
        <v>3.0640000000000001</v>
      </c>
      <c r="J721" s="49">
        <f>'Predikcia 15min'!R718</f>
        <v>84.83</v>
      </c>
      <c r="K721" s="47">
        <f t="shared" si="11"/>
        <v>251.4983288</v>
      </c>
      <c r="M721" s="135">
        <f>'Predikcia 15min'!K718</f>
        <v>4</v>
      </c>
      <c r="N721" s="10">
        <v>3</v>
      </c>
    </row>
    <row r="722" spans="3:14" ht="15.75" thickBot="1">
      <c r="C722" s="93">
        <f>'Predikcia 15min'!A719</f>
        <v>45755</v>
      </c>
      <c r="D722" s="138">
        <f>'Predikcia 15min'!B719</f>
        <v>7.4583333333334085</v>
      </c>
      <c r="E722" s="68">
        <f>'Predikcia 15min'!G719</f>
        <v>10662.75</v>
      </c>
      <c r="F722" s="69">
        <f>'Predikcia 15min'!O719</f>
        <v>10851</v>
      </c>
      <c r="G722" s="70">
        <f>'Predikcia 15min'!P719</f>
        <v>86</v>
      </c>
      <c r="H722" s="142">
        <v>3</v>
      </c>
      <c r="I722" s="144">
        <f>'DHS2025'!L718/1000</f>
        <v>3.0619999999999998</v>
      </c>
      <c r="J722" s="49">
        <f>'Predikcia 15min'!R719</f>
        <v>66.5</v>
      </c>
      <c r="K722" s="47">
        <f t="shared" si="11"/>
        <v>195.76896999999997</v>
      </c>
      <c r="M722" s="135">
        <f>'Predikcia 15min'!K719</f>
        <v>4</v>
      </c>
      <c r="N722" s="10">
        <v>3</v>
      </c>
    </row>
    <row r="723" spans="3:14" ht="15.75" thickBot="1">
      <c r="C723" s="93">
        <f>'Predikcia 15min'!A720</f>
        <v>45755</v>
      </c>
      <c r="D723" s="138">
        <f>'Predikcia 15min'!B720</f>
        <v>7.4687500000000755</v>
      </c>
      <c r="E723" s="68">
        <f>'Predikcia 15min'!G720</f>
        <v>10195.25</v>
      </c>
      <c r="F723" s="69">
        <f>'Predikcia 15min'!O720</f>
        <v>10735</v>
      </c>
      <c r="G723" s="70">
        <f>'Predikcia 15min'!P720</f>
        <v>26</v>
      </c>
      <c r="H723" s="142">
        <v>3</v>
      </c>
      <c r="I723" s="144">
        <f>'DHS2025'!L719/1000</f>
        <v>3.0510000000000002</v>
      </c>
      <c r="J723" s="49">
        <f>'Predikcia 15min'!R720</f>
        <v>66.5</v>
      </c>
      <c r="K723" s="47">
        <f t="shared" si="11"/>
        <v>195.065685</v>
      </c>
      <c r="M723" s="135">
        <f>'Predikcia 15min'!K720</f>
        <v>4</v>
      </c>
      <c r="N723" s="10">
        <v>3</v>
      </c>
    </row>
    <row r="724" spans="3:14" ht="15.75" thickBot="1">
      <c r="C724" s="93">
        <f>'Predikcia 15min'!A721</f>
        <v>45755</v>
      </c>
      <c r="D724" s="138">
        <f>'Predikcia 15min'!B721</f>
        <v>7.4791666666667425</v>
      </c>
      <c r="E724" s="68">
        <f>'Predikcia 15min'!G721</f>
        <v>9737.75</v>
      </c>
      <c r="F724" s="69">
        <f>'Predikcia 15min'!O721</f>
        <v>10684</v>
      </c>
      <c r="G724" s="70">
        <f>'Predikcia 15min'!P721</f>
        <v>23</v>
      </c>
      <c r="H724" s="142">
        <v>3</v>
      </c>
      <c r="I724" s="144">
        <f>'DHS2025'!L720/1000</f>
        <v>3.0550000000000002</v>
      </c>
      <c r="J724" s="49">
        <f>'Predikcia 15min'!R721</f>
        <v>66.5</v>
      </c>
      <c r="K724" s="47">
        <f t="shared" si="11"/>
        <v>195.321425</v>
      </c>
      <c r="M724" s="135">
        <f>'Predikcia 15min'!K721</f>
        <v>4</v>
      </c>
      <c r="N724" s="10">
        <v>3</v>
      </c>
    </row>
    <row r="725" spans="3:14" ht="15.75" thickBot="1">
      <c r="C725" s="93">
        <f>'Predikcia 15min'!A722</f>
        <v>45755</v>
      </c>
      <c r="D725" s="138">
        <f>'Predikcia 15min'!B722</f>
        <v>7.4895833333334094</v>
      </c>
      <c r="E725" s="68">
        <f>'Predikcia 15min'!G722</f>
        <v>9615.75</v>
      </c>
      <c r="F725" s="69">
        <f>'Predikcia 15min'!O722</f>
        <v>10901</v>
      </c>
      <c r="G725" s="70">
        <f>'Predikcia 15min'!P722</f>
        <v>156</v>
      </c>
      <c r="H725" s="142">
        <v>3</v>
      </c>
      <c r="I725" s="144">
        <f>'DHS2025'!L721/1000</f>
        <v>3.0640000000000001</v>
      </c>
      <c r="J725" s="49">
        <f>'Predikcia 15min'!R722</f>
        <v>66.5</v>
      </c>
      <c r="K725" s="47">
        <f t="shared" si="11"/>
        <v>195.89684</v>
      </c>
      <c r="M725" s="135">
        <f>'Predikcia 15min'!K722</f>
        <v>4</v>
      </c>
      <c r="N725" s="10">
        <v>3</v>
      </c>
    </row>
    <row r="726" spans="3:14" ht="15.75" thickBot="1">
      <c r="C726" s="93">
        <f>'Predikcia 15min'!A723</f>
        <v>45755</v>
      </c>
      <c r="D726" s="138">
        <f>'Predikcia 15min'!B723</f>
        <v>7.5000000000000764</v>
      </c>
      <c r="E726" s="68">
        <f>'Predikcia 15min'!G723</f>
        <v>9118.75</v>
      </c>
      <c r="F726" s="69">
        <f>'Predikcia 15min'!O723</f>
        <v>10686</v>
      </c>
      <c r="G726" s="70">
        <f>'Predikcia 15min'!P723</f>
        <v>67</v>
      </c>
      <c r="H726" s="150">
        <v>3</v>
      </c>
      <c r="I726" s="144">
        <f>'DHS2025'!L722/1000</f>
        <v>3.052</v>
      </c>
      <c r="J726" s="49">
        <f>'Predikcia 15min'!R723</f>
        <v>15.61</v>
      </c>
      <c r="K726" s="47">
        <f t="shared" si="11"/>
        <v>41.366502799999999</v>
      </c>
      <c r="M726" s="135">
        <f>'Predikcia 15min'!K723</f>
        <v>4</v>
      </c>
      <c r="N726" s="10">
        <v>3</v>
      </c>
    </row>
    <row r="727" spans="3:14" ht="15.75" thickBot="1">
      <c r="C727" s="93">
        <f>'Predikcia 15min'!A724</f>
        <v>45755</v>
      </c>
      <c r="D727" s="138">
        <f>'Predikcia 15min'!B724</f>
        <v>7.5104166666667433</v>
      </c>
      <c r="E727" s="68">
        <f>'Predikcia 15min'!G724</f>
        <v>8738.75</v>
      </c>
      <c r="F727" s="69">
        <f>'Predikcia 15min'!O724</f>
        <v>10939</v>
      </c>
      <c r="G727" s="70">
        <f>'Predikcia 15min'!P724</f>
        <v>95</v>
      </c>
      <c r="H727" s="150">
        <v>3</v>
      </c>
      <c r="I727" s="144">
        <f>'DHS2025'!L723/1000</f>
        <v>3.056</v>
      </c>
      <c r="J727" s="49">
        <f>'Predikcia 15min'!R724</f>
        <v>15.61</v>
      </c>
      <c r="K727" s="47">
        <f t="shared" si="11"/>
        <v>41.420718399999998</v>
      </c>
      <c r="M727" s="135">
        <f>'Predikcia 15min'!K724</f>
        <v>3</v>
      </c>
      <c r="N727" s="10">
        <v>3</v>
      </c>
    </row>
    <row r="728" spans="3:14" ht="15.75" thickBot="1">
      <c r="C728" s="93">
        <f>'Predikcia 15min'!A725</f>
        <v>45755</v>
      </c>
      <c r="D728" s="138">
        <f>'Predikcia 15min'!B725</f>
        <v>7.5208333333334103</v>
      </c>
      <c r="E728" s="68">
        <f>'Predikcia 15min'!G725</f>
        <v>8587.5</v>
      </c>
      <c r="F728" s="69">
        <f>'Predikcia 15min'!O725</f>
        <v>10831</v>
      </c>
      <c r="G728" s="70">
        <f>'Predikcia 15min'!P725</f>
        <v>151</v>
      </c>
      <c r="H728" s="150">
        <v>3</v>
      </c>
      <c r="I728" s="144">
        <f>'DHS2025'!L724/1000</f>
        <v>3.0489999999999999</v>
      </c>
      <c r="J728" s="49">
        <f>'Predikcia 15min'!R725</f>
        <v>15.61</v>
      </c>
      <c r="K728" s="47">
        <f t="shared" si="11"/>
        <v>41.325841099999998</v>
      </c>
      <c r="M728" s="135">
        <f>'Predikcia 15min'!K725</f>
        <v>3</v>
      </c>
      <c r="N728" s="10">
        <v>3</v>
      </c>
    </row>
    <row r="729" spans="3:14" ht="15.75" thickBot="1">
      <c r="C729" s="93">
        <f>'Predikcia 15min'!A726</f>
        <v>45755</v>
      </c>
      <c r="D729" s="138">
        <f>'Predikcia 15min'!B726</f>
        <v>7.5312500000000773</v>
      </c>
      <c r="E729" s="68">
        <f>'Predikcia 15min'!G726</f>
        <v>8779.5</v>
      </c>
      <c r="F729" s="69">
        <f>'Predikcia 15min'!O726</f>
        <v>10896</v>
      </c>
      <c r="G729" s="70">
        <f>'Predikcia 15min'!P726</f>
        <v>27</v>
      </c>
      <c r="H729" s="150">
        <v>3</v>
      </c>
      <c r="I729" s="144">
        <f>'DHS2025'!L725/1000</f>
        <v>3.0659999999999998</v>
      </c>
      <c r="J729" s="49">
        <f>'Predikcia 15min'!R726</f>
        <v>15.61</v>
      </c>
      <c r="K729" s="47">
        <f t="shared" si="11"/>
        <v>41.556257399999993</v>
      </c>
      <c r="M729" s="135">
        <f>'Predikcia 15min'!K726</f>
        <v>3</v>
      </c>
      <c r="N729" s="10">
        <v>3</v>
      </c>
    </row>
    <row r="730" spans="3:14" ht="15.75" thickBot="1">
      <c r="C730" s="93">
        <f>'Predikcia 15min'!A727</f>
        <v>45755</v>
      </c>
      <c r="D730" s="138">
        <f>'Predikcia 15min'!B727</f>
        <v>7.5416666666667442</v>
      </c>
      <c r="E730" s="68">
        <f>'Predikcia 15min'!G727</f>
        <v>9070</v>
      </c>
      <c r="F730" s="69">
        <f>'Predikcia 15min'!O727</f>
        <v>11100</v>
      </c>
      <c r="G730" s="70">
        <f>'Predikcia 15min'!P727</f>
        <v>241</v>
      </c>
      <c r="H730" s="150">
        <v>3</v>
      </c>
      <c r="I730" s="144">
        <f>'DHS2025'!L726/1000</f>
        <v>3.0630000000000002</v>
      </c>
      <c r="J730" s="49">
        <f>'Predikcia 15min'!R727</f>
        <v>16.22</v>
      </c>
      <c r="K730" s="47">
        <f t="shared" si="11"/>
        <v>43.365341400000005</v>
      </c>
      <c r="M730" s="135">
        <f>'Predikcia 15min'!K727</f>
        <v>4</v>
      </c>
      <c r="N730" s="10">
        <v>3</v>
      </c>
    </row>
    <row r="731" spans="3:14" ht="15.75" thickBot="1">
      <c r="C731" s="93">
        <f>'Predikcia 15min'!A728</f>
        <v>45755</v>
      </c>
      <c r="D731" s="138">
        <f>'Predikcia 15min'!B728</f>
        <v>7.5520833333334112</v>
      </c>
      <c r="E731" s="68">
        <f>'Predikcia 15min'!G728</f>
        <v>9315</v>
      </c>
      <c r="F731" s="69">
        <f>'Predikcia 15min'!O728</f>
        <v>10818</v>
      </c>
      <c r="G731" s="70">
        <f>'Predikcia 15min'!P728</f>
        <v>100</v>
      </c>
      <c r="H731" s="150">
        <v>3</v>
      </c>
      <c r="I731" s="144">
        <f>'DHS2025'!L727/1000</f>
        <v>3.05</v>
      </c>
      <c r="J731" s="49">
        <f>'Predikcia 15min'!R728</f>
        <v>16.22</v>
      </c>
      <c r="K731" s="47">
        <f t="shared" si="11"/>
        <v>43.181289999999997</v>
      </c>
      <c r="M731" s="135">
        <f>'Predikcia 15min'!K728</f>
        <v>4</v>
      </c>
      <c r="N731" s="10">
        <v>3</v>
      </c>
    </row>
    <row r="732" spans="3:14" ht="15.75" thickBot="1">
      <c r="C732" s="93">
        <f>'Predikcia 15min'!A729</f>
        <v>45755</v>
      </c>
      <c r="D732" s="138">
        <f>'Predikcia 15min'!B729</f>
        <v>7.5625000000000782</v>
      </c>
      <c r="E732" s="68">
        <f>'Predikcia 15min'!G729</f>
        <v>8739.75</v>
      </c>
      <c r="F732" s="69">
        <f>'Predikcia 15min'!O729</f>
        <v>10893</v>
      </c>
      <c r="G732" s="70">
        <f>'Predikcia 15min'!P729</f>
        <v>118</v>
      </c>
      <c r="H732" s="150">
        <v>3</v>
      </c>
      <c r="I732" s="144">
        <f>'DHS2025'!L728/1000</f>
        <v>3.056</v>
      </c>
      <c r="J732" s="49">
        <f>'Predikcia 15min'!R729</f>
        <v>16.22</v>
      </c>
      <c r="K732" s="47">
        <f t="shared" si="11"/>
        <v>43.266236800000001</v>
      </c>
      <c r="M732" s="135">
        <f>'Predikcia 15min'!K729</f>
        <v>3</v>
      </c>
      <c r="N732" s="10">
        <v>3</v>
      </c>
    </row>
    <row r="733" spans="3:14" ht="15.75" thickBot="1">
      <c r="C733" s="93">
        <f>'Predikcia 15min'!A730</f>
        <v>45755</v>
      </c>
      <c r="D733" s="138">
        <f>'Predikcia 15min'!B730</f>
        <v>7.5729166666667451</v>
      </c>
      <c r="E733" s="68">
        <f>'Predikcia 15min'!G730</f>
        <v>8861</v>
      </c>
      <c r="F733" s="69">
        <f>'Predikcia 15min'!O730</f>
        <v>10879</v>
      </c>
      <c r="G733" s="70">
        <f>'Predikcia 15min'!P730</f>
        <v>123</v>
      </c>
      <c r="H733" s="150">
        <v>3</v>
      </c>
      <c r="I733" s="144">
        <f>'DHS2025'!L729/1000</f>
        <v>3.07</v>
      </c>
      <c r="J733" s="49">
        <f>'Predikcia 15min'!R730</f>
        <v>16.22</v>
      </c>
      <c r="K733" s="47">
        <f t="shared" si="11"/>
        <v>43.464445999999995</v>
      </c>
      <c r="M733" s="135">
        <f>'Predikcia 15min'!K730</f>
        <v>3</v>
      </c>
      <c r="N733" s="10">
        <v>3</v>
      </c>
    </row>
    <row r="734" spans="3:14" ht="15.75" thickBot="1">
      <c r="C734" s="93">
        <f>'Predikcia 15min'!A731</f>
        <v>45755</v>
      </c>
      <c r="D734" s="138">
        <f>'Predikcia 15min'!B731</f>
        <v>7.5833333333334121</v>
      </c>
      <c r="E734" s="68">
        <f>'Predikcia 15min'!G731</f>
        <v>8748.5</v>
      </c>
      <c r="F734" s="69">
        <f>'Predikcia 15min'!O731</f>
        <v>11119</v>
      </c>
      <c r="G734" s="70">
        <f>'Predikcia 15min'!P731</f>
        <v>193</v>
      </c>
      <c r="H734" s="150">
        <v>4</v>
      </c>
      <c r="I734" s="144">
        <f>'DHS2025'!L730/1000</f>
        <v>3.0609999999999999</v>
      </c>
      <c r="J734" s="49">
        <f>'Predikcia 15min'!R731</f>
        <v>41.01</v>
      </c>
      <c r="K734" s="47">
        <f t="shared" si="11"/>
        <v>118.4603939</v>
      </c>
      <c r="M734" s="135">
        <f>'Predikcia 15min'!K731</f>
        <v>3</v>
      </c>
      <c r="N734" s="10">
        <v>4</v>
      </c>
    </row>
    <row r="735" spans="3:14" ht="15.75" thickBot="1">
      <c r="C735" s="93">
        <f>'Predikcia 15min'!A732</f>
        <v>45755</v>
      </c>
      <c r="D735" s="138">
        <f>'Predikcia 15min'!B732</f>
        <v>7.593750000000079</v>
      </c>
      <c r="E735" s="68">
        <f>'Predikcia 15min'!G732</f>
        <v>8672.5</v>
      </c>
      <c r="F735" s="69">
        <f>'Predikcia 15min'!O732</f>
        <v>13098</v>
      </c>
      <c r="G735" s="70">
        <f>'Predikcia 15min'!P732</f>
        <v>101</v>
      </c>
      <c r="H735" s="150">
        <v>4</v>
      </c>
      <c r="I735" s="144">
        <f>'DHS2025'!L731/1000</f>
        <v>4.056</v>
      </c>
      <c r="J735" s="49">
        <f>'Predikcia 15min'!R732</f>
        <v>41.01</v>
      </c>
      <c r="K735" s="47">
        <f t="shared" si="11"/>
        <v>156.9667944</v>
      </c>
      <c r="M735" s="135">
        <f>'Predikcia 15min'!K732</f>
        <v>3</v>
      </c>
      <c r="N735" s="10">
        <v>4</v>
      </c>
    </row>
    <row r="736" spans="3:14" ht="15.75" thickBot="1">
      <c r="C736" s="93">
        <f>'Predikcia 15min'!A733</f>
        <v>45755</v>
      </c>
      <c r="D736" s="138">
        <f>'Predikcia 15min'!B733</f>
        <v>7.604166666666746</v>
      </c>
      <c r="E736" s="68">
        <f>'Predikcia 15min'!G733</f>
        <v>8855</v>
      </c>
      <c r="F736" s="69">
        <f>'Predikcia 15min'!O733</f>
        <v>13344</v>
      </c>
      <c r="G736" s="70">
        <f>'Predikcia 15min'!P733</f>
        <v>226</v>
      </c>
      <c r="H736" s="150">
        <v>4</v>
      </c>
      <c r="I736" s="144">
        <f>'DHS2025'!L732/1000</f>
        <v>4.07</v>
      </c>
      <c r="J736" s="49">
        <f>'Predikcia 15min'!R733</f>
        <v>41.01</v>
      </c>
      <c r="K736" s="47">
        <f t="shared" si="11"/>
        <v>157.50859300000002</v>
      </c>
      <c r="M736" s="135">
        <f>'Predikcia 15min'!K733</f>
        <v>3</v>
      </c>
      <c r="N736" s="10">
        <v>4</v>
      </c>
    </row>
    <row r="737" spans="3:14" ht="15.75" thickBot="1">
      <c r="C737" s="93">
        <f>'Predikcia 15min'!A734</f>
        <v>45755</v>
      </c>
      <c r="D737" s="138">
        <f>'Predikcia 15min'!B734</f>
        <v>7.614583333333413</v>
      </c>
      <c r="E737" s="68">
        <f>'Predikcia 15min'!G734</f>
        <v>8889.25</v>
      </c>
      <c r="F737" s="69">
        <f>'Predikcia 15min'!O734</f>
        <v>13023</v>
      </c>
      <c r="G737" s="70">
        <f>'Predikcia 15min'!P734</f>
        <v>186</v>
      </c>
      <c r="H737" s="150">
        <v>4</v>
      </c>
      <c r="I737" s="144">
        <f>'DHS2025'!L733/1000</f>
        <v>4.0750000000000002</v>
      </c>
      <c r="J737" s="49">
        <f>'Predikcia 15min'!R734</f>
        <v>41.01</v>
      </c>
      <c r="K737" s="47">
        <f t="shared" si="11"/>
        <v>157.70209249999999</v>
      </c>
      <c r="M737" s="135">
        <f>'Predikcia 15min'!K734</f>
        <v>3</v>
      </c>
      <c r="N737" s="10">
        <v>4</v>
      </c>
    </row>
    <row r="738" spans="3:14" ht="15.75" thickBot="1">
      <c r="C738" s="93">
        <f>'Predikcia 15min'!A735</f>
        <v>45755</v>
      </c>
      <c r="D738" s="138">
        <f>'Predikcia 15min'!B735</f>
        <v>7.6250000000000799</v>
      </c>
      <c r="E738" s="68">
        <f>'Predikcia 15min'!G735</f>
        <v>8828.5</v>
      </c>
      <c r="F738" s="69">
        <f>'Predikcia 15min'!O735</f>
        <v>13077</v>
      </c>
      <c r="G738" s="70">
        <f>'Predikcia 15min'!P735</f>
        <v>119</v>
      </c>
      <c r="H738" s="150">
        <v>5</v>
      </c>
      <c r="I738" s="144">
        <f>'DHS2025'!L734/1000</f>
        <v>4.05</v>
      </c>
      <c r="J738" s="49">
        <f>'Predikcia 15min'!R735</f>
        <v>63.74</v>
      </c>
      <c r="K738" s="47">
        <f t="shared" si="11"/>
        <v>247.87053</v>
      </c>
      <c r="M738" s="135">
        <f>'Predikcia 15min'!K735</f>
        <v>3</v>
      </c>
      <c r="N738" s="10">
        <v>5</v>
      </c>
    </row>
    <row r="739" spans="3:14" ht="15.75" thickBot="1">
      <c r="C739" s="93">
        <f>'Predikcia 15min'!A736</f>
        <v>45755</v>
      </c>
      <c r="D739" s="138">
        <f>'Predikcia 15min'!B736</f>
        <v>7.6354166666667469</v>
      </c>
      <c r="E739" s="68">
        <f>'Predikcia 15min'!G736</f>
        <v>8484.5</v>
      </c>
      <c r="F739" s="69">
        <f>'Predikcia 15min'!O736</f>
        <v>15775</v>
      </c>
      <c r="G739" s="70">
        <f>'Predikcia 15min'!P736</f>
        <v>143</v>
      </c>
      <c r="H739" s="150">
        <v>5</v>
      </c>
      <c r="I739" s="144">
        <f>'DHS2025'!L735/1000</f>
        <v>5.0519999999999996</v>
      </c>
      <c r="J739" s="49">
        <f>'Predikcia 15min'!R736</f>
        <v>63.74</v>
      </c>
      <c r="K739" s="47">
        <f t="shared" si="11"/>
        <v>309.19553519999999</v>
      </c>
      <c r="M739" s="135">
        <f>'Predikcia 15min'!K736</f>
        <v>3</v>
      </c>
      <c r="N739" s="10">
        <v>5</v>
      </c>
    </row>
    <row r="740" spans="3:14" ht="15.75" thickBot="1">
      <c r="C740" s="93">
        <f>'Predikcia 15min'!A737</f>
        <v>45755</v>
      </c>
      <c r="D740" s="138">
        <f>'Predikcia 15min'!B737</f>
        <v>7.6458333333334139</v>
      </c>
      <c r="E740" s="68">
        <f>'Predikcia 15min'!G737</f>
        <v>8642.25</v>
      </c>
      <c r="F740" s="69">
        <f>'Predikcia 15min'!O737</f>
        <v>15864</v>
      </c>
      <c r="G740" s="70">
        <f>'Predikcia 15min'!P737</f>
        <v>123</v>
      </c>
      <c r="H740" s="150">
        <v>5</v>
      </c>
      <c r="I740" s="144">
        <f>'DHS2025'!L736/1000</f>
        <v>5.0609999999999999</v>
      </c>
      <c r="J740" s="49">
        <f>'Predikcia 15min'!R737</f>
        <v>63.74</v>
      </c>
      <c r="K740" s="47">
        <f t="shared" si="11"/>
        <v>309.74635860000001</v>
      </c>
      <c r="M740" s="135">
        <f>'Predikcia 15min'!K737</f>
        <v>3</v>
      </c>
      <c r="N740" s="10">
        <v>5</v>
      </c>
    </row>
    <row r="741" spans="3:14" ht="15.75" thickBot="1">
      <c r="C741" s="93">
        <f>'Predikcia 15min'!A738</f>
        <v>45755</v>
      </c>
      <c r="D741" s="138">
        <f>'Predikcia 15min'!B738</f>
        <v>7.6562500000000808</v>
      </c>
      <c r="E741" s="68">
        <f>'Predikcia 15min'!G738</f>
        <v>8874.75</v>
      </c>
      <c r="F741" s="69">
        <f>'Predikcia 15min'!O738</f>
        <v>15640</v>
      </c>
      <c r="G741" s="70">
        <f>'Predikcia 15min'!P738</f>
        <v>28</v>
      </c>
      <c r="H741" s="150">
        <v>5</v>
      </c>
      <c r="I741" s="144">
        <f>'DHS2025'!L737/1000</f>
        <v>5.0599999999999996</v>
      </c>
      <c r="J741" s="49">
        <f>'Predikcia 15min'!R738</f>
        <v>63.74</v>
      </c>
      <c r="K741" s="47">
        <f t="shared" si="11"/>
        <v>309.68515600000001</v>
      </c>
      <c r="M741" s="135">
        <f>'Predikcia 15min'!K738</f>
        <v>3</v>
      </c>
      <c r="N741" s="10">
        <v>5</v>
      </c>
    </row>
    <row r="742" spans="3:14" ht="15.75" thickBot="1">
      <c r="C742" s="93">
        <f>'Predikcia 15min'!A739</f>
        <v>45755</v>
      </c>
      <c r="D742" s="138">
        <f>'Predikcia 15min'!B739</f>
        <v>7.6666666666667478</v>
      </c>
      <c r="E742" s="68">
        <f>'Predikcia 15min'!G739</f>
        <v>9048.75</v>
      </c>
      <c r="F742" s="69">
        <f>'Predikcia 15min'!O739</f>
        <v>16008</v>
      </c>
      <c r="G742" s="70">
        <f>'Predikcia 15min'!P739</f>
        <v>100</v>
      </c>
      <c r="H742" s="150">
        <v>5</v>
      </c>
      <c r="I742" s="144">
        <f>'DHS2025'!L738/1000</f>
        <v>5.0529999999999999</v>
      </c>
      <c r="J742" s="49">
        <f>'Predikcia 15min'!R739</f>
        <v>81.180000000000007</v>
      </c>
      <c r="K742" s="47">
        <f t="shared" si="11"/>
        <v>396.49981459999998</v>
      </c>
      <c r="M742" s="135">
        <f>'Predikcia 15min'!K739</f>
        <v>4</v>
      </c>
      <c r="N742" s="10">
        <v>5</v>
      </c>
    </row>
    <row r="743" spans="3:14" ht="15.75" thickBot="1">
      <c r="C743" s="93">
        <f>'Predikcia 15min'!A740</f>
        <v>45755</v>
      </c>
      <c r="D743" s="138">
        <f>'Predikcia 15min'!B740</f>
        <v>7.6770833333334147</v>
      </c>
      <c r="E743" s="68">
        <f>'Predikcia 15min'!G740</f>
        <v>8542.25</v>
      </c>
      <c r="F743" s="69">
        <f>'Predikcia 15min'!O740</f>
        <v>14577</v>
      </c>
      <c r="G743" s="70">
        <f>'Predikcia 15min'!P740</f>
        <v>1363</v>
      </c>
      <c r="H743" s="150">
        <v>5</v>
      </c>
      <c r="I743" s="144">
        <f>'DHS2025'!L739/1000</f>
        <v>5.069</v>
      </c>
      <c r="J743" s="49">
        <f>'Predikcia 15min'!R740</f>
        <v>81.180000000000007</v>
      </c>
      <c r="K743" s="47">
        <f t="shared" si="11"/>
        <v>397.75530579999997</v>
      </c>
      <c r="M743" s="135">
        <f>'Predikcia 15min'!K740</f>
        <v>3</v>
      </c>
      <c r="N743" s="10">
        <v>5</v>
      </c>
    </row>
    <row r="744" spans="3:14" ht="15.75" thickBot="1">
      <c r="C744" s="93">
        <f>'Predikcia 15min'!A741</f>
        <v>45755</v>
      </c>
      <c r="D744" s="138">
        <f>'Predikcia 15min'!B741</f>
        <v>7.6875000000000817</v>
      </c>
      <c r="E744" s="68">
        <f>'Predikcia 15min'!G741</f>
        <v>8748</v>
      </c>
      <c r="F744" s="69">
        <f>'Predikcia 15min'!O741</f>
        <v>13734</v>
      </c>
      <c r="G744" s="70">
        <f>'Predikcia 15min'!P741</f>
        <v>2151</v>
      </c>
      <c r="H744" s="150">
        <v>5</v>
      </c>
      <c r="I744" s="144">
        <f>'DHS2025'!L740/1000</f>
        <v>5.0599999999999996</v>
      </c>
      <c r="J744" s="49">
        <f>'Predikcia 15min'!R741</f>
        <v>81.180000000000007</v>
      </c>
      <c r="K744" s="47">
        <f t="shared" si="11"/>
        <v>397.04909199999997</v>
      </c>
      <c r="M744" s="135">
        <f>'Predikcia 15min'!K741</f>
        <v>3</v>
      </c>
      <c r="N744" s="10">
        <v>5</v>
      </c>
    </row>
    <row r="745" spans="3:14" ht="15.75" thickBot="1">
      <c r="C745" s="93">
        <f>'Predikcia 15min'!A742</f>
        <v>45755</v>
      </c>
      <c r="D745" s="138">
        <f>'Predikcia 15min'!B742</f>
        <v>7.6979166666667487</v>
      </c>
      <c r="E745" s="68">
        <f>'Predikcia 15min'!G742</f>
        <v>8929.75</v>
      </c>
      <c r="F745" s="69">
        <f>'Predikcia 15min'!O742</f>
        <v>11700</v>
      </c>
      <c r="G745" s="70">
        <f>'Predikcia 15min'!P742</f>
        <v>4145</v>
      </c>
      <c r="H745" s="150">
        <v>5</v>
      </c>
      <c r="I745" s="144">
        <f>'DHS2025'!L741/1000</f>
        <v>5.0579999999999998</v>
      </c>
      <c r="J745" s="49">
        <f>'Predikcia 15min'!R742</f>
        <v>81.180000000000007</v>
      </c>
      <c r="K745" s="47">
        <f t="shared" si="11"/>
        <v>396.89215559999997</v>
      </c>
      <c r="M745" s="135">
        <f>'Predikcia 15min'!K742</f>
        <v>3</v>
      </c>
      <c r="N745" s="10">
        <v>5</v>
      </c>
    </row>
    <row r="746" spans="3:14" ht="15.75" thickBot="1">
      <c r="C746" s="93">
        <f>'Predikcia 15min'!A743</f>
        <v>45755</v>
      </c>
      <c r="D746" s="138">
        <f>'Predikcia 15min'!B743</f>
        <v>7.7083333333334156</v>
      </c>
      <c r="E746" s="68">
        <f>'Predikcia 15min'!G743</f>
        <v>8891.25</v>
      </c>
      <c r="F746" s="69">
        <f>'Predikcia 15min'!O743</f>
        <v>10618</v>
      </c>
      <c r="G746" s="70">
        <f>'Predikcia 15min'!P743</f>
        <v>5521</v>
      </c>
      <c r="H746" s="150">
        <v>6</v>
      </c>
      <c r="I746" s="144">
        <f>'DHS2025'!L742/1000</f>
        <v>5.7009999999999996</v>
      </c>
      <c r="J746" s="49">
        <f>'Predikcia 15min'!R743</f>
        <v>110</v>
      </c>
      <c r="K746" s="47">
        <f t="shared" si="11"/>
        <v>610.00699999999995</v>
      </c>
      <c r="M746" s="135">
        <f>'Predikcia 15min'!K743</f>
        <v>3</v>
      </c>
      <c r="N746" s="10">
        <v>6</v>
      </c>
    </row>
    <row r="747" spans="3:14" ht="15.75" thickBot="1">
      <c r="C747" s="93">
        <f>'Predikcia 15min'!A744</f>
        <v>45755</v>
      </c>
      <c r="D747" s="138">
        <f>'Predikcia 15min'!B744</f>
        <v>7.7187500000000826</v>
      </c>
      <c r="E747" s="68">
        <f>'Predikcia 15min'!G744</f>
        <v>9031</v>
      </c>
      <c r="F747" s="69">
        <f>'Predikcia 15min'!O744</f>
        <v>9488</v>
      </c>
      <c r="G747" s="70">
        <f>'Predikcia 15min'!P744</f>
        <v>8430</v>
      </c>
      <c r="H747" s="150">
        <v>6</v>
      </c>
      <c r="I747" s="144">
        <f>'DHS2025'!L743/1000</f>
        <v>6.0640000000000001</v>
      </c>
      <c r="J747" s="49">
        <f>'Predikcia 15min'!R744</f>
        <v>110</v>
      </c>
      <c r="K747" s="47">
        <f t="shared" si="11"/>
        <v>648.84799999999996</v>
      </c>
      <c r="M747" s="135">
        <f>'Predikcia 15min'!K744</f>
        <v>4</v>
      </c>
      <c r="N747" s="10">
        <v>6</v>
      </c>
    </row>
    <row r="748" spans="3:14" ht="15.75" thickBot="1">
      <c r="C748" s="93">
        <f>'Predikcia 15min'!A745</f>
        <v>45755</v>
      </c>
      <c r="D748" s="138">
        <f>'Predikcia 15min'!B745</f>
        <v>7.7291666666667496</v>
      </c>
      <c r="E748" s="68">
        <f>'Predikcia 15min'!G745</f>
        <v>8929.75</v>
      </c>
      <c r="F748" s="69">
        <f>'Predikcia 15min'!O745</f>
        <v>9767</v>
      </c>
      <c r="G748" s="70">
        <f>'Predikcia 15min'!P745</f>
        <v>8958</v>
      </c>
      <c r="H748" s="150">
        <v>6</v>
      </c>
      <c r="I748" s="144">
        <f>'DHS2025'!L744/1000</f>
        <v>6.0659999999999998</v>
      </c>
      <c r="J748" s="49">
        <f>'Predikcia 15min'!R745</f>
        <v>110</v>
      </c>
      <c r="K748" s="47">
        <f t="shared" si="11"/>
        <v>649.06200000000001</v>
      </c>
      <c r="M748" s="135">
        <f>'Predikcia 15min'!K745</f>
        <v>3</v>
      </c>
      <c r="N748" s="10">
        <v>6</v>
      </c>
    </row>
    <row r="749" spans="3:14" ht="15.75" thickBot="1">
      <c r="C749" s="93">
        <f>'Predikcia 15min'!A746</f>
        <v>45755</v>
      </c>
      <c r="D749" s="138">
        <f>'Predikcia 15min'!B746</f>
        <v>7.7395833333334165</v>
      </c>
      <c r="E749" s="68">
        <f>'Predikcia 15min'!G746</f>
        <v>9188.25</v>
      </c>
      <c r="F749" s="69">
        <f>'Predikcia 15min'!O746</f>
        <v>10344</v>
      </c>
      <c r="G749" s="70">
        <f>'Predikcia 15min'!P746</f>
        <v>7885</v>
      </c>
      <c r="H749" s="150">
        <v>6</v>
      </c>
      <c r="I749" s="144">
        <f>'DHS2025'!L745/1000</f>
        <v>6.06</v>
      </c>
      <c r="J749" s="49">
        <f>'Predikcia 15min'!R746</f>
        <v>110</v>
      </c>
      <c r="K749" s="47">
        <f t="shared" si="11"/>
        <v>648.41999999999996</v>
      </c>
      <c r="M749" s="135">
        <f>'Predikcia 15min'!K746</f>
        <v>4</v>
      </c>
      <c r="N749" s="10">
        <v>6</v>
      </c>
    </row>
    <row r="750" spans="3:14" ht="15.75" thickBot="1">
      <c r="C750" s="93">
        <f>'Predikcia 15min'!A747</f>
        <v>45755</v>
      </c>
      <c r="D750" s="138">
        <f>'Predikcia 15min'!B747</f>
        <v>7.7500000000000835</v>
      </c>
      <c r="E750" s="68">
        <f>'Predikcia 15min'!G747</f>
        <v>9131.75</v>
      </c>
      <c r="F750" s="69">
        <f>'Predikcia 15min'!O747</f>
        <v>10083</v>
      </c>
      <c r="G750" s="70">
        <f>'Predikcia 15min'!P747</f>
        <v>8086</v>
      </c>
      <c r="H750" s="150">
        <v>6</v>
      </c>
      <c r="I750" s="144">
        <f>'DHS2025'!L746/1000</f>
        <v>6.0709999999999997</v>
      </c>
      <c r="J750" s="49">
        <f>'Predikcia 15min'!R747</f>
        <v>150</v>
      </c>
      <c r="K750" s="47">
        <f t="shared" si="11"/>
        <v>890.00859999999989</v>
      </c>
      <c r="M750" s="135">
        <f>'Predikcia 15min'!K747</f>
        <v>4</v>
      </c>
      <c r="N750" s="10">
        <v>6</v>
      </c>
    </row>
    <row r="751" spans="3:14" ht="15.75" thickBot="1">
      <c r="C751" s="93">
        <f>'Predikcia 15min'!A748</f>
        <v>45755</v>
      </c>
      <c r="D751" s="138">
        <f>'Predikcia 15min'!B748</f>
        <v>7.7604166666667505</v>
      </c>
      <c r="E751" s="68">
        <f>'Predikcia 15min'!G748</f>
        <v>9170.25</v>
      </c>
      <c r="F751" s="69">
        <f>'Predikcia 15min'!O748</f>
        <v>11346</v>
      </c>
      <c r="G751" s="70">
        <f>'Predikcia 15min'!P748</f>
        <v>6981</v>
      </c>
      <c r="H751" s="150">
        <v>6</v>
      </c>
      <c r="I751" s="144">
        <f>'DHS2025'!L747/1000</f>
        <v>6.0469999999999997</v>
      </c>
      <c r="J751" s="49">
        <f>'Predikcia 15min'!R748</f>
        <v>150</v>
      </c>
      <c r="K751" s="47">
        <f t="shared" si="11"/>
        <v>886.49019999999996</v>
      </c>
      <c r="M751" s="135">
        <f>'Predikcia 15min'!K748</f>
        <v>4</v>
      </c>
      <c r="N751" s="10">
        <v>6</v>
      </c>
    </row>
    <row r="752" spans="3:14" ht="15.75" thickBot="1">
      <c r="C752" s="93">
        <f>'Predikcia 15min'!A749</f>
        <v>45755</v>
      </c>
      <c r="D752" s="138">
        <f>'Predikcia 15min'!B749</f>
        <v>7.7708333333334174</v>
      </c>
      <c r="E752" s="68">
        <f>'Predikcia 15min'!G749</f>
        <v>9544.5</v>
      </c>
      <c r="F752" s="69">
        <f>'Predikcia 15min'!O749</f>
        <v>13059</v>
      </c>
      <c r="G752" s="70">
        <f>'Predikcia 15min'!P749</f>
        <v>7894</v>
      </c>
      <c r="H752" s="150">
        <v>8</v>
      </c>
      <c r="I752" s="144">
        <f>'DHS2025'!L748/1000</f>
        <v>7.0659999999999998</v>
      </c>
      <c r="J752" s="49">
        <f>'Predikcia 15min'!R749</f>
        <v>150</v>
      </c>
      <c r="K752" s="47">
        <f t="shared" si="11"/>
        <v>1035.8755999999998</v>
      </c>
      <c r="M752" s="135">
        <f>'Predikcia 15min'!K749</f>
        <v>4</v>
      </c>
      <c r="N752" s="10">
        <v>8</v>
      </c>
    </row>
    <row r="753" spans="3:14" ht="15.75" thickBot="1">
      <c r="C753" s="93">
        <f>'Predikcia 15min'!A750</f>
        <v>45755</v>
      </c>
      <c r="D753" s="138">
        <f>'Predikcia 15min'!B750</f>
        <v>7.7812500000000844</v>
      </c>
      <c r="E753" s="68">
        <f>'Predikcia 15min'!G750</f>
        <v>9776.5</v>
      </c>
      <c r="F753" s="69">
        <f>'Predikcia 15min'!O750</f>
        <v>12539</v>
      </c>
      <c r="G753" s="70">
        <f>'Predikcia 15min'!P750</f>
        <v>10365</v>
      </c>
      <c r="H753" s="150">
        <v>8</v>
      </c>
      <c r="I753" s="144">
        <f>'DHS2025'!L749/1000</f>
        <v>8.0069999999999997</v>
      </c>
      <c r="J753" s="49">
        <f>'Predikcia 15min'!R750</f>
        <v>150</v>
      </c>
      <c r="K753" s="47">
        <f t="shared" si="11"/>
        <v>1173.8262</v>
      </c>
      <c r="M753" s="135">
        <f>'Predikcia 15min'!K750</f>
        <v>4</v>
      </c>
      <c r="N753" s="10">
        <v>8</v>
      </c>
    </row>
    <row r="754" spans="3:14" ht="15.75" thickBot="1">
      <c r="C754" s="93">
        <f>'Predikcia 15min'!A751</f>
        <v>45755</v>
      </c>
      <c r="D754" s="138">
        <f>'Predikcia 15min'!B751</f>
        <v>7.7916666666667513</v>
      </c>
      <c r="E754" s="68">
        <f>'Predikcia 15min'!G751</f>
        <v>9614.75</v>
      </c>
      <c r="F754" s="69">
        <f>'Predikcia 15min'!O751</f>
        <v>13416</v>
      </c>
      <c r="G754" s="70">
        <f>'Predikcia 15min'!P751</f>
        <v>9805</v>
      </c>
      <c r="H754" s="150">
        <v>8</v>
      </c>
      <c r="I754" s="144">
        <f>'DHS2025'!L750/1000</f>
        <v>8.0869999999999997</v>
      </c>
      <c r="J754" s="49">
        <f>'Predikcia 15min'!R751</f>
        <v>130.68</v>
      </c>
      <c r="K754" s="47">
        <f t="shared" si="11"/>
        <v>1030.8757684</v>
      </c>
      <c r="M754" s="135">
        <f>'Predikcia 15min'!K751</f>
        <v>4</v>
      </c>
      <c r="N754" s="10">
        <v>8</v>
      </c>
    </row>
    <row r="755" spans="3:14" ht="15.75" thickBot="1">
      <c r="C755" s="93">
        <f>'Predikcia 15min'!A752</f>
        <v>45755</v>
      </c>
      <c r="D755" s="138">
        <f>'Predikcia 15min'!B752</f>
        <v>7.8020833333334183</v>
      </c>
      <c r="E755" s="68">
        <f>'Predikcia 15min'!G752</f>
        <v>9689</v>
      </c>
      <c r="F755" s="69">
        <f>'Predikcia 15min'!O752</f>
        <v>13365</v>
      </c>
      <c r="G755" s="70">
        <f>'Predikcia 15min'!P752</f>
        <v>10762</v>
      </c>
      <c r="H755" s="150">
        <v>8</v>
      </c>
      <c r="I755" s="144">
        <f>'DHS2025'!L751/1000</f>
        <v>8.0299999999999994</v>
      </c>
      <c r="J755" s="49">
        <f>'Predikcia 15min'!R752</f>
        <v>130.68</v>
      </c>
      <c r="K755" s="47">
        <f t="shared" si="11"/>
        <v>1023.6097959999998</v>
      </c>
      <c r="M755" s="135">
        <f>'Predikcia 15min'!K752</f>
        <v>4</v>
      </c>
      <c r="N755" s="10">
        <v>8</v>
      </c>
    </row>
    <row r="756" spans="3:14" ht="15.75" thickBot="1">
      <c r="C756" s="93">
        <f>'Predikcia 15min'!A753</f>
        <v>45755</v>
      </c>
      <c r="D756" s="138">
        <f>'Predikcia 15min'!B753</f>
        <v>7.8125000000000853</v>
      </c>
      <c r="E756" s="68">
        <f>'Predikcia 15min'!G753</f>
        <v>10092</v>
      </c>
      <c r="F756" s="69">
        <f>'Predikcia 15min'!O753</f>
        <v>13196</v>
      </c>
      <c r="G756" s="70">
        <f>'Predikcia 15min'!P753</f>
        <v>10418</v>
      </c>
      <c r="H756" s="150">
        <v>8</v>
      </c>
      <c r="I756" s="144">
        <f>'DHS2025'!L752/1000</f>
        <v>8.08</v>
      </c>
      <c r="J756" s="49">
        <f>'Predikcia 15min'!R753</f>
        <v>130.68</v>
      </c>
      <c r="K756" s="47">
        <f t="shared" si="11"/>
        <v>1029.9834559999999</v>
      </c>
      <c r="M756" s="135">
        <f>'Predikcia 15min'!K753</f>
        <v>4</v>
      </c>
      <c r="N756" s="10">
        <v>8</v>
      </c>
    </row>
    <row r="757" spans="3:14" ht="15.75" thickBot="1">
      <c r="C757" s="93">
        <f>'Predikcia 15min'!A754</f>
        <v>45755</v>
      </c>
      <c r="D757" s="138">
        <f>'Predikcia 15min'!B754</f>
        <v>7.8229166666667522</v>
      </c>
      <c r="E757" s="68">
        <f>'Predikcia 15min'!G754</f>
        <v>10579</v>
      </c>
      <c r="F757" s="69">
        <f>'Predikcia 15min'!O754</f>
        <v>13410</v>
      </c>
      <c r="G757" s="70">
        <f>'Predikcia 15min'!P754</f>
        <v>10391</v>
      </c>
      <c r="H757" s="150">
        <v>8</v>
      </c>
      <c r="I757" s="144">
        <f>'DHS2025'!L753/1000</f>
        <v>8.0380000000000003</v>
      </c>
      <c r="J757" s="49">
        <f>'Predikcia 15min'!R754</f>
        <v>130.68</v>
      </c>
      <c r="K757" s="47">
        <f t="shared" si="11"/>
        <v>1024.6295815999999</v>
      </c>
      <c r="M757" s="135">
        <f>'Predikcia 15min'!K754</f>
        <v>4</v>
      </c>
      <c r="N757" s="10">
        <v>8</v>
      </c>
    </row>
    <row r="758" spans="3:14" ht="15.75" thickBot="1">
      <c r="C758" s="93">
        <f>'Predikcia 15min'!A755</f>
        <v>45755</v>
      </c>
      <c r="D758" s="138">
        <f>'Predikcia 15min'!B755</f>
        <v>7.8333333333334192</v>
      </c>
      <c r="E758" s="68">
        <f>'Predikcia 15min'!G755</f>
        <v>10815.5</v>
      </c>
      <c r="F758" s="69">
        <f>'Predikcia 15min'!O755</f>
        <v>13801</v>
      </c>
      <c r="G758" s="70">
        <f>'Predikcia 15min'!P755</f>
        <v>9284</v>
      </c>
      <c r="H758" s="150">
        <v>8</v>
      </c>
      <c r="I758" s="144">
        <f>'DHS2025'!L754/1000</f>
        <v>8.0559999999999992</v>
      </c>
      <c r="J758" s="49">
        <f>'Predikcia 15min'!R755</f>
        <v>112.75</v>
      </c>
      <c r="K758" s="47">
        <f t="shared" si="11"/>
        <v>883.92445999999984</v>
      </c>
      <c r="M758" s="135">
        <f>'Predikcia 15min'!K755</f>
        <v>4</v>
      </c>
      <c r="N758" s="10">
        <v>8</v>
      </c>
    </row>
    <row r="759" spans="3:14" ht="15.75" thickBot="1">
      <c r="C759" s="93">
        <f>'Predikcia 15min'!A756</f>
        <v>45755</v>
      </c>
      <c r="D759" s="138">
        <f>'Predikcia 15min'!B756</f>
        <v>7.8437500000000862</v>
      </c>
      <c r="E759" s="68">
        <f>'Predikcia 15min'!G756</f>
        <v>10854.75</v>
      </c>
      <c r="F759" s="69">
        <f>'Predikcia 15min'!O756</f>
        <v>14097</v>
      </c>
      <c r="G759" s="70">
        <f>'Predikcia 15min'!P756</f>
        <v>9280</v>
      </c>
      <c r="H759" s="150">
        <v>8</v>
      </c>
      <c r="I759" s="144">
        <f>'DHS2025'!L755/1000</f>
        <v>8.0510000000000002</v>
      </c>
      <c r="J759" s="49">
        <f>'Predikcia 15min'!R756</f>
        <v>112.75</v>
      </c>
      <c r="K759" s="47">
        <f t="shared" si="11"/>
        <v>883.37584749999996</v>
      </c>
      <c r="M759" s="135">
        <f>'Predikcia 15min'!K756</f>
        <v>4</v>
      </c>
      <c r="N759" s="10">
        <v>8</v>
      </c>
    </row>
    <row r="760" spans="3:14" ht="15.75" thickBot="1">
      <c r="C760" s="93">
        <f>'Predikcia 15min'!A757</f>
        <v>45755</v>
      </c>
      <c r="D760" s="138">
        <f>'Predikcia 15min'!B757</f>
        <v>7.8541666666667531</v>
      </c>
      <c r="E760" s="68">
        <f>'Predikcia 15min'!G757</f>
        <v>10814</v>
      </c>
      <c r="F760" s="69">
        <f>'Predikcia 15min'!O757</f>
        <v>14852</v>
      </c>
      <c r="G760" s="70">
        <f>'Predikcia 15min'!P757</f>
        <v>9629</v>
      </c>
      <c r="H760" s="150">
        <v>8</v>
      </c>
      <c r="I760" s="144">
        <f>'DHS2025'!L756/1000</f>
        <v>8.0640000000000001</v>
      </c>
      <c r="J760" s="49">
        <f>'Predikcia 15min'!R757</f>
        <v>112.75</v>
      </c>
      <c r="K760" s="47">
        <f t="shared" si="11"/>
        <v>884.80223999999998</v>
      </c>
      <c r="M760" s="135">
        <f>'Predikcia 15min'!K757</f>
        <v>4</v>
      </c>
      <c r="N760" s="10">
        <v>8</v>
      </c>
    </row>
    <row r="761" spans="3:14" ht="15.75" thickBot="1">
      <c r="C761" s="93">
        <f>'Predikcia 15min'!A758</f>
        <v>45755</v>
      </c>
      <c r="D761" s="138">
        <f>'Predikcia 15min'!B758</f>
        <v>7.8645833333334201</v>
      </c>
      <c r="E761" s="68">
        <f>'Predikcia 15min'!G758</f>
        <v>10723.5</v>
      </c>
      <c r="F761" s="69">
        <f>'Predikcia 15min'!O758</f>
        <v>14722</v>
      </c>
      <c r="G761" s="70">
        <f>'Predikcia 15min'!P758</f>
        <v>9304</v>
      </c>
      <c r="H761" s="150">
        <v>8</v>
      </c>
      <c r="I761" s="144">
        <f>'DHS2025'!L757/1000</f>
        <v>8.0619999999999994</v>
      </c>
      <c r="J761" s="49">
        <f>'Predikcia 15min'!R758</f>
        <v>112.75</v>
      </c>
      <c r="K761" s="47">
        <f t="shared" si="11"/>
        <v>884.58279499999992</v>
      </c>
      <c r="M761" s="135">
        <f>'Predikcia 15min'!K758</f>
        <v>4</v>
      </c>
      <c r="N761" s="10">
        <v>8</v>
      </c>
    </row>
    <row r="762" spans="3:14" ht="15.75" thickBot="1">
      <c r="C762" s="93">
        <f>'Predikcia 15min'!A759</f>
        <v>45755</v>
      </c>
      <c r="D762" s="138">
        <f>'Predikcia 15min'!B759</f>
        <v>7.875000000000087</v>
      </c>
      <c r="E762" s="68">
        <f>'Predikcia 15min'!G759</f>
        <v>11112.75</v>
      </c>
      <c r="F762" s="69">
        <f>'Predikcia 15min'!O759</f>
        <v>15321</v>
      </c>
      <c r="G762" s="70">
        <f>'Predikcia 15min'!P759</f>
        <v>9269</v>
      </c>
      <c r="H762" s="150">
        <v>8</v>
      </c>
      <c r="I762" s="144">
        <f>'DHS2025'!L758/1000</f>
        <v>8.0679999999999996</v>
      </c>
      <c r="J762" s="49">
        <f>'Predikcia 15min'!R759</f>
        <v>80.62</v>
      </c>
      <c r="K762" s="47">
        <f t="shared" si="11"/>
        <v>628.60853839999993</v>
      </c>
      <c r="M762" s="135">
        <f>'Predikcia 15min'!K759</f>
        <v>4</v>
      </c>
      <c r="N762" s="10">
        <v>8</v>
      </c>
    </row>
    <row r="763" spans="3:14" ht="15.75" thickBot="1">
      <c r="C763" s="93">
        <f>'Predikcia 15min'!A760</f>
        <v>45755</v>
      </c>
      <c r="D763" s="138">
        <f>'Predikcia 15min'!B760</f>
        <v>7.885416666666754</v>
      </c>
      <c r="E763" s="68">
        <f>'Predikcia 15min'!G760</f>
        <v>10409.5</v>
      </c>
      <c r="F763" s="69">
        <f>'Predikcia 15min'!O760</f>
        <v>14485</v>
      </c>
      <c r="G763" s="70">
        <f>'Predikcia 15min'!P760</f>
        <v>9108</v>
      </c>
      <c r="H763" s="150">
        <v>8</v>
      </c>
      <c r="I763" s="144">
        <f>'DHS2025'!L759/1000</f>
        <v>8.0329999999999995</v>
      </c>
      <c r="J763" s="49">
        <f>'Predikcia 15min'!R760</f>
        <v>80.62</v>
      </c>
      <c r="K763" s="47">
        <f t="shared" si="11"/>
        <v>625.88155539999991</v>
      </c>
      <c r="M763" s="135">
        <f>'Predikcia 15min'!K760</f>
        <v>4</v>
      </c>
      <c r="N763" s="10">
        <v>8</v>
      </c>
    </row>
    <row r="764" spans="3:14" ht="15.75" thickBot="1">
      <c r="C764" s="93">
        <f>'Predikcia 15min'!A761</f>
        <v>45755</v>
      </c>
      <c r="D764" s="138">
        <f>'Predikcia 15min'!B761</f>
        <v>7.895833333333421</v>
      </c>
      <c r="E764" s="68">
        <f>'Predikcia 15min'!G761</f>
        <v>10240</v>
      </c>
      <c r="F764" s="69">
        <f>'Predikcia 15min'!O761</f>
        <v>14316</v>
      </c>
      <c r="G764" s="70">
        <f>'Predikcia 15min'!P761</f>
        <v>9858</v>
      </c>
      <c r="H764" s="150">
        <v>8</v>
      </c>
      <c r="I764" s="144">
        <f>'DHS2025'!L760/1000</f>
        <v>8.0749999999999993</v>
      </c>
      <c r="J764" s="49">
        <f>'Predikcia 15min'!R761</f>
        <v>80.62</v>
      </c>
      <c r="K764" s="47">
        <f t="shared" si="11"/>
        <v>629.15393499999993</v>
      </c>
      <c r="M764" s="135">
        <f>'Predikcia 15min'!K761</f>
        <v>4</v>
      </c>
      <c r="N764" s="10">
        <v>8</v>
      </c>
    </row>
    <row r="765" spans="3:14" ht="15.75" thickBot="1">
      <c r="C765" s="93">
        <f>'Predikcia 15min'!A762</f>
        <v>45755</v>
      </c>
      <c r="D765" s="138">
        <f>'Predikcia 15min'!B762</f>
        <v>7.9062500000000879</v>
      </c>
      <c r="E765" s="68">
        <f>'Predikcia 15min'!G762</f>
        <v>10063</v>
      </c>
      <c r="F765" s="69">
        <f>'Predikcia 15min'!O762</f>
        <v>12930</v>
      </c>
      <c r="G765" s="70">
        <f>'Predikcia 15min'!P762</f>
        <v>10531</v>
      </c>
      <c r="H765" s="150">
        <v>8</v>
      </c>
      <c r="I765" s="144">
        <f>'DHS2025'!L761/1000</f>
        <v>8.0399999999999991</v>
      </c>
      <c r="J765" s="49">
        <f>'Predikcia 15min'!R762</f>
        <v>80.62</v>
      </c>
      <c r="K765" s="47">
        <f t="shared" si="11"/>
        <v>626.42695199999991</v>
      </c>
      <c r="M765" s="135">
        <f>'Predikcia 15min'!K762</f>
        <v>4</v>
      </c>
      <c r="N765" s="10">
        <v>8</v>
      </c>
    </row>
    <row r="766" spans="3:14" ht="15.75" thickBot="1">
      <c r="C766" s="93">
        <f>'Predikcia 15min'!A763</f>
        <v>45755</v>
      </c>
      <c r="D766" s="138">
        <f>'Predikcia 15min'!B763</f>
        <v>7.9166666666667549</v>
      </c>
      <c r="E766" s="68">
        <f>'Predikcia 15min'!G763</f>
        <v>9372.5</v>
      </c>
      <c r="F766" s="69">
        <f>'Predikcia 15min'!O763</f>
        <v>11872</v>
      </c>
      <c r="G766" s="70">
        <f>'Predikcia 15min'!P763</f>
        <v>12829</v>
      </c>
      <c r="H766" s="142">
        <v>8</v>
      </c>
      <c r="I766" s="144">
        <f>'DHS2025'!L762/1000</f>
        <v>8.0530000000000008</v>
      </c>
      <c r="J766" s="49">
        <f>'Predikcia 15min'!R763</f>
        <v>120</v>
      </c>
      <c r="K766" s="47">
        <f t="shared" si="11"/>
        <v>941.39570000000003</v>
      </c>
      <c r="M766" s="135">
        <f>'Predikcia 15min'!K763</f>
        <v>4</v>
      </c>
      <c r="N766" s="10">
        <v>8</v>
      </c>
    </row>
    <row r="767" spans="3:14" ht="15.75" thickBot="1">
      <c r="C767" s="93">
        <f>'Predikcia 15min'!A764</f>
        <v>45755</v>
      </c>
      <c r="D767" s="138">
        <f>'Predikcia 15min'!B764</f>
        <v>7.9270833333334219</v>
      </c>
      <c r="E767" s="68">
        <f>'Predikcia 15min'!G764</f>
        <v>8270</v>
      </c>
      <c r="F767" s="69">
        <f>'Predikcia 15min'!O764</f>
        <v>11173</v>
      </c>
      <c r="G767" s="70">
        <f>'Predikcia 15min'!P764</f>
        <v>12876</v>
      </c>
      <c r="H767" s="142">
        <v>8</v>
      </c>
      <c r="I767" s="144">
        <f>'DHS2025'!L763/1000</f>
        <v>8.0500000000000007</v>
      </c>
      <c r="J767" s="49">
        <f>'Predikcia 15min'!R764</f>
        <v>120</v>
      </c>
      <c r="K767" s="47">
        <f t="shared" si="11"/>
        <v>941.04499999999996</v>
      </c>
      <c r="M767" s="135">
        <f>'Predikcia 15min'!K764</f>
        <v>3</v>
      </c>
      <c r="N767" s="10">
        <v>8</v>
      </c>
    </row>
    <row r="768" spans="3:14" ht="15.75" thickBot="1">
      <c r="C768" s="93">
        <f>'Predikcia 15min'!A765</f>
        <v>45755</v>
      </c>
      <c r="D768" s="138">
        <f>'Predikcia 15min'!B765</f>
        <v>7.9375000000000888</v>
      </c>
      <c r="E768" s="68">
        <f>'Predikcia 15min'!G765</f>
        <v>6961.5</v>
      </c>
      <c r="F768" s="69">
        <f>'Predikcia 15min'!O765</f>
        <v>10118</v>
      </c>
      <c r="G768" s="70">
        <f>'Predikcia 15min'!P765</f>
        <v>12676</v>
      </c>
      <c r="H768" s="142">
        <v>6</v>
      </c>
      <c r="I768" s="144">
        <f>'DHS2025'!L764/1000</f>
        <v>7.3339999999999996</v>
      </c>
      <c r="J768" s="49">
        <f>'Predikcia 15min'!R765</f>
        <v>120</v>
      </c>
      <c r="K768" s="47">
        <f t="shared" si="11"/>
        <v>857.3445999999999</v>
      </c>
      <c r="M768" s="135">
        <f>'Predikcia 15min'!K765</f>
        <v>3</v>
      </c>
      <c r="N768" s="10">
        <v>6</v>
      </c>
    </row>
    <row r="769" spans="3:14" ht="15.75" thickBot="1">
      <c r="C769" s="93">
        <f>'Predikcia 15min'!A766</f>
        <v>45755</v>
      </c>
      <c r="D769" s="138">
        <f>'Predikcia 15min'!B766</f>
        <v>7.9479166666667558</v>
      </c>
      <c r="E769" s="68">
        <f>'Predikcia 15min'!G766</f>
        <v>6018.75</v>
      </c>
      <c r="F769" s="69">
        <f>'Predikcia 15min'!O766</f>
        <v>9150</v>
      </c>
      <c r="G769" s="70">
        <f>'Predikcia 15min'!P766</f>
        <v>7109</v>
      </c>
      <c r="H769" s="142">
        <v>4</v>
      </c>
      <c r="I769" s="144">
        <f>'DHS2025'!L765/1000</f>
        <v>4.6070000000000002</v>
      </c>
      <c r="J769" s="49">
        <f>'Predikcia 15min'!R766</f>
        <v>120</v>
      </c>
      <c r="K769" s="47">
        <f t="shared" si="11"/>
        <v>538.55830000000003</v>
      </c>
      <c r="M769" s="135">
        <f>'Predikcia 15min'!K766</f>
        <v>3</v>
      </c>
      <c r="N769" s="10">
        <v>4</v>
      </c>
    </row>
    <row r="770" spans="3:14" ht="15.75" thickBot="1">
      <c r="C770" s="93">
        <f>'Predikcia 15min'!A767</f>
        <v>45755</v>
      </c>
      <c r="D770" s="138">
        <f>'Predikcia 15min'!B767</f>
        <v>7.9583333333334227</v>
      </c>
      <c r="E770" s="68">
        <f>'Predikcia 15min'!G767</f>
        <v>5116.75</v>
      </c>
      <c r="F770" s="69">
        <f>'Predikcia 15min'!O767</f>
        <v>7832</v>
      </c>
      <c r="G770" s="70">
        <f>'Predikcia 15min'!P767</f>
        <v>6949</v>
      </c>
      <c r="H770" s="142">
        <v>4</v>
      </c>
      <c r="I770" s="144">
        <f>'DHS2025'!L766/1000</f>
        <v>4.0750000000000002</v>
      </c>
      <c r="J770" s="49">
        <f>'Predikcia 15min'!R767</f>
        <v>122.7</v>
      </c>
      <c r="K770" s="47">
        <f t="shared" si="11"/>
        <v>487.259975</v>
      </c>
      <c r="M770" s="135">
        <f>'Predikcia 15min'!K767</f>
        <v>2</v>
      </c>
      <c r="N770" s="10">
        <v>2.5</v>
      </c>
    </row>
    <row r="771" spans="3:14" ht="15.75" thickBot="1">
      <c r="C771" s="93">
        <f>'Predikcia 15min'!A768</f>
        <v>45755</v>
      </c>
      <c r="D771" s="138">
        <f>'Predikcia 15min'!B768</f>
        <v>7.9687500000000897</v>
      </c>
      <c r="E771" s="68">
        <f>'Predikcia 15min'!G768</f>
        <v>3048.5</v>
      </c>
      <c r="F771" s="69">
        <f>'Predikcia 15min'!O768</f>
        <v>5350</v>
      </c>
      <c r="G771" s="70">
        <f>'Predikcia 15min'!P768</f>
        <v>6962</v>
      </c>
      <c r="H771" s="142">
        <v>2.5</v>
      </c>
      <c r="I771" s="144">
        <f>'DHS2025'!L767/1000</f>
        <v>3.2989999999999999</v>
      </c>
      <c r="J771" s="49">
        <f>'Predikcia 15min'!R768</f>
        <v>122.7</v>
      </c>
      <c r="K771" s="47">
        <f t="shared" si="11"/>
        <v>394.47132699999997</v>
      </c>
      <c r="M771" s="135">
        <f>'Predikcia 15min'!K768</f>
        <v>2</v>
      </c>
      <c r="N771" s="10">
        <v>2.5</v>
      </c>
    </row>
    <row r="772" spans="3:14" ht="15.75" thickBot="1">
      <c r="C772" s="93">
        <f>'Predikcia 15min'!A769</f>
        <v>45755</v>
      </c>
      <c r="D772" s="138">
        <f>'Predikcia 15min'!B769</f>
        <v>7.9791666666667567</v>
      </c>
      <c r="E772" s="68">
        <f>'Predikcia 15min'!G769</f>
        <v>2974</v>
      </c>
      <c r="F772" s="69">
        <f>'Predikcia 15min'!O769</f>
        <v>5453</v>
      </c>
      <c r="G772" s="70">
        <f>'Predikcia 15min'!P769</f>
        <v>4609</v>
      </c>
      <c r="H772" s="142">
        <v>2.5</v>
      </c>
      <c r="I772" s="144">
        <f>'DHS2025'!L768/1000</f>
        <v>2.5630000000000002</v>
      </c>
      <c r="J772" s="49">
        <f>'Predikcia 15min'!R769</f>
        <v>122.7</v>
      </c>
      <c r="K772" s="47">
        <f t="shared" si="11"/>
        <v>306.465599</v>
      </c>
      <c r="M772" s="135">
        <f>'Predikcia 15min'!K769</f>
        <v>1</v>
      </c>
      <c r="N772" s="10">
        <v>2.5</v>
      </c>
    </row>
    <row r="773" spans="3:14" ht="15.75" thickBot="1">
      <c r="C773" s="93">
        <f>'Predikcia 15min'!A770</f>
        <v>45755</v>
      </c>
      <c r="D773" s="138">
        <f>'Predikcia 15min'!B770</f>
        <v>7.9895833333334236</v>
      </c>
      <c r="E773" s="68">
        <f>'Predikcia 15min'!G770</f>
        <v>4022</v>
      </c>
      <c r="F773" s="69">
        <f>'Predikcia 15min'!O770</f>
        <v>6369</v>
      </c>
      <c r="G773" s="70">
        <f>'Predikcia 15min'!P770</f>
        <v>3000</v>
      </c>
      <c r="H773" s="143">
        <v>2.5</v>
      </c>
      <c r="I773" s="145">
        <f>'DHS2025'!L769/1000</f>
        <v>2.544</v>
      </c>
      <c r="J773" s="49">
        <f>'Predikcia 15min'!R770</f>
        <v>122.7</v>
      </c>
      <c r="K773" s="47">
        <f t="shared" si="11"/>
        <v>304.193712</v>
      </c>
      <c r="M773" s="135">
        <f>'Predikcia 15min'!K770</f>
        <v>2</v>
      </c>
      <c r="N773" s="10">
        <v>2.5</v>
      </c>
    </row>
    <row r="774" spans="3:14" ht="15.75" thickBot="1">
      <c r="C774" s="126">
        <f>'Predikcia 15min'!A771</f>
        <v>45756</v>
      </c>
      <c r="D774" s="129">
        <f>'Predikcia 15min'!B771</f>
        <v>8.0000000000000906</v>
      </c>
      <c r="E774" s="65">
        <f>'Predikcia 15min'!G771</f>
        <v>4608.5</v>
      </c>
      <c r="F774" s="66">
        <f>'Predikcia 15min'!O771</f>
        <v>6959</v>
      </c>
      <c r="G774" s="132">
        <f>'Predikcia 15min'!P771</f>
        <v>2424</v>
      </c>
      <c r="H774" s="142">
        <v>2.5</v>
      </c>
      <c r="I774" s="144">
        <f>'DHS2025'!L770/1000</f>
        <v>2.5550000000000002</v>
      </c>
      <c r="J774" s="49">
        <f>'Predikcia 15min'!R771</f>
        <v>113.08</v>
      </c>
      <c r="K774" s="47">
        <f t="shared" si="11"/>
        <v>281.17570599999999</v>
      </c>
      <c r="M774" s="135">
        <f>'Predikcia 15min'!K771</f>
        <v>2</v>
      </c>
      <c r="N774" s="10">
        <v>2.5</v>
      </c>
    </row>
    <row r="775" spans="3:14" ht="15.75" thickBot="1">
      <c r="C775" s="127">
        <f>'Predikcia 15min'!A772</f>
        <v>45756</v>
      </c>
      <c r="D775" s="130">
        <f>'Predikcia 15min'!B772</f>
        <v>8.0104166666667567</v>
      </c>
      <c r="E775" s="68">
        <f>'Predikcia 15min'!G772</f>
        <v>4594.25</v>
      </c>
      <c r="F775" s="69">
        <f>'Predikcia 15min'!O772</f>
        <v>7614</v>
      </c>
      <c r="G775" s="133">
        <f>'Predikcia 15min'!P772</f>
        <v>2151</v>
      </c>
      <c r="H775" s="142">
        <v>2.5</v>
      </c>
      <c r="I775" s="144">
        <f>'DHS2025'!L771/1000</f>
        <v>2.5459999999999998</v>
      </c>
      <c r="J775" s="49">
        <f>'Predikcia 15min'!R772</f>
        <v>113.08</v>
      </c>
      <c r="K775" s="47">
        <f t="shared" ref="K775:K838" si="12">(J775*0.99-1.9)*I775</f>
        <v>280.18526319999995</v>
      </c>
      <c r="M775" s="135">
        <f>'Predikcia 15min'!K772</f>
        <v>2</v>
      </c>
      <c r="N775" s="10">
        <v>2.5</v>
      </c>
    </row>
    <row r="776" spans="3:14" ht="15.75" thickBot="1">
      <c r="C776" s="127">
        <f>'Predikcia 15min'!A773</f>
        <v>45756</v>
      </c>
      <c r="D776" s="130">
        <f>'Predikcia 15min'!B773</f>
        <v>8.0208333333334227</v>
      </c>
      <c r="E776" s="68">
        <f>'Predikcia 15min'!G773</f>
        <v>5552</v>
      </c>
      <c r="F776" s="69">
        <f>'Predikcia 15min'!O773</f>
        <v>7114</v>
      </c>
      <c r="G776" s="133">
        <f>'Predikcia 15min'!P773</f>
        <v>2623</v>
      </c>
      <c r="H776" s="142">
        <v>2.5</v>
      </c>
      <c r="I776" s="144">
        <f>'DHS2025'!L772/1000</f>
        <v>2.556</v>
      </c>
      <c r="J776" s="49">
        <f>'Predikcia 15min'!R773</f>
        <v>113.08</v>
      </c>
      <c r="K776" s="47">
        <f t="shared" si="12"/>
        <v>281.28575519999998</v>
      </c>
      <c r="M776" s="135">
        <f>'Predikcia 15min'!K773</f>
        <v>2</v>
      </c>
      <c r="N776" s="10">
        <v>2.5</v>
      </c>
    </row>
    <row r="777" spans="3:14" ht="15.75" thickBot="1">
      <c r="C777" s="127">
        <f>'Predikcia 15min'!A774</f>
        <v>45756</v>
      </c>
      <c r="D777" s="130">
        <f>'Predikcia 15min'!B774</f>
        <v>8.0312500000000888</v>
      </c>
      <c r="E777" s="68">
        <f>'Predikcia 15min'!G774</f>
        <v>5406.5</v>
      </c>
      <c r="F777" s="69">
        <f>'Predikcia 15min'!O774</f>
        <v>7790</v>
      </c>
      <c r="G777" s="133">
        <f>'Predikcia 15min'!P774</f>
        <v>2758</v>
      </c>
      <c r="H777" s="142">
        <v>2.5</v>
      </c>
      <c r="I777" s="144">
        <f>'DHS2025'!L773/1000</f>
        <v>2.5659999999999998</v>
      </c>
      <c r="J777" s="49">
        <f>'Predikcia 15min'!R774</f>
        <v>113.08</v>
      </c>
      <c r="K777" s="47">
        <f t="shared" si="12"/>
        <v>282.38624719999996</v>
      </c>
      <c r="M777" s="135">
        <f>'Predikcia 15min'!K774</f>
        <v>2</v>
      </c>
      <c r="N777" s="10">
        <v>2.5</v>
      </c>
    </row>
    <row r="778" spans="3:14" ht="15.75" thickBot="1">
      <c r="C778" s="127">
        <f>'Predikcia 15min'!A775</f>
        <v>45756</v>
      </c>
      <c r="D778" s="130">
        <f>'Predikcia 15min'!B775</f>
        <v>8.0416666666667549</v>
      </c>
      <c r="E778" s="68">
        <f>'Predikcia 15min'!G775</f>
        <v>5305.5</v>
      </c>
      <c r="F778" s="69">
        <f>'Predikcia 15min'!O775</f>
        <v>7785</v>
      </c>
      <c r="G778" s="133">
        <f>'Predikcia 15min'!P775</f>
        <v>1861</v>
      </c>
      <c r="H778" s="142">
        <v>2.5</v>
      </c>
      <c r="I778" s="144">
        <f>'DHS2025'!L774/1000</f>
        <v>2.5569999999999999</v>
      </c>
      <c r="J778" s="49">
        <f>'Predikcia 15min'!R775</f>
        <v>102.67</v>
      </c>
      <c r="K778" s="47">
        <f t="shared" si="12"/>
        <v>255.04361809999997</v>
      </c>
      <c r="M778" s="135">
        <f>'Predikcia 15min'!K775</f>
        <v>2</v>
      </c>
      <c r="N778" s="10">
        <v>2.5</v>
      </c>
    </row>
    <row r="779" spans="3:14" ht="15.75" thickBot="1">
      <c r="C779" s="127">
        <f>'Predikcia 15min'!A776</f>
        <v>45756</v>
      </c>
      <c r="D779" s="130">
        <f>'Predikcia 15min'!B776</f>
        <v>8.052083333333421</v>
      </c>
      <c r="E779" s="68">
        <f>'Predikcia 15min'!G776</f>
        <v>5790.5</v>
      </c>
      <c r="F779" s="69">
        <f>'Predikcia 15min'!O776</f>
        <v>7618</v>
      </c>
      <c r="G779" s="133">
        <f>'Predikcia 15min'!P776</f>
        <v>2730</v>
      </c>
      <c r="H779" s="142">
        <v>2.5</v>
      </c>
      <c r="I779" s="144">
        <f>'DHS2025'!L775/1000</f>
        <v>2.5649999999999999</v>
      </c>
      <c r="J779" s="49">
        <f>'Predikcia 15min'!R776</f>
        <v>102.67</v>
      </c>
      <c r="K779" s="47">
        <f t="shared" si="12"/>
        <v>255.84156449999998</v>
      </c>
      <c r="M779" s="135">
        <f>'Predikcia 15min'!K776</f>
        <v>2</v>
      </c>
      <c r="N779" s="10">
        <v>2.5</v>
      </c>
    </row>
    <row r="780" spans="3:14" ht="15.75" thickBot="1">
      <c r="C780" s="127">
        <f>'Predikcia 15min'!A777</f>
        <v>45756</v>
      </c>
      <c r="D780" s="130">
        <f>'Predikcia 15min'!B777</f>
        <v>8.062500000000087</v>
      </c>
      <c r="E780" s="68">
        <f>'Predikcia 15min'!G777</f>
        <v>6113.75</v>
      </c>
      <c r="F780" s="69">
        <f>'Predikcia 15min'!O777</f>
        <v>8045</v>
      </c>
      <c r="G780" s="133">
        <f>'Predikcia 15min'!P777</f>
        <v>2162</v>
      </c>
      <c r="H780" s="142">
        <v>2.5</v>
      </c>
      <c r="I780" s="144">
        <f>'DHS2025'!L776/1000</f>
        <v>2.556</v>
      </c>
      <c r="J780" s="49">
        <f>'Predikcia 15min'!R777</f>
        <v>102.67</v>
      </c>
      <c r="K780" s="47">
        <f t="shared" si="12"/>
        <v>254.94387479999997</v>
      </c>
      <c r="M780" s="135">
        <f>'Predikcia 15min'!K777</f>
        <v>3</v>
      </c>
      <c r="N780" s="10">
        <v>2.5</v>
      </c>
    </row>
    <row r="781" spans="3:14" ht="15.75" thickBot="1">
      <c r="C781" s="127">
        <f>'Predikcia 15min'!A778</f>
        <v>45756</v>
      </c>
      <c r="D781" s="130">
        <f>'Predikcia 15min'!B778</f>
        <v>8.0729166666667531</v>
      </c>
      <c r="E781" s="68">
        <f>'Predikcia 15min'!G778</f>
        <v>6530</v>
      </c>
      <c r="F781" s="69">
        <f>'Predikcia 15min'!O778</f>
        <v>8213</v>
      </c>
      <c r="G781" s="133">
        <f>'Predikcia 15min'!P778</f>
        <v>1864</v>
      </c>
      <c r="H781" s="142">
        <v>2.5</v>
      </c>
      <c r="I781" s="144">
        <f>'DHS2025'!L777/1000</f>
        <v>2.5529999999999999</v>
      </c>
      <c r="J781" s="49">
        <f>'Predikcia 15min'!R778</f>
        <v>102.67</v>
      </c>
      <c r="K781" s="47">
        <f t="shared" si="12"/>
        <v>254.64464489999997</v>
      </c>
      <c r="M781" s="135">
        <f>'Predikcia 15min'!K778</f>
        <v>3</v>
      </c>
      <c r="N781" s="10">
        <v>2.5</v>
      </c>
    </row>
    <row r="782" spans="3:14" ht="15.75" thickBot="1">
      <c r="C782" s="127">
        <f>'Predikcia 15min'!A779</f>
        <v>45756</v>
      </c>
      <c r="D782" s="130">
        <f>'Predikcia 15min'!B779</f>
        <v>8.0833333333334192</v>
      </c>
      <c r="E782" s="68">
        <f>'Predikcia 15min'!G779</f>
        <v>6291.75</v>
      </c>
      <c r="F782" s="69">
        <f>'Predikcia 15min'!O779</f>
        <v>8680</v>
      </c>
      <c r="G782" s="133">
        <f>'Predikcia 15min'!P779</f>
        <v>6169</v>
      </c>
      <c r="H782" s="142">
        <v>3.5</v>
      </c>
      <c r="I782" s="144">
        <f>'DHS2025'!L778/1000</f>
        <v>3.4710000000000001</v>
      </c>
      <c r="J782" s="49">
        <f>'Predikcia 15min'!R779</f>
        <v>97.29</v>
      </c>
      <c r="K782" s="47">
        <f t="shared" si="12"/>
        <v>327.7217541</v>
      </c>
      <c r="M782" s="135">
        <f>'Predikcia 15min'!K779</f>
        <v>3</v>
      </c>
      <c r="N782" s="10">
        <v>3.5</v>
      </c>
    </row>
    <row r="783" spans="3:14" ht="15.75" thickBot="1">
      <c r="C783" s="127">
        <f>'Predikcia 15min'!A780</f>
        <v>45756</v>
      </c>
      <c r="D783" s="130">
        <f>'Predikcia 15min'!B780</f>
        <v>8.0937500000000853</v>
      </c>
      <c r="E783" s="68">
        <f>'Predikcia 15min'!G780</f>
        <v>6100</v>
      </c>
      <c r="F783" s="69">
        <f>'Predikcia 15min'!O780</f>
        <v>7599</v>
      </c>
      <c r="G783" s="133">
        <f>'Predikcia 15min'!P780</f>
        <v>5233</v>
      </c>
      <c r="H783" s="142">
        <v>3.5</v>
      </c>
      <c r="I783" s="144">
        <f>'DHS2025'!L779/1000</f>
        <v>3.5739999999999998</v>
      </c>
      <c r="J783" s="49">
        <f>'Predikcia 15min'!R780</f>
        <v>97.29</v>
      </c>
      <c r="K783" s="47">
        <f t="shared" si="12"/>
        <v>337.44671540000002</v>
      </c>
      <c r="M783" s="135">
        <f>'Predikcia 15min'!K780</f>
        <v>3</v>
      </c>
      <c r="N783" s="10">
        <v>3.5</v>
      </c>
    </row>
    <row r="784" spans="3:14" ht="15.75" thickBot="1">
      <c r="C784" s="127">
        <f>'Predikcia 15min'!A781</f>
        <v>45756</v>
      </c>
      <c r="D784" s="130">
        <f>'Predikcia 15min'!B781</f>
        <v>8.1041666666667513</v>
      </c>
      <c r="E784" s="68">
        <f>'Predikcia 15min'!G781</f>
        <v>6426.75</v>
      </c>
      <c r="F784" s="69">
        <f>'Predikcia 15min'!O781</f>
        <v>8592</v>
      </c>
      <c r="G784" s="133">
        <f>'Predikcia 15min'!P781</f>
        <v>4506</v>
      </c>
      <c r="H784" s="142">
        <v>3.5</v>
      </c>
      <c r="I784" s="144">
        <f>'DHS2025'!L780/1000</f>
        <v>3.573</v>
      </c>
      <c r="J784" s="49">
        <f>'Predikcia 15min'!R781</f>
        <v>97.29</v>
      </c>
      <c r="K784" s="47">
        <f t="shared" si="12"/>
        <v>337.35229830000003</v>
      </c>
      <c r="M784" s="135">
        <f>'Predikcia 15min'!K781</f>
        <v>3</v>
      </c>
      <c r="N784" s="10">
        <v>3.5</v>
      </c>
    </row>
    <row r="785" spans="3:14" ht="15.75" thickBot="1">
      <c r="C785" s="127">
        <f>'Predikcia 15min'!A782</f>
        <v>45756</v>
      </c>
      <c r="D785" s="130">
        <f>'Predikcia 15min'!B782</f>
        <v>8.1145833333334174</v>
      </c>
      <c r="E785" s="68">
        <f>'Predikcia 15min'!G782</f>
        <v>6770.75</v>
      </c>
      <c r="F785" s="69">
        <f>'Predikcia 15min'!O782</f>
        <v>8964</v>
      </c>
      <c r="G785" s="133">
        <f>'Predikcia 15min'!P782</f>
        <v>2911</v>
      </c>
      <c r="H785" s="142">
        <v>3.5</v>
      </c>
      <c r="I785" s="144">
        <f>'DHS2025'!L781/1000</f>
        <v>3.5470000000000002</v>
      </c>
      <c r="J785" s="49">
        <f>'Predikcia 15min'!R782</f>
        <v>97.29</v>
      </c>
      <c r="K785" s="47">
        <f t="shared" si="12"/>
        <v>334.89745370000003</v>
      </c>
      <c r="M785" s="135">
        <f>'Predikcia 15min'!K782</f>
        <v>3</v>
      </c>
      <c r="N785" s="10">
        <v>3.5</v>
      </c>
    </row>
    <row r="786" spans="3:14" ht="15.75" thickBot="1">
      <c r="C786" s="127">
        <f>'Predikcia 15min'!A783</f>
        <v>45756</v>
      </c>
      <c r="D786" s="130">
        <f>'Predikcia 15min'!B783</f>
        <v>8.1250000000000835</v>
      </c>
      <c r="E786" s="68">
        <f>'Predikcia 15min'!G783</f>
        <v>6789.5</v>
      </c>
      <c r="F786" s="69">
        <f>'Predikcia 15min'!O783</f>
        <v>8985</v>
      </c>
      <c r="G786" s="133">
        <f>'Predikcia 15min'!P783</f>
        <v>4452</v>
      </c>
      <c r="H786" s="142">
        <v>5</v>
      </c>
      <c r="I786" s="144">
        <f>'DHS2025'!L782/1000</f>
        <v>4.6150000000000002</v>
      </c>
      <c r="J786" s="49">
        <f>'Predikcia 15min'!R783</f>
        <v>98.78</v>
      </c>
      <c r="K786" s="47">
        <f t="shared" si="12"/>
        <v>442.54250299999995</v>
      </c>
      <c r="M786" s="135">
        <f>'Predikcia 15min'!K783</f>
        <v>3</v>
      </c>
      <c r="N786" s="10">
        <v>5</v>
      </c>
    </row>
    <row r="787" spans="3:14" ht="15.75" thickBot="1">
      <c r="C787" s="127">
        <f>'Predikcia 15min'!A784</f>
        <v>45756</v>
      </c>
      <c r="D787" s="130">
        <f>'Predikcia 15min'!B784</f>
        <v>8.1354166666667496</v>
      </c>
      <c r="E787" s="68">
        <f>'Predikcia 15min'!G784</f>
        <v>7887.5</v>
      </c>
      <c r="F787" s="69">
        <f>'Predikcia 15min'!O784</f>
        <v>9552</v>
      </c>
      <c r="G787" s="133">
        <f>'Predikcia 15min'!P784</f>
        <v>6820</v>
      </c>
      <c r="H787" s="142">
        <v>5</v>
      </c>
      <c r="I787" s="144">
        <f>'DHS2025'!L783/1000</f>
        <v>5.0250000000000004</v>
      </c>
      <c r="J787" s="49">
        <f>'Predikcia 15min'!R784</f>
        <v>98.78</v>
      </c>
      <c r="K787" s="47">
        <f t="shared" si="12"/>
        <v>481.85830499999997</v>
      </c>
      <c r="M787" s="135">
        <f>'Predikcia 15min'!K784</f>
        <v>3</v>
      </c>
      <c r="N787" s="10">
        <v>5</v>
      </c>
    </row>
    <row r="788" spans="3:14" ht="15.75" thickBot="1">
      <c r="C788" s="127">
        <f>'Predikcia 15min'!A785</f>
        <v>45756</v>
      </c>
      <c r="D788" s="130">
        <f>'Predikcia 15min'!B785</f>
        <v>8.1458333333334156</v>
      </c>
      <c r="E788" s="68">
        <f>'Predikcia 15min'!G785</f>
        <v>9689.5</v>
      </c>
      <c r="F788" s="69">
        <f>'Predikcia 15min'!O785</f>
        <v>11847</v>
      </c>
      <c r="G788" s="133">
        <f>'Predikcia 15min'!P785</f>
        <v>5033</v>
      </c>
      <c r="H788" s="142">
        <v>5</v>
      </c>
      <c r="I788" s="144">
        <f>'DHS2025'!L784/1000</f>
        <v>5.0599999999999996</v>
      </c>
      <c r="J788" s="49">
        <f>'Predikcia 15min'!R785</f>
        <v>98.78</v>
      </c>
      <c r="K788" s="47">
        <f t="shared" si="12"/>
        <v>485.21453199999991</v>
      </c>
      <c r="M788" s="135">
        <f>'Predikcia 15min'!K785</f>
        <v>4</v>
      </c>
      <c r="N788" s="10">
        <v>5</v>
      </c>
    </row>
    <row r="789" spans="3:14" ht="15.75" thickBot="1">
      <c r="C789" s="127">
        <f>'Predikcia 15min'!A786</f>
        <v>45756</v>
      </c>
      <c r="D789" s="130">
        <f>'Predikcia 15min'!B786</f>
        <v>8.1562500000000817</v>
      </c>
      <c r="E789" s="68">
        <f>'Predikcia 15min'!G786</f>
        <v>11067.75</v>
      </c>
      <c r="F789" s="69">
        <f>'Predikcia 15min'!O786</f>
        <v>15012</v>
      </c>
      <c r="G789" s="133">
        <f>'Predikcia 15min'!P786</f>
        <v>1206</v>
      </c>
      <c r="H789" s="142">
        <v>5</v>
      </c>
      <c r="I789" s="144">
        <f>'DHS2025'!L785/1000</f>
        <v>5.03</v>
      </c>
      <c r="J789" s="49">
        <f>'Predikcia 15min'!R786</f>
        <v>98.78</v>
      </c>
      <c r="K789" s="47">
        <f t="shared" si="12"/>
        <v>482.33776599999999</v>
      </c>
      <c r="M789" s="135">
        <f>'Predikcia 15min'!K786</f>
        <v>4</v>
      </c>
      <c r="N789" s="10">
        <v>5</v>
      </c>
    </row>
    <row r="790" spans="3:14" ht="15.75" thickBot="1">
      <c r="C790" s="127">
        <f>'Predikcia 15min'!A787</f>
        <v>45756</v>
      </c>
      <c r="D790" s="130">
        <f>'Predikcia 15min'!B787</f>
        <v>8.1666666666667478</v>
      </c>
      <c r="E790" s="68">
        <f>'Predikcia 15min'!G787</f>
        <v>11657.25</v>
      </c>
      <c r="F790" s="69">
        <f>'Predikcia 15min'!O787</f>
        <v>17565</v>
      </c>
      <c r="G790" s="133">
        <f>'Predikcia 15min'!P787</f>
        <v>124</v>
      </c>
      <c r="H790" s="142">
        <v>6</v>
      </c>
      <c r="I790" s="144">
        <f>'DHS2025'!L786/1000</f>
        <v>5.85</v>
      </c>
      <c r="J790" s="49">
        <f>'Predikcia 15min'!R787</f>
        <v>98.71</v>
      </c>
      <c r="K790" s="47">
        <f t="shared" si="12"/>
        <v>560.56396499999994</v>
      </c>
      <c r="M790" s="135">
        <f>'Predikcia 15min'!K787</f>
        <v>4</v>
      </c>
      <c r="N790" s="10">
        <v>6</v>
      </c>
    </row>
    <row r="791" spans="3:14" ht="15.75" thickBot="1">
      <c r="C791" s="127">
        <f>'Predikcia 15min'!A788</f>
        <v>45756</v>
      </c>
      <c r="D791" s="130">
        <f>'Predikcia 15min'!B788</f>
        <v>8.1770833333334139</v>
      </c>
      <c r="E791" s="68">
        <f>'Predikcia 15min'!G788</f>
        <v>11824.5</v>
      </c>
      <c r="F791" s="69">
        <f>'Predikcia 15min'!O788</f>
        <v>17840</v>
      </c>
      <c r="G791" s="133">
        <f>'Predikcia 15min'!P788</f>
        <v>753</v>
      </c>
      <c r="H791" s="142">
        <v>6</v>
      </c>
      <c r="I791" s="144">
        <f>'DHS2025'!L787/1000</f>
        <v>6.0709999999999997</v>
      </c>
      <c r="J791" s="49">
        <f>'Predikcia 15min'!R788</f>
        <v>98.71</v>
      </c>
      <c r="K791" s="47">
        <f t="shared" si="12"/>
        <v>581.74082589999989</v>
      </c>
      <c r="M791" s="135">
        <f>'Predikcia 15min'!K788</f>
        <v>4</v>
      </c>
      <c r="N791" s="10">
        <v>6</v>
      </c>
    </row>
    <row r="792" spans="3:14" ht="15.75" thickBot="1">
      <c r="C792" s="127">
        <f>'Predikcia 15min'!A789</f>
        <v>45756</v>
      </c>
      <c r="D792" s="130">
        <f>'Predikcia 15min'!B789</f>
        <v>8.1875000000000799</v>
      </c>
      <c r="E792" s="68">
        <f>'Predikcia 15min'!G789</f>
        <v>11705.25</v>
      </c>
      <c r="F792" s="69">
        <f>'Predikcia 15min'!O789</f>
        <v>18389</v>
      </c>
      <c r="G792" s="133">
        <f>'Predikcia 15min'!P789</f>
        <v>415</v>
      </c>
      <c r="H792" s="142">
        <v>6</v>
      </c>
      <c r="I792" s="144">
        <f>'DHS2025'!L788/1000</f>
        <v>6.04</v>
      </c>
      <c r="J792" s="49">
        <f>'Predikcia 15min'!R789</f>
        <v>98.71</v>
      </c>
      <c r="K792" s="47">
        <f t="shared" si="12"/>
        <v>578.77031599999998</v>
      </c>
      <c r="M792" s="135">
        <f>'Predikcia 15min'!K789</f>
        <v>4</v>
      </c>
      <c r="N792" s="10">
        <v>6</v>
      </c>
    </row>
    <row r="793" spans="3:14" ht="15.75" thickBot="1">
      <c r="C793" s="127">
        <f>'Predikcia 15min'!A790</f>
        <v>45756</v>
      </c>
      <c r="D793" s="130">
        <f>'Predikcia 15min'!B790</f>
        <v>8.197916666666746</v>
      </c>
      <c r="E793" s="68">
        <f>'Predikcia 15min'!G790</f>
        <v>14046.5</v>
      </c>
      <c r="F793" s="69">
        <f>'Predikcia 15min'!O790</f>
        <v>18919</v>
      </c>
      <c r="G793" s="133">
        <f>'Predikcia 15min'!P790</f>
        <v>110</v>
      </c>
      <c r="H793" s="142">
        <v>6</v>
      </c>
      <c r="I793" s="144">
        <f>'DHS2025'!L789/1000</f>
        <v>6.0670000000000002</v>
      </c>
      <c r="J793" s="49">
        <f>'Predikcia 15min'!R790</f>
        <v>98.71</v>
      </c>
      <c r="K793" s="47">
        <f t="shared" si="12"/>
        <v>581.3575343</v>
      </c>
      <c r="M793" s="135">
        <f>'Predikcia 15min'!K790</f>
        <v>5</v>
      </c>
      <c r="N793" s="10">
        <v>6</v>
      </c>
    </row>
    <row r="794" spans="3:14" ht="15.75" thickBot="1">
      <c r="C794" s="127">
        <f>'Predikcia 15min'!A791</f>
        <v>45756</v>
      </c>
      <c r="D794" s="130">
        <f>'Predikcia 15min'!B791</f>
        <v>8.2083333333334121</v>
      </c>
      <c r="E794" s="68">
        <f>'Predikcia 15min'!G791</f>
        <v>13060.5</v>
      </c>
      <c r="F794" s="69">
        <f>'Predikcia 15min'!O791</f>
        <v>17559</v>
      </c>
      <c r="G794" s="133">
        <f>'Predikcia 15min'!P791</f>
        <v>1275</v>
      </c>
      <c r="H794" s="142">
        <v>6</v>
      </c>
      <c r="I794" s="144">
        <f>'DHS2025'!L790/1000</f>
        <v>6.06</v>
      </c>
      <c r="J794" s="49">
        <f>'Predikcia 15min'!R791</f>
        <v>121.62</v>
      </c>
      <c r="K794" s="47">
        <f t="shared" si="12"/>
        <v>718.13302799999997</v>
      </c>
      <c r="M794" s="135">
        <f>'Predikcia 15min'!K791</f>
        <v>5</v>
      </c>
      <c r="N794" s="10">
        <v>6</v>
      </c>
    </row>
    <row r="795" spans="3:14" ht="15.75" thickBot="1">
      <c r="C795" s="127">
        <f>'Predikcia 15min'!A792</f>
        <v>45756</v>
      </c>
      <c r="D795" s="130">
        <f>'Predikcia 15min'!B792</f>
        <v>8.2187500000000782</v>
      </c>
      <c r="E795" s="68">
        <f>'Predikcia 15min'!G792</f>
        <v>14112.5</v>
      </c>
      <c r="F795" s="69">
        <f>'Predikcia 15min'!O792</f>
        <v>17931</v>
      </c>
      <c r="G795" s="133">
        <f>'Predikcia 15min'!P792</f>
        <v>2228</v>
      </c>
      <c r="H795" s="142">
        <v>8</v>
      </c>
      <c r="I795" s="144">
        <f>'DHS2025'!L791/1000</f>
        <v>6.6980000000000004</v>
      </c>
      <c r="J795" s="49">
        <f>'Predikcia 15min'!R792</f>
        <v>121.62</v>
      </c>
      <c r="K795" s="47">
        <f t="shared" si="12"/>
        <v>793.73845240000003</v>
      </c>
      <c r="M795" s="135">
        <f>'Predikcia 15min'!K792</f>
        <v>5</v>
      </c>
      <c r="N795" s="10">
        <v>8</v>
      </c>
    </row>
    <row r="796" spans="3:14" ht="15.75" thickBot="1">
      <c r="C796" s="127">
        <f>'Predikcia 15min'!A793</f>
        <v>45756</v>
      </c>
      <c r="D796" s="130">
        <f>'Predikcia 15min'!B793</f>
        <v>8.2291666666667442</v>
      </c>
      <c r="E796" s="68">
        <f>'Predikcia 15min'!G793</f>
        <v>14299.25</v>
      </c>
      <c r="F796" s="69">
        <f>'Predikcia 15min'!O793</f>
        <v>13606</v>
      </c>
      <c r="G796" s="133">
        <f>'Predikcia 15min'!P793</f>
        <v>10238</v>
      </c>
      <c r="H796" s="142">
        <v>8</v>
      </c>
      <c r="I796" s="144">
        <f>'DHS2025'!L792/1000</f>
        <v>8.0109999999999992</v>
      </c>
      <c r="J796" s="49">
        <f>'Predikcia 15min'!R793</f>
        <v>121.62</v>
      </c>
      <c r="K796" s="47">
        <f t="shared" si="12"/>
        <v>949.33394179999993</v>
      </c>
      <c r="M796" s="135">
        <f>'Predikcia 15min'!K793</f>
        <v>5</v>
      </c>
      <c r="N796" s="10">
        <v>8</v>
      </c>
    </row>
    <row r="797" spans="3:14" ht="15.75" thickBot="1">
      <c r="C797" s="127">
        <f>'Predikcia 15min'!A794</f>
        <v>45756</v>
      </c>
      <c r="D797" s="130">
        <f>'Predikcia 15min'!B794</f>
        <v>8.2395833333334103</v>
      </c>
      <c r="E797" s="68">
        <f>'Predikcia 15min'!G794</f>
        <v>14168.25</v>
      </c>
      <c r="F797" s="69">
        <f>'Predikcia 15min'!O794</f>
        <v>15593</v>
      </c>
      <c r="G797" s="133">
        <f>'Predikcia 15min'!P794</f>
        <v>8208</v>
      </c>
      <c r="H797" s="142">
        <v>8</v>
      </c>
      <c r="I797" s="144">
        <f>'DHS2025'!L793/1000</f>
        <v>8.077</v>
      </c>
      <c r="J797" s="49">
        <f>'Predikcia 15min'!R794</f>
        <v>121.62</v>
      </c>
      <c r="K797" s="47">
        <f t="shared" si="12"/>
        <v>957.15519259999996</v>
      </c>
      <c r="M797" s="135">
        <f>'Predikcia 15min'!K794</f>
        <v>5</v>
      </c>
      <c r="N797" s="10">
        <v>8</v>
      </c>
    </row>
    <row r="798" spans="3:14" ht="15.75" thickBot="1">
      <c r="C798" s="127">
        <f>'Predikcia 15min'!A795</f>
        <v>45756</v>
      </c>
      <c r="D798" s="130">
        <f>'Predikcia 15min'!B795</f>
        <v>8.2500000000000764</v>
      </c>
      <c r="E798" s="68">
        <f>'Predikcia 15min'!G795</f>
        <v>14643.25</v>
      </c>
      <c r="F798" s="69">
        <f>'Predikcia 15min'!O795</f>
        <v>0</v>
      </c>
      <c r="G798" s="133">
        <f>'Predikcia 15min'!P795</f>
        <v>0</v>
      </c>
      <c r="H798" s="142">
        <v>8</v>
      </c>
      <c r="I798" s="144">
        <f>'DHS2025'!L794/1000</f>
        <v>0</v>
      </c>
      <c r="J798" s="49">
        <f>'Predikcia 15min'!R795</f>
        <v>162.30000000000001</v>
      </c>
      <c r="K798" s="47">
        <f t="shared" si="12"/>
        <v>0</v>
      </c>
      <c r="M798" s="135">
        <f>'Predikcia 15min'!K795</f>
        <v>5</v>
      </c>
      <c r="N798" s="10">
        <v>8</v>
      </c>
    </row>
    <row r="799" spans="3:14" ht="15.75" thickBot="1">
      <c r="C799" s="127">
        <f>'Predikcia 15min'!A796</f>
        <v>45756</v>
      </c>
      <c r="D799" s="130">
        <f>'Predikcia 15min'!B796</f>
        <v>8.2604166666667425</v>
      </c>
      <c r="E799" s="68">
        <f>'Predikcia 15min'!G796</f>
        <v>13515</v>
      </c>
      <c r="F799" s="69">
        <f>'Predikcia 15min'!O796</f>
        <v>18100</v>
      </c>
      <c r="G799" s="133">
        <f>'Predikcia 15min'!P796</f>
        <v>6716</v>
      </c>
      <c r="H799" s="142">
        <v>8</v>
      </c>
      <c r="I799" s="144">
        <f>'DHS2025'!L795/1000</f>
        <v>8.0950000000000006</v>
      </c>
      <c r="J799" s="49">
        <f>'Predikcia 15min'!R796</f>
        <v>162.30000000000001</v>
      </c>
      <c r="K799" s="47">
        <f t="shared" si="12"/>
        <v>1285.2998150000003</v>
      </c>
      <c r="M799" s="135">
        <f>'Predikcia 15min'!K796</f>
        <v>5</v>
      </c>
      <c r="N799" s="10">
        <v>8</v>
      </c>
    </row>
    <row r="800" spans="3:14" ht="15.75" thickBot="1">
      <c r="C800" s="127">
        <f>'Predikcia 15min'!A797</f>
        <v>45756</v>
      </c>
      <c r="D800" s="130">
        <f>'Predikcia 15min'!B797</f>
        <v>8.2708333333334085</v>
      </c>
      <c r="E800" s="68">
        <f>'Predikcia 15min'!G797</f>
        <v>13554.25</v>
      </c>
      <c r="F800" s="69">
        <f>'Predikcia 15min'!O797</f>
        <v>18825</v>
      </c>
      <c r="G800" s="133">
        <f>'Predikcia 15min'!P797</f>
        <v>5205</v>
      </c>
      <c r="H800" s="142">
        <v>8</v>
      </c>
      <c r="I800" s="144">
        <f>'DHS2025'!L796/1000</f>
        <v>7.99</v>
      </c>
      <c r="J800" s="49">
        <f>'Predikcia 15min'!R797</f>
        <v>162.30000000000001</v>
      </c>
      <c r="K800" s="47">
        <f t="shared" si="12"/>
        <v>1268.6282300000003</v>
      </c>
      <c r="M800" s="135">
        <f>'Predikcia 15min'!K797</f>
        <v>5</v>
      </c>
      <c r="N800" s="10">
        <v>8</v>
      </c>
    </row>
    <row r="801" spans="3:14" ht="15.75" thickBot="1">
      <c r="C801" s="127">
        <f>'Predikcia 15min'!A798</f>
        <v>45756</v>
      </c>
      <c r="D801" s="130">
        <f>'Predikcia 15min'!B798</f>
        <v>8.2812500000000746</v>
      </c>
      <c r="E801" s="68">
        <f>'Predikcia 15min'!G798</f>
        <v>13267.75</v>
      </c>
      <c r="F801" s="69">
        <f>'Predikcia 15min'!O798</f>
        <v>18999</v>
      </c>
      <c r="G801" s="133">
        <f>'Predikcia 15min'!P798</f>
        <v>5190</v>
      </c>
      <c r="H801" s="142">
        <v>8</v>
      </c>
      <c r="I801" s="144">
        <f>'DHS2025'!L797/1000</f>
        <v>7.9279999999999999</v>
      </c>
      <c r="J801" s="49">
        <f>'Predikcia 15min'!R798</f>
        <v>162.30000000000001</v>
      </c>
      <c r="K801" s="47">
        <f t="shared" si="12"/>
        <v>1258.7840560000002</v>
      </c>
      <c r="M801" s="135">
        <f>'Predikcia 15min'!K798</f>
        <v>5</v>
      </c>
      <c r="N801" s="10">
        <v>8</v>
      </c>
    </row>
    <row r="802" spans="3:14" ht="15.75" thickBot="1">
      <c r="C802" s="127">
        <f>'Predikcia 15min'!A799</f>
        <v>45756</v>
      </c>
      <c r="D802" s="130">
        <f>'Predikcia 15min'!B799</f>
        <v>8.2916666666667407</v>
      </c>
      <c r="E802" s="68">
        <f>'Predikcia 15min'!G799</f>
        <v>12594.75</v>
      </c>
      <c r="F802" s="69">
        <f>'Predikcia 15min'!O799</f>
        <v>18317</v>
      </c>
      <c r="G802" s="133">
        <f>'Predikcia 15min'!P799</f>
        <v>6418</v>
      </c>
      <c r="H802" s="142">
        <v>8</v>
      </c>
      <c r="I802" s="144">
        <f>'DHS2025'!L798/1000</f>
        <v>8.1289999999999996</v>
      </c>
      <c r="J802" s="49">
        <f>'Predikcia 15min'!R799</f>
        <v>178.54</v>
      </c>
      <c r="K802" s="47">
        <f t="shared" si="12"/>
        <v>1421.3930433999997</v>
      </c>
      <c r="M802" s="135">
        <f>'Predikcia 15min'!K799</f>
        <v>5</v>
      </c>
      <c r="N802" s="10">
        <v>8</v>
      </c>
    </row>
    <row r="803" spans="3:14" ht="15.75" thickBot="1">
      <c r="C803" s="127">
        <f>'Predikcia 15min'!A800</f>
        <v>45756</v>
      </c>
      <c r="D803" s="130">
        <f>'Predikcia 15min'!B800</f>
        <v>8.3020833333334068</v>
      </c>
      <c r="E803" s="68">
        <f>'Predikcia 15min'!G800</f>
        <v>12645</v>
      </c>
      <c r="F803" s="69">
        <f>'Predikcia 15min'!O800</f>
        <v>17714</v>
      </c>
      <c r="G803" s="133">
        <f>'Predikcia 15min'!P800</f>
        <v>6850</v>
      </c>
      <c r="H803" s="142">
        <v>8</v>
      </c>
      <c r="I803" s="144">
        <f>'DHS2025'!L799/1000</f>
        <v>8.0630000000000006</v>
      </c>
      <c r="J803" s="49">
        <f>'Predikcia 15min'!R800</f>
        <v>178.54</v>
      </c>
      <c r="K803" s="47">
        <f t="shared" si="12"/>
        <v>1409.8526397999999</v>
      </c>
      <c r="M803" s="135">
        <f>'Predikcia 15min'!K800</f>
        <v>5</v>
      </c>
      <c r="N803" s="10">
        <v>8</v>
      </c>
    </row>
    <row r="804" spans="3:14" ht="15.75" thickBot="1">
      <c r="C804" s="127">
        <f>'Predikcia 15min'!A801</f>
        <v>45756</v>
      </c>
      <c r="D804" s="130">
        <f>'Predikcia 15min'!B801</f>
        <v>8.3125000000000728</v>
      </c>
      <c r="E804" s="68">
        <f>'Predikcia 15min'!G801</f>
        <v>12055.75</v>
      </c>
      <c r="F804" s="69">
        <f>'Predikcia 15min'!O801</f>
        <v>16294</v>
      </c>
      <c r="G804" s="133">
        <f>'Predikcia 15min'!P801</f>
        <v>7859</v>
      </c>
      <c r="H804" s="142">
        <v>8</v>
      </c>
      <c r="I804" s="144">
        <f>'DHS2025'!L800/1000</f>
        <v>8.0440000000000005</v>
      </c>
      <c r="J804" s="49">
        <f>'Predikcia 15min'!R801</f>
        <v>178.54</v>
      </c>
      <c r="K804" s="47">
        <f t="shared" si="12"/>
        <v>1406.5304024</v>
      </c>
      <c r="M804" s="135">
        <f>'Predikcia 15min'!K801</f>
        <v>5</v>
      </c>
      <c r="N804" s="10">
        <v>8</v>
      </c>
    </row>
    <row r="805" spans="3:14" ht="15.75" thickBot="1">
      <c r="C805" s="127">
        <f>'Predikcia 15min'!A802</f>
        <v>45756</v>
      </c>
      <c r="D805" s="130">
        <f>'Predikcia 15min'!B802</f>
        <v>8.3229166666667389</v>
      </c>
      <c r="E805" s="68">
        <f>'Predikcia 15min'!G802</f>
        <v>11218.5</v>
      </c>
      <c r="F805" s="69">
        <f>'Predikcia 15min'!O802</f>
        <v>15287</v>
      </c>
      <c r="G805" s="133">
        <f>'Predikcia 15min'!P802</f>
        <v>8960</v>
      </c>
      <c r="H805" s="142">
        <v>8</v>
      </c>
      <c r="I805" s="144">
        <f>'DHS2025'!L801/1000</f>
        <v>8.0549999999999997</v>
      </c>
      <c r="J805" s="49">
        <f>'Predikcia 15min'!R802</f>
        <v>178.54</v>
      </c>
      <c r="K805" s="47">
        <f t="shared" si="12"/>
        <v>1408.4538029999997</v>
      </c>
      <c r="M805" s="135">
        <f>'Predikcia 15min'!K802</f>
        <v>4</v>
      </c>
      <c r="N805" s="10">
        <v>8</v>
      </c>
    </row>
    <row r="806" spans="3:14" ht="15.75" thickBot="1">
      <c r="C806" s="127">
        <f>'Predikcia 15min'!A803</f>
        <v>45756</v>
      </c>
      <c r="D806" s="130">
        <f>'Predikcia 15min'!B803</f>
        <v>8.333333333333405</v>
      </c>
      <c r="E806" s="68">
        <f>'Predikcia 15min'!G803</f>
        <v>10839.75</v>
      </c>
      <c r="F806" s="69">
        <f>'Predikcia 15min'!O803</f>
        <v>13821</v>
      </c>
      <c r="G806" s="133">
        <f>'Predikcia 15min'!P803</f>
        <v>10469</v>
      </c>
      <c r="H806" s="142">
        <v>8</v>
      </c>
      <c r="I806" s="144">
        <f>'DHS2025'!L802/1000</f>
        <v>8.0579999999999998</v>
      </c>
      <c r="J806" s="49">
        <f>'Predikcia 15min'!R803</f>
        <v>131.56</v>
      </c>
      <c r="K806" s="47">
        <f t="shared" si="12"/>
        <v>1034.1991752000001</v>
      </c>
      <c r="M806" s="135">
        <f>'Predikcia 15min'!K803</f>
        <v>4</v>
      </c>
      <c r="N806" s="10">
        <v>8</v>
      </c>
    </row>
    <row r="807" spans="3:14" ht="15.75" thickBot="1">
      <c r="C807" s="127">
        <f>'Predikcia 15min'!A804</f>
        <v>45756</v>
      </c>
      <c r="D807" s="130">
        <f>'Predikcia 15min'!B804</f>
        <v>8.3437500000000711</v>
      </c>
      <c r="E807" s="68">
        <f>'Predikcia 15min'!G804</f>
        <v>10833</v>
      </c>
      <c r="F807" s="69">
        <f>'Predikcia 15min'!O804</f>
        <v>12254</v>
      </c>
      <c r="G807" s="133">
        <f>'Predikcia 15min'!P804</f>
        <v>11942</v>
      </c>
      <c r="H807" s="142">
        <v>8</v>
      </c>
      <c r="I807" s="144">
        <f>'DHS2025'!L803/1000</f>
        <v>8.0670000000000002</v>
      </c>
      <c r="J807" s="49">
        <f>'Predikcia 15min'!R804</f>
        <v>131.56</v>
      </c>
      <c r="K807" s="47">
        <f t="shared" si="12"/>
        <v>1035.3542748</v>
      </c>
      <c r="M807" s="135">
        <f>'Predikcia 15min'!K804</f>
        <v>4</v>
      </c>
      <c r="N807" s="10">
        <v>8</v>
      </c>
    </row>
    <row r="808" spans="3:14" ht="15.75" thickBot="1">
      <c r="C808" s="127">
        <f>'Predikcia 15min'!A805</f>
        <v>45756</v>
      </c>
      <c r="D808" s="130">
        <f>'Predikcia 15min'!B805</f>
        <v>8.3541666666667371</v>
      </c>
      <c r="E808" s="68">
        <f>'Predikcia 15min'!G805</f>
        <v>10589.5</v>
      </c>
      <c r="F808" s="69">
        <f>'Predikcia 15min'!O805</f>
        <v>9684</v>
      </c>
      <c r="G808" s="133">
        <f>'Predikcia 15min'!P805</f>
        <v>14462</v>
      </c>
      <c r="H808" s="142">
        <v>8</v>
      </c>
      <c r="I808" s="144">
        <f>'DHS2025'!L804/1000</f>
        <v>8.0609999999999999</v>
      </c>
      <c r="J808" s="49">
        <f>'Predikcia 15min'!R805</f>
        <v>131.56</v>
      </c>
      <c r="K808" s="47">
        <f t="shared" si="12"/>
        <v>1034.5842084000001</v>
      </c>
      <c r="M808" s="135">
        <f>'Predikcia 15min'!K805</f>
        <v>4</v>
      </c>
      <c r="N808" s="10">
        <v>8</v>
      </c>
    </row>
    <row r="809" spans="3:14" ht="15.75" thickBot="1">
      <c r="C809" s="127">
        <f>'Predikcia 15min'!A806</f>
        <v>45756</v>
      </c>
      <c r="D809" s="130">
        <f>'Predikcia 15min'!B806</f>
        <v>8.3645833333334032</v>
      </c>
      <c r="E809" s="68">
        <f>'Predikcia 15min'!G806</f>
        <v>10350.75</v>
      </c>
      <c r="F809" s="69">
        <f>'Predikcia 15min'!O806</f>
        <v>9596</v>
      </c>
      <c r="G809" s="133">
        <f>'Predikcia 15min'!P806</f>
        <v>14372</v>
      </c>
      <c r="H809" s="142">
        <v>8</v>
      </c>
      <c r="I809" s="144">
        <f>'DHS2025'!L805/1000</f>
        <v>8.08</v>
      </c>
      <c r="J809" s="49">
        <f>'Predikcia 15min'!R806</f>
        <v>131.56</v>
      </c>
      <c r="K809" s="47">
        <f t="shared" si="12"/>
        <v>1037.0227520000001</v>
      </c>
      <c r="M809" s="135">
        <f>'Predikcia 15min'!K806</f>
        <v>4</v>
      </c>
      <c r="N809" s="10">
        <v>8</v>
      </c>
    </row>
    <row r="810" spans="3:14" ht="15.75" thickBot="1">
      <c r="C810" s="127">
        <f>'Predikcia 15min'!A807</f>
        <v>45756</v>
      </c>
      <c r="D810" s="130">
        <f>'Predikcia 15min'!B807</f>
        <v>8.3750000000000693</v>
      </c>
      <c r="E810" s="68">
        <f>'Predikcia 15min'!G807</f>
        <v>10390.5</v>
      </c>
      <c r="F810" s="69">
        <f>'Predikcia 15min'!O807</f>
        <v>8403</v>
      </c>
      <c r="G810" s="133">
        <f>'Predikcia 15min'!P807</f>
        <v>10137</v>
      </c>
      <c r="H810" s="142">
        <v>6</v>
      </c>
      <c r="I810" s="144">
        <f>'DHS2025'!L806/1000</f>
        <v>6.6619999999999999</v>
      </c>
      <c r="J810" s="49">
        <f>'Predikcia 15min'!R807</f>
        <v>100.58</v>
      </c>
      <c r="K810" s="47">
        <f t="shared" si="12"/>
        <v>650.70552039999984</v>
      </c>
      <c r="M810" s="135">
        <f>'Predikcia 15min'!K807</f>
        <v>4</v>
      </c>
      <c r="N810" s="10">
        <v>6</v>
      </c>
    </row>
    <row r="811" spans="3:14" ht="15.75" thickBot="1">
      <c r="C811" s="127">
        <f>'Predikcia 15min'!A808</f>
        <v>45756</v>
      </c>
      <c r="D811" s="130">
        <f>'Predikcia 15min'!B808</f>
        <v>8.3854166666667354</v>
      </c>
      <c r="E811" s="68">
        <f>'Predikcia 15min'!G808</f>
        <v>10314.25</v>
      </c>
      <c r="F811" s="69">
        <f>'Predikcia 15min'!O808</f>
        <v>10429</v>
      </c>
      <c r="G811" s="133">
        <f>'Predikcia 15min'!P808</f>
        <v>7557</v>
      </c>
      <c r="H811" s="142">
        <v>4</v>
      </c>
      <c r="I811" s="144">
        <f>'DHS2025'!L807/1000</f>
        <v>5.5309999999999997</v>
      </c>
      <c r="J811" s="49">
        <f>'Predikcia 15min'!R808</f>
        <v>100.58</v>
      </c>
      <c r="K811" s="47">
        <f t="shared" si="12"/>
        <v>540.23600019999992</v>
      </c>
      <c r="M811" s="135">
        <f>'Predikcia 15min'!K808</f>
        <v>4</v>
      </c>
      <c r="N811" s="10">
        <v>4</v>
      </c>
    </row>
    <row r="812" spans="3:14" ht="15.75" thickBot="1">
      <c r="C812" s="127">
        <f>'Predikcia 15min'!A809</f>
        <v>45756</v>
      </c>
      <c r="D812" s="130">
        <f>'Predikcia 15min'!B809</f>
        <v>8.3958333333334014</v>
      </c>
      <c r="E812" s="68">
        <f>'Predikcia 15min'!G809</f>
        <v>10307</v>
      </c>
      <c r="F812" s="69">
        <f>'Predikcia 15min'!O809</f>
        <v>10522</v>
      </c>
      <c r="G812" s="133">
        <f>'Predikcia 15min'!P809</f>
        <v>2935</v>
      </c>
      <c r="H812" s="142">
        <v>4</v>
      </c>
      <c r="I812" s="144">
        <f>'DHS2025'!L808/1000</f>
        <v>4.07</v>
      </c>
      <c r="J812" s="49">
        <f>'Predikcia 15min'!R809</f>
        <v>100.58</v>
      </c>
      <c r="K812" s="47">
        <f t="shared" si="12"/>
        <v>397.53399399999995</v>
      </c>
      <c r="M812" s="135">
        <f>'Predikcia 15min'!K809</f>
        <v>4</v>
      </c>
      <c r="N812" s="10">
        <v>4</v>
      </c>
    </row>
    <row r="813" spans="3:14" ht="15.75" thickBot="1">
      <c r="C813" s="127">
        <f>'Predikcia 15min'!A810</f>
        <v>45756</v>
      </c>
      <c r="D813" s="130">
        <f>'Predikcia 15min'!B810</f>
        <v>8.4062500000000675</v>
      </c>
      <c r="E813" s="68">
        <f>'Predikcia 15min'!G810</f>
        <v>10087.25</v>
      </c>
      <c r="F813" s="69">
        <f>'Predikcia 15min'!O810</f>
        <v>10098</v>
      </c>
      <c r="G813" s="133">
        <f>'Predikcia 15min'!P810</f>
        <v>2662</v>
      </c>
      <c r="H813" s="142">
        <v>4</v>
      </c>
      <c r="I813" s="144">
        <f>'DHS2025'!L809/1000</f>
        <v>4.0209999999999999</v>
      </c>
      <c r="J813" s="49">
        <f>'Predikcia 15min'!R810</f>
        <v>100.58</v>
      </c>
      <c r="K813" s="47">
        <f t="shared" si="12"/>
        <v>392.74795819999991</v>
      </c>
      <c r="M813" s="135">
        <f>'Predikcia 15min'!K810</f>
        <v>4</v>
      </c>
      <c r="N813" s="10">
        <v>4</v>
      </c>
    </row>
    <row r="814" spans="3:14" ht="15.75" thickBot="1">
      <c r="C814" s="127">
        <f>'Predikcia 15min'!A811</f>
        <v>45756</v>
      </c>
      <c r="D814" s="130">
        <f>'Predikcia 15min'!B811</f>
        <v>8.4166666666667336</v>
      </c>
      <c r="E814" s="68">
        <f>'Predikcia 15min'!G811</f>
        <v>10041.5</v>
      </c>
      <c r="F814" s="69">
        <f>'Predikcia 15min'!O811</f>
        <v>9726</v>
      </c>
      <c r="G814" s="133">
        <f>'Predikcia 15min'!P811</f>
        <v>809</v>
      </c>
      <c r="H814" s="142">
        <v>3</v>
      </c>
      <c r="I814" s="144">
        <f>'DHS2025'!L810/1000</f>
        <v>3.0990000000000002</v>
      </c>
      <c r="J814" s="49">
        <f>'Predikcia 15min'!R811</f>
        <v>84.83</v>
      </c>
      <c r="K814" s="47">
        <f t="shared" si="12"/>
        <v>254.3711883</v>
      </c>
      <c r="M814" s="135">
        <f>'Predikcia 15min'!K811</f>
        <v>4</v>
      </c>
      <c r="N814" s="10">
        <v>3</v>
      </c>
    </row>
    <row r="815" spans="3:14" ht="15.75" thickBot="1">
      <c r="C815" s="127">
        <f>'Predikcia 15min'!A812</f>
        <v>45756</v>
      </c>
      <c r="D815" s="130">
        <f>'Predikcia 15min'!B812</f>
        <v>8.4270833333333997</v>
      </c>
      <c r="E815" s="68">
        <f>'Predikcia 15min'!G812</f>
        <v>9539</v>
      </c>
      <c r="F815" s="69">
        <f>'Predikcia 15min'!O812</f>
        <v>10812</v>
      </c>
      <c r="G815" s="133">
        <f>'Predikcia 15min'!P812</f>
        <v>239</v>
      </c>
      <c r="H815" s="142">
        <v>3</v>
      </c>
      <c r="I815" s="144">
        <f>'DHS2025'!L811/1000</f>
        <v>3.0459999999999998</v>
      </c>
      <c r="J815" s="49">
        <f>'Predikcia 15min'!R812</f>
        <v>84.83</v>
      </c>
      <c r="K815" s="47">
        <f t="shared" si="12"/>
        <v>250.02085819999999</v>
      </c>
      <c r="M815" s="135">
        <f>'Predikcia 15min'!K812</f>
        <v>4</v>
      </c>
      <c r="N815" s="10">
        <v>3</v>
      </c>
    </row>
    <row r="816" spans="3:14" ht="15.75" thickBot="1">
      <c r="C816" s="127">
        <f>'Predikcia 15min'!A813</f>
        <v>45756</v>
      </c>
      <c r="D816" s="130">
        <f>'Predikcia 15min'!B813</f>
        <v>8.4375000000000657</v>
      </c>
      <c r="E816" s="68">
        <f>'Predikcia 15min'!G813</f>
        <v>9164.75</v>
      </c>
      <c r="F816" s="69">
        <f>'Predikcia 15min'!O813</f>
        <v>10315</v>
      </c>
      <c r="G816" s="133">
        <f>'Predikcia 15min'!P813</f>
        <v>88</v>
      </c>
      <c r="H816" s="142">
        <v>3</v>
      </c>
      <c r="I816" s="144">
        <f>'DHS2025'!L812/1000</f>
        <v>3.0529999999999999</v>
      </c>
      <c r="J816" s="49">
        <f>'Predikcia 15min'!R813</f>
        <v>84.83</v>
      </c>
      <c r="K816" s="47">
        <f t="shared" si="12"/>
        <v>250.59543009999999</v>
      </c>
      <c r="M816" s="135">
        <f>'Predikcia 15min'!K813</f>
        <v>4</v>
      </c>
      <c r="N816" s="10">
        <v>3</v>
      </c>
    </row>
    <row r="817" spans="3:14" ht="15.75" thickBot="1">
      <c r="C817" s="127">
        <f>'Predikcia 15min'!A814</f>
        <v>45756</v>
      </c>
      <c r="D817" s="130">
        <f>'Predikcia 15min'!B814</f>
        <v>8.4479166666667318</v>
      </c>
      <c r="E817" s="68">
        <f>'Predikcia 15min'!G814</f>
        <v>9181</v>
      </c>
      <c r="F817" s="69">
        <f>'Predikcia 15min'!O814</f>
        <v>10202</v>
      </c>
      <c r="G817" s="133">
        <f>'Predikcia 15min'!P814</f>
        <v>474</v>
      </c>
      <c r="H817" s="142">
        <v>3</v>
      </c>
      <c r="I817" s="144">
        <f>'DHS2025'!L813/1000</f>
        <v>3.0459999999999998</v>
      </c>
      <c r="J817" s="49">
        <f>'Predikcia 15min'!R814</f>
        <v>84.83</v>
      </c>
      <c r="K817" s="47">
        <f t="shared" si="12"/>
        <v>250.02085819999999</v>
      </c>
      <c r="M817" s="135">
        <f>'Predikcia 15min'!K814</f>
        <v>4</v>
      </c>
      <c r="N817" s="10">
        <v>3</v>
      </c>
    </row>
    <row r="818" spans="3:14" ht="15.75" thickBot="1">
      <c r="C818" s="127">
        <f>'Predikcia 15min'!A815</f>
        <v>45756</v>
      </c>
      <c r="D818" s="130">
        <f>'Predikcia 15min'!B815</f>
        <v>8.4583333333333979</v>
      </c>
      <c r="E818" s="68">
        <f>'Predikcia 15min'!G815</f>
        <v>9174.75</v>
      </c>
      <c r="F818" s="69">
        <f>'Predikcia 15min'!O815</f>
        <v>9807</v>
      </c>
      <c r="G818" s="133">
        <f>'Predikcia 15min'!P815</f>
        <v>996</v>
      </c>
      <c r="H818" s="142">
        <v>3</v>
      </c>
      <c r="I818" s="144">
        <f>'DHS2025'!L814/1000</f>
        <v>3.0430000000000001</v>
      </c>
      <c r="J818" s="49">
        <f>'Predikcia 15min'!R815</f>
        <v>66.5</v>
      </c>
      <c r="K818" s="47">
        <f t="shared" si="12"/>
        <v>194.554205</v>
      </c>
      <c r="M818" s="135">
        <f>'Predikcia 15min'!K815</f>
        <v>4</v>
      </c>
      <c r="N818" s="10">
        <v>3</v>
      </c>
    </row>
    <row r="819" spans="3:14" ht="15.75" thickBot="1">
      <c r="C819" s="127">
        <f>'Predikcia 15min'!A816</f>
        <v>45756</v>
      </c>
      <c r="D819" s="130">
        <f>'Predikcia 15min'!B816</f>
        <v>8.4687500000000639</v>
      </c>
      <c r="E819" s="68">
        <f>'Predikcia 15min'!G816</f>
        <v>8976.75</v>
      </c>
      <c r="F819" s="69">
        <f>'Predikcia 15min'!O816</f>
        <v>9654</v>
      </c>
      <c r="G819" s="133">
        <f>'Predikcia 15min'!P816</f>
        <v>1164</v>
      </c>
      <c r="H819" s="142">
        <v>3</v>
      </c>
      <c r="I819" s="144">
        <f>'DHS2025'!L815/1000</f>
        <v>3.0539999999999998</v>
      </c>
      <c r="J819" s="49">
        <f>'Predikcia 15min'!R816</f>
        <v>66.5</v>
      </c>
      <c r="K819" s="47">
        <f t="shared" si="12"/>
        <v>195.25748999999996</v>
      </c>
      <c r="M819" s="135">
        <f>'Predikcia 15min'!K816</f>
        <v>3</v>
      </c>
      <c r="N819" s="10">
        <v>3</v>
      </c>
    </row>
    <row r="820" spans="3:14" ht="15.75" thickBot="1">
      <c r="C820" s="127">
        <f>'Predikcia 15min'!A817</f>
        <v>45756</v>
      </c>
      <c r="D820" s="130">
        <f>'Predikcia 15min'!B817</f>
        <v>8.47916666666673</v>
      </c>
      <c r="E820" s="68">
        <f>'Predikcia 15min'!G817</f>
        <v>8941.5</v>
      </c>
      <c r="F820" s="69">
        <f>'Predikcia 15min'!O817</f>
        <v>9300</v>
      </c>
      <c r="G820" s="133">
        <f>'Predikcia 15min'!P817</f>
        <v>1292</v>
      </c>
      <c r="H820" s="142">
        <v>3</v>
      </c>
      <c r="I820" s="144">
        <f>'DHS2025'!L816/1000</f>
        <v>3.0470000000000002</v>
      </c>
      <c r="J820" s="49">
        <f>'Predikcia 15min'!R817</f>
        <v>66.5</v>
      </c>
      <c r="K820" s="47">
        <f t="shared" si="12"/>
        <v>194.809945</v>
      </c>
      <c r="M820" s="135">
        <f>'Predikcia 15min'!K817</f>
        <v>3</v>
      </c>
      <c r="N820" s="10">
        <v>3</v>
      </c>
    </row>
    <row r="821" spans="3:14" ht="15.75" thickBot="1">
      <c r="C821" s="127">
        <f>'Predikcia 15min'!A818</f>
        <v>45756</v>
      </c>
      <c r="D821" s="130">
        <f>'Predikcia 15min'!B818</f>
        <v>8.4895833333333961</v>
      </c>
      <c r="E821" s="68">
        <f>'Predikcia 15min'!G818</f>
        <v>9436</v>
      </c>
      <c r="F821" s="69">
        <f>'Predikcia 15min'!O818</f>
        <v>9412</v>
      </c>
      <c r="G821" s="133">
        <f>'Predikcia 15min'!P818</f>
        <v>956</v>
      </c>
      <c r="H821" s="142">
        <v>3</v>
      </c>
      <c r="I821" s="144">
        <f>'DHS2025'!L817/1000</f>
        <v>3.048</v>
      </c>
      <c r="J821" s="49">
        <f>'Predikcia 15min'!R818</f>
        <v>66.5</v>
      </c>
      <c r="K821" s="47">
        <f t="shared" si="12"/>
        <v>194.87387999999999</v>
      </c>
      <c r="M821" s="135">
        <f>'Predikcia 15min'!K818</f>
        <v>4</v>
      </c>
      <c r="N821" s="10">
        <v>3</v>
      </c>
    </row>
    <row r="822" spans="3:14" ht="15.75" thickBot="1">
      <c r="C822" s="127">
        <f>'Predikcia 15min'!A819</f>
        <v>45756</v>
      </c>
      <c r="D822" s="130">
        <f>'Predikcia 15min'!B819</f>
        <v>8.5000000000000622</v>
      </c>
      <c r="E822" s="68">
        <f>'Predikcia 15min'!G819</f>
        <v>9206</v>
      </c>
      <c r="F822" s="69">
        <f>'Predikcia 15min'!O819</f>
        <v>7790</v>
      </c>
      <c r="G822" s="133">
        <f>'Predikcia 15min'!P819</f>
        <v>22</v>
      </c>
      <c r="H822" s="142">
        <v>2</v>
      </c>
      <c r="I822" s="144">
        <f>'DHS2025'!L818/1000</f>
        <v>2.0430000000000001</v>
      </c>
      <c r="J822" s="49">
        <f>'Predikcia 15min'!R819</f>
        <v>15.61</v>
      </c>
      <c r="K822" s="47">
        <f t="shared" si="12"/>
        <v>27.690617700000001</v>
      </c>
      <c r="M822" s="135">
        <f>'Predikcia 15min'!K819</f>
        <v>4</v>
      </c>
      <c r="N822" s="10">
        <v>2</v>
      </c>
    </row>
    <row r="823" spans="3:14" ht="15.75" thickBot="1">
      <c r="C823" s="127">
        <f>'Predikcia 15min'!A820</f>
        <v>45756</v>
      </c>
      <c r="D823" s="130">
        <f>'Predikcia 15min'!B820</f>
        <v>8.5104166666667282</v>
      </c>
      <c r="E823" s="68">
        <f>'Predikcia 15min'!G820</f>
        <v>9239.5</v>
      </c>
      <c r="F823" s="69">
        <f>'Predikcia 15min'!O820</f>
        <v>8275</v>
      </c>
      <c r="G823" s="133">
        <f>'Predikcia 15min'!P820</f>
        <v>23</v>
      </c>
      <c r="H823" s="142">
        <v>2</v>
      </c>
      <c r="I823" s="144">
        <f>'DHS2025'!L819/1000</f>
        <v>2.0550000000000002</v>
      </c>
      <c r="J823" s="49">
        <f>'Predikcia 15min'!R820</f>
        <v>15.61</v>
      </c>
      <c r="K823" s="47">
        <f t="shared" si="12"/>
        <v>27.853264499999998</v>
      </c>
      <c r="M823" s="135">
        <f>'Predikcia 15min'!K820</f>
        <v>4</v>
      </c>
      <c r="N823" s="10">
        <v>2</v>
      </c>
    </row>
    <row r="824" spans="3:14" ht="15.75" thickBot="1">
      <c r="C824" s="127">
        <f>'Predikcia 15min'!A821</f>
        <v>45756</v>
      </c>
      <c r="D824" s="130">
        <f>'Predikcia 15min'!B821</f>
        <v>8.5208333333333943</v>
      </c>
      <c r="E824" s="68">
        <f>'Predikcia 15min'!G821</f>
        <v>8973.5</v>
      </c>
      <c r="F824" s="69">
        <f>'Predikcia 15min'!O821</f>
        <v>8106</v>
      </c>
      <c r="G824" s="133">
        <f>'Predikcia 15min'!P821</f>
        <v>26</v>
      </c>
      <c r="H824" s="142">
        <v>2</v>
      </c>
      <c r="I824" s="144">
        <f>'DHS2025'!L820/1000</f>
        <v>2.0529999999999999</v>
      </c>
      <c r="J824" s="49">
        <f>'Predikcia 15min'!R821</f>
        <v>15.61</v>
      </c>
      <c r="K824" s="47">
        <f t="shared" si="12"/>
        <v>27.826156699999995</v>
      </c>
      <c r="M824" s="135">
        <f>'Predikcia 15min'!K821</f>
        <v>3</v>
      </c>
      <c r="N824" s="10">
        <v>2</v>
      </c>
    </row>
    <row r="825" spans="3:14" ht="15.75" thickBot="1">
      <c r="C825" s="127">
        <f>'Predikcia 15min'!A822</f>
        <v>45756</v>
      </c>
      <c r="D825" s="130">
        <f>'Predikcia 15min'!B822</f>
        <v>8.5312500000000604</v>
      </c>
      <c r="E825" s="68">
        <f>'Predikcia 15min'!G822</f>
        <v>9006.75</v>
      </c>
      <c r="F825" s="69">
        <f>'Predikcia 15min'!O822</f>
        <v>8182</v>
      </c>
      <c r="G825" s="133">
        <f>'Predikcia 15min'!P822</f>
        <v>24</v>
      </c>
      <c r="H825" s="142">
        <v>2</v>
      </c>
      <c r="I825" s="144">
        <f>'DHS2025'!L821/1000</f>
        <v>2.0510000000000002</v>
      </c>
      <c r="J825" s="49">
        <f>'Predikcia 15min'!R822</f>
        <v>15.61</v>
      </c>
      <c r="K825" s="47">
        <f t="shared" si="12"/>
        <v>27.799048899999999</v>
      </c>
      <c r="M825" s="135">
        <f>'Predikcia 15min'!K822</f>
        <v>4</v>
      </c>
      <c r="N825" s="10">
        <v>2</v>
      </c>
    </row>
    <row r="826" spans="3:14" ht="15.75" thickBot="1">
      <c r="C826" s="127">
        <f>'Predikcia 15min'!A823</f>
        <v>45756</v>
      </c>
      <c r="D826" s="130">
        <f>'Predikcia 15min'!B823</f>
        <v>8.5416666666667265</v>
      </c>
      <c r="E826" s="68">
        <f>'Predikcia 15min'!G823</f>
        <v>9183.75</v>
      </c>
      <c r="F826" s="69">
        <f>'Predikcia 15min'!O823</f>
        <v>0</v>
      </c>
      <c r="G826" s="133">
        <f>'Predikcia 15min'!P823</f>
        <v>0</v>
      </c>
      <c r="H826" s="142">
        <v>2</v>
      </c>
      <c r="I826" s="144">
        <f>'DHS2025'!L822/1000</f>
        <v>0</v>
      </c>
      <c r="J826" s="49">
        <f>'Predikcia 15min'!R823</f>
        <v>16.22</v>
      </c>
      <c r="K826" s="47">
        <f t="shared" si="12"/>
        <v>0</v>
      </c>
      <c r="M826" s="135">
        <f>'Predikcia 15min'!K823</f>
        <v>4</v>
      </c>
      <c r="N826" s="10">
        <v>2</v>
      </c>
    </row>
    <row r="827" spans="3:14" ht="15.75" thickBot="1">
      <c r="C827" s="127">
        <f>'Predikcia 15min'!A824</f>
        <v>45756</v>
      </c>
      <c r="D827" s="130">
        <f>'Predikcia 15min'!B824</f>
        <v>8.5520833333333925</v>
      </c>
      <c r="E827" s="68">
        <f>'Predikcia 15min'!G824</f>
        <v>8803.75</v>
      </c>
      <c r="F827" s="69">
        <f>'Predikcia 15min'!O824</f>
        <v>8093</v>
      </c>
      <c r="G827" s="133">
        <f>'Predikcia 15min'!P824</f>
        <v>89</v>
      </c>
      <c r="H827" s="142">
        <v>2</v>
      </c>
      <c r="I827" s="144">
        <f>'DHS2025'!L823/1000</f>
        <v>2.0470000000000002</v>
      </c>
      <c r="J827" s="49">
        <f>'Predikcia 15min'!R824</f>
        <v>16.22</v>
      </c>
      <c r="K827" s="47">
        <f t="shared" si="12"/>
        <v>28.981016600000004</v>
      </c>
      <c r="M827" s="135">
        <f>'Predikcia 15min'!K824</f>
        <v>3</v>
      </c>
      <c r="N827" s="10">
        <v>2</v>
      </c>
    </row>
    <row r="828" spans="3:14" ht="15.75" thickBot="1">
      <c r="C828" s="127">
        <f>'Predikcia 15min'!A825</f>
        <v>45756</v>
      </c>
      <c r="D828" s="130">
        <f>'Predikcia 15min'!B825</f>
        <v>8.5625000000000586</v>
      </c>
      <c r="E828" s="68">
        <f>'Predikcia 15min'!G825</f>
        <v>8822.75</v>
      </c>
      <c r="F828" s="69">
        <f>'Predikcia 15min'!O825</f>
        <v>7998</v>
      </c>
      <c r="G828" s="133">
        <f>'Predikcia 15min'!P825</f>
        <v>55</v>
      </c>
      <c r="H828" s="142">
        <v>2</v>
      </c>
      <c r="I828" s="144">
        <f>'DHS2025'!L824/1000</f>
        <v>2.0510000000000002</v>
      </c>
      <c r="J828" s="49">
        <f>'Predikcia 15min'!R825</f>
        <v>16.22</v>
      </c>
      <c r="K828" s="47">
        <f t="shared" si="12"/>
        <v>29.037647800000002</v>
      </c>
      <c r="M828" s="135">
        <f>'Predikcia 15min'!K825</f>
        <v>3</v>
      </c>
      <c r="N828" s="10">
        <v>2</v>
      </c>
    </row>
    <row r="829" spans="3:14" ht="15.75" thickBot="1">
      <c r="C829" s="127">
        <f>'Predikcia 15min'!A826</f>
        <v>45756</v>
      </c>
      <c r="D829" s="130">
        <f>'Predikcia 15min'!B826</f>
        <v>8.5729166666667247</v>
      </c>
      <c r="E829" s="68">
        <f>'Predikcia 15min'!G826</f>
        <v>9274.5</v>
      </c>
      <c r="F829" s="69">
        <f>'Predikcia 15min'!O826</f>
        <v>8225</v>
      </c>
      <c r="G829" s="133">
        <f>'Predikcia 15min'!P826</f>
        <v>82</v>
      </c>
      <c r="H829" s="142">
        <v>2</v>
      </c>
      <c r="I829" s="144">
        <f>'DHS2025'!L825/1000</f>
        <v>2.0459999999999998</v>
      </c>
      <c r="J829" s="49">
        <f>'Predikcia 15min'!R826</f>
        <v>16.22</v>
      </c>
      <c r="K829" s="47">
        <f t="shared" si="12"/>
        <v>28.966858799999997</v>
      </c>
      <c r="M829" s="135">
        <f>'Predikcia 15min'!K826</f>
        <v>4</v>
      </c>
      <c r="N829" s="10">
        <v>2</v>
      </c>
    </row>
    <row r="830" spans="3:14" ht="15.75" thickBot="1">
      <c r="C830" s="127">
        <f>'Predikcia 15min'!A827</f>
        <v>45756</v>
      </c>
      <c r="D830" s="130">
        <f>'Predikcia 15min'!B827</f>
        <v>8.5833333333333908</v>
      </c>
      <c r="E830" s="68">
        <f>'Predikcia 15min'!G827</f>
        <v>8717.75</v>
      </c>
      <c r="F830" s="69">
        <f>'Predikcia 15min'!O827</f>
        <v>9777</v>
      </c>
      <c r="G830" s="133">
        <f>'Predikcia 15min'!P827</f>
        <v>91</v>
      </c>
      <c r="H830" s="142">
        <v>4</v>
      </c>
      <c r="I830" s="144">
        <f>'DHS2025'!L826/1000</f>
        <v>3.496</v>
      </c>
      <c r="J830" s="49">
        <f>'Predikcia 15min'!R827</f>
        <v>41.01</v>
      </c>
      <c r="K830" s="47">
        <f t="shared" si="12"/>
        <v>135.2948504</v>
      </c>
      <c r="M830" s="135">
        <f>'Predikcia 15min'!K827</f>
        <v>3</v>
      </c>
      <c r="N830" s="10">
        <v>4</v>
      </c>
    </row>
    <row r="831" spans="3:14" ht="15.75" thickBot="1">
      <c r="C831" s="127">
        <f>'Predikcia 15min'!A828</f>
        <v>45756</v>
      </c>
      <c r="D831" s="130">
        <f>'Predikcia 15min'!B828</f>
        <v>8.5937500000000568</v>
      </c>
      <c r="E831" s="68">
        <f>'Predikcia 15min'!G828</f>
        <v>8893</v>
      </c>
      <c r="F831" s="69">
        <f>'Predikcia 15min'!O828</f>
        <v>12717</v>
      </c>
      <c r="G831" s="133">
        <f>'Predikcia 15min'!P828</f>
        <v>115</v>
      </c>
      <c r="H831" s="142">
        <v>4</v>
      </c>
      <c r="I831" s="144">
        <f>'DHS2025'!L827/1000</f>
        <v>4.0519999999999996</v>
      </c>
      <c r="J831" s="49">
        <f>'Predikcia 15min'!R828</f>
        <v>41.01</v>
      </c>
      <c r="K831" s="47">
        <f t="shared" si="12"/>
        <v>156.81199479999998</v>
      </c>
      <c r="M831" s="135">
        <f>'Predikcia 15min'!K828</f>
        <v>3</v>
      </c>
      <c r="N831" s="10">
        <v>4</v>
      </c>
    </row>
    <row r="832" spans="3:14" ht="15.75" thickBot="1">
      <c r="C832" s="127">
        <f>'Predikcia 15min'!A829</f>
        <v>45756</v>
      </c>
      <c r="D832" s="130">
        <f>'Predikcia 15min'!B829</f>
        <v>8.6041666666667229</v>
      </c>
      <c r="E832" s="68">
        <f>'Predikcia 15min'!G829</f>
        <v>8875.5</v>
      </c>
      <c r="F832" s="69">
        <f>'Predikcia 15min'!O829</f>
        <v>12798</v>
      </c>
      <c r="G832" s="133">
        <f>'Predikcia 15min'!P829</f>
        <v>74</v>
      </c>
      <c r="H832" s="142">
        <v>4</v>
      </c>
      <c r="I832" s="144">
        <f>'DHS2025'!L828/1000</f>
        <v>4.048</v>
      </c>
      <c r="J832" s="49">
        <f>'Predikcia 15min'!R829</f>
        <v>41.01</v>
      </c>
      <c r="K832" s="47">
        <f t="shared" si="12"/>
        <v>156.65719519999999</v>
      </c>
      <c r="M832" s="135">
        <f>'Predikcia 15min'!K829</f>
        <v>3</v>
      </c>
      <c r="N832" s="10">
        <v>4</v>
      </c>
    </row>
    <row r="833" spans="3:14" ht="15.75" thickBot="1">
      <c r="C833" s="127">
        <f>'Predikcia 15min'!A830</f>
        <v>45756</v>
      </c>
      <c r="D833" s="130">
        <f>'Predikcia 15min'!B830</f>
        <v>8.614583333333389</v>
      </c>
      <c r="E833" s="68">
        <f>'Predikcia 15min'!G830</f>
        <v>8873.5</v>
      </c>
      <c r="F833" s="69">
        <f>'Predikcia 15min'!O830</f>
        <v>12870</v>
      </c>
      <c r="G833" s="133">
        <f>'Predikcia 15min'!P830</f>
        <v>81</v>
      </c>
      <c r="H833" s="142">
        <v>4</v>
      </c>
      <c r="I833" s="144">
        <f>'DHS2025'!L829/1000</f>
        <v>4.0490000000000004</v>
      </c>
      <c r="J833" s="49">
        <f>'Predikcia 15min'!R830</f>
        <v>41.01</v>
      </c>
      <c r="K833" s="47">
        <f t="shared" si="12"/>
        <v>156.6958951</v>
      </c>
      <c r="M833" s="135">
        <f>'Predikcia 15min'!K830</f>
        <v>3</v>
      </c>
      <c r="N833" s="10">
        <v>4</v>
      </c>
    </row>
    <row r="834" spans="3:14" ht="15.75" thickBot="1">
      <c r="C834" s="127">
        <f>'Predikcia 15min'!A831</f>
        <v>45756</v>
      </c>
      <c r="D834" s="130">
        <f>'Predikcia 15min'!B831</f>
        <v>8.6250000000000551</v>
      </c>
      <c r="E834" s="68">
        <f>'Predikcia 15min'!G831</f>
        <v>8523.75</v>
      </c>
      <c r="F834" s="69">
        <f>'Predikcia 15min'!O831</f>
        <v>13071</v>
      </c>
      <c r="G834" s="133">
        <f>'Predikcia 15min'!P831</f>
        <v>124</v>
      </c>
      <c r="H834" s="142">
        <v>4</v>
      </c>
      <c r="I834" s="144">
        <f>'DHS2025'!L830/1000</f>
        <v>4.0529999999999999</v>
      </c>
      <c r="J834" s="49">
        <f>'Predikcia 15min'!R831</f>
        <v>63.74</v>
      </c>
      <c r="K834" s="47">
        <f t="shared" si="12"/>
        <v>248.05413780000001</v>
      </c>
      <c r="M834" s="135">
        <f>'Predikcia 15min'!K831</f>
        <v>3</v>
      </c>
      <c r="N834" s="10">
        <v>4</v>
      </c>
    </row>
    <row r="835" spans="3:14" ht="15.75" thickBot="1">
      <c r="C835" s="127">
        <f>'Predikcia 15min'!A832</f>
        <v>45756</v>
      </c>
      <c r="D835" s="130">
        <f>'Predikcia 15min'!B832</f>
        <v>8.6354166666667211</v>
      </c>
      <c r="E835" s="68">
        <f>'Predikcia 15min'!G832</f>
        <v>8675.25</v>
      </c>
      <c r="F835" s="69">
        <f>'Predikcia 15min'!O832</f>
        <v>12753</v>
      </c>
      <c r="G835" s="133">
        <f>'Predikcia 15min'!P832</f>
        <v>22</v>
      </c>
      <c r="H835" s="142">
        <v>4</v>
      </c>
      <c r="I835" s="144">
        <f>'DHS2025'!L831/1000</f>
        <v>4.0570000000000004</v>
      </c>
      <c r="J835" s="49">
        <f>'Predikcia 15min'!R832</f>
        <v>63.74</v>
      </c>
      <c r="K835" s="47">
        <f t="shared" si="12"/>
        <v>248.29894820000004</v>
      </c>
      <c r="M835" s="135">
        <f>'Predikcia 15min'!K832</f>
        <v>3</v>
      </c>
      <c r="N835" s="10">
        <v>4</v>
      </c>
    </row>
    <row r="836" spans="3:14" ht="15.75" thickBot="1">
      <c r="C836" s="127">
        <f>'Predikcia 15min'!A833</f>
        <v>45756</v>
      </c>
      <c r="D836" s="130">
        <f>'Predikcia 15min'!B833</f>
        <v>8.6458333333333872</v>
      </c>
      <c r="E836" s="68">
        <f>'Predikcia 15min'!G833</f>
        <v>8545.5</v>
      </c>
      <c r="F836" s="69">
        <f>'Predikcia 15min'!O833</f>
        <v>13077</v>
      </c>
      <c r="G836" s="133">
        <f>'Predikcia 15min'!P833</f>
        <v>193</v>
      </c>
      <c r="H836" s="142">
        <v>4</v>
      </c>
      <c r="I836" s="144">
        <f>'DHS2025'!L832/1000</f>
        <v>4.0439999999999996</v>
      </c>
      <c r="J836" s="49">
        <f>'Predikcia 15min'!R833</f>
        <v>63.74</v>
      </c>
      <c r="K836" s="47">
        <f t="shared" si="12"/>
        <v>247.50331439999999</v>
      </c>
      <c r="M836" s="135">
        <f>'Predikcia 15min'!K833</f>
        <v>3</v>
      </c>
      <c r="N836" s="10">
        <v>4</v>
      </c>
    </row>
    <row r="837" spans="3:14" ht="15.75" thickBot="1">
      <c r="C837" s="127">
        <f>'Predikcia 15min'!A834</f>
        <v>45756</v>
      </c>
      <c r="D837" s="130">
        <f>'Predikcia 15min'!B834</f>
        <v>8.6562500000000533</v>
      </c>
      <c r="E837" s="68">
        <f>'Predikcia 15min'!G834</f>
        <v>8480.25</v>
      </c>
      <c r="F837" s="69">
        <f>'Predikcia 15min'!O834</f>
        <v>12388</v>
      </c>
      <c r="G837" s="133">
        <f>'Predikcia 15min'!P834</f>
        <v>164</v>
      </c>
      <c r="H837" s="142">
        <v>4</v>
      </c>
      <c r="I837" s="144">
        <f>'DHS2025'!L833/1000</f>
        <v>4.048</v>
      </c>
      <c r="J837" s="49">
        <f>'Predikcia 15min'!R834</f>
        <v>63.74</v>
      </c>
      <c r="K837" s="47">
        <f t="shared" si="12"/>
        <v>247.74812480000003</v>
      </c>
      <c r="M837" s="135">
        <f>'Predikcia 15min'!K834</f>
        <v>3</v>
      </c>
      <c r="N837" s="10">
        <v>4</v>
      </c>
    </row>
    <row r="838" spans="3:14" ht="15.75" thickBot="1">
      <c r="C838" s="127">
        <f>'Predikcia 15min'!A835</f>
        <v>45756</v>
      </c>
      <c r="D838" s="130">
        <f>'Predikcia 15min'!B835</f>
        <v>8.6666666666667194</v>
      </c>
      <c r="E838" s="68">
        <f>'Predikcia 15min'!G835</f>
        <v>8417.75</v>
      </c>
      <c r="F838" s="69">
        <f>'Predikcia 15min'!O835</f>
        <v>12099</v>
      </c>
      <c r="G838" s="133">
        <f>'Predikcia 15min'!P835</f>
        <v>7121</v>
      </c>
      <c r="H838" s="142">
        <v>5</v>
      </c>
      <c r="I838" s="144">
        <f>'DHS2025'!L834/1000</f>
        <v>5.0659999999999998</v>
      </c>
      <c r="J838" s="49">
        <f>'Predikcia 15min'!R835</f>
        <v>81.180000000000007</v>
      </c>
      <c r="K838" s="47">
        <f t="shared" si="12"/>
        <v>397.51990119999999</v>
      </c>
      <c r="M838" s="135">
        <f>'Predikcia 15min'!K835</f>
        <v>3</v>
      </c>
      <c r="N838" s="10">
        <v>5</v>
      </c>
    </row>
    <row r="839" spans="3:14" ht="15.75" thickBot="1">
      <c r="C839" s="127">
        <f>'Predikcia 15min'!A836</f>
        <v>45756</v>
      </c>
      <c r="D839" s="130">
        <f>'Predikcia 15min'!B836</f>
        <v>8.6770833333333854</v>
      </c>
      <c r="E839" s="68">
        <f>'Predikcia 15min'!G836</f>
        <v>8538.75</v>
      </c>
      <c r="F839" s="69">
        <f>'Predikcia 15min'!O836</f>
        <v>9731</v>
      </c>
      <c r="G839" s="133">
        <f>'Predikcia 15min'!P836</f>
        <v>4925</v>
      </c>
      <c r="H839" s="142">
        <v>5</v>
      </c>
      <c r="I839" s="144">
        <f>'DHS2025'!L835/1000</f>
        <v>5.056</v>
      </c>
      <c r="J839" s="49">
        <f>'Predikcia 15min'!R836</f>
        <v>81.180000000000007</v>
      </c>
      <c r="K839" s="47">
        <f t="shared" ref="K839:K902" si="13">(J839*0.99-1.9)*I839</f>
        <v>396.73521919999996</v>
      </c>
      <c r="M839" s="135">
        <f>'Predikcia 15min'!K836</f>
        <v>3</v>
      </c>
      <c r="N839" s="10">
        <v>5</v>
      </c>
    </row>
    <row r="840" spans="3:14" ht="15.75" thickBot="1">
      <c r="C840" s="127">
        <f>'Predikcia 15min'!A837</f>
        <v>45756</v>
      </c>
      <c r="D840" s="130">
        <f>'Predikcia 15min'!B837</f>
        <v>8.6875000000000515</v>
      </c>
      <c r="E840" s="68">
        <f>'Predikcia 15min'!G837</f>
        <v>8348</v>
      </c>
      <c r="F840" s="69">
        <f>'Predikcia 15min'!O837</f>
        <v>7445</v>
      </c>
      <c r="G840" s="133">
        <f>'Predikcia 15min'!P837</f>
        <v>8709</v>
      </c>
      <c r="H840" s="142">
        <v>5</v>
      </c>
      <c r="I840" s="144">
        <f>'DHS2025'!L836/1000</f>
        <v>5.0599999999999996</v>
      </c>
      <c r="J840" s="49">
        <f>'Predikcia 15min'!R837</f>
        <v>81.180000000000007</v>
      </c>
      <c r="K840" s="47">
        <f t="shared" si="13"/>
        <v>397.04909199999997</v>
      </c>
      <c r="M840" s="135">
        <f>'Predikcia 15min'!K837</f>
        <v>3</v>
      </c>
      <c r="N840" s="10">
        <v>5</v>
      </c>
    </row>
    <row r="841" spans="3:14" ht="15.75" thickBot="1">
      <c r="C841" s="127">
        <f>'Predikcia 15min'!A838</f>
        <v>45756</v>
      </c>
      <c r="D841" s="130">
        <f>'Predikcia 15min'!B838</f>
        <v>8.6979166666667176</v>
      </c>
      <c r="E841" s="68">
        <f>'Predikcia 15min'!G838</f>
        <v>8550.25</v>
      </c>
      <c r="F841" s="69">
        <f>'Predikcia 15min'!O838</f>
        <v>7806</v>
      </c>
      <c r="G841" s="133">
        <f>'Predikcia 15min'!P838</f>
        <v>7556</v>
      </c>
      <c r="H841" s="142">
        <v>5</v>
      </c>
      <c r="I841" s="144">
        <f>'DHS2025'!L837/1000</f>
        <v>5.0590000000000002</v>
      </c>
      <c r="J841" s="49">
        <f>'Predikcia 15min'!R838</f>
        <v>81.180000000000007</v>
      </c>
      <c r="K841" s="47">
        <f t="shared" si="13"/>
        <v>396.9706238</v>
      </c>
      <c r="M841" s="135">
        <f>'Predikcia 15min'!K838</f>
        <v>3</v>
      </c>
      <c r="N841" s="10">
        <v>5</v>
      </c>
    </row>
    <row r="842" spans="3:14" ht="15.75" thickBot="1">
      <c r="C842" s="127">
        <f>'Predikcia 15min'!A839</f>
        <v>45756</v>
      </c>
      <c r="D842" s="130">
        <f>'Predikcia 15min'!B839</f>
        <v>8.7083333333333837</v>
      </c>
      <c r="E842" s="68">
        <f>'Predikcia 15min'!G839</f>
        <v>8870.25</v>
      </c>
      <c r="F842" s="69">
        <f>'Predikcia 15min'!O839</f>
        <v>7508</v>
      </c>
      <c r="G842" s="133">
        <f>'Predikcia 15min'!P839</f>
        <v>7573</v>
      </c>
      <c r="H842" s="142">
        <v>5</v>
      </c>
      <c r="I842" s="144">
        <f>'DHS2025'!L838/1000</f>
        <v>5.0519999999999996</v>
      </c>
      <c r="J842" s="49">
        <f>'Predikcia 15min'!R839</f>
        <v>110</v>
      </c>
      <c r="K842" s="47">
        <f t="shared" si="13"/>
        <v>540.56399999999996</v>
      </c>
      <c r="M842" s="135">
        <f>'Predikcia 15min'!K839</f>
        <v>3</v>
      </c>
      <c r="N842" s="10">
        <v>5</v>
      </c>
    </row>
    <row r="843" spans="3:14" ht="15.75" thickBot="1">
      <c r="C843" s="127">
        <f>'Predikcia 15min'!A840</f>
        <v>45756</v>
      </c>
      <c r="D843" s="130">
        <f>'Predikcia 15min'!B840</f>
        <v>8.7187500000000497</v>
      </c>
      <c r="E843" s="68">
        <f>'Predikcia 15min'!G840</f>
        <v>9086.5</v>
      </c>
      <c r="F843" s="69">
        <f>'Predikcia 15min'!O840</f>
        <v>8089</v>
      </c>
      <c r="G843" s="133">
        <f>'Predikcia 15min'!P840</f>
        <v>7205</v>
      </c>
      <c r="H843" s="142">
        <v>5</v>
      </c>
      <c r="I843" s="144">
        <f>'DHS2025'!L839/1000</f>
        <v>5.05</v>
      </c>
      <c r="J843" s="49">
        <f>'Predikcia 15min'!R840</f>
        <v>110</v>
      </c>
      <c r="K843" s="47">
        <f t="shared" si="13"/>
        <v>540.35</v>
      </c>
      <c r="M843" s="135">
        <f>'Predikcia 15min'!K840</f>
        <v>4</v>
      </c>
      <c r="N843" s="10">
        <v>5</v>
      </c>
    </row>
    <row r="844" spans="3:14" ht="15.75" thickBot="1">
      <c r="C844" s="127">
        <f>'Predikcia 15min'!A841</f>
        <v>45756</v>
      </c>
      <c r="D844" s="130">
        <f>'Predikcia 15min'!B841</f>
        <v>8.7291666666667158</v>
      </c>
      <c r="E844" s="68">
        <f>'Predikcia 15min'!G841</f>
        <v>9137</v>
      </c>
      <c r="F844" s="69">
        <f>'Predikcia 15min'!O841</f>
        <v>8460</v>
      </c>
      <c r="G844" s="133">
        <f>'Predikcia 15min'!P841</f>
        <v>6883</v>
      </c>
      <c r="H844" s="142">
        <v>5</v>
      </c>
      <c r="I844" s="144">
        <f>'DHS2025'!L840/1000</f>
        <v>5.0549999999999997</v>
      </c>
      <c r="J844" s="49">
        <f>'Predikcia 15min'!R841</f>
        <v>110</v>
      </c>
      <c r="K844" s="47">
        <f t="shared" si="13"/>
        <v>540.88499999999999</v>
      </c>
      <c r="M844" s="135">
        <f>'Predikcia 15min'!K841</f>
        <v>4</v>
      </c>
      <c r="N844" s="10">
        <v>5</v>
      </c>
    </row>
    <row r="845" spans="3:14" ht="15.75" thickBot="1">
      <c r="C845" s="127">
        <f>'Predikcia 15min'!A842</f>
        <v>45756</v>
      </c>
      <c r="D845" s="130">
        <f>'Predikcia 15min'!B842</f>
        <v>8.7395833333333819</v>
      </c>
      <c r="E845" s="68">
        <f>'Predikcia 15min'!G842</f>
        <v>9100.5</v>
      </c>
      <c r="F845" s="69">
        <f>'Predikcia 15min'!O842</f>
        <v>9493</v>
      </c>
      <c r="G845" s="133">
        <f>'Predikcia 15min'!P842</f>
        <v>7191</v>
      </c>
      <c r="H845" s="142">
        <v>6</v>
      </c>
      <c r="I845" s="144">
        <f>'DHS2025'!L841/1000</f>
        <v>5.7939999999999996</v>
      </c>
      <c r="J845" s="49">
        <f>'Predikcia 15min'!R842</f>
        <v>110</v>
      </c>
      <c r="K845" s="47">
        <f t="shared" si="13"/>
        <v>619.95799999999997</v>
      </c>
      <c r="M845" s="135">
        <f>'Predikcia 15min'!K842</f>
        <v>4</v>
      </c>
      <c r="N845" s="10">
        <v>6</v>
      </c>
    </row>
    <row r="846" spans="3:14" ht="15.75" thickBot="1">
      <c r="C846" s="127">
        <f>'Predikcia 15min'!A843</f>
        <v>45756</v>
      </c>
      <c r="D846" s="130">
        <f>'Predikcia 15min'!B843</f>
        <v>8.750000000000048</v>
      </c>
      <c r="E846" s="68">
        <f>'Predikcia 15min'!G843</f>
        <v>9104.25</v>
      </c>
      <c r="F846" s="69">
        <f>'Predikcia 15min'!O843</f>
        <v>10310</v>
      </c>
      <c r="G846" s="133">
        <f>'Predikcia 15min'!P843</f>
        <v>13188</v>
      </c>
      <c r="H846" s="142">
        <v>8</v>
      </c>
      <c r="I846" s="144">
        <f>'DHS2025'!L842/1000</f>
        <v>7.9260000000000002</v>
      </c>
      <c r="J846" s="49">
        <f>'Predikcia 15min'!R843</f>
        <v>150</v>
      </c>
      <c r="K846" s="47">
        <f t="shared" si="13"/>
        <v>1161.9515999999999</v>
      </c>
      <c r="M846" s="135">
        <f>'Predikcia 15min'!K843</f>
        <v>4</v>
      </c>
      <c r="N846" s="10">
        <v>8</v>
      </c>
    </row>
    <row r="847" spans="3:14" ht="15.75" thickBot="1">
      <c r="C847" s="127">
        <f>'Predikcia 15min'!A844</f>
        <v>45756</v>
      </c>
      <c r="D847" s="130">
        <f>'Predikcia 15min'!B844</f>
        <v>8.760416666666714</v>
      </c>
      <c r="E847" s="68">
        <f>'Predikcia 15min'!G844</f>
        <v>9081</v>
      </c>
      <c r="F847" s="69">
        <f>'Predikcia 15min'!O844</f>
        <v>9135</v>
      </c>
      <c r="G847" s="133">
        <f>'Predikcia 15min'!P844</f>
        <v>12788</v>
      </c>
      <c r="H847" s="142">
        <v>8</v>
      </c>
      <c r="I847" s="144">
        <f>'DHS2025'!L843/1000</f>
        <v>8.0549999999999997</v>
      </c>
      <c r="J847" s="49">
        <f>'Predikcia 15min'!R844</f>
        <v>150</v>
      </c>
      <c r="K847" s="47">
        <f t="shared" si="13"/>
        <v>1180.8629999999998</v>
      </c>
      <c r="M847" s="135">
        <f>'Predikcia 15min'!K844</f>
        <v>4</v>
      </c>
      <c r="N847" s="10">
        <v>8</v>
      </c>
    </row>
    <row r="848" spans="3:14" ht="15.75" thickBot="1">
      <c r="C848" s="127">
        <f>'Predikcia 15min'!A845</f>
        <v>45756</v>
      </c>
      <c r="D848" s="130">
        <f>'Predikcia 15min'!B845</f>
        <v>8.7708333333333801</v>
      </c>
      <c r="E848" s="68">
        <f>'Predikcia 15min'!G845</f>
        <v>9397.75</v>
      </c>
      <c r="F848" s="69">
        <f>'Predikcia 15min'!O845</f>
        <v>10603</v>
      </c>
      <c r="G848" s="133">
        <f>'Predikcia 15min'!P845</f>
        <v>12701</v>
      </c>
      <c r="H848" s="142">
        <v>8</v>
      </c>
      <c r="I848" s="144">
        <f>'DHS2025'!L844/1000</f>
        <v>8.0570000000000004</v>
      </c>
      <c r="J848" s="49">
        <f>'Predikcia 15min'!R845</f>
        <v>150</v>
      </c>
      <c r="K848" s="47">
        <f t="shared" si="13"/>
        <v>1181.1561999999999</v>
      </c>
      <c r="M848" s="135">
        <f>'Predikcia 15min'!K845</f>
        <v>4</v>
      </c>
      <c r="N848" s="10">
        <v>8</v>
      </c>
    </row>
    <row r="849" spans="3:14" ht="15.75" thickBot="1">
      <c r="C849" s="127">
        <f>'Predikcia 15min'!A846</f>
        <v>45756</v>
      </c>
      <c r="D849" s="130">
        <f>'Predikcia 15min'!B846</f>
        <v>8.7812500000000462</v>
      </c>
      <c r="E849" s="68">
        <f>'Predikcia 15min'!G846</f>
        <v>9329.5</v>
      </c>
      <c r="F849" s="69">
        <f>'Predikcia 15min'!O846</f>
        <v>10859</v>
      </c>
      <c r="G849" s="133">
        <f>'Predikcia 15min'!P846</f>
        <v>12446</v>
      </c>
      <c r="H849" s="142">
        <v>8</v>
      </c>
      <c r="I849" s="144">
        <f>'DHS2025'!L845/1000</f>
        <v>8.0679999999999996</v>
      </c>
      <c r="J849" s="49">
        <f>'Predikcia 15min'!R846</f>
        <v>150</v>
      </c>
      <c r="K849" s="47">
        <f t="shared" si="13"/>
        <v>1182.7687999999998</v>
      </c>
      <c r="M849" s="135">
        <f>'Predikcia 15min'!K846</f>
        <v>4</v>
      </c>
      <c r="N849" s="10">
        <v>8</v>
      </c>
    </row>
    <row r="850" spans="3:14" ht="15.75" thickBot="1">
      <c r="C850" s="127">
        <f>'Predikcia 15min'!A847</f>
        <v>45756</v>
      </c>
      <c r="D850" s="130">
        <f>'Predikcia 15min'!B847</f>
        <v>8.7916666666667123</v>
      </c>
      <c r="E850" s="68">
        <f>'Predikcia 15min'!G847</f>
        <v>9553</v>
      </c>
      <c r="F850" s="69">
        <f>'Predikcia 15min'!O847</f>
        <v>11104</v>
      </c>
      <c r="G850" s="133">
        <f>'Predikcia 15min'!P847</f>
        <v>12229</v>
      </c>
      <c r="H850" s="142">
        <v>8</v>
      </c>
      <c r="I850" s="144">
        <f>'DHS2025'!L846/1000</f>
        <v>8.0449999999999999</v>
      </c>
      <c r="J850" s="49">
        <f>'Predikcia 15min'!R847</f>
        <v>130.68</v>
      </c>
      <c r="K850" s="47">
        <f t="shared" si="13"/>
        <v>1025.521894</v>
      </c>
      <c r="M850" s="135">
        <f>'Predikcia 15min'!K847</f>
        <v>4</v>
      </c>
      <c r="N850" s="10">
        <v>6</v>
      </c>
    </row>
    <row r="851" spans="3:14" ht="15.75" thickBot="1">
      <c r="C851" s="127">
        <f>'Predikcia 15min'!A848</f>
        <v>45756</v>
      </c>
      <c r="D851" s="130">
        <f>'Predikcia 15min'!B848</f>
        <v>8.8020833333333783</v>
      </c>
      <c r="E851" s="68">
        <f>'Predikcia 15min'!G848</f>
        <v>9679</v>
      </c>
      <c r="F851" s="69">
        <f>'Predikcia 15min'!O848</f>
        <v>12061</v>
      </c>
      <c r="G851" s="133">
        <f>'Predikcia 15min'!P848</f>
        <v>11190</v>
      </c>
      <c r="H851" s="142">
        <v>8</v>
      </c>
      <c r="I851" s="144">
        <f>'DHS2025'!L847/1000</f>
        <v>8.0559999999999992</v>
      </c>
      <c r="J851" s="49">
        <f>'Predikcia 15min'!R848</f>
        <v>130.68</v>
      </c>
      <c r="K851" s="47">
        <f t="shared" si="13"/>
        <v>1026.9240991999998</v>
      </c>
      <c r="M851" s="135">
        <f>'Predikcia 15min'!K848</f>
        <v>4</v>
      </c>
      <c r="N851" s="10">
        <v>6</v>
      </c>
    </row>
    <row r="852" spans="3:14" ht="15.75" thickBot="1">
      <c r="C852" s="127">
        <f>'Predikcia 15min'!A849</f>
        <v>45756</v>
      </c>
      <c r="D852" s="130">
        <f>'Predikcia 15min'!B849</f>
        <v>8.8125000000000444</v>
      </c>
      <c r="E852" s="68">
        <f>'Predikcia 15min'!G849</f>
        <v>10001.5</v>
      </c>
      <c r="F852" s="69">
        <f>'Predikcia 15min'!O849</f>
        <v>12670</v>
      </c>
      <c r="G852" s="133">
        <f>'Predikcia 15min'!P849</f>
        <v>11322</v>
      </c>
      <c r="H852" s="142">
        <v>8</v>
      </c>
      <c r="I852" s="144">
        <f>'DHS2025'!L848/1000</f>
        <v>8.0619999999999994</v>
      </c>
      <c r="J852" s="49">
        <f>'Predikcia 15min'!R849</f>
        <v>130.68</v>
      </c>
      <c r="K852" s="47">
        <f t="shared" si="13"/>
        <v>1027.6889383999999</v>
      </c>
      <c r="M852" s="135">
        <f>'Predikcia 15min'!K849</f>
        <v>4</v>
      </c>
      <c r="N852" s="10">
        <v>6</v>
      </c>
    </row>
    <row r="853" spans="3:14" ht="15.75" thickBot="1">
      <c r="C853" s="127">
        <f>'Predikcia 15min'!A850</f>
        <v>45756</v>
      </c>
      <c r="D853" s="130">
        <f>'Predikcia 15min'!B850</f>
        <v>8.8229166666667105</v>
      </c>
      <c r="E853" s="68">
        <f>'Predikcia 15min'!G850</f>
        <v>10003.75</v>
      </c>
      <c r="F853" s="69">
        <f>'Predikcia 15min'!O850</f>
        <v>12885</v>
      </c>
      <c r="G853" s="133">
        <f>'Predikcia 15min'!P850</f>
        <v>10681</v>
      </c>
      <c r="H853" s="142">
        <v>8</v>
      </c>
      <c r="I853" s="144">
        <f>'DHS2025'!L849/1000</f>
        <v>8.0630000000000006</v>
      </c>
      <c r="J853" s="49">
        <f>'Predikcia 15min'!R850</f>
        <v>130.68</v>
      </c>
      <c r="K853" s="47">
        <f t="shared" si="13"/>
        <v>1027.8164116</v>
      </c>
      <c r="M853" s="135">
        <f>'Predikcia 15min'!K850</f>
        <v>4</v>
      </c>
      <c r="N853" s="10">
        <v>6</v>
      </c>
    </row>
    <row r="854" spans="3:14" ht="15.75" thickBot="1">
      <c r="C854" s="127">
        <f>'Predikcia 15min'!A851</f>
        <v>45756</v>
      </c>
      <c r="D854" s="130">
        <f>'Predikcia 15min'!B851</f>
        <v>8.8333333333333766</v>
      </c>
      <c r="E854" s="68">
        <f>'Predikcia 15min'!G851</f>
        <v>10188.5</v>
      </c>
      <c r="F854" s="69">
        <f>'Predikcia 15min'!O851</f>
        <v>12575</v>
      </c>
      <c r="G854" s="133">
        <f>'Predikcia 15min'!P851</f>
        <v>11093</v>
      </c>
      <c r="H854" s="142">
        <v>8</v>
      </c>
      <c r="I854" s="144">
        <f>'DHS2025'!L850/1000</f>
        <v>8.0640000000000001</v>
      </c>
      <c r="J854" s="49">
        <f>'Predikcia 15min'!R851</f>
        <v>112.75</v>
      </c>
      <c r="K854" s="47">
        <f t="shared" si="13"/>
        <v>884.80223999999998</v>
      </c>
      <c r="M854" s="135">
        <f>'Predikcia 15min'!K851</f>
        <v>4</v>
      </c>
      <c r="N854" s="10">
        <v>6</v>
      </c>
    </row>
    <row r="855" spans="3:14" ht="15.75" thickBot="1">
      <c r="C855" s="127">
        <f>'Predikcia 15min'!A852</f>
        <v>45756</v>
      </c>
      <c r="D855" s="130">
        <f>'Predikcia 15min'!B852</f>
        <v>8.8437500000000426</v>
      </c>
      <c r="E855" s="68">
        <f>'Predikcia 15min'!G852</f>
        <v>10407.75</v>
      </c>
      <c r="F855" s="69">
        <f>'Predikcia 15min'!O852</f>
        <v>12433</v>
      </c>
      <c r="G855" s="133">
        <f>'Predikcia 15min'!P852</f>
        <v>11194</v>
      </c>
      <c r="H855" s="142">
        <v>8</v>
      </c>
      <c r="I855" s="144">
        <f>'DHS2025'!L851/1000</f>
        <v>8.0449999999999999</v>
      </c>
      <c r="J855" s="49">
        <f>'Predikcia 15min'!R852</f>
        <v>112.75</v>
      </c>
      <c r="K855" s="47">
        <f t="shared" si="13"/>
        <v>882.7175125</v>
      </c>
      <c r="M855" s="135">
        <f>'Predikcia 15min'!K852</f>
        <v>4</v>
      </c>
      <c r="N855" s="10">
        <v>6</v>
      </c>
    </row>
    <row r="856" spans="3:14" ht="15.75" thickBot="1">
      <c r="C856" s="127">
        <f>'Predikcia 15min'!A853</f>
        <v>45756</v>
      </c>
      <c r="D856" s="130">
        <f>'Predikcia 15min'!B853</f>
        <v>8.8541666666667087</v>
      </c>
      <c r="E856" s="68">
        <f>'Predikcia 15min'!G853</f>
        <v>10452</v>
      </c>
      <c r="F856" s="69">
        <f>'Predikcia 15min'!O853</f>
        <v>12160</v>
      </c>
      <c r="G856" s="133">
        <f>'Predikcia 15min'!P853</f>
        <v>11499</v>
      </c>
      <c r="H856" s="142">
        <v>8</v>
      </c>
      <c r="I856" s="144">
        <f>'DHS2025'!L852/1000</f>
        <v>8.0640000000000001</v>
      </c>
      <c r="J856" s="49">
        <f>'Predikcia 15min'!R853</f>
        <v>112.75</v>
      </c>
      <c r="K856" s="47">
        <f t="shared" si="13"/>
        <v>884.80223999999998</v>
      </c>
      <c r="M856" s="135">
        <f>'Predikcia 15min'!K853</f>
        <v>4</v>
      </c>
      <c r="N856" s="10">
        <v>6</v>
      </c>
    </row>
    <row r="857" spans="3:14" ht="15.75" thickBot="1">
      <c r="C857" s="127">
        <f>'Predikcia 15min'!A854</f>
        <v>45756</v>
      </c>
      <c r="D857" s="130">
        <f>'Predikcia 15min'!B854</f>
        <v>8.8645833333333748</v>
      </c>
      <c r="E857" s="68">
        <f>'Predikcia 15min'!G854</f>
        <v>10815.75</v>
      </c>
      <c r="F857" s="69">
        <f>'Predikcia 15min'!O854</f>
        <v>12567</v>
      </c>
      <c r="G857" s="133">
        <f>'Predikcia 15min'!P854</f>
        <v>10650</v>
      </c>
      <c r="H857" s="142">
        <v>8</v>
      </c>
      <c r="I857" s="144">
        <f>'DHS2025'!L853/1000</f>
        <v>8.0730000000000004</v>
      </c>
      <c r="J857" s="49">
        <f>'Predikcia 15min'!R854</f>
        <v>112.75</v>
      </c>
      <c r="K857" s="47">
        <f t="shared" si="13"/>
        <v>885.78974249999999</v>
      </c>
      <c r="M857" s="135">
        <f>'Predikcia 15min'!K854</f>
        <v>4</v>
      </c>
      <c r="N857" s="10">
        <v>6</v>
      </c>
    </row>
    <row r="858" spans="3:14" ht="15.75" thickBot="1">
      <c r="C858" s="127">
        <f>'Predikcia 15min'!A855</f>
        <v>45756</v>
      </c>
      <c r="D858" s="130">
        <f>'Predikcia 15min'!B855</f>
        <v>8.8750000000000409</v>
      </c>
      <c r="E858" s="68">
        <f>'Predikcia 15min'!G855</f>
        <v>11180.25</v>
      </c>
      <c r="F858" s="69">
        <f>'Predikcia 15min'!O855</f>
        <v>12776</v>
      </c>
      <c r="G858" s="133">
        <f>'Predikcia 15min'!P855</f>
        <v>10991</v>
      </c>
      <c r="H858" s="142">
        <v>8</v>
      </c>
      <c r="I858" s="144">
        <f>'DHS2025'!L854/1000</f>
        <v>8.0489999999999995</v>
      </c>
      <c r="J858" s="49">
        <f>'Predikcia 15min'!R855</f>
        <v>80.62</v>
      </c>
      <c r="K858" s="47">
        <f t="shared" si="13"/>
        <v>627.12817619999987</v>
      </c>
      <c r="M858" s="135">
        <f>'Predikcia 15min'!K855</f>
        <v>4</v>
      </c>
      <c r="N858" s="10">
        <v>6</v>
      </c>
    </row>
    <row r="859" spans="3:14" ht="15.75" thickBot="1">
      <c r="C859" s="127">
        <f>'Predikcia 15min'!A856</f>
        <v>45756</v>
      </c>
      <c r="D859" s="130">
        <f>'Predikcia 15min'!B856</f>
        <v>8.8854166666667069</v>
      </c>
      <c r="E859" s="68">
        <f>'Predikcia 15min'!G856</f>
        <v>10454.25</v>
      </c>
      <c r="F859" s="69">
        <f>'Predikcia 15min'!O856</f>
        <v>11990</v>
      </c>
      <c r="G859" s="133">
        <f>'Predikcia 15min'!P856</f>
        <v>11987</v>
      </c>
      <c r="H859" s="142">
        <v>8</v>
      </c>
      <c r="I859" s="144">
        <f>'DHS2025'!L855/1000</f>
        <v>8.077</v>
      </c>
      <c r="J859" s="49">
        <f>'Predikcia 15min'!R856</f>
        <v>80.62</v>
      </c>
      <c r="K859" s="47">
        <f t="shared" si="13"/>
        <v>629.3097626</v>
      </c>
      <c r="M859" s="135">
        <f>'Predikcia 15min'!K856</f>
        <v>4</v>
      </c>
      <c r="N859" s="10">
        <v>6</v>
      </c>
    </row>
    <row r="860" spans="3:14" ht="15.75" thickBot="1">
      <c r="C860" s="127">
        <f>'Predikcia 15min'!A857</f>
        <v>45756</v>
      </c>
      <c r="D860" s="130">
        <f>'Predikcia 15min'!B857</f>
        <v>8.895833333333373</v>
      </c>
      <c r="E860" s="68">
        <f>'Predikcia 15min'!G857</f>
        <v>10110</v>
      </c>
      <c r="F860" s="69">
        <f>'Predikcia 15min'!O857</f>
        <v>11168</v>
      </c>
      <c r="G860" s="133">
        <f>'Predikcia 15min'!P857</f>
        <v>12268</v>
      </c>
      <c r="H860" s="142">
        <v>8</v>
      </c>
      <c r="I860" s="144">
        <f>'DHS2025'!L856/1000</f>
        <v>8.0690000000000008</v>
      </c>
      <c r="J860" s="49">
        <f>'Predikcia 15min'!R857</f>
        <v>80.62</v>
      </c>
      <c r="K860" s="47">
        <f t="shared" si="13"/>
        <v>628.68645220000008</v>
      </c>
      <c r="M860" s="135">
        <f>'Predikcia 15min'!K857</f>
        <v>4</v>
      </c>
      <c r="N860" s="10">
        <v>6</v>
      </c>
    </row>
    <row r="861" spans="3:14" ht="15.75" thickBot="1">
      <c r="C861" s="127">
        <f>'Predikcia 15min'!A858</f>
        <v>45756</v>
      </c>
      <c r="D861" s="130">
        <f>'Predikcia 15min'!B858</f>
        <v>8.9062500000000391</v>
      </c>
      <c r="E861" s="68">
        <f>'Predikcia 15min'!G858</f>
        <v>9984.75</v>
      </c>
      <c r="F861" s="69">
        <f>'Predikcia 15min'!O858</f>
        <v>10058</v>
      </c>
      <c r="G861" s="133">
        <f>'Predikcia 15min'!P858</f>
        <v>13512</v>
      </c>
      <c r="H861" s="142">
        <v>8</v>
      </c>
      <c r="I861" s="144">
        <f>'DHS2025'!L857/1000</f>
        <v>8.0630000000000006</v>
      </c>
      <c r="J861" s="49">
        <f>'Predikcia 15min'!R858</f>
        <v>80.62</v>
      </c>
      <c r="K861" s="47">
        <f t="shared" si="13"/>
        <v>628.21896939999999</v>
      </c>
      <c r="M861" s="135">
        <f>'Predikcia 15min'!K858</f>
        <v>4</v>
      </c>
      <c r="N861" s="10">
        <v>6</v>
      </c>
    </row>
    <row r="862" spans="3:14" ht="15.75" thickBot="1">
      <c r="C862" s="127">
        <f>'Predikcia 15min'!A859</f>
        <v>45756</v>
      </c>
      <c r="D862" s="130">
        <f>'Predikcia 15min'!B859</f>
        <v>8.9166666666667052</v>
      </c>
      <c r="E862" s="68">
        <f>'Predikcia 15min'!G859</f>
        <v>9621.25</v>
      </c>
      <c r="F862" s="69">
        <f>'Predikcia 15min'!O859</f>
        <v>9198</v>
      </c>
      <c r="G862" s="133">
        <f>'Predikcia 15min'!P859</f>
        <v>14153</v>
      </c>
      <c r="H862" s="142">
        <v>8</v>
      </c>
      <c r="I862" s="144">
        <f>'DHS2025'!L858/1000</f>
        <v>8.0679999999999996</v>
      </c>
      <c r="J862" s="49">
        <f>'Predikcia 15min'!R859</f>
        <v>120</v>
      </c>
      <c r="K862" s="47">
        <f t="shared" si="13"/>
        <v>943.14919999999984</v>
      </c>
      <c r="M862" s="135">
        <f>'Predikcia 15min'!K859</f>
        <v>4</v>
      </c>
      <c r="N862" s="10">
        <v>4.2</v>
      </c>
    </row>
    <row r="863" spans="3:14" ht="15.75" thickBot="1">
      <c r="C863" s="127">
        <f>'Predikcia 15min'!A860</f>
        <v>45756</v>
      </c>
      <c r="D863" s="130">
        <f>'Predikcia 15min'!B860</f>
        <v>8.9270833333333712</v>
      </c>
      <c r="E863" s="68">
        <f>'Predikcia 15min'!G860</f>
        <v>8580.5</v>
      </c>
      <c r="F863" s="69">
        <f>'Predikcia 15min'!O860</f>
        <v>9204</v>
      </c>
      <c r="G863" s="133">
        <f>'Predikcia 15min'!P860</f>
        <v>14894</v>
      </c>
      <c r="H863" s="142">
        <v>8</v>
      </c>
      <c r="I863" s="144">
        <f>'DHS2025'!L859/1000</f>
        <v>8.0519999999999996</v>
      </c>
      <c r="J863" s="49">
        <f>'Predikcia 15min'!R860</f>
        <v>120</v>
      </c>
      <c r="K863" s="47">
        <f t="shared" si="13"/>
        <v>941.27879999999993</v>
      </c>
      <c r="M863" s="135">
        <f>'Predikcia 15min'!K860</f>
        <v>3</v>
      </c>
      <c r="N863" s="10">
        <v>4.2</v>
      </c>
    </row>
    <row r="864" spans="3:14" ht="15.75" thickBot="1">
      <c r="C864" s="127">
        <f>'Predikcia 15min'!A861</f>
        <v>45756</v>
      </c>
      <c r="D864" s="130">
        <f>'Predikcia 15min'!B861</f>
        <v>8.9375000000000373</v>
      </c>
      <c r="E864" s="68">
        <f>'Predikcia 15min'!G861</f>
        <v>7314.75</v>
      </c>
      <c r="F864" s="69">
        <f>'Predikcia 15min'!O861</f>
        <v>8175</v>
      </c>
      <c r="G864" s="133">
        <f>'Predikcia 15min'!P861</f>
        <v>15310</v>
      </c>
      <c r="H864" s="142">
        <v>8</v>
      </c>
      <c r="I864" s="144">
        <f>'DHS2025'!L860/1000</f>
        <v>8.0389999999999997</v>
      </c>
      <c r="J864" s="49">
        <f>'Predikcia 15min'!R861</f>
        <v>120</v>
      </c>
      <c r="K864" s="47">
        <f t="shared" si="13"/>
        <v>939.75909999999988</v>
      </c>
      <c r="M864" s="135">
        <f>'Predikcia 15min'!K861</f>
        <v>3</v>
      </c>
      <c r="N864" s="10">
        <v>4.2</v>
      </c>
    </row>
    <row r="865" spans="3:14" ht="15.75" thickBot="1">
      <c r="C865" s="127">
        <f>'Predikcia 15min'!A862</f>
        <v>45756</v>
      </c>
      <c r="D865" s="130">
        <f>'Predikcia 15min'!B862</f>
        <v>8.9479166666667034</v>
      </c>
      <c r="E865" s="68">
        <f>'Predikcia 15min'!G862</f>
        <v>5830.75</v>
      </c>
      <c r="F865" s="69">
        <f>'Predikcia 15min'!O862</f>
        <v>6868</v>
      </c>
      <c r="G865" s="133">
        <f>'Predikcia 15min'!P862</f>
        <v>17177</v>
      </c>
      <c r="H865" s="142">
        <v>8</v>
      </c>
      <c r="I865" s="144">
        <f>'DHS2025'!L861/1000</f>
        <v>8.0820000000000007</v>
      </c>
      <c r="J865" s="49">
        <f>'Predikcia 15min'!R862</f>
        <v>120</v>
      </c>
      <c r="K865" s="47">
        <f t="shared" si="13"/>
        <v>944.78579999999999</v>
      </c>
      <c r="M865" s="135">
        <f>'Predikcia 15min'!K862</f>
        <v>2</v>
      </c>
      <c r="N865" s="10">
        <v>4.2</v>
      </c>
    </row>
    <row r="866" spans="3:14" ht="15.75" thickBot="1">
      <c r="C866" s="127">
        <f>'Predikcia 15min'!A863</f>
        <v>45756</v>
      </c>
      <c r="D866" s="130">
        <f>'Predikcia 15min'!B863</f>
        <v>8.9583333333333695</v>
      </c>
      <c r="E866" s="68">
        <f>'Predikcia 15min'!G863</f>
        <v>4793.5</v>
      </c>
      <c r="F866" s="69">
        <f>'Predikcia 15min'!O863</f>
        <v>4737</v>
      </c>
      <c r="G866" s="133">
        <f>'Predikcia 15min'!P863</f>
        <v>19144</v>
      </c>
      <c r="H866" s="142">
        <v>8</v>
      </c>
      <c r="I866" s="144">
        <f>'DHS2025'!L862/1000</f>
        <v>8.0359999999999996</v>
      </c>
      <c r="J866" s="49">
        <f>'Predikcia 15min'!R863</f>
        <v>122.7</v>
      </c>
      <c r="K866" s="47">
        <f t="shared" si="13"/>
        <v>960.88862799999993</v>
      </c>
      <c r="M866" s="135">
        <f>'Predikcia 15min'!K863</f>
        <v>2</v>
      </c>
      <c r="N866" s="10">
        <v>4.5</v>
      </c>
    </row>
    <row r="867" spans="3:14" ht="15.75" thickBot="1">
      <c r="C867" s="127">
        <f>'Predikcia 15min'!A864</f>
        <v>45756</v>
      </c>
      <c r="D867" s="130">
        <f>'Predikcia 15min'!B864</f>
        <v>8.9687500000000355</v>
      </c>
      <c r="E867" s="68">
        <f>'Predikcia 15min'!G864</f>
        <v>3008</v>
      </c>
      <c r="F867" s="69">
        <f>'Predikcia 15min'!O864</f>
        <v>2907</v>
      </c>
      <c r="G867" s="133">
        <f>'Predikcia 15min'!P864</f>
        <v>20627</v>
      </c>
      <c r="H867" s="142">
        <v>8</v>
      </c>
      <c r="I867" s="144">
        <f>'DHS2025'!L863/1000</f>
        <v>8.0640000000000001</v>
      </c>
      <c r="J867" s="49">
        <f>'Predikcia 15min'!R864</f>
        <v>122.7</v>
      </c>
      <c r="K867" s="47">
        <f t="shared" si="13"/>
        <v>964.236672</v>
      </c>
      <c r="M867" s="135">
        <f>'Predikcia 15min'!K864</f>
        <v>2</v>
      </c>
      <c r="N867" s="10">
        <v>4.5</v>
      </c>
    </row>
    <row r="868" spans="3:14" ht="15.75" thickBot="1">
      <c r="C868" s="127">
        <f>'Predikcia 15min'!A865</f>
        <v>45756</v>
      </c>
      <c r="D868" s="130">
        <f>'Predikcia 15min'!B865</f>
        <v>8.9791666666667016</v>
      </c>
      <c r="E868" s="68">
        <f>'Predikcia 15min'!G865</f>
        <v>2852</v>
      </c>
      <c r="F868" s="69">
        <f>'Predikcia 15min'!O865</f>
        <v>2462</v>
      </c>
      <c r="G868" s="133">
        <f>'Predikcia 15min'!P865</f>
        <v>20918</v>
      </c>
      <c r="H868" s="142">
        <v>8</v>
      </c>
      <c r="I868" s="144">
        <f>'DHS2025'!L864/1000</f>
        <v>8.0459999999999994</v>
      </c>
      <c r="J868" s="49">
        <f>'Predikcia 15min'!R865</f>
        <v>122.7</v>
      </c>
      <c r="K868" s="47">
        <f t="shared" si="13"/>
        <v>962.08435799999984</v>
      </c>
      <c r="M868" s="135">
        <f>'Predikcia 15min'!K865</f>
        <v>1</v>
      </c>
      <c r="N868" s="10">
        <v>4.5</v>
      </c>
    </row>
    <row r="869" spans="3:14" ht="15.75" thickBot="1">
      <c r="C869" s="128">
        <f>'Predikcia 15min'!A866</f>
        <v>45756</v>
      </c>
      <c r="D869" s="131">
        <f>'Predikcia 15min'!B866</f>
        <v>8.9895833333333677</v>
      </c>
      <c r="E869" s="71">
        <f>'Predikcia 15min'!G866</f>
        <v>2555.75</v>
      </c>
      <c r="F869" s="72">
        <f>'Predikcia 15min'!O866</f>
        <v>2494</v>
      </c>
      <c r="G869" s="134">
        <f>'Predikcia 15min'!P866</f>
        <v>21447</v>
      </c>
      <c r="H869" s="142">
        <v>8</v>
      </c>
      <c r="I869" s="145">
        <f>'DHS2025'!L865/1000</f>
        <v>8.0640000000000001</v>
      </c>
      <c r="J869" s="49">
        <f>'Predikcia 15min'!R866</f>
        <v>122.7</v>
      </c>
      <c r="K869" s="47">
        <f t="shared" si="13"/>
        <v>964.236672</v>
      </c>
      <c r="M869" s="135">
        <f>'Predikcia 15min'!K866</f>
        <v>1</v>
      </c>
      <c r="N869" s="10">
        <v>4.5</v>
      </c>
    </row>
    <row r="870" spans="3:14" ht="15.75" thickBot="1">
      <c r="C870" s="93">
        <f>'Predikcia 15min'!A867</f>
        <v>45757</v>
      </c>
      <c r="D870" s="138">
        <f>'Predikcia 15min'!B867</f>
        <v>9.0000000000000338</v>
      </c>
      <c r="E870" s="68">
        <f>'Predikcia 15min'!G867</f>
        <v>2735</v>
      </c>
      <c r="F870" s="69">
        <f>'Predikcia 15min'!O867</f>
        <v>2117</v>
      </c>
      <c r="G870" s="70">
        <f>'Predikcia 15min'!P867</f>
        <v>16016</v>
      </c>
      <c r="H870" s="141">
        <v>5</v>
      </c>
      <c r="I870" s="144">
        <f>'DHS2025'!L866/1000</f>
        <v>6.2720000000000002</v>
      </c>
      <c r="J870" s="49">
        <f>'Predikcia 15min'!R867</f>
        <v>101.49</v>
      </c>
      <c r="K870" s="47">
        <f t="shared" si="13"/>
        <v>618.26302720000001</v>
      </c>
      <c r="M870" s="135">
        <f>'Predikcia 15min'!K867</f>
        <v>1</v>
      </c>
      <c r="N870" s="10">
        <v>2.7</v>
      </c>
    </row>
    <row r="871" spans="3:14" ht="15.75" thickBot="1">
      <c r="C871" s="93">
        <f>'Predikcia 15min'!A868</f>
        <v>45757</v>
      </c>
      <c r="D871" s="138">
        <f>'Predikcia 15min'!B868</f>
        <v>9.0104166666666998</v>
      </c>
      <c r="E871" s="68">
        <f>'Predikcia 15min'!G868</f>
        <v>2886.5</v>
      </c>
      <c r="F871" s="69">
        <f>'Predikcia 15min'!O868</f>
        <v>2281</v>
      </c>
      <c r="G871" s="70">
        <f>'Predikcia 15min'!P868</f>
        <v>9822</v>
      </c>
      <c r="H871" s="142">
        <v>2.5</v>
      </c>
      <c r="I871" s="144">
        <f>'DHS2025'!L867/1000</f>
        <v>3.625</v>
      </c>
      <c r="J871" s="49">
        <f>'Predikcia 15min'!R868</f>
        <v>101.49</v>
      </c>
      <c r="K871" s="47">
        <f t="shared" si="13"/>
        <v>357.33473749999996</v>
      </c>
      <c r="M871" s="135">
        <f>'Predikcia 15min'!K868</f>
        <v>1</v>
      </c>
      <c r="N871" s="10">
        <v>2.5</v>
      </c>
    </row>
    <row r="872" spans="3:14" ht="15.75" thickBot="1">
      <c r="C872" s="93">
        <f>'Predikcia 15min'!A869</f>
        <v>45757</v>
      </c>
      <c r="D872" s="138">
        <f>'Predikcia 15min'!B869</f>
        <v>9.0208333333333659</v>
      </c>
      <c r="E872" s="68">
        <f>'Predikcia 15min'!G869</f>
        <v>2944.5</v>
      </c>
      <c r="F872" s="69">
        <f>'Predikcia 15min'!O869</f>
        <v>2589</v>
      </c>
      <c r="G872" s="70">
        <f>'Predikcia 15min'!P869</f>
        <v>6712</v>
      </c>
      <c r="H872" s="142">
        <v>2.5</v>
      </c>
      <c r="I872" s="144">
        <f>'DHS2025'!L868/1000</f>
        <v>2.5630000000000002</v>
      </c>
      <c r="J872" s="49">
        <f>'Predikcia 15min'!R869</f>
        <v>101.49</v>
      </c>
      <c r="K872" s="47">
        <f t="shared" si="13"/>
        <v>252.6479813</v>
      </c>
      <c r="M872" s="135">
        <f>'Predikcia 15min'!K869</f>
        <v>1</v>
      </c>
      <c r="N872" s="10">
        <v>2.5</v>
      </c>
    </row>
    <row r="873" spans="3:14" ht="15.75" thickBot="1">
      <c r="C873" s="93">
        <f>'Predikcia 15min'!A870</f>
        <v>45757</v>
      </c>
      <c r="D873" s="138">
        <f>'Predikcia 15min'!B870</f>
        <v>9.031250000000032</v>
      </c>
      <c r="E873" s="68">
        <f>'Predikcia 15min'!G870</f>
        <v>3116.5</v>
      </c>
      <c r="F873" s="69">
        <f>'Predikcia 15min'!O870</f>
        <v>2303</v>
      </c>
      <c r="G873" s="70">
        <f>'Predikcia 15min'!P870</f>
        <v>8084</v>
      </c>
      <c r="H873" s="142">
        <v>2.5</v>
      </c>
      <c r="I873" s="144">
        <f>'DHS2025'!L869/1000</f>
        <v>2.5649999999999999</v>
      </c>
      <c r="J873" s="49">
        <f>'Predikcia 15min'!R870</f>
        <v>101.49</v>
      </c>
      <c r="K873" s="47">
        <f t="shared" si="13"/>
        <v>252.84513149999998</v>
      </c>
      <c r="M873" s="135">
        <f>'Predikcia 15min'!K870</f>
        <v>2</v>
      </c>
      <c r="N873" s="10">
        <v>2.5</v>
      </c>
    </row>
    <row r="874" spans="3:14" ht="15.75" thickBot="1">
      <c r="C874" s="93">
        <f>'Predikcia 15min'!A871</f>
        <v>45757</v>
      </c>
      <c r="D874" s="138">
        <f>'Predikcia 15min'!B871</f>
        <v>9.041666666666698</v>
      </c>
      <c r="E874" s="68">
        <f>'Predikcia 15min'!G871</f>
        <v>3106</v>
      </c>
      <c r="F874" s="69">
        <f>'Predikcia 15min'!O871</f>
        <v>1773</v>
      </c>
      <c r="G874" s="70">
        <f>'Predikcia 15min'!P871</f>
        <v>7189</v>
      </c>
      <c r="H874" s="142">
        <v>2.5</v>
      </c>
      <c r="I874" s="144">
        <f>'DHS2025'!L870/1000</f>
        <v>2.5489999999999999</v>
      </c>
      <c r="J874" s="49">
        <f>'Predikcia 15min'!R871</f>
        <v>92.66</v>
      </c>
      <c r="K874" s="47">
        <f t="shared" si="13"/>
        <v>228.98533659999995</v>
      </c>
      <c r="M874" s="135">
        <f>'Predikcia 15min'!K871</f>
        <v>2</v>
      </c>
      <c r="N874" s="10">
        <v>2.5</v>
      </c>
    </row>
    <row r="875" spans="3:14" ht="15.75" thickBot="1">
      <c r="C875" s="93">
        <f>'Predikcia 15min'!A872</f>
        <v>45757</v>
      </c>
      <c r="D875" s="138">
        <f>'Predikcia 15min'!B872</f>
        <v>9.0520833333333641</v>
      </c>
      <c r="E875" s="68">
        <f>'Predikcia 15min'!G872</f>
        <v>3196</v>
      </c>
      <c r="F875" s="69">
        <f>'Predikcia 15min'!O872</f>
        <v>2202</v>
      </c>
      <c r="G875" s="70">
        <f>'Predikcia 15min'!P872</f>
        <v>7388</v>
      </c>
      <c r="H875" s="142">
        <v>2.5</v>
      </c>
      <c r="I875" s="144">
        <f>'DHS2025'!L871/1000</f>
        <v>2.5659999999999998</v>
      </c>
      <c r="J875" s="49">
        <f>'Predikcia 15min'!R872</f>
        <v>92.66</v>
      </c>
      <c r="K875" s="47">
        <f t="shared" si="13"/>
        <v>230.51250439999995</v>
      </c>
      <c r="M875" s="135">
        <f>'Predikcia 15min'!K872</f>
        <v>2</v>
      </c>
      <c r="N875" s="10">
        <v>2.5</v>
      </c>
    </row>
    <row r="876" spans="3:14" ht="15.75" thickBot="1">
      <c r="C876" s="93">
        <f>'Predikcia 15min'!A873</f>
        <v>45757</v>
      </c>
      <c r="D876" s="138">
        <f>'Predikcia 15min'!B873</f>
        <v>9.0625000000000302</v>
      </c>
      <c r="E876" s="68">
        <f>'Predikcia 15min'!G873</f>
        <v>3253</v>
      </c>
      <c r="F876" s="69">
        <f>'Predikcia 15min'!O873</f>
        <v>2195</v>
      </c>
      <c r="G876" s="70">
        <f>'Predikcia 15min'!P873</f>
        <v>7163</v>
      </c>
      <c r="H876" s="142">
        <v>2.5</v>
      </c>
      <c r="I876" s="144">
        <f>'DHS2025'!L872/1000</f>
        <v>2.57</v>
      </c>
      <c r="J876" s="49">
        <f>'Predikcia 15min'!R873</f>
        <v>92.66</v>
      </c>
      <c r="K876" s="47">
        <f t="shared" si="13"/>
        <v>230.87183799999994</v>
      </c>
      <c r="M876" s="135">
        <f>'Predikcia 15min'!K873</f>
        <v>2</v>
      </c>
      <c r="N876" s="10">
        <v>2.5</v>
      </c>
    </row>
    <row r="877" spans="3:14" ht="15.75" thickBot="1">
      <c r="C877" s="93">
        <f>'Predikcia 15min'!A874</f>
        <v>45757</v>
      </c>
      <c r="D877" s="138">
        <f>'Predikcia 15min'!B874</f>
        <v>9.0729166666666963</v>
      </c>
      <c r="E877" s="68">
        <f>'Predikcia 15min'!G874</f>
        <v>2914</v>
      </c>
      <c r="F877" s="69">
        <f>'Predikcia 15min'!O874</f>
        <v>2360</v>
      </c>
      <c r="G877" s="70">
        <f>'Predikcia 15min'!P874</f>
        <v>7031</v>
      </c>
      <c r="H877" s="142">
        <v>2.5</v>
      </c>
      <c r="I877" s="144">
        <f>'DHS2025'!L873/1000</f>
        <v>2.5579999999999998</v>
      </c>
      <c r="J877" s="49">
        <f>'Predikcia 15min'!R874</f>
        <v>92.66</v>
      </c>
      <c r="K877" s="47">
        <f t="shared" si="13"/>
        <v>229.79383719999996</v>
      </c>
      <c r="M877" s="135">
        <f>'Predikcia 15min'!K874</f>
        <v>1</v>
      </c>
      <c r="N877" s="10">
        <v>2.5</v>
      </c>
    </row>
    <row r="878" spans="3:14" ht="15.75" thickBot="1">
      <c r="C878" s="93">
        <f>'Predikcia 15min'!A875</f>
        <v>45757</v>
      </c>
      <c r="D878" s="138">
        <f>'Predikcia 15min'!B875</f>
        <v>9.0833333333333623</v>
      </c>
      <c r="E878" s="68">
        <f>'Predikcia 15min'!G875</f>
        <v>3350.75</v>
      </c>
      <c r="F878" s="69">
        <f>'Predikcia 15min'!O875</f>
        <v>2595</v>
      </c>
      <c r="G878" s="70">
        <f>'Predikcia 15min'!P875</f>
        <v>9340</v>
      </c>
      <c r="H878" s="142">
        <v>3.5</v>
      </c>
      <c r="I878" s="144">
        <f>'DHS2025'!L874/1000</f>
        <v>3.4390000000000001</v>
      </c>
      <c r="J878" s="49">
        <f>'Predikcia 15min'!R875</f>
        <v>92.11</v>
      </c>
      <c r="K878" s="47">
        <f t="shared" si="13"/>
        <v>307.06452710000002</v>
      </c>
      <c r="M878" s="135">
        <f>'Predikcia 15min'!K875</f>
        <v>2</v>
      </c>
      <c r="N878" s="10">
        <v>3.5</v>
      </c>
    </row>
    <row r="879" spans="3:14" ht="15.75" thickBot="1">
      <c r="C879" s="93">
        <f>'Predikcia 15min'!A876</f>
        <v>45757</v>
      </c>
      <c r="D879" s="138">
        <f>'Predikcia 15min'!B876</f>
        <v>9.0937500000000284</v>
      </c>
      <c r="E879" s="68">
        <f>'Predikcia 15min'!G876</f>
        <v>3593</v>
      </c>
      <c r="F879" s="69">
        <f>'Predikcia 15min'!O876</f>
        <v>3497</v>
      </c>
      <c r="G879" s="70">
        <f>'Predikcia 15min'!P876</f>
        <v>8854</v>
      </c>
      <c r="H879" s="142">
        <v>3.5</v>
      </c>
      <c r="I879" s="144">
        <f>'DHS2025'!L875/1000</f>
        <v>3.5470000000000002</v>
      </c>
      <c r="J879" s="49">
        <f>'Predikcia 15min'!R876</f>
        <v>92.11</v>
      </c>
      <c r="K879" s="47">
        <f t="shared" si="13"/>
        <v>316.70772829999999</v>
      </c>
      <c r="M879" s="135">
        <f>'Predikcia 15min'!K876</f>
        <v>2</v>
      </c>
      <c r="N879" s="10">
        <v>3.5</v>
      </c>
    </row>
    <row r="880" spans="3:14" ht="15.75" thickBot="1">
      <c r="C880" s="93">
        <f>'Predikcia 15min'!A877</f>
        <v>45757</v>
      </c>
      <c r="D880" s="138">
        <f>'Predikcia 15min'!B877</f>
        <v>9.1041666666666945</v>
      </c>
      <c r="E880" s="68">
        <f>'Predikcia 15min'!G877</f>
        <v>3464</v>
      </c>
      <c r="F880" s="69">
        <f>'Predikcia 15min'!O877</f>
        <v>4143</v>
      </c>
      <c r="G880" s="70">
        <f>'Predikcia 15min'!P877</f>
        <v>7996</v>
      </c>
      <c r="H880" s="142">
        <v>3.5</v>
      </c>
      <c r="I880" s="144">
        <f>'DHS2025'!L876/1000</f>
        <v>3.58</v>
      </c>
      <c r="J880" s="49">
        <f>'Predikcia 15min'!R877</f>
        <v>92.11</v>
      </c>
      <c r="K880" s="47">
        <f t="shared" si="13"/>
        <v>319.65426200000002</v>
      </c>
      <c r="M880" s="135">
        <f>'Predikcia 15min'!K877</f>
        <v>2</v>
      </c>
      <c r="N880" s="10">
        <v>3.5</v>
      </c>
    </row>
    <row r="881" spans="3:14" ht="15.75" thickBot="1">
      <c r="C881" s="93">
        <f>'Predikcia 15min'!A878</f>
        <v>45757</v>
      </c>
      <c r="D881" s="138">
        <f>'Predikcia 15min'!B878</f>
        <v>9.1145833333333606</v>
      </c>
      <c r="E881" s="68">
        <f>'Predikcia 15min'!G878</f>
        <v>4126.5</v>
      </c>
      <c r="F881" s="69">
        <f>'Predikcia 15min'!O878</f>
        <v>5250</v>
      </c>
      <c r="G881" s="70">
        <f>'Predikcia 15min'!P878</f>
        <v>6312</v>
      </c>
      <c r="H881" s="142">
        <v>3.5</v>
      </c>
      <c r="I881" s="144">
        <f>'DHS2025'!L877/1000</f>
        <v>3.5680000000000001</v>
      </c>
      <c r="J881" s="49">
        <f>'Predikcia 15min'!R878</f>
        <v>92.11</v>
      </c>
      <c r="K881" s="47">
        <f t="shared" si="13"/>
        <v>318.58279520000002</v>
      </c>
      <c r="M881" s="135">
        <f>'Predikcia 15min'!K878</f>
        <v>2</v>
      </c>
      <c r="N881" s="10">
        <v>3.5</v>
      </c>
    </row>
    <row r="882" spans="3:14" ht="15.75" thickBot="1">
      <c r="C882" s="93">
        <f>'Predikcia 15min'!A879</f>
        <v>45757</v>
      </c>
      <c r="D882" s="138">
        <f>'Predikcia 15min'!B879</f>
        <v>9.1250000000000266</v>
      </c>
      <c r="E882" s="68">
        <f>'Predikcia 15min'!G879</f>
        <v>5467.75</v>
      </c>
      <c r="F882" s="69">
        <f>'Predikcia 15min'!O879</f>
        <v>5284</v>
      </c>
      <c r="G882" s="70">
        <f>'Predikcia 15min'!P879</f>
        <v>7751</v>
      </c>
      <c r="H882" s="142">
        <v>5</v>
      </c>
      <c r="I882" s="144">
        <f>'DHS2025'!L878/1000</f>
        <v>3.8849999999999998</v>
      </c>
      <c r="J882" s="49">
        <f>'Predikcia 15min'!R879</f>
        <v>91.45</v>
      </c>
      <c r="K882" s="47">
        <f t="shared" si="13"/>
        <v>344.34891749999997</v>
      </c>
      <c r="M882" s="135">
        <f>'Predikcia 15min'!K879</f>
        <v>2</v>
      </c>
      <c r="N882" s="10">
        <v>5</v>
      </c>
    </row>
    <row r="883" spans="3:14" ht="15.75" thickBot="1">
      <c r="C883" s="93">
        <f>'Predikcia 15min'!A880</f>
        <v>45757</v>
      </c>
      <c r="D883" s="138">
        <f>'Predikcia 15min'!B880</f>
        <v>9.1354166666666927</v>
      </c>
      <c r="E883" s="68">
        <f>'Predikcia 15min'!G880</f>
        <v>7018.75</v>
      </c>
      <c r="F883" s="69">
        <f>'Predikcia 15min'!O880</f>
        <v>6089</v>
      </c>
      <c r="G883" s="70">
        <f>'Predikcia 15min'!P880</f>
        <v>9673</v>
      </c>
      <c r="H883" s="142">
        <v>5</v>
      </c>
      <c r="I883" s="144">
        <f>'DHS2025'!L879/1000</f>
        <v>5.0410000000000004</v>
      </c>
      <c r="J883" s="49">
        <f>'Predikcia 15min'!R880</f>
        <v>91.45</v>
      </c>
      <c r="K883" s="47">
        <f t="shared" si="13"/>
        <v>446.8115555</v>
      </c>
      <c r="M883" s="135">
        <f>'Predikcia 15min'!K880</f>
        <v>3</v>
      </c>
      <c r="N883" s="10">
        <v>5</v>
      </c>
    </row>
    <row r="884" spans="3:14" ht="15.75" thickBot="1">
      <c r="C884" s="93">
        <f>'Predikcia 15min'!A881</f>
        <v>45757</v>
      </c>
      <c r="D884" s="138">
        <f>'Predikcia 15min'!B881</f>
        <v>9.1458333333333588</v>
      </c>
      <c r="E884" s="68">
        <f>'Predikcia 15min'!G881</f>
        <v>7294</v>
      </c>
      <c r="F884" s="69">
        <f>'Predikcia 15min'!O881</f>
        <v>8285</v>
      </c>
      <c r="G884" s="70">
        <f>'Predikcia 15min'!P881</f>
        <v>7312</v>
      </c>
      <c r="H884" s="142">
        <v>5</v>
      </c>
      <c r="I884" s="144">
        <f>'DHS2025'!L880/1000</f>
        <v>5.08</v>
      </c>
      <c r="J884" s="49">
        <f>'Predikcia 15min'!R881</f>
        <v>91.45</v>
      </c>
      <c r="K884" s="47">
        <f t="shared" si="13"/>
        <v>450.26833999999997</v>
      </c>
      <c r="M884" s="135">
        <f>'Predikcia 15min'!K881</f>
        <v>3</v>
      </c>
      <c r="N884" s="10">
        <v>5</v>
      </c>
    </row>
    <row r="885" spans="3:14" ht="15.75" thickBot="1">
      <c r="C885" s="93">
        <f>'Predikcia 15min'!A882</f>
        <v>45757</v>
      </c>
      <c r="D885" s="138">
        <f>'Predikcia 15min'!B882</f>
        <v>9.1562500000000249</v>
      </c>
      <c r="E885" s="68">
        <f>'Predikcia 15min'!G882</f>
        <v>8922</v>
      </c>
      <c r="F885" s="69">
        <f>'Predikcia 15min'!O882</f>
        <v>12317</v>
      </c>
      <c r="G885" s="70">
        <f>'Predikcia 15min'!P882</f>
        <v>3139</v>
      </c>
      <c r="H885" s="142">
        <v>5</v>
      </c>
      <c r="I885" s="144">
        <f>'DHS2025'!L881/1000</f>
        <v>5.0339999999999998</v>
      </c>
      <c r="J885" s="49">
        <f>'Predikcia 15min'!R882</f>
        <v>91.45</v>
      </c>
      <c r="K885" s="47">
        <f t="shared" si="13"/>
        <v>446.19110699999993</v>
      </c>
      <c r="M885" s="135">
        <f>'Predikcia 15min'!K882</f>
        <v>3</v>
      </c>
      <c r="N885" s="10">
        <v>5</v>
      </c>
    </row>
    <row r="886" spans="3:14" ht="15.75" thickBot="1">
      <c r="C886" s="93">
        <f>'Predikcia 15min'!A883</f>
        <v>45757</v>
      </c>
      <c r="D886" s="138">
        <f>'Predikcia 15min'!B883</f>
        <v>9.1666666666666909</v>
      </c>
      <c r="E886" s="68">
        <f>'Predikcia 15min'!G883</f>
        <v>9115</v>
      </c>
      <c r="F886" s="69">
        <f>'Predikcia 15min'!O883</f>
        <v>10561</v>
      </c>
      <c r="G886" s="70">
        <f>'Predikcia 15min'!P883</f>
        <v>5223</v>
      </c>
      <c r="H886" s="142">
        <v>6</v>
      </c>
      <c r="I886" s="144">
        <f>'DHS2025'!L882/1000</f>
        <v>5.452</v>
      </c>
      <c r="J886" s="49">
        <f>'Predikcia 15min'!R883</f>
        <v>94.32</v>
      </c>
      <c r="K886" s="47">
        <f t="shared" si="13"/>
        <v>498.73151359999991</v>
      </c>
      <c r="M886" s="135">
        <f>'Predikcia 15min'!K883</f>
        <v>4</v>
      </c>
      <c r="N886" s="10">
        <v>6</v>
      </c>
    </row>
    <row r="887" spans="3:14" ht="15.75" thickBot="1">
      <c r="C887" s="93">
        <f>'Predikcia 15min'!A884</f>
        <v>45757</v>
      </c>
      <c r="D887" s="138">
        <f>'Predikcia 15min'!B884</f>
        <v>9.177083333333357</v>
      </c>
      <c r="E887" s="68">
        <f>'Predikcia 15min'!G884</f>
        <v>9852.25</v>
      </c>
      <c r="F887" s="69">
        <f>'Predikcia 15min'!O884</f>
        <v>14733</v>
      </c>
      <c r="G887" s="70">
        <f>'Predikcia 15min'!P884</f>
        <v>4160</v>
      </c>
      <c r="H887" s="142">
        <v>6</v>
      </c>
      <c r="I887" s="144">
        <f>'DHS2025'!L883/1000</f>
        <v>6.0739999999999998</v>
      </c>
      <c r="J887" s="49">
        <f>'Predikcia 15min'!R884</f>
        <v>94.32</v>
      </c>
      <c r="K887" s="47">
        <f t="shared" si="13"/>
        <v>555.63008319999983</v>
      </c>
      <c r="M887" s="135">
        <f>'Predikcia 15min'!K884</f>
        <v>4</v>
      </c>
      <c r="N887" s="10">
        <v>6</v>
      </c>
    </row>
    <row r="888" spans="3:14" ht="15.75" thickBot="1">
      <c r="C888" s="93">
        <f>'Predikcia 15min'!A885</f>
        <v>45757</v>
      </c>
      <c r="D888" s="138">
        <f>'Predikcia 15min'!B885</f>
        <v>9.1875000000000231</v>
      </c>
      <c r="E888" s="68">
        <f>'Predikcia 15min'!G885</f>
        <v>10338.5</v>
      </c>
      <c r="F888" s="69">
        <f>'Predikcia 15min'!O885</f>
        <v>15806</v>
      </c>
      <c r="G888" s="70">
        <f>'Predikcia 15min'!P885</f>
        <v>2343</v>
      </c>
      <c r="H888" s="142">
        <v>6</v>
      </c>
      <c r="I888" s="144">
        <f>'DHS2025'!L884/1000</f>
        <v>6.0220000000000002</v>
      </c>
      <c r="J888" s="49">
        <f>'Predikcia 15min'!R885</f>
        <v>94.32</v>
      </c>
      <c r="K888" s="47">
        <f t="shared" si="13"/>
        <v>550.87328959999991</v>
      </c>
      <c r="M888" s="135">
        <f>'Predikcia 15min'!K885</f>
        <v>4</v>
      </c>
      <c r="N888" s="10">
        <v>6</v>
      </c>
    </row>
    <row r="889" spans="3:14" ht="15.75" thickBot="1">
      <c r="C889" s="93">
        <f>'Predikcia 15min'!A886</f>
        <v>45757</v>
      </c>
      <c r="D889" s="138">
        <f>'Predikcia 15min'!B886</f>
        <v>9.1979166666666892</v>
      </c>
      <c r="E889" s="68">
        <f>'Predikcia 15min'!G886</f>
        <v>11505.5</v>
      </c>
      <c r="F889" s="69">
        <f>'Predikcia 15min'!O886</f>
        <v>18879</v>
      </c>
      <c r="G889" s="70">
        <f>'Predikcia 15min'!P886</f>
        <v>94</v>
      </c>
      <c r="H889" s="142">
        <v>6</v>
      </c>
      <c r="I889" s="144">
        <f>'DHS2025'!L885/1000</f>
        <v>6.077</v>
      </c>
      <c r="J889" s="49">
        <f>'Predikcia 15min'!R886</f>
        <v>94.32</v>
      </c>
      <c r="K889" s="47">
        <f t="shared" si="13"/>
        <v>555.90451359999986</v>
      </c>
      <c r="M889" s="135">
        <f>'Predikcia 15min'!K886</f>
        <v>4</v>
      </c>
      <c r="N889" s="10">
        <v>6</v>
      </c>
    </row>
    <row r="890" spans="3:14" ht="15.75" thickBot="1">
      <c r="C890" s="93">
        <f>'Predikcia 15min'!A887</f>
        <v>45757</v>
      </c>
      <c r="D890" s="138">
        <f>'Predikcia 15min'!B887</f>
        <v>9.2083333333333552</v>
      </c>
      <c r="E890" s="68">
        <f>'Predikcia 15min'!G887</f>
        <v>11632.5</v>
      </c>
      <c r="F890" s="69">
        <f>'Predikcia 15min'!O887</f>
        <v>16864</v>
      </c>
      <c r="G890" s="70">
        <f>'Predikcia 15min'!P887</f>
        <v>1391</v>
      </c>
      <c r="H890" s="142">
        <v>6</v>
      </c>
      <c r="I890" s="144">
        <f>'DHS2025'!L886/1000</f>
        <v>6.0339999999999998</v>
      </c>
      <c r="J890" s="49">
        <f>'Predikcia 15min'!R887</f>
        <v>103.48</v>
      </c>
      <c r="K890" s="47">
        <f t="shared" si="13"/>
        <v>606.68973679999999</v>
      </c>
      <c r="M890" s="135">
        <f>'Predikcia 15min'!K887</f>
        <v>4</v>
      </c>
      <c r="N890" s="10">
        <v>6</v>
      </c>
    </row>
    <row r="891" spans="3:14" ht="15.75" thickBot="1">
      <c r="C891" s="93">
        <f>'Predikcia 15min'!A888</f>
        <v>45757</v>
      </c>
      <c r="D891" s="138">
        <f>'Predikcia 15min'!B888</f>
        <v>9.2187500000000213</v>
      </c>
      <c r="E891" s="68">
        <f>'Predikcia 15min'!G888</f>
        <v>12069.5</v>
      </c>
      <c r="F891" s="69">
        <f>'Predikcia 15min'!O888</f>
        <v>16862</v>
      </c>
      <c r="G891" s="70">
        <f>'Predikcia 15min'!P888</f>
        <v>2055</v>
      </c>
      <c r="H891" s="142">
        <v>6</v>
      </c>
      <c r="I891" s="144">
        <f>'DHS2025'!L887/1000</f>
        <v>6.1</v>
      </c>
      <c r="J891" s="49">
        <f>'Predikcia 15min'!R888</f>
        <v>103.48</v>
      </c>
      <c r="K891" s="47">
        <f t="shared" si="13"/>
        <v>613.32571999999993</v>
      </c>
      <c r="M891" s="135">
        <f>'Predikcia 15min'!K888</f>
        <v>5</v>
      </c>
      <c r="N891" s="10">
        <v>6</v>
      </c>
    </row>
    <row r="892" spans="3:14" ht="15.75" thickBot="1">
      <c r="C892" s="93">
        <f>'Predikcia 15min'!A889</f>
        <v>45757</v>
      </c>
      <c r="D892" s="138">
        <f>'Predikcia 15min'!B889</f>
        <v>9.2291666666666874</v>
      </c>
      <c r="E892" s="68">
        <f>'Predikcia 15min'!G889</f>
        <v>11921.25</v>
      </c>
      <c r="F892" s="69">
        <f>'Predikcia 15min'!O889</f>
        <v>17477</v>
      </c>
      <c r="G892" s="70">
        <f>'Predikcia 15min'!P889</f>
        <v>1034</v>
      </c>
      <c r="H892" s="142">
        <v>6</v>
      </c>
      <c r="I892" s="144">
        <f>'DHS2025'!L888/1000</f>
        <v>6.0570000000000004</v>
      </c>
      <c r="J892" s="49">
        <f>'Predikcia 15min'!R889</f>
        <v>103.48</v>
      </c>
      <c r="K892" s="47">
        <f t="shared" si="13"/>
        <v>609.00227640000003</v>
      </c>
      <c r="M892" s="135">
        <f>'Predikcia 15min'!K889</f>
        <v>4</v>
      </c>
      <c r="N892" s="10">
        <v>6</v>
      </c>
    </row>
    <row r="893" spans="3:14" ht="15.75" thickBot="1">
      <c r="C893" s="93">
        <f>'Predikcia 15min'!A890</f>
        <v>45757</v>
      </c>
      <c r="D893" s="138">
        <f>'Predikcia 15min'!B890</f>
        <v>9.2395833333333535</v>
      </c>
      <c r="E893" s="68">
        <f>'Predikcia 15min'!G890</f>
        <v>11125.75</v>
      </c>
      <c r="F893" s="69">
        <f>'Predikcia 15min'!O890</f>
        <v>14627</v>
      </c>
      <c r="G893" s="70">
        <f>'Predikcia 15min'!P890</f>
        <v>5107</v>
      </c>
      <c r="H893" s="142">
        <v>6</v>
      </c>
      <c r="I893" s="144">
        <f>'DHS2025'!L889/1000</f>
        <v>6.0979999999999999</v>
      </c>
      <c r="J893" s="49">
        <f>'Predikcia 15min'!R890</f>
        <v>103.48</v>
      </c>
      <c r="K893" s="47">
        <f t="shared" si="13"/>
        <v>613.12462959999993</v>
      </c>
      <c r="M893" s="135">
        <f>'Predikcia 15min'!K890</f>
        <v>4</v>
      </c>
      <c r="N893" s="10">
        <v>6</v>
      </c>
    </row>
    <row r="894" spans="3:14" ht="15.75" thickBot="1">
      <c r="C894" s="93">
        <f>'Predikcia 15min'!A891</f>
        <v>45757</v>
      </c>
      <c r="D894" s="138">
        <f>'Predikcia 15min'!B891</f>
        <v>9.2500000000000195</v>
      </c>
      <c r="E894" s="68">
        <f>'Predikcia 15min'!G891</f>
        <v>11236</v>
      </c>
      <c r="F894" s="69">
        <f>'Predikcia 15min'!O891</f>
        <v>16865</v>
      </c>
      <c r="G894" s="70">
        <f>'Predikcia 15min'!P891</f>
        <v>1920</v>
      </c>
      <c r="H894" s="142">
        <v>7</v>
      </c>
      <c r="I894" s="144">
        <f>'DHS2025'!L890/1000</f>
        <v>6.2140000000000004</v>
      </c>
      <c r="J894" s="49">
        <f>'Predikcia 15min'!R891</f>
        <v>146.30000000000001</v>
      </c>
      <c r="K894" s="47">
        <f t="shared" si="13"/>
        <v>888.21051800000009</v>
      </c>
      <c r="M894" s="135">
        <f>'Predikcia 15min'!K891</f>
        <v>4</v>
      </c>
      <c r="N894" s="10">
        <v>7</v>
      </c>
    </row>
    <row r="895" spans="3:14" ht="15.75" thickBot="1">
      <c r="C895" s="93">
        <f>'Predikcia 15min'!A892</f>
        <v>45757</v>
      </c>
      <c r="D895" s="138">
        <f>'Predikcia 15min'!B892</f>
        <v>9.2604166666666856</v>
      </c>
      <c r="E895" s="68">
        <f>'Predikcia 15min'!G892</f>
        <v>11279.25</v>
      </c>
      <c r="F895" s="69">
        <f>'Predikcia 15min'!O892</f>
        <v>16548</v>
      </c>
      <c r="G895" s="70">
        <f>'Predikcia 15min'!P892</f>
        <v>4101</v>
      </c>
      <c r="H895" s="142">
        <v>7</v>
      </c>
      <c r="I895" s="144">
        <f>'DHS2025'!L891/1000</f>
        <v>7.0490000000000004</v>
      </c>
      <c r="J895" s="49">
        <f>'Predikcia 15min'!R892</f>
        <v>146.30000000000001</v>
      </c>
      <c r="K895" s="47">
        <f t="shared" si="13"/>
        <v>1007.5629130000001</v>
      </c>
      <c r="M895" s="135">
        <f>'Predikcia 15min'!K892</f>
        <v>4</v>
      </c>
      <c r="N895" s="10">
        <v>7</v>
      </c>
    </row>
    <row r="896" spans="3:14" ht="15.75" thickBot="1">
      <c r="C896" s="93">
        <f>'Predikcia 15min'!A893</f>
        <v>45757</v>
      </c>
      <c r="D896" s="138">
        <f>'Predikcia 15min'!B893</f>
        <v>9.2708333333333517</v>
      </c>
      <c r="E896" s="68">
        <f>'Predikcia 15min'!G893</f>
        <v>10878</v>
      </c>
      <c r="F896" s="69">
        <f>'Predikcia 15min'!O893</f>
        <v>16935</v>
      </c>
      <c r="G896" s="70">
        <f>'Predikcia 15min'!P893</f>
        <v>7265</v>
      </c>
      <c r="H896" s="142">
        <v>8</v>
      </c>
      <c r="I896" s="144">
        <f>'DHS2025'!L892/1000</f>
        <v>7.859</v>
      </c>
      <c r="J896" s="49">
        <f>'Predikcia 15min'!R893</f>
        <v>146.30000000000001</v>
      </c>
      <c r="K896" s="47">
        <f t="shared" si="13"/>
        <v>1123.3418830000001</v>
      </c>
      <c r="M896" s="135">
        <f>'Predikcia 15min'!K893</f>
        <v>4</v>
      </c>
      <c r="N896" s="10">
        <v>8</v>
      </c>
    </row>
    <row r="897" spans="3:14" ht="15.75" thickBot="1">
      <c r="C897" s="93">
        <f>'Predikcia 15min'!A894</f>
        <v>45757</v>
      </c>
      <c r="D897" s="138">
        <f>'Predikcia 15min'!B894</f>
        <v>9.2812500000000178</v>
      </c>
      <c r="E897" s="68">
        <f>'Predikcia 15min'!G894</f>
        <v>9965.5</v>
      </c>
      <c r="F897" s="69">
        <f>'Predikcia 15min'!O894</f>
        <v>17091</v>
      </c>
      <c r="G897" s="70">
        <f>'Predikcia 15min'!P894</f>
        <v>6254</v>
      </c>
      <c r="H897" s="142">
        <v>8</v>
      </c>
      <c r="I897" s="144">
        <f>'DHS2025'!L893/1000</f>
        <v>8.0440000000000005</v>
      </c>
      <c r="J897" s="49">
        <f>'Predikcia 15min'!R894</f>
        <v>146.30000000000001</v>
      </c>
      <c r="K897" s="47">
        <f t="shared" si="13"/>
        <v>1149.7852280000002</v>
      </c>
      <c r="M897" s="135">
        <f>'Predikcia 15min'!K894</f>
        <v>4</v>
      </c>
      <c r="N897" s="10">
        <v>8</v>
      </c>
    </row>
    <row r="898" spans="3:14" ht="15.75" thickBot="1">
      <c r="C898" s="93">
        <f>'Predikcia 15min'!A895</f>
        <v>45757</v>
      </c>
      <c r="D898" s="138">
        <f>'Predikcia 15min'!B895</f>
        <v>9.2916666666666838</v>
      </c>
      <c r="E898" s="68">
        <f>'Predikcia 15min'!G895</f>
        <v>9635</v>
      </c>
      <c r="F898" s="69">
        <f>'Predikcia 15min'!O895</f>
        <v>16316</v>
      </c>
      <c r="G898" s="70">
        <f>'Predikcia 15min'!P895</f>
        <v>7445</v>
      </c>
      <c r="H898" s="142">
        <v>8</v>
      </c>
      <c r="I898" s="144">
        <f>'DHS2025'!L894/1000</f>
        <v>8.0809999999999995</v>
      </c>
      <c r="J898" s="49">
        <f>'Predikcia 15min'!R895</f>
        <v>175.74</v>
      </c>
      <c r="K898" s="47">
        <f t="shared" si="13"/>
        <v>1390.5994906000001</v>
      </c>
      <c r="M898" s="135">
        <f>'Predikcia 15min'!K895</f>
        <v>4</v>
      </c>
      <c r="N898" s="10">
        <v>8</v>
      </c>
    </row>
    <row r="899" spans="3:14" ht="15.75" thickBot="1">
      <c r="C899" s="93">
        <f>'Predikcia 15min'!A896</f>
        <v>45757</v>
      </c>
      <c r="D899" s="138">
        <f>'Predikcia 15min'!B896</f>
        <v>9.3020833333333499</v>
      </c>
      <c r="E899" s="68">
        <f>'Predikcia 15min'!G896</f>
        <v>9383.25</v>
      </c>
      <c r="F899" s="69">
        <f>'Predikcia 15min'!O896</f>
        <v>16004</v>
      </c>
      <c r="G899" s="70">
        <f>'Predikcia 15min'!P896</f>
        <v>8363</v>
      </c>
      <c r="H899" s="142">
        <v>8</v>
      </c>
      <c r="I899" s="144">
        <f>'DHS2025'!L895/1000</f>
        <v>8.0459999999999994</v>
      </c>
      <c r="J899" s="49">
        <f>'Predikcia 15min'!R896</f>
        <v>175.74</v>
      </c>
      <c r="K899" s="47">
        <f t="shared" si="13"/>
        <v>1384.5765996</v>
      </c>
      <c r="M899" s="135">
        <f>'Predikcia 15min'!K896</f>
        <v>4</v>
      </c>
      <c r="N899" s="10">
        <v>8</v>
      </c>
    </row>
    <row r="900" spans="3:14" ht="15.75" thickBot="1">
      <c r="C900" s="93">
        <f>'Predikcia 15min'!A897</f>
        <v>45757</v>
      </c>
      <c r="D900" s="138">
        <f>'Predikcia 15min'!B897</f>
        <v>9.312500000000016</v>
      </c>
      <c r="E900" s="68">
        <f>'Predikcia 15min'!G897</f>
        <v>9416.5</v>
      </c>
      <c r="F900" s="69">
        <f>'Predikcia 15min'!O897</f>
        <v>16409</v>
      </c>
      <c r="G900" s="70">
        <f>'Predikcia 15min'!P897</f>
        <v>7198</v>
      </c>
      <c r="H900" s="142">
        <v>8</v>
      </c>
      <c r="I900" s="144">
        <f>'DHS2025'!L896/1000</f>
        <v>8.0269999999999992</v>
      </c>
      <c r="J900" s="49">
        <f>'Predikcia 15min'!R897</f>
        <v>175.74</v>
      </c>
      <c r="K900" s="47">
        <f t="shared" si="13"/>
        <v>1381.3070301999999</v>
      </c>
      <c r="M900" s="135">
        <f>'Predikcia 15min'!K897</f>
        <v>4</v>
      </c>
      <c r="N900" s="10">
        <v>8</v>
      </c>
    </row>
    <row r="901" spans="3:14" ht="15.75" thickBot="1">
      <c r="C901" s="93">
        <f>'Predikcia 15min'!A898</f>
        <v>45757</v>
      </c>
      <c r="D901" s="138">
        <f>'Predikcia 15min'!B898</f>
        <v>9.3229166666666821</v>
      </c>
      <c r="E901" s="68">
        <f>'Predikcia 15min'!G898</f>
        <v>8833.5</v>
      </c>
      <c r="F901" s="69">
        <f>'Predikcia 15min'!O898</f>
        <v>16285</v>
      </c>
      <c r="G901" s="70">
        <f>'Predikcia 15min'!P898</f>
        <v>7966</v>
      </c>
      <c r="H901" s="142">
        <v>8</v>
      </c>
      <c r="I901" s="144">
        <f>'DHS2025'!L897/1000</f>
        <v>8.0679999999999996</v>
      </c>
      <c r="J901" s="49">
        <f>'Predikcia 15min'!R898</f>
        <v>175.74</v>
      </c>
      <c r="K901" s="47">
        <f t="shared" si="13"/>
        <v>1388.3624168000001</v>
      </c>
      <c r="M901" s="135">
        <f>'Predikcia 15min'!K898</f>
        <v>3</v>
      </c>
      <c r="N901" s="10">
        <v>8</v>
      </c>
    </row>
    <row r="902" spans="3:14" ht="15.75" thickBot="1">
      <c r="C902" s="93">
        <f>'Predikcia 15min'!A899</f>
        <v>45757</v>
      </c>
      <c r="D902" s="138">
        <f>'Predikcia 15min'!B899</f>
        <v>9.3333333333333481</v>
      </c>
      <c r="E902" s="68">
        <f>'Predikcia 15min'!G899</f>
        <v>8581</v>
      </c>
      <c r="F902" s="69">
        <f>'Predikcia 15min'!O899</f>
        <v>16026</v>
      </c>
      <c r="G902" s="70">
        <f>'Predikcia 15min'!P899</f>
        <v>7774</v>
      </c>
      <c r="H902" s="142">
        <v>8</v>
      </c>
      <c r="I902" s="144">
        <f>'DHS2025'!L898/1000</f>
        <v>8.0790000000000006</v>
      </c>
      <c r="J902" s="49">
        <f>'Predikcia 15min'!R899</f>
        <v>137.58000000000001</v>
      </c>
      <c r="K902" s="47">
        <f t="shared" si="13"/>
        <v>1085.0436318000002</v>
      </c>
      <c r="M902" s="135">
        <f>'Predikcia 15min'!K899</f>
        <v>3</v>
      </c>
      <c r="N902" s="10">
        <v>5</v>
      </c>
    </row>
    <row r="903" spans="3:14" ht="15.75" thickBot="1">
      <c r="C903" s="93">
        <f>'Predikcia 15min'!A900</f>
        <v>45757</v>
      </c>
      <c r="D903" s="138">
        <f>'Predikcia 15min'!B900</f>
        <v>9.3437500000000142</v>
      </c>
      <c r="E903" s="68">
        <f>'Predikcia 15min'!G900</f>
        <v>8892.25</v>
      </c>
      <c r="F903" s="69">
        <f>'Predikcia 15min'!O900</f>
        <v>15298</v>
      </c>
      <c r="G903" s="70">
        <f>'Predikcia 15min'!P900</f>
        <v>7239</v>
      </c>
      <c r="H903" s="142">
        <v>7</v>
      </c>
      <c r="I903" s="144">
        <f>'DHS2025'!L899/1000</f>
        <v>7.5069999999999997</v>
      </c>
      <c r="J903" s="49">
        <f>'Predikcia 15min'!R900</f>
        <v>137.58000000000001</v>
      </c>
      <c r="K903" s="47">
        <f t="shared" ref="K903:K966" si="14">(J903*0.99-1.9)*I903</f>
        <v>1008.2216294</v>
      </c>
      <c r="M903" s="135">
        <f>'Predikcia 15min'!K900</f>
        <v>3</v>
      </c>
      <c r="N903" s="10">
        <v>5</v>
      </c>
    </row>
    <row r="904" spans="3:14" ht="15.75" thickBot="1">
      <c r="C904" s="93">
        <f>'Predikcia 15min'!A901</f>
        <v>45757</v>
      </c>
      <c r="D904" s="138">
        <f>'Predikcia 15min'!B901</f>
        <v>9.3541666666666803</v>
      </c>
      <c r="E904" s="68">
        <f>'Predikcia 15min'!G901</f>
        <v>8853.5</v>
      </c>
      <c r="F904" s="69">
        <f>'Predikcia 15min'!O901</f>
        <v>15532</v>
      </c>
      <c r="G904" s="70">
        <f>'Predikcia 15min'!P901</f>
        <v>5002</v>
      </c>
      <c r="H904" s="142">
        <v>5</v>
      </c>
      <c r="I904" s="144">
        <f>'DHS2025'!L900/1000</f>
        <v>7.0650000000000004</v>
      </c>
      <c r="J904" s="49">
        <f>'Predikcia 15min'!R901</f>
        <v>137.58000000000001</v>
      </c>
      <c r="K904" s="47">
        <f t="shared" si="14"/>
        <v>948.85917300000017</v>
      </c>
      <c r="M904" s="135">
        <f>'Predikcia 15min'!K901</f>
        <v>3</v>
      </c>
      <c r="N904" s="10">
        <v>5</v>
      </c>
    </row>
    <row r="905" spans="3:14" ht="15.75" thickBot="1">
      <c r="C905" s="93">
        <f>'Predikcia 15min'!A902</f>
        <v>45757</v>
      </c>
      <c r="D905" s="138">
        <f>'Predikcia 15min'!B902</f>
        <v>9.3645833333333464</v>
      </c>
      <c r="E905" s="68">
        <f>'Predikcia 15min'!G902</f>
        <v>8756.25</v>
      </c>
      <c r="F905" s="69">
        <f>'Predikcia 15min'!O902</f>
        <v>15743</v>
      </c>
      <c r="G905" s="70">
        <f>'Predikcia 15min'!P902</f>
        <v>350</v>
      </c>
      <c r="H905" s="142">
        <v>5</v>
      </c>
      <c r="I905" s="144">
        <f>'DHS2025'!L901/1000</f>
        <v>5.048</v>
      </c>
      <c r="J905" s="49">
        <f>'Predikcia 15min'!R902</f>
        <v>137.58000000000001</v>
      </c>
      <c r="K905" s="47">
        <f t="shared" si="14"/>
        <v>677.96760160000008</v>
      </c>
      <c r="M905" s="135">
        <f>'Predikcia 15min'!K902</f>
        <v>3</v>
      </c>
      <c r="N905" s="10">
        <v>5</v>
      </c>
    </row>
    <row r="906" spans="3:14" ht="15.75" thickBot="1">
      <c r="C906" s="93">
        <f>'Predikcia 15min'!A903</f>
        <v>45757</v>
      </c>
      <c r="D906" s="138">
        <f>'Predikcia 15min'!B903</f>
        <v>9.3750000000000124</v>
      </c>
      <c r="E906" s="68">
        <f>'Predikcia 15min'!G903</f>
        <v>8678.25</v>
      </c>
      <c r="F906" s="69">
        <f>'Predikcia 15min'!O903</f>
        <v>13335</v>
      </c>
      <c r="G906" s="70">
        <f>'Predikcia 15min'!P903</f>
        <v>115</v>
      </c>
      <c r="H906" s="142">
        <v>4</v>
      </c>
      <c r="I906" s="144">
        <f>'DHS2025'!L902/1000</f>
        <v>4.0640000000000001</v>
      </c>
      <c r="J906" s="49">
        <f>'Predikcia 15min'!R903</f>
        <v>103.85</v>
      </c>
      <c r="K906" s="47">
        <f t="shared" si="14"/>
        <v>410.10433599999999</v>
      </c>
      <c r="M906" s="135">
        <f>'Predikcia 15min'!K903</f>
        <v>3</v>
      </c>
      <c r="N906" s="10">
        <v>4</v>
      </c>
    </row>
    <row r="907" spans="3:14" ht="15.75" thickBot="1">
      <c r="C907" s="93">
        <f>'Predikcia 15min'!A904</f>
        <v>45757</v>
      </c>
      <c r="D907" s="138">
        <f>'Predikcia 15min'!B904</f>
        <v>9.3854166666666785</v>
      </c>
      <c r="E907" s="68">
        <f>'Predikcia 15min'!G904</f>
        <v>8644.5</v>
      </c>
      <c r="F907" s="69">
        <f>'Predikcia 15min'!O904</f>
        <v>13035</v>
      </c>
      <c r="G907" s="70">
        <f>'Predikcia 15min'!P904</f>
        <v>75</v>
      </c>
      <c r="H907" s="142">
        <v>4</v>
      </c>
      <c r="I907" s="144">
        <f>'DHS2025'!L903/1000</f>
        <v>4.0579999999999998</v>
      </c>
      <c r="J907" s="49">
        <f>'Predikcia 15min'!R904</f>
        <v>103.85</v>
      </c>
      <c r="K907" s="47">
        <f t="shared" si="14"/>
        <v>409.49886699999996</v>
      </c>
      <c r="M907" s="135">
        <f>'Predikcia 15min'!K904</f>
        <v>3</v>
      </c>
      <c r="N907" s="10">
        <v>4</v>
      </c>
    </row>
    <row r="908" spans="3:14" ht="15.75" thickBot="1">
      <c r="C908" s="93">
        <f>'Predikcia 15min'!A905</f>
        <v>45757</v>
      </c>
      <c r="D908" s="138">
        <f>'Predikcia 15min'!B905</f>
        <v>9.3958333333333446</v>
      </c>
      <c r="E908" s="68">
        <f>'Predikcia 15min'!G905</f>
        <v>8428.25</v>
      </c>
      <c r="F908" s="69">
        <f>'Predikcia 15min'!O905</f>
        <v>13214</v>
      </c>
      <c r="G908" s="70">
        <f>'Predikcia 15min'!P905</f>
        <v>68</v>
      </c>
      <c r="H908" s="142">
        <v>4</v>
      </c>
      <c r="I908" s="144">
        <f>'DHS2025'!L904/1000</f>
        <v>4.0599999999999996</v>
      </c>
      <c r="J908" s="49">
        <f>'Predikcia 15min'!R905</f>
        <v>103.85</v>
      </c>
      <c r="K908" s="47">
        <f t="shared" si="14"/>
        <v>409.7006899999999</v>
      </c>
      <c r="M908" s="135">
        <f>'Predikcia 15min'!K905</f>
        <v>3</v>
      </c>
      <c r="N908" s="10">
        <v>4</v>
      </c>
    </row>
    <row r="909" spans="3:14" ht="15.75" thickBot="1">
      <c r="C909" s="93">
        <f>'Predikcia 15min'!A906</f>
        <v>45757</v>
      </c>
      <c r="D909" s="138">
        <f>'Predikcia 15min'!B906</f>
        <v>9.4062500000000107</v>
      </c>
      <c r="E909" s="68">
        <f>'Predikcia 15min'!G906</f>
        <v>8109.25</v>
      </c>
      <c r="F909" s="69">
        <f>'Predikcia 15min'!O906</f>
        <v>13294</v>
      </c>
      <c r="G909" s="70">
        <f>'Predikcia 15min'!P906</f>
        <v>94</v>
      </c>
      <c r="H909" s="142">
        <v>4</v>
      </c>
      <c r="I909" s="144">
        <f>'DHS2025'!L905/1000</f>
        <v>4.0620000000000003</v>
      </c>
      <c r="J909" s="49">
        <f>'Predikcia 15min'!R906</f>
        <v>103.85</v>
      </c>
      <c r="K909" s="47">
        <f t="shared" si="14"/>
        <v>409.902513</v>
      </c>
      <c r="M909" s="135">
        <f>'Predikcia 15min'!K906</f>
        <v>3</v>
      </c>
      <c r="N909" s="10">
        <v>4</v>
      </c>
    </row>
    <row r="910" spans="3:14" ht="15.75" thickBot="1">
      <c r="C910" s="93">
        <f>'Predikcia 15min'!A907</f>
        <v>45757</v>
      </c>
      <c r="D910" s="138">
        <f>'Predikcia 15min'!B907</f>
        <v>9.4166666666666767</v>
      </c>
      <c r="E910" s="68">
        <f>'Predikcia 15min'!G907</f>
        <v>8421.25</v>
      </c>
      <c r="F910" s="69">
        <f>'Predikcia 15min'!O907</f>
        <v>12336</v>
      </c>
      <c r="G910" s="70">
        <f>'Predikcia 15min'!P907</f>
        <v>56</v>
      </c>
      <c r="H910" s="142">
        <v>3</v>
      </c>
      <c r="I910" s="144">
        <f>'DHS2025'!L906/1000</f>
        <v>3.5680000000000001</v>
      </c>
      <c r="J910" s="49">
        <f>'Predikcia 15min'!R907</f>
        <v>88.46</v>
      </c>
      <c r="K910" s="47">
        <f t="shared" si="14"/>
        <v>305.68982719999997</v>
      </c>
      <c r="M910" s="135">
        <f>'Predikcia 15min'!K907</f>
        <v>3</v>
      </c>
      <c r="N910" s="10">
        <v>3</v>
      </c>
    </row>
    <row r="911" spans="3:14" ht="15.75" thickBot="1">
      <c r="C911" s="93">
        <f>'Predikcia 15min'!A908</f>
        <v>45757</v>
      </c>
      <c r="D911" s="138">
        <f>'Predikcia 15min'!B908</f>
        <v>9.4270833333333428</v>
      </c>
      <c r="E911" s="68">
        <f>'Predikcia 15min'!G908</f>
        <v>8267.5</v>
      </c>
      <c r="F911" s="69">
        <f>'Predikcia 15min'!O908</f>
        <v>10545</v>
      </c>
      <c r="G911" s="70">
        <f>'Predikcia 15min'!P908</f>
        <v>73</v>
      </c>
      <c r="H911" s="142">
        <v>3</v>
      </c>
      <c r="I911" s="144">
        <f>'DHS2025'!L907/1000</f>
        <v>3.056</v>
      </c>
      <c r="J911" s="49">
        <f>'Predikcia 15min'!R908</f>
        <v>88.46</v>
      </c>
      <c r="K911" s="47">
        <f t="shared" si="14"/>
        <v>261.82402239999993</v>
      </c>
      <c r="M911" s="135">
        <f>'Predikcia 15min'!K908</f>
        <v>3</v>
      </c>
      <c r="N911" s="10">
        <v>3</v>
      </c>
    </row>
    <row r="912" spans="3:14" ht="15.75" thickBot="1">
      <c r="C912" s="93">
        <f>'Predikcia 15min'!A909</f>
        <v>45757</v>
      </c>
      <c r="D912" s="138">
        <f>'Predikcia 15min'!B909</f>
        <v>9.4375000000000089</v>
      </c>
      <c r="E912" s="68">
        <f>'Predikcia 15min'!G909</f>
        <v>8359.75</v>
      </c>
      <c r="F912" s="69">
        <f>'Predikcia 15min'!O909</f>
        <v>10656</v>
      </c>
      <c r="G912" s="70">
        <f>'Predikcia 15min'!P909</f>
        <v>25</v>
      </c>
      <c r="H912" s="142">
        <v>3</v>
      </c>
      <c r="I912" s="144">
        <f>'DHS2025'!L908/1000</f>
        <v>3.05</v>
      </c>
      <c r="J912" s="49">
        <f>'Predikcia 15min'!R909</f>
        <v>88.46</v>
      </c>
      <c r="K912" s="47">
        <f t="shared" si="14"/>
        <v>261.30996999999991</v>
      </c>
      <c r="M912" s="135">
        <f>'Predikcia 15min'!K909</f>
        <v>3</v>
      </c>
      <c r="N912" s="10">
        <v>3</v>
      </c>
    </row>
    <row r="913" spans="3:14" ht="15.75" thickBot="1">
      <c r="C913" s="93">
        <f>'Predikcia 15min'!A910</f>
        <v>45757</v>
      </c>
      <c r="D913" s="138">
        <f>'Predikcia 15min'!B910</f>
        <v>9.447916666666675</v>
      </c>
      <c r="E913" s="68">
        <f>'Predikcia 15min'!G910</f>
        <v>8237.25</v>
      </c>
      <c r="F913" s="69">
        <f>'Predikcia 15min'!O910</f>
        <v>10589</v>
      </c>
      <c r="G913" s="70">
        <f>'Predikcia 15min'!P910</f>
        <v>111</v>
      </c>
      <c r="H913" s="142">
        <v>3</v>
      </c>
      <c r="I913" s="144">
        <f>'DHS2025'!L909/1000</f>
        <v>3.0569999999999999</v>
      </c>
      <c r="J913" s="49">
        <f>'Predikcia 15min'!R910</f>
        <v>88.46</v>
      </c>
      <c r="K913" s="47">
        <f t="shared" si="14"/>
        <v>261.90969779999995</v>
      </c>
      <c r="M913" s="135">
        <f>'Predikcia 15min'!K910</f>
        <v>3</v>
      </c>
      <c r="N913" s="10">
        <v>3</v>
      </c>
    </row>
    <row r="914" spans="3:14" ht="15.75" thickBot="1">
      <c r="C914" s="93">
        <f>'Predikcia 15min'!A911</f>
        <v>45757</v>
      </c>
      <c r="D914" s="138">
        <f>'Predikcia 15min'!B911</f>
        <v>9.458333333333341</v>
      </c>
      <c r="E914" s="68">
        <f>'Predikcia 15min'!G911</f>
        <v>8126</v>
      </c>
      <c r="F914" s="69">
        <f>'Predikcia 15min'!O911</f>
        <v>10598</v>
      </c>
      <c r="G914" s="70">
        <f>'Predikcia 15min'!P911</f>
        <v>74</v>
      </c>
      <c r="H914" s="142">
        <v>3</v>
      </c>
      <c r="I914" s="144">
        <f>'DHS2025'!L910/1000</f>
        <v>3.069</v>
      </c>
      <c r="J914" s="49">
        <f>'Predikcia 15min'!R911</f>
        <v>69.14</v>
      </c>
      <c r="K914" s="47">
        <f t="shared" si="14"/>
        <v>204.23765339999997</v>
      </c>
      <c r="M914" s="135">
        <f>'Predikcia 15min'!K911</f>
        <v>3</v>
      </c>
      <c r="N914" s="10">
        <v>3</v>
      </c>
    </row>
    <row r="915" spans="3:14" ht="15.75" thickBot="1">
      <c r="C915" s="93">
        <f>'Predikcia 15min'!A912</f>
        <v>45757</v>
      </c>
      <c r="D915" s="138">
        <f>'Predikcia 15min'!B912</f>
        <v>9.4687500000000071</v>
      </c>
      <c r="E915" s="68">
        <f>'Predikcia 15min'!G912</f>
        <v>7937.25</v>
      </c>
      <c r="F915" s="69">
        <f>'Predikcia 15min'!O912</f>
        <v>10397</v>
      </c>
      <c r="G915" s="70">
        <f>'Predikcia 15min'!P912</f>
        <v>24</v>
      </c>
      <c r="H915" s="142">
        <v>3</v>
      </c>
      <c r="I915" s="144">
        <f>'DHS2025'!L911/1000</f>
        <v>3.0579999999999998</v>
      </c>
      <c r="J915" s="49">
        <f>'Predikcia 15min'!R912</f>
        <v>69.14</v>
      </c>
      <c r="K915" s="47">
        <f t="shared" si="14"/>
        <v>203.50561879999998</v>
      </c>
      <c r="M915" s="135">
        <f>'Predikcia 15min'!K912</f>
        <v>3</v>
      </c>
      <c r="N915" s="10">
        <v>3</v>
      </c>
    </row>
    <row r="916" spans="3:14" ht="15.75" thickBot="1">
      <c r="C916" s="93">
        <f>'Predikcia 15min'!A913</f>
        <v>45757</v>
      </c>
      <c r="D916" s="138">
        <f>'Predikcia 15min'!B913</f>
        <v>9.4791666666666732</v>
      </c>
      <c r="E916" s="68">
        <f>'Predikcia 15min'!G913</f>
        <v>8026.25</v>
      </c>
      <c r="F916" s="69">
        <f>'Predikcia 15min'!O913</f>
        <v>10731</v>
      </c>
      <c r="G916" s="70">
        <f>'Predikcia 15min'!P913</f>
        <v>27</v>
      </c>
      <c r="H916" s="142">
        <v>3</v>
      </c>
      <c r="I916" s="144">
        <f>'DHS2025'!L912/1000</f>
        <v>3.0550000000000002</v>
      </c>
      <c r="J916" s="49">
        <f>'Predikcia 15min'!R913</f>
        <v>69.14</v>
      </c>
      <c r="K916" s="47">
        <f t="shared" si="14"/>
        <v>203.30597299999999</v>
      </c>
      <c r="M916" s="135">
        <f>'Predikcia 15min'!K913</f>
        <v>3</v>
      </c>
      <c r="N916" s="10">
        <v>3</v>
      </c>
    </row>
    <row r="917" spans="3:14" ht="15.75" thickBot="1">
      <c r="C917" s="93">
        <f>'Predikcia 15min'!A914</f>
        <v>45757</v>
      </c>
      <c r="D917" s="138">
        <f>'Predikcia 15min'!B914</f>
        <v>9.4895833333333393</v>
      </c>
      <c r="E917" s="68">
        <f>'Predikcia 15min'!G914</f>
        <v>7937.75</v>
      </c>
      <c r="F917" s="69">
        <f>'Predikcia 15min'!O914</f>
        <v>10836</v>
      </c>
      <c r="G917" s="149">
        <f>'Predikcia 15min'!P914</f>
        <v>59</v>
      </c>
      <c r="H917" s="142">
        <v>3</v>
      </c>
      <c r="I917" s="144">
        <f>'DHS2025'!L913/1000</f>
        <v>3.0529999999999999</v>
      </c>
      <c r="J917" s="49">
        <f>'Predikcia 15min'!R914</f>
        <v>69.14</v>
      </c>
      <c r="K917" s="47">
        <f t="shared" si="14"/>
        <v>203.17287579999999</v>
      </c>
      <c r="M917" s="135">
        <f>'Predikcia 15min'!K914</f>
        <v>3</v>
      </c>
      <c r="N917" s="10">
        <v>3</v>
      </c>
    </row>
    <row r="918" spans="3:14" ht="15.75" thickBot="1">
      <c r="C918" s="93">
        <f>'Predikcia 15min'!A915</f>
        <v>45757</v>
      </c>
      <c r="D918" s="138">
        <f>'Predikcia 15min'!B915</f>
        <v>9.5000000000000053</v>
      </c>
      <c r="E918" s="68">
        <f>'Predikcia 15min'!G915</f>
        <v>7887</v>
      </c>
      <c r="F918" s="69">
        <f>'Predikcia 15min'!O915</f>
        <v>11255</v>
      </c>
      <c r="G918" s="149">
        <f>'Predikcia 15min'!P915</f>
        <v>52</v>
      </c>
      <c r="H918" s="142">
        <v>3</v>
      </c>
      <c r="I918" s="144">
        <f>'DHS2025'!L914/1000</f>
        <v>3.0230000000000001</v>
      </c>
      <c r="J918" s="49">
        <f>'Predikcia 15min'!R915</f>
        <v>39.729999999999997</v>
      </c>
      <c r="K918" s="47">
        <f t="shared" si="14"/>
        <v>113.1590521</v>
      </c>
      <c r="M918" s="135">
        <f>'Predikcia 15min'!K915</f>
        <v>3</v>
      </c>
      <c r="N918" s="10">
        <v>3</v>
      </c>
    </row>
    <row r="919" spans="3:14" ht="15.75" thickBot="1">
      <c r="C919" s="93">
        <f>'Predikcia 15min'!A916</f>
        <v>45757</v>
      </c>
      <c r="D919" s="138">
        <f>'Predikcia 15min'!B916</f>
        <v>9.5104166666666714</v>
      </c>
      <c r="E919" s="68">
        <f>'Predikcia 15min'!G916</f>
        <v>7754.25</v>
      </c>
      <c r="F919" s="69">
        <f>'Predikcia 15min'!O916</f>
        <v>12979</v>
      </c>
      <c r="G919" s="149">
        <f>'Predikcia 15min'!P916</f>
        <v>128</v>
      </c>
      <c r="H919" s="142">
        <v>3</v>
      </c>
      <c r="I919" s="144">
        <f>'DHS2025'!L915/1000</f>
        <v>3.0510000000000002</v>
      </c>
      <c r="J919" s="49">
        <f>'Predikcia 15min'!R916</f>
        <v>39.729999999999997</v>
      </c>
      <c r="K919" s="47">
        <f t="shared" si="14"/>
        <v>114.2071677</v>
      </c>
      <c r="M919" s="135">
        <f>'Predikcia 15min'!K916</f>
        <v>3</v>
      </c>
      <c r="N919" s="10">
        <v>3</v>
      </c>
    </row>
    <row r="920" spans="3:14" ht="15.75" thickBot="1">
      <c r="C920" s="93">
        <f>'Predikcia 15min'!A917</f>
        <v>45757</v>
      </c>
      <c r="D920" s="138">
        <f>'Predikcia 15min'!B917</f>
        <v>9.5208333333333375</v>
      </c>
      <c r="E920" s="68">
        <f>'Predikcia 15min'!G917</f>
        <v>7748.25</v>
      </c>
      <c r="F920" s="69">
        <f>'Predikcia 15min'!O917</f>
        <v>12938</v>
      </c>
      <c r="G920" s="149">
        <f>'Predikcia 15min'!P917</f>
        <v>25</v>
      </c>
      <c r="H920" s="142">
        <v>3</v>
      </c>
      <c r="I920" s="144">
        <f>'DHS2025'!L916/1000</f>
        <v>3.0510000000000002</v>
      </c>
      <c r="J920" s="49">
        <f>'Predikcia 15min'!R917</f>
        <v>39.729999999999997</v>
      </c>
      <c r="K920" s="47">
        <f t="shared" si="14"/>
        <v>114.2071677</v>
      </c>
      <c r="M920" s="135">
        <f>'Predikcia 15min'!K917</f>
        <v>3</v>
      </c>
      <c r="N920" s="10">
        <v>3</v>
      </c>
    </row>
    <row r="921" spans="3:14" ht="15.75" thickBot="1">
      <c r="C921" s="93">
        <f>'Predikcia 15min'!A918</f>
        <v>45757</v>
      </c>
      <c r="D921" s="138">
        <f>'Predikcia 15min'!B918</f>
        <v>9.5312500000000036</v>
      </c>
      <c r="E921" s="68">
        <f>'Predikcia 15min'!G918</f>
        <v>7828</v>
      </c>
      <c r="F921" s="69">
        <f>'Predikcia 15min'!O918</f>
        <v>12858</v>
      </c>
      <c r="G921" s="149">
        <f>'Predikcia 15min'!P918</f>
        <v>40</v>
      </c>
      <c r="H921" s="142">
        <v>3</v>
      </c>
      <c r="I921" s="144">
        <f>'DHS2025'!L917/1000</f>
        <v>3.0529999999999999</v>
      </c>
      <c r="J921" s="49">
        <f>'Predikcia 15min'!R918</f>
        <v>39.729999999999997</v>
      </c>
      <c r="K921" s="47">
        <f t="shared" si="14"/>
        <v>114.28203309999999</v>
      </c>
      <c r="M921" s="135">
        <f>'Predikcia 15min'!K918</f>
        <v>3</v>
      </c>
      <c r="N921" s="10">
        <v>3</v>
      </c>
    </row>
    <row r="922" spans="3:14" ht="15.75" thickBot="1">
      <c r="C922" s="93">
        <f>'Predikcia 15min'!A919</f>
        <v>45757</v>
      </c>
      <c r="D922" s="138">
        <f>'Predikcia 15min'!B919</f>
        <v>9.5416666666666696</v>
      </c>
      <c r="E922" s="68">
        <f>'Predikcia 15min'!G919</f>
        <v>7617.75</v>
      </c>
      <c r="F922" s="69">
        <f>'Predikcia 15min'!O919</f>
        <v>12940</v>
      </c>
      <c r="G922" s="149">
        <f>'Predikcia 15min'!P919</f>
        <v>121</v>
      </c>
      <c r="H922" s="142">
        <v>3</v>
      </c>
      <c r="I922" s="144">
        <f>'DHS2025'!L918/1000</f>
        <v>3.0680000000000001</v>
      </c>
      <c r="J922" s="49">
        <f>'Predikcia 15min'!R919</f>
        <v>2.52</v>
      </c>
      <c r="K922" s="47">
        <f t="shared" si="14"/>
        <v>1.8248464000000006</v>
      </c>
      <c r="M922" s="135">
        <f>'Predikcia 15min'!K919</f>
        <v>3</v>
      </c>
      <c r="N922" s="10">
        <v>3</v>
      </c>
    </row>
    <row r="923" spans="3:14" ht="15.75" thickBot="1">
      <c r="C923" s="93">
        <f>'Predikcia 15min'!A920</f>
        <v>45757</v>
      </c>
      <c r="D923" s="138">
        <f>'Predikcia 15min'!B920</f>
        <v>9.5520833333333357</v>
      </c>
      <c r="E923" s="68">
        <f>'Predikcia 15min'!G920</f>
        <v>7440</v>
      </c>
      <c r="F923" s="69">
        <f>'Predikcia 15min'!O920</f>
        <v>13213</v>
      </c>
      <c r="G923" s="149">
        <f>'Predikcia 15min'!P920</f>
        <v>108</v>
      </c>
      <c r="H923" s="142">
        <v>3</v>
      </c>
      <c r="I923" s="144">
        <f>'DHS2025'!L919/1000</f>
        <v>3.0640000000000001</v>
      </c>
      <c r="J923" s="49">
        <f>'Predikcia 15min'!R920</f>
        <v>2.52</v>
      </c>
      <c r="K923" s="47">
        <f t="shared" si="14"/>
        <v>1.8224672000000006</v>
      </c>
      <c r="M923" s="135">
        <f>'Predikcia 15min'!K920</f>
        <v>3</v>
      </c>
      <c r="N923" s="10">
        <v>3</v>
      </c>
    </row>
    <row r="924" spans="3:14" ht="15.75" thickBot="1">
      <c r="C924" s="93">
        <f>'Predikcia 15min'!A921</f>
        <v>45757</v>
      </c>
      <c r="D924" s="138">
        <f>'Predikcia 15min'!B921</f>
        <v>9.5625000000000018</v>
      </c>
      <c r="E924" s="68">
        <f>'Predikcia 15min'!G921</f>
        <v>7356.75</v>
      </c>
      <c r="F924" s="69">
        <f>'Predikcia 15min'!O921</f>
        <v>13195</v>
      </c>
      <c r="G924" s="149">
        <f>'Predikcia 15min'!P921</f>
        <v>91</v>
      </c>
      <c r="H924" s="142">
        <v>3</v>
      </c>
      <c r="I924" s="144">
        <f>'DHS2025'!L920/1000</f>
        <v>3.0510000000000002</v>
      </c>
      <c r="J924" s="49">
        <f>'Predikcia 15min'!R921</f>
        <v>2.52</v>
      </c>
      <c r="K924" s="47">
        <f t="shared" si="14"/>
        <v>1.8147348000000008</v>
      </c>
      <c r="M924" s="135">
        <f>'Predikcia 15min'!K921</f>
        <v>3</v>
      </c>
      <c r="N924" s="10">
        <v>3</v>
      </c>
    </row>
    <row r="925" spans="3:14" ht="15.75" thickBot="1">
      <c r="C925" s="93">
        <f>'Predikcia 15min'!A922</f>
        <v>45757</v>
      </c>
      <c r="D925" s="138">
        <f>'Predikcia 15min'!B922</f>
        <v>9.5729166666666679</v>
      </c>
      <c r="E925" s="68">
        <f>'Predikcia 15min'!G922</f>
        <v>7325.5</v>
      </c>
      <c r="F925" s="69">
        <f>'Predikcia 15min'!O922</f>
        <v>10966</v>
      </c>
      <c r="G925" s="70">
        <f>'Predikcia 15min'!P922</f>
        <v>60</v>
      </c>
      <c r="H925" s="142">
        <v>3</v>
      </c>
      <c r="I925" s="144">
        <f>'DHS2025'!L921/1000</f>
        <v>3.073</v>
      </c>
      <c r="J925" s="49">
        <f>'Predikcia 15min'!R922</f>
        <v>2.52</v>
      </c>
      <c r="K925" s="47">
        <f t="shared" si="14"/>
        <v>1.8278204000000007</v>
      </c>
      <c r="M925" s="135">
        <f>'Predikcia 15min'!K922</f>
        <v>3</v>
      </c>
      <c r="N925" s="10">
        <v>3</v>
      </c>
    </row>
    <row r="926" spans="3:14" ht="15.75" thickBot="1">
      <c r="C926" s="93">
        <f>'Predikcia 15min'!A923</f>
        <v>45757</v>
      </c>
      <c r="D926" s="138">
        <f>'Predikcia 15min'!B923</f>
        <v>9.5833333333333339</v>
      </c>
      <c r="E926" s="68">
        <f>'Predikcia 15min'!G923</f>
        <v>7063.5</v>
      </c>
      <c r="F926" s="69">
        <f>'Predikcia 15min'!O923</f>
        <v>11821</v>
      </c>
      <c r="G926" s="70">
        <f>'Predikcia 15min'!P923</f>
        <v>36</v>
      </c>
      <c r="H926" s="142">
        <v>4</v>
      </c>
      <c r="I926" s="144">
        <f>'DHS2025'!L922/1000</f>
        <v>3.9910000000000001</v>
      </c>
      <c r="J926" s="49">
        <f>'Predikcia 15min'!R923</f>
        <v>0.09</v>
      </c>
      <c r="K926" s="47">
        <f t="shared" si="14"/>
        <v>-7.2273018999999996</v>
      </c>
      <c r="M926" s="135">
        <f>'Predikcia 15min'!K923</f>
        <v>3</v>
      </c>
      <c r="N926" s="10">
        <v>4</v>
      </c>
    </row>
    <row r="927" spans="3:14" ht="15.75" thickBot="1">
      <c r="C927" s="93">
        <f>'Predikcia 15min'!A924</f>
        <v>45757</v>
      </c>
      <c r="D927" s="138">
        <f>'Predikcia 15min'!B924</f>
        <v>9.59375</v>
      </c>
      <c r="E927" s="68">
        <f>'Predikcia 15min'!G924</f>
        <v>7158.5</v>
      </c>
      <c r="F927" s="69">
        <f>'Predikcia 15min'!O924</f>
        <v>13054</v>
      </c>
      <c r="G927" s="70">
        <f>'Predikcia 15min'!P924</f>
        <v>37</v>
      </c>
      <c r="H927" s="142">
        <v>4</v>
      </c>
      <c r="I927" s="144">
        <f>'DHS2025'!L923/1000</f>
        <v>4.0670000000000002</v>
      </c>
      <c r="J927" s="49">
        <f>'Predikcia 15min'!R924</f>
        <v>0.09</v>
      </c>
      <c r="K927" s="47">
        <f t="shared" si="14"/>
        <v>-7.3649303000000002</v>
      </c>
      <c r="M927" s="135">
        <f>'Predikcia 15min'!K924</f>
        <v>3</v>
      </c>
      <c r="N927" s="10">
        <v>4</v>
      </c>
    </row>
    <row r="928" spans="3:14" ht="15.75" thickBot="1">
      <c r="C928" s="93">
        <f>'Predikcia 15min'!A925</f>
        <v>45757</v>
      </c>
      <c r="D928" s="138">
        <f>'Predikcia 15min'!B925</f>
        <v>9.6041666666666661</v>
      </c>
      <c r="E928" s="68">
        <f>'Predikcia 15min'!G925</f>
        <v>6973</v>
      </c>
      <c r="F928" s="69">
        <f>'Predikcia 15min'!O925</f>
        <v>13655</v>
      </c>
      <c r="G928" s="70">
        <f>'Predikcia 15min'!P925</f>
        <v>64</v>
      </c>
      <c r="H928" s="142">
        <v>4</v>
      </c>
      <c r="I928" s="144">
        <f>'DHS2025'!L924/1000</f>
        <v>4.0599999999999996</v>
      </c>
      <c r="J928" s="49">
        <f>'Predikcia 15min'!R925</f>
        <v>0.09</v>
      </c>
      <c r="K928" s="47">
        <f t="shared" si="14"/>
        <v>-7.3522539999999994</v>
      </c>
      <c r="M928" s="135">
        <f>'Predikcia 15min'!K925</f>
        <v>3</v>
      </c>
      <c r="N928" s="10">
        <v>4</v>
      </c>
    </row>
    <row r="929" spans="3:14" ht="15.75" thickBot="1">
      <c r="C929" s="93">
        <f>'Predikcia 15min'!A926</f>
        <v>45757</v>
      </c>
      <c r="D929" s="138">
        <f>'Predikcia 15min'!B926</f>
        <v>9.6145833333333321</v>
      </c>
      <c r="E929" s="68">
        <f>'Predikcia 15min'!G926</f>
        <v>6894</v>
      </c>
      <c r="F929" s="69">
        <f>'Predikcia 15min'!O926</f>
        <v>13580</v>
      </c>
      <c r="G929" s="70">
        <f>'Predikcia 15min'!P926</f>
        <v>23</v>
      </c>
      <c r="H929" s="142">
        <v>4</v>
      </c>
      <c r="I929" s="144">
        <f>'DHS2025'!L925/1000</f>
        <v>4.0609999999999999</v>
      </c>
      <c r="J929" s="49">
        <f>'Predikcia 15min'!R926</f>
        <v>0.09</v>
      </c>
      <c r="K929" s="47">
        <f t="shared" si="14"/>
        <v>-7.3540649</v>
      </c>
      <c r="M929" s="135">
        <f>'Predikcia 15min'!K926</f>
        <v>3</v>
      </c>
      <c r="N929" s="10">
        <v>4</v>
      </c>
    </row>
    <row r="930" spans="3:14" ht="15.75" thickBot="1">
      <c r="C930" s="93">
        <f>'Predikcia 15min'!A927</f>
        <v>45757</v>
      </c>
      <c r="D930" s="138">
        <f>'Predikcia 15min'!B927</f>
        <v>9.6249999999999982</v>
      </c>
      <c r="E930" s="68">
        <f>'Predikcia 15min'!G927</f>
        <v>6699.75</v>
      </c>
      <c r="F930" s="69">
        <f>'Predikcia 15min'!O927</f>
        <v>13231</v>
      </c>
      <c r="G930" s="70">
        <f>'Predikcia 15min'!P927</f>
        <v>54</v>
      </c>
      <c r="H930" s="142">
        <v>4</v>
      </c>
      <c r="I930" s="144">
        <f>'DHS2025'!L926/1000</f>
        <v>4.0709999999999997</v>
      </c>
      <c r="J930" s="49">
        <f>'Predikcia 15min'!R927</f>
        <v>2.2200000000000002</v>
      </c>
      <c r="K930" s="47">
        <f t="shared" si="14"/>
        <v>1.2123438000000002</v>
      </c>
      <c r="M930" s="135">
        <f>'Predikcia 15min'!K927</f>
        <v>3</v>
      </c>
      <c r="N930" s="10">
        <v>4</v>
      </c>
    </row>
    <row r="931" spans="3:14" ht="15.75" thickBot="1">
      <c r="C931" s="93">
        <f>'Predikcia 15min'!A928</f>
        <v>45757</v>
      </c>
      <c r="D931" s="138">
        <f>'Predikcia 15min'!B928</f>
        <v>9.6354166666666643</v>
      </c>
      <c r="E931" s="68">
        <f>'Predikcia 15min'!G928</f>
        <v>6941.25</v>
      </c>
      <c r="F931" s="69">
        <f>'Predikcia 15min'!O928</f>
        <v>13346</v>
      </c>
      <c r="G931" s="70">
        <f>'Predikcia 15min'!P928</f>
        <v>114</v>
      </c>
      <c r="H931" s="142">
        <v>4</v>
      </c>
      <c r="I931" s="144">
        <f>'DHS2025'!L927/1000</f>
        <v>4.0629999999999997</v>
      </c>
      <c r="J931" s="49">
        <f>'Predikcia 15min'!R928</f>
        <v>2.2200000000000002</v>
      </c>
      <c r="K931" s="47">
        <f t="shared" si="14"/>
        <v>1.2099614000000001</v>
      </c>
      <c r="M931" s="135">
        <f>'Predikcia 15min'!K928</f>
        <v>3</v>
      </c>
      <c r="N931" s="10">
        <v>4</v>
      </c>
    </row>
    <row r="932" spans="3:14" ht="15.75" thickBot="1">
      <c r="C932" s="93">
        <f>'Predikcia 15min'!A929</f>
        <v>45757</v>
      </c>
      <c r="D932" s="138">
        <f>'Predikcia 15min'!B929</f>
        <v>9.6458333333333304</v>
      </c>
      <c r="E932" s="68">
        <f>'Predikcia 15min'!G929</f>
        <v>6929</v>
      </c>
      <c r="F932" s="69">
        <f>'Predikcia 15min'!O929</f>
        <v>13091</v>
      </c>
      <c r="G932" s="70">
        <f>'Predikcia 15min'!P929</f>
        <v>27</v>
      </c>
      <c r="H932" s="142">
        <v>4</v>
      </c>
      <c r="I932" s="144">
        <f>'DHS2025'!L928/1000</f>
        <v>4.0670000000000002</v>
      </c>
      <c r="J932" s="49">
        <f>'Predikcia 15min'!R929</f>
        <v>2.2200000000000002</v>
      </c>
      <c r="K932" s="47">
        <f t="shared" si="14"/>
        <v>1.2111526000000004</v>
      </c>
      <c r="M932" s="135">
        <f>'Predikcia 15min'!K929</f>
        <v>3</v>
      </c>
      <c r="N932" s="10">
        <v>4</v>
      </c>
    </row>
    <row r="933" spans="3:14" ht="15.75" thickBot="1">
      <c r="C933" s="93">
        <f>'Predikcia 15min'!A930</f>
        <v>45757</v>
      </c>
      <c r="D933" s="138">
        <f>'Predikcia 15min'!B930</f>
        <v>9.6562499999999964</v>
      </c>
      <c r="E933" s="68">
        <f>'Predikcia 15min'!G930</f>
        <v>6793</v>
      </c>
      <c r="F933" s="69">
        <f>'Predikcia 15min'!O930</f>
        <v>13466</v>
      </c>
      <c r="G933" s="70">
        <f>'Predikcia 15min'!P930</f>
        <v>82</v>
      </c>
      <c r="H933" s="142">
        <v>4</v>
      </c>
      <c r="I933" s="144">
        <f>'DHS2025'!L929/1000</f>
        <v>4.0609999999999999</v>
      </c>
      <c r="J933" s="49">
        <f>'Predikcia 15min'!R930</f>
        <v>2.2200000000000002</v>
      </c>
      <c r="K933" s="47">
        <f t="shared" si="14"/>
        <v>1.2093658000000003</v>
      </c>
      <c r="M933" s="135">
        <f>'Predikcia 15min'!K930</f>
        <v>3</v>
      </c>
      <c r="N933" s="10">
        <v>4</v>
      </c>
    </row>
    <row r="934" spans="3:14" ht="15.75" thickBot="1">
      <c r="C934" s="93">
        <f>'Predikcia 15min'!A931</f>
        <v>45757</v>
      </c>
      <c r="D934" s="138">
        <f>'Predikcia 15min'!B931</f>
        <v>9.6666666666666625</v>
      </c>
      <c r="E934" s="68">
        <f>'Predikcia 15min'!G931</f>
        <v>6615.5</v>
      </c>
      <c r="F934" s="69">
        <f>'Predikcia 15min'!O931</f>
        <v>16141</v>
      </c>
      <c r="G934" s="70">
        <f>'Predikcia 15min'!P931</f>
        <v>135</v>
      </c>
      <c r="H934" s="142">
        <v>5</v>
      </c>
      <c r="I934" s="144">
        <f>'DHS2025'!L930/1000</f>
        <v>5.0209999999999999</v>
      </c>
      <c r="J934" s="49">
        <f>'Predikcia 15min'!R931</f>
        <v>68.08</v>
      </c>
      <c r="K934" s="47">
        <f t="shared" si="14"/>
        <v>328.87148319999994</v>
      </c>
      <c r="M934" s="135">
        <f>'Predikcia 15min'!K931</f>
        <v>3</v>
      </c>
      <c r="N934" s="10">
        <v>5</v>
      </c>
    </row>
    <row r="935" spans="3:14" ht="15.75" thickBot="1">
      <c r="C935" s="93">
        <f>'Predikcia 15min'!A932</f>
        <v>45757</v>
      </c>
      <c r="D935" s="138">
        <f>'Predikcia 15min'!B932</f>
        <v>9.6770833333333286</v>
      </c>
      <c r="E935" s="68">
        <f>'Predikcia 15min'!G932</f>
        <v>6915.5</v>
      </c>
      <c r="F935" s="69">
        <f>'Predikcia 15min'!O932</f>
        <v>15641</v>
      </c>
      <c r="G935" s="70">
        <f>'Predikcia 15min'!P932</f>
        <v>25</v>
      </c>
      <c r="H935" s="142">
        <v>5</v>
      </c>
      <c r="I935" s="144">
        <f>'DHS2025'!L931/1000</f>
        <v>5.0380000000000003</v>
      </c>
      <c r="J935" s="49">
        <f>'Predikcia 15min'!R932</f>
        <v>68.08</v>
      </c>
      <c r="K935" s="47">
        <f t="shared" si="14"/>
        <v>329.98496959999994</v>
      </c>
      <c r="M935" s="135">
        <f>'Predikcia 15min'!K932</f>
        <v>3</v>
      </c>
      <c r="N935" s="10">
        <v>5</v>
      </c>
    </row>
    <row r="936" spans="3:14" ht="15.75" thickBot="1">
      <c r="C936" s="93">
        <f>'Predikcia 15min'!A933</f>
        <v>45757</v>
      </c>
      <c r="D936" s="138">
        <f>'Predikcia 15min'!B933</f>
        <v>9.6874999999999947</v>
      </c>
      <c r="E936" s="68">
        <f>'Predikcia 15min'!G933</f>
        <v>6978.5</v>
      </c>
      <c r="F936" s="69">
        <f>'Predikcia 15min'!O933</f>
        <v>16237</v>
      </c>
      <c r="G936" s="70">
        <f>'Predikcia 15min'!P933</f>
        <v>70</v>
      </c>
      <c r="H936" s="142">
        <v>5</v>
      </c>
      <c r="I936" s="144">
        <f>'DHS2025'!L932/1000</f>
        <v>5.0730000000000004</v>
      </c>
      <c r="J936" s="49">
        <f>'Predikcia 15min'!R933</f>
        <v>68.08</v>
      </c>
      <c r="K936" s="47">
        <f t="shared" si="14"/>
        <v>332.27744159999997</v>
      </c>
      <c r="M936" s="135">
        <f>'Predikcia 15min'!K933</f>
        <v>3</v>
      </c>
      <c r="N936" s="10">
        <v>5</v>
      </c>
    </row>
    <row r="937" spans="3:14" ht="15.75" thickBot="1">
      <c r="C937" s="93">
        <f>'Predikcia 15min'!A934</f>
        <v>45757</v>
      </c>
      <c r="D937" s="138">
        <f>'Predikcia 15min'!B934</f>
        <v>9.6979166666666607</v>
      </c>
      <c r="E937" s="68">
        <f>'Predikcia 15min'!G934</f>
        <v>7101.75</v>
      </c>
      <c r="F937" s="69">
        <f>'Predikcia 15min'!O934</f>
        <v>15393</v>
      </c>
      <c r="G937" s="70">
        <f>'Predikcia 15min'!P934</f>
        <v>399</v>
      </c>
      <c r="H937" s="142">
        <v>5</v>
      </c>
      <c r="I937" s="144">
        <f>'DHS2025'!L933/1000</f>
        <v>5.069</v>
      </c>
      <c r="J937" s="49">
        <f>'Predikcia 15min'!R934</f>
        <v>68.08</v>
      </c>
      <c r="K937" s="47">
        <f t="shared" si="14"/>
        <v>332.01544479999995</v>
      </c>
      <c r="M937" s="135">
        <f>'Predikcia 15min'!K934</f>
        <v>3</v>
      </c>
      <c r="N937" s="10">
        <v>5</v>
      </c>
    </row>
    <row r="938" spans="3:14" ht="15.75" thickBot="1">
      <c r="C938" s="93">
        <f>'Predikcia 15min'!A935</f>
        <v>45757</v>
      </c>
      <c r="D938" s="138">
        <f>'Predikcia 15min'!B935</f>
        <v>9.7083333333333268</v>
      </c>
      <c r="E938" s="68">
        <f>'Predikcia 15min'!G935</f>
        <v>7095</v>
      </c>
      <c r="F938" s="69">
        <f>'Predikcia 15min'!O935</f>
        <v>13765</v>
      </c>
      <c r="G938" s="70">
        <f>'Predikcia 15min'!P935</f>
        <v>2362</v>
      </c>
      <c r="H938" s="142">
        <v>5</v>
      </c>
      <c r="I938" s="144">
        <f>'DHS2025'!L934/1000</f>
        <v>5.0640000000000001</v>
      </c>
      <c r="J938" s="49">
        <f>'Predikcia 15min'!R935</f>
        <v>83.82</v>
      </c>
      <c r="K938" s="47">
        <f t="shared" si="14"/>
        <v>410.59823519999992</v>
      </c>
      <c r="M938" s="135">
        <f>'Predikcia 15min'!K935</f>
        <v>3</v>
      </c>
      <c r="N938" s="10">
        <v>5</v>
      </c>
    </row>
    <row r="939" spans="3:14" ht="15.75" thickBot="1">
      <c r="C939" s="93">
        <f>'Predikcia 15min'!A936</f>
        <v>45757</v>
      </c>
      <c r="D939" s="138">
        <f>'Predikcia 15min'!B936</f>
        <v>9.7187499999999929</v>
      </c>
      <c r="E939" s="68">
        <f>'Predikcia 15min'!G936</f>
        <v>7280.25</v>
      </c>
      <c r="F939" s="69">
        <f>'Predikcia 15min'!O936</f>
        <v>14608</v>
      </c>
      <c r="G939" s="70">
        <f>'Predikcia 15min'!P936</f>
        <v>2933</v>
      </c>
      <c r="H939" s="142">
        <v>5</v>
      </c>
      <c r="I939" s="144">
        <f>'DHS2025'!L935/1000</f>
        <v>5.0720000000000001</v>
      </c>
      <c r="J939" s="49">
        <f>'Predikcia 15min'!R936</f>
        <v>83.82</v>
      </c>
      <c r="K939" s="47">
        <f t="shared" si="14"/>
        <v>411.24688959999992</v>
      </c>
      <c r="M939" s="135">
        <f>'Predikcia 15min'!K936</f>
        <v>3</v>
      </c>
      <c r="N939" s="10">
        <v>5</v>
      </c>
    </row>
    <row r="940" spans="3:14" ht="15.75" thickBot="1">
      <c r="C940" s="93">
        <f>'Predikcia 15min'!A937</f>
        <v>45757</v>
      </c>
      <c r="D940" s="138">
        <f>'Predikcia 15min'!B937</f>
        <v>9.729166666666659</v>
      </c>
      <c r="E940" s="68">
        <f>'Predikcia 15min'!G937</f>
        <v>7398.5</v>
      </c>
      <c r="F940" s="69">
        <f>'Predikcia 15min'!O937</f>
        <v>12070</v>
      </c>
      <c r="G940" s="70">
        <f>'Predikcia 15min'!P937</f>
        <v>4145</v>
      </c>
      <c r="H940" s="142">
        <v>5</v>
      </c>
      <c r="I940" s="144">
        <f>'DHS2025'!L936/1000</f>
        <v>5.0839999999999996</v>
      </c>
      <c r="J940" s="49">
        <f>'Predikcia 15min'!R937</f>
        <v>83.82</v>
      </c>
      <c r="K940" s="47">
        <f t="shared" si="14"/>
        <v>412.21987119999989</v>
      </c>
      <c r="M940" s="135">
        <f>'Predikcia 15min'!K937</f>
        <v>3</v>
      </c>
      <c r="N940" s="10">
        <v>5</v>
      </c>
    </row>
    <row r="941" spans="3:14" ht="15.75" thickBot="1">
      <c r="C941" s="93">
        <f>'Predikcia 15min'!A938</f>
        <v>45757</v>
      </c>
      <c r="D941" s="138">
        <f>'Predikcia 15min'!B938</f>
        <v>9.739583333333325</v>
      </c>
      <c r="E941" s="68">
        <f>'Predikcia 15min'!G938</f>
        <v>7491.75</v>
      </c>
      <c r="F941" s="69">
        <f>'Predikcia 15min'!O938</f>
        <v>12381</v>
      </c>
      <c r="G941" s="70">
        <f>'Predikcia 15min'!P938</f>
        <v>5436</v>
      </c>
      <c r="H941" s="142">
        <v>6</v>
      </c>
      <c r="I941" s="144">
        <f>'DHS2025'!L937/1000</f>
        <v>5.8810000000000002</v>
      </c>
      <c r="J941" s="49">
        <f>'Predikcia 15min'!R938</f>
        <v>83.82</v>
      </c>
      <c r="K941" s="47">
        <f t="shared" si="14"/>
        <v>476.84206579999994</v>
      </c>
      <c r="M941" s="135">
        <f>'Predikcia 15min'!K938</f>
        <v>3</v>
      </c>
      <c r="N941" s="10">
        <v>5</v>
      </c>
    </row>
    <row r="942" spans="3:14" ht="15.75" thickBot="1">
      <c r="C942" s="93">
        <f>'Predikcia 15min'!A939</f>
        <v>45757</v>
      </c>
      <c r="D942" s="138">
        <f>'Predikcia 15min'!B939</f>
        <v>9.7499999999999911</v>
      </c>
      <c r="E942" s="68">
        <f>'Predikcia 15min'!G939</f>
        <v>7776.75</v>
      </c>
      <c r="F942" s="69">
        <f>'Predikcia 15min'!O939</f>
        <v>12376</v>
      </c>
      <c r="G942" s="70">
        <f>'Predikcia 15min'!P939</f>
        <v>6773</v>
      </c>
      <c r="H942" s="142">
        <v>6</v>
      </c>
      <c r="I942" s="144">
        <f>'DHS2025'!L938/1000</f>
        <v>6.0819999999999999</v>
      </c>
      <c r="J942" s="49">
        <f>'Predikcia 15min'!R939</f>
        <v>117.33</v>
      </c>
      <c r="K942" s="47">
        <f t="shared" si="14"/>
        <v>694.90924939999991</v>
      </c>
      <c r="M942" s="135">
        <f>'Predikcia 15min'!K939</f>
        <v>3</v>
      </c>
      <c r="N942" s="10">
        <v>6</v>
      </c>
    </row>
    <row r="943" spans="3:14" ht="15.75" thickBot="1">
      <c r="C943" s="93">
        <f>'Predikcia 15min'!A940</f>
        <v>45757</v>
      </c>
      <c r="D943" s="138">
        <f>'Predikcia 15min'!B940</f>
        <v>9.7604166666666572</v>
      </c>
      <c r="E943" s="68">
        <f>'Predikcia 15min'!G940</f>
        <v>7848</v>
      </c>
      <c r="F943" s="69">
        <f>'Predikcia 15min'!O940</f>
        <v>13303</v>
      </c>
      <c r="G943" s="70">
        <f>'Predikcia 15min'!P940</f>
        <v>4437</v>
      </c>
      <c r="H943" s="142">
        <v>6</v>
      </c>
      <c r="I943" s="144">
        <f>'DHS2025'!L939/1000</f>
        <v>6.0650000000000004</v>
      </c>
      <c r="J943" s="49">
        <f>'Predikcia 15min'!R940</f>
        <v>117.33</v>
      </c>
      <c r="K943" s="47">
        <f t="shared" si="14"/>
        <v>692.96688549999999</v>
      </c>
      <c r="M943" s="135">
        <f>'Predikcia 15min'!K940</f>
        <v>3</v>
      </c>
      <c r="N943" s="10">
        <v>6</v>
      </c>
    </row>
    <row r="944" spans="3:14" ht="15.75" thickBot="1">
      <c r="C944" s="93">
        <f>'Predikcia 15min'!A941</f>
        <v>45757</v>
      </c>
      <c r="D944" s="138">
        <f>'Predikcia 15min'!B941</f>
        <v>9.7708333333333233</v>
      </c>
      <c r="E944" s="68">
        <f>'Predikcia 15min'!G941</f>
        <v>8185.5</v>
      </c>
      <c r="F944" s="69">
        <f>'Predikcia 15min'!O941</f>
        <v>12714</v>
      </c>
      <c r="G944" s="70">
        <f>'Predikcia 15min'!P941</f>
        <v>12472</v>
      </c>
      <c r="H944" s="142">
        <v>8</v>
      </c>
      <c r="I944" s="144">
        <f>'DHS2025'!L940/1000</f>
        <v>7.9409999999999998</v>
      </c>
      <c r="J944" s="49">
        <f>'Predikcia 15min'!R941</f>
        <v>117.33</v>
      </c>
      <c r="K944" s="47">
        <f t="shared" si="14"/>
        <v>907.31245469999999</v>
      </c>
      <c r="M944" s="135">
        <f>'Predikcia 15min'!K941</f>
        <v>3</v>
      </c>
      <c r="N944" s="10">
        <v>6</v>
      </c>
    </row>
    <row r="945" spans="3:14" ht="15.75" thickBot="1">
      <c r="C945" s="93">
        <f>'Predikcia 15min'!A942</f>
        <v>45757</v>
      </c>
      <c r="D945" s="138">
        <f>'Predikcia 15min'!B942</f>
        <v>9.7812499999999893</v>
      </c>
      <c r="E945" s="68">
        <f>'Predikcia 15min'!G942</f>
        <v>8287.5</v>
      </c>
      <c r="F945" s="69">
        <f>'Predikcia 15min'!O942</f>
        <v>12614</v>
      </c>
      <c r="G945" s="70">
        <f>'Predikcia 15min'!P942</f>
        <v>11079</v>
      </c>
      <c r="H945" s="142">
        <v>8</v>
      </c>
      <c r="I945" s="144">
        <f>'DHS2025'!L941/1000</f>
        <v>8.1489999999999991</v>
      </c>
      <c r="J945" s="49">
        <f>'Predikcia 15min'!R942</f>
        <v>117.33</v>
      </c>
      <c r="K945" s="47">
        <f t="shared" si="14"/>
        <v>931.07784829999991</v>
      </c>
      <c r="M945" s="135">
        <f>'Predikcia 15min'!K942</f>
        <v>3</v>
      </c>
      <c r="N945" s="10">
        <v>6</v>
      </c>
    </row>
    <row r="946" spans="3:14" ht="15.75" thickBot="1">
      <c r="C946" s="93">
        <f>'Predikcia 15min'!A943</f>
        <v>45757</v>
      </c>
      <c r="D946" s="138">
        <f>'Predikcia 15min'!B943</f>
        <v>9.7916666666666554</v>
      </c>
      <c r="E946" s="68">
        <f>'Predikcia 15min'!G943</f>
        <v>8718.25</v>
      </c>
      <c r="F946" s="69">
        <f>'Predikcia 15min'!O943</f>
        <v>13133</v>
      </c>
      <c r="G946" s="70">
        <f>'Predikcia 15min'!P943</f>
        <v>10666</v>
      </c>
      <c r="H946" s="142">
        <v>8</v>
      </c>
      <c r="I946" s="144">
        <f>'DHS2025'!L942/1000</f>
        <v>8.0020000000000007</v>
      </c>
      <c r="J946" s="49">
        <f>'Predikcia 15min'!R943</f>
        <v>166.23</v>
      </c>
      <c r="K946" s="47">
        <f t="shared" si="14"/>
        <v>1301.6669354000001</v>
      </c>
      <c r="M946" s="135">
        <f>'Predikcia 15min'!K943</f>
        <v>3</v>
      </c>
      <c r="N946" s="10">
        <v>8</v>
      </c>
    </row>
    <row r="947" spans="3:14" ht="15.75" thickBot="1">
      <c r="C947" s="93">
        <f>'Predikcia 15min'!A944</f>
        <v>45757</v>
      </c>
      <c r="D947" s="138">
        <f>'Predikcia 15min'!B944</f>
        <v>9.8020833333333215</v>
      </c>
      <c r="E947" s="68">
        <f>'Predikcia 15min'!G944</f>
        <v>8721</v>
      </c>
      <c r="F947" s="69">
        <f>'Predikcia 15min'!O944</f>
        <v>13858</v>
      </c>
      <c r="G947" s="70">
        <f>'Predikcia 15min'!P944</f>
        <v>9549</v>
      </c>
      <c r="H947" s="142">
        <v>8</v>
      </c>
      <c r="I947" s="144">
        <f>'DHS2025'!L943/1000</f>
        <v>8.0779999999999994</v>
      </c>
      <c r="J947" s="49">
        <f>'Predikcia 15min'!R944</f>
        <v>166.23</v>
      </c>
      <c r="K947" s="47">
        <f t="shared" si="14"/>
        <v>1314.0296805999999</v>
      </c>
      <c r="M947" s="135">
        <f>'Predikcia 15min'!K944</f>
        <v>3</v>
      </c>
      <c r="N947" s="10">
        <v>8</v>
      </c>
    </row>
    <row r="948" spans="3:14" ht="15.75" thickBot="1">
      <c r="C948" s="93">
        <f>'Predikcia 15min'!A945</f>
        <v>45757</v>
      </c>
      <c r="D948" s="138">
        <f>'Predikcia 15min'!B945</f>
        <v>9.8124999999999876</v>
      </c>
      <c r="E948" s="68">
        <f>'Predikcia 15min'!G945</f>
        <v>9014</v>
      </c>
      <c r="F948" s="69">
        <f>'Predikcia 15min'!O945</f>
        <v>13978</v>
      </c>
      <c r="G948" s="70">
        <f>'Predikcia 15min'!P945</f>
        <v>10067</v>
      </c>
      <c r="H948" s="142">
        <v>8</v>
      </c>
      <c r="I948" s="144">
        <f>'DHS2025'!L944/1000</f>
        <v>8.0470000000000006</v>
      </c>
      <c r="J948" s="49">
        <f>'Predikcia 15min'!R945</f>
        <v>166.23</v>
      </c>
      <c r="K948" s="47">
        <f t="shared" si="14"/>
        <v>1308.9869819</v>
      </c>
      <c r="M948" s="135">
        <f>'Predikcia 15min'!K945</f>
        <v>4</v>
      </c>
      <c r="N948" s="10">
        <v>8</v>
      </c>
    </row>
    <row r="949" spans="3:14" ht="15.75" thickBot="1">
      <c r="C949" s="93">
        <f>'Predikcia 15min'!A946</f>
        <v>45757</v>
      </c>
      <c r="D949" s="138">
        <f>'Predikcia 15min'!B946</f>
        <v>9.8229166666666536</v>
      </c>
      <c r="E949" s="68">
        <f>'Predikcia 15min'!G946</f>
        <v>9477</v>
      </c>
      <c r="F949" s="69">
        <f>'Predikcia 15min'!O946</f>
        <v>14033</v>
      </c>
      <c r="G949" s="70">
        <f>'Predikcia 15min'!P946</f>
        <v>9472</v>
      </c>
      <c r="H949" s="142">
        <v>8</v>
      </c>
      <c r="I949" s="144">
        <f>'DHS2025'!L945/1000</f>
        <v>8.0719999999999992</v>
      </c>
      <c r="J949" s="49">
        <f>'Predikcia 15min'!R946</f>
        <v>166.23</v>
      </c>
      <c r="K949" s="47">
        <f t="shared" si="14"/>
        <v>1313.0536743999999</v>
      </c>
      <c r="M949" s="135">
        <f>'Predikcia 15min'!K946</f>
        <v>4</v>
      </c>
      <c r="N949" s="10">
        <v>8</v>
      </c>
    </row>
    <row r="950" spans="3:14" ht="15.75" thickBot="1">
      <c r="C950" s="93">
        <f>'Predikcia 15min'!A947</f>
        <v>45757</v>
      </c>
      <c r="D950" s="138">
        <f>'Predikcia 15min'!B947</f>
        <v>9.8333333333333197</v>
      </c>
      <c r="E950" s="68">
        <f>'Predikcia 15min'!G947</f>
        <v>9644.5</v>
      </c>
      <c r="F950" s="69">
        <f>'Predikcia 15min'!O947</f>
        <v>14376</v>
      </c>
      <c r="G950" s="70">
        <f>'Predikcia 15min'!P947</f>
        <v>8668</v>
      </c>
      <c r="H950" s="142">
        <v>8</v>
      </c>
      <c r="I950" s="144">
        <f>'DHS2025'!L946/1000</f>
        <v>8.0470000000000006</v>
      </c>
      <c r="J950" s="49">
        <f>'Predikcia 15min'!R947</f>
        <v>177.79</v>
      </c>
      <c r="K950" s="47">
        <f t="shared" si="14"/>
        <v>1401.0800687000001</v>
      </c>
      <c r="M950" s="135">
        <f>'Predikcia 15min'!K947</f>
        <v>4</v>
      </c>
      <c r="N950" s="10">
        <v>8</v>
      </c>
    </row>
    <row r="951" spans="3:14" ht="15.75" thickBot="1">
      <c r="C951" s="93">
        <f>'Predikcia 15min'!A948</f>
        <v>45757</v>
      </c>
      <c r="D951" s="138">
        <f>'Predikcia 15min'!B948</f>
        <v>9.8437499999999858</v>
      </c>
      <c r="E951" s="68">
        <f>'Predikcia 15min'!G948</f>
        <v>9696.75</v>
      </c>
      <c r="F951" s="69">
        <f>'Predikcia 15min'!O948</f>
        <v>14900</v>
      </c>
      <c r="G951" s="70">
        <f>'Predikcia 15min'!P948</f>
        <v>8935</v>
      </c>
      <c r="H951" s="142">
        <v>8</v>
      </c>
      <c r="I951" s="144">
        <f>'DHS2025'!L947/1000</f>
        <v>8.0359999999999996</v>
      </c>
      <c r="J951" s="49">
        <f>'Predikcia 15min'!R948</f>
        <v>177.79</v>
      </c>
      <c r="K951" s="47">
        <f t="shared" si="14"/>
        <v>1399.1648355999998</v>
      </c>
      <c r="M951" s="135">
        <f>'Predikcia 15min'!K948</f>
        <v>4</v>
      </c>
      <c r="N951" s="10">
        <v>8</v>
      </c>
    </row>
    <row r="952" spans="3:14" ht="15.75" thickBot="1">
      <c r="C952" s="93">
        <f>'Predikcia 15min'!A949</f>
        <v>45757</v>
      </c>
      <c r="D952" s="138">
        <f>'Predikcia 15min'!B949</f>
        <v>9.8541666666666519</v>
      </c>
      <c r="E952" s="68">
        <f>'Predikcia 15min'!G949</f>
        <v>9903</v>
      </c>
      <c r="F952" s="69">
        <f>'Predikcia 15min'!O949</f>
        <v>14962</v>
      </c>
      <c r="G952" s="70">
        <f>'Predikcia 15min'!P949</f>
        <v>8891</v>
      </c>
      <c r="H952" s="142">
        <v>8</v>
      </c>
      <c r="I952" s="144">
        <f>'DHS2025'!L948/1000</f>
        <v>8.0890000000000004</v>
      </c>
      <c r="J952" s="49">
        <f>'Predikcia 15min'!R949</f>
        <v>177.79</v>
      </c>
      <c r="K952" s="47">
        <f t="shared" si="14"/>
        <v>1408.3927768999999</v>
      </c>
      <c r="M952" s="135">
        <f>'Predikcia 15min'!K949</f>
        <v>4</v>
      </c>
      <c r="N952" s="10">
        <v>8</v>
      </c>
    </row>
    <row r="953" spans="3:14" ht="15.75" thickBot="1">
      <c r="C953" s="93">
        <f>'Predikcia 15min'!A950</f>
        <v>45757</v>
      </c>
      <c r="D953" s="138">
        <f>'Predikcia 15min'!B950</f>
        <v>9.8645833333333179</v>
      </c>
      <c r="E953" s="68">
        <f>'Predikcia 15min'!G950</f>
        <v>10028.75</v>
      </c>
      <c r="F953" s="69">
        <f>'Predikcia 15min'!O950</f>
        <v>14928</v>
      </c>
      <c r="G953" s="70">
        <f>'Predikcia 15min'!P950</f>
        <v>8926</v>
      </c>
      <c r="H953" s="142">
        <v>8</v>
      </c>
      <c r="I953" s="144">
        <f>'DHS2025'!L949/1000</f>
        <v>8.0510000000000002</v>
      </c>
      <c r="J953" s="49">
        <f>'Predikcia 15min'!R950</f>
        <v>177.79</v>
      </c>
      <c r="K953" s="47">
        <f t="shared" si="14"/>
        <v>1401.7765171000001</v>
      </c>
      <c r="M953" s="135">
        <f>'Predikcia 15min'!K950</f>
        <v>4</v>
      </c>
      <c r="N953" s="10">
        <v>8</v>
      </c>
    </row>
    <row r="954" spans="3:14" ht="15.75" thickBot="1">
      <c r="C954" s="93">
        <f>'Predikcia 15min'!A951</f>
        <v>45757</v>
      </c>
      <c r="D954" s="138">
        <f>'Predikcia 15min'!B951</f>
        <v>9.874999999999984</v>
      </c>
      <c r="E954" s="68">
        <f>'Predikcia 15min'!G951</f>
        <v>9849.75</v>
      </c>
      <c r="F954" s="69">
        <f>'Predikcia 15min'!O951</f>
        <v>15009</v>
      </c>
      <c r="G954" s="70">
        <f>'Predikcia 15min'!P951</f>
        <v>8636</v>
      </c>
      <c r="H954" s="142">
        <v>8</v>
      </c>
      <c r="I954" s="144">
        <f>'DHS2025'!L950/1000</f>
        <v>8.0690000000000008</v>
      </c>
      <c r="J954" s="49">
        <f>'Predikcia 15min'!R951</f>
        <v>154.21</v>
      </c>
      <c r="K954" s="47">
        <f t="shared" si="14"/>
        <v>1216.5461851</v>
      </c>
      <c r="M954" s="135">
        <f>'Predikcia 15min'!K951</f>
        <v>4</v>
      </c>
      <c r="N954" s="10">
        <v>7.6</v>
      </c>
    </row>
    <row r="955" spans="3:14" ht="15.75" thickBot="1">
      <c r="C955" s="93">
        <f>'Predikcia 15min'!A952</f>
        <v>45757</v>
      </c>
      <c r="D955" s="138">
        <f>'Predikcia 15min'!B952</f>
        <v>9.8854166666666501</v>
      </c>
      <c r="E955" s="68">
        <f>'Predikcia 15min'!G952</f>
        <v>9353</v>
      </c>
      <c r="F955" s="69">
        <f>'Predikcia 15min'!O952</f>
        <v>15032</v>
      </c>
      <c r="G955" s="70">
        <f>'Predikcia 15min'!P952</f>
        <v>8591</v>
      </c>
      <c r="H955" s="142">
        <v>8</v>
      </c>
      <c r="I955" s="144">
        <f>'DHS2025'!L951/1000</f>
        <v>8.0709999999999997</v>
      </c>
      <c r="J955" s="49">
        <f>'Predikcia 15min'!R952</f>
        <v>154.21</v>
      </c>
      <c r="K955" s="47">
        <f t="shared" si="14"/>
        <v>1216.8477209</v>
      </c>
      <c r="M955" s="135">
        <f>'Predikcia 15min'!K952</f>
        <v>4</v>
      </c>
      <c r="N955" s="10">
        <v>7.6</v>
      </c>
    </row>
    <row r="956" spans="3:14" ht="15.75" thickBot="1">
      <c r="C956" s="93">
        <f>'Predikcia 15min'!A953</f>
        <v>45757</v>
      </c>
      <c r="D956" s="138">
        <f>'Predikcia 15min'!B953</f>
        <v>9.8958333333333162</v>
      </c>
      <c r="E956" s="68">
        <f>'Predikcia 15min'!G953</f>
        <v>8989.5</v>
      </c>
      <c r="F956" s="69">
        <f>'Predikcia 15min'!O953</f>
        <v>15062</v>
      </c>
      <c r="G956" s="70">
        <f>'Predikcia 15min'!P953</f>
        <v>9144</v>
      </c>
      <c r="H956" s="142">
        <v>8</v>
      </c>
      <c r="I956" s="144">
        <f>'DHS2025'!L952/1000</f>
        <v>8.0419999999999998</v>
      </c>
      <c r="J956" s="49">
        <f>'Predikcia 15min'!R953</f>
        <v>154.21</v>
      </c>
      <c r="K956" s="47">
        <f t="shared" si="14"/>
        <v>1212.4754518</v>
      </c>
      <c r="M956" s="135">
        <f>'Predikcia 15min'!K953</f>
        <v>3</v>
      </c>
      <c r="N956" s="10">
        <v>7.6</v>
      </c>
    </row>
    <row r="957" spans="3:14" ht="15.75" thickBot="1">
      <c r="C957" s="93">
        <f>'Predikcia 15min'!A954</f>
        <v>45757</v>
      </c>
      <c r="D957" s="138">
        <f>'Predikcia 15min'!B954</f>
        <v>9.9062499999999822</v>
      </c>
      <c r="E957" s="68">
        <f>'Predikcia 15min'!G954</f>
        <v>9495</v>
      </c>
      <c r="F957" s="69">
        <f>'Predikcia 15min'!O954</f>
        <v>13831</v>
      </c>
      <c r="G957" s="70">
        <f>'Predikcia 15min'!P954</f>
        <v>9902</v>
      </c>
      <c r="H957" s="142">
        <v>8</v>
      </c>
      <c r="I957" s="144">
        <f>'DHS2025'!L953/1000</f>
        <v>8.0649999999999995</v>
      </c>
      <c r="J957" s="49">
        <f>'Predikcia 15min'!R954</f>
        <v>154.21</v>
      </c>
      <c r="K957" s="47">
        <f t="shared" si="14"/>
        <v>1215.9431135</v>
      </c>
      <c r="M957" s="135">
        <f>'Predikcia 15min'!K954</f>
        <v>4</v>
      </c>
      <c r="N957" s="10">
        <v>7.6</v>
      </c>
    </row>
    <row r="958" spans="3:14" ht="15.75" thickBot="1">
      <c r="C958" s="93">
        <f>'Predikcia 15min'!A955</f>
        <v>45757</v>
      </c>
      <c r="D958" s="138">
        <f>'Predikcia 15min'!B955</f>
        <v>9.9166666666666483</v>
      </c>
      <c r="E958" s="68">
        <f>'Predikcia 15min'!G955</f>
        <v>8703</v>
      </c>
      <c r="F958" s="69">
        <f>'Predikcia 15min'!O955</f>
        <v>11964</v>
      </c>
      <c r="G958" s="70">
        <f>'Predikcia 15min'!P955</f>
        <v>11699</v>
      </c>
      <c r="H958" s="142">
        <v>8</v>
      </c>
      <c r="I958" s="144">
        <f>'DHS2025'!L954/1000</f>
        <v>8.0500000000000007</v>
      </c>
      <c r="J958" s="49">
        <f>'Predikcia 15min'!R955</f>
        <v>133.16999999999999</v>
      </c>
      <c r="K958" s="47">
        <f t="shared" si="14"/>
        <v>1046.0033149999999</v>
      </c>
      <c r="M958" s="135">
        <f>'Predikcia 15min'!K955</f>
        <v>3</v>
      </c>
      <c r="N958" s="10">
        <v>3.5</v>
      </c>
    </row>
    <row r="959" spans="3:14" ht="15.75" thickBot="1">
      <c r="C959" s="93">
        <f>'Predikcia 15min'!A956</f>
        <v>45757</v>
      </c>
      <c r="D959" s="138">
        <f>'Predikcia 15min'!B956</f>
        <v>9.9270833333333144</v>
      </c>
      <c r="E959" s="68">
        <f>'Predikcia 15min'!G956</f>
        <v>7322.5</v>
      </c>
      <c r="F959" s="69">
        <f>'Predikcia 15min'!O956</f>
        <v>11302</v>
      </c>
      <c r="G959" s="70">
        <f>'Predikcia 15min'!P956</f>
        <v>12379</v>
      </c>
      <c r="H959" s="142">
        <v>8</v>
      </c>
      <c r="I959" s="144">
        <f>'DHS2025'!L955/1000</f>
        <v>8.0690000000000008</v>
      </c>
      <c r="J959" s="49">
        <f>'Predikcia 15min'!R956</f>
        <v>133.16999999999999</v>
      </c>
      <c r="K959" s="47">
        <f t="shared" si="14"/>
        <v>1048.4721426999999</v>
      </c>
      <c r="M959" s="135">
        <f>'Predikcia 15min'!K956</f>
        <v>3</v>
      </c>
      <c r="N959" s="10">
        <v>3.5</v>
      </c>
    </row>
    <row r="960" spans="3:14" ht="15.75" thickBot="1">
      <c r="C960" s="93">
        <f>'Predikcia 15min'!A957</f>
        <v>45757</v>
      </c>
      <c r="D960" s="138">
        <f>'Predikcia 15min'!B957</f>
        <v>9.9374999999999805</v>
      </c>
      <c r="E960" s="68">
        <f>'Predikcia 15min'!G957</f>
        <v>6068.75</v>
      </c>
      <c r="F960" s="69">
        <f>'Predikcia 15min'!O957</f>
        <v>9764</v>
      </c>
      <c r="G960" s="70">
        <f>'Predikcia 15min'!P957</f>
        <v>11997</v>
      </c>
      <c r="H960" s="142">
        <v>7.5</v>
      </c>
      <c r="I960" s="144">
        <f>'DHS2025'!L956/1000</f>
        <v>7.577</v>
      </c>
      <c r="J960" s="49">
        <f>'Predikcia 15min'!R957</f>
        <v>133.16999999999999</v>
      </c>
      <c r="K960" s="47">
        <f t="shared" si="14"/>
        <v>984.54249909999976</v>
      </c>
      <c r="M960" s="135">
        <f>'Predikcia 15min'!K957</f>
        <v>3</v>
      </c>
      <c r="N960" s="10">
        <v>3.5</v>
      </c>
    </row>
    <row r="961" spans="3:14" ht="15.75" thickBot="1">
      <c r="C961" s="93">
        <f>'Predikcia 15min'!A958</f>
        <v>45757</v>
      </c>
      <c r="D961" s="138">
        <f>'Predikcia 15min'!B958</f>
        <v>9.9479166666666465</v>
      </c>
      <c r="E961" s="68">
        <f>'Predikcia 15min'!G958</f>
        <v>4838.5</v>
      </c>
      <c r="F961" s="69">
        <f>'Predikcia 15min'!O958</f>
        <v>8321</v>
      </c>
      <c r="G961" s="70">
        <f>'Predikcia 15min'!P958</f>
        <v>10713</v>
      </c>
      <c r="H961" s="142">
        <v>5</v>
      </c>
      <c r="I961" s="144">
        <f>'DHS2025'!L957/1000</f>
        <v>6.2679999999999998</v>
      </c>
      <c r="J961" s="49">
        <f>'Predikcia 15min'!R958</f>
        <v>133.16999999999999</v>
      </c>
      <c r="K961" s="47">
        <f t="shared" si="14"/>
        <v>814.45326439999974</v>
      </c>
      <c r="M961" s="135">
        <f>'Predikcia 15min'!K958</f>
        <v>2</v>
      </c>
      <c r="N961" s="10">
        <v>3.5</v>
      </c>
    </row>
    <row r="962" spans="3:14" ht="15.75" thickBot="1">
      <c r="C962" s="93">
        <f>'Predikcia 15min'!A959</f>
        <v>45757</v>
      </c>
      <c r="D962" s="138">
        <f>'Predikcia 15min'!B959</f>
        <v>9.9583333333333126</v>
      </c>
      <c r="E962" s="68">
        <f>'Predikcia 15min'!G959</f>
        <v>3873.75</v>
      </c>
      <c r="F962" s="69">
        <f>'Predikcia 15min'!O959</f>
        <v>6790</v>
      </c>
      <c r="G962" s="70">
        <f>'Predikcia 15min'!P959</f>
        <v>5186</v>
      </c>
      <c r="H962" s="142">
        <v>2.5</v>
      </c>
      <c r="I962" s="144">
        <f>'DHS2025'!L958/1000</f>
        <v>3.7090000000000001</v>
      </c>
      <c r="J962" s="49">
        <f>'Predikcia 15min'!R959</f>
        <v>84.46</v>
      </c>
      <c r="K962" s="47">
        <f t="shared" si="14"/>
        <v>303.08241859999998</v>
      </c>
      <c r="M962" s="135">
        <f>'Predikcia 15min'!K959</f>
        <v>2</v>
      </c>
      <c r="N962" s="10">
        <v>2.5</v>
      </c>
    </row>
    <row r="963" spans="3:14" ht="15.75" thickBot="1">
      <c r="C963" s="93">
        <f>'Predikcia 15min'!A960</f>
        <v>45757</v>
      </c>
      <c r="D963" s="138">
        <f>'Predikcia 15min'!B960</f>
        <v>9.9687499999999787</v>
      </c>
      <c r="E963" s="68">
        <f>'Predikcia 15min'!G960</f>
        <v>2671.75</v>
      </c>
      <c r="F963" s="69">
        <f>'Predikcia 15min'!O960</f>
        <v>5696</v>
      </c>
      <c r="G963" s="70">
        <f>'Predikcia 15min'!P960</f>
        <v>4748</v>
      </c>
      <c r="H963" s="142">
        <v>2.5</v>
      </c>
      <c r="I963" s="144">
        <f>'DHS2025'!L959/1000</f>
        <v>2.5459999999999998</v>
      </c>
      <c r="J963" s="49">
        <f>'Predikcia 15min'!R960</f>
        <v>84.46</v>
      </c>
      <c r="K963" s="47">
        <f t="shared" si="14"/>
        <v>208.04740839999997</v>
      </c>
      <c r="M963" s="135">
        <f>'Predikcia 15min'!K960</f>
        <v>1</v>
      </c>
      <c r="N963" s="10">
        <v>2.5</v>
      </c>
    </row>
    <row r="964" spans="3:14" ht="15.75" thickBot="1">
      <c r="C964" s="93">
        <f>'Predikcia 15min'!A961</f>
        <v>45757</v>
      </c>
      <c r="D964" s="138">
        <f>'Predikcia 15min'!B961</f>
        <v>9.9791666666666448</v>
      </c>
      <c r="E964" s="68">
        <f>'Predikcia 15min'!G961</f>
        <v>2491.25</v>
      </c>
      <c r="F964" s="69">
        <f>'Predikcia 15min'!O961</f>
        <v>5097</v>
      </c>
      <c r="G964" s="70">
        <f>'Predikcia 15min'!P961</f>
        <v>4865</v>
      </c>
      <c r="H964" s="142">
        <v>2.5</v>
      </c>
      <c r="I964" s="144">
        <f>'DHS2025'!L960/1000</f>
        <v>2.5609999999999999</v>
      </c>
      <c r="J964" s="49">
        <f>'Predikcia 15min'!R961</f>
        <v>84.46</v>
      </c>
      <c r="K964" s="47">
        <f t="shared" si="14"/>
        <v>209.27313939999996</v>
      </c>
      <c r="M964" s="135">
        <f>'Predikcia 15min'!K961</f>
        <v>1</v>
      </c>
      <c r="N964" s="10">
        <v>2.5</v>
      </c>
    </row>
    <row r="965" spans="3:14" ht="15.75" thickBot="1">
      <c r="C965" s="93">
        <f>'Predikcia 15min'!A962</f>
        <v>45757</v>
      </c>
      <c r="D965" s="138">
        <f>'Predikcia 15min'!B962</f>
        <v>9.9895833333333108</v>
      </c>
      <c r="E965" s="68">
        <f>'Predikcia 15min'!G962</f>
        <v>2779</v>
      </c>
      <c r="F965" s="69">
        <f>'Predikcia 15min'!O962</f>
        <v>4819</v>
      </c>
      <c r="G965" s="70">
        <f>'Predikcia 15min'!P962</f>
        <v>4065</v>
      </c>
      <c r="H965" s="143">
        <v>2.5</v>
      </c>
      <c r="I965" s="145">
        <f>'DHS2025'!L961/1000</f>
        <v>2.532</v>
      </c>
      <c r="J965" s="49">
        <f>'Predikcia 15min'!R962</f>
        <v>84.46</v>
      </c>
      <c r="K965" s="47">
        <f t="shared" si="14"/>
        <v>206.90339279999998</v>
      </c>
      <c r="M965" s="135">
        <f>'Predikcia 15min'!K962</f>
        <v>1</v>
      </c>
      <c r="N965" s="10">
        <v>2.5</v>
      </c>
    </row>
    <row r="966" spans="3:14" ht="15.75" thickBot="1">
      <c r="C966" s="126">
        <f>'Predikcia 15min'!A963</f>
        <v>45758</v>
      </c>
      <c r="D966" s="129">
        <f>'Predikcia 15min'!B963</f>
        <v>9.9999999999999769</v>
      </c>
      <c r="E966" s="65">
        <f>'Predikcia 15min'!G963</f>
        <v>2732.25</v>
      </c>
      <c r="F966" s="66">
        <f>'Predikcia 15min'!O963</f>
        <v>6096</v>
      </c>
      <c r="G966" s="132">
        <f>'Predikcia 15min'!P963</f>
        <v>2568</v>
      </c>
      <c r="H966" s="142">
        <v>2</v>
      </c>
      <c r="I966" s="144">
        <f>'DHS2025'!L962/1000</f>
        <v>2.09</v>
      </c>
      <c r="J966" s="49">
        <f>'Predikcia 15min'!R963</f>
        <v>76.75</v>
      </c>
      <c r="K966" s="47">
        <f t="shared" si="14"/>
        <v>154.83242499999997</v>
      </c>
      <c r="M966" s="135">
        <f>'Predikcia 15min'!K963</f>
        <v>1</v>
      </c>
      <c r="N966" s="10">
        <v>2</v>
      </c>
    </row>
    <row r="967" spans="3:14" ht="15.75" thickBot="1">
      <c r="C967" s="127">
        <f>'Predikcia 15min'!A964</f>
        <v>45758</v>
      </c>
      <c r="D967" s="130">
        <f>'Predikcia 15min'!B964</f>
        <v>10.010416666666643</v>
      </c>
      <c r="E967" s="68">
        <f>'Predikcia 15min'!G964</f>
        <v>2947</v>
      </c>
      <c r="F967" s="69">
        <f>'Predikcia 15min'!O964</f>
        <v>7415</v>
      </c>
      <c r="G967" s="133">
        <f>'Predikcia 15min'!P964</f>
        <v>1877</v>
      </c>
      <c r="H967" s="142">
        <v>2</v>
      </c>
      <c r="I967" s="144">
        <f>'DHS2025'!L963/1000</f>
        <v>2.0510000000000002</v>
      </c>
      <c r="J967" s="49">
        <f>'Predikcia 15min'!R964</f>
        <v>76.75</v>
      </c>
      <c r="K967" s="47">
        <f t="shared" ref="K967:K1030" si="15">(J967*0.99-1.9)*I967</f>
        <v>151.9432075</v>
      </c>
      <c r="M967" s="135">
        <f>'Predikcia 15min'!K964</f>
        <v>1</v>
      </c>
      <c r="N967" s="10">
        <v>2</v>
      </c>
    </row>
    <row r="968" spans="3:14" ht="15.75" thickBot="1">
      <c r="C968" s="127">
        <f>'Predikcia 15min'!A965</f>
        <v>45758</v>
      </c>
      <c r="D968" s="130">
        <f>'Predikcia 15min'!B965</f>
        <v>10.020833333333309</v>
      </c>
      <c r="E968" s="68">
        <f>'Predikcia 15min'!G965</f>
        <v>3481</v>
      </c>
      <c r="F968" s="69">
        <f>'Predikcia 15min'!O965</f>
        <v>6726</v>
      </c>
      <c r="G968" s="133">
        <f>'Predikcia 15min'!P965</f>
        <v>1255</v>
      </c>
      <c r="H968" s="142">
        <v>2</v>
      </c>
      <c r="I968" s="144">
        <f>'DHS2025'!L964/1000</f>
        <v>2.0379999999999998</v>
      </c>
      <c r="J968" s="49">
        <f>'Predikcia 15min'!R965</f>
        <v>76.75</v>
      </c>
      <c r="K968" s="47">
        <f t="shared" si="15"/>
        <v>150.98013499999999</v>
      </c>
      <c r="M968" s="135">
        <f>'Predikcia 15min'!K965</f>
        <v>2</v>
      </c>
      <c r="N968" s="10">
        <v>2</v>
      </c>
    </row>
    <row r="969" spans="3:14" ht="15.75" thickBot="1">
      <c r="C969" s="127">
        <f>'Predikcia 15min'!A966</f>
        <v>45758</v>
      </c>
      <c r="D969" s="130">
        <f>'Predikcia 15min'!B966</f>
        <v>10.031249999999975</v>
      </c>
      <c r="E969" s="68">
        <f>'Predikcia 15min'!G966</f>
        <v>3485.5</v>
      </c>
      <c r="F969" s="69">
        <f>'Predikcia 15min'!O966</f>
        <v>6417</v>
      </c>
      <c r="G969" s="133">
        <f>'Predikcia 15min'!P966</f>
        <v>2618</v>
      </c>
      <c r="H969" s="142">
        <v>2</v>
      </c>
      <c r="I969" s="144">
        <f>'DHS2025'!L965/1000</f>
        <v>2.0510000000000002</v>
      </c>
      <c r="J969" s="49">
        <f>'Predikcia 15min'!R966</f>
        <v>76.75</v>
      </c>
      <c r="K969" s="47">
        <f t="shared" si="15"/>
        <v>151.9432075</v>
      </c>
      <c r="M969" s="135">
        <f>'Predikcia 15min'!K966</f>
        <v>2</v>
      </c>
      <c r="N969" s="10">
        <v>2</v>
      </c>
    </row>
    <row r="970" spans="3:14" ht="15.75" thickBot="1">
      <c r="C970" s="127">
        <f>'Predikcia 15min'!A967</f>
        <v>45758</v>
      </c>
      <c r="D970" s="130">
        <f>'Predikcia 15min'!B967</f>
        <v>10.041666666666641</v>
      </c>
      <c r="E970" s="68">
        <f>'Predikcia 15min'!G967</f>
        <v>3809</v>
      </c>
      <c r="F970" s="69">
        <f>'Predikcia 15min'!O967</f>
        <v>7127</v>
      </c>
      <c r="G970" s="133">
        <f>'Predikcia 15min'!P967</f>
        <v>1449</v>
      </c>
      <c r="H970" s="142">
        <v>2</v>
      </c>
      <c r="I970" s="144">
        <f>'DHS2025'!L966/1000</f>
        <v>2.052</v>
      </c>
      <c r="J970" s="49">
        <f>'Predikcia 15min'!R967</f>
        <v>72.87</v>
      </c>
      <c r="K970" s="47">
        <f t="shared" si="15"/>
        <v>144.13514759999998</v>
      </c>
      <c r="M970" s="135">
        <f>'Predikcia 15min'!K967</f>
        <v>2</v>
      </c>
      <c r="N970" s="10">
        <v>2</v>
      </c>
    </row>
    <row r="971" spans="3:14" ht="15.75" thickBot="1">
      <c r="C971" s="127">
        <f>'Predikcia 15min'!A968</f>
        <v>45758</v>
      </c>
      <c r="D971" s="130">
        <f>'Predikcia 15min'!B968</f>
        <v>10.052083333333307</v>
      </c>
      <c r="E971" s="68">
        <f>'Predikcia 15min'!G968</f>
        <v>4449.25</v>
      </c>
      <c r="F971" s="69">
        <f>'Predikcia 15min'!O968</f>
        <v>6178</v>
      </c>
      <c r="G971" s="133">
        <f>'Predikcia 15min'!P968</f>
        <v>1170</v>
      </c>
      <c r="H971" s="142">
        <v>2</v>
      </c>
      <c r="I971" s="144">
        <f>'DHS2025'!L967/1000</f>
        <v>2.0209999999999999</v>
      </c>
      <c r="J971" s="49">
        <f>'Predikcia 15min'!R968</f>
        <v>72.87</v>
      </c>
      <c r="K971" s="47">
        <f t="shared" si="15"/>
        <v>141.9576673</v>
      </c>
      <c r="M971" s="135">
        <f>'Predikcia 15min'!K968</f>
        <v>2</v>
      </c>
      <c r="N971" s="10">
        <v>2</v>
      </c>
    </row>
    <row r="972" spans="3:14" ht="15.75" thickBot="1">
      <c r="C972" s="127">
        <f>'Predikcia 15min'!A969</f>
        <v>45758</v>
      </c>
      <c r="D972" s="130">
        <f>'Predikcia 15min'!B969</f>
        <v>10.062499999999973</v>
      </c>
      <c r="E972" s="68">
        <f>'Predikcia 15min'!G969</f>
        <v>4158.5</v>
      </c>
      <c r="F972" s="69">
        <f>'Predikcia 15min'!O969</f>
        <v>7021</v>
      </c>
      <c r="G972" s="133">
        <f>'Predikcia 15min'!P969</f>
        <v>1340</v>
      </c>
      <c r="H972" s="142">
        <v>2</v>
      </c>
      <c r="I972" s="144">
        <f>'DHS2025'!L968/1000</f>
        <v>2.052</v>
      </c>
      <c r="J972" s="49">
        <f>'Predikcia 15min'!R969</f>
        <v>72.87</v>
      </c>
      <c r="K972" s="47">
        <f t="shared" si="15"/>
        <v>144.13514759999998</v>
      </c>
      <c r="M972" s="135">
        <f>'Predikcia 15min'!K969</f>
        <v>2</v>
      </c>
      <c r="N972" s="10">
        <v>2</v>
      </c>
    </row>
    <row r="973" spans="3:14" ht="15.75" thickBot="1">
      <c r="C973" s="127">
        <f>'Predikcia 15min'!A970</f>
        <v>45758</v>
      </c>
      <c r="D973" s="130">
        <f>'Predikcia 15min'!B970</f>
        <v>10.072916666666639</v>
      </c>
      <c r="E973" s="68">
        <f>'Predikcia 15min'!G970</f>
        <v>4060.75</v>
      </c>
      <c r="F973" s="69">
        <f>'Predikcia 15min'!O970</f>
        <v>7698</v>
      </c>
      <c r="G973" s="133">
        <f>'Predikcia 15min'!P970</f>
        <v>549</v>
      </c>
      <c r="H973" s="142">
        <v>2</v>
      </c>
      <c r="I973" s="144">
        <f>'DHS2025'!L969/1000</f>
        <v>2.0539999999999998</v>
      </c>
      <c r="J973" s="49">
        <f>'Predikcia 15min'!R970</f>
        <v>72.87</v>
      </c>
      <c r="K973" s="47">
        <f t="shared" si="15"/>
        <v>144.27563019999997</v>
      </c>
      <c r="M973" s="135">
        <f>'Predikcia 15min'!K970</f>
        <v>2</v>
      </c>
      <c r="N973" s="10">
        <v>2</v>
      </c>
    </row>
    <row r="974" spans="3:14" ht="15.75" thickBot="1">
      <c r="C974" s="127">
        <f>'Predikcia 15min'!A971</f>
        <v>45758</v>
      </c>
      <c r="D974" s="130">
        <f>'Predikcia 15min'!B971</f>
        <v>10.083333333333306</v>
      </c>
      <c r="E974" s="68">
        <f>'Predikcia 15min'!G971</f>
        <v>4009</v>
      </c>
      <c r="F974" s="69">
        <f>'Predikcia 15min'!O971</f>
        <v>7042</v>
      </c>
      <c r="G974" s="133">
        <f>'Predikcia 15min'!P971</f>
        <v>1426</v>
      </c>
      <c r="H974" s="142">
        <v>2</v>
      </c>
      <c r="I974" s="144">
        <f>'DHS2025'!L970/1000</f>
        <v>2.0590000000000002</v>
      </c>
      <c r="J974" s="49">
        <f>'Predikcia 15min'!R971</f>
        <v>65.760000000000005</v>
      </c>
      <c r="K974" s="47">
        <f t="shared" si="15"/>
        <v>130.13374160000001</v>
      </c>
      <c r="M974" s="135">
        <f>'Predikcia 15min'!K971</f>
        <v>2</v>
      </c>
      <c r="N974" s="10">
        <v>2</v>
      </c>
    </row>
    <row r="975" spans="3:14" ht="15.75" thickBot="1">
      <c r="C975" s="127">
        <f>'Predikcia 15min'!A972</f>
        <v>45758</v>
      </c>
      <c r="D975" s="130">
        <f>'Predikcia 15min'!B972</f>
        <v>10.093749999999972</v>
      </c>
      <c r="E975" s="68">
        <f>'Predikcia 15min'!G972</f>
        <v>4146.75</v>
      </c>
      <c r="F975" s="69">
        <f>'Predikcia 15min'!O972</f>
        <v>7921</v>
      </c>
      <c r="G975" s="133">
        <f>'Predikcia 15min'!P972</f>
        <v>415</v>
      </c>
      <c r="H975" s="142">
        <v>2</v>
      </c>
      <c r="I975" s="144">
        <f>'DHS2025'!L971/1000</f>
        <v>2.0499999999999998</v>
      </c>
      <c r="J975" s="49">
        <f>'Predikcia 15min'!R972</f>
        <v>65.760000000000005</v>
      </c>
      <c r="K975" s="47">
        <f t="shared" si="15"/>
        <v>129.56492</v>
      </c>
      <c r="M975" s="135">
        <f>'Predikcia 15min'!K972</f>
        <v>2</v>
      </c>
      <c r="N975" s="10">
        <v>2</v>
      </c>
    </row>
    <row r="976" spans="3:14" ht="15.75" thickBot="1">
      <c r="C976" s="127">
        <f>'Predikcia 15min'!A973</f>
        <v>45758</v>
      </c>
      <c r="D976" s="130">
        <f>'Predikcia 15min'!B973</f>
        <v>10.104166666666638</v>
      </c>
      <c r="E976" s="68">
        <f>'Predikcia 15min'!G973</f>
        <v>5023</v>
      </c>
      <c r="F976" s="69">
        <f>'Predikcia 15min'!O973</f>
        <v>8500</v>
      </c>
      <c r="G976" s="133">
        <f>'Predikcia 15min'!P973</f>
        <v>271</v>
      </c>
      <c r="H976" s="142">
        <v>2</v>
      </c>
      <c r="I976" s="144">
        <f>'DHS2025'!L972/1000</f>
        <v>2.0550000000000002</v>
      </c>
      <c r="J976" s="49">
        <f>'Predikcia 15min'!R973</f>
        <v>65.760000000000005</v>
      </c>
      <c r="K976" s="47">
        <f t="shared" si="15"/>
        <v>129.88093200000003</v>
      </c>
      <c r="M976" s="135">
        <f>'Predikcia 15min'!K973</f>
        <v>2</v>
      </c>
      <c r="N976" s="10">
        <v>2</v>
      </c>
    </row>
    <row r="977" spans="3:14" ht="15.75" thickBot="1">
      <c r="C977" s="127">
        <f>'Predikcia 15min'!A974</f>
        <v>45758</v>
      </c>
      <c r="D977" s="130">
        <f>'Predikcia 15min'!B974</f>
        <v>10.114583333333304</v>
      </c>
      <c r="E977" s="68">
        <f>'Predikcia 15min'!G974</f>
        <v>5083</v>
      </c>
      <c r="F977" s="69">
        <f>'Predikcia 15min'!O974</f>
        <v>8590</v>
      </c>
      <c r="G977" s="133">
        <f>'Predikcia 15min'!P974</f>
        <v>101</v>
      </c>
      <c r="H977" s="142">
        <v>2</v>
      </c>
      <c r="I977" s="144">
        <f>'DHS2025'!L973/1000</f>
        <v>2.052</v>
      </c>
      <c r="J977" s="49">
        <f>'Predikcia 15min'!R974</f>
        <v>65.760000000000005</v>
      </c>
      <c r="K977" s="47">
        <f t="shared" si="15"/>
        <v>129.69132480000002</v>
      </c>
      <c r="M977" s="135">
        <f>'Predikcia 15min'!K974</f>
        <v>2</v>
      </c>
      <c r="N977" s="10">
        <v>2</v>
      </c>
    </row>
    <row r="978" spans="3:14" ht="15.75" thickBot="1">
      <c r="C978" s="127">
        <f>'Predikcia 15min'!A975</f>
        <v>45758</v>
      </c>
      <c r="D978" s="130">
        <f>'Predikcia 15min'!B975</f>
        <v>10.12499999999997</v>
      </c>
      <c r="E978" s="68">
        <f>'Predikcia 15min'!G975</f>
        <v>5394</v>
      </c>
      <c r="F978" s="69">
        <f>'Predikcia 15min'!O975</f>
        <v>8758</v>
      </c>
      <c r="G978" s="133">
        <f>'Predikcia 15min'!P975</f>
        <v>84</v>
      </c>
      <c r="H978" s="142">
        <v>3</v>
      </c>
      <c r="I978" s="144">
        <f>'DHS2025'!L974/1000</f>
        <v>2.8239999999999998</v>
      </c>
      <c r="J978" s="49">
        <f>'Predikcia 15min'!R975</f>
        <v>66.650000000000006</v>
      </c>
      <c r="K978" s="47">
        <f t="shared" si="15"/>
        <v>180.97180399999999</v>
      </c>
      <c r="M978" s="135">
        <f>'Predikcia 15min'!K975</f>
        <v>2</v>
      </c>
      <c r="N978" s="10">
        <v>3</v>
      </c>
    </row>
    <row r="979" spans="3:14" ht="15.75" thickBot="1">
      <c r="C979" s="127">
        <f>'Predikcia 15min'!A976</f>
        <v>45758</v>
      </c>
      <c r="D979" s="130">
        <f>'Predikcia 15min'!B976</f>
        <v>10.135416666666636</v>
      </c>
      <c r="E979" s="68">
        <f>'Predikcia 15min'!G976</f>
        <v>7056.25</v>
      </c>
      <c r="F979" s="69">
        <f>'Predikcia 15min'!O976</f>
        <v>10272</v>
      </c>
      <c r="G979" s="133">
        <f>'Predikcia 15min'!P976</f>
        <v>507</v>
      </c>
      <c r="H979" s="142">
        <v>3</v>
      </c>
      <c r="I979" s="144">
        <f>'DHS2025'!L975/1000</f>
        <v>3.0539999999999998</v>
      </c>
      <c r="J979" s="49">
        <f>'Predikcia 15min'!R976</f>
        <v>66.650000000000006</v>
      </c>
      <c r="K979" s="47">
        <f t="shared" si="15"/>
        <v>195.71100899999999</v>
      </c>
      <c r="M979" s="135">
        <f>'Predikcia 15min'!K976</f>
        <v>3</v>
      </c>
      <c r="N979" s="10">
        <v>3</v>
      </c>
    </row>
    <row r="980" spans="3:14" ht="15.75" thickBot="1">
      <c r="C980" s="127">
        <f>'Predikcia 15min'!A977</f>
        <v>45758</v>
      </c>
      <c r="D980" s="130">
        <f>'Predikcia 15min'!B977</f>
        <v>10.145833333333302</v>
      </c>
      <c r="E980" s="68">
        <f>'Predikcia 15min'!G977</f>
        <v>8178</v>
      </c>
      <c r="F980" s="69">
        <f>'Predikcia 15min'!O977</f>
        <v>10950</v>
      </c>
      <c r="G980" s="133">
        <f>'Predikcia 15min'!P977</f>
        <v>102</v>
      </c>
      <c r="H980" s="142">
        <v>3</v>
      </c>
      <c r="I980" s="144">
        <f>'DHS2025'!L976/1000</f>
        <v>3.0529999999999999</v>
      </c>
      <c r="J980" s="49">
        <f>'Predikcia 15min'!R977</f>
        <v>66.650000000000006</v>
      </c>
      <c r="K980" s="47">
        <f t="shared" si="15"/>
        <v>195.64692550000001</v>
      </c>
      <c r="M980" s="135">
        <f>'Predikcia 15min'!K977</f>
        <v>3</v>
      </c>
      <c r="N980" s="10">
        <v>3</v>
      </c>
    </row>
    <row r="981" spans="3:14" ht="15.75" thickBot="1">
      <c r="C981" s="127">
        <f>'Predikcia 15min'!A978</f>
        <v>45758</v>
      </c>
      <c r="D981" s="130">
        <f>'Predikcia 15min'!B978</f>
        <v>10.156249999999968</v>
      </c>
      <c r="E981" s="68">
        <f>'Predikcia 15min'!G978</f>
        <v>9214.25</v>
      </c>
      <c r="F981" s="69">
        <f>'Predikcia 15min'!O978</f>
        <v>10803</v>
      </c>
      <c r="G981" s="133">
        <f>'Predikcia 15min'!P978</f>
        <v>140</v>
      </c>
      <c r="H981" s="142">
        <v>3</v>
      </c>
      <c r="I981" s="144">
        <f>'DHS2025'!L977/1000</f>
        <v>3.05</v>
      </c>
      <c r="J981" s="49">
        <f>'Predikcia 15min'!R978</f>
        <v>66.650000000000006</v>
      </c>
      <c r="K981" s="47">
        <f t="shared" si="15"/>
        <v>195.45467499999998</v>
      </c>
      <c r="M981" s="135">
        <f>'Predikcia 15min'!K978</f>
        <v>4</v>
      </c>
      <c r="N981" s="10">
        <v>3</v>
      </c>
    </row>
    <row r="982" spans="3:14" ht="15.75" thickBot="1">
      <c r="C982" s="127">
        <f>'Predikcia 15min'!A979</f>
        <v>45758</v>
      </c>
      <c r="D982" s="130">
        <f>'Predikcia 15min'!B979</f>
        <v>10.166666666666634</v>
      </c>
      <c r="E982" s="68">
        <f>'Predikcia 15min'!G979</f>
        <v>9786.25</v>
      </c>
      <c r="F982" s="69">
        <f>'Predikcia 15min'!O979</f>
        <v>12850</v>
      </c>
      <c r="G982" s="148">
        <f>'Predikcia 15min'!P979</f>
        <v>89</v>
      </c>
      <c r="H982" s="142">
        <v>4</v>
      </c>
      <c r="I982" s="144">
        <f>'DHS2025'!L978/1000</f>
        <v>3.879</v>
      </c>
      <c r="J982" s="49">
        <f>'Predikcia 15min'!R979</f>
        <v>83.03</v>
      </c>
      <c r="K982" s="47">
        <f t="shared" si="15"/>
        <v>311.48253629999999</v>
      </c>
      <c r="M982" s="135">
        <f>'Predikcia 15min'!K979</f>
        <v>4</v>
      </c>
      <c r="N982" s="10">
        <v>4</v>
      </c>
    </row>
    <row r="983" spans="3:14" ht="15.75" thickBot="1">
      <c r="C983" s="127">
        <f>'Predikcia 15min'!A980</f>
        <v>45758</v>
      </c>
      <c r="D983" s="130">
        <f>'Predikcia 15min'!B980</f>
        <v>10.1770833333333</v>
      </c>
      <c r="E983" s="68">
        <f>'Predikcia 15min'!G980</f>
        <v>10612.25</v>
      </c>
      <c r="F983" s="69">
        <f>'Predikcia 15min'!O980</f>
        <v>15769</v>
      </c>
      <c r="G983" s="148">
        <f>'Predikcia 15min'!P980</f>
        <v>75</v>
      </c>
      <c r="H983" s="142">
        <v>4</v>
      </c>
      <c r="I983" s="144">
        <f>'DHS2025'!L979/1000</f>
        <v>4.0599999999999996</v>
      </c>
      <c r="J983" s="49">
        <f>'Predikcia 15min'!R980</f>
        <v>83.03</v>
      </c>
      <c r="K983" s="47">
        <f t="shared" si="15"/>
        <v>326.01678199999998</v>
      </c>
      <c r="M983" s="135">
        <f>'Predikcia 15min'!K980</f>
        <v>4</v>
      </c>
      <c r="N983" s="10">
        <v>4</v>
      </c>
    </row>
    <row r="984" spans="3:14" ht="15.75" thickBot="1">
      <c r="C984" s="127">
        <f>'Predikcia 15min'!A981</f>
        <v>45758</v>
      </c>
      <c r="D984" s="130">
        <f>'Predikcia 15min'!B981</f>
        <v>10.187499999999966</v>
      </c>
      <c r="E984" s="68">
        <f>'Predikcia 15min'!G981</f>
        <v>10724.25</v>
      </c>
      <c r="F984" s="69">
        <f>'Predikcia 15min'!O981</f>
        <v>16839</v>
      </c>
      <c r="G984" s="148">
        <f>'Predikcia 15min'!P981</f>
        <v>116</v>
      </c>
      <c r="H984" s="142">
        <v>4</v>
      </c>
      <c r="I984" s="144">
        <f>'DHS2025'!L980/1000</f>
        <v>4.048</v>
      </c>
      <c r="J984" s="49">
        <f>'Predikcia 15min'!R981</f>
        <v>83.03</v>
      </c>
      <c r="K984" s="47">
        <f t="shared" si="15"/>
        <v>325.05318560000001</v>
      </c>
      <c r="M984" s="135">
        <f>'Predikcia 15min'!K981</f>
        <v>4</v>
      </c>
      <c r="N984" s="10">
        <v>4</v>
      </c>
    </row>
    <row r="985" spans="3:14" ht="15.75" thickBot="1">
      <c r="C985" s="127">
        <f>'Predikcia 15min'!A982</f>
        <v>45758</v>
      </c>
      <c r="D985" s="130">
        <f>'Predikcia 15min'!B982</f>
        <v>10.197916666666632</v>
      </c>
      <c r="E985" s="68">
        <f>'Predikcia 15min'!G982</f>
        <v>11943.5</v>
      </c>
      <c r="F985" s="69">
        <f>'Predikcia 15min'!O982</f>
        <v>16978</v>
      </c>
      <c r="G985" s="148">
        <f>'Predikcia 15min'!P982</f>
        <v>118</v>
      </c>
      <c r="H985" s="142">
        <v>4</v>
      </c>
      <c r="I985" s="144">
        <f>'DHS2025'!L981/1000</f>
        <v>4.0629999999999997</v>
      </c>
      <c r="J985" s="49">
        <f>'Predikcia 15min'!R982</f>
        <v>83.03</v>
      </c>
      <c r="K985" s="47">
        <f t="shared" si="15"/>
        <v>326.25768109999996</v>
      </c>
      <c r="M985" s="135">
        <f>'Predikcia 15min'!K982</f>
        <v>4</v>
      </c>
      <c r="N985" s="10">
        <v>4</v>
      </c>
    </row>
    <row r="986" spans="3:14" ht="15.75" thickBot="1">
      <c r="C986" s="127">
        <f>'Predikcia 15min'!A983</f>
        <v>45758</v>
      </c>
      <c r="D986" s="130">
        <f>'Predikcia 15min'!B983</f>
        <v>10.208333333333298</v>
      </c>
      <c r="E986" s="68">
        <f>'Predikcia 15min'!G983</f>
        <v>11605.25</v>
      </c>
      <c r="F986" s="69">
        <f>'Predikcia 15min'!O983</f>
        <v>17070</v>
      </c>
      <c r="G986" s="148">
        <f>'Predikcia 15min'!P983</f>
        <v>104</v>
      </c>
      <c r="H986" s="142">
        <v>4</v>
      </c>
      <c r="I986" s="144">
        <f>'DHS2025'!L982/1000</f>
        <v>4.0410000000000004</v>
      </c>
      <c r="J986" s="49">
        <f>'Predikcia 15min'!R983</f>
        <v>85.57</v>
      </c>
      <c r="K986" s="47">
        <f t="shared" si="15"/>
        <v>334.6525863</v>
      </c>
      <c r="M986" s="135">
        <f>'Predikcia 15min'!K983</f>
        <v>4</v>
      </c>
      <c r="N986" s="10">
        <v>4</v>
      </c>
    </row>
    <row r="987" spans="3:14" ht="15.75" thickBot="1">
      <c r="C987" s="127">
        <f>'Predikcia 15min'!A984</f>
        <v>45758</v>
      </c>
      <c r="D987" s="130">
        <f>'Predikcia 15min'!B984</f>
        <v>10.218749999999964</v>
      </c>
      <c r="E987" s="68">
        <f>'Predikcia 15min'!G984</f>
        <v>11733.75</v>
      </c>
      <c r="F987" s="69">
        <f>'Predikcia 15min'!O984</f>
        <v>16097</v>
      </c>
      <c r="G987" s="148">
        <f>'Predikcia 15min'!P984</f>
        <v>23</v>
      </c>
      <c r="H987" s="142">
        <v>4</v>
      </c>
      <c r="I987" s="144">
        <f>'DHS2025'!L983/1000</f>
        <v>4.0599999999999996</v>
      </c>
      <c r="J987" s="49">
        <f>'Predikcia 15min'!R984</f>
        <v>85.57</v>
      </c>
      <c r="K987" s="47">
        <f t="shared" si="15"/>
        <v>336.22605799999991</v>
      </c>
      <c r="M987" s="135">
        <f>'Predikcia 15min'!K984</f>
        <v>4</v>
      </c>
      <c r="N987" s="10">
        <v>4</v>
      </c>
    </row>
    <row r="988" spans="3:14" ht="15.75" thickBot="1">
      <c r="C988" s="127">
        <f>'Predikcia 15min'!A985</f>
        <v>45758</v>
      </c>
      <c r="D988" s="130">
        <f>'Predikcia 15min'!B985</f>
        <v>10.229166666666631</v>
      </c>
      <c r="E988" s="68">
        <f>'Predikcia 15min'!G985</f>
        <v>12380.75</v>
      </c>
      <c r="F988" s="69">
        <f>'Predikcia 15min'!O985</f>
        <v>17112</v>
      </c>
      <c r="G988" s="148">
        <f>'Predikcia 15min'!P985</f>
        <v>82</v>
      </c>
      <c r="H988" s="142">
        <v>4</v>
      </c>
      <c r="I988" s="144">
        <f>'DHS2025'!L984/1000</f>
        <v>4.0460000000000003</v>
      </c>
      <c r="J988" s="49">
        <f>'Predikcia 15min'!R985</f>
        <v>85.57</v>
      </c>
      <c r="K988" s="47">
        <f t="shared" si="15"/>
        <v>335.06665779999997</v>
      </c>
      <c r="M988" s="135">
        <f>'Predikcia 15min'!K985</f>
        <v>5</v>
      </c>
      <c r="N988" s="10">
        <v>4</v>
      </c>
    </row>
    <row r="989" spans="3:14" ht="15.75" thickBot="1">
      <c r="C989" s="127">
        <f>'Predikcia 15min'!A986</f>
        <v>45758</v>
      </c>
      <c r="D989" s="130">
        <f>'Predikcia 15min'!B986</f>
        <v>10.239583333333297</v>
      </c>
      <c r="E989" s="68">
        <f>'Predikcia 15min'!G986</f>
        <v>11752.5</v>
      </c>
      <c r="F989" s="69">
        <f>'Predikcia 15min'!O986</f>
        <v>17009</v>
      </c>
      <c r="G989" s="148">
        <f>'Predikcia 15min'!P986</f>
        <v>88</v>
      </c>
      <c r="H989" s="142">
        <v>4</v>
      </c>
      <c r="I989" s="144">
        <f>'DHS2025'!L985/1000</f>
        <v>4.0679999999999996</v>
      </c>
      <c r="J989" s="49">
        <f>'Predikcia 15min'!R986</f>
        <v>85.57</v>
      </c>
      <c r="K989" s="47">
        <f t="shared" si="15"/>
        <v>336.88857239999993</v>
      </c>
      <c r="M989" s="135">
        <f>'Predikcia 15min'!K986</f>
        <v>4</v>
      </c>
      <c r="N989" s="10">
        <v>4</v>
      </c>
    </row>
    <row r="990" spans="3:14" ht="15.75" thickBot="1">
      <c r="C990" s="127">
        <f>'Predikcia 15min'!A987</f>
        <v>45758</v>
      </c>
      <c r="D990" s="130">
        <f>'Predikcia 15min'!B987</f>
        <v>10.249999999999963</v>
      </c>
      <c r="E990" s="68">
        <f>'Predikcia 15min'!G987</f>
        <v>11026.25</v>
      </c>
      <c r="F990" s="69">
        <f>'Predikcia 15min'!O987</f>
        <v>16834</v>
      </c>
      <c r="G990" s="148">
        <f>'Predikcia 15min'!P987</f>
        <v>216</v>
      </c>
      <c r="H990" s="142">
        <v>4</v>
      </c>
      <c r="I990" s="144">
        <f>'DHS2025'!L986/1000</f>
        <v>4.0430000000000001</v>
      </c>
      <c r="J990" s="49">
        <f>'Predikcia 15min'!R987</f>
        <v>114</v>
      </c>
      <c r="K990" s="47">
        <f t="shared" si="15"/>
        <v>448.61127999999997</v>
      </c>
      <c r="M990" s="135">
        <f>'Predikcia 15min'!K987</f>
        <v>4</v>
      </c>
      <c r="N990" s="10">
        <v>4</v>
      </c>
    </row>
    <row r="991" spans="3:14" ht="15.75" thickBot="1">
      <c r="C991" s="127">
        <f>'Predikcia 15min'!A988</f>
        <v>45758</v>
      </c>
      <c r="D991" s="130">
        <f>'Predikcia 15min'!B988</f>
        <v>10.260416666666629</v>
      </c>
      <c r="E991" s="68">
        <f>'Predikcia 15min'!G988</f>
        <v>11869.5</v>
      </c>
      <c r="F991" s="69">
        <f>'Predikcia 15min'!O988</f>
        <v>17411</v>
      </c>
      <c r="G991" s="148">
        <f>'Predikcia 15min'!P988</f>
        <v>49</v>
      </c>
      <c r="H991" s="142">
        <v>4</v>
      </c>
      <c r="I991" s="144">
        <f>'DHS2025'!L987/1000</f>
        <v>4.0640000000000001</v>
      </c>
      <c r="J991" s="49">
        <f>'Predikcia 15min'!R988</f>
        <v>114</v>
      </c>
      <c r="K991" s="47">
        <f t="shared" si="15"/>
        <v>450.94144</v>
      </c>
      <c r="M991" s="135">
        <f>'Predikcia 15min'!K988</f>
        <v>4</v>
      </c>
      <c r="N991" s="10">
        <v>4</v>
      </c>
    </row>
    <row r="992" spans="3:14" ht="15.75" thickBot="1">
      <c r="C992" s="127">
        <f>'Predikcia 15min'!A989</f>
        <v>45758</v>
      </c>
      <c r="D992" s="130">
        <f>'Predikcia 15min'!B989</f>
        <v>10.270833333333295</v>
      </c>
      <c r="E992" s="68">
        <f>'Predikcia 15min'!G989</f>
        <v>11345</v>
      </c>
      <c r="F992" s="69">
        <f>'Predikcia 15min'!O989</f>
        <v>17693</v>
      </c>
      <c r="G992" s="148">
        <f>'Predikcia 15min'!P989</f>
        <v>78</v>
      </c>
      <c r="H992" s="142">
        <v>4</v>
      </c>
      <c r="I992" s="144">
        <f>'DHS2025'!L988/1000</f>
        <v>4.0640000000000001</v>
      </c>
      <c r="J992" s="49">
        <f>'Predikcia 15min'!R989</f>
        <v>114</v>
      </c>
      <c r="K992" s="47">
        <f t="shared" si="15"/>
        <v>450.94144</v>
      </c>
      <c r="M992" s="135">
        <f>'Predikcia 15min'!K989</f>
        <v>4</v>
      </c>
      <c r="N992" s="10">
        <v>4</v>
      </c>
    </row>
    <row r="993" spans="3:14" ht="15.75" thickBot="1">
      <c r="C993" s="127">
        <f>'Predikcia 15min'!A990</f>
        <v>45758</v>
      </c>
      <c r="D993" s="130">
        <f>'Predikcia 15min'!B990</f>
        <v>10.281249999999961</v>
      </c>
      <c r="E993" s="68">
        <f>'Predikcia 15min'!G990</f>
        <v>11004.5</v>
      </c>
      <c r="F993" s="69">
        <f>'Predikcia 15min'!O990</f>
        <v>17386</v>
      </c>
      <c r="G993" s="148">
        <f>'Predikcia 15min'!P990</f>
        <v>140</v>
      </c>
      <c r="H993" s="142">
        <v>4</v>
      </c>
      <c r="I993" s="144">
        <f>'DHS2025'!L989/1000</f>
        <v>4.0350000000000001</v>
      </c>
      <c r="J993" s="49">
        <f>'Predikcia 15min'!R990</f>
        <v>114</v>
      </c>
      <c r="K993" s="47">
        <f t="shared" si="15"/>
        <v>447.72359999999998</v>
      </c>
      <c r="M993" s="135">
        <f>'Predikcia 15min'!K990</f>
        <v>4</v>
      </c>
      <c r="N993" s="10">
        <v>4</v>
      </c>
    </row>
    <row r="994" spans="3:14" ht="15.75" thickBot="1">
      <c r="C994" s="127">
        <f>'Predikcia 15min'!A991</f>
        <v>45758</v>
      </c>
      <c r="D994" s="130">
        <f>'Predikcia 15min'!B991</f>
        <v>10.291666666666627</v>
      </c>
      <c r="E994" s="68">
        <f>'Predikcia 15min'!G991</f>
        <v>10762.25</v>
      </c>
      <c r="F994" s="69">
        <f>'Predikcia 15min'!O991</f>
        <v>17161</v>
      </c>
      <c r="G994" s="133">
        <f>'Predikcia 15min'!P991</f>
        <v>129</v>
      </c>
      <c r="H994" s="142">
        <v>4</v>
      </c>
      <c r="I994" s="144">
        <f>'DHS2025'!L990/1000</f>
        <v>4.0490000000000004</v>
      </c>
      <c r="J994" s="49">
        <f>'Predikcia 15min'!R991</f>
        <v>111.83</v>
      </c>
      <c r="K994" s="47">
        <f t="shared" si="15"/>
        <v>440.57857330000002</v>
      </c>
      <c r="M994" s="135">
        <f>'Predikcia 15min'!K991</f>
        <v>4</v>
      </c>
      <c r="N994" s="10">
        <v>4</v>
      </c>
    </row>
    <row r="995" spans="3:14" ht="15.75" thickBot="1">
      <c r="C995" s="127">
        <f>'Predikcia 15min'!A992</f>
        <v>45758</v>
      </c>
      <c r="D995" s="130">
        <f>'Predikcia 15min'!B992</f>
        <v>10.302083333333293</v>
      </c>
      <c r="E995" s="68">
        <f>'Predikcia 15min'!G992</f>
        <v>10504.25</v>
      </c>
      <c r="F995" s="69">
        <f>'Predikcia 15min'!O992</f>
        <v>15722</v>
      </c>
      <c r="G995" s="133">
        <f>'Predikcia 15min'!P992</f>
        <v>75</v>
      </c>
      <c r="H995" s="142">
        <v>4</v>
      </c>
      <c r="I995" s="144">
        <f>'DHS2025'!L991/1000</f>
        <v>4.0620000000000003</v>
      </c>
      <c r="J995" s="49">
        <f>'Predikcia 15min'!R992</f>
        <v>111.83</v>
      </c>
      <c r="K995" s="47">
        <f t="shared" si="15"/>
        <v>441.9931254</v>
      </c>
      <c r="M995" s="135">
        <f>'Predikcia 15min'!K992</f>
        <v>4</v>
      </c>
      <c r="N995" s="10">
        <v>4</v>
      </c>
    </row>
    <row r="996" spans="3:14" ht="15.75" thickBot="1">
      <c r="C996" s="127">
        <f>'Predikcia 15min'!A993</f>
        <v>45758</v>
      </c>
      <c r="D996" s="130">
        <f>'Predikcia 15min'!B993</f>
        <v>10.312499999999959</v>
      </c>
      <c r="E996" s="68">
        <f>'Predikcia 15min'!G993</f>
        <v>10487.25</v>
      </c>
      <c r="F996" s="69">
        <f>'Predikcia 15min'!O993</f>
        <v>15780</v>
      </c>
      <c r="G996" s="133">
        <f>'Predikcia 15min'!P993</f>
        <v>44</v>
      </c>
      <c r="H996" s="142">
        <v>4</v>
      </c>
      <c r="I996" s="144">
        <f>'DHS2025'!L992/1000</f>
        <v>4.0540000000000003</v>
      </c>
      <c r="J996" s="49">
        <f>'Predikcia 15min'!R993</f>
        <v>111.83</v>
      </c>
      <c r="K996" s="47">
        <f t="shared" si="15"/>
        <v>441.12263179999997</v>
      </c>
      <c r="M996" s="135">
        <f>'Predikcia 15min'!K993</f>
        <v>4</v>
      </c>
      <c r="N996" s="10">
        <v>4</v>
      </c>
    </row>
    <row r="997" spans="3:14" ht="15.75" thickBot="1">
      <c r="C997" s="127">
        <f>'Predikcia 15min'!A994</f>
        <v>45758</v>
      </c>
      <c r="D997" s="130">
        <f>'Predikcia 15min'!B994</f>
        <v>10.322916666666625</v>
      </c>
      <c r="E997" s="68">
        <f>'Predikcia 15min'!G994</f>
        <v>9937.75</v>
      </c>
      <c r="F997" s="69">
        <f>'Predikcia 15min'!O994</f>
        <v>15847</v>
      </c>
      <c r="G997" s="133">
        <f>'Predikcia 15min'!P994</f>
        <v>100</v>
      </c>
      <c r="H997" s="142">
        <v>4</v>
      </c>
      <c r="I997" s="144">
        <f>'DHS2025'!L993/1000</f>
        <v>4.0469999999999997</v>
      </c>
      <c r="J997" s="49">
        <f>'Predikcia 15min'!R994</f>
        <v>111.83</v>
      </c>
      <c r="K997" s="47">
        <f t="shared" si="15"/>
        <v>440.36094989999992</v>
      </c>
      <c r="M997" s="135">
        <f>'Predikcia 15min'!K994</f>
        <v>4</v>
      </c>
      <c r="N997" s="10">
        <v>4</v>
      </c>
    </row>
    <row r="998" spans="3:14" ht="15.75" thickBot="1">
      <c r="C998" s="127">
        <f>'Predikcia 15min'!A995</f>
        <v>45758</v>
      </c>
      <c r="D998" s="130">
        <f>'Predikcia 15min'!B995</f>
        <v>10.333333333333291</v>
      </c>
      <c r="E998" s="68">
        <f>'Predikcia 15min'!G995</f>
        <v>9519.25</v>
      </c>
      <c r="F998" s="69">
        <f>'Predikcia 15min'!O995</f>
        <v>13341</v>
      </c>
      <c r="G998" s="133">
        <f>'Predikcia 15min'!P995</f>
        <v>86</v>
      </c>
      <c r="H998" s="142">
        <v>4</v>
      </c>
      <c r="I998" s="144">
        <f>'DHS2025'!L994/1000</f>
        <v>4.0579999999999998</v>
      </c>
      <c r="J998" s="49">
        <f>'Predikcia 15min'!R995</f>
        <v>91.25</v>
      </c>
      <c r="K998" s="47">
        <f t="shared" si="15"/>
        <v>358.87937499999998</v>
      </c>
      <c r="M998" s="135">
        <f>'Predikcia 15min'!K995</f>
        <v>4</v>
      </c>
      <c r="N998" s="10">
        <v>4</v>
      </c>
    </row>
    <row r="999" spans="3:14" ht="15.75" thickBot="1">
      <c r="C999" s="127">
        <f>'Predikcia 15min'!A996</f>
        <v>45758</v>
      </c>
      <c r="D999" s="130">
        <f>'Predikcia 15min'!B996</f>
        <v>10.343749999999957</v>
      </c>
      <c r="E999" s="68">
        <f>'Predikcia 15min'!G996</f>
        <v>9377.25</v>
      </c>
      <c r="F999" s="69">
        <f>'Predikcia 15min'!O996</f>
        <v>12938</v>
      </c>
      <c r="G999" s="133">
        <f>'Predikcia 15min'!P996</f>
        <v>43</v>
      </c>
      <c r="H999" s="142">
        <v>4</v>
      </c>
      <c r="I999" s="144">
        <f>'DHS2025'!L995/1000</f>
        <v>4.0270000000000001</v>
      </c>
      <c r="J999" s="49">
        <f>'Predikcia 15min'!R996</f>
        <v>91.25</v>
      </c>
      <c r="K999" s="47">
        <f t="shared" si="15"/>
        <v>356.1378125</v>
      </c>
      <c r="M999" s="135">
        <f>'Predikcia 15min'!K996</f>
        <v>4</v>
      </c>
      <c r="N999" s="10">
        <v>4</v>
      </c>
    </row>
    <row r="1000" spans="3:14" ht="15.75" thickBot="1">
      <c r="C1000" s="127">
        <f>'Predikcia 15min'!A997</f>
        <v>45758</v>
      </c>
      <c r="D1000" s="130">
        <f>'Predikcia 15min'!B997</f>
        <v>10.354166666666623</v>
      </c>
      <c r="E1000" s="68">
        <f>'Predikcia 15min'!G997</f>
        <v>9063.5</v>
      </c>
      <c r="F1000" s="69">
        <f>'Predikcia 15min'!O997</f>
        <v>13099</v>
      </c>
      <c r="G1000" s="133">
        <f>'Predikcia 15min'!P997</f>
        <v>85</v>
      </c>
      <c r="H1000" s="142">
        <v>4</v>
      </c>
      <c r="I1000" s="144">
        <f>'DHS2025'!L996/1000</f>
        <v>4.0570000000000004</v>
      </c>
      <c r="J1000" s="49">
        <f>'Predikcia 15min'!R997</f>
        <v>91.25</v>
      </c>
      <c r="K1000" s="47">
        <f t="shared" si="15"/>
        <v>358.79093750000004</v>
      </c>
      <c r="M1000" s="135">
        <f>'Predikcia 15min'!K997</f>
        <v>4</v>
      </c>
      <c r="N1000" s="10">
        <v>4</v>
      </c>
    </row>
    <row r="1001" spans="3:14" ht="15.75" thickBot="1">
      <c r="C1001" s="127">
        <f>'Predikcia 15min'!A998</f>
        <v>45758</v>
      </c>
      <c r="D1001" s="130">
        <f>'Predikcia 15min'!B998</f>
        <v>10.36458333333329</v>
      </c>
      <c r="E1001" s="68">
        <f>'Predikcia 15min'!G998</f>
        <v>8707.5</v>
      </c>
      <c r="F1001" s="69">
        <f>'Predikcia 15min'!O998</f>
        <v>13167</v>
      </c>
      <c r="G1001" s="133">
        <f>'Predikcia 15min'!P998</f>
        <v>51</v>
      </c>
      <c r="H1001" s="142">
        <v>4</v>
      </c>
      <c r="I1001" s="144">
        <f>'DHS2025'!L997/1000</f>
        <v>4.0629999999999997</v>
      </c>
      <c r="J1001" s="49">
        <f>'Predikcia 15min'!R998</f>
        <v>91.25</v>
      </c>
      <c r="K1001" s="47">
        <f t="shared" si="15"/>
        <v>359.32156249999997</v>
      </c>
      <c r="M1001" s="135">
        <f>'Predikcia 15min'!K998</f>
        <v>3</v>
      </c>
      <c r="N1001" s="10">
        <v>4</v>
      </c>
    </row>
    <row r="1002" spans="3:14" ht="15.75" thickBot="1">
      <c r="C1002" s="127">
        <f>'Predikcia 15min'!A999</f>
        <v>45758</v>
      </c>
      <c r="D1002" s="130">
        <f>'Predikcia 15min'!B999</f>
        <v>10.374999999999956</v>
      </c>
      <c r="E1002" s="68">
        <f>'Predikcia 15min'!G999</f>
        <v>8219.75</v>
      </c>
      <c r="F1002" s="69">
        <f>'Predikcia 15min'!O999</f>
        <v>13138</v>
      </c>
      <c r="G1002" s="133">
        <f>'Predikcia 15min'!P999</f>
        <v>29</v>
      </c>
      <c r="H1002" s="142">
        <v>4</v>
      </c>
      <c r="I1002" s="144">
        <f>'DHS2025'!L998/1000</f>
        <v>4.0229999999999997</v>
      </c>
      <c r="J1002" s="49">
        <f>'Predikcia 15min'!R999</f>
        <v>61.95</v>
      </c>
      <c r="K1002" s="47">
        <f t="shared" si="15"/>
        <v>239.08890149999999</v>
      </c>
      <c r="M1002" s="135">
        <f>'Predikcia 15min'!K999</f>
        <v>3</v>
      </c>
      <c r="N1002" s="10">
        <v>4</v>
      </c>
    </row>
    <row r="1003" spans="3:14" ht="15.75" thickBot="1">
      <c r="C1003" s="127">
        <f>'Predikcia 15min'!A1000</f>
        <v>45758</v>
      </c>
      <c r="D1003" s="130">
        <f>'Predikcia 15min'!B1000</f>
        <v>10.385416666666622</v>
      </c>
      <c r="E1003" s="68">
        <f>'Predikcia 15min'!G1000</f>
        <v>7358.25</v>
      </c>
      <c r="F1003" s="69">
        <f>'Predikcia 15min'!O1000</f>
        <v>13083</v>
      </c>
      <c r="G1003" s="133">
        <f>'Predikcia 15min'!P1000</f>
        <v>87</v>
      </c>
      <c r="H1003" s="142">
        <v>4</v>
      </c>
      <c r="I1003" s="144">
        <f>'DHS2025'!L999/1000</f>
        <v>4.0540000000000003</v>
      </c>
      <c r="J1003" s="49">
        <f>'Predikcia 15min'!R1000</f>
        <v>61.95</v>
      </c>
      <c r="K1003" s="47">
        <f t="shared" si="15"/>
        <v>240.93124700000001</v>
      </c>
      <c r="M1003" s="135">
        <f>'Predikcia 15min'!K1000</f>
        <v>3</v>
      </c>
      <c r="N1003" s="10">
        <v>4</v>
      </c>
    </row>
    <row r="1004" spans="3:14" ht="15.75" thickBot="1">
      <c r="C1004" s="127">
        <f>'Predikcia 15min'!A1001</f>
        <v>45758</v>
      </c>
      <c r="D1004" s="130">
        <f>'Predikcia 15min'!B1001</f>
        <v>10.395833333333288</v>
      </c>
      <c r="E1004" s="68">
        <f>'Predikcia 15min'!G1001</f>
        <v>7352.75</v>
      </c>
      <c r="F1004" s="69">
        <f>'Predikcia 15min'!O1001</f>
        <v>13304</v>
      </c>
      <c r="G1004" s="133">
        <f>'Predikcia 15min'!P1001</f>
        <v>85</v>
      </c>
      <c r="H1004" s="142">
        <v>4</v>
      </c>
      <c r="I1004" s="144">
        <f>'DHS2025'!L1000/1000</f>
        <v>4.0880000000000001</v>
      </c>
      <c r="J1004" s="49">
        <f>'Predikcia 15min'!R1001</f>
        <v>61.95</v>
      </c>
      <c r="K1004" s="47">
        <f t="shared" si="15"/>
        <v>242.95188400000001</v>
      </c>
      <c r="M1004" s="135">
        <f>'Predikcia 15min'!K1001</f>
        <v>3</v>
      </c>
      <c r="N1004" s="10">
        <v>4</v>
      </c>
    </row>
    <row r="1005" spans="3:14" ht="15.75" thickBot="1">
      <c r="C1005" s="127">
        <f>'Predikcia 15min'!A1002</f>
        <v>45758</v>
      </c>
      <c r="D1005" s="130">
        <f>'Predikcia 15min'!B1002</f>
        <v>10.406249999999954</v>
      </c>
      <c r="E1005" s="68">
        <f>'Predikcia 15min'!G1002</f>
        <v>7066</v>
      </c>
      <c r="F1005" s="69">
        <f>'Predikcia 15min'!O1002</f>
        <v>13201</v>
      </c>
      <c r="G1005" s="133">
        <f>'Predikcia 15min'!P1002</f>
        <v>93</v>
      </c>
      <c r="H1005" s="142">
        <v>4</v>
      </c>
      <c r="I1005" s="144">
        <f>'DHS2025'!L1001/1000</f>
        <v>4.03</v>
      </c>
      <c r="J1005" s="49">
        <f>'Predikcia 15min'!R1002</f>
        <v>61.95</v>
      </c>
      <c r="K1005" s="47">
        <f t="shared" si="15"/>
        <v>239.50491500000001</v>
      </c>
      <c r="M1005" s="135">
        <f>'Predikcia 15min'!K1002</f>
        <v>3</v>
      </c>
      <c r="N1005" s="10">
        <v>4</v>
      </c>
    </row>
    <row r="1006" spans="3:14" ht="15.75" thickBot="1">
      <c r="C1006" s="127">
        <f>'Predikcia 15min'!A1003</f>
        <v>45758</v>
      </c>
      <c r="D1006" s="130">
        <f>'Predikcia 15min'!B1003</f>
        <v>10.41666666666662</v>
      </c>
      <c r="E1006" s="68">
        <f>'Predikcia 15min'!G1003</f>
        <v>7129.5</v>
      </c>
      <c r="F1006" s="69">
        <f>'Predikcia 15min'!O1003</f>
        <v>12725</v>
      </c>
      <c r="G1006" s="133">
        <f>'Predikcia 15min'!P1003</f>
        <v>82</v>
      </c>
      <c r="H1006" s="142">
        <v>3.5</v>
      </c>
      <c r="I1006" s="144">
        <f>'DHS2025'!L1002/1000</f>
        <v>3.7210000000000001</v>
      </c>
      <c r="J1006" s="49">
        <f>'Predikcia 15min'!R1003</f>
        <v>14.29</v>
      </c>
      <c r="K1006" s="47">
        <f t="shared" si="15"/>
        <v>45.571459099999991</v>
      </c>
      <c r="M1006" s="135">
        <f>'Predikcia 15min'!K1003</f>
        <v>3</v>
      </c>
      <c r="N1006" s="10">
        <v>3.5</v>
      </c>
    </row>
    <row r="1007" spans="3:14" ht="15.75" thickBot="1">
      <c r="C1007" s="127">
        <f>'Predikcia 15min'!A1004</f>
        <v>45758</v>
      </c>
      <c r="D1007" s="130">
        <f>'Predikcia 15min'!B1004</f>
        <v>10.427083333333286</v>
      </c>
      <c r="E1007" s="68">
        <f>'Predikcia 15min'!G1004</f>
        <v>7394</v>
      </c>
      <c r="F1007" s="69">
        <f>'Predikcia 15min'!O1004</f>
        <v>11934</v>
      </c>
      <c r="G1007" s="133">
        <f>'Predikcia 15min'!P1004</f>
        <v>25</v>
      </c>
      <c r="H1007" s="142">
        <v>3.5</v>
      </c>
      <c r="I1007" s="144">
        <f>'DHS2025'!L1003/1000</f>
        <v>3.5659999999999998</v>
      </c>
      <c r="J1007" s="49">
        <f>'Predikcia 15min'!R1004</f>
        <v>14.29</v>
      </c>
      <c r="K1007" s="47">
        <f t="shared" si="15"/>
        <v>43.673158599999994</v>
      </c>
      <c r="M1007" s="135">
        <f>'Predikcia 15min'!K1004</f>
        <v>3</v>
      </c>
      <c r="N1007" s="10">
        <v>3.5</v>
      </c>
    </row>
    <row r="1008" spans="3:14" ht="15.75" thickBot="1">
      <c r="C1008" s="127">
        <f>'Predikcia 15min'!A1005</f>
        <v>45758</v>
      </c>
      <c r="D1008" s="130">
        <f>'Predikcia 15min'!B1005</f>
        <v>10.437499999999952</v>
      </c>
      <c r="E1008" s="68">
        <f>'Predikcia 15min'!G1005</f>
        <v>7860.25</v>
      </c>
      <c r="F1008" s="69">
        <f>'Predikcia 15min'!O1005</f>
        <v>11978</v>
      </c>
      <c r="G1008" s="133">
        <f>'Predikcia 15min'!P1005</f>
        <v>124</v>
      </c>
      <c r="H1008" s="142">
        <v>3.5</v>
      </c>
      <c r="I1008" s="144">
        <f>'DHS2025'!L1004/1000</f>
        <v>3.5529999999999999</v>
      </c>
      <c r="J1008" s="49">
        <f>'Predikcia 15min'!R1005</f>
        <v>14.29</v>
      </c>
      <c r="K1008" s="47">
        <f t="shared" si="15"/>
        <v>43.513946299999994</v>
      </c>
      <c r="M1008" s="135">
        <f>'Predikcia 15min'!K1005</f>
        <v>3</v>
      </c>
      <c r="N1008" s="10">
        <v>3.5</v>
      </c>
    </row>
    <row r="1009" spans="3:14" ht="15.75" thickBot="1">
      <c r="C1009" s="127">
        <f>'Predikcia 15min'!A1006</f>
        <v>45758</v>
      </c>
      <c r="D1009" s="130">
        <f>'Predikcia 15min'!B1006</f>
        <v>10.447916666666618</v>
      </c>
      <c r="E1009" s="68">
        <f>'Predikcia 15min'!G1006</f>
        <v>8704</v>
      </c>
      <c r="F1009" s="69">
        <f>'Predikcia 15min'!O1006</f>
        <v>12028</v>
      </c>
      <c r="G1009" s="133">
        <f>'Predikcia 15min'!P1006</f>
        <v>75</v>
      </c>
      <c r="H1009" s="142">
        <v>3.5</v>
      </c>
      <c r="I1009" s="144">
        <f>'DHS2025'!L1005/1000</f>
        <v>3.55</v>
      </c>
      <c r="J1009" s="49">
        <f>'Predikcia 15min'!R1006</f>
        <v>14.29</v>
      </c>
      <c r="K1009" s="47">
        <f t="shared" si="15"/>
        <v>43.477204999999991</v>
      </c>
      <c r="M1009" s="135">
        <f>'Predikcia 15min'!K1006</f>
        <v>3</v>
      </c>
      <c r="N1009" s="10">
        <v>3.5</v>
      </c>
    </row>
    <row r="1010" spans="3:14" ht="15.75" thickBot="1">
      <c r="C1010" s="127">
        <f>'Predikcia 15min'!A1007</f>
        <v>45758</v>
      </c>
      <c r="D1010" s="130">
        <f>'Predikcia 15min'!B1007</f>
        <v>10.458333333333284</v>
      </c>
      <c r="E1010" s="68">
        <f>'Predikcia 15min'!G1007</f>
        <v>9507.75</v>
      </c>
      <c r="F1010" s="69">
        <f>'Predikcia 15min'!O1007</f>
        <v>11970</v>
      </c>
      <c r="G1010" s="133">
        <f>'Predikcia 15min'!P1007</f>
        <v>110</v>
      </c>
      <c r="H1010" s="142">
        <v>3.5</v>
      </c>
      <c r="I1010" s="144">
        <f>'DHS2025'!L1006/1000</f>
        <v>3.5680000000000001</v>
      </c>
      <c r="J1010" s="49">
        <f>'Predikcia 15min'!R1007</f>
        <v>0.25</v>
      </c>
      <c r="K1010" s="47">
        <f t="shared" si="15"/>
        <v>-5.8961199999999998</v>
      </c>
      <c r="M1010" s="135">
        <f>'Predikcia 15min'!K1007</f>
        <v>4</v>
      </c>
      <c r="N1010" s="10">
        <v>3.5</v>
      </c>
    </row>
    <row r="1011" spans="3:14" ht="15.75" thickBot="1">
      <c r="C1011" s="127">
        <f>'Predikcia 15min'!A1008</f>
        <v>45758</v>
      </c>
      <c r="D1011" s="130">
        <f>'Predikcia 15min'!B1008</f>
        <v>10.46874999999995</v>
      </c>
      <c r="E1011" s="68">
        <f>'Predikcia 15min'!G1008</f>
        <v>9105.75</v>
      </c>
      <c r="F1011" s="69">
        <f>'Predikcia 15min'!O1008</f>
        <v>11773</v>
      </c>
      <c r="G1011" s="133">
        <f>'Predikcia 15min'!P1008</f>
        <v>130</v>
      </c>
      <c r="H1011" s="142">
        <v>3.5</v>
      </c>
      <c r="I1011" s="144">
        <f>'DHS2025'!L1007/1000</f>
        <v>3.5680000000000001</v>
      </c>
      <c r="J1011" s="49">
        <f>'Predikcia 15min'!R1008</f>
        <v>0.25</v>
      </c>
      <c r="K1011" s="47">
        <f t="shared" si="15"/>
        <v>-5.8961199999999998</v>
      </c>
      <c r="M1011" s="135">
        <f>'Predikcia 15min'!K1008</f>
        <v>4</v>
      </c>
      <c r="N1011" s="10">
        <v>3.5</v>
      </c>
    </row>
    <row r="1012" spans="3:14" ht="15.75" thickBot="1">
      <c r="C1012" s="127">
        <f>'Predikcia 15min'!A1009</f>
        <v>45758</v>
      </c>
      <c r="D1012" s="130">
        <f>'Predikcia 15min'!B1009</f>
        <v>10.479166666666616</v>
      </c>
      <c r="E1012" s="68">
        <f>'Predikcia 15min'!G1009</f>
        <v>9850.5</v>
      </c>
      <c r="F1012" s="69">
        <f>'Predikcia 15min'!O1009</f>
        <v>12049</v>
      </c>
      <c r="G1012" s="133">
        <f>'Predikcia 15min'!P1009</f>
        <v>258</v>
      </c>
      <c r="H1012" s="142">
        <v>3.5</v>
      </c>
      <c r="I1012" s="144">
        <f>'DHS2025'!L1008/1000</f>
        <v>3.5630000000000002</v>
      </c>
      <c r="J1012" s="49">
        <f>'Predikcia 15min'!R1009</f>
        <v>0.25</v>
      </c>
      <c r="K1012" s="47">
        <f t="shared" si="15"/>
        <v>-5.8878575</v>
      </c>
      <c r="M1012" s="135">
        <f>'Predikcia 15min'!K1009</f>
        <v>4</v>
      </c>
      <c r="N1012" s="10">
        <v>3.5</v>
      </c>
    </row>
    <row r="1013" spans="3:14" ht="15.75" thickBot="1">
      <c r="C1013" s="127">
        <f>'Predikcia 15min'!A1010</f>
        <v>45758</v>
      </c>
      <c r="D1013" s="130">
        <f>'Predikcia 15min'!B1010</f>
        <v>10.489583333333282</v>
      </c>
      <c r="E1013" s="68">
        <f>'Predikcia 15min'!G1010</f>
        <v>9193.5</v>
      </c>
      <c r="F1013" s="69">
        <f>'Predikcia 15min'!O1010</f>
        <v>11801</v>
      </c>
      <c r="G1013" s="133">
        <f>'Predikcia 15min'!P1010</f>
        <v>17</v>
      </c>
      <c r="H1013" s="142">
        <v>3.5</v>
      </c>
      <c r="I1013" s="144">
        <f>'DHS2025'!L1009/1000</f>
        <v>3.5670000000000002</v>
      </c>
      <c r="J1013" s="49">
        <f>'Predikcia 15min'!R1010</f>
        <v>0.25</v>
      </c>
      <c r="K1013" s="47">
        <f t="shared" si="15"/>
        <v>-5.8944675000000002</v>
      </c>
      <c r="M1013" s="135">
        <f>'Predikcia 15min'!K1010</f>
        <v>4</v>
      </c>
      <c r="N1013" s="10">
        <v>3.5</v>
      </c>
    </row>
    <row r="1014" spans="3:14" ht="15.75" thickBot="1">
      <c r="C1014" s="127">
        <f>'Predikcia 15min'!A1011</f>
        <v>45758</v>
      </c>
      <c r="D1014" s="130">
        <f>'Predikcia 15min'!B1011</f>
        <v>10.499999999999948</v>
      </c>
      <c r="E1014" s="68">
        <f>'Predikcia 15min'!G1011</f>
        <v>10268</v>
      </c>
      <c r="F1014" s="69">
        <f>'Predikcia 15min'!O1011</f>
        <v>11661</v>
      </c>
      <c r="G1014" s="133">
        <f>'Predikcia 15min'!P1011</f>
        <v>22</v>
      </c>
      <c r="H1014" s="142">
        <v>3.5</v>
      </c>
      <c r="I1014" s="144">
        <f>'DHS2025'!L1010/1000</f>
        <v>3.56</v>
      </c>
      <c r="J1014" s="49">
        <f>'Predikcia 15min'!R1011</f>
        <v>0.05</v>
      </c>
      <c r="K1014" s="47">
        <f t="shared" si="15"/>
        <v>-6.5877799999999995</v>
      </c>
      <c r="M1014" s="135">
        <f>'Predikcia 15min'!K1011</f>
        <v>4</v>
      </c>
      <c r="N1014" s="10">
        <v>3.5</v>
      </c>
    </row>
    <row r="1015" spans="3:14" ht="15.75" thickBot="1">
      <c r="C1015" s="127">
        <f>'Predikcia 15min'!A1012</f>
        <v>45758</v>
      </c>
      <c r="D1015" s="130">
        <f>'Predikcia 15min'!B1012</f>
        <v>10.510416666666615</v>
      </c>
      <c r="E1015" s="68">
        <f>'Predikcia 15min'!G1012</f>
        <v>8781</v>
      </c>
      <c r="F1015" s="69">
        <f>'Predikcia 15min'!O1012</f>
        <v>11844</v>
      </c>
      <c r="G1015" s="133">
        <f>'Predikcia 15min'!P1012</f>
        <v>112</v>
      </c>
      <c r="H1015" s="142">
        <v>3.5</v>
      </c>
      <c r="I1015" s="144">
        <f>'DHS2025'!L1011/1000</f>
        <v>3.5659999999999998</v>
      </c>
      <c r="J1015" s="49">
        <f>'Predikcia 15min'!R1012</f>
        <v>0.05</v>
      </c>
      <c r="K1015" s="47">
        <f t="shared" si="15"/>
        <v>-6.5988829999999989</v>
      </c>
      <c r="M1015" s="135">
        <f>'Predikcia 15min'!K1012</f>
        <v>3</v>
      </c>
      <c r="N1015" s="10">
        <v>3.5</v>
      </c>
    </row>
    <row r="1016" spans="3:14" ht="15.75" thickBot="1">
      <c r="C1016" s="127">
        <f>'Predikcia 15min'!A1013</f>
        <v>45758</v>
      </c>
      <c r="D1016" s="130">
        <f>'Predikcia 15min'!B1013</f>
        <v>10.520833333333281</v>
      </c>
      <c r="E1016" s="68">
        <f>'Predikcia 15min'!G1013</f>
        <v>9505</v>
      </c>
      <c r="F1016" s="69">
        <f>'Predikcia 15min'!O1013</f>
        <v>11767</v>
      </c>
      <c r="G1016" s="133">
        <f>'Predikcia 15min'!P1013</f>
        <v>16</v>
      </c>
      <c r="H1016" s="142">
        <v>3.5</v>
      </c>
      <c r="I1016" s="144">
        <f>'DHS2025'!L1012/1000</f>
        <v>3.5449999999999999</v>
      </c>
      <c r="J1016" s="49">
        <f>'Predikcia 15min'!R1013</f>
        <v>0.05</v>
      </c>
      <c r="K1016" s="47">
        <f t="shared" si="15"/>
        <v>-6.5600224999999988</v>
      </c>
      <c r="M1016" s="135">
        <f>'Predikcia 15min'!K1013</f>
        <v>4</v>
      </c>
      <c r="N1016" s="10">
        <v>3.5</v>
      </c>
    </row>
    <row r="1017" spans="3:14" ht="15.75" thickBot="1">
      <c r="C1017" s="127">
        <f>'Predikcia 15min'!A1014</f>
        <v>45758</v>
      </c>
      <c r="D1017" s="130">
        <f>'Predikcia 15min'!B1014</f>
        <v>10.531249999999947</v>
      </c>
      <c r="E1017" s="68">
        <f>'Predikcia 15min'!G1014</f>
        <v>9145.25</v>
      </c>
      <c r="F1017" s="69">
        <f>'Predikcia 15min'!O1014</f>
        <v>11957</v>
      </c>
      <c r="G1017" s="133">
        <f>'Predikcia 15min'!P1014</f>
        <v>166</v>
      </c>
      <c r="H1017" s="142">
        <v>3.5</v>
      </c>
      <c r="I1017" s="144">
        <f>'DHS2025'!L1013/1000</f>
        <v>3.5659999999999998</v>
      </c>
      <c r="J1017" s="49">
        <f>'Predikcia 15min'!R1014</f>
        <v>0.05</v>
      </c>
      <c r="K1017" s="47">
        <f t="shared" si="15"/>
        <v>-6.5988829999999989</v>
      </c>
      <c r="M1017" s="135">
        <f>'Predikcia 15min'!K1014</f>
        <v>4</v>
      </c>
      <c r="N1017" s="10">
        <v>3.5</v>
      </c>
    </row>
    <row r="1018" spans="3:14" ht="15.75" thickBot="1">
      <c r="C1018" s="127">
        <f>'Predikcia 15min'!A1015</f>
        <v>45758</v>
      </c>
      <c r="D1018" s="130">
        <f>'Predikcia 15min'!B1015</f>
        <v>10.541666666666613</v>
      </c>
      <c r="E1018" s="68">
        <f>'Predikcia 15min'!G1015</f>
        <v>8936.5</v>
      </c>
      <c r="F1018" s="69">
        <f>'Predikcia 15min'!O1015</f>
        <v>12695</v>
      </c>
      <c r="G1018" s="133">
        <f>'Predikcia 15min'!P1015</f>
        <v>80</v>
      </c>
      <c r="H1018" s="142">
        <v>4</v>
      </c>
      <c r="I1018" s="144">
        <f>'DHS2025'!L1014/1000</f>
        <v>3.9140000000000001</v>
      </c>
      <c r="J1018" s="49">
        <f>'Predikcia 15min'!R1015</f>
        <v>1.62</v>
      </c>
      <c r="K1018" s="47">
        <f t="shared" si="15"/>
        <v>-1.1593267999999992</v>
      </c>
      <c r="M1018" s="135">
        <f>'Predikcia 15min'!K1015</f>
        <v>3</v>
      </c>
      <c r="N1018" s="10">
        <v>4</v>
      </c>
    </row>
    <row r="1019" spans="3:14" ht="15.75" thickBot="1">
      <c r="C1019" s="127">
        <f>'Predikcia 15min'!A1016</f>
        <v>45758</v>
      </c>
      <c r="D1019" s="130">
        <f>'Predikcia 15min'!B1016</f>
        <v>10.552083333333279</v>
      </c>
      <c r="E1019" s="68">
        <f>'Predikcia 15min'!G1016</f>
        <v>6468.25</v>
      </c>
      <c r="F1019" s="69">
        <f>'Predikcia 15min'!O1016</f>
        <v>12975</v>
      </c>
      <c r="G1019" s="133">
        <f>'Predikcia 15min'!P1016</f>
        <v>25</v>
      </c>
      <c r="H1019" s="142">
        <v>4</v>
      </c>
      <c r="I1019" s="144">
        <f>'DHS2025'!L1015/1000</f>
        <v>4.0529999999999999</v>
      </c>
      <c r="J1019" s="49">
        <f>'Predikcia 15min'!R1016</f>
        <v>1.62</v>
      </c>
      <c r="K1019" s="47">
        <f t="shared" si="15"/>
        <v>-1.2004985999999991</v>
      </c>
      <c r="M1019" s="135">
        <f>'Predikcia 15min'!K1016</f>
        <v>3</v>
      </c>
      <c r="N1019" s="10">
        <v>4</v>
      </c>
    </row>
    <row r="1020" spans="3:14" ht="15.75" thickBot="1">
      <c r="C1020" s="127">
        <f>'Predikcia 15min'!A1017</f>
        <v>45758</v>
      </c>
      <c r="D1020" s="130">
        <f>'Predikcia 15min'!B1017</f>
        <v>10.562499999999945</v>
      </c>
      <c r="E1020" s="68">
        <f>'Predikcia 15min'!G1017</f>
        <v>5862.5</v>
      </c>
      <c r="F1020" s="69">
        <f>'Predikcia 15min'!O1017</f>
        <v>13190</v>
      </c>
      <c r="G1020" s="133">
        <f>'Predikcia 15min'!P1017</f>
        <v>49</v>
      </c>
      <c r="H1020" s="142">
        <v>4</v>
      </c>
      <c r="I1020" s="144">
        <f>'DHS2025'!L1016/1000</f>
        <v>4.0629999999999997</v>
      </c>
      <c r="J1020" s="49">
        <f>'Predikcia 15min'!R1017</f>
        <v>1.62</v>
      </c>
      <c r="K1020" s="47">
        <f t="shared" si="15"/>
        <v>-1.203460599999999</v>
      </c>
      <c r="M1020" s="135">
        <f>'Predikcia 15min'!K1017</f>
        <v>2</v>
      </c>
      <c r="N1020" s="10">
        <v>4</v>
      </c>
    </row>
    <row r="1021" spans="3:14" ht="15.75" thickBot="1">
      <c r="C1021" s="127">
        <f>'Predikcia 15min'!A1018</f>
        <v>45758</v>
      </c>
      <c r="D1021" s="130">
        <f>'Predikcia 15min'!B1018</f>
        <v>10.572916666666611</v>
      </c>
      <c r="E1021" s="68">
        <f>'Predikcia 15min'!G1018</f>
        <v>5345.5</v>
      </c>
      <c r="F1021" s="69">
        <f>'Predikcia 15min'!O1018</f>
        <v>13208</v>
      </c>
      <c r="G1021" s="133">
        <f>'Predikcia 15min'!P1018</f>
        <v>215</v>
      </c>
      <c r="H1021" s="142">
        <v>4</v>
      </c>
      <c r="I1021" s="144">
        <f>'DHS2025'!L1017/1000</f>
        <v>4.0679999999999996</v>
      </c>
      <c r="J1021" s="49">
        <f>'Predikcia 15min'!R1018</f>
        <v>1.62</v>
      </c>
      <c r="K1021" s="47">
        <f t="shared" si="15"/>
        <v>-1.2049415999999991</v>
      </c>
      <c r="M1021" s="135">
        <f>'Predikcia 15min'!K1018</f>
        <v>2</v>
      </c>
      <c r="N1021" s="10">
        <v>4</v>
      </c>
    </row>
    <row r="1022" spans="3:14" ht="15.75" thickBot="1">
      <c r="C1022" s="127">
        <f>'Predikcia 15min'!A1019</f>
        <v>45758</v>
      </c>
      <c r="D1022" s="130">
        <f>'Predikcia 15min'!B1019</f>
        <v>10.583333333333277</v>
      </c>
      <c r="E1022" s="68">
        <f>'Predikcia 15min'!G1019</f>
        <v>6312</v>
      </c>
      <c r="F1022" s="69">
        <f>'Predikcia 15min'!O1019</f>
        <v>13035</v>
      </c>
      <c r="G1022" s="133">
        <f>'Predikcia 15min'!P1019</f>
        <v>116</v>
      </c>
      <c r="H1022" s="142">
        <v>4</v>
      </c>
      <c r="I1022" s="144">
        <f>'DHS2025'!L1018/1000</f>
        <v>4.0609999999999999</v>
      </c>
      <c r="J1022" s="49">
        <f>'Predikcia 15min'!R1019</f>
        <v>0.87</v>
      </c>
      <c r="K1022" s="47">
        <f t="shared" si="15"/>
        <v>-4.2181606999999994</v>
      </c>
      <c r="M1022" s="135">
        <f>'Predikcia 15min'!K1019</f>
        <v>3</v>
      </c>
      <c r="N1022" s="10">
        <v>4</v>
      </c>
    </row>
    <row r="1023" spans="3:14" ht="15.75" thickBot="1">
      <c r="C1023" s="127">
        <f>'Predikcia 15min'!A1020</f>
        <v>45758</v>
      </c>
      <c r="D1023" s="130">
        <f>'Predikcia 15min'!B1020</f>
        <v>10.593749999999943</v>
      </c>
      <c r="E1023" s="68">
        <f>'Predikcia 15min'!G1020</f>
        <v>7538</v>
      </c>
      <c r="F1023" s="69">
        <f>'Predikcia 15min'!O1020</f>
        <v>13020</v>
      </c>
      <c r="G1023" s="133">
        <f>'Predikcia 15min'!P1020</f>
        <v>63</v>
      </c>
      <c r="H1023" s="142">
        <v>4</v>
      </c>
      <c r="I1023" s="144">
        <f>'DHS2025'!L1019/1000</f>
        <v>4.0720000000000001</v>
      </c>
      <c r="J1023" s="49">
        <f>'Predikcia 15min'!R1020</f>
        <v>0.87</v>
      </c>
      <c r="K1023" s="47">
        <f t="shared" si="15"/>
        <v>-4.2295863999999996</v>
      </c>
      <c r="M1023" s="135">
        <f>'Predikcia 15min'!K1020</f>
        <v>3</v>
      </c>
      <c r="N1023" s="10">
        <v>4</v>
      </c>
    </row>
    <row r="1024" spans="3:14" ht="15.75" thickBot="1">
      <c r="C1024" s="127">
        <f>'Predikcia 15min'!A1021</f>
        <v>45758</v>
      </c>
      <c r="D1024" s="130">
        <f>'Predikcia 15min'!B1021</f>
        <v>10.604166666666609</v>
      </c>
      <c r="E1024" s="68">
        <f>'Predikcia 15min'!G1021</f>
        <v>6750</v>
      </c>
      <c r="F1024" s="69">
        <f>'Predikcia 15min'!O1021</f>
        <v>13026</v>
      </c>
      <c r="G1024" s="133">
        <f>'Predikcia 15min'!P1021</f>
        <v>109</v>
      </c>
      <c r="H1024" s="142">
        <v>4</v>
      </c>
      <c r="I1024" s="144">
        <f>'DHS2025'!L1020/1000</f>
        <v>4.0709999999999997</v>
      </c>
      <c r="J1024" s="49">
        <f>'Predikcia 15min'!R1021</f>
        <v>0.87</v>
      </c>
      <c r="K1024" s="47">
        <f t="shared" si="15"/>
        <v>-4.2285476999999991</v>
      </c>
      <c r="M1024" s="135">
        <f>'Predikcia 15min'!K1021</f>
        <v>3</v>
      </c>
      <c r="N1024" s="10">
        <v>4</v>
      </c>
    </row>
    <row r="1025" spans="3:14" ht="15.75" thickBot="1">
      <c r="C1025" s="127">
        <f>'Predikcia 15min'!A1022</f>
        <v>45758</v>
      </c>
      <c r="D1025" s="130">
        <f>'Predikcia 15min'!B1022</f>
        <v>10.614583333333275</v>
      </c>
      <c r="E1025" s="68">
        <f>'Predikcia 15min'!G1022</f>
        <v>6855.25</v>
      </c>
      <c r="F1025" s="69">
        <f>'Predikcia 15min'!O1022</f>
        <v>13009</v>
      </c>
      <c r="G1025" s="133">
        <f>'Predikcia 15min'!P1022</f>
        <v>22</v>
      </c>
      <c r="H1025" s="142">
        <v>4</v>
      </c>
      <c r="I1025" s="144">
        <f>'DHS2025'!L1021/1000</f>
        <v>4.048</v>
      </c>
      <c r="J1025" s="49">
        <f>'Predikcia 15min'!R1022</f>
        <v>0.87</v>
      </c>
      <c r="K1025" s="47">
        <f t="shared" si="15"/>
        <v>-4.2046576</v>
      </c>
      <c r="M1025" s="135">
        <f>'Predikcia 15min'!K1022</f>
        <v>3</v>
      </c>
      <c r="N1025" s="10">
        <v>4</v>
      </c>
    </row>
    <row r="1026" spans="3:14" ht="15.75" thickBot="1">
      <c r="C1026" s="127">
        <f>'Predikcia 15min'!A1023</f>
        <v>45758</v>
      </c>
      <c r="D1026" s="130">
        <f>'Predikcia 15min'!B1023</f>
        <v>10.624999999999941</v>
      </c>
      <c r="E1026" s="68">
        <f>'Predikcia 15min'!G1023</f>
        <v>6820.5</v>
      </c>
      <c r="F1026" s="69">
        <f>'Predikcia 15min'!O1023</f>
        <v>12593</v>
      </c>
      <c r="G1026" s="133">
        <f>'Predikcia 15min'!P1023</f>
        <v>58</v>
      </c>
      <c r="H1026" s="142">
        <v>3.5</v>
      </c>
      <c r="I1026" s="144">
        <f>'DHS2025'!L1022/1000</f>
        <v>3.7360000000000002</v>
      </c>
      <c r="J1026" s="49">
        <f>'Predikcia 15min'!R1023</f>
        <v>0.03</v>
      </c>
      <c r="K1026" s="47">
        <f t="shared" si="15"/>
        <v>-6.9874407999999999</v>
      </c>
      <c r="M1026" s="135">
        <f>'Predikcia 15min'!K1023</f>
        <v>3</v>
      </c>
      <c r="N1026" s="10">
        <v>3.5</v>
      </c>
    </row>
    <row r="1027" spans="3:14" ht="15.75" thickBot="1">
      <c r="C1027" s="127">
        <f>'Predikcia 15min'!A1024</f>
        <v>45758</v>
      </c>
      <c r="D1027" s="130">
        <f>'Predikcia 15min'!B1024</f>
        <v>10.635416666666607</v>
      </c>
      <c r="E1027" s="68">
        <f>'Predikcia 15min'!G1024</f>
        <v>6964.5</v>
      </c>
      <c r="F1027" s="69">
        <f>'Predikcia 15min'!O1024</f>
        <v>11774</v>
      </c>
      <c r="G1027" s="133">
        <f>'Predikcia 15min'!P1024</f>
        <v>83</v>
      </c>
      <c r="H1027" s="142">
        <v>3.5</v>
      </c>
      <c r="I1027" s="144">
        <f>'DHS2025'!L1023/1000</f>
        <v>3.569</v>
      </c>
      <c r="J1027" s="49">
        <f>'Predikcia 15min'!R1024</f>
        <v>0.03</v>
      </c>
      <c r="K1027" s="47">
        <f t="shared" si="15"/>
        <v>-6.6751006999999998</v>
      </c>
      <c r="M1027" s="135">
        <f>'Predikcia 15min'!K1024</f>
        <v>3</v>
      </c>
      <c r="N1027" s="10">
        <v>3.5</v>
      </c>
    </row>
    <row r="1028" spans="3:14" ht="15.75" thickBot="1">
      <c r="C1028" s="127">
        <f>'Predikcia 15min'!A1025</f>
        <v>45758</v>
      </c>
      <c r="D1028" s="130">
        <f>'Predikcia 15min'!B1025</f>
        <v>10.645833333333274</v>
      </c>
      <c r="E1028" s="68">
        <f>'Predikcia 15min'!G1025</f>
        <v>7340.5</v>
      </c>
      <c r="F1028" s="69">
        <f>'Predikcia 15min'!O1025</f>
        <v>11681</v>
      </c>
      <c r="G1028" s="133">
        <f>'Predikcia 15min'!P1025</f>
        <v>27</v>
      </c>
      <c r="H1028" s="142">
        <v>3.5</v>
      </c>
      <c r="I1028" s="144">
        <f>'DHS2025'!L1024/1000</f>
        <v>3.5569999999999999</v>
      </c>
      <c r="J1028" s="49">
        <f>'Predikcia 15min'!R1025</f>
        <v>0.03</v>
      </c>
      <c r="K1028" s="47">
        <f t="shared" si="15"/>
        <v>-6.652657099999999</v>
      </c>
      <c r="M1028" s="135">
        <f>'Predikcia 15min'!K1025</f>
        <v>3</v>
      </c>
      <c r="N1028" s="10">
        <v>3.5</v>
      </c>
    </row>
    <row r="1029" spans="3:14" ht="15.75" thickBot="1">
      <c r="C1029" s="127">
        <f>'Predikcia 15min'!A1026</f>
        <v>45758</v>
      </c>
      <c r="D1029" s="130">
        <f>'Predikcia 15min'!B1026</f>
        <v>10.65624999999994</v>
      </c>
      <c r="E1029" s="68">
        <f>'Predikcia 15min'!G1026</f>
        <v>7605.25</v>
      </c>
      <c r="F1029" s="69">
        <f>'Predikcia 15min'!O1026</f>
        <v>11796</v>
      </c>
      <c r="G1029" s="133">
        <f>'Predikcia 15min'!P1026</f>
        <v>84</v>
      </c>
      <c r="H1029" s="142">
        <v>3.5</v>
      </c>
      <c r="I1029" s="144">
        <f>'DHS2025'!L1025/1000</f>
        <v>3.5619999999999998</v>
      </c>
      <c r="J1029" s="49">
        <f>'Predikcia 15min'!R1026</f>
        <v>0.03</v>
      </c>
      <c r="K1029" s="47">
        <f t="shared" si="15"/>
        <v>-6.6620085999999992</v>
      </c>
      <c r="M1029" s="135">
        <f>'Predikcia 15min'!K1026</f>
        <v>3</v>
      </c>
      <c r="N1029" s="10">
        <v>3.5</v>
      </c>
    </row>
    <row r="1030" spans="3:14" ht="15.75" thickBot="1">
      <c r="C1030" s="127">
        <f>'Predikcia 15min'!A1027</f>
        <v>45758</v>
      </c>
      <c r="D1030" s="130">
        <f>'Predikcia 15min'!B1027</f>
        <v>10.666666666666606</v>
      </c>
      <c r="E1030" s="68">
        <f>'Predikcia 15min'!G1027</f>
        <v>7454.75</v>
      </c>
      <c r="F1030" s="69">
        <f>'Predikcia 15min'!O1027</f>
        <v>11770</v>
      </c>
      <c r="G1030" s="133">
        <f>'Predikcia 15min'!P1027</f>
        <v>122</v>
      </c>
      <c r="H1030" s="142">
        <v>3.5</v>
      </c>
      <c r="I1030" s="144">
        <f>'DHS2025'!L1026/1000</f>
        <v>3.57</v>
      </c>
      <c r="J1030" s="49">
        <f>'Predikcia 15min'!R1027</f>
        <v>37.18</v>
      </c>
      <c r="K1030" s="47">
        <f t="shared" si="15"/>
        <v>124.62227399999999</v>
      </c>
      <c r="M1030" s="135">
        <f>'Predikcia 15min'!K1027</f>
        <v>3</v>
      </c>
      <c r="N1030" s="10">
        <v>3.5</v>
      </c>
    </row>
    <row r="1031" spans="3:14" ht="15.75" thickBot="1">
      <c r="C1031" s="127">
        <f>'Predikcia 15min'!A1028</f>
        <v>45758</v>
      </c>
      <c r="D1031" s="130">
        <f>'Predikcia 15min'!B1028</f>
        <v>10.677083333333272</v>
      </c>
      <c r="E1031" s="68">
        <f>'Predikcia 15min'!G1028</f>
        <v>7338.5</v>
      </c>
      <c r="F1031" s="69">
        <f>'Predikcia 15min'!O1028</f>
        <v>11582</v>
      </c>
      <c r="G1031" s="133">
        <f>'Predikcia 15min'!P1028</f>
        <v>83</v>
      </c>
      <c r="H1031" s="142">
        <v>3.5</v>
      </c>
      <c r="I1031" s="144">
        <f>'DHS2025'!L1027/1000</f>
        <v>3.56</v>
      </c>
      <c r="J1031" s="49">
        <f>'Predikcia 15min'!R1028</f>
        <v>37.18</v>
      </c>
      <c r="K1031" s="47">
        <f t="shared" ref="K1031:K1094" si="16">(J1031*0.99-1.9)*I1031</f>
        <v>124.27319200000001</v>
      </c>
      <c r="M1031" s="135">
        <f>'Predikcia 15min'!K1028</f>
        <v>3</v>
      </c>
      <c r="N1031" s="10">
        <v>3.5</v>
      </c>
    </row>
    <row r="1032" spans="3:14" ht="15.75" thickBot="1">
      <c r="C1032" s="127">
        <f>'Predikcia 15min'!A1029</f>
        <v>45758</v>
      </c>
      <c r="D1032" s="130">
        <f>'Predikcia 15min'!B1029</f>
        <v>10.687499999999938</v>
      </c>
      <c r="E1032" s="68">
        <f>'Predikcia 15min'!G1029</f>
        <v>7112</v>
      </c>
      <c r="F1032" s="69">
        <f>'Predikcia 15min'!O1029</f>
        <v>11805</v>
      </c>
      <c r="G1032" s="133">
        <f>'Predikcia 15min'!P1029</f>
        <v>85</v>
      </c>
      <c r="H1032" s="142">
        <v>3.5</v>
      </c>
      <c r="I1032" s="144">
        <f>'DHS2025'!L1028/1000</f>
        <v>3.552</v>
      </c>
      <c r="J1032" s="49">
        <f>'Predikcia 15min'!R1029</f>
        <v>37.18</v>
      </c>
      <c r="K1032" s="47">
        <f t="shared" si="16"/>
        <v>123.99392640000001</v>
      </c>
      <c r="M1032" s="135">
        <f>'Predikcia 15min'!K1029</f>
        <v>3</v>
      </c>
      <c r="N1032" s="10">
        <v>3.5</v>
      </c>
    </row>
    <row r="1033" spans="3:14" ht="15.75" thickBot="1">
      <c r="C1033" s="127">
        <f>'Predikcia 15min'!A1030</f>
        <v>45758</v>
      </c>
      <c r="D1033" s="130">
        <f>'Predikcia 15min'!B1030</f>
        <v>10.697916666666604</v>
      </c>
      <c r="E1033" s="68">
        <f>'Predikcia 15min'!G1030</f>
        <v>7308.25</v>
      </c>
      <c r="F1033" s="69">
        <f>'Predikcia 15min'!O1030</f>
        <v>12096</v>
      </c>
      <c r="G1033" s="133">
        <f>'Predikcia 15min'!P1030</f>
        <v>82</v>
      </c>
      <c r="H1033" s="142">
        <v>3.5</v>
      </c>
      <c r="I1033" s="144">
        <f>'DHS2025'!L1029/1000</f>
        <v>3.5630000000000002</v>
      </c>
      <c r="J1033" s="49">
        <f>'Predikcia 15min'!R1030</f>
        <v>37.18</v>
      </c>
      <c r="K1033" s="47">
        <f t="shared" si="16"/>
        <v>124.37791660000001</v>
      </c>
      <c r="M1033" s="135">
        <f>'Predikcia 15min'!K1030</f>
        <v>3</v>
      </c>
      <c r="N1033" s="10">
        <v>3.5</v>
      </c>
    </row>
    <row r="1034" spans="3:14" ht="15.75" thickBot="1">
      <c r="C1034" s="127">
        <f>'Predikcia 15min'!A1031</f>
        <v>45758</v>
      </c>
      <c r="D1034" s="130">
        <f>'Predikcia 15min'!B1031</f>
        <v>10.70833333333327</v>
      </c>
      <c r="E1034" s="68">
        <f>'Predikcia 15min'!G1031</f>
        <v>7575.5</v>
      </c>
      <c r="F1034" s="69">
        <f>'Predikcia 15min'!O1031</f>
        <v>12899</v>
      </c>
      <c r="G1034" s="133">
        <f>'Predikcia 15min'!P1031</f>
        <v>138</v>
      </c>
      <c r="H1034" s="142">
        <v>4</v>
      </c>
      <c r="I1034" s="144">
        <f>'DHS2025'!L1030/1000</f>
        <v>3.9649999999999999</v>
      </c>
      <c r="J1034" s="49">
        <f>'Predikcia 15min'!R1031</f>
        <v>103.33</v>
      </c>
      <c r="K1034" s="47">
        <f t="shared" si="16"/>
        <v>398.07291549999997</v>
      </c>
      <c r="M1034" s="135">
        <f>'Predikcia 15min'!K1031</f>
        <v>3</v>
      </c>
      <c r="N1034" s="10">
        <v>4</v>
      </c>
    </row>
    <row r="1035" spans="3:14" ht="15.75" thickBot="1">
      <c r="C1035" s="127">
        <f>'Predikcia 15min'!A1032</f>
        <v>45758</v>
      </c>
      <c r="D1035" s="130">
        <f>'Predikcia 15min'!B1032</f>
        <v>10.718749999999936</v>
      </c>
      <c r="E1035" s="68">
        <f>'Predikcia 15min'!G1032</f>
        <v>7837.75</v>
      </c>
      <c r="F1035" s="69">
        <f>'Predikcia 15min'!O1032</f>
        <v>11966</v>
      </c>
      <c r="G1035" s="133">
        <f>'Predikcia 15min'!P1032</f>
        <v>1878</v>
      </c>
      <c r="H1035" s="142">
        <v>4</v>
      </c>
      <c r="I1035" s="144">
        <f>'DHS2025'!L1031/1000</f>
        <v>4.0739999999999998</v>
      </c>
      <c r="J1035" s="49">
        <f>'Predikcia 15min'!R1032</f>
        <v>103.33</v>
      </c>
      <c r="K1035" s="47">
        <f t="shared" si="16"/>
        <v>409.01615579999998</v>
      </c>
      <c r="M1035" s="135">
        <f>'Predikcia 15min'!K1032</f>
        <v>3</v>
      </c>
      <c r="N1035" s="10">
        <v>4</v>
      </c>
    </row>
    <row r="1036" spans="3:14" ht="15.75" thickBot="1">
      <c r="C1036" s="127">
        <f>'Predikcia 15min'!A1033</f>
        <v>45758</v>
      </c>
      <c r="D1036" s="130">
        <f>'Predikcia 15min'!B1033</f>
        <v>10.729166666666602</v>
      </c>
      <c r="E1036" s="68">
        <f>'Predikcia 15min'!G1033</f>
        <v>7947.5</v>
      </c>
      <c r="F1036" s="69">
        <f>'Predikcia 15min'!O1033</f>
        <v>11350</v>
      </c>
      <c r="G1036" s="133">
        <f>'Predikcia 15min'!P1033</f>
        <v>2198</v>
      </c>
      <c r="H1036" s="142">
        <v>4</v>
      </c>
      <c r="I1036" s="144">
        <f>'DHS2025'!L1032/1000</f>
        <v>4.069</v>
      </c>
      <c r="J1036" s="49">
        <f>'Predikcia 15min'!R1033</f>
        <v>103.33</v>
      </c>
      <c r="K1036" s="47">
        <f t="shared" si="16"/>
        <v>408.51417229999998</v>
      </c>
      <c r="M1036" s="135">
        <f>'Predikcia 15min'!K1033</f>
        <v>3</v>
      </c>
      <c r="N1036" s="10">
        <v>4</v>
      </c>
    </row>
    <row r="1037" spans="3:14" ht="15.75" thickBot="1">
      <c r="C1037" s="127">
        <f>'Predikcia 15min'!A1034</f>
        <v>45758</v>
      </c>
      <c r="D1037" s="130">
        <f>'Predikcia 15min'!B1034</f>
        <v>10.739583333333268</v>
      </c>
      <c r="E1037" s="68">
        <f>'Predikcia 15min'!G1034</f>
        <v>7994.25</v>
      </c>
      <c r="F1037" s="69">
        <f>'Predikcia 15min'!O1034</f>
        <v>10351</v>
      </c>
      <c r="G1037" s="133">
        <f>'Predikcia 15min'!P1034</f>
        <v>2683</v>
      </c>
      <c r="H1037" s="142">
        <v>4</v>
      </c>
      <c r="I1037" s="144">
        <f>'DHS2025'!L1033/1000</f>
        <v>4.0510000000000002</v>
      </c>
      <c r="J1037" s="49">
        <f>'Predikcia 15min'!R1034</f>
        <v>103.33</v>
      </c>
      <c r="K1037" s="47">
        <f t="shared" si="16"/>
        <v>406.70703170000002</v>
      </c>
      <c r="M1037" s="135">
        <f>'Predikcia 15min'!K1034</f>
        <v>3</v>
      </c>
      <c r="N1037" s="10">
        <v>4</v>
      </c>
    </row>
    <row r="1038" spans="3:14" ht="15.75" thickBot="1">
      <c r="C1038" s="127">
        <f>'Predikcia 15min'!A1035</f>
        <v>45758</v>
      </c>
      <c r="D1038" s="130">
        <f>'Predikcia 15min'!B1035</f>
        <v>10.749999999999934</v>
      </c>
      <c r="E1038" s="68">
        <f>'Predikcia 15min'!G1035</f>
        <v>7905.5</v>
      </c>
      <c r="F1038" s="69">
        <f>'Predikcia 15min'!O1035</f>
        <v>11085</v>
      </c>
      <c r="G1038" s="133">
        <f>'Predikcia 15min'!P1035</f>
        <v>2339</v>
      </c>
      <c r="H1038" s="142">
        <v>4</v>
      </c>
      <c r="I1038" s="144">
        <f>'DHS2025'!L1034/1000</f>
        <v>4.1189999999999998</v>
      </c>
      <c r="J1038" s="49">
        <f>'Predikcia 15min'!R1035</f>
        <v>149.05000000000001</v>
      </c>
      <c r="K1038" s="47">
        <f t="shared" si="16"/>
        <v>599.97148049999998</v>
      </c>
      <c r="M1038" s="135">
        <f>'Predikcia 15min'!K1035</f>
        <v>3</v>
      </c>
      <c r="N1038" s="10">
        <v>4</v>
      </c>
    </row>
    <row r="1039" spans="3:14" ht="15.75" thickBot="1">
      <c r="C1039" s="127">
        <f>'Predikcia 15min'!A1036</f>
        <v>45758</v>
      </c>
      <c r="D1039" s="130">
        <f>'Predikcia 15min'!B1036</f>
        <v>10.7604166666666</v>
      </c>
      <c r="E1039" s="68">
        <f>'Predikcia 15min'!G1036</f>
        <v>8132.75</v>
      </c>
      <c r="F1039" s="69">
        <f>'Predikcia 15min'!O1036</f>
        <v>11849</v>
      </c>
      <c r="G1039" s="133">
        <f>'Predikcia 15min'!P1036</f>
        <v>2591</v>
      </c>
      <c r="H1039" s="142">
        <v>6</v>
      </c>
      <c r="I1039" s="144">
        <f>'DHS2025'!L1035/1000</f>
        <v>5.3019999999999996</v>
      </c>
      <c r="J1039" s="49">
        <f>'Predikcia 15min'!R1036</f>
        <v>149.05000000000001</v>
      </c>
      <c r="K1039" s="47">
        <f t="shared" si="16"/>
        <v>772.28666899999996</v>
      </c>
      <c r="M1039" s="135">
        <f>'Predikcia 15min'!K1036</f>
        <v>3</v>
      </c>
      <c r="N1039" s="10">
        <v>6</v>
      </c>
    </row>
    <row r="1040" spans="3:14" ht="15.75" thickBot="1">
      <c r="C1040" s="127">
        <f>'Predikcia 15min'!A1037</f>
        <v>45758</v>
      </c>
      <c r="D1040" s="130">
        <f>'Predikcia 15min'!B1037</f>
        <v>10.770833333333266</v>
      </c>
      <c r="E1040" s="68">
        <f>'Predikcia 15min'!G1037</f>
        <v>8543.25</v>
      </c>
      <c r="F1040" s="69">
        <f>'Predikcia 15min'!O1037</f>
        <v>11052</v>
      </c>
      <c r="G1040" s="133">
        <f>'Predikcia 15min'!P1037</f>
        <v>8377</v>
      </c>
      <c r="H1040" s="142">
        <v>8</v>
      </c>
      <c r="I1040" s="144">
        <f>'DHS2025'!L1036/1000</f>
        <v>7.1120000000000001</v>
      </c>
      <c r="J1040" s="49">
        <f>'Predikcia 15min'!R1037</f>
        <v>149.05000000000001</v>
      </c>
      <c r="K1040" s="47">
        <f t="shared" si="16"/>
        <v>1035.9303640000001</v>
      </c>
      <c r="M1040" s="135">
        <f>'Predikcia 15min'!K1037</f>
        <v>3</v>
      </c>
      <c r="N1040" s="10">
        <v>8</v>
      </c>
    </row>
    <row r="1041" spans="3:14" ht="15.75" thickBot="1">
      <c r="C1041" s="127">
        <f>'Predikcia 15min'!A1038</f>
        <v>45758</v>
      </c>
      <c r="D1041" s="130">
        <f>'Predikcia 15min'!B1038</f>
        <v>10.781249999999932</v>
      </c>
      <c r="E1041" s="68">
        <f>'Predikcia 15min'!G1038</f>
        <v>8972.25</v>
      </c>
      <c r="F1041" s="69">
        <f>'Predikcia 15min'!O1038</f>
        <v>12135</v>
      </c>
      <c r="G1041" s="133">
        <f>'Predikcia 15min'!P1038</f>
        <v>10887</v>
      </c>
      <c r="H1041" s="142">
        <v>8</v>
      </c>
      <c r="I1041" s="144">
        <f>'DHS2025'!L1037/1000</f>
        <v>8.0570000000000004</v>
      </c>
      <c r="J1041" s="49">
        <f>'Predikcia 15min'!R1038</f>
        <v>149.05000000000001</v>
      </c>
      <c r="K1041" s="47">
        <f t="shared" si="16"/>
        <v>1173.5785915000001</v>
      </c>
      <c r="M1041" s="135">
        <f>'Predikcia 15min'!K1038</f>
        <v>3</v>
      </c>
      <c r="N1041" s="10">
        <v>8</v>
      </c>
    </row>
    <row r="1042" spans="3:14" ht="15.75" thickBot="1">
      <c r="C1042" s="127">
        <f>'Predikcia 15min'!A1039</f>
        <v>45758</v>
      </c>
      <c r="D1042" s="130">
        <f>'Predikcia 15min'!B1039</f>
        <v>10.791666666666599</v>
      </c>
      <c r="E1042" s="68">
        <f>'Predikcia 15min'!G1039</f>
        <v>9453</v>
      </c>
      <c r="F1042" s="69">
        <f>'Predikcia 15min'!O1039</f>
        <v>12790</v>
      </c>
      <c r="G1042" s="133">
        <f>'Predikcia 15min'!P1039</f>
        <v>10104</v>
      </c>
      <c r="H1042" s="142">
        <v>8</v>
      </c>
      <c r="I1042" s="144">
        <f>'DHS2025'!L1038/1000</f>
        <v>8.0500000000000007</v>
      </c>
      <c r="J1042" s="49">
        <f>'Predikcia 15min'!R1039</f>
        <v>205.12</v>
      </c>
      <c r="K1042" s="47">
        <f t="shared" si="16"/>
        <v>1619.4088400000003</v>
      </c>
      <c r="M1042" s="135">
        <f>'Predikcia 15min'!K1039</f>
        <v>4</v>
      </c>
      <c r="N1042" s="10">
        <v>8</v>
      </c>
    </row>
    <row r="1043" spans="3:14" ht="15.75" thickBot="1">
      <c r="C1043" s="127">
        <f>'Predikcia 15min'!A1040</f>
        <v>45758</v>
      </c>
      <c r="D1043" s="130">
        <f>'Predikcia 15min'!B1040</f>
        <v>10.802083333333265</v>
      </c>
      <c r="E1043" s="68">
        <f>'Predikcia 15min'!G1040</f>
        <v>9582.25</v>
      </c>
      <c r="F1043" s="69">
        <f>'Predikcia 15min'!O1040</f>
        <v>12994</v>
      </c>
      <c r="G1043" s="133">
        <f>'Predikcia 15min'!P1040</f>
        <v>10808</v>
      </c>
      <c r="H1043" s="142">
        <v>8</v>
      </c>
      <c r="I1043" s="144">
        <f>'DHS2025'!L1039/1000</f>
        <v>8.0779999999999994</v>
      </c>
      <c r="J1043" s="49">
        <f>'Predikcia 15min'!R1040</f>
        <v>205.12</v>
      </c>
      <c r="K1043" s="47">
        <f t="shared" si="16"/>
        <v>1625.0415664</v>
      </c>
      <c r="M1043" s="135">
        <f>'Predikcia 15min'!K1040</f>
        <v>4</v>
      </c>
      <c r="N1043" s="10">
        <v>8</v>
      </c>
    </row>
    <row r="1044" spans="3:14" ht="15.75" thickBot="1">
      <c r="C1044" s="127">
        <f>'Predikcia 15min'!A1041</f>
        <v>45758</v>
      </c>
      <c r="D1044" s="130">
        <f>'Predikcia 15min'!B1041</f>
        <v>10.812499999999931</v>
      </c>
      <c r="E1044" s="68">
        <f>'Predikcia 15min'!G1041</f>
        <v>10079.75</v>
      </c>
      <c r="F1044" s="69">
        <f>'Predikcia 15min'!O1041</f>
        <v>13490</v>
      </c>
      <c r="G1044" s="133">
        <f>'Predikcia 15min'!P1041</f>
        <v>9593</v>
      </c>
      <c r="H1044" s="142">
        <v>8</v>
      </c>
      <c r="I1044" s="144">
        <f>'DHS2025'!L1040/1000</f>
        <v>8.0489999999999995</v>
      </c>
      <c r="J1044" s="49">
        <f>'Predikcia 15min'!R1041</f>
        <v>205.12</v>
      </c>
      <c r="K1044" s="47">
        <f t="shared" si="16"/>
        <v>1619.2076711999998</v>
      </c>
      <c r="M1044" s="135">
        <f>'Predikcia 15min'!K1041</f>
        <v>4</v>
      </c>
      <c r="N1044" s="10">
        <v>8</v>
      </c>
    </row>
    <row r="1045" spans="3:14" ht="15.75" thickBot="1">
      <c r="C1045" s="127">
        <f>'Predikcia 15min'!A1042</f>
        <v>45758</v>
      </c>
      <c r="D1045" s="130">
        <f>'Predikcia 15min'!B1042</f>
        <v>10.822916666666597</v>
      </c>
      <c r="E1045" s="68">
        <f>'Predikcia 15min'!G1042</f>
        <v>10292</v>
      </c>
      <c r="F1045" s="69">
        <f>'Predikcia 15min'!O1042</f>
        <v>13946</v>
      </c>
      <c r="G1045" s="133">
        <f>'Predikcia 15min'!P1042</f>
        <v>9164</v>
      </c>
      <c r="H1045" s="142">
        <v>8</v>
      </c>
      <c r="I1045" s="144">
        <f>'DHS2025'!L1041/1000</f>
        <v>8.0459999999999994</v>
      </c>
      <c r="J1045" s="49">
        <f>'Predikcia 15min'!R1042</f>
        <v>205.12</v>
      </c>
      <c r="K1045" s="47">
        <f t="shared" si="16"/>
        <v>1618.6041647999998</v>
      </c>
      <c r="M1045" s="135">
        <f>'Predikcia 15min'!K1042</f>
        <v>4</v>
      </c>
      <c r="N1045" s="10">
        <v>8</v>
      </c>
    </row>
    <row r="1046" spans="3:14" ht="15.75" thickBot="1">
      <c r="C1046" s="127">
        <f>'Predikcia 15min'!A1043</f>
        <v>45758</v>
      </c>
      <c r="D1046" s="130">
        <f>'Predikcia 15min'!B1043</f>
        <v>10.833333333333263</v>
      </c>
      <c r="E1046" s="68">
        <f>'Predikcia 15min'!G1043</f>
        <v>10885.5</v>
      </c>
      <c r="F1046" s="69">
        <f>'Predikcia 15min'!O1043</f>
        <v>14370</v>
      </c>
      <c r="G1046" s="133">
        <f>'Predikcia 15min'!P1043</f>
        <v>9467</v>
      </c>
      <c r="H1046" s="142">
        <v>8</v>
      </c>
      <c r="I1046" s="144">
        <f>'DHS2025'!L1042/1000</f>
        <v>8.0640000000000001</v>
      </c>
      <c r="J1046" s="49">
        <f>'Predikcia 15min'!R1043</f>
        <v>204.25</v>
      </c>
      <c r="K1046" s="47">
        <f t="shared" si="16"/>
        <v>1615.2796800000001</v>
      </c>
      <c r="M1046" s="135">
        <f>'Predikcia 15min'!K1043</f>
        <v>4</v>
      </c>
      <c r="N1046" s="10">
        <v>8</v>
      </c>
    </row>
    <row r="1047" spans="3:14" ht="15.75" thickBot="1">
      <c r="C1047" s="127">
        <f>'Predikcia 15min'!A1044</f>
        <v>45758</v>
      </c>
      <c r="D1047" s="130">
        <f>'Predikcia 15min'!B1044</f>
        <v>10.843749999999929</v>
      </c>
      <c r="E1047" s="68">
        <f>'Predikcia 15min'!G1044</f>
        <v>11180</v>
      </c>
      <c r="F1047" s="69">
        <f>'Predikcia 15min'!O1044</f>
        <v>14105</v>
      </c>
      <c r="G1047" s="133">
        <f>'Predikcia 15min'!P1044</f>
        <v>9642</v>
      </c>
      <c r="H1047" s="142">
        <v>8</v>
      </c>
      <c r="I1047" s="144">
        <f>'DHS2025'!L1043/1000</f>
        <v>8.08</v>
      </c>
      <c r="J1047" s="49">
        <f>'Predikcia 15min'!R1044</f>
        <v>204.25</v>
      </c>
      <c r="K1047" s="47">
        <f t="shared" si="16"/>
        <v>1618.4846</v>
      </c>
      <c r="M1047" s="135">
        <f>'Predikcia 15min'!K1044</f>
        <v>4</v>
      </c>
      <c r="N1047" s="10">
        <v>8</v>
      </c>
    </row>
    <row r="1048" spans="3:14" ht="15.75" thickBot="1">
      <c r="C1048" s="127">
        <f>'Predikcia 15min'!A1045</f>
        <v>45758</v>
      </c>
      <c r="D1048" s="130">
        <f>'Predikcia 15min'!B1045</f>
        <v>10.854166666666595</v>
      </c>
      <c r="E1048" s="68">
        <f>'Predikcia 15min'!G1045</f>
        <v>11106.75</v>
      </c>
      <c r="F1048" s="69">
        <f>'Predikcia 15min'!O1045</f>
        <v>13432</v>
      </c>
      <c r="G1048" s="133">
        <f>'Predikcia 15min'!P1045</f>
        <v>10237</v>
      </c>
      <c r="H1048" s="142">
        <v>8</v>
      </c>
      <c r="I1048" s="144">
        <f>'DHS2025'!L1044/1000</f>
        <v>8.0660000000000007</v>
      </c>
      <c r="J1048" s="49">
        <f>'Predikcia 15min'!R1045</f>
        <v>204.25</v>
      </c>
      <c r="K1048" s="47">
        <f t="shared" si="16"/>
        <v>1615.6802950000001</v>
      </c>
      <c r="M1048" s="135">
        <f>'Predikcia 15min'!K1045</f>
        <v>4</v>
      </c>
      <c r="N1048" s="10">
        <v>8</v>
      </c>
    </row>
    <row r="1049" spans="3:14" ht="15.75" thickBot="1">
      <c r="C1049" s="127">
        <f>'Predikcia 15min'!A1046</f>
        <v>45758</v>
      </c>
      <c r="D1049" s="130">
        <f>'Predikcia 15min'!B1046</f>
        <v>10.864583333333261</v>
      </c>
      <c r="E1049" s="68">
        <f>'Predikcia 15min'!G1046</f>
        <v>11010.75</v>
      </c>
      <c r="F1049" s="69">
        <f>'Predikcia 15min'!O1046</f>
        <v>13422</v>
      </c>
      <c r="G1049" s="133">
        <f>'Predikcia 15min'!P1046</f>
        <v>9899</v>
      </c>
      <c r="H1049" s="142">
        <v>8</v>
      </c>
      <c r="I1049" s="144">
        <f>'DHS2025'!L1045/1000</f>
        <v>8.0449999999999999</v>
      </c>
      <c r="J1049" s="49">
        <f>'Predikcia 15min'!R1046</f>
        <v>204.25</v>
      </c>
      <c r="K1049" s="47">
        <f t="shared" si="16"/>
        <v>1611.4738374999999</v>
      </c>
      <c r="M1049" s="135">
        <f>'Predikcia 15min'!K1046</f>
        <v>4</v>
      </c>
      <c r="N1049" s="10">
        <v>8</v>
      </c>
    </row>
    <row r="1050" spans="3:14" ht="15.75" thickBot="1">
      <c r="C1050" s="127">
        <f>'Predikcia 15min'!A1047</f>
        <v>45758</v>
      </c>
      <c r="D1050" s="130">
        <f>'Predikcia 15min'!B1047</f>
        <v>10.874999999999927</v>
      </c>
      <c r="E1050" s="68">
        <f>'Predikcia 15min'!G1047</f>
        <v>11019.25</v>
      </c>
      <c r="F1050" s="69">
        <f>'Predikcia 15min'!O1047</f>
        <v>14100</v>
      </c>
      <c r="G1050" s="133">
        <f>'Predikcia 15min'!P1047</f>
        <v>9727</v>
      </c>
      <c r="H1050" s="142">
        <v>8</v>
      </c>
      <c r="I1050" s="144">
        <f>'DHS2025'!L1046/1000</f>
        <v>8.0440000000000005</v>
      </c>
      <c r="J1050" s="49">
        <f>'Predikcia 15min'!R1047</f>
        <v>169.94</v>
      </c>
      <c r="K1050" s="47">
        <f t="shared" si="16"/>
        <v>1338.0437864</v>
      </c>
      <c r="M1050" s="135">
        <f>'Predikcia 15min'!K1047</f>
        <v>4</v>
      </c>
      <c r="N1050" s="10">
        <v>8</v>
      </c>
    </row>
    <row r="1051" spans="3:14" ht="15.75" thickBot="1">
      <c r="C1051" s="127">
        <f>'Predikcia 15min'!A1048</f>
        <v>45758</v>
      </c>
      <c r="D1051" s="130">
        <f>'Predikcia 15min'!B1048</f>
        <v>10.885416666666593</v>
      </c>
      <c r="E1051" s="68">
        <f>'Predikcia 15min'!G1048</f>
        <v>10270</v>
      </c>
      <c r="F1051" s="69">
        <f>'Predikcia 15min'!O1048</f>
        <v>13530</v>
      </c>
      <c r="G1051" s="133">
        <f>'Predikcia 15min'!P1048</f>
        <v>9603</v>
      </c>
      <c r="H1051" s="142">
        <v>8</v>
      </c>
      <c r="I1051" s="144">
        <f>'DHS2025'!L1047/1000</f>
        <v>8.048</v>
      </c>
      <c r="J1051" s="49">
        <f>'Predikcia 15min'!R1048</f>
        <v>169.94</v>
      </c>
      <c r="K1051" s="47">
        <f t="shared" si="16"/>
        <v>1338.7091487999999</v>
      </c>
      <c r="M1051" s="135">
        <f>'Predikcia 15min'!K1048</f>
        <v>4</v>
      </c>
      <c r="N1051" s="10">
        <v>8</v>
      </c>
    </row>
    <row r="1052" spans="3:14" ht="15.75" thickBot="1">
      <c r="C1052" s="127">
        <f>'Predikcia 15min'!A1049</f>
        <v>45758</v>
      </c>
      <c r="D1052" s="130">
        <f>'Predikcia 15min'!B1049</f>
        <v>10.895833333333259</v>
      </c>
      <c r="E1052" s="68">
        <f>'Predikcia 15min'!G1049</f>
        <v>9718.25</v>
      </c>
      <c r="F1052" s="69">
        <f>'Predikcia 15min'!O1049</f>
        <v>13437</v>
      </c>
      <c r="G1052" s="133">
        <f>'Predikcia 15min'!P1049</f>
        <v>10615</v>
      </c>
      <c r="H1052" s="142">
        <v>8</v>
      </c>
      <c r="I1052" s="144">
        <f>'DHS2025'!L1048/1000</f>
        <v>8.0739999999999998</v>
      </c>
      <c r="J1052" s="49">
        <f>'Predikcia 15min'!R1049</f>
        <v>169.94</v>
      </c>
      <c r="K1052" s="47">
        <f t="shared" si="16"/>
        <v>1343.0340044</v>
      </c>
      <c r="M1052" s="135">
        <f>'Predikcia 15min'!K1049</f>
        <v>4</v>
      </c>
      <c r="N1052" s="10">
        <v>8</v>
      </c>
    </row>
    <row r="1053" spans="3:14" ht="15.75" thickBot="1">
      <c r="C1053" s="127">
        <f>'Predikcia 15min'!A1050</f>
        <v>45758</v>
      </c>
      <c r="D1053" s="130">
        <f>'Predikcia 15min'!B1050</f>
        <v>10.906249999999925</v>
      </c>
      <c r="E1053" s="68">
        <f>'Predikcia 15min'!G1050</f>
        <v>9899</v>
      </c>
      <c r="F1053" s="69">
        <f>'Predikcia 15min'!O1050</f>
        <v>11510</v>
      </c>
      <c r="G1053" s="133">
        <f>'Predikcia 15min'!P1050</f>
        <v>11854</v>
      </c>
      <c r="H1053" s="142">
        <v>8</v>
      </c>
      <c r="I1053" s="144">
        <f>'DHS2025'!L1049/1000</f>
        <v>8.0660000000000007</v>
      </c>
      <c r="J1053" s="49">
        <f>'Predikcia 15min'!R1050</f>
        <v>169.94</v>
      </c>
      <c r="K1053" s="47">
        <f t="shared" si="16"/>
        <v>1341.7032796000001</v>
      </c>
      <c r="M1053" s="135">
        <f>'Predikcia 15min'!K1050</f>
        <v>4</v>
      </c>
      <c r="N1053" s="10">
        <v>6</v>
      </c>
    </row>
    <row r="1054" spans="3:14" ht="15.75" thickBot="1">
      <c r="C1054" s="127">
        <f>'Predikcia 15min'!A1051</f>
        <v>45758</v>
      </c>
      <c r="D1054" s="130">
        <f>'Predikcia 15min'!B1051</f>
        <v>10.916666666666591</v>
      </c>
      <c r="E1054" s="68">
        <f>'Predikcia 15min'!G1051</f>
        <v>9848</v>
      </c>
      <c r="F1054" s="69">
        <f>'Predikcia 15min'!O1051</f>
        <v>9991</v>
      </c>
      <c r="G1054" s="133">
        <f>'Predikcia 15min'!P1051</f>
        <v>13088</v>
      </c>
      <c r="H1054" s="142">
        <v>8</v>
      </c>
      <c r="I1054" s="144">
        <f>'DHS2025'!L1050/1000</f>
        <v>8.0649999999999995</v>
      </c>
      <c r="J1054" s="49">
        <f>'Predikcia 15min'!R1051</f>
        <v>141.99</v>
      </c>
      <c r="K1054" s="47">
        <f t="shared" si="16"/>
        <v>1118.3743564999997</v>
      </c>
      <c r="M1054" s="135">
        <f>'Predikcia 15min'!K1051</f>
        <v>4</v>
      </c>
      <c r="N1054" s="10">
        <v>8</v>
      </c>
    </row>
    <row r="1055" spans="3:14" ht="15.75" thickBot="1">
      <c r="C1055" s="127">
        <f>'Predikcia 15min'!A1052</f>
        <v>45758</v>
      </c>
      <c r="D1055" s="130">
        <f>'Predikcia 15min'!B1052</f>
        <v>10.927083333333258</v>
      </c>
      <c r="E1055" s="68">
        <f>'Predikcia 15min'!G1052</f>
        <v>8884.25</v>
      </c>
      <c r="F1055" s="69">
        <f>'Predikcia 15min'!O1052</f>
        <v>9004</v>
      </c>
      <c r="G1055" s="133">
        <f>'Predikcia 15min'!P1052</f>
        <v>14645</v>
      </c>
      <c r="H1055" s="142">
        <v>8</v>
      </c>
      <c r="I1055" s="144">
        <f>'DHS2025'!L1051/1000</f>
        <v>8.0540000000000003</v>
      </c>
      <c r="J1055" s="49">
        <f>'Predikcia 15min'!R1052</f>
        <v>141.99</v>
      </c>
      <c r="K1055" s="47">
        <f t="shared" si="16"/>
        <v>1116.8489853999999</v>
      </c>
      <c r="M1055" s="135">
        <f>'Predikcia 15min'!K1052</f>
        <v>3</v>
      </c>
      <c r="N1055" s="10">
        <v>6</v>
      </c>
    </row>
    <row r="1056" spans="3:14" ht="15.75" thickBot="1">
      <c r="C1056" s="127">
        <f>'Predikcia 15min'!A1053</f>
        <v>45758</v>
      </c>
      <c r="D1056" s="130">
        <f>'Predikcia 15min'!B1053</f>
        <v>10.937499999999924</v>
      </c>
      <c r="E1056" s="68">
        <f>'Predikcia 15min'!G1053</f>
        <v>8355.75</v>
      </c>
      <c r="F1056" s="69">
        <f>'Predikcia 15min'!O1053</f>
        <v>7656</v>
      </c>
      <c r="G1056" s="133">
        <f>'Predikcia 15min'!P1053</f>
        <v>15572</v>
      </c>
      <c r="H1056" s="142">
        <v>8</v>
      </c>
      <c r="I1056" s="144">
        <f>'DHS2025'!L1052/1000</f>
        <v>8.0519999999999996</v>
      </c>
      <c r="J1056" s="49">
        <f>'Predikcia 15min'!R1053</f>
        <v>141.99</v>
      </c>
      <c r="K1056" s="47">
        <f t="shared" si="16"/>
        <v>1116.5716451999999</v>
      </c>
      <c r="M1056" s="135">
        <f>'Predikcia 15min'!K1053</f>
        <v>3</v>
      </c>
      <c r="N1056" s="10">
        <v>4</v>
      </c>
    </row>
    <row r="1057" spans="3:14" ht="15.75" thickBot="1">
      <c r="C1057" s="127">
        <f>'Predikcia 15min'!A1054</f>
        <v>45758</v>
      </c>
      <c r="D1057" s="130">
        <f>'Predikcia 15min'!B1054</f>
        <v>10.94791666666659</v>
      </c>
      <c r="E1057" s="68">
        <f>'Predikcia 15min'!G1054</f>
        <v>7663.5</v>
      </c>
      <c r="F1057" s="69">
        <f>'Predikcia 15min'!O1054</f>
        <v>6007</v>
      </c>
      <c r="G1057" s="133">
        <f>'Predikcia 15min'!P1054</f>
        <v>17543</v>
      </c>
      <c r="H1057" s="142">
        <v>6</v>
      </c>
      <c r="I1057" s="144">
        <f>'DHS2025'!L1053/1000</f>
        <v>7.391</v>
      </c>
      <c r="J1057" s="49">
        <f>'Predikcia 15min'!R1054</f>
        <v>141.99</v>
      </c>
      <c r="K1057" s="47">
        <f t="shared" si="16"/>
        <v>1024.9107090999998</v>
      </c>
      <c r="M1057" s="135">
        <f>'Predikcia 15min'!K1054</f>
        <v>3</v>
      </c>
      <c r="N1057" s="10">
        <v>4</v>
      </c>
    </row>
    <row r="1058" spans="3:14" ht="15.75" thickBot="1">
      <c r="C1058" s="127">
        <f>'Predikcia 15min'!A1055</f>
        <v>45758</v>
      </c>
      <c r="D1058" s="130">
        <f>'Predikcia 15min'!B1055</f>
        <v>10.958333333333256</v>
      </c>
      <c r="E1058" s="68">
        <f>'Predikcia 15min'!G1055</f>
        <v>6769</v>
      </c>
      <c r="F1058" s="69">
        <f>'Predikcia 15min'!O1055</f>
        <v>5064</v>
      </c>
      <c r="G1058" s="133">
        <f>'Predikcia 15min'!P1055</f>
        <v>13162</v>
      </c>
      <c r="H1058" s="142">
        <v>6</v>
      </c>
      <c r="I1058" s="144">
        <f>'DHS2025'!L1054/1000</f>
        <v>6.0819999999999999</v>
      </c>
      <c r="J1058" s="49">
        <f>'Predikcia 15min'!R1055</f>
        <v>109.17</v>
      </c>
      <c r="K1058" s="47">
        <f t="shared" si="16"/>
        <v>645.77642059999994</v>
      </c>
      <c r="M1058" s="135">
        <f>'Predikcia 15min'!K1055</f>
        <v>3</v>
      </c>
      <c r="N1058" s="10">
        <v>2</v>
      </c>
    </row>
    <row r="1059" spans="3:14" ht="15.75" thickBot="1">
      <c r="C1059" s="127">
        <f>'Predikcia 15min'!A1056</f>
        <v>45758</v>
      </c>
      <c r="D1059" s="130">
        <f>'Predikcia 15min'!B1056</f>
        <v>10.968749999999922</v>
      </c>
      <c r="E1059" s="68">
        <f>'Predikcia 15min'!G1056</f>
        <v>5061.25</v>
      </c>
      <c r="F1059" s="69">
        <f>'Predikcia 15min'!O1056</f>
        <v>3178</v>
      </c>
      <c r="G1059" s="133">
        <f>'Predikcia 15min'!P1056</f>
        <v>9451</v>
      </c>
      <c r="H1059" s="142">
        <v>4</v>
      </c>
      <c r="I1059" s="144">
        <f>'DHS2025'!L1055/1000</f>
        <v>4.1180000000000003</v>
      </c>
      <c r="J1059" s="49">
        <f>'Predikcia 15min'!R1056</f>
        <v>109.17</v>
      </c>
      <c r="K1059" s="47">
        <f t="shared" si="16"/>
        <v>437.24223940000002</v>
      </c>
      <c r="M1059" s="135">
        <f>'Predikcia 15min'!K1056</f>
        <v>2</v>
      </c>
      <c r="N1059" s="10">
        <v>2</v>
      </c>
    </row>
    <row r="1060" spans="3:14" ht="15.75" thickBot="1">
      <c r="C1060" s="127">
        <f>'Predikcia 15min'!A1057</f>
        <v>45758</v>
      </c>
      <c r="D1060" s="130">
        <f>'Predikcia 15min'!B1057</f>
        <v>10.979166666666588</v>
      </c>
      <c r="E1060" s="68">
        <f>'Predikcia 15min'!G1057</f>
        <v>3700.25</v>
      </c>
      <c r="F1060" s="69">
        <f>'Predikcia 15min'!O1057</f>
        <v>3334</v>
      </c>
      <c r="G1060" s="133">
        <f>'Predikcia 15min'!P1057</f>
        <v>6070</v>
      </c>
      <c r="H1060" s="142">
        <v>2</v>
      </c>
      <c r="I1060" s="144">
        <f>'DHS2025'!L1056/1000</f>
        <v>2.3660000000000001</v>
      </c>
      <c r="J1060" s="49">
        <f>'Predikcia 15min'!R1057</f>
        <v>109.17</v>
      </c>
      <c r="K1060" s="47">
        <f t="shared" si="16"/>
        <v>251.21785779999999</v>
      </c>
      <c r="M1060" s="135">
        <f>'Predikcia 15min'!K1057</f>
        <v>2</v>
      </c>
      <c r="N1060" s="10">
        <v>2</v>
      </c>
    </row>
    <row r="1061" spans="3:14" ht="15.75" thickBot="1">
      <c r="C1061" s="128">
        <f>'Predikcia 15min'!A1058</f>
        <v>45758</v>
      </c>
      <c r="D1061" s="131">
        <f>'Predikcia 15min'!B1058</f>
        <v>10.989583333333254</v>
      </c>
      <c r="E1061" s="71">
        <f>'Predikcia 15min'!G1058</f>
        <v>3351</v>
      </c>
      <c r="F1061" s="72">
        <f>'Predikcia 15min'!O1058</f>
        <v>3626</v>
      </c>
      <c r="G1061" s="134">
        <f>'Predikcia 15min'!P1058</f>
        <v>5072</v>
      </c>
      <c r="H1061" s="142">
        <v>2</v>
      </c>
      <c r="I1061" s="145">
        <f>'DHS2025'!L1057/1000</f>
        <v>2.0649999999999999</v>
      </c>
      <c r="J1061" s="49">
        <f>'Predikcia 15min'!R1058</f>
        <v>109.17</v>
      </c>
      <c r="K1061" s="47">
        <f t="shared" si="16"/>
        <v>219.25818949999999</v>
      </c>
      <c r="M1061" s="135">
        <f>'Predikcia 15min'!K1058</f>
        <v>2</v>
      </c>
      <c r="N1061" s="10">
        <v>2</v>
      </c>
    </row>
    <row r="1062" spans="3:14" ht="15.75" thickBot="1">
      <c r="C1062" s="93">
        <f>'Predikcia 15min'!A1059</f>
        <v>45759</v>
      </c>
      <c r="D1062" s="138">
        <f>'Predikcia 15min'!B1059</f>
        <v>10.99999999999992</v>
      </c>
      <c r="E1062" s="68">
        <f>'Predikcia 15min'!G1059</f>
        <v>3428</v>
      </c>
      <c r="F1062" s="69">
        <f>'Predikcia 15min'!O1059</f>
        <v>3785</v>
      </c>
      <c r="G1062" s="70">
        <f>'Predikcia 15min'!P1059</f>
        <v>4942</v>
      </c>
      <c r="H1062" s="141">
        <v>2</v>
      </c>
      <c r="I1062" s="144">
        <f>'DHS2025'!L1058/1000</f>
        <v>2.0609999999999999</v>
      </c>
      <c r="J1062" s="49">
        <f>'Predikcia 15min'!R1059</f>
        <v>110.31</v>
      </c>
      <c r="K1062" s="47">
        <f t="shared" si="16"/>
        <v>221.15952089999999</v>
      </c>
      <c r="M1062" s="135">
        <f>'Predikcia 15min'!K1059</f>
        <v>2</v>
      </c>
      <c r="N1062" s="10">
        <v>2</v>
      </c>
    </row>
    <row r="1063" spans="3:14" ht="15.75" thickBot="1">
      <c r="C1063" s="93">
        <f>'Predikcia 15min'!A1060</f>
        <v>45759</v>
      </c>
      <c r="D1063" s="138">
        <f>'Predikcia 15min'!B1060</f>
        <v>11.010416666666586</v>
      </c>
      <c r="E1063" s="68">
        <f>'Predikcia 15min'!G1060</f>
        <v>3112.75</v>
      </c>
      <c r="F1063" s="69">
        <f>'Predikcia 15min'!O1060</f>
        <v>4410</v>
      </c>
      <c r="G1063" s="70">
        <f>'Predikcia 15min'!P1060</f>
        <v>4865</v>
      </c>
      <c r="H1063" s="142">
        <v>2</v>
      </c>
      <c r="I1063" s="144">
        <f>'DHS2025'!L1059/1000</f>
        <v>2.0670000000000002</v>
      </c>
      <c r="J1063" s="49">
        <f>'Predikcia 15min'!R1060</f>
        <v>110.31</v>
      </c>
      <c r="K1063" s="47">
        <f t="shared" si="16"/>
        <v>221.8033623</v>
      </c>
      <c r="M1063" s="135">
        <f>'Predikcia 15min'!K1060</f>
        <v>2</v>
      </c>
      <c r="N1063" s="10">
        <v>2</v>
      </c>
    </row>
    <row r="1064" spans="3:14" ht="15.75" thickBot="1">
      <c r="C1064" s="93">
        <f>'Predikcia 15min'!A1061</f>
        <v>45759</v>
      </c>
      <c r="D1064" s="138">
        <f>'Predikcia 15min'!B1061</f>
        <v>11.020833333333252</v>
      </c>
      <c r="E1064" s="68">
        <f>'Predikcia 15min'!G1061</f>
        <v>3372.25</v>
      </c>
      <c r="F1064" s="69">
        <f>'Predikcia 15min'!O1061</f>
        <v>4296</v>
      </c>
      <c r="G1064" s="70">
        <f>'Predikcia 15min'!P1061</f>
        <v>5070</v>
      </c>
      <c r="H1064" s="142">
        <v>2</v>
      </c>
      <c r="I1064" s="144">
        <f>'DHS2025'!L1060/1000</f>
        <v>2.0539999999999998</v>
      </c>
      <c r="J1064" s="49">
        <f>'Predikcia 15min'!R1061</f>
        <v>110.31</v>
      </c>
      <c r="K1064" s="47">
        <f t="shared" si="16"/>
        <v>220.40837259999998</v>
      </c>
      <c r="M1064" s="135">
        <f>'Predikcia 15min'!K1061</f>
        <v>2</v>
      </c>
      <c r="N1064" s="10">
        <v>2</v>
      </c>
    </row>
    <row r="1065" spans="3:14" ht="15.75" thickBot="1">
      <c r="C1065" s="93">
        <f>'Predikcia 15min'!A1062</f>
        <v>45759</v>
      </c>
      <c r="D1065" s="138">
        <f>'Predikcia 15min'!B1062</f>
        <v>11.031249999999918</v>
      </c>
      <c r="E1065" s="68">
        <f>'Predikcia 15min'!G1062</f>
        <v>4424</v>
      </c>
      <c r="F1065" s="69">
        <f>'Predikcia 15min'!O1062</f>
        <v>4427</v>
      </c>
      <c r="G1065" s="70">
        <f>'Predikcia 15min'!P1062</f>
        <v>4561</v>
      </c>
      <c r="H1065" s="142">
        <v>2</v>
      </c>
      <c r="I1065" s="144">
        <f>'DHS2025'!L1061/1000</f>
        <v>2.0579999999999998</v>
      </c>
      <c r="J1065" s="49">
        <f>'Predikcia 15min'!R1062</f>
        <v>110.31</v>
      </c>
      <c r="K1065" s="47">
        <f t="shared" si="16"/>
        <v>220.83760019999997</v>
      </c>
      <c r="M1065" s="135">
        <f>'Predikcia 15min'!K1062</f>
        <v>2</v>
      </c>
      <c r="N1065" s="10">
        <v>2</v>
      </c>
    </row>
    <row r="1066" spans="3:14" ht="15.75" thickBot="1">
      <c r="C1066" s="93">
        <f>'Predikcia 15min'!A1063</f>
        <v>45759</v>
      </c>
      <c r="D1066" s="138">
        <f>'Predikcia 15min'!B1063</f>
        <v>11.041666666666584</v>
      </c>
      <c r="E1066" s="68">
        <f>'Predikcia 15min'!G1063</f>
        <v>4308.5</v>
      </c>
      <c r="F1066" s="69">
        <f>'Predikcia 15min'!O1063</f>
        <v>4146</v>
      </c>
      <c r="G1066" s="70">
        <f>'Predikcia 15min'!P1063</f>
        <v>4535</v>
      </c>
      <c r="H1066" s="142">
        <v>2</v>
      </c>
      <c r="I1066" s="144">
        <f>'DHS2025'!L1062/1000</f>
        <v>2.0539999999999998</v>
      </c>
      <c r="J1066" s="49">
        <f>'Predikcia 15min'!R1063</f>
        <v>106.99</v>
      </c>
      <c r="K1066" s="47">
        <f t="shared" si="16"/>
        <v>213.65728539999995</v>
      </c>
      <c r="M1066" s="135">
        <f>'Predikcia 15min'!K1063</f>
        <v>2</v>
      </c>
      <c r="N1066" s="10">
        <v>2</v>
      </c>
    </row>
    <row r="1067" spans="3:14" ht="15.75" thickBot="1">
      <c r="C1067" s="93">
        <f>'Predikcia 15min'!A1064</f>
        <v>45759</v>
      </c>
      <c r="D1067" s="138">
        <f>'Predikcia 15min'!B1064</f>
        <v>11.05208333333325</v>
      </c>
      <c r="E1067" s="68">
        <f>'Predikcia 15min'!G1064</f>
        <v>4600.25</v>
      </c>
      <c r="F1067" s="69">
        <f>'Predikcia 15min'!O1064</f>
        <v>3951</v>
      </c>
      <c r="G1067" s="70">
        <f>'Predikcia 15min'!P1064</f>
        <v>4435</v>
      </c>
      <c r="H1067" s="142">
        <v>2</v>
      </c>
      <c r="I1067" s="144">
        <f>'DHS2025'!L1063/1000</f>
        <v>2.0569999999999999</v>
      </c>
      <c r="J1067" s="49">
        <f>'Predikcia 15min'!R1064</f>
        <v>106.99</v>
      </c>
      <c r="K1067" s="47">
        <f t="shared" si="16"/>
        <v>213.96934569999996</v>
      </c>
      <c r="M1067" s="135">
        <f>'Predikcia 15min'!K1064</f>
        <v>2</v>
      </c>
      <c r="N1067" s="10">
        <v>2</v>
      </c>
    </row>
    <row r="1068" spans="3:14" ht="15.75" thickBot="1">
      <c r="C1068" s="93">
        <f>'Predikcia 15min'!A1065</f>
        <v>45759</v>
      </c>
      <c r="D1068" s="138">
        <f>'Predikcia 15min'!B1065</f>
        <v>11.062499999999917</v>
      </c>
      <c r="E1068" s="68">
        <f>'Predikcia 15min'!G1065</f>
        <v>4307.75</v>
      </c>
      <c r="F1068" s="69">
        <f>'Predikcia 15min'!O1065</f>
        <v>3895</v>
      </c>
      <c r="G1068" s="70">
        <f>'Predikcia 15min'!P1065</f>
        <v>4404</v>
      </c>
      <c r="H1068" s="142">
        <v>2</v>
      </c>
      <c r="I1068" s="144">
        <f>'DHS2025'!L1064/1000</f>
        <v>2.0569999999999999</v>
      </c>
      <c r="J1068" s="49">
        <f>'Predikcia 15min'!R1065</f>
        <v>106.99</v>
      </c>
      <c r="K1068" s="47">
        <f t="shared" si="16"/>
        <v>213.96934569999996</v>
      </c>
      <c r="M1068" s="135">
        <f>'Predikcia 15min'!K1065</f>
        <v>2</v>
      </c>
      <c r="N1068" s="10">
        <v>2</v>
      </c>
    </row>
    <row r="1069" spans="3:14" ht="15.75" thickBot="1">
      <c r="C1069" s="93">
        <f>'Predikcia 15min'!A1066</f>
        <v>45759</v>
      </c>
      <c r="D1069" s="138">
        <f>'Predikcia 15min'!B1066</f>
        <v>11.072916666666583</v>
      </c>
      <c r="E1069" s="68">
        <f>'Predikcia 15min'!G1066</f>
        <v>4322.25</v>
      </c>
      <c r="F1069" s="69">
        <f>'Predikcia 15min'!O1066</f>
        <v>4247</v>
      </c>
      <c r="G1069" s="70">
        <f>'Predikcia 15min'!P1066</f>
        <v>4358</v>
      </c>
      <c r="H1069" s="142">
        <v>2</v>
      </c>
      <c r="I1069" s="144">
        <f>'DHS2025'!L1065/1000</f>
        <v>2.06</v>
      </c>
      <c r="J1069" s="49">
        <f>'Predikcia 15min'!R1066</f>
        <v>106.99</v>
      </c>
      <c r="K1069" s="47">
        <f t="shared" si="16"/>
        <v>214.28140599999998</v>
      </c>
      <c r="M1069" s="135">
        <f>'Predikcia 15min'!K1066</f>
        <v>2</v>
      </c>
      <c r="N1069" s="10">
        <v>2</v>
      </c>
    </row>
    <row r="1070" spans="3:14" ht="15.75" thickBot="1">
      <c r="C1070" s="93">
        <f>'Predikcia 15min'!A1067</f>
        <v>45759</v>
      </c>
      <c r="D1070" s="138">
        <f>'Predikcia 15min'!B1067</f>
        <v>11.083333333333249</v>
      </c>
      <c r="E1070" s="68">
        <f>'Predikcia 15min'!G1067</f>
        <v>4338</v>
      </c>
      <c r="F1070" s="69">
        <f>'Predikcia 15min'!O1067</f>
        <v>4393</v>
      </c>
      <c r="G1070" s="70">
        <f>'Predikcia 15min'!P1067</f>
        <v>3882</v>
      </c>
      <c r="H1070" s="142">
        <v>2</v>
      </c>
      <c r="I1070" s="144">
        <f>'DHS2025'!L1066/1000</f>
        <v>2.0470000000000002</v>
      </c>
      <c r="J1070" s="49">
        <f>'Predikcia 15min'!R1067</f>
        <v>103.31</v>
      </c>
      <c r="K1070" s="47">
        <f t="shared" si="16"/>
        <v>205.4715143</v>
      </c>
      <c r="M1070" s="135">
        <f>'Predikcia 15min'!K1067</f>
        <v>2</v>
      </c>
      <c r="N1070" s="10">
        <v>2</v>
      </c>
    </row>
    <row r="1071" spans="3:14" ht="15.75" thickBot="1">
      <c r="C1071" s="93">
        <f>'Predikcia 15min'!A1068</f>
        <v>45759</v>
      </c>
      <c r="D1071" s="138">
        <f>'Predikcia 15min'!B1068</f>
        <v>11.093749999999915</v>
      </c>
      <c r="E1071" s="68">
        <f>'Predikcia 15min'!G1068</f>
        <v>4331.75</v>
      </c>
      <c r="F1071" s="69">
        <f>'Predikcia 15min'!O1068</f>
        <v>3845</v>
      </c>
      <c r="G1071" s="70">
        <f>'Predikcia 15min'!P1068</f>
        <v>4874</v>
      </c>
      <c r="H1071" s="142">
        <v>2</v>
      </c>
      <c r="I1071" s="144">
        <f>'DHS2025'!L1067/1000</f>
        <v>2.0630000000000002</v>
      </c>
      <c r="J1071" s="49">
        <f>'Predikcia 15min'!R1068</f>
        <v>103.31</v>
      </c>
      <c r="K1071" s="47">
        <f t="shared" si="16"/>
        <v>207.0775447</v>
      </c>
      <c r="M1071" s="135">
        <f>'Predikcia 15min'!K1068</f>
        <v>2</v>
      </c>
      <c r="N1071" s="10">
        <v>2</v>
      </c>
    </row>
    <row r="1072" spans="3:14" ht="15.75" thickBot="1">
      <c r="C1072" s="93">
        <f>'Predikcia 15min'!A1069</f>
        <v>45759</v>
      </c>
      <c r="D1072" s="138">
        <f>'Predikcia 15min'!B1069</f>
        <v>11.104166666666581</v>
      </c>
      <c r="E1072" s="68">
        <f>'Predikcia 15min'!G1069</f>
        <v>4368.5</v>
      </c>
      <c r="F1072" s="69">
        <f>'Predikcia 15min'!O1069</f>
        <v>3835</v>
      </c>
      <c r="G1072" s="70">
        <f>'Predikcia 15min'!P1069</f>
        <v>4698</v>
      </c>
      <c r="H1072" s="142">
        <v>2</v>
      </c>
      <c r="I1072" s="144">
        <f>'DHS2025'!L1068/1000</f>
        <v>2.0659999999999998</v>
      </c>
      <c r="J1072" s="49">
        <f>'Predikcia 15min'!R1069</f>
        <v>103.31</v>
      </c>
      <c r="K1072" s="47">
        <f t="shared" si="16"/>
        <v>207.37867539999996</v>
      </c>
      <c r="M1072" s="135">
        <f>'Predikcia 15min'!K1069</f>
        <v>2</v>
      </c>
      <c r="N1072" s="10">
        <v>2</v>
      </c>
    </row>
    <row r="1073" spans="3:14" ht="15.75" thickBot="1">
      <c r="C1073" s="93">
        <f>'Predikcia 15min'!A1070</f>
        <v>45759</v>
      </c>
      <c r="D1073" s="138">
        <f>'Predikcia 15min'!B1070</f>
        <v>11.114583333333247</v>
      </c>
      <c r="E1073" s="68">
        <f>'Predikcia 15min'!G1070</f>
        <v>4628.5</v>
      </c>
      <c r="F1073" s="69">
        <f>'Predikcia 15min'!O1070</f>
        <v>4465</v>
      </c>
      <c r="G1073" s="70">
        <f>'Predikcia 15min'!P1070</f>
        <v>4427</v>
      </c>
      <c r="H1073" s="142">
        <v>2</v>
      </c>
      <c r="I1073" s="144">
        <f>'DHS2025'!L1069/1000</f>
        <v>2.0579999999999998</v>
      </c>
      <c r="J1073" s="49">
        <f>'Predikcia 15min'!R1070</f>
        <v>103.31</v>
      </c>
      <c r="K1073" s="47">
        <f t="shared" si="16"/>
        <v>206.57566019999996</v>
      </c>
      <c r="M1073" s="135">
        <f>'Predikcia 15min'!K1070</f>
        <v>2</v>
      </c>
      <c r="N1073" s="10">
        <v>2</v>
      </c>
    </row>
    <row r="1074" spans="3:14" ht="15.75" thickBot="1">
      <c r="C1074" s="93">
        <f>'Predikcia 15min'!A1071</f>
        <v>45759</v>
      </c>
      <c r="D1074" s="138">
        <f>'Predikcia 15min'!B1071</f>
        <v>11.124999999999913</v>
      </c>
      <c r="E1074" s="68">
        <f>'Predikcia 15min'!G1071</f>
        <v>4781.25</v>
      </c>
      <c r="F1074" s="69">
        <f>'Predikcia 15min'!O1071</f>
        <v>4653</v>
      </c>
      <c r="G1074" s="70">
        <f>'Predikcia 15min'!P1071</f>
        <v>6550</v>
      </c>
      <c r="H1074" s="142">
        <v>3</v>
      </c>
      <c r="I1074" s="144">
        <f>'DHS2025'!L1070/1000</f>
        <v>2.9889999999999999</v>
      </c>
      <c r="J1074" s="49">
        <f>'Predikcia 15min'!R1071</f>
        <v>101.16</v>
      </c>
      <c r="K1074" s="47">
        <f t="shared" si="16"/>
        <v>293.66446759999997</v>
      </c>
      <c r="M1074" s="135">
        <f>'Predikcia 15min'!K1071</f>
        <v>2</v>
      </c>
      <c r="N1074" s="10">
        <v>3</v>
      </c>
    </row>
    <row r="1075" spans="3:14" ht="15.75" thickBot="1">
      <c r="C1075" s="93">
        <f>'Predikcia 15min'!A1072</f>
        <v>45759</v>
      </c>
      <c r="D1075" s="138">
        <f>'Predikcia 15min'!B1072</f>
        <v>11.135416666666579</v>
      </c>
      <c r="E1075" s="68">
        <f>'Predikcia 15min'!G1072</f>
        <v>5155.25</v>
      </c>
      <c r="F1075" s="69">
        <f>'Predikcia 15min'!O1072</f>
        <v>4585</v>
      </c>
      <c r="G1075" s="70">
        <f>'Predikcia 15min'!P1072</f>
        <v>6287</v>
      </c>
      <c r="H1075" s="142">
        <v>3</v>
      </c>
      <c r="I1075" s="144">
        <f>'DHS2025'!L1071/1000</f>
        <v>3.0550000000000002</v>
      </c>
      <c r="J1075" s="49">
        <f>'Predikcia 15min'!R1072</f>
        <v>101.16</v>
      </c>
      <c r="K1075" s="47">
        <f t="shared" si="16"/>
        <v>300.14886200000001</v>
      </c>
      <c r="M1075" s="135">
        <f>'Predikcia 15min'!K1072</f>
        <v>2</v>
      </c>
      <c r="N1075" s="10">
        <v>3</v>
      </c>
    </row>
    <row r="1076" spans="3:14" ht="15.75" thickBot="1">
      <c r="C1076" s="93">
        <f>'Predikcia 15min'!A1073</f>
        <v>45759</v>
      </c>
      <c r="D1076" s="138">
        <f>'Predikcia 15min'!B1073</f>
        <v>11.145833333333245</v>
      </c>
      <c r="E1076" s="68">
        <f>'Predikcia 15min'!G1073</f>
        <v>6155.5</v>
      </c>
      <c r="F1076" s="69">
        <f>'Predikcia 15min'!O1073</f>
        <v>7491</v>
      </c>
      <c r="G1076" s="70">
        <f>'Predikcia 15min'!P1073</f>
        <v>3309</v>
      </c>
      <c r="H1076" s="142">
        <v>3</v>
      </c>
      <c r="I1076" s="144">
        <f>'DHS2025'!L1072/1000</f>
        <v>3.069</v>
      </c>
      <c r="J1076" s="49">
        <f>'Predikcia 15min'!R1073</f>
        <v>101.16</v>
      </c>
      <c r="K1076" s="47">
        <f t="shared" si="16"/>
        <v>301.52433959999996</v>
      </c>
      <c r="M1076" s="135">
        <f>'Predikcia 15min'!K1073</f>
        <v>3</v>
      </c>
      <c r="N1076" s="10">
        <v>3</v>
      </c>
    </row>
    <row r="1077" spans="3:14" ht="15.75" thickBot="1">
      <c r="C1077" s="93">
        <f>'Predikcia 15min'!A1074</f>
        <v>45759</v>
      </c>
      <c r="D1077" s="138">
        <f>'Predikcia 15min'!B1074</f>
        <v>11.156249999999911</v>
      </c>
      <c r="E1077" s="68">
        <f>'Predikcia 15min'!G1074</f>
        <v>7045.75</v>
      </c>
      <c r="F1077" s="69">
        <f>'Predikcia 15min'!O1074</f>
        <v>10396</v>
      </c>
      <c r="G1077" s="70">
        <f>'Predikcia 15min'!P1074</f>
        <v>806</v>
      </c>
      <c r="H1077" s="142">
        <v>3</v>
      </c>
      <c r="I1077" s="144">
        <f>'DHS2025'!L1073/1000</f>
        <v>3.0720000000000001</v>
      </c>
      <c r="J1077" s="49">
        <f>'Predikcia 15min'!R1074</f>
        <v>101.16</v>
      </c>
      <c r="K1077" s="47">
        <f t="shared" si="16"/>
        <v>301.81908479999998</v>
      </c>
      <c r="M1077" s="135">
        <f>'Predikcia 15min'!K1074</f>
        <v>3</v>
      </c>
      <c r="N1077" s="10">
        <v>3</v>
      </c>
    </row>
    <row r="1078" spans="3:14" ht="15.75" thickBot="1">
      <c r="C1078" s="93">
        <f>'Predikcia 15min'!A1075</f>
        <v>45759</v>
      </c>
      <c r="D1078" s="138">
        <f>'Predikcia 15min'!B1075</f>
        <v>11.166666666666577</v>
      </c>
      <c r="E1078" s="68">
        <f>'Predikcia 15min'!G1075</f>
        <v>7576</v>
      </c>
      <c r="F1078" s="69">
        <f>'Predikcia 15min'!O1075</f>
        <v>11721</v>
      </c>
      <c r="G1078" s="70">
        <f>'Predikcia 15min'!P1075</f>
        <v>155</v>
      </c>
      <c r="H1078" s="142">
        <v>4</v>
      </c>
      <c r="I1078" s="144">
        <f>'DHS2025'!L1074/1000</f>
        <v>3.754</v>
      </c>
      <c r="J1078" s="49">
        <f>'Predikcia 15min'!R1075</f>
        <v>102.04</v>
      </c>
      <c r="K1078" s="47">
        <f t="shared" si="16"/>
        <v>372.0949784</v>
      </c>
      <c r="M1078" s="135">
        <f>'Predikcia 15min'!K1075</f>
        <v>3</v>
      </c>
      <c r="N1078" s="10">
        <v>4</v>
      </c>
    </row>
    <row r="1079" spans="3:14" ht="15.75" thickBot="1">
      <c r="C1079" s="93">
        <f>'Predikcia 15min'!A1076</f>
        <v>45759</v>
      </c>
      <c r="D1079" s="138">
        <f>'Predikcia 15min'!B1076</f>
        <v>11.177083333333243</v>
      </c>
      <c r="E1079" s="68">
        <f>'Predikcia 15min'!G1076</f>
        <v>8838</v>
      </c>
      <c r="F1079" s="69">
        <f>'Predikcia 15min'!O1076</f>
        <v>13340</v>
      </c>
      <c r="G1079" s="70">
        <f>'Predikcia 15min'!P1076</f>
        <v>1392</v>
      </c>
      <c r="H1079" s="142">
        <v>4</v>
      </c>
      <c r="I1079" s="144">
        <f>'DHS2025'!L1075/1000</f>
        <v>4.069</v>
      </c>
      <c r="J1079" s="49">
        <f>'Predikcia 15min'!R1076</f>
        <v>102.04</v>
      </c>
      <c r="K1079" s="47">
        <f t="shared" si="16"/>
        <v>403.31765240000004</v>
      </c>
      <c r="M1079" s="135">
        <f>'Predikcia 15min'!K1076</f>
        <v>3</v>
      </c>
      <c r="N1079" s="10">
        <v>4</v>
      </c>
    </row>
    <row r="1080" spans="3:14" ht="15.75" thickBot="1">
      <c r="C1080" s="93">
        <f>'Predikcia 15min'!A1077</f>
        <v>45759</v>
      </c>
      <c r="D1080" s="138">
        <f>'Predikcia 15min'!B1077</f>
        <v>11.187499999999909</v>
      </c>
      <c r="E1080" s="68">
        <f>'Predikcia 15min'!G1077</f>
        <v>11298.75</v>
      </c>
      <c r="F1080" s="69">
        <f>'Predikcia 15min'!O1077</f>
        <v>12396</v>
      </c>
      <c r="G1080" s="70">
        <f>'Predikcia 15min'!P1077</f>
        <v>69</v>
      </c>
      <c r="H1080" s="142">
        <v>4</v>
      </c>
      <c r="I1080" s="144">
        <f>'DHS2025'!L1076/1000</f>
        <v>4.0430000000000001</v>
      </c>
      <c r="J1080" s="49">
        <f>'Predikcia 15min'!R1077</f>
        <v>102.04</v>
      </c>
      <c r="K1080" s="47">
        <f t="shared" si="16"/>
        <v>400.74054280000001</v>
      </c>
      <c r="M1080" s="135">
        <f>'Predikcia 15min'!K1077</f>
        <v>4</v>
      </c>
      <c r="N1080" s="10">
        <v>4</v>
      </c>
    </row>
    <row r="1081" spans="3:14" ht="15.75" thickBot="1">
      <c r="C1081" s="93">
        <f>'Predikcia 15min'!A1078</f>
        <v>45759</v>
      </c>
      <c r="D1081" s="138">
        <f>'Predikcia 15min'!B1078</f>
        <v>11.197916666666575</v>
      </c>
      <c r="E1081" s="68">
        <f>'Predikcia 15min'!G1078</f>
        <v>13273.25</v>
      </c>
      <c r="F1081" s="69">
        <f>'Predikcia 15min'!O1078</f>
        <v>13036</v>
      </c>
      <c r="G1081" s="70">
        <f>'Predikcia 15min'!P1078</f>
        <v>77</v>
      </c>
      <c r="H1081" s="142">
        <v>4</v>
      </c>
      <c r="I1081" s="144">
        <f>'DHS2025'!L1077/1000</f>
        <v>4.0430000000000001</v>
      </c>
      <c r="J1081" s="49">
        <f>'Predikcia 15min'!R1078</f>
        <v>102.04</v>
      </c>
      <c r="K1081" s="47">
        <f t="shared" si="16"/>
        <v>400.74054280000001</v>
      </c>
      <c r="M1081" s="135">
        <f>'Predikcia 15min'!K1078</f>
        <v>5</v>
      </c>
      <c r="N1081" s="10">
        <v>4</v>
      </c>
    </row>
    <row r="1082" spans="3:14" ht="15.75" thickBot="1">
      <c r="C1082" s="93">
        <f>'Predikcia 15min'!A1079</f>
        <v>45759</v>
      </c>
      <c r="D1082" s="138">
        <f>'Predikcia 15min'!B1079</f>
        <v>11.208333333333242</v>
      </c>
      <c r="E1082" s="68">
        <f>'Predikcia 15min'!G1079</f>
        <v>13865</v>
      </c>
      <c r="F1082" s="69">
        <f>'Predikcia 15min'!O1079</f>
        <v>13725</v>
      </c>
      <c r="G1082" s="70">
        <f>'Predikcia 15min'!P1079</f>
        <v>59</v>
      </c>
      <c r="H1082" s="142">
        <v>4</v>
      </c>
      <c r="I1082" s="144">
        <f>'DHS2025'!L1078/1000</f>
        <v>4.0629999999999997</v>
      </c>
      <c r="J1082" s="49">
        <f>'Predikcia 15min'!R1079</f>
        <v>101.88</v>
      </c>
      <c r="K1082" s="47">
        <f t="shared" si="16"/>
        <v>402.07935559999993</v>
      </c>
      <c r="M1082" s="135">
        <f>'Predikcia 15min'!K1079</f>
        <v>5</v>
      </c>
      <c r="N1082" s="10">
        <v>4</v>
      </c>
    </row>
    <row r="1083" spans="3:14" ht="15.75" thickBot="1">
      <c r="C1083" s="93">
        <f>'Predikcia 15min'!A1080</f>
        <v>45759</v>
      </c>
      <c r="D1083" s="138">
        <f>'Predikcia 15min'!B1080</f>
        <v>11.218749999999908</v>
      </c>
      <c r="E1083" s="68">
        <f>'Predikcia 15min'!G1080</f>
        <v>13320.25</v>
      </c>
      <c r="F1083" s="69">
        <f>'Predikcia 15min'!O1080</f>
        <v>13355</v>
      </c>
      <c r="G1083" s="70">
        <f>'Predikcia 15min'!P1080</f>
        <v>137</v>
      </c>
      <c r="H1083" s="142">
        <v>4</v>
      </c>
      <c r="I1083" s="144">
        <f>'DHS2025'!L1079/1000</f>
        <v>4.0670000000000002</v>
      </c>
      <c r="J1083" s="49">
        <f>'Predikcia 15min'!R1080</f>
        <v>101.88</v>
      </c>
      <c r="K1083" s="47">
        <f t="shared" si="16"/>
        <v>402.47520040000001</v>
      </c>
      <c r="M1083" s="135">
        <f>'Predikcia 15min'!K1080</f>
        <v>5</v>
      </c>
      <c r="N1083" s="10">
        <v>4</v>
      </c>
    </row>
    <row r="1084" spans="3:14" ht="15.75" thickBot="1">
      <c r="C1084" s="93">
        <f>'Predikcia 15min'!A1081</f>
        <v>45759</v>
      </c>
      <c r="D1084" s="138">
        <f>'Predikcia 15min'!B1081</f>
        <v>11.229166666666574</v>
      </c>
      <c r="E1084" s="68">
        <f>'Predikcia 15min'!G1081</f>
        <v>13809.75</v>
      </c>
      <c r="F1084" s="69">
        <f>'Predikcia 15min'!O1081</f>
        <v>13142</v>
      </c>
      <c r="G1084" s="70">
        <f>'Predikcia 15min'!P1081</f>
        <v>101</v>
      </c>
      <c r="H1084" s="142">
        <v>4</v>
      </c>
      <c r="I1084" s="144">
        <f>'DHS2025'!L1080/1000</f>
        <v>4.0590000000000002</v>
      </c>
      <c r="J1084" s="49">
        <f>'Predikcia 15min'!R1081</f>
        <v>101.88</v>
      </c>
      <c r="K1084" s="47">
        <f t="shared" si="16"/>
        <v>401.68351079999997</v>
      </c>
      <c r="M1084" s="135">
        <f>'Predikcia 15min'!K1081</f>
        <v>5</v>
      </c>
      <c r="N1084" s="10">
        <v>4</v>
      </c>
    </row>
    <row r="1085" spans="3:14" ht="15.75" thickBot="1">
      <c r="C1085" s="93">
        <f>'Predikcia 15min'!A1082</f>
        <v>45759</v>
      </c>
      <c r="D1085" s="138">
        <f>'Predikcia 15min'!B1082</f>
        <v>11.23958333333324</v>
      </c>
      <c r="E1085" s="68">
        <f>'Predikcia 15min'!G1082</f>
        <v>13843.75</v>
      </c>
      <c r="F1085" s="69">
        <f>'Predikcia 15min'!O1082</f>
        <v>13185</v>
      </c>
      <c r="G1085" s="70">
        <f>'Predikcia 15min'!P1082</f>
        <v>62</v>
      </c>
      <c r="H1085" s="142">
        <v>4</v>
      </c>
      <c r="I1085" s="144">
        <f>'DHS2025'!L1081/1000</f>
        <v>4.0510000000000002</v>
      </c>
      <c r="J1085" s="49">
        <f>'Predikcia 15min'!R1082</f>
        <v>101.88</v>
      </c>
      <c r="K1085" s="47">
        <f t="shared" si="16"/>
        <v>400.89182119999998</v>
      </c>
      <c r="M1085" s="135">
        <f>'Predikcia 15min'!K1082</f>
        <v>5</v>
      </c>
      <c r="N1085" s="10">
        <v>4</v>
      </c>
    </row>
    <row r="1086" spans="3:14" ht="15.75" thickBot="1">
      <c r="C1086" s="93">
        <f>'Predikcia 15min'!A1083</f>
        <v>45759</v>
      </c>
      <c r="D1086" s="138">
        <f>'Predikcia 15min'!B1083</f>
        <v>11.249999999999906</v>
      </c>
      <c r="E1086" s="68">
        <f>'Predikcia 15min'!G1083</f>
        <v>13290</v>
      </c>
      <c r="F1086" s="69">
        <f>'Predikcia 15min'!O1083</f>
        <v>13322</v>
      </c>
      <c r="G1086" s="70">
        <f>'Predikcia 15min'!P1083</f>
        <v>89</v>
      </c>
      <c r="H1086" s="142">
        <v>4</v>
      </c>
      <c r="I1086" s="144">
        <f>'DHS2025'!L1082/1000</f>
        <v>4.0519999999999996</v>
      </c>
      <c r="J1086" s="49">
        <f>'Predikcia 15min'!R1083</f>
        <v>110.96</v>
      </c>
      <c r="K1086" s="47">
        <f t="shared" si="16"/>
        <v>437.41502079999992</v>
      </c>
      <c r="M1086" s="135">
        <f>'Predikcia 15min'!K1083</f>
        <v>5</v>
      </c>
      <c r="N1086" s="10">
        <v>4</v>
      </c>
    </row>
    <row r="1087" spans="3:14" ht="15.75" thickBot="1">
      <c r="C1087" s="93">
        <f>'Predikcia 15min'!A1084</f>
        <v>45759</v>
      </c>
      <c r="D1087" s="138">
        <f>'Predikcia 15min'!B1084</f>
        <v>11.260416666666572</v>
      </c>
      <c r="E1087" s="68">
        <f>'Predikcia 15min'!G1084</f>
        <v>13138</v>
      </c>
      <c r="F1087" s="69">
        <f>'Predikcia 15min'!O1084</f>
        <v>13210</v>
      </c>
      <c r="G1087" s="70">
        <f>'Predikcia 15min'!P1084</f>
        <v>85</v>
      </c>
      <c r="H1087" s="142">
        <v>4</v>
      </c>
      <c r="I1087" s="144">
        <f>'DHS2025'!L1083/1000</f>
        <v>4.0640000000000001</v>
      </c>
      <c r="J1087" s="49">
        <f>'Predikcia 15min'!R1084</f>
        <v>110.96</v>
      </c>
      <c r="K1087" s="47">
        <f t="shared" si="16"/>
        <v>438.71042559999995</v>
      </c>
      <c r="M1087" s="135">
        <f>'Predikcia 15min'!K1084</f>
        <v>5</v>
      </c>
      <c r="N1087" s="10">
        <v>4</v>
      </c>
    </row>
    <row r="1088" spans="3:14" ht="15.75" thickBot="1">
      <c r="C1088" s="93">
        <f>'Predikcia 15min'!A1085</f>
        <v>45759</v>
      </c>
      <c r="D1088" s="138">
        <f>'Predikcia 15min'!B1085</f>
        <v>11.270833333333238</v>
      </c>
      <c r="E1088" s="68">
        <f>'Predikcia 15min'!G1085</f>
        <v>13159.5</v>
      </c>
      <c r="F1088" s="69">
        <f>'Predikcia 15min'!O1085</f>
        <v>12791</v>
      </c>
      <c r="G1088" s="70">
        <f>'Predikcia 15min'!P1085</f>
        <v>27</v>
      </c>
      <c r="H1088" s="142">
        <v>4</v>
      </c>
      <c r="I1088" s="144">
        <f>'DHS2025'!L1084/1000</f>
        <v>4.0549999999999997</v>
      </c>
      <c r="J1088" s="49">
        <f>'Predikcia 15min'!R1085</f>
        <v>110.96</v>
      </c>
      <c r="K1088" s="47">
        <f t="shared" si="16"/>
        <v>437.7388719999999</v>
      </c>
      <c r="M1088" s="135">
        <f>'Predikcia 15min'!K1085</f>
        <v>5</v>
      </c>
      <c r="N1088" s="10">
        <v>4</v>
      </c>
    </row>
    <row r="1089" spans="3:14" ht="15.75" thickBot="1">
      <c r="C1089" s="93">
        <f>'Predikcia 15min'!A1086</f>
        <v>45759</v>
      </c>
      <c r="D1089" s="138">
        <f>'Predikcia 15min'!B1086</f>
        <v>11.281249999999904</v>
      </c>
      <c r="E1089" s="68">
        <f>'Predikcia 15min'!G1086</f>
        <v>12848.75</v>
      </c>
      <c r="F1089" s="69">
        <f>'Predikcia 15min'!O1086</f>
        <v>13217</v>
      </c>
      <c r="G1089" s="70">
        <f>'Predikcia 15min'!P1086</f>
        <v>108</v>
      </c>
      <c r="H1089" s="142">
        <v>4</v>
      </c>
      <c r="I1089" s="144">
        <f>'DHS2025'!L1085/1000</f>
        <v>4.0590000000000002</v>
      </c>
      <c r="J1089" s="49">
        <f>'Predikcia 15min'!R1086</f>
        <v>110.96</v>
      </c>
      <c r="K1089" s="47">
        <f t="shared" si="16"/>
        <v>438.17067359999999</v>
      </c>
      <c r="M1089" s="135">
        <f>'Predikcia 15min'!K1086</f>
        <v>5</v>
      </c>
      <c r="N1089" s="10">
        <v>4</v>
      </c>
    </row>
    <row r="1090" spans="3:14" ht="15.75" thickBot="1">
      <c r="C1090" s="93">
        <f>'Predikcia 15min'!A1087</f>
        <v>45759</v>
      </c>
      <c r="D1090" s="138">
        <f>'Predikcia 15min'!B1087</f>
        <v>11.29166666666657</v>
      </c>
      <c r="E1090" s="68">
        <f>'Predikcia 15min'!G1087</f>
        <v>12694.5</v>
      </c>
      <c r="F1090" s="69">
        <f>'Predikcia 15min'!O1087</f>
        <v>13117</v>
      </c>
      <c r="G1090" s="70">
        <f>'Predikcia 15min'!P1087</f>
        <v>110</v>
      </c>
      <c r="H1090" s="142">
        <v>4</v>
      </c>
      <c r="I1090" s="144">
        <f>'DHS2025'!L1086/1000</f>
        <v>4.0570000000000004</v>
      </c>
      <c r="J1090" s="49">
        <f>'Predikcia 15min'!R1087</f>
        <v>106.08</v>
      </c>
      <c r="K1090" s="47">
        <f t="shared" si="16"/>
        <v>418.3545944</v>
      </c>
      <c r="M1090" s="135">
        <f>'Predikcia 15min'!K1087</f>
        <v>5</v>
      </c>
      <c r="N1090" s="10">
        <v>4</v>
      </c>
    </row>
    <row r="1091" spans="3:14" ht="15.75" thickBot="1">
      <c r="C1091" s="93">
        <f>'Predikcia 15min'!A1088</f>
        <v>45759</v>
      </c>
      <c r="D1091" s="138">
        <f>'Predikcia 15min'!B1088</f>
        <v>11.302083333333236</v>
      </c>
      <c r="E1091" s="68">
        <f>'Predikcia 15min'!G1088</f>
        <v>12344.75</v>
      </c>
      <c r="F1091" s="69">
        <f>'Predikcia 15min'!O1088</f>
        <v>12520</v>
      </c>
      <c r="G1091" s="70">
        <f>'Predikcia 15min'!P1088</f>
        <v>1014</v>
      </c>
      <c r="H1091" s="142">
        <v>4</v>
      </c>
      <c r="I1091" s="144">
        <f>'DHS2025'!L1087/1000</f>
        <v>4.0599999999999996</v>
      </c>
      <c r="J1091" s="49">
        <f>'Predikcia 15min'!R1088</f>
        <v>106.08</v>
      </c>
      <c r="K1091" s="47">
        <f t="shared" si="16"/>
        <v>418.66395199999994</v>
      </c>
      <c r="M1091" s="135">
        <f>'Predikcia 15min'!K1088</f>
        <v>5</v>
      </c>
      <c r="N1091" s="10">
        <v>4</v>
      </c>
    </row>
    <row r="1092" spans="3:14" ht="15.75" thickBot="1">
      <c r="C1092" s="93">
        <f>'Predikcia 15min'!A1089</f>
        <v>45759</v>
      </c>
      <c r="D1092" s="138">
        <f>'Predikcia 15min'!B1089</f>
        <v>11.312499999999902</v>
      </c>
      <c r="E1092" s="68">
        <f>'Predikcia 15min'!G1089</f>
        <v>12176.25</v>
      </c>
      <c r="F1092" s="69">
        <f>'Predikcia 15min'!O1089</f>
        <v>11909</v>
      </c>
      <c r="G1092" s="70">
        <f>'Predikcia 15min'!P1089</f>
        <v>1254</v>
      </c>
      <c r="H1092" s="142">
        <v>4</v>
      </c>
      <c r="I1092" s="144">
        <f>'DHS2025'!L1088/1000</f>
        <v>4.0540000000000003</v>
      </c>
      <c r="J1092" s="49">
        <f>'Predikcia 15min'!R1089</f>
        <v>106.08</v>
      </c>
      <c r="K1092" s="47">
        <f t="shared" si="16"/>
        <v>418.0452368</v>
      </c>
      <c r="M1092" s="135">
        <f>'Predikcia 15min'!K1089</f>
        <v>5</v>
      </c>
      <c r="N1092" s="10">
        <v>4</v>
      </c>
    </row>
    <row r="1093" spans="3:14" ht="15.75" thickBot="1">
      <c r="C1093" s="93">
        <f>'Predikcia 15min'!A1090</f>
        <v>45759</v>
      </c>
      <c r="D1093" s="138">
        <f>'Predikcia 15min'!B1090</f>
        <v>11.322916666666568</v>
      </c>
      <c r="E1093" s="68">
        <f>'Predikcia 15min'!G1090</f>
        <v>11922.75</v>
      </c>
      <c r="F1093" s="69">
        <f>'Predikcia 15min'!O1090</f>
        <v>11089</v>
      </c>
      <c r="G1093" s="70">
        <f>'Predikcia 15min'!P1090</f>
        <v>2398</v>
      </c>
      <c r="H1093" s="142">
        <v>4</v>
      </c>
      <c r="I1093" s="144">
        <f>'DHS2025'!L1089/1000</f>
        <v>4.0830000000000002</v>
      </c>
      <c r="J1093" s="49">
        <f>'Predikcia 15min'!R1090</f>
        <v>106.08</v>
      </c>
      <c r="K1093" s="47">
        <f t="shared" si="16"/>
        <v>421.0356936</v>
      </c>
      <c r="M1093" s="135">
        <f>'Predikcia 15min'!K1090</f>
        <v>4</v>
      </c>
      <c r="N1093" s="10">
        <v>4</v>
      </c>
    </row>
    <row r="1094" spans="3:14" ht="15.75" thickBot="1">
      <c r="C1094" s="93">
        <f>'Predikcia 15min'!A1091</f>
        <v>45759</v>
      </c>
      <c r="D1094" s="138">
        <f>'Predikcia 15min'!B1091</f>
        <v>11.333333333333234</v>
      </c>
      <c r="E1094" s="68">
        <f>'Predikcia 15min'!G1091</f>
        <v>11849.25</v>
      </c>
      <c r="F1094" s="69">
        <f>'Predikcia 15min'!O1091</f>
        <v>10338</v>
      </c>
      <c r="G1094" s="70">
        <f>'Predikcia 15min'!P1091</f>
        <v>2288</v>
      </c>
      <c r="H1094" s="142">
        <v>4</v>
      </c>
      <c r="I1094" s="144">
        <f>'DHS2025'!L1090/1000</f>
        <v>4.0709999999999997</v>
      </c>
      <c r="J1094" s="49">
        <f>'Predikcia 15min'!R1091</f>
        <v>97.84</v>
      </c>
      <c r="K1094" s="47">
        <f t="shared" si="16"/>
        <v>386.58867359999994</v>
      </c>
      <c r="M1094" s="135">
        <f>'Predikcia 15min'!K1091</f>
        <v>4</v>
      </c>
      <c r="N1094" s="10">
        <v>4</v>
      </c>
    </row>
    <row r="1095" spans="3:14" ht="15.75" thickBot="1">
      <c r="C1095" s="93">
        <f>'Predikcia 15min'!A1092</f>
        <v>45759</v>
      </c>
      <c r="D1095" s="138">
        <f>'Predikcia 15min'!B1092</f>
        <v>11.343749999999901</v>
      </c>
      <c r="E1095" s="68">
        <f>'Predikcia 15min'!G1092</f>
        <v>11671.5</v>
      </c>
      <c r="F1095" s="69">
        <f>'Predikcia 15min'!O1092</f>
        <v>11437</v>
      </c>
      <c r="G1095" s="70">
        <f>'Predikcia 15min'!P1092</f>
        <v>2193</v>
      </c>
      <c r="H1095" s="142">
        <v>4</v>
      </c>
      <c r="I1095" s="144">
        <f>'DHS2025'!L1091/1000</f>
        <v>4.0609999999999999</v>
      </c>
      <c r="J1095" s="49">
        <f>'Predikcia 15min'!R1092</f>
        <v>97.84</v>
      </c>
      <c r="K1095" s="47">
        <f t="shared" ref="K1095:K1158" si="17">(J1095*0.99-1.9)*I1095</f>
        <v>385.63905759999994</v>
      </c>
      <c r="M1095" s="135">
        <f>'Predikcia 15min'!K1092</f>
        <v>4</v>
      </c>
      <c r="N1095" s="10">
        <v>4</v>
      </c>
    </row>
    <row r="1096" spans="3:14" ht="15.75" thickBot="1">
      <c r="C1096" s="93">
        <f>'Predikcia 15min'!A1093</f>
        <v>45759</v>
      </c>
      <c r="D1096" s="138">
        <f>'Predikcia 15min'!B1093</f>
        <v>11.354166666666567</v>
      </c>
      <c r="E1096" s="68">
        <f>'Predikcia 15min'!G1093</f>
        <v>11864.75</v>
      </c>
      <c r="F1096" s="69">
        <f>'Predikcia 15min'!O1093</f>
        <v>11378</v>
      </c>
      <c r="G1096" s="70">
        <f>'Predikcia 15min'!P1093</f>
        <v>2302</v>
      </c>
      <c r="H1096" s="142">
        <v>4</v>
      </c>
      <c r="I1096" s="144">
        <f>'DHS2025'!L1092/1000</f>
        <v>4.0819999999999999</v>
      </c>
      <c r="J1096" s="49">
        <f>'Predikcia 15min'!R1093</f>
        <v>97.84</v>
      </c>
      <c r="K1096" s="47">
        <f t="shared" si="17"/>
        <v>387.63325119999996</v>
      </c>
      <c r="M1096" s="135">
        <f>'Predikcia 15min'!K1093</f>
        <v>4</v>
      </c>
      <c r="N1096" s="10">
        <v>4</v>
      </c>
    </row>
    <row r="1097" spans="3:14" ht="15.75" thickBot="1">
      <c r="C1097" s="93">
        <f>'Predikcia 15min'!A1094</f>
        <v>45759</v>
      </c>
      <c r="D1097" s="138">
        <f>'Predikcia 15min'!B1094</f>
        <v>11.364583333333233</v>
      </c>
      <c r="E1097" s="68">
        <f>'Predikcia 15min'!G1094</f>
        <v>11490.25</v>
      </c>
      <c r="F1097" s="69">
        <f>'Predikcia 15min'!O1094</f>
        <v>11076</v>
      </c>
      <c r="G1097" s="70">
        <f>'Predikcia 15min'!P1094</f>
        <v>2066</v>
      </c>
      <c r="H1097" s="142">
        <v>4</v>
      </c>
      <c r="I1097" s="144">
        <f>'DHS2025'!L1093/1000</f>
        <v>4.0730000000000004</v>
      </c>
      <c r="J1097" s="49">
        <f>'Predikcia 15min'!R1094</f>
        <v>97.84</v>
      </c>
      <c r="K1097" s="47">
        <f t="shared" si="17"/>
        <v>386.7785968</v>
      </c>
      <c r="M1097" s="135">
        <f>'Predikcia 15min'!K1094</f>
        <v>4</v>
      </c>
      <c r="N1097" s="10">
        <v>4</v>
      </c>
    </row>
    <row r="1098" spans="3:14" ht="15.75" thickBot="1">
      <c r="C1098" s="93">
        <f>'Predikcia 15min'!A1095</f>
        <v>45759</v>
      </c>
      <c r="D1098" s="138">
        <f>'Predikcia 15min'!B1095</f>
        <v>11.374999999999899</v>
      </c>
      <c r="E1098" s="68">
        <f>'Predikcia 15min'!G1095</f>
        <v>11089.25</v>
      </c>
      <c r="F1098" s="69">
        <f>'Predikcia 15min'!O1095</f>
        <v>11247</v>
      </c>
      <c r="G1098" s="70">
        <f>'Predikcia 15min'!P1095</f>
        <v>1725</v>
      </c>
      <c r="H1098" s="142">
        <v>4</v>
      </c>
      <c r="I1098" s="144">
        <f>'DHS2025'!L1094/1000</f>
        <v>4.0529999999999999</v>
      </c>
      <c r="J1098" s="49">
        <f>'Predikcia 15min'!R1095</f>
        <v>68.59</v>
      </c>
      <c r="K1098" s="47">
        <f t="shared" si="17"/>
        <v>267.5146173</v>
      </c>
      <c r="M1098" s="135">
        <f>'Predikcia 15min'!K1095</f>
        <v>4</v>
      </c>
      <c r="N1098" s="10">
        <v>4</v>
      </c>
    </row>
    <row r="1099" spans="3:14" ht="15.75" thickBot="1">
      <c r="C1099" s="93">
        <f>'Predikcia 15min'!A1096</f>
        <v>45759</v>
      </c>
      <c r="D1099" s="138">
        <f>'Predikcia 15min'!B1096</f>
        <v>11.385416666666565</v>
      </c>
      <c r="E1099" s="68">
        <f>'Predikcia 15min'!G1096</f>
        <v>10706</v>
      </c>
      <c r="F1099" s="69">
        <f>'Predikcia 15min'!O1096</f>
        <v>11510</v>
      </c>
      <c r="G1099" s="70">
        <f>'Predikcia 15min'!P1096</f>
        <v>1623</v>
      </c>
      <c r="H1099" s="142">
        <v>4</v>
      </c>
      <c r="I1099" s="144">
        <f>'DHS2025'!L1095/1000</f>
        <v>4.0540000000000003</v>
      </c>
      <c r="J1099" s="49">
        <f>'Predikcia 15min'!R1096</f>
        <v>68.59</v>
      </c>
      <c r="K1099" s="47">
        <f t="shared" si="17"/>
        <v>267.58062139999998</v>
      </c>
      <c r="M1099" s="135">
        <f>'Predikcia 15min'!K1096</f>
        <v>4</v>
      </c>
      <c r="N1099" s="10">
        <v>4</v>
      </c>
    </row>
    <row r="1100" spans="3:14" ht="15.75" thickBot="1">
      <c r="C1100" s="93">
        <f>'Predikcia 15min'!A1097</f>
        <v>45759</v>
      </c>
      <c r="D1100" s="138">
        <f>'Predikcia 15min'!B1097</f>
        <v>11.395833333333231</v>
      </c>
      <c r="E1100" s="68">
        <f>'Predikcia 15min'!G1097</f>
        <v>10257.75</v>
      </c>
      <c r="F1100" s="69">
        <f>'Predikcia 15min'!O1097</f>
        <v>11521</v>
      </c>
      <c r="G1100" s="70">
        <f>'Predikcia 15min'!P1097</f>
        <v>1478</v>
      </c>
      <c r="H1100" s="142">
        <v>4</v>
      </c>
      <c r="I1100" s="144">
        <f>'DHS2025'!L1096/1000</f>
        <v>4.0720000000000001</v>
      </c>
      <c r="J1100" s="49">
        <f>'Predikcia 15min'!R1097</f>
        <v>68.59</v>
      </c>
      <c r="K1100" s="47">
        <f t="shared" si="17"/>
        <v>268.76869519999997</v>
      </c>
      <c r="M1100" s="135">
        <f>'Predikcia 15min'!K1097</f>
        <v>4</v>
      </c>
      <c r="N1100" s="10">
        <v>4</v>
      </c>
    </row>
    <row r="1101" spans="3:14" ht="15.75" thickBot="1">
      <c r="C1101" s="93">
        <f>'Predikcia 15min'!A1098</f>
        <v>45759</v>
      </c>
      <c r="D1101" s="138">
        <f>'Predikcia 15min'!B1098</f>
        <v>11.406249999999897</v>
      </c>
      <c r="E1101" s="68">
        <f>'Predikcia 15min'!G1098</f>
        <v>9677.5</v>
      </c>
      <c r="F1101" s="69">
        <f>'Predikcia 15min'!O1098</f>
        <v>11336</v>
      </c>
      <c r="G1101" s="70">
        <f>'Predikcia 15min'!P1098</f>
        <v>1394</v>
      </c>
      <c r="H1101" s="142">
        <v>4</v>
      </c>
      <c r="I1101" s="144">
        <f>'DHS2025'!L1097/1000</f>
        <v>4.0389999999999997</v>
      </c>
      <c r="J1101" s="49">
        <f>'Predikcia 15min'!R1098</f>
        <v>68.59</v>
      </c>
      <c r="K1101" s="47">
        <f t="shared" si="17"/>
        <v>266.59055989999996</v>
      </c>
      <c r="M1101" s="135">
        <f>'Predikcia 15min'!K1098</f>
        <v>4</v>
      </c>
      <c r="N1101" s="10">
        <v>4</v>
      </c>
    </row>
    <row r="1102" spans="3:14" ht="15.75" thickBot="1">
      <c r="C1102" s="93">
        <f>'Predikcia 15min'!A1099</f>
        <v>45759</v>
      </c>
      <c r="D1102" s="138">
        <f>'Predikcia 15min'!B1099</f>
        <v>11.416666666666563</v>
      </c>
      <c r="E1102" s="68">
        <f>'Predikcia 15min'!G1099</f>
        <v>9722.75</v>
      </c>
      <c r="F1102" s="69">
        <f>'Predikcia 15min'!O1099</f>
        <v>10662</v>
      </c>
      <c r="G1102" s="70">
        <f>'Predikcia 15min'!P1099</f>
        <v>564</v>
      </c>
      <c r="H1102" s="142">
        <v>2</v>
      </c>
      <c r="I1102" s="144">
        <f>'DHS2025'!L1098/1000</f>
        <v>2.5139999999999998</v>
      </c>
      <c r="J1102" s="49">
        <f>'Predikcia 15min'!R1099</f>
        <v>20.190000000000001</v>
      </c>
      <c r="K1102" s="47">
        <f t="shared" si="17"/>
        <v>45.473483399999999</v>
      </c>
      <c r="M1102" s="135">
        <f>'Predikcia 15min'!K1099</f>
        <v>4</v>
      </c>
      <c r="N1102" s="10">
        <v>2</v>
      </c>
    </row>
    <row r="1103" spans="3:14" ht="15.75" thickBot="1">
      <c r="C1103" s="93">
        <f>'Predikcia 15min'!A1100</f>
        <v>45759</v>
      </c>
      <c r="D1103" s="138">
        <f>'Predikcia 15min'!B1100</f>
        <v>11.427083333333229</v>
      </c>
      <c r="E1103" s="68">
        <f>'Predikcia 15min'!G1100</f>
        <v>9104</v>
      </c>
      <c r="F1103" s="69">
        <f>'Predikcia 15min'!O1100</f>
        <v>8343</v>
      </c>
      <c r="G1103" s="70">
        <f>'Predikcia 15min'!P1100</f>
        <v>25</v>
      </c>
      <c r="H1103" s="142">
        <v>2</v>
      </c>
      <c r="I1103" s="144">
        <f>'DHS2025'!L1099/1000</f>
        <v>2.0539999999999998</v>
      </c>
      <c r="J1103" s="49">
        <f>'Predikcia 15min'!R1100</f>
        <v>20.190000000000001</v>
      </c>
      <c r="K1103" s="47">
        <f t="shared" si="17"/>
        <v>37.152957399999998</v>
      </c>
      <c r="M1103" s="135">
        <f>'Predikcia 15min'!K1100</f>
        <v>4</v>
      </c>
      <c r="N1103" s="10">
        <v>2</v>
      </c>
    </row>
    <row r="1104" spans="3:14" ht="15.75" thickBot="1">
      <c r="C1104" s="93">
        <f>'Predikcia 15min'!A1101</f>
        <v>45759</v>
      </c>
      <c r="D1104" s="138">
        <f>'Predikcia 15min'!B1101</f>
        <v>11.437499999999895</v>
      </c>
      <c r="E1104" s="68">
        <f>'Predikcia 15min'!G1101</f>
        <v>9312.25</v>
      </c>
      <c r="F1104" s="69">
        <f>'Predikcia 15min'!O1101</f>
        <v>8434</v>
      </c>
      <c r="G1104" s="70">
        <f>'Predikcia 15min'!P1101</f>
        <v>213</v>
      </c>
      <c r="H1104" s="142">
        <v>2</v>
      </c>
      <c r="I1104" s="144">
        <f>'DHS2025'!L1100/1000</f>
        <v>2.06</v>
      </c>
      <c r="J1104" s="49">
        <f>'Predikcia 15min'!R1101</f>
        <v>20.190000000000001</v>
      </c>
      <c r="K1104" s="47">
        <f t="shared" si="17"/>
        <v>37.261486000000005</v>
      </c>
      <c r="M1104" s="135">
        <f>'Predikcia 15min'!K1101</f>
        <v>4</v>
      </c>
      <c r="N1104" s="10">
        <v>2</v>
      </c>
    </row>
    <row r="1105" spans="3:14" ht="15.75" thickBot="1">
      <c r="C1105" s="93">
        <f>'Predikcia 15min'!A1102</f>
        <v>45759</v>
      </c>
      <c r="D1105" s="138">
        <f>'Predikcia 15min'!B1102</f>
        <v>11.447916666666561</v>
      </c>
      <c r="E1105" s="68">
        <f>'Predikcia 15min'!G1102</f>
        <v>9277.75</v>
      </c>
      <c r="F1105" s="69">
        <f>'Predikcia 15min'!O1102</f>
        <v>8425</v>
      </c>
      <c r="G1105" s="70">
        <f>'Predikcia 15min'!P1102</f>
        <v>133</v>
      </c>
      <c r="H1105" s="142">
        <v>2</v>
      </c>
      <c r="I1105" s="144">
        <f>'DHS2025'!L1101/1000</f>
        <v>2.0579999999999998</v>
      </c>
      <c r="J1105" s="49">
        <f>'Predikcia 15min'!R1102</f>
        <v>20.190000000000001</v>
      </c>
      <c r="K1105" s="47">
        <f t="shared" si="17"/>
        <v>37.225309799999998</v>
      </c>
      <c r="M1105" s="135">
        <f>'Predikcia 15min'!K1102</f>
        <v>4</v>
      </c>
      <c r="N1105" s="10">
        <v>2</v>
      </c>
    </row>
    <row r="1106" spans="3:14" ht="15.75" thickBot="1">
      <c r="C1106" s="93">
        <f>'Predikcia 15min'!A1103</f>
        <v>45759</v>
      </c>
      <c r="D1106" s="138">
        <f>'Predikcia 15min'!B1103</f>
        <v>11.458333333333227</v>
      </c>
      <c r="E1106" s="68">
        <f>'Predikcia 15min'!G1103</f>
        <v>8652.5</v>
      </c>
      <c r="F1106" s="69">
        <f>'Predikcia 15min'!O1103</f>
        <v>8133</v>
      </c>
      <c r="G1106" s="149">
        <f>'Predikcia 15min'!P1103</f>
        <v>21</v>
      </c>
      <c r="H1106" s="142">
        <v>2</v>
      </c>
      <c r="I1106" s="144">
        <f>'DHS2025'!L1102/1000</f>
        <v>2.0569999999999999</v>
      </c>
      <c r="J1106" s="49">
        <f>'Predikcia 15min'!R1103</f>
        <v>0</v>
      </c>
      <c r="K1106" s="47">
        <f t="shared" si="17"/>
        <v>-3.9082999999999997</v>
      </c>
      <c r="M1106" s="135">
        <f>'Predikcia 15min'!K1103</f>
        <v>3</v>
      </c>
      <c r="N1106" s="10">
        <v>2</v>
      </c>
    </row>
    <row r="1107" spans="3:14" ht="15.75" thickBot="1">
      <c r="C1107" s="93">
        <f>'Predikcia 15min'!A1104</f>
        <v>45759</v>
      </c>
      <c r="D1107" s="138">
        <f>'Predikcia 15min'!B1104</f>
        <v>11.468749999999893</v>
      </c>
      <c r="E1107" s="68">
        <f>'Predikcia 15min'!G1104</f>
        <v>8616.75</v>
      </c>
      <c r="F1107" s="69">
        <f>'Predikcia 15min'!O1104</f>
        <v>10396</v>
      </c>
      <c r="G1107" s="149">
        <f>'Predikcia 15min'!P1104</f>
        <v>29</v>
      </c>
      <c r="H1107" s="142">
        <v>2</v>
      </c>
      <c r="I1107" s="144">
        <f>'DHS2025'!L1103/1000</f>
        <v>2.0659999999999998</v>
      </c>
      <c r="J1107" s="49">
        <f>'Predikcia 15min'!R1104</f>
        <v>0</v>
      </c>
      <c r="K1107" s="47">
        <f t="shared" si="17"/>
        <v>-3.9253999999999993</v>
      </c>
      <c r="M1107" s="135">
        <f>'Predikcia 15min'!K1104</f>
        <v>3</v>
      </c>
      <c r="N1107" s="10">
        <v>2</v>
      </c>
    </row>
    <row r="1108" spans="3:14" ht="15.75" thickBot="1">
      <c r="C1108" s="93">
        <f>'Predikcia 15min'!A1105</f>
        <v>45759</v>
      </c>
      <c r="D1108" s="138">
        <f>'Predikcia 15min'!B1105</f>
        <v>11.479166666666559</v>
      </c>
      <c r="E1108" s="68">
        <f>'Predikcia 15min'!G1105</f>
        <v>8375.25</v>
      </c>
      <c r="F1108" s="69">
        <f>'Predikcia 15min'!O1105</f>
        <v>10647</v>
      </c>
      <c r="G1108" s="149">
        <f>'Predikcia 15min'!P1105</f>
        <v>93</v>
      </c>
      <c r="H1108" s="142">
        <v>2</v>
      </c>
      <c r="I1108" s="144">
        <f>'DHS2025'!L1104/1000</f>
        <v>2.0630000000000002</v>
      </c>
      <c r="J1108" s="49">
        <f>'Predikcia 15min'!R1105</f>
        <v>0</v>
      </c>
      <c r="K1108" s="47">
        <f t="shared" si="17"/>
        <v>-3.9197000000000002</v>
      </c>
      <c r="M1108" s="135">
        <f>'Predikcia 15min'!K1105</f>
        <v>3</v>
      </c>
      <c r="N1108" s="10">
        <v>2</v>
      </c>
    </row>
    <row r="1109" spans="3:14" ht="15.75" thickBot="1">
      <c r="C1109" s="93">
        <f>'Predikcia 15min'!A1106</f>
        <v>45759</v>
      </c>
      <c r="D1109" s="138">
        <f>'Predikcia 15min'!B1106</f>
        <v>11.489583333333226</v>
      </c>
      <c r="E1109" s="68">
        <f>'Predikcia 15min'!G1106</f>
        <v>7808.25</v>
      </c>
      <c r="F1109" s="69">
        <f>'Predikcia 15min'!O1106</f>
        <v>10765</v>
      </c>
      <c r="G1109" s="149">
        <f>'Predikcia 15min'!P1106</f>
        <v>91</v>
      </c>
      <c r="H1109" s="142">
        <v>2</v>
      </c>
      <c r="I1109" s="144">
        <f>'DHS2025'!L1105/1000</f>
        <v>2.0659999999999998</v>
      </c>
      <c r="J1109" s="49">
        <f>'Predikcia 15min'!R1106</f>
        <v>0</v>
      </c>
      <c r="K1109" s="47">
        <f t="shared" si="17"/>
        <v>-3.9253999999999993</v>
      </c>
      <c r="M1109" s="135">
        <f>'Predikcia 15min'!K1106</f>
        <v>3</v>
      </c>
      <c r="N1109" s="10">
        <v>2</v>
      </c>
    </row>
    <row r="1110" spans="3:14" ht="15.75" thickBot="1">
      <c r="C1110" s="93">
        <f>'Predikcia 15min'!A1107</f>
        <v>45759</v>
      </c>
      <c r="D1110" s="138">
        <f>'Predikcia 15min'!B1107</f>
        <v>11.499999999999892</v>
      </c>
      <c r="E1110" s="68">
        <f>'Predikcia 15min'!G1107</f>
        <v>7606.5</v>
      </c>
      <c r="F1110" s="69">
        <f>'Predikcia 15min'!O1107</f>
        <v>10775</v>
      </c>
      <c r="G1110" s="149">
        <f>'Predikcia 15min'!P1107</f>
        <v>165</v>
      </c>
      <c r="H1110" s="142">
        <v>2</v>
      </c>
      <c r="I1110" s="144">
        <f>'DHS2025'!L1106/1000</f>
        <v>2.0579999999999998</v>
      </c>
      <c r="J1110" s="49">
        <f>'Predikcia 15min'!R1107</f>
        <v>-8.16</v>
      </c>
      <c r="K1110" s="47">
        <f t="shared" si="17"/>
        <v>-20.5355472</v>
      </c>
      <c r="M1110" s="135">
        <f>'Predikcia 15min'!K1107</f>
        <v>3</v>
      </c>
      <c r="N1110" s="10">
        <v>2</v>
      </c>
    </row>
    <row r="1111" spans="3:14" ht="15.75" thickBot="1">
      <c r="C1111" s="93">
        <f>'Predikcia 15min'!A1108</f>
        <v>45759</v>
      </c>
      <c r="D1111" s="138">
        <f>'Predikcia 15min'!B1108</f>
        <v>11.510416666666558</v>
      </c>
      <c r="E1111" s="68">
        <f>'Predikcia 15min'!G1108</f>
        <v>7413.75</v>
      </c>
      <c r="F1111" s="69">
        <f>'Predikcia 15min'!O1108</f>
        <v>10820</v>
      </c>
      <c r="G1111" s="149">
        <f>'Predikcia 15min'!P1108</f>
        <v>57</v>
      </c>
      <c r="H1111" s="142">
        <v>2</v>
      </c>
      <c r="I1111" s="144">
        <f>'DHS2025'!L1107/1000</f>
        <v>2.048</v>
      </c>
      <c r="J1111" s="49">
        <f>'Predikcia 15min'!R1108</f>
        <v>-8.16</v>
      </c>
      <c r="K1111" s="47">
        <f t="shared" si="17"/>
        <v>-20.4357632</v>
      </c>
      <c r="M1111" s="135">
        <f>'Predikcia 15min'!K1108</f>
        <v>3</v>
      </c>
      <c r="N1111" s="10">
        <v>2</v>
      </c>
    </row>
    <row r="1112" spans="3:14" ht="15.75" thickBot="1">
      <c r="C1112" s="93">
        <f>'Predikcia 15min'!A1109</f>
        <v>45759</v>
      </c>
      <c r="D1112" s="138">
        <f>'Predikcia 15min'!B1109</f>
        <v>11.520833333333224</v>
      </c>
      <c r="E1112" s="68">
        <f>'Predikcia 15min'!G1109</f>
        <v>7300.5</v>
      </c>
      <c r="F1112" s="69">
        <f>'Predikcia 15min'!O1109</f>
        <v>11059</v>
      </c>
      <c r="G1112" s="149">
        <f>'Predikcia 15min'!P1109</f>
        <v>96</v>
      </c>
      <c r="H1112" s="142">
        <v>2</v>
      </c>
      <c r="I1112" s="144">
        <f>'DHS2025'!L1108/1000</f>
        <v>2.056</v>
      </c>
      <c r="J1112" s="49">
        <f>'Predikcia 15min'!R1109</f>
        <v>-8.16</v>
      </c>
      <c r="K1112" s="47">
        <f t="shared" si="17"/>
        <v>-20.515590400000001</v>
      </c>
      <c r="M1112" s="135">
        <f>'Predikcia 15min'!K1109</f>
        <v>3</v>
      </c>
      <c r="N1112" s="10">
        <v>2</v>
      </c>
    </row>
    <row r="1113" spans="3:14" ht="15.75" thickBot="1">
      <c r="C1113" s="93">
        <f>'Predikcia 15min'!A1110</f>
        <v>45759</v>
      </c>
      <c r="D1113" s="138">
        <f>'Predikcia 15min'!B1110</f>
        <v>11.53124999999989</v>
      </c>
      <c r="E1113" s="68">
        <f>'Predikcia 15min'!G1110</f>
        <v>6715.75</v>
      </c>
      <c r="F1113" s="69">
        <f>'Predikcia 15min'!O1110</f>
        <v>10875</v>
      </c>
      <c r="G1113" s="149">
        <f>'Predikcia 15min'!P1110</f>
        <v>81</v>
      </c>
      <c r="H1113" s="142">
        <v>2</v>
      </c>
      <c r="I1113" s="144">
        <f>'DHS2025'!L1109/1000</f>
        <v>2.0619999999999998</v>
      </c>
      <c r="J1113" s="49">
        <f>'Predikcia 15min'!R1110</f>
        <v>-8.16</v>
      </c>
      <c r="K1113" s="47">
        <f t="shared" si="17"/>
        <v>-20.575460799999998</v>
      </c>
      <c r="M1113" s="135">
        <f>'Predikcia 15min'!K1110</f>
        <v>3</v>
      </c>
      <c r="N1113" s="10">
        <v>2</v>
      </c>
    </row>
    <row r="1114" spans="3:14" ht="15.75" thickBot="1">
      <c r="C1114" s="93">
        <f>'Predikcia 15min'!A1111</f>
        <v>45759</v>
      </c>
      <c r="D1114" s="138">
        <f>'Predikcia 15min'!B1111</f>
        <v>11.541666666666556</v>
      </c>
      <c r="E1114" s="68">
        <f>'Predikcia 15min'!G1111</f>
        <v>6735.75</v>
      </c>
      <c r="F1114" s="69">
        <f>'Predikcia 15min'!O1111</f>
        <v>10796</v>
      </c>
      <c r="G1114" s="149">
        <f>'Predikcia 15min'!P1111</f>
        <v>33</v>
      </c>
      <c r="H1114" s="142">
        <v>2</v>
      </c>
      <c r="I1114" s="144">
        <f>'DHS2025'!L1110/1000</f>
        <v>2.0649999999999999</v>
      </c>
      <c r="J1114" s="49">
        <f>'Predikcia 15min'!R1111</f>
        <v>-26.18</v>
      </c>
      <c r="K1114" s="47">
        <f t="shared" si="17"/>
        <v>-57.444582999999994</v>
      </c>
      <c r="M1114" s="135">
        <f>'Predikcia 15min'!K1111</f>
        <v>3</v>
      </c>
      <c r="N1114" s="10">
        <v>2</v>
      </c>
    </row>
    <row r="1115" spans="3:14" ht="15.75" thickBot="1">
      <c r="C1115" s="93">
        <f>'Predikcia 15min'!A1112</f>
        <v>45759</v>
      </c>
      <c r="D1115" s="138">
        <f>'Predikcia 15min'!B1112</f>
        <v>11.552083333333222</v>
      </c>
      <c r="E1115" s="68">
        <f>'Predikcia 15min'!G1112</f>
        <v>6472.5</v>
      </c>
      <c r="F1115" s="69">
        <f>'Predikcia 15min'!O1112</f>
        <v>10911</v>
      </c>
      <c r="G1115" s="149">
        <f>'Predikcia 15min'!P1112</f>
        <v>152</v>
      </c>
      <c r="H1115" s="142">
        <v>2</v>
      </c>
      <c r="I1115" s="144">
        <f>'DHS2025'!L1111/1000</f>
        <v>2.0609999999999999</v>
      </c>
      <c r="J1115" s="49">
        <f>'Predikcia 15min'!R1112</f>
        <v>-26.18</v>
      </c>
      <c r="K1115" s="47">
        <f t="shared" si="17"/>
        <v>-57.333310199999993</v>
      </c>
      <c r="M1115" s="135">
        <f>'Predikcia 15min'!K1112</f>
        <v>3</v>
      </c>
      <c r="N1115" s="10">
        <v>2</v>
      </c>
    </row>
    <row r="1116" spans="3:14" ht="15.75" thickBot="1">
      <c r="C1116" s="93">
        <f>'Predikcia 15min'!A1113</f>
        <v>45759</v>
      </c>
      <c r="D1116" s="138">
        <f>'Predikcia 15min'!B1113</f>
        <v>11.562499999999888</v>
      </c>
      <c r="E1116" s="68">
        <f>'Predikcia 15min'!G1113</f>
        <v>6264</v>
      </c>
      <c r="F1116" s="69">
        <f>'Predikcia 15min'!O1113</f>
        <v>10785</v>
      </c>
      <c r="G1116" s="149">
        <f>'Predikcia 15min'!P1113</f>
        <v>28</v>
      </c>
      <c r="H1116" s="142">
        <v>2</v>
      </c>
      <c r="I1116" s="144">
        <f>'DHS2025'!L1112/1000</f>
        <v>2.0539999999999998</v>
      </c>
      <c r="J1116" s="49">
        <f>'Predikcia 15min'!R1113</f>
        <v>-26.18</v>
      </c>
      <c r="K1116" s="47">
        <f t="shared" si="17"/>
        <v>-57.138582799999988</v>
      </c>
      <c r="M1116" s="135">
        <f>'Predikcia 15min'!K1113</f>
        <v>3</v>
      </c>
      <c r="N1116" s="10">
        <v>2</v>
      </c>
    </row>
    <row r="1117" spans="3:14" ht="15.75" thickBot="1">
      <c r="C1117" s="93">
        <f>'Predikcia 15min'!A1114</f>
        <v>45759</v>
      </c>
      <c r="D1117" s="138">
        <f>'Predikcia 15min'!B1114</f>
        <v>11.572916666666554</v>
      </c>
      <c r="E1117" s="68">
        <f>'Predikcia 15min'!G1114</f>
        <v>6141.25</v>
      </c>
      <c r="F1117" s="69">
        <f>'Predikcia 15min'!O1114</f>
        <v>10906</v>
      </c>
      <c r="G1117" s="149">
        <f>'Predikcia 15min'!P1114</f>
        <v>27</v>
      </c>
      <c r="H1117" s="142">
        <v>2</v>
      </c>
      <c r="I1117" s="144">
        <f>'DHS2025'!L1113/1000</f>
        <v>2.056</v>
      </c>
      <c r="J1117" s="49">
        <f>'Predikcia 15min'!R1114</f>
        <v>-26.18</v>
      </c>
      <c r="K1117" s="47">
        <f t="shared" si="17"/>
        <v>-57.194219199999999</v>
      </c>
      <c r="M1117" s="135">
        <f>'Predikcia 15min'!K1114</f>
        <v>3</v>
      </c>
      <c r="N1117" s="10">
        <v>2</v>
      </c>
    </row>
    <row r="1118" spans="3:14" ht="15.75" thickBot="1">
      <c r="C1118" s="93">
        <f>'Predikcia 15min'!A1115</f>
        <v>45759</v>
      </c>
      <c r="D1118" s="138">
        <f>'Predikcia 15min'!B1115</f>
        <v>11.58333333333322</v>
      </c>
      <c r="E1118" s="68">
        <f>'Predikcia 15min'!G1115</f>
        <v>6346.5</v>
      </c>
      <c r="F1118" s="69">
        <f>'Predikcia 15min'!O1115</f>
        <v>8410</v>
      </c>
      <c r="G1118" s="70">
        <f>'Predikcia 15min'!P1115</f>
        <v>91</v>
      </c>
      <c r="H1118" s="142">
        <v>2</v>
      </c>
      <c r="I1118" s="144">
        <f>'DHS2025'!L1114/1000</f>
        <v>2.06</v>
      </c>
      <c r="J1118" s="49">
        <f>'Predikcia 15min'!R1115</f>
        <v>-32.22</v>
      </c>
      <c r="K1118" s="47">
        <f t="shared" si="17"/>
        <v>-69.623468000000003</v>
      </c>
      <c r="M1118" s="135">
        <f>'Predikcia 15min'!K1115</f>
        <v>3</v>
      </c>
      <c r="N1118" s="10">
        <v>2</v>
      </c>
    </row>
    <row r="1119" spans="3:14" ht="15.75" thickBot="1">
      <c r="C1119" s="93">
        <f>'Predikcia 15min'!A1116</f>
        <v>45759</v>
      </c>
      <c r="D1119" s="138">
        <f>'Predikcia 15min'!B1116</f>
        <v>11.593749999999886</v>
      </c>
      <c r="E1119" s="68">
        <f>'Predikcia 15min'!G1116</f>
        <v>6245.75</v>
      </c>
      <c r="F1119" s="69">
        <f>'Predikcia 15min'!O1116</f>
        <v>8509</v>
      </c>
      <c r="G1119" s="70">
        <f>'Predikcia 15min'!P1116</f>
        <v>64</v>
      </c>
      <c r="H1119" s="142">
        <v>2</v>
      </c>
      <c r="I1119" s="144">
        <f>'DHS2025'!L1115/1000</f>
        <v>2.0630000000000002</v>
      </c>
      <c r="J1119" s="49">
        <f>'Predikcia 15min'!R1116</f>
        <v>-32.22</v>
      </c>
      <c r="K1119" s="47">
        <f t="shared" si="17"/>
        <v>-69.724861400000009</v>
      </c>
      <c r="M1119" s="135">
        <f>'Predikcia 15min'!K1116</f>
        <v>3</v>
      </c>
      <c r="N1119" s="10">
        <v>2</v>
      </c>
    </row>
    <row r="1120" spans="3:14" ht="15.75" thickBot="1">
      <c r="C1120" s="93">
        <f>'Predikcia 15min'!A1117</f>
        <v>45759</v>
      </c>
      <c r="D1120" s="138">
        <f>'Predikcia 15min'!B1117</f>
        <v>11.604166666666552</v>
      </c>
      <c r="E1120" s="68">
        <f>'Predikcia 15min'!G1117</f>
        <v>6483.5</v>
      </c>
      <c r="F1120" s="69">
        <f>'Predikcia 15min'!O1117</f>
        <v>8648</v>
      </c>
      <c r="G1120" s="70">
        <f>'Predikcia 15min'!P1117</f>
        <v>111</v>
      </c>
      <c r="H1120" s="142">
        <v>2</v>
      </c>
      <c r="I1120" s="144">
        <f>'DHS2025'!L1116/1000</f>
        <v>2.048</v>
      </c>
      <c r="J1120" s="49">
        <f>'Predikcia 15min'!R1117</f>
        <v>-32.22</v>
      </c>
      <c r="K1120" s="47">
        <f t="shared" si="17"/>
        <v>-69.217894400000006</v>
      </c>
      <c r="M1120" s="135">
        <f>'Predikcia 15min'!K1117</f>
        <v>3</v>
      </c>
      <c r="N1120" s="10">
        <v>2</v>
      </c>
    </row>
    <row r="1121" spans="3:14" ht="15.75" thickBot="1">
      <c r="C1121" s="93">
        <f>'Predikcia 15min'!A1118</f>
        <v>45759</v>
      </c>
      <c r="D1121" s="138">
        <f>'Predikcia 15min'!B1118</f>
        <v>11.614583333333218</v>
      </c>
      <c r="E1121" s="68">
        <f>'Predikcia 15min'!G1118</f>
        <v>6744</v>
      </c>
      <c r="F1121" s="69">
        <f>'Predikcia 15min'!O1118</f>
        <v>8429</v>
      </c>
      <c r="G1121" s="70">
        <f>'Predikcia 15min'!P1118</f>
        <v>446</v>
      </c>
      <c r="H1121" s="142">
        <v>2</v>
      </c>
      <c r="I1121" s="144">
        <f>'DHS2025'!L1117/1000</f>
        <v>2.0659999999999998</v>
      </c>
      <c r="J1121" s="49">
        <f>'Predikcia 15min'!R1118</f>
        <v>-32.22</v>
      </c>
      <c r="K1121" s="47">
        <f t="shared" si="17"/>
        <v>-69.826254800000001</v>
      </c>
      <c r="M1121" s="135">
        <f>'Predikcia 15min'!K1118</f>
        <v>3</v>
      </c>
      <c r="N1121" s="10">
        <v>2</v>
      </c>
    </row>
    <row r="1122" spans="3:14" ht="15.75" thickBot="1">
      <c r="C1122" s="93">
        <f>'Predikcia 15min'!A1119</f>
        <v>45759</v>
      </c>
      <c r="D1122" s="138">
        <f>'Predikcia 15min'!B1119</f>
        <v>11.624999999999885</v>
      </c>
      <c r="E1122" s="68">
        <f>'Predikcia 15min'!G1119</f>
        <v>6543.75</v>
      </c>
      <c r="F1122" s="69">
        <f>'Predikcia 15min'!O1119</f>
        <v>8263</v>
      </c>
      <c r="G1122" s="70">
        <f>'Predikcia 15min'!P1119</f>
        <v>116</v>
      </c>
      <c r="H1122" s="142">
        <v>2</v>
      </c>
      <c r="I1122" s="144">
        <f>'DHS2025'!L1118/1000</f>
        <v>2.0529999999999999</v>
      </c>
      <c r="J1122" s="49">
        <f>'Predikcia 15min'!R1119</f>
        <v>-10.84</v>
      </c>
      <c r="K1122" s="47">
        <f t="shared" si="17"/>
        <v>-25.932674800000001</v>
      </c>
      <c r="M1122" s="135">
        <f>'Predikcia 15min'!K1119</f>
        <v>3</v>
      </c>
      <c r="N1122" s="10">
        <v>2</v>
      </c>
    </row>
    <row r="1123" spans="3:14" ht="15.75" thickBot="1">
      <c r="C1123" s="93">
        <f>'Predikcia 15min'!A1120</f>
        <v>45759</v>
      </c>
      <c r="D1123" s="138">
        <f>'Predikcia 15min'!B1120</f>
        <v>11.635416666666551</v>
      </c>
      <c r="E1123" s="68">
        <f>'Predikcia 15min'!G1120</f>
        <v>6576.5</v>
      </c>
      <c r="F1123" s="69">
        <f>'Predikcia 15min'!O1120</f>
        <v>8341</v>
      </c>
      <c r="G1123" s="70">
        <f>'Predikcia 15min'!P1120</f>
        <v>76</v>
      </c>
      <c r="H1123" s="142">
        <v>2</v>
      </c>
      <c r="I1123" s="144">
        <f>'DHS2025'!L1119/1000</f>
        <v>2.0640000000000001</v>
      </c>
      <c r="J1123" s="49">
        <f>'Predikcia 15min'!R1120</f>
        <v>-10.84</v>
      </c>
      <c r="K1123" s="47">
        <f t="shared" si="17"/>
        <v>-26.071622400000003</v>
      </c>
      <c r="M1123" s="135">
        <f>'Predikcia 15min'!K1120</f>
        <v>3</v>
      </c>
      <c r="N1123" s="10">
        <v>2</v>
      </c>
    </row>
    <row r="1124" spans="3:14" ht="15.75" thickBot="1">
      <c r="C1124" s="93">
        <f>'Predikcia 15min'!A1121</f>
        <v>45759</v>
      </c>
      <c r="D1124" s="138">
        <f>'Predikcia 15min'!B1121</f>
        <v>11.645833333333217</v>
      </c>
      <c r="E1124" s="68">
        <f>'Predikcia 15min'!G1121</f>
        <v>6784.5</v>
      </c>
      <c r="F1124" s="69">
        <f>'Predikcia 15min'!O1121</f>
        <v>8238</v>
      </c>
      <c r="G1124" s="70">
        <f>'Predikcia 15min'!P1121</f>
        <v>36</v>
      </c>
      <c r="H1124" s="142">
        <v>2</v>
      </c>
      <c r="I1124" s="144">
        <f>'DHS2025'!L1120/1000</f>
        <v>2.056</v>
      </c>
      <c r="J1124" s="49">
        <f>'Predikcia 15min'!R1121</f>
        <v>-10.84</v>
      </c>
      <c r="K1124" s="47">
        <f t="shared" si="17"/>
        <v>-25.970569600000001</v>
      </c>
      <c r="M1124" s="135">
        <f>'Predikcia 15min'!K1121</f>
        <v>3</v>
      </c>
      <c r="N1124" s="10">
        <v>2</v>
      </c>
    </row>
    <row r="1125" spans="3:14" ht="15.75" thickBot="1">
      <c r="C1125" s="93">
        <f>'Predikcia 15min'!A1122</f>
        <v>45759</v>
      </c>
      <c r="D1125" s="138">
        <f>'Predikcia 15min'!B1122</f>
        <v>11.656249999999883</v>
      </c>
      <c r="E1125" s="68">
        <f>'Predikcia 15min'!G1122</f>
        <v>6934</v>
      </c>
      <c r="F1125" s="69">
        <f>'Predikcia 15min'!O1122</f>
        <v>7923</v>
      </c>
      <c r="G1125" s="70">
        <f>'Predikcia 15min'!P1122</f>
        <v>800</v>
      </c>
      <c r="H1125" s="142">
        <v>2</v>
      </c>
      <c r="I1125" s="144">
        <f>'DHS2025'!L1121/1000</f>
        <v>2.0609999999999999</v>
      </c>
      <c r="J1125" s="49">
        <f>'Predikcia 15min'!R1122</f>
        <v>-10.84</v>
      </c>
      <c r="K1125" s="47">
        <f t="shared" si="17"/>
        <v>-26.033727599999999</v>
      </c>
      <c r="M1125" s="135">
        <f>'Predikcia 15min'!K1122</f>
        <v>3</v>
      </c>
      <c r="N1125" s="10">
        <v>2</v>
      </c>
    </row>
    <row r="1126" spans="3:14" ht="15.75" thickBot="1">
      <c r="C1126" s="93">
        <f>'Predikcia 15min'!A1123</f>
        <v>45759</v>
      </c>
      <c r="D1126" s="138">
        <f>'Predikcia 15min'!B1123</f>
        <v>11.666666666666549</v>
      </c>
      <c r="E1126" s="68">
        <f>'Predikcia 15min'!G1123</f>
        <v>7615</v>
      </c>
      <c r="F1126" s="69">
        <f>'Predikcia 15min'!O1123</f>
        <v>8109</v>
      </c>
      <c r="G1126" s="70">
        <f>'Predikcia 15min'!P1123</f>
        <v>122</v>
      </c>
      <c r="H1126" s="142">
        <v>2</v>
      </c>
      <c r="I1126" s="144">
        <f>'DHS2025'!L1122/1000</f>
        <v>2.056</v>
      </c>
      <c r="J1126" s="49">
        <f>'Predikcia 15min'!R1123</f>
        <v>-0.8</v>
      </c>
      <c r="K1126" s="47">
        <f t="shared" si="17"/>
        <v>-5.5347520000000001</v>
      </c>
      <c r="M1126" s="135">
        <f>'Predikcia 15min'!K1123</f>
        <v>3</v>
      </c>
      <c r="N1126" s="10">
        <v>2</v>
      </c>
    </row>
    <row r="1127" spans="3:14" ht="15.75" thickBot="1">
      <c r="C1127" s="93">
        <f>'Predikcia 15min'!A1124</f>
        <v>45759</v>
      </c>
      <c r="D1127" s="138">
        <f>'Predikcia 15min'!B1124</f>
        <v>11.677083333333215</v>
      </c>
      <c r="E1127" s="68">
        <f>'Predikcia 15min'!G1124</f>
        <v>7726.5</v>
      </c>
      <c r="F1127" s="69">
        <f>'Predikcia 15min'!O1124</f>
        <v>7848</v>
      </c>
      <c r="G1127" s="70">
        <f>'Predikcia 15min'!P1124</f>
        <v>545</v>
      </c>
      <c r="H1127" s="142">
        <v>2</v>
      </c>
      <c r="I1127" s="144">
        <f>'DHS2025'!L1123/1000</f>
        <v>2.0529999999999999</v>
      </c>
      <c r="J1127" s="49">
        <f>'Predikcia 15min'!R1124</f>
        <v>-0.8</v>
      </c>
      <c r="K1127" s="47">
        <f t="shared" si="17"/>
        <v>-5.5266760000000001</v>
      </c>
      <c r="M1127" s="135">
        <f>'Predikcia 15min'!K1124</f>
        <v>3</v>
      </c>
      <c r="N1127" s="10">
        <v>2</v>
      </c>
    </row>
    <row r="1128" spans="3:14" ht="15.75" thickBot="1">
      <c r="C1128" s="93">
        <f>'Predikcia 15min'!A1125</f>
        <v>45759</v>
      </c>
      <c r="D1128" s="138">
        <f>'Predikcia 15min'!B1125</f>
        <v>11.687499999999881</v>
      </c>
      <c r="E1128" s="68">
        <f>'Predikcia 15min'!G1125</f>
        <v>7277.5</v>
      </c>
      <c r="F1128" s="69">
        <f>'Predikcia 15min'!O1125</f>
        <v>8269</v>
      </c>
      <c r="G1128" s="70">
        <f>'Predikcia 15min'!P1125</f>
        <v>770</v>
      </c>
      <c r="H1128" s="142">
        <v>3</v>
      </c>
      <c r="I1128" s="144">
        <f>'DHS2025'!L1124/1000</f>
        <v>2.89</v>
      </c>
      <c r="J1128" s="49">
        <f>'Predikcia 15min'!R1125</f>
        <v>-0.8</v>
      </c>
      <c r="K1128" s="47">
        <f t="shared" si="17"/>
        <v>-7.7798800000000012</v>
      </c>
      <c r="M1128" s="135">
        <f>'Predikcia 15min'!K1125</f>
        <v>3</v>
      </c>
      <c r="N1128" s="10">
        <v>2</v>
      </c>
    </row>
    <row r="1129" spans="3:14" ht="15.75" thickBot="1">
      <c r="C1129" s="93">
        <f>'Predikcia 15min'!A1126</f>
        <v>45759</v>
      </c>
      <c r="D1129" s="138">
        <f>'Predikcia 15min'!B1126</f>
        <v>11.697916666666547</v>
      </c>
      <c r="E1129" s="68">
        <f>'Predikcia 15min'!G1126</f>
        <v>7929</v>
      </c>
      <c r="F1129" s="69">
        <f>'Predikcia 15min'!O1126</f>
        <v>8082</v>
      </c>
      <c r="G1129" s="70">
        <f>'Predikcia 15min'!P1126</f>
        <v>1966</v>
      </c>
      <c r="H1129" s="142">
        <v>3</v>
      </c>
      <c r="I1129" s="144">
        <f>'DHS2025'!L1125/1000</f>
        <v>3.036</v>
      </c>
      <c r="J1129" s="49">
        <f>'Predikcia 15min'!R1126</f>
        <v>-0.8</v>
      </c>
      <c r="K1129" s="47">
        <f t="shared" si="17"/>
        <v>-8.1729120000000002</v>
      </c>
      <c r="M1129" s="135">
        <f>'Predikcia 15min'!K1126</f>
        <v>3</v>
      </c>
      <c r="N1129" s="10">
        <v>2</v>
      </c>
    </row>
    <row r="1130" spans="3:14" ht="15.75" thickBot="1">
      <c r="C1130" s="93">
        <f>'Predikcia 15min'!A1127</f>
        <v>45759</v>
      </c>
      <c r="D1130" s="138">
        <f>'Predikcia 15min'!B1127</f>
        <v>11.708333333333213</v>
      </c>
      <c r="E1130" s="68">
        <f>'Predikcia 15min'!G1127</f>
        <v>7966.25</v>
      </c>
      <c r="F1130" s="69">
        <f>'Predikcia 15min'!O1127</f>
        <v>8032</v>
      </c>
      <c r="G1130" s="70">
        <f>'Predikcia 15min'!P1127</f>
        <v>3254</v>
      </c>
      <c r="H1130" s="142">
        <v>4</v>
      </c>
      <c r="I1130" s="144">
        <f>'DHS2025'!L1126/1000</f>
        <v>3.6120000000000001</v>
      </c>
      <c r="J1130" s="49">
        <f>'Predikcia 15min'!R1127</f>
        <v>91.25</v>
      </c>
      <c r="K1130" s="47">
        <f t="shared" si="17"/>
        <v>319.43625000000003</v>
      </c>
      <c r="M1130" s="135">
        <f>'Predikcia 15min'!K1127</f>
        <v>3</v>
      </c>
      <c r="N1130" s="10">
        <v>2</v>
      </c>
    </row>
    <row r="1131" spans="3:14" ht="15.75" thickBot="1">
      <c r="C1131" s="93">
        <f>'Predikcia 15min'!A1128</f>
        <v>45759</v>
      </c>
      <c r="D1131" s="138">
        <f>'Predikcia 15min'!B1128</f>
        <v>11.718749999999879</v>
      </c>
      <c r="E1131" s="68">
        <f>'Predikcia 15min'!G1128</f>
        <v>8022.25</v>
      </c>
      <c r="F1131" s="69">
        <f>'Predikcia 15min'!O1128</f>
        <v>7751</v>
      </c>
      <c r="G1131" s="70">
        <f>'Predikcia 15min'!P1128</f>
        <v>4689</v>
      </c>
      <c r="H1131" s="142">
        <v>4</v>
      </c>
      <c r="I1131" s="144">
        <f>'DHS2025'!L1127/1000</f>
        <v>4.0629999999999997</v>
      </c>
      <c r="J1131" s="49">
        <f>'Predikcia 15min'!R1128</f>
        <v>91.25</v>
      </c>
      <c r="K1131" s="47">
        <f t="shared" si="17"/>
        <v>359.32156249999997</v>
      </c>
      <c r="M1131" s="135">
        <f>'Predikcia 15min'!K1128</f>
        <v>3</v>
      </c>
      <c r="N1131" s="10">
        <v>2</v>
      </c>
    </row>
    <row r="1132" spans="3:14" ht="15.75" thickBot="1">
      <c r="C1132" s="93">
        <f>'Predikcia 15min'!A1129</f>
        <v>45759</v>
      </c>
      <c r="D1132" s="138">
        <f>'Predikcia 15min'!B1129</f>
        <v>11.729166666666545</v>
      </c>
      <c r="E1132" s="68">
        <f>'Predikcia 15min'!G1129</f>
        <v>8263.5</v>
      </c>
      <c r="F1132" s="69">
        <f>'Predikcia 15min'!O1129</f>
        <v>7912</v>
      </c>
      <c r="G1132" s="70">
        <f>'Predikcia 15min'!P1129</f>
        <v>5302</v>
      </c>
      <c r="H1132" s="142">
        <v>4</v>
      </c>
      <c r="I1132" s="144">
        <f>'DHS2025'!L1128/1000</f>
        <v>4.048</v>
      </c>
      <c r="J1132" s="49">
        <f>'Predikcia 15min'!R1129</f>
        <v>91.25</v>
      </c>
      <c r="K1132" s="47">
        <f t="shared" si="17"/>
        <v>357.995</v>
      </c>
      <c r="M1132" s="135">
        <f>'Predikcia 15min'!K1129</f>
        <v>3</v>
      </c>
      <c r="N1132" s="10">
        <v>2</v>
      </c>
    </row>
    <row r="1133" spans="3:14" ht="15.75" thickBot="1">
      <c r="C1133" s="93">
        <f>'Predikcia 15min'!A1130</f>
        <v>45759</v>
      </c>
      <c r="D1133" s="138">
        <f>'Predikcia 15min'!B1130</f>
        <v>11.739583333333211</v>
      </c>
      <c r="E1133" s="68">
        <f>'Predikcia 15min'!G1130</f>
        <v>7764.75</v>
      </c>
      <c r="F1133" s="69">
        <f>'Predikcia 15min'!O1130</f>
        <v>7504</v>
      </c>
      <c r="G1133" s="70">
        <f>'Predikcia 15min'!P1130</f>
        <v>5064</v>
      </c>
      <c r="H1133" s="142">
        <v>4</v>
      </c>
      <c r="I1133" s="144">
        <f>'DHS2025'!L1129/1000</f>
        <v>4.0510000000000002</v>
      </c>
      <c r="J1133" s="49">
        <f>'Predikcia 15min'!R1130</f>
        <v>91.25</v>
      </c>
      <c r="K1133" s="47">
        <f t="shared" si="17"/>
        <v>358.2603125</v>
      </c>
      <c r="M1133" s="135">
        <f>'Predikcia 15min'!K1130</f>
        <v>3</v>
      </c>
      <c r="N1133" s="10">
        <v>2</v>
      </c>
    </row>
    <row r="1134" spans="3:14" ht="15.75" thickBot="1">
      <c r="C1134" s="93">
        <f>'Predikcia 15min'!A1131</f>
        <v>45759</v>
      </c>
      <c r="D1134" s="138">
        <f>'Predikcia 15min'!B1131</f>
        <v>11.749999999999877</v>
      </c>
      <c r="E1134" s="68">
        <f>'Predikcia 15min'!G1131</f>
        <v>7343.25</v>
      </c>
      <c r="F1134" s="69">
        <f>'Predikcia 15min'!O1131</f>
        <v>7724</v>
      </c>
      <c r="G1134" s="70">
        <f>'Predikcia 15min'!P1131</f>
        <v>5107</v>
      </c>
      <c r="H1134" s="142">
        <v>4</v>
      </c>
      <c r="I1134" s="144">
        <f>'DHS2025'!L1130/1000</f>
        <v>4.0529999999999999</v>
      </c>
      <c r="J1134" s="49">
        <f>'Predikcia 15min'!R1131</f>
        <v>118.03</v>
      </c>
      <c r="K1134" s="47">
        <f t="shared" si="17"/>
        <v>465.89113409999999</v>
      </c>
      <c r="M1134" s="135">
        <f>'Predikcia 15min'!K1131</f>
        <v>3</v>
      </c>
      <c r="N1134" s="10">
        <v>2</v>
      </c>
    </row>
    <row r="1135" spans="3:14" ht="15.75" thickBot="1">
      <c r="C1135" s="93">
        <f>'Predikcia 15min'!A1132</f>
        <v>45759</v>
      </c>
      <c r="D1135" s="138">
        <f>'Predikcia 15min'!B1132</f>
        <v>11.760416666666544</v>
      </c>
      <c r="E1135" s="68">
        <f>'Predikcia 15min'!G1132</f>
        <v>7687.5</v>
      </c>
      <c r="F1135" s="69">
        <f>'Predikcia 15min'!O1132</f>
        <v>8396</v>
      </c>
      <c r="G1135" s="70">
        <f>'Predikcia 15min'!P1132</f>
        <v>6377</v>
      </c>
      <c r="H1135" s="142">
        <v>6</v>
      </c>
      <c r="I1135" s="144">
        <f>'DHS2025'!L1131/1000</f>
        <v>5.0279999999999996</v>
      </c>
      <c r="J1135" s="49">
        <f>'Predikcia 15min'!R1132</f>
        <v>118.03</v>
      </c>
      <c r="K1135" s="47">
        <f t="shared" si="17"/>
        <v>577.96709159999989</v>
      </c>
      <c r="M1135" s="135">
        <f>'Predikcia 15min'!K1132</f>
        <v>3</v>
      </c>
      <c r="N1135" s="10">
        <v>2</v>
      </c>
    </row>
    <row r="1136" spans="3:14" ht="15.75" thickBot="1">
      <c r="C1136" s="93">
        <f>'Predikcia 15min'!A1133</f>
        <v>45759</v>
      </c>
      <c r="D1136" s="138">
        <f>'Predikcia 15min'!B1133</f>
        <v>11.77083333333321</v>
      </c>
      <c r="E1136" s="68">
        <f>'Predikcia 15min'!G1133</f>
        <v>7699</v>
      </c>
      <c r="F1136" s="69">
        <f>'Predikcia 15min'!O1133</f>
        <v>7721</v>
      </c>
      <c r="G1136" s="70">
        <f>'Predikcia 15min'!P1133</f>
        <v>12667</v>
      </c>
      <c r="H1136" s="142">
        <v>8</v>
      </c>
      <c r="I1136" s="144">
        <f>'DHS2025'!L1132/1000</f>
        <v>7.6669999999999998</v>
      </c>
      <c r="J1136" s="49">
        <f>'Predikcia 15min'!R1133</f>
        <v>118.03</v>
      </c>
      <c r="K1136" s="47">
        <f t="shared" si="17"/>
        <v>881.31934989999991</v>
      </c>
      <c r="M1136" s="135">
        <f>'Predikcia 15min'!K1133</f>
        <v>3</v>
      </c>
      <c r="N1136" s="10">
        <v>2</v>
      </c>
    </row>
    <row r="1137" spans="3:14" ht="15.75" thickBot="1">
      <c r="C1137" s="93">
        <f>'Predikcia 15min'!A1134</f>
        <v>45759</v>
      </c>
      <c r="D1137" s="138">
        <f>'Predikcia 15min'!B1134</f>
        <v>11.781249999999876</v>
      </c>
      <c r="E1137" s="68">
        <f>'Predikcia 15min'!G1134</f>
        <v>7970</v>
      </c>
      <c r="F1137" s="69">
        <f>'Predikcia 15min'!O1134</f>
        <v>7442</v>
      </c>
      <c r="G1137" s="70">
        <f>'Predikcia 15min'!P1134</f>
        <v>15988</v>
      </c>
      <c r="H1137" s="142">
        <v>8</v>
      </c>
      <c r="I1137" s="144">
        <f>'DHS2025'!L1133/1000</f>
        <v>7.8579999999999997</v>
      </c>
      <c r="J1137" s="49">
        <f>'Predikcia 15min'!R1134</f>
        <v>118.03</v>
      </c>
      <c r="K1137" s="47">
        <f t="shared" si="17"/>
        <v>903.27474259999985</v>
      </c>
      <c r="M1137" s="135">
        <f>'Predikcia 15min'!K1134</f>
        <v>3</v>
      </c>
      <c r="N1137" s="10">
        <v>2</v>
      </c>
    </row>
    <row r="1138" spans="3:14" ht="15.75" thickBot="1">
      <c r="C1138" s="93">
        <f>'Predikcia 15min'!A1135</f>
        <v>45759</v>
      </c>
      <c r="D1138" s="138">
        <f>'Predikcia 15min'!B1135</f>
        <v>11.791666666666542</v>
      </c>
      <c r="E1138" s="68">
        <f>'Predikcia 15min'!G1135</f>
        <v>8505.25</v>
      </c>
      <c r="F1138" s="69">
        <f>'Predikcia 15min'!O1135</f>
        <v>9520</v>
      </c>
      <c r="G1138" s="70">
        <f>'Predikcia 15min'!P1135</f>
        <v>13605</v>
      </c>
      <c r="H1138" s="142">
        <v>8</v>
      </c>
      <c r="I1138" s="144">
        <f>'DHS2025'!L1134/1000</f>
        <v>8.0739999999999998</v>
      </c>
      <c r="J1138" s="49">
        <f>'Predikcia 15min'!R1135</f>
        <v>151.19999999999999</v>
      </c>
      <c r="K1138" s="47">
        <f t="shared" si="17"/>
        <v>1193.2403119999999</v>
      </c>
      <c r="M1138" s="135">
        <f>'Predikcia 15min'!K1135</f>
        <v>3</v>
      </c>
      <c r="N1138" s="10">
        <v>2</v>
      </c>
    </row>
    <row r="1139" spans="3:14" ht="15.75" thickBot="1">
      <c r="C1139" s="93">
        <f>'Predikcia 15min'!A1136</f>
        <v>45759</v>
      </c>
      <c r="D1139" s="138">
        <f>'Predikcia 15min'!B1136</f>
        <v>11.802083333333208</v>
      </c>
      <c r="E1139" s="68">
        <f>'Predikcia 15min'!G1136</f>
        <v>9111.75</v>
      </c>
      <c r="F1139" s="69">
        <f>'Predikcia 15min'!O1136</f>
        <v>10512</v>
      </c>
      <c r="G1139" s="70">
        <f>'Predikcia 15min'!P1136</f>
        <v>12998</v>
      </c>
      <c r="H1139" s="142">
        <v>8</v>
      </c>
      <c r="I1139" s="144">
        <f>'DHS2025'!L1135/1000</f>
        <v>8.0559999999999992</v>
      </c>
      <c r="J1139" s="49">
        <f>'Predikcia 15min'!R1136</f>
        <v>151.19999999999999</v>
      </c>
      <c r="K1139" s="47">
        <f t="shared" si="17"/>
        <v>1190.5801279999998</v>
      </c>
      <c r="M1139" s="135">
        <f>'Predikcia 15min'!K1136</f>
        <v>4</v>
      </c>
      <c r="N1139" s="10">
        <v>2</v>
      </c>
    </row>
    <row r="1140" spans="3:14" ht="15.75" thickBot="1">
      <c r="C1140" s="93">
        <f>'Predikcia 15min'!A1137</f>
        <v>45759</v>
      </c>
      <c r="D1140" s="138">
        <f>'Predikcia 15min'!B1137</f>
        <v>11.812499999999874</v>
      </c>
      <c r="E1140" s="68">
        <f>'Predikcia 15min'!G1137</f>
        <v>9053</v>
      </c>
      <c r="F1140" s="69">
        <f>'Predikcia 15min'!O1137</f>
        <v>11381</v>
      </c>
      <c r="G1140" s="70">
        <f>'Predikcia 15min'!P1137</f>
        <v>12056</v>
      </c>
      <c r="H1140" s="142">
        <v>8</v>
      </c>
      <c r="I1140" s="144">
        <f>'DHS2025'!L1136/1000</f>
        <v>8.0559999999999992</v>
      </c>
      <c r="J1140" s="49">
        <f>'Predikcia 15min'!R1137</f>
        <v>151.19999999999999</v>
      </c>
      <c r="K1140" s="47">
        <f t="shared" si="17"/>
        <v>1190.5801279999998</v>
      </c>
      <c r="M1140" s="135">
        <f>'Predikcia 15min'!K1137</f>
        <v>4</v>
      </c>
      <c r="N1140" s="10">
        <v>2</v>
      </c>
    </row>
    <row r="1141" spans="3:14" ht="15.75" thickBot="1">
      <c r="C1141" s="93">
        <f>'Predikcia 15min'!A1138</f>
        <v>45759</v>
      </c>
      <c r="D1141" s="138">
        <f>'Predikcia 15min'!B1138</f>
        <v>11.82291666666654</v>
      </c>
      <c r="E1141" s="68">
        <f>'Predikcia 15min'!G1138</f>
        <v>9467.25</v>
      </c>
      <c r="F1141" s="69">
        <f>'Predikcia 15min'!O1138</f>
        <v>11508</v>
      </c>
      <c r="G1141" s="70">
        <f>'Predikcia 15min'!P1138</f>
        <v>12176</v>
      </c>
      <c r="H1141" s="142">
        <v>8</v>
      </c>
      <c r="I1141" s="144">
        <f>'DHS2025'!L1137/1000</f>
        <v>8.0630000000000006</v>
      </c>
      <c r="J1141" s="49">
        <f>'Predikcia 15min'!R1138</f>
        <v>151.19999999999999</v>
      </c>
      <c r="K1141" s="47">
        <f t="shared" si="17"/>
        <v>1191.614644</v>
      </c>
      <c r="M1141" s="135">
        <f>'Predikcia 15min'!K1138</f>
        <v>4</v>
      </c>
      <c r="N1141" s="10">
        <v>2</v>
      </c>
    </row>
    <row r="1142" spans="3:14" ht="15.75" thickBot="1">
      <c r="C1142" s="93">
        <f>'Predikcia 15min'!A1139</f>
        <v>45759</v>
      </c>
      <c r="D1142" s="138">
        <f>'Predikcia 15min'!B1139</f>
        <v>11.833333333333206</v>
      </c>
      <c r="E1142" s="68">
        <f>'Predikcia 15min'!G1139</f>
        <v>9785</v>
      </c>
      <c r="F1142" s="69">
        <f>'Predikcia 15min'!O1139</f>
        <v>11786</v>
      </c>
      <c r="G1142" s="70">
        <f>'Predikcia 15min'!P1139</f>
        <v>11674</v>
      </c>
      <c r="H1142" s="142">
        <v>8</v>
      </c>
      <c r="I1142" s="144">
        <f>'DHS2025'!L1138/1000</f>
        <v>8.0860000000000003</v>
      </c>
      <c r="J1142" s="49">
        <f>'Predikcia 15min'!R1139</f>
        <v>158.62</v>
      </c>
      <c r="K1142" s="47">
        <f t="shared" si="17"/>
        <v>1254.4119068</v>
      </c>
      <c r="M1142" s="135">
        <f>'Predikcia 15min'!K1139</f>
        <v>4</v>
      </c>
      <c r="N1142" s="10">
        <v>2</v>
      </c>
    </row>
    <row r="1143" spans="3:14" ht="15.75" thickBot="1">
      <c r="C1143" s="93">
        <f>'Predikcia 15min'!A1140</f>
        <v>45759</v>
      </c>
      <c r="D1143" s="138">
        <f>'Predikcia 15min'!B1140</f>
        <v>11.843749999999872</v>
      </c>
      <c r="E1143" s="68">
        <f>'Predikcia 15min'!G1140</f>
        <v>9726.25</v>
      </c>
      <c r="F1143" s="69">
        <f>'Predikcia 15min'!O1140</f>
        <v>11887</v>
      </c>
      <c r="G1143" s="70">
        <f>'Predikcia 15min'!P1140</f>
        <v>11650</v>
      </c>
      <c r="H1143" s="142">
        <v>8</v>
      </c>
      <c r="I1143" s="144">
        <f>'DHS2025'!L1139/1000</f>
        <v>8.0649999999999995</v>
      </c>
      <c r="J1143" s="49">
        <f>'Predikcia 15min'!R1140</f>
        <v>158.62</v>
      </c>
      <c r="K1143" s="47">
        <f t="shared" si="17"/>
        <v>1251.1540970000001</v>
      </c>
      <c r="M1143" s="135">
        <f>'Predikcia 15min'!K1140</f>
        <v>4</v>
      </c>
      <c r="N1143" s="10">
        <v>2</v>
      </c>
    </row>
    <row r="1144" spans="3:14" ht="15.75" thickBot="1">
      <c r="C1144" s="93">
        <f>'Predikcia 15min'!A1141</f>
        <v>45759</v>
      </c>
      <c r="D1144" s="138">
        <f>'Predikcia 15min'!B1141</f>
        <v>11.854166666666538</v>
      </c>
      <c r="E1144" s="68">
        <f>'Predikcia 15min'!G1141</f>
        <v>10164.25</v>
      </c>
      <c r="F1144" s="69">
        <f>'Predikcia 15min'!O1141</f>
        <v>11358</v>
      </c>
      <c r="G1144" s="70">
        <f>'Predikcia 15min'!P1141</f>
        <v>9303</v>
      </c>
      <c r="H1144" s="142">
        <v>6</v>
      </c>
      <c r="I1144" s="144">
        <f>'DHS2025'!L1140/1000</f>
        <v>7.069</v>
      </c>
      <c r="J1144" s="49">
        <f>'Predikcia 15min'!R1141</f>
        <v>158.62</v>
      </c>
      <c r="K1144" s="47">
        <f t="shared" si="17"/>
        <v>1096.6408322</v>
      </c>
      <c r="M1144" s="135">
        <f>'Predikcia 15min'!K1141</f>
        <v>4</v>
      </c>
      <c r="N1144" s="10">
        <v>2</v>
      </c>
    </row>
    <row r="1145" spans="3:14" ht="15.75" thickBot="1">
      <c r="C1145" s="93">
        <f>'Predikcia 15min'!A1142</f>
        <v>45759</v>
      </c>
      <c r="D1145" s="138">
        <f>'Predikcia 15min'!B1142</f>
        <v>11.864583333333204</v>
      </c>
      <c r="E1145" s="68">
        <f>'Predikcia 15min'!G1142</f>
        <v>9814.75</v>
      </c>
      <c r="F1145" s="69">
        <f>'Predikcia 15min'!O1142</f>
        <v>12196</v>
      </c>
      <c r="G1145" s="70">
        <f>'Predikcia 15min'!P1142</f>
        <v>6117</v>
      </c>
      <c r="H1145" s="142">
        <v>4</v>
      </c>
      <c r="I1145" s="144">
        <f>'DHS2025'!L1141/1000</f>
        <v>6.0350000000000001</v>
      </c>
      <c r="J1145" s="49">
        <f>'Predikcia 15min'!R1142</f>
        <v>158.62</v>
      </c>
      <c r="K1145" s="47">
        <f t="shared" si="17"/>
        <v>936.23248300000012</v>
      </c>
      <c r="M1145" s="135">
        <f>'Predikcia 15min'!K1142</f>
        <v>4</v>
      </c>
      <c r="N1145" s="10">
        <v>2</v>
      </c>
    </row>
    <row r="1146" spans="3:14" ht="15.75" thickBot="1">
      <c r="C1146" s="93">
        <f>'Predikcia 15min'!A1143</f>
        <v>45759</v>
      </c>
      <c r="D1146" s="138">
        <f>'Predikcia 15min'!B1143</f>
        <v>11.87499999999987</v>
      </c>
      <c r="E1146" s="68">
        <f>'Predikcia 15min'!G1143</f>
        <v>9074.75</v>
      </c>
      <c r="F1146" s="69">
        <f>'Predikcia 15min'!O1143</f>
        <v>12819</v>
      </c>
      <c r="G1146" s="70">
        <f>'Predikcia 15min'!P1143</f>
        <v>568</v>
      </c>
      <c r="H1146" s="142">
        <v>4</v>
      </c>
      <c r="I1146" s="144">
        <f>'DHS2025'!L1142/1000</f>
        <v>4.0590000000000002</v>
      </c>
      <c r="J1146" s="49">
        <f>'Predikcia 15min'!R1143</f>
        <v>107.8</v>
      </c>
      <c r="K1146" s="47">
        <f t="shared" si="17"/>
        <v>425.47249799999997</v>
      </c>
      <c r="M1146" s="135">
        <f>'Predikcia 15min'!K1143</f>
        <v>4</v>
      </c>
      <c r="N1146" s="10">
        <v>2</v>
      </c>
    </row>
    <row r="1147" spans="3:14" ht="15.75" thickBot="1">
      <c r="C1147" s="93">
        <f>'Predikcia 15min'!A1144</f>
        <v>45759</v>
      </c>
      <c r="D1147" s="138">
        <f>'Predikcia 15min'!B1144</f>
        <v>11.885416666666536</v>
      </c>
      <c r="E1147" s="68">
        <f>'Predikcia 15min'!G1144</f>
        <v>8961</v>
      </c>
      <c r="F1147" s="69">
        <f>'Predikcia 15min'!O1144</f>
        <v>11996</v>
      </c>
      <c r="G1147" s="70">
        <f>'Predikcia 15min'!P1144</f>
        <v>881</v>
      </c>
      <c r="H1147" s="142">
        <v>4</v>
      </c>
      <c r="I1147" s="144">
        <f>'DHS2025'!L1143/1000</f>
        <v>4.0620000000000003</v>
      </c>
      <c r="J1147" s="49">
        <f>'Predikcia 15min'!R1144</f>
        <v>107.8</v>
      </c>
      <c r="K1147" s="47">
        <f t="shared" si="17"/>
        <v>425.78696399999995</v>
      </c>
      <c r="M1147" s="135">
        <f>'Predikcia 15min'!K1144</f>
        <v>3</v>
      </c>
      <c r="N1147" s="10">
        <v>2</v>
      </c>
    </row>
    <row r="1148" spans="3:14" ht="15.75" thickBot="1">
      <c r="C1148" s="93">
        <f>'Predikcia 15min'!A1145</f>
        <v>45759</v>
      </c>
      <c r="D1148" s="138">
        <f>'Predikcia 15min'!B1145</f>
        <v>11.895833333333202</v>
      </c>
      <c r="E1148" s="68">
        <f>'Predikcia 15min'!G1145</f>
        <v>7885</v>
      </c>
      <c r="F1148" s="69">
        <f>'Predikcia 15min'!O1145</f>
        <v>12095</v>
      </c>
      <c r="G1148" s="70">
        <f>'Predikcia 15min'!P1145</f>
        <v>1134</v>
      </c>
      <c r="H1148" s="142">
        <v>4</v>
      </c>
      <c r="I1148" s="144">
        <f>'DHS2025'!L1144/1000</f>
        <v>4.0490000000000004</v>
      </c>
      <c r="J1148" s="49">
        <f>'Predikcia 15min'!R1145</f>
        <v>107.8</v>
      </c>
      <c r="K1148" s="47">
        <f t="shared" si="17"/>
        <v>424.42427800000002</v>
      </c>
      <c r="M1148" s="135">
        <f>'Predikcia 15min'!K1145</f>
        <v>3</v>
      </c>
      <c r="N1148" s="10">
        <v>2</v>
      </c>
    </row>
    <row r="1149" spans="3:14" ht="15.75" thickBot="1">
      <c r="C1149" s="93">
        <f>'Predikcia 15min'!A1146</f>
        <v>45759</v>
      </c>
      <c r="D1149" s="138">
        <f>'Predikcia 15min'!B1146</f>
        <v>11.906249999999869</v>
      </c>
      <c r="E1149" s="68">
        <f>'Predikcia 15min'!G1146</f>
        <v>8090</v>
      </c>
      <c r="F1149" s="69">
        <f>'Predikcia 15min'!O1146</f>
        <v>11041</v>
      </c>
      <c r="G1149" s="70">
        <f>'Predikcia 15min'!P1146</f>
        <v>2045</v>
      </c>
      <c r="H1149" s="142">
        <v>4</v>
      </c>
      <c r="I1149" s="144">
        <f>'DHS2025'!L1145/1000</f>
        <v>4.0549999999999997</v>
      </c>
      <c r="J1149" s="49">
        <f>'Predikcia 15min'!R1146</f>
        <v>107.8</v>
      </c>
      <c r="K1149" s="47">
        <f t="shared" si="17"/>
        <v>425.05320999999992</v>
      </c>
      <c r="M1149" s="135">
        <f>'Predikcia 15min'!K1146</f>
        <v>3</v>
      </c>
      <c r="N1149" s="10">
        <v>2</v>
      </c>
    </row>
    <row r="1150" spans="3:14" ht="15.75" thickBot="1">
      <c r="C1150" s="93">
        <f>'Predikcia 15min'!A1147</f>
        <v>45759</v>
      </c>
      <c r="D1150" s="138">
        <f>'Predikcia 15min'!B1147</f>
        <v>11.916666666666535</v>
      </c>
      <c r="E1150" s="68">
        <f>'Predikcia 15min'!G1147</f>
        <v>8519.25</v>
      </c>
      <c r="F1150" s="69">
        <f>'Predikcia 15min'!O1147</f>
        <v>9565</v>
      </c>
      <c r="G1150" s="70">
        <f>'Predikcia 15min'!P1147</f>
        <v>2993</v>
      </c>
      <c r="H1150" s="142">
        <v>4</v>
      </c>
      <c r="I1150" s="144">
        <f>'DHS2025'!L1146/1000</f>
        <v>4.0229999999999997</v>
      </c>
      <c r="J1150" s="49">
        <f>'Predikcia 15min'!R1147</f>
        <v>130</v>
      </c>
      <c r="K1150" s="47">
        <f t="shared" si="17"/>
        <v>510.11639999999989</v>
      </c>
      <c r="M1150" s="135">
        <f>'Predikcia 15min'!K1147</f>
        <v>3</v>
      </c>
      <c r="N1150" s="10">
        <v>2</v>
      </c>
    </row>
    <row r="1151" spans="3:14" ht="15.75" thickBot="1">
      <c r="C1151" s="93">
        <f>'Predikcia 15min'!A1148</f>
        <v>45759</v>
      </c>
      <c r="D1151" s="138">
        <f>'Predikcia 15min'!B1148</f>
        <v>11.927083333333201</v>
      </c>
      <c r="E1151" s="68">
        <f>'Predikcia 15min'!G1148</f>
        <v>7863.25</v>
      </c>
      <c r="F1151" s="69">
        <f>'Predikcia 15min'!O1148</f>
        <v>8915</v>
      </c>
      <c r="G1151" s="70">
        <f>'Predikcia 15min'!P1148</f>
        <v>4375</v>
      </c>
      <c r="H1151" s="142">
        <v>4</v>
      </c>
      <c r="I1151" s="144">
        <f>'DHS2025'!L1147/1000</f>
        <v>4.07</v>
      </c>
      <c r="J1151" s="49">
        <f>'Predikcia 15min'!R1148</f>
        <v>130</v>
      </c>
      <c r="K1151" s="47">
        <f t="shared" si="17"/>
        <v>516.07600000000002</v>
      </c>
      <c r="M1151" s="135">
        <f>'Predikcia 15min'!K1148</f>
        <v>3</v>
      </c>
      <c r="N1151" s="10">
        <v>2</v>
      </c>
    </row>
    <row r="1152" spans="3:14" ht="15.75" thickBot="1">
      <c r="C1152" s="93">
        <f>'Predikcia 15min'!A1149</f>
        <v>45759</v>
      </c>
      <c r="D1152" s="138">
        <f>'Predikcia 15min'!B1149</f>
        <v>11.937499999999867</v>
      </c>
      <c r="E1152" s="68">
        <f>'Predikcia 15min'!G1149</f>
        <v>6821</v>
      </c>
      <c r="F1152" s="69">
        <f>'Predikcia 15min'!O1149</f>
        <v>7771</v>
      </c>
      <c r="G1152" s="70">
        <f>'Predikcia 15min'!P1149</f>
        <v>5045</v>
      </c>
      <c r="H1152" s="142">
        <v>4</v>
      </c>
      <c r="I1152" s="144">
        <f>'DHS2025'!L1148/1000</f>
        <v>4.0579999999999998</v>
      </c>
      <c r="J1152" s="49">
        <f>'Predikcia 15min'!R1149</f>
        <v>130</v>
      </c>
      <c r="K1152" s="47">
        <f t="shared" si="17"/>
        <v>514.55439999999987</v>
      </c>
      <c r="M1152" s="135">
        <f>'Predikcia 15min'!K1149</f>
        <v>3</v>
      </c>
      <c r="N1152" s="10">
        <v>2</v>
      </c>
    </row>
    <row r="1153" spans="3:14" ht="15.75" thickBot="1">
      <c r="C1153" s="93">
        <f>'Predikcia 15min'!A1150</f>
        <v>45759</v>
      </c>
      <c r="D1153" s="138">
        <f>'Predikcia 15min'!B1150</f>
        <v>11.947916666666533</v>
      </c>
      <c r="E1153" s="68">
        <f>'Predikcia 15min'!G1150</f>
        <v>6231.75</v>
      </c>
      <c r="F1153" s="69">
        <f>'Predikcia 15min'!O1150</f>
        <v>6511</v>
      </c>
      <c r="G1153" s="70">
        <f>'Predikcia 15min'!P1150</f>
        <v>6368</v>
      </c>
      <c r="H1153" s="142">
        <v>4</v>
      </c>
      <c r="I1153" s="144">
        <f>'DHS2025'!L1149/1000</f>
        <v>4.0490000000000004</v>
      </c>
      <c r="J1153" s="49">
        <f>'Predikcia 15min'!R1150</f>
        <v>130</v>
      </c>
      <c r="K1153" s="47">
        <f t="shared" si="17"/>
        <v>513.41319999999996</v>
      </c>
      <c r="M1153" s="135">
        <f>'Predikcia 15min'!K1150</f>
        <v>3</v>
      </c>
      <c r="N1153" s="10">
        <v>2</v>
      </c>
    </row>
    <row r="1154" spans="3:14" ht="15.75" thickBot="1">
      <c r="C1154" s="93">
        <f>'Predikcia 15min'!A1151</f>
        <v>45759</v>
      </c>
      <c r="D1154" s="138">
        <f>'Predikcia 15min'!B1151</f>
        <v>11.958333333333199</v>
      </c>
      <c r="E1154" s="68">
        <f>'Predikcia 15min'!G1151</f>
        <v>4845.5</v>
      </c>
      <c r="F1154" s="69">
        <f>'Predikcia 15min'!O1151</f>
        <v>4092</v>
      </c>
      <c r="G1154" s="70">
        <f>'Predikcia 15min'!P1151</f>
        <v>6507</v>
      </c>
      <c r="H1154" s="142">
        <v>2.2000000000000002</v>
      </c>
      <c r="I1154" s="144">
        <f>'DHS2025'!L1150/1000</f>
        <v>2.79</v>
      </c>
      <c r="J1154" s="49">
        <f>'Predikcia 15min'!R1151</f>
        <v>137.03</v>
      </c>
      <c r="K1154" s="47">
        <f t="shared" si="17"/>
        <v>373.18956299999996</v>
      </c>
      <c r="M1154" s="135">
        <f>'Predikcia 15min'!K1151</f>
        <v>2</v>
      </c>
      <c r="N1154" s="10">
        <v>2</v>
      </c>
    </row>
    <row r="1155" spans="3:14" ht="15.75" thickBot="1">
      <c r="C1155" s="93">
        <f>'Predikcia 15min'!A1152</f>
        <v>45759</v>
      </c>
      <c r="D1155" s="138">
        <f>'Predikcia 15min'!B1152</f>
        <v>11.968749999999865</v>
      </c>
      <c r="E1155" s="68">
        <f>'Predikcia 15min'!G1152</f>
        <v>2670</v>
      </c>
      <c r="F1155" s="69">
        <f>'Predikcia 15min'!O1152</f>
        <v>3339</v>
      </c>
      <c r="G1155" s="70">
        <f>'Predikcia 15min'!P1152</f>
        <v>5286</v>
      </c>
      <c r="H1155" s="142">
        <v>2.2000000000000002</v>
      </c>
      <c r="I1155" s="144">
        <f>'DHS2025'!L1151/1000</f>
        <v>2.2370000000000001</v>
      </c>
      <c r="J1155" s="49">
        <f>'Predikcia 15min'!R1152</f>
        <v>137.03</v>
      </c>
      <c r="K1155" s="47">
        <f t="shared" si="17"/>
        <v>299.22044889999995</v>
      </c>
      <c r="M1155" s="135">
        <f>'Predikcia 15min'!K1152</f>
        <v>1</v>
      </c>
      <c r="N1155" s="10">
        <v>2</v>
      </c>
    </row>
    <row r="1156" spans="3:14" ht="15.75" thickBot="1">
      <c r="C1156" s="93">
        <f>'Predikcia 15min'!A1153</f>
        <v>45759</v>
      </c>
      <c r="D1156" s="138">
        <f>'Predikcia 15min'!B1153</f>
        <v>11.979166666666531</v>
      </c>
      <c r="E1156" s="68">
        <f>'Predikcia 15min'!G1153</f>
        <v>2204</v>
      </c>
      <c r="F1156" s="69">
        <f>'Predikcia 15min'!O1153</f>
        <v>2531</v>
      </c>
      <c r="G1156" s="70">
        <f>'Predikcia 15min'!P1153</f>
        <v>5877</v>
      </c>
      <c r="H1156" s="142">
        <v>2.2000000000000002</v>
      </c>
      <c r="I1156" s="144">
        <f>'DHS2025'!L1152/1000</f>
        <v>2.2389999999999999</v>
      </c>
      <c r="J1156" s="49">
        <f>'Predikcia 15min'!R1153</f>
        <v>137.03</v>
      </c>
      <c r="K1156" s="47">
        <f t="shared" si="17"/>
        <v>299.48796829999992</v>
      </c>
      <c r="M1156" s="135">
        <f>'Predikcia 15min'!K1153</f>
        <v>1</v>
      </c>
      <c r="N1156" s="10">
        <v>2</v>
      </c>
    </row>
    <row r="1157" spans="3:14" ht="15.75" thickBot="1">
      <c r="C1157" s="93">
        <f>'Predikcia 15min'!A1154</f>
        <v>45759</v>
      </c>
      <c r="D1157" s="138">
        <f>'Predikcia 15min'!B1154</f>
        <v>11.989583333333197</v>
      </c>
      <c r="E1157" s="68">
        <f>'Predikcia 15min'!G1154</f>
        <v>2196.5</v>
      </c>
      <c r="F1157" s="69">
        <f>'Predikcia 15min'!O1154</f>
        <v>2664</v>
      </c>
      <c r="G1157" s="70">
        <f>'Predikcia 15min'!P1154</f>
        <v>5838</v>
      </c>
      <c r="H1157" s="143">
        <v>2.2000000000000002</v>
      </c>
      <c r="I1157" s="145">
        <f>'DHS2025'!L1153/1000</f>
        <v>2.246</v>
      </c>
      <c r="J1157" s="49">
        <f>'Predikcia 15min'!R1154</f>
        <v>137.03</v>
      </c>
      <c r="K1157" s="47">
        <f t="shared" si="17"/>
        <v>300.42428619999998</v>
      </c>
      <c r="M1157" s="135">
        <f>'Predikcia 15min'!K1154</f>
        <v>1</v>
      </c>
      <c r="N1157" s="10">
        <v>2</v>
      </c>
    </row>
    <row r="1158" spans="3:14" ht="15.75" thickBot="1">
      <c r="C1158" s="126">
        <f>'Predikcia 15min'!A1155</f>
        <v>45760</v>
      </c>
      <c r="D1158" s="129">
        <f>'Predikcia 15min'!B1155</f>
        <v>11.999999999999863</v>
      </c>
      <c r="E1158" s="65">
        <f>'Predikcia 15min'!G1155</f>
        <v>2458.75</v>
      </c>
      <c r="F1158" s="66">
        <f>'Predikcia 15min'!O1155</f>
        <v>2492</v>
      </c>
      <c r="G1158" s="132">
        <f>'Predikcia 15min'!P1155</f>
        <v>6402</v>
      </c>
      <c r="H1158" s="142">
        <v>2</v>
      </c>
      <c r="I1158" s="144">
        <f>'DHS2025'!L1154/1000</f>
        <v>2.0649999999999999</v>
      </c>
      <c r="J1158" s="49">
        <f>'Predikcia 15min'!R1155</f>
        <v>133</v>
      </c>
      <c r="K1158" s="47">
        <f t="shared" si="17"/>
        <v>267.97504999999995</v>
      </c>
      <c r="M1158" s="135">
        <f>'Predikcia 15min'!K1155</f>
        <v>1</v>
      </c>
      <c r="N1158" s="10">
        <v>2</v>
      </c>
    </row>
    <row r="1159" spans="3:14" ht="15.75" thickBot="1">
      <c r="C1159" s="127">
        <f>'Predikcia 15min'!A1156</f>
        <v>45760</v>
      </c>
      <c r="D1159" s="130">
        <f>'Predikcia 15min'!B1156</f>
        <v>12.010416666666529</v>
      </c>
      <c r="E1159" s="68">
        <f>'Predikcia 15min'!G1156</f>
        <v>3633.75</v>
      </c>
      <c r="F1159" s="69">
        <f>'Predikcia 15min'!O1156</f>
        <v>2725</v>
      </c>
      <c r="G1159" s="133">
        <f>'Predikcia 15min'!P1156</f>
        <v>6374</v>
      </c>
      <c r="H1159" s="142">
        <v>2</v>
      </c>
      <c r="I1159" s="144">
        <f>'DHS2025'!L1155/1000</f>
        <v>2.0720000000000001</v>
      </c>
      <c r="J1159" s="49">
        <f>'Predikcia 15min'!R1156</f>
        <v>133</v>
      </c>
      <c r="K1159" s="47">
        <f t="shared" ref="K1159:K1222" si="18">(J1159*0.99-1.9)*I1159</f>
        <v>268.88343999999995</v>
      </c>
      <c r="M1159" s="135">
        <f>'Predikcia 15min'!K1156</f>
        <v>2</v>
      </c>
      <c r="N1159" s="10">
        <v>2</v>
      </c>
    </row>
    <row r="1160" spans="3:14" ht="15.75" thickBot="1">
      <c r="C1160" s="127">
        <f>'Predikcia 15min'!A1157</f>
        <v>45760</v>
      </c>
      <c r="D1160" s="130">
        <f>'Predikcia 15min'!B1157</f>
        <v>12.020833333333195</v>
      </c>
      <c r="E1160" s="68">
        <f>'Predikcia 15min'!G1157</f>
        <v>4568.75</v>
      </c>
      <c r="F1160" s="69">
        <f>'Predikcia 15min'!O1157</f>
        <v>3247</v>
      </c>
      <c r="G1160" s="133">
        <f>'Predikcia 15min'!P1157</f>
        <v>5820</v>
      </c>
      <c r="H1160" s="142">
        <v>2</v>
      </c>
      <c r="I1160" s="144">
        <f>'DHS2025'!L1156/1000</f>
        <v>2.0710000000000002</v>
      </c>
      <c r="J1160" s="49">
        <f>'Predikcia 15min'!R1157</f>
        <v>133</v>
      </c>
      <c r="K1160" s="47">
        <f t="shared" si="18"/>
        <v>268.75367</v>
      </c>
      <c r="M1160" s="135">
        <f>'Predikcia 15min'!K1157</f>
        <v>2</v>
      </c>
      <c r="N1160" s="10">
        <v>2</v>
      </c>
    </row>
    <row r="1161" spans="3:14" ht="15.75" thickBot="1">
      <c r="C1161" s="127">
        <f>'Predikcia 15min'!A1158</f>
        <v>45760</v>
      </c>
      <c r="D1161" s="130">
        <f>'Predikcia 15min'!B1158</f>
        <v>12.031249999999861</v>
      </c>
      <c r="E1161" s="68">
        <f>'Predikcia 15min'!G1158</f>
        <v>4417</v>
      </c>
      <c r="F1161" s="69">
        <f>'Predikcia 15min'!O1158</f>
        <v>4740</v>
      </c>
      <c r="G1161" s="133">
        <f>'Predikcia 15min'!P1158</f>
        <v>3457</v>
      </c>
      <c r="H1161" s="142">
        <v>2</v>
      </c>
      <c r="I1161" s="144">
        <f>'DHS2025'!L1157/1000</f>
        <v>2.0619999999999998</v>
      </c>
      <c r="J1161" s="49">
        <f>'Predikcia 15min'!R1158</f>
        <v>133</v>
      </c>
      <c r="K1161" s="47">
        <f t="shared" si="18"/>
        <v>267.58573999999993</v>
      </c>
      <c r="M1161" s="135">
        <f>'Predikcia 15min'!K1158</f>
        <v>2</v>
      </c>
      <c r="N1161" s="10">
        <v>2</v>
      </c>
    </row>
    <row r="1162" spans="3:14" ht="15.75" thickBot="1">
      <c r="C1162" s="127">
        <f>'Predikcia 15min'!A1159</f>
        <v>45760</v>
      </c>
      <c r="D1162" s="130">
        <f>'Predikcia 15min'!B1159</f>
        <v>12.041666666666528</v>
      </c>
      <c r="E1162" s="68">
        <f>'Predikcia 15min'!G1159</f>
        <v>3988.25</v>
      </c>
      <c r="F1162" s="69">
        <f>'Predikcia 15min'!O1159</f>
        <v>4178</v>
      </c>
      <c r="G1162" s="133">
        <f>'Predikcia 15min'!P1159</f>
        <v>4219</v>
      </c>
      <c r="H1162" s="142">
        <v>2</v>
      </c>
      <c r="I1162" s="144">
        <f>'DHS2025'!L1158/1000</f>
        <v>2.0430000000000001</v>
      </c>
      <c r="J1162" s="49">
        <f>'Predikcia 15min'!R1159</f>
        <v>106.32</v>
      </c>
      <c r="K1162" s="47">
        <f t="shared" si="18"/>
        <v>211.1579424</v>
      </c>
      <c r="M1162" s="135">
        <f>'Predikcia 15min'!K1159</f>
        <v>2</v>
      </c>
      <c r="N1162" s="10">
        <v>2</v>
      </c>
    </row>
    <row r="1163" spans="3:14" ht="15.75" thickBot="1">
      <c r="C1163" s="127">
        <f>'Predikcia 15min'!A1160</f>
        <v>45760</v>
      </c>
      <c r="D1163" s="130">
        <f>'Predikcia 15min'!B1160</f>
        <v>12.052083333333194</v>
      </c>
      <c r="E1163" s="68">
        <f>'Predikcia 15min'!G1160</f>
        <v>4169</v>
      </c>
      <c r="F1163" s="69">
        <f>'Predikcia 15min'!O1160</f>
        <v>4447</v>
      </c>
      <c r="G1163" s="133">
        <f>'Predikcia 15min'!P1160</f>
        <v>4501</v>
      </c>
      <c r="H1163" s="142">
        <v>2</v>
      </c>
      <c r="I1163" s="144">
        <f>'DHS2025'!L1159/1000</f>
        <v>2.0760000000000001</v>
      </c>
      <c r="J1163" s="49">
        <f>'Predikcia 15min'!R1160</f>
        <v>106.32</v>
      </c>
      <c r="K1163" s="47">
        <f t="shared" si="18"/>
        <v>214.5687168</v>
      </c>
      <c r="M1163" s="135">
        <f>'Predikcia 15min'!K1160</f>
        <v>2</v>
      </c>
      <c r="N1163" s="10">
        <v>2</v>
      </c>
    </row>
    <row r="1164" spans="3:14" ht="15.75" thickBot="1">
      <c r="C1164" s="127">
        <f>'Predikcia 15min'!A1161</f>
        <v>45760</v>
      </c>
      <c r="D1164" s="130">
        <f>'Predikcia 15min'!B1161</f>
        <v>12.06249999999986</v>
      </c>
      <c r="E1164" s="68">
        <f>'Predikcia 15min'!G1161</f>
        <v>4275.5</v>
      </c>
      <c r="F1164" s="69">
        <f>'Predikcia 15min'!O1161</f>
        <v>4233</v>
      </c>
      <c r="G1164" s="133">
        <f>'Predikcia 15min'!P1161</f>
        <v>4176</v>
      </c>
      <c r="H1164" s="142">
        <v>2</v>
      </c>
      <c r="I1164" s="144">
        <f>'DHS2025'!L1160/1000</f>
        <v>2.0489999999999999</v>
      </c>
      <c r="J1164" s="49">
        <f>'Predikcia 15min'!R1161</f>
        <v>106.32</v>
      </c>
      <c r="K1164" s="47">
        <f t="shared" si="18"/>
        <v>211.77808319999997</v>
      </c>
      <c r="M1164" s="135">
        <f>'Predikcia 15min'!K1161</f>
        <v>2</v>
      </c>
      <c r="N1164" s="10">
        <v>2</v>
      </c>
    </row>
    <row r="1165" spans="3:14" ht="15.75" thickBot="1">
      <c r="C1165" s="127">
        <f>'Predikcia 15min'!A1162</f>
        <v>45760</v>
      </c>
      <c r="D1165" s="130">
        <f>'Predikcia 15min'!B1162</f>
        <v>12.072916666666526</v>
      </c>
      <c r="E1165" s="68">
        <f>'Predikcia 15min'!G1162</f>
        <v>4676</v>
      </c>
      <c r="F1165" s="69">
        <f>'Predikcia 15min'!O1162</f>
        <v>4700</v>
      </c>
      <c r="G1165" s="133">
        <f>'Predikcia 15min'!P1162</f>
        <v>3587</v>
      </c>
      <c r="H1165" s="142">
        <v>2</v>
      </c>
      <c r="I1165" s="144">
        <f>'DHS2025'!L1161/1000</f>
        <v>2.0640000000000001</v>
      </c>
      <c r="J1165" s="49">
        <f>'Predikcia 15min'!R1162</f>
        <v>106.32</v>
      </c>
      <c r="K1165" s="47">
        <f t="shared" si="18"/>
        <v>213.3284352</v>
      </c>
      <c r="M1165" s="135">
        <f>'Predikcia 15min'!K1162</f>
        <v>2</v>
      </c>
      <c r="N1165" s="10">
        <v>2</v>
      </c>
    </row>
    <row r="1166" spans="3:14" ht="15.75" thickBot="1">
      <c r="C1166" s="127">
        <f>'Predikcia 15min'!A1163</f>
        <v>45760</v>
      </c>
      <c r="D1166" s="130">
        <f>'Predikcia 15min'!B1163</f>
        <v>12.083333333333192</v>
      </c>
      <c r="E1166" s="68">
        <f>'Predikcia 15min'!G1163</f>
        <v>5833.5</v>
      </c>
      <c r="F1166" s="69">
        <f>'Predikcia 15min'!O1163</f>
        <v>6903</v>
      </c>
      <c r="G1166" s="133">
        <f>'Predikcia 15min'!P1163</f>
        <v>1767</v>
      </c>
      <c r="H1166" s="142">
        <v>2</v>
      </c>
      <c r="I1166" s="144">
        <f>'DHS2025'!L1162/1000</f>
        <v>2.0699999999999998</v>
      </c>
      <c r="J1166" s="49">
        <f>'Predikcia 15min'!R1163</f>
        <v>71.86</v>
      </c>
      <c r="K1166" s="47">
        <f t="shared" si="18"/>
        <v>143.32969799999998</v>
      </c>
      <c r="M1166" s="135">
        <f>'Predikcia 15min'!K1163</f>
        <v>2</v>
      </c>
      <c r="N1166" s="10">
        <v>2</v>
      </c>
    </row>
    <row r="1167" spans="3:14" ht="15.75" thickBot="1">
      <c r="C1167" s="127">
        <f>'Predikcia 15min'!A1164</f>
        <v>45760</v>
      </c>
      <c r="D1167" s="130">
        <f>'Predikcia 15min'!B1164</f>
        <v>12.093749999999858</v>
      </c>
      <c r="E1167" s="68">
        <f>'Predikcia 15min'!G1164</f>
        <v>6006</v>
      </c>
      <c r="F1167" s="69">
        <f>'Predikcia 15min'!O1164</f>
        <v>6325</v>
      </c>
      <c r="G1167" s="133">
        <f>'Predikcia 15min'!P1164</f>
        <v>2169</v>
      </c>
      <c r="H1167" s="142">
        <v>2</v>
      </c>
      <c r="I1167" s="144">
        <f>'DHS2025'!L1163/1000</f>
        <v>2.0710000000000002</v>
      </c>
      <c r="J1167" s="49">
        <f>'Predikcia 15min'!R1164</f>
        <v>71.86</v>
      </c>
      <c r="K1167" s="47">
        <f t="shared" si="18"/>
        <v>143.39893940000002</v>
      </c>
      <c r="M1167" s="135">
        <f>'Predikcia 15min'!K1164</f>
        <v>3</v>
      </c>
      <c r="N1167" s="10">
        <v>2</v>
      </c>
    </row>
    <row r="1168" spans="3:14" ht="15.75" thickBot="1">
      <c r="C1168" s="127">
        <f>'Predikcia 15min'!A1165</f>
        <v>45760</v>
      </c>
      <c r="D1168" s="130">
        <f>'Predikcia 15min'!B1165</f>
        <v>12.104166666666524</v>
      </c>
      <c r="E1168" s="68">
        <f>'Predikcia 15min'!G1165</f>
        <v>6097.25</v>
      </c>
      <c r="F1168" s="69">
        <f>'Predikcia 15min'!O1165</f>
        <v>6832</v>
      </c>
      <c r="G1168" s="133">
        <f>'Predikcia 15min'!P1165</f>
        <v>1473</v>
      </c>
      <c r="H1168" s="142">
        <v>2</v>
      </c>
      <c r="I1168" s="144">
        <f>'DHS2025'!L1164/1000</f>
        <v>2.048</v>
      </c>
      <c r="J1168" s="49">
        <f>'Predikcia 15min'!R1165</f>
        <v>71.86</v>
      </c>
      <c r="K1168" s="47">
        <f t="shared" si="18"/>
        <v>141.80638719999999</v>
      </c>
      <c r="M1168" s="135">
        <f>'Predikcia 15min'!K1165</f>
        <v>3</v>
      </c>
      <c r="N1168" s="10">
        <v>2</v>
      </c>
    </row>
    <row r="1169" spans="3:14" ht="15.75" thickBot="1">
      <c r="C1169" s="127">
        <f>'Predikcia 15min'!A1166</f>
        <v>45760</v>
      </c>
      <c r="D1169" s="130">
        <f>'Predikcia 15min'!B1166</f>
        <v>12.11458333333319</v>
      </c>
      <c r="E1169" s="68">
        <f>'Predikcia 15min'!G1166</f>
        <v>6229.5</v>
      </c>
      <c r="F1169" s="69">
        <f>'Predikcia 15min'!O1166</f>
        <v>7191</v>
      </c>
      <c r="G1169" s="133">
        <f>'Predikcia 15min'!P1166</f>
        <v>4787</v>
      </c>
      <c r="H1169" s="142">
        <v>2</v>
      </c>
      <c r="I1169" s="144">
        <f>'DHS2025'!L1165/1000</f>
        <v>2.0950000000000002</v>
      </c>
      <c r="J1169" s="49">
        <f>'Predikcia 15min'!R1166</f>
        <v>71.86</v>
      </c>
      <c r="K1169" s="47">
        <f t="shared" si="18"/>
        <v>145.060733</v>
      </c>
      <c r="M1169" s="135">
        <f>'Predikcia 15min'!K1166</f>
        <v>3</v>
      </c>
      <c r="N1169" s="10">
        <v>2</v>
      </c>
    </row>
    <row r="1170" spans="3:14" ht="15.75" thickBot="1">
      <c r="C1170" s="127">
        <f>'Predikcia 15min'!A1167</f>
        <v>45760</v>
      </c>
      <c r="D1170" s="130">
        <f>'Predikcia 15min'!B1167</f>
        <v>12.124999999999856</v>
      </c>
      <c r="E1170" s="68">
        <f>'Predikcia 15min'!G1167</f>
        <v>6826.5</v>
      </c>
      <c r="F1170" s="69">
        <f>'Predikcia 15min'!O1167</f>
        <v>4733</v>
      </c>
      <c r="G1170" s="133">
        <f>'Predikcia 15min'!P1167</f>
        <v>8470</v>
      </c>
      <c r="H1170" s="142">
        <v>3</v>
      </c>
      <c r="I1170" s="144">
        <f>'DHS2025'!L1166/1000</f>
        <v>3.101</v>
      </c>
      <c r="J1170" s="49">
        <f>'Predikcia 15min'!R1167</f>
        <v>58.54</v>
      </c>
      <c r="K1170" s="47">
        <f t="shared" si="18"/>
        <v>173.82531460000001</v>
      </c>
      <c r="M1170" s="135">
        <f>'Predikcia 15min'!K1167</f>
        <v>3</v>
      </c>
      <c r="N1170" s="10">
        <v>3</v>
      </c>
    </row>
    <row r="1171" spans="3:14" ht="15.75" thickBot="1">
      <c r="C1171" s="127">
        <f>'Predikcia 15min'!A1168</f>
        <v>45760</v>
      </c>
      <c r="D1171" s="130">
        <f>'Predikcia 15min'!B1168</f>
        <v>12.135416666666522</v>
      </c>
      <c r="E1171" s="68">
        <f>'Predikcia 15min'!G1168</f>
        <v>8560.5</v>
      </c>
      <c r="F1171" s="69">
        <f>'Predikcia 15min'!O1168</f>
        <v>6288</v>
      </c>
      <c r="G1171" s="133">
        <f>'Predikcia 15min'!P1168</f>
        <v>4835</v>
      </c>
      <c r="H1171" s="142">
        <v>3</v>
      </c>
      <c r="I1171" s="144">
        <f>'DHS2025'!L1167/1000</f>
        <v>3.0670000000000002</v>
      </c>
      <c r="J1171" s="49">
        <f>'Predikcia 15min'!R1168</f>
        <v>58.54</v>
      </c>
      <c r="K1171" s="47">
        <f t="shared" si="18"/>
        <v>171.91945820000001</v>
      </c>
      <c r="M1171" s="135">
        <f>'Predikcia 15min'!K1168</f>
        <v>3</v>
      </c>
      <c r="N1171" s="10">
        <v>3</v>
      </c>
    </row>
    <row r="1172" spans="3:14" ht="15.75" thickBot="1">
      <c r="C1172" s="127">
        <f>'Predikcia 15min'!A1169</f>
        <v>45760</v>
      </c>
      <c r="D1172" s="130">
        <f>'Predikcia 15min'!B1169</f>
        <v>12.145833333333188</v>
      </c>
      <c r="E1172" s="68">
        <f>'Predikcia 15min'!G1169</f>
        <v>8871.5</v>
      </c>
      <c r="F1172" s="69">
        <f>'Predikcia 15min'!O1169</f>
        <v>8345</v>
      </c>
      <c r="G1172" s="133">
        <f>'Predikcia 15min'!P1169</f>
        <v>2295</v>
      </c>
      <c r="H1172" s="142">
        <v>3</v>
      </c>
      <c r="I1172" s="144">
        <f>'DHS2025'!L1168/1000</f>
        <v>3.0649999999999999</v>
      </c>
      <c r="J1172" s="49">
        <f>'Predikcia 15min'!R1169</f>
        <v>58.54</v>
      </c>
      <c r="K1172" s="47">
        <f t="shared" si="18"/>
        <v>171.80734899999999</v>
      </c>
      <c r="M1172" s="135">
        <f>'Predikcia 15min'!K1169</f>
        <v>3</v>
      </c>
      <c r="N1172" s="10">
        <v>3</v>
      </c>
    </row>
    <row r="1173" spans="3:14" ht="15.75" thickBot="1">
      <c r="C1173" s="127">
        <f>'Predikcia 15min'!A1170</f>
        <v>45760</v>
      </c>
      <c r="D1173" s="130">
        <f>'Predikcia 15min'!B1170</f>
        <v>12.156249999999854</v>
      </c>
      <c r="E1173" s="68">
        <f>'Predikcia 15min'!G1170</f>
        <v>9809</v>
      </c>
      <c r="F1173" s="69">
        <f>'Predikcia 15min'!O1170</f>
        <v>10790</v>
      </c>
      <c r="G1173" s="133">
        <f>'Predikcia 15min'!P1170</f>
        <v>44</v>
      </c>
      <c r="H1173" s="142">
        <v>3</v>
      </c>
      <c r="I1173" s="144">
        <f>'DHS2025'!L1169/1000</f>
        <v>3.0579999999999998</v>
      </c>
      <c r="J1173" s="49">
        <f>'Predikcia 15min'!R1170</f>
        <v>58.54</v>
      </c>
      <c r="K1173" s="47">
        <f t="shared" si="18"/>
        <v>171.4149668</v>
      </c>
      <c r="M1173" s="135">
        <f>'Predikcia 15min'!K1170</f>
        <v>4</v>
      </c>
      <c r="N1173" s="10">
        <v>3</v>
      </c>
    </row>
    <row r="1174" spans="3:14" ht="15.75" thickBot="1">
      <c r="C1174" s="127">
        <f>'Predikcia 15min'!A1171</f>
        <v>45760</v>
      </c>
      <c r="D1174" s="130">
        <f>'Predikcia 15min'!B1171</f>
        <v>12.16666666666652</v>
      </c>
      <c r="E1174" s="68">
        <f>'Predikcia 15min'!G1171</f>
        <v>10834.25</v>
      </c>
      <c r="F1174" s="69">
        <f>'Predikcia 15min'!O1171</f>
        <v>12266</v>
      </c>
      <c r="G1174" s="133">
        <f>'Predikcia 15min'!P1171</f>
        <v>27</v>
      </c>
      <c r="H1174" s="142">
        <v>4</v>
      </c>
      <c r="I1174" s="144">
        <f>'DHS2025'!L1170/1000</f>
        <v>3.5870000000000002</v>
      </c>
      <c r="J1174" s="49">
        <f>'Predikcia 15min'!R1171</f>
        <v>77</v>
      </c>
      <c r="K1174" s="47">
        <f t="shared" si="18"/>
        <v>266.62171000000001</v>
      </c>
      <c r="M1174" s="135">
        <f>'Predikcia 15min'!K1171</f>
        <v>4</v>
      </c>
      <c r="N1174" s="10">
        <v>4</v>
      </c>
    </row>
    <row r="1175" spans="3:14" ht="15.75" thickBot="1">
      <c r="C1175" s="127">
        <f>'Predikcia 15min'!A1172</f>
        <v>45760</v>
      </c>
      <c r="D1175" s="130">
        <f>'Predikcia 15min'!B1172</f>
        <v>12.177083333333186</v>
      </c>
      <c r="E1175" s="68">
        <f>'Predikcia 15min'!G1172</f>
        <v>11040.5</v>
      </c>
      <c r="F1175" s="69">
        <f>'Predikcia 15min'!O1172</f>
        <v>13288</v>
      </c>
      <c r="G1175" s="148">
        <f>'Predikcia 15min'!P1172</f>
        <v>91</v>
      </c>
      <c r="H1175" s="142">
        <v>4</v>
      </c>
      <c r="I1175" s="144">
        <f>'DHS2025'!L1171/1000</f>
        <v>4.07</v>
      </c>
      <c r="J1175" s="49">
        <f>'Predikcia 15min'!R1172</f>
        <v>77</v>
      </c>
      <c r="K1175" s="47">
        <f t="shared" si="18"/>
        <v>302.5231</v>
      </c>
      <c r="M1175" s="135">
        <f>'Predikcia 15min'!K1172</f>
        <v>4</v>
      </c>
      <c r="N1175" s="10">
        <v>4</v>
      </c>
    </row>
    <row r="1176" spans="3:14" ht="15.75" thickBot="1">
      <c r="C1176" s="127">
        <f>'Predikcia 15min'!A1173</f>
        <v>45760</v>
      </c>
      <c r="D1176" s="130">
        <f>'Predikcia 15min'!B1173</f>
        <v>12.187499999999853</v>
      </c>
      <c r="E1176" s="68">
        <f>'Predikcia 15min'!G1173</f>
        <v>12011.75</v>
      </c>
      <c r="F1176" s="69">
        <f>'Predikcia 15min'!O1173</f>
        <v>15813</v>
      </c>
      <c r="G1176" s="148">
        <f>'Predikcia 15min'!P1173</f>
        <v>84</v>
      </c>
      <c r="H1176" s="142">
        <v>4</v>
      </c>
      <c r="I1176" s="144">
        <f>'DHS2025'!L1172/1000</f>
        <v>4.0780000000000003</v>
      </c>
      <c r="J1176" s="49">
        <f>'Predikcia 15min'!R1173</f>
        <v>77</v>
      </c>
      <c r="K1176" s="47">
        <f t="shared" si="18"/>
        <v>303.11774000000003</v>
      </c>
      <c r="M1176" s="135">
        <f>'Predikcia 15min'!K1173</f>
        <v>5</v>
      </c>
      <c r="N1176" s="10">
        <v>4</v>
      </c>
    </row>
    <row r="1177" spans="3:14" ht="15.75" thickBot="1">
      <c r="C1177" s="127">
        <f>'Predikcia 15min'!A1174</f>
        <v>45760</v>
      </c>
      <c r="D1177" s="130">
        <f>'Predikcia 15min'!B1174</f>
        <v>12.197916666666519</v>
      </c>
      <c r="E1177" s="68">
        <f>'Predikcia 15min'!G1174</f>
        <v>12690.5</v>
      </c>
      <c r="F1177" s="69">
        <f>'Predikcia 15min'!O1174</f>
        <v>15486</v>
      </c>
      <c r="G1177" s="148">
        <f>'Predikcia 15min'!P1174</f>
        <v>73</v>
      </c>
      <c r="H1177" s="142">
        <v>4</v>
      </c>
      <c r="I1177" s="144">
        <f>'DHS2025'!L1173/1000</f>
        <v>4.069</v>
      </c>
      <c r="J1177" s="49">
        <f>'Predikcia 15min'!R1174</f>
        <v>77</v>
      </c>
      <c r="K1177" s="47">
        <f t="shared" si="18"/>
        <v>302.44876999999997</v>
      </c>
      <c r="M1177" s="135">
        <f>'Predikcia 15min'!K1174</f>
        <v>5</v>
      </c>
      <c r="N1177" s="10">
        <v>4</v>
      </c>
    </row>
    <row r="1178" spans="3:14" ht="15.75" thickBot="1">
      <c r="C1178" s="127">
        <f>'Predikcia 15min'!A1175</f>
        <v>45760</v>
      </c>
      <c r="D1178" s="130">
        <f>'Predikcia 15min'!B1175</f>
        <v>12.208333333333185</v>
      </c>
      <c r="E1178" s="68">
        <f>'Predikcia 15min'!G1175</f>
        <v>13121.5</v>
      </c>
      <c r="F1178" s="69">
        <f>'Predikcia 15min'!O1175</f>
        <v>15827</v>
      </c>
      <c r="G1178" s="148">
        <f>'Predikcia 15min'!P1175</f>
        <v>90</v>
      </c>
      <c r="H1178" s="142">
        <v>4</v>
      </c>
      <c r="I1178" s="144">
        <f>'DHS2025'!L1174/1000</f>
        <v>4.0469999999999997</v>
      </c>
      <c r="J1178" s="49">
        <f>'Predikcia 15min'!R1175</f>
        <v>80.22</v>
      </c>
      <c r="K1178" s="47">
        <f t="shared" si="18"/>
        <v>313.71453659999997</v>
      </c>
      <c r="M1178" s="135">
        <f>'Predikcia 15min'!K1175</f>
        <v>5</v>
      </c>
      <c r="N1178" s="10">
        <v>4</v>
      </c>
    </row>
    <row r="1179" spans="3:14" ht="15.75" thickBot="1">
      <c r="C1179" s="127">
        <f>'Predikcia 15min'!A1176</f>
        <v>45760</v>
      </c>
      <c r="D1179" s="130">
        <f>'Predikcia 15min'!B1176</f>
        <v>12.218749999999851</v>
      </c>
      <c r="E1179" s="68">
        <f>'Predikcia 15min'!G1176</f>
        <v>12893</v>
      </c>
      <c r="F1179" s="69">
        <f>'Predikcia 15min'!O1176</f>
        <v>16648</v>
      </c>
      <c r="G1179" s="148">
        <f>'Predikcia 15min'!P1176</f>
        <v>202</v>
      </c>
      <c r="H1179" s="142">
        <v>4</v>
      </c>
      <c r="I1179" s="144">
        <f>'DHS2025'!L1175/1000</f>
        <v>4.07</v>
      </c>
      <c r="J1179" s="49">
        <f>'Predikcia 15min'!R1176</f>
        <v>80.22</v>
      </c>
      <c r="K1179" s="47">
        <f t="shared" si="18"/>
        <v>315.49744600000002</v>
      </c>
      <c r="M1179" s="135">
        <f>'Predikcia 15min'!K1176</f>
        <v>5</v>
      </c>
      <c r="N1179" s="10">
        <v>4</v>
      </c>
    </row>
    <row r="1180" spans="3:14" ht="15.75" thickBot="1">
      <c r="C1180" s="127">
        <f>'Predikcia 15min'!A1177</f>
        <v>45760</v>
      </c>
      <c r="D1180" s="130">
        <f>'Predikcia 15min'!B1177</f>
        <v>12.229166666666517</v>
      </c>
      <c r="E1180" s="68">
        <f>'Predikcia 15min'!G1177</f>
        <v>14599.25</v>
      </c>
      <c r="F1180" s="69">
        <f>'Predikcia 15min'!O1177</f>
        <v>16059</v>
      </c>
      <c r="G1180" s="148">
        <f>'Predikcia 15min'!P1177</f>
        <v>25</v>
      </c>
      <c r="H1180" s="142">
        <v>4</v>
      </c>
      <c r="I1180" s="144">
        <f>'DHS2025'!L1176/1000</f>
        <v>4.0640000000000001</v>
      </c>
      <c r="J1180" s="49">
        <f>'Predikcia 15min'!R1177</f>
        <v>80.22</v>
      </c>
      <c r="K1180" s="47">
        <f t="shared" si="18"/>
        <v>315.03233919999997</v>
      </c>
      <c r="M1180" s="135">
        <f>'Predikcia 15min'!K1177</f>
        <v>5</v>
      </c>
      <c r="N1180" s="10">
        <v>4</v>
      </c>
    </row>
    <row r="1181" spans="3:14" ht="15.75" thickBot="1">
      <c r="C1181" s="127">
        <f>'Predikcia 15min'!A1178</f>
        <v>45760</v>
      </c>
      <c r="D1181" s="130">
        <f>'Predikcia 15min'!B1178</f>
        <v>12.239583333333183</v>
      </c>
      <c r="E1181" s="68">
        <f>'Predikcia 15min'!G1178</f>
        <v>14527</v>
      </c>
      <c r="F1181" s="69">
        <f>'Predikcia 15min'!O1178</f>
        <v>15784</v>
      </c>
      <c r="G1181" s="148">
        <f>'Predikcia 15min'!P1178</f>
        <v>145</v>
      </c>
      <c r="H1181" s="142">
        <v>4</v>
      </c>
      <c r="I1181" s="144">
        <f>'DHS2025'!L1177/1000</f>
        <v>4.0579999999999998</v>
      </c>
      <c r="J1181" s="49">
        <f>'Predikcia 15min'!R1178</f>
        <v>80.22</v>
      </c>
      <c r="K1181" s="47">
        <f t="shared" si="18"/>
        <v>314.56723239999997</v>
      </c>
      <c r="M1181" s="135">
        <f>'Predikcia 15min'!K1178</f>
        <v>5</v>
      </c>
      <c r="N1181" s="10">
        <v>4</v>
      </c>
    </row>
    <row r="1182" spans="3:14" ht="15.75" thickBot="1">
      <c r="C1182" s="127">
        <f>'Predikcia 15min'!A1179</f>
        <v>45760</v>
      </c>
      <c r="D1182" s="130">
        <f>'Predikcia 15min'!B1179</f>
        <v>12.249999999999849</v>
      </c>
      <c r="E1182" s="68">
        <f>'Predikcia 15min'!G1179</f>
        <v>13760.75</v>
      </c>
      <c r="F1182" s="69">
        <f>'Predikcia 15min'!O1179</f>
        <v>15912</v>
      </c>
      <c r="G1182" s="148">
        <f>'Predikcia 15min'!P1179</f>
        <v>190</v>
      </c>
      <c r="H1182" s="142">
        <v>4</v>
      </c>
      <c r="I1182" s="144">
        <f>'DHS2025'!L1178/1000</f>
        <v>4.0570000000000004</v>
      </c>
      <c r="J1182" s="49">
        <f>'Predikcia 15min'!R1179</f>
        <v>61.97</v>
      </c>
      <c r="K1182" s="47">
        <f t="shared" si="18"/>
        <v>241.18986710000001</v>
      </c>
      <c r="M1182" s="135">
        <f>'Predikcia 15min'!K1179</f>
        <v>5</v>
      </c>
      <c r="N1182" s="10">
        <v>4</v>
      </c>
    </row>
    <row r="1183" spans="3:14" ht="15.75" thickBot="1">
      <c r="C1183" s="127">
        <f>'Predikcia 15min'!A1180</f>
        <v>45760</v>
      </c>
      <c r="D1183" s="130">
        <f>'Predikcia 15min'!B1180</f>
        <v>12.260416666666515</v>
      </c>
      <c r="E1183" s="68">
        <f>'Predikcia 15min'!G1180</f>
        <v>13174.25</v>
      </c>
      <c r="F1183" s="69">
        <f>'Predikcia 15min'!O1180</f>
        <v>15786</v>
      </c>
      <c r="G1183" s="148">
        <f>'Predikcia 15min'!P1180</f>
        <v>187</v>
      </c>
      <c r="H1183" s="142">
        <v>4</v>
      </c>
      <c r="I1183" s="144">
        <f>'DHS2025'!L1179/1000</f>
        <v>4.05</v>
      </c>
      <c r="J1183" s="49">
        <f>'Predikcia 15min'!R1180</f>
        <v>61.97</v>
      </c>
      <c r="K1183" s="47">
        <f t="shared" si="18"/>
        <v>240.77371499999998</v>
      </c>
      <c r="M1183" s="135">
        <f>'Predikcia 15min'!K1180</f>
        <v>5</v>
      </c>
      <c r="N1183" s="10">
        <v>4</v>
      </c>
    </row>
    <row r="1184" spans="3:14" ht="15.75" thickBot="1">
      <c r="C1184" s="127">
        <f>'Predikcia 15min'!A1181</f>
        <v>45760</v>
      </c>
      <c r="D1184" s="130">
        <f>'Predikcia 15min'!B1181</f>
        <v>12.270833333333181</v>
      </c>
      <c r="E1184" s="68">
        <f>'Predikcia 15min'!G1181</f>
        <v>13023.75</v>
      </c>
      <c r="F1184" s="69">
        <f>'Predikcia 15min'!O1181</f>
        <v>15713</v>
      </c>
      <c r="G1184" s="148">
        <f>'Predikcia 15min'!P1181</f>
        <v>127</v>
      </c>
      <c r="H1184" s="142">
        <v>4</v>
      </c>
      <c r="I1184" s="144">
        <f>'DHS2025'!L1180/1000</f>
        <v>4.0419999999999998</v>
      </c>
      <c r="J1184" s="49">
        <f>'Predikcia 15min'!R1181</f>
        <v>61.97</v>
      </c>
      <c r="K1184" s="47">
        <f t="shared" si="18"/>
        <v>240.2981126</v>
      </c>
      <c r="M1184" s="135">
        <f>'Predikcia 15min'!K1181</f>
        <v>5</v>
      </c>
      <c r="N1184" s="10">
        <v>4</v>
      </c>
    </row>
    <row r="1185" spans="3:14" ht="15.75" thickBot="1">
      <c r="C1185" s="127">
        <f>'Predikcia 15min'!A1182</f>
        <v>45760</v>
      </c>
      <c r="D1185" s="130">
        <f>'Predikcia 15min'!B1182</f>
        <v>12.281249999999847</v>
      </c>
      <c r="E1185" s="68">
        <f>'Predikcia 15min'!G1182</f>
        <v>12704.75</v>
      </c>
      <c r="F1185" s="69">
        <f>'Predikcia 15min'!O1182</f>
        <v>15816</v>
      </c>
      <c r="G1185" s="148">
        <f>'Predikcia 15min'!P1182</f>
        <v>24</v>
      </c>
      <c r="H1185" s="142">
        <v>4</v>
      </c>
      <c r="I1185" s="144">
        <f>'DHS2025'!L1181/1000</f>
        <v>4.0519999999999996</v>
      </c>
      <c r="J1185" s="49">
        <f>'Predikcia 15min'!R1182</f>
        <v>61.97</v>
      </c>
      <c r="K1185" s="47">
        <f t="shared" si="18"/>
        <v>240.89261559999997</v>
      </c>
      <c r="M1185" s="135">
        <f>'Predikcia 15min'!K1182</f>
        <v>5</v>
      </c>
      <c r="N1185" s="10">
        <v>4</v>
      </c>
    </row>
    <row r="1186" spans="3:14" ht="15.75" thickBot="1">
      <c r="C1186" s="127">
        <f>'Predikcia 15min'!A1183</f>
        <v>45760</v>
      </c>
      <c r="D1186" s="130">
        <f>'Predikcia 15min'!B1183</f>
        <v>12.291666666666513</v>
      </c>
      <c r="E1186" s="68">
        <f>'Predikcia 15min'!G1183</f>
        <v>12552.75</v>
      </c>
      <c r="F1186" s="69">
        <f>'Predikcia 15min'!O1183</f>
        <v>14641</v>
      </c>
      <c r="G1186" s="148">
        <f>'Predikcia 15min'!P1183</f>
        <v>154</v>
      </c>
      <c r="H1186" s="142">
        <v>2</v>
      </c>
      <c r="I1186" s="144">
        <f>'DHS2025'!L1182/1000</f>
        <v>3.355</v>
      </c>
      <c r="J1186" s="49">
        <f>'Predikcia 15min'!R1183</f>
        <v>27.75</v>
      </c>
      <c r="K1186" s="47">
        <f t="shared" si="18"/>
        <v>85.795737500000001</v>
      </c>
      <c r="M1186" s="135">
        <f>'Predikcia 15min'!K1183</f>
        <v>5</v>
      </c>
      <c r="N1186" s="10">
        <v>2</v>
      </c>
    </row>
    <row r="1187" spans="3:14" ht="15.75" thickBot="1">
      <c r="C1187" s="127">
        <f>'Predikcia 15min'!A1184</f>
        <v>45760</v>
      </c>
      <c r="D1187" s="130">
        <f>'Predikcia 15min'!B1184</f>
        <v>12.302083333333179</v>
      </c>
      <c r="E1187" s="68">
        <f>'Predikcia 15min'!G1184</f>
        <v>11738.75</v>
      </c>
      <c r="F1187" s="69">
        <f>'Predikcia 15min'!O1184</f>
        <v>10810</v>
      </c>
      <c r="G1187" s="148">
        <f>'Predikcia 15min'!P1184</f>
        <v>21</v>
      </c>
      <c r="H1187" s="142">
        <v>2</v>
      </c>
      <c r="I1187" s="144">
        <f>'DHS2025'!L1183/1000</f>
        <v>2.0659999999999998</v>
      </c>
      <c r="J1187" s="49">
        <f>'Predikcia 15min'!R1184</f>
        <v>27.75</v>
      </c>
      <c r="K1187" s="47">
        <f t="shared" si="18"/>
        <v>52.832785000000001</v>
      </c>
      <c r="M1187" s="135">
        <f>'Predikcia 15min'!K1184</f>
        <v>4</v>
      </c>
      <c r="N1187" s="10">
        <v>2</v>
      </c>
    </row>
    <row r="1188" spans="3:14" ht="15.75" thickBot="1">
      <c r="C1188" s="127">
        <f>'Predikcia 15min'!A1185</f>
        <v>45760</v>
      </c>
      <c r="D1188" s="130">
        <f>'Predikcia 15min'!B1185</f>
        <v>12.312499999999845</v>
      </c>
      <c r="E1188" s="68">
        <f>'Predikcia 15min'!G1185</f>
        <v>10551.75</v>
      </c>
      <c r="F1188" s="69">
        <f>'Predikcia 15min'!O1185</f>
        <v>10645</v>
      </c>
      <c r="G1188" s="148">
        <f>'Predikcia 15min'!P1185</f>
        <v>21</v>
      </c>
      <c r="H1188" s="142">
        <v>2</v>
      </c>
      <c r="I1188" s="144">
        <f>'DHS2025'!L1184/1000</f>
        <v>2.056</v>
      </c>
      <c r="J1188" s="49">
        <f>'Predikcia 15min'!R1185</f>
        <v>27.75</v>
      </c>
      <c r="K1188" s="47">
        <f t="shared" si="18"/>
        <v>52.577060000000003</v>
      </c>
      <c r="M1188" s="135">
        <f>'Predikcia 15min'!K1185</f>
        <v>4</v>
      </c>
      <c r="N1188" s="10">
        <v>2</v>
      </c>
    </row>
    <row r="1189" spans="3:14" ht="15.75" thickBot="1">
      <c r="C1189" s="127">
        <f>'Predikcia 15min'!A1186</f>
        <v>45760</v>
      </c>
      <c r="D1189" s="130">
        <f>'Predikcia 15min'!B1186</f>
        <v>12.322916666666512</v>
      </c>
      <c r="E1189" s="68">
        <f>'Predikcia 15min'!G1186</f>
        <v>10551.5</v>
      </c>
      <c r="F1189" s="69">
        <f>'Predikcia 15min'!O1186</f>
        <v>10823</v>
      </c>
      <c r="G1189" s="148">
        <f>'Predikcia 15min'!P1186</f>
        <v>98</v>
      </c>
      <c r="H1189" s="142">
        <v>2</v>
      </c>
      <c r="I1189" s="144">
        <f>'DHS2025'!L1185/1000</f>
        <v>2.0459999999999998</v>
      </c>
      <c r="J1189" s="49">
        <f>'Predikcia 15min'!R1186</f>
        <v>27.75</v>
      </c>
      <c r="K1189" s="47">
        <f t="shared" si="18"/>
        <v>52.321334999999998</v>
      </c>
      <c r="M1189" s="135">
        <f>'Predikcia 15min'!K1186</f>
        <v>4</v>
      </c>
      <c r="N1189" s="10">
        <v>2</v>
      </c>
    </row>
    <row r="1190" spans="3:14" ht="15.75" thickBot="1">
      <c r="C1190" s="127">
        <f>'Predikcia 15min'!A1187</f>
        <v>45760</v>
      </c>
      <c r="D1190" s="130">
        <f>'Predikcia 15min'!B1187</f>
        <v>12.333333333333178</v>
      </c>
      <c r="E1190" s="68">
        <f>'Predikcia 15min'!G1187</f>
        <v>10827</v>
      </c>
      <c r="F1190" s="69">
        <f>'Predikcia 15min'!O1187</f>
        <v>10900</v>
      </c>
      <c r="G1190" s="148">
        <f>'Predikcia 15min'!P1187</f>
        <v>95</v>
      </c>
      <c r="H1190" s="142">
        <v>2</v>
      </c>
      <c r="I1190" s="144">
        <f>'DHS2025'!L1186/1000</f>
        <v>2.0710000000000002</v>
      </c>
      <c r="J1190" s="49">
        <f>'Predikcia 15min'!R1187</f>
        <v>13.15</v>
      </c>
      <c r="K1190" s="47">
        <f t="shared" si="18"/>
        <v>23.0264135</v>
      </c>
      <c r="M1190" s="135">
        <f>'Predikcia 15min'!K1187</f>
        <v>4</v>
      </c>
      <c r="N1190" s="10">
        <v>2</v>
      </c>
    </row>
    <row r="1191" spans="3:14" ht="15.75" thickBot="1">
      <c r="C1191" s="127">
        <f>'Predikcia 15min'!A1188</f>
        <v>45760</v>
      </c>
      <c r="D1191" s="130">
        <f>'Predikcia 15min'!B1188</f>
        <v>12.343749999999844</v>
      </c>
      <c r="E1191" s="68">
        <f>'Predikcia 15min'!G1188</f>
        <v>10761</v>
      </c>
      <c r="F1191" s="69">
        <f>'Predikcia 15min'!O1188</f>
        <v>10921</v>
      </c>
      <c r="G1191" s="148">
        <f>'Predikcia 15min'!P1188</f>
        <v>28</v>
      </c>
      <c r="H1191" s="142">
        <v>2</v>
      </c>
      <c r="I1191" s="144">
        <f>'DHS2025'!L1187/1000</f>
        <v>2.0489999999999999</v>
      </c>
      <c r="J1191" s="49">
        <f>'Predikcia 15min'!R1188</f>
        <v>13.15</v>
      </c>
      <c r="K1191" s="47">
        <f t="shared" si="18"/>
        <v>22.781806499999998</v>
      </c>
      <c r="M1191" s="135">
        <f>'Predikcia 15min'!K1188</f>
        <v>4</v>
      </c>
      <c r="N1191" s="10">
        <v>2</v>
      </c>
    </row>
    <row r="1192" spans="3:14" ht="15.75" thickBot="1">
      <c r="C1192" s="127">
        <f>'Predikcia 15min'!A1189</f>
        <v>45760</v>
      </c>
      <c r="D1192" s="130">
        <f>'Predikcia 15min'!B1189</f>
        <v>12.35416666666651</v>
      </c>
      <c r="E1192" s="68">
        <f>'Predikcia 15min'!G1189</f>
        <v>10656.5</v>
      </c>
      <c r="F1192" s="69">
        <f>'Predikcia 15min'!O1189</f>
        <v>10795</v>
      </c>
      <c r="G1192" s="148">
        <f>'Predikcia 15min'!P1189</f>
        <v>25</v>
      </c>
      <c r="H1192" s="142">
        <v>2</v>
      </c>
      <c r="I1192" s="144">
        <f>'DHS2025'!L1188/1000</f>
        <v>2.0699999999999998</v>
      </c>
      <c r="J1192" s="49">
        <f>'Predikcia 15min'!R1189</f>
        <v>13.15</v>
      </c>
      <c r="K1192" s="47">
        <f t="shared" si="18"/>
        <v>23.015294999999995</v>
      </c>
      <c r="M1192" s="135">
        <f>'Predikcia 15min'!K1189</f>
        <v>4</v>
      </c>
      <c r="N1192" s="10">
        <v>2</v>
      </c>
    </row>
    <row r="1193" spans="3:14" ht="15.75" thickBot="1">
      <c r="C1193" s="127">
        <f>'Predikcia 15min'!A1190</f>
        <v>45760</v>
      </c>
      <c r="D1193" s="130">
        <f>'Predikcia 15min'!B1190</f>
        <v>12.364583333333176</v>
      </c>
      <c r="E1193" s="68">
        <f>'Predikcia 15min'!G1190</f>
        <v>10756.25</v>
      </c>
      <c r="F1193" s="69">
        <f>'Predikcia 15min'!O1190</f>
        <v>10745</v>
      </c>
      <c r="G1193" s="148">
        <f>'Predikcia 15min'!P1190</f>
        <v>98</v>
      </c>
      <c r="H1193" s="142">
        <v>2</v>
      </c>
      <c r="I1193" s="144">
        <f>'DHS2025'!L1189/1000</f>
        <v>2.0590000000000002</v>
      </c>
      <c r="J1193" s="49">
        <f>'Predikcia 15min'!R1190</f>
        <v>13.15</v>
      </c>
      <c r="K1193" s="47">
        <f t="shared" si="18"/>
        <v>22.892991500000001</v>
      </c>
      <c r="M1193" s="135">
        <f>'Predikcia 15min'!K1190</f>
        <v>4</v>
      </c>
      <c r="N1193" s="10">
        <v>2</v>
      </c>
    </row>
    <row r="1194" spans="3:14" ht="15.75" thickBot="1">
      <c r="C1194" s="127">
        <f>'Predikcia 15min'!A1191</f>
        <v>45760</v>
      </c>
      <c r="D1194" s="130">
        <f>'Predikcia 15min'!B1191</f>
        <v>12.374999999999842</v>
      </c>
      <c r="E1194" s="68">
        <f>'Predikcia 15min'!G1191</f>
        <v>10450.5</v>
      </c>
      <c r="F1194" s="69">
        <f>'Predikcia 15min'!O1191</f>
        <v>10858</v>
      </c>
      <c r="G1194" s="148">
        <f>'Predikcia 15min'!P1191</f>
        <v>141</v>
      </c>
      <c r="H1194" s="142">
        <v>2</v>
      </c>
      <c r="I1194" s="144">
        <f>'DHS2025'!L1190/1000</f>
        <v>2.056</v>
      </c>
      <c r="J1194" s="49">
        <f>'Predikcia 15min'!R1191</f>
        <v>8.43</v>
      </c>
      <c r="K1194" s="47">
        <f t="shared" si="18"/>
        <v>13.252359199999997</v>
      </c>
      <c r="M1194" s="135">
        <f>'Predikcia 15min'!K1191</f>
        <v>4</v>
      </c>
      <c r="N1194" s="10">
        <v>2</v>
      </c>
    </row>
    <row r="1195" spans="3:14" ht="15.75" thickBot="1">
      <c r="C1195" s="127">
        <f>'Predikcia 15min'!A1192</f>
        <v>45760</v>
      </c>
      <c r="D1195" s="130">
        <f>'Predikcia 15min'!B1192</f>
        <v>12.385416666666508</v>
      </c>
      <c r="E1195" s="68">
        <f>'Predikcia 15min'!G1192</f>
        <v>10773</v>
      </c>
      <c r="F1195" s="69">
        <f>'Predikcia 15min'!O1192</f>
        <v>10813</v>
      </c>
      <c r="G1195" s="148">
        <f>'Predikcia 15min'!P1192</f>
        <v>83</v>
      </c>
      <c r="H1195" s="142">
        <v>2</v>
      </c>
      <c r="I1195" s="144">
        <f>'DHS2025'!L1191/1000</f>
        <v>2.056</v>
      </c>
      <c r="J1195" s="49">
        <f>'Predikcia 15min'!R1192</f>
        <v>8.43</v>
      </c>
      <c r="K1195" s="47">
        <f t="shared" si="18"/>
        <v>13.252359199999997</v>
      </c>
      <c r="M1195" s="135">
        <f>'Predikcia 15min'!K1192</f>
        <v>4</v>
      </c>
      <c r="N1195" s="10">
        <v>2</v>
      </c>
    </row>
    <row r="1196" spans="3:14" ht="15.75" thickBot="1">
      <c r="C1196" s="127">
        <f>'Predikcia 15min'!A1193</f>
        <v>45760</v>
      </c>
      <c r="D1196" s="130">
        <f>'Predikcia 15min'!B1193</f>
        <v>12.395833333333174</v>
      </c>
      <c r="E1196" s="68">
        <f>'Predikcia 15min'!G1193</f>
        <v>10077.75</v>
      </c>
      <c r="F1196" s="69">
        <f>'Predikcia 15min'!O1193</f>
        <v>8321</v>
      </c>
      <c r="G1196" s="133">
        <f>'Predikcia 15min'!P1193</f>
        <v>25</v>
      </c>
      <c r="H1196" s="142">
        <v>2</v>
      </c>
      <c r="I1196" s="144">
        <f>'DHS2025'!L1192/1000</f>
        <v>2.0659999999999998</v>
      </c>
      <c r="J1196" s="49">
        <f>'Predikcia 15min'!R1193</f>
        <v>8.43</v>
      </c>
      <c r="K1196" s="47">
        <f t="shared" si="18"/>
        <v>13.316816199999996</v>
      </c>
      <c r="M1196" s="135">
        <f>'Predikcia 15min'!K1193</f>
        <v>4</v>
      </c>
      <c r="N1196" s="10">
        <v>2</v>
      </c>
    </row>
    <row r="1197" spans="3:14" ht="15.75" thickBot="1">
      <c r="C1197" s="127">
        <f>'Predikcia 15min'!A1194</f>
        <v>45760</v>
      </c>
      <c r="D1197" s="130">
        <f>'Predikcia 15min'!B1194</f>
        <v>12.40624999999984</v>
      </c>
      <c r="E1197" s="68">
        <f>'Predikcia 15min'!G1194</f>
        <v>10318.25</v>
      </c>
      <c r="F1197" s="69">
        <f>'Predikcia 15min'!O1194</f>
        <v>8379</v>
      </c>
      <c r="G1197" s="133">
        <f>'Predikcia 15min'!P1194</f>
        <v>27</v>
      </c>
      <c r="H1197" s="142">
        <v>2</v>
      </c>
      <c r="I1197" s="144">
        <f>'DHS2025'!L1193/1000</f>
        <v>2.06</v>
      </c>
      <c r="J1197" s="49">
        <f>'Predikcia 15min'!R1194</f>
        <v>8.43</v>
      </c>
      <c r="K1197" s="47">
        <f t="shared" si="18"/>
        <v>13.278141999999997</v>
      </c>
      <c r="M1197" s="135">
        <f>'Predikcia 15min'!K1194</f>
        <v>4</v>
      </c>
      <c r="N1197" s="10">
        <v>2</v>
      </c>
    </row>
    <row r="1198" spans="3:14" ht="15.75" thickBot="1">
      <c r="C1198" s="127">
        <f>'Predikcia 15min'!A1195</f>
        <v>45760</v>
      </c>
      <c r="D1198" s="130">
        <f>'Predikcia 15min'!B1195</f>
        <v>12.416666666666506</v>
      </c>
      <c r="E1198" s="68">
        <f>'Predikcia 15min'!G1195</f>
        <v>9850.25</v>
      </c>
      <c r="F1198" s="69">
        <f>'Predikcia 15min'!O1195</f>
        <v>8189</v>
      </c>
      <c r="G1198" s="133">
        <f>'Predikcia 15min'!P1195</f>
        <v>28</v>
      </c>
      <c r="H1198" s="142">
        <v>2</v>
      </c>
      <c r="I1198" s="144">
        <f>'DHS2025'!L1194/1000</f>
        <v>2.052</v>
      </c>
      <c r="J1198" s="49">
        <f>'Predikcia 15min'!R1195</f>
        <v>0</v>
      </c>
      <c r="K1198" s="47">
        <f t="shared" si="18"/>
        <v>-3.8988</v>
      </c>
      <c r="M1198" s="135">
        <f>'Predikcia 15min'!K1195</f>
        <v>4</v>
      </c>
      <c r="N1198" s="10">
        <v>2</v>
      </c>
    </row>
    <row r="1199" spans="3:14" ht="15.75" thickBot="1">
      <c r="C1199" s="127">
        <f>'Predikcia 15min'!A1196</f>
        <v>45760</v>
      </c>
      <c r="D1199" s="130">
        <f>'Predikcia 15min'!B1196</f>
        <v>12.427083333333172</v>
      </c>
      <c r="E1199" s="68">
        <f>'Predikcia 15min'!G1196</f>
        <v>9666.75</v>
      </c>
      <c r="F1199" s="69">
        <f>'Predikcia 15min'!O1196</f>
        <v>8245</v>
      </c>
      <c r="G1199" s="133">
        <f>'Predikcia 15min'!P1196</f>
        <v>100</v>
      </c>
      <c r="H1199" s="142">
        <v>2</v>
      </c>
      <c r="I1199" s="144">
        <f>'DHS2025'!L1195/1000</f>
        <v>2.0539999999999998</v>
      </c>
      <c r="J1199" s="49">
        <f>'Predikcia 15min'!R1196</f>
        <v>0</v>
      </c>
      <c r="K1199" s="47">
        <f t="shared" si="18"/>
        <v>-3.9025999999999996</v>
      </c>
      <c r="M1199" s="135">
        <f>'Predikcia 15min'!K1196</f>
        <v>4</v>
      </c>
      <c r="N1199" s="10">
        <v>2</v>
      </c>
    </row>
    <row r="1200" spans="3:14" ht="15.75" thickBot="1">
      <c r="C1200" s="127">
        <f>'Predikcia 15min'!A1197</f>
        <v>45760</v>
      </c>
      <c r="D1200" s="130">
        <f>'Predikcia 15min'!B1197</f>
        <v>12.437499999999838</v>
      </c>
      <c r="E1200" s="68">
        <f>'Predikcia 15min'!G1197</f>
        <v>9305</v>
      </c>
      <c r="F1200" s="69">
        <f>'Predikcia 15min'!O1197</f>
        <v>8228</v>
      </c>
      <c r="G1200" s="133">
        <f>'Predikcia 15min'!P1197</f>
        <v>201</v>
      </c>
      <c r="H1200" s="142">
        <v>2</v>
      </c>
      <c r="I1200" s="144">
        <f>'DHS2025'!L1196/1000</f>
        <v>2.0590000000000002</v>
      </c>
      <c r="J1200" s="49">
        <f>'Predikcia 15min'!R1197</f>
        <v>0</v>
      </c>
      <c r="K1200" s="47">
        <f t="shared" si="18"/>
        <v>-3.9121000000000001</v>
      </c>
      <c r="M1200" s="135">
        <f>'Predikcia 15min'!K1197</f>
        <v>4</v>
      </c>
      <c r="N1200" s="10">
        <v>2</v>
      </c>
    </row>
    <row r="1201" spans="3:14" ht="15.75" thickBot="1">
      <c r="C1201" s="127">
        <f>'Predikcia 15min'!A1198</f>
        <v>45760</v>
      </c>
      <c r="D1201" s="130">
        <f>'Predikcia 15min'!B1198</f>
        <v>12.447916666666504</v>
      </c>
      <c r="E1201" s="68">
        <f>'Predikcia 15min'!G1198</f>
        <v>8930.25</v>
      </c>
      <c r="F1201" s="69">
        <f>'Predikcia 15min'!O1198</f>
        <v>8266</v>
      </c>
      <c r="G1201" s="133">
        <f>'Predikcia 15min'!P1198</f>
        <v>113</v>
      </c>
      <c r="H1201" s="142">
        <v>2</v>
      </c>
      <c r="I1201" s="144">
        <f>'DHS2025'!L1197/1000</f>
        <v>2.069</v>
      </c>
      <c r="J1201" s="49">
        <f>'Predikcia 15min'!R1198</f>
        <v>0</v>
      </c>
      <c r="K1201" s="47">
        <f t="shared" si="18"/>
        <v>-3.9310999999999998</v>
      </c>
      <c r="M1201" s="135">
        <f>'Predikcia 15min'!K1198</f>
        <v>3</v>
      </c>
      <c r="N1201" s="10">
        <v>2</v>
      </c>
    </row>
    <row r="1202" spans="3:14" ht="15.75" thickBot="1">
      <c r="C1202" s="127">
        <f>'Predikcia 15min'!A1199</f>
        <v>45760</v>
      </c>
      <c r="D1202" s="130">
        <f>'Predikcia 15min'!B1199</f>
        <v>12.458333333333171</v>
      </c>
      <c r="E1202" s="68">
        <f>'Predikcia 15min'!G1199</f>
        <v>8982.5</v>
      </c>
      <c r="F1202" s="69">
        <f>'Predikcia 15min'!O1199</f>
        <v>8196</v>
      </c>
      <c r="G1202" s="133">
        <f>'Predikcia 15min'!P1199</f>
        <v>100</v>
      </c>
      <c r="H1202" s="142">
        <v>2</v>
      </c>
      <c r="I1202" s="144">
        <f>'DHS2025'!L1198/1000</f>
        <v>2.0510000000000002</v>
      </c>
      <c r="J1202" s="49">
        <f>'Predikcia 15min'!R1199</f>
        <v>-0.02</v>
      </c>
      <c r="K1202" s="47">
        <f t="shared" si="18"/>
        <v>-3.9375098000000004</v>
      </c>
      <c r="M1202" s="135">
        <f>'Predikcia 15min'!K1199</f>
        <v>3</v>
      </c>
      <c r="N1202" s="10">
        <v>2</v>
      </c>
    </row>
    <row r="1203" spans="3:14" ht="15.75" thickBot="1">
      <c r="C1203" s="127">
        <f>'Predikcia 15min'!A1200</f>
        <v>45760</v>
      </c>
      <c r="D1203" s="130">
        <f>'Predikcia 15min'!B1200</f>
        <v>12.468749999999837</v>
      </c>
      <c r="E1203" s="68">
        <f>'Predikcia 15min'!G1200</f>
        <v>8275.75</v>
      </c>
      <c r="F1203" s="69">
        <f>'Predikcia 15min'!O1200</f>
        <v>8208</v>
      </c>
      <c r="G1203" s="133">
        <f>'Predikcia 15min'!P1200</f>
        <v>105</v>
      </c>
      <c r="H1203" s="142">
        <v>2</v>
      </c>
      <c r="I1203" s="144">
        <f>'DHS2025'!L1199/1000</f>
        <v>2.0630000000000002</v>
      </c>
      <c r="J1203" s="49">
        <f>'Predikcia 15min'!R1200</f>
        <v>-0.02</v>
      </c>
      <c r="K1203" s="47">
        <f t="shared" si="18"/>
        <v>-3.9605474000000003</v>
      </c>
      <c r="M1203" s="135">
        <f>'Predikcia 15min'!K1200</f>
        <v>3</v>
      </c>
      <c r="N1203" s="10">
        <v>2</v>
      </c>
    </row>
    <row r="1204" spans="3:14" ht="15.75" thickBot="1">
      <c r="C1204" s="127">
        <f>'Predikcia 15min'!A1201</f>
        <v>45760</v>
      </c>
      <c r="D1204" s="130">
        <f>'Predikcia 15min'!B1201</f>
        <v>12.479166666666503</v>
      </c>
      <c r="E1204" s="68">
        <f>'Predikcia 15min'!G1201</f>
        <v>8420</v>
      </c>
      <c r="F1204" s="69">
        <f>'Predikcia 15min'!O1201</f>
        <v>7992</v>
      </c>
      <c r="G1204" s="133">
        <f>'Predikcia 15min'!P1201</f>
        <v>83</v>
      </c>
      <c r="H1204" s="142">
        <v>2</v>
      </c>
      <c r="I1204" s="144">
        <f>'DHS2025'!L1200/1000</f>
        <v>2.0539999999999998</v>
      </c>
      <c r="J1204" s="49">
        <f>'Predikcia 15min'!R1201</f>
        <v>-0.02</v>
      </c>
      <c r="K1204" s="47">
        <f t="shared" si="18"/>
        <v>-3.9432691999999996</v>
      </c>
      <c r="M1204" s="135">
        <f>'Predikcia 15min'!K1201</f>
        <v>3</v>
      </c>
      <c r="N1204" s="10">
        <v>2</v>
      </c>
    </row>
    <row r="1205" spans="3:14" ht="15.75" thickBot="1">
      <c r="C1205" s="127">
        <f>'Predikcia 15min'!A1202</f>
        <v>45760</v>
      </c>
      <c r="D1205" s="130">
        <f>'Predikcia 15min'!B1202</f>
        <v>12.489583333333169</v>
      </c>
      <c r="E1205" s="68">
        <f>'Predikcia 15min'!G1202</f>
        <v>8375.5</v>
      </c>
      <c r="F1205" s="69">
        <f>'Predikcia 15min'!O1202</f>
        <v>8327</v>
      </c>
      <c r="G1205" s="133">
        <f>'Predikcia 15min'!P1202</f>
        <v>110</v>
      </c>
      <c r="H1205" s="142">
        <v>2</v>
      </c>
      <c r="I1205" s="144">
        <f>'DHS2025'!L1201/1000</f>
        <v>2.0550000000000002</v>
      </c>
      <c r="J1205" s="49">
        <f>'Predikcia 15min'!R1202</f>
        <v>-0.02</v>
      </c>
      <c r="K1205" s="47">
        <f t="shared" si="18"/>
        <v>-3.9451890000000001</v>
      </c>
      <c r="M1205" s="135">
        <f>'Predikcia 15min'!K1202</f>
        <v>3</v>
      </c>
      <c r="N1205" s="10">
        <v>2</v>
      </c>
    </row>
    <row r="1206" spans="3:14" ht="15.75" thickBot="1">
      <c r="C1206" s="127">
        <f>'Predikcia 15min'!A1203</f>
        <v>45760</v>
      </c>
      <c r="D1206" s="130">
        <f>'Predikcia 15min'!B1203</f>
        <v>12.499999999999835</v>
      </c>
      <c r="E1206" s="68">
        <f>'Predikcia 15min'!G1203</f>
        <v>8535.75</v>
      </c>
      <c r="F1206" s="69">
        <f>'Predikcia 15min'!O1203</f>
        <v>8423</v>
      </c>
      <c r="G1206" s="133">
        <f>'Predikcia 15min'!P1203</f>
        <v>85</v>
      </c>
      <c r="H1206" s="142">
        <v>2</v>
      </c>
      <c r="I1206" s="144">
        <f>'DHS2025'!L1202/1000</f>
        <v>2.0760000000000001</v>
      </c>
      <c r="J1206" s="49">
        <f>'Predikcia 15min'!R1203</f>
        <v>-3.64</v>
      </c>
      <c r="K1206" s="47">
        <f t="shared" si="18"/>
        <v>-11.425473600000002</v>
      </c>
      <c r="M1206" s="135">
        <f>'Predikcia 15min'!K1203</f>
        <v>3</v>
      </c>
      <c r="N1206" s="10">
        <v>2</v>
      </c>
    </row>
    <row r="1207" spans="3:14" ht="15.75" thickBot="1">
      <c r="C1207" s="127">
        <f>'Predikcia 15min'!A1204</f>
        <v>45760</v>
      </c>
      <c r="D1207" s="130">
        <f>'Predikcia 15min'!B1204</f>
        <v>12.510416666666501</v>
      </c>
      <c r="E1207" s="68">
        <f>'Predikcia 15min'!G1204</f>
        <v>8360</v>
      </c>
      <c r="F1207" s="69">
        <f>'Predikcia 15min'!O1204</f>
        <v>8354</v>
      </c>
      <c r="G1207" s="133">
        <f>'Predikcia 15min'!P1204</f>
        <v>112</v>
      </c>
      <c r="H1207" s="142">
        <v>2</v>
      </c>
      <c r="I1207" s="144">
        <f>'DHS2025'!L1203/1000</f>
        <v>2.0499999999999998</v>
      </c>
      <c r="J1207" s="49">
        <f>'Predikcia 15min'!R1204</f>
        <v>-3.64</v>
      </c>
      <c r="K1207" s="47">
        <f t="shared" si="18"/>
        <v>-11.28238</v>
      </c>
      <c r="M1207" s="135">
        <f>'Predikcia 15min'!K1204</f>
        <v>3</v>
      </c>
      <c r="N1207" s="10">
        <v>2</v>
      </c>
    </row>
    <row r="1208" spans="3:14" ht="15.75" thickBot="1">
      <c r="C1208" s="127">
        <f>'Predikcia 15min'!A1205</f>
        <v>45760</v>
      </c>
      <c r="D1208" s="130">
        <f>'Predikcia 15min'!B1205</f>
        <v>12.520833333333167</v>
      </c>
      <c r="E1208" s="68">
        <f>'Predikcia 15min'!G1205</f>
        <v>8541.75</v>
      </c>
      <c r="F1208" s="69">
        <f>'Predikcia 15min'!O1205</f>
        <v>8101</v>
      </c>
      <c r="G1208" s="133">
        <f>'Predikcia 15min'!P1205</f>
        <v>56</v>
      </c>
      <c r="H1208" s="142">
        <v>2</v>
      </c>
      <c r="I1208" s="144">
        <f>'DHS2025'!L1204/1000</f>
        <v>2.0539999999999998</v>
      </c>
      <c r="J1208" s="49">
        <f>'Predikcia 15min'!R1205</f>
        <v>-3.64</v>
      </c>
      <c r="K1208" s="47">
        <f t="shared" si="18"/>
        <v>-11.3043944</v>
      </c>
      <c r="M1208" s="135">
        <f>'Predikcia 15min'!K1205</f>
        <v>3</v>
      </c>
      <c r="N1208" s="10">
        <v>2</v>
      </c>
    </row>
    <row r="1209" spans="3:14" ht="15.75" thickBot="1">
      <c r="C1209" s="127">
        <f>'Predikcia 15min'!A1206</f>
        <v>45760</v>
      </c>
      <c r="D1209" s="130">
        <f>'Predikcia 15min'!B1206</f>
        <v>12.531249999999833</v>
      </c>
      <c r="E1209" s="68">
        <f>'Predikcia 15min'!G1206</f>
        <v>8832</v>
      </c>
      <c r="F1209" s="69">
        <f>'Predikcia 15min'!O1206</f>
        <v>8132</v>
      </c>
      <c r="G1209" s="133">
        <f>'Predikcia 15min'!P1206</f>
        <v>30</v>
      </c>
      <c r="H1209" s="142">
        <v>2</v>
      </c>
      <c r="I1209" s="144">
        <f>'DHS2025'!L1205/1000</f>
        <v>2.0529999999999999</v>
      </c>
      <c r="J1209" s="49">
        <f>'Predikcia 15min'!R1206</f>
        <v>-3.64</v>
      </c>
      <c r="K1209" s="47">
        <f t="shared" si="18"/>
        <v>-11.298890800000001</v>
      </c>
      <c r="M1209" s="135">
        <f>'Predikcia 15min'!K1206</f>
        <v>3</v>
      </c>
      <c r="N1209" s="10">
        <v>2</v>
      </c>
    </row>
    <row r="1210" spans="3:14" ht="15.75" thickBot="1">
      <c r="C1210" s="127">
        <f>'Predikcia 15min'!A1207</f>
        <v>45760</v>
      </c>
      <c r="D1210" s="130">
        <f>'Predikcia 15min'!B1207</f>
        <v>12.541666666666499</v>
      </c>
      <c r="E1210" s="68">
        <f>'Predikcia 15min'!G1207</f>
        <v>8970.5</v>
      </c>
      <c r="F1210" s="69">
        <f>'Predikcia 15min'!O1207</f>
        <v>7714</v>
      </c>
      <c r="G1210" s="133">
        <f>'Predikcia 15min'!P1207</f>
        <v>50</v>
      </c>
      <c r="H1210" s="142">
        <v>2</v>
      </c>
      <c r="I1210" s="144">
        <f>'DHS2025'!L1206/1000</f>
        <v>2.0510000000000002</v>
      </c>
      <c r="J1210" s="49">
        <f>'Predikcia 15min'!R1207</f>
        <v>-18.84</v>
      </c>
      <c r="K1210" s="47">
        <f t="shared" si="18"/>
        <v>-42.151331599999999</v>
      </c>
      <c r="M1210" s="135">
        <f>'Predikcia 15min'!K1207</f>
        <v>3</v>
      </c>
      <c r="N1210" s="10">
        <v>2</v>
      </c>
    </row>
    <row r="1211" spans="3:14" ht="15.75" thickBot="1">
      <c r="C1211" s="127">
        <f>'Predikcia 15min'!A1208</f>
        <v>45760</v>
      </c>
      <c r="D1211" s="130">
        <f>'Predikcia 15min'!B1208</f>
        <v>12.552083333333165</v>
      </c>
      <c r="E1211" s="68">
        <f>'Predikcia 15min'!G1208</f>
        <v>8587.75</v>
      </c>
      <c r="F1211" s="69">
        <f>'Predikcia 15min'!O1208</f>
        <v>7247</v>
      </c>
      <c r="G1211" s="133">
        <f>'Predikcia 15min'!P1208</f>
        <v>1115</v>
      </c>
      <c r="H1211" s="142">
        <v>2</v>
      </c>
      <c r="I1211" s="144">
        <f>'DHS2025'!L1207/1000</f>
        <v>2.056</v>
      </c>
      <c r="J1211" s="49">
        <f>'Predikcia 15min'!R1208</f>
        <v>-18.84</v>
      </c>
      <c r="K1211" s="47">
        <f t="shared" si="18"/>
        <v>-42.254089599999993</v>
      </c>
      <c r="M1211" s="135">
        <f>'Predikcia 15min'!K1208</f>
        <v>3</v>
      </c>
      <c r="N1211" s="10">
        <v>2</v>
      </c>
    </row>
    <row r="1212" spans="3:14" ht="15.75" thickBot="1">
      <c r="C1212" s="127">
        <f>'Predikcia 15min'!A1209</f>
        <v>45760</v>
      </c>
      <c r="D1212" s="130">
        <f>'Predikcia 15min'!B1209</f>
        <v>12.562499999999831</v>
      </c>
      <c r="E1212" s="68">
        <f>'Predikcia 15min'!G1209</f>
        <v>8495</v>
      </c>
      <c r="F1212" s="69">
        <f>'Predikcia 15min'!O1209</f>
        <v>6480</v>
      </c>
      <c r="G1212" s="133">
        <f>'Predikcia 15min'!P1209</f>
        <v>2085</v>
      </c>
      <c r="H1212" s="142">
        <v>2</v>
      </c>
      <c r="I1212" s="144">
        <f>'DHS2025'!L1208/1000</f>
        <v>2.06</v>
      </c>
      <c r="J1212" s="49">
        <f>'Predikcia 15min'!R1209</f>
        <v>-18.84</v>
      </c>
      <c r="K1212" s="47">
        <f t="shared" si="18"/>
        <v>-42.336295999999997</v>
      </c>
      <c r="M1212" s="135">
        <f>'Predikcia 15min'!K1209</f>
        <v>3</v>
      </c>
      <c r="N1212" s="10">
        <v>2</v>
      </c>
    </row>
    <row r="1213" spans="3:14" ht="15.75" thickBot="1">
      <c r="C1213" s="127">
        <f>'Predikcia 15min'!A1210</f>
        <v>45760</v>
      </c>
      <c r="D1213" s="130">
        <f>'Predikcia 15min'!B1210</f>
        <v>12.572916666666497</v>
      </c>
      <c r="E1213" s="68">
        <f>'Predikcia 15min'!G1210</f>
        <v>8867.75</v>
      </c>
      <c r="F1213" s="69">
        <f>'Predikcia 15min'!O1210</f>
        <v>6508</v>
      </c>
      <c r="G1213" s="133">
        <f>'Predikcia 15min'!P1210</f>
        <v>2186</v>
      </c>
      <c r="H1213" s="142">
        <v>2</v>
      </c>
      <c r="I1213" s="144">
        <f>'DHS2025'!L1209/1000</f>
        <v>2.0569999999999999</v>
      </c>
      <c r="J1213" s="49">
        <f>'Predikcia 15min'!R1210</f>
        <v>-18.84</v>
      </c>
      <c r="K1213" s="47">
        <f t="shared" si="18"/>
        <v>-42.274641199999991</v>
      </c>
      <c r="M1213" s="135">
        <f>'Predikcia 15min'!K1210</f>
        <v>3</v>
      </c>
      <c r="N1213" s="10">
        <v>2</v>
      </c>
    </row>
    <row r="1214" spans="3:14" ht="15.75" thickBot="1">
      <c r="C1214" s="127">
        <f>'Predikcia 15min'!A1211</f>
        <v>45760</v>
      </c>
      <c r="D1214" s="130">
        <f>'Predikcia 15min'!B1211</f>
        <v>12.583333333333163</v>
      </c>
      <c r="E1214" s="68">
        <f>'Predikcia 15min'!G1211</f>
        <v>8423.5</v>
      </c>
      <c r="F1214" s="69">
        <f>'Predikcia 15min'!O1211</f>
        <v>5865</v>
      </c>
      <c r="G1214" s="133">
        <f>'Predikcia 15min'!P1211</f>
        <v>2254</v>
      </c>
      <c r="H1214" s="142">
        <v>2</v>
      </c>
      <c r="I1214" s="144">
        <f>'DHS2025'!L1210/1000</f>
        <v>2.0539999999999998</v>
      </c>
      <c r="J1214" s="49">
        <f>'Predikcia 15min'!R1211</f>
        <v>-25.38</v>
      </c>
      <c r="K1214" s="47">
        <f t="shared" si="18"/>
        <v>-55.511814799999989</v>
      </c>
      <c r="M1214" s="135">
        <f>'Predikcia 15min'!K1211</f>
        <v>3</v>
      </c>
      <c r="N1214" s="10">
        <v>2</v>
      </c>
    </row>
    <row r="1215" spans="3:14" ht="15.75" thickBot="1">
      <c r="C1215" s="127">
        <f>'Predikcia 15min'!A1212</f>
        <v>45760</v>
      </c>
      <c r="D1215" s="130">
        <f>'Predikcia 15min'!B1212</f>
        <v>12.593749999999829</v>
      </c>
      <c r="E1215" s="68">
        <f>'Predikcia 15min'!G1212</f>
        <v>8381.5</v>
      </c>
      <c r="F1215" s="69">
        <f>'Predikcia 15min'!O1212</f>
        <v>5600</v>
      </c>
      <c r="G1215" s="133">
        <f>'Predikcia 15min'!P1212</f>
        <v>2998</v>
      </c>
      <c r="H1215" s="142">
        <v>2</v>
      </c>
      <c r="I1215" s="144">
        <f>'DHS2025'!L1211/1000</f>
        <v>2.0609999999999999</v>
      </c>
      <c r="J1215" s="49">
        <f>'Predikcia 15min'!R1212</f>
        <v>-25.38</v>
      </c>
      <c r="K1215" s="47">
        <f t="shared" si="18"/>
        <v>-55.700998199999987</v>
      </c>
      <c r="M1215" s="135">
        <f>'Predikcia 15min'!K1212</f>
        <v>3</v>
      </c>
      <c r="N1215" s="10">
        <v>2</v>
      </c>
    </row>
    <row r="1216" spans="3:14" ht="15.75" thickBot="1">
      <c r="C1216" s="127">
        <f>'Predikcia 15min'!A1213</f>
        <v>45760</v>
      </c>
      <c r="D1216" s="130">
        <f>'Predikcia 15min'!B1213</f>
        <v>12.604166666666496</v>
      </c>
      <c r="E1216" s="68">
        <f>'Predikcia 15min'!G1213</f>
        <v>7988</v>
      </c>
      <c r="F1216" s="69">
        <f>'Predikcia 15min'!O1213</f>
        <v>5108</v>
      </c>
      <c r="G1216" s="133">
        <f>'Predikcia 15min'!P1213</f>
        <v>3235</v>
      </c>
      <c r="H1216" s="142">
        <v>2</v>
      </c>
      <c r="I1216" s="144">
        <f>'DHS2025'!L1212/1000</f>
        <v>2.0569999999999999</v>
      </c>
      <c r="J1216" s="49">
        <f>'Predikcia 15min'!R1213</f>
        <v>-25.38</v>
      </c>
      <c r="K1216" s="47">
        <f t="shared" si="18"/>
        <v>-55.592893399999987</v>
      </c>
      <c r="M1216" s="135">
        <f>'Predikcia 15min'!K1213</f>
        <v>3</v>
      </c>
      <c r="N1216" s="10">
        <v>2</v>
      </c>
    </row>
    <row r="1217" spans="3:14" ht="15.75" thickBot="1">
      <c r="C1217" s="127">
        <f>'Predikcia 15min'!A1214</f>
        <v>45760</v>
      </c>
      <c r="D1217" s="130">
        <f>'Predikcia 15min'!B1214</f>
        <v>12.614583333333162</v>
      </c>
      <c r="E1217" s="68">
        <f>'Predikcia 15min'!G1214</f>
        <v>7497.75</v>
      </c>
      <c r="F1217" s="69">
        <f>'Predikcia 15min'!O1214</f>
        <v>4445</v>
      </c>
      <c r="G1217" s="133">
        <f>'Predikcia 15min'!P1214</f>
        <v>3577</v>
      </c>
      <c r="H1217" s="142">
        <v>2</v>
      </c>
      <c r="I1217" s="144">
        <f>'DHS2025'!L1213/1000</f>
        <v>2.0489999999999999</v>
      </c>
      <c r="J1217" s="49">
        <f>'Predikcia 15min'!R1214</f>
        <v>-25.38</v>
      </c>
      <c r="K1217" s="47">
        <f t="shared" si="18"/>
        <v>-55.376683799999988</v>
      </c>
      <c r="M1217" s="135">
        <f>'Predikcia 15min'!K1214</f>
        <v>3</v>
      </c>
      <c r="N1217" s="10">
        <v>2</v>
      </c>
    </row>
    <row r="1218" spans="3:14" ht="15.75" thickBot="1">
      <c r="C1218" s="127">
        <f>'Predikcia 15min'!A1215</f>
        <v>45760</v>
      </c>
      <c r="D1218" s="130">
        <f>'Predikcia 15min'!B1215</f>
        <v>12.624999999999828</v>
      </c>
      <c r="E1218" s="68">
        <f>'Predikcia 15min'!G1215</f>
        <v>7723.5</v>
      </c>
      <c r="F1218" s="69">
        <f>'Predikcia 15min'!O1215</f>
        <v>4155</v>
      </c>
      <c r="G1218" s="133">
        <f>'Predikcia 15min'!P1215</f>
        <v>4595</v>
      </c>
      <c r="H1218" s="142">
        <v>2</v>
      </c>
      <c r="I1218" s="144">
        <f>'DHS2025'!L1214/1000</f>
        <v>2.0640000000000001</v>
      </c>
      <c r="J1218" s="49">
        <f>'Predikcia 15min'!R1215</f>
        <v>-9.93</v>
      </c>
      <c r="K1218" s="47">
        <f t="shared" si="18"/>
        <v>-24.212164800000004</v>
      </c>
      <c r="M1218" s="135">
        <f>'Predikcia 15min'!K1215</f>
        <v>3</v>
      </c>
      <c r="N1218" s="10">
        <v>2</v>
      </c>
    </row>
    <row r="1219" spans="3:14" ht="15.75" thickBot="1">
      <c r="C1219" s="127">
        <f>'Predikcia 15min'!A1216</f>
        <v>45760</v>
      </c>
      <c r="D1219" s="130">
        <f>'Predikcia 15min'!B1216</f>
        <v>12.635416666666494</v>
      </c>
      <c r="E1219" s="68">
        <f>'Predikcia 15min'!G1216</f>
        <v>6969.25</v>
      </c>
      <c r="F1219" s="69">
        <f>'Predikcia 15min'!O1216</f>
        <v>3644</v>
      </c>
      <c r="G1219" s="133">
        <f>'Predikcia 15min'!P1216</f>
        <v>4680</v>
      </c>
      <c r="H1219" s="142">
        <v>2</v>
      </c>
      <c r="I1219" s="144">
        <f>'DHS2025'!L1215/1000</f>
        <v>2.0640000000000001</v>
      </c>
      <c r="J1219" s="49">
        <f>'Predikcia 15min'!R1216</f>
        <v>-9.93</v>
      </c>
      <c r="K1219" s="47">
        <f t="shared" si="18"/>
        <v>-24.212164800000004</v>
      </c>
      <c r="M1219" s="135">
        <f>'Predikcia 15min'!K1216</f>
        <v>3</v>
      </c>
      <c r="N1219" s="10">
        <v>2</v>
      </c>
    </row>
    <row r="1220" spans="3:14" ht="15.75" thickBot="1">
      <c r="C1220" s="127">
        <f>'Predikcia 15min'!A1217</f>
        <v>45760</v>
      </c>
      <c r="D1220" s="130">
        <f>'Predikcia 15min'!B1217</f>
        <v>12.64583333333316</v>
      </c>
      <c r="E1220" s="68">
        <f>'Predikcia 15min'!G1217</f>
        <v>7103.75</v>
      </c>
      <c r="F1220" s="69">
        <f>'Predikcia 15min'!O1217</f>
        <v>3748</v>
      </c>
      <c r="G1220" s="133">
        <f>'Predikcia 15min'!P1217</f>
        <v>4769</v>
      </c>
      <c r="H1220" s="142">
        <v>2</v>
      </c>
      <c r="I1220" s="144">
        <f>'DHS2025'!L1216/1000</f>
        <v>2.0590000000000002</v>
      </c>
      <c r="J1220" s="49">
        <f>'Predikcia 15min'!R1217</f>
        <v>-9.93</v>
      </c>
      <c r="K1220" s="47">
        <f t="shared" si="18"/>
        <v>-24.153511300000002</v>
      </c>
      <c r="M1220" s="135">
        <f>'Predikcia 15min'!K1217</f>
        <v>3</v>
      </c>
      <c r="N1220" s="10">
        <v>2</v>
      </c>
    </row>
    <row r="1221" spans="3:14" ht="15.75" thickBot="1">
      <c r="C1221" s="127">
        <f>'Predikcia 15min'!A1218</f>
        <v>45760</v>
      </c>
      <c r="D1221" s="130">
        <f>'Predikcia 15min'!B1218</f>
        <v>12.656249999999826</v>
      </c>
      <c r="E1221" s="68">
        <f>'Predikcia 15min'!G1218</f>
        <v>7420.75</v>
      </c>
      <c r="F1221" s="69">
        <f>'Predikcia 15min'!O1218</f>
        <v>3516</v>
      </c>
      <c r="G1221" s="133">
        <f>'Predikcia 15min'!P1218</f>
        <v>4667</v>
      </c>
      <c r="H1221" s="142">
        <v>2</v>
      </c>
      <c r="I1221" s="144">
        <f>'DHS2025'!L1217/1000</f>
        <v>2.0609999999999999</v>
      </c>
      <c r="J1221" s="49">
        <f>'Predikcia 15min'!R1218</f>
        <v>-9.93</v>
      </c>
      <c r="K1221" s="47">
        <f t="shared" si="18"/>
        <v>-24.1769727</v>
      </c>
      <c r="M1221" s="135">
        <f>'Predikcia 15min'!K1218</f>
        <v>3</v>
      </c>
      <c r="N1221" s="10">
        <v>2</v>
      </c>
    </row>
    <row r="1222" spans="3:14" ht="15.75" thickBot="1">
      <c r="C1222" s="127">
        <f>'Predikcia 15min'!A1219</f>
        <v>45760</v>
      </c>
      <c r="D1222" s="130">
        <f>'Predikcia 15min'!B1219</f>
        <v>12.666666666666492</v>
      </c>
      <c r="E1222" s="68">
        <f>'Predikcia 15min'!G1219</f>
        <v>7317</v>
      </c>
      <c r="F1222" s="69">
        <f>'Predikcia 15min'!O1219</f>
        <v>3542</v>
      </c>
      <c r="G1222" s="133">
        <f>'Predikcia 15min'!P1219</f>
        <v>4803</v>
      </c>
      <c r="H1222" s="142">
        <v>2</v>
      </c>
      <c r="I1222" s="144">
        <f>'DHS2025'!L1218/1000</f>
        <v>2.0529999999999999</v>
      </c>
      <c r="J1222" s="49">
        <f>'Predikcia 15min'!R1219</f>
        <v>-0.01</v>
      </c>
      <c r="K1222" s="47">
        <f t="shared" si="18"/>
        <v>-3.9210246999999998</v>
      </c>
      <c r="M1222" s="135">
        <f>'Predikcia 15min'!K1219</f>
        <v>3</v>
      </c>
      <c r="N1222" s="10">
        <v>2</v>
      </c>
    </row>
    <row r="1223" spans="3:14" ht="15.75" thickBot="1">
      <c r="C1223" s="127">
        <f>'Predikcia 15min'!A1220</f>
        <v>45760</v>
      </c>
      <c r="D1223" s="130">
        <f>'Predikcia 15min'!B1220</f>
        <v>12.677083333333158</v>
      </c>
      <c r="E1223" s="68">
        <f>'Predikcia 15min'!G1220</f>
        <v>7478.5</v>
      </c>
      <c r="F1223" s="69">
        <f>'Predikcia 15min'!O1220</f>
        <v>3421</v>
      </c>
      <c r="G1223" s="133">
        <f>'Predikcia 15min'!P1220</f>
        <v>4452</v>
      </c>
      <c r="H1223" s="142">
        <v>2</v>
      </c>
      <c r="I1223" s="144">
        <f>'DHS2025'!L1219/1000</f>
        <v>2.0569999999999999</v>
      </c>
      <c r="J1223" s="49">
        <f>'Predikcia 15min'!R1220</f>
        <v>-0.01</v>
      </c>
      <c r="K1223" s="47">
        <f t="shared" ref="K1223:K1286" si="19">(J1223*0.99-1.9)*I1223</f>
        <v>-3.9286642999999999</v>
      </c>
      <c r="M1223" s="135">
        <f>'Predikcia 15min'!K1220</f>
        <v>3</v>
      </c>
      <c r="N1223" s="10">
        <v>2</v>
      </c>
    </row>
    <row r="1224" spans="3:14" ht="15.75" thickBot="1">
      <c r="C1224" s="127">
        <f>'Predikcia 15min'!A1221</f>
        <v>45760</v>
      </c>
      <c r="D1224" s="130">
        <f>'Predikcia 15min'!B1221</f>
        <v>12.687499999999824</v>
      </c>
      <c r="E1224" s="68">
        <f>'Predikcia 15min'!G1221</f>
        <v>7332.5</v>
      </c>
      <c r="F1224" s="69">
        <f>'Predikcia 15min'!O1221</f>
        <v>4100</v>
      </c>
      <c r="G1224" s="133">
        <f>'Predikcia 15min'!P1221</f>
        <v>4396</v>
      </c>
      <c r="H1224" s="142">
        <v>2</v>
      </c>
      <c r="I1224" s="144">
        <f>'DHS2025'!L1220/1000</f>
        <v>2.0699999999999998</v>
      </c>
      <c r="J1224" s="49">
        <f>'Predikcia 15min'!R1221</f>
        <v>-0.01</v>
      </c>
      <c r="K1224" s="47">
        <f t="shared" si="19"/>
        <v>-3.9534929999999995</v>
      </c>
      <c r="M1224" s="135">
        <f>'Predikcia 15min'!K1221</f>
        <v>3</v>
      </c>
      <c r="N1224" s="10">
        <v>2</v>
      </c>
    </row>
    <row r="1225" spans="3:14" ht="15.75" thickBot="1">
      <c r="C1225" s="127">
        <f>'Predikcia 15min'!A1222</f>
        <v>45760</v>
      </c>
      <c r="D1225" s="130">
        <f>'Predikcia 15min'!B1222</f>
        <v>12.69791666666649</v>
      </c>
      <c r="E1225" s="68">
        <f>'Predikcia 15min'!G1222</f>
        <v>7196.5</v>
      </c>
      <c r="F1225" s="69">
        <f>'Predikcia 15min'!O1222</f>
        <v>4129</v>
      </c>
      <c r="G1225" s="133">
        <f>'Predikcia 15min'!P1222</f>
        <v>4117</v>
      </c>
      <c r="H1225" s="142">
        <v>2</v>
      </c>
      <c r="I1225" s="144">
        <f>'DHS2025'!L1221/1000</f>
        <v>2.056</v>
      </c>
      <c r="J1225" s="49">
        <f>'Predikcia 15min'!R1222</f>
        <v>-0.01</v>
      </c>
      <c r="K1225" s="47">
        <f t="shared" si="19"/>
        <v>-3.9267544000000001</v>
      </c>
      <c r="M1225" s="135">
        <f>'Predikcia 15min'!K1222</f>
        <v>3</v>
      </c>
      <c r="N1225" s="10">
        <v>2</v>
      </c>
    </row>
    <row r="1226" spans="3:14" ht="15.75" thickBot="1">
      <c r="C1226" s="127">
        <f>'Predikcia 15min'!A1223</f>
        <v>45760</v>
      </c>
      <c r="D1226" s="130">
        <f>'Predikcia 15min'!B1223</f>
        <v>12.708333333333156</v>
      </c>
      <c r="E1226" s="68">
        <f>'Predikcia 15min'!G1223</f>
        <v>7491.5</v>
      </c>
      <c r="F1226" s="69">
        <f>'Predikcia 15min'!O1223</f>
        <v>3941</v>
      </c>
      <c r="G1226" s="133">
        <f>'Predikcia 15min'!P1223</f>
        <v>4005</v>
      </c>
      <c r="H1226" s="142">
        <v>4</v>
      </c>
      <c r="I1226" s="144">
        <f>'DHS2025'!L1222/1000</f>
        <v>2.0550000000000002</v>
      </c>
      <c r="J1226" s="49">
        <f>'Predikcia 15min'!R1223</f>
        <v>64.84</v>
      </c>
      <c r="K1226" s="47">
        <f t="shared" si="19"/>
        <v>128.00923800000004</v>
      </c>
      <c r="M1226" s="135">
        <f>'Predikcia 15min'!K1223</f>
        <v>3</v>
      </c>
      <c r="N1226" s="10">
        <v>4</v>
      </c>
    </row>
    <row r="1227" spans="3:14" ht="15.75" thickBot="1">
      <c r="C1227" s="127">
        <f>'Predikcia 15min'!A1224</f>
        <v>45760</v>
      </c>
      <c r="D1227" s="130">
        <f>'Predikcia 15min'!B1224</f>
        <v>12.718749999999822</v>
      </c>
      <c r="E1227" s="68">
        <f>'Predikcia 15min'!G1224</f>
        <v>7240.75</v>
      </c>
      <c r="F1227" s="69">
        <f>'Predikcia 15min'!O1224</f>
        <v>3443</v>
      </c>
      <c r="G1227" s="133">
        <f>'Predikcia 15min'!P1224</f>
        <v>8866</v>
      </c>
      <c r="H1227" s="142">
        <v>4</v>
      </c>
      <c r="I1227" s="144">
        <f>'DHS2025'!L1223/1000</f>
        <v>4.0449999999999999</v>
      </c>
      <c r="J1227" s="49">
        <f>'Predikcia 15min'!R1224</f>
        <v>64.84</v>
      </c>
      <c r="K1227" s="47">
        <f t="shared" si="19"/>
        <v>251.96952200000004</v>
      </c>
      <c r="M1227" s="135">
        <f>'Predikcia 15min'!K1224</f>
        <v>3</v>
      </c>
      <c r="N1227" s="10">
        <v>4</v>
      </c>
    </row>
    <row r="1228" spans="3:14" ht="15.75" thickBot="1">
      <c r="C1228" s="127">
        <f>'Predikcia 15min'!A1225</f>
        <v>45760</v>
      </c>
      <c r="D1228" s="130">
        <f>'Predikcia 15min'!B1225</f>
        <v>12.729166666666488</v>
      </c>
      <c r="E1228" s="68">
        <f>'Predikcia 15min'!G1225</f>
        <v>7221.75</v>
      </c>
      <c r="F1228" s="69">
        <f>'Predikcia 15min'!O1225</f>
        <v>3574</v>
      </c>
      <c r="G1228" s="133">
        <f>'Predikcia 15min'!P1225</f>
        <v>9047</v>
      </c>
      <c r="H1228" s="142">
        <v>4</v>
      </c>
      <c r="I1228" s="144">
        <f>'DHS2025'!L1224/1000</f>
        <v>4.0579999999999998</v>
      </c>
      <c r="J1228" s="49">
        <f>'Predikcia 15min'!R1225</f>
        <v>64.84</v>
      </c>
      <c r="K1228" s="47">
        <f t="shared" si="19"/>
        <v>252.77931280000004</v>
      </c>
      <c r="M1228" s="135">
        <f>'Predikcia 15min'!K1225</f>
        <v>3</v>
      </c>
      <c r="N1228" s="10">
        <v>4</v>
      </c>
    </row>
    <row r="1229" spans="3:14" ht="15.75" thickBot="1">
      <c r="C1229" s="127">
        <f>'Predikcia 15min'!A1226</f>
        <v>45760</v>
      </c>
      <c r="D1229" s="130">
        <f>'Predikcia 15min'!B1226</f>
        <v>12.739583333333155</v>
      </c>
      <c r="E1229" s="68">
        <f>'Predikcia 15min'!G1226</f>
        <v>7524.75</v>
      </c>
      <c r="F1229" s="69">
        <f>'Predikcia 15min'!O1226</f>
        <v>3767</v>
      </c>
      <c r="G1229" s="133">
        <f>'Predikcia 15min'!P1226</f>
        <v>8688</v>
      </c>
      <c r="H1229" s="142">
        <v>4</v>
      </c>
      <c r="I1229" s="144">
        <f>'DHS2025'!L1225/1000</f>
        <v>4.0880000000000001</v>
      </c>
      <c r="J1229" s="49">
        <f>'Predikcia 15min'!R1226</f>
        <v>64.84</v>
      </c>
      <c r="K1229" s="47">
        <f t="shared" si="19"/>
        <v>254.64806080000005</v>
      </c>
      <c r="M1229" s="135">
        <f>'Predikcia 15min'!K1226</f>
        <v>3</v>
      </c>
      <c r="N1229" s="10">
        <v>4</v>
      </c>
    </row>
    <row r="1230" spans="3:14" ht="15.75" thickBot="1">
      <c r="C1230" s="127">
        <f>'Predikcia 15min'!A1227</f>
        <v>45760</v>
      </c>
      <c r="D1230" s="130">
        <f>'Predikcia 15min'!B1227</f>
        <v>12.749999999999821</v>
      </c>
      <c r="E1230" s="68">
        <f>'Predikcia 15min'!G1227</f>
        <v>7942</v>
      </c>
      <c r="F1230" s="69">
        <f>'Predikcia 15min'!O1227</f>
        <v>4246</v>
      </c>
      <c r="G1230" s="133">
        <f>'Predikcia 15min'!P1227</f>
        <v>13999</v>
      </c>
      <c r="H1230" s="142">
        <v>6</v>
      </c>
      <c r="I1230" s="144">
        <f>'DHS2025'!L1226/1000</f>
        <v>5.8680000000000003</v>
      </c>
      <c r="J1230" s="49">
        <f>'Predikcia 15min'!R1227</f>
        <v>108.63</v>
      </c>
      <c r="K1230" s="47">
        <f t="shared" si="19"/>
        <v>619.91723160000004</v>
      </c>
      <c r="M1230" s="135">
        <f>'Predikcia 15min'!K1227</f>
        <v>3</v>
      </c>
      <c r="N1230" s="10">
        <v>6</v>
      </c>
    </row>
    <row r="1231" spans="3:14" ht="15.75" thickBot="1">
      <c r="C1231" s="127">
        <f>'Predikcia 15min'!A1228</f>
        <v>45760</v>
      </c>
      <c r="D1231" s="130">
        <f>'Predikcia 15min'!B1228</f>
        <v>12.760416666666487</v>
      </c>
      <c r="E1231" s="68">
        <f>'Predikcia 15min'!G1228</f>
        <v>7886.75</v>
      </c>
      <c r="F1231" s="69">
        <f>'Predikcia 15min'!O1228</f>
        <v>2838</v>
      </c>
      <c r="G1231" s="133">
        <f>'Predikcia 15min'!P1228</f>
        <v>14379</v>
      </c>
      <c r="H1231" s="142">
        <v>6</v>
      </c>
      <c r="I1231" s="144">
        <f>'DHS2025'!L1227/1000</f>
        <v>6.0810000000000004</v>
      </c>
      <c r="J1231" s="49">
        <f>'Predikcia 15min'!R1228</f>
        <v>108.63</v>
      </c>
      <c r="K1231" s="47">
        <f t="shared" si="19"/>
        <v>642.41933970000002</v>
      </c>
      <c r="M1231" s="135">
        <f>'Predikcia 15min'!K1228</f>
        <v>3</v>
      </c>
      <c r="N1231" s="10">
        <v>6</v>
      </c>
    </row>
    <row r="1232" spans="3:14" ht="15.75" thickBot="1">
      <c r="C1232" s="127">
        <f>'Predikcia 15min'!A1229</f>
        <v>45760</v>
      </c>
      <c r="D1232" s="130">
        <f>'Predikcia 15min'!B1229</f>
        <v>12.770833333333153</v>
      </c>
      <c r="E1232" s="68">
        <f>'Predikcia 15min'!G1229</f>
        <v>8193.75</v>
      </c>
      <c r="F1232" s="69">
        <f>'Predikcia 15min'!O1229</f>
        <v>4227</v>
      </c>
      <c r="G1232" s="133">
        <f>'Predikcia 15min'!P1229</f>
        <v>14318</v>
      </c>
      <c r="H1232" s="142">
        <v>6</v>
      </c>
      <c r="I1232" s="144">
        <f>'DHS2025'!L1228/1000</f>
        <v>6.0629999999999997</v>
      </c>
      <c r="J1232" s="49">
        <f>'Predikcia 15min'!R1229</f>
        <v>108.63</v>
      </c>
      <c r="K1232" s="47">
        <f t="shared" si="19"/>
        <v>640.51775309999994</v>
      </c>
      <c r="M1232" s="135">
        <f>'Predikcia 15min'!K1229</f>
        <v>3</v>
      </c>
      <c r="N1232" s="10">
        <v>6</v>
      </c>
    </row>
    <row r="1233" spans="3:14" ht="15.75" thickBot="1">
      <c r="C1233" s="127">
        <f>'Predikcia 15min'!A1230</f>
        <v>45760</v>
      </c>
      <c r="D1233" s="130">
        <f>'Predikcia 15min'!B1230</f>
        <v>12.781249999999819</v>
      </c>
      <c r="E1233" s="68">
        <f>'Predikcia 15min'!G1230</f>
        <v>8680</v>
      </c>
      <c r="F1233" s="69">
        <f>'Predikcia 15min'!O1230</f>
        <v>4030</v>
      </c>
      <c r="G1233" s="133">
        <f>'Predikcia 15min'!P1230</f>
        <v>14059</v>
      </c>
      <c r="H1233" s="142">
        <v>6</v>
      </c>
      <c r="I1233" s="144">
        <f>'DHS2025'!L1229/1000</f>
        <v>6.0629999999999997</v>
      </c>
      <c r="J1233" s="49">
        <f>'Predikcia 15min'!R1230</f>
        <v>108.63</v>
      </c>
      <c r="K1233" s="47">
        <f t="shared" si="19"/>
        <v>640.51775309999994</v>
      </c>
      <c r="M1233" s="135">
        <f>'Predikcia 15min'!K1230</f>
        <v>3</v>
      </c>
      <c r="N1233" s="10">
        <v>6</v>
      </c>
    </row>
    <row r="1234" spans="3:14" ht="15.75" thickBot="1">
      <c r="C1234" s="127">
        <f>'Predikcia 15min'!A1231</f>
        <v>45760</v>
      </c>
      <c r="D1234" s="130">
        <f>'Predikcia 15min'!B1231</f>
        <v>12.791666666666485</v>
      </c>
      <c r="E1234" s="68">
        <f>'Predikcia 15min'!G1231</f>
        <v>8659</v>
      </c>
      <c r="F1234" s="69">
        <f>'Predikcia 15min'!O1231</f>
        <v>5618</v>
      </c>
      <c r="G1234" s="133">
        <f>'Predikcia 15min'!P1231</f>
        <v>12516</v>
      </c>
      <c r="H1234" s="142">
        <v>6</v>
      </c>
      <c r="I1234" s="144">
        <f>'DHS2025'!L1230/1000</f>
        <v>6.0670000000000002</v>
      </c>
      <c r="J1234" s="49">
        <f>'Predikcia 15min'!R1231</f>
        <v>155.69999999999999</v>
      </c>
      <c r="K1234" s="47">
        <f t="shared" si="19"/>
        <v>923.65828099999999</v>
      </c>
      <c r="M1234" s="135">
        <f>'Predikcia 15min'!K1231</f>
        <v>3</v>
      </c>
      <c r="N1234" s="10">
        <v>6</v>
      </c>
    </row>
    <row r="1235" spans="3:14" ht="15.75" thickBot="1">
      <c r="C1235" s="127">
        <f>'Predikcia 15min'!A1232</f>
        <v>45760</v>
      </c>
      <c r="D1235" s="130">
        <f>'Predikcia 15min'!B1232</f>
        <v>12.802083333333151</v>
      </c>
      <c r="E1235" s="68">
        <f>'Predikcia 15min'!G1232</f>
        <v>8771</v>
      </c>
      <c r="F1235" s="69">
        <f>'Predikcia 15min'!O1232</f>
        <v>6568</v>
      </c>
      <c r="G1235" s="133">
        <f>'Predikcia 15min'!P1232</f>
        <v>12459</v>
      </c>
      <c r="H1235" s="142">
        <v>8</v>
      </c>
      <c r="I1235" s="144">
        <f>'DHS2025'!L1231/1000</f>
        <v>6.7430000000000003</v>
      </c>
      <c r="J1235" s="49">
        <f>'Predikcia 15min'!R1232</f>
        <v>155.69999999999999</v>
      </c>
      <c r="K1235" s="47">
        <f t="shared" si="19"/>
        <v>1026.5745489999999</v>
      </c>
      <c r="M1235" s="135">
        <f>'Predikcia 15min'!K1232</f>
        <v>3</v>
      </c>
      <c r="N1235" s="10">
        <v>8</v>
      </c>
    </row>
    <row r="1236" spans="3:14" ht="15.75" thickBot="1">
      <c r="C1236" s="127">
        <f>'Predikcia 15min'!A1233</f>
        <v>45760</v>
      </c>
      <c r="D1236" s="130">
        <f>'Predikcia 15min'!B1233</f>
        <v>12.812499999999817</v>
      </c>
      <c r="E1236" s="68">
        <f>'Predikcia 15min'!G1233</f>
        <v>9289.75</v>
      </c>
      <c r="F1236" s="69">
        <f>'Predikcia 15min'!O1233</f>
        <v>6149</v>
      </c>
      <c r="G1236" s="133">
        <f>'Predikcia 15min'!P1233</f>
        <v>17311</v>
      </c>
      <c r="H1236" s="142">
        <v>8</v>
      </c>
      <c r="I1236" s="144">
        <f>'DHS2025'!L1232/1000</f>
        <v>8.0879999999999992</v>
      </c>
      <c r="J1236" s="49">
        <f>'Predikcia 15min'!R1233</f>
        <v>155.69999999999999</v>
      </c>
      <c r="K1236" s="47">
        <f t="shared" si="19"/>
        <v>1231.3413839999998</v>
      </c>
      <c r="M1236" s="135">
        <f>'Predikcia 15min'!K1233</f>
        <v>4</v>
      </c>
      <c r="N1236" s="10">
        <v>8</v>
      </c>
    </row>
    <row r="1237" spans="3:14" ht="15.75" thickBot="1">
      <c r="C1237" s="127">
        <f>'Predikcia 15min'!A1234</f>
        <v>45760</v>
      </c>
      <c r="D1237" s="130">
        <f>'Predikcia 15min'!B1234</f>
        <v>12.822916666666483</v>
      </c>
      <c r="E1237" s="68">
        <f>'Predikcia 15min'!G1234</f>
        <v>9697.25</v>
      </c>
      <c r="F1237" s="69">
        <f>'Predikcia 15min'!O1234</f>
        <v>6360</v>
      </c>
      <c r="G1237" s="133">
        <f>'Predikcia 15min'!P1234</f>
        <v>17282</v>
      </c>
      <c r="H1237" s="142">
        <v>8</v>
      </c>
      <c r="I1237" s="144">
        <f>'DHS2025'!L1233/1000</f>
        <v>8.0690000000000008</v>
      </c>
      <c r="J1237" s="49">
        <f>'Predikcia 15min'!R1234</f>
        <v>155.69999999999999</v>
      </c>
      <c r="K1237" s="47">
        <f t="shared" si="19"/>
        <v>1228.4487670000001</v>
      </c>
      <c r="M1237" s="135">
        <f>'Predikcia 15min'!K1234</f>
        <v>4</v>
      </c>
      <c r="N1237" s="10">
        <v>8</v>
      </c>
    </row>
    <row r="1238" spans="3:14" ht="15.75" thickBot="1">
      <c r="C1238" s="127">
        <f>'Predikcia 15min'!A1235</f>
        <v>45760</v>
      </c>
      <c r="D1238" s="130">
        <f>'Predikcia 15min'!B1235</f>
        <v>12.833333333333149</v>
      </c>
      <c r="E1238" s="68">
        <f>'Predikcia 15min'!G1235</f>
        <v>10011.25</v>
      </c>
      <c r="F1238" s="69">
        <f>'Predikcia 15min'!O1235</f>
        <v>7793</v>
      </c>
      <c r="G1238" s="133">
        <f>'Predikcia 15min'!P1235</f>
        <v>15624</v>
      </c>
      <c r="H1238" s="142">
        <v>8</v>
      </c>
      <c r="I1238" s="144">
        <f>'DHS2025'!L1234/1000</f>
        <v>8.0259999999999998</v>
      </c>
      <c r="J1238" s="49">
        <f>'Predikcia 15min'!R1235</f>
        <v>125.7</v>
      </c>
      <c r="K1238" s="47">
        <f t="shared" si="19"/>
        <v>983.5301179999999</v>
      </c>
      <c r="M1238" s="135">
        <f>'Predikcia 15min'!K1235</f>
        <v>4</v>
      </c>
      <c r="N1238" s="10">
        <v>8</v>
      </c>
    </row>
    <row r="1239" spans="3:14" ht="15.75" thickBot="1">
      <c r="C1239" s="127">
        <f>'Predikcia 15min'!A1236</f>
        <v>45760</v>
      </c>
      <c r="D1239" s="130">
        <f>'Predikcia 15min'!B1236</f>
        <v>12.843749999999815</v>
      </c>
      <c r="E1239" s="68">
        <f>'Predikcia 15min'!G1236</f>
        <v>9741.75</v>
      </c>
      <c r="F1239" s="69">
        <f>'Predikcia 15min'!O1236</f>
        <v>8875</v>
      </c>
      <c r="G1239" s="133">
        <f>'Predikcia 15min'!P1236</f>
        <v>14397</v>
      </c>
      <c r="H1239" s="142">
        <v>8</v>
      </c>
      <c r="I1239" s="144">
        <f>'DHS2025'!L1235/1000</f>
        <v>7.9349999999999996</v>
      </c>
      <c r="J1239" s="49">
        <f>'Predikcia 15min'!R1236</f>
        <v>125.7</v>
      </c>
      <c r="K1239" s="47">
        <f t="shared" si="19"/>
        <v>972.37870499999985</v>
      </c>
      <c r="M1239" s="135">
        <f>'Predikcia 15min'!K1236</f>
        <v>4</v>
      </c>
      <c r="N1239" s="10">
        <v>8</v>
      </c>
    </row>
    <row r="1240" spans="3:14" ht="15.75" thickBot="1">
      <c r="C1240" s="127">
        <f>'Predikcia 15min'!A1237</f>
        <v>45760</v>
      </c>
      <c r="D1240" s="130">
        <f>'Predikcia 15min'!B1237</f>
        <v>12.854166666666481</v>
      </c>
      <c r="E1240" s="68">
        <f>'Predikcia 15min'!G1237</f>
        <v>10294.5</v>
      </c>
      <c r="F1240" s="69">
        <f>'Predikcia 15min'!O1237</f>
        <v>9363</v>
      </c>
      <c r="G1240" s="133">
        <f>'Predikcia 15min'!P1237</f>
        <v>14597</v>
      </c>
      <c r="H1240" s="142">
        <v>8</v>
      </c>
      <c r="I1240" s="144">
        <f>'DHS2025'!L1236/1000</f>
        <v>8.1639999999999997</v>
      </c>
      <c r="J1240" s="49">
        <f>'Predikcia 15min'!R1237</f>
        <v>125.7</v>
      </c>
      <c r="K1240" s="47">
        <f t="shared" si="19"/>
        <v>1000.4410519999999</v>
      </c>
      <c r="M1240" s="135">
        <f>'Predikcia 15min'!K1237</f>
        <v>4</v>
      </c>
      <c r="N1240" s="10">
        <v>8</v>
      </c>
    </row>
    <row r="1241" spans="3:14" ht="15.75" thickBot="1">
      <c r="C1241" s="127">
        <f>'Predikcia 15min'!A1238</f>
        <v>45760</v>
      </c>
      <c r="D1241" s="130">
        <f>'Predikcia 15min'!B1238</f>
        <v>12.864583333333147</v>
      </c>
      <c r="E1241" s="68">
        <f>'Predikcia 15min'!G1238</f>
        <v>10260.25</v>
      </c>
      <c r="F1241" s="69">
        <f>'Predikcia 15min'!O1238</f>
        <v>9717</v>
      </c>
      <c r="G1241" s="133">
        <f>'Predikcia 15min'!P1238</f>
        <v>13942</v>
      </c>
      <c r="H1241" s="142">
        <v>8</v>
      </c>
      <c r="I1241" s="144">
        <f>'DHS2025'!L1237/1000</f>
        <v>8.032</v>
      </c>
      <c r="J1241" s="49">
        <f>'Predikcia 15min'!R1238</f>
        <v>125.7</v>
      </c>
      <c r="K1241" s="47">
        <f t="shared" si="19"/>
        <v>984.26537599999995</v>
      </c>
      <c r="M1241" s="135">
        <f>'Predikcia 15min'!K1238</f>
        <v>4</v>
      </c>
      <c r="N1241" s="10">
        <v>8</v>
      </c>
    </row>
    <row r="1242" spans="3:14" ht="15.75" thickBot="1">
      <c r="C1242" s="127">
        <f>'Predikcia 15min'!A1239</f>
        <v>45760</v>
      </c>
      <c r="D1242" s="130">
        <f>'Predikcia 15min'!B1239</f>
        <v>12.874999999999813</v>
      </c>
      <c r="E1242" s="68">
        <f>'Predikcia 15min'!G1239</f>
        <v>10169.25</v>
      </c>
      <c r="F1242" s="69">
        <f>'Predikcia 15min'!O1239</f>
        <v>10637</v>
      </c>
      <c r="G1242" s="133">
        <f>'Predikcia 15min'!P1239</f>
        <v>12919</v>
      </c>
      <c r="H1242" s="142">
        <v>8</v>
      </c>
      <c r="I1242" s="144">
        <f>'DHS2025'!L1238/1000</f>
        <v>8.0609999999999999</v>
      </c>
      <c r="J1242" s="49">
        <f>'Predikcia 15min'!R1239</f>
        <v>159.06</v>
      </c>
      <c r="K1242" s="47">
        <f t="shared" si="19"/>
        <v>1254.0449334</v>
      </c>
      <c r="M1242" s="135">
        <f>'Predikcia 15min'!K1239</f>
        <v>4</v>
      </c>
      <c r="N1242" s="10">
        <v>8</v>
      </c>
    </row>
    <row r="1243" spans="3:14" ht="15.75" thickBot="1">
      <c r="C1243" s="127">
        <f>'Predikcia 15min'!A1240</f>
        <v>45760</v>
      </c>
      <c r="D1243" s="130">
        <f>'Predikcia 15min'!B1240</f>
        <v>12.88541666666648</v>
      </c>
      <c r="E1243" s="68">
        <f>'Predikcia 15min'!G1240</f>
        <v>10041</v>
      </c>
      <c r="F1243" s="69">
        <f>'Predikcia 15min'!O1240</f>
        <v>10761</v>
      </c>
      <c r="G1243" s="133">
        <f>'Predikcia 15min'!P1240</f>
        <v>12642</v>
      </c>
      <c r="H1243" s="142">
        <v>8</v>
      </c>
      <c r="I1243" s="144">
        <f>'DHS2025'!L1239/1000</f>
        <v>8.0050000000000008</v>
      </c>
      <c r="J1243" s="49">
        <f>'Predikcia 15min'!R1240</f>
        <v>159.06</v>
      </c>
      <c r="K1243" s="47">
        <f t="shared" si="19"/>
        <v>1245.3330470000001</v>
      </c>
      <c r="M1243" s="135">
        <f>'Predikcia 15min'!K1240</f>
        <v>4</v>
      </c>
      <c r="N1243" s="10">
        <v>8</v>
      </c>
    </row>
    <row r="1244" spans="3:14" ht="15.75" thickBot="1">
      <c r="C1244" s="127">
        <f>'Predikcia 15min'!A1241</f>
        <v>45760</v>
      </c>
      <c r="D1244" s="130">
        <f>'Predikcia 15min'!B1241</f>
        <v>12.895833333333146</v>
      </c>
      <c r="E1244" s="68">
        <f>'Predikcia 15min'!G1241</f>
        <v>9496.5</v>
      </c>
      <c r="F1244" s="69">
        <f>'Predikcia 15min'!O1241</f>
        <v>10247</v>
      </c>
      <c r="G1244" s="133">
        <f>'Predikcia 15min'!P1241</f>
        <v>12947</v>
      </c>
      <c r="H1244" s="142">
        <v>8</v>
      </c>
      <c r="I1244" s="144">
        <f>'DHS2025'!L1240/1000</f>
        <v>8.0749999999999993</v>
      </c>
      <c r="J1244" s="49">
        <f>'Predikcia 15min'!R1241</f>
        <v>159.06</v>
      </c>
      <c r="K1244" s="47">
        <f t="shared" si="19"/>
        <v>1256.2229049999999</v>
      </c>
      <c r="M1244" s="135">
        <f>'Predikcia 15min'!K1241</f>
        <v>4</v>
      </c>
      <c r="N1244" s="10">
        <v>8</v>
      </c>
    </row>
    <row r="1245" spans="3:14" ht="15.75" thickBot="1">
      <c r="C1245" s="127">
        <f>'Predikcia 15min'!A1242</f>
        <v>45760</v>
      </c>
      <c r="D1245" s="130">
        <f>'Predikcia 15min'!B1242</f>
        <v>12.906249999999812</v>
      </c>
      <c r="E1245" s="68">
        <f>'Predikcia 15min'!G1242</f>
        <v>9697</v>
      </c>
      <c r="F1245" s="69">
        <f>'Predikcia 15min'!O1242</f>
        <v>8136</v>
      </c>
      <c r="G1245" s="133">
        <f>'Predikcia 15min'!P1242</f>
        <v>12752</v>
      </c>
      <c r="H1245" s="142">
        <v>6</v>
      </c>
      <c r="I1245" s="144">
        <f>'DHS2025'!L1241/1000</f>
        <v>6.9180000000000001</v>
      </c>
      <c r="J1245" s="49">
        <f>'Predikcia 15min'!R1242</f>
        <v>159.06</v>
      </c>
      <c r="K1245" s="47">
        <f t="shared" si="19"/>
        <v>1076.2291092</v>
      </c>
      <c r="M1245" s="135">
        <f>'Predikcia 15min'!K1242</f>
        <v>4</v>
      </c>
      <c r="N1245" s="10">
        <v>6</v>
      </c>
    </row>
    <row r="1246" spans="3:14" ht="15.75" thickBot="1">
      <c r="C1246" s="127">
        <f>'Predikcia 15min'!A1243</f>
        <v>45760</v>
      </c>
      <c r="D1246" s="130">
        <f>'Predikcia 15min'!B1243</f>
        <v>12.916666666666478</v>
      </c>
      <c r="E1246" s="68">
        <f>'Predikcia 15min'!G1243</f>
        <v>9154.75</v>
      </c>
      <c r="F1246" s="69">
        <f>'Predikcia 15min'!O1243</f>
        <v>7038</v>
      </c>
      <c r="G1246" s="133">
        <f>'Predikcia 15min'!P1243</f>
        <v>8182</v>
      </c>
      <c r="H1246" s="142">
        <v>4</v>
      </c>
      <c r="I1246" s="144">
        <f>'DHS2025'!L1242/1000</f>
        <v>4.41</v>
      </c>
      <c r="J1246" s="49">
        <f>'Predikcia 15min'!R1243</f>
        <v>105.79</v>
      </c>
      <c r="K1246" s="47">
        <f t="shared" si="19"/>
        <v>453.48956099999998</v>
      </c>
      <c r="M1246" s="135">
        <f>'Predikcia 15min'!K1243</f>
        <v>4</v>
      </c>
      <c r="N1246" s="10">
        <v>4</v>
      </c>
    </row>
    <row r="1247" spans="3:14" ht="15.75" thickBot="1">
      <c r="C1247" s="127">
        <f>'Predikcia 15min'!A1244</f>
        <v>45760</v>
      </c>
      <c r="D1247" s="130">
        <f>'Predikcia 15min'!B1244</f>
        <v>12.927083333333144</v>
      </c>
      <c r="E1247" s="68">
        <f>'Predikcia 15min'!G1244</f>
        <v>8083</v>
      </c>
      <c r="F1247" s="69">
        <f>'Predikcia 15min'!O1244</f>
        <v>6826</v>
      </c>
      <c r="G1247" s="133">
        <f>'Predikcia 15min'!P1244</f>
        <v>6556</v>
      </c>
      <c r="H1247" s="142">
        <v>4</v>
      </c>
      <c r="I1247" s="144">
        <f>'DHS2025'!L1243/1000</f>
        <v>4.0750000000000002</v>
      </c>
      <c r="J1247" s="49">
        <f>'Predikcia 15min'!R1244</f>
        <v>105.79</v>
      </c>
      <c r="K1247" s="47">
        <f t="shared" si="19"/>
        <v>419.04080750000003</v>
      </c>
      <c r="M1247" s="135">
        <f>'Predikcia 15min'!K1244</f>
        <v>3</v>
      </c>
      <c r="N1247" s="10">
        <v>4</v>
      </c>
    </row>
    <row r="1248" spans="3:14" ht="15.75" thickBot="1">
      <c r="C1248" s="127">
        <f>'Predikcia 15min'!A1245</f>
        <v>45760</v>
      </c>
      <c r="D1248" s="130">
        <f>'Predikcia 15min'!B1245</f>
        <v>12.93749999999981</v>
      </c>
      <c r="E1248" s="68">
        <f>'Predikcia 15min'!G1245</f>
        <v>7026</v>
      </c>
      <c r="F1248" s="69">
        <f>'Predikcia 15min'!O1245</f>
        <v>5537</v>
      </c>
      <c r="G1248" s="133">
        <f>'Predikcia 15min'!P1245</f>
        <v>7088</v>
      </c>
      <c r="H1248" s="142">
        <v>4</v>
      </c>
      <c r="I1248" s="144">
        <f>'DHS2025'!L1244/1000</f>
        <v>4.04</v>
      </c>
      <c r="J1248" s="49">
        <f>'Predikcia 15min'!R1245</f>
        <v>105.79</v>
      </c>
      <c r="K1248" s="47">
        <f t="shared" si="19"/>
        <v>415.44168400000001</v>
      </c>
      <c r="M1248" s="135">
        <f>'Predikcia 15min'!K1245</f>
        <v>3</v>
      </c>
      <c r="N1248" s="10">
        <v>4</v>
      </c>
    </row>
    <row r="1249" spans="3:14" ht="15.75" thickBot="1">
      <c r="C1249" s="127">
        <f>'Predikcia 15min'!A1246</f>
        <v>45760</v>
      </c>
      <c r="D1249" s="130">
        <f>'Predikcia 15min'!B1246</f>
        <v>12.947916666666476</v>
      </c>
      <c r="E1249" s="68">
        <f>'Predikcia 15min'!G1246</f>
        <v>5953.75</v>
      </c>
      <c r="F1249" s="69">
        <f>'Predikcia 15min'!O1246</f>
        <v>4786</v>
      </c>
      <c r="G1249" s="133">
        <f>'Predikcia 15min'!P1246</f>
        <v>8353</v>
      </c>
      <c r="H1249" s="142">
        <v>4</v>
      </c>
      <c r="I1249" s="144">
        <f>'DHS2025'!L1245/1000</f>
        <v>4.0590000000000002</v>
      </c>
      <c r="J1249" s="49">
        <f>'Predikcia 15min'!R1246</f>
        <v>105.79</v>
      </c>
      <c r="K1249" s="47">
        <f t="shared" si="19"/>
        <v>417.39549390000002</v>
      </c>
      <c r="M1249" s="135">
        <f>'Predikcia 15min'!K1246</f>
        <v>2</v>
      </c>
      <c r="N1249" s="10">
        <v>4</v>
      </c>
    </row>
    <row r="1250" spans="3:14" ht="15.75" thickBot="1">
      <c r="C1250" s="127">
        <f>'Predikcia 15min'!A1247</f>
        <v>45760</v>
      </c>
      <c r="D1250" s="130">
        <f>'Predikcia 15min'!B1247</f>
        <v>12.958333333333142</v>
      </c>
      <c r="E1250" s="68">
        <f>'Predikcia 15min'!G1247</f>
        <v>4788.75</v>
      </c>
      <c r="F1250" s="69">
        <f>'Predikcia 15min'!O1247</f>
        <v>3966</v>
      </c>
      <c r="G1250" s="133">
        <f>'Predikcia 15min'!P1247</f>
        <v>7219</v>
      </c>
      <c r="H1250" s="142">
        <v>2</v>
      </c>
      <c r="I1250" s="144">
        <f>'DHS2025'!L1246/1000</f>
        <v>2.9129999999999998</v>
      </c>
      <c r="J1250" s="49">
        <f>'Predikcia 15min'!R1247</f>
        <v>97.56</v>
      </c>
      <c r="K1250" s="47">
        <f t="shared" si="19"/>
        <v>275.81565719999998</v>
      </c>
      <c r="M1250" s="135">
        <f>'Predikcia 15min'!K1247</f>
        <v>2</v>
      </c>
      <c r="N1250" s="10">
        <v>2</v>
      </c>
    </row>
    <row r="1251" spans="3:14" ht="15.75" thickBot="1">
      <c r="C1251" s="127">
        <f>'Predikcia 15min'!A1248</f>
        <v>45760</v>
      </c>
      <c r="D1251" s="130">
        <f>'Predikcia 15min'!B1248</f>
        <v>12.968749999999808</v>
      </c>
      <c r="E1251" s="68">
        <f>'Predikcia 15min'!G1248</f>
        <v>3021.25</v>
      </c>
      <c r="F1251" s="69">
        <f>'Predikcia 15min'!O1248</f>
        <v>4129</v>
      </c>
      <c r="G1251" s="133">
        <f>'Predikcia 15min'!P1248</f>
        <v>4462</v>
      </c>
      <c r="H1251" s="142">
        <v>2</v>
      </c>
      <c r="I1251" s="144">
        <f>'DHS2025'!L1247/1000</f>
        <v>2.0790000000000002</v>
      </c>
      <c r="J1251" s="49">
        <f>'Predikcia 15min'!R1248</f>
        <v>97.56</v>
      </c>
      <c r="K1251" s="47">
        <f t="shared" si="19"/>
        <v>196.84886760000001</v>
      </c>
      <c r="M1251" s="135">
        <f>'Predikcia 15min'!K1248</f>
        <v>2</v>
      </c>
      <c r="N1251" s="10">
        <v>2</v>
      </c>
    </row>
    <row r="1252" spans="3:14" ht="15.75" thickBot="1">
      <c r="C1252" s="127">
        <f>'Predikcia 15min'!A1249</f>
        <v>45760</v>
      </c>
      <c r="D1252" s="130">
        <f>'Predikcia 15min'!B1249</f>
        <v>12.979166666666474</v>
      </c>
      <c r="E1252" s="68">
        <f>'Predikcia 15min'!G1249</f>
        <v>3071</v>
      </c>
      <c r="F1252" s="69">
        <f>'Predikcia 15min'!O1249</f>
        <v>4025</v>
      </c>
      <c r="G1252" s="133">
        <f>'Predikcia 15min'!P1249</f>
        <v>4830</v>
      </c>
      <c r="H1252" s="142">
        <v>2</v>
      </c>
      <c r="I1252" s="144">
        <f>'DHS2025'!L1248/1000</f>
        <v>2.0640000000000001</v>
      </c>
      <c r="J1252" s="49">
        <f>'Predikcia 15min'!R1249</f>
        <v>97.56</v>
      </c>
      <c r="K1252" s="47">
        <f t="shared" si="19"/>
        <v>195.42860160000001</v>
      </c>
      <c r="M1252" s="135">
        <f>'Predikcia 15min'!K1249</f>
        <v>2</v>
      </c>
      <c r="N1252" s="10">
        <v>2</v>
      </c>
    </row>
    <row r="1253" spans="3:14" ht="15.75" thickBot="1">
      <c r="C1253" s="128">
        <f>'Predikcia 15min'!A1250</f>
        <v>45760</v>
      </c>
      <c r="D1253" s="131">
        <f>'Predikcia 15min'!B1250</f>
        <v>12.98958333333314</v>
      </c>
      <c r="E1253" s="71">
        <f>'Predikcia 15min'!G1250</f>
        <v>3383</v>
      </c>
      <c r="F1253" s="72">
        <f>'Predikcia 15min'!O1250</f>
        <v>3535</v>
      </c>
      <c r="G1253" s="134">
        <f>'Predikcia 15min'!P1250</f>
        <v>5048</v>
      </c>
      <c r="H1253" s="142">
        <v>2</v>
      </c>
      <c r="I1253" s="145">
        <f>'DHS2025'!L1249/1000</f>
        <v>2.0590000000000002</v>
      </c>
      <c r="J1253" s="49">
        <f>'Predikcia 15min'!R1250</f>
        <v>97.56</v>
      </c>
      <c r="K1253" s="47">
        <f t="shared" si="19"/>
        <v>194.95517960000001</v>
      </c>
      <c r="M1253" s="135">
        <f>'Predikcia 15min'!K1250</f>
        <v>2</v>
      </c>
      <c r="N1253" s="10">
        <v>2</v>
      </c>
    </row>
    <row r="1254" spans="3:14" ht="15.75" thickBot="1">
      <c r="C1254" s="93">
        <f>'Predikcia 15min'!A1251</f>
        <v>45761</v>
      </c>
      <c r="D1254" s="138">
        <f>'Predikcia 15min'!B1251</f>
        <v>12.999999999999806</v>
      </c>
      <c r="E1254" s="68">
        <f>'Predikcia 15min'!G1251</f>
        <v>3430.25</v>
      </c>
      <c r="F1254" s="69">
        <f>'Predikcia 15min'!O1251</f>
        <v>3010</v>
      </c>
      <c r="G1254" s="70">
        <f>'Predikcia 15min'!P1251</f>
        <v>5466</v>
      </c>
      <c r="H1254" s="141">
        <v>2</v>
      </c>
      <c r="I1254" s="144">
        <f>'DHS2025'!L1250/1000</f>
        <v>2.0539999999999998</v>
      </c>
      <c r="J1254" s="49">
        <f>'Predikcia 15min'!R1251</f>
        <v>90.89</v>
      </c>
      <c r="K1254" s="47">
        <f t="shared" si="19"/>
        <v>180.91857939999997</v>
      </c>
      <c r="M1254" s="135">
        <f>'Predikcia 15min'!K1251</f>
        <v>2</v>
      </c>
      <c r="N1254" s="10">
        <v>2</v>
      </c>
    </row>
    <row r="1255" spans="3:14" ht="15.75" thickBot="1">
      <c r="C1255" s="93">
        <f>'Predikcia 15min'!A1252</f>
        <v>45761</v>
      </c>
      <c r="D1255" s="138">
        <f>'Predikcia 15min'!B1252</f>
        <v>13.010416666666472</v>
      </c>
      <c r="E1255" s="68">
        <f>'Predikcia 15min'!G1252</f>
        <v>3414</v>
      </c>
      <c r="F1255" s="69">
        <f>'Predikcia 15min'!O1252</f>
        <v>2175</v>
      </c>
      <c r="G1255" s="70">
        <f>'Predikcia 15min'!P1252</f>
        <v>6378</v>
      </c>
      <c r="H1255" s="142">
        <v>2</v>
      </c>
      <c r="I1255" s="144">
        <f>'DHS2025'!L1251/1000</f>
        <v>2.0649999999999999</v>
      </c>
      <c r="J1255" s="49">
        <f>'Predikcia 15min'!R1252</f>
        <v>90.89</v>
      </c>
      <c r="K1255" s="47">
        <f t="shared" si="19"/>
        <v>181.88747149999998</v>
      </c>
      <c r="M1255" s="135">
        <f>'Predikcia 15min'!K1252</f>
        <v>2</v>
      </c>
      <c r="N1255" s="10">
        <v>2</v>
      </c>
    </row>
    <row r="1256" spans="3:14" ht="15.75" thickBot="1">
      <c r="C1256" s="93">
        <f>'Predikcia 15min'!A1253</f>
        <v>45761</v>
      </c>
      <c r="D1256" s="138">
        <f>'Predikcia 15min'!B1253</f>
        <v>13.020833333333139</v>
      </c>
      <c r="E1256" s="68">
        <f>'Predikcia 15min'!G1253</f>
        <v>3770.25</v>
      </c>
      <c r="F1256" s="69">
        <f>'Predikcia 15min'!O1253</f>
        <v>1912</v>
      </c>
      <c r="G1256" s="70">
        <f>'Predikcia 15min'!P1253</f>
        <v>6875</v>
      </c>
      <c r="H1256" s="142">
        <v>2</v>
      </c>
      <c r="I1256" s="144">
        <f>'DHS2025'!L1252/1000</f>
        <v>2.0779999999999998</v>
      </c>
      <c r="J1256" s="49">
        <f>'Predikcia 15min'!R1253</f>
        <v>90.89</v>
      </c>
      <c r="K1256" s="47">
        <f t="shared" si="19"/>
        <v>183.03252579999997</v>
      </c>
      <c r="M1256" s="135">
        <f>'Predikcia 15min'!K1253</f>
        <v>2</v>
      </c>
      <c r="N1256" s="10">
        <v>2</v>
      </c>
    </row>
    <row r="1257" spans="3:14" ht="15.75" thickBot="1">
      <c r="C1257" s="93">
        <f>'Predikcia 15min'!A1254</f>
        <v>45761</v>
      </c>
      <c r="D1257" s="138">
        <f>'Predikcia 15min'!B1254</f>
        <v>13.031249999999805</v>
      </c>
      <c r="E1257" s="68">
        <f>'Predikcia 15min'!G1254</f>
        <v>3737.75</v>
      </c>
      <c r="F1257" s="69">
        <f>'Predikcia 15min'!O1254</f>
        <v>1769</v>
      </c>
      <c r="G1257" s="70">
        <f>'Predikcia 15min'!P1254</f>
        <v>6897</v>
      </c>
      <c r="H1257" s="142">
        <v>2</v>
      </c>
      <c r="I1257" s="144">
        <f>'DHS2025'!L1253/1000</f>
        <v>2.044</v>
      </c>
      <c r="J1257" s="49">
        <f>'Predikcia 15min'!R1254</f>
        <v>90.89</v>
      </c>
      <c r="K1257" s="47">
        <f t="shared" si="19"/>
        <v>180.03776839999998</v>
      </c>
      <c r="M1257" s="135">
        <f>'Predikcia 15min'!K1254</f>
        <v>2</v>
      </c>
      <c r="N1257" s="10">
        <v>2</v>
      </c>
    </row>
    <row r="1258" spans="3:14" ht="15.75" thickBot="1">
      <c r="C1258" s="93">
        <f>'Predikcia 15min'!A1255</f>
        <v>45761</v>
      </c>
      <c r="D1258" s="138">
        <f>'Predikcia 15min'!B1255</f>
        <v>13.041666666666471</v>
      </c>
      <c r="E1258" s="68">
        <f>'Predikcia 15min'!G1255</f>
        <v>3720</v>
      </c>
      <c r="F1258" s="69">
        <f>'Predikcia 15min'!O1255</f>
        <v>1613</v>
      </c>
      <c r="G1258" s="70">
        <f>'Predikcia 15min'!P1255</f>
        <v>7215</v>
      </c>
      <c r="H1258" s="142">
        <v>2</v>
      </c>
      <c r="I1258" s="144">
        <f>'DHS2025'!L1254/1000</f>
        <v>2.0609999999999999</v>
      </c>
      <c r="J1258" s="49">
        <f>'Predikcia 15min'!R1255</f>
        <v>85.71</v>
      </c>
      <c r="K1258" s="47">
        <f t="shared" si="19"/>
        <v>170.96592689999997</v>
      </c>
      <c r="M1258" s="135">
        <f>'Predikcia 15min'!K1255</f>
        <v>2</v>
      </c>
      <c r="N1258" s="10">
        <v>2</v>
      </c>
    </row>
    <row r="1259" spans="3:14" ht="15.75" thickBot="1">
      <c r="C1259" s="93">
        <f>'Predikcia 15min'!A1256</f>
        <v>45761</v>
      </c>
      <c r="D1259" s="138">
        <f>'Predikcia 15min'!B1256</f>
        <v>13.052083333333137</v>
      </c>
      <c r="E1259" s="68">
        <f>'Predikcia 15min'!G1256</f>
        <v>3871</v>
      </c>
      <c r="F1259" s="69">
        <f>'Predikcia 15min'!O1256</f>
        <v>1621</v>
      </c>
      <c r="G1259" s="70">
        <f>'Predikcia 15min'!P1256</f>
        <v>6703</v>
      </c>
      <c r="H1259" s="142">
        <v>2</v>
      </c>
      <c r="I1259" s="144">
        <f>'DHS2025'!L1255/1000</f>
        <v>2.0489999999999999</v>
      </c>
      <c r="J1259" s="49">
        <f>'Predikcia 15min'!R1256</f>
        <v>85.71</v>
      </c>
      <c r="K1259" s="47">
        <f t="shared" si="19"/>
        <v>169.97049209999997</v>
      </c>
      <c r="M1259" s="135">
        <f>'Predikcia 15min'!K1256</f>
        <v>2</v>
      </c>
      <c r="N1259" s="10">
        <v>2</v>
      </c>
    </row>
    <row r="1260" spans="3:14" ht="15.75" thickBot="1">
      <c r="C1260" s="93">
        <f>'Predikcia 15min'!A1257</f>
        <v>45761</v>
      </c>
      <c r="D1260" s="138">
        <f>'Predikcia 15min'!B1257</f>
        <v>13.062499999999803</v>
      </c>
      <c r="E1260" s="68">
        <f>'Predikcia 15min'!G1257</f>
        <v>4713.25</v>
      </c>
      <c r="F1260" s="69">
        <f>'Predikcia 15min'!O1257</f>
        <v>1797</v>
      </c>
      <c r="G1260" s="70">
        <f>'Predikcia 15min'!P1257</f>
        <v>6303</v>
      </c>
      <c r="H1260" s="142">
        <v>2</v>
      </c>
      <c r="I1260" s="144">
        <f>'DHS2025'!L1256/1000</f>
        <v>2.0550000000000002</v>
      </c>
      <c r="J1260" s="49">
        <f>'Predikcia 15min'!R1257</f>
        <v>85.71</v>
      </c>
      <c r="K1260" s="47">
        <f t="shared" si="19"/>
        <v>170.46820949999997</v>
      </c>
      <c r="M1260" s="135">
        <f>'Predikcia 15min'!K1257</f>
        <v>2</v>
      </c>
      <c r="N1260" s="10">
        <v>2</v>
      </c>
    </row>
    <row r="1261" spans="3:14" ht="15.75" thickBot="1">
      <c r="C1261" s="93">
        <f>'Predikcia 15min'!A1258</f>
        <v>45761</v>
      </c>
      <c r="D1261" s="138">
        <f>'Predikcia 15min'!B1258</f>
        <v>13.072916666666469</v>
      </c>
      <c r="E1261" s="68">
        <f>'Predikcia 15min'!G1258</f>
        <v>3986.75</v>
      </c>
      <c r="F1261" s="69">
        <f>'Predikcia 15min'!O1258</f>
        <v>1876</v>
      </c>
      <c r="G1261" s="70">
        <f>'Predikcia 15min'!P1258</f>
        <v>6604</v>
      </c>
      <c r="H1261" s="142">
        <v>2</v>
      </c>
      <c r="I1261" s="144">
        <f>'DHS2025'!L1257/1000</f>
        <v>2.0640000000000001</v>
      </c>
      <c r="J1261" s="49">
        <f>'Predikcia 15min'!R1258</f>
        <v>85.71</v>
      </c>
      <c r="K1261" s="47">
        <f t="shared" si="19"/>
        <v>171.21478559999997</v>
      </c>
      <c r="M1261" s="135">
        <f>'Predikcia 15min'!K1258</f>
        <v>2</v>
      </c>
      <c r="N1261" s="10">
        <v>2</v>
      </c>
    </row>
    <row r="1262" spans="3:14" ht="15.75" thickBot="1">
      <c r="C1262" s="93">
        <f>'Predikcia 15min'!A1259</f>
        <v>45761</v>
      </c>
      <c r="D1262" s="138">
        <f>'Predikcia 15min'!B1259</f>
        <v>13.083333333333135</v>
      </c>
      <c r="E1262" s="68">
        <f>'Predikcia 15min'!G1259</f>
        <v>4332.75</v>
      </c>
      <c r="F1262" s="69">
        <f>'Predikcia 15min'!O1259</f>
        <v>1703</v>
      </c>
      <c r="G1262" s="70">
        <f>'Predikcia 15min'!P1259</f>
        <v>6163</v>
      </c>
      <c r="H1262" s="142">
        <v>2</v>
      </c>
      <c r="I1262" s="144">
        <f>'DHS2025'!L1258/1000</f>
        <v>2.0550000000000002</v>
      </c>
      <c r="J1262" s="49">
        <f>'Predikcia 15min'!R1259</f>
        <v>84.99</v>
      </c>
      <c r="K1262" s="47">
        <f t="shared" si="19"/>
        <v>169.00340549999999</v>
      </c>
      <c r="M1262" s="135">
        <f>'Predikcia 15min'!K1259</f>
        <v>2</v>
      </c>
      <c r="N1262" s="10">
        <v>2</v>
      </c>
    </row>
    <row r="1263" spans="3:14" ht="15.75" thickBot="1">
      <c r="C1263" s="93">
        <f>'Predikcia 15min'!A1260</f>
        <v>45761</v>
      </c>
      <c r="D1263" s="138">
        <f>'Predikcia 15min'!B1260</f>
        <v>13.093749999999801</v>
      </c>
      <c r="E1263" s="68">
        <f>'Predikcia 15min'!G1260</f>
        <v>5124.25</v>
      </c>
      <c r="F1263" s="69">
        <f>'Predikcia 15min'!O1260</f>
        <v>1545</v>
      </c>
      <c r="G1263" s="70">
        <f>'Predikcia 15min'!P1260</f>
        <v>6343</v>
      </c>
      <c r="H1263" s="142">
        <v>2</v>
      </c>
      <c r="I1263" s="144">
        <f>'DHS2025'!L1259/1000</f>
        <v>2.0750000000000002</v>
      </c>
      <c r="J1263" s="49">
        <f>'Predikcia 15min'!R1260</f>
        <v>84.99</v>
      </c>
      <c r="K1263" s="47">
        <f t="shared" si="19"/>
        <v>170.64820749999998</v>
      </c>
      <c r="M1263" s="135">
        <f>'Predikcia 15min'!K1260</f>
        <v>2</v>
      </c>
      <c r="N1263" s="10">
        <v>2</v>
      </c>
    </row>
    <row r="1264" spans="3:14" ht="15.75" thickBot="1">
      <c r="C1264" s="93">
        <f>'Predikcia 15min'!A1261</f>
        <v>45761</v>
      </c>
      <c r="D1264" s="138">
        <f>'Predikcia 15min'!B1261</f>
        <v>13.104166666666467</v>
      </c>
      <c r="E1264" s="68">
        <f>'Predikcia 15min'!G1261</f>
        <v>5167.75</v>
      </c>
      <c r="F1264" s="69">
        <f>'Predikcia 15min'!O1261</f>
        <v>1916</v>
      </c>
      <c r="G1264" s="70">
        <f>'Predikcia 15min'!P1261</f>
        <v>6362</v>
      </c>
      <c r="H1264" s="142">
        <v>2</v>
      </c>
      <c r="I1264" s="144">
        <f>'DHS2025'!L1260/1000</f>
        <v>2.0649999999999999</v>
      </c>
      <c r="J1264" s="49">
        <f>'Predikcia 15min'!R1261</f>
        <v>84.99</v>
      </c>
      <c r="K1264" s="47">
        <f t="shared" si="19"/>
        <v>169.82580649999997</v>
      </c>
      <c r="M1264" s="135">
        <f>'Predikcia 15min'!K1261</f>
        <v>2</v>
      </c>
      <c r="N1264" s="10">
        <v>2</v>
      </c>
    </row>
    <row r="1265" spans="3:14" ht="15.75" thickBot="1">
      <c r="C1265" s="93">
        <f>'Predikcia 15min'!A1262</f>
        <v>45761</v>
      </c>
      <c r="D1265" s="138">
        <f>'Predikcia 15min'!B1262</f>
        <v>13.114583333333133</v>
      </c>
      <c r="E1265" s="68">
        <f>'Predikcia 15min'!G1262</f>
        <v>4956</v>
      </c>
      <c r="F1265" s="69">
        <f>'Predikcia 15min'!O1262</f>
        <v>2015</v>
      </c>
      <c r="G1265" s="70">
        <f>'Predikcia 15min'!P1262</f>
        <v>6116</v>
      </c>
      <c r="H1265" s="142">
        <v>2</v>
      </c>
      <c r="I1265" s="144">
        <f>'DHS2025'!L1261/1000</f>
        <v>2.0670000000000002</v>
      </c>
      <c r="J1265" s="49">
        <f>'Predikcia 15min'!R1262</f>
        <v>84.99</v>
      </c>
      <c r="K1265" s="47">
        <f t="shared" si="19"/>
        <v>169.99028669999998</v>
      </c>
      <c r="M1265" s="135">
        <f>'Predikcia 15min'!K1262</f>
        <v>2</v>
      </c>
      <c r="N1265" s="10">
        <v>2</v>
      </c>
    </row>
    <row r="1266" spans="3:14" ht="15.75" thickBot="1">
      <c r="C1266" s="93">
        <f>'Predikcia 15min'!A1263</f>
        <v>45761</v>
      </c>
      <c r="D1266" s="138">
        <f>'Predikcia 15min'!B1263</f>
        <v>13.124999999999799</v>
      </c>
      <c r="E1266" s="68">
        <f>'Predikcia 15min'!G1263</f>
        <v>5144.25</v>
      </c>
      <c r="F1266" s="69">
        <f>'Predikcia 15min'!O1263</f>
        <v>2192</v>
      </c>
      <c r="G1266" s="70">
        <f>'Predikcia 15min'!P1263</f>
        <v>8363</v>
      </c>
      <c r="H1266" s="142">
        <v>3</v>
      </c>
      <c r="I1266" s="144">
        <f>'DHS2025'!L1262/1000</f>
        <v>2.964</v>
      </c>
      <c r="J1266" s="49">
        <f>'Predikcia 15min'!R1263</f>
        <v>85.3</v>
      </c>
      <c r="K1266" s="47">
        <f t="shared" si="19"/>
        <v>244.669308</v>
      </c>
      <c r="M1266" s="135">
        <f>'Predikcia 15min'!K1263</f>
        <v>2</v>
      </c>
      <c r="N1266" s="10">
        <v>3</v>
      </c>
    </row>
    <row r="1267" spans="3:14" ht="15.75" thickBot="1">
      <c r="C1267" s="93">
        <f>'Predikcia 15min'!A1264</f>
        <v>45761</v>
      </c>
      <c r="D1267" s="138">
        <f>'Predikcia 15min'!B1264</f>
        <v>13.135416666666465</v>
      </c>
      <c r="E1267" s="68">
        <f>'Predikcia 15min'!G1264</f>
        <v>7288.25</v>
      </c>
      <c r="F1267" s="69">
        <f>'Predikcia 15min'!O1264</f>
        <v>2321</v>
      </c>
      <c r="G1267" s="149">
        <f>'Predikcia 15min'!P1264</f>
        <v>6890</v>
      </c>
      <c r="H1267" s="142">
        <v>3</v>
      </c>
      <c r="I1267" s="144">
        <f>'DHS2025'!L1263/1000</f>
        <v>2.008</v>
      </c>
      <c r="J1267" s="49">
        <f>'Predikcia 15min'!R1264</f>
        <v>85.3</v>
      </c>
      <c r="K1267" s="47">
        <f t="shared" si="19"/>
        <v>165.75437600000001</v>
      </c>
      <c r="M1267" s="135">
        <f>'Predikcia 15min'!K1264</f>
        <v>3</v>
      </c>
      <c r="N1267" s="10">
        <v>3</v>
      </c>
    </row>
    <row r="1268" spans="3:14" ht="15.75" thickBot="1">
      <c r="C1268" s="93">
        <f>'Predikcia 15min'!A1265</f>
        <v>45761</v>
      </c>
      <c r="D1268" s="138">
        <f>'Predikcia 15min'!B1265</f>
        <v>13.145833333333131</v>
      </c>
      <c r="E1268" s="68">
        <f>'Predikcia 15min'!G1265</f>
        <v>8180.5</v>
      </c>
      <c r="F1268" s="69">
        <f>'Predikcia 15min'!O1265</f>
        <v>3154</v>
      </c>
      <c r="G1268" s="149">
        <f>'Predikcia 15min'!P1265</f>
        <v>9144</v>
      </c>
      <c r="H1268" s="142">
        <v>3</v>
      </c>
      <c r="I1268" s="144">
        <f>'DHS2025'!L1264/1000</f>
        <v>3.0409999999999999</v>
      </c>
      <c r="J1268" s="49">
        <f>'Predikcia 15min'!R1265</f>
        <v>85.3</v>
      </c>
      <c r="K1268" s="47">
        <f t="shared" si="19"/>
        <v>251.02542699999998</v>
      </c>
      <c r="M1268" s="135">
        <f>'Predikcia 15min'!K1265</f>
        <v>3</v>
      </c>
      <c r="N1268" s="10">
        <v>3</v>
      </c>
    </row>
    <row r="1269" spans="3:14" ht="15.75" thickBot="1">
      <c r="C1269" s="93">
        <f>'Predikcia 15min'!A1266</f>
        <v>45761</v>
      </c>
      <c r="D1269" s="138">
        <f>'Predikcia 15min'!B1266</f>
        <v>13.156249999999797</v>
      </c>
      <c r="E1269" s="68">
        <f>'Predikcia 15min'!G1266</f>
        <v>10141</v>
      </c>
      <c r="F1269" s="69">
        <f>'Predikcia 15min'!O1266</f>
        <v>6742</v>
      </c>
      <c r="G1269" s="149">
        <f>'Predikcia 15min'!P1266</f>
        <v>6292</v>
      </c>
      <c r="H1269" s="142">
        <v>3</v>
      </c>
      <c r="I1269" s="144">
        <f>'DHS2025'!L1265/1000</f>
        <v>2.339</v>
      </c>
      <c r="J1269" s="49">
        <f>'Predikcia 15min'!R1266</f>
        <v>85.3</v>
      </c>
      <c r="K1269" s="47">
        <f t="shared" si="19"/>
        <v>193.07743299999998</v>
      </c>
      <c r="M1269" s="135">
        <f>'Predikcia 15min'!K1266</f>
        <v>4</v>
      </c>
      <c r="N1269" s="10">
        <v>3</v>
      </c>
    </row>
    <row r="1270" spans="3:14" ht="15.75" thickBot="1">
      <c r="C1270" s="93">
        <f>'Predikcia 15min'!A1267</f>
        <v>45761</v>
      </c>
      <c r="D1270" s="138">
        <f>'Predikcia 15min'!B1267</f>
        <v>13.166666666666464</v>
      </c>
      <c r="E1270" s="68">
        <f>'Predikcia 15min'!G1267</f>
        <v>10267</v>
      </c>
      <c r="F1270" s="69">
        <f>'Predikcia 15min'!O1267</f>
        <v>6648</v>
      </c>
      <c r="G1270" s="70">
        <f>'Predikcia 15min'!P1267</f>
        <v>7461</v>
      </c>
      <c r="H1270" s="142">
        <v>4</v>
      </c>
      <c r="I1270" s="144">
        <f>'DHS2025'!L1266/1000</f>
        <v>3.8809999999999998</v>
      </c>
      <c r="J1270" s="49">
        <f>'Predikcia 15min'!R1267</f>
        <v>87.98</v>
      </c>
      <c r="K1270" s="47">
        <f t="shared" si="19"/>
        <v>330.66197619999997</v>
      </c>
      <c r="M1270" s="135">
        <f>'Predikcia 15min'!K1267</f>
        <v>4</v>
      </c>
      <c r="N1270" s="10">
        <v>4</v>
      </c>
    </row>
    <row r="1271" spans="3:14" ht="15.75" thickBot="1">
      <c r="C1271" s="93">
        <f>'Predikcia 15min'!A1268</f>
        <v>45761</v>
      </c>
      <c r="D1271" s="138">
        <f>'Predikcia 15min'!B1268</f>
        <v>13.17708333333313</v>
      </c>
      <c r="E1271" s="68">
        <f>'Predikcia 15min'!G1268</f>
        <v>10653</v>
      </c>
      <c r="F1271" s="69">
        <f>'Predikcia 15min'!O1268</f>
        <v>9826</v>
      </c>
      <c r="G1271" s="70">
        <f>'Predikcia 15min'!P1268</f>
        <v>3372</v>
      </c>
      <c r="H1271" s="142">
        <v>4</v>
      </c>
      <c r="I1271" s="144">
        <f>'DHS2025'!L1267/1000</f>
        <v>4.0599999999999996</v>
      </c>
      <c r="J1271" s="49">
        <f>'Predikcia 15min'!R1268</f>
        <v>87.98</v>
      </c>
      <c r="K1271" s="47">
        <f t="shared" si="19"/>
        <v>345.91281199999997</v>
      </c>
      <c r="M1271" s="135">
        <f>'Predikcia 15min'!K1268</f>
        <v>4</v>
      </c>
      <c r="N1271" s="10">
        <v>4</v>
      </c>
    </row>
    <row r="1272" spans="3:14" ht="15.75" thickBot="1">
      <c r="C1272" s="93">
        <f>'Predikcia 15min'!A1269</f>
        <v>45761</v>
      </c>
      <c r="D1272" s="138">
        <f>'Predikcia 15min'!B1269</f>
        <v>13.187499999999796</v>
      </c>
      <c r="E1272" s="68">
        <f>'Predikcia 15min'!G1269</f>
        <v>11474.25</v>
      </c>
      <c r="F1272" s="69">
        <f>'Predikcia 15min'!O1269</f>
        <v>9795</v>
      </c>
      <c r="G1272" s="70">
        <f>'Predikcia 15min'!P1269</f>
        <v>3867</v>
      </c>
      <c r="H1272" s="142">
        <v>4</v>
      </c>
      <c r="I1272" s="144">
        <f>'DHS2025'!L1268/1000</f>
        <v>4.0750000000000002</v>
      </c>
      <c r="J1272" s="49">
        <f>'Predikcia 15min'!R1269</f>
        <v>87.98</v>
      </c>
      <c r="K1272" s="47">
        <f t="shared" si="19"/>
        <v>347.19081499999999</v>
      </c>
      <c r="M1272" s="135">
        <f>'Predikcia 15min'!K1269</f>
        <v>4</v>
      </c>
      <c r="N1272" s="10">
        <v>4</v>
      </c>
    </row>
    <row r="1273" spans="3:14" ht="15.75" thickBot="1">
      <c r="C1273" s="93">
        <f>'Predikcia 15min'!A1270</f>
        <v>45761</v>
      </c>
      <c r="D1273" s="138">
        <f>'Predikcia 15min'!B1270</f>
        <v>13.197916666666462</v>
      </c>
      <c r="E1273" s="68">
        <f>'Predikcia 15min'!G1270</f>
        <v>12148.75</v>
      </c>
      <c r="F1273" s="69">
        <f>'Predikcia 15min'!O1270</f>
        <v>10572</v>
      </c>
      <c r="G1273" s="70">
        <f>'Predikcia 15min'!P1270</f>
        <v>2864</v>
      </c>
      <c r="H1273" s="142">
        <v>4</v>
      </c>
      <c r="I1273" s="144">
        <f>'DHS2025'!L1269/1000</f>
        <v>4.0670000000000002</v>
      </c>
      <c r="J1273" s="49">
        <f>'Predikcia 15min'!R1270</f>
        <v>87.98</v>
      </c>
      <c r="K1273" s="47">
        <f t="shared" si="19"/>
        <v>346.50921340000002</v>
      </c>
      <c r="M1273" s="135">
        <f>'Predikcia 15min'!K1270</f>
        <v>5</v>
      </c>
      <c r="N1273" s="10">
        <v>4</v>
      </c>
    </row>
    <row r="1274" spans="3:14" ht="15.75" thickBot="1">
      <c r="C1274" s="93">
        <f>'Predikcia 15min'!A1271</f>
        <v>45761</v>
      </c>
      <c r="D1274" s="138">
        <f>'Predikcia 15min'!B1271</f>
        <v>13.208333333333128</v>
      </c>
      <c r="E1274" s="68">
        <f>'Predikcia 15min'!G1271</f>
        <v>12303</v>
      </c>
      <c r="F1274" s="69">
        <f>'Predikcia 15min'!O1271</f>
        <v>10272</v>
      </c>
      <c r="G1274" s="70">
        <f>'Predikcia 15min'!P1271</f>
        <v>4582</v>
      </c>
      <c r="H1274" s="142">
        <v>4</v>
      </c>
      <c r="I1274" s="144">
        <f>'DHS2025'!L1270/1000</f>
        <v>4.101</v>
      </c>
      <c r="J1274" s="49">
        <f>'Predikcia 15min'!R1271</f>
        <v>104.16</v>
      </c>
      <c r="K1274" s="47">
        <f t="shared" si="19"/>
        <v>415.09665839999997</v>
      </c>
      <c r="M1274" s="135">
        <f>'Predikcia 15min'!K1271</f>
        <v>5</v>
      </c>
      <c r="N1274" s="10">
        <v>4</v>
      </c>
    </row>
    <row r="1275" spans="3:14" ht="15.75" thickBot="1">
      <c r="C1275" s="93">
        <f>'Predikcia 15min'!A1272</f>
        <v>45761</v>
      </c>
      <c r="D1275" s="138">
        <f>'Predikcia 15min'!B1272</f>
        <v>13.218749999999794</v>
      </c>
      <c r="E1275" s="68">
        <f>'Predikcia 15min'!G1272</f>
        <v>13178.25</v>
      </c>
      <c r="F1275" s="69">
        <f>'Predikcia 15min'!O1272</f>
        <v>12196</v>
      </c>
      <c r="G1275" s="70">
        <f>'Predikcia 15min'!P1272</f>
        <v>685</v>
      </c>
      <c r="H1275" s="142">
        <v>4</v>
      </c>
      <c r="I1275" s="144">
        <f>'DHS2025'!L1271/1000</f>
        <v>4.0679999999999996</v>
      </c>
      <c r="J1275" s="49">
        <f>'Predikcia 15min'!R1272</f>
        <v>104.16</v>
      </c>
      <c r="K1275" s="47">
        <f t="shared" si="19"/>
        <v>411.7564511999999</v>
      </c>
      <c r="M1275" s="135">
        <f>'Predikcia 15min'!K1272</f>
        <v>5</v>
      </c>
      <c r="N1275" s="10">
        <v>4</v>
      </c>
    </row>
    <row r="1276" spans="3:14" ht="15.75" thickBot="1">
      <c r="C1276" s="93">
        <f>'Predikcia 15min'!A1273</f>
        <v>45761</v>
      </c>
      <c r="D1276" s="138">
        <f>'Predikcia 15min'!B1273</f>
        <v>13.22916666666646</v>
      </c>
      <c r="E1276" s="68">
        <f>'Predikcia 15min'!G1273</f>
        <v>12815.5</v>
      </c>
      <c r="F1276" s="69">
        <f>'Predikcia 15min'!O1273</f>
        <v>13102</v>
      </c>
      <c r="G1276" s="70">
        <f>'Predikcia 15min'!P1273</f>
        <v>122</v>
      </c>
      <c r="H1276" s="142">
        <v>4</v>
      </c>
      <c r="I1276" s="144">
        <f>'DHS2025'!L1272/1000</f>
        <v>4.0670000000000002</v>
      </c>
      <c r="J1276" s="49">
        <f>'Predikcia 15min'!R1273</f>
        <v>104.16</v>
      </c>
      <c r="K1276" s="47">
        <f t="shared" si="19"/>
        <v>411.65523279999996</v>
      </c>
      <c r="M1276" s="135">
        <f>'Predikcia 15min'!K1273</f>
        <v>5</v>
      </c>
      <c r="N1276" s="10">
        <v>4</v>
      </c>
    </row>
    <row r="1277" spans="3:14" ht="15.75" thickBot="1">
      <c r="C1277" s="93">
        <f>'Predikcia 15min'!A1274</f>
        <v>45761</v>
      </c>
      <c r="D1277" s="138">
        <f>'Predikcia 15min'!B1274</f>
        <v>13.239583333333126</v>
      </c>
      <c r="E1277" s="68">
        <f>'Predikcia 15min'!G1274</f>
        <v>12719.5</v>
      </c>
      <c r="F1277" s="69">
        <f>'Predikcia 15min'!O1274</f>
        <v>15105</v>
      </c>
      <c r="G1277" s="70">
        <f>'Predikcia 15min'!P1274</f>
        <v>1292</v>
      </c>
      <c r="H1277" s="142">
        <v>6</v>
      </c>
      <c r="I1277" s="144">
        <f>'DHS2025'!L1273/1000</f>
        <v>5.6609999999999996</v>
      </c>
      <c r="J1277" s="49">
        <f>'Predikcia 15min'!R1274</f>
        <v>104.16</v>
      </c>
      <c r="K1277" s="47">
        <f t="shared" si="19"/>
        <v>572.99736239999993</v>
      </c>
      <c r="M1277" s="135">
        <f>'Predikcia 15min'!K1274</f>
        <v>5</v>
      </c>
      <c r="N1277" s="10">
        <v>6</v>
      </c>
    </row>
    <row r="1278" spans="3:14" ht="15.75" thickBot="1">
      <c r="C1278" s="93">
        <f>'Predikcia 15min'!A1275</f>
        <v>45761</v>
      </c>
      <c r="D1278" s="138">
        <f>'Predikcia 15min'!B1275</f>
        <v>13.249999999999792</v>
      </c>
      <c r="E1278" s="68">
        <f>'Predikcia 15min'!G1275</f>
        <v>13293</v>
      </c>
      <c r="F1278" s="69">
        <f>'Predikcia 15min'!O1275</f>
        <v>11617</v>
      </c>
      <c r="G1278" s="70">
        <f>'Predikcia 15min'!P1275</f>
        <v>6940</v>
      </c>
      <c r="H1278" s="142">
        <v>8</v>
      </c>
      <c r="I1278" s="144">
        <f>'DHS2025'!L1274/1000</f>
        <v>6.1980000000000004</v>
      </c>
      <c r="J1278" s="49">
        <f>'Predikcia 15min'!R1275</f>
        <v>124.66</v>
      </c>
      <c r="K1278" s="47">
        <f t="shared" si="19"/>
        <v>753.14005320000001</v>
      </c>
      <c r="M1278" s="135">
        <f>'Predikcia 15min'!K1275</f>
        <v>5</v>
      </c>
      <c r="N1278" s="10">
        <v>8</v>
      </c>
    </row>
    <row r="1279" spans="3:14" ht="15.75" thickBot="1">
      <c r="C1279" s="93">
        <f>'Predikcia 15min'!A1276</f>
        <v>45761</v>
      </c>
      <c r="D1279" s="138">
        <f>'Predikcia 15min'!B1276</f>
        <v>13.260416666666458</v>
      </c>
      <c r="E1279" s="68">
        <f>'Predikcia 15min'!G1276</f>
        <v>13217.25</v>
      </c>
      <c r="F1279" s="69">
        <f>'Predikcia 15min'!O1276</f>
        <v>9558</v>
      </c>
      <c r="G1279" s="70">
        <f>'Predikcia 15min'!P1276</f>
        <v>13172</v>
      </c>
      <c r="H1279" s="142">
        <v>8</v>
      </c>
      <c r="I1279" s="144">
        <f>'DHS2025'!L1275/1000</f>
        <v>8.0619999999999994</v>
      </c>
      <c r="J1279" s="49">
        <f>'Predikcia 15min'!R1276</f>
        <v>124.66</v>
      </c>
      <c r="K1279" s="47">
        <f t="shared" si="19"/>
        <v>979.64103079999984</v>
      </c>
      <c r="M1279" s="135">
        <f>'Predikcia 15min'!K1276</f>
        <v>5</v>
      </c>
      <c r="N1279" s="10">
        <v>8</v>
      </c>
    </row>
    <row r="1280" spans="3:14" ht="15.75" thickBot="1">
      <c r="C1280" s="93">
        <f>'Predikcia 15min'!A1277</f>
        <v>45761</v>
      </c>
      <c r="D1280" s="138">
        <f>'Predikcia 15min'!B1277</f>
        <v>13.270833333333124</v>
      </c>
      <c r="E1280" s="68">
        <f>'Predikcia 15min'!G1277</f>
        <v>12936.25</v>
      </c>
      <c r="F1280" s="69">
        <f>'Predikcia 15min'!O1277</f>
        <v>12430</v>
      </c>
      <c r="G1280" s="70">
        <f>'Predikcia 15min'!P1277</f>
        <v>11367</v>
      </c>
      <c r="H1280" s="142">
        <v>8</v>
      </c>
      <c r="I1280" s="144">
        <f>'DHS2025'!L1276/1000</f>
        <v>8.0220000000000002</v>
      </c>
      <c r="J1280" s="49">
        <f>'Predikcia 15min'!R1277</f>
        <v>124.66</v>
      </c>
      <c r="K1280" s="47">
        <f t="shared" si="19"/>
        <v>974.78049479999993</v>
      </c>
      <c r="M1280" s="135">
        <f>'Predikcia 15min'!K1277</f>
        <v>5</v>
      </c>
      <c r="N1280" s="10">
        <v>8</v>
      </c>
    </row>
    <row r="1281" spans="3:14" ht="15.75" thickBot="1">
      <c r="C1281" s="93">
        <f>'Predikcia 15min'!A1278</f>
        <v>45761</v>
      </c>
      <c r="D1281" s="138">
        <f>'Predikcia 15min'!B1278</f>
        <v>13.28124999999979</v>
      </c>
      <c r="E1281" s="68">
        <f>'Predikcia 15min'!G1278</f>
        <v>12826.5</v>
      </c>
      <c r="F1281" s="69">
        <f>'Predikcia 15min'!O1278</f>
        <v>12033</v>
      </c>
      <c r="G1281" s="70">
        <f>'Predikcia 15min'!P1278</f>
        <v>11726</v>
      </c>
      <c r="H1281" s="142">
        <v>8</v>
      </c>
      <c r="I1281" s="144">
        <f>'DHS2025'!L1277/1000</f>
        <v>8.0920000000000005</v>
      </c>
      <c r="J1281" s="49">
        <f>'Predikcia 15min'!R1278</f>
        <v>124.66</v>
      </c>
      <c r="K1281" s="47">
        <f t="shared" si="19"/>
        <v>983.28643279999994</v>
      </c>
      <c r="M1281" s="135">
        <f>'Predikcia 15min'!K1278</f>
        <v>5</v>
      </c>
      <c r="N1281" s="10">
        <v>8</v>
      </c>
    </row>
    <row r="1282" spans="3:14" ht="15.75" thickBot="1">
      <c r="C1282" s="93">
        <f>'Predikcia 15min'!A1279</f>
        <v>45761</v>
      </c>
      <c r="D1282" s="138">
        <f>'Predikcia 15min'!B1279</f>
        <v>13.291666666666456</v>
      </c>
      <c r="E1282" s="68">
        <f>'Predikcia 15min'!G1279</f>
        <v>12389</v>
      </c>
      <c r="F1282" s="69">
        <f>'Predikcia 15min'!O1279</f>
        <v>11845</v>
      </c>
      <c r="G1282" s="70">
        <f>'Predikcia 15min'!P1279</f>
        <v>11740</v>
      </c>
      <c r="H1282" s="142">
        <v>8</v>
      </c>
      <c r="I1282" s="144">
        <f>'DHS2025'!L1278/1000</f>
        <v>8.0510000000000002</v>
      </c>
      <c r="J1282" s="49">
        <f>'Predikcia 15min'!R1279</f>
        <v>153.49</v>
      </c>
      <c r="K1282" s="47">
        <f t="shared" si="19"/>
        <v>1208.0936101000002</v>
      </c>
      <c r="M1282" s="135">
        <f>'Predikcia 15min'!K1279</f>
        <v>5</v>
      </c>
      <c r="N1282" s="10">
        <v>8</v>
      </c>
    </row>
    <row r="1283" spans="3:14" ht="15.75" thickBot="1">
      <c r="C1283" s="93">
        <f>'Predikcia 15min'!A1280</f>
        <v>45761</v>
      </c>
      <c r="D1283" s="138">
        <f>'Predikcia 15min'!B1280</f>
        <v>13.302083333333123</v>
      </c>
      <c r="E1283" s="68">
        <f>'Predikcia 15min'!G1280</f>
        <v>12365.5</v>
      </c>
      <c r="F1283" s="69">
        <f>'Predikcia 15min'!O1280</f>
        <v>11244</v>
      </c>
      <c r="G1283" s="70">
        <f>'Predikcia 15min'!P1280</f>
        <v>12521</v>
      </c>
      <c r="H1283" s="142">
        <v>8</v>
      </c>
      <c r="I1283" s="144">
        <f>'DHS2025'!L1279/1000</f>
        <v>8.0410000000000004</v>
      </c>
      <c r="J1283" s="49">
        <f>'Predikcia 15min'!R1280</f>
        <v>153.49</v>
      </c>
      <c r="K1283" s="47">
        <f t="shared" si="19"/>
        <v>1206.5930591000001</v>
      </c>
      <c r="M1283" s="135">
        <f>'Predikcia 15min'!K1280</f>
        <v>5</v>
      </c>
      <c r="N1283" s="10">
        <v>8</v>
      </c>
    </row>
    <row r="1284" spans="3:14" ht="15.75" thickBot="1">
      <c r="C1284" s="93">
        <f>'Predikcia 15min'!A1281</f>
        <v>45761</v>
      </c>
      <c r="D1284" s="138">
        <f>'Predikcia 15min'!B1281</f>
        <v>13.312499999999789</v>
      </c>
      <c r="E1284" s="68">
        <f>'Predikcia 15min'!G1281</f>
        <v>12117</v>
      </c>
      <c r="F1284" s="69">
        <f>'Predikcia 15min'!O1281</f>
        <v>11158</v>
      </c>
      <c r="G1284" s="70">
        <f>'Predikcia 15min'!P1281</f>
        <v>11722</v>
      </c>
      <c r="H1284" s="142">
        <v>8</v>
      </c>
      <c r="I1284" s="144">
        <f>'DHS2025'!L1280/1000</f>
        <v>8.0579999999999998</v>
      </c>
      <c r="J1284" s="49">
        <f>'Predikcia 15min'!R1281</f>
        <v>153.49</v>
      </c>
      <c r="K1284" s="47">
        <f t="shared" si="19"/>
        <v>1209.1439958000001</v>
      </c>
      <c r="M1284" s="135">
        <f>'Predikcia 15min'!K1281</f>
        <v>5</v>
      </c>
      <c r="N1284" s="10">
        <v>8</v>
      </c>
    </row>
    <row r="1285" spans="3:14" ht="15.75" thickBot="1">
      <c r="C1285" s="93">
        <f>'Predikcia 15min'!A1282</f>
        <v>45761</v>
      </c>
      <c r="D1285" s="138">
        <f>'Predikcia 15min'!B1282</f>
        <v>13.322916666666455</v>
      </c>
      <c r="E1285" s="68">
        <f>'Predikcia 15min'!G1282</f>
        <v>11501.25</v>
      </c>
      <c r="F1285" s="69">
        <f>'Predikcia 15min'!O1282</f>
        <v>10348</v>
      </c>
      <c r="G1285" s="70">
        <f>'Predikcia 15min'!P1282</f>
        <v>13467</v>
      </c>
      <c r="H1285" s="142">
        <v>8</v>
      </c>
      <c r="I1285" s="144">
        <f>'DHS2025'!L1281/1000</f>
        <v>8.0609999999999999</v>
      </c>
      <c r="J1285" s="49">
        <f>'Predikcia 15min'!R1282</f>
        <v>153.49</v>
      </c>
      <c r="K1285" s="47">
        <f t="shared" si="19"/>
        <v>1209.5941611000001</v>
      </c>
      <c r="M1285" s="135">
        <f>'Predikcia 15min'!K1282</f>
        <v>4</v>
      </c>
      <c r="N1285" s="10">
        <v>8</v>
      </c>
    </row>
    <row r="1286" spans="3:14" ht="15.75" thickBot="1">
      <c r="C1286" s="93">
        <f>'Predikcia 15min'!A1283</f>
        <v>45761</v>
      </c>
      <c r="D1286" s="138">
        <f>'Predikcia 15min'!B1283</f>
        <v>13.333333333333121</v>
      </c>
      <c r="E1286" s="68">
        <f>'Predikcia 15min'!G1283</f>
        <v>11079.25</v>
      </c>
      <c r="F1286" s="69">
        <f>'Predikcia 15min'!O1283</f>
        <v>10308</v>
      </c>
      <c r="G1286" s="70">
        <f>'Predikcia 15min'!P1283</f>
        <v>13593</v>
      </c>
      <c r="H1286" s="142">
        <v>8</v>
      </c>
      <c r="I1286" s="144">
        <f>'DHS2025'!L1282/1000</f>
        <v>8.0489999999999995</v>
      </c>
      <c r="J1286" s="49">
        <f>'Predikcia 15min'!R1283</f>
        <v>144.13</v>
      </c>
      <c r="K1286" s="47">
        <f t="shared" si="19"/>
        <v>1133.2082462999997</v>
      </c>
      <c r="M1286" s="135">
        <f>'Predikcia 15min'!K1283</f>
        <v>4</v>
      </c>
      <c r="N1286" s="10">
        <v>6</v>
      </c>
    </row>
    <row r="1287" spans="3:14" ht="15.75" thickBot="1">
      <c r="C1287" s="93">
        <f>'Predikcia 15min'!A1284</f>
        <v>45761</v>
      </c>
      <c r="D1287" s="138">
        <f>'Predikcia 15min'!B1284</f>
        <v>13.343749999999787</v>
      </c>
      <c r="E1287" s="68">
        <f>'Predikcia 15min'!G1284</f>
        <v>10761</v>
      </c>
      <c r="F1287" s="69">
        <f>'Predikcia 15min'!O1284</f>
        <v>10197</v>
      </c>
      <c r="G1287" s="70">
        <f>'Predikcia 15min'!P1284</f>
        <v>12987</v>
      </c>
      <c r="H1287" s="142">
        <v>8</v>
      </c>
      <c r="I1287" s="144">
        <f>'DHS2025'!L1283/1000</f>
        <v>8.07</v>
      </c>
      <c r="J1287" s="49">
        <f>'Predikcia 15min'!R1284</f>
        <v>144.13</v>
      </c>
      <c r="K1287" s="47">
        <f t="shared" ref="K1287:K1350" si="20">(J1287*0.99-1.9)*I1287</f>
        <v>1136.1648089999999</v>
      </c>
      <c r="M1287" s="135">
        <f>'Predikcia 15min'!K1284</f>
        <v>4</v>
      </c>
      <c r="N1287" s="10">
        <v>6</v>
      </c>
    </row>
    <row r="1288" spans="3:14" ht="15.75" thickBot="1">
      <c r="C1288" s="93">
        <f>'Predikcia 15min'!A1285</f>
        <v>45761</v>
      </c>
      <c r="D1288" s="138">
        <f>'Predikcia 15min'!B1285</f>
        <v>13.354166666666453</v>
      </c>
      <c r="E1288" s="68">
        <f>'Predikcia 15min'!G1285</f>
        <v>10906.75</v>
      </c>
      <c r="F1288" s="69">
        <f>'Predikcia 15min'!O1285</f>
        <v>9655</v>
      </c>
      <c r="G1288" s="70">
        <f>'Predikcia 15min'!P1285</f>
        <v>13805</v>
      </c>
      <c r="H1288" s="142">
        <v>8</v>
      </c>
      <c r="I1288" s="144">
        <f>'DHS2025'!L1284/1000</f>
        <v>8.0370000000000008</v>
      </c>
      <c r="J1288" s="49">
        <f>'Predikcia 15min'!R1285</f>
        <v>144.13</v>
      </c>
      <c r="K1288" s="47">
        <f t="shared" si="20"/>
        <v>1131.5187819</v>
      </c>
      <c r="M1288" s="135">
        <f>'Predikcia 15min'!K1285</f>
        <v>4</v>
      </c>
      <c r="N1288" s="10">
        <v>6</v>
      </c>
    </row>
    <row r="1289" spans="3:14" ht="15.75" thickBot="1">
      <c r="C1289" s="93">
        <f>'Predikcia 15min'!A1286</f>
        <v>45761</v>
      </c>
      <c r="D1289" s="138">
        <f>'Predikcia 15min'!B1286</f>
        <v>13.364583333333119</v>
      </c>
      <c r="E1289" s="68">
        <f>'Predikcia 15min'!G1286</f>
        <v>10590.25</v>
      </c>
      <c r="F1289" s="69">
        <f>'Predikcia 15min'!O1286</f>
        <v>9788</v>
      </c>
      <c r="G1289" s="70">
        <f>'Predikcia 15min'!P1286</f>
        <v>13946</v>
      </c>
      <c r="H1289" s="142">
        <v>8</v>
      </c>
      <c r="I1289" s="144">
        <f>'DHS2025'!L1285/1000</f>
        <v>8.0809999999999995</v>
      </c>
      <c r="J1289" s="49">
        <f>'Predikcia 15min'!R1286</f>
        <v>144.13</v>
      </c>
      <c r="K1289" s="47">
        <f t="shared" si="20"/>
        <v>1137.7134846999998</v>
      </c>
      <c r="M1289" s="135">
        <f>'Predikcia 15min'!K1286</f>
        <v>4</v>
      </c>
      <c r="N1289" s="10">
        <v>6</v>
      </c>
    </row>
    <row r="1290" spans="3:14" ht="15.75" thickBot="1">
      <c r="C1290" s="93">
        <f>'Predikcia 15min'!A1287</f>
        <v>45761</v>
      </c>
      <c r="D1290" s="138">
        <f>'Predikcia 15min'!B1287</f>
        <v>13.374999999999785</v>
      </c>
      <c r="E1290" s="68">
        <f>'Predikcia 15min'!G1287</f>
        <v>10712.75</v>
      </c>
      <c r="F1290" s="69">
        <f>'Predikcia 15min'!O1287</f>
        <v>10152</v>
      </c>
      <c r="G1290" s="70">
        <f>'Predikcia 15min'!P1287</f>
        <v>13356</v>
      </c>
      <c r="H1290" s="142">
        <v>8</v>
      </c>
      <c r="I1290" s="144">
        <f>'DHS2025'!L1286/1000</f>
        <v>8.0540000000000003</v>
      </c>
      <c r="J1290" s="49">
        <f>'Predikcia 15min'!R1287</f>
        <v>112.96</v>
      </c>
      <c r="K1290" s="47">
        <f t="shared" si="20"/>
        <v>885.37944159999995</v>
      </c>
      <c r="M1290" s="135">
        <f>'Predikcia 15min'!K1287</f>
        <v>4</v>
      </c>
      <c r="N1290" s="10">
        <v>4</v>
      </c>
    </row>
    <row r="1291" spans="3:14" ht="15.75" thickBot="1">
      <c r="C1291" s="93">
        <f>'Predikcia 15min'!A1288</f>
        <v>45761</v>
      </c>
      <c r="D1291" s="138">
        <f>'Predikcia 15min'!B1288</f>
        <v>13.385416666666451</v>
      </c>
      <c r="E1291" s="68">
        <f>'Predikcia 15min'!G1288</f>
        <v>10582</v>
      </c>
      <c r="F1291" s="69">
        <f>'Predikcia 15min'!O1288</f>
        <v>9697</v>
      </c>
      <c r="G1291" s="70">
        <f>'Predikcia 15min'!P1288</f>
        <v>13747</v>
      </c>
      <c r="H1291" s="142">
        <v>8</v>
      </c>
      <c r="I1291" s="144">
        <f>'DHS2025'!L1287/1000</f>
        <v>8.0399999999999991</v>
      </c>
      <c r="J1291" s="49">
        <f>'Predikcia 15min'!R1288</f>
        <v>112.96</v>
      </c>
      <c r="K1291" s="47">
        <f t="shared" si="20"/>
        <v>883.84041599999989</v>
      </c>
      <c r="M1291" s="135">
        <f>'Predikcia 15min'!K1288</f>
        <v>4</v>
      </c>
      <c r="N1291" s="10">
        <v>4</v>
      </c>
    </row>
    <row r="1292" spans="3:14" ht="15.75" thickBot="1">
      <c r="C1292" s="93">
        <f>'Predikcia 15min'!A1289</f>
        <v>45761</v>
      </c>
      <c r="D1292" s="138">
        <f>'Predikcia 15min'!B1289</f>
        <v>13.395833333333117</v>
      </c>
      <c r="E1292" s="68">
        <f>'Predikcia 15min'!G1289</f>
        <v>10293.25</v>
      </c>
      <c r="F1292" s="69">
        <f>'Predikcia 15min'!O1289</f>
        <v>9092</v>
      </c>
      <c r="G1292" s="70">
        <f>'Predikcia 15min'!P1289</f>
        <v>11343</v>
      </c>
      <c r="H1292" s="142">
        <v>6</v>
      </c>
      <c r="I1292" s="144">
        <f>'DHS2025'!L1288/1000</f>
        <v>6.9349999999999996</v>
      </c>
      <c r="J1292" s="49">
        <f>'Predikcia 15min'!R1289</f>
        <v>112.96</v>
      </c>
      <c r="K1292" s="47">
        <f t="shared" si="20"/>
        <v>762.36732399999994</v>
      </c>
      <c r="M1292" s="135">
        <f>'Predikcia 15min'!K1289</f>
        <v>4</v>
      </c>
      <c r="N1292" s="10">
        <v>4</v>
      </c>
    </row>
    <row r="1293" spans="3:14" ht="15.75" thickBot="1">
      <c r="C1293" s="93">
        <f>'Predikcia 15min'!A1290</f>
        <v>45761</v>
      </c>
      <c r="D1293" s="138">
        <f>'Predikcia 15min'!B1290</f>
        <v>13.406249999999783</v>
      </c>
      <c r="E1293" s="68">
        <f>'Predikcia 15min'!G1290</f>
        <v>10106.75</v>
      </c>
      <c r="F1293" s="69">
        <f>'Predikcia 15min'!O1290</f>
        <v>10009</v>
      </c>
      <c r="G1293" s="70">
        <f>'Predikcia 15min'!P1290</f>
        <v>4870</v>
      </c>
      <c r="H1293" s="142">
        <v>4</v>
      </c>
      <c r="I1293" s="144">
        <f>'DHS2025'!L1289/1000</f>
        <v>4.33</v>
      </c>
      <c r="J1293" s="49">
        <f>'Predikcia 15min'!R1290</f>
        <v>112.96</v>
      </c>
      <c r="K1293" s="47">
        <f t="shared" si="20"/>
        <v>475.99863199999999</v>
      </c>
      <c r="M1293" s="135">
        <f>'Predikcia 15min'!K1290</f>
        <v>4</v>
      </c>
      <c r="N1293" s="10">
        <v>4</v>
      </c>
    </row>
    <row r="1294" spans="3:14" ht="15.75" thickBot="1">
      <c r="C1294" s="93">
        <f>'Predikcia 15min'!A1291</f>
        <v>45761</v>
      </c>
      <c r="D1294" s="138">
        <f>'Predikcia 15min'!B1291</f>
        <v>13.416666666666449</v>
      </c>
      <c r="E1294" s="68">
        <f>'Predikcia 15min'!G1291</f>
        <v>9794.75</v>
      </c>
      <c r="F1294" s="69">
        <f>'Predikcia 15min'!O1291</f>
        <v>10352</v>
      </c>
      <c r="G1294" s="70">
        <f>'Predikcia 15min'!P1291</f>
        <v>1944</v>
      </c>
      <c r="H1294" s="142">
        <v>3</v>
      </c>
      <c r="I1294" s="144">
        <f>'DHS2025'!L1290/1000</f>
        <v>3.27</v>
      </c>
      <c r="J1294" s="49">
        <f>'Predikcia 15min'!R1291</f>
        <v>106.55</v>
      </c>
      <c r="K1294" s="47">
        <f t="shared" si="20"/>
        <v>338.72131499999995</v>
      </c>
      <c r="M1294" s="135">
        <f>'Predikcia 15min'!K1291</f>
        <v>4</v>
      </c>
      <c r="N1294" s="10">
        <v>3</v>
      </c>
    </row>
    <row r="1295" spans="3:14" ht="15.75" thickBot="1">
      <c r="C1295" s="93">
        <f>'Predikcia 15min'!A1292</f>
        <v>45761</v>
      </c>
      <c r="D1295" s="138">
        <f>'Predikcia 15min'!B1292</f>
        <v>13.427083333333115</v>
      </c>
      <c r="E1295" s="68">
        <f>'Predikcia 15min'!G1292</f>
        <v>9685.75</v>
      </c>
      <c r="F1295" s="69">
        <f>'Predikcia 15min'!O1292</f>
        <v>9828</v>
      </c>
      <c r="G1295" s="70">
        <f>'Predikcia 15min'!P1292</f>
        <v>1030</v>
      </c>
      <c r="H1295" s="142">
        <v>3</v>
      </c>
      <c r="I1295" s="144">
        <f>'DHS2025'!L1291/1000</f>
        <v>3.0379999999999998</v>
      </c>
      <c r="J1295" s="49">
        <f>'Predikcia 15min'!R1292</f>
        <v>106.55</v>
      </c>
      <c r="K1295" s="47">
        <f t="shared" si="20"/>
        <v>314.68971099999993</v>
      </c>
      <c r="M1295" s="135">
        <f>'Predikcia 15min'!K1292</f>
        <v>4</v>
      </c>
      <c r="N1295" s="10">
        <v>3</v>
      </c>
    </row>
    <row r="1296" spans="3:14" ht="15.75" thickBot="1">
      <c r="C1296" s="93">
        <f>'Predikcia 15min'!A1293</f>
        <v>45761</v>
      </c>
      <c r="D1296" s="138">
        <f>'Predikcia 15min'!B1293</f>
        <v>13.437499999999782</v>
      </c>
      <c r="E1296" s="68">
        <f>'Predikcia 15min'!G1293</f>
        <v>9169.5</v>
      </c>
      <c r="F1296" s="69">
        <f>'Predikcia 15min'!O1293</f>
        <v>9228</v>
      </c>
      <c r="G1296" s="70">
        <f>'Predikcia 15min'!P1293</f>
        <v>1267</v>
      </c>
      <c r="H1296" s="142">
        <v>3</v>
      </c>
      <c r="I1296" s="144">
        <f>'DHS2025'!L1292/1000</f>
        <v>3.0529999999999999</v>
      </c>
      <c r="J1296" s="49">
        <f>'Predikcia 15min'!R1293</f>
        <v>106.55</v>
      </c>
      <c r="K1296" s="47">
        <f t="shared" si="20"/>
        <v>316.24347849999998</v>
      </c>
      <c r="M1296" s="135">
        <f>'Predikcia 15min'!K1293</f>
        <v>4</v>
      </c>
      <c r="N1296" s="10">
        <v>3</v>
      </c>
    </row>
    <row r="1297" spans="3:14" ht="15.75" thickBot="1">
      <c r="C1297" s="93">
        <f>'Predikcia 15min'!A1294</f>
        <v>45761</v>
      </c>
      <c r="D1297" s="138">
        <f>'Predikcia 15min'!B1294</f>
        <v>13.447916666666448</v>
      </c>
      <c r="E1297" s="68">
        <f>'Predikcia 15min'!G1294</f>
        <v>9011.75</v>
      </c>
      <c r="F1297" s="69">
        <f>'Predikcia 15min'!O1294</f>
        <v>7062</v>
      </c>
      <c r="G1297" s="70">
        <f>'Predikcia 15min'!P1294</f>
        <v>4703</v>
      </c>
      <c r="H1297" s="142">
        <v>3</v>
      </c>
      <c r="I1297" s="144">
        <f>'DHS2025'!L1293/1000</f>
        <v>3.085</v>
      </c>
      <c r="J1297" s="49">
        <f>'Predikcia 15min'!R1294</f>
        <v>106.55</v>
      </c>
      <c r="K1297" s="47">
        <f t="shared" si="20"/>
        <v>319.55818249999999</v>
      </c>
      <c r="M1297" s="135">
        <f>'Predikcia 15min'!K1294</f>
        <v>4</v>
      </c>
      <c r="N1297" s="10">
        <v>3</v>
      </c>
    </row>
    <row r="1298" spans="3:14" ht="15.75" thickBot="1">
      <c r="C1298" s="93">
        <f>'Predikcia 15min'!A1295</f>
        <v>45761</v>
      </c>
      <c r="D1298" s="138">
        <f>'Predikcia 15min'!B1295</f>
        <v>13.458333333333114</v>
      </c>
      <c r="E1298" s="68">
        <f>'Predikcia 15min'!G1295</f>
        <v>8573.25</v>
      </c>
      <c r="F1298" s="69">
        <f>'Predikcia 15min'!O1295</f>
        <v>8419</v>
      </c>
      <c r="G1298" s="70">
        <f>'Predikcia 15min'!P1295</f>
        <v>2230</v>
      </c>
      <c r="H1298" s="142">
        <v>3</v>
      </c>
      <c r="I1298" s="144">
        <f>'DHS2025'!L1294/1000</f>
        <v>3.0489999999999999</v>
      </c>
      <c r="J1298" s="49">
        <f>'Predikcia 15min'!R1295</f>
        <v>126.25</v>
      </c>
      <c r="K1298" s="47">
        <f t="shared" si="20"/>
        <v>375.29378749999995</v>
      </c>
      <c r="M1298" s="135">
        <f>'Predikcia 15min'!K1295</f>
        <v>3</v>
      </c>
      <c r="N1298" s="10">
        <v>3</v>
      </c>
    </row>
    <row r="1299" spans="3:14" ht="15.75" thickBot="1">
      <c r="C1299" s="93">
        <f>'Predikcia 15min'!A1296</f>
        <v>45761</v>
      </c>
      <c r="D1299" s="138">
        <f>'Predikcia 15min'!B1296</f>
        <v>13.46874999999978</v>
      </c>
      <c r="E1299" s="68">
        <f>'Predikcia 15min'!G1296</f>
        <v>8268.25</v>
      </c>
      <c r="F1299" s="69">
        <f>'Predikcia 15min'!O1296</f>
        <v>8377</v>
      </c>
      <c r="G1299" s="70">
        <f>'Predikcia 15min'!P1296</f>
        <v>2032</v>
      </c>
      <c r="H1299" s="142">
        <v>3</v>
      </c>
      <c r="I1299" s="144">
        <f>'DHS2025'!L1295/1000</f>
        <v>3.0510000000000002</v>
      </c>
      <c r="J1299" s="49">
        <f>'Predikcia 15min'!R1296</f>
        <v>126.25</v>
      </c>
      <c r="K1299" s="47">
        <f t="shared" si="20"/>
        <v>375.5399625</v>
      </c>
      <c r="M1299" s="135">
        <f>'Predikcia 15min'!K1296</f>
        <v>3</v>
      </c>
      <c r="N1299" s="10">
        <v>3</v>
      </c>
    </row>
    <row r="1300" spans="3:14" ht="15.75" thickBot="1">
      <c r="C1300" s="93">
        <f>'Predikcia 15min'!A1297</f>
        <v>45761</v>
      </c>
      <c r="D1300" s="138">
        <f>'Predikcia 15min'!B1297</f>
        <v>13.479166666666446</v>
      </c>
      <c r="E1300" s="68">
        <f>'Predikcia 15min'!G1297</f>
        <v>8025.75</v>
      </c>
      <c r="F1300" s="69">
        <f>'Predikcia 15min'!O1297</f>
        <v>8938</v>
      </c>
      <c r="G1300" s="70">
        <f>'Predikcia 15min'!P1297</f>
        <v>2245</v>
      </c>
      <c r="H1300" s="142">
        <v>3</v>
      </c>
      <c r="I1300" s="144">
        <f>'DHS2025'!L1296/1000</f>
        <v>3.0680000000000001</v>
      </c>
      <c r="J1300" s="49">
        <f>'Predikcia 15min'!R1297</f>
        <v>126.25</v>
      </c>
      <c r="K1300" s="47">
        <f t="shared" si="20"/>
        <v>377.63245000000001</v>
      </c>
      <c r="M1300" s="135">
        <f>'Predikcia 15min'!K1297</f>
        <v>3</v>
      </c>
      <c r="N1300" s="10">
        <v>3</v>
      </c>
    </row>
    <row r="1301" spans="3:14" ht="15.75" thickBot="1">
      <c r="C1301" s="93">
        <f>'Predikcia 15min'!A1298</f>
        <v>45761</v>
      </c>
      <c r="D1301" s="138">
        <f>'Predikcia 15min'!B1298</f>
        <v>13.489583333333112</v>
      </c>
      <c r="E1301" s="68">
        <f>'Predikcia 15min'!G1298</f>
        <v>7610.75</v>
      </c>
      <c r="F1301" s="69">
        <f>'Predikcia 15min'!O1298</f>
        <v>8357</v>
      </c>
      <c r="G1301" s="70">
        <f>'Predikcia 15min'!P1298</f>
        <v>2381</v>
      </c>
      <c r="H1301" s="142">
        <v>3</v>
      </c>
      <c r="I1301" s="144">
        <f>'DHS2025'!L1297/1000</f>
        <v>3.0409999999999999</v>
      </c>
      <c r="J1301" s="49">
        <f>'Predikcia 15min'!R1298</f>
        <v>126.25</v>
      </c>
      <c r="K1301" s="47">
        <f t="shared" si="20"/>
        <v>374.30908749999998</v>
      </c>
      <c r="M1301" s="135">
        <f>'Predikcia 15min'!K1298</f>
        <v>3</v>
      </c>
      <c r="N1301" s="10">
        <v>3</v>
      </c>
    </row>
    <row r="1302" spans="3:14" ht="15.75" thickBot="1">
      <c r="C1302" s="93">
        <f>'Predikcia 15min'!A1299</f>
        <v>45761</v>
      </c>
      <c r="D1302" s="138">
        <f>'Predikcia 15min'!B1299</f>
        <v>13.499999999999778</v>
      </c>
      <c r="E1302" s="68">
        <f>'Predikcia 15min'!G1299</f>
        <v>7622.25</v>
      </c>
      <c r="F1302" s="69">
        <f>'Predikcia 15min'!O1299</f>
        <v>8101</v>
      </c>
      <c r="G1302" s="70">
        <f>'Predikcia 15min'!P1299</f>
        <v>2497</v>
      </c>
      <c r="H1302" s="142">
        <v>3</v>
      </c>
      <c r="I1302" s="144">
        <f>'DHS2025'!L1298/1000</f>
        <v>3.0470000000000002</v>
      </c>
      <c r="J1302" s="49">
        <f>'Predikcia 15min'!R1299</f>
        <v>119.04</v>
      </c>
      <c r="K1302" s="47">
        <f t="shared" si="20"/>
        <v>353.29843120000004</v>
      </c>
      <c r="M1302" s="135">
        <f>'Predikcia 15min'!K1299</f>
        <v>3</v>
      </c>
      <c r="N1302" s="10">
        <v>3</v>
      </c>
    </row>
    <row r="1303" spans="3:14" ht="15.75" thickBot="1">
      <c r="C1303" s="93">
        <f>'Predikcia 15min'!A1300</f>
        <v>45761</v>
      </c>
      <c r="D1303" s="138">
        <f>'Predikcia 15min'!B1300</f>
        <v>13.510416666666444</v>
      </c>
      <c r="E1303" s="68">
        <f>'Predikcia 15min'!G1300</f>
        <v>7557</v>
      </c>
      <c r="F1303" s="69">
        <f>'Predikcia 15min'!O1300</f>
        <v>7852</v>
      </c>
      <c r="G1303" s="70">
        <f>'Predikcia 15min'!P1300</f>
        <v>2762</v>
      </c>
      <c r="H1303" s="142">
        <v>3</v>
      </c>
      <c r="I1303" s="144">
        <f>'DHS2025'!L1299/1000</f>
        <v>3.0550000000000002</v>
      </c>
      <c r="J1303" s="49">
        <f>'Predikcia 15min'!R1300</f>
        <v>119.04</v>
      </c>
      <c r="K1303" s="47">
        <f t="shared" si="20"/>
        <v>354.22602800000004</v>
      </c>
      <c r="M1303" s="135">
        <f>'Predikcia 15min'!K1300</f>
        <v>3</v>
      </c>
      <c r="N1303" s="10">
        <v>3</v>
      </c>
    </row>
    <row r="1304" spans="3:14" ht="15.75" thickBot="1">
      <c r="C1304" s="93">
        <f>'Predikcia 15min'!A1301</f>
        <v>45761</v>
      </c>
      <c r="D1304" s="138">
        <f>'Predikcia 15min'!B1301</f>
        <v>13.52083333333311</v>
      </c>
      <c r="E1304" s="68">
        <f>'Predikcia 15min'!G1301</f>
        <v>7067.25</v>
      </c>
      <c r="F1304" s="69">
        <f>'Predikcia 15min'!O1301</f>
        <v>6893</v>
      </c>
      <c r="G1304" s="70">
        <f>'Predikcia 15min'!P1301</f>
        <v>4299</v>
      </c>
      <c r="H1304" s="142">
        <v>3</v>
      </c>
      <c r="I1304" s="144">
        <f>'DHS2025'!L1300/1000</f>
        <v>3.0790000000000002</v>
      </c>
      <c r="J1304" s="49">
        <f>'Predikcia 15min'!R1301</f>
        <v>119.04</v>
      </c>
      <c r="K1304" s="47">
        <f t="shared" si="20"/>
        <v>357.00881840000005</v>
      </c>
      <c r="M1304" s="135">
        <f>'Predikcia 15min'!K1301</f>
        <v>3</v>
      </c>
      <c r="N1304" s="10">
        <v>3</v>
      </c>
    </row>
    <row r="1305" spans="3:14" ht="15.75" thickBot="1">
      <c r="C1305" s="93">
        <f>'Predikcia 15min'!A1302</f>
        <v>45761</v>
      </c>
      <c r="D1305" s="138">
        <f>'Predikcia 15min'!B1302</f>
        <v>13.531249999999776</v>
      </c>
      <c r="E1305" s="68">
        <f>'Predikcia 15min'!G1302</f>
        <v>7226.75</v>
      </c>
      <c r="F1305" s="69">
        <f>'Predikcia 15min'!O1302</f>
        <v>5785</v>
      </c>
      <c r="G1305" s="70">
        <f>'Predikcia 15min'!P1302</f>
        <v>4387</v>
      </c>
      <c r="H1305" s="142">
        <v>3</v>
      </c>
      <c r="I1305" s="144">
        <f>'DHS2025'!L1301/1000</f>
        <v>3.0470000000000002</v>
      </c>
      <c r="J1305" s="49">
        <f>'Predikcia 15min'!R1302</f>
        <v>119.04</v>
      </c>
      <c r="K1305" s="47">
        <f t="shared" si="20"/>
        <v>353.29843120000004</v>
      </c>
      <c r="M1305" s="135">
        <f>'Predikcia 15min'!K1302</f>
        <v>3</v>
      </c>
      <c r="N1305" s="10">
        <v>3</v>
      </c>
    </row>
    <row r="1306" spans="3:14" ht="15.75" thickBot="1">
      <c r="C1306" s="93">
        <f>'Predikcia 15min'!A1303</f>
        <v>45761</v>
      </c>
      <c r="D1306" s="138">
        <f>'Predikcia 15min'!B1303</f>
        <v>13.541666666666442</v>
      </c>
      <c r="E1306" s="68">
        <f>'Predikcia 15min'!G1303</f>
        <v>6664.75</v>
      </c>
      <c r="F1306" s="69">
        <f>'Predikcia 15min'!O1303</f>
        <v>6047</v>
      </c>
      <c r="G1306" s="70">
        <f>'Predikcia 15min'!P1303</f>
        <v>4512</v>
      </c>
      <c r="H1306" s="142">
        <v>3</v>
      </c>
      <c r="I1306" s="144">
        <f>'DHS2025'!L1302/1000</f>
        <v>3.0510000000000002</v>
      </c>
      <c r="J1306" s="49">
        <f>'Predikcia 15min'!R1303</f>
        <v>107.33</v>
      </c>
      <c r="K1306" s="47">
        <f t="shared" si="20"/>
        <v>318.39229169999999</v>
      </c>
      <c r="M1306" s="135">
        <f>'Predikcia 15min'!K1303</f>
        <v>3</v>
      </c>
      <c r="N1306" s="10">
        <v>3</v>
      </c>
    </row>
    <row r="1307" spans="3:14" ht="15.75" thickBot="1">
      <c r="C1307" s="93">
        <f>'Predikcia 15min'!A1304</f>
        <v>45761</v>
      </c>
      <c r="D1307" s="138">
        <f>'Predikcia 15min'!B1304</f>
        <v>13.552083333333108</v>
      </c>
      <c r="E1307" s="68">
        <f>'Predikcia 15min'!G1304</f>
        <v>6137.5</v>
      </c>
      <c r="F1307" s="69">
        <f>'Predikcia 15min'!O1304</f>
        <v>6052</v>
      </c>
      <c r="G1307" s="70">
        <f>'Predikcia 15min'!P1304</f>
        <v>4294</v>
      </c>
      <c r="H1307" s="142">
        <v>3</v>
      </c>
      <c r="I1307" s="144">
        <f>'DHS2025'!L1303/1000</f>
        <v>3.0390000000000001</v>
      </c>
      <c r="J1307" s="49">
        <f>'Predikcia 15min'!R1304</f>
        <v>107.33</v>
      </c>
      <c r="K1307" s="47">
        <f t="shared" si="20"/>
        <v>317.14001129999997</v>
      </c>
      <c r="M1307" s="135">
        <f>'Predikcia 15min'!K1304</f>
        <v>3</v>
      </c>
      <c r="N1307" s="10">
        <v>3</v>
      </c>
    </row>
    <row r="1308" spans="3:14" ht="15.75" thickBot="1">
      <c r="C1308" s="93">
        <f>'Predikcia 15min'!A1305</f>
        <v>45761</v>
      </c>
      <c r="D1308" s="138">
        <f>'Predikcia 15min'!B1305</f>
        <v>13.562499999999774</v>
      </c>
      <c r="E1308" s="68">
        <f>'Predikcia 15min'!G1305</f>
        <v>6539.25</v>
      </c>
      <c r="F1308" s="69">
        <f>'Predikcia 15min'!O1305</f>
        <v>6588</v>
      </c>
      <c r="G1308" s="70">
        <f>'Predikcia 15min'!P1305</f>
        <v>3589</v>
      </c>
      <c r="H1308" s="142">
        <v>3</v>
      </c>
      <c r="I1308" s="144">
        <f>'DHS2025'!L1304/1000</f>
        <v>3.0430000000000001</v>
      </c>
      <c r="J1308" s="49">
        <f>'Predikcia 15min'!R1305</f>
        <v>107.33</v>
      </c>
      <c r="K1308" s="47">
        <f t="shared" si="20"/>
        <v>317.55743809999996</v>
      </c>
      <c r="M1308" s="135">
        <f>'Predikcia 15min'!K1305</f>
        <v>3</v>
      </c>
      <c r="N1308" s="10">
        <v>3</v>
      </c>
    </row>
    <row r="1309" spans="3:14" ht="15.75" thickBot="1">
      <c r="C1309" s="93">
        <f>'Predikcia 15min'!A1306</f>
        <v>45761</v>
      </c>
      <c r="D1309" s="138">
        <f>'Predikcia 15min'!B1306</f>
        <v>13.57291666666644</v>
      </c>
      <c r="E1309" s="68">
        <f>'Predikcia 15min'!G1306</f>
        <v>5750</v>
      </c>
      <c r="F1309" s="69">
        <f>'Predikcia 15min'!O1306</f>
        <v>6932</v>
      </c>
      <c r="G1309" s="70">
        <f>'Predikcia 15min'!P1306</f>
        <v>3337</v>
      </c>
      <c r="H1309" s="142">
        <v>3</v>
      </c>
      <c r="I1309" s="144">
        <f>'DHS2025'!L1305/1000</f>
        <v>3.0470000000000002</v>
      </c>
      <c r="J1309" s="49">
        <f>'Predikcia 15min'!R1306</f>
        <v>107.33</v>
      </c>
      <c r="K1309" s="47">
        <f t="shared" si="20"/>
        <v>317.9748649</v>
      </c>
      <c r="M1309" s="135">
        <f>'Predikcia 15min'!K1306</f>
        <v>2</v>
      </c>
      <c r="N1309" s="10">
        <v>3</v>
      </c>
    </row>
    <row r="1310" spans="3:14" ht="15.75" thickBot="1">
      <c r="C1310" s="93">
        <f>'Predikcia 15min'!A1307</f>
        <v>45761</v>
      </c>
      <c r="D1310" s="138">
        <f>'Predikcia 15min'!B1307</f>
        <v>13.583333333333107</v>
      </c>
      <c r="E1310" s="68">
        <f>'Predikcia 15min'!G1307</f>
        <v>6014</v>
      </c>
      <c r="F1310" s="69">
        <f>'Predikcia 15min'!O1307</f>
        <v>7483</v>
      </c>
      <c r="G1310" s="70">
        <f>'Predikcia 15min'!P1307</f>
        <v>2987</v>
      </c>
      <c r="H1310" s="142">
        <v>3</v>
      </c>
      <c r="I1310" s="144">
        <f>'DHS2025'!L1306/1000</f>
        <v>3.06</v>
      </c>
      <c r="J1310" s="49">
        <f>'Predikcia 15min'!R1307</f>
        <v>89.51</v>
      </c>
      <c r="K1310" s="47">
        <f t="shared" si="20"/>
        <v>265.34759400000002</v>
      </c>
      <c r="M1310" s="135">
        <f>'Predikcia 15min'!K1307</f>
        <v>3</v>
      </c>
      <c r="N1310" s="10">
        <v>3</v>
      </c>
    </row>
    <row r="1311" spans="3:14" ht="15.75" thickBot="1">
      <c r="C1311" s="93">
        <f>'Predikcia 15min'!A1308</f>
        <v>45761</v>
      </c>
      <c r="D1311" s="138">
        <f>'Predikcia 15min'!B1308</f>
        <v>13.593749999999773</v>
      </c>
      <c r="E1311" s="68">
        <f>'Predikcia 15min'!G1308</f>
        <v>6417.75</v>
      </c>
      <c r="F1311" s="69">
        <f>'Predikcia 15min'!O1308</f>
        <v>7091</v>
      </c>
      <c r="G1311" s="70">
        <f>'Predikcia 15min'!P1308</f>
        <v>3392</v>
      </c>
      <c r="H1311" s="142">
        <v>3</v>
      </c>
      <c r="I1311" s="144">
        <f>'DHS2025'!L1307/1000</f>
        <v>3.0489999999999999</v>
      </c>
      <c r="J1311" s="49">
        <f>'Predikcia 15min'!R1308</f>
        <v>89.51</v>
      </c>
      <c r="K1311" s="47">
        <f t="shared" si="20"/>
        <v>264.39373009999997</v>
      </c>
      <c r="M1311" s="135">
        <f>'Predikcia 15min'!K1308</f>
        <v>3</v>
      </c>
      <c r="N1311" s="10">
        <v>3</v>
      </c>
    </row>
    <row r="1312" spans="3:14" ht="15.75" thickBot="1">
      <c r="C1312" s="93">
        <f>'Predikcia 15min'!A1309</f>
        <v>45761</v>
      </c>
      <c r="D1312" s="138">
        <f>'Predikcia 15min'!B1309</f>
        <v>13.604166666666439</v>
      </c>
      <c r="E1312" s="68">
        <f>'Predikcia 15min'!G1309</f>
        <v>5859.75</v>
      </c>
      <c r="F1312" s="69">
        <f>'Predikcia 15min'!O1309</f>
        <v>6656</v>
      </c>
      <c r="G1312" s="70">
        <f>'Predikcia 15min'!P1309</f>
        <v>3599</v>
      </c>
      <c r="H1312" s="142">
        <v>3</v>
      </c>
      <c r="I1312" s="144">
        <f>'DHS2025'!L1308/1000</f>
        <v>3.0489999999999999</v>
      </c>
      <c r="J1312" s="49">
        <f>'Predikcia 15min'!R1309</f>
        <v>89.51</v>
      </c>
      <c r="K1312" s="47">
        <f t="shared" si="20"/>
        <v>264.39373009999997</v>
      </c>
      <c r="M1312" s="135">
        <f>'Predikcia 15min'!K1309</f>
        <v>2</v>
      </c>
      <c r="N1312" s="10">
        <v>3</v>
      </c>
    </row>
    <row r="1313" spans="3:14" ht="15.75" thickBot="1">
      <c r="C1313" s="93">
        <f>'Predikcia 15min'!A1310</f>
        <v>45761</v>
      </c>
      <c r="D1313" s="138">
        <f>'Predikcia 15min'!B1310</f>
        <v>13.614583333333105</v>
      </c>
      <c r="E1313" s="68">
        <f>'Predikcia 15min'!G1310</f>
        <v>6197.75</v>
      </c>
      <c r="F1313" s="69">
        <f>'Predikcia 15min'!O1310</f>
        <v>6391</v>
      </c>
      <c r="G1313" s="70">
        <f>'Predikcia 15min'!P1310</f>
        <v>4060</v>
      </c>
      <c r="H1313" s="142">
        <v>3</v>
      </c>
      <c r="I1313" s="144">
        <f>'DHS2025'!L1309/1000</f>
        <v>3.0569999999999999</v>
      </c>
      <c r="J1313" s="49">
        <f>'Predikcia 15min'!R1310</f>
        <v>89.51</v>
      </c>
      <c r="K1313" s="47">
        <f t="shared" si="20"/>
        <v>265.0874493</v>
      </c>
      <c r="M1313" s="135">
        <f>'Predikcia 15min'!K1310</f>
        <v>3</v>
      </c>
      <c r="N1313" s="10">
        <v>3</v>
      </c>
    </row>
    <row r="1314" spans="3:14" ht="15.75" thickBot="1">
      <c r="C1314" s="93">
        <f>'Predikcia 15min'!A1311</f>
        <v>45761</v>
      </c>
      <c r="D1314" s="138">
        <f>'Predikcia 15min'!B1311</f>
        <v>13.624999999999771</v>
      </c>
      <c r="E1314" s="68">
        <f>'Predikcia 15min'!G1311</f>
        <v>6293.5</v>
      </c>
      <c r="F1314" s="69">
        <f>'Predikcia 15min'!O1311</f>
        <v>5724</v>
      </c>
      <c r="G1314" s="70">
        <f>'Predikcia 15min'!P1311</f>
        <v>4399</v>
      </c>
      <c r="H1314" s="142">
        <v>3</v>
      </c>
      <c r="I1314" s="144">
        <f>'DHS2025'!L1310/1000</f>
        <v>3.0369999999999999</v>
      </c>
      <c r="J1314" s="49">
        <f>'Predikcia 15min'!R1311</f>
        <v>92.98</v>
      </c>
      <c r="K1314" s="47">
        <f t="shared" si="20"/>
        <v>273.78615739999998</v>
      </c>
      <c r="M1314" s="135">
        <f>'Predikcia 15min'!K1311</f>
        <v>3</v>
      </c>
      <c r="N1314" s="10">
        <v>3</v>
      </c>
    </row>
    <row r="1315" spans="3:14" ht="15.75" thickBot="1">
      <c r="C1315" s="93">
        <f>'Predikcia 15min'!A1312</f>
        <v>45761</v>
      </c>
      <c r="D1315" s="138">
        <f>'Predikcia 15min'!B1312</f>
        <v>13.635416666666437</v>
      </c>
      <c r="E1315" s="68">
        <f>'Predikcia 15min'!G1312</f>
        <v>5947</v>
      </c>
      <c r="F1315" s="69">
        <f>'Predikcia 15min'!O1312</f>
        <v>6045</v>
      </c>
      <c r="G1315" s="70">
        <f>'Predikcia 15min'!P1312</f>
        <v>4535</v>
      </c>
      <c r="H1315" s="142">
        <v>3</v>
      </c>
      <c r="I1315" s="144">
        <f>'DHS2025'!L1311/1000</f>
        <v>3.032</v>
      </c>
      <c r="J1315" s="49">
        <f>'Predikcia 15min'!R1312</f>
        <v>92.98</v>
      </c>
      <c r="K1315" s="47">
        <f t="shared" si="20"/>
        <v>273.33540640000001</v>
      </c>
      <c r="M1315" s="135">
        <f>'Predikcia 15min'!K1312</f>
        <v>2</v>
      </c>
      <c r="N1315" s="10">
        <v>3</v>
      </c>
    </row>
    <row r="1316" spans="3:14" ht="15.75" thickBot="1">
      <c r="C1316" s="93">
        <f>'Predikcia 15min'!A1313</f>
        <v>45761</v>
      </c>
      <c r="D1316" s="138">
        <f>'Predikcia 15min'!B1313</f>
        <v>13.645833333333103</v>
      </c>
      <c r="E1316" s="68">
        <f>'Predikcia 15min'!G1313</f>
        <v>6015.75</v>
      </c>
      <c r="F1316" s="69">
        <f>'Predikcia 15min'!O1313</f>
        <v>5376</v>
      </c>
      <c r="G1316" s="70">
        <f>'Predikcia 15min'!P1313</f>
        <v>5029</v>
      </c>
      <c r="H1316" s="142">
        <v>3</v>
      </c>
      <c r="I1316" s="144">
        <f>'DHS2025'!L1312/1000</f>
        <v>3.0430000000000001</v>
      </c>
      <c r="J1316" s="49">
        <f>'Predikcia 15min'!R1313</f>
        <v>92.98</v>
      </c>
      <c r="K1316" s="47">
        <f t="shared" si="20"/>
        <v>274.32705859999999</v>
      </c>
      <c r="M1316" s="135">
        <f>'Predikcia 15min'!K1313</f>
        <v>3</v>
      </c>
      <c r="N1316" s="10">
        <v>3</v>
      </c>
    </row>
    <row r="1317" spans="3:14" ht="15.75" thickBot="1">
      <c r="C1317" s="93">
        <f>'Predikcia 15min'!A1314</f>
        <v>45761</v>
      </c>
      <c r="D1317" s="138">
        <f>'Predikcia 15min'!B1314</f>
        <v>13.656249999999769</v>
      </c>
      <c r="E1317" s="68">
        <f>'Predikcia 15min'!G1314</f>
        <v>6073.25</v>
      </c>
      <c r="F1317" s="69">
        <f>'Predikcia 15min'!O1314</f>
        <v>5356</v>
      </c>
      <c r="G1317" s="70">
        <f>'Predikcia 15min'!P1314</f>
        <v>5060</v>
      </c>
      <c r="H1317" s="142">
        <v>3</v>
      </c>
      <c r="I1317" s="144">
        <f>'DHS2025'!L1313/1000</f>
        <v>3.048</v>
      </c>
      <c r="J1317" s="49">
        <f>'Predikcia 15min'!R1314</f>
        <v>92.98</v>
      </c>
      <c r="K1317" s="47">
        <f t="shared" si="20"/>
        <v>274.77780960000001</v>
      </c>
      <c r="M1317" s="135">
        <f>'Predikcia 15min'!K1314</f>
        <v>3</v>
      </c>
      <c r="N1317" s="10">
        <v>3</v>
      </c>
    </row>
    <row r="1318" spans="3:14" ht="15.75" thickBot="1">
      <c r="C1318" s="93">
        <f>'Predikcia 15min'!A1315</f>
        <v>45761</v>
      </c>
      <c r="D1318" s="138">
        <f>'Predikcia 15min'!B1315</f>
        <v>13.666666666666435</v>
      </c>
      <c r="E1318" s="68">
        <f>'Predikcia 15min'!G1315</f>
        <v>6042.75</v>
      </c>
      <c r="F1318" s="69">
        <f>'Predikcia 15min'!O1315</f>
        <v>5604</v>
      </c>
      <c r="G1318" s="70">
        <f>'Predikcia 15min'!P1315</f>
        <v>5322</v>
      </c>
      <c r="H1318" s="142">
        <v>3</v>
      </c>
      <c r="I1318" s="144">
        <f>'DHS2025'!L1314/1000</f>
        <v>3.044</v>
      </c>
      <c r="J1318" s="49">
        <f>'Predikcia 15min'!R1315</f>
        <v>111.7</v>
      </c>
      <c r="K1318" s="47">
        <f t="shared" si="20"/>
        <v>330.831052</v>
      </c>
      <c r="M1318" s="135">
        <f>'Predikcia 15min'!K1315</f>
        <v>3</v>
      </c>
      <c r="N1318" s="10">
        <v>3</v>
      </c>
    </row>
    <row r="1319" spans="3:14" ht="15.75" thickBot="1">
      <c r="C1319" s="93">
        <f>'Predikcia 15min'!A1316</f>
        <v>45761</v>
      </c>
      <c r="D1319" s="138">
        <f>'Predikcia 15min'!B1316</f>
        <v>13.677083333333101</v>
      </c>
      <c r="E1319" s="68">
        <f>'Predikcia 15min'!G1316</f>
        <v>5821.75</v>
      </c>
      <c r="F1319" s="69">
        <f>'Predikcia 15min'!O1316</f>
        <v>5281</v>
      </c>
      <c r="G1319" s="70">
        <f>'Predikcia 15min'!P1316</f>
        <v>5533</v>
      </c>
      <c r="H1319" s="142">
        <v>3</v>
      </c>
      <c r="I1319" s="144">
        <f>'DHS2025'!L1315/1000</f>
        <v>3.0590000000000002</v>
      </c>
      <c r="J1319" s="49">
        <f>'Predikcia 15min'!R1316</f>
        <v>111.7</v>
      </c>
      <c r="K1319" s="47">
        <f t="shared" si="20"/>
        <v>332.461297</v>
      </c>
      <c r="M1319" s="135">
        <f>'Predikcia 15min'!K1316</f>
        <v>2</v>
      </c>
      <c r="N1319" s="10">
        <v>3</v>
      </c>
    </row>
    <row r="1320" spans="3:14" ht="15.75" thickBot="1">
      <c r="C1320" s="93">
        <f>'Predikcia 15min'!A1317</f>
        <v>45761</v>
      </c>
      <c r="D1320" s="138">
        <f>'Predikcia 15min'!B1317</f>
        <v>13.687499999999767</v>
      </c>
      <c r="E1320" s="68">
        <f>'Predikcia 15min'!G1317</f>
        <v>6203.75</v>
      </c>
      <c r="F1320" s="69">
        <f>'Predikcia 15min'!O1317</f>
        <v>6429</v>
      </c>
      <c r="G1320" s="70">
        <f>'Predikcia 15min'!P1317</f>
        <v>10550</v>
      </c>
      <c r="H1320" s="142">
        <v>5</v>
      </c>
      <c r="I1320" s="144">
        <f>'DHS2025'!L1316/1000</f>
        <v>5.0270000000000001</v>
      </c>
      <c r="J1320" s="49">
        <f>'Predikcia 15min'!R1317</f>
        <v>111.7</v>
      </c>
      <c r="K1320" s="47">
        <f t="shared" si="20"/>
        <v>546.34944099999996</v>
      </c>
      <c r="M1320" s="135">
        <f>'Predikcia 15min'!K1317</f>
        <v>3</v>
      </c>
      <c r="N1320" s="10">
        <v>5</v>
      </c>
    </row>
    <row r="1321" spans="3:14" ht="15.75" thickBot="1">
      <c r="C1321" s="93">
        <f>'Predikcia 15min'!A1318</f>
        <v>45761</v>
      </c>
      <c r="D1321" s="138">
        <f>'Predikcia 15min'!B1318</f>
        <v>13.697916666666433</v>
      </c>
      <c r="E1321" s="68">
        <f>'Predikcia 15min'!G1318</f>
        <v>6081.5</v>
      </c>
      <c r="F1321" s="69">
        <f>'Predikcia 15min'!O1318</f>
        <v>4940</v>
      </c>
      <c r="G1321" s="70">
        <f>'Predikcia 15min'!P1318</f>
        <v>10940</v>
      </c>
      <c r="H1321" s="142">
        <v>7</v>
      </c>
      <c r="I1321" s="144">
        <f>'DHS2025'!L1317/1000</f>
        <v>6.21</v>
      </c>
      <c r="J1321" s="49">
        <f>'Predikcia 15min'!R1318</f>
        <v>111.7</v>
      </c>
      <c r="K1321" s="47">
        <f t="shared" si="20"/>
        <v>674.92142999999999</v>
      </c>
      <c r="M1321" s="135">
        <f>'Predikcia 15min'!K1318</f>
        <v>3</v>
      </c>
      <c r="N1321" s="10">
        <v>7</v>
      </c>
    </row>
    <row r="1322" spans="3:14" ht="15.75" thickBot="1">
      <c r="C1322" s="93">
        <f>'Predikcia 15min'!A1319</f>
        <v>45761</v>
      </c>
      <c r="D1322" s="138">
        <f>'Predikcia 15min'!B1319</f>
        <v>13.708333333333099</v>
      </c>
      <c r="E1322" s="68">
        <f>'Predikcia 15min'!G1319</f>
        <v>5798.5</v>
      </c>
      <c r="F1322" s="69">
        <f>'Predikcia 15min'!O1319</f>
        <v>4680</v>
      </c>
      <c r="G1322" s="70">
        <f>'Predikcia 15min'!P1319</f>
        <v>17043</v>
      </c>
      <c r="H1322" s="142">
        <v>8</v>
      </c>
      <c r="I1322" s="144">
        <f>'DHS2025'!L1318/1000</f>
        <v>7.9290000000000003</v>
      </c>
      <c r="J1322" s="49">
        <f>'Predikcia 15min'!R1319</f>
        <v>114.21</v>
      </c>
      <c r="K1322" s="47">
        <f t="shared" si="20"/>
        <v>881.45027909999999</v>
      </c>
      <c r="M1322" s="135">
        <f>'Predikcia 15min'!K1319</f>
        <v>2</v>
      </c>
      <c r="N1322" s="10">
        <v>8</v>
      </c>
    </row>
    <row r="1323" spans="3:14" ht="15.75" thickBot="1">
      <c r="C1323" s="93">
        <f>'Predikcia 15min'!A1320</f>
        <v>45761</v>
      </c>
      <c r="D1323" s="138">
        <f>'Predikcia 15min'!B1320</f>
        <v>13.718749999999766</v>
      </c>
      <c r="E1323" s="68">
        <f>'Predikcia 15min'!G1320</f>
        <v>6063</v>
      </c>
      <c r="F1323" s="69">
        <f>'Predikcia 15min'!O1320</f>
        <v>4120</v>
      </c>
      <c r="G1323" s="70">
        <f>'Predikcia 15min'!P1320</f>
        <v>19453</v>
      </c>
      <c r="H1323" s="142">
        <v>8</v>
      </c>
      <c r="I1323" s="144">
        <f>'DHS2025'!L1319/1000</f>
        <v>8.0879999999999992</v>
      </c>
      <c r="J1323" s="49">
        <f>'Predikcia 15min'!R1320</f>
        <v>114.21</v>
      </c>
      <c r="K1323" s="47">
        <f t="shared" si="20"/>
        <v>899.12597519999986</v>
      </c>
      <c r="M1323" s="135">
        <f>'Predikcia 15min'!K1320</f>
        <v>3</v>
      </c>
      <c r="N1323" s="10">
        <v>8</v>
      </c>
    </row>
    <row r="1324" spans="3:14" ht="15.75" thickBot="1">
      <c r="C1324" s="93">
        <f>'Predikcia 15min'!A1321</f>
        <v>45761</v>
      </c>
      <c r="D1324" s="138">
        <f>'Predikcia 15min'!B1321</f>
        <v>13.729166666666432</v>
      </c>
      <c r="E1324" s="68">
        <f>'Predikcia 15min'!G1321</f>
        <v>6351.75</v>
      </c>
      <c r="F1324" s="69">
        <f>'Predikcia 15min'!O1321</f>
        <v>4830</v>
      </c>
      <c r="G1324" s="70">
        <f>'Predikcia 15min'!P1321</f>
        <v>18640</v>
      </c>
      <c r="H1324" s="142">
        <v>8</v>
      </c>
      <c r="I1324" s="144">
        <f>'DHS2025'!L1320/1000</f>
        <v>8.0419999999999998</v>
      </c>
      <c r="J1324" s="49">
        <f>'Predikcia 15min'!R1321</f>
        <v>114.21</v>
      </c>
      <c r="K1324" s="47">
        <f t="shared" si="20"/>
        <v>894.01225179999994</v>
      </c>
      <c r="M1324" s="135">
        <f>'Predikcia 15min'!K1321</f>
        <v>3</v>
      </c>
      <c r="N1324" s="10">
        <v>8</v>
      </c>
    </row>
    <row r="1325" spans="3:14" ht="15.75" thickBot="1">
      <c r="C1325" s="93">
        <f>'Predikcia 15min'!A1322</f>
        <v>45761</v>
      </c>
      <c r="D1325" s="138">
        <f>'Predikcia 15min'!B1322</f>
        <v>13.739583333333098</v>
      </c>
      <c r="E1325" s="68">
        <f>'Predikcia 15min'!G1322</f>
        <v>5878.5</v>
      </c>
      <c r="F1325" s="69">
        <f>'Predikcia 15min'!O1322</f>
        <v>5236</v>
      </c>
      <c r="G1325" s="70">
        <f>'Predikcia 15min'!P1322</f>
        <v>17976</v>
      </c>
      <c r="H1325" s="142">
        <v>8</v>
      </c>
      <c r="I1325" s="144">
        <f>'DHS2025'!L1321/1000</f>
        <v>8.0540000000000003</v>
      </c>
      <c r="J1325" s="49">
        <f>'Predikcia 15min'!R1322</f>
        <v>114.21</v>
      </c>
      <c r="K1325" s="47">
        <f t="shared" si="20"/>
        <v>895.34626659999992</v>
      </c>
      <c r="M1325" s="135">
        <f>'Predikcia 15min'!K1322</f>
        <v>2</v>
      </c>
      <c r="N1325" s="10">
        <v>8</v>
      </c>
    </row>
    <row r="1326" spans="3:14" ht="15.75" thickBot="1">
      <c r="C1326" s="93">
        <f>'Predikcia 15min'!A1323</f>
        <v>45761</v>
      </c>
      <c r="D1326" s="138">
        <f>'Predikcia 15min'!B1323</f>
        <v>13.749999999999764</v>
      </c>
      <c r="E1326" s="68">
        <f>'Predikcia 15min'!G1323</f>
        <v>6462.25</v>
      </c>
      <c r="F1326" s="69">
        <f>'Predikcia 15min'!O1323</f>
        <v>5762</v>
      </c>
      <c r="G1326" s="70">
        <f>'Predikcia 15min'!P1323</f>
        <v>17376</v>
      </c>
      <c r="H1326" s="142">
        <v>8</v>
      </c>
      <c r="I1326" s="144">
        <f>'DHS2025'!L1322/1000</f>
        <v>8.07</v>
      </c>
      <c r="J1326" s="49">
        <f>'Predikcia 15min'!R1323</f>
        <v>141.18</v>
      </c>
      <c r="K1326" s="47">
        <f t="shared" si="20"/>
        <v>1112.596374</v>
      </c>
      <c r="M1326" s="135">
        <f>'Predikcia 15min'!K1323</f>
        <v>3</v>
      </c>
      <c r="N1326" s="10">
        <v>8</v>
      </c>
    </row>
    <row r="1327" spans="3:14" ht="15.75" thickBot="1">
      <c r="C1327" s="93">
        <f>'Predikcia 15min'!A1324</f>
        <v>45761</v>
      </c>
      <c r="D1327" s="138">
        <f>'Predikcia 15min'!B1324</f>
        <v>13.76041666666643</v>
      </c>
      <c r="E1327" s="68">
        <f>'Predikcia 15min'!G1324</f>
        <v>7058.75</v>
      </c>
      <c r="F1327" s="69">
        <f>'Predikcia 15min'!O1324</f>
        <v>5883</v>
      </c>
      <c r="G1327" s="70">
        <f>'Predikcia 15min'!P1324</f>
        <v>17324</v>
      </c>
      <c r="H1327" s="142">
        <v>8</v>
      </c>
      <c r="I1327" s="144">
        <f>'DHS2025'!L1323/1000</f>
        <v>8.0370000000000008</v>
      </c>
      <c r="J1327" s="49">
        <f>'Predikcia 15min'!R1324</f>
        <v>141.18</v>
      </c>
      <c r="K1327" s="47">
        <f t="shared" si="20"/>
        <v>1108.0467234</v>
      </c>
      <c r="M1327" s="135">
        <f>'Predikcia 15min'!K1324</f>
        <v>3</v>
      </c>
      <c r="N1327" s="10">
        <v>8</v>
      </c>
    </row>
    <row r="1328" spans="3:14" ht="15.75" thickBot="1">
      <c r="C1328" s="93">
        <f>'Predikcia 15min'!A1325</f>
        <v>45761</v>
      </c>
      <c r="D1328" s="138">
        <f>'Predikcia 15min'!B1325</f>
        <v>13.770833333333096</v>
      </c>
      <c r="E1328" s="68">
        <f>'Predikcia 15min'!G1325</f>
        <v>7355.5</v>
      </c>
      <c r="F1328" s="69">
        <f>'Predikcia 15min'!O1325</f>
        <v>6423</v>
      </c>
      <c r="G1328" s="70">
        <f>'Predikcia 15min'!P1325</f>
        <v>17410</v>
      </c>
      <c r="H1328" s="142">
        <v>8</v>
      </c>
      <c r="I1328" s="144">
        <f>'DHS2025'!L1324/1000</f>
        <v>8.0549999999999997</v>
      </c>
      <c r="J1328" s="49">
        <f>'Predikcia 15min'!R1325</f>
        <v>141.18</v>
      </c>
      <c r="K1328" s="47">
        <f t="shared" si="20"/>
        <v>1110.5283509999999</v>
      </c>
      <c r="M1328" s="135">
        <f>'Predikcia 15min'!K1325</f>
        <v>3</v>
      </c>
      <c r="N1328" s="10">
        <v>8</v>
      </c>
    </row>
    <row r="1329" spans="3:14" ht="15.75" thickBot="1">
      <c r="C1329" s="93">
        <f>'Predikcia 15min'!A1326</f>
        <v>45761</v>
      </c>
      <c r="D1329" s="138">
        <f>'Predikcia 15min'!B1326</f>
        <v>13.781249999999762</v>
      </c>
      <c r="E1329" s="68">
        <f>'Predikcia 15min'!G1326</f>
        <v>8123</v>
      </c>
      <c r="F1329" s="69">
        <f>'Predikcia 15min'!O1326</f>
        <v>7675</v>
      </c>
      <c r="G1329" s="70">
        <f>'Predikcia 15min'!P1326</f>
        <v>15439</v>
      </c>
      <c r="H1329" s="142">
        <v>8</v>
      </c>
      <c r="I1329" s="144">
        <f>'DHS2025'!L1325/1000</f>
        <v>8.0630000000000006</v>
      </c>
      <c r="J1329" s="49">
        <f>'Predikcia 15min'!R1326</f>
        <v>141.18</v>
      </c>
      <c r="K1329" s="47">
        <f t="shared" si="20"/>
        <v>1111.6312966</v>
      </c>
      <c r="M1329" s="135">
        <f>'Predikcia 15min'!K1326</f>
        <v>3</v>
      </c>
      <c r="N1329" s="10">
        <v>8</v>
      </c>
    </row>
    <row r="1330" spans="3:14" ht="15.75" thickBot="1">
      <c r="C1330" s="93">
        <f>'Predikcia 15min'!A1327</f>
        <v>45761</v>
      </c>
      <c r="D1330" s="138">
        <f>'Predikcia 15min'!B1327</f>
        <v>13.791666666666428</v>
      </c>
      <c r="E1330" s="68">
        <f>'Predikcia 15min'!G1327</f>
        <v>8017.5</v>
      </c>
      <c r="F1330" s="69">
        <f>'Predikcia 15min'!O1327</f>
        <v>8707</v>
      </c>
      <c r="G1330" s="70">
        <f>'Predikcia 15min'!P1327</f>
        <v>14700</v>
      </c>
      <c r="H1330" s="142">
        <v>8</v>
      </c>
      <c r="I1330" s="144">
        <f>'DHS2025'!L1326/1000</f>
        <v>8.0790000000000006</v>
      </c>
      <c r="J1330" s="49">
        <f>'Predikcia 15min'!R1327</f>
        <v>195.08</v>
      </c>
      <c r="K1330" s="47">
        <f t="shared" si="20"/>
        <v>1544.9407068</v>
      </c>
      <c r="M1330" s="135">
        <f>'Predikcia 15min'!K1327</f>
        <v>3</v>
      </c>
      <c r="N1330" s="10">
        <v>8</v>
      </c>
    </row>
    <row r="1331" spans="3:14" ht="15.75" thickBot="1">
      <c r="C1331" s="93">
        <f>'Predikcia 15min'!A1328</f>
        <v>45761</v>
      </c>
      <c r="D1331" s="138">
        <f>'Predikcia 15min'!B1328</f>
        <v>13.802083333333094</v>
      </c>
      <c r="E1331" s="68">
        <f>'Predikcia 15min'!G1328</f>
        <v>8593.75</v>
      </c>
      <c r="F1331" s="69">
        <f>'Predikcia 15min'!O1328</f>
        <v>9773</v>
      </c>
      <c r="G1331" s="70">
        <f>'Predikcia 15min'!P1328</f>
        <v>13683</v>
      </c>
      <c r="H1331" s="142">
        <v>8</v>
      </c>
      <c r="I1331" s="144">
        <f>'DHS2025'!L1327/1000</f>
        <v>8.0510000000000002</v>
      </c>
      <c r="J1331" s="49">
        <f>'Predikcia 15min'!R1328</f>
        <v>195.08</v>
      </c>
      <c r="K1331" s="47">
        <f t="shared" si="20"/>
        <v>1539.5862892</v>
      </c>
      <c r="M1331" s="135">
        <f>'Predikcia 15min'!K1328</f>
        <v>3</v>
      </c>
      <c r="N1331" s="10">
        <v>8</v>
      </c>
    </row>
    <row r="1332" spans="3:14" ht="15.75" thickBot="1">
      <c r="C1332" s="93">
        <f>'Predikcia 15min'!A1329</f>
        <v>45761</v>
      </c>
      <c r="D1332" s="138">
        <f>'Predikcia 15min'!B1329</f>
        <v>13.81249999999976</v>
      </c>
      <c r="E1332" s="68">
        <f>'Predikcia 15min'!G1329</f>
        <v>8916.75</v>
      </c>
      <c r="F1332" s="69">
        <f>'Predikcia 15min'!O1329</f>
        <v>9799</v>
      </c>
      <c r="G1332" s="70">
        <f>'Predikcia 15min'!P1329</f>
        <v>13573</v>
      </c>
      <c r="H1332" s="142">
        <v>8</v>
      </c>
      <c r="I1332" s="144">
        <f>'DHS2025'!L1328/1000</f>
        <v>8.0619999999999994</v>
      </c>
      <c r="J1332" s="49">
        <f>'Predikcia 15min'!R1329</f>
        <v>195.08</v>
      </c>
      <c r="K1332" s="47">
        <f t="shared" si="20"/>
        <v>1541.6898103999997</v>
      </c>
      <c r="M1332" s="135">
        <f>'Predikcia 15min'!K1329</f>
        <v>3</v>
      </c>
      <c r="N1332" s="10">
        <v>8</v>
      </c>
    </row>
    <row r="1333" spans="3:14" ht="15.75" thickBot="1">
      <c r="C1333" s="93">
        <f>'Predikcia 15min'!A1330</f>
        <v>45761</v>
      </c>
      <c r="D1333" s="138">
        <f>'Predikcia 15min'!B1330</f>
        <v>13.822916666666426</v>
      </c>
      <c r="E1333" s="68">
        <f>'Predikcia 15min'!G1330</f>
        <v>8703</v>
      </c>
      <c r="F1333" s="69">
        <f>'Predikcia 15min'!O1330</f>
        <v>10142</v>
      </c>
      <c r="G1333" s="70">
        <f>'Predikcia 15min'!P1330</f>
        <v>13404</v>
      </c>
      <c r="H1333" s="142">
        <v>8</v>
      </c>
      <c r="I1333" s="144">
        <f>'DHS2025'!L1329/1000</f>
        <v>8.0670000000000002</v>
      </c>
      <c r="J1333" s="49">
        <f>'Predikcia 15min'!R1330</f>
        <v>195.08</v>
      </c>
      <c r="K1333" s="47">
        <f t="shared" si="20"/>
        <v>1542.6459563999999</v>
      </c>
      <c r="M1333" s="135">
        <f>'Predikcia 15min'!K1330</f>
        <v>3</v>
      </c>
      <c r="N1333" s="10">
        <v>8</v>
      </c>
    </row>
    <row r="1334" spans="3:14" ht="15.75" thickBot="1">
      <c r="C1334" s="93">
        <f>'Predikcia 15min'!A1331</f>
        <v>45761</v>
      </c>
      <c r="D1334" s="138">
        <f>'Predikcia 15min'!B1331</f>
        <v>13.833333333333092</v>
      </c>
      <c r="E1334" s="68">
        <f>'Predikcia 15min'!G1331</f>
        <v>9190.5</v>
      </c>
      <c r="F1334" s="69">
        <f>'Predikcia 15min'!O1331</f>
        <v>10622</v>
      </c>
      <c r="G1334" s="70">
        <f>'Predikcia 15min'!P1331</f>
        <v>13109</v>
      </c>
      <c r="H1334" s="142">
        <v>8</v>
      </c>
      <c r="I1334" s="144">
        <f>'DHS2025'!L1330/1000</f>
        <v>8.06</v>
      </c>
      <c r="J1334" s="49">
        <f>'Predikcia 15min'!R1331</f>
        <v>178.99</v>
      </c>
      <c r="K1334" s="47">
        <f t="shared" si="20"/>
        <v>1412.9188060000001</v>
      </c>
      <c r="M1334" s="135">
        <f>'Predikcia 15min'!K1331</f>
        <v>4</v>
      </c>
      <c r="N1334" s="10">
        <v>8</v>
      </c>
    </row>
    <row r="1335" spans="3:14" ht="15.75" thickBot="1">
      <c r="C1335" s="93">
        <f>'Predikcia 15min'!A1332</f>
        <v>45761</v>
      </c>
      <c r="D1335" s="138">
        <f>'Predikcia 15min'!B1332</f>
        <v>13.843749999999758</v>
      </c>
      <c r="E1335" s="68">
        <f>'Predikcia 15min'!G1332</f>
        <v>9158</v>
      </c>
      <c r="F1335" s="69">
        <f>'Predikcia 15min'!O1332</f>
        <v>10263</v>
      </c>
      <c r="G1335" s="70">
        <f>'Predikcia 15min'!P1332</f>
        <v>13364</v>
      </c>
      <c r="H1335" s="142">
        <v>8</v>
      </c>
      <c r="I1335" s="144">
        <f>'DHS2025'!L1331/1000</f>
        <v>8.0540000000000003</v>
      </c>
      <c r="J1335" s="49">
        <f>'Predikcia 15min'!R1332</f>
        <v>178.99</v>
      </c>
      <c r="K1335" s="47">
        <f t="shared" si="20"/>
        <v>1411.8670054000002</v>
      </c>
      <c r="M1335" s="135">
        <f>'Predikcia 15min'!K1332</f>
        <v>4</v>
      </c>
      <c r="N1335" s="10">
        <v>8</v>
      </c>
    </row>
    <row r="1336" spans="3:14" ht="15.75" thickBot="1">
      <c r="C1336" s="93">
        <f>'Predikcia 15min'!A1333</f>
        <v>45761</v>
      </c>
      <c r="D1336" s="138">
        <f>'Predikcia 15min'!B1333</f>
        <v>13.854166666666424</v>
      </c>
      <c r="E1336" s="68">
        <f>'Predikcia 15min'!G1333</f>
        <v>9736</v>
      </c>
      <c r="F1336" s="69">
        <f>'Predikcia 15min'!O1333</f>
        <v>10451</v>
      </c>
      <c r="G1336" s="70">
        <f>'Predikcia 15min'!P1333</f>
        <v>13071</v>
      </c>
      <c r="H1336" s="142">
        <v>8</v>
      </c>
      <c r="I1336" s="144">
        <f>'DHS2025'!L1332/1000</f>
        <v>8.0630000000000006</v>
      </c>
      <c r="J1336" s="49">
        <f>'Predikcia 15min'!R1333</f>
        <v>178.99</v>
      </c>
      <c r="K1336" s="47">
        <f t="shared" si="20"/>
        <v>1413.4447063000002</v>
      </c>
      <c r="M1336" s="135">
        <f>'Predikcia 15min'!K1333</f>
        <v>4</v>
      </c>
      <c r="N1336" s="10">
        <v>8</v>
      </c>
    </row>
    <row r="1337" spans="3:14" ht="15.75" thickBot="1">
      <c r="C1337" s="93">
        <f>'Predikcia 15min'!A1334</f>
        <v>45761</v>
      </c>
      <c r="D1337" s="138">
        <f>'Predikcia 15min'!B1334</f>
        <v>13.864583333333091</v>
      </c>
      <c r="E1337" s="68">
        <f>'Predikcia 15min'!G1334</f>
        <v>9591.75</v>
      </c>
      <c r="F1337" s="69">
        <f>'Predikcia 15min'!O1334</f>
        <v>11814</v>
      </c>
      <c r="G1337" s="70">
        <f>'Predikcia 15min'!P1334</f>
        <v>11917</v>
      </c>
      <c r="H1337" s="142">
        <v>8</v>
      </c>
      <c r="I1337" s="144">
        <f>'DHS2025'!L1333/1000</f>
        <v>8.048</v>
      </c>
      <c r="J1337" s="49">
        <f>'Predikcia 15min'!R1334</f>
        <v>178.99</v>
      </c>
      <c r="K1337" s="47">
        <f t="shared" si="20"/>
        <v>1410.8152048000002</v>
      </c>
      <c r="M1337" s="135">
        <f>'Predikcia 15min'!K1334</f>
        <v>4</v>
      </c>
      <c r="N1337" s="10">
        <v>8</v>
      </c>
    </row>
    <row r="1338" spans="3:14" ht="15.75" thickBot="1">
      <c r="C1338" s="93">
        <f>'Predikcia 15min'!A1335</f>
        <v>45761</v>
      </c>
      <c r="D1338" s="138">
        <f>'Predikcia 15min'!B1335</f>
        <v>13.874999999999757</v>
      </c>
      <c r="E1338" s="68">
        <f>'Predikcia 15min'!G1335</f>
        <v>8949.75</v>
      </c>
      <c r="F1338" s="69">
        <f>'Predikcia 15min'!O1335</f>
        <v>13049</v>
      </c>
      <c r="G1338" s="70">
        <f>'Predikcia 15min'!P1335</f>
        <v>10745</v>
      </c>
      <c r="H1338" s="142">
        <v>8</v>
      </c>
      <c r="I1338" s="144">
        <f>'DHS2025'!L1334/1000</f>
        <v>8.0530000000000008</v>
      </c>
      <c r="J1338" s="49">
        <f>'Predikcia 15min'!R1335</f>
        <v>112.52</v>
      </c>
      <c r="K1338" s="47">
        <f t="shared" si="20"/>
        <v>881.76162439999996</v>
      </c>
      <c r="M1338" s="135">
        <f>'Predikcia 15min'!K1335</f>
        <v>3</v>
      </c>
      <c r="N1338" s="10">
        <v>8</v>
      </c>
    </row>
    <row r="1339" spans="3:14" ht="15.75" thickBot="1">
      <c r="C1339" s="93">
        <f>'Predikcia 15min'!A1336</f>
        <v>45761</v>
      </c>
      <c r="D1339" s="138">
        <f>'Predikcia 15min'!B1336</f>
        <v>13.885416666666423</v>
      </c>
      <c r="E1339" s="68">
        <f>'Predikcia 15min'!G1336</f>
        <v>8649.25</v>
      </c>
      <c r="F1339" s="69">
        <f>'Predikcia 15min'!O1336</f>
        <v>12300</v>
      </c>
      <c r="G1339" s="70">
        <f>'Predikcia 15min'!P1336</f>
        <v>11363</v>
      </c>
      <c r="H1339" s="142">
        <v>8</v>
      </c>
      <c r="I1339" s="144">
        <f>'DHS2025'!L1335/1000</f>
        <v>8.0649999999999995</v>
      </c>
      <c r="J1339" s="49">
        <f>'Predikcia 15min'!R1336</f>
        <v>112.52</v>
      </c>
      <c r="K1339" s="47">
        <f t="shared" si="20"/>
        <v>883.07556199999976</v>
      </c>
      <c r="M1339" s="135">
        <f>'Predikcia 15min'!K1336</f>
        <v>3</v>
      </c>
      <c r="N1339" s="10">
        <v>8</v>
      </c>
    </row>
    <row r="1340" spans="3:14" ht="15.75" thickBot="1">
      <c r="C1340" s="93">
        <f>'Predikcia 15min'!A1337</f>
        <v>45761</v>
      </c>
      <c r="D1340" s="138">
        <f>'Predikcia 15min'!B1337</f>
        <v>13.895833333333089</v>
      </c>
      <c r="E1340" s="68">
        <f>'Predikcia 15min'!G1337</f>
        <v>9091.5</v>
      </c>
      <c r="F1340" s="69">
        <f>'Predikcia 15min'!O1337</f>
        <v>11237</v>
      </c>
      <c r="G1340" s="70">
        <f>'Predikcia 15min'!P1337</f>
        <v>12315</v>
      </c>
      <c r="H1340" s="142">
        <v>8</v>
      </c>
      <c r="I1340" s="144">
        <f>'DHS2025'!L1336/1000</f>
        <v>8.01</v>
      </c>
      <c r="J1340" s="49">
        <f>'Predikcia 15min'!R1337</f>
        <v>112.52</v>
      </c>
      <c r="K1340" s="47">
        <f t="shared" si="20"/>
        <v>877.0533479999998</v>
      </c>
      <c r="M1340" s="135">
        <f>'Predikcia 15min'!K1337</f>
        <v>4</v>
      </c>
      <c r="N1340" s="10">
        <v>8</v>
      </c>
    </row>
    <row r="1341" spans="3:14" ht="15.75" thickBot="1">
      <c r="C1341" s="93">
        <f>'Predikcia 15min'!A1338</f>
        <v>45761</v>
      </c>
      <c r="D1341" s="138">
        <f>'Predikcia 15min'!B1338</f>
        <v>13.906249999999755</v>
      </c>
      <c r="E1341" s="68">
        <f>'Predikcia 15min'!G1338</f>
        <v>9037.25</v>
      </c>
      <c r="F1341" s="69">
        <f>'Predikcia 15min'!O1338</f>
        <v>9260</v>
      </c>
      <c r="G1341" s="70">
        <f>'Predikcia 15min'!P1338</f>
        <v>13406</v>
      </c>
      <c r="H1341" s="142">
        <v>6</v>
      </c>
      <c r="I1341" s="144">
        <f>'DHS2025'!L1337/1000</f>
        <v>7.327</v>
      </c>
      <c r="J1341" s="49">
        <f>'Predikcia 15min'!R1338</f>
        <v>112.52</v>
      </c>
      <c r="K1341" s="47">
        <f t="shared" si="20"/>
        <v>802.26839959999984</v>
      </c>
      <c r="M1341" s="135">
        <f>'Predikcia 15min'!K1338</f>
        <v>4</v>
      </c>
      <c r="N1341" s="10">
        <v>6</v>
      </c>
    </row>
    <row r="1342" spans="3:14" ht="15.75" thickBot="1">
      <c r="C1342" s="93">
        <f>'Predikcia 15min'!A1339</f>
        <v>45761</v>
      </c>
      <c r="D1342" s="138">
        <f>'Predikcia 15min'!B1339</f>
        <v>13.916666666666421</v>
      </c>
      <c r="E1342" s="68">
        <f>'Predikcia 15min'!G1339</f>
        <v>8356.25</v>
      </c>
      <c r="F1342" s="69">
        <f>'Predikcia 15min'!O1339</f>
        <v>6837</v>
      </c>
      <c r="G1342" s="70">
        <f>'Predikcia 15min'!P1339</f>
        <v>5645</v>
      </c>
      <c r="H1342" s="142">
        <v>4</v>
      </c>
      <c r="I1342" s="144">
        <f>'DHS2025'!L1338/1000</f>
        <v>4.069</v>
      </c>
      <c r="J1342" s="49">
        <f>'Predikcia 15min'!R1339</f>
        <v>97.74</v>
      </c>
      <c r="K1342" s="47">
        <f t="shared" si="20"/>
        <v>385.99591939999993</v>
      </c>
      <c r="M1342" s="135">
        <f>'Predikcia 15min'!K1339</f>
        <v>3</v>
      </c>
      <c r="N1342" s="10">
        <v>4</v>
      </c>
    </row>
    <row r="1343" spans="3:14" ht="15.75" thickBot="1">
      <c r="C1343" s="93">
        <f>'Predikcia 15min'!A1340</f>
        <v>45761</v>
      </c>
      <c r="D1343" s="138">
        <f>'Predikcia 15min'!B1340</f>
        <v>13.927083333333087</v>
      </c>
      <c r="E1343" s="68">
        <f>'Predikcia 15min'!G1340</f>
        <v>7193.75</v>
      </c>
      <c r="F1343" s="69">
        <f>'Predikcia 15min'!O1340</f>
        <v>6774</v>
      </c>
      <c r="G1343" s="70">
        <f>'Predikcia 15min'!P1340</f>
        <v>6689</v>
      </c>
      <c r="H1343" s="142">
        <v>4</v>
      </c>
      <c r="I1343" s="144">
        <f>'DHS2025'!L1339/1000</f>
        <v>4.0419999999999998</v>
      </c>
      <c r="J1343" s="49">
        <f>'Predikcia 15min'!R1340</f>
        <v>97.74</v>
      </c>
      <c r="K1343" s="47">
        <f t="shared" si="20"/>
        <v>383.4346291999999</v>
      </c>
      <c r="M1343" s="135">
        <f>'Predikcia 15min'!K1340</f>
        <v>3</v>
      </c>
      <c r="N1343" s="10">
        <v>4</v>
      </c>
    </row>
    <row r="1344" spans="3:14" ht="15.75" thickBot="1">
      <c r="C1344" s="93">
        <f>'Predikcia 15min'!A1341</f>
        <v>45761</v>
      </c>
      <c r="D1344" s="138">
        <f>'Predikcia 15min'!B1341</f>
        <v>13.937499999999753</v>
      </c>
      <c r="E1344" s="68">
        <f>'Predikcia 15min'!G1341</f>
        <v>6108.5</v>
      </c>
      <c r="F1344" s="69">
        <f>'Predikcia 15min'!O1341</f>
        <v>6029</v>
      </c>
      <c r="G1344" s="70">
        <f>'Predikcia 15min'!P1341</f>
        <v>6905</v>
      </c>
      <c r="H1344" s="142">
        <v>4</v>
      </c>
      <c r="I1344" s="144">
        <f>'DHS2025'!L1340/1000</f>
        <v>4.0529999999999999</v>
      </c>
      <c r="J1344" s="49">
        <f>'Predikcia 15min'!R1341</f>
        <v>97.74</v>
      </c>
      <c r="K1344" s="47">
        <f t="shared" si="20"/>
        <v>384.47811779999995</v>
      </c>
      <c r="M1344" s="135">
        <f>'Predikcia 15min'!K1341</f>
        <v>3</v>
      </c>
      <c r="N1344" s="10">
        <v>4</v>
      </c>
    </row>
    <row r="1345" spans="3:14" ht="15.75" thickBot="1">
      <c r="C1345" s="93">
        <f>'Predikcia 15min'!A1342</f>
        <v>45761</v>
      </c>
      <c r="D1345" s="138">
        <f>'Predikcia 15min'!B1342</f>
        <v>13.947916666666419</v>
      </c>
      <c r="E1345" s="68">
        <f>'Predikcia 15min'!G1342</f>
        <v>5381.25</v>
      </c>
      <c r="F1345" s="69">
        <f>'Predikcia 15min'!O1342</f>
        <v>5197</v>
      </c>
      <c r="G1345" s="70">
        <f>'Predikcia 15min'!P1342</f>
        <v>7278</v>
      </c>
      <c r="H1345" s="142">
        <v>4</v>
      </c>
      <c r="I1345" s="144">
        <f>'DHS2025'!L1341/1000</f>
        <v>4.0679999999999996</v>
      </c>
      <c r="J1345" s="49">
        <f>'Predikcia 15min'!R1342</f>
        <v>97.74</v>
      </c>
      <c r="K1345" s="47">
        <f t="shared" si="20"/>
        <v>385.90105679999994</v>
      </c>
      <c r="M1345" s="135">
        <f>'Predikcia 15min'!K1342</f>
        <v>2</v>
      </c>
      <c r="N1345" s="10">
        <v>4</v>
      </c>
    </row>
    <row r="1346" spans="3:14" ht="15.75" thickBot="1">
      <c r="C1346" s="93">
        <f>'Predikcia 15min'!A1343</f>
        <v>45761</v>
      </c>
      <c r="D1346" s="138">
        <f>'Predikcia 15min'!B1343</f>
        <v>13.958333333333085</v>
      </c>
      <c r="E1346" s="68">
        <f>'Predikcia 15min'!G1343</f>
        <v>4557.75</v>
      </c>
      <c r="F1346" s="69">
        <f>'Predikcia 15min'!O1343</f>
        <v>3867</v>
      </c>
      <c r="G1346" s="70">
        <f>'Predikcia 15min'!P1343</f>
        <v>7167</v>
      </c>
      <c r="H1346" s="142">
        <v>2</v>
      </c>
      <c r="I1346" s="144">
        <f>'DHS2025'!L1342/1000</f>
        <v>2.8490000000000002</v>
      </c>
      <c r="J1346" s="49">
        <f>'Predikcia 15min'!R1343</f>
        <v>82.81</v>
      </c>
      <c r="K1346" s="47">
        <f t="shared" si="20"/>
        <v>228.1533331</v>
      </c>
      <c r="M1346" s="135">
        <f>'Predikcia 15min'!K1343</f>
        <v>2</v>
      </c>
      <c r="N1346" s="10">
        <v>2</v>
      </c>
    </row>
    <row r="1347" spans="3:14" ht="15.75" thickBot="1">
      <c r="C1347" s="93">
        <f>'Predikcia 15min'!A1344</f>
        <v>45761</v>
      </c>
      <c r="D1347" s="138">
        <f>'Predikcia 15min'!B1344</f>
        <v>13.968749999999751</v>
      </c>
      <c r="E1347" s="68">
        <f>'Predikcia 15min'!G1344</f>
        <v>2774</v>
      </c>
      <c r="F1347" s="69">
        <f>'Predikcia 15min'!O1344</f>
        <v>3933</v>
      </c>
      <c r="G1347" s="70">
        <f>'Predikcia 15min'!P1344</f>
        <v>4579</v>
      </c>
      <c r="H1347" s="142">
        <v>2</v>
      </c>
      <c r="I1347" s="144">
        <f>'DHS2025'!L1343/1000</f>
        <v>2.0569999999999999</v>
      </c>
      <c r="J1347" s="49">
        <f>'Predikcia 15min'!R1344</f>
        <v>82.81</v>
      </c>
      <c r="K1347" s="47">
        <f t="shared" si="20"/>
        <v>164.72846829999997</v>
      </c>
      <c r="M1347" s="135">
        <f>'Predikcia 15min'!K1344</f>
        <v>1</v>
      </c>
      <c r="N1347" s="10">
        <v>2</v>
      </c>
    </row>
    <row r="1348" spans="3:14" ht="15.75" thickBot="1">
      <c r="C1348" s="93">
        <f>'Predikcia 15min'!A1345</f>
        <v>45761</v>
      </c>
      <c r="D1348" s="138">
        <f>'Predikcia 15min'!B1345</f>
        <v>13.979166666666417</v>
      </c>
      <c r="E1348" s="68">
        <f>'Predikcia 15min'!G1345</f>
        <v>2564.5</v>
      </c>
      <c r="F1348" s="69">
        <f>'Predikcia 15min'!O1345</f>
        <v>3294</v>
      </c>
      <c r="G1348" s="70">
        <f>'Predikcia 15min'!P1345</f>
        <v>4982</v>
      </c>
      <c r="H1348" s="142">
        <v>2</v>
      </c>
      <c r="I1348" s="144">
        <f>'DHS2025'!L1344/1000</f>
        <v>2.048</v>
      </c>
      <c r="J1348" s="49">
        <f>'Predikcia 15min'!R1345</f>
        <v>82.81</v>
      </c>
      <c r="K1348" s="47">
        <f t="shared" si="20"/>
        <v>164.00773119999999</v>
      </c>
      <c r="M1348" s="135">
        <f>'Predikcia 15min'!K1345</f>
        <v>1</v>
      </c>
      <c r="N1348" s="10">
        <v>2</v>
      </c>
    </row>
    <row r="1349" spans="3:14" ht="15.75" thickBot="1">
      <c r="C1349" s="93">
        <f>'Predikcia 15min'!A1346</f>
        <v>45761</v>
      </c>
      <c r="D1349" s="138">
        <f>'Predikcia 15min'!B1346</f>
        <v>13.989583333333083</v>
      </c>
      <c r="E1349" s="68">
        <f>'Predikcia 15min'!G1346</f>
        <v>2477.75</v>
      </c>
      <c r="F1349" s="69">
        <f>'Predikcia 15min'!O1346</f>
        <v>3166</v>
      </c>
      <c r="G1349" s="70">
        <f>'Predikcia 15min'!P1346</f>
        <v>4896</v>
      </c>
      <c r="H1349" s="143">
        <v>2</v>
      </c>
      <c r="I1349" s="145">
        <f>'DHS2025'!L1345/1000</f>
        <v>2.056</v>
      </c>
      <c r="J1349" s="49">
        <f>'Predikcia 15min'!R1346</f>
        <v>82.81</v>
      </c>
      <c r="K1349" s="47">
        <f t="shared" si="20"/>
        <v>164.64838639999999</v>
      </c>
      <c r="M1349" s="135">
        <f>'Predikcia 15min'!K1346</f>
        <v>1</v>
      </c>
      <c r="N1349" s="10">
        <v>2</v>
      </c>
    </row>
    <row r="1350" spans="3:14" ht="15.75" thickBot="1">
      <c r="C1350" s="126">
        <f>'Predikcia 15min'!A1347</f>
        <v>45762</v>
      </c>
      <c r="D1350" s="129">
        <f>'Predikcia 15min'!B1347</f>
        <v>13.99999999999975</v>
      </c>
      <c r="E1350" s="65">
        <f>'Predikcia 15min'!G1347</f>
        <v>2543.5</v>
      </c>
      <c r="F1350" s="66">
        <f>'Predikcia 15min'!O1347</f>
        <v>2122</v>
      </c>
      <c r="G1350" s="132">
        <f>'Predikcia 15min'!P1347</f>
        <v>6143</v>
      </c>
      <c r="H1350" s="142">
        <v>2</v>
      </c>
      <c r="I1350" s="144">
        <f>'DHS2025'!L1346/1000</f>
        <v>2.0499999999999998</v>
      </c>
      <c r="J1350" s="49">
        <f>'Predikcia 15min'!R1347</f>
        <v>81.45</v>
      </c>
      <c r="K1350" s="47">
        <f t="shared" si="20"/>
        <v>161.40777499999999</v>
      </c>
      <c r="M1350" s="135">
        <f>'Predikcia 15min'!K1347</f>
        <v>1</v>
      </c>
      <c r="N1350" s="10">
        <v>2</v>
      </c>
    </row>
    <row r="1351" spans="3:14" ht="15.75" thickBot="1">
      <c r="C1351" s="127">
        <f>'Predikcia 15min'!A1348</f>
        <v>45762</v>
      </c>
      <c r="D1351" s="130">
        <f>'Predikcia 15min'!B1348</f>
        <v>14.010416666666416</v>
      </c>
      <c r="E1351" s="68">
        <f>'Predikcia 15min'!G1348</f>
        <v>2688</v>
      </c>
      <c r="F1351" s="69">
        <f>'Predikcia 15min'!O1348</f>
        <v>1912</v>
      </c>
      <c r="G1351" s="133">
        <f>'Predikcia 15min'!P1348</f>
        <v>6495</v>
      </c>
      <c r="H1351" s="142">
        <v>2</v>
      </c>
      <c r="I1351" s="144">
        <f>'DHS2025'!L1347/1000</f>
        <v>2.0609999999999999</v>
      </c>
      <c r="J1351" s="49">
        <f>'Predikcia 15min'!R1348</f>
        <v>81.45</v>
      </c>
      <c r="K1351" s="47">
        <f t="shared" ref="K1351:K1414" si="21">(J1351*0.99-1.9)*I1351</f>
        <v>162.2738655</v>
      </c>
      <c r="M1351" s="135">
        <f>'Predikcia 15min'!K1348</f>
        <v>1</v>
      </c>
      <c r="N1351" s="10">
        <v>2</v>
      </c>
    </row>
    <row r="1352" spans="3:14" ht="15.75" thickBot="1">
      <c r="C1352" s="127">
        <f>'Predikcia 15min'!A1349</f>
        <v>45762</v>
      </c>
      <c r="D1352" s="130">
        <f>'Predikcia 15min'!B1349</f>
        <v>14.020833333333082</v>
      </c>
      <c r="E1352" s="68">
        <f>'Predikcia 15min'!G1349</f>
        <v>3062.25</v>
      </c>
      <c r="F1352" s="69">
        <f>'Predikcia 15min'!O1349</f>
        <v>1494</v>
      </c>
      <c r="G1352" s="133">
        <f>'Predikcia 15min'!P1349</f>
        <v>6712</v>
      </c>
      <c r="H1352" s="142">
        <v>2</v>
      </c>
      <c r="I1352" s="144">
        <f>'DHS2025'!L1348/1000</f>
        <v>2.0630000000000002</v>
      </c>
      <c r="J1352" s="49">
        <f>'Predikcia 15min'!R1349</f>
        <v>81.45</v>
      </c>
      <c r="K1352" s="47">
        <f t="shared" si="21"/>
        <v>162.43133650000001</v>
      </c>
      <c r="M1352" s="135">
        <f>'Predikcia 15min'!K1349</f>
        <v>2</v>
      </c>
      <c r="N1352" s="10">
        <v>2</v>
      </c>
    </row>
    <row r="1353" spans="3:14" ht="15.75" thickBot="1">
      <c r="C1353" s="127">
        <f>'Predikcia 15min'!A1350</f>
        <v>45762</v>
      </c>
      <c r="D1353" s="130">
        <f>'Predikcia 15min'!B1350</f>
        <v>14.031249999999748</v>
      </c>
      <c r="E1353" s="68">
        <f>'Predikcia 15min'!G1350</f>
        <v>3148.25</v>
      </c>
      <c r="F1353" s="69">
        <f>'Predikcia 15min'!O1350</f>
        <v>1747</v>
      </c>
      <c r="G1353" s="133">
        <f>'Predikcia 15min'!P1350</f>
        <v>6803</v>
      </c>
      <c r="H1353" s="142">
        <v>2</v>
      </c>
      <c r="I1353" s="144">
        <f>'DHS2025'!L1349/1000</f>
        <v>2.0680000000000001</v>
      </c>
      <c r="J1353" s="49">
        <f>'Predikcia 15min'!R1350</f>
        <v>81.45</v>
      </c>
      <c r="K1353" s="47">
        <f t="shared" si="21"/>
        <v>162.82501400000001</v>
      </c>
      <c r="M1353" s="135">
        <f>'Predikcia 15min'!K1350</f>
        <v>2</v>
      </c>
      <c r="N1353" s="10">
        <v>2</v>
      </c>
    </row>
    <row r="1354" spans="3:14" ht="15.75" thickBot="1">
      <c r="C1354" s="127">
        <f>'Predikcia 15min'!A1351</f>
        <v>45762</v>
      </c>
      <c r="D1354" s="130">
        <f>'Predikcia 15min'!B1351</f>
        <v>14.041666666666414</v>
      </c>
      <c r="E1354" s="68">
        <f>'Predikcia 15min'!G1351</f>
        <v>3347</v>
      </c>
      <c r="F1354" s="69">
        <f>'Predikcia 15min'!O1351</f>
        <v>1619</v>
      </c>
      <c r="G1354" s="133">
        <f>'Predikcia 15min'!P1351</f>
        <v>6820</v>
      </c>
      <c r="H1354" s="142">
        <v>2</v>
      </c>
      <c r="I1354" s="144">
        <f>'DHS2025'!L1350/1000</f>
        <v>2.0640000000000001</v>
      </c>
      <c r="J1354" s="49">
        <f>'Predikcia 15min'!R1351</f>
        <v>80.05</v>
      </c>
      <c r="K1354" s="47">
        <f t="shared" si="21"/>
        <v>159.64936799999998</v>
      </c>
      <c r="M1354" s="135">
        <f>'Predikcia 15min'!K1351</f>
        <v>2</v>
      </c>
      <c r="N1354" s="10">
        <v>2</v>
      </c>
    </row>
    <row r="1355" spans="3:14" ht="15.75" thickBot="1">
      <c r="C1355" s="127">
        <f>'Predikcia 15min'!A1352</f>
        <v>45762</v>
      </c>
      <c r="D1355" s="130">
        <f>'Predikcia 15min'!B1352</f>
        <v>14.05208333333308</v>
      </c>
      <c r="E1355" s="68">
        <f>'Predikcia 15min'!G1352</f>
        <v>3502.5</v>
      </c>
      <c r="F1355" s="69">
        <f>'Predikcia 15min'!O1352</f>
        <v>1635</v>
      </c>
      <c r="G1355" s="133">
        <f>'Predikcia 15min'!P1352</f>
        <v>6782</v>
      </c>
      <c r="H1355" s="142">
        <v>2</v>
      </c>
      <c r="I1355" s="144">
        <f>'DHS2025'!L1351/1000</f>
        <v>2.0619999999999998</v>
      </c>
      <c r="J1355" s="49">
        <f>'Predikcia 15min'!R1352</f>
        <v>80.05</v>
      </c>
      <c r="K1355" s="47">
        <f t="shared" si="21"/>
        <v>159.49466899999996</v>
      </c>
      <c r="M1355" s="135">
        <f>'Predikcia 15min'!K1352</f>
        <v>2</v>
      </c>
      <c r="N1355" s="10">
        <v>2</v>
      </c>
    </row>
    <row r="1356" spans="3:14" ht="15.75" thickBot="1">
      <c r="C1356" s="127">
        <f>'Predikcia 15min'!A1353</f>
        <v>45762</v>
      </c>
      <c r="D1356" s="130">
        <f>'Predikcia 15min'!B1353</f>
        <v>14.062499999999746</v>
      </c>
      <c r="E1356" s="68">
        <f>'Predikcia 15min'!G1353</f>
        <v>3858.5</v>
      </c>
      <c r="F1356" s="69">
        <f>'Predikcia 15min'!O1353</f>
        <v>1631</v>
      </c>
      <c r="G1356" s="133">
        <f>'Predikcia 15min'!P1353</f>
        <v>6938</v>
      </c>
      <c r="H1356" s="142">
        <v>2</v>
      </c>
      <c r="I1356" s="144">
        <f>'DHS2025'!L1352/1000</f>
        <v>2.0590000000000002</v>
      </c>
      <c r="J1356" s="49">
        <f>'Predikcia 15min'!R1353</f>
        <v>80.05</v>
      </c>
      <c r="K1356" s="47">
        <f t="shared" si="21"/>
        <v>159.2626205</v>
      </c>
      <c r="M1356" s="135">
        <f>'Predikcia 15min'!K1353</f>
        <v>2</v>
      </c>
      <c r="N1356" s="10">
        <v>2</v>
      </c>
    </row>
    <row r="1357" spans="3:14" ht="15.75" thickBot="1">
      <c r="C1357" s="127">
        <f>'Predikcia 15min'!A1354</f>
        <v>45762</v>
      </c>
      <c r="D1357" s="130">
        <f>'Predikcia 15min'!B1354</f>
        <v>14.072916666666412</v>
      </c>
      <c r="E1357" s="68">
        <f>'Predikcia 15min'!G1354</f>
        <v>3734.5</v>
      </c>
      <c r="F1357" s="69">
        <f>'Predikcia 15min'!O1354</f>
        <v>1533</v>
      </c>
      <c r="G1357" s="133">
        <f>'Predikcia 15min'!P1354</f>
        <v>6838</v>
      </c>
      <c r="H1357" s="142">
        <v>2</v>
      </c>
      <c r="I1357" s="144">
        <f>'DHS2025'!L1353/1000</f>
        <v>2.0630000000000002</v>
      </c>
      <c r="J1357" s="49">
        <f>'Predikcia 15min'!R1354</f>
        <v>80.05</v>
      </c>
      <c r="K1357" s="47">
        <f t="shared" si="21"/>
        <v>159.57201849999998</v>
      </c>
      <c r="M1357" s="135">
        <f>'Predikcia 15min'!K1354</f>
        <v>2</v>
      </c>
      <c r="N1357" s="10">
        <v>2</v>
      </c>
    </row>
    <row r="1358" spans="3:14" ht="15.75" thickBot="1">
      <c r="C1358" s="127">
        <f>'Predikcia 15min'!A1355</f>
        <v>45762</v>
      </c>
      <c r="D1358" s="130">
        <f>'Predikcia 15min'!B1355</f>
        <v>14.083333333333078</v>
      </c>
      <c r="E1358" s="68">
        <f>'Predikcia 15min'!G1355</f>
        <v>3628.75</v>
      </c>
      <c r="F1358" s="69">
        <f>'Predikcia 15min'!O1355</f>
        <v>1578</v>
      </c>
      <c r="G1358" s="133">
        <f>'Predikcia 15min'!P1355</f>
        <v>6942</v>
      </c>
      <c r="H1358" s="142">
        <v>2</v>
      </c>
      <c r="I1358" s="144">
        <f>'DHS2025'!L1354/1000</f>
        <v>2.0640000000000001</v>
      </c>
      <c r="J1358" s="49">
        <f>'Predikcia 15min'!R1355</f>
        <v>75.11</v>
      </c>
      <c r="K1358" s="47">
        <f t="shared" si="21"/>
        <v>149.5551696</v>
      </c>
      <c r="M1358" s="135">
        <f>'Predikcia 15min'!K1355</f>
        <v>2</v>
      </c>
      <c r="N1358" s="10">
        <v>2</v>
      </c>
    </row>
    <row r="1359" spans="3:14" ht="15.75" thickBot="1">
      <c r="C1359" s="127">
        <f>'Predikcia 15min'!A1356</f>
        <v>45762</v>
      </c>
      <c r="D1359" s="130">
        <f>'Predikcia 15min'!B1356</f>
        <v>14.093749999999744</v>
      </c>
      <c r="E1359" s="68">
        <f>'Predikcia 15min'!G1356</f>
        <v>4094.75</v>
      </c>
      <c r="F1359" s="69">
        <f>'Predikcia 15min'!O1356</f>
        <v>1564</v>
      </c>
      <c r="G1359" s="133">
        <f>'Predikcia 15min'!P1356</f>
        <v>6932</v>
      </c>
      <c r="H1359" s="142">
        <v>2</v>
      </c>
      <c r="I1359" s="144">
        <f>'DHS2025'!L1355/1000</f>
        <v>2.0659999999999998</v>
      </c>
      <c r="J1359" s="49">
        <f>'Predikcia 15min'!R1356</f>
        <v>75.11</v>
      </c>
      <c r="K1359" s="47">
        <f t="shared" si="21"/>
        <v>149.7000874</v>
      </c>
      <c r="M1359" s="135">
        <f>'Predikcia 15min'!K1356</f>
        <v>2</v>
      </c>
      <c r="N1359" s="10">
        <v>2</v>
      </c>
    </row>
    <row r="1360" spans="3:14" ht="15.75" thickBot="1">
      <c r="C1360" s="127">
        <f>'Predikcia 15min'!A1357</f>
        <v>45762</v>
      </c>
      <c r="D1360" s="130">
        <f>'Predikcia 15min'!B1357</f>
        <v>14.10416666666641</v>
      </c>
      <c r="E1360" s="68">
        <f>'Predikcia 15min'!G1357</f>
        <v>4529.5</v>
      </c>
      <c r="F1360" s="69">
        <f>'Predikcia 15min'!O1357</f>
        <v>1746</v>
      </c>
      <c r="G1360" s="133">
        <f>'Predikcia 15min'!P1357</f>
        <v>6525</v>
      </c>
      <c r="H1360" s="142">
        <v>2</v>
      </c>
      <c r="I1360" s="144">
        <f>'DHS2025'!L1356/1000</f>
        <v>2.0630000000000002</v>
      </c>
      <c r="J1360" s="49">
        <f>'Predikcia 15min'!R1357</f>
        <v>75.11</v>
      </c>
      <c r="K1360" s="47">
        <f t="shared" si="21"/>
        <v>149.48271070000001</v>
      </c>
      <c r="M1360" s="135">
        <f>'Predikcia 15min'!K1357</f>
        <v>2</v>
      </c>
      <c r="N1360" s="10">
        <v>2</v>
      </c>
    </row>
    <row r="1361" spans="3:14" ht="15.75" thickBot="1">
      <c r="C1361" s="127">
        <f>'Predikcia 15min'!A1358</f>
        <v>45762</v>
      </c>
      <c r="D1361" s="130">
        <f>'Predikcia 15min'!B1358</f>
        <v>14.114583333333076</v>
      </c>
      <c r="E1361" s="68">
        <f>'Predikcia 15min'!G1358</f>
        <v>4605.75</v>
      </c>
      <c r="F1361" s="69">
        <f>'Predikcia 15min'!O1358</f>
        <v>2212</v>
      </c>
      <c r="G1361" s="133">
        <f>'Predikcia 15min'!P1358</f>
        <v>6943</v>
      </c>
      <c r="H1361" s="142">
        <v>2</v>
      </c>
      <c r="I1361" s="144">
        <f>'DHS2025'!L1357/1000</f>
        <v>2.0640000000000001</v>
      </c>
      <c r="J1361" s="49">
        <f>'Predikcia 15min'!R1358</f>
        <v>75.11</v>
      </c>
      <c r="K1361" s="47">
        <f t="shared" si="21"/>
        <v>149.5551696</v>
      </c>
      <c r="M1361" s="135">
        <f>'Predikcia 15min'!K1358</f>
        <v>2</v>
      </c>
      <c r="N1361" s="10">
        <v>2</v>
      </c>
    </row>
    <row r="1362" spans="3:14" ht="15.75" thickBot="1">
      <c r="C1362" s="127">
        <f>'Predikcia 15min'!A1359</f>
        <v>45762</v>
      </c>
      <c r="D1362" s="130">
        <f>'Predikcia 15min'!B1359</f>
        <v>14.124999999999742</v>
      </c>
      <c r="E1362" s="68">
        <f>'Predikcia 15min'!G1359</f>
        <v>5142.25</v>
      </c>
      <c r="F1362" s="69">
        <f>'Predikcia 15min'!O1359</f>
        <v>1600</v>
      </c>
      <c r="G1362" s="133">
        <f>'Predikcia 15min'!P1359</f>
        <v>6771</v>
      </c>
      <c r="H1362" s="142">
        <v>3</v>
      </c>
      <c r="I1362" s="144">
        <f>'DHS2025'!L1358/1000</f>
        <v>2.794</v>
      </c>
      <c r="J1362" s="49">
        <f>'Predikcia 15min'!R1359</f>
        <v>73.239999999999995</v>
      </c>
      <c r="K1362" s="47">
        <f t="shared" si="21"/>
        <v>197.27763439999998</v>
      </c>
      <c r="M1362" s="135">
        <f>'Predikcia 15min'!K1359</f>
        <v>2</v>
      </c>
      <c r="N1362" s="10">
        <v>3</v>
      </c>
    </row>
    <row r="1363" spans="3:14" ht="15.75" thickBot="1">
      <c r="C1363" s="127">
        <f>'Predikcia 15min'!A1360</f>
        <v>45762</v>
      </c>
      <c r="D1363" s="130">
        <f>'Predikcia 15min'!B1360</f>
        <v>14.135416666666409</v>
      </c>
      <c r="E1363" s="68">
        <f>'Predikcia 15min'!G1360</f>
        <v>6634.25</v>
      </c>
      <c r="F1363" s="69">
        <f>'Predikcia 15min'!O1360</f>
        <v>2171</v>
      </c>
      <c r="G1363" s="133">
        <f>'Predikcia 15min'!P1360</f>
        <v>9144</v>
      </c>
      <c r="H1363" s="142">
        <v>3</v>
      </c>
      <c r="I1363" s="144">
        <f>'DHS2025'!L1359/1000</f>
        <v>3.0640000000000001</v>
      </c>
      <c r="J1363" s="49">
        <f>'Predikcia 15min'!R1360</f>
        <v>73.239999999999995</v>
      </c>
      <c r="K1363" s="47">
        <f t="shared" si="21"/>
        <v>216.34168639999999</v>
      </c>
      <c r="M1363" s="135">
        <f>'Predikcia 15min'!K1360</f>
        <v>3</v>
      </c>
      <c r="N1363" s="10">
        <v>3</v>
      </c>
    </row>
    <row r="1364" spans="3:14" ht="15.75" thickBot="1">
      <c r="C1364" s="127">
        <f>'Predikcia 15min'!A1361</f>
        <v>45762</v>
      </c>
      <c r="D1364" s="130">
        <f>'Predikcia 15min'!B1361</f>
        <v>14.145833333333075</v>
      </c>
      <c r="E1364" s="68">
        <f>'Predikcia 15min'!G1361</f>
        <v>8004</v>
      </c>
      <c r="F1364" s="69">
        <f>'Predikcia 15min'!O1361</f>
        <v>4563</v>
      </c>
      <c r="G1364" s="133">
        <f>'Predikcia 15min'!P1361</f>
        <v>5999</v>
      </c>
      <c r="H1364" s="142">
        <v>3</v>
      </c>
      <c r="I1364" s="144">
        <f>'DHS2025'!L1360/1000</f>
        <v>3.0569999999999999</v>
      </c>
      <c r="J1364" s="49">
        <f>'Predikcia 15min'!R1361</f>
        <v>73.239999999999995</v>
      </c>
      <c r="K1364" s="47">
        <f t="shared" si="21"/>
        <v>215.84743319999995</v>
      </c>
      <c r="M1364" s="135">
        <f>'Predikcia 15min'!K1361</f>
        <v>3</v>
      </c>
      <c r="N1364" s="10">
        <v>3</v>
      </c>
    </row>
    <row r="1365" spans="3:14" ht="15.75" thickBot="1">
      <c r="C1365" s="127">
        <f>'Predikcia 15min'!A1362</f>
        <v>45762</v>
      </c>
      <c r="D1365" s="130">
        <f>'Predikcia 15min'!B1362</f>
        <v>14.156249999999741</v>
      </c>
      <c r="E1365" s="68">
        <f>'Predikcia 15min'!G1362</f>
        <v>8753</v>
      </c>
      <c r="F1365" s="69">
        <f>'Predikcia 15min'!O1362</f>
        <v>6940</v>
      </c>
      <c r="G1365" s="133">
        <f>'Predikcia 15min'!P1362</f>
        <v>3295</v>
      </c>
      <c r="H1365" s="142">
        <v>3</v>
      </c>
      <c r="I1365" s="144">
        <f>'DHS2025'!L1361/1000</f>
        <v>3.0630000000000002</v>
      </c>
      <c r="J1365" s="49">
        <f>'Predikcia 15min'!R1362</f>
        <v>73.239999999999995</v>
      </c>
      <c r="K1365" s="47">
        <f t="shared" si="21"/>
        <v>216.27107879999997</v>
      </c>
      <c r="M1365" s="135">
        <f>'Predikcia 15min'!K1362</f>
        <v>3</v>
      </c>
      <c r="N1365" s="10">
        <v>3</v>
      </c>
    </row>
    <row r="1366" spans="3:14" ht="15.75" thickBot="1">
      <c r="C1366" s="127">
        <f>'Predikcia 15min'!A1363</f>
        <v>45762</v>
      </c>
      <c r="D1366" s="130">
        <f>'Predikcia 15min'!B1363</f>
        <v>14.166666666666407</v>
      </c>
      <c r="E1366" s="68">
        <f>'Predikcia 15min'!G1363</f>
        <v>10221.75</v>
      </c>
      <c r="F1366" s="69">
        <f>'Predikcia 15min'!O1363</f>
        <v>7635</v>
      </c>
      <c r="G1366" s="133">
        <f>'Predikcia 15min'!P1363</f>
        <v>2927</v>
      </c>
      <c r="H1366" s="142">
        <v>4</v>
      </c>
      <c r="I1366" s="144">
        <f>'DHS2025'!L1362/1000</f>
        <v>3.476</v>
      </c>
      <c r="J1366" s="49">
        <f>'Predikcia 15min'!R1363</f>
        <v>75.650000000000006</v>
      </c>
      <c r="K1366" s="47">
        <f t="shared" si="21"/>
        <v>253.72540599999999</v>
      </c>
      <c r="M1366" s="135">
        <f>'Predikcia 15min'!K1363</f>
        <v>4</v>
      </c>
      <c r="N1366" s="10">
        <v>4</v>
      </c>
    </row>
    <row r="1367" spans="3:14" ht="15.75" thickBot="1">
      <c r="C1367" s="127">
        <f>'Predikcia 15min'!A1364</f>
        <v>45762</v>
      </c>
      <c r="D1367" s="130">
        <f>'Predikcia 15min'!B1364</f>
        <v>14.177083333333073</v>
      </c>
      <c r="E1367" s="68">
        <f>'Predikcia 15min'!G1364</f>
        <v>9771</v>
      </c>
      <c r="F1367" s="69">
        <f>'Predikcia 15min'!O1364</f>
        <v>6289</v>
      </c>
      <c r="G1367" s="133">
        <f>'Predikcia 15min'!P1364</f>
        <v>6898</v>
      </c>
      <c r="H1367" s="142">
        <v>4</v>
      </c>
      <c r="I1367" s="144">
        <f>'DHS2025'!L1363/1000</f>
        <v>4.0529999999999999</v>
      </c>
      <c r="J1367" s="49">
        <f>'Predikcia 15min'!R1364</f>
        <v>75.650000000000006</v>
      </c>
      <c r="K1367" s="47">
        <f t="shared" si="21"/>
        <v>295.84265549999998</v>
      </c>
      <c r="M1367" s="135">
        <f>'Predikcia 15min'!K1364</f>
        <v>4</v>
      </c>
      <c r="N1367" s="10">
        <v>4</v>
      </c>
    </row>
    <row r="1368" spans="3:14" ht="15.75" thickBot="1">
      <c r="C1368" s="127">
        <f>'Predikcia 15min'!A1365</f>
        <v>45762</v>
      </c>
      <c r="D1368" s="130">
        <f>'Predikcia 15min'!B1365</f>
        <v>14.187499999999739</v>
      </c>
      <c r="E1368" s="68">
        <f>'Predikcia 15min'!G1365</f>
        <v>10493.25</v>
      </c>
      <c r="F1368" s="69">
        <f>'Predikcia 15min'!O1365</f>
        <v>10954</v>
      </c>
      <c r="G1368" s="133">
        <f>'Predikcia 15min'!P1365</f>
        <v>2330</v>
      </c>
      <c r="H1368" s="142">
        <v>4</v>
      </c>
      <c r="I1368" s="144">
        <f>'DHS2025'!L1364/1000</f>
        <v>4.0860000000000003</v>
      </c>
      <c r="J1368" s="49">
        <f>'Predikcia 15min'!R1365</f>
        <v>75.650000000000006</v>
      </c>
      <c r="K1368" s="47">
        <f t="shared" si="21"/>
        <v>298.251441</v>
      </c>
      <c r="M1368" s="135">
        <f>'Predikcia 15min'!K1365</f>
        <v>4</v>
      </c>
      <c r="N1368" s="10">
        <v>4</v>
      </c>
    </row>
    <row r="1369" spans="3:14" ht="15.75" thickBot="1">
      <c r="C1369" s="127">
        <f>'Predikcia 15min'!A1366</f>
        <v>45762</v>
      </c>
      <c r="D1369" s="130">
        <f>'Predikcia 15min'!B1366</f>
        <v>14.197916666666405</v>
      </c>
      <c r="E1369" s="68">
        <f>'Predikcia 15min'!G1366</f>
        <v>11781.5</v>
      </c>
      <c r="F1369" s="69">
        <f>'Predikcia 15min'!O1366</f>
        <v>9055</v>
      </c>
      <c r="G1369" s="133">
        <f>'Predikcia 15min'!P1366</f>
        <v>4099</v>
      </c>
      <c r="H1369" s="142">
        <v>4</v>
      </c>
      <c r="I1369" s="144">
        <f>'DHS2025'!L1365/1000</f>
        <v>4.0860000000000003</v>
      </c>
      <c r="J1369" s="49">
        <f>'Predikcia 15min'!R1366</f>
        <v>75.650000000000006</v>
      </c>
      <c r="K1369" s="47">
        <f t="shared" si="21"/>
        <v>298.251441</v>
      </c>
      <c r="M1369" s="135">
        <f>'Predikcia 15min'!K1366</f>
        <v>4</v>
      </c>
      <c r="N1369" s="10">
        <v>4</v>
      </c>
    </row>
    <row r="1370" spans="3:14" ht="15.75" thickBot="1">
      <c r="C1370" s="127">
        <f>'Predikcia 15min'!A1367</f>
        <v>45762</v>
      </c>
      <c r="D1370" s="130">
        <f>'Predikcia 15min'!B1367</f>
        <v>14.208333333333071</v>
      </c>
      <c r="E1370" s="68">
        <f>'Predikcia 15min'!G1367</f>
        <v>12495.25</v>
      </c>
      <c r="F1370" s="69">
        <f>'Predikcia 15min'!O1367</f>
        <v>9444</v>
      </c>
      <c r="G1370" s="133">
        <f>'Predikcia 15min'!P1367</f>
        <v>3178</v>
      </c>
      <c r="H1370" s="142">
        <v>4</v>
      </c>
      <c r="I1370" s="144">
        <f>'DHS2025'!L1366/1000</f>
        <v>4.05</v>
      </c>
      <c r="J1370" s="49">
        <f>'Predikcia 15min'!R1367</f>
        <v>97.75</v>
      </c>
      <c r="K1370" s="47">
        <f t="shared" si="21"/>
        <v>384.23362499999996</v>
      </c>
      <c r="M1370" s="135">
        <f>'Predikcia 15min'!K1367</f>
        <v>5</v>
      </c>
      <c r="N1370" s="10">
        <v>4</v>
      </c>
    </row>
    <row r="1371" spans="3:14" ht="15.75" thickBot="1">
      <c r="C1371" s="127">
        <f>'Predikcia 15min'!A1368</f>
        <v>45762</v>
      </c>
      <c r="D1371" s="130">
        <f>'Predikcia 15min'!B1368</f>
        <v>14.218749999999737</v>
      </c>
      <c r="E1371" s="68">
        <f>'Predikcia 15min'!G1368</f>
        <v>12253.25</v>
      </c>
      <c r="F1371" s="69">
        <f>'Predikcia 15min'!O1368</f>
        <v>10554</v>
      </c>
      <c r="G1371" s="133">
        <f>'Predikcia 15min'!P1368</f>
        <v>2548</v>
      </c>
      <c r="H1371" s="142">
        <v>4</v>
      </c>
      <c r="I1371" s="144">
        <f>'DHS2025'!L1367/1000</f>
        <v>4.0609999999999999</v>
      </c>
      <c r="J1371" s="49">
        <f>'Predikcia 15min'!R1368</f>
        <v>97.75</v>
      </c>
      <c r="K1371" s="47">
        <f t="shared" si="21"/>
        <v>385.27722249999994</v>
      </c>
      <c r="M1371" s="135">
        <f>'Predikcia 15min'!K1368</f>
        <v>5</v>
      </c>
      <c r="N1371" s="10">
        <v>4</v>
      </c>
    </row>
    <row r="1372" spans="3:14" ht="15.75" thickBot="1">
      <c r="C1372" s="127">
        <f>'Predikcia 15min'!A1369</f>
        <v>45762</v>
      </c>
      <c r="D1372" s="130">
        <f>'Predikcia 15min'!B1369</f>
        <v>14.229166666666403</v>
      </c>
      <c r="E1372" s="68">
        <f>'Predikcia 15min'!G1369</f>
        <v>12224.25</v>
      </c>
      <c r="F1372" s="69">
        <f>'Predikcia 15min'!O1369</f>
        <v>12942</v>
      </c>
      <c r="G1372" s="133">
        <f>'Predikcia 15min'!P1369</f>
        <v>105</v>
      </c>
      <c r="H1372" s="142">
        <v>4</v>
      </c>
      <c r="I1372" s="144">
        <f>'DHS2025'!L1368/1000</f>
        <v>4.069</v>
      </c>
      <c r="J1372" s="49">
        <f>'Predikcia 15min'!R1369</f>
        <v>97.75</v>
      </c>
      <c r="K1372" s="47">
        <f t="shared" si="21"/>
        <v>386.03620249999994</v>
      </c>
      <c r="M1372" s="135">
        <f>'Predikcia 15min'!K1369</f>
        <v>5</v>
      </c>
      <c r="N1372" s="10">
        <v>4</v>
      </c>
    </row>
    <row r="1373" spans="3:14" ht="15.75" thickBot="1">
      <c r="C1373" s="127">
        <f>'Predikcia 15min'!A1370</f>
        <v>45762</v>
      </c>
      <c r="D1373" s="130">
        <f>'Predikcia 15min'!B1370</f>
        <v>14.239583333333069</v>
      </c>
      <c r="E1373" s="68">
        <f>'Predikcia 15min'!G1370</f>
        <v>12768.5</v>
      </c>
      <c r="F1373" s="69">
        <f>'Predikcia 15min'!O1370</f>
        <v>13887</v>
      </c>
      <c r="G1373" s="133">
        <f>'Predikcia 15min'!P1370</f>
        <v>2477</v>
      </c>
      <c r="H1373" s="142">
        <v>6</v>
      </c>
      <c r="I1373" s="144">
        <f>'DHS2025'!L1369/1000</f>
        <v>5.6070000000000002</v>
      </c>
      <c r="J1373" s="49">
        <f>'Predikcia 15min'!R1370</f>
        <v>97.75</v>
      </c>
      <c r="K1373" s="47">
        <f t="shared" si="21"/>
        <v>531.95010749999994</v>
      </c>
      <c r="M1373" s="135">
        <f>'Predikcia 15min'!K1370</f>
        <v>5</v>
      </c>
      <c r="N1373" s="10">
        <v>6</v>
      </c>
    </row>
    <row r="1374" spans="3:14" ht="15.75" thickBot="1">
      <c r="C1374" s="127">
        <f>'Predikcia 15min'!A1371</f>
        <v>45762</v>
      </c>
      <c r="D1374" s="130">
        <f>'Predikcia 15min'!B1371</f>
        <v>14.249999999999735</v>
      </c>
      <c r="E1374" s="68">
        <f>'Predikcia 15min'!G1371</f>
        <v>12770</v>
      </c>
      <c r="F1374" s="69">
        <f>'Predikcia 15min'!O1371</f>
        <v>10215</v>
      </c>
      <c r="G1374" s="133">
        <f>'Predikcia 15min'!P1371</f>
        <v>9341</v>
      </c>
      <c r="H1374" s="142">
        <v>8</v>
      </c>
      <c r="I1374" s="144">
        <f>'DHS2025'!L1370/1000</f>
        <v>6.9569999999999999</v>
      </c>
      <c r="J1374" s="49">
        <f>'Predikcia 15min'!R1371</f>
        <v>130.49</v>
      </c>
      <c r="K1374" s="47">
        <f t="shared" si="21"/>
        <v>885.52244069999995</v>
      </c>
      <c r="M1374" s="135">
        <f>'Predikcia 15min'!K1371</f>
        <v>5</v>
      </c>
      <c r="N1374" s="10">
        <v>8</v>
      </c>
    </row>
    <row r="1375" spans="3:14" ht="15.75" thickBot="1">
      <c r="C1375" s="127">
        <f>'Predikcia 15min'!A1372</f>
        <v>45762</v>
      </c>
      <c r="D1375" s="130">
        <f>'Predikcia 15min'!B1372</f>
        <v>14.260416666666401</v>
      </c>
      <c r="E1375" s="68">
        <f>'Predikcia 15min'!G1372</f>
        <v>12780.25</v>
      </c>
      <c r="F1375" s="69">
        <f>'Predikcia 15min'!O1372</f>
        <v>10275</v>
      </c>
      <c r="G1375" s="133">
        <f>'Predikcia 15min'!P1372</f>
        <v>11704</v>
      </c>
      <c r="H1375" s="142">
        <v>8</v>
      </c>
      <c r="I1375" s="144">
        <f>'DHS2025'!L1371/1000</f>
        <v>8.0429999999999993</v>
      </c>
      <c r="J1375" s="49">
        <f>'Predikcia 15min'!R1372</f>
        <v>130.49</v>
      </c>
      <c r="K1375" s="47">
        <f t="shared" si="21"/>
        <v>1023.7540592999999</v>
      </c>
      <c r="M1375" s="135">
        <f>'Predikcia 15min'!K1372</f>
        <v>5</v>
      </c>
      <c r="N1375" s="10">
        <v>8</v>
      </c>
    </row>
    <row r="1376" spans="3:14" ht="15.75" thickBot="1">
      <c r="C1376" s="127">
        <f>'Predikcia 15min'!A1373</f>
        <v>45762</v>
      </c>
      <c r="D1376" s="130">
        <f>'Predikcia 15min'!B1373</f>
        <v>14.270833333333067</v>
      </c>
      <c r="E1376" s="68">
        <f>'Predikcia 15min'!G1373</f>
        <v>12089</v>
      </c>
      <c r="F1376" s="69">
        <f>'Predikcia 15min'!O1373</f>
        <v>11551</v>
      </c>
      <c r="G1376" s="133">
        <f>'Predikcia 15min'!P1373</f>
        <v>11435</v>
      </c>
      <c r="H1376" s="142">
        <v>8</v>
      </c>
      <c r="I1376" s="144">
        <f>'DHS2025'!L1372/1000</f>
        <v>8.0749999999999993</v>
      </c>
      <c r="J1376" s="49">
        <f>'Predikcia 15min'!R1373</f>
        <v>130.49</v>
      </c>
      <c r="K1376" s="47">
        <f t="shared" si="21"/>
        <v>1027.8271824999999</v>
      </c>
      <c r="M1376" s="135">
        <f>'Predikcia 15min'!K1373</f>
        <v>5</v>
      </c>
      <c r="N1376" s="10">
        <v>8</v>
      </c>
    </row>
    <row r="1377" spans="3:14" ht="15.75" thickBot="1">
      <c r="C1377" s="127">
        <f>'Predikcia 15min'!A1374</f>
        <v>45762</v>
      </c>
      <c r="D1377" s="130">
        <f>'Predikcia 15min'!B1374</f>
        <v>14.281249999999734</v>
      </c>
      <c r="E1377" s="68">
        <f>'Predikcia 15min'!G1374</f>
        <v>11885.5</v>
      </c>
      <c r="F1377" s="69">
        <f>'Predikcia 15min'!O1374</f>
        <v>11696</v>
      </c>
      <c r="G1377" s="133">
        <f>'Predikcia 15min'!P1374</f>
        <v>11956</v>
      </c>
      <c r="H1377" s="142">
        <v>8</v>
      </c>
      <c r="I1377" s="144">
        <f>'DHS2025'!L1373/1000</f>
        <v>8.0670000000000002</v>
      </c>
      <c r="J1377" s="49">
        <f>'Predikcia 15min'!R1374</f>
        <v>130.49</v>
      </c>
      <c r="K1377" s="47">
        <f t="shared" si="21"/>
        <v>1026.8089017</v>
      </c>
      <c r="M1377" s="135">
        <f>'Predikcia 15min'!K1374</f>
        <v>4</v>
      </c>
      <c r="N1377" s="10">
        <v>8</v>
      </c>
    </row>
    <row r="1378" spans="3:14" ht="15.75" thickBot="1">
      <c r="C1378" s="127">
        <f>'Predikcia 15min'!A1375</f>
        <v>45762</v>
      </c>
      <c r="D1378" s="130">
        <f>'Predikcia 15min'!B1375</f>
        <v>14.2916666666664</v>
      </c>
      <c r="E1378" s="68">
        <f>'Predikcia 15min'!G1375</f>
        <v>11501.5</v>
      </c>
      <c r="F1378" s="69">
        <f>'Predikcia 15min'!O1375</f>
        <v>11651</v>
      </c>
      <c r="G1378" s="133">
        <f>'Predikcia 15min'!P1375</f>
        <v>11720</v>
      </c>
      <c r="H1378" s="142">
        <v>8</v>
      </c>
      <c r="I1378" s="144">
        <f>'DHS2025'!L1374/1000</f>
        <v>8.0589999999999993</v>
      </c>
      <c r="J1378" s="49">
        <f>'Predikcia 15min'!R1375</f>
        <v>140.99</v>
      </c>
      <c r="K1378" s="47">
        <f t="shared" si="21"/>
        <v>1109.5639259</v>
      </c>
      <c r="M1378" s="135">
        <f>'Predikcia 15min'!K1375</f>
        <v>4</v>
      </c>
      <c r="N1378" s="10">
        <v>8</v>
      </c>
    </row>
    <row r="1379" spans="3:14" ht="15.75" thickBot="1">
      <c r="C1379" s="127">
        <f>'Predikcia 15min'!A1376</f>
        <v>45762</v>
      </c>
      <c r="D1379" s="130">
        <f>'Predikcia 15min'!B1376</f>
        <v>14.302083333333066</v>
      </c>
      <c r="E1379" s="68">
        <f>'Predikcia 15min'!G1376</f>
        <v>11372.5</v>
      </c>
      <c r="F1379" s="69">
        <f>'Predikcia 15min'!O1376</f>
        <v>11592</v>
      </c>
      <c r="G1379" s="133">
        <f>'Predikcia 15min'!P1376</f>
        <v>11922</v>
      </c>
      <c r="H1379" s="142">
        <v>8</v>
      </c>
      <c r="I1379" s="144">
        <f>'DHS2025'!L1375/1000</f>
        <v>8.06</v>
      </c>
      <c r="J1379" s="49">
        <f>'Predikcia 15min'!R1376</f>
        <v>140.99</v>
      </c>
      <c r="K1379" s="47">
        <f t="shared" si="21"/>
        <v>1109.7016060000001</v>
      </c>
      <c r="M1379" s="135">
        <f>'Predikcia 15min'!K1376</f>
        <v>4</v>
      </c>
      <c r="N1379" s="10">
        <v>8</v>
      </c>
    </row>
    <row r="1380" spans="3:14" ht="15.75" thickBot="1">
      <c r="C1380" s="127">
        <f>'Predikcia 15min'!A1377</f>
        <v>45762</v>
      </c>
      <c r="D1380" s="130">
        <f>'Predikcia 15min'!B1377</f>
        <v>14.312499999999732</v>
      </c>
      <c r="E1380" s="68">
        <f>'Predikcia 15min'!G1377</f>
        <v>10661.5</v>
      </c>
      <c r="F1380" s="69">
        <f>'Predikcia 15min'!O1377</f>
        <v>11264</v>
      </c>
      <c r="G1380" s="133">
        <f>'Predikcia 15min'!P1377</f>
        <v>12419</v>
      </c>
      <c r="H1380" s="142">
        <v>8</v>
      </c>
      <c r="I1380" s="144">
        <f>'DHS2025'!L1376/1000</f>
        <v>8.0640000000000001</v>
      </c>
      <c r="J1380" s="49">
        <f>'Predikcia 15min'!R1377</f>
        <v>140.99</v>
      </c>
      <c r="K1380" s="47">
        <f t="shared" si="21"/>
        <v>1110.2523264000001</v>
      </c>
      <c r="M1380" s="135">
        <f>'Predikcia 15min'!K1377</f>
        <v>4</v>
      </c>
      <c r="N1380" s="10">
        <v>8</v>
      </c>
    </row>
    <row r="1381" spans="3:14" ht="15.75" thickBot="1">
      <c r="C1381" s="127">
        <f>'Predikcia 15min'!A1378</f>
        <v>45762</v>
      </c>
      <c r="D1381" s="130">
        <f>'Predikcia 15min'!B1378</f>
        <v>14.322916666666398</v>
      </c>
      <c r="E1381" s="68">
        <f>'Predikcia 15min'!G1378</f>
        <v>10067</v>
      </c>
      <c r="F1381" s="69">
        <f>'Predikcia 15min'!O1378</f>
        <v>10345</v>
      </c>
      <c r="G1381" s="133">
        <f>'Predikcia 15min'!P1378</f>
        <v>12896</v>
      </c>
      <c r="H1381" s="142">
        <v>8</v>
      </c>
      <c r="I1381" s="144">
        <f>'DHS2025'!L1377/1000</f>
        <v>8.0559999999999992</v>
      </c>
      <c r="J1381" s="49">
        <f>'Predikcia 15min'!R1378</f>
        <v>140.99</v>
      </c>
      <c r="K1381" s="47">
        <f t="shared" si="21"/>
        <v>1109.1508856</v>
      </c>
      <c r="M1381" s="135">
        <f>'Predikcia 15min'!K1378</f>
        <v>4</v>
      </c>
      <c r="N1381" s="10">
        <v>8</v>
      </c>
    </row>
    <row r="1382" spans="3:14" ht="15.75" thickBot="1">
      <c r="C1382" s="127">
        <f>'Predikcia 15min'!A1379</f>
        <v>45762</v>
      </c>
      <c r="D1382" s="130">
        <f>'Predikcia 15min'!B1379</f>
        <v>14.333333333333064</v>
      </c>
      <c r="E1382" s="68">
        <f>'Predikcia 15min'!G1379</f>
        <v>10045</v>
      </c>
      <c r="F1382" s="69">
        <f>'Predikcia 15min'!O1379</f>
        <v>10541</v>
      </c>
      <c r="G1382" s="133">
        <f>'Predikcia 15min'!P1379</f>
        <v>13043</v>
      </c>
      <c r="H1382" s="142">
        <v>8</v>
      </c>
      <c r="I1382" s="144">
        <f>'DHS2025'!L1378/1000</f>
        <v>8.048</v>
      </c>
      <c r="J1382" s="49">
        <f>'Predikcia 15min'!R1379</f>
        <v>111.71</v>
      </c>
      <c r="K1382" s="47">
        <f t="shared" si="21"/>
        <v>874.7604591999999</v>
      </c>
      <c r="M1382" s="135">
        <f>'Predikcia 15min'!K1379</f>
        <v>4</v>
      </c>
      <c r="N1382" s="10">
        <v>8</v>
      </c>
    </row>
    <row r="1383" spans="3:14" ht="15.75" thickBot="1">
      <c r="C1383" s="127">
        <f>'Predikcia 15min'!A1380</f>
        <v>45762</v>
      </c>
      <c r="D1383" s="130">
        <f>'Predikcia 15min'!B1380</f>
        <v>14.34374999999973</v>
      </c>
      <c r="E1383" s="68">
        <f>'Predikcia 15min'!G1380</f>
        <v>10139.75</v>
      </c>
      <c r="F1383" s="69">
        <f>'Predikcia 15min'!O1380</f>
        <v>10271</v>
      </c>
      <c r="G1383" s="133">
        <f>'Predikcia 15min'!P1380</f>
        <v>13129</v>
      </c>
      <c r="H1383" s="142">
        <v>8</v>
      </c>
      <c r="I1383" s="144">
        <f>'DHS2025'!L1379/1000</f>
        <v>8.0730000000000004</v>
      </c>
      <c r="J1383" s="49">
        <f>'Predikcia 15min'!R1380</f>
        <v>111.71</v>
      </c>
      <c r="K1383" s="47">
        <f t="shared" si="21"/>
        <v>877.47778169999992</v>
      </c>
      <c r="M1383" s="135">
        <f>'Predikcia 15min'!K1380</f>
        <v>4</v>
      </c>
      <c r="N1383" s="10">
        <v>8</v>
      </c>
    </row>
    <row r="1384" spans="3:14" ht="15.75" thickBot="1">
      <c r="C1384" s="127">
        <f>'Predikcia 15min'!A1381</f>
        <v>45762</v>
      </c>
      <c r="D1384" s="130">
        <f>'Predikcia 15min'!B1381</f>
        <v>14.354166666666396</v>
      </c>
      <c r="E1384" s="68">
        <f>'Predikcia 15min'!G1381</f>
        <v>10199.25</v>
      </c>
      <c r="F1384" s="69">
        <f>'Predikcia 15min'!O1381</f>
        <v>10215</v>
      </c>
      <c r="G1384" s="133">
        <f>'Predikcia 15min'!P1381</f>
        <v>13409</v>
      </c>
      <c r="H1384" s="142">
        <v>8</v>
      </c>
      <c r="I1384" s="144">
        <f>'DHS2025'!L1380/1000</f>
        <v>8.0489999999999995</v>
      </c>
      <c r="J1384" s="49">
        <f>'Predikcia 15min'!R1381</f>
        <v>111.71</v>
      </c>
      <c r="K1384" s="47">
        <f t="shared" si="21"/>
        <v>874.86915209999984</v>
      </c>
      <c r="M1384" s="135">
        <f>'Predikcia 15min'!K1381</f>
        <v>4</v>
      </c>
      <c r="N1384" s="10">
        <v>8</v>
      </c>
    </row>
    <row r="1385" spans="3:14" ht="15.75" thickBot="1">
      <c r="C1385" s="127">
        <f>'Predikcia 15min'!A1382</f>
        <v>45762</v>
      </c>
      <c r="D1385" s="130">
        <f>'Predikcia 15min'!B1382</f>
        <v>14.364583333333062</v>
      </c>
      <c r="E1385" s="68">
        <f>'Predikcia 15min'!G1382</f>
        <v>10069.5</v>
      </c>
      <c r="F1385" s="69">
        <f>'Predikcia 15min'!O1382</f>
        <v>9990</v>
      </c>
      <c r="G1385" s="133">
        <f>'Predikcia 15min'!P1382</f>
        <v>13590</v>
      </c>
      <c r="H1385" s="142">
        <v>8</v>
      </c>
      <c r="I1385" s="144">
        <f>'DHS2025'!L1381/1000</f>
        <v>8.0540000000000003</v>
      </c>
      <c r="J1385" s="49">
        <f>'Predikcia 15min'!R1382</f>
        <v>111.71</v>
      </c>
      <c r="K1385" s="47">
        <f t="shared" si="21"/>
        <v>875.41261659999986</v>
      </c>
      <c r="M1385" s="135">
        <f>'Predikcia 15min'!K1382</f>
        <v>4</v>
      </c>
      <c r="N1385" s="10">
        <v>8</v>
      </c>
    </row>
    <row r="1386" spans="3:14" ht="15.75" thickBot="1">
      <c r="C1386" s="127">
        <f>'Predikcia 15min'!A1383</f>
        <v>45762</v>
      </c>
      <c r="D1386" s="130">
        <f>'Predikcia 15min'!B1383</f>
        <v>14.374999999999728</v>
      </c>
      <c r="E1386" s="68">
        <f>'Predikcia 15min'!G1383</f>
        <v>10158.75</v>
      </c>
      <c r="F1386" s="69">
        <f>'Predikcia 15min'!O1383</f>
        <v>10136</v>
      </c>
      <c r="G1386" s="133">
        <f>'Predikcia 15min'!P1383</f>
        <v>13397</v>
      </c>
      <c r="H1386" s="142">
        <v>8</v>
      </c>
      <c r="I1386" s="144">
        <f>'DHS2025'!L1382/1000</f>
        <v>7.9969999999999999</v>
      </c>
      <c r="J1386" s="49">
        <f>'Predikcia 15min'!R1383</f>
        <v>117.22</v>
      </c>
      <c r="K1386" s="47">
        <f t="shared" si="21"/>
        <v>912.83995659999994</v>
      </c>
      <c r="M1386" s="135">
        <f>'Predikcia 15min'!K1383</f>
        <v>4</v>
      </c>
      <c r="N1386" s="10">
        <v>8</v>
      </c>
    </row>
    <row r="1387" spans="3:14" ht="15.75" thickBot="1">
      <c r="C1387" s="127">
        <f>'Predikcia 15min'!A1384</f>
        <v>45762</v>
      </c>
      <c r="D1387" s="130">
        <f>'Predikcia 15min'!B1384</f>
        <v>14.385416666666394</v>
      </c>
      <c r="E1387" s="68">
        <f>'Predikcia 15min'!G1384</f>
        <v>9926.5</v>
      </c>
      <c r="F1387" s="69">
        <f>'Predikcia 15min'!O1384</f>
        <v>10205</v>
      </c>
      <c r="G1387" s="133">
        <f>'Predikcia 15min'!P1384</f>
        <v>12326</v>
      </c>
      <c r="H1387" s="142">
        <v>6</v>
      </c>
      <c r="I1387" s="144">
        <f>'DHS2025'!L1383/1000</f>
        <v>7.3659999999999997</v>
      </c>
      <c r="J1387" s="49">
        <f>'Predikcia 15min'!R1384</f>
        <v>117.22</v>
      </c>
      <c r="K1387" s="47">
        <f t="shared" si="21"/>
        <v>840.81269479999992</v>
      </c>
      <c r="M1387" s="135">
        <f>'Predikcia 15min'!K1384</f>
        <v>4</v>
      </c>
      <c r="N1387" s="10">
        <v>6</v>
      </c>
    </row>
    <row r="1388" spans="3:14" ht="15.75" thickBot="1">
      <c r="C1388" s="127">
        <f>'Predikcia 15min'!A1385</f>
        <v>45762</v>
      </c>
      <c r="D1388" s="130">
        <f>'Predikcia 15min'!B1385</f>
        <v>14.39583333333306</v>
      </c>
      <c r="E1388" s="68">
        <f>'Predikcia 15min'!G1385</f>
        <v>9678.5</v>
      </c>
      <c r="F1388" s="69">
        <f>'Predikcia 15min'!O1385</f>
        <v>10447</v>
      </c>
      <c r="G1388" s="133">
        <f>'Predikcia 15min'!P1385</f>
        <v>6840</v>
      </c>
      <c r="H1388" s="142">
        <v>4.5</v>
      </c>
      <c r="I1388" s="144">
        <f>'DHS2025'!L1384/1000</f>
        <v>5.1230000000000002</v>
      </c>
      <c r="J1388" s="49">
        <f>'Predikcia 15min'!R1385</f>
        <v>117.22</v>
      </c>
      <c r="K1388" s="47">
        <f t="shared" si="21"/>
        <v>584.77917939999998</v>
      </c>
      <c r="M1388" s="135">
        <f>'Predikcia 15min'!K1385</f>
        <v>4</v>
      </c>
      <c r="N1388" s="10">
        <v>4.5</v>
      </c>
    </row>
    <row r="1389" spans="3:14" ht="15.75" thickBot="1">
      <c r="C1389" s="127">
        <f>'Predikcia 15min'!A1386</f>
        <v>45762</v>
      </c>
      <c r="D1389" s="130">
        <f>'Predikcia 15min'!B1386</f>
        <v>14.406249999999726</v>
      </c>
      <c r="E1389" s="68">
        <f>'Predikcia 15min'!G1386</f>
        <v>9522.5</v>
      </c>
      <c r="F1389" s="69">
        <f>'Predikcia 15min'!O1386</f>
        <v>10358</v>
      </c>
      <c r="G1389" s="133">
        <f>'Predikcia 15min'!P1386</f>
        <v>4339</v>
      </c>
      <c r="H1389" s="142">
        <v>4.5</v>
      </c>
      <c r="I1389" s="144">
        <f>'DHS2025'!L1385/1000</f>
        <v>4.5599999999999996</v>
      </c>
      <c r="J1389" s="49">
        <f>'Predikcia 15min'!R1386</f>
        <v>117.22</v>
      </c>
      <c r="K1389" s="47">
        <f t="shared" si="21"/>
        <v>520.51396799999986</v>
      </c>
      <c r="M1389" s="135">
        <f>'Predikcia 15min'!K1386</f>
        <v>4</v>
      </c>
      <c r="N1389" s="10">
        <v>4.5</v>
      </c>
    </row>
    <row r="1390" spans="3:14" ht="15.75" thickBot="1">
      <c r="C1390" s="127">
        <f>'Predikcia 15min'!A1387</f>
        <v>45762</v>
      </c>
      <c r="D1390" s="130">
        <f>'Predikcia 15min'!B1387</f>
        <v>14.416666666666393</v>
      </c>
      <c r="E1390" s="68">
        <f>'Predikcia 15min'!G1387</f>
        <v>9410.25</v>
      </c>
      <c r="F1390" s="69">
        <f>'Predikcia 15min'!O1387</f>
        <v>8971</v>
      </c>
      <c r="G1390" s="133">
        <f>'Predikcia 15min'!P1387</f>
        <v>1742</v>
      </c>
      <c r="H1390" s="142">
        <v>2.5</v>
      </c>
      <c r="I1390" s="144">
        <f>'DHS2025'!L1386/1000</f>
        <v>3.081</v>
      </c>
      <c r="J1390" s="49">
        <f>'Predikcia 15min'!R1387</f>
        <v>100.98</v>
      </c>
      <c r="K1390" s="47">
        <f t="shared" si="21"/>
        <v>302.1542862</v>
      </c>
      <c r="M1390" s="135">
        <f>'Predikcia 15min'!K1387</f>
        <v>4</v>
      </c>
      <c r="N1390" s="10">
        <v>2.5</v>
      </c>
    </row>
    <row r="1391" spans="3:14" ht="15.75" thickBot="1">
      <c r="C1391" s="127">
        <f>'Predikcia 15min'!A1388</f>
        <v>45762</v>
      </c>
      <c r="D1391" s="130">
        <f>'Predikcia 15min'!B1388</f>
        <v>14.427083333333059</v>
      </c>
      <c r="E1391" s="68">
        <f>'Predikcia 15min'!G1388</f>
        <v>9112.25</v>
      </c>
      <c r="F1391" s="69">
        <f>'Predikcia 15min'!O1388</f>
        <v>9708</v>
      </c>
      <c r="G1391" s="133">
        <f>'Predikcia 15min'!P1388</f>
        <v>33</v>
      </c>
      <c r="H1391" s="142">
        <v>2.5</v>
      </c>
      <c r="I1391" s="144">
        <f>'DHS2025'!L1387/1000</f>
        <v>2.5630000000000002</v>
      </c>
      <c r="J1391" s="49">
        <f>'Predikcia 15min'!R1388</f>
        <v>100.98</v>
      </c>
      <c r="K1391" s="47">
        <f t="shared" si="21"/>
        <v>251.3539226</v>
      </c>
      <c r="M1391" s="135">
        <f>'Predikcia 15min'!K1388</f>
        <v>4</v>
      </c>
      <c r="N1391" s="10">
        <v>2.5</v>
      </c>
    </row>
    <row r="1392" spans="3:14" ht="15.75" thickBot="1">
      <c r="C1392" s="127">
        <f>'Predikcia 15min'!A1389</f>
        <v>45762</v>
      </c>
      <c r="D1392" s="130">
        <f>'Predikcia 15min'!B1389</f>
        <v>14.437499999999725</v>
      </c>
      <c r="E1392" s="68">
        <f>'Predikcia 15min'!G1389</f>
        <v>9164.25</v>
      </c>
      <c r="F1392" s="69">
        <f>'Predikcia 15min'!O1389</f>
        <v>9502</v>
      </c>
      <c r="G1392" s="133">
        <f>'Predikcia 15min'!P1389</f>
        <v>84</v>
      </c>
      <c r="H1392" s="142">
        <v>2.5</v>
      </c>
      <c r="I1392" s="144">
        <f>'DHS2025'!L1388/1000</f>
        <v>2.5619999999999998</v>
      </c>
      <c r="J1392" s="49">
        <f>'Predikcia 15min'!R1389</f>
        <v>100.98</v>
      </c>
      <c r="K1392" s="47">
        <f t="shared" si="21"/>
        <v>251.25585239999998</v>
      </c>
      <c r="M1392" s="135">
        <f>'Predikcia 15min'!K1389</f>
        <v>4</v>
      </c>
      <c r="N1392" s="10">
        <v>2.5</v>
      </c>
    </row>
    <row r="1393" spans="3:14" ht="15.75" thickBot="1">
      <c r="C1393" s="127">
        <f>'Predikcia 15min'!A1390</f>
        <v>45762</v>
      </c>
      <c r="D1393" s="130">
        <f>'Predikcia 15min'!B1390</f>
        <v>14.447916666666391</v>
      </c>
      <c r="E1393" s="68">
        <f>'Predikcia 15min'!G1390</f>
        <v>8811.75</v>
      </c>
      <c r="F1393" s="69">
        <f>'Predikcia 15min'!O1390</f>
        <v>9144</v>
      </c>
      <c r="G1393" s="133">
        <f>'Predikcia 15min'!P1390</f>
        <v>463</v>
      </c>
      <c r="H1393" s="142">
        <v>2.5</v>
      </c>
      <c r="I1393" s="144">
        <f>'DHS2025'!L1389/1000</f>
        <v>2.5649999999999999</v>
      </c>
      <c r="J1393" s="49">
        <f>'Predikcia 15min'!R1390</f>
        <v>100.98</v>
      </c>
      <c r="K1393" s="47">
        <f t="shared" si="21"/>
        <v>251.55006299999999</v>
      </c>
      <c r="M1393" s="135">
        <f>'Predikcia 15min'!K1390</f>
        <v>3</v>
      </c>
      <c r="N1393" s="10">
        <v>2.5</v>
      </c>
    </row>
    <row r="1394" spans="3:14" ht="15.75" thickBot="1">
      <c r="C1394" s="127">
        <f>'Predikcia 15min'!A1391</f>
        <v>45762</v>
      </c>
      <c r="D1394" s="130">
        <f>'Predikcia 15min'!B1391</f>
        <v>14.458333333333057</v>
      </c>
      <c r="E1394" s="68">
        <f>'Predikcia 15min'!G1391</f>
        <v>8780.5</v>
      </c>
      <c r="F1394" s="69">
        <f>'Predikcia 15min'!O1391</f>
        <v>9084</v>
      </c>
      <c r="G1394" s="133">
        <f>'Predikcia 15min'!P1391</f>
        <v>644</v>
      </c>
      <c r="H1394" s="142">
        <v>2.5</v>
      </c>
      <c r="I1394" s="144">
        <f>'DHS2025'!L1390/1000</f>
        <v>2.5419999999999998</v>
      </c>
      <c r="J1394" s="49">
        <f>'Predikcia 15min'!R1391</f>
        <v>99</v>
      </c>
      <c r="K1394" s="47">
        <f t="shared" si="21"/>
        <v>244.31161999999998</v>
      </c>
      <c r="M1394" s="135">
        <f>'Predikcia 15min'!K1391</f>
        <v>3</v>
      </c>
      <c r="N1394" s="10">
        <v>2.5</v>
      </c>
    </row>
    <row r="1395" spans="3:14" ht="15.75" thickBot="1">
      <c r="C1395" s="127">
        <f>'Predikcia 15min'!A1392</f>
        <v>45762</v>
      </c>
      <c r="D1395" s="130">
        <f>'Predikcia 15min'!B1392</f>
        <v>14.468749999999723</v>
      </c>
      <c r="E1395" s="68">
        <f>'Predikcia 15min'!G1392</f>
        <v>8973.75</v>
      </c>
      <c r="F1395" s="69">
        <f>'Predikcia 15min'!O1392</f>
        <v>9246</v>
      </c>
      <c r="G1395" s="133">
        <f>'Predikcia 15min'!P1392</f>
        <v>462</v>
      </c>
      <c r="H1395" s="142">
        <v>2.5</v>
      </c>
      <c r="I1395" s="144">
        <f>'DHS2025'!L1391/1000</f>
        <v>2.5550000000000002</v>
      </c>
      <c r="J1395" s="49">
        <f>'Predikcia 15min'!R1392</f>
        <v>99</v>
      </c>
      <c r="K1395" s="47">
        <f t="shared" si="21"/>
        <v>245.56105000000002</v>
      </c>
      <c r="M1395" s="135">
        <f>'Predikcia 15min'!K1392</f>
        <v>3</v>
      </c>
      <c r="N1395" s="10">
        <v>2.5</v>
      </c>
    </row>
    <row r="1396" spans="3:14" ht="15.75" thickBot="1">
      <c r="C1396" s="127">
        <f>'Predikcia 15min'!A1393</f>
        <v>45762</v>
      </c>
      <c r="D1396" s="130">
        <f>'Predikcia 15min'!B1393</f>
        <v>14.479166666666389</v>
      </c>
      <c r="E1396" s="68">
        <f>'Predikcia 15min'!G1393</f>
        <v>9058.5</v>
      </c>
      <c r="F1396" s="69">
        <f>'Predikcia 15min'!O1393</f>
        <v>9178</v>
      </c>
      <c r="G1396" s="133">
        <f>'Predikcia 15min'!P1393</f>
        <v>581</v>
      </c>
      <c r="H1396" s="142">
        <v>2.5</v>
      </c>
      <c r="I1396" s="144">
        <f>'DHS2025'!L1392/1000</f>
        <v>2.5630000000000002</v>
      </c>
      <c r="J1396" s="49">
        <f>'Predikcia 15min'!R1393</f>
        <v>99</v>
      </c>
      <c r="K1396" s="47">
        <f t="shared" si="21"/>
        <v>246.32993000000002</v>
      </c>
      <c r="M1396" s="135">
        <f>'Predikcia 15min'!K1393</f>
        <v>4</v>
      </c>
      <c r="N1396" s="10">
        <v>2.5</v>
      </c>
    </row>
    <row r="1397" spans="3:14" ht="15.75" thickBot="1">
      <c r="C1397" s="127">
        <f>'Predikcia 15min'!A1394</f>
        <v>45762</v>
      </c>
      <c r="D1397" s="130">
        <f>'Predikcia 15min'!B1394</f>
        <v>14.489583333333055</v>
      </c>
      <c r="E1397" s="68">
        <f>'Predikcia 15min'!G1394</f>
        <v>9076.5</v>
      </c>
      <c r="F1397" s="69">
        <f>'Predikcia 15min'!O1394</f>
        <v>8451</v>
      </c>
      <c r="G1397" s="133">
        <f>'Predikcia 15min'!P1394</f>
        <v>853</v>
      </c>
      <c r="H1397" s="142">
        <v>2.5</v>
      </c>
      <c r="I1397" s="144">
        <f>'DHS2025'!L1393/1000</f>
        <v>2.5630000000000002</v>
      </c>
      <c r="J1397" s="49">
        <f>'Predikcia 15min'!R1394</f>
        <v>99</v>
      </c>
      <c r="K1397" s="47">
        <f t="shared" si="21"/>
        <v>246.32993000000002</v>
      </c>
      <c r="M1397" s="135">
        <f>'Predikcia 15min'!K1394</f>
        <v>4</v>
      </c>
      <c r="N1397" s="10">
        <v>2.5</v>
      </c>
    </row>
    <row r="1398" spans="3:14" ht="15.75" thickBot="1">
      <c r="C1398" s="127">
        <f>'Predikcia 15min'!A1395</f>
        <v>45762</v>
      </c>
      <c r="D1398" s="130">
        <f>'Predikcia 15min'!B1395</f>
        <v>14.499999999999721</v>
      </c>
      <c r="E1398" s="68">
        <f>'Predikcia 15min'!G1395</f>
        <v>8897</v>
      </c>
      <c r="F1398" s="69">
        <f>'Predikcia 15min'!O1395</f>
        <v>9275</v>
      </c>
      <c r="G1398" s="133">
        <f>'Predikcia 15min'!P1395</f>
        <v>69</v>
      </c>
      <c r="H1398" s="142">
        <v>2.5</v>
      </c>
      <c r="I1398" s="144">
        <f>'DHS2025'!L1394/1000</f>
        <v>2.5590000000000002</v>
      </c>
      <c r="J1398" s="49">
        <f>'Predikcia 15min'!R1395</f>
        <v>108.9</v>
      </c>
      <c r="K1398" s="47">
        <f t="shared" si="21"/>
        <v>271.02624900000001</v>
      </c>
      <c r="M1398" s="135">
        <f>'Predikcia 15min'!K1395</f>
        <v>3</v>
      </c>
      <c r="N1398" s="10">
        <v>2.5</v>
      </c>
    </row>
    <row r="1399" spans="3:14" ht="15.75" thickBot="1">
      <c r="C1399" s="127">
        <f>'Predikcia 15min'!A1396</f>
        <v>45762</v>
      </c>
      <c r="D1399" s="130">
        <f>'Predikcia 15min'!B1396</f>
        <v>14.510416666666387</v>
      </c>
      <c r="E1399" s="68">
        <f>'Predikcia 15min'!G1396</f>
        <v>9248.25</v>
      </c>
      <c r="F1399" s="69">
        <f>'Predikcia 15min'!O1396</f>
        <v>9160</v>
      </c>
      <c r="G1399" s="133">
        <f>'Predikcia 15min'!P1396</f>
        <v>227</v>
      </c>
      <c r="H1399" s="142">
        <v>2.5</v>
      </c>
      <c r="I1399" s="144">
        <f>'DHS2025'!L1395/1000</f>
        <v>2.56</v>
      </c>
      <c r="J1399" s="49">
        <f>'Predikcia 15min'!R1396</f>
        <v>108.9</v>
      </c>
      <c r="K1399" s="47">
        <f t="shared" si="21"/>
        <v>271.13216</v>
      </c>
      <c r="M1399" s="135">
        <f>'Predikcia 15min'!K1396</f>
        <v>4</v>
      </c>
      <c r="N1399" s="10">
        <v>2.5</v>
      </c>
    </row>
    <row r="1400" spans="3:14" ht="15.75" thickBot="1">
      <c r="C1400" s="127">
        <f>'Predikcia 15min'!A1397</f>
        <v>45762</v>
      </c>
      <c r="D1400" s="130">
        <f>'Predikcia 15min'!B1397</f>
        <v>14.520833333333053</v>
      </c>
      <c r="E1400" s="68">
        <f>'Predikcia 15min'!G1397</f>
        <v>9259.75</v>
      </c>
      <c r="F1400" s="69">
        <f>'Predikcia 15min'!O1397</f>
        <v>9238</v>
      </c>
      <c r="G1400" s="133">
        <f>'Predikcia 15min'!P1397</f>
        <v>360</v>
      </c>
      <c r="H1400" s="142">
        <v>2.5</v>
      </c>
      <c r="I1400" s="144">
        <f>'DHS2025'!L1396/1000</f>
        <v>2.5510000000000002</v>
      </c>
      <c r="J1400" s="49">
        <f>'Predikcia 15min'!R1397</f>
        <v>108.9</v>
      </c>
      <c r="K1400" s="47">
        <f t="shared" si="21"/>
        <v>270.17896100000002</v>
      </c>
      <c r="M1400" s="135">
        <f>'Predikcia 15min'!K1397</f>
        <v>4</v>
      </c>
      <c r="N1400" s="10">
        <v>2.5</v>
      </c>
    </row>
    <row r="1401" spans="3:14" ht="15.75" thickBot="1">
      <c r="C1401" s="127">
        <f>'Predikcia 15min'!A1398</f>
        <v>45762</v>
      </c>
      <c r="D1401" s="130">
        <f>'Predikcia 15min'!B1398</f>
        <v>14.531249999999719</v>
      </c>
      <c r="E1401" s="68">
        <f>'Predikcia 15min'!G1398</f>
        <v>9396.25</v>
      </c>
      <c r="F1401" s="69">
        <f>'Predikcia 15min'!O1398</f>
        <v>9215</v>
      </c>
      <c r="G1401" s="133">
        <f>'Predikcia 15min'!P1398</f>
        <v>392</v>
      </c>
      <c r="H1401" s="142">
        <v>2.5</v>
      </c>
      <c r="I1401" s="144">
        <f>'DHS2025'!L1397/1000</f>
        <v>2.56</v>
      </c>
      <c r="J1401" s="49">
        <f>'Predikcia 15min'!R1398</f>
        <v>108.9</v>
      </c>
      <c r="K1401" s="47">
        <f t="shared" si="21"/>
        <v>271.13216</v>
      </c>
      <c r="M1401" s="135">
        <f>'Predikcia 15min'!K1398</f>
        <v>4</v>
      </c>
      <c r="N1401" s="10">
        <v>2.5</v>
      </c>
    </row>
    <row r="1402" spans="3:14" ht="15.75" thickBot="1">
      <c r="C1402" s="127">
        <f>'Predikcia 15min'!A1399</f>
        <v>45762</v>
      </c>
      <c r="D1402" s="130">
        <f>'Predikcia 15min'!B1399</f>
        <v>14.541666666666385</v>
      </c>
      <c r="E1402" s="68">
        <f>'Predikcia 15min'!G1399</f>
        <v>9359.75</v>
      </c>
      <c r="F1402" s="69">
        <f>'Predikcia 15min'!O1399</f>
        <v>9651</v>
      </c>
      <c r="G1402" s="133">
        <f>'Predikcia 15min'!P1399</f>
        <v>87</v>
      </c>
      <c r="H1402" s="142">
        <v>2.5</v>
      </c>
      <c r="I1402" s="144">
        <f>'DHS2025'!L1398/1000</f>
        <v>2.56</v>
      </c>
      <c r="J1402" s="49">
        <f>'Predikcia 15min'!R1399</f>
        <v>100.58</v>
      </c>
      <c r="K1402" s="47">
        <f t="shared" si="21"/>
        <v>250.04595199999997</v>
      </c>
      <c r="M1402" s="135">
        <f>'Predikcia 15min'!K1399</f>
        <v>4</v>
      </c>
      <c r="N1402" s="10">
        <v>2.5</v>
      </c>
    </row>
    <row r="1403" spans="3:14" ht="15.75" thickBot="1">
      <c r="C1403" s="127">
        <f>'Predikcia 15min'!A1400</f>
        <v>45762</v>
      </c>
      <c r="D1403" s="130">
        <f>'Predikcia 15min'!B1400</f>
        <v>14.552083333333051</v>
      </c>
      <c r="E1403" s="68">
        <f>'Predikcia 15min'!G1400</f>
        <v>9094.25</v>
      </c>
      <c r="F1403" s="69">
        <f>'Predikcia 15min'!O1400</f>
        <v>9523</v>
      </c>
      <c r="G1403" s="133">
        <f>'Predikcia 15min'!P1400</f>
        <v>63</v>
      </c>
      <c r="H1403" s="142">
        <v>2.5</v>
      </c>
      <c r="I1403" s="144">
        <f>'DHS2025'!L1399/1000</f>
        <v>2.5640000000000001</v>
      </c>
      <c r="J1403" s="49">
        <f>'Predikcia 15min'!R1400</f>
        <v>100.58</v>
      </c>
      <c r="K1403" s="47">
        <f t="shared" si="21"/>
        <v>250.43664879999997</v>
      </c>
      <c r="M1403" s="135">
        <f>'Predikcia 15min'!K1400</f>
        <v>4</v>
      </c>
      <c r="N1403" s="10">
        <v>2.5</v>
      </c>
    </row>
    <row r="1404" spans="3:14" ht="15.75" thickBot="1">
      <c r="C1404" s="127">
        <f>'Predikcia 15min'!A1401</f>
        <v>45762</v>
      </c>
      <c r="D1404" s="130">
        <f>'Predikcia 15min'!B1401</f>
        <v>14.562499999999718</v>
      </c>
      <c r="E1404" s="68">
        <f>'Predikcia 15min'!G1401</f>
        <v>9331.5</v>
      </c>
      <c r="F1404" s="69">
        <f>'Predikcia 15min'!O1401</f>
        <v>9465</v>
      </c>
      <c r="G1404" s="133">
        <f>'Predikcia 15min'!P1401</f>
        <v>19</v>
      </c>
      <c r="H1404" s="142">
        <v>2.5</v>
      </c>
      <c r="I1404" s="144">
        <f>'DHS2025'!L1400/1000</f>
        <v>2.5609999999999999</v>
      </c>
      <c r="J1404" s="49">
        <f>'Predikcia 15min'!R1401</f>
        <v>100.58</v>
      </c>
      <c r="K1404" s="47">
        <f t="shared" si="21"/>
        <v>250.14362619999994</v>
      </c>
      <c r="M1404" s="135">
        <f>'Predikcia 15min'!K1401</f>
        <v>4</v>
      </c>
      <c r="N1404" s="10">
        <v>2.5</v>
      </c>
    </row>
    <row r="1405" spans="3:14" ht="15.75" thickBot="1">
      <c r="C1405" s="127">
        <f>'Predikcia 15min'!A1402</f>
        <v>45762</v>
      </c>
      <c r="D1405" s="130">
        <f>'Predikcia 15min'!B1402</f>
        <v>14.572916666666384</v>
      </c>
      <c r="E1405" s="68">
        <f>'Predikcia 15min'!G1402</f>
        <v>9217</v>
      </c>
      <c r="F1405" s="69">
        <f>'Predikcia 15min'!O1402</f>
        <v>9868</v>
      </c>
      <c r="G1405" s="133">
        <f>'Predikcia 15min'!P1402</f>
        <v>121</v>
      </c>
      <c r="H1405" s="142">
        <v>2.5</v>
      </c>
      <c r="I1405" s="144">
        <f>'DHS2025'!L1401/1000</f>
        <v>2.5579999999999998</v>
      </c>
      <c r="J1405" s="49">
        <f>'Predikcia 15min'!R1402</f>
        <v>100.58</v>
      </c>
      <c r="K1405" s="47">
        <f t="shared" si="21"/>
        <v>249.85060359999994</v>
      </c>
      <c r="M1405" s="135">
        <f>'Predikcia 15min'!K1402</f>
        <v>4</v>
      </c>
      <c r="N1405" s="10">
        <v>2.5</v>
      </c>
    </row>
    <row r="1406" spans="3:14" ht="15.75" thickBot="1">
      <c r="C1406" s="127">
        <f>'Predikcia 15min'!A1403</f>
        <v>45762</v>
      </c>
      <c r="D1406" s="130">
        <f>'Predikcia 15min'!B1403</f>
        <v>14.58333333333305</v>
      </c>
      <c r="E1406" s="68">
        <f>'Predikcia 15min'!G1403</f>
        <v>9060.5</v>
      </c>
      <c r="F1406" s="69">
        <f>'Predikcia 15min'!O1403</f>
        <v>9413</v>
      </c>
      <c r="G1406" s="133">
        <f>'Predikcia 15min'!P1403</f>
        <v>16</v>
      </c>
      <c r="H1406" s="142">
        <v>2.5</v>
      </c>
      <c r="I1406" s="144">
        <f>'DHS2025'!L1402/1000</f>
        <v>2.5619999999999998</v>
      </c>
      <c r="J1406" s="49">
        <f>'Predikcia 15min'!R1403</f>
        <v>97.37</v>
      </c>
      <c r="K1406" s="47">
        <f t="shared" si="21"/>
        <v>242.09952059999995</v>
      </c>
      <c r="M1406" s="135">
        <f>'Predikcia 15min'!K1403</f>
        <v>4</v>
      </c>
      <c r="N1406" s="10">
        <v>2.5</v>
      </c>
    </row>
    <row r="1407" spans="3:14" ht="15.75" thickBot="1">
      <c r="C1407" s="127">
        <f>'Predikcia 15min'!A1404</f>
        <v>45762</v>
      </c>
      <c r="D1407" s="130">
        <f>'Predikcia 15min'!B1404</f>
        <v>14.593749999999716</v>
      </c>
      <c r="E1407" s="68">
        <f>'Predikcia 15min'!G1404</f>
        <v>8882</v>
      </c>
      <c r="F1407" s="69">
        <f>'Predikcia 15min'!O1404</f>
        <v>9572</v>
      </c>
      <c r="G1407" s="133">
        <f>'Predikcia 15min'!P1404</f>
        <v>25</v>
      </c>
      <c r="H1407" s="142">
        <v>2.5</v>
      </c>
      <c r="I1407" s="144">
        <f>'DHS2025'!L1403/1000</f>
        <v>2.569</v>
      </c>
      <c r="J1407" s="49">
        <f>'Predikcia 15min'!R1404</f>
        <v>97.37</v>
      </c>
      <c r="K1407" s="47">
        <f t="shared" si="21"/>
        <v>242.76099469999997</v>
      </c>
      <c r="M1407" s="135">
        <f>'Predikcia 15min'!K1404</f>
        <v>3</v>
      </c>
      <c r="N1407" s="10">
        <v>2.5</v>
      </c>
    </row>
    <row r="1408" spans="3:14" ht="15.75" thickBot="1">
      <c r="C1408" s="127">
        <f>'Predikcia 15min'!A1405</f>
        <v>45762</v>
      </c>
      <c r="D1408" s="130">
        <f>'Predikcia 15min'!B1405</f>
        <v>14.604166666666382</v>
      </c>
      <c r="E1408" s="68">
        <f>'Predikcia 15min'!G1405</f>
        <v>8629.75</v>
      </c>
      <c r="F1408" s="69">
        <f>'Predikcia 15min'!O1405</f>
        <v>9719</v>
      </c>
      <c r="G1408" s="133">
        <f>'Predikcia 15min'!P1405</f>
        <v>33</v>
      </c>
      <c r="H1408" s="142">
        <v>2.5</v>
      </c>
      <c r="I1408" s="144">
        <f>'DHS2025'!L1404/1000</f>
        <v>2.5640000000000001</v>
      </c>
      <c r="J1408" s="49">
        <f>'Predikcia 15min'!R1405</f>
        <v>97.37</v>
      </c>
      <c r="K1408" s="47">
        <f t="shared" si="21"/>
        <v>242.28851319999998</v>
      </c>
      <c r="M1408" s="135">
        <f>'Predikcia 15min'!K1405</f>
        <v>3</v>
      </c>
      <c r="N1408" s="10">
        <v>2.5</v>
      </c>
    </row>
    <row r="1409" spans="3:14" ht="15.75" thickBot="1">
      <c r="C1409" s="127">
        <f>'Predikcia 15min'!A1406</f>
        <v>45762</v>
      </c>
      <c r="D1409" s="130">
        <f>'Predikcia 15min'!B1406</f>
        <v>14.614583333333048</v>
      </c>
      <c r="E1409" s="68">
        <f>'Predikcia 15min'!G1406</f>
        <v>8529.5</v>
      </c>
      <c r="F1409" s="69">
        <f>'Predikcia 15min'!O1406</f>
        <v>9625</v>
      </c>
      <c r="G1409" s="133">
        <f>'Predikcia 15min'!P1406</f>
        <v>128</v>
      </c>
      <c r="H1409" s="142">
        <v>2.5</v>
      </c>
      <c r="I1409" s="144">
        <f>'DHS2025'!L1405/1000</f>
        <v>2.5649999999999999</v>
      </c>
      <c r="J1409" s="49">
        <f>'Predikcia 15min'!R1406</f>
        <v>97.37</v>
      </c>
      <c r="K1409" s="47">
        <f t="shared" si="21"/>
        <v>242.38300949999996</v>
      </c>
      <c r="M1409" s="135">
        <f>'Predikcia 15min'!K1406</f>
        <v>3</v>
      </c>
      <c r="N1409" s="10">
        <v>2.5</v>
      </c>
    </row>
    <row r="1410" spans="3:14" ht="15.75" thickBot="1">
      <c r="C1410" s="127">
        <f>'Predikcia 15min'!A1407</f>
        <v>45762</v>
      </c>
      <c r="D1410" s="130">
        <f>'Predikcia 15min'!B1407</f>
        <v>14.624999999999714</v>
      </c>
      <c r="E1410" s="68">
        <f>'Predikcia 15min'!G1407</f>
        <v>8545.25</v>
      </c>
      <c r="F1410" s="69">
        <f>'Predikcia 15min'!O1407</f>
        <v>9871</v>
      </c>
      <c r="G1410" s="133">
        <f>'Predikcia 15min'!P1407</f>
        <v>131</v>
      </c>
      <c r="H1410" s="142">
        <v>2.5</v>
      </c>
      <c r="I1410" s="144">
        <f>'DHS2025'!L1406/1000</f>
        <v>2.552</v>
      </c>
      <c r="J1410" s="49">
        <f>'Predikcia 15min'!R1407</f>
        <v>104.58</v>
      </c>
      <c r="K1410" s="47">
        <f t="shared" si="21"/>
        <v>259.37047839999997</v>
      </c>
      <c r="M1410" s="135">
        <f>'Predikcia 15min'!K1407</f>
        <v>3</v>
      </c>
      <c r="N1410" s="10">
        <v>2.5</v>
      </c>
    </row>
    <row r="1411" spans="3:14" ht="15.75" thickBot="1">
      <c r="C1411" s="127">
        <f>'Predikcia 15min'!A1408</f>
        <v>45762</v>
      </c>
      <c r="D1411" s="130">
        <f>'Predikcia 15min'!B1408</f>
        <v>14.63541666666638</v>
      </c>
      <c r="E1411" s="68">
        <f>'Predikcia 15min'!G1408</f>
        <v>7998</v>
      </c>
      <c r="F1411" s="69">
        <f>'Predikcia 15min'!O1408</f>
        <v>9598</v>
      </c>
      <c r="G1411" s="133">
        <f>'Predikcia 15min'!P1408</f>
        <v>83</v>
      </c>
      <c r="H1411" s="142">
        <v>2.5</v>
      </c>
      <c r="I1411" s="144">
        <f>'DHS2025'!L1407/1000</f>
        <v>2.5579999999999998</v>
      </c>
      <c r="J1411" s="49">
        <f>'Predikcia 15min'!R1408</f>
        <v>104.58</v>
      </c>
      <c r="K1411" s="47">
        <f t="shared" si="21"/>
        <v>259.98028359999995</v>
      </c>
      <c r="M1411" s="135">
        <f>'Predikcia 15min'!K1408</f>
        <v>3</v>
      </c>
      <c r="N1411" s="10">
        <v>2.5</v>
      </c>
    </row>
    <row r="1412" spans="3:14" ht="15.75" thickBot="1">
      <c r="C1412" s="127">
        <f>'Predikcia 15min'!A1409</f>
        <v>45762</v>
      </c>
      <c r="D1412" s="130">
        <f>'Predikcia 15min'!B1409</f>
        <v>14.645833333333046</v>
      </c>
      <c r="E1412" s="68">
        <f>'Predikcia 15min'!G1409</f>
        <v>8331.25</v>
      </c>
      <c r="F1412" s="69">
        <f>'Predikcia 15min'!O1409</f>
        <v>9657</v>
      </c>
      <c r="G1412" s="133">
        <f>'Predikcia 15min'!P1409</f>
        <v>66</v>
      </c>
      <c r="H1412" s="142">
        <v>2.5</v>
      </c>
      <c r="I1412" s="144">
        <f>'DHS2025'!L1408/1000</f>
        <v>2.5649999999999999</v>
      </c>
      <c r="J1412" s="49">
        <f>'Predikcia 15min'!R1409</f>
        <v>104.58</v>
      </c>
      <c r="K1412" s="47">
        <f t="shared" si="21"/>
        <v>260.69172299999997</v>
      </c>
      <c r="M1412" s="135">
        <f>'Predikcia 15min'!K1409</f>
        <v>3</v>
      </c>
      <c r="N1412" s="10">
        <v>2.5</v>
      </c>
    </row>
    <row r="1413" spans="3:14" ht="15.75" thickBot="1">
      <c r="C1413" s="127">
        <f>'Predikcia 15min'!A1410</f>
        <v>45762</v>
      </c>
      <c r="D1413" s="130">
        <f>'Predikcia 15min'!B1410</f>
        <v>14.656249999999712</v>
      </c>
      <c r="E1413" s="68">
        <f>'Predikcia 15min'!G1410</f>
        <v>8123</v>
      </c>
      <c r="F1413" s="69">
        <f>'Predikcia 15min'!O1410</f>
        <v>9551</v>
      </c>
      <c r="G1413" s="133">
        <f>'Predikcia 15min'!P1410</f>
        <v>71</v>
      </c>
      <c r="H1413" s="142">
        <v>2.5</v>
      </c>
      <c r="I1413" s="144">
        <f>'DHS2025'!L1409/1000</f>
        <v>2.56</v>
      </c>
      <c r="J1413" s="49">
        <f>'Predikcia 15min'!R1410</f>
        <v>104.58</v>
      </c>
      <c r="K1413" s="47">
        <f t="shared" si="21"/>
        <v>260.18355199999996</v>
      </c>
      <c r="M1413" s="135">
        <f>'Predikcia 15min'!K1410</f>
        <v>3</v>
      </c>
      <c r="N1413" s="10">
        <v>2.5</v>
      </c>
    </row>
    <row r="1414" spans="3:14" ht="15.75" thickBot="1">
      <c r="C1414" s="127">
        <f>'Predikcia 15min'!A1411</f>
        <v>45762</v>
      </c>
      <c r="D1414" s="130">
        <f>'Predikcia 15min'!B1411</f>
        <v>14.666666666666378</v>
      </c>
      <c r="E1414" s="68">
        <f>'Predikcia 15min'!G1411</f>
        <v>8182.5</v>
      </c>
      <c r="F1414" s="69">
        <f>'Predikcia 15min'!O1411</f>
        <v>9555</v>
      </c>
      <c r="G1414" s="133">
        <f>'Predikcia 15min'!P1411</f>
        <v>103</v>
      </c>
      <c r="H1414" s="142">
        <v>2.5</v>
      </c>
      <c r="I1414" s="144">
        <f>'DHS2025'!L1410/1000</f>
        <v>2.5569999999999999</v>
      </c>
      <c r="J1414" s="49">
        <f>'Predikcia 15min'!R1411</f>
        <v>112.95</v>
      </c>
      <c r="K1414" s="47">
        <f t="shared" si="21"/>
        <v>281.06671849999998</v>
      </c>
      <c r="M1414" s="135">
        <f>'Predikcia 15min'!K1411</f>
        <v>3</v>
      </c>
      <c r="N1414" s="10">
        <v>2.5</v>
      </c>
    </row>
    <row r="1415" spans="3:14" ht="15.75" thickBot="1">
      <c r="C1415" s="127">
        <f>'Predikcia 15min'!A1412</f>
        <v>45762</v>
      </c>
      <c r="D1415" s="130">
        <f>'Predikcia 15min'!B1412</f>
        <v>14.677083333333044</v>
      </c>
      <c r="E1415" s="68">
        <f>'Predikcia 15min'!G1412</f>
        <v>8154.5</v>
      </c>
      <c r="F1415" s="69">
        <f>'Predikcia 15min'!O1412</f>
        <v>9977</v>
      </c>
      <c r="G1415" s="133">
        <f>'Predikcia 15min'!P1412</f>
        <v>242</v>
      </c>
      <c r="H1415" s="142">
        <v>2.5</v>
      </c>
      <c r="I1415" s="144">
        <f>'DHS2025'!L1411/1000</f>
        <v>2.5649999999999999</v>
      </c>
      <c r="J1415" s="49">
        <f>'Predikcia 15min'!R1412</f>
        <v>112.95</v>
      </c>
      <c r="K1415" s="47">
        <f t="shared" ref="K1415:K1478" si="22">(J1415*0.99-1.9)*I1415</f>
        <v>281.94608249999999</v>
      </c>
      <c r="M1415" s="135">
        <f>'Predikcia 15min'!K1412</f>
        <v>3</v>
      </c>
      <c r="N1415" s="10">
        <v>2.5</v>
      </c>
    </row>
    <row r="1416" spans="3:14" ht="15.75" thickBot="1">
      <c r="C1416" s="127">
        <f>'Predikcia 15min'!A1413</f>
        <v>45762</v>
      </c>
      <c r="D1416" s="130">
        <f>'Predikcia 15min'!B1413</f>
        <v>14.68749999999971</v>
      </c>
      <c r="E1416" s="68">
        <f>'Predikcia 15min'!G1413</f>
        <v>8528.75</v>
      </c>
      <c r="F1416" s="69">
        <f>'Predikcia 15min'!O1413</f>
        <v>9856</v>
      </c>
      <c r="G1416" s="133">
        <f>'Predikcia 15min'!P1413</f>
        <v>260</v>
      </c>
      <c r="H1416" s="142">
        <v>2.5</v>
      </c>
      <c r="I1416" s="144">
        <f>'DHS2025'!L1412/1000</f>
        <v>2.5590000000000002</v>
      </c>
      <c r="J1416" s="49">
        <f>'Predikcia 15min'!R1413</f>
        <v>112.95</v>
      </c>
      <c r="K1416" s="47">
        <f t="shared" si="22"/>
        <v>281.28655950000001</v>
      </c>
      <c r="M1416" s="135">
        <f>'Predikcia 15min'!K1413</f>
        <v>3</v>
      </c>
      <c r="N1416" s="10">
        <v>2.5</v>
      </c>
    </row>
    <row r="1417" spans="3:14" ht="15.75" thickBot="1">
      <c r="C1417" s="127">
        <f>'Predikcia 15min'!A1414</f>
        <v>45762</v>
      </c>
      <c r="D1417" s="130">
        <f>'Predikcia 15min'!B1414</f>
        <v>14.697916666666377</v>
      </c>
      <c r="E1417" s="68">
        <f>'Predikcia 15min'!G1414</f>
        <v>8640.25</v>
      </c>
      <c r="F1417" s="69">
        <f>'Predikcia 15min'!O1414</f>
        <v>9799</v>
      </c>
      <c r="G1417" s="133">
        <f>'Predikcia 15min'!P1414</f>
        <v>73</v>
      </c>
      <c r="H1417" s="142">
        <v>2.5</v>
      </c>
      <c r="I1417" s="144">
        <f>'DHS2025'!L1413/1000</f>
        <v>2.5630000000000002</v>
      </c>
      <c r="J1417" s="49">
        <f>'Predikcia 15min'!R1414</f>
        <v>112.95</v>
      </c>
      <c r="K1417" s="47">
        <f t="shared" si="22"/>
        <v>281.72624150000001</v>
      </c>
      <c r="M1417" s="135">
        <f>'Predikcia 15min'!K1414</f>
        <v>3</v>
      </c>
      <c r="N1417" s="10">
        <v>2.5</v>
      </c>
    </row>
    <row r="1418" spans="3:14" ht="15.75" thickBot="1">
      <c r="C1418" s="127">
        <f>'Predikcia 15min'!A1415</f>
        <v>45762</v>
      </c>
      <c r="D1418" s="130">
        <f>'Predikcia 15min'!B1415</f>
        <v>14.708333333333043</v>
      </c>
      <c r="E1418" s="68">
        <f>'Predikcia 15min'!G1415</f>
        <v>8666.25</v>
      </c>
      <c r="F1418" s="69">
        <f>'Predikcia 15min'!O1415</f>
        <v>11368</v>
      </c>
      <c r="G1418" s="133">
        <f>'Predikcia 15min'!P1415</f>
        <v>1814</v>
      </c>
      <c r="H1418" s="142">
        <v>4</v>
      </c>
      <c r="I1418" s="144">
        <f>'DHS2025'!L1414/1000</f>
        <v>3.7589999999999999</v>
      </c>
      <c r="J1418" s="49">
        <f>'Predikcia 15min'!R1415</f>
        <v>115.58</v>
      </c>
      <c r="K1418" s="47">
        <f t="shared" si="22"/>
        <v>422.97846779999998</v>
      </c>
      <c r="M1418" s="135">
        <f>'Predikcia 15min'!K1415</f>
        <v>3</v>
      </c>
      <c r="N1418" s="10">
        <v>4</v>
      </c>
    </row>
    <row r="1419" spans="3:14" ht="15.75" thickBot="1">
      <c r="C1419" s="127">
        <f>'Predikcia 15min'!A1416</f>
        <v>45762</v>
      </c>
      <c r="D1419" s="130">
        <f>'Predikcia 15min'!B1416</f>
        <v>14.718749999999709</v>
      </c>
      <c r="E1419" s="68">
        <f>'Predikcia 15min'!G1416</f>
        <v>8784.25</v>
      </c>
      <c r="F1419" s="69">
        <f>'Predikcia 15min'!O1416</f>
        <v>5258</v>
      </c>
      <c r="G1419" s="133">
        <f>'Predikcia 15min'!P1416</f>
        <v>7048</v>
      </c>
      <c r="H1419" s="142">
        <v>4</v>
      </c>
      <c r="I1419" s="144">
        <f>'DHS2025'!L1415/1000</f>
        <v>4.0810000000000004</v>
      </c>
      <c r="J1419" s="49">
        <f>'Predikcia 15min'!R1416</f>
        <v>115.58</v>
      </c>
      <c r="K1419" s="47">
        <f t="shared" si="22"/>
        <v>459.21126020000003</v>
      </c>
      <c r="M1419" s="135">
        <f>'Predikcia 15min'!K1416</f>
        <v>3</v>
      </c>
      <c r="N1419" s="10">
        <v>4</v>
      </c>
    </row>
    <row r="1420" spans="3:14" ht="15.75" thickBot="1">
      <c r="C1420" s="127">
        <f>'Predikcia 15min'!A1417</f>
        <v>45762</v>
      </c>
      <c r="D1420" s="130">
        <f>'Predikcia 15min'!B1417</f>
        <v>14.729166666666375</v>
      </c>
      <c r="E1420" s="68">
        <f>'Predikcia 15min'!G1417</f>
        <v>8867.5</v>
      </c>
      <c r="F1420" s="69">
        <f>'Predikcia 15min'!O1417</f>
        <v>10970</v>
      </c>
      <c r="G1420" s="133">
        <f>'Predikcia 15min'!P1417</f>
        <v>5925</v>
      </c>
      <c r="H1420" s="142">
        <v>6</v>
      </c>
      <c r="I1420" s="144">
        <f>'DHS2025'!L1416/1000</f>
        <v>5.7619999999999996</v>
      </c>
      <c r="J1420" s="49">
        <f>'Predikcia 15min'!R1417</f>
        <v>115.58</v>
      </c>
      <c r="K1420" s="47">
        <f t="shared" si="22"/>
        <v>648.36444039999992</v>
      </c>
      <c r="M1420" s="135">
        <f>'Predikcia 15min'!K1417</f>
        <v>3</v>
      </c>
      <c r="N1420" s="10">
        <v>7</v>
      </c>
    </row>
    <row r="1421" spans="3:14" ht="15.75" thickBot="1">
      <c r="C1421" s="127">
        <f>'Predikcia 15min'!A1418</f>
        <v>45762</v>
      </c>
      <c r="D1421" s="130">
        <f>'Predikcia 15min'!B1418</f>
        <v>14.739583333333041</v>
      </c>
      <c r="E1421" s="68">
        <f>'Predikcia 15min'!G1418</f>
        <v>9044.25</v>
      </c>
      <c r="F1421" s="69">
        <f>'Predikcia 15min'!O1418</f>
        <v>10085</v>
      </c>
      <c r="G1421" s="133">
        <f>'Predikcia 15min'!P1418</f>
        <v>9144</v>
      </c>
      <c r="H1421" s="142">
        <v>7</v>
      </c>
      <c r="I1421" s="144">
        <f>'DHS2025'!L1417/1000</f>
        <v>6.7480000000000002</v>
      </c>
      <c r="J1421" s="49">
        <f>'Predikcia 15min'!R1418</f>
        <v>115.58</v>
      </c>
      <c r="K1421" s="47">
        <f t="shared" si="22"/>
        <v>759.31330159999993</v>
      </c>
      <c r="M1421" s="135">
        <f>'Predikcia 15min'!K1418</f>
        <v>4</v>
      </c>
      <c r="N1421" s="10">
        <v>7</v>
      </c>
    </row>
    <row r="1422" spans="3:14" ht="15.75" thickBot="1">
      <c r="C1422" s="127">
        <f>'Predikcia 15min'!A1419</f>
        <v>45762</v>
      </c>
      <c r="D1422" s="130">
        <f>'Predikcia 15min'!B1419</f>
        <v>14.749999999999707</v>
      </c>
      <c r="E1422" s="68">
        <f>'Predikcia 15min'!G1419</f>
        <v>9034.75</v>
      </c>
      <c r="F1422" s="69">
        <f>'Predikcia 15min'!O1419</f>
        <v>9601</v>
      </c>
      <c r="G1422" s="133">
        <f>'Predikcia 15min'!P1419</f>
        <v>13014</v>
      </c>
      <c r="H1422" s="142">
        <v>8</v>
      </c>
      <c r="I1422" s="144">
        <f>'DHS2025'!L1418/1000</f>
        <v>7.9329999999999998</v>
      </c>
      <c r="J1422" s="49">
        <f>'Predikcia 15min'!R1419</f>
        <v>110.32</v>
      </c>
      <c r="K1422" s="47">
        <f t="shared" si="22"/>
        <v>851.34417439999993</v>
      </c>
      <c r="M1422" s="135">
        <f>'Predikcia 15min'!K1419</f>
        <v>4</v>
      </c>
      <c r="N1422" s="10">
        <v>7</v>
      </c>
    </row>
    <row r="1423" spans="3:14" ht="15.75" thickBot="1">
      <c r="C1423" s="127">
        <f>'Predikcia 15min'!A1420</f>
        <v>45762</v>
      </c>
      <c r="D1423" s="130">
        <f>'Predikcia 15min'!B1420</f>
        <v>14.760416666666373</v>
      </c>
      <c r="E1423" s="68">
        <f>'Predikcia 15min'!G1420</f>
        <v>9229.75</v>
      </c>
      <c r="F1423" s="69">
        <f>'Predikcia 15min'!O1420</f>
        <v>8650</v>
      </c>
      <c r="G1423" s="133">
        <f>'Predikcia 15min'!P1420</f>
        <v>14037</v>
      </c>
      <c r="H1423" s="142">
        <v>8</v>
      </c>
      <c r="I1423" s="144">
        <f>'DHS2025'!L1419/1000</f>
        <v>8.0850000000000009</v>
      </c>
      <c r="J1423" s="49">
        <f>'Predikcia 15min'!R1420</f>
        <v>110.32</v>
      </c>
      <c r="K1423" s="47">
        <f t="shared" si="22"/>
        <v>867.65632800000003</v>
      </c>
      <c r="M1423" s="135">
        <f>'Predikcia 15min'!K1420</f>
        <v>4</v>
      </c>
      <c r="N1423" s="10">
        <v>7</v>
      </c>
    </row>
    <row r="1424" spans="3:14" ht="15.75" thickBot="1">
      <c r="C1424" s="127">
        <f>'Predikcia 15min'!A1421</f>
        <v>45762</v>
      </c>
      <c r="D1424" s="130">
        <f>'Predikcia 15min'!B1421</f>
        <v>14.770833333333039</v>
      </c>
      <c r="E1424" s="68">
        <f>'Predikcia 15min'!G1421</f>
        <v>9317.5</v>
      </c>
      <c r="F1424" s="69">
        <f>'Predikcia 15min'!O1421</f>
        <v>10334</v>
      </c>
      <c r="G1424" s="133">
        <f>'Predikcia 15min'!P1421</f>
        <v>13264</v>
      </c>
      <c r="H1424" s="142">
        <v>8</v>
      </c>
      <c r="I1424" s="144">
        <f>'DHS2025'!L1420/1000</f>
        <v>8.0630000000000006</v>
      </c>
      <c r="J1424" s="49">
        <f>'Predikcia 15min'!R1421</f>
        <v>110.32</v>
      </c>
      <c r="K1424" s="47">
        <f t="shared" si="22"/>
        <v>865.29535839999994</v>
      </c>
      <c r="M1424" s="135">
        <f>'Predikcia 15min'!K1421</f>
        <v>4</v>
      </c>
      <c r="N1424" s="10">
        <v>7</v>
      </c>
    </row>
    <row r="1425" spans="3:14" ht="15.75" thickBot="1">
      <c r="C1425" s="127">
        <f>'Predikcia 15min'!A1422</f>
        <v>45762</v>
      </c>
      <c r="D1425" s="130">
        <f>'Predikcia 15min'!B1422</f>
        <v>14.781249999999705</v>
      </c>
      <c r="E1425" s="68">
        <f>'Predikcia 15min'!G1422</f>
        <v>8954.75</v>
      </c>
      <c r="F1425" s="69">
        <f>'Predikcia 15min'!O1422</f>
        <v>10004</v>
      </c>
      <c r="G1425" s="133">
        <f>'Predikcia 15min'!P1422</f>
        <v>13257</v>
      </c>
      <c r="H1425" s="142">
        <v>8</v>
      </c>
      <c r="I1425" s="144">
        <f>'DHS2025'!L1421/1000</f>
        <v>8.0459999999999994</v>
      </c>
      <c r="J1425" s="49">
        <f>'Predikcia 15min'!R1422</f>
        <v>110.32</v>
      </c>
      <c r="K1425" s="47">
        <f t="shared" si="22"/>
        <v>863.4709727999998</v>
      </c>
      <c r="M1425" s="135">
        <f>'Predikcia 15min'!K1422</f>
        <v>3</v>
      </c>
      <c r="N1425" s="10">
        <v>7</v>
      </c>
    </row>
    <row r="1426" spans="3:14" ht="15.75" thickBot="1">
      <c r="C1426" s="127">
        <f>'Predikcia 15min'!A1423</f>
        <v>45762</v>
      </c>
      <c r="D1426" s="130">
        <f>'Predikcia 15min'!B1423</f>
        <v>14.791666666666371</v>
      </c>
      <c r="E1426" s="68">
        <f>'Predikcia 15min'!G1423</f>
        <v>9327.25</v>
      </c>
      <c r="F1426" s="69">
        <f>'Predikcia 15min'!O1423</f>
        <v>10593</v>
      </c>
      <c r="G1426" s="133">
        <f>'Predikcia 15min'!P1423</f>
        <v>12890</v>
      </c>
      <c r="H1426" s="142">
        <v>8</v>
      </c>
      <c r="I1426" s="144">
        <f>'DHS2025'!L1422/1000</f>
        <v>8.0630000000000006</v>
      </c>
      <c r="J1426" s="49">
        <f>'Predikcia 15min'!R1423</f>
        <v>137.94999999999999</v>
      </c>
      <c r="K1426" s="47">
        <f t="shared" si="22"/>
        <v>1085.8482414999999</v>
      </c>
      <c r="M1426" s="135">
        <f>'Predikcia 15min'!K1423</f>
        <v>4</v>
      </c>
      <c r="N1426" s="10">
        <v>8</v>
      </c>
    </row>
    <row r="1427" spans="3:14" ht="15.75" thickBot="1">
      <c r="C1427" s="127">
        <f>'Predikcia 15min'!A1424</f>
        <v>45762</v>
      </c>
      <c r="D1427" s="130">
        <f>'Predikcia 15min'!B1424</f>
        <v>14.802083333333037</v>
      </c>
      <c r="E1427" s="68">
        <f>'Predikcia 15min'!G1424</f>
        <v>9214.25</v>
      </c>
      <c r="F1427" s="69">
        <f>'Predikcia 15min'!O1424</f>
        <v>9855</v>
      </c>
      <c r="G1427" s="133">
        <f>'Predikcia 15min'!P1424</f>
        <v>13755</v>
      </c>
      <c r="H1427" s="142">
        <v>8</v>
      </c>
      <c r="I1427" s="144">
        <f>'DHS2025'!L1423/1000</f>
        <v>8.0269999999999992</v>
      </c>
      <c r="J1427" s="49">
        <f>'Predikcia 15min'!R1424</f>
        <v>137.94999999999999</v>
      </c>
      <c r="K1427" s="47">
        <f t="shared" si="22"/>
        <v>1081.0001034999998</v>
      </c>
      <c r="M1427" s="135">
        <f>'Predikcia 15min'!K1424</f>
        <v>4</v>
      </c>
      <c r="N1427" s="10">
        <v>8</v>
      </c>
    </row>
    <row r="1428" spans="3:14" ht="15.75" thickBot="1">
      <c r="C1428" s="127">
        <f>'Predikcia 15min'!A1425</f>
        <v>45762</v>
      </c>
      <c r="D1428" s="130">
        <f>'Predikcia 15min'!B1425</f>
        <v>14.812499999999703</v>
      </c>
      <c r="E1428" s="68">
        <f>'Predikcia 15min'!G1425</f>
        <v>9940.75</v>
      </c>
      <c r="F1428" s="69">
        <f>'Predikcia 15min'!O1425</f>
        <v>10315</v>
      </c>
      <c r="G1428" s="133">
        <f>'Predikcia 15min'!P1425</f>
        <v>13103</v>
      </c>
      <c r="H1428" s="142">
        <v>8</v>
      </c>
      <c r="I1428" s="144">
        <f>'DHS2025'!L1424/1000</f>
        <v>8.0730000000000004</v>
      </c>
      <c r="J1428" s="49">
        <f>'Predikcia 15min'!R1425</f>
        <v>137.94999999999999</v>
      </c>
      <c r="K1428" s="47">
        <f t="shared" si="22"/>
        <v>1087.1949464999998</v>
      </c>
      <c r="M1428" s="135">
        <f>'Predikcia 15min'!K1425</f>
        <v>4</v>
      </c>
      <c r="N1428" s="10">
        <v>8</v>
      </c>
    </row>
    <row r="1429" spans="3:14" ht="15.75" thickBot="1">
      <c r="C1429" s="127">
        <f>'Predikcia 15min'!A1426</f>
        <v>45762</v>
      </c>
      <c r="D1429" s="130">
        <f>'Predikcia 15min'!B1426</f>
        <v>14.822916666666369</v>
      </c>
      <c r="E1429" s="68">
        <f>'Predikcia 15min'!G1426</f>
        <v>10226</v>
      </c>
      <c r="F1429" s="69">
        <f>'Predikcia 15min'!O1426</f>
        <v>10261</v>
      </c>
      <c r="G1429" s="133">
        <f>'Predikcia 15min'!P1426</f>
        <v>13494</v>
      </c>
      <c r="H1429" s="142">
        <v>8</v>
      </c>
      <c r="I1429" s="144">
        <f>'DHS2025'!L1425/1000</f>
        <v>8.0660000000000007</v>
      </c>
      <c r="J1429" s="49">
        <f>'Predikcia 15min'!R1426</f>
        <v>137.94999999999999</v>
      </c>
      <c r="K1429" s="47">
        <f t="shared" si="22"/>
        <v>1086.2522529999999</v>
      </c>
      <c r="M1429" s="135">
        <f>'Predikcia 15min'!K1426</f>
        <v>4</v>
      </c>
      <c r="N1429" s="10">
        <v>8</v>
      </c>
    </row>
    <row r="1430" spans="3:14" ht="15.75" thickBot="1">
      <c r="C1430" s="127">
        <f>'Predikcia 15min'!A1427</f>
        <v>45762</v>
      </c>
      <c r="D1430" s="130">
        <f>'Predikcia 15min'!B1427</f>
        <v>14.833333333333035</v>
      </c>
      <c r="E1430" s="68">
        <f>'Predikcia 15min'!G1427</f>
        <v>10405.5</v>
      </c>
      <c r="F1430" s="69">
        <f>'Predikcia 15min'!O1427</f>
        <v>10391</v>
      </c>
      <c r="G1430" s="133">
        <f>'Predikcia 15min'!P1427</f>
        <v>13134</v>
      </c>
      <c r="H1430" s="142">
        <v>8</v>
      </c>
      <c r="I1430" s="144">
        <f>'DHS2025'!L1426/1000</f>
        <v>8.0410000000000004</v>
      </c>
      <c r="J1430" s="49">
        <f>'Predikcia 15min'!R1427</f>
        <v>147.51</v>
      </c>
      <c r="K1430" s="47">
        <f t="shared" si="22"/>
        <v>1158.9887309000001</v>
      </c>
      <c r="M1430" s="135">
        <f>'Predikcia 15min'!K1427</f>
        <v>4</v>
      </c>
      <c r="N1430" s="10">
        <v>8</v>
      </c>
    </row>
    <row r="1431" spans="3:14" ht="15.75" thickBot="1">
      <c r="C1431" s="127">
        <f>'Predikcia 15min'!A1428</f>
        <v>45762</v>
      </c>
      <c r="D1431" s="130">
        <f>'Predikcia 15min'!B1428</f>
        <v>14.843749999999702</v>
      </c>
      <c r="E1431" s="68">
        <f>'Predikcia 15min'!G1428</f>
        <v>10586</v>
      </c>
      <c r="F1431" s="69">
        <f>'Predikcia 15min'!O1428</f>
        <v>10451</v>
      </c>
      <c r="G1431" s="133">
        <f>'Predikcia 15min'!P1428</f>
        <v>13379</v>
      </c>
      <c r="H1431" s="142">
        <v>8</v>
      </c>
      <c r="I1431" s="144">
        <f>'DHS2025'!L1427/1000</f>
        <v>8.0470000000000006</v>
      </c>
      <c r="J1431" s="49">
        <f>'Predikcia 15min'!R1428</f>
        <v>147.51</v>
      </c>
      <c r="K1431" s="47">
        <f t="shared" si="22"/>
        <v>1159.8535403000001</v>
      </c>
      <c r="M1431" s="135">
        <f>'Predikcia 15min'!K1428</f>
        <v>4</v>
      </c>
      <c r="N1431" s="10">
        <v>8</v>
      </c>
    </row>
    <row r="1432" spans="3:14" ht="15.75" thickBot="1">
      <c r="C1432" s="127">
        <f>'Predikcia 15min'!A1429</f>
        <v>45762</v>
      </c>
      <c r="D1432" s="130">
        <f>'Predikcia 15min'!B1429</f>
        <v>14.854166666666368</v>
      </c>
      <c r="E1432" s="68">
        <f>'Predikcia 15min'!G1429</f>
        <v>10591</v>
      </c>
      <c r="F1432" s="69">
        <f>'Predikcia 15min'!O1429</f>
        <v>10493</v>
      </c>
      <c r="G1432" s="133">
        <f>'Predikcia 15min'!P1429</f>
        <v>13235</v>
      </c>
      <c r="H1432" s="142">
        <v>8</v>
      </c>
      <c r="I1432" s="144">
        <f>'DHS2025'!L1428/1000</f>
        <v>8.0649999999999995</v>
      </c>
      <c r="J1432" s="49">
        <f>'Predikcia 15min'!R1429</f>
        <v>147.51</v>
      </c>
      <c r="K1432" s="47">
        <f t="shared" si="22"/>
        <v>1162.4479684999999</v>
      </c>
      <c r="M1432" s="135">
        <f>'Predikcia 15min'!K1429</f>
        <v>4</v>
      </c>
      <c r="N1432" s="10">
        <v>8</v>
      </c>
    </row>
    <row r="1433" spans="3:14" ht="15.75" thickBot="1">
      <c r="C1433" s="127">
        <f>'Predikcia 15min'!A1430</f>
        <v>45762</v>
      </c>
      <c r="D1433" s="130">
        <f>'Predikcia 15min'!B1430</f>
        <v>14.864583333333034</v>
      </c>
      <c r="E1433" s="68">
        <f>'Predikcia 15min'!G1430</f>
        <v>10813.5</v>
      </c>
      <c r="F1433" s="69">
        <f>'Predikcia 15min'!O1430</f>
        <v>10571</v>
      </c>
      <c r="G1433" s="133">
        <f>'Predikcia 15min'!P1430</f>
        <v>13144</v>
      </c>
      <c r="H1433" s="142">
        <v>8</v>
      </c>
      <c r="I1433" s="144">
        <f>'DHS2025'!L1429/1000</f>
        <v>8.0679999999999996</v>
      </c>
      <c r="J1433" s="49">
        <f>'Predikcia 15min'!R1430</f>
        <v>147.51</v>
      </c>
      <c r="K1433" s="47">
        <f t="shared" si="22"/>
        <v>1162.8803731999999</v>
      </c>
      <c r="M1433" s="135">
        <f>'Predikcia 15min'!K1430</f>
        <v>4</v>
      </c>
      <c r="N1433" s="10">
        <v>8</v>
      </c>
    </row>
    <row r="1434" spans="3:14" ht="15.75" thickBot="1">
      <c r="C1434" s="127">
        <f>'Predikcia 15min'!A1431</f>
        <v>45762</v>
      </c>
      <c r="D1434" s="130">
        <f>'Predikcia 15min'!B1431</f>
        <v>14.8749999999997</v>
      </c>
      <c r="E1434" s="68">
        <f>'Predikcia 15min'!G1431</f>
        <v>10873.75</v>
      </c>
      <c r="F1434" s="69">
        <f>'Predikcia 15min'!O1431</f>
        <v>10479</v>
      </c>
      <c r="G1434" s="133">
        <f>'Predikcia 15min'!P1431</f>
        <v>13159</v>
      </c>
      <c r="H1434" s="142">
        <v>8</v>
      </c>
      <c r="I1434" s="144">
        <f>'DHS2025'!L1430/1000</f>
        <v>8.0850000000000009</v>
      </c>
      <c r="J1434" s="49">
        <f>'Predikcia 15min'!R1431</f>
        <v>114.9</v>
      </c>
      <c r="K1434" s="47">
        <f t="shared" si="22"/>
        <v>904.31533500000012</v>
      </c>
      <c r="M1434" s="135">
        <f>'Predikcia 15min'!K1431</f>
        <v>4</v>
      </c>
      <c r="N1434" s="10">
        <v>8</v>
      </c>
    </row>
    <row r="1435" spans="3:14" ht="15.75" thickBot="1">
      <c r="C1435" s="127">
        <f>'Predikcia 15min'!A1432</f>
        <v>45762</v>
      </c>
      <c r="D1435" s="130">
        <f>'Predikcia 15min'!B1432</f>
        <v>14.885416666666366</v>
      </c>
      <c r="E1435" s="68">
        <f>'Predikcia 15min'!G1432</f>
        <v>10591</v>
      </c>
      <c r="F1435" s="69">
        <f>'Predikcia 15min'!O1432</f>
        <v>8989</v>
      </c>
      <c r="G1435" s="133">
        <f>'Predikcia 15min'!P1432</f>
        <v>8339</v>
      </c>
      <c r="H1435" s="142">
        <v>6</v>
      </c>
      <c r="I1435" s="144">
        <f>'DHS2025'!L1431/1000</f>
        <v>6.3970000000000002</v>
      </c>
      <c r="J1435" s="49">
        <f>'Predikcia 15min'!R1432</f>
        <v>114.9</v>
      </c>
      <c r="K1435" s="47">
        <f t="shared" si="22"/>
        <v>715.51084700000001</v>
      </c>
      <c r="M1435" s="135">
        <f>'Predikcia 15min'!K1432</f>
        <v>4</v>
      </c>
      <c r="N1435" s="10">
        <v>6</v>
      </c>
    </row>
    <row r="1436" spans="3:14" ht="15.75" thickBot="1">
      <c r="C1436" s="127">
        <f>'Predikcia 15min'!A1433</f>
        <v>45762</v>
      </c>
      <c r="D1436" s="130">
        <f>'Predikcia 15min'!B1433</f>
        <v>14.895833333333032</v>
      </c>
      <c r="E1436" s="68">
        <f>'Predikcia 15min'!G1433</f>
        <v>10537.5</v>
      </c>
      <c r="F1436" s="69">
        <f>'Predikcia 15min'!O1433</f>
        <v>9527</v>
      </c>
      <c r="G1436" s="133">
        <f>'Predikcia 15min'!P1433</f>
        <v>5345</v>
      </c>
      <c r="H1436" s="142">
        <v>5</v>
      </c>
      <c r="I1436" s="144">
        <f>'DHS2025'!L1432/1000</f>
        <v>5.016</v>
      </c>
      <c r="J1436" s="49">
        <f>'Predikcia 15min'!R1433</f>
        <v>114.9</v>
      </c>
      <c r="K1436" s="47">
        <f t="shared" si="22"/>
        <v>561.04461600000002</v>
      </c>
      <c r="M1436" s="135">
        <f>'Predikcia 15min'!K1433</f>
        <v>4</v>
      </c>
      <c r="N1436" s="10">
        <v>5</v>
      </c>
    </row>
    <row r="1437" spans="3:14" ht="15.75" thickBot="1">
      <c r="C1437" s="127">
        <f>'Predikcia 15min'!A1434</f>
        <v>45762</v>
      </c>
      <c r="D1437" s="130">
        <f>'Predikcia 15min'!B1434</f>
        <v>14.906249999999698</v>
      </c>
      <c r="E1437" s="68">
        <f>'Predikcia 15min'!G1434</f>
        <v>10702.25</v>
      </c>
      <c r="F1437" s="69">
        <f>'Predikcia 15min'!O1434</f>
        <v>8760</v>
      </c>
      <c r="G1437" s="133">
        <f>'Predikcia 15min'!P1434</f>
        <v>7078</v>
      </c>
      <c r="H1437" s="142">
        <v>5</v>
      </c>
      <c r="I1437" s="144">
        <f>'DHS2025'!L1433/1000</f>
        <v>5.0330000000000004</v>
      </c>
      <c r="J1437" s="49">
        <f>'Predikcia 15min'!R1434</f>
        <v>114.9</v>
      </c>
      <c r="K1437" s="47">
        <f t="shared" si="22"/>
        <v>562.94608300000004</v>
      </c>
      <c r="M1437" s="135">
        <f>'Predikcia 15min'!K1434</f>
        <v>4</v>
      </c>
      <c r="N1437" s="10">
        <v>5</v>
      </c>
    </row>
    <row r="1438" spans="3:14" ht="15.75" thickBot="1">
      <c r="C1438" s="127">
        <f>'Predikcia 15min'!A1435</f>
        <v>45762</v>
      </c>
      <c r="D1438" s="130">
        <f>'Predikcia 15min'!B1435</f>
        <v>14.916666666666364</v>
      </c>
      <c r="E1438" s="68">
        <f>'Predikcia 15min'!G1435</f>
        <v>10440</v>
      </c>
      <c r="F1438" s="69">
        <f>'Predikcia 15min'!O1435</f>
        <v>6795</v>
      </c>
      <c r="G1438" s="133">
        <f>'Predikcia 15min'!P1435</f>
        <v>2807</v>
      </c>
      <c r="H1438" s="142">
        <v>3</v>
      </c>
      <c r="I1438" s="144">
        <f>'DHS2025'!L1434/1000</f>
        <v>3.2549999999999999</v>
      </c>
      <c r="J1438" s="49">
        <f>'Predikcia 15min'!R1435</f>
        <v>109.59</v>
      </c>
      <c r="K1438" s="47">
        <f t="shared" si="22"/>
        <v>346.9637955</v>
      </c>
      <c r="M1438" s="135">
        <f>'Predikcia 15min'!K1435</f>
        <v>4</v>
      </c>
      <c r="N1438" s="10">
        <v>3</v>
      </c>
    </row>
    <row r="1439" spans="3:14" ht="15.75" thickBot="1">
      <c r="C1439" s="127">
        <f>'Predikcia 15min'!A1436</f>
        <v>45762</v>
      </c>
      <c r="D1439" s="130">
        <f>'Predikcia 15min'!B1436</f>
        <v>14.92708333333303</v>
      </c>
      <c r="E1439" s="68">
        <f>'Predikcia 15min'!G1436</f>
        <v>9600</v>
      </c>
      <c r="F1439" s="69">
        <f>'Predikcia 15min'!O1436</f>
        <v>6833</v>
      </c>
      <c r="G1439" s="133">
        <f>'Predikcia 15min'!P1436</f>
        <v>4073</v>
      </c>
      <c r="H1439" s="142">
        <v>3</v>
      </c>
      <c r="I1439" s="144">
        <f>'DHS2025'!L1435/1000</f>
        <v>3.0510000000000002</v>
      </c>
      <c r="J1439" s="49">
        <f>'Predikcia 15min'!R1436</f>
        <v>109.59</v>
      </c>
      <c r="K1439" s="47">
        <f t="shared" si="22"/>
        <v>325.21859910000001</v>
      </c>
      <c r="M1439" s="135">
        <f>'Predikcia 15min'!K1436</f>
        <v>4</v>
      </c>
      <c r="N1439" s="10">
        <v>3</v>
      </c>
    </row>
    <row r="1440" spans="3:14" ht="15.75" thickBot="1">
      <c r="C1440" s="127">
        <f>'Predikcia 15min'!A1437</f>
        <v>45762</v>
      </c>
      <c r="D1440" s="130">
        <f>'Predikcia 15min'!B1437</f>
        <v>14.937499999999696</v>
      </c>
      <c r="E1440" s="68">
        <f>'Predikcia 15min'!G1437</f>
        <v>8051.5</v>
      </c>
      <c r="F1440" s="69">
        <f>'Predikcia 15min'!O1437</f>
        <v>6138</v>
      </c>
      <c r="G1440" s="133">
        <f>'Predikcia 15min'!P1437</f>
        <v>3623</v>
      </c>
      <c r="H1440" s="142">
        <v>3</v>
      </c>
      <c r="I1440" s="144">
        <f>'DHS2025'!L1436/1000</f>
        <v>3.036</v>
      </c>
      <c r="J1440" s="49">
        <f>'Predikcia 15min'!R1437</f>
        <v>109.59</v>
      </c>
      <c r="K1440" s="47">
        <f t="shared" si="22"/>
        <v>323.61968760000002</v>
      </c>
      <c r="M1440" s="135">
        <f>'Predikcia 15min'!K1437</f>
        <v>3</v>
      </c>
      <c r="N1440" s="10">
        <v>3</v>
      </c>
    </row>
    <row r="1441" spans="3:14" ht="15.75" thickBot="1">
      <c r="C1441" s="127">
        <f>'Predikcia 15min'!A1438</f>
        <v>45762</v>
      </c>
      <c r="D1441" s="130">
        <f>'Predikcia 15min'!B1438</f>
        <v>14.947916666666362</v>
      </c>
      <c r="E1441" s="68">
        <f>'Predikcia 15min'!G1438</f>
        <v>7085</v>
      </c>
      <c r="F1441" s="69">
        <f>'Predikcia 15min'!O1438</f>
        <v>5537</v>
      </c>
      <c r="G1441" s="133">
        <f>'Predikcia 15min'!P1438</f>
        <v>4926</v>
      </c>
      <c r="H1441" s="142">
        <v>3</v>
      </c>
      <c r="I1441" s="144">
        <f>'DHS2025'!L1437/1000</f>
        <v>3.0419999999999998</v>
      </c>
      <c r="J1441" s="49">
        <f>'Predikcia 15min'!R1438</f>
        <v>109.59</v>
      </c>
      <c r="K1441" s="47">
        <f t="shared" si="22"/>
        <v>324.25925219999999</v>
      </c>
      <c r="M1441" s="135">
        <f>'Predikcia 15min'!K1438</f>
        <v>3</v>
      </c>
      <c r="N1441" s="10">
        <v>3</v>
      </c>
    </row>
    <row r="1442" spans="3:14" ht="15.75" thickBot="1">
      <c r="C1442" s="127">
        <f>'Predikcia 15min'!A1439</f>
        <v>45762</v>
      </c>
      <c r="D1442" s="130">
        <f>'Predikcia 15min'!B1439</f>
        <v>14.958333333333028</v>
      </c>
      <c r="E1442" s="68">
        <f>'Predikcia 15min'!G1439</f>
        <v>6183.75</v>
      </c>
      <c r="F1442" s="69">
        <f>'Predikcia 15min'!O1439</f>
        <v>4193</v>
      </c>
      <c r="G1442" s="133">
        <f>'Predikcia 15min'!P1439</f>
        <v>3007</v>
      </c>
      <c r="H1442" s="142">
        <v>2</v>
      </c>
      <c r="I1442" s="144">
        <f>'DHS2025'!L1438/1000</f>
        <v>2.0409999999999999</v>
      </c>
      <c r="J1442" s="49">
        <f>'Predikcia 15min'!R1439</f>
        <v>102.03</v>
      </c>
      <c r="K1442" s="47">
        <f t="shared" si="22"/>
        <v>202.28289769999998</v>
      </c>
      <c r="M1442" s="135">
        <f>'Predikcia 15min'!K1439</f>
        <v>3</v>
      </c>
      <c r="N1442" s="10">
        <v>2</v>
      </c>
    </row>
    <row r="1443" spans="3:14" ht="15.75" thickBot="1">
      <c r="C1443" s="127">
        <f>'Predikcia 15min'!A1440</f>
        <v>45762</v>
      </c>
      <c r="D1443" s="130">
        <f>'Predikcia 15min'!B1440</f>
        <v>14.968749999999694</v>
      </c>
      <c r="E1443" s="68">
        <f>'Predikcia 15min'!G1440</f>
        <v>3470.75</v>
      </c>
      <c r="F1443" s="69">
        <f>'Predikcia 15min'!O1440</f>
        <v>4059</v>
      </c>
      <c r="G1443" s="133">
        <f>'Predikcia 15min'!P1440</f>
        <v>4574</v>
      </c>
      <c r="H1443" s="142">
        <v>2</v>
      </c>
      <c r="I1443" s="144">
        <f>'DHS2025'!L1439/1000</f>
        <v>2.0579999999999998</v>
      </c>
      <c r="J1443" s="49">
        <f>'Predikcia 15min'!R1440</f>
        <v>102.03</v>
      </c>
      <c r="K1443" s="47">
        <f t="shared" si="22"/>
        <v>203.96776259999996</v>
      </c>
      <c r="M1443" s="135">
        <f>'Predikcia 15min'!K1440</f>
        <v>2</v>
      </c>
      <c r="N1443" s="10">
        <v>2</v>
      </c>
    </row>
    <row r="1444" spans="3:14" ht="15.75" thickBot="1">
      <c r="C1444" s="127">
        <f>'Predikcia 15min'!A1441</f>
        <v>45762</v>
      </c>
      <c r="D1444" s="130">
        <f>'Predikcia 15min'!B1441</f>
        <v>14.979166666666361</v>
      </c>
      <c r="E1444" s="68">
        <f>'Predikcia 15min'!G1441</f>
        <v>2551.75</v>
      </c>
      <c r="F1444" s="69">
        <f>'Predikcia 15min'!O1441</f>
        <v>3611</v>
      </c>
      <c r="G1444" s="133">
        <f>'Predikcia 15min'!P1441</f>
        <v>4985</v>
      </c>
      <c r="H1444" s="142">
        <v>2</v>
      </c>
      <c r="I1444" s="144">
        <f>'DHS2025'!L1440/1000</f>
        <v>2.044</v>
      </c>
      <c r="J1444" s="49">
        <f>'Predikcia 15min'!R1441</f>
        <v>102.03</v>
      </c>
      <c r="K1444" s="47">
        <f t="shared" si="22"/>
        <v>202.58022679999999</v>
      </c>
      <c r="M1444" s="135">
        <f>'Predikcia 15min'!K1441</f>
        <v>1</v>
      </c>
      <c r="N1444" s="10">
        <v>2</v>
      </c>
    </row>
    <row r="1445" spans="3:14" ht="15.75" thickBot="1">
      <c r="C1445" s="128">
        <f>'Predikcia 15min'!A1442</f>
        <v>45762</v>
      </c>
      <c r="D1445" s="131">
        <f>'Predikcia 15min'!B1442</f>
        <v>14.989583333333027</v>
      </c>
      <c r="E1445" s="71">
        <f>'Predikcia 15min'!G1442</f>
        <v>2873.25</v>
      </c>
      <c r="F1445" s="72">
        <f>'Predikcia 15min'!O1442</f>
        <v>2810</v>
      </c>
      <c r="G1445" s="134">
        <f>'Predikcia 15min'!P1442</f>
        <v>5498</v>
      </c>
      <c r="H1445" s="142">
        <v>2</v>
      </c>
      <c r="I1445" s="145">
        <f>'DHS2025'!L1441/1000</f>
        <v>2.0510000000000002</v>
      </c>
      <c r="J1445" s="49">
        <f>'Predikcia 15min'!R1442</f>
        <v>102.03</v>
      </c>
      <c r="K1445" s="47">
        <f t="shared" si="22"/>
        <v>203.2739947</v>
      </c>
      <c r="M1445" s="135">
        <f>'Predikcia 15min'!K1442</f>
        <v>1</v>
      </c>
      <c r="N1445" s="10">
        <v>2</v>
      </c>
    </row>
    <row r="1446" spans="3:14" ht="15.75" thickBot="1">
      <c r="C1446" s="93">
        <f>'Predikcia 15min'!A1443</f>
        <v>45763</v>
      </c>
      <c r="D1446" s="138">
        <f>'Predikcia 15min'!B1443</f>
        <v>14.999999999999693</v>
      </c>
      <c r="E1446" s="68">
        <f>'Predikcia 15min'!G1443</f>
        <v>3085.5</v>
      </c>
      <c r="F1446" s="69">
        <f>'Predikcia 15min'!O1443</f>
        <v>2737</v>
      </c>
      <c r="G1446" s="70">
        <f>'Predikcia 15min'!P1443</f>
        <v>5526</v>
      </c>
      <c r="H1446" s="141">
        <v>2</v>
      </c>
      <c r="I1446" s="144">
        <f>'DHS2025'!L1442/1000</f>
        <v>2.0649999999999999</v>
      </c>
      <c r="J1446" s="49">
        <f>'Predikcia 15min'!R1443</f>
        <v>90.74</v>
      </c>
      <c r="K1446" s="47">
        <f t="shared" si="22"/>
        <v>181.58081899999999</v>
      </c>
      <c r="M1446" s="135">
        <f>'Predikcia 15min'!K1443</f>
        <v>2</v>
      </c>
      <c r="N1446" s="10">
        <v>2</v>
      </c>
    </row>
    <row r="1447" spans="3:14" ht="15.75" thickBot="1">
      <c r="C1447" s="93">
        <f>'Predikcia 15min'!A1444</f>
        <v>45763</v>
      </c>
      <c r="D1447" s="138">
        <f>'Predikcia 15min'!B1444</f>
        <v>15.010416666666359</v>
      </c>
      <c r="E1447" s="68">
        <f>'Predikcia 15min'!G1444</f>
        <v>3754.25</v>
      </c>
      <c r="F1447" s="69">
        <f>'Predikcia 15min'!O1444</f>
        <v>2941</v>
      </c>
      <c r="G1447" s="70">
        <f>'Predikcia 15min'!P1444</f>
        <v>5686</v>
      </c>
      <c r="H1447" s="142">
        <v>2</v>
      </c>
      <c r="I1447" s="144">
        <f>'DHS2025'!L1443/1000</f>
        <v>2.0529999999999999</v>
      </c>
      <c r="J1447" s="49">
        <f>'Predikcia 15min'!R1444</f>
        <v>90.74</v>
      </c>
      <c r="K1447" s="47">
        <f t="shared" si="22"/>
        <v>180.5256278</v>
      </c>
      <c r="M1447" s="135">
        <f>'Predikcia 15min'!K1444</f>
        <v>2</v>
      </c>
      <c r="N1447" s="10">
        <v>2</v>
      </c>
    </row>
    <row r="1448" spans="3:14" ht="15.75" thickBot="1">
      <c r="C1448" s="93">
        <f>'Predikcia 15min'!A1445</f>
        <v>45763</v>
      </c>
      <c r="D1448" s="138">
        <f>'Predikcia 15min'!B1445</f>
        <v>15.020833333333025</v>
      </c>
      <c r="E1448" s="68">
        <f>'Predikcia 15min'!G1445</f>
        <v>3881.25</v>
      </c>
      <c r="F1448" s="69">
        <f>'Predikcia 15min'!O1445</f>
        <v>2234</v>
      </c>
      <c r="G1448" s="70">
        <f>'Predikcia 15min'!P1445</f>
        <v>6772</v>
      </c>
      <c r="H1448" s="142">
        <v>2</v>
      </c>
      <c r="I1448" s="144">
        <f>'DHS2025'!L1444/1000</f>
        <v>2.0489999999999999</v>
      </c>
      <c r="J1448" s="49">
        <f>'Predikcia 15min'!R1445</f>
        <v>90.74</v>
      </c>
      <c r="K1448" s="47">
        <f t="shared" si="22"/>
        <v>180.17389739999999</v>
      </c>
      <c r="M1448" s="135">
        <f>'Predikcia 15min'!K1445</f>
        <v>2</v>
      </c>
      <c r="N1448" s="10">
        <v>2</v>
      </c>
    </row>
    <row r="1449" spans="3:14" ht="15.75" thickBot="1">
      <c r="C1449" s="93">
        <f>'Predikcia 15min'!A1446</f>
        <v>45763</v>
      </c>
      <c r="D1449" s="138">
        <f>'Predikcia 15min'!B1446</f>
        <v>15.031249999999691</v>
      </c>
      <c r="E1449" s="68">
        <f>'Predikcia 15min'!G1446</f>
        <v>3672.5</v>
      </c>
      <c r="F1449" s="69">
        <f>'Predikcia 15min'!O1446</f>
        <v>1535</v>
      </c>
      <c r="G1449" s="70">
        <f>'Predikcia 15min'!P1446</f>
        <v>6587</v>
      </c>
      <c r="H1449" s="142">
        <v>2</v>
      </c>
      <c r="I1449" s="144">
        <f>'DHS2025'!L1445/1000</f>
        <v>2.0510000000000002</v>
      </c>
      <c r="J1449" s="49">
        <f>'Predikcia 15min'!R1446</f>
        <v>90.74</v>
      </c>
      <c r="K1449" s="47">
        <f t="shared" si="22"/>
        <v>180.34976259999999</v>
      </c>
      <c r="M1449" s="135">
        <f>'Predikcia 15min'!K1446</f>
        <v>2</v>
      </c>
      <c r="N1449" s="10">
        <v>2</v>
      </c>
    </row>
    <row r="1450" spans="3:14" ht="15.75" thickBot="1">
      <c r="C1450" s="93">
        <f>'Predikcia 15min'!A1447</f>
        <v>45763</v>
      </c>
      <c r="D1450" s="138">
        <f>'Predikcia 15min'!B1447</f>
        <v>15.041666666666357</v>
      </c>
      <c r="E1450" s="68">
        <f>'Predikcia 15min'!G1447</f>
        <v>3856.5</v>
      </c>
      <c r="F1450" s="69">
        <f>'Predikcia 15min'!O1447</f>
        <v>1535</v>
      </c>
      <c r="G1450" s="70">
        <f>'Predikcia 15min'!P1447</f>
        <v>6810</v>
      </c>
      <c r="H1450" s="142">
        <v>2</v>
      </c>
      <c r="I1450" s="144">
        <f>'DHS2025'!L1446/1000</f>
        <v>2.0569999999999999</v>
      </c>
      <c r="J1450" s="49">
        <f>'Predikcia 15min'!R1447</f>
        <v>85.28</v>
      </c>
      <c r="K1450" s="47">
        <f t="shared" si="22"/>
        <v>169.75845039999999</v>
      </c>
      <c r="M1450" s="135">
        <f>'Predikcia 15min'!K1447</f>
        <v>2</v>
      </c>
      <c r="N1450" s="10">
        <v>2</v>
      </c>
    </row>
    <row r="1451" spans="3:14" ht="15.75" thickBot="1">
      <c r="C1451" s="93">
        <f>'Predikcia 15min'!A1448</f>
        <v>45763</v>
      </c>
      <c r="D1451" s="138">
        <f>'Predikcia 15min'!B1448</f>
        <v>15.052083333333023</v>
      </c>
      <c r="E1451" s="68">
        <f>'Predikcia 15min'!G1448</f>
        <v>4288.75</v>
      </c>
      <c r="F1451" s="69">
        <f>'Predikcia 15min'!O1448</f>
        <v>1792</v>
      </c>
      <c r="G1451" s="70">
        <f>'Predikcia 15min'!P1448</f>
        <v>6691</v>
      </c>
      <c r="H1451" s="142">
        <v>2</v>
      </c>
      <c r="I1451" s="144">
        <f>'DHS2025'!L1447/1000</f>
        <v>2.048</v>
      </c>
      <c r="J1451" s="49">
        <f>'Predikcia 15min'!R1448</f>
        <v>85.28</v>
      </c>
      <c r="K1451" s="47">
        <f t="shared" si="22"/>
        <v>169.01570559999999</v>
      </c>
      <c r="M1451" s="135">
        <f>'Predikcia 15min'!K1448</f>
        <v>2</v>
      </c>
      <c r="N1451" s="10">
        <v>2</v>
      </c>
    </row>
    <row r="1452" spans="3:14" ht="15.75" thickBot="1">
      <c r="C1452" s="93">
        <f>'Predikcia 15min'!A1449</f>
        <v>45763</v>
      </c>
      <c r="D1452" s="138">
        <f>'Predikcia 15min'!B1449</f>
        <v>15.062499999999689</v>
      </c>
      <c r="E1452" s="68">
        <f>'Predikcia 15min'!G1449</f>
        <v>4474.25</v>
      </c>
      <c r="F1452" s="69">
        <f>'Predikcia 15min'!O1449</f>
        <v>1812</v>
      </c>
      <c r="G1452" s="70">
        <f>'Predikcia 15min'!P1449</f>
        <v>6688</v>
      </c>
      <c r="H1452" s="142">
        <v>2</v>
      </c>
      <c r="I1452" s="144">
        <f>'DHS2025'!L1448/1000</f>
        <v>2.0539999999999998</v>
      </c>
      <c r="J1452" s="49">
        <f>'Predikcia 15min'!R1449</f>
        <v>85.28</v>
      </c>
      <c r="K1452" s="47">
        <f t="shared" si="22"/>
        <v>169.51086879999997</v>
      </c>
      <c r="M1452" s="135">
        <f>'Predikcia 15min'!K1449</f>
        <v>2</v>
      </c>
      <c r="N1452" s="10">
        <v>2</v>
      </c>
    </row>
    <row r="1453" spans="3:14" ht="15.75" thickBot="1">
      <c r="C1453" s="93">
        <f>'Predikcia 15min'!A1450</f>
        <v>45763</v>
      </c>
      <c r="D1453" s="138">
        <f>'Predikcia 15min'!B1450</f>
        <v>15.072916666666355</v>
      </c>
      <c r="E1453" s="68">
        <f>'Predikcia 15min'!G1450</f>
        <v>4636.5</v>
      </c>
      <c r="F1453" s="69">
        <f>'Predikcia 15min'!O1450</f>
        <v>1719</v>
      </c>
      <c r="G1453" s="70">
        <f>'Predikcia 15min'!P1450</f>
        <v>6199</v>
      </c>
      <c r="H1453" s="142">
        <v>2</v>
      </c>
      <c r="I1453" s="144">
        <f>'DHS2025'!L1449/1000</f>
        <v>2.044</v>
      </c>
      <c r="J1453" s="49">
        <f>'Predikcia 15min'!R1450</f>
        <v>85.28</v>
      </c>
      <c r="K1453" s="47">
        <f t="shared" si="22"/>
        <v>168.68559679999998</v>
      </c>
      <c r="M1453" s="135">
        <f>'Predikcia 15min'!K1450</f>
        <v>2</v>
      </c>
      <c r="N1453" s="10">
        <v>2</v>
      </c>
    </row>
    <row r="1454" spans="3:14" ht="15.75" thickBot="1">
      <c r="C1454" s="93">
        <f>'Predikcia 15min'!A1451</f>
        <v>45763</v>
      </c>
      <c r="D1454" s="138">
        <f>'Predikcia 15min'!B1451</f>
        <v>15.083333333333021</v>
      </c>
      <c r="E1454" s="68">
        <f>'Predikcia 15min'!G1451</f>
        <v>4684.75</v>
      </c>
      <c r="F1454" s="69">
        <f>'Predikcia 15min'!O1451</f>
        <v>1700</v>
      </c>
      <c r="G1454" s="70">
        <f>'Predikcia 15min'!P1451</f>
        <v>6426</v>
      </c>
      <c r="H1454" s="142">
        <v>2</v>
      </c>
      <c r="I1454" s="144">
        <f>'DHS2025'!L1450/1000</f>
        <v>2.0459999999999998</v>
      </c>
      <c r="J1454" s="49">
        <f>'Predikcia 15min'!R1451</f>
        <v>85.59</v>
      </c>
      <c r="K1454" s="47">
        <f t="shared" si="22"/>
        <v>169.47856859999996</v>
      </c>
      <c r="M1454" s="135">
        <f>'Predikcia 15min'!K1451</f>
        <v>2</v>
      </c>
      <c r="N1454" s="10">
        <v>2</v>
      </c>
    </row>
    <row r="1455" spans="3:14" ht="15.75" thickBot="1">
      <c r="C1455" s="93">
        <f>'Predikcia 15min'!A1452</f>
        <v>45763</v>
      </c>
      <c r="D1455" s="138">
        <f>'Predikcia 15min'!B1452</f>
        <v>15.093749999999687</v>
      </c>
      <c r="E1455" s="68">
        <f>'Predikcia 15min'!G1452</f>
        <v>4576.5</v>
      </c>
      <c r="F1455" s="69">
        <f>'Predikcia 15min'!O1452</f>
        <v>1725</v>
      </c>
      <c r="G1455" s="70">
        <f>'Predikcia 15min'!P1452</f>
        <v>6367</v>
      </c>
      <c r="H1455" s="142">
        <v>2</v>
      </c>
      <c r="I1455" s="144">
        <f>'DHS2025'!L1451/1000</f>
        <v>2.0369999999999999</v>
      </c>
      <c r="J1455" s="49">
        <f>'Predikcia 15min'!R1452</f>
        <v>85.59</v>
      </c>
      <c r="K1455" s="47">
        <f t="shared" si="22"/>
        <v>168.73306169999998</v>
      </c>
      <c r="M1455" s="135">
        <f>'Predikcia 15min'!K1452</f>
        <v>2</v>
      </c>
      <c r="N1455" s="10">
        <v>2</v>
      </c>
    </row>
    <row r="1456" spans="3:14" ht="15.75" thickBot="1">
      <c r="C1456" s="93">
        <f>'Predikcia 15min'!A1453</f>
        <v>45763</v>
      </c>
      <c r="D1456" s="138">
        <f>'Predikcia 15min'!B1453</f>
        <v>15.104166666666353</v>
      </c>
      <c r="E1456" s="68">
        <f>'Predikcia 15min'!G1453</f>
        <v>4798.75</v>
      </c>
      <c r="F1456" s="69">
        <f>'Predikcia 15min'!O1453</f>
        <v>2102</v>
      </c>
      <c r="G1456" s="70">
        <f>'Predikcia 15min'!P1453</f>
        <v>6484</v>
      </c>
      <c r="H1456" s="142">
        <v>2</v>
      </c>
      <c r="I1456" s="144">
        <f>'DHS2025'!L1452/1000</f>
        <v>2.0550000000000002</v>
      </c>
      <c r="J1456" s="49">
        <f>'Predikcia 15min'!R1453</f>
        <v>85.59</v>
      </c>
      <c r="K1456" s="47">
        <f t="shared" si="22"/>
        <v>170.2240755</v>
      </c>
      <c r="M1456" s="135">
        <f>'Predikcia 15min'!K1453</f>
        <v>2</v>
      </c>
      <c r="N1456" s="10">
        <v>2</v>
      </c>
    </row>
    <row r="1457" spans="3:14" ht="15.75" thickBot="1">
      <c r="C1457" s="93">
        <f>'Predikcia 15min'!A1454</f>
        <v>45763</v>
      </c>
      <c r="D1457" s="138">
        <f>'Predikcia 15min'!B1454</f>
        <v>15.11458333333302</v>
      </c>
      <c r="E1457" s="68">
        <f>'Predikcia 15min'!G1454</f>
        <v>4861.5</v>
      </c>
      <c r="F1457" s="69">
        <f>'Predikcia 15min'!O1454</f>
        <v>2288</v>
      </c>
      <c r="G1457" s="70">
        <f>'Predikcia 15min'!P1454</f>
        <v>6610</v>
      </c>
      <c r="H1457" s="142">
        <v>2</v>
      </c>
      <c r="I1457" s="144">
        <f>'DHS2025'!L1453/1000</f>
        <v>2.0489999999999999</v>
      </c>
      <c r="J1457" s="49">
        <f>'Predikcia 15min'!R1454</f>
        <v>85.59</v>
      </c>
      <c r="K1457" s="47">
        <f t="shared" si="22"/>
        <v>169.72707089999997</v>
      </c>
      <c r="M1457" s="135">
        <f>'Predikcia 15min'!K1454</f>
        <v>2</v>
      </c>
      <c r="N1457" s="10">
        <v>2</v>
      </c>
    </row>
    <row r="1458" spans="3:14" ht="15.75" thickBot="1">
      <c r="C1458" s="93">
        <f>'Predikcia 15min'!A1455</f>
        <v>45763</v>
      </c>
      <c r="D1458" s="138">
        <f>'Predikcia 15min'!B1455</f>
        <v>15.124999999999686</v>
      </c>
      <c r="E1458" s="68">
        <f>'Predikcia 15min'!G1455</f>
        <v>5175.25</v>
      </c>
      <c r="F1458" s="69">
        <f>'Predikcia 15min'!O1455</f>
        <v>2183</v>
      </c>
      <c r="G1458" s="70">
        <f>'Predikcia 15min'!P1455</f>
        <v>9288</v>
      </c>
      <c r="H1458" s="142">
        <v>3</v>
      </c>
      <c r="I1458" s="144">
        <f>'DHS2025'!L1454/1000</f>
        <v>3.0310000000000001</v>
      </c>
      <c r="J1458" s="49">
        <f>'Predikcia 15min'!R1455</f>
        <v>86.31</v>
      </c>
      <c r="K1458" s="47">
        <f t="shared" si="22"/>
        <v>253.23065389999999</v>
      </c>
      <c r="M1458" s="135">
        <f>'Predikcia 15min'!K1455</f>
        <v>2</v>
      </c>
      <c r="N1458" s="10">
        <v>3</v>
      </c>
    </row>
    <row r="1459" spans="3:14" ht="15.75" thickBot="1">
      <c r="C1459" s="93">
        <f>'Predikcia 15min'!A1456</f>
        <v>45763</v>
      </c>
      <c r="D1459" s="138">
        <f>'Predikcia 15min'!B1456</f>
        <v>15.135416666666352</v>
      </c>
      <c r="E1459" s="68">
        <f>'Predikcia 15min'!G1456</f>
        <v>6526</v>
      </c>
      <c r="F1459" s="69">
        <f>'Predikcia 15min'!O1456</f>
        <v>2201</v>
      </c>
      <c r="G1459" s="70">
        <f>'Predikcia 15min'!P1456</f>
        <v>8035</v>
      </c>
      <c r="H1459" s="142">
        <v>3</v>
      </c>
      <c r="I1459" s="144">
        <f>'DHS2025'!L1455/1000</f>
        <v>3.0459999999999998</v>
      </c>
      <c r="J1459" s="49">
        <f>'Predikcia 15min'!R1456</f>
        <v>86.31</v>
      </c>
      <c r="K1459" s="47">
        <f t="shared" si="22"/>
        <v>254.48385739999998</v>
      </c>
      <c r="M1459" s="135">
        <f>'Predikcia 15min'!K1456</f>
        <v>3</v>
      </c>
      <c r="N1459" s="10">
        <v>3</v>
      </c>
    </row>
    <row r="1460" spans="3:14" ht="15.75" thickBot="1">
      <c r="C1460" s="93">
        <f>'Predikcia 15min'!A1457</f>
        <v>45763</v>
      </c>
      <c r="D1460" s="138">
        <f>'Predikcia 15min'!B1457</f>
        <v>15.145833333333018</v>
      </c>
      <c r="E1460" s="68">
        <f>'Predikcia 15min'!G1457</f>
        <v>8169.75</v>
      </c>
      <c r="F1460" s="69">
        <f>'Predikcia 15min'!O1457</f>
        <v>4614</v>
      </c>
      <c r="G1460" s="70">
        <f>'Predikcia 15min'!P1457</f>
        <v>5709</v>
      </c>
      <c r="H1460" s="142">
        <v>3</v>
      </c>
      <c r="I1460" s="144">
        <f>'DHS2025'!L1456/1000</f>
        <v>3.0529999999999999</v>
      </c>
      <c r="J1460" s="49">
        <f>'Predikcia 15min'!R1457</f>
        <v>86.31</v>
      </c>
      <c r="K1460" s="47">
        <f t="shared" si="22"/>
        <v>255.06868569999997</v>
      </c>
      <c r="M1460" s="135">
        <f>'Predikcia 15min'!K1457</f>
        <v>3</v>
      </c>
      <c r="N1460" s="10">
        <v>3</v>
      </c>
    </row>
    <row r="1461" spans="3:14" ht="15.75" thickBot="1">
      <c r="C1461" s="93">
        <f>'Predikcia 15min'!A1458</f>
        <v>45763</v>
      </c>
      <c r="D1461" s="138">
        <f>'Predikcia 15min'!B1458</f>
        <v>15.156249999999684</v>
      </c>
      <c r="E1461" s="68">
        <f>'Predikcia 15min'!G1458</f>
        <v>9120.25</v>
      </c>
      <c r="F1461" s="69">
        <f>'Predikcia 15min'!O1458</f>
        <v>6647</v>
      </c>
      <c r="G1461" s="70">
        <f>'Predikcia 15min'!P1458</f>
        <v>3822</v>
      </c>
      <c r="H1461" s="142">
        <v>3</v>
      </c>
      <c r="I1461" s="144">
        <f>'DHS2025'!L1457/1000</f>
        <v>3.0459999999999998</v>
      </c>
      <c r="J1461" s="49">
        <f>'Predikcia 15min'!R1458</f>
        <v>86.31</v>
      </c>
      <c r="K1461" s="47">
        <f t="shared" si="22"/>
        <v>254.48385739999998</v>
      </c>
      <c r="M1461" s="135">
        <f>'Predikcia 15min'!K1458</f>
        <v>4</v>
      </c>
      <c r="N1461" s="10">
        <v>3</v>
      </c>
    </row>
    <row r="1462" spans="3:14" ht="15.75" thickBot="1">
      <c r="C1462" s="93">
        <f>'Predikcia 15min'!A1459</f>
        <v>45763</v>
      </c>
      <c r="D1462" s="138">
        <f>'Predikcia 15min'!B1459</f>
        <v>15.16666666666635</v>
      </c>
      <c r="E1462" s="68">
        <f>'Predikcia 15min'!G1459</f>
        <v>9681.75</v>
      </c>
      <c r="F1462" s="69">
        <f>'Predikcia 15min'!O1459</f>
        <v>6638</v>
      </c>
      <c r="G1462" s="70">
        <f>'Predikcia 15min'!P1459</f>
        <v>3646</v>
      </c>
      <c r="H1462" s="142">
        <v>4</v>
      </c>
      <c r="I1462" s="144">
        <f>'DHS2025'!L1458/1000</f>
        <v>3.6309999999999998</v>
      </c>
      <c r="J1462" s="49">
        <f>'Predikcia 15min'!R1459</f>
        <v>92.73</v>
      </c>
      <c r="K1462" s="47">
        <f t="shared" si="22"/>
        <v>326.43670369999995</v>
      </c>
      <c r="M1462" s="135">
        <f>'Predikcia 15min'!K1459</f>
        <v>4</v>
      </c>
      <c r="N1462" s="10">
        <v>4</v>
      </c>
    </row>
    <row r="1463" spans="3:14" ht="15.75" thickBot="1">
      <c r="C1463" s="93">
        <f>'Predikcia 15min'!A1460</f>
        <v>45763</v>
      </c>
      <c r="D1463" s="138">
        <f>'Predikcia 15min'!B1460</f>
        <v>15.177083333333016</v>
      </c>
      <c r="E1463" s="68">
        <f>'Predikcia 15min'!G1460</f>
        <v>9067.5</v>
      </c>
      <c r="F1463" s="69">
        <f>'Predikcia 15min'!O1460</f>
        <v>5643</v>
      </c>
      <c r="G1463" s="70">
        <f>'Predikcia 15min'!P1460</f>
        <v>6751</v>
      </c>
      <c r="H1463" s="142">
        <v>4</v>
      </c>
      <c r="I1463" s="144">
        <f>'DHS2025'!L1459/1000</f>
        <v>4.0529999999999999</v>
      </c>
      <c r="J1463" s="49">
        <f>'Predikcia 15min'!R1460</f>
        <v>92.73</v>
      </c>
      <c r="K1463" s="47">
        <f t="shared" si="22"/>
        <v>364.37564309999999</v>
      </c>
      <c r="M1463" s="135">
        <f>'Predikcia 15min'!K1460</f>
        <v>4</v>
      </c>
      <c r="N1463" s="10">
        <v>4</v>
      </c>
    </row>
    <row r="1464" spans="3:14" ht="15.75" thickBot="1">
      <c r="C1464" s="93">
        <f>'Predikcia 15min'!A1461</f>
        <v>45763</v>
      </c>
      <c r="D1464" s="138">
        <f>'Predikcia 15min'!B1461</f>
        <v>15.187499999999682</v>
      </c>
      <c r="E1464" s="68">
        <f>'Predikcia 15min'!G1461</f>
        <v>10367</v>
      </c>
      <c r="F1464" s="69">
        <f>'Predikcia 15min'!O1461</f>
        <v>6311</v>
      </c>
      <c r="G1464" s="70">
        <f>'Predikcia 15min'!P1461</f>
        <v>7515</v>
      </c>
      <c r="H1464" s="142">
        <v>4</v>
      </c>
      <c r="I1464" s="144">
        <f>'DHS2025'!L1460/1000</f>
        <v>4.0650000000000004</v>
      </c>
      <c r="J1464" s="49">
        <f>'Predikcia 15min'!R1461</f>
        <v>92.73</v>
      </c>
      <c r="K1464" s="47">
        <f t="shared" si="22"/>
        <v>365.4544755</v>
      </c>
      <c r="M1464" s="135">
        <f>'Predikcia 15min'!K1461</f>
        <v>4</v>
      </c>
      <c r="N1464" s="10">
        <v>4</v>
      </c>
    </row>
    <row r="1465" spans="3:14" ht="15.75" thickBot="1">
      <c r="C1465" s="93">
        <f>'Predikcia 15min'!A1462</f>
        <v>45763</v>
      </c>
      <c r="D1465" s="138">
        <f>'Predikcia 15min'!B1462</f>
        <v>15.197916666666348</v>
      </c>
      <c r="E1465" s="68">
        <f>'Predikcia 15min'!G1462</f>
        <v>12305.25</v>
      </c>
      <c r="F1465" s="69">
        <f>'Predikcia 15min'!O1462</f>
        <v>9327</v>
      </c>
      <c r="G1465" s="70">
        <f>'Predikcia 15min'!P1462</f>
        <v>3511</v>
      </c>
      <c r="H1465" s="142">
        <v>4</v>
      </c>
      <c r="I1465" s="144">
        <f>'DHS2025'!L1461/1000</f>
        <v>4.0609999999999999</v>
      </c>
      <c r="J1465" s="49">
        <f>'Predikcia 15min'!R1462</f>
        <v>92.73</v>
      </c>
      <c r="K1465" s="47">
        <f t="shared" si="22"/>
        <v>365.09486469999996</v>
      </c>
      <c r="M1465" s="135">
        <f>'Predikcia 15min'!K1462</f>
        <v>5</v>
      </c>
      <c r="N1465" s="10">
        <v>4</v>
      </c>
    </row>
    <row r="1466" spans="3:14" ht="15.75" thickBot="1">
      <c r="C1466" s="93">
        <f>'Predikcia 15min'!A1463</f>
        <v>45763</v>
      </c>
      <c r="D1466" s="138">
        <f>'Predikcia 15min'!B1463</f>
        <v>15.208333333333014</v>
      </c>
      <c r="E1466" s="68">
        <f>'Predikcia 15min'!G1463</f>
        <v>12973</v>
      </c>
      <c r="F1466" s="69">
        <f>'Predikcia 15min'!O1463</f>
        <v>9892</v>
      </c>
      <c r="G1466" s="70">
        <f>'Predikcia 15min'!P1463</f>
        <v>2248</v>
      </c>
      <c r="H1466" s="142">
        <v>4</v>
      </c>
      <c r="I1466" s="144">
        <f>'DHS2025'!L1462/1000</f>
        <v>4.0519999999999996</v>
      </c>
      <c r="J1466" s="49">
        <f>'Predikcia 15min'!R1463</f>
        <v>104.65</v>
      </c>
      <c r="K1466" s="47">
        <f t="shared" si="22"/>
        <v>412.10258199999998</v>
      </c>
      <c r="M1466" s="135">
        <f>'Predikcia 15min'!K1463</f>
        <v>5</v>
      </c>
      <c r="N1466" s="10">
        <v>4</v>
      </c>
    </row>
    <row r="1467" spans="3:14" ht="15.75" thickBot="1">
      <c r="C1467" s="93">
        <f>'Predikcia 15min'!A1464</f>
        <v>45763</v>
      </c>
      <c r="D1467" s="138">
        <f>'Predikcia 15min'!B1464</f>
        <v>15.21874999999968</v>
      </c>
      <c r="E1467" s="68">
        <f>'Predikcia 15min'!G1464</f>
        <v>13506.25</v>
      </c>
      <c r="F1467" s="69">
        <f>'Predikcia 15min'!O1464</f>
        <v>10682</v>
      </c>
      <c r="G1467" s="70">
        <f>'Predikcia 15min'!P1464</f>
        <v>1952</v>
      </c>
      <c r="H1467" s="142">
        <v>4</v>
      </c>
      <c r="I1467" s="144">
        <f>'DHS2025'!L1463/1000</f>
        <v>4.07</v>
      </c>
      <c r="J1467" s="49">
        <f>'Predikcia 15min'!R1464</f>
        <v>104.65</v>
      </c>
      <c r="K1467" s="47">
        <f t="shared" si="22"/>
        <v>413.93324500000006</v>
      </c>
      <c r="M1467" s="135">
        <f>'Predikcia 15min'!K1464</f>
        <v>5</v>
      </c>
      <c r="N1467" s="10">
        <v>4</v>
      </c>
    </row>
    <row r="1468" spans="3:14" ht="15.75" thickBot="1">
      <c r="C1468" s="93">
        <f>'Predikcia 15min'!A1465</f>
        <v>45763</v>
      </c>
      <c r="D1468" s="138">
        <f>'Predikcia 15min'!B1465</f>
        <v>15.229166666666346</v>
      </c>
      <c r="E1468" s="68">
        <f>'Predikcia 15min'!G1465</f>
        <v>14391.75</v>
      </c>
      <c r="F1468" s="69">
        <f>'Predikcia 15min'!O1465</f>
        <v>13310</v>
      </c>
      <c r="G1468" s="70">
        <f>'Predikcia 15min'!P1465</f>
        <v>421</v>
      </c>
      <c r="H1468" s="142">
        <v>6</v>
      </c>
      <c r="I1468" s="144">
        <f>'DHS2025'!L1464/1000</f>
        <v>5.4109999999999996</v>
      </c>
      <c r="J1468" s="49">
        <f>'Predikcia 15min'!R1465</f>
        <v>104.65</v>
      </c>
      <c r="K1468" s="47">
        <f t="shared" si="22"/>
        <v>550.31763850000004</v>
      </c>
      <c r="M1468" s="135">
        <f>'Predikcia 15min'!K1465</f>
        <v>5</v>
      </c>
      <c r="N1468" s="10">
        <v>4</v>
      </c>
    </row>
    <row r="1469" spans="3:14" ht="15.75" thickBot="1">
      <c r="C1469" s="93">
        <f>'Predikcia 15min'!A1466</f>
        <v>45763</v>
      </c>
      <c r="D1469" s="138">
        <f>'Predikcia 15min'!B1466</f>
        <v>15.239583333333012</v>
      </c>
      <c r="E1469" s="68">
        <f>'Predikcia 15min'!G1466</f>
        <v>13781.75</v>
      </c>
      <c r="F1469" s="69">
        <f>'Predikcia 15min'!O1466</f>
        <v>10996</v>
      </c>
      <c r="G1469" s="70">
        <f>'Predikcia 15min'!P1466</f>
        <v>8415</v>
      </c>
      <c r="H1469" s="142">
        <v>8</v>
      </c>
      <c r="I1469" s="144">
        <f>'DHS2025'!L1465/1000</f>
        <v>6.569</v>
      </c>
      <c r="J1469" s="49">
        <f>'Predikcia 15min'!R1466</f>
        <v>104.65</v>
      </c>
      <c r="K1469" s="47">
        <f t="shared" si="22"/>
        <v>668.09029150000003</v>
      </c>
      <c r="M1469" s="135">
        <f>'Predikcia 15min'!K1466</f>
        <v>5</v>
      </c>
      <c r="N1469" s="10">
        <v>6</v>
      </c>
    </row>
    <row r="1470" spans="3:14" ht="15.75" thickBot="1">
      <c r="C1470" s="93">
        <f>'Predikcia 15min'!A1467</f>
        <v>45763</v>
      </c>
      <c r="D1470" s="138">
        <f>'Predikcia 15min'!B1467</f>
        <v>15.249999999999678</v>
      </c>
      <c r="E1470" s="68">
        <f>'Predikcia 15min'!G1467</f>
        <v>12475.25</v>
      </c>
      <c r="F1470" s="69">
        <f>'Predikcia 15min'!O1467</f>
        <v>9337</v>
      </c>
      <c r="G1470" s="70">
        <f>'Predikcia 15min'!P1467</f>
        <v>13746</v>
      </c>
      <c r="H1470" s="142">
        <v>8</v>
      </c>
      <c r="I1470" s="144">
        <f>'DHS2025'!L1466/1000</f>
        <v>8.0749999999999993</v>
      </c>
      <c r="J1470" s="49">
        <f>'Predikcia 15min'!R1467</f>
        <v>125.48</v>
      </c>
      <c r="K1470" s="47">
        <f t="shared" si="22"/>
        <v>987.77598999999987</v>
      </c>
      <c r="M1470" s="135">
        <f>'Predikcia 15min'!K1467</f>
        <v>5</v>
      </c>
      <c r="N1470" s="10">
        <v>8</v>
      </c>
    </row>
    <row r="1471" spans="3:14" ht="15.75" thickBot="1">
      <c r="C1471" s="93">
        <f>'Predikcia 15min'!A1468</f>
        <v>45763</v>
      </c>
      <c r="D1471" s="138">
        <f>'Predikcia 15min'!B1468</f>
        <v>15.260416666666345</v>
      </c>
      <c r="E1471" s="68">
        <f>'Predikcia 15min'!G1468</f>
        <v>12644.5</v>
      </c>
      <c r="F1471" s="69">
        <f>'Predikcia 15min'!O1468</f>
        <v>11288</v>
      </c>
      <c r="G1471" s="70">
        <f>'Predikcia 15min'!P1468</f>
        <v>11413</v>
      </c>
      <c r="H1471" s="142">
        <v>8</v>
      </c>
      <c r="I1471" s="144">
        <f>'DHS2025'!L1467/1000</f>
        <v>8.0530000000000008</v>
      </c>
      <c r="J1471" s="49">
        <f>'Predikcia 15min'!R1468</f>
        <v>125.48</v>
      </c>
      <c r="K1471" s="47">
        <f t="shared" si="22"/>
        <v>985.08483560000002</v>
      </c>
      <c r="M1471" s="135">
        <f>'Predikcia 15min'!K1468</f>
        <v>5</v>
      </c>
      <c r="N1471" s="10">
        <v>8</v>
      </c>
    </row>
    <row r="1472" spans="3:14" ht="15.75" thickBot="1">
      <c r="C1472" s="93">
        <f>'Predikcia 15min'!A1469</f>
        <v>45763</v>
      </c>
      <c r="D1472" s="138">
        <f>'Predikcia 15min'!B1469</f>
        <v>15.270833333333011</v>
      </c>
      <c r="E1472" s="68">
        <f>'Predikcia 15min'!G1469</f>
        <v>12245.75</v>
      </c>
      <c r="F1472" s="69">
        <f>'Predikcia 15min'!O1469</f>
        <v>11304</v>
      </c>
      <c r="G1472" s="70">
        <f>'Predikcia 15min'!P1469</f>
        <v>12060</v>
      </c>
      <c r="H1472" s="142">
        <v>8</v>
      </c>
      <c r="I1472" s="144">
        <f>'DHS2025'!L1468/1000</f>
        <v>8.0579999999999998</v>
      </c>
      <c r="J1472" s="49">
        <f>'Predikcia 15min'!R1469</f>
        <v>125.48</v>
      </c>
      <c r="K1472" s="47">
        <f t="shared" si="22"/>
        <v>985.69646159999991</v>
      </c>
      <c r="M1472" s="135">
        <f>'Predikcia 15min'!K1469</f>
        <v>5</v>
      </c>
      <c r="N1472" s="10">
        <v>8</v>
      </c>
    </row>
    <row r="1473" spans="3:14" ht="15.75" thickBot="1">
      <c r="C1473" s="93">
        <f>'Predikcia 15min'!A1470</f>
        <v>45763</v>
      </c>
      <c r="D1473" s="138">
        <f>'Predikcia 15min'!B1470</f>
        <v>15.281249999999677</v>
      </c>
      <c r="E1473" s="68">
        <f>'Predikcia 15min'!G1470</f>
        <v>11819.5</v>
      </c>
      <c r="F1473" s="69">
        <f>'Predikcia 15min'!O1470</f>
        <v>11263</v>
      </c>
      <c r="G1473" s="70">
        <f>'Predikcia 15min'!P1470</f>
        <v>12056</v>
      </c>
      <c r="H1473" s="142">
        <v>8</v>
      </c>
      <c r="I1473" s="144">
        <f>'DHS2025'!L1469/1000</f>
        <v>8.07</v>
      </c>
      <c r="J1473" s="49">
        <f>'Predikcia 15min'!R1470</f>
        <v>125.48</v>
      </c>
      <c r="K1473" s="47">
        <f t="shared" si="22"/>
        <v>987.16436399999998</v>
      </c>
      <c r="M1473" s="135">
        <f>'Predikcia 15min'!K1470</f>
        <v>4</v>
      </c>
      <c r="N1473" s="10">
        <v>8</v>
      </c>
    </row>
    <row r="1474" spans="3:14" ht="15.75" thickBot="1">
      <c r="C1474" s="93">
        <f>'Predikcia 15min'!A1471</f>
        <v>45763</v>
      </c>
      <c r="D1474" s="138">
        <f>'Predikcia 15min'!B1471</f>
        <v>15.291666666666343</v>
      </c>
      <c r="E1474" s="68">
        <f>'Predikcia 15min'!G1471</f>
        <v>11608.5</v>
      </c>
      <c r="F1474" s="69">
        <f>'Predikcia 15min'!O1471</f>
        <v>11201</v>
      </c>
      <c r="G1474" s="70">
        <f>'Predikcia 15min'!P1471</f>
        <v>11821</v>
      </c>
      <c r="H1474" s="142">
        <v>8</v>
      </c>
      <c r="I1474" s="144">
        <f>'DHS2025'!L1470/1000</f>
        <v>8.0489999999999995</v>
      </c>
      <c r="J1474" s="49">
        <f>'Predikcia 15min'!R1471</f>
        <v>135.62</v>
      </c>
      <c r="K1474" s="47">
        <f t="shared" si="22"/>
        <v>1065.3962262</v>
      </c>
      <c r="M1474" s="135">
        <f>'Predikcia 15min'!K1471</f>
        <v>4</v>
      </c>
      <c r="N1474" s="10">
        <v>8</v>
      </c>
    </row>
    <row r="1475" spans="3:14" ht="15.75" thickBot="1">
      <c r="C1475" s="93">
        <f>'Predikcia 15min'!A1472</f>
        <v>45763</v>
      </c>
      <c r="D1475" s="138">
        <f>'Predikcia 15min'!B1472</f>
        <v>15.302083333333009</v>
      </c>
      <c r="E1475" s="68">
        <f>'Predikcia 15min'!G1472</f>
        <v>11701.5</v>
      </c>
      <c r="F1475" s="69">
        <f>'Predikcia 15min'!O1472</f>
        <v>11042</v>
      </c>
      <c r="G1475" s="70">
        <f>'Predikcia 15min'!P1472</f>
        <v>12716</v>
      </c>
      <c r="H1475" s="142">
        <v>8</v>
      </c>
      <c r="I1475" s="144">
        <f>'DHS2025'!L1471/1000</f>
        <v>8.0679999999999996</v>
      </c>
      <c r="J1475" s="49">
        <f>'Predikcia 15min'!R1472</f>
        <v>135.62</v>
      </c>
      <c r="K1475" s="47">
        <f t="shared" si="22"/>
        <v>1067.9111384</v>
      </c>
      <c r="M1475" s="135">
        <f>'Predikcia 15min'!K1472</f>
        <v>4</v>
      </c>
      <c r="N1475" s="10">
        <v>8</v>
      </c>
    </row>
    <row r="1476" spans="3:14" ht="15.75" thickBot="1">
      <c r="C1476" s="93">
        <f>'Predikcia 15min'!A1473</f>
        <v>45763</v>
      </c>
      <c r="D1476" s="138">
        <f>'Predikcia 15min'!B1473</f>
        <v>15.312499999999675</v>
      </c>
      <c r="E1476" s="68">
        <f>'Predikcia 15min'!G1473</f>
        <v>11270</v>
      </c>
      <c r="F1476" s="69">
        <f>'Predikcia 15min'!O1473</f>
        <v>10199</v>
      </c>
      <c r="G1476" s="70">
        <f>'Predikcia 15min'!P1473</f>
        <v>13212</v>
      </c>
      <c r="H1476" s="142">
        <v>8</v>
      </c>
      <c r="I1476" s="144">
        <f>'DHS2025'!L1472/1000</f>
        <v>8.0579999999999998</v>
      </c>
      <c r="J1476" s="49">
        <f>'Predikcia 15min'!R1473</f>
        <v>135.62</v>
      </c>
      <c r="K1476" s="47">
        <f t="shared" si="22"/>
        <v>1066.5875004</v>
      </c>
      <c r="M1476" s="135">
        <f>'Predikcia 15min'!K1473</f>
        <v>4</v>
      </c>
      <c r="N1476" s="10">
        <v>8</v>
      </c>
    </row>
    <row r="1477" spans="3:14" ht="15.75" thickBot="1">
      <c r="C1477" s="93">
        <f>'Predikcia 15min'!A1474</f>
        <v>45763</v>
      </c>
      <c r="D1477" s="138">
        <f>'Predikcia 15min'!B1474</f>
        <v>15.322916666666341</v>
      </c>
      <c r="E1477" s="68">
        <f>'Predikcia 15min'!G1474</f>
        <v>10472</v>
      </c>
      <c r="F1477" s="69">
        <f>'Predikcia 15min'!O1474</f>
        <v>9679</v>
      </c>
      <c r="G1477" s="70">
        <f>'Predikcia 15min'!P1474</f>
        <v>13856</v>
      </c>
      <c r="H1477" s="142">
        <v>8</v>
      </c>
      <c r="I1477" s="144">
        <f>'DHS2025'!L1473/1000</f>
        <v>8.048</v>
      </c>
      <c r="J1477" s="49">
        <f>'Predikcia 15min'!R1474</f>
        <v>135.62</v>
      </c>
      <c r="K1477" s="47">
        <f t="shared" si="22"/>
        <v>1065.2638623999999</v>
      </c>
      <c r="M1477" s="135">
        <f>'Predikcia 15min'!K1474</f>
        <v>4</v>
      </c>
      <c r="N1477" s="10">
        <v>8</v>
      </c>
    </row>
    <row r="1478" spans="3:14" ht="15.75" thickBot="1">
      <c r="C1478" s="93">
        <f>'Predikcia 15min'!A1475</f>
        <v>45763</v>
      </c>
      <c r="D1478" s="138">
        <f>'Predikcia 15min'!B1475</f>
        <v>15.333333333333007</v>
      </c>
      <c r="E1478" s="68">
        <f>'Predikcia 15min'!G1475</f>
        <v>10024.75</v>
      </c>
      <c r="F1478" s="69">
        <f>'Predikcia 15min'!O1475</f>
        <v>9391</v>
      </c>
      <c r="G1478" s="70">
        <f>'Predikcia 15min'!P1475</f>
        <v>14316</v>
      </c>
      <c r="H1478" s="142">
        <v>8</v>
      </c>
      <c r="I1478" s="144">
        <f>'DHS2025'!L1474/1000</f>
        <v>8.0709999999999997</v>
      </c>
      <c r="J1478" s="49">
        <f>'Predikcia 15min'!R1475</f>
        <v>109.94</v>
      </c>
      <c r="K1478" s="47">
        <f t="shared" si="22"/>
        <v>863.11758259999988</v>
      </c>
      <c r="M1478" s="135">
        <f>'Predikcia 15min'!K1475</f>
        <v>4</v>
      </c>
      <c r="N1478" s="10">
        <v>8</v>
      </c>
    </row>
    <row r="1479" spans="3:14" ht="15.75" thickBot="1">
      <c r="C1479" s="93">
        <f>'Predikcia 15min'!A1476</f>
        <v>45763</v>
      </c>
      <c r="D1479" s="138">
        <f>'Predikcia 15min'!B1476</f>
        <v>15.343749999999673</v>
      </c>
      <c r="E1479" s="68">
        <f>'Predikcia 15min'!G1476</f>
        <v>10070.25</v>
      </c>
      <c r="F1479" s="69">
        <f>'Predikcia 15min'!O1476</f>
        <v>8772</v>
      </c>
      <c r="G1479" s="70">
        <f>'Predikcia 15min'!P1476</f>
        <v>14597</v>
      </c>
      <c r="H1479" s="142">
        <v>8</v>
      </c>
      <c r="I1479" s="144">
        <f>'DHS2025'!L1475/1000</f>
        <v>8.0589999999999993</v>
      </c>
      <c r="J1479" s="49">
        <f>'Predikcia 15min'!R1476</f>
        <v>109.94</v>
      </c>
      <c r="K1479" s="47">
        <f t="shared" ref="K1479:K1542" si="23">(J1479*0.99-1.9)*I1479</f>
        <v>861.83429539999986</v>
      </c>
      <c r="M1479" s="135">
        <f>'Predikcia 15min'!K1476</f>
        <v>4</v>
      </c>
      <c r="N1479" s="10">
        <v>8</v>
      </c>
    </row>
    <row r="1480" spans="3:14" ht="15.75" thickBot="1">
      <c r="C1480" s="93">
        <f>'Predikcia 15min'!A1477</f>
        <v>45763</v>
      </c>
      <c r="D1480" s="138">
        <f>'Predikcia 15min'!B1477</f>
        <v>15.354166666666339</v>
      </c>
      <c r="E1480" s="68">
        <f>'Predikcia 15min'!G1477</f>
        <v>10412</v>
      </c>
      <c r="F1480" s="69">
        <f>'Predikcia 15min'!O1477</f>
        <v>8618</v>
      </c>
      <c r="G1480" s="70">
        <f>'Predikcia 15min'!P1477</f>
        <v>13337</v>
      </c>
      <c r="H1480" s="142">
        <v>6</v>
      </c>
      <c r="I1480" s="144">
        <f>'DHS2025'!L1476/1000</f>
        <v>7.306</v>
      </c>
      <c r="J1480" s="49">
        <f>'Predikcia 15min'!R1477</f>
        <v>109.94</v>
      </c>
      <c r="K1480" s="47">
        <f t="shared" si="23"/>
        <v>781.30802359999996</v>
      </c>
      <c r="M1480" s="135">
        <f>'Predikcia 15min'!K1477</f>
        <v>4</v>
      </c>
      <c r="N1480" s="10">
        <v>6</v>
      </c>
    </row>
    <row r="1481" spans="3:14" ht="15.75" thickBot="1">
      <c r="C1481" s="93">
        <f>'Predikcia 15min'!A1478</f>
        <v>45763</v>
      </c>
      <c r="D1481" s="138">
        <f>'Predikcia 15min'!B1478</f>
        <v>15.364583333333005</v>
      </c>
      <c r="E1481" s="68">
        <f>'Predikcia 15min'!G1478</f>
        <v>10683.25</v>
      </c>
      <c r="F1481" s="69">
        <f>'Predikcia 15min'!O1478</f>
        <v>8514</v>
      </c>
      <c r="G1481" s="70">
        <f>'Predikcia 15min'!P1478</f>
        <v>9898</v>
      </c>
      <c r="H1481" s="142">
        <v>4</v>
      </c>
      <c r="I1481" s="144">
        <f>'DHS2025'!L1477/1000</f>
        <v>6.0579999999999998</v>
      </c>
      <c r="J1481" s="49">
        <f>'Predikcia 15min'!R1478</f>
        <v>109.94</v>
      </c>
      <c r="K1481" s="47">
        <f t="shared" si="23"/>
        <v>647.84615479999991</v>
      </c>
      <c r="M1481" s="135">
        <f>'Predikcia 15min'!K1478</f>
        <v>4</v>
      </c>
      <c r="N1481" s="10">
        <v>4</v>
      </c>
    </row>
    <row r="1482" spans="3:14" ht="15.75" thickBot="1">
      <c r="C1482" s="93">
        <f>'Predikcia 15min'!A1479</f>
        <v>45763</v>
      </c>
      <c r="D1482" s="138">
        <f>'Predikcia 15min'!B1479</f>
        <v>15.374999999999671</v>
      </c>
      <c r="E1482" s="68">
        <f>'Predikcia 15min'!G1479</f>
        <v>11070.5</v>
      </c>
      <c r="F1482" s="69">
        <f>'Predikcia 15min'!O1479</f>
        <v>8143</v>
      </c>
      <c r="G1482" s="70">
        <f>'Predikcia 15min'!P1479</f>
        <v>4165</v>
      </c>
      <c r="H1482" s="142">
        <v>2</v>
      </c>
      <c r="I1482" s="144">
        <f>'DHS2025'!L1478/1000</f>
        <v>3.0150000000000001</v>
      </c>
      <c r="J1482" s="49">
        <f>'Predikcia 15min'!R1479</f>
        <v>60.64</v>
      </c>
      <c r="K1482" s="47">
        <f t="shared" si="23"/>
        <v>175.27280400000001</v>
      </c>
      <c r="M1482" s="135">
        <f>'Predikcia 15min'!K1479</f>
        <v>4</v>
      </c>
      <c r="N1482" s="10">
        <v>2</v>
      </c>
    </row>
    <row r="1483" spans="3:14" ht="15.75" thickBot="1">
      <c r="C1483" s="93">
        <f>'Predikcia 15min'!A1480</f>
        <v>45763</v>
      </c>
      <c r="D1483" s="138">
        <f>'Predikcia 15min'!B1480</f>
        <v>15.385416666666337</v>
      </c>
      <c r="E1483" s="68">
        <f>'Predikcia 15min'!G1480</f>
        <v>10712.25</v>
      </c>
      <c r="F1483" s="69">
        <f>'Predikcia 15min'!O1480</f>
        <v>8422</v>
      </c>
      <c r="G1483" s="70">
        <f>'Predikcia 15min'!P1480</f>
        <v>56</v>
      </c>
      <c r="H1483" s="142">
        <v>2</v>
      </c>
      <c r="I1483" s="144">
        <f>'DHS2025'!L1479/1000</f>
        <v>2.06</v>
      </c>
      <c r="J1483" s="49">
        <f>'Predikcia 15min'!R1480</f>
        <v>60.64</v>
      </c>
      <c r="K1483" s="47">
        <f t="shared" si="23"/>
        <v>119.755216</v>
      </c>
      <c r="M1483" s="135">
        <f>'Predikcia 15min'!K1480</f>
        <v>4</v>
      </c>
      <c r="N1483" s="10">
        <v>2</v>
      </c>
    </row>
    <row r="1484" spans="3:14" ht="15.75" thickBot="1">
      <c r="C1484" s="93">
        <f>'Predikcia 15min'!A1481</f>
        <v>45763</v>
      </c>
      <c r="D1484" s="138">
        <f>'Predikcia 15min'!B1481</f>
        <v>15.395833333333004</v>
      </c>
      <c r="E1484" s="68">
        <f>'Predikcia 15min'!G1481</f>
        <v>10708.5</v>
      </c>
      <c r="F1484" s="69">
        <f>'Predikcia 15min'!O1481</f>
        <v>8330</v>
      </c>
      <c r="G1484" s="70">
        <f>'Predikcia 15min'!P1481</f>
        <v>14</v>
      </c>
      <c r="H1484" s="142">
        <v>2</v>
      </c>
      <c r="I1484" s="144">
        <f>'DHS2025'!L1480/1000</f>
        <v>2.0649999999999999</v>
      </c>
      <c r="J1484" s="49">
        <f>'Predikcia 15min'!R1481</f>
        <v>60.64</v>
      </c>
      <c r="K1484" s="47">
        <f t="shared" si="23"/>
        <v>120.045884</v>
      </c>
      <c r="M1484" s="135">
        <f>'Predikcia 15min'!K1481</f>
        <v>4</v>
      </c>
      <c r="N1484" s="10">
        <v>2</v>
      </c>
    </row>
    <row r="1485" spans="3:14" ht="15.75" thickBot="1">
      <c r="C1485" s="93">
        <f>'Predikcia 15min'!A1482</f>
        <v>45763</v>
      </c>
      <c r="D1485" s="138">
        <f>'Predikcia 15min'!B1482</f>
        <v>15.40624999999967</v>
      </c>
      <c r="E1485" s="68">
        <f>'Predikcia 15min'!G1482</f>
        <v>10742.25</v>
      </c>
      <c r="F1485" s="69">
        <f>'Predikcia 15min'!O1482</f>
        <v>8372</v>
      </c>
      <c r="G1485" s="70">
        <f>'Predikcia 15min'!P1482</f>
        <v>890</v>
      </c>
      <c r="H1485" s="142">
        <v>2</v>
      </c>
      <c r="I1485" s="144">
        <f>'DHS2025'!L1481/1000</f>
        <v>2.0470000000000002</v>
      </c>
      <c r="J1485" s="49">
        <f>'Predikcia 15min'!R1482</f>
        <v>60.64</v>
      </c>
      <c r="K1485" s="47">
        <f t="shared" si="23"/>
        <v>118.99947920000001</v>
      </c>
      <c r="M1485" s="135">
        <f>'Predikcia 15min'!K1482</f>
        <v>4</v>
      </c>
      <c r="N1485" s="10">
        <v>2</v>
      </c>
    </row>
    <row r="1486" spans="3:14" ht="15.75" thickBot="1">
      <c r="C1486" s="93">
        <f>'Predikcia 15min'!A1483</f>
        <v>45763</v>
      </c>
      <c r="D1486" s="138">
        <f>'Predikcia 15min'!B1483</f>
        <v>15.416666666666336</v>
      </c>
      <c r="E1486" s="68">
        <f>'Predikcia 15min'!G1483</f>
        <v>10749.5</v>
      </c>
      <c r="F1486" s="69">
        <f>'Predikcia 15min'!O1483</f>
        <v>7059</v>
      </c>
      <c r="G1486" s="70">
        <f>'Predikcia 15min'!P1483</f>
        <v>1286</v>
      </c>
      <c r="H1486" s="142">
        <v>2</v>
      </c>
      <c r="I1486" s="144">
        <f>'DHS2025'!L1482/1000</f>
        <v>2.0529999999999999</v>
      </c>
      <c r="J1486" s="49">
        <f>'Predikcia 15min'!R1483</f>
        <v>20.51</v>
      </c>
      <c r="K1486" s="47">
        <f t="shared" si="23"/>
        <v>37.785259700000005</v>
      </c>
      <c r="M1486" s="135">
        <f>'Predikcia 15min'!K1483</f>
        <v>4</v>
      </c>
      <c r="N1486" s="10">
        <v>2</v>
      </c>
    </row>
    <row r="1487" spans="3:14" ht="15.75" thickBot="1">
      <c r="C1487" s="93">
        <f>'Predikcia 15min'!A1484</f>
        <v>45763</v>
      </c>
      <c r="D1487" s="138">
        <f>'Predikcia 15min'!B1484</f>
        <v>15.427083333333002</v>
      </c>
      <c r="E1487" s="68">
        <f>'Predikcia 15min'!G1484</f>
        <v>10813</v>
      </c>
      <c r="F1487" s="69">
        <f>'Predikcia 15min'!O1484</f>
        <v>6124</v>
      </c>
      <c r="G1487" s="70">
        <f>'Predikcia 15min'!P1484</f>
        <v>2081</v>
      </c>
      <c r="H1487" s="142">
        <v>2</v>
      </c>
      <c r="I1487" s="144">
        <f>'DHS2025'!L1483/1000</f>
        <v>2.044</v>
      </c>
      <c r="J1487" s="49">
        <f>'Predikcia 15min'!R1484</f>
        <v>20.51</v>
      </c>
      <c r="K1487" s="47">
        <f t="shared" si="23"/>
        <v>37.619615600000003</v>
      </c>
      <c r="M1487" s="135">
        <f>'Predikcia 15min'!K1484</f>
        <v>4</v>
      </c>
      <c r="N1487" s="10">
        <v>2</v>
      </c>
    </row>
    <row r="1488" spans="3:14" ht="15.75" thickBot="1">
      <c r="C1488" s="93">
        <f>'Predikcia 15min'!A1485</f>
        <v>45763</v>
      </c>
      <c r="D1488" s="138">
        <f>'Predikcia 15min'!B1485</f>
        <v>15.437499999999668</v>
      </c>
      <c r="E1488" s="68">
        <f>'Predikcia 15min'!G1485</f>
        <v>10022.5</v>
      </c>
      <c r="F1488" s="69">
        <f>'Predikcia 15min'!O1485</f>
        <v>6309</v>
      </c>
      <c r="G1488" s="70">
        <f>'Predikcia 15min'!P1485</f>
        <v>1885</v>
      </c>
      <c r="H1488" s="142">
        <v>2</v>
      </c>
      <c r="I1488" s="144">
        <f>'DHS2025'!L1484/1000</f>
        <v>2.0510000000000002</v>
      </c>
      <c r="J1488" s="49">
        <f>'Predikcia 15min'!R1485</f>
        <v>20.51</v>
      </c>
      <c r="K1488" s="47">
        <f t="shared" si="23"/>
        <v>37.748449900000004</v>
      </c>
      <c r="M1488" s="135">
        <f>'Predikcia 15min'!K1485</f>
        <v>4</v>
      </c>
      <c r="N1488" s="10">
        <v>2</v>
      </c>
    </row>
    <row r="1489" spans="3:14" ht="15.75" thickBot="1">
      <c r="C1489" s="93">
        <f>'Predikcia 15min'!A1486</f>
        <v>45763</v>
      </c>
      <c r="D1489" s="138">
        <f>'Predikcia 15min'!B1486</f>
        <v>15.447916666666334</v>
      </c>
      <c r="E1489" s="68">
        <f>'Predikcia 15min'!G1486</f>
        <v>9841.5</v>
      </c>
      <c r="F1489" s="69">
        <f>'Predikcia 15min'!O1486</f>
        <v>4787</v>
      </c>
      <c r="G1489" s="70">
        <f>'Predikcia 15min'!P1486</f>
        <v>3718</v>
      </c>
      <c r="H1489" s="142">
        <v>2</v>
      </c>
      <c r="I1489" s="144">
        <f>'DHS2025'!L1485/1000</f>
        <v>2.0649999999999999</v>
      </c>
      <c r="J1489" s="49">
        <f>'Predikcia 15min'!R1486</f>
        <v>20.51</v>
      </c>
      <c r="K1489" s="47">
        <f t="shared" si="23"/>
        <v>38.006118499999999</v>
      </c>
      <c r="M1489" s="135">
        <f>'Predikcia 15min'!K1486</f>
        <v>4</v>
      </c>
      <c r="N1489" s="10">
        <v>2</v>
      </c>
    </row>
    <row r="1490" spans="3:14" ht="15.75" thickBot="1">
      <c r="C1490" s="93">
        <f>'Predikcia 15min'!A1487</f>
        <v>45763</v>
      </c>
      <c r="D1490" s="138">
        <f>'Predikcia 15min'!B1487</f>
        <v>15.458333333333</v>
      </c>
      <c r="E1490" s="68">
        <f>'Predikcia 15min'!G1487</f>
        <v>10092.25</v>
      </c>
      <c r="F1490" s="69">
        <f>'Predikcia 15min'!O1487</f>
        <v>5160</v>
      </c>
      <c r="G1490" s="70">
        <f>'Predikcia 15min'!P1487</f>
        <v>3542</v>
      </c>
      <c r="H1490" s="142">
        <v>2</v>
      </c>
      <c r="I1490" s="144">
        <f>'DHS2025'!L1486/1000</f>
        <v>2.056</v>
      </c>
      <c r="J1490" s="49">
        <f>'Predikcia 15min'!R1487</f>
        <v>10.27</v>
      </c>
      <c r="K1490" s="47">
        <f t="shared" si="23"/>
        <v>16.997568799999996</v>
      </c>
      <c r="M1490" s="135">
        <f>'Predikcia 15min'!K1487</f>
        <v>4</v>
      </c>
      <c r="N1490" s="10">
        <v>2</v>
      </c>
    </row>
    <row r="1491" spans="3:14" ht="15.75" thickBot="1">
      <c r="C1491" s="93">
        <f>'Predikcia 15min'!A1488</f>
        <v>45763</v>
      </c>
      <c r="D1491" s="138">
        <f>'Predikcia 15min'!B1488</f>
        <v>15.468749999999666</v>
      </c>
      <c r="E1491" s="68">
        <f>'Predikcia 15min'!G1488</f>
        <v>10174.25</v>
      </c>
      <c r="F1491" s="69">
        <f>'Predikcia 15min'!O1488</f>
        <v>4365</v>
      </c>
      <c r="G1491" s="70">
        <f>'Predikcia 15min'!P1488</f>
        <v>4076</v>
      </c>
      <c r="H1491" s="142">
        <v>2</v>
      </c>
      <c r="I1491" s="144">
        <f>'DHS2025'!L1487/1000</f>
        <v>2.0510000000000002</v>
      </c>
      <c r="J1491" s="49">
        <f>'Predikcia 15min'!R1488</f>
        <v>10.27</v>
      </c>
      <c r="K1491" s="47">
        <f t="shared" si="23"/>
        <v>16.9562323</v>
      </c>
      <c r="M1491" s="135">
        <f>'Predikcia 15min'!K1488</f>
        <v>4</v>
      </c>
      <c r="N1491" s="10">
        <v>2</v>
      </c>
    </row>
    <row r="1492" spans="3:14" ht="15.75" thickBot="1">
      <c r="C1492" s="93">
        <f>'Predikcia 15min'!A1489</f>
        <v>45763</v>
      </c>
      <c r="D1492" s="138">
        <f>'Predikcia 15min'!B1489</f>
        <v>15.479166666666332</v>
      </c>
      <c r="E1492" s="68">
        <f>'Predikcia 15min'!G1489</f>
        <v>9853.25</v>
      </c>
      <c r="F1492" s="69">
        <f>'Predikcia 15min'!O1489</f>
        <v>4049</v>
      </c>
      <c r="G1492" s="70">
        <f>'Predikcia 15min'!P1489</f>
        <v>4354</v>
      </c>
      <c r="H1492" s="142">
        <v>2</v>
      </c>
      <c r="I1492" s="144">
        <f>'DHS2025'!L1488/1000</f>
        <v>2.0640000000000001</v>
      </c>
      <c r="J1492" s="49">
        <f>'Predikcia 15min'!R1489</f>
        <v>10.27</v>
      </c>
      <c r="K1492" s="47">
        <f t="shared" si="23"/>
        <v>17.0637072</v>
      </c>
      <c r="M1492" s="135">
        <f>'Predikcia 15min'!K1489</f>
        <v>4</v>
      </c>
      <c r="N1492" s="10">
        <v>2</v>
      </c>
    </row>
    <row r="1493" spans="3:14" ht="15.75" thickBot="1">
      <c r="C1493" s="93">
        <f>'Predikcia 15min'!A1490</f>
        <v>45763</v>
      </c>
      <c r="D1493" s="138">
        <f>'Predikcia 15min'!B1490</f>
        <v>15.489583333332998</v>
      </c>
      <c r="E1493" s="68">
        <f>'Predikcia 15min'!G1490</f>
        <v>10231.25</v>
      </c>
      <c r="F1493" s="69">
        <f>'Predikcia 15min'!O1490</f>
        <v>4084</v>
      </c>
      <c r="G1493" s="70">
        <f>'Predikcia 15min'!P1490</f>
        <v>4530</v>
      </c>
      <c r="H1493" s="142">
        <v>2</v>
      </c>
      <c r="I1493" s="144">
        <f>'DHS2025'!L1489/1000</f>
        <v>2.0619999999999998</v>
      </c>
      <c r="J1493" s="49">
        <f>'Predikcia 15min'!R1490</f>
        <v>10.27</v>
      </c>
      <c r="K1493" s="47">
        <f t="shared" si="23"/>
        <v>17.047172599999996</v>
      </c>
      <c r="M1493" s="135">
        <f>'Predikcia 15min'!K1490</f>
        <v>4</v>
      </c>
      <c r="N1493" s="10">
        <v>2</v>
      </c>
    </row>
    <row r="1494" spans="3:14" ht="15.75" thickBot="1">
      <c r="C1494" s="93">
        <f>'Predikcia 15min'!A1491</f>
        <v>45763</v>
      </c>
      <c r="D1494" s="138">
        <f>'Predikcia 15min'!B1491</f>
        <v>15.499999999999664</v>
      </c>
      <c r="E1494" s="68">
        <f>'Predikcia 15min'!G1491</f>
        <v>10056.25</v>
      </c>
      <c r="F1494" s="69">
        <f>'Predikcia 15min'!O1491</f>
        <v>3938</v>
      </c>
      <c r="G1494" s="70">
        <f>'Predikcia 15min'!P1491</f>
        <v>4472</v>
      </c>
      <c r="H1494" s="142">
        <v>2</v>
      </c>
      <c r="I1494" s="144">
        <f>'DHS2025'!L1490/1000</f>
        <v>2.0649999999999999</v>
      </c>
      <c r="J1494" s="49">
        <f>'Predikcia 15min'!R1491</f>
        <v>5.94</v>
      </c>
      <c r="K1494" s="47">
        <f t="shared" si="23"/>
        <v>8.2199390000000001</v>
      </c>
      <c r="M1494" s="135">
        <f>'Predikcia 15min'!K1491</f>
        <v>4</v>
      </c>
      <c r="N1494" s="10">
        <v>2</v>
      </c>
    </row>
    <row r="1495" spans="3:14" ht="15.75" thickBot="1">
      <c r="C1495" s="93">
        <f>'Predikcia 15min'!A1492</f>
        <v>45763</v>
      </c>
      <c r="D1495" s="138">
        <f>'Predikcia 15min'!B1492</f>
        <v>15.51041666666633</v>
      </c>
      <c r="E1495" s="68">
        <f>'Predikcia 15min'!G1492</f>
        <v>10196.25</v>
      </c>
      <c r="F1495" s="69">
        <f>'Predikcia 15min'!O1492</f>
        <v>3467</v>
      </c>
      <c r="G1495" s="70">
        <f>'Predikcia 15min'!P1492</f>
        <v>4864</v>
      </c>
      <c r="H1495" s="142">
        <v>2</v>
      </c>
      <c r="I1495" s="144">
        <f>'DHS2025'!L1491/1000</f>
        <v>2.0619999999999998</v>
      </c>
      <c r="J1495" s="49">
        <f>'Predikcia 15min'!R1492</f>
        <v>5.94</v>
      </c>
      <c r="K1495" s="47">
        <f t="shared" si="23"/>
        <v>8.2079971999999994</v>
      </c>
      <c r="M1495" s="135">
        <f>'Predikcia 15min'!K1492</f>
        <v>4</v>
      </c>
      <c r="N1495" s="10">
        <v>2</v>
      </c>
    </row>
    <row r="1496" spans="3:14" ht="15.75" thickBot="1">
      <c r="C1496" s="93">
        <f>'Predikcia 15min'!A1493</f>
        <v>45763</v>
      </c>
      <c r="D1496" s="138">
        <f>'Predikcia 15min'!B1493</f>
        <v>15.520833333332996</v>
      </c>
      <c r="E1496" s="68">
        <f>'Predikcia 15min'!G1493</f>
        <v>9711.25</v>
      </c>
      <c r="F1496" s="69">
        <f>'Predikcia 15min'!O1493</f>
        <v>3231</v>
      </c>
      <c r="G1496" s="70">
        <f>'Predikcia 15min'!P1493</f>
        <v>4863</v>
      </c>
      <c r="H1496" s="142">
        <v>2</v>
      </c>
      <c r="I1496" s="144">
        <f>'DHS2025'!L1492/1000</f>
        <v>2.0569999999999999</v>
      </c>
      <c r="J1496" s="49">
        <f>'Predikcia 15min'!R1493</f>
        <v>5.94</v>
      </c>
      <c r="K1496" s="47">
        <f t="shared" si="23"/>
        <v>8.1880942000000001</v>
      </c>
      <c r="M1496" s="135">
        <f>'Predikcia 15min'!K1493</f>
        <v>4</v>
      </c>
      <c r="N1496" s="10">
        <v>2</v>
      </c>
    </row>
    <row r="1497" spans="3:14" ht="15.75" thickBot="1">
      <c r="C1497" s="93">
        <f>'Predikcia 15min'!A1494</f>
        <v>45763</v>
      </c>
      <c r="D1497" s="138">
        <f>'Predikcia 15min'!B1494</f>
        <v>15.531249999999662</v>
      </c>
      <c r="E1497" s="68">
        <f>'Predikcia 15min'!G1494</f>
        <v>10184.25</v>
      </c>
      <c r="F1497" s="69">
        <f>'Predikcia 15min'!O1494</f>
        <v>3548</v>
      </c>
      <c r="G1497" s="70">
        <f>'Predikcia 15min'!P1494</f>
        <v>5227</v>
      </c>
      <c r="H1497" s="142">
        <v>2</v>
      </c>
      <c r="I1497" s="144">
        <f>'DHS2025'!L1493/1000</f>
        <v>2.052</v>
      </c>
      <c r="J1497" s="49">
        <f>'Predikcia 15min'!R1494</f>
        <v>5.94</v>
      </c>
      <c r="K1497" s="47">
        <f t="shared" si="23"/>
        <v>8.1681912000000008</v>
      </c>
      <c r="M1497" s="135">
        <f>'Predikcia 15min'!K1494</f>
        <v>4</v>
      </c>
      <c r="N1497" s="10">
        <v>2</v>
      </c>
    </row>
    <row r="1498" spans="3:14" ht="15.75" thickBot="1">
      <c r="C1498" s="93">
        <f>'Predikcia 15min'!A1495</f>
        <v>45763</v>
      </c>
      <c r="D1498" s="138">
        <f>'Predikcia 15min'!B1495</f>
        <v>15.541666666666329</v>
      </c>
      <c r="E1498" s="68">
        <f>'Predikcia 15min'!G1495</f>
        <v>9904.75</v>
      </c>
      <c r="F1498" s="69">
        <f>'Predikcia 15min'!O1495</f>
        <v>3717</v>
      </c>
      <c r="G1498" s="70">
        <f>'Predikcia 15min'!P1495</f>
        <v>4988</v>
      </c>
      <c r="H1498" s="142">
        <v>2</v>
      </c>
      <c r="I1498" s="144">
        <f>'DHS2025'!L1494/1000</f>
        <v>2.0630000000000002</v>
      </c>
      <c r="J1498" s="49">
        <f>'Predikcia 15min'!R1495</f>
        <v>2.5099999999999998</v>
      </c>
      <c r="K1498" s="47">
        <f t="shared" si="23"/>
        <v>1.2066486999999997</v>
      </c>
      <c r="M1498" s="135">
        <f>'Predikcia 15min'!K1495</f>
        <v>4</v>
      </c>
      <c r="N1498" s="10">
        <v>2</v>
      </c>
    </row>
    <row r="1499" spans="3:14" ht="15.75" thickBot="1">
      <c r="C1499" s="93">
        <f>'Predikcia 15min'!A1496</f>
        <v>45763</v>
      </c>
      <c r="D1499" s="138">
        <f>'Predikcia 15min'!B1496</f>
        <v>15.552083333332995</v>
      </c>
      <c r="E1499" s="68">
        <f>'Predikcia 15min'!G1496</f>
        <v>9665.5</v>
      </c>
      <c r="F1499" s="69">
        <f>'Predikcia 15min'!O1496</f>
        <v>3676</v>
      </c>
      <c r="G1499" s="70">
        <f>'Predikcia 15min'!P1496</f>
        <v>4513</v>
      </c>
      <c r="H1499" s="142">
        <v>2</v>
      </c>
      <c r="I1499" s="144">
        <f>'DHS2025'!L1495/1000</f>
        <v>2.0590000000000002</v>
      </c>
      <c r="J1499" s="49">
        <f>'Predikcia 15min'!R1496</f>
        <v>2.5099999999999998</v>
      </c>
      <c r="K1499" s="47">
        <f t="shared" si="23"/>
        <v>1.2043090999999997</v>
      </c>
      <c r="M1499" s="135">
        <f>'Predikcia 15min'!K1496</f>
        <v>4</v>
      </c>
      <c r="N1499" s="10">
        <v>2</v>
      </c>
    </row>
    <row r="1500" spans="3:14" ht="15.75" thickBot="1">
      <c r="C1500" s="93">
        <f>'Predikcia 15min'!A1497</f>
        <v>45763</v>
      </c>
      <c r="D1500" s="138">
        <f>'Predikcia 15min'!B1497</f>
        <v>15.562499999999661</v>
      </c>
      <c r="E1500" s="68">
        <f>'Predikcia 15min'!G1497</f>
        <v>9490</v>
      </c>
      <c r="F1500" s="69">
        <f>'Predikcia 15min'!O1497</f>
        <v>3927</v>
      </c>
      <c r="G1500" s="70">
        <f>'Predikcia 15min'!P1497</f>
        <v>4302</v>
      </c>
      <c r="H1500" s="142">
        <v>2</v>
      </c>
      <c r="I1500" s="144">
        <f>'DHS2025'!L1496/1000</f>
        <v>2.056</v>
      </c>
      <c r="J1500" s="49">
        <f>'Predikcia 15min'!R1497</f>
        <v>2.5099999999999998</v>
      </c>
      <c r="K1500" s="47">
        <f t="shared" si="23"/>
        <v>1.2025543999999995</v>
      </c>
      <c r="M1500" s="135">
        <f>'Predikcia 15min'!K1497</f>
        <v>4</v>
      </c>
      <c r="N1500" s="10">
        <v>2</v>
      </c>
    </row>
    <row r="1501" spans="3:14" ht="15.75" thickBot="1">
      <c r="C1501" s="93">
        <f>'Predikcia 15min'!A1498</f>
        <v>45763</v>
      </c>
      <c r="D1501" s="138">
        <f>'Predikcia 15min'!B1498</f>
        <v>15.572916666666327</v>
      </c>
      <c r="E1501" s="68">
        <f>'Predikcia 15min'!G1498</f>
        <v>9546.75</v>
      </c>
      <c r="F1501" s="69">
        <f>'Predikcia 15min'!O1498</f>
        <v>3888</v>
      </c>
      <c r="G1501" s="70">
        <f>'Predikcia 15min'!P1498</f>
        <v>4603</v>
      </c>
      <c r="H1501" s="142">
        <v>2</v>
      </c>
      <c r="I1501" s="144">
        <f>'DHS2025'!L1497/1000</f>
        <v>2.0659999999999998</v>
      </c>
      <c r="J1501" s="49">
        <f>'Predikcia 15min'!R1498</f>
        <v>2.5099999999999998</v>
      </c>
      <c r="K1501" s="47">
        <f t="shared" si="23"/>
        <v>1.2084033999999995</v>
      </c>
      <c r="M1501" s="135">
        <f>'Predikcia 15min'!K1498</f>
        <v>4</v>
      </c>
      <c r="N1501" s="10">
        <v>2</v>
      </c>
    </row>
    <row r="1502" spans="3:14" ht="15.75" thickBot="1">
      <c r="C1502" s="93">
        <f>'Predikcia 15min'!A1499</f>
        <v>45763</v>
      </c>
      <c r="D1502" s="138">
        <f>'Predikcia 15min'!B1499</f>
        <v>15.583333333332993</v>
      </c>
      <c r="E1502" s="68">
        <f>'Predikcia 15min'!G1499</f>
        <v>9268.5</v>
      </c>
      <c r="F1502" s="69">
        <f>'Predikcia 15min'!O1499</f>
        <v>3460</v>
      </c>
      <c r="G1502" s="70">
        <f>'Predikcia 15min'!P1499</f>
        <v>4837</v>
      </c>
      <c r="H1502" s="142">
        <v>2</v>
      </c>
      <c r="I1502" s="144">
        <f>'DHS2025'!L1498/1000</f>
        <v>2.0640000000000001</v>
      </c>
      <c r="J1502" s="49">
        <f>'Predikcia 15min'!R1499</f>
        <v>2.91</v>
      </c>
      <c r="K1502" s="47">
        <f t="shared" si="23"/>
        <v>2.0245776000000002</v>
      </c>
      <c r="M1502" s="135">
        <f>'Predikcia 15min'!K1499</f>
        <v>4</v>
      </c>
      <c r="N1502" s="10">
        <v>2</v>
      </c>
    </row>
    <row r="1503" spans="3:14" ht="15.75" thickBot="1">
      <c r="C1503" s="93">
        <f>'Predikcia 15min'!A1500</f>
        <v>45763</v>
      </c>
      <c r="D1503" s="138">
        <f>'Predikcia 15min'!B1500</f>
        <v>15.593749999999659</v>
      </c>
      <c r="E1503" s="68">
        <f>'Predikcia 15min'!G1500</f>
        <v>9301.5</v>
      </c>
      <c r="F1503" s="69">
        <f>'Predikcia 15min'!O1500</f>
        <v>3745</v>
      </c>
      <c r="G1503" s="70">
        <f>'Predikcia 15min'!P1500</f>
        <v>4444</v>
      </c>
      <c r="H1503" s="142">
        <v>2</v>
      </c>
      <c r="I1503" s="144">
        <f>'DHS2025'!L1499/1000</f>
        <v>2.06</v>
      </c>
      <c r="J1503" s="49">
        <f>'Predikcia 15min'!R1500</f>
        <v>2.91</v>
      </c>
      <c r="K1503" s="47">
        <f t="shared" si="23"/>
        <v>2.0206540000000004</v>
      </c>
      <c r="M1503" s="135">
        <f>'Predikcia 15min'!K1500</f>
        <v>4</v>
      </c>
      <c r="N1503" s="10">
        <v>2</v>
      </c>
    </row>
    <row r="1504" spans="3:14" ht="15.75" thickBot="1">
      <c r="C1504" s="93">
        <f>'Predikcia 15min'!A1501</f>
        <v>45763</v>
      </c>
      <c r="D1504" s="138">
        <f>'Predikcia 15min'!B1501</f>
        <v>15.604166666666325</v>
      </c>
      <c r="E1504" s="68">
        <f>'Predikcia 15min'!G1501</f>
        <v>9474.5</v>
      </c>
      <c r="F1504" s="69">
        <f>'Predikcia 15min'!O1501</f>
        <v>4012</v>
      </c>
      <c r="G1504" s="70">
        <f>'Predikcia 15min'!P1501</f>
        <v>3934</v>
      </c>
      <c r="H1504" s="142">
        <v>2</v>
      </c>
      <c r="I1504" s="144">
        <f>'DHS2025'!L1500/1000</f>
        <v>2.0579999999999998</v>
      </c>
      <c r="J1504" s="49">
        <f>'Predikcia 15min'!R1501</f>
        <v>2.91</v>
      </c>
      <c r="K1504" s="47">
        <f t="shared" si="23"/>
        <v>2.0186922000000003</v>
      </c>
      <c r="M1504" s="135">
        <f>'Predikcia 15min'!K1501</f>
        <v>4</v>
      </c>
      <c r="N1504" s="10">
        <v>2</v>
      </c>
    </row>
    <row r="1505" spans="3:14" ht="15.75" thickBot="1">
      <c r="C1505" s="93">
        <f>'Predikcia 15min'!A1502</f>
        <v>45763</v>
      </c>
      <c r="D1505" s="138">
        <f>'Predikcia 15min'!B1502</f>
        <v>15.614583333332991</v>
      </c>
      <c r="E1505" s="68">
        <f>'Predikcia 15min'!G1502</f>
        <v>9330.5</v>
      </c>
      <c r="F1505" s="69">
        <f>'Predikcia 15min'!O1502</f>
        <v>4175</v>
      </c>
      <c r="G1505" s="70">
        <f>'Predikcia 15min'!P1502</f>
        <v>3925</v>
      </c>
      <c r="H1505" s="142">
        <v>2</v>
      </c>
      <c r="I1505" s="144">
        <f>'DHS2025'!L1501/1000</f>
        <v>2.056</v>
      </c>
      <c r="J1505" s="49">
        <f>'Predikcia 15min'!R1502</f>
        <v>2.91</v>
      </c>
      <c r="K1505" s="47">
        <f t="shared" si="23"/>
        <v>2.0167304000000001</v>
      </c>
      <c r="M1505" s="135">
        <f>'Predikcia 15min'!K1502</f>
        <v>4</v>
      </c>
      <c r="N1505" s="10">
        <v>2</v>
      </c>
    </row>
    <row r="1506" spans="3:14" ht="15.75" thickBot="1">
      <c r="C1506" s="93">
        <f>'Predikcia 15min'!A1503</f>
        <v>45763</v>
      </c>
      <c r="D1506" s="138">
        <f>'Predikcia 15min'!B1503</f>
        <v>15.624999999999657</v>
      </c>
      <c r="E1506" s="68">
        <f>'Predikcia 15min'!G1503</f>
        <v>9074.75</v>
      </c>
      <c r="F1506" s="69">
        <f>'Predikcia 15min'!O1503</f>
        <v>4304</v>
      </c>
      <c r="G1506" s="70">
        <f>'Predikcia 15min'!P1503</f>
        <v>4143</v>
      </c>
      <c r="H1506" s="142">
        <v>2</v>
      </c>
      <c r="I1506" s="144">
        <f>'DHS2025'!L1502/1000</f>
        <v>2.0609999999999999</v>
      </c>
      <c r="J1506" s="49">
        <f>'Predikcia 15min'!R1503</f>
        <v>16.5</v>
      </c>
      <c r="K1506" s="47">
        <f t="shared" si="23"/>
        <v>29.750534999999999</v>
      </c>
      <c r="M1506" s="135">
        <f>'Predikcia 15min'!K1503</f>
        <v>4</v>
      </c>
      <c r="N1506" s="10">
        <v>2</v>
      </c>
    </row>
    <row r="1507" spans="3:14" ht="15.75" thickBot="1">
      <c r="C1507" s="93">
        <f>'Predikcia 15min'!A1504</f>
        <v>45763</v>
      </c>
      <c r="D1507" s="138">
        <f>'Predikcia 15min'!B1504</f>
        <v>15.635416666666323</v>
      </c>
      <c r="E1507" s="68">
        <f>'Predikcia 15min'!G1504</f>
        <v>8807</v>
      </c>
      <c r="F1507" s="69">
        <f>'Predikcia 15min'!O1504</f>
        <v>4056</v>
      </c>
      <c r="G1507" s="70">
        <f>'Predikcia 15min'!P1504</f>
        <v>4669</v>
      </c>
      <c r="H1507" s="142">
        <v>2</v>
      </c>
      <c r="I1507" s="144">
        <f>'DHS2025'!L1503/1000</f>
        <v>2.0609999999999999</v>
      </c>
      <c r="J1507" s="49">
        <f>'Predikcia 15min'!R1504</f>
        <v>16.5</v>
      </c>
      <c r="K1507" s="47">
        <f t="shared" si="23"/>
        <v>29.750534999999999</v>
      </c>
      <c r="M1507" s="135">
        <f>'Predikcia 15min'!K1504</f>
        <v>3</v>
      </c>
      <c r="N1507" s="10">
        <v>2</v>
      </c>
    </row>
    <row r="1508" spans="3:14" ht="15.75" thickBot="1">
      <c r="C1508" s="93">
        <f>'Predikcia 15min'!A1505</f>
        <v>45763</v>
      </c>
      <c r="D1508" s="138">
        <f>'Predikcia 15min'!B1505</f>
        <v>15.645833333332989</v>
      </c>
      <c r="E1508" s="68">
        <f>'Predikcia 15min'!G1505</f>
        <v>8618.75</v>
      </c>
      <c r="F1508" s="69">
        <f>'Predikcia 15min'!O1505</f>
        <v>4290</v>
      </c>
      <c r="G1508" s="70">
        <f>'Predikcia 15min'!P1505</f>
        <v>4343</v>
      </c>
      <c r="H1508" s="142">
        <v>2</v>
      </c>
      <c r="I1508" s="144">
        <f>'DHS2025'!L1504/1000</f>
        <v>2.073</v>
      </c>
      <c r="J1508" s="49">
        <f>'Predikcia 15min'!R1505</f>
        <v>16.5</v>
      </c>
      <c r="K1508" s="47">
        <f t="shared" si="23"/>
        <v>29.923755</v>
      </c>
      <c r="M1508" s="135">
        <f>'Predikcia 15min'!K1505</f>
        <v>3</v>
      </c>
      <c r="N1508" s="10">
        <v>2</v>
      </c>
    </row>
    <row r="1509" spans="3:14" ht="15.75" thickBot="1">
      <c r="C1509" s="93">
        <f>'Predikcia 15min'!A1506</f>
        <v>45763</v>
      </c>
      <c r="D1509" s="138">
        <f>'Predikcia 15min'!B1506</f>
        <v>15.656249999999655</v>
      </c>
      <c r="E1509" s="68">
        <f>'Predikcia 15min'!G1506</f>
        <v>8687.5</v>
      </c>
      <c r="F1509" s="69">
        <f>'Predikcia 15min'!O1506</f>
        <v>4119</v>
      </c>
      <c r="G1509" s="70">
        <f>'Predikcia 15min'!P1506</f>
        <v>4052</v>
      </c>
      <c r="H1509" s="142">
        <v>2</v>
      </c>
      <c r="I1509" s="144">
        <f>'DHS2025'!L1505/1000</f>
        <v>2.0659999999999998</v>
      </c>
      <c r="J1509" s="49">
        <f>'Predikcia 15min'!R1506</f>
        <v>16.5</v>
      </c>
      <c r="K1509" s="47">
        <f t="shared" si="23"/>
        <v>29.822709999999997</v>
      </c>
      <c r="M1509" s="135">
        <f>'Predikcia 15min'!K1506</f>
        <v>3</v>
      </c>
      <c r="N1509" s="10">
        <v>2</v>
      </c>
    </row>
    <row r="1510" spans="3:14" ht="15.75" thickBot="1">
      <c r="C1510" s="93">
        <f>'Predikcia 15min'!A1507</f>
        <v>45763</v>
      </c>
      <c r="D1510" s="138">
        <f>'Predikcia 15min'!B1507</f>
        <v>15.666666666666321</v>
      </c>
      <c r="E1510" s="68">
        <f>'Predikcia 15min'!G1507</f>
        <v>8822</v>
      </c>
      <c r="F1510" s="69">
        <f>'Predikcia 15min'!O1507</f>
        <v>4704</v>
      </c>
      <c r="G1510" s="70">
        <f>'Predikcia 15min'!P1507</f>
        <v>4002</v>
      </c>
      <c r="H1510" s="142">
        <v>2</v>
      </c>
      <c r="I1510" s="144">
        <f>'DHS2025'!L1506/1000</f>
        <v>2.0590000000000002</v>
      </c>
      <c r="J1510" s="49">
        <f>'Predikcia 15min'!R1507</f>
        <v>64.430000000000007</v>
      </c>
      <c r="K1510" s="47">
        <f t="shared" si="23"/>
        <v>127.42265630000003</v>
      </c>
      <c r="M1510" s="135">
        <f>'Predikcia 15min'!K1507</f>
        <v>3</v>
      </c>
      <c r="N1510" s="10">
        <v>2</v>
      </c>
    </row>
    <row r="1511" spans="3:14" ht="15.75" thickBot="1">
      <c r="C1511" s="93">
        <f>'Predikcia 15min'!A1508</f>
        <v>45763</v>
      </c>
      <c r="D1511" s="138">
        <f>'Predikcia 15min'!B1508</f>
        <v>15.677083333332988</v>
      </c>
      <c r="E1511" s="68">
        <f>'Predikcia 15min'!G1508</f>
        <v>8587</v>
      </c>
      <c r="F1511" s="69">
        <f>'Predikcia 15min'!O1508</f>
        <v>4609</v>
      </c>
      <c r="G1511" s="70">
        <f>'Predikcia 15min'!P1508</f>
        <v>3679</v>
      </c>
      <c r="H1511" s="142">
        <v>2</v>
      </c>
      <c r="I1511" s="144">
        <f>'DHS2025'!L1507/1000</f>
        <v>2.0590000000000002</v>
      </c>
      <c r="J1511" s="49">
        <f>'Predikcia 15min'!R1508</f>
        <v>64.430000000000007</v>
      </c>
      <c r="K1511" s="47">
        <f t="shared" si="23"/>
        <v>127.42265630000003</v>
      </c>
      <c r="M1511" s="135">
        <f>'Predikcia 15min'!K1508</f>
        <v>3</v>
      </c>
      <c r="N1511" s="10">
        <v>2</v>
      </c>
    </row>
    <row r="1512" spans="3:14" ht="15.75" thickBot="1">
      <c r="C1512" s="93">
        <f>'Predikcia 15min'!A1509</f>
        <v>45763</v>
      </c>
      <c r="D1512" s="138">
        <f>'Predikcia 15min'!B1509</f>
        <v>15.687499999999654</v>
      </c>
      <c r="E1512" s="68">
        <f>'Predikcia 15min'!G1509</f>
        <v>8875.25</v>
      </c>
      <c r="F1512" s="69">
        <f>'Predikcia 15min'!O1509</f>
        <v>4749</v>
      </c>
      <c r="G1512" s="70">
        <f>'Predikcia 15min'!P1509</f>
        <v>3941</v>
      </c>
      <c r="H1512" s="142">
        <v>2</v>
      </c>
      <c r="I1512" s="144">
        <f>'DHS2025'!L1508/1000</f>
        <v>2.0539999999999998</v>
      </c>
      <c r="J1512" s="49">
        <f>'Predikcia 15min'!R1509</f>
        <v>64.430000000000007</v>
      </c>
      <c r="K1512" s="47">
        <f t="shared" si="23"/>
        <v>127.1132278</v>
      </c>
      <c r="M1512" s="135">
        <f>'Predikcia 15min'!K1509</f>
        <v>3</v>
      </c>
      <c r="N1512" s="10">
        <v>2</v>
      </c>
    </row>
    <row r="1513" spans="3:14" ht="15.75" thickBot="1">
      <c r="C1513" s="93">
        <f>'Predikcia 15min'!A1510</f>
        <v>45763</v>
      </c>
      <c r="D1513" s="138">
        <f>'Predikcia 15min'!B1510</f>
        <v>15.69791666666632</v>
      </c>
      <c r="E1513" s="68">
        <f>'Predikcia 15min'!G1510</f>
        <v>9081.5</v>
      </c>
      <c r="F1513" s="69">
        <f>'Predikcia 15min'!O1510</f>
        <v>4832</v>
      </c>
      <c r="G1513" s="70">
        <f>'Predikcia 15min'!P1510</f>
        <v>3704</v>
      </c>
      <c r="H1513" s="142">
        <v>2</v>
      </c>
      <c r="I1513" s="144">
        <f>'DHS2025'!L1509/1000</f>
        <v>2.06</v>
      </c>
      <c r="J1513" s="49">
        <f>'Predikcia 15min'!R1510</f>
        <v>64.430000000000007</v>
      </c>
      <c r="K1513" s="47">
        <f t="shared" si="23"/>
        <v>127.48454200000002</v>
      </c>
      <c r="M1513" s="135">
        <f>'Predikcia 15min'!K1510</f>
        <v>4</v>
      </c>
      <c r="N1513" s="10">
        <v>2</v>
      </c>
    </row>
    <row r="1514" spans="3:14" ht="15.75" thickBot="1">
      <c r="C1514" s="93">
        <f>'Predikcia 15min'!A1511</f>
        <v>45763</v>
      </c>
      <c r="D1514" s="138">
        <f>'Predikcia 15min'!B1511</f>
        <v>15.708333333332986</v>
      </c>
      <c r="E1514" s="68">
        <f>'Predikcia 15min'!G1511</f>
        <v>9006</v>
      </c>
      <c r="F1514" s="69">
        <f>'Predikcia 15min'!O1511</f>
        <v>5079</v>
      </c>
      <c r="G1514" s="70">
        <f>'Predikcia 15min'!P1511</f>
        <v>5839</v>
      </c>
      <c r="H1514" s="142">
        <v>3</v>
      </c>
      <c r="I1514" s="144">
        <f>'DHS2025'!L1510/1000</f>
        <v>3.008</v>
      </c>
      <c r="J1514" s="49">
        <f>'Predikcia 15min'!R1511</f>
        <v>95.68</v>
      </c>
      <c r="K1514" s="47">
        <f t="shared" si="23"/>
        <v>279.2121856</v>
      </c>
      <c r="M1514" s="135">
        <f>'Predikcia 15min'!K1511</f>
        <v>4</v>
      </c>
      <c r="N1514" s="10">
        <v>3</v>
      </c>
    </row>
    <row r="1515" spans="3:14" ht="15.75" thickBot="1">
      <c r="C1515" s="93">
        <f>'Predikcia 15min'!A1512</f>
        <v>45763</v>
      </c>
      <c r="D1515" s="138">
        <f>'Predikcia 15min'!B1512</f>
        <v>15.718749999999652</v>
      </c>
      <c r="E1515" s="68">
        <f>'Predikcia 15min'!G1512</f>
        <v>8862.25</v>
      </c>
      <c r="F1515" s="69">
        <f>'Predikcia 15min'!O1512</f>
        <v>4468</v>
      </c>
      <c r="G1515" s="70">
        <f>'Predikcia 15min'!P1512</f>
        <v>6088</v>
      </c>
      <c r="H1515" s="142">
        <v>3</v>
      </c>
      <c r="I1515" s="144">
        <f>'DHS2025'!L1511/1000</f>
        <v>3.0680000000000001</v>
      </c>
      <c r="J1515" s="49">
        <f>'Predikcia 15min'!R1512</f>
        <v>95.68</v>
      </c>
      <c r="K1515" s="47">
        <f t="shared" si="23"/>
        <v>284.78157759999999</v>
      </c>
      <c r="M1515" s="135">
        <f>'Predikcia 15min'!K1512</f>
        <v>3</v>
      </c>
      <c r="N1515" s="10">
        <v>3</v>
      </c>
    </row>
    <row r="1516" spans="3:14" ht="15.75" thickBot="1">
      <c r="C1516" s="93">
        <f>'Predikcia 15min'!A1513</f>
        <v>45763</v>
      </c>
      <c r="D1516" s="138">
        <f>'Predikcia 15min'!B1513</f>
        <v>15.729166666666318</v>
      </c>
      <c r="E1516" s="68">
        <f>'Predikcia 15min'!G1513</f>
        <v>8795.75</v>
      </c>
      <c r="F1516" s="69">
        <f>'Predikcia 15min'!O1513</f>
        <v>4000</v>
      </c>
      <c r="G1516" s="70">
        <f>'Predikcia 15min'!P1513</f>
        <v>6482</v>
      </c>
      <c r="H1516" s="142">
        <v>3</v>
      </c>
      <c r="I1516" s="144">
        <f>'DHS2025'!L1512/1000</f>
        <v>3.073</v>
      </c>
      <c r="J1516" s="49">
        <f>'Predikcia 15min'!R1513</f>
        <v>95.68</v>
      </c>
      <c r="K1516" s="47">
        <f t="shared" si="23"/>
        <v>285.24569359999998</v>
      </c>
      <c r="M1516" s="135">
        <f>'Predikcia 15min'!K1513</f>
        <v>3</v>
      </c>
      <c r="N1516" s="10">
        <v>3</v>
      </c>
    </row>
    <row r="1517" spans="3:14" ht="15.75" thickBot="1">
      <c r="C1517" s="93">
        <f>'Predikcia 15min'!A1514</f>
        <v>45763</v>
      </c>
      <c r="D1517" s="138">
        <f>'Predikcia 15min'!B1514</f>
        <v>15.739583333332984</v>
      </c>
      <c r="E1517" s="68">
        <f>'Predikcia 15min'!G1514</f>
        <v>9033.5</v>
      </c>
      <c r="F1517" s="69">
        <f>'Predikcia 15min'!O1514</f>
        <v>4565</v>
      </c>
      <c r="G1517" s="70">
        <f>'Predikcia 15min'!P1514</f>
        <v>6940</v>
      </c>
      <c r="H1517" s="142">
        <v>4</v>
      </c>
      <c r="I1517" s="144">
        <f>'DHS2025'!L1513/1000</f>
        <v>3.7320000000000002</v>
      </c>
      <c r="J1517" s="49">
        <f>'Predikcia 15min'!R1514</f>
        <v>95.68</v>
      </c>
      <c r="K1517" s="47">
        <f t="shared" si="23"/>
        <v>346.41618240000003</v>
      </c>
      <c r="M1517" s="135">
        <f>'Predikcia 15min'!K1514</f>
        <v>4</v>
      </c>
      <c r="N1517" s="10">
        <v>3</v>
      </c>
    </row>
    <row r="1518" spans="3:14" ht="15.75" thickBot="1">
      <c r="C1518" s="93">
        <f>'Predikcia 15min'!A1515</f>
        <v>45763</v>
      </c>
      <c r="D1518" s="138">
        <f>'Predikcia 15min'!B1515</f>
        <v>15.74999999999965</v>
      </c>
      <c r="E1518" s="68">
        <f>'Predikcia 15min'!G1515</f>
        <v>9200.25</v>
      </c>
      <c r="F1518" s="69">
        <f>'Predikcia 15min'!O1515</f>
        <v>4052</v>
      </c>
      <c r="G1518" s="70">
        <f>'Predikcia 15min'!P1515</f>
        <v>8122</v>
      </c>
      <c r="H1518" s="142">
        <v>4</v>
      </c>
      <c r="I1518" s="144">
        <f>'DHS2025'!L1514/1000</f>
        <v>4.0490000000000004</v>
      </c>
      <c r="J1518" s="49">
        <f>'Predikcia 15min'!R1515</f>
        <v>118.48</v>
      </c>
      <c r="K1518" s="47">
        <f t="shared" si="23"/>
        <v>467.23516480000006</v>
      </c>
      <c r="M1518" s="135">
        <f>'Predikcia 15min'!K1515</f>
        <v>4</v>
      </c>
      <c r="N1518" s="10">
        <v>4</v>
      </c>
    </row>
    <row r="1519" spans="3:14" ht="15.75" thickBot="1">
      <c r="C1519" s="93">
        <f>'Predikcia 15min'!A1516</f>
        <v>45763</v>
      </c>
      <c r="D1519" s="138">
        <f>'Predikcia 15min'!B1516</f>
        <v>15.760416666666316</v>
      </c>
      <c r="E1519" s="68">
        <f>'Predikcia 15min'!G1516</f>
        <v>9426.5</v>
      </c>
      <c r="F1519" s="69">
        <f>'Predikcia 15min'!O1516</f>
        <v>4374</v>
      </c>
      <c r="G1519" s="70">
        <f>'Predikcia 15min'!P1516</f>
        <v>10349</v>
      </c>
      <c r="H1519" s="142">
        <v>6</v>
      </c>
      <c r="I1519" s="144">
        <f>'DHS2025'!L1515/1000</f>
        <v>5.0999999999999996</v>
      </c>
      <c r="J1519" s="49">
        <f>'Predikcia 15min'!R1516</f>
        <v>118.48</v>
      </c>
      <c r="K1519" s="47">
        <f t="shared" si="23"/>
        <v>588.51551999999992</v>
      </c>
      <c r="M1519" s="135">
        <f>'Predikcia 15min'!K1516</f>
        <v>4</v>
      </c>
      <c r="N1519" s="10">
        <v>6</v>
      </c>
    </row>
    <row r="1520" spans="3:14" ht="15.75" thickBot="1">
      <c r="C1520" s="93">
        <f>'Predikcia 15min'!A1517</f>
        <v>45763</v>
      </c>
      <c r="D1520" s="138">
        <f>'Predikcia 15min'!B1517</f>
        <v>15.770833333332982</v>
      </c>
      <c r="E1520" s="68">
        <f>'Predikcia 15min'!G1517</f>
        <v>9405.25</v>
      </c>
      <c r="F1520" s="69">
        <f>'Predikcia 15min'!O1517</f>
        <v>3365</v>
      </c>
      <c r="G1520" s="70">
        <f>'Predikcia 15min'!P1517</f>
        <v>16095</v>
      </c>
      <c r="H1520" s="142">
        <v>8</v>
      </c>
      <c r="I1520" s="144">
        <f>'DHS2025'!L1516/1000</f>
        <v>7.2489999999999997</v>
      </c>
      <c r="J1520" s="49">
        <f>'Predikcia 15min'!R1517</f>
        <v>118.48</v>
      </c>
      <c r="K1520" s="47">
        <f t="shared" si="23"/>
        <v>836.49980479999999</v>
      </c>
      <c r="M1520" s="135">
        <f>'Predikcia 15min'!K1517</f>
        <v>4</v>
      </c>
      <c r="N1520" s="10">
        <v>8</v>
      </c>
    </row>
    <row r="1521" spans="3:14" ht="15.75" thickBot="1">
      <c r="C1521" s="93">
        <f>'Predikcia 15min'!A1518</f>
        <v>45763</v>
      </c>
      <c r="D1521" s="138">
        <f>'Predikcia 15min'!B1518</f>
        <v>15.781249999999648</v>
      </c>
      <c r="E1521" s="68">
        <f>'Predikcia 15min'!G1518</f>
        <v>9572.25</v>
      </c>
      <c r="F1521" s="69">
        <f>'Predikcia 15min'!O1518</f>
        <v>4192</v>
      </c>
      <c r="G1521" s="70">
        <f>'Predikcia 15min'!P1518</f>
        <v>20717</v>
      </c>
      <c r="H1521" s="142">
        <v>8</v>
      </c>
      <c r="I1521" s="144">
        <f>'DHS2025'!L1517/1000</f>
        <v>8.0269999999999992</v>
      </c>
      <c r="J1521" s="49">
        <f>'Predikcia 15min'!R1518</f>
        <v>118.48</v>
      </c>
      <c r="K1521" s="47">
        <f t="shared" si="23"/>
        <v>926.27727039999991</v>
      </c>
      <c r="M1521" s="135">
        <f>'Predikcia 15min'!K1518</f>
        <v>4</v>
      </c>
      <c r="N1521" s="10">
        <v>8</v>
      </c>
    </row>
    <row r="1522" spans="3:14" ht="15.75" thickBot="1">
      <c r="C1522" s="93">
        <f>'Predikcia 15min'!A1519</f>
        <v>45763</v>
      </c>
      <c r="D1522" s="138">
        <f>'Predikcia 15min'!B1519</f>
        <v>15.791666666666314</v>
      </c>
      <c r="E1522" s="68">
        <f>'Predikcia 15min'!G1519</f>
        <v>9956</v>
      </c>
      <c r="F1522" s="69">
        <f>'Predikcia 15min'!O1519</f>
        <v>4153</v>
      </c>
      <c r="G1522" s="70">
        <f>'Predikcia 15min'!P1519</f>
        <v>20710</v>
      </c>
      <c r="H1522" s="142">
        <v>8</v>
      </c>
      <c r="I1522" s="144">
        <f>'DHS2025'!L1518/1000</f>
        <v>8.0760000000000005</v>
      </c>
      <c r="J1522" s="49">
        <f>'Predikcia 15min'!R1519</f>
        <v>169.91</v>
      </c>
      <c r="K1522" s="47">
        <f t="shared" si="23"/>
        <v>1343.1268283999998</v>
      </c>
      <c r="M1522" s="135">
        <f>'Predikcia 15min'!K1519</f>
        <v>4</v>
      </c>
      <c r="N1522" s="10">
        <v>8</v>
      </c>
    </row>
    <row r="1523" spans="3:14" ht="15.75" thickBot="1">
      <c r="C1523" s="93">
        <f>'Predikcia 15min'!A1520</f>
        <v>45763</v>
      </c>
      <c r="D1523" s="138">
        <f>'Predikcia 15min'!B1520</f>
        <v>15.80208333333298</v>
      </c>
      <c r="E1523" s="68">
        <f>'Predikcia 15min'!G1520</f>
        <v>9873.5</v>
      </c>
      <c r="F1523" s="69">
        <f>'Predikcia 15min'!O1520</f>
        <v>3952</v>
      </c>
      <c r="G1523" s="70">
        <f>'Predikcia 15min'!P1520</f>
        <v>20228</v>
      </c>
      <c r="H1523" s="142">
        <v>8</v>
      </c>
      <c r="I1523" s="144">
        <f>'DHS2025'!L1519/1000</f>
        <v>8.0820000000000007</v>
      </c>
      <c r="J1523" s="49">
        <f>'Predikcia 15min'!R1520</f>
        <v>169.91</v>
      </c>
      <c r="K1523" s="47">
        <f t="shared" si="23"/>
        <v>1344.1246937999999</v>
      </c>
      <c r="M1523" s="135">
        <f>'Predikcia 15min'!K1520</f>
        <v>4</v>
      </c>
      <c r="N1523" s="10">
        <v>8</v>
      </c>
    </row>
    <row r="1524" spans="3:14" ht="15.75" thickBot="1">
      <c r="C1524" s="93">
        <f>'Predikcia 15min'!A1521</f>
        <v>45763</v>
      </c>
      <c r="D1524" s="138">
        <f>'Predikcia 15min'!B1521</f>
        <v>15.812499999999647</v>
      </c>
      <c r="E1524" s="68">
        <f>'Predikcia 15min'!G1521</f>
        <v>10313.25</v>
      </c>
      <c r="F1524" s="69">
        <f>'Predikcia 15min'!O1521</f>
        <v>4008</v>
      </c>
      <c r="G1524" s="70">
        <f>'Predikcia 15min'!P1521</f>
        <v>19259</v>
      </c>
      <c r="H1524" s="142">
        <v>8</v>
      </c>
      <c r="I1524" s="144">
        <f>'DHS2025'!L1520/1000</f>
        <v>8.0549999999999997</v>
      </c>
      <c r="J1524" s="49">
        <f>'Predikcia 15min'!R1521</f>
        <v>169.91</v>
      </c>
      <c r="K1524" s="47">
        <f t="shared" si="23"/>
        <v>1339.6342994999998</v>
      </c>
      <c r="M1524" s="135">
        <f>'Predikcia 15min'!K1521</f>
        <v>4</v>
      </c>
      <c r="N1524" s="10">
        <v>8</v>
      </c>
    </row>
    <row r="1525" spans="3:14" ht="15.75" thickBot="1">
      <c r="C1525" s="93">
        <f>'Predikcia 15min'!A1522</f>
        <v>45763</v>
      </c>
      <c r="D1525" s="138">
        <f>'Predikcia 15min'!B1522</f>
        <v>15.822916666666313</v>
      </c>
      <c r="E1525" s="68">
        <f>'Predikcia 15min'!G1522</f>
        <v>10413.5</v>
      </c>
      <c r="F1525" s="69">
        <f>'Predikcia 15min'!O1522</f>
        <v>4064</v>
      </c>
      <c r="G1525" s="70">
        <f>'Predikcia 15min'!P1522</f>
        <v>18709</v>
      </c>
      <c r="H1525" s="142">
        <v>8</v>
      </c>
      <c r="I1525" s="144">
        <f>'DHS2025'!L1521/1000</f>
        <v>8.0570000000000004</v>
      </c>
      <c r="J1525" s="49">
        <f>'Predikcia 15min'!R1522</f>
        <v>169.91</v>
      </c>
      <c r="K1525" s="47">
        <f t="shared" si="23"/>
        <v>1339.9669213</v>
      </c>
      <c r="M1525" s="135">
        <f>'Predikcia 15min'!K1522</f>
        <v>4</v>
      </c>
      <c r="N1525" s="10">
        <v>8</v>
      </c>
    </row>
    <row r="1526" spans="3:14" ht="15.75" thickBot="1">
      <c r="C1526" s="93">
        <f>'Predikcia 15min'!A1523</f>
        <v>45763</v>
      </c>
      <c r="D1526" s="138">
        <f>'Predikcia 15min'!B1523</f>
        <v>15.833333333332979</v>
      </c>
      <c r="E1526" s="68">
        <f>'Predikcia 15min'!G1523</f>
        <v>10921.5</v>
      </c>
      <c r="F1526" s="69">
        <f>'Predikcia 15min'!O1523</f>
        <v>4609</v>
      </c>
      <c r="G1526" s="70">
        <f>'Predikcia 15min'!P1523</f>
        <v>19052</v>
      </c>
      <c r="H1526" s="142">
        <v>8</v>
      </c>
      <c r="I1526" s="144">
        <f>'DHS2025'!L1522/1000</f>
        <v>8.0690000000000008</v>
      </c>
      <c r="J1526" s="49">
        <f>'Predikcia 15min'!R1523</f>
        <v>172.02</v>
      </c>
      <c r="K1526" s="47">
        <f t="shared" si="23"/>
        <v>1358.8179862000002</v>
      </c>
      <c r="M1526" s="135">
        <f>'Predikcia 15min'!K1523</f>
        <v>4</v>
      </c>
      <c r="N1526" s="10">
        <v>8</v>
      </c>
    </row>
    <row r="1527" spans="3:14" ht="15.75" thickBot="1">
      <c r="C1527" s="93">
        <f>'Predikcia 15min'!A1524</f>
        <v>45763</v>
      </c>
      <c r="D1527" s="138">
        <f>'Predikcia 15min'!B1524</f>
        <v>15.843749999999645</v>
      </c>
      <c r="E1527" s="68">
        <f>'Predikcia 15min'!G1524</f>
        <v>11307</v>
      </c>
      <c r="F1527" s="69">
        <f>'Predikcia 15min'!O1524</f>
        <v>4382</v>
      </c>
      <c r="G1527" s="70">
        <f>'Predikcia 15min'!P1524</f>
        <v>18922</v>
      </c>
      <c r="H1527" s="142">
        <v>8</v>
      </c>
      <c r="I1527" s="144">
        <f>'DHS2025'!L1523/1000</f>
        <v>8.0470000000000006</v>
      </c>
      <c r="J1527" s="49">
        <f>'Predikcia 15min'!R1524</f>
        <v>172.02</v>
      </c>
      <c r="K1527" s="47">
        <f t="shared" si="23"/>
        <v>1355.1131906000001</v>
      </c>
      <c r="M1527" s="135">
        <f>'Predikcia 15min'!K1524</f>
        <v>4</v>
      </c>
      <c r="N1527" s="10">
        <v>8</v>
      </c>
    </row>
    <row r="1528" spans="3:14" ht="15.75" thickBot="1">
      <c r="C1528" s="93">
        <f>'Predikcia 15min'!A1525</f>
        <v>45763</v>
      </c>
      <c r="D1528" s="138">
        <f>'Predikcia 15min'!B1525</f>
        <v>15.854166666666311</v>
      </c>
      <c r="E1528" s="68">
        <f>'Predikcia 15min'!G1525</f>
        <v>11307.25</v>
      </c>
      <c r="F1528" s="69">
        <f>'Predikcia 15min'!O1525</f>
        <v>4781</v>
      </c>
      <c r="G1528" s="70">
        <f>'Predikcia 15min'!P1525</f>
        <v>18521</v>
      </c>
      <c r="H1528" s="142">
        <v>8</v>
      </c>
      <c r="I1528" s="144">
        <f>'DHS2025'!L1524/1000</f>
        <v>8.0630000000000006</v>
      </c>
      <c r="J1528" s="49">
        <f>'Predikcia 15min'!R1525</f>
        <v>172.02</v>
      </c>
      <c r="K1528" s="47">
        <f t="shared" si="23"/>
        <v>1357.8075874000001</v>
      </c>
      <c r="M1528" s="135">
        <f>'Predikcia 15min'!K1525</f>
        <v>4</v>
      </c>
      <c r="N1528" s="10">
        <v>8</v>
      </c>
    </row>
    <row r="1529" spans="3:14" ht="15.75" thickBot="1">
      <c r="C1529" s="93">
        <f>'Predikcia 15min'!A1526</f>
        <v>45763</v>
      </c>
      <c r="D1529" s="138">
        <f>'Predikcia 15min'!B1526</f>
        <v>15.864583333332977</v>
      </c>
      <c r="E1529" s="68">
        <f>'Predikcia 15min'!G1526</f>
        <v>11402.75</v>
      </c>
      <c r="F1529" s="69">
        <f>'Predikcia 15min'!O1526</f>
        <v>4616</v>
      </c>
      <c r="G1529" s="70">
        <f>'Predikcia 15min'!P1526</f>
        <v>18426</v>
      </c>
      <c r="H1529" s="142">
        <v>8</v>
      </c>
      <c r="I1529" s="144">
        <f>'DHS2025'!L1525/1000</f>
        <v>8.06</v>
      </c>
      <c r="J1529" s="49">
        <f>'Predikcia 15min'!R1526</f>
        <v>172.02</v>
      </c>
      <c r="K1529" s="47">
        <f t="shared" si="23"/>
        <v>1357.3023880000001</v>
      </c>
      <c r="M1529" s="135">
        <f>'Predikcia 15min'!K1526</f>
        <v>4</v>
      </c>
      <c r="N1529" s="10">
        <v>8</v>
      </c>
    </row>
    <row r="1530" spans="3:14" ht="15.75" thickBot="1">
      <c r="C1530" s="93">
        <f>'Predikcia 15min'!A1527</f>
        <v>45763</v>
      </c>
      <c r="D1530" s="138">
        <f>'Predikcia 15min'!B1527</f>
        <v>15.874999999999643</v>
      </c>
      <c r="E1530" s="68">
        <f>'Predikcia 15min'!G1527</f>
        <v>11417</v>
      </c>
      <c r="F1530" s="69">
        <f>'Predikcia 15min'!O1527</f>
        <v>5020</v>
      </c>
      <c r="G1530" s="70">
        <f>'Predikcia 15min'!P1527</f>
        <v>18269</v>
      </c>
      <c r="H1530" s="142">
        <v>8</v>
      </c>
      <c r="I1530" s="144">
        <f>'DHS2025'!L1526/1000</f>
        <v>8.0540000000000003</v>
      </c>
      <c r="J1530" s="49">
        <f>'Predikcia 15min'!R1527</f>
        <v>122.31</v>
      </c>
      <c r="K1530" s="47">
        <f t="shared" si="23"/>
        <v>959.93129260000001</v>
      </c>
      <c r="M1530" s="135">
        <f>'Predikcia 15min'!K1527</f>
        <v>4</v>
      </c>
      <c r="N1530" s="10">
        <v>8</v>
      </c>
    </row>
    <row r="1531" spans="3:14" ht="15.75" thickBot="1">
      <c r="C1531" s="93">
        <f>'Predikcia 15min'!A1528</f>
        <v>45763</v>
      </c>
      <c r="D1531" s="138">
        <f>'Predikcia 15min'!B1528</f>
        <v>15.885416666666309</v>
      </c>
      <c r="E1531" s="68">
        <f>'Predikcia 15min'!G1528</f>
        <v>11063.75</v>
      </c>
      <c r="F1531" s="69">
        <f>'Predikcia 15min'!O1528</f>
        <v>4992</v>
      </c>
      <c r="G1531" s="70">
        <f>'Predikcia 15min'!P1528</f>
        <v>18305</v>
      </c>
      <c r="H1531" s="142">
        <v>8</v>
      </c>
      <c r="I1531" s="144">
        <f>'DHS2025'!L1527/1000</f>
        <v>8.0719999999999992</v>
      </c>
      <c r="J1531" s="49">
        <f>'Predikcia 15min'!R1528</f>
        <v>122.31</v>
      </c>
      <c r="K1531" s="47">
        <f t="shared" si="23"/>
        <v>962.07665679999991</v>
      </c>
      <c r="M1531" s="135">
        <f>'Predikcia 15min'!K1528</f>
        <v>4</v>
      </c>
      <c r="N1531" s="10">
        <v>8</v>
      </c>
    </row>
    <row r="1532" spans="3:14" ht="15.75" thickBot="1">
      <c r="C1532" s="93">
        <f>'Predikcia 15min'!A1529</f>
        <v>45763</v>
      </c>
      <c r="D1532" s="138">
        <f>'Predikcia 15min'!B1529</f>
        <v>15.895833333332975</v>
      </c>
      <c r="E1532" s="68">
        <f>'Predikcia 15min'!G1529</f>
        <v>10447.5</v>
      </c>
      <c r="F1532" s="69">
        <f>'Predikcia 15min'!O1529</f>
        <v>5041</v>
      </c>
      <c r="G1532" s="70">
        <f>'Predikcia 15min'!P1529</f>
        <v>18121</v>
      </c>
      <c r="H1532" s="142">
        <v>8</v>
      </c>
      <c r="I1532" s="144">
        <f>'DHS2025'!L1528/1000</f>
        <v>8.0709999999999997</v>
      </c>
      <c r="J1532" s="49">
        <f>'Predikcia 15min'!R1529</f>
        <v>122.31</v>
      </c>
      <c r="K1532" s="47">
        <f t="shared" si="23"/>
        <v>961.95746989999998</v>
      </c>
      <c r="M1532" s="135">
        <f>'Predikcia 15min'!K1529</f>
        <v>4</v>
      </c>
      <c r="N1532" s="10">
        <v>8</v>
      </c>
    </row>
    <row r="1533" spans="3:14" ht="15.75" thickBot="1">
      <c r="C1533" s="93">
        <f>'Predikcia 15min'!A1530</f>
        <v>45763</v>
      </c>
      <c r="D1533" s="138">
        <f>'Predikcia 15min'!B1530</f>
        <v>15.906249999999641</v>
      </c>
      <c r="E1533" s="68">
        <f>'Predikcia 15min'!G1530</f>
        <v>10077.75</v>
      </c>
      <c r="F1533" s="69">
        <f>'Predikcia 15min'!O1530</f>
        <v>4767</v>
      </c>
      <c r="G1533" s="70">
        <f>'Predikcia 15min'!P1530</f>
        <v>18415</v>
      </c>
      <c r="H1533" s="142">
        <v>8</v>
      </c>
      <c r="I1533" s="144">
        <f>'DHS2025'!L1529/1000</f>
        <v>8.0489999999999995</v>
      </c>
      <c r="J1533" s="49">
        <f>'Predikcia 15min'!R1530</f>
        <v>122.31</v>
      </c>
      <c r="K1533" s="47">
        <f t="shared" si="23"/>
        <v>959.33535809999989</v>
      </c>
      <c r="M1533" s="135">
        <f>'Predikcia 15min'!K1530</f>
        <v>4</v>
      </c>
      <c r="N1533" s="10">
        <v>8</v>
      </c>
    </row>
    <row r="1534" spans="3:14" ht="15.75" thickBot="1">
      <c r="C1534" s="93">
        <f>'Predikcia 15min'!A1531</f>
        <v>45763</v>
      </c>
      <c r="D1534" s="138">
        <f>'Predikcia 15min'!B1531</f>
        <v>15.916666666666307</v>
      </c>
      <c r="E1534" s="68">
        <f>'Predikcia 15min'!G1531</f>
        <v>10618</v>
      </c>
      <c r="F1534" s="69">
        <f>'Predikcia 15min'!O1531</f>
        <v>3874</v>
      </c>
      <c r="G1534" s="70">
        <f>'Predikcia 15min'!P1531</f>
        <v>19530</v>
      </c>
      <c r="H1534" s="142">
        <v>8</v>
      </c>
      <c r="I1534" s="144">
        <f>'DHS2025'!L1530/1000</f>
        <v>8.0530000000000008</v>
      </c>
      <c r="J1534" s="49">
        <f>'Predikcia 15min'!R1531</f>
        <v>110.28</v>
      </c>
      <c r="K1534" s="47">
        <f t="shared" si="23"/>
        <v>863.90329159999999</v>
      </c>
      <c r="M1534" s="135">
        <f>'Predikcia 15min'!K1531</f>
        <v>4</v>
      </c>
      <c r="N1534" s="10">
        <v>8</v>
      </c>
    </row>
    <row r="1535" spans="3:14" ht="15.75" thickBot="1">
      <c r="C1535" s="93">
        <f>'Predikcia 15min'!A1532</f>
        <v>45763</v>
      </c>
      <c r="D1535" s="138">
        <f>'Predikcia 15min'!B1532</f>
        <v>15.927083333332973</v>
      </c>
      <c r="E1535" s="68">
        <f>'Predikcia 15min'!G1532</f>
        <v>9279.75</v>
      </c>
      <c r="F1535" s="69">
        <f>'Predikcia 15min'!O1532</f>
        <v>3831</v>
      </c>
      <c r="G1535" s="70">
        <f>'Predikcia 15min'!P1532</f>
        <v>19551</v>
      </c>
      <c r="H1535" s="142">
        <v>8</v>
      </c>
      <c r="I1535" s="144">
        <f>'DHS2025'!L1531/1000</f>
        <v>8.0779999999999994</v>
      </c>
      <c r="J1535" s="49">
        <f>'Predikcia 15min'!R1532</f>
        <v>110.28</v>
      </c>
      <c r="K1535" s="47">
        <f t="shared" si="23"/>
        <v>866.58522159999984</v>
      </c>
      <c r="M1535" s="135">
        <f>'Predikcia 15min'!K1532</f>
        <v>4</v>
      </c>
      <c r="N1535" s="10">
        <v>8</v>
      </c>
    </row>
    <row r="1536" spans="3:14" ht="15.75" thickBot="1">
      <c r="C1536" s="93">
        <f>'Predikcia 15min'!A1533</f>
        <v>45763</v>
      </c>
      <c r="D1536" s="138">
        <f>'Predikcia 15min'!B1533</f>
        <v>15.937499999999639</v>
      </c>
      <c r="E1536" s="68">
        <f>'Predikcia 15min'!G1533</f>
        <v>8189</v>
      </c>
      <c r="F1536" s="69">
        <f>'Predikcia 15min'!O1533</f>
        <v>3428</v>
      </c>
      <c r="G1536" s="70">
        <f>'Predikcia 15min'!P1533</f>
        <v>16587</v>
      </c>
      <c r="H1536" s="142">
        <v>6</v>
      </c>
      <c r="I1536" s="144">
        <f>'DHS2025'!L1532/1000</f>
        <v>6.8029999999999999</v>
      </c>
      <c r="J1536" s="49">
        <f>'Predikcia 15min'!R1533</f>
        <v>110.28</v>
      </c>
      <c r="K1536" s="47">
        <f t="shared" si="23"/>
        <v>729.8067916</v>
      </c>
      <c r="M1536" s="135">
        <f>'Predikcia 15min'!K1533</f>
        <v>3</v>
      </c>
      <c r="N1536" s="10">
        <v>6</v>
      </c>
    </row>
    <row r="1537" spans="3:14" ht="15.75" thickBot="1">
      <c r="C1537" s="93">
        <f>'Predikcia 15min'!A1534</f>
        <v>45763</v>
      </c>
      <c r="D1537" s="138">
        <f>'Predikcia 15min'!B1534</f>
        <v>15.947916666666305</v>
      </c>
      <c r="E1537" s="68">
        <f>'Predikcia 15min'!G1534</f>
        <v>7172.25</v>
      </c>
      <c r="F1537" s="69">
        <f>'Predikcia 15min'!O1534</f>
        <v>4279</v>
      </c>
      <c r="G1537" s="70">
        <f>'Predikcia 15min'!P1534</f>
        <v>11276</v>
      </c>
      <c r="H1537" s="142">
        <v>4</v>
      </c>
      <c r="I1537" s="144">
        <f>'DHS2025'!L1533/1000</f>
        <v>4.9169999999999998</v>
      </c>
      <c r="J1537" s="49">
        <f>'Predikcia 15min'!R1534</f>
        <v>110.28</v>
      </c>
      <c r="K1537" s="47">
        <f t="shared" si="23"/>
        <v>527.48199239999997</v>
      </c>
      <c r="M1537" s="135">
        <f>'Predikcia 15min'!K1534</f>
        <v>3</v>
      </c>
      <c r="N1537" s="10">
        <v>4</v>
      </c>
    </row>
    <row r="1538" spans="3:14" ht="15.75" thickBot="1">
      <c r="C1538" s="93">
        <f>'Predikcia 15min'!A1535</f>
        <v>45763</v>
      </c>
      <c r="D1538" s="138">
        <f>'Predikcia 15min'!B1535</f>
        <v>15.958333333332972</v>
      </c>
      <c r="E1538" s="68">
        <f>'Predikcia 15min'!G1535</f>
        <v>6371</v>
      </c>
      <c r="F1538" s="69">
        <f>'Predikcia 15min'!O1535</f>
        <v>7357</v>
      </c>
      <c r="G1538" s="70">
        <f>'Predikcia 15min'!P1535</f>
        <v>5178</v>
      </c>
      <c r="H1538" s="142">
        <v>2</v>
      </c>
      <c r="I1538" s="144">
        <f>'DHS2025'!L1534/1000</f>
        <v>3.3290000000000002</v>
      </c>
      <c r="J1538" s="49">
        <f>'Predikcia 15min'!R1535</f>
        <v>98.59</v>
      </c>
      <c r="K1538" s="47">
        <f t="shared" si="23"/>
        <v>318.59894889999998</v>
      </c>
      <c r="M1538" s="135">
        <f>'Predikcia 15min'!K1535</f>
        <v>3</v>
      </c>
      <c r="N1538" s="10">
        <v>2</v>
      </c>
    </row>
    <row r="1539" spans="3:14" ht="15.75" thickBot="1">
      <c r="C1539" s="93">
        <f>'Predikcia 15min'!A1536</f>
        <v>45763</v>
      </c>
      <c r="D1539" s="138">
        <f>'Predikcia 15min'!B1536</f>
        <v>15.968749999999638</v>
      </c>
      <c r="E1539" s="68">
        <f>'Predikcia 15min'!G1536</f>
        <v>3699.75</v>
      </c>
      <c r="F1539" s="69">
        <f>'Predikcia 15min'!O1536</f>
        <v>6474</v>
      </c>
      <c r="G1539" s="70">
        <f>'Predikcia 15min'!P1536</f>
        <v>2283</v>
      </c>
      <c r="H1539" s="142">
        <v>2</v>
      </c>
      <c r="I1539" s="144">
        <f>'DHS2025'!L1535/1000</f>
        <v>2.0529999999999999</v>
      </c>
      <c r="J1539" s="49">
        <f>'Predikcia 15min'!R1536</f>
        <v>98.59</v>
      </c>
      <c r="K1539" s="47">
        <f t="shared" si="23"/>
        <v>196.48051729999997</v>
      </c>
      <c r="M1539" s="135">
        <f>'Predikcia 15min'!K1536</f>
        <v>2</v>
      </c>
      <c r="N1539" s="10">
        <v>2</v>
      </c>
    </row>
    <row r="1540" spans="3:14" ht="15.75" thickBot="1">
      <c r="C1540" s="93">
        <f>'Predikcia 15min'!A1537</f>
        <v>45763</v>
      </c>
      <c r="D1540" s="138">
        <f>'Predikcia 15min'!B1537</f>
        <v>15.979166666666304</v>
      </c>
      <c r="E1540" s="68">
        <f>'Predikcia 15min'!G1537</f>
        <v>2887</v>
      </c>
      <c r="F1540" s="69">
        <f>'Predikcia 15min'!O1537</f>
        <v>5075</v>
      </c>
      <c r="G1540" s="70">
        <f>'Predikcia 15min'!P1537</f>
        <v>5213</v>
      </c>
      <c r="H1540" s="142">
        <v>2</v>
      </c>
      <c r="I1540" s="144">
        <f>'DHS2025'!L1536/1000</f>
        <v>2.016</v>
      </c>
      <c r="J1540" s="49">
        <f>'Predikcia 15min'!R1537</f>
        <v>98.59</v>
      </c>
      <c r="K1540" s="47">
        <f t="shared" si="23"/>
        <v>192.93946560000001</v>
      </c>
      <c r="M1540" s="135">
        <f>'Predikcia 15min'!K1537</f>
        <v>1</v>
      </c>
      <c r="N1540" s="10">
        <v>2</v>
      </c>
    </row>
    <row r="1541" spans="3:14" ht="15.75" thickBot="1">
      <c r="C1541" s="93">
        <f>'Predikcia 15min'!A1538</f>
        <v>45763</v>
      </c>
      <c r="D1541" s="138">
        <f>'Predikcia 15min'!B1538</f>
        <v>15.98958333333297</v>
      </c>
      <c r="E1541" s="68">
        <f>'Predikcia 15min'!G1538</f>
        <v>3349</v>
      </c>
      <c r="F1541" s="69">
        <f>'Predikcia 15min'!O1538</f>
        <v>3219</v>
      </c>
      <c r="G1541" s="70">
        <f>'Predikcia 15min'!P1538</f>
        <v>6673</v>
      </c>
      <c r="H1541" s="143">
        <v>2</v>
      </c>
      <c r="I1541" s="145">
        <f>'DHS2025'!L1537/1000</f>
        <v>1.988</v>
      </c>
      <c r="J1541" s="49">
        <f>'Predikcia 15min'!R1538</f>
        <v>98.59</v>
      </c>
      <c r="K1541" s="47">
        <f t="shared" si="23"/>
        <v>190.25975080000001</v>
      </c>
      <c r="M1541" s="135">
        <f>'Predikcia 15min'!K1538</f>
        <v>2</v>
      </c>
      <c r="N1541" s="10">
        <v>2</v>
      </c>
    </row>
    <row r="1542" spans="3:14" ht="15.75" thickBot="1">
      <c r="C1542" s="126">
        <f>'Predikcia 15min'!A1539</f>
        <v>45764</v>
      </c>
      <c r="D1542" s="129">
        <f>'Predikcia 15min'!B1539</f>
        <v>15.999999999999636</v>
      </c>
      <c r="E1542" s="65">
        <f>'Predikcia 15min'!G1539</f>
        <v>3990.75</v>
      </c>
      <c r="F1542" s="66">
        <f>'Predikcia 15min'!O1539</f>
        <v>2703</v>
      </c>
      <c r="G1542" s="132">
        <f>'Predikcia 15min'!P1539</f>
        <v>5353</v>
      </c>
      <c r="H1542" s="142">
        <v>1</v>
      </c>
      <c r="I1542" s="144">
        <f>'DHS2025'!L1538/1000</f>
        <v>1.5589999999999999</v>
      </c>
      <c r="J1542" s="49">
        <f>'Predikcia 15min'!R1539</f>
        <v>91.02</v>
      </c>
      <c r="K1542" s="47">
        <f t="shared" si="23"/>
        <v>137.51907819999997</v>
      </c>
      <c r="M1542" s="135">
        <f>'Predikcia 15min'!K1539</f>
        <v>2</v>
      </c>
      <c r="N1542" s="10">
        <v>1</v>
      </c>
    </row>
    <row r="1543" spans="3:14" ht="15.75" thickBot="1">
      <c r="C1543" s="127">
        <f>'Predikcia 15min'!A1540</f>
        <v>45764</v>
      </c>
      <c r="D1543" s="130">
        <f>'Predikcia 15min'!B1540</f>
        <v>16.010416666666302</v>
      </c>
      <c r="E1543" s="68">
        <f>'Predikcia 15min'!G1540</f>
        <v>3998</v>
      </c>
      <c r="F1543" s="69">
        <f>'Predikcia 15min'!O1540</f>
        <v>867</v>
      </c>
      <c r="G1543" s="133">
        <f>'Predikcia 15min'!P1540</f>
        <v>4403</v>
      </c>
      <c r="H1543" s="142">
        <v>1</v>
      </c>
      <c r="I1543" s="144">
        <f>'DHS2025'!L1539/1000</f>
        <v>1.0429999999999999</v>
      </c>
      <c r="J1543" s="49">
        <f>'Predikcia 15min'!R1540</f>
        <v>91.02</v>
      </c>
      <c r="K1543" s="47">
        <f t="shared" ref="K1543:K1606" si="24">(J1543*0.99-1.9)*I1543</f>
        <v>92.002821399999974</v>
      </c>
      <c r="M1543" s="135">
        <f>'Predikcia 15min'!K1540</f>
        <v>2</v>
      </c>
      <c r="N1543" s="10">
        <v>1</v>
      </c>
    </row>
    <row r="1544" spans="3:14" ht="15.75" thickBot="1">
      <c r="C1544" s="127">
        <f>'Predikcia 15min'!A1541</f>
        <v>45764</v>
      </c>
      <c r="D1544" s="130">
        <f>'Predikcia 15min'!B1541</f>
        <v>16.02083333333297</v>
      </c>
      <c r="E1544" s="68">
        <f>'Predikcia 15min'!G1541</f>
        <v>4188.5</v>
      </c>
      <c r="F1544" s="69">
        <f>'Predikcia 15min'!O1541</f>
        <v>1506</v>
      </c>
      <c r="G1544" s="133">
        <f>'Predikcia 15min'!P1541</f>
        <v>4233</v>
      </c>
      <c r="H1544" s="142">
        <v>1</v>
      </c>
      <c r="I1544" s="144">
        <f>'DHS2025'!L1540/1000</f>
        <v>1.052</v>
      </c>
      <c r="J1544" s="49">
        <f>'Predikcia 15min'!R1541</f>
        <v>91.02</v>
      </c>
      <c r="K1544" s="47">
        <f t="shared" si="24"/>
        <v>92.796709599999986</v>
      </c>
      <c r="M1544" s="135">
        <f>'Predikcia 15min'!K1541</f>
        <v>2</v>
      </c>
      <c r="N1544" s="10">
        <v>1</v>
      </c>
    </row>
    <row r="1545" spans="3:14" ht="15.75" thickBot="1">
      <c r="C1545" s="127">
        <f>'Predikcia 15min'!A1542</f>
        <v>45764</v>
      </c>
      <c r="D1545" s="130">
        <f>'Predikcia 15min'!B1542</f>
        <v>16.031249999999638</v>
      </c>
      <c r="E1545" s="68">
        <f>'Predikcia 15min'!G1542</f>
        <v>3605</v>
      </c>
      <c r="F1545" s="69">
        <f>'Predikcia 15min'!O1542</f>
        <v>2006</v>
      </c>
      <c r="G1545" s="133">
        <f>'Predikcia 15min'!P1542</f>
        <v>4280</v>
      </c>
      <c r="H1545" s="142">
        <v>1</v>
      </c>
      <c r="I1545" s="144">
        <f>'DHS2025'!L1541/1000</f>
        <v>1.056</v>
      </c>
      <c r="J1545" s="49">
        <f>'Predikcia 15min'!R1542</f>
        <v>91.02</v>
      </c>
      <c r="K1545" s="47">
        <f t="shared" si="24"/>
        <v>93.149548799999991</v>
      </c>
      <c r="M1545" s="135">
        <f>'Predikcia 15min'!K1542</f>
        <v>2</v>
      </c>
      <c r="N1545" s="10">
        <v>1</v>
      </c>
    </row>
    <row r="1546" spans="3:14" ht="15.75" thickBot="1">
      <c r="C1546" s="127">
        <f>'Predikcia 15min'!A1543</f>
        <v>45764</v>
      </c>
      <c r="D1546" s="130">
        <f>'Predikcia 15min'!B1543</f>
        <v>16.041666666666305</v>
      </c>
      <c r="E1546" s="68">
        <f>'Predikcia 15min'!G1543</f>
        <v>4066</v>
      </c>
      <c r="F1546" s="69">
        <f>'Predikcia 15min'!O1543</f>
        <v>2009</v>
      </c>
      <c r="G1546" s="133">
        <f>'Predikcia 15min'!P1543</f>
        <v>4044</v>
      </c>
      <c r="H1546" s="142">
        <v>1</v>
      </c>
      <c r="I1546" s="144">
        <f>'DHS2025'!L1542/1000</f>
        <v>1.054</v>
      </c>
      <c r="J1546" s="49">
        <f>'Predikcia 15min'!R1543</f>
        <v>85.87</v>
      </c>
      <c r="K1546" s="47">
        <f t="shared" si="24"/>
        <v>87.599310200000005</v>
      </c>
      <c r="M1546" s="135">
        <f>'Predikcia 15min'!K1543</f>
        <v>2</v>
      </c>
      <c r="N1546" s="10">
        <v>1</v>
      </c>
    </row>
    <row r="1547" spans="3:14" ht="15.75" thickBot="1">
      <c r="C1547" s="127">
        <f>'Predikcia 15min'!A1544</f>
        <v>45764</v>
      </c>
      <c r="D1547" s="130">
        <f>'Predikcia 15min'!B1544</f>
        <v>16.052083333332973</v>
      </c>
      <c r="E1547" s="68">
        <f>'Predikcia 15min'!G1544</f>
        <v>5356.5</v>
      </c>
      <c r="F1547" s="69">
        <f>'Predikcia 15min'!O1544</f>
        <v>1776</v>
      </c>
      <c r="G1547" s="133">
        <f>'Predikcia 15min'!P1544</f>
        <v>4237</v>
      </c>
      <c r="H1547" s="142">
        <v>1</v>
      </c>
      <c r="I1547" s="144">
        <f>'DHS2025'!L1543/1000</f>
        <v>1.075</v>
      </c>
      <c r="J1547" s="49">
        <f>'Predikcia 15min'!R1544</f>
        <v>85.87</v>
      </c>
      <c r="K1547" s="47">
        <f t="shared" si="24"/>
        <v>89.344647499999994</v>
      </c>
      <c r="M1547" s="135">
        <f>'Predikcia 15min'!K1544</f>
        <v>2</v>
      </c>
      <c r="N1547" s="10">
        <v>1</v>
      </c>
    </row>
    <row r="1548" spans="3:14" ht="15.75" thickBot="1">
      <c r="C1548" s="127">
        <f>'Predikcia 15min'!A1545</f>
        <v>45764</v>
      </c>
      <c r="D1548" s="130">
        <f>'Predikcia 15min'!B1545</f>
        <v>16.062499999999641</v>
      </c>
      <c r="E1548" s="68">
        <f>'Predikcia 15min'!G1545</f>
        <v>5690.5</v>
      </c>
      <c r="F1548" s="69">
        <f>'Predikcia 15min'!O1545</f>
        <v>1563</v>
      </c>
      <c r="G1548" s="133">
        <f>'Predikcia 15min'!P1545</f>
        <v>3773</v>
      </c>
      <c r="H1548" s="142">
        <v>1</v>
      </c>
      <c r="I1548" s="144">
        <f>'DHS2025'!L1544/1000</f>
        <v>1.056</v>
      </c>
      <c r="J1548" s="49">
        <f>'Predikcia 15min'!R1545</f>
        <v>85.87</v>
      </c>
      <c r="K1548" s="47">
        <f t="shared" si="24"/>
        <v>87.765532800000003</v>
      </c>
      <c r="M1548" s="135">
        <f>'Predikcia 15min'!K1545</f>
        <v>2</v>
      </c>
      <c r="N1548" s="10">
        <v>1</v>
      </c>
    </row>
    <row r="1549" spans="3:14" ht="15.75" thickBot="1">
      <c r="C1549" s="127">
        <f>'Predikcia 15min'!A1546</f>
        <v>45764</v>
      </c>
      <c r="D1549" s="130">
        <f>'Predikcia 15min'!B1546</f>
        <v>16.072916666666309</v>
      </c>
      <c r="E1549" s="68">
        <f>'Predikcia 15min'!G1546</f>
        <v>6438.5</v>
      </c>
      <c r="F1549" s="69">
        <f>'Predikcia 15min'!O1546</f>
        <v>1733</v>
      </c>
      <c r="G1549" s="133">
        <f>'Predikcia 15min'!P1546</f>
        <v>4477</v>
      </c>
      <c r="H1549" s="142">
        <v>1</v>
      </c>
      <c r="I1549" s="144">
        <f>'DHS2025'!L1545/1000</f>
        <v>1.0620000000000001</v>
      </c>
      <c r="J1549" s="49">
        <f>'Predikcia 15min'!R1546</f>
        <v>85.87</v>
      </c>
      <c r="K1549" s="47">
        <f t="shared" si="24"/>
        <v>88.264200600000009</v>
      </c>
      <c r="M1549" s="135">
        <f>'Predikcia 15min'!K1546</f>
        <v>3</v>
      </c>
      <c r="N1549" s="10">
        <v>1</v>
      </c>
    </row>
    <row r="1550" spans="3:14" ht="15.75" thickBot="1">
      <c r="C1550" s="127">
        <f>'Predikcia 15min'!A1547</f>
        <v>45764</v>
      </c>
      <c r="D1550" s="130">
        <f>'Predikcia 15min'!B1547</f>
        <v>16.083333333332977</v>
      </c>
      <c r="E1550" s="68">
        <f>'Predikcia 15min'!G1547</f>
        <v>5891</v>
      </c>
      <c r="F1550" s="69">
        <f>'Predikcia 15min'!O1547</f>
        <v>1481</v>
      </c>
      <c r="G1550" s="133">
        <f>'Predikcia 15min'!P1547</f>
        <v>3809</v>
      </c>
      <c r="H1550" s="142">
        <v>1</v>
      </c>
      <c r="I1550" s="144">
        <f>'DHS2025'!L1546/1000</f>
        <v>1.0529999999999999</v>
      </c>
      <c r="J1550" s="49">
        <f>'Predikcia 15min'!R1547</f>
        <v>84.2</v>
      </c>
      <c r="K1550" s="47">
        <f t="shared" si="24"/>
        <v>85.775273999999996</v>
      </c>
      <c r="M1550" s="135">
        <f>'Predikcia 15min'!K1547</f>
        <v>2</v>
      </c>
      <c r="N1550" s="10">
        <v>1</v>
      </c>
    </row>
    <row r="1551" spans="3:14" ht="15.75" thickBot="1">
      <c r="C1551" s="127">
        <f>'Predikcia 15min'!A1548</f>
        <v>45764</v>
      </c>
      <c r="D1551" s="130">
        <f>'Predikcia 15min'!B1548</f>
        <v>16.093749999999645</v>
      </c>
      <c r="E1551" s="68">
        <f>'Predikcia 15min'!G1548</f>
        <v>5805.25</v>
      </c>
      <c r="F1551" s="69">
        <f>'Predikcia 15min'!O1548</f>
        <v>1587</v>
      </c>
      <c r="G1551" s="133">
        <f>'Predikcia 15min'!P1548</f>
        <v>3946</v>
      </c>
      <c r="H1551" s="142">
        <v>1</v>
      </c>
      <c r="I1551" s="144">
        <f>'DHS2025'!L1547/1000</f>
        <v>1.0629999999999999</v>
      </c>
      <c r="J1551" s="49">
        <f>'Predikcia 15min'!R1548</f>
        <v>84.2</v>
      </c>
      <c r="K1551" s="47">
        <f t="shared" si="24"/>
        <v>86.589853999999988</v>
      </c>
      <c r="M1551" s="135">
        <f>'Predikcia 15min'!K1548</f>
        <v>2</v>
      </c>
      <c r="N1551" s="10">
        <v>1</v>
      </c>
    </row>
    <row r="1552" spans="3:14" ht="15.75" thickBot="1">
      <c r="C1552" s="127">
        <f>'Predikcia 15min'!A1549</f>
        <v>45764</v>
      </c>
      <c r="D1552" s="130">
        <f>'Predikcia 15min'!B1549</f>
        <v>16.104166666666313</v>
      </c>
      <c r="E1552" s="68">
        <f>'Predikcia 15min'!G1549</f>
        <v>6041</v>
      </c>
      <c r="F1552" s="69">
        <f>'Predikcia 15min'!O1549</f>
        <v>1641</v>
      </c>
      <c r="G1552" s="133">
        <f>'Predikcia 15min'!P1549</f>
        <v>3966</v>
      </c>
      <c r="H1552" s="142">
        <v>1</v>
      </c>
      <c r="I1552" s="144">
        <f>'DHS2025'!L1548/1000</f>
        <v>1.0609999999999999</v>
      </c>
      <c r="J1552" s="49">
        <f>'Predikcia 15min'!R1549</f>
        <v>84.2</v>
      </c>
      <c r="K1552" s="47">
        <f t="shared" si="24"/>
        <v>86.426937999999993</v>
      </c>
      <c r="M1552" s="135">
        <f>'Predikcia 15min'!K1549</f>
        <v>3</v>
      </c>
      <c r="N1552" s="10">
        <v>1</v>
      </c>
    </row>
    <row r="1553" spans="3:14" ht="15.75" thickBot="1">
      <c r="C1553" s="127">
        <f>'Predikcia 15min'!A1550</f>
        <v>45764</v>
      </c>
      <c r="D1553" s="130">
        <f>'Predikcia 15min'!B1550</f>
        <v>16.11458333333298</v>
      </c>
      <c r="E1553" s="68">
        <f>'Predikcia 15min'!G1550</f>
        <v>5697.5</v>
      </c>
      <c r="F1553" s="69">
        <f>'Predikcia 15min'!O1550</f>
        <v>1952</v>
      </c>
      <c r="G1553" s="133">
        <f>'Predikcia 15min'!P1550</f>
        <v>4047</v>
      </c>
      <c r="H1553" s="142">
        <v>1</v>
      </c>
      <c r="I1553" s="144">
        <f>'DHS2025'!L1549/1000</f>
        <v>1.0549999999999999</v>
      </c>
      <c r="J1553" s="49">
        <f>'Predikcia 15min'!R1550</f>
        <v>84.2</v>
      </c>
      <c r="K1553" s="47">
        <f t="shared" si="24"/>
        <v>85.938189999999992</v>
      </c>
      <c r="M1553" s="135">
        <f>'Predikcia 15min'!K1550</f>
        <v>2</v>
      </c>
      <c r="N1553" s="10">
        <v>1</v>
      </c>
    </row>
    <row r="1554" spans="3:14" ht="15.75" thickBot="1">
      <c r="C1554" s="127">
        <f>'Predikcia 15min'!A1551</f>
        <v>45764</v>
      </c>
      <c r="D1554" s="130">
        <f>'Predikcia 15min'!B1551</f>
        <v>16.124999999999648</v>
      </c>
      <c r="E1554" s="68">
        <f>'Predikcia 15min'!G1551</f>
        <v>6612.25</v>
      </c>
      <c r="F1554" s="69">
        <f>'Predikcia 15min'!O1551</f>
        <v>2259</v>
      </c>
      <c r="G1554" s="133">
        <f>'Predikcia 15min'!P1551</f>
        <v>5425</v>
      </c>
      <c r="H1554" s="142">
        <v>2</v>
      </c>
      <c r="I1554" s="144">
        <f>'DHS2025'!L1550/1000</f>
        <v>1.879</v>
      </c>
      <c r="J1554" s="49">
        <f>'Predikcia 15min'!R1551</f>
        <v>83.23</v>
      </c>
      <c r="K1554" s="47">
        <f t="shared" si="24"/>
        <v>151.25517829999998</v>
      </c>
      <c r="M1554" s="135">
        <f>'Predikcia 15min'!K1551</f>
        <v>3</v>
      </c>
      <c r="N1554" s="10">
        <v>2</v>
      </c>
    </row>
    <row r="1555" spans="3:14" ht="15.75" thickBot="1">
      <c r="C1555" s="127">
        <f>'Predikcia 15min'!A1552</f>
        <v>45764</v>
      </c>
      <c r="D1555" s="130">
        <f>'Predikcia 15min'!B1552</f>
        <v>16.135416666666316</v>
      </c>
      <c r="E1555" s="68">
        <f>'Predikcia 15min'!G1552</f>
        <v>6869.25</v>
      </c>
      <c r="F1555" s="69">
        <f>'Predikcia 15min'!O1552</f>
        <v>2130</v>
      </c>
      <c r="G1555" s="133">
        <f>'Predikcia 15min'!P1552</f>
        <v>6548</v>
      </c>
      <c r="H1555" s="142">
        <v>2</v>
      </c>
      <c r="I1555" s="144">
        <f>'DHS2025'!L1551/1000</f>
        <v>2.0640000000000001</v>
      </c>
      <c r="J1555" s="49">
        <f>'Predikcia 15min'!R1552</f>
        <v>83.23</v>
      </c>
      <c r="K1555" s="47">
        <f t="shared" si="24"/>
        <v>166.14725279999999</v>
      </c>
      <c r="M1555" s="135">
        <f>'Predikcia 15min'!K1552</f>
        <v>3</v>
      </c>
      <c r="N1555" s="10">
        <v>2</v>
      </c>
    </row>
    <row r="1556" spans="3:14" ht="15.75" thickBot="1">
      <c r="C1556" s="127">
        <f>'Predikcia 15min'!A1553</f>
        <v>45764</v>
      </c>
      <c r="D1556" s="130">
        <f>'Predikcia 15min'!B1553</f>
        <v>16.145833333332984</v>
      </c>
      <c r="E1556" s="68">
        <f>'Predikcia 15min'!G1553</f>
        <v>8265.25</v>
      </c>
      <c r="F1556" s="69">
        <f>'Predikcia 15min'!O1553</f>
        <v>7024</v>
      </c>
      <c r="G1556" s="133">
        <f>'Predikcia 15min'!P1553</f>
        <v>1019</v>
      </c>
      <c r="H1556" s="142">
        <v>2</v>
      </c>
      <c r="I1556" s="144">
        <f>'DHS2025'!L1552/1000</f>
        <v>2.0409999999999999</v>
      </c>
      <c r="J1556" s="49">
        <f>'Predikcia 15min'!R1553</f>
        <v>83.23</v>
      </c>
      <c r="K1556" s="47">
        <f t="shared" si="24"/>
        <v>164.29580569999999</v>
      </c>
      <c r="M1556" s="135">
        <f>'Predikcia 15min'!K1553</f>
        <v>3</v>
      </c>
      <c r="N1556" s="10">
        <v>2</v>
      </c>
    </row>
    <row r="1557" spans="3:14" ht="15.75" thickBot="1">
      <c r="C1557" s="127">
        <f>'Predikcia 15min'!A1554</f>
        <v>45764</v>
      </c>
      <c r="D1557" s="130">
        <f>'Predikcia 15min'!B1554</f>
        <v>16.156249999999652</v>
      </c>
      <c r="E1557" s="68">
        <f>'Predikcia 15min'!G1554</f>
        <v>9980.5</v>
      </c>
      <c r="F1557" s="69">
        <f>'Predikcia 15min'!O1554</f>
        <v>6548</v>
      </c>
      <c r="G1557" s="133">
        <f>'Predikcia 15min'!P1554</f>
        <v>1326</v>
      </c>
      <c r="H1557" s="142">
        <v>2</v>
      </c>
      <c r="I1557" s="144">
        <f>'DHS2025'!L1553/1000</f>
        <v>2.0619999999999998</v>
      </c>
      <c r="J1557" s="49">
        <f>'Predikcia 15min'!R1554</f>
        <v>83.23</v>
      </c>
      <c r="K1557" s="47">
        <f t="shared" si="24"/>
        <v>165.98625739999997</v>
      </c>
      <c r="M1557" s="135">
        <f>'Predikcia 15min'!K1554</f>
        <v>4</v>
      </c>
      <c r="N1557" s="10">
        <v>2</v>
      </c>
    </row>
    <row r="1558" spans="3:14" ht="15.75" thickBot="1">
      <c r="C1558" s="127">
        <f>'Predikcia 15min'!A1555</f>
        <v>45764</v>
      </c>
      <c r="D1558" s="130">
        <f>'Predikcia 15min'!B1555</f>
        <v>16.16666666666632</v>
      </c>
      <c r="E1558" s="68">
        <f>'Predikcia 15min'!G1555</f>
        <v>11362.5</v>
      </c>
      <c r="F1558" s="69">
        <f>'Predikcia 15min'!O1555</f>
        <v>8763</v>
      </c>
      <c r="G1558" s="133">
        <f>'Predikcia 15min'!P1555</f>
        <v>819</v>
      </c>
      <c r="H1558" s="142">
        <v>3</v>
      </c>
      <c r="I1558" s="144">
        <f>'DHS2025'!L1554/1000</f>
        <v>2.9060000000000001</v>
      </c>
      <c r="J1558" s="49">
        <f>'Predikcia 15min'!R1555</f>
        <v>84.85</v>
      </c>
      <c r="K1558" s="47">
        <f t="shared" si="24"/>
        <v>238.58695899999998</v>
      </c>
      <c r="M1558" s="135">
        <f>'Predikcia 15min'!K1555</f>
        <v>4</v>
      </c>
      <c r="N1558" s="10">
        <v>3</v>
      </c>
    </row>
    <row r="1559" spans="3:14" ht="15.75" thickBot="1">
      <c r="C1559" s="127">
        <f>'Predikcia 15min'!A1556</f>
        <v>45764</v>
      </c>
      <c r="D1559" s="130">
        <f>'Predikcia 15min'!B1556</f>
        <v>16.177083333332988</v>
      </c>
      <c r="E1559" s="68">
        <f>'Predikcia 15min'!G1556</f>
        <v>11763.75</v>
      </c>
      <c r="F1559" s="69">
        <f>'Predikcia 15min'!O1556</f>
        <v>4251</v>
      </c>
      <c r="G1559" s="133">
        <f>'Predikcia 15min'!P1556</f>
        <v>4312</v>
      </c>
      <c r="H1559" s="142">
        <v>3</v>
      </c>
      <c r="I1559" s="144">
        <f>'DHS2025'!L1555/1000</f>
        <v>3.0070000000000001</v>
      </c>
      <c r="J1559" s="49">
        <f>'Predikcia 15min'!R1556</f>
        <v>84.85</v>
      </c>
      <c r="K1559" s="47">
        <f t="shared" si="24"/>
        <v>246.87921049999997</v>
      </c>
      <c r="M1559" s="135">
        <f>'Predikcia 15min'!K1556</f>
        <v>4</v>
      </c>
      <c r="N1559" s="10">
        <v>3</v>
      </c>
    </row>
    <row r="1560" spans="3:14" ht="15.75" thickBot="1">
      <c r="C1560" s="127">
        <f>'Predikcia 15min'!A1557</f>
        <v>45764</v>
      </c>
      <c r="D1560" s="130">
        <f>'Predikcia 15min'!B1557</f>
        <v>16.187499999999655</v>
      </c>
      <c r="E1560" s="68">
        <f>'Predikcia 15min'!G1557</f>
        <v>11868.75</v>
      </c>
      <c r="F1560" s="69">
        <f>'Predikcia 15min'!O1557</f>
        <v>7314</v>
      </c>
      <c r="G1560" s="133">
        <f>'Predikcia 15min'!P1557</f>
        <v>2467</v>
      </c>
      <c r="H1560" s="142">
        <v>3</v>
      </c>
      <c r="I1560" s="144">
        <f>'DHS2025'!L1556/1000</f>
        <v>3.03</v>
      </c>
      <c r="J1560" s="49">
        <f>'Predikcia 15min'!R1557</f>
        <v>84.85</v>
      </c>
      <c r="K1560" s="47">
        <f t="shared" si="24"/>
        <v>248.76754499999996</v>
      </c>
      <c r="M1560" s="135">
        <f>'Predikcia 15min'!K1557</f>
        <v>4</v>
      </c>
      <c r="N1560" s="10">
        <v>3</v>
      </c>
    </row>
    <row r="1561" spans="3:14" ht="15.75" thickBot="1">
      <c r="C1561" s="127">
        <f>'Predikcia 15min'!A1558</f>
        <v>45764</v>
      </c>
      <c r="D1561" s="130">
        <f>'Predikcia 15min'!B1558</f>
        <v>16.197916666666323</v>
      </c>
      <c r="E1561" s="68">
        <f>'Predikcia 15min'!G1558</f>
        <v>13696</v>
      </c>
      <c r="F1561" s="69">
        <f>'Predikcia 15min'!O1558</f>
        <v>10598</v>
      </c>
      <c r="G1561" s="133">
        <f>'Predikcia 15min'!P1558</f>
        <v>62</v>
      </c>
      <c r="H1561" s="142">
        <v>3</v>
      </c>
      <c r="I1561" s="144">
        <f>'DHS2025'!L1557/1000</f>
        <v>3.028</v>
      </c>
      <c r="J1561" s="49">
        <f>'Predikcia 15min'!R1558</f>
        <v>84.85</v>
      </c>
      <c r="K1561" s="47">
        <f t="shared" si="24"/>
        <v>248.60334199999997</v>
      </c>
      <c r="M1561" s="135">
        <f>'Predikcia 15min'!K1558</f>
        <v>5</v>
      </c>
      <c r="N1561" s="10">
        <v>3</v>
      </c>
    </row>
    <row r="1562" spans="3:14" ht="15.75" thickBot="1">
      <c r="C1562" s="127">
        <f>'Predikcia 15min'!A1559</f>
        <v>45764</v>
      </c>
      <c r="D1562" s="130">
        <f>'Predikcia 15min'!B1559</f>
        <v>16.208333333332991</v>
      </c>
      <c r="E1562" s="68">
        <f>'Predikcia 15min'!G1559</f>
        <v>13581.25</v>
      </c>
      <c r="F1562" s="69">
        <f>'Predikcia 15min'!O1559</f>
        <v>10163</v>
      </c>
      <c r="G1562" s="133">
        <f>'Predikcia 15min'!P1559</f>
        <v>20</v>
      </c>
      <c r="H1562" s="142">
        <v>3</v>
      </c>
      <c r="I1562" s="144">
        <f>'DHS2025'!L1558/1000</f>
        <v>3.0760000000000001</v>
      </c>
      <c r="J1562" s="49">
        <f>'Predikcia 15min'!R1559</f>
        <v>91.55</v>
      </c>
      <c r="K1562" s="47">
        <f t="shared" si="24"/>
        <v>272.94732199999999</v>
      </c>
      <c r="M1562" s="135">
        <f>'Predikcia 15min'!K1559</f>
        <v>5</v>
      </c>
      <c r="N1562" s="10">
        <v>3</v>
      </c>
    </row>
    <row r="1563" spans="3:14" ht="15.75" thickBot="1">
      <c r="C1563" s="127">
        <f>'Predikcia 15min'!A1560</f>
        <v>45764</v>
      </c>
      <c r="D1563" s="130">
        <f>'Predikcia 15min'!B1560</f>
        <v>16.218749999999659</v>
      </c>
      <c r="E1563" s="68">
        <f>'Predikcia 15min'!G1560</f>
        <v>13769.25</v>
      </c>
      <c r="F1563" s="69">
        <f>'Predikcia 15min'!O1560</f>
        <v>10763</v>
      </c>
      <c r="G1563" s="133">
        <f>'Predikcia 15min'!P1560</f>
        <v>197</v>
      </c>
      <c r="H1563" s="142">
        <v>3</v>
      </c>
      <c r="I1563" s="144">
        <f>'DHS2025'!L1559/1000</f>
        <v>3.0609999999999999</v>
      </c>
      <c r="J1563" s="49">
        <f>'Predikcia 15min'!R1560</f>
        <v>91.55</v>
      </c>
      <c r="K1563" s="47">
        <f t="shared" si="24"/>
        <v>271.61630450000001</v>
      </c>
      <c r="M1563" s="135">
        <f>'Predikcia 15min'!K1560</f>
        <v>5</v>
      </c>
      <c r="N1563" s="10">
        <v>3</v>
      </c>
    </row>
    <row r="1564" spans="3:14" ht="15.75" thickBot="1">
      <c r="C1564" s="127">
        <f>'Predikcia 15min'!A1561</f>
        <v>45764</v>
      </c>
      <c r="D1564" s="130">
        <f>'Predikcia 15min'!B1561</f>
        <v>16.229166666666327</v>
      </c>
      <c r="E1564" s="68">
        <f>'Predikcia 15min'!G1561</f>
        <v>14768</v>
      </c>
      <c r="F1564" s="69">
        <f>'Predikcia 15min'!O1561</f>
        <v>10717</v>
      </c>
      <c r="G1564" s="133">
        <f>'Predikcia 15min'!P1561</f>
        <v>265</v>
      </c>
      <c r="H1564" s="142">
        <v>3</v>
      </c>
      <c r="I1564" s="144">
        <f>'DHS2025'!L1560/1000</f>
        <v>3.0489999999999999</v>
      </c>
      <c r="J1564" s="49">
        <f>'Predikcia 15min'!R1561</f>
        <v>91.55</v>
      </c>
      <c r="K1564" s="47">
        <f t="shared" si="24"/>
        <v>270.5514905</v>
      </c>
      <c r="M1564" s="135">
        <f>'Predikcia 15min'!K1561</f>
        <v>5</v>
      </c>
      <c r="N1564" s="10">
        <v>3</v>
      </c>
    </row>
    <row r="1565" spans="3:14" ht="15.75" thickBot="1">
      <c r="C1565" s="127">
        <f>'Predikcia 15min'!A1562</f>
        <v>45764</v>
      </c>
      <c r="D1565" s="130">
        <f>'Predikcia 15min'!B1562</f>
        <v>16.239583333332995</v>
      </c>
      <c r="E1565" s="68">
        <f>'Predikcia 15min'!G1562</f>
        <v>14676</v>
      </c>
      <c r="F1565" s="69">
        <f>'Predikcia 15min'!O1562</f>
        <v>10644</v>
      </c>
      <c r="G1565" s="133">
        <f>'Predikcia 15min'!P1562</f>
        <v>110</v>
      </c>
      <c r="H1565" s="142">
        <v>3</v>
      </c>
      <c r="I1565" s="144">
        <f>'DHS2025'!L1561/1000</f>
        <v>3.0680000000000001</v>
      </c>
      <c r="J1565" s="49">
        <f>'Predikcia 15min'!R1562</f>
        <v>91.55</v>
      </c>
      <c r="K1565" s="47">
        <f t="shared" si="24"/>
        <v>272.23744599999998</v>
      </c>
      <c r="M1565" s="135">
        <f>'Predikcia 15min'!K1562</f>
        <v>5</v>
      </c>
      <c r="N1565" s="10">
        <v>3</v>
      </c>
    </row>
    <row r="1566" spans="3:14" ht="15.75" thickBot="1">
      <c r="C1566" s="127">
        <f>'Predikcia 15min'!A1563</f>
        <v>45764</v>
      </c>
      <c r="D1566" s="130">
        <f>'Predikcia 15min'!B1563</f>
        <v>16.249999999999662</v>
      </c>
      <c r="E1566" s="68">
        <f>'Predikcia 15min'!G1563</f>
        <v>13524.5</v>
      </c>
      <c r="F1566" s="69">
        <f>'Predikcia 15min'!O1563</f>
        <v>10457</v>
      </c>
      <c r="G1566" s="133">
        <f>'Predikcia 15min'!P1563</f>
        <v>72</v>
      </c>
      <c r="H1566" s="142">
        <v>3</v>
      </c>
      <c r="I1566" s="144">
        <f>'DHS2025'!L1562/1000</f>
        <v>3.07</v>
      </c>
      <c r="J1566" s="49">
        <f>'Predikcia 15min'!R1563</f>
        <v>110.11</v>
      </c>
      <c r="K1566" s="47">
        <f t="shared" si="24"/>
        <v>328.82432299999994</v>
      </c>
      <c r="M1566" s="135">
        <f>'Predikcia 15min'!K1563</f>
        <v>5</v>
      </c>
      <c r="N1566" s="10">
        <v>3</v>
      </c>
    </row>
    <row r="1567" spans="3:14" ht="15.75" thickBot="1">
      <c r="C1567" s="127">
        <f>'Predikcia 15min'!A1564</f>
        <v>45764</v>
      </c>
      <c r="D1567" s="130">
        <f>'Predikcia 15min'!B1564</f>
        <v>16.26041666666633</v>
      </c>
      <c r="E1567" s="68">
        <f>'Predikcia 15min'!G1564</f>
        <v>13355.25</v>
      </c>
      <c r="F1567" s="69">
        <f>'Predikcia 15min'!O1564</f>
        <v>10532</v>
      </c>
      <c r="G1567" s="133">
        <f>'Predikcia 15min'!P1564</f>
        <v>14</v>
      </c>
      <c r="H1567" s="142">
        <v>3</v>
      </c>
      <c r="I1567" s="144">
        <f>'DHS2025'!L1563/1000</f>
        <v>3.0579999999999998</v>
      </c>
      <c r="J1567" s="49">
        <f>'Predikcia 15min'!R1564</f>
        <v>110.11</v>
      </c>
      <c r="K1567" s="47">
        <f t="shared" si="24"/>
        <v>327.53901619999993</v>
      </c>
      <c r="M1567" s="135">
        <f>'Predikcia 15min'!K1564</f>
        <v>5</v>
      </c>
      <c r="N1567" s="10">
        <v>3</v>
      </c>
    </row>
    <row r="1568" spans="3:14" ht="15.75" thickBot="1">
      <c r="C1568" s="127">
        <f>'Predikcia 15min'!A1565</f>
        <v>45764</v>
      </c>
      <c r="D1568" s="130">
        <f>'Predikcia 15min'!B1565</f>
        <v>16.270833333332998</v>
      </c>
      <c r="E1568" s="68">
        <f>'Predikcia 15min'!G1565</f>
        <v>12888</v>
      </c>
      <c r="F1568" s="69">
        <f>'Predikcia 15min'!O1565</f>
        <v>10562</v>
      </c>
      <c r="G1568" s="133">
        <f>'Predikcia 15min'!P1565</f>
        <v>87</v>
      </c>
      <c r="H1568" s="142">
        <v>3</v>
      </c>
      <c r="I1568" s="144">
        <f>'DHS2025'!L1564/1000</f>
        <v>3.0579999999999998</v>
      </c>
      <c r="J1568" s="49">
        <f>'Predikcia 15min'!R1565</f>
        <v>110.11</v>
      </c>
      <c r="K1568" s="47">
        <f t="shared" si="24"/>
        <v>327.53901619999993</v>
      </c>
      <c r="M1568" s="135">
        <f>'Predikcia 15min'!K1565</f>
        <v>5</v>
      </c>
      <c r="N1568" s="10">
        <v>3</v>
      </c>
    </row>
    <row r="1569" spans="3:14" ht="15.75" thickBot="1">
      <c r="C1569" s="127">
        <f>'Predikcia 15min'!A1566</f>
        <v>45764</v>
      </c>
      <c r="D1569" s="130">
        <f>'Predikcia 15min'!B1566</f>
        <v>16.281249999999666</v>
      </c>
      <c r="E1569" s="68">
        <f>'Predikcia 15min'!G1566</f>
        <v>11969.25</v>
      </c>
      <c r="F1569" s="69">
        <f>'Predikcia 15min'!O1566</f>
        <v>10658</v>
      </c>
      <c r="G1569" s="133">
        <f>'Predikcia 15min'!P1566</f>
        <v>132</v>
      </c>
      <c r="H1569" s="142">
        <v>3</v>
      </c>
      <c r="I1569" s="144">
        <f>'DHS2025'!L1565/1000</f>
        <v>3.0750000000000002</v>
      </c>
      <c r="J1569" s="49">
        <f>'Predikcia 15min'!R1566</f>
        <v>110.11</v>
      </c>
      <c r="K1569" s="47">
        <f t="shared" si="24"/>
        <v>329.35986750000001</v>
      </c>
      <c r="M1569" s="135">
        <f>'Predikcia 15min'!K1566</f>
        <v>4</v>
      </c>
      <c r="N1569" s="10">
        <v>3</v>
      </c>
    </row>
    <row r="1570" spans="3:14" ht="15.75" thickBot="1">
      <c r="C1570" s="127">
        <f>'Predikcia 15min'!A1567</f>
        <v>45764</v>
      </c>
      <c r="D1570" s="130">
        <f>'Predikcia 15min'!B1567</f>
        <v>16.291666666666334</v>
      </c>
      <c r="E1570" s="68">
        <f>'Predikcia 15min'!G1567</f>
        <v>11646.5</v>
      </c>
      <c r="F1570" s="69">
        <f>'Predikcia 15min'!O1567</f>
        <v>10900</v>
      </c>
      <c r="G1570" s="133">
        <f>'Predikcia 15min'!P1567</f>
        <v>74</v>
      </c>
      <c r="H1570" s="142">
        <v>4</v>
      </c>
      <c r="I1570" s="144">
        <f>'DHS2025'!L1566/1000</f>
        <v>3.593</v>
      </c>
      <c r="J1570" s="49">
        <f>'Predikcia 15min'!R1567</f>
        <v>123.32</v>
      </c>
      <c r="K1570" s="47">
        <f t="shared" si="24"/>
        <v>431.83117239999996</v>
      </c>
      <c r="M1570" s="135">
        <f>'Predikcia 15min'!K1567</f>
        <v>4</v>
      </c>
      <c r="N1570" s="10">
        <v>4</v>
      </c>
    </row>
    <row r="1571" spans="3:14" ht="15.75" thickBot="1">
      <c r="C1571" s="127">
        <f>'Predikcia 15min'!A1568</f>
        <v>45764</v>
      </c>
      <c r="D1571" s="130">
        <f>'Predikcia 15min'!B1568</f>
        <v>16.302083333333002</v>
      </c>
      <c r="E1571" s="68">
        <f>'Predikcia 15min'!G1568</f>
        <v>11447.5</v>
      </c>
      <c r="F1571" s="69">
        <f>'Predikcia 15min'!O1568</f>
        <v>13031</v>
      </c>
      <c r="G1571" s="133">
        <f>'Predikcia 15min'!P1568</f>
        <v>211</v>
      </c>
      <c r="H1571" s="142">
        <v>4</v>
      </c>
      <c r="I1571" s="144">
        <f>'DHS2025'!L1567/1000</f>
        <v>4.0590000000000002</v>
      </c>
      <c r="J1571" s="49">
        <f>'Predikcia 15min'!R1568</f>
        <v>123.32</v>
      </c>
      <c r="K1571" s="47">
        <f t="shared" si="24"/>
        <v>487.83822119999996</v>
      </c>
      <c r="M1571" s="135">
        <f>'Predikcia 15min'!K1568</f>
        <v>4</v>
      </c>
      <c r="N1571" s="10">
        <v>4</v>
      </c>
    </row>
    <row r="1572" spans="3:14" ht="15.75" thickBot="1">
      <c r="C1572" s="127">
        <f>'Predikcia 15min'!A1569</f>
        <v>45764</v>
      </c>
      <c r="D1572" s="130">
        <f>'Predikcia 15min'!B1569</f>
        <v>16.31249999999967</v>
      </c>
      <c r="E1572" s="68">
        <f>'Predikcia 15min'!G1569</f>
        <v>11444</v>
      </c>
      <c r="F1572" s="69">
        <f>'Predikcia 15min'!O1569</f>
        <v>13145</v>
      </c>
      <c r="G1572" s="133">
        <f>'Predikcia 15min'!P1569</f>
        <v>71</v>
      </c>
      <c r="H1572" s="142">
        <v>4</v>
      </c>
      <c r="I1572" s="144">
        <f>'DHS2025'!L1568/1000</f>
        <v>4.0449999999999999</v>
      </c>
      <c r="J1572" s="49">
        <f>'Predikcia 15min'!R1569</f>
        <v>123.32</v>
      </c>
      <c r="K1572" s="47">
        <f t="shared" si="24"/>
        <v>486.15560599999998</v>
      </c>
      <c r="M1572" s="135">
        <f>'Predikcia 15min'!K1569</f>
        <v>4</v>
      </c>
      <c r="N1572" s="10">
        <v>4</v>
      </c>
    </row>
    <row r="1573" spans="3:14" ht="15.75" thickBot="1">
      <c r="C1573" s="127">
        <f>'Predikcia 15min'!A1570</f>
        <v>45764</v>
      </c>
      <c r="D1573" s="130">
        <f>'Predikcia 15min'!B1570</f>
        <v>16.322916666666337</v>
      </c>
      <c r="E1573" s="68">
        <f>'Predikcia 15min'!G1570</f>
        <v>10734</v>
      </c>
      <c r="F1573" s="69">
        <f>'Predikcia 15min'!O1570</f>
        <v>12938</v>
      </c>
      <c r="G1573" s="133">
        <f>'Predikcia 15min'!P1570</f>
        <v>158</v>
      </c>
      <c r="H1573" s="142">
        <v>4</v>
      </c>
      <c r="I1573" s="144">
        <f>'DHS2025'!L1569/1000</f>
        <v>4.0540000000000003</v>
      </c>
      <c r="J1573" s="49">
        <f>'Predikcia 15min'!R1570</f>
        <v>123.32</v>
      </c>
      <c r="K1573" s="47">
        <f t="shared" si="24"/>
        <v>487.23728719999997</v>
      </c>
      <c r="M1573" s="135">
        <f>'Predikcia 15min'!K1570</f>
        <v>4</v>
      </c>
      <c r="N1573" s="10">
        <v>4</v>
      </c>
    </row>
    <row r="1574" spans="3:14" ht="15.75" thickBot="1">
      <c r="C1574" s="127">
        <f>'Predikcia 15min'!A1571</f>
        <v>45764</v>
      </c>
      <c r="D1574" s="130">
        <f>'Predikcia 15min'!B1571</f>
        <v>16.333333333333005</v>
      </c>
      <c r="E1574" s="68">
        <f>'Predikcia 15min'!G1571</f>
        <v>10516.5</v>
      </c>
      <c r="F1574" s="69">
        <f>'Predikcia 15min'!O1571</f>
        <v>12857</v>
      </c>
      <c r="G1574" s="133">
        <f>'Predikcia 15min'!P1571</f>
        <v>89</v>
      </c>
      <c r="H1574" s="142">
        <v>4</v>
      </c>
      <c r="I1574" s="144">
        <f>'DHS2025'!L1570/1000</f>
        <v>4.0640000000000001</v>
      </c>
      <c r="J1574" s="49">
        <f>'Predikcia 15min'!R1571</f>
        <v>123.59</v>
      </c>
      <c r="K1574" s="47">
        <f t="shared" si="24"/>
        <v>489.52546239999998</v>
      </c>
      <c r="M1574" s="135">
        <f>'Predikcia 15min'!K1571</f>
        <v>4</v>
      </c>
      <c r="N1574" s="10">
        <v>4</v>
      </c>
    </row>
    <row r="1575" spans="3:14" ht="15.75" thickBot="1">
      <c r="C1575" s="127">
        <f>'Predikcia 15min'!A1572</f>
        <v>45764</v>
      </c>
      <c r="D1575" s="130">
        <f>'Predikcia 15min'!B1572</f>
        <v>16.343749999999673</v>
      </c>
      <c r="E1575" s="68">
        <f>'Predikcia 15min'!G1572</f>
        <v>10516.75</v>
      </c>
      <c r="F1575" s="69">
        <f>'Predikcia 15min'!O1572</f>
        <v>12339</v>
      </c>
      <c r="G1575" s="133">
        <f>'Predikcia 15min'!P1572</f>
        <v>1089</v>
      </c>
      <c r="H1575" s="142">
        <v>4</v>
      </c>
      <c r="I1575" s="144">
        <f>'DHS2025'!L1571/1000</f>
        <v>4.0739999999999998</v>
      </c>
      <c r="J1575" s="49">
        <f>'Predikcia 15min'!R1572</f>
        <v>123.59</v>
      </c>
      <c r="K1575" s="47">
        <f t="shared" si="24"/>
        <v>490.73000339999999</v>
      </c>
      <c r="M1575" s="135">
        <f>'Predikcia 15min'!K1572</f>
        <v>4</v>
      </c>
      <c r="N1575" s="10">
        <v>4</v>
      </c>
    </row>
    <row r="1576" spans="3:14" ht="15.75" thickBot="1">
      <c r="C1576" s="127">
        <f>'Predikcia 15min'!A1573</f>
        <v>45764</v>
      </c>
      <c r="D1576" s="130">
        <f>'Predikcia 15min'!B1573</f>
        <v>16.354166666666341</v>
      </c>
      <c r="E1576" s="68">
        <f>'Predikcia 15min'!G1573</f>
        <v>10855.25</v>
      </c>
      <c r="F1576" s="69">
        <f>'Predikcia 15min'!O1573</f>
        <v>11228</v>
      </c>
      <c r="G1576" s="133">
        <f>'Predikcia 15min'!P1573</f>
        <v>1786</v>
      </c>
      <c r="H1576" s="142">
        <v>4</v>
      </c>
      <c r="I1576" s="144">
        <f>'DHS2025'!L1572/1000</f>
        <v>4.0659999999999998</v>
      </c>
      <c r="J1576" s="49">
        <f>'Predikcia 15min'!R1573</f>
        <v>123.59</v>
      </c>
      <c r="K1576" s="47">
        <f t="shared" si="24"/>
        <v>489.76637059999996</v>
      </c>
      <c r="M1576" s="135">
        <f>'Predikcia 15min'!K1573</f>
        <v>4</v>
      </c>
      <c r="N1576" s="10">
        <v>4</v>
      </c>
    </row>
    <row r="1577" spans="3:14" ht="15.75" thickBot="1">
      <c r="C1577" s="127">
        <f>'Predikcia 15min'!A1574</f>
        <v>45764</v>
      </c>
      <c r="D1577" s="130">
        <f>'Predikcia 15min'!B1574</f>
        <v>16.364583333333009</v>
      </c>
      <c r="E1577" s="68">
        <f>'Predikcia 15min'!G1574</f>
        <v>10978</v>
      </c>
      <c r="F1577" s="69">
        <f>'Predikcia 15min'!O1574</f>
        <v>8778</v>
      </c>
      <c r="G1577" s="133">
        <f>'Predikcia 15min'!P1574</f>
        <v>4898</v>
      </c>
      <c r="H1577" s="142">
        <v>4</v>
      </c>
      <c r="I1577" s="144">
        <f>'DHS2025'!L1573/1000</f>
        <v>4.0640000000000001</v>
      </c>
      <c r="J1577" s="49">
        <f>'Predikcia 15min'!R1574</f>
        <v>123.59</v>
      </c>
      <c r="K1577" s="47">
        <f t="shared" si="24"/>
        <v>489.52546239999998</v>
      </c>
      <c r="M1577" s="135">
        <f>'Predikcia 15min'!K1574</f>
        <v>4</v>
      </c>
      <c r="N1577" s="10">
        <v>4</v>
      </c>
    </row>
    <row r="1578" spans="3:14" ht="15.75" thickBot="1">
      <c r="C1578" s="127">
        <f>'Predikcia 15min'!A1575</f>
        <v>45764</v>
      </c>
      <c r="D1578" s="130">
        <f>'Predikcia 15min'!B1575</f>
        <v>16.374999999999677</v>
      </c>
      <c r="E1578" s="68">
        <f>'Predikcia 15min'!G1575</f>
        <v>11154</v>
      </c>
      <c r="F1578" s="69">
        <f>'Predikcia 15min'!O1575</f>
        <v>7493</v>
      </c>
      <c r="G1578" s="133">
        <f>'Predikcia 15min'!P1575</f>
        <v>3339</v>
      </c>
      <c r="H1578" s="142">
        <v>1.5</v>
      </c>
      <c r="I1578" s="144">
        <f>'DHS2025'!L1574/1000</f>
        <v>3.101</v>
      </c>
      <c r="J1578" s="49">
        <f>'Predikcia 15min'!R1575</f>
        <v>81.59</v>
      </c>
      <c r="K1578" s="47">
        <f t="shared" si="24"/>
        <v>244.58858409999999</v>
      </c>
      <c r="M1578" s="135">
        <f>'Predikcia 15min'!K1575</f>
        <v>4</v>
      </c>
      <c r="N1578" s="10">
        <v>1.5</v>
      </c>
    </row>
    <row r="1579" spans="3:14" ht="15.75" thickBot="1">
      <c r="C1579" s="127">
        <f>'Predikcia 15min'!A1576</f>
        <v>45764</v>
      </c>
      <c r="D1579" s="130">
        <f>'Predikcia 15min'!B1576</f>
        <v>16.385416666666345</v>
      </c>
      <c r="E1579" s="68">
        <f>'Predikcia 15min'!G1576</f>
        <v>10823.75</v>
      </c>
      <c r="F1579" s="69">
        <f>'Predikcia 15min'!O1576</f>
        <v>0</v>
      </c>
      <c r="G1579" s="133">
        <f>'Predikcia 15min'!P1576</f>
        <v>0</v>
      </c>
      <c r="H1579" s="142">
        <v>1.5</v>
      </c>
      <c r="I1579" s="144">
        <f>'DHS2025'!L1575/1000</f>
        <v>0</v>
      </c>
      <c r="J1579" s="49">
        <f>'Predikcia 15min'!R1576</f>
        <v>81.59</v>
      </c>
      <c r="K1579" s="47">
        <f t="shared" si="24"/>
        <v>0</v>
      </c>
      <c r="M1579" s="135">
        <f>'Predikcia 15min'!K1576</f>
        <v>4</v>
      </c>
      <c r="N1579" s="10">
        <v>1.5</v>
      </c>
    </row>
    <row r="1580" spans="3:14" ht="15.75" thickBot="1">
      <c r="C1580" s="127">
        <f>'Predikcia 15min'!A1577</f>
        <v>45764</v>
      </c>
      <c r="D1580" s="130">
        <f>'Predikcia 15min'!B1577</f>
        <v>16.395833333333012</v>
      </c>
      <c r="E1580" s="68">
        <f>'Predikcia 15min'!G1577</f>
        <v>10789.75</v>
      </c>
      <c r="F1580" s="69">
        <f>'Predikcia 15min'!O1577</f>
        <v>6967</v>
      </c>
      <c r="G1580" s="133">
        <f>'Predikcia 15min'!P1577</f>
        <v>16</v>
      </c>
      <c r="H1580" s="142">
        <v>1.5</v>
      </c>
      <c r="I1580" s="144">
        <f>'DHS2025'!L1576/1000</f>
        <v>1.5640000000000001</v>
      </c>
      <c r="J1580" s="49">
        <f>'Predikcia 15min'!R1577</f>
        <v>81.59</v>
      </c>
      <c r="K1580" s="47">
        <f t="shared" si="24"/>
        <v>123.35909240000001</v>
      </c>
      <c r="M1580" s="135">
        <f>'Predikcia 15min'!K1577</f>
        <v>4</v>
      </c>
      <c r="N1580" s="10">
        <v>1.5</v>
      </c>
    </row>
    <row r="1581" spans="3:14" ht="15.75" thickBot="1">
      <c r="C1581" s="127">
        <f>'Predikcia 15min'!A1578</f>
        <v>45764</v>
      </c>
      <c r="D1581" s="130">
        <f>'Predikcia 15min'!B1578</f>
        <v>16.40624999999968</v>
      </c>
      <c r="E1581" s="68">
        <f>'Predikcia 15min'!G1578</f>
        <v>10888</v>
      </c>
      <c r="F1581" s="69">
        <f>'Predikcia 15min'!O1578</f>
        <v>6706</v>
      </c>
      <c r="G1581" s="133">
        <f>'Predikcia 15min'!P1578</f>
        <v>67</v>
      </c>
      <c r="H1581" s="142">
        <v>1.5</v>
      </c>
      <c r="I1581" s="144">
        <f>'DHS2025'!L1577/1000</f>
        <v>1.5589999999999999</v>
      </c>
      <c r="J1581" s="49">
        <f>'Predikcia 15min'!R1578</f>
        <v>81.59</v>
      </c>
      <c r="K1581" s="47">
        <f t="shared" si="24"/>
        <v>122.96472189999999</v>
      </c>
      <c r="M1581" s="135">
        <f>'Predikcia 15min'!K1578</f>
        <v>4</v>
      </c>
      <c r="N1581" s="10">
        <v>1.5</v>
      </c>
    </row>
    <row r="1582" spans="3:14" ht="15.75" thickBot="1">
      <c r="C1582" s="127">
        <f>'Predikcia 15min'!A1579</f>
        <v>45764</v>
      </c>
      <c r="D1582" s="130">
        <f>'Predikcia 15min'!B1579</f>
        <v>16.416666666666348</v>
      </c>
      <c r="E1582" s="68">
        <f>'Predikcia 15min'!G1579</f>
        <v>10732.25</v>
      </c>
      <c r="F1582" s="69">
        <f>'Predikcia 15min'!O1579</f>
        <v>5014</v>
      </c>
      <c r="G1582" s="133">
        <f>'Predikcia 15min'!P1579</f>
        <v>1384</v>
      </c>
      <c r="H1582" s="142">
        <v>1.5</v>
      </c>
      <c r="I1582" s="144">
        <f>'DHS2025'!L1578/1000</f>
        <v>1.5529999999999999</v>
      </c>
      <c r="J1582" s="49">
        <f>'Predikcia 15min'!R1579</f>
        <v>47.39</v>
      </c>
      <c r="K1582" s="47">
        <f t="shared" si="24"/>
        <v>69.9100033</v>
      </c>
      <c r="M1582" s="135">
        <f>'Predikcia 15min'!K1579</f>
        <v>4</v>
      </c>
      <c r="N1582" s="10">
        <v>1.5</v>
      </c>
    </row>
    <row r="1583" spans="3:14" ht="15.75" thickBot="1">
      <c r="C1583" s="127">
        <f>'Predikcia 15min'!A1580</f>
        <v>45764</v>
      </c>
      <c r="D1583" s="130">
        <f>'Predikcia 15min'!B1580</f>
        <v>16.427083333333016</v>
      </c>
      <c r="E1583" s="68">
        <f>'Predikcia 15min'!G1580</f>
        <v>10556.75</v>
      </c>
      <c r="F1583" s="69">
        <f>'Predikcia 15min'!O1580</f>
        <v>5046</v>
      </c>
      <c r="G1583" s="133">
        <f>'Predikcia 15min'!P1580</f>
        <v>2715</v>
      </c>
      <c r="H1583" s="142">
        <v>1.5</v>
      </c>
      <c r="I1583" s="144">
        <f>'DHS2025'!L1579/1000</f>
        <v>1.589</v>
      </c>
      <c r="J1583" s="49">
        <f>'Predikcia 15min'!R1580</f>
        <v>47.39</v>
      </c>
      <c r="K1583" s="47">
        <f t="shared" si="24"/>
        <v>71.530582899999999</v>
      </c>
      <c r="M1583" s="135">
        <f>'Predikcia 15min'!K1580</f>
        <v>4</v>
      </c>
      <c r="N1583" s="10">
        <v>1.5</v>
      </c>
    </row>
    <row r="1584" spans="3:14" ht="15.75" thickBot="1">
      <c r="C1584" s="127">
        <f>'Predikcia 15min'!A1581</f>
        <v>45764</v>
      </c>
      <c r="D1584" s="130">
        <f>'Predikcia 15min'!B1581</f>
        <v>16.437499999999684</v>
      </c>
      <c r="E1584" s="68">
        <f>'Predikcia 15min'!G1581</f>
        <v>10437.25</v>
      </c>
      <c r="F1584" s="69">
        <f>'Predikcia 15min'!O1581</f>
        <v>4688</v>
      </c>
      <c r="G1584" s="133">
        <f>'Predikcia 15min'!P1581</f>
        <v>2478</v>
      </c>
      <c r="H1584" s="142">
        <v>1.5</v>
      </c>
      <c r="I1584" s="144">
        <f>'DHS2025'!L1580/1000</f>
        <v>1.5549999999999999</v>
      </c>
      <c r="J1584" s="49">
        <f>'Predikcia 15min'!R1581</f>
        <v>47.39</v>
      </c>
      <c r="K1584" s="47">
        <f t="shared" si="24"/>
        <v>70.000035499999996</v>
      </c>
      <c r="M1584" s="135">
        <f>'Predikcia 15min'!K1581</f>
        <v>4</v>
      </c>
      <c r="N1584" s="10">
        <v>1.5</v>
      </c>
    </row>
    <row r="1585" spans="3:14" ht="15.75" thickBot="1">
      <c r="C1585" s="127">
        <f>'Predikcia 15min'!A1582</f>
        <v>45764</v>
      </c>
      <c r="D1585" s="130">
        <f>'Predikcia 15min'!B1582</f>
        <v>16.447916666666352</v>
      </c>
      <c r="E1585" s="68">
        <f>'Predikcia 15min'!G1582</f>
        <v>10379</v>
      </c>
      <c r="F1585" s="69">
        <f>'Predikcia 15min'!O1582</f>
        <v>4551</v>
      </c>
      <c r="G1585" s="133">
        <f>'Predikcia 15min'!P1582</f>
        <v>2926</v>
      </c>
      <c r="H1585" s="142">
        <v>1.5</v>
      </c>
      <c r="I1585" s="144">
        <f>'DHS2025'!L1581/1000</f>
        <v>1.5580000000000001</v>
      </c>
      <c r="J1585" s="49">
        <f>'Predikcia 15min'!R1582</f>
        <v>47.39</v>
      </c>
      <c r="K1585" s="47">
        <f t="shared" si="24"/>
        <v>70.135083800000004</v>
      </c>
      <c r="M1585" s="135">
        <f>'Predikcia 15min'!K1582</f>
        <v>4</v>
      </c>
      <c r="N1585" s="10">
        <v>1.5</v>
      </c>
    </row>
    <row r="1586" spans="3:14" ht="15.75" thickBot="1">
      <c r="C1586" s="127">
        <f>'Predikcia 15min'!A1583</f>
        <v>45764</v>
      </c>
      <c r="D1586" s="130">
        <f>'Predikcia 15min'!B1583</f>
        <v>16.45833333333302</v>
      </c>
      <c r="E1586" s="68">
        <f>'Predikcia 15min'!G1583</f>
        <v>10139</v>
      </c>
      <c r="F1586" s="69">
        <f>'Predikcia 15min'!O1583</f>
        <v>4019</v>
      </c>
      <c r="G1586" s="133">
        <f>'Predikcia 15min'!P1583</f>
        <v>2019</v>
      </c>
      <c r="H1586" s="142">
        <v>1</v>
      </c>
      <c r="I1586" s="144">
        <f>'DHS2025'!L1582/1000</f>
        <v>1.212</v>
      </c>
      <c r="J1586" s="49">
        <f>'Predikcia 15min'!R1583</f>
        <v>24.52</v>
      </c>
      <c r="K1586" s="47">
        <f t="shared" si="24"/>
        <v>27.1182576</v>
      </c>
      <c r="M1586" s="135">
        <f>'Predikcia 15min'!K1583</f>
        <v>4</v>
      </c>
      <c r="N1586" s="10">
        <v>1</v>
      </c>
    </row>
    <row r="1587" spans="3:14" ht="15.75" thickBot="1">
      <c r="C1587" s="127">
        <f>'Predikcia 15min'!A1584</f>
        <v>45764</v>
      </c>
      <c r="D1587" s="130">
        <f>'Predikcia 15min'!B1584</f>
        <v>16.468749999999687</v>
      </c>
      <c r="E1587" s="68">
        <f>'Predikcia 15min'!G1584</f>
        <v>10209.5</v>
      </c>
      <c r="F1587" s="69">
        <f>'Predikcia 15min'!O1584</f>
        <v>3864</v>
      </c>
      <c r="G1587" s="133">
        <f>'Predikcia 15min'!P1584</f>
        <v>1959</v>
      </c>
      <c r="H1587" s="142">
        <v>1</v>
      </c>
      <c r="I1587" s="144">
        <f>'DHS2025'!L1583/1000</f>
        <v>1.0620000000000001</v>
      </c>
      <c r="J1587" s="49">
        <f>'Predikcia 15min'!R1584</f>
        <v>24.52</v>
      </c>
      <c r="K1587" s="47">
        <f t="shared" si="24"/>
        <v>23.762037600000003</v>
      </c>
      <c r="M1587" s="135">
        <f>'Predikcia 15min'!K1584</f>
        <v>4</v>
      </c>
      <c r="N1587" s="10">
        <v>1</v>
      </c>
    </row>
    <row r="1588" spans="3:14" ht="15.75" thickBot="1">
      <c r="C1588" s="127">
        <f>'Predikcia 15min'!A1585</f>
        <v>45764</v>
      </c>
      <c r="D1588" s="130">
        <f>'Predikcia 15min'!B1585</f>
        <v>16.479166666666355</v>
      </c>
      <c r="E1588" s="68">
        <f>'Predikcia 15min'!G1585</f>
        <v>9983.25</v>
      </c>
      <c r="F1588" s="69">
        <f>'Predikcia 15min'!O1585</f>
        <v>4367</v>
      </c>
      <c r="G1588" s="133">
        <f>'Predikcia 15min'!P1585</f>
        <v>1202</v>
      </c>
      <c r="H1588" s="142">
        <v>1</v>
      </c>
      <c r="I1588" s="144">
        <f>'DHS2025'!L1584/1000</f>
        <v>1.054</v>
      </c>
      <c r="J1588" s="49">
        <f>'Predikcia 15min'!R1585</f>
        <v>24.52</v>
      </c>
      <c r="K1588" s="47">
        <f t="shared" si="24"/>
        <v>23.583039200000002</v>
      </c>
      <c r="M1588" s="135">
        <f>'Predikcia 15min'!K1585</f>
        <v>4</v>
      </c>
      <c r="N1588" s="10">
        <v>1</v>
      </c>
    </row>
    <row r="1589" spans="3:14" ht="15.75" thickBot="1">
      <c r="C1589" s="127">
        <f>'Predikcia 15min'!A1586</f>
        <v>45764</v>
      </c>
      <c r="D1589" s="130">
        <f>'Predikcia 15min'!B1586</f>
        <v>16.489583333333023</v>
      </c>
      <c r="E1589" s="68">
        <f>'Predikcia 15min'!G1586</f>
        <v>9914.25</v>
      </c>
      <c r="F1589" s="69">
        <f>'Predikcia 15min'!O1586</f>
        <v>3992</v>
      </c>
      <c r="G1589" s="133">
        <f>'Predikcia 15min'!P1586</f>
        <v>1510</v>
      </c>
      <c r="H1589" s="142">
        <v>1</v>
      </c>
      <c r="I1589" s="144">
        <f>'DHS2025'!L1585/1000</f>
        <v>1.0580000000000001</v>
      </c>
      <c r="J1589" s="49">
        <f>'Predikcia 15min'!R1586</f>
        <v>24.52</v>
      </c>
      <c r="K1589" s="47">
        <f t="shared" si="24"/>
        <v>23.672538400000001</v>
      </c>
      <c r="M1589" s="135">
        <f>'Predikcia 15min'!K1586</f>
        <v>4</v>
      </c>
      <c r="N1589" s="10">
        <v>1</v>
      </c>
    </row>
    <row r="1590" spans="3:14" ht="15.75" thickBot="1">
      <c r="C1590" s="127">
        <f>'Predikcia 15min'!A1587</f>
        <v>45764</v>
      </c>
      <c r="D1590" s="130">
        <f>'Predikcia 15min'!B1587</f>
        <v>16.499999999999691</v>
      </c>
      <c r="E1590" s="68">
        <f>'Predikcia 15min'!G1587</f>
        <v>10294.5</v>
      </c>
      <c r="F1590" s="69">
        <f>'Predikcia 15min'!O1587</f>
        <v>4257</v>
      </c>
      <c r="G1590" s="133">
        <f>'Predikcia 15min'!P1587</f>
        <v>1623</v>
      </c>
      <c r="H1590" s="142">
        <v>1</v>
      </c>
      <c r="I1590" s="144">
        <f>'DHS2025'!L1586/1000</f>
        <v>1.0580000000000001</v>
      </c>
      <c r="J1590" s="49">
        <f>'Predikcia 15min'!R1587</f>
        <v>22.81</v>
      </c>
      <c r="K1590" s="47">
        <f t="shared" si="24"/>
        <v>21.8814502</v>
      </c>
      <c r="M1590" s="135">
        <f>'Predikcia 15min'!K1587</f>
        <v>4</v>
      </c>
      <c r="N1590" s="10">
        <v>1</v>
      </c>
    </row>
    <row r="1591" spans="3:14" ht="15.75" thickBot="1">
      <c r="C1591" s="127">
        <f>'Predikcia 15min'!A1588</f>
        <v>45764</v>
      </c>
      <c r="D1591" s="130">
        <f>'Predikcia 15min'!B1588</f>
        <v>16.510416666666359</v>
      </c>
      <c r="E1591" s="68">
        <f>'Predikcia 15min'!G1588</f>
        <v>9970.5</v>
      </c>
      <c r="F1591" s="69">
        <f>'Predikcia 15min'!O1588</f>
        <v>3984</v>
      </c>
      <c r="G1591" s="133">
        <f>'Predikcia 15min'!P1588</f>
        <v>1736</v>
      </c>
      <c r="H1591" s="142">
        <v>1</v>
      </c>
      <c r="I1591" s="144">
        <f>'DHS2025'!L1587/1000</f>
        <v>1.06</v>
      </c>
      <c r="J1591" s="49">
        <f>'Predikcia 15min'!R1588</f>
        <v>22.81</v>
      </c>
      <c r="K1591" s="47">
        <f t="shared" si="24"/>
        <v>21.922813999999999</v>
      </c>
      <c r="M1591" s="135">
        <f>'Predikcia 15min'!K1588</f>
        <v>4</v>
      </c>
      <c r="N1591" s="10">
        <v>1</v>
      </c>
    </row>
    <row r="1592" spans="3:14" ht="15.75" thickBot="1">
      <c r="C1592" s="127">
        <f>'Predikcia 15min'!A1589</f>
        <v>45764</v>
      </c>
      <c r="D1592" s="130">
        <f>'Predikcia 15min'!B1589</f>
        <v>16.520833333333027</v>
      </c>
      <c r="E1592" s="68">
        <f>'Predikcia 15min'!G1589</f>
        <v>10392</v>
      </c>
      <c r="F1592" s="69">
        <f>'Predikcia 15min'!O1589</f>
        <v>4059</v>
      </c>
      <c r="G1592" s="133">
        <f>'Predikcia 15min'!P1589</f>
        <v>1458</v>
      </c>
      <c r="H1592" s="142">
        <v>1</v>
      </c>
      <c r="I1592" s="144">
        <f>'DHS2025'!L1588/1000</f>
        <v>1.0549999999999999</v>
      </c>
      <c r="J1592" s="49">
        <f>'Predikcia 15min'!R1589</f>
        <v>22.81</v>
      </c>
      <c r="K1592" s="47">
        <f t="shared" si="24"/>
        <v>21.819404499999997</v>
      </c>
      <c r="M1592" s="135">
        <f>'Predikcia 15min'!K1589</f>
        <v>4</v>
      </c>
      <c r="N1592" s="10">
        <v>1</v>
      </c>
    </row>
    <row r="1593" spans="3:14" ht="15.75" thickBot="1">
      <c r="C1593" s="127">
        <f>'Predikcia 15min'!A1590</f>
        <v>45764</v>
      </c>
      <c r="D1593" s="130">
        <f>'Predikcia 15min'!B1590</f>
        <v>16.531249999999694</v>
      </c>
      <c r="E1593" s="68">
        <f>'Predikcia 15min'!G1590</f>
        <v>10076.25</v>
      </c>
      <c r="F1593" s="69">
        <f>'Predikcia 15min'!O1590</f>
        <v>4486</v>
      </c>
      <c r="G1593" s="133">
        <f>'Predikcia 15min'!P1590</f>
        <v>1319</v>
      </c>
      <c r="H1593" s="142">
        <v>1</v>
      </c>
      <c r="I1593" s="144">
        <f>'DHS2025'!L1589/1000</f>
        <v>1.0640000000000001</v>
      </c>
      <c r="J1593" s="49">
        <f>'Predikcia 15min'!R1590</f>
        <v>22.81</v>
      </c>
      <c r="K1593" s="47">
        <f t="shared" si="24"/>
        <v>22.005541600000001</v>
      </c>
      <c r="M1593" s="135">
        <f>'Predikcia 15min'!K1590</f>
        <v>4</v>
      </c>
      <c r="N1593" s="10">
        <v>1</v>
      </c>
    </row>
    <row r="1594" spans="3:14" ht="15.75" thickBot="1">
      <c r="C1594" s="127">
        <f>'Predikcia 15min'!A1591</f>
        <v>45764</v>
      </c>
      <c r="D1594" s="130">
        <f>'Predikcia 15min'!B1591</f>
        <v>16.541666666666362</v>
      </c>
      <c r="E1594" s="68">
        <f>'Predikcia 15min'!G1591</f>
        <v>10378.25</v>
      </c>
      <c r="F1594" s="69">
        <f>'Predikcia 15min'!O1591</f>
        <v>4079</v>
      </c>
      <c r="G1594" s="133">
        <f>'Predikcia 15min'!P1591</f>
        <v>1319</v>
      </c>
      <c r="H1594" s="142">
        <v>1</v>
      </c>
      <c r="I1594" s="144">
        <f>'DHS2025'!L1590/1000</f>
        <v>1.0609999999999999</v>
      </c>
      <c r="J1594" s="49">
        <f>'Predikcia 15min'!R1591</f>
        <v>19.43</v>
      </c>
      <c r="K1594" s="47">
        <f t="shared" si="24"/>
        <v>18.393177699999999</v>
      </c>
      <c r="M1594" s="135">
        <f>'Predikcia 15min'!K1591</f>
        <v>4</v>
      </c>
      <c r="N1594" s="10">
        <v>1</v>
      </c>
    </row>
    <row r="1595" spans="3:14" ht="15.75" thickBot="1">
      <c r="C1595" s="127">
        <f>'Predikcia 15min'!A1592</f>
        <v>45764</v>
      </c>
      <c r="D1595" s="130">
        <f>'Predikcia 15min'!B1592</f>
        <v>16.55208333333303</v>
      </c>
      <c r="E1595" s="68">
        <f>'Predikcia 15min'!G1592</f>
        <v>9838.75</v>
      </c>
      <c r="F1595" s="69">
        <f>'Predikcia 15min'!O1592</f>
        <v>4588</v>
      </c>
      <c r="G1595" s="133">
        <f>'Predikcia 15min'!P1592</f>
        <v>890</v>
      </c>
      <c r="H1595" s="142">
        <v>1</v>
      </c>
      <c r="I1595" s="144">
        <f>'DHS2025'!L1591/1000</f>
        <v>1.0580000000000001</v>
      </c>
      <c r="J1595" s="49">
        <f>'Predikcia 15min'!R1592</f>
        <v>19.43</v>
      </c>
      <c r="K1595" s="47">
        <f t="shared" si="24"/>
        <v>18.341170600000002</v>
      </c>
      <c r="M1595" s="135">
        <f>'Predikcia 15min'!K1592</f>
        <v>4</v>
      </c>
      <c r="N1595" s="10">
        <v>1</v>
      </c>
    </row>
    <row r="1596" spans="3:14" ht="15.75" thickBot="1">
      <c r="C1596" s="127">
        <f>'Predikcia 15min'!A1593</f>
        <v>45764</v>
      </c>
      <c r="D1596" s="130">
        <f>'Predikcia 15min'!B1593</f>
        <v>16.562499999999698</v>
      </c>
      <c r="E1596" s="68">
        <f>'Predikcia 15min'!G1593</f>
        <v>9761</v>
      </c>
      <c r="F1596" s="69">
        <f>'Predikcia 15min'!O1593</f>
        <v>4328</v>
      </c>
      <c r="G1596" s="133">
        <f>'Predikcia 15min'!P1593</f>
        <v>1098</v>
      </c>
      <c r="H1596" s="142">
        <v>1</v>
      </c>
      <c r="I1596" s="144">
        <f>'DHS2025'!L1592/1000</f>
        <v>1.0589999999999999</v>
      </c>
      <c r="J1596" s="49">
        <f>'Predikcia 15min'!R1593</f>
        <v>19.43</v>
      </c>
      <c r="K1596" s="47">
        <f t="shared" si="24"/>
        <v>18.358506299999998</v>
      </c>
      <c r="M1596" s="135">
        <f>'Predikcia 15min'!K1593</f>
        <v>4</v>
      </c>
      <c r="N1596" s="10">
        <v>1</v>
      </c>
    </row>
    <row r="1597" spans="3:14" ht="15.75" thickBot="1">
      <c r="C1597" s="127">
        <f>'Predikcia 15min'!A1594</f>
        <v>45764</v>
      </c>
      <c r="D1597" s="130">
        <f>'Predikcia 15min'!B1594</f>
        <v>16.572916666666366</v>
      </c>
      <c r="E1597" s="68">
        <f>'Predikcia 15min'!G1594</f>
        <v>9899.75</v>
      </c>
      <c r="F1597" s="69">
        <f>'Predikcia 15min'!O1594</f>
        <v>3411</v>
      </c>
      <c r="G1597" s="133">
        <f>'Predikcia 15min'!P1594</f>
        <v>1778</v>
      </c>
      <c r="H1597" s="142">
        <v>1</v>
      </c>
      <c r="I1597" s="144">
        <f>'DHS2025'!L1593/1000</f>
        <v>1.0529999999999999</v>
      </c>
      <c r="J1597" s="49">
        <f>'Predikcia 15min'!R1594</f>
        <v>19.43</v>
      </c>
      <c r="K1597" s="47">
        <f t="shared" si="24"/>
        <v>18.254492099999997</v>
      </c>
      <c r="M1597" s="135">
        <f>'Predikcia 15min'!K1594</f>
        <v>4</v>
      </c>
      <c r="N1597" s="10">
        <v>1</v>
      </c>
    </row>
    <row r="1598" spans="3:14" ht="15.75" thickBot="1">
      <c r="C1598" s="127">
        <f>'Predikcia 15min'!A1595</f>
        <v>45764</v>
      </c>
      <c r="D1598" s="130">
        <f>'Predikcia 15min'!B1595</f>
        <v>16.583333333333034</v>
      </c>
      <c r="E1598" s="68">
        <f>'Predikcia 15min'!G1595</f>
        <v>9803.25</v>
      </c>
      <c r="F1598" s="69">
        <f>'Predikcia 15min'!O1595</f>
        <v>4102</v>
      </c>
      <c r="G1598" s="133">
        <f>'Predikcia 15min'!P1595</f>
        <v>1465</v>
      </c>
      <c r="H1598" s="142">
        <v>1</v>
      </c>
      <c r="I1598" s="144">
        <f>'DHS2025'!L1594/1000</f>
        <v>1.0649999999999999</v>
      </c>
      <c r="J1598" s="49">
        <f>'Predikcia 15min'!R1595</f>
        <v>21.04</v>
      </c>
      <c r="K1598" s="47">
        <f t="shared" si="24"/>
        <v>20.160024</v>
      </c>
      <c r="M1598" s="135">
        <f>'Predikcia 15min'!K1595</f>
        <v>4</v>
      </c>
      <c r="N1598" s="10">
        <v>1</v>
      </c>
    </row>
    <row r="1599" spans="3:14" ht="15.75" thickBot="1">
      <c r="C1599" s="127">
        <f>'Predikcia 15min'!A1596</f>
        <v>45764</v>
      </c>
      <c r="D1599" s="130">
        <f>'Predikcia 15min'!B1596</f>
        <v>16.593749999999702</v>
      </c>
      <c r="E1599" s="68">
        <f>'Predikcia 15min'!G1596</f>
        <v>9480.75</v>
      </c>
      <c r="F1599" s="69">
        <f>'Predikcia 15min'!O1596</f>
        <v>4608</v>
      </c>
      <c r="G1599" s="133">
        <f>'Predikcia 15min'!P1596</f>
        <v>876</v>
      </c>
      <c r="H1599" s="142">
        <v>1</v>
      </c>
      <c r="I1599" s="144">
        <f>'DHS2025'!L1595/1000</f>
        <v>1.0620000000000001</v>
      </c>
      <c r="J1599" s="49">
        <f>'Predikcia 15min'!R1596</f>
        <v>21.04</v>
      </c>
      <c r="K1599" s="47">
        <f t="shared" si="24"/>
        <v>20.1032352</v>
      </c>
      <c r="M1599" s="135">
        <f>'Predikcia 15min'!K1596</f>
        <v>4</v>
      </c>
      <c r="N1599" s="10">
        <v>1</v>
      </c>
    </row>
    <row r="1600" spans="3:14" ht="15.75" thickBot="1">
      <c r="C1600" s="127">
        <f>'Predikcia 15min'!A1597</f>
        <v>45764</v>
      </c>
      <c r="D1600" s="130">
        <f>'Predikcia 15min'!B1597</f>
        <v>16.604166666666369</v>
      </c>
      <c r="E1600" s="68">
        <f>'Predikcia 15min'!G1597</f>
        <v>9331.25</v>
      </c>
      <c r="F1600" s="69">
        <f>'Predikcia 15min'!O1597</f>
        <v>4476</v>
      </c>
      <c r="G1600" s="133">
        <f>'Predikcia 15min'!P1597</f>
        <v>904</v>
      </c>
      <c r="H1600" s="142">
        <v>1</v>
      </c>
      <c r="I1600" s="144">
        <f>'DHS2025'!L1596/1000</f>
        <v>1.06</v>
      </c>
      <c r="J1600" s="49">
        <f>'Predikcia 15min'!R1597</f>
        <v>21.04</v>
      </c>
      <c r="K1600" s="47">
        <f t="shared" si="24"/>
        <v>20.065376000000001</v>
      </c>
      <c r="M1600" s="135">
        <f>'Predikcia 15min'!K1597</f>
        <v>4</v>
      </c>
      <c r="N1600" s="10">
        <v>1</v>
      </c>
    </row>
    <row r="1601" spans="3:14" ht="15.75" thickBot="1">
      <c r="C1601" s="127">
        <f>'Predikcia 15min'!A1598</f>
        <v>45764</v>
      </c>
      <c r="D1601" s="130">
        <f>'Predikcia 15min'!B1598</f>
        <v>16.614583333333037</v>
      </c>
      <c r="E1601" s="68">
        <f>'Predikcia 15min'!G1598</f>
        <v>9362</v>
      </c>
      <c r="F1601" s="69">
        <f>'Predikcia 15min'!O1598</f>
        <v>4882</v>
      </c>
      <c r="G1601" s="133">
        <f>'Predikcia 15min'!P1598</f>
        <v>426</v>
      </c>
      <c r="H1601" s="142">
        <v>1</v>
      </c>
      <c r="I1601" s="144">
        <f>'DHS2025'!L1597/1000</f>
        <v>1.052</v>
      </c>
      <c r="J1601" s="49">
        <f>'Predikcia 15min'!R1598</f>
        <v>21.04</v>
      </c>
      <c r="K1601" s="47">
        <f t="shared" si="24"/>
        <v>19.913939200000002</v>
      </c>
      <c r="M1601" s="135">
        <f>'Predikcia 15min'!K1598</f>
        <v>4</v>
      </c>
      <c r="N1601" s="10">
        <v>1</v>
      </c>
    </row>
    <row r="1602" spans="3:14" ht="15.75" thickBot="1">
      <c r="C1602" s="127">
        <f>'Predikcia 15min'!A1599</f>
        <v>45764</v>
      </c>
      <c r="D1602" s="130">
        <f>'Predikcia 15min'!B1599</f>
        <v>16.624999999999705</v>
      </c>
      <c r="E1602" s="68">
        <f>'Predikcia 15min'!G1599</f>
        <v>9418</v>
      </c>
      <c r="F1602" s="69">
        <f>'Predikcia 15min'!O1599</f>
        <v>5067</v>
      </c>
      <c r="G1602" s="133">
        <f>'Predikcia 15min'!P1599</f>
        <v>937</v>
      </c>
      <c r="H1602" s="142">
        <v>1.5</v>
      </c>
      <c r="I1602" s="144">
        <f>'DHS2025'!L1598/1000</f>
        <v>1.3280000000000001</v>
      </c>
      <c r="J1602" s="49">
        <f>'Predikcia 15min'!R1599</f>
        <v>73.239999999999995</v>
      </c>
      <c r="K1602" s="47">
        <f t="shared" si="24"/>
        <v>93.766892799999994</v>
      </c>
      <c r="M1602" s="135">
        <f>'Predikcia 15min'!K1599</f>
        <v>4</v>
      </c>
      <c r="N1602" s="10">
        <v>1.5</v>
      </c>
    </row>
    <row r="1603" spans="3:14" ht="15.75" thickBot="1">
      <c r="C1603" s="127">
        <f>'Predikcia 15min'!A1600</f>
        <v>45764</v>
      </c>
      <c r="D1603" s="130">
        <f>'Predikcia 15min'!B1600</f>
        <v>16.635416666666373</v>
      </c>
      <c r="E1603" s="68">
        <f>'Predikcia 15min'!G1600</f>
        <v>9380.25</v>
      </c>
      <c r="F1603" s="69">
        <f>'Predikcia 15min'!O1600</f>
        <v>4398</v>
      </c>
      <c r="G1603" s="133">
        <f>'Predikcia 15min'!P1600</f>
        <v>2895</v>
      </c>
      <c r="H1603" s="142">
        <v>1.5</v>
      </c>
      <c r="I1603" s="144">
        <f>'DHS2025'!L1599/1000</f>
        <v>1.5640000000000001</v>
      </c>
      <c r="J1603" s="49">
        <f>'Predikcia 15min'!R1600</f>
        <v>73.239999999999995</v>
      </c>
      <c r="K1603" s="47">
        <f t="shared" si="24"/>
        <v>110.43028639999999</v>
      </c>
      <c r="M1603" s="135">
        <f>'Predikcia 15min'!K1600</f>
        <v>4</v>
      </c>
      <c r="N1603" s="10">
        <v>1.5</v>
      </c>
    </row>
    <row r="1604" spans="3:14" ht="15.75" thickBot="1">
      <c r="C1604" s="127">
        <f>'Predikcia 15min'!A1601</f>
        <v>45764</v>
      </c>
      <c r="D1604" s="130">
        <f>'Predikcia 15min'!B1601</f>
        <v>16.645833333333041</v>
      </c>
      <c r="E1604" s="68">
        <f>'Predikcia 15min'!G1601</f>
        <v>9155.5</v>
      </c>
      <c r="F1604" s="69">
        <f>'Predikcia 15min'!O1601</f>
        <v>4083</v>
      </c>
      <c r="G1604" s="133">
        <f>'Predikcia 15min'!P1601</f>
        <v>2589</v>
      </c>
      <c r="H1604" s="142">
        <v>1.5</v>
      </c>
      <c r="I1604" s="144">
        <f>'DHS2025'!L1600/1000</f>
        <v>1.5549999999999999</v>
      </c>
      <c r="J1604" s="49">
        <f>'Predikcia 15min'!R1601</f>
        <v>73.239999999999995</v>
      </c>
      <c r="K1604" s="47">
        <f t="shared" si="24"/>
        <v>109.79481799999998</v>
      </c>
      <c r="M1604" s="135">
        <f>'Predikcia 15min'!K1601</f>
        <v>4</v>
      </c>
      <c r="N1604" s="10">
        <v>1.5</v>
      </c>
    </row>
    <row r="1605" spans="3:14" ht="15.75" thickBot="1">
      <c r="C1605" s="127">
        <f>'Predikcia 15min'!A1602</f>
        <v>45764</v>
      </c>
      <c r="D1605" s="130">
        <f>'Predikcia 15min'!B1602</f>
        <v>16.656249999999709</v>
      </c>
      <c r="E1605" s="68">
        <f>'Predikcia 15min'!G1602</f>
        <v>9207.75</v>
      </c>
      <c r="F1605" s="69">
        <f>'Predikcia 15min'!O1602</f>
        <v>4195</v>
      </c>
      <c r="G1605" s="133">
        <f>'Predikcia 15min'!P1602</f>
        <v>2460</v>
      </c>
      <c r="H1605" s="142">
        <v>1.5</v>
      </c>
      <c r="I1605" s="144">
        <f>'DHS2025'!L1601/1000</f>
        <v>1.5660000000000001</v>
      </c>
      <c r="J1605" s="49">
        <f>'Predikcia 15min'!R1602</f>
        <v>73.239999999999995</v>
      </c>
      <c r="K1605" s="47">
        <f t="shared" si="24"/>
        <v>110.57150159999999</v>
      </c>
      <c r="M1605" s="135">
        <f>'Predikcia 15min'!K1602</f>
        <v>4</v>
      </c>
      <c r="N1605" s="10">
        <v>1.5</v>
      </c>
    </row>
    <row r="1606" spans="3:14" ht="15.75" thickBot="1">
      <c r="C1606" s="127">
        <f>'Predikcia 15min'!A1603</f>
        <v>45764</v>
      </c>
      <c r="D1606" s="130">
        <f>'Predikcia 15min'!B1603</f>
        <v>16.666666666666377</v>
      </c>
      <c r="E1606" s="68">
        <f>'Predikcia 15min'!G1603</f>
        <v>9102.25</v>
      </c>
      <c r="F1606" s="69">
        <f>'Predikcia 15min'!O1603</f>
        <v>4050</v>
      </c>
      <c r="G1606" s="133">
        <f>'Predikcia 15min'!P1603</f>
        <v>2385</v>
      </c>
      <c r="H1606" s="142">
        <v>1.5</v>
      </c>
      <c r="I1606" s="144">
        <f>'DHS2025'!L1602/1000</f>
        <v>1.552</v>
      </c>
      <c r="J1606" s="49">
        <f>'Predikcia 15min'!R1603</f>
        <v>88.39</v>
      </c>
      <c r="K1606" s="47">
        <f t="shared" si="24"/>
        <v>132.86066719999999</v>
      </c>
      <c r="M1606" s="135">
        <f>'Predikcia 15min'!K1603</f>
        <v>4</v>
      </c>
      <c r="N1606" s="10">
        <v>1.5</v>
      </c>
    </row>
    <row r="1607" spans="3:14" ht="15.75" thickBot="1">
      <c r="C1607" s="127">
        <f>'Predikcia 15min'!A1604</f>
        <v>45764</v>
      </c>
      <c r="D1607" s="130">
        <f>'Predikcia 15min'!B1604</f>
        <v>16.677083333333044</v>
      </c>
      <c r="E1607" s="68">
        <f>'Predikcia 15min'!G1604</f>
        <v>8870.25</v>
      </c>
      <c r="F1607" s="69">
        <f>'Predikcia 15min'!O1604</f>
        <v>4415</v>
      </c>
      <c r="G1607" s="133">
        <f>'Predikcia 15min'!P1604</f>
        <v>2067</v>
      </c>
      <c r="H1607" s="142">
        <v>1.5</v>
      </c>
      <c r="I1607" s="144">
        <f>'DHS2025'!L1603/1000</f>
        <v>1.5529999999999999</v>
      </c>
      <c r="J1607" s="49">
        <f>'Predikcia 15min'!R1604</f>
        <v>88.39</v>
      </c>
      <c r="K1607" s="47">
        <f t="shared" ref="K1607:K1670" si="25">(J1607*0.99-1.9)*I1607</f>
        <v>132.9462733</v>
      </c>
      <c r="M1607" s="135">
        <f>'Predikcia 15min'!K1604</f>
        <v>3</v>
      </c>
      <c r="N1607" s="10">
        <v>1.5</v>
      </c>
    </row>
    <row r="1608" spans="3:14" ht="15.75" thickBot="1">
      <c r="C1608" s="127">
        <f>'Predikcia 15min'!A1605</f>
        <v>45764</v>
      </c>
      <c r="D1608" s="130">
        <f>'Predikcia 15min'!B1605</f>
        <v>16.687499999999712</v>
      </c>
      <c r="E1608" s="68">
        <f>'Predikcia 15min'!G1605</f>
        <v>8837</v>
      </c>
      <c r="F1608" s="69">
        <f>'Predikcia 15min'!O1605</f>
        <v>4576</v>
      </c>
      <c r="G1608" s="133">
        <f>'Predikcia 15min'!P1605</f>
        <v>2437</v>
      </c>
      <c r="H1608" s="142">
        <v>1.5</v>
      </c>
      <c r="I1608" s="144">
        <f>'DHS2025'!L1604/1000</f>
        <v>1.5680000000000001</v>
      </c>
      <c r="J1608" s="49">
        <f>'Predikcia 15min'!R1605</f>
        <v>88.39</v>
      </c>
      <c r="K1608" s="47">
        <f t="shared" si="25"/>
        <v>134.23036479999999</v>
      </c>
      <c r="M1608" s="135">
        <f>'Predikcia 15min'!K1605</f>
        <v>3</v>
      </c>
      <c r="N1608" s="10">
        <v>1.5</v>
      </c>
    </row>
    <row r="1609" spans="3:14" ht="15.75" thickBot="1">
      <c r="C1609" s="127">
        <f>'Predikcia 15min'!A1606</f>
        <v>45764</v>
      </c>
      <c r="D1609" s="130">
        <f>'Predikcia 15min'!B1606</f>
        <v>16.69791666666638</v>
      </c>
      <c r="E1609" s="68">
        <f>'Predikcia 15min'!G1606</f>
        <v>8817.75</v>
      </c>
      <c r="F1609" s="69">
        <f>'Predikcia 15min'!O1606</f>
        <v>4739</v>
      </c>
      <c r="G1609" s="133">
        <f>'Predikcia 15min'!P1606</f>
        <v>2602</v>
      </c>
      <c r="H1609" s="142">
        <v>1.5</v>
      </c>
      <c r="I1609" s="144">
        <f>'DHS2025'!L1605/1000</f>
        <v>1.571</v>
      </c>
      <c r="J1609" s="49">
        <f>'Predikcia 15min'!R1606</f>
        <v>88.39</v>
      </c>
      <c r="K1609" s="47">
        <f t="shared" si="25"/>
        <v>134.48718309999998</v>
      </c>
      <c r="M1609" s="135">
        <f>'Predikcia 15min'!K1606</f>
        <v>3</v>
      </c>
      <c r="N1609" s="10">
        <v>1.5</v>
      </c>
    </row>
    <row r="1610" spans="3:14" ht="15.75" thickBot="1">
      <c r="C1610" s="127">
        <f>'Predikcia 15min'!A1607</f>
        <v>45764</v>
      </c>
      <c r="D1610" s="130">
        <f>'Predikcia 15min'!B1607</f>
        <v>16.708333333333048</v>
      </c>
      <c r="E1610" s="68">
        <f>'Predikcia 15min'!G1607</f>
        <v>9326.75</v>
      </c>
      <c r="F1610" s="69">
        <f>'Predikcia 15min'!O1607</f>
        <v>4738</v>
      </c>
      <c r="G1610" s="133">
        <f>'Predikcia 15min'!P1607</f>
        <v>3994</v>
      </c>
      <c r="H1610" s="142">
        <v>3</v>
      </c>
      <c r="I1610" s="144">
        <f>'DHS2025'!L1606/1000</f>
        <v>2.754</v>
      </c>
      <c r="J1610" s="49">
        <f>'Predikcia 15min'!R1607</f>
        <v>100.97</v>
      </c>
      <c r="K1610" s="47">
        <f t="shared" si="25"/>
        <v>270.05806619999998</v>
      </c>
      <c r="M1610" s="135">
        <f>'Predikcia 15min'!K1607</f>
        <v>4</v>
      </c>
      <c r="N1610" s="10">
        <v>3</v>
      </c>
    </row>
    <row r="1611" spans="3:14" ht="15.75" thickBot="1">
      <c r="C1611" s="127">
        <f>'Predikcia 15min'!A1608</f>
        <v>45764</v>
      </c>
      <c r="D1611" s="130">
        <f>'Predikcia 15min'!B1608</f>
        <v>16.718749999999716</v>
      </c>
      <c r="E1611" s="68">
        <f>'Predikcia 15min'!G1608</f>
        <v>8788.25</v>
      </c>
      <c r="F1611" s="69">
        <f>'Predikcia 15min'!O1608</f>
        <v>3885</v>
      </c>
      <c r="G1611" s="133">
        <f>'Predikcia 15min'!P1608</f>
        <v>6999</v>
      </c>
      <c r="H1611" s="142">
        <v>3</v>
      </c>
      <c r="I1611" s="144">
        <f>'DHS2025'!L1607/1000</f>
        <v>3.0779999999999998</v>
      </c>
      <c r="J1611" s="49">
        <f>'Predikcia 15min'!R1608</f>
        <v>100.97</v>
      </c>
      <c r="K1611" s="47">
        <f t="shared" si="25"/>
        <v>301.8296034</v>
      </c>
      <c r="M1611" s="135">
        <f>'Predikcia 15min'!K1608</f>
        <v>3</v>
      </c>
      <c r="N1611" s="10">
        <v>3</v>
      </c>
    </row>
    <row r="1612" spans="3:14" ht="15.75" thickBot="1">
      <c r="C1612" s="127">
        <f>'Predikcia 15min'!A1609</f>
        <v>45764</v>
      </c>
      <c r="D1612" s="130">
        <f>'Predikcia 15min'!B1609</f>
        <v>16.729166666666384</v>
      </c>
      <c r="E1612" s="68">
        <f>'Predikcia 15min'!G1609</f>
        <v>9087</v>
      </c>
      <c r="F1612" s="69">
        <f>'Predikcia 15min'!O1609</f>
        <v>3683</v>
      </c>
      <c r="G1612" s="133">
        <f>'Predikcia 15min'!P1609</f>
        <v>7113</v>
      </c>
      <c r="H1612" s="142">
        <v>3</v>
      </c>
      <c r="I1612" s="144">
        <f>'DHS2025'!L1608/1000</f>
        <v>3.0710000000000002</v>
      </c>
      <c r="J1612" s="49">
        <f>'Predikcia 15min'!R1609</f>
        <v>100.97</v>
      </c>
      <c r="K1612" s="47">
        <f t="shared" si="25"/>
        <v>301.14318130000004</v>
      </c>
      <c r="M1612" s="135">
        <f>'Predikcia 15min'!K1609</f>
        <v>4</v>
      </c>
      <c r="N1612" s="10">
        <v>3</v>
      </c>
    </row>
    <row r="1613" spans="3:14" ht="15.75" thickBot="1">
      <c r="C1613" s="127">
        <f>'Predikcia 15min'!A1610</f>
        <v>45764</v>
      </c>
      <c r="D1613" s="130">
        <f>'Predikcia 15min'!B1610</f>
        <v>16.739583333333051</v>
      </c>
      <c r="E1613" s="68">
        <f>'Predikcia 15min'!G1610</f>
        <v>9315.75</v>
      </c>
      <c r="F1613" s="69">
        <f>'Predikcia 15min'!O1610</f>
        <v>3453</v>
      </c>
      <c r="G1613" s="133">
        <f>'Predikcia 15min'!P1610</f>
        <v>6812</v>
      </c>
      <c r="H1613" s="142">
        <v>3</v>
      </c>
      <c r="I1613" s="144">
        <f>'DHS2025'!L1609/1000</f>
        <v>3.0680000000000001</v>
      </c>
      <c r="J1613" s="49">
        <f>'Predikcia 15min'!R1610</f>
        <v>100.97</v>
      </c>
      <c r="K1613" s="47">
        <f t="shared" si="25"/>
        <v>300.84900040000002</v>
      </c>
      <c r="M1613" s="135">
        <f>'Predikcia 15min'!K1610</f>
        <v>4</v>
      </c>
      <c r="N1613" s="10">
        <v>3</v>
      </c>
    </row>
    <row r="1614" spans="3:14" ht="15.75" thickBot="1">
      <c r="C1614" s="127">
        <f>'Predikcia 15min'!A1611</f>
        <v>45764</v>
      </c>
      <c r="D1614" s="130">
        <f>'Predikcia 15min'!B1611</f>
        <v>16.749999999999719</v>
      </c>
      <c r="E1614" s="68">
        <f>'Predikcia 15min'!G1611</f>
        <v>9924</v>
      </c>
      <c r="F1614" s="69">
        <f>'Predikcia 15min'!O1611</f>
        <v>3246</v>
      </c>
      <c r="G1614" s="133">
        <f>'Predikcia 15min'!P1611</f>
        <v>8296</v>
      </c>
      <c r="H1614" s="142">
        <v>4</v>
      </c>
      <c r="I1614" s="144">
        <f>'DHS2025'!L1610/1000</f>
        <v>3.6930000000000001</v>
      </c>
      <c r="J1614" s="49">
        <f>'Predikcia 15min'!R1611</f>
        <v>115.15</v>
      </c>
      <c r="K1614" s="47">
        <f t="shared" si="25"/>
        <v>413.9797605</v>
      </c>
      <c r="M1614" s="135">
        <f>'Predikcia 15min'!K1611</f>
        <v>4</v>
      </c>
      <c r="N1614" s="10">
        <v>4</v>
      </c>
    </row>
    <row r="1615" spans="3:14" ht="15.75" thickBot="1">
      <c r="C1615" s="127">
        <f>'Predikcia 15min'!A1612</f>
        <v>45764</v>
      </c>
      <c r="D1615" s="130">
        <f>'Predikcia 15min'!B1612</f>
        <v>16.760416666666387</v>
      </c>
      <c r="E1615" s="68">
        <f>'Predikcia 15min'!G1612</f>
        <v>10018.75</v>
      </c>
      <c r="F1615" s="69">
        <f>'Predikcia 15min'!O1612</f>
        <v>3164</v>
      </c>
      <c r="G1615" s="133">
        <f>'Predikcia 15min'!P1612</f>
        <v>9618</v>
      </c>
      <c r="H1615" s="142">
        <v>4</v>
      </c>
      <c r="I1615" s="144">
        <f>'DHS2025'!L1611/1000</f>
        <v>4.0659999999999998</v>
      </c>
      <c r="J1615" s="49">
        <f>'Predikcia 15min'!R1612</f>
        <v>115.15</v>
      </c>
      <c r="K1615" s="47">
        <f t="shared" si="25"/>
        <v>455.79250099999996</v>
      </c>
      <c r="M1615" s="135">
        <f>'Predikcia 15min'!K1612</f>
        <v>4</v>
      </c>
      <c r="N1615" s="10">
        <v>4</v>
      </c>
    </row>
    <row r="1616" spans="3:14" ht="15.75" thickBot="1">
      <c r="C1616" s="127">
        <f>'Predikcia 15min'!A1613</f>
        <v>45764</v>
      </c>
      <c r="D1616" s="130">
        <f>'Predikcia 15min'!B1613</f>
        <v>16.770833333333055</v>
      </c>
      <c r="E1616" s="68">
        <f>'Predikcia 15min'!G1613</f>
        <v>10310</v>
      </c>
      <c r="F1616" s="69">
        <f>'Predikcia 15min'!O1613</f>
        <v>3696</v>
      </c>
      <c r="G1616" s="133">
        <f>'Predikcia 15min'!P1613</f>
        <v>9074</v>
      </c>
      <c r="H1616" s="142">
        <v>4</v>
      </c>
      <c r="I1616" s="144">
        <f>'DHS2025'!L1612/1000</f>
        <v>4.0540000000000003</v>
      </c>
      <c r="J1616" s="49">
        <f>'Predikcia 15min'!R1613</f>
        <v>115.15</v>
      </c>
      <c r="K1616" s="47">
        <f t="shared" si="25"/>
        <v>454.44731900000005</v>
      </c>
      <c r="M1616" s="135">
        <f>'Predikcia 15min'!K1613</f>
        <v>4</v>
      </c>
      <c r="N1616" s="10">
        <v>4</v>
      </c>
    </row>
    <row r="1617" spans="3:14" ht="15.75" thickBot="1">
      <c r="C1617" s="127">
        <f>'Predikcia 15min'!A1614</f>
        <v>45764</v>
      </c>
      <c r="D1617" s="130">
        <f>'Predikcia 15min'!B1614</f>
        <v>16.781249999999723</v>
      </c>
      <c r="E1617" s="68">
        <f>'Predikcia 15min'!G1614</f>
        <v>10385.75</v>
      </c>
      <c r="F1617" s="69">
        <f>'Predikcia 15min'!O1614</f>
        <v>4256</v>
      </c>
      <c r="G1617" s="133">
        <f>'Predikcia 15min'!P1614</f>
        <v>8609</v>
      </c>
      <c r="H1617" s="142">
        <v>4</v>
      </c>
      <c r="I1617" s="144">
        <f>'DHS2025'!L1613/1000</f>
        <v>4.0049999999999999</v>
      </c>
      <c r="J1617" s="49">
        <f>'Predikcia 15min'!R1614</f>
        <v>115.15</v>
      </c>
      <c r="K1617" s="47">
        <f t="shared" si="25"/>
        <v>448.95449250000001</v>
      </c>
      <c r="M1617" s="135">
        <f>'Predikcia 15min'!K1614</f>
        <v>4</v>
      </c>
      <c r="N1617" s="10">
        <v>4</v>
      </c>
    </row>
    <row r="1618" spans="3:14" ht="15.75" thickBot="1">
      <c r="C1618" s="127">
        <f>'Predikcia 15min'!A1615</f>
        <v>45764</v>
      </c>
      <c r="D1618" s="130">
        <f>'Predikcia 15min'!B1615</f>
        <v>16.791666666666391</v>
      </c>
      <c r="E1618" s="68">
        <f>'Predikcia 15min'!G1615</f>
        <v>10553.5</v>
      </c>
      <c r="F1618" s="69">
        <f>'Predikcia 15min'!O1615</f>
        <v>4156</v>
      </c>
      <c r="G1618" s="133">
        <f>'Predikcia 15min'!P1615</f>
        <v>8494</v>
      </c>
      <c r="H1618" s="142">
        <v>4</v>
      </c>
      <c r="I1618" s="144">
        <f>'DHS2025'!L1614/1000</f>
        <v>4.0540000000000003</v>
      </c>
      <c r="J1618" s="49">
        <f>'Predikcia 15min'!R1615</f>
        <v>132.97999999999999</v>
      </c>
      <c r="K1618" s="47">
        <f t="shared" si="25"/>
        <v>526.00731079999991</v>
      </c>
      <c r="M1618" s="135">
        <f>'Predikcia 15min'!K1615</f>
        <v>4</v>
      </c>
      <c r="N1618" s="10">
        <v>4</v>
      </c>
    </row>
    <row r="1619" spans="3:14" ht="15.75" thickBot="1">
      <c r="C1619" s="127">
        <f>'Predikcia 15min'!A1616</f>
        <v>45764</v>
      </c>
      <c r="D1619" s="130">
        <f>'Predikcia 15min'!B1616</f>
        <v>16.802083333333059</v>
      </c>
      <c r="E1619" s="68">
        <f>'Predikcia 15min'!G1616</f>
        <v>10607</v>
      </c>
      <c r="F1619" s="69">
        <f>'Predikcia 15min'!O1616</f>
        <v>4267</v>
      </c>
      <c r="G1619" s="133">
        <f>'Predikcia 15min'!P1616</f>
        <v>8715</v>
      </c>
      <c r="H1619" s="142">
        <v>4</v>
      </c>
      <c r="I1619" s="144">
        <f>'DHS2025'!L1615/1000</f>
        <v>4.069</v>
      </c>
      <c r="J1619" s="49">
        <f>'Predikcia 15min'!R1616</f>
        <v>132.97999999999999</v>
      </c>
      <c r="K1619" s="47">
        <f t="shared" si="25"/>
        <v>527.95356379999987</v>
      </c>
      <c r="M1619" s="135">
        <f>'Predikcia 15min'!K1616</f>
        <v>4</v>
      </c>
      <c r="N1619" s="10">
        <v>4</v>
      </c>
    </row>
    <row r="1620" spans="3:14" ht="15.75" thickBot="1">
      <c r="C1620" s="127">
        <f>'Predikcia 15min'!A1617</f>
        <v>45764</v>
      </c>
      <c r="D1620" s="130">
        <f>'Predikcia 15min'!B1617</f>
        <v>16.812499999999726</v>
      </c>
      <c r="E1620" s="68">
        <f>'Predikcia 15min'!G1617</f>
        <v>10740.5</v>
      </c>
      <c r="F1620" s="69">
        <f>'Predikcia 15min'!O1617</f>
        <v>4842</v>
      </c>
      <c r="G1620" s="133">
        <f>'Predikcia 15min'!P1617</f>
        <v>7862</v>
      </c>
      <c r="H1620" s="142">
        <v>4</v>
      </c>
      <c r="I1620" s="144">
        <f>'DHS2025'!L1616/1000</f>
        <v>4.0510000000000002</v>
      </c>
      <c r="J1620" s="49">
        <f>'Predikcia 15min'!R1617</f>
        <v>132.97999999999999</v>
      </c>
      <c r="K1620" s="47">
        <f t="shared" si="25"/>
        <v>525.61806019999995</v>
      </c>
      <c r="M1620" s="135">
        <f>'Predikcia 15min'!K1617</f>
        <v>4</v>
      </c>
      <c r="N1620" s="10">
        <v>4</v>
      </c>
    </row>
    <row r="1621" spans="3:14" ht="15.75" thickBot="1">
      <c r="C1621" s="127">
        <f>'Predikcia 15min'!A1618</f>
        <v>45764</v>
      </c>
      <c r="D1621" s="130">
        <f>'Predikcia 15min'!B1618</f>
        <v>16.822916666666394</v>
      </c>
      <c r="E1621" s="68">
        <f>'Predikcia 15min'!G1618</f>
        <v>11088</v>
      </c>
      <c r="F1621" s="69">
        <f>'Predikcia 15min'!O1618</f>
        <v>4522</v>
      </c>
      <c r="G1621" s="133">
        <f>'Predikcia 15min'!P1618</f>
        <v>8070</v>
      </c>
      <c r="H1621" s="142">
        <v>4</v>
      </c>
      <c r="I1621" s="144">
        <f>'DHS2025'!L1617/1000</f>
        <v>4.0519999999999996</v>
      </c>
      <c r="J1621" s="49">
        <f>'Predikcia 15min'!R1618</f>
        <v>132.97999999999999</v>
      </c>
      <c r="K1621" s="47">
        <f t="shared" si="25"/>
        <v>525.74781039999982</v>
      </c>
      <c r="M1621" s="135">
        <f>'Predikcia 15min'!K1618</f>
        <v>4</v>
      </c>
      <c r="N1621" s="10">
        <v>4</v>
      </c>
    </row>
    <row r="1622" spans="3:14" ht="15.75" thickBot="1">
      <c r="C1622" s="127">
        <f>'Predikcia 15min'!A1619</f>
        <v>45764</v>
      </c>
      <c r="D1622" s="130">
        <f>'Predikcia 15min'!B1619</f>
        <v>16.833333333333062</v>
      </c>
      <c r="E1622" s="68">
        <f>'Predikcia 15min'!G1619</f>
        <v>11138.25</v>
      </c>
      <c r="F1622" s="69">
        <f>'Predikcia 15min'!O1619</f>
        <v>4694</v>
      </c>
      <c r="G1622" s="133">
        <f>'Predikcia 15min'!P1619</f>
        <v>8306</v>
      </c>
      <c r="H1622" s="142">
        <v>4</v>
      </c>
      <c r="I1622" s="144">
        <f>'DHS2025'!L1618/1000</f>
        <v>4.0549999999999997</v>
      </c>
      <c r="J1622" s="49">
        <f>'Predikcia 15min'!R1619</f>
        <v>124.9</v>
      </c>
      <c r="K1622" s="47">
        <f t="shared" si="25"/>
        <v>493.70030499999996</v>
      </c>
      <c r="M1622" s="135">
        <f>'Predikcia 15min'!K1619</f>
        <v>4</v>
      </c>
      <c r="N1622" s="10">
        <v>4</v>
      </c>
    </row>
    <row r="1623" spans="3:14" ht="15.75" thickBot="1">
      <c r="C1623" s="127">
        <f>'Predikcia 15min'!A1620</f>
        <v>45764</v>
      </c>
      <c r="D1623" s="130">
        <f>'Predikcia 15min'!B1620</f>
        <v>16.84374999999973</v>
      </c>
      <c r="E1623" s="68">
        <f>'Predikcia 15min'!G1620</f>
        <v>11211.5</v>
      </c>
      <c r="F1623" s="69">
        <f>'Predikcia 15min'!O1620</f>
        <v>4733</v>
      </c>
      <c r="G1623" s="133">
        <f>'Predikcia 15min'!P1620</f>
        <v>7920</v>
      </c>
      <c r="H1623" s="142">
        <v>4</v>
      </c>
      <c r="I1623" s="144">
        <f>'DHS2025'!L1619/1000</f>
        <v>4.0389999999999997</v>
      </c>
      <c r="J1623" s="49">
        <f>'Predikcia 15min'!R1620</f>
        <v>124.9</v>
      </c>
      <c r="K1623" s="47">
        <f t="shared" si="25"/>
        <v>491.75228899999996</v>
      </c>
      <c r="M1623" s="135">
        <f>'Predikcia 15min'!K1620</f>
        <v>4</v>
      </c>
      <c r="N1623" s="10">
        <v>4</v>
      </c>
    </row>
    <row r="1624" spans="3:14" ht="15.75" thickBot="1">
      <c r="C1624" s="127">
        <f>'Predikcia 15min'!A1621</f>
        <v>45764</v>
      </c>
      <c r="D1624" s="130">
        <f>'Predikcia 15min'!B1621</f>
        <v>16.854166666666398</v>
      </c>
      <c r="E1624" s="68">
        <f>'Predikcia 15min'!G1621</f>
        <v>11532.75</v>
      </c>
      <c r="F1624" s="69">
        <f>'Predikcia 15min'!O1621</f>
        <v>4715</v>
      </c>
      <c r="G1624" s="133">
        <f>'Predikcia 15min'!P1621</f>
        <v>7872</v>
      </c>
      <c r="H1624" s="142">
        <v>4</v>
      </c>
      <c r="I1624" s="144">
        <f>'DHS2025'!L1620/1000</f>
        <v>4.0750000000000002</v>
      </c>
      <c r="J1624" s="49">
        <f>'Predikcia 15min'!R1621</f>
        <v>124.9</v>
      </c>
      <c r="K1624" s="47">
        <f t="shared" si="25"/>
        <v>496.13532500000002</v>
      </c>
      <c r="M1624" s="135">
        <f>'Predikcia 15min'!K1621</f>
        <v>4</v>
      </c>
      <c r="N1624" s="10">
        <v>4</v>
      </c>
    </row>
    <row r="1625" spans="3:14" ht="15.75" thickBot="1">
      <c r="C1625" s="127">
        <f>'Predikcia 15min'!A1622</f>
        <v>45764</v>
      </c>
      <c r="D1625" s="130">
        <f>'Predikcia 15min'!B1622</f>
        <v>16.864583333333066</v>
      </c>
      <c r="E1625" s="68">
        <f>'Predikcia 15min'!G1622</f>
        <v>11820.25</v>
      </c>
      <c r="F1625" s="69">
        <f>'Predikcia 15min'!O1622</f>
        <v>5323</v>
      </c>
      <c r="G1625" s="133">
        <f>'Predikcia 15min'!P1622</f>
        <v>7180</v>
      </c>
      <c r="H1625" s="142">
        <v>4</v>
      </c>
      <c r="I1625" s="144">
        <f>'DHS2025'!L1621/1000</f>
        <v>4.0599999999999996</v>
      </c>
      <c r="J1625" s="49">
        <f>'Predikcia 15min'!R1622</f>
        <v>124.9</v>
      </c>
      <c r="K1625" s="47">
        <f t="shared" si="25"/>
        <v>494.30905999999999</v>
      </c>
      <c r="M1625" s="135">
        <f>'Predikcia 15min'!K1622</f>
        <v>4</v>
      </c>
      <c r="N1625" s="10">
        <v>4</v>
      </c>
    </row>
    <row r="1626" spans="3:14" ht="15.75" thickBot="1">
      <c r="C1626" s="127">
        <f>'Predikcia 15min'!A1623</f>
        <v>45764</v>
      </c>
      <c r="D1626" s="130">
        <f>'Predikcia 15min'!B1623</f>
        <v>16.874999999999734</v>
      </c>
      <c r="E1626" s="68">
        <f>'Predikcia 15min'!G1623</f>
        <v>11946.5</v>
      </c>
      <c r="F1626" s="69">
        <f>'Predikcia 15min'!O1623</f>
        <v>4549</v>
      </c>
      <c r="G1626" s="133">
        <f>'Predikcia 15min'!P1623</f>
        <v>7988</v>
      </c>
      <c r="H1626" s="142">
        <v>4</v>
      </c>
      <c r="I1626" s="144">
        <f>'DHS2025'!L1622/1000</f>
        <v>3.931</v>
      </c>
      <c r="J1626" s="49">
        <f>'Predikcia 15min'!R1623</f>
        <v>114.06</v>
      </c>
      <c r="K1626" s="47">
        <f t="shared" si="25"/>
        <v>436.41726139999997</v>
      </c>
      <c r="M1626" s="135">
        <f>'Predikcia 15min'!K1623</f>
        <v>4</v>
      </c>
      <c r="N1626" s="10">
        <v>4</v>
      </c>
    </row>
    <row r="1627" spans="3:14" ht="15.75" thickBot="1">
      <c r="C1627" s="127">
        <f>'Predikcia 15min'!A1624</f>
        <v>45764</v>
      </c>
      <c r="D1627" s="130">
        <f>'Predikcia 15min'!B1624</f>
        <v>16.885416666666401</v>
      </c>
      <c r="E1627" s="68">
        <f>'Predikcia 15min'!G1624</f>
        <v>11353.25</v>
      </c>
      <c r="F1627" s="69">
        <f>'Predikcia 15min'!O1624</f>
        <v>4828</v>
      </c>
      <c r="G1627" s="133">
        <f>'Predikcia 15min'!P1624</f>
        <v>6788</v>
      </c>
      <c r="H1627" s="142">
        <v>3</v>
      </c>
      <c r="I1627" s="144">
        <f>'DHS2025'!L1623/1000</f>
        <v>3.5150000000000001</v>
      </c>
      <c r="J1627" s="49">
        <f>'Predikcia 15min'!R1624</f>
        <v>114.06</v>
      </c>
      <c r="K1627" s="47">
        <f t="shared" si="25"/>
        <v>390.23319099999998</v>
      </c>
      <c r="M1627" s="135">
        <f>'Predikcia 15min'!K1624</f>
        <v>4</v>
      </c>
      <c r="N1627" s="10">
        <v>3</v>
      </c>
    </row>
    <row r="1628" spans="3:14" ht="15.75" thickBot="1">
      <c r="C1628" s="127">
        <f>'Predikcia 15min'!A1625</f>
        <v>45764</v>
      </c>
      <c r="D1628" s="130">
        <f>'Predikcia 15min'!B1625</f>
        <v>16.895833333333069</v>
      </c>
      <c r="E1628" s="68">
        <f>'Predikcia 15min'!G1625</f>
        <v>11029.75</v>
      </c>
      <c r="F1628" s="69">
        <f>'Predikcia 15min'!O1625</f>
        <v>4433</v>
      </c>
      <c r="G1628" s="133">
        <f>'Predikcia 15min'!P1625</f>
        <v>4872</v>
      </c>
      <c r="H1628" s="142">
        <v>1</v>
      </c>
      <c r="I1628" s="144">
        <f>'DHS2025'!L1624/1000</f>
        <v>2.2189999999999999</v>
      </c>
      <c r="J1628" s="49">
        <f>'Predikcia 15min'!R1625</f>
        <v>114.06</v>
      </c>
      <c r="K1628" s="47">
        <f t="shared" si="25"/>
        <v>246.35204859999996</v>
      </c>
      <c r="M1628" s="135">
        <f>'Predikcia 15min'!K1625</f>
        <v>4</v>
      </c>
      <c r="N1628" s="10">
        <v>1</v>
      </c>
    </row>
    <row r="1629" spans="3:14" ht="15.75" thickBot="1">
      <c r="C1629" s="127">
        <f>'Predikcia 15min'!A1626</f>
        <v>45764</v>
      </c>
      <c r="D1629" s="130">
        <f>'Predikcia 15min'!B1626</f>
        <v>16.906249999999737</v>
      </c>
      <c r="E1629" s="68">
        <f>'Predikcia 15min'!G1626</f>
        <v>10771.5</v>
      </c>
      <c r="F1629" s="69">
        <f>'Predikcia 15min'!O1626</f>
        <v>4103</v>
      </c>
      <c r="G1629" s="133">
        <f>'Predikcia 15min'!P1626</f>
        <v>994</v>
      </c>
      <c r="H1629" s="142">
        <v>1</v>
      </c>
      <c r="I1629" s="144">
        <f>'DHS2025'!L1625/1000</f>
        <v>1.0509999999999999</v>
      </c>
      <c r="J1629" s="49">
        <f>'Predikcia 15min'!R1626</f>
        <v>114.06</v>
      </c>
      <c r="K1629" s="47">
        <f t="shared" si="25"/>
        <v>116.68138939999999</v>
      </c>
      <c r="M1629" s="135">
        <f>'Predikcia 15min'!K1626</f>
        <v>4</v>
      </c>
      <c r="N1629" s="10">
        <v>1</v>
      </c>
    </row>
    <row r="1630" spans="3:14" ht="15.75" thickBot="1">
      <c r="C1630" s="127">
        <f>'Predikcia 15min'!A1627</f>
        <v>45764</v>
      </c>
      <c r="D1630" s="130">
        <f>'Predikcia 15min'!B1627</f>
        <v>16.916666666666405</v>
      </c>
      <c r="E1630" s="68">
        <f>'Predikcia 15min'!G1627</f>
        <v>9974.75</v>
      </c>
      <c r="F1630" s="69">
        <f>'Predikcia 15min'!O1627</f>
        <v>4169</v>
      </c>
      <c r="G1630" s="133">
        <f>'Predikcia 15min'!P1627</f>
        <v>1467</v>
      </c>
      <c r="H1630" s="142">
        <v>1</v>
      </c>
      <c r="I1630" s="144">
        <f>'DHS2025'!L1626/1000</f>
        <v>1.073</v>
      </c>
      <c r="J1630" s="49">
        <f>'Predikcia 15min'!R1627</f>
        <v>98.9</v>
      </c>
      <c r="K1630" s="47">
        <f t="shared" si="25"/>
        <v>103.019803</v>
      </c>
      <c r="M1630" s="135">
        <f>'Predikcia 15min'!K1627</f>
        <v>4</v>
      </c>
      <c r="N1630" s="10">
        <v>1</v>
      </c>
    </row>
    <row r="1631" spans="3:14" ht="15.75" thickBot="1">
      <c r="C1631" s="127">
        <f>'Predikcia 15min'!A1628</f>
        <v>45764</v>
      </c>
      <c r="D1631" s="130">
        <f>'Predikcia 15min'!B1628</f>
        <v>16.927083333333073</v>
      </c>
      <c r="E1631" s="68">
        <f>'Predikcia 15min'!G1628</f>
        <v>8713</v>
      </c>
      <c r="F1631" s="69">
        <f>'Predikcia 15min'!O1628</f>
        <v>3558</v>
      </c>
      <c r="G1631" s="133">
        <f>'Predikcia 15min'!P1628</f>
        <v>2404</v>
      </c>
      <c r="H1631" s="142">
        <v>1</v>
      </c>
      <c r="I1631" s="144">
        <f>'DHS2025'!L1627/1000</f>
        <v>1.0629999999999999</v>
      </c>
      <c r="J1631" s="49">
        <f>'Predikcia 15min'!R1628</f>
        <v>98.9</v>
      </c>
      <c r="K1631" s="47">
        <f t="shared" si="25"/>
        <v>102.059693</v>
      </c>
      <c r="M1631" s="135">
        <f>'Predikcia 15min'!K1628</f>
        <v>3</v>
      </c>
      <c r="N1631" s="10">
        <v>1</v>
      </c>
    </row>
    <row r="1632" spans="3:14" ht="15.75" thickBot="1">
      <c r="C1632" s="127">
        <f>'Predikcia 15min'!A1629</f>
        <v>45764</v>
      </c>
      <c r="D1632" s="130">
        <f>'Predikcia 15min'!B1629</f>
        <v>16.937499999999741</v>
      </c>
      <c r="E1632" s="68">
        <f>'Predikcia 15min'!G1629</f>
        <v>7416.5</v>
      </c>
      <c r="F1632" s="69">
        <f>'Predikcia 15min'!O1629</f>
        <v>3359</v>
      </c>
      <c r="G1632" s="133">
        <f>'Predikcia 15min'!P1629</f>
        <v>1531</v>
      </c>
      <c r="H1632" s="142">
        <v>1</v>
      </c>
      <c r="I1632" s="144">
        <f>'DHS2025'!L1628/1000</f>
        <v>1.0449999999999999</v>
      </c>
      <c r="J1632" s="49">
        <f>'Predikcia 15min'!R1629</f>
        <v>98.9</v>
      </c>
      <c r="K1632" s="47">
        <f t="shared" si="25"/>
        <v>100.33149499999999</v>
      </c>
      <c r="M1632" s="135">
        <f>'Predikcia 15min'!K1629</f>
        <v>3</v>
      </c>
      <c r="N1632" s="10">
        <v>1</v>
      </c>
    </row>
    <row r="1633" spans="3:14" ht="15.75" thickBot="1">
      <c r="C1633" s="127">
        <f>'Predikcia 15min'!A1630</f>
        <v>45764</v>
      </c>
      <c r="D1633" s="130">
        <f>'Predikcia 15min'!B1630</f>
        <v>16.947916666666409</v>
      </c>
      <c r="E1633" s="68">
        <f>'Predikcia 15min'!G1630</f>
        <v>6707.25</v>
      </c>
      <c r="F1633" s="69">
        <f>'Predikcia 15min'!O1630</f>
        <v>3042</v>
      </c>
      <c r="G1633" s="133">
        <f>'Predikcia 15min'!P1630</f>
        <v>1930</v>
      </c>
      <c r="H1633" s="142">
        <v>1</v>
      </c>
      <c r="I1633" s="144">
        <f>'DHS2025'!L1629/1000</f>
        <v>1.0589999999999999</v>
      </c>
      <c r="J1633" s="49">
        <f>'Predikcia 15min'!R1630</f>
        <v>98.9</v>
      </c>
      <c r="K1633" s="47">
        <f t="shared" si="25"/>
        <v>101.67564899999999</v>
      </c>
      <c r="M1633" s="135">
        <f>'Predikcia 15min'!K1630</f>
        <v>3</v>
      </c>
      <c r="N1633" s="10">
        <v>1</v>
      </c>
    </row>
    <row r="1634" spans="3:14" ht="15.75" thickBot="1">
      <c r="C1634" s="127">
        <f>'Predikcia 15min'!A1631</f>
        <v>45764</v>
      </c>
      <c r="D1634" s="130">
        <f>'Predikcia 15min'!B1631</f>
        <v>16.958333333333076</v>
      </c>
      <c r="E1634" s="68">
        <f>'Predikcia 15min'!G1631</f>
        <v>5151</v>
      </c>
      <c r="F1634" s="69">
        <f>'Predikcia 15min'!O1631</f>
        <v>3079</v>
      </c>
      <c r="G1634" s="133">
        <f>'Predikcia 15min'!P1631</f>
        <v>1785</v>
      </c>
      <c r="H1634" s="142">
        <v>1</v>
      </c>
      <c r="I1634" s="144">
        <f>'DHS2025'!L1630/1000</f>
        <v>1.0529999999999999</v>
      </c>
      <c r="J1634" s="49">
        <f>'Predikcia 15min'!R1631</f>
        <v>96.81</v>
      </c>
      <c r="K1634" s="47">
        <f t="shared" si="25"/>
        <v>98.920820699999979</v>
      </c>
      <c r="M1634" s="135">
        <f>'Predikcia 15min'!K1631</f>
        <v>2</v>
      </c>
      <c r="N1634" s="10">
        <v>1</v>
      </c>
    </row>
    <row r="1635" spans="3:14" ht="15.75" thickBot="1">
      <c r="C1635" s="127">
        <f>'Predikcia 15min'!A1632</f>
        <v>45764</v>
      </c>
      <c r="D1635" s="130">
        <f>'Predikcia 15min'!B1632</f>
        <v>16.968749999999744</v>
      </c>
      <c r="E1635" s="68">
        <f>'Predikcia 15min'!G1632</f>
        <v>3420</v>
      </c>
      <c r="F1635" s="69">
        <f>'Predikcia 15min'!O1632</f>
        <v>3182</v>
      </c>
      <c r="G1635" s="133">
        <f>'Predikcia 15min'!P1632</f>
        <v>2535</v>
      </c>
      <c r="H1635" s="142">
        <v>1</v>
      </c>
      <c r="I1635" s="144">
        <f>'DHS2025'!L1631/1000</f>
        <v>1.0620000000000001</v>
      </c>
      <c r="J1635" s="49">
        <f>'Predikcia 15min'!R1632</f>
        <v>96.81</v>
      </c>
      <c r="K1635" s="47">
        <f t="shared" si="25"/>
        <v>99.76629779999999</v>
      </c>
      <c r="M1635" s="135">
        <f>'Predikcia 15min'!K1632</f>
        <v>2</v>
      </c>
      <c r="N1635" s="10">
        <v>1</v>
      </c>
    </row>
    <row r="1636" spans="3:14" ht="15.75" thickBot="1">
      <c r="C1636" s="127">
        <f>'Predikcia 15min'!A1633</f>
        <v>45764</v>
      </c>
      <c r="D1636" s="130">
        <f>'Predikcia 15min'!B1633</f>
        <v>16.979166666666412</v>
      </c>
      <c r="E1636" s="68">
        <f>'Predikcia 15min'!G1633</f>
        <v>2835.25</v>
      </c>
      <c r="F1636" s="69">
        <f>'Predikcia 15min'!O1633</f>
        <v>3036</v>
      </c>
      <c r="G1636" s="133">
        <f>'Predikcia 15min'!P1633</f>
        <v>2474</v>
      </c>
      <c r="H1636" s="142">
        <v>1</v>
      </c>
      <c r="I1636" s="144">
        <f>'DHS2025'!L1632/1000</f>
        <v>1.056</v>
      </c>
      <c r="J1636" s="49">
        <f>'Predikcia 15min'!R1633</f>
        <v>96.81</v>
      </c>
      <c r="K1636" s="47">
        <f t="shared" si="25"/>
        <v>99.202646399999992</v>
      </c>
      <c r="M1636" s="135">
        <f>'Predikcia 15min'!K1633</f>
        <v>1</v>
      </c>
      <c r="N1636" s="10">
        <v>1</v>
      </c>
    </row>
    <row r="1637" spans="3:14" ht="15.75" thickBot="1">
      <c r="C1637" s="128">
        <f>'Predikcia 15min'!A1634</f>
        <v>45764</v>
      </c>
      <c r="D1637" s="131">
        <f>'Predikcia 15min'!B1634</f>
        <v>16.98958333333308</v>
      </c>
      <c r="E1637" s="71">
        <f>'Predikcia 15min'!G1634</f>
        <v>2858.75</v>
      </c>
      <c r="F1637" s="72">
        <f>'Predikcia 15min'!O1634</f>
        <v>2965</v>
      </c>
      <c r="G1637" s="134">
        <f>'Predikcia 15min'!P1634</f>
        <v>2643</v>
      </c>
      <c r="H1637" s="142">
        <v>1</v>
      </c>
      <c r="I1637" s="145">
        <f>'DHS2025'!L1633/1000</f>
        <v>1.0549999999999999</v>
      </c>
      <c r="J1637" s="49">
        <f>'Predikcia 15min'!R1634</f>
        <v>96.81</v>
      </c>
      <c r="K1637" s="47">
        <f t="shared" si="25"/>
        <v>99.108704499999988</v>
      </c>
      <c r="M1637" s="135">
        <f>'Predikcia 15min'!K1634</f>
        <v>1</v>
      </c>
      <c r="N1637" s="10">
        <v>1</v>
      </c>
    </row>
    <row r="1638" spans="3:14" ht="15.75" thickBot="1">
      <c r="C1638" s="93">
        <f>'Predikcia 15min'!A1635</f>
        <v>45765</v>
      </c>
      <c r="D1638" s="138">
        <f>'Predikcia 15min'!B1635</f>
        <v>16.999999999999748</v>
      </c>
      <c r="E1638" s="68">
        <f>'Predikcia 15min'!G1635</f>
        <v>3401.25</v>
      </c>
      <c r="F1638" s="69">
        <f>'Predikcia 15min'!O1635</f>
        <v>2744</v>
      </c>
      <c r="G1638" s="70">
        <f>'Predikcia 15min'!P1635</f>
        <v>2078</v>
      </c>
      <c r="H1638" s="141">
        <v>1</v>
      </c>
      <c r="I1638" s="144">
        <f>'DHS2025'!L1634/1000</f>
        <v>1.0680000000000001</v>
      </c>
      <c r="J1638" s="49">
        <f>'Predikcia 15min'!R1635</f>
        <v>90.22</v>
      </c>
      <c r="K1638" s="47">
        <f t="shared" si="25"/>
        <v>93.362210399999995</v>
      </c>
      <c r="M1638" s="135">
        <f>'Predikcia 15min'!K1635</f>
        <v>2</v>
      </c>
      <c r="N1638" s="10">
        <v>1</v>
      </c>
    </row>
    <row r="1639" spans="3:14" ht="15.75" thickBot="1">
      <c r="C1639" s="93">
        <f>'Predikcia 15min'!A1636</f>
        <v>45765</v>
      </c>
      <c r="D1639" s="138">
        <f>'Predikcia 15min'!B1636</f>
        <v>17.010416666666416</v>
      </c>
      <c r="E1639" s="68">
        <f>'Predikcia 15min'!G1636</f>
        <v>3426.75</v>
      </c>
      <c r="F1639" s="69">
        <f>'Predikcia 15min'!O1636</f>
        <v>2704</v>
      </c>
      <c r="G1639" s="70">
        <f>'Predikcia 15min'!P1636</f>
        <v>3083</v>
      </c>
      <c r="H1639" s="142">
        <v>1</v>
      </c>
      <c r="I1639" s="144">
        <f>'DHS2025'!L1635/1000</f>
        <v>1.0640000000000001</v>
      </c>
      <c r="J1639" s="49">
        <f>'Predikcia 15min'!R1636</f>
        <v>90.22</v>
      </c>
      <c r="K1639" s="47">
        <f t="shared" si="25"/>
        <v>93.012539199999992</v>
      </c>
      <c r="M1639" s="135">
        <f>'Predikcia 15min'!K1636</f>
        <v>2</v>
      </c>
      <c r="N1639" s="10">
        <v>1</v>
      </c>
    </row>
    <row r="1640" spans="3:14" ht="15.75" thickBot="1">
      <c r="C1640" s="93">
        <f>'Predikcia 15min'!A1637</f>
        <v>45765</v>
      </c>
      <c r="D1640" s="138">
        <f>'Predikcia 15min'!B1637</f>
        <v>17.020833333333083</v>
      </c>
      <c r="E1640" s="68">
        <f>'Predikcia 15min'!G1637</f>
        <v>3290</v>
      </c>
      <c r="F1640" s="69">
        <f>'Predikcia 15min'!O1637</f>
        <v>1898</v>
      </c>
      <c r="G1640" s="70">
        <f>'Predikcia 15min'!P1637</f>
        <v>4269</v>
      </c>
      <c r="H1640" s="142">
        <v>1</v>
      </c>
      <c r="I1640" s="144">
        <f>'DHS2025'!L1636/1000</f>
        <v>1.06</v>
      </c>
      <c r="J1640" s="49">
        <f>'Predikcia 15min'!R1637</f>
        <v>90.22</v>
      </c>
      <c r="K1640" s="47">
        <f t="shared" si="25"/>
        <v>92.662867999999989</v>
      </c>
      <c r="M1640" s="135">
        <f>'Predikcia 15min'!K1637</f>
        <v>2</v>
      </c>
      <c r="N1640" s="10">
        <v>1</v>
      </c>
    </row>
    <row r="1641" spans="3:14" ht="15.75" thickBot="1">
      <c r="C1641" s="93">
        <f>'Predikcia 15min'!A1638</f>
        <v>45765</v>
      </c>
      <c r="D1641" s="138">
        <f>'Predikcia 15min'!B1638</f>
        <v>17.031249999999751</v>
      </c>
      <c r="E1641" s="68">
        <f>'Predikcia 15min'!G1638</f>
        <v>3540.25</v>
      </c>
      <c r="F1641" s="69">
        <f>'Predikcia 15min'!O1638</f>
        <v>1583</v>
      </c>
      <c r="G1641" s="70">
        <f>'Predikcia 15min'!P1638</f>
        <v>4167</v>
      </c>
      <c r="H1641" s="142">
        <v>1</v>
      </c>
      <c r="I1641" s="144">
        <f>'DHS2025'!L1637/1000</f>
        <v>1.071</v>
      </c>
      <c r="J1641" s="49">
        <f>'Predikcia 15min'!R1638</f>
        <v>90.22</v>
      </c>
      <c r="K1641" s="47">
        <f t="shared" si="25"/>
        <v>93.624463799999987</v>
      </c>
      <c r="M1641" s="135">
        <f>'Predikcia 15min'!K1638</f>
        <v>2</v>
      </c>
      <c r="N1641" s="10">
        <v>1</v>
      </c>
    </row>
    <row r="1642" spans="3:14" ht="15.75" thickBot="1">
      <c r="C1642" s="93">
        <f>'Predikcia 15min'!A1639</f>
        <v>45765</v>
      </c>
      <c r="D1642" s="138">
        <f>'Predikcia 15min'!B1639</f>
        <v>17.041666666666419</v>
      </c>
      <c r="E1642" s="68">
        <f>'Predikcia 15min'!G1639</f>
        <v>3471.25</v>
      </c>
      <c r="F1642" s="69">
        <f>'Predikcia 15min'!O1639</f>
        <v>1469</v>
      </c>
      <c r="G1642" s="70">
        <f>'Predikcia 15min'!P1639</f>
        <v>4085</v>
      </c>
      <c r="H1642" s="142">
        <v>1</v>
      </c>
      <c r="I1642" s="144">
        <f>'DHS2025'!L1638/1000</f>
        <v>1.0549999999999999</v>
      </c>
      <c r="J1642" s="49">
        <f>'Predikcia 15min'!R1639</f>
        <v>81.349999999999994</v>
      </c>
      <c r="K1642" s="47">
        <f t="shared" si="25"/>
        <v>82.961507499999982</v>
      </c>
      <c r="M1642" s="135">
        <f>'Predikcia 15min'!K1639</f>
        <v>2</v>
      </c>
      <c r="N1642" s="10">
        <v>1</v>
      </c>
    </row>
    <row r="1643" spans="3:14" ht="15.75" thickBot="1">
      <c r="C1643" s="93">
        <f>'Predikcia 15min'!A1640</f>
        <v>45765</v>
      </c>
      <c r="D1643" s="138">
        <f>'Predikcia 15min'!B1640</f>
        <v>17.052083333333087</v>
      </c>
      <c r="E1643" s="68">
        <f>'Predikcia 15min'!G1640</f>
        <v>3016.5</v>
      </c>
      <c r="F1643" s="69">
        <f>'Predikcia 15min'!O1640</f>
        <v>1396</v>
      </c>
      <c r="G1643" s="70">
        <f>'Predikcia 15min'!P1640</f>
        <v>3612</v>
      </c>
      <c r="H1643" s="142">
        <v>1</v>
      </c>
      <c r="I1643" s="144">
        <f>'DHS2025'!L1639/1000</f>
        <v>1.0580000000000001</v>
      </c>
      <c r="J1643" s="49">
        <f>'Predikcia 15min'!R1640</f>
        <v>81.349999999999994</v>
      </c>
      <c r="K1643" s="47">
        <f t="shared" si="25"/>
        <v>83.197416999999987</v>
      </c>
      <c r="M1643" s="135">
        <f>'Predikcia 15min'!K1640</f>
        <v>2</v>
      </c>
      <c r="N1643" s="10">
        <v>1</v>
      </c>
    </row>
    <row r="1644" spans="3:14" ht="15.75" thickBot="1">
      <c r="C1644" s="93">
        <f>'Predikcia 15min'!A1641</f>
        <v>45765</v>
      </c>
      <c r="D1644" s="138">
        <f>'Predikcia 15min'!B1641</f>
        <v>17.062499999999755</v>
      </c>
      <c r="E1644" s="68">
        <f>'Predikcia 15min'!G1641</f>
        <v>3019.5</v>
      </c>
      <c r="F1644" s="69">
        <f>'Predikcia 15min'!O1641</f>
        <v>1452</v>
      </c>
      <c r="G1644" s="70">
        <f>'Predikcia 15min'!P1641</f>
        <v>3655</v>
      </c>
      <c r="H1644" s="142">
        <v>1</v>
      </c>
      <c r="I1644" s="144">
        <f>'DHS2025'!L1640/1000</f>
        <v>1.056</v>
      </c>
      <c r="J1644" s="49">
        <f>'Predikcia 15min'!R1641</f>
        <v>81.349999999999994</v>
      </c>
      <c r="K1644" s="47">
        <f t="shared" si="25"/>
        <v>83.040143999999984</v>
      </c>
      <c r="M1644" s="135">
        <f>'Predikcia 15min'!K1641</f>
        <v>2</v>
      </c>
      <c r="N1644" s="10">
        <v>1</v>
      </c>
    </row>
    <row r="1645" spans="3:14" ht="15.75" thickBot="1">
      <c r="C1645" s="93">
        <f>'Predikcia 15min'!A1642</f>
        <v>45765</v>
      </c>
      <c r="D1645" s="138">
        <f>'Predikcia 15min'!B1642</f>
        <v>17.072916666666423</v>
      </c>
      <c r="E1645" s="68">
        <f>'Predikcia 15min'!G1642</f>
        <v>3340.25</v>
      </c>
      <c r="F1645" s="69">
        <f>'Predikcia 15min'!O1642</f>
        <v>1381</v>
      </c>
      <c r="G1645" s="70">
        <f>'Predikcia 15min'!P1642</f>
        <v>3819</v>
      </c>
      <c r="H1645" s="142">
        <v>1</v>
      </c>
      <c r="I1645" s="144">
        <f>'DHS2025'!L1641/1000</f>
        <v>1.0529999999999999</v>
      </c>
      <c r="J1645" s="49">
        <f>'Predikcia 15min'!R1642</f>
        <v>81.349999999999994</v>
      </c>
      <c r="K1645" s="47">
        <f t="shared" si="25"/>
        <v>82.804234499999978</v>
      </c>
      <c r="M1645" s="135">
        <f>'Predikcia 15min'!K1642</f>
        <v>2</v>
      </c>
      <c r="N1645" s="10">
        <v>1</v>
      </c>
    </row>
    <row r="1646" spans="3:14" ht="15.75" thickBot="1">
      <c r="C1646" s="93">
        <f>'Predikcia 15min'!A1643</f>
        <v>45765</v>
      </c>
      <c r="D1646" s="138">
        <f>'Predikcia 15min'!B1643</f>
        <v>17.083333333333091</v>
      </c>
      <c r="E1646" s="68">
        <f>'Predikcia 15min'!G1643</f>
        <v>3687.25</v>
      </c>
      <c r="F1646" s="69">
        <f>'Predikcia 15min'!O1643</f>
        <v>1536</v>
      </c>
      <c r="G1646" s="70">
        <f>'Predikcia 15min'!P1643</f>
        <v>4255</v>
      </c>
      <c r="H1646" s="142">
        <v>1</v>
      </c>
      <c r="I1646" s="144">
        <f>'DHS2025'!L1642/1000</f>
        <v>1.0580000000000001</v>
      </c>
      <c r="J1646" s="49">
        <f>'Predikcia 15min'!R1643</f>
        <v>78.44</v>
      </c>
      <c r="K1646" s="47">
        <f t="shared" si="25"/>
        <v>80.149424799999991</v>
      </c>
      <c r="M1646" s="135">
        <f>'Predikcia 15min'!K1643</f>
        <v>2</v>
      </c>
      <c r="N1646" s="10">
        <v>1</v>
      </c>
    </row>
    <row r="1647" spans="3:14" ht="15.75" thickBot="1">
      <c r="C1647" s="93">
        <f>'Predikcia 15min'!A1644</f>
        <v>45765</v>
      </c>
      <c r="D1647" s="138">
        <f>'Predikcia 15min'!B1644</f>
        <v>17.093749999999758</v>
      </c>
      <c r="E1647" s="68">
        <f>'Predikcia 15min'!G1644</f>
        <v>3537.75</v>
      </c>
      <c r="F1647" s="69">
        <f>'Predikcia 15min'!O1644</f>
        <v>1442</v>
      </c>
      <c r="G1647" s="70">
        <f>'Predikcia 15min'!P1644</f>
        <v>4332</v>
      </c>
      <c r="H1647" s="142">
        <v>1</v>
      </c>
      <c r="I1647" s="144">
        <f>'DHS2025'!L1643/1000</f>
        <v>1.0549999999999999</v>
      </c>
      <c r="J1647" s="49">
        <f>'Predikcia 15min'!R1644</f>
        <v>78.44</v>
      </c>
      <c r="K1647" s="47">
        <f t="shared" si="25"/>
        <v>79.922157999999982</v>
      </c>
      <c r="M1647" s="135">
        <f>'Predikcia 15min'!K1644</f>
        <v>2</v>
      </c>
      <c r="N1647" s="10">
        <v>1</v>
      </c>
    </row>
    <row r="1648" spans="3:14" ht="15.75" thickBot="1">
      <c r="C1648" s="93">
        <f>'Predikcia 15min'!A1645</f>
        <v>45765</v>
      </c>
      <c r="D1648" s="138">
        <f>'Predikcia 15min'!B1645</f>
        <v>17.104166666666426</v>
      </c>
      <c r="E1648" s="68">
        <f>'Predikcia 15min'!G1645</f>
        <v>4371.75</v>
      </c>
      <c r="F1648" s="69">
        <f>'Predikcia 15min'!O1645</f>
        <v>1438</v>
      </c>
      <c r="G1648" s="70">
        <f>'Predikcia 15min'!P1645</f>
        <v>4107</v>
      </c>
      <c r="H1648" s="142">
        <v>1</v>
      </c>
      <c r="I1648" s="144">
        <f>'DHS2025'!L1644/1000</f>
        <v>1.0740000000000001</v>
      </c>
      <c r="J1648" s="49">
        <f>'Predikcia 15min'!R1645</f>
        <v>78.44</v>
      </c>
      <c r="K1648" s="47">
        <f t="shared" si="25"/>
        <v>81.36151439999999</v>
      </c>
      <c r="M1648" s="135">
        <f>'Predikcia 15min'!K1645</f>
        <v>2</v>
      </c>
      <c r="N1648" s="10">
        <v>1</v>
      </c>
    </row>
    <row r="1649" spans="3:14" ht="15.75" thickBot="1">
      <c r="C1649" s="93">
        <f>'Predikcia 15min'!A1646</f>
        <v>45765</v>
      </c>
      <c r="D1649" s="138">
        <f>'Predikcia 15min'!B1646</f>
        <v>17.114583333333094</v>
      </c>
      <c r="E1649" s="68">
        <f>'Predikcia 15min'!G1646</f>
        <v>4261.5</v>
      </c>
      <c r="F1649" s="69">
        <f>'Predikcia 15min'!O1646</f>
        <v>1387</v>
      </c>
      <c r="G1649" s="70">
        <f>'Predikcia 15min'!P1646</f>
        <v>4103</v>
      </c>
      <c r="H1649" s="142">
        <v>1</v>
      </c>
      <c r="I1649" s="144">
        <f>'DHS2025'!L1645/1000</f>
        <v>1.0720000000000001</v>
      </c>
      <c r="J1649" s="49">
        <f>'Predikcia 15min'!R1646</f>
        <v>78.44</v>
      </c>
      <c r="K1649" s="47">
        <f t="shared" si="25"/>
        <v>81.210003199999989</v>
      </c>
      <c r="M1649" s="135">
        <f>'Predikcia 15min'!K1646</f>
        <v>2</v>
      </c>
      <c r="N1649" s="10">
        <v>1</v>
      </c>
    </row>
    <row r="1650" spans="3:14" ht="15.75" thickBot="1">
      <c r="C1650" s="93">
        <f>'Predikcia 15min'!A1647</f>
        <v>45765</v>
      </c>
      <c r="D1650" s="138">
        <f>'Predikcia 15min'!B1647</f>
        <v>17.124999999999762</v>
      </c>
      <c r="E1650" s="68">
        <f>'Predikcia 15min'!G1647</f>
        <v>4036.75</v>
      </c>
      <c r="F1650" s="69">
        <f>'Predikcia 15min'!O1647</f>
        <v>1427</v>
      </c>
      <c r="G1650" s="70">
        <f>'Predikcia 15min'!P1647</f>
        <v>4153</v>
      </c>
      <c r="H1650" s="142">
        <v>1</v>
      </c>
      <c r="I1650" s="144">
        <f>'DHS2025'!L1646/1000</f>
        <v>1.0509999999999999</v>
      </c>
      <c r="J1650" s="49">
        <f>'Predikcia 15min'!R1647</f>
        <v>77.89</v>
      </c>
      <c r="K1650" s="47">
        <f t="shared" si="25"/>
        <v>79.046866099999988</v>
      </c>
      <c r="M1650" s="135">
        <f>'Predikcia 15min'!K1647</f>
        <v>2</v>
      </c>
      <c r="N1650" s="10">
        <v>1</v>
      </c>
    </row>
    <row r="1651" spans="3:14" ht="15.75" thickBot="1">
      <c r="C1651" s="93">
        <f>'Predikcia 15min'!A1648</f>
        <v>45765</v>
      </c>
      <c r="D1651" s="138">
        <f>'Predikcia 15min'!B1648</f>
        <v>17.13541666666643</v>
      </c>
      <c r="E1651" s="68">
        <f>'Predikcia 15min'!G1648</f>
        <v>4702.25</v>
      </c>
      <c r="F1651" s="69">
        <f>'Predikcia 15min'!O1648</f>
        <v>1239</v>
      </c>
      <c r="G1651" s="70">
        <f>'Predikcia 15min'!P1648</f>
        <v>3719</v>
      </c>
      <c r="H1651" s="142">
        <v>1</v>
      </c>
      <c r="I1651" s="144">
        <f>'DHS2025'!L1647/1000</f>
        <v>1.044</v>
      </c>
      <c r="J1651" s="49">
        <f>'Predikcia 15min'!R1648</f>
        <v>77.89</v>
      </c>
      <c r="K1651" s="47">
        <f t="shared" si="25"/>
        <v>78.520388399999987</v>
      </c>
      <c r="M1651" s="135">
        <f>'Predikcia 15min'!K1648</f>
        <v>2</v>
      </c>
      <c r="N1651" s="10">
        <v>1</v>
      </c>
    </row>
    <row r="1652" spans="3:14" ht="15.75" thickBot="1">
      <c r="C1652" s="93">
        <f>'Predikcia 15min'!A1649</f>
        <v>45765</v>
      </c>
      <c r="D1652" s="138">
        <f>'Predikcia 15min'!B1649</f>
        <v>17.145833333333098</v>
      </c>
      <c r="E1652" s="68">
        <f>'Predikcia 15min'!G1649</f>
        <v>6051.75</v>
      </c>
      <c r="F1652" s="69">
        <f>'Predikcia 15min'!O1649</f>
        <v>2267</v>
      </c>
      <c r="G1652" s="70">
        <f>'Predikcia 15min'!P1649</f>
        <v>3311</v>
      </c>
      <c r="H1652" s="142">
        <v>1</v>
      </c>
      <c r="I1652" s="144">
        <f>'DHS2025'!L1648/1000</f>
        <v>1.0740000000000001</v>
      </c>
      <c r="J1652" s="49">
        <f>'Predikcia 15min'!R1649</f>
        <v>77.89</v>
      </c>
      <c r="K1652" s="47">
        <f t="shared" si="25"/>
        <v>80.776721399999985</v>
      </c>
      <c r="M1652" s="135">
        <f>'Predikcia 15min'!K1649</f>
        <v>3</v>
      </c>
      <c r="N1652" s="10">
        <v>1</v>
      </c>
    </row>
    <row r="1653" spans="3:14" ht="15.75" thickBot="1">
      <c r="C1653" s="93">
        <f>'Predikcia 15min'!A1650</f>
        <v>45765</v>
      </c>
      <c r="D1653" s="138">
        <f>'Predikcia 15min'!B1650</f>
        <v>17.156249999999766</v>
      </c>
      <c r="E1653" s="68">
        <f>'Predikcia 15min'!G1650</f>
        <v>8449.5</v>
      </c>
      <c r="F1653" s="69">
        <f>'Predikcia 15min'!O1650</f>
        <v>3159</v>
      </c>
      <c r="G1653" s="70">
        <f>'Predikcia 15min'!P1650</f>
        <v>2447</v>
      </c>
      <c r="H1653" s="142">
        <v>1</v>
      </c>
      <c r="I1653" s="144">
        <f>'DHS2025'!L1649/1000</f>
        <v>1.0629999999999999</v>
      </c>
      <c r="J1653" s="49">
        <f>'Predikcia 15min'!R1650</f>
        <v>77.89</v>
      </c>
      <c r="K1653" s="47">
        <f t="shared" si="25"/>
        <v>79.949399299999982</v>
      </c>
      <c r="M1653" s="135">
        <f>'Predikcia 15min'!K1650</f>
        <v>3</v>
      </c>
      <c r="N1653" s="10">
        <v>1</v>
      </c>
    </row>
    <row r="1654" spans="3:14" ht="15.75" thickBot="1">
      <c r="C1654" s="93">
        <f>'Predikcia 15min'!A1651</f>
        <v>45765</v>
      </c>
      <c r="D1654" s="138">
        <f>'Predikcia 15min'!B1651</f>
        <v>17.166666666666433</v>
      </c>
      <c r="E1654" s="68">
        <f>'Predikcia 15min'!G1651</f>
        <v>10133.25</v>
      </c>
      <c r="F1654" s="69">
        <f>'Predikcia 15min'!O1651</f>
        <v>3653</v>
      </c>
      <c r="G1654" s="70">
        <f>'Predikcia 15min'!P1651</f>
        <v>6421</v>
      </c>
      <c r="H1654" s="142">
        <v>2</v>
      </c>
      <c r="I1654" s="144">
        <f>'DHS2025'!L1650/1000</f>
        <v>2.0379999999999998</v>
      </c>
      <c r="J1654" s="49">
        <f>'Predikcia 15min'!R1651</f>
        <v>78.31</v>
      </c>
      <c r="K1654" s="47">
        <f t="shared" si="25"/>
        <v>154.12762219999996</v>
      </c>
      <c r="M1654" s="135">
        <f>'Predikcia 15min'!K1651</f>
        <v>4</v>
      </c>
      <c r="N1654" s="10">
        <v>2</v>
      </c>
    </row>
    <row r="1655" spans="3:14" ht="15.75" thickBot="1">
      <c r="C1655" s="93">
        <f>'Predikcia 15min'!A1652</f>
        <v>45765</v>
      </c>
      <c r="D1655" s="138">
        <f>'Predikcia 15min'!B1652</f>
        <v>17.177083333333101</v>
      </c>
      <c r="E1655" s="68">
        <f>'Predikcia 15min'!G1652</f>
        <v>11406</v>
      </c>
      <c r="F1655" s="69">
        <f>'Predikcia 15min'!O1652</f>
        <v>2781</v>
      </c>
      <c r="G1655" s="70">
        <f>'Predikcia 15min'!P1652</f>
        <v>4845</v>
      </c>
      <c r="H1655" s="142">
        <v>2</v>
      </c>
      <c r="I1655" s="144">
        <f>'DHS2025'!L1651/1000</f>
        <v>2.052</v>
      </c>
      <c r="J1655" s="49">
        <f>'Predikcia 15min'!R1652</f>
        <v>78.31</v>
      </c>
      <c r="K1655" s="47">
        <f t="shared" si="25"/>
        <v>155.18639879999998</v>
      </c>
      <c r="M1655" s="135">
        <f>'Predikcia 15min'!K1652</f>
        <v>4</v>
      </c>
      <c r="N1655" s="10">
        <v>2</v>
      </c>
    </row>
    <row r="1656" spans="3:14" ht="15.75" thickBot="1">
      <c r="C1656" s="93">
        <f>'Predikcia 15min'!A1653</f>
        <v>45765</v>
      </c>
      <c r="D1656" s="138">
        <f>'Predikcia 15min'!B1653</f>
        <v>17.187499999999769</v>
      </c>
      <c r="E1656" s="68">
        <f>'Predikcia 15min'!G1653</f>
        <v>11776.5</v>
      </c>
      <c r="F1656" s="69">
        <f>'Predikcia 15min'!O1653</f>
        <v>3648</v>
      </c>
      <c r="G1656" s="70">
        <f>'Predikcia 15min'!P1653</f>
        <v>4067</v>
      </c>
      <c r="H1656" s="142">
        <v>2</v>
      </c>
      <c r="I1656" s="144">
        <f>'DHS2025'!L1652/1000</f>
        <v>2.0659999999999998</v>
      </c>
      <c r="J1656" s="49">
        <f>'Predikcia 15min'!R1653</f>
        <v>78.31</v>
      </c>
      <c r="K1656" s="47">
        <f t="shared" si="25"/>
        <v>156.24517539999997</v>
      </c>
      <c r="M1656" s="135">
        <f>'Predikcia 15min'!K1653</f>
        <v>4</v>
      </c>
      <c r="N1656" s="10">
        <v>2</v>
      </c>
    </row>
    <row r="1657" spans="3:14" ht="15.75" thickBot="1">
      <c r="C1657" s="93">
        <f>'Predikcia 15min'!A1654</f>
        <v>45765</v>
      </c>
      <c r="D1657" s="138">
        <f>'Predikcia 15min'!B1654</f>
        <v>17.197916666666437</v>
      </c>
      <c r="E1657" s="68">
        <f>'Predikcia 15min'!G1654</f>
        <v>12018.5</v>
      </c>
      <c r="F1657" s="69">
        <f>'Predikcia 15min'!O1654</f>
        <v>5418</v>
      </c>
      <c r="G1657" s="70">
        <f>'Predikcia 15min'!P1654</f>
        <v>2597</v>
      </c>
      <c r="H1657" s="142">
        <v>2</v>
      </c>
      <c r="I1657" s="144">
        <f>'DHS2025'!L1653/1000</f>
        <v>2.0710000000000002</v>
      </c>
      <c r="J1657" s="49">
        <f>'Predikcia 15min'!R1654</f>
        <v>78.31</v>
      </c>
      <c r="K1657" s="47">
        <f t="shared" si="25"/>
        <v>156.62330990000001</v>
      </c>
      <c r="M1657" s="135">
        <f>'Predikcia 15min'!K1654</f>
        <v>5</v>
      </c>
      <c r="N1657" s="10">
        <v>2</v>
      </c>
    </row>
    <row r="1658" spans="3:14" ht="15.75" thickBot="1">
      <c r="C1658" s="93">
        <f>'Predikcia 15min'!A1655</f>
        <v>45765</v>
      </c>
      <c r="D1658" s="138">
        <f>'Predikcia 15min'!B1655</f>
        <v>17.208333333333105</v>
      </c>
      <c r="E1658" s="68">
        <f>'Predikcia 15min'!G1655</f>
        <v>13749.5</v>
      </c>
      <c r="F1658" s="69">
        <f>'Predikcia 15min'!O1655</f>
        <v>5962</v>
      </c>
      <c r="G1658" s="70">
        <f>'Predikcia 15min'!P1655</f>
        <v>6460</v>
      </c>
      <c r="H1658" s="142">
        <v>3</v>
      </c>
      <c r="I1658" s="144">
        <f>'DHS2025'!L1654/1000</f>
        <v>3.0390000000000001</v>
      </c>
      <c r="J1658" s="49">
        <f>'Predikcia 15min'!R1655</f>
        <v>77.930000000000007</v>
      </c>
      <c r="K1658" s="47">
        <f t="shared" si="25"/>
        <v>228.68687729999999</v>
      </c>
      <c r="M1658" s="135">
        <f>'Predikcia 15min'!K1655</f>
        <v>5</v>
      </c>
      <c r="N1658" s="10">
        <v>3</v>
      </c>
    </row>
    <row r="1659" spans="3:14" ht="15.75" thickBot="1">
      <c r="C1659" s="93">
        <f>'Predikcia 15min'!A1656</f>
        <v>45765</v>
      </c>
      <c r="D1659" s="138">
        <f>'Predikcia 15min'!B1656</f>
        <v>17.218749999999773</v>
      </c>
      <c r="E1659" s="68">
        <f>'Predikcia 15min'!G1656</f>
        <v>13523</v>
      </c>
      <c r="F1659" s="69">
        <f>'Predikcia 15min'!O1656</f>
        <v>5283</v>
      </c>
      <c r="G1659" s="70">
        <f>'Predikcia 15min'!P1656</f>
        <v>4116</v>
      </c>
      <c r="H1659" s="142">
        <v>3</v>
      </c>
      <c r="I1659" s="144">
        <f>'DHS2025'!L1655/1000</f>
        <v>3.0470000000000002</v>
      </c>
      <c r="J1659" s="49">
        <f>'Predikcia 15min'!R1656</f>
        <v>77.930000000000007</v>
      </c>
      <c r="K1659" s="47">
        <f t="shared" si="25"/>
        <v>229.2888829</v>
      </c>
      <c r="M1659" s="135">
        <f>'Predikcia 15min'!K1656</f>
        <v>5</v>
      </c>
      <c r="N1659" s="10">
        <v>3</v>
      </c>
    </row>
    <row r="1660" spans="3:14" ht="15.75" thickBot="1">
      <c r="C1660" s="93">
        <f>'Predikcia 15min'!A1657</f>
        <v>45765</v>
      </c>
      <c r="D1660" s="138">
        <f>'Predikcia 15min'!B1657</f>
        <v>17.22916666666644</v>
      </c>
      <c r="E1660" s="68">
        <f>'Predikcia 15min'!G1657</f>
        <v>14950.25</v>
      </c>
      <c r="F1660" s="69">
        <f>'Predikcia 15min'!O1657</f>
        <v>5300</v>
      </c>
      <c r="G1660" s="70">
        <f>'Predikcia 15min'!P1657</f>
        <v>4191</v>
      </c>
      <c r="H1660" s="142">
        <v>3</v>
      </c>
      <c r="I1660" s="144">
        <f>'DHS2025'!L1656/1000</f>
        <v>3.05</v>
      </c>
      <c r="J1660" s="49">
        <f>'Predikcia 15min'!R1657</f>
        <v>77.930000000000007</v>
      </c>
      <c r="K1660" s="47">
        <f t="shared" si="25"/>
        <v>229.51463499999997</v>
      </c>
      <c r="M1660" s="135">
        <f>'Predikcia 15min'!K1657</f>
        <v>5</v>
      </c>
      <c r="N1660" s="10">
        <v>3</v>
      </c>
    </row>
    <row r="1661" spans="3:14" ht="15.75" thickBot="1">
      <c r="C1661" s="93">
        <f>'Predikcia 15min'!A1658</f>
        <v>45765</v>
      </c>
      <c r="D1661" s="138">
        <f>'Predikcia 15min'!B1658</f>
        <v>17.239583333333108</v>
      </c>
      <c r="E1661" s="68">
        <f>'Predikcia 15min'!G1658</f>
        <v>14290.75</v>
      </c>
      <c r="F1661" s="69">
        <f>'Predikcia 15min'!O1658</f>
        <v>8108</v>
      </c>
      <c r="G1661" s="70">
        <f>'Predikcia 15min'!P1658</f>
        <v>2006</v>
      </c>
      <c r="H1661" s="142">
        <v>3</v>
      </c>
      <c r="I1661" s="144">
        <f>'DHS2025'!L1657/1000</f>
        <v>3.0539999999999998</v>
      </c>
      <c r="J1661" s="49">
        <f>'Predikcia 15min'!R1658</f>
        <v>77.930000000000007</v>
      </c>
      <c r="K1661" s="47">
        <f t="shared" si="25"/>
        <v>229.81563779999996</v>
      </c>
      <c r="M1661" s="135">
        <f>'Predikcia 15min'!K1658</f>
        <v>5</v>
      </c>
      <c r="N1661" s="10">
        <v>3</v>
      </c>
    </row>
    <row r="1662" spans="3:14" ht="15.75" thickBot="1">
      <c r="C1662" s="93">
        <f>'Predikcia 15min'!A1659</f>
        <v>45765</v>
      </c>
      <c r="D1662" s="138">
        <f>'Predikcia 15min'!B1659</f>
        <v>17.249999999999776</v>
      </c>
      <c r="E1662" s="68">
        <f>'Predikcia 15min'!G1659</f>
        <v>14087</v>
      </c>
      <c r="F1662" s="69">
        <f>'Predikcia 15min'!O1659</f>
        <v>9979</v>
      </c>
      <c r="G1662" s="70">
        <f>'Predikcia 15min'!P1659</f>
        <v>85</v>
      </c>
      <c r="H1662" s="142">
        <v>3</v>
      </c>
      <c r="I1662" s="144">
        <f>'DHS2025'!L1658/1000</f>
        <v>3.0510000000000002</v>
      </c>
      <c r="J1662" s="49">
        <f>'Predikcia 15min'!R1659</f>
        <v>80.38</v>
      </c>
      <c r="K1662" s="47">
        <f t="shared" si="25"/>
        <v>236.99008620000001</v>
      </c>
      <c r="M1662" s="135">
        <f>'Predikcia 15min'!K1659</f>
        <v>5</v>
      </c>
      <c r="N1662" s="10">
        <v>3</v>
      </c>
    </row>
    <row r="1663" spans="3:14" ht="15.75" thickBot="1">
      <c r="C1663" s="93">
        <f>'Predikcia 15min'!A1660</f>
        <v>45765</v>
      </c>
      <c r="D1663" s="138">
        <f>'Predikcia 15min'!B1660</f>
        <v>17.260416666666444</v>
      </c>
      <c r="E1663" s="68">
        <f>'Predikcia 15min'!G1660</f>
        <v>13903.5</v>
      </c>
      <c r="F1663" s="69">
        <f>'Predikcia 15min'!O1660</f>
        <v>10199</v>
      </c>
      <c r="G1663" s="70">
        <f>'Predikcia 15min'!P1660</f>
        <v>167</v>
      </c>
      <c r="H1663" s="142">
        <v>3</v>
      </c>
      <c r="I1663" s="144">
        <f>'DHS2025'!L1659/1000</f>
        <v>3.052</v>
      </c>
      <c r="J1663" s="49">
        <f>'Predikcia 15min'!R1660</f>
        <v>80.38</v>
      </c>
      <c r="K1663" s="47">
        <f t="shared" si="25"/>
        <v>237.06776239999999</v>
      </c>
      <c r="M1663" s="135">
        <f>'Predikcia 15min'!K1660</f>
        <v>5</v>
      </c>
      <c r="N1663" s="10">
        <v>3</v>
      </c>
    </row>
    <row r="1664" spans="3:14" ht="15.75" thickBot="1">
      <c r="C1664" s="93">
        <f>'Predikcia 15min'!A1661</f>
        <v>45765</v>
      </c>
      <c r="D1664" s="138">
        <f>'Predikcia 15min'!B1661</f>
        <v>17.270833333333112</v>
      </c>
      <c r="E1664" s="68">
        <f>'Predikcia 15min'!G1661</f>
        <v>13515</v>
      </c>
      <c r="F1664" s="69">
        <f>'Predikcia 15min'!O1661</f>
        <v>10303</v>
      </c>
      <c r="G1664" s="70">
        <f>'Predikcia 15min'!P1661</f>
        <v>159</v>
      </c>
      <c r="H1664" s="142">
        <v>3</v>
      </c>
      <c r="I1664" s="144">
        <f>'DHS2025'!L1660/1000</f>
        <v>3.0790000000000002</v>
      </c>
      <c r="J1664" s="49">
        <f>'Predikcia 15min'!R1661</f>
        <v>80.38</v>
      </c>
      <c r="K1664" s="47">
        <f t="shared" si="25"/>
        <v>239.16501980000001</v>
      </c>
      <c r="M1664" s="135">
        <f>'Predikcia 15min'!K1661</f>
        <v>5</v>
      </c>
      <c r="N1664" s="10">
        <v>3</v>
      </c>
    </row>
    <row r="1665" spans="3:14" ht="15.75" thickBot="1">
      <c r="C1665" s="93">
        <f>'Predikcia 15min'!A1662</f>
        <v>45765</v>
      </c>
      <c r="D1665" s="138">
        <f>'Predikcia 15min'!B1662</f>
        <v>17.28124999999978</v>
      </c>
      <c r="E1665" s="68">
        <f>'Predikcia 15min'!G1662</f>
        <v>12879</v>
      </c>
      <c r="F1665" s="69">
        <f>'Predikcia 15min'!O1662</f>
        <v>9669</v>
      </c>
      <c r="G1665" s="70">
        <f>'Predikcia 15min'!P1662</f>
        <v>830</v>
      </c>
      <c r="H1665" s="142">
        <v>3</v>
      </c>
      <c r="I1665" s="144">
        <f>'DHS2025'!L1661/1000</f>
        <v>3.0680000000000001</v>
      </c>
      <c r="J1665" s="49">
        <f>'Predikcia 15min'!R1662</f>
        <v>80.38</v>
      </c>
      <c r="K1665" s="47">
        <f t="shared" si="25"/>
        <v>238.31058159999998</v>
      </c>
      <c r="M1665" s="135">
        <f>'Predikcia 15min'!K1662</f>
        <v>5</v>
      </c>
      <c r="N1665" s="10">
        <v>3</v>
      </c>
    </row>
    <row r="1666" spans="3:14" ht="15.75" thickBot="1">
      <c r="C1666" s="93">
        <f>'Predikcia 15min'!A1663</f>
        <v>45765</v>
      </c>
      <c r="D1666" s="138">
        <f>'Predikcia 15min'!B1663</f>
        <v>17.291666666666448</v>
      </c>
      <c r="E1666" s="68">
        <f>'Predikcia 15min'!G1663</f>
        <v>12283.75</v>
      </c>
      <c r="F1666" s="69">
        <f>'Predikcia 15min'!O1663</f>
        <v>10142</v>
      </c>
      <c r="G1666" s="70">
        <f>'Predikcia 15min'!P1663</f>
        <v>12</v>
      </c>
      <c r="H1666" s="142">
        <v>3</v>
      </c>
      <c r="I1666" s="144">
        <f>'DHS2025'!L1662/1000</f>
        <v>3.0489999999999999</v>
      </c>
      <c r="J1666" s="49">
        <f>'Predikcia 15min'!R1663</f>
        <v>86.13</v>
      </c>
      <c r="K1666" s="47">
        <f t="shared" si="25"/>
        <v>254.19116629999996</v>
      </c>
      <c r="M1666" s="135">
        <f>'Predikcia 15min'!K1663</f>
        <v>5</v>
      </c>
      <c r="N1666" s="10">
        <v>3</v>
      </c>
    </row>
    <row r="1667" spans="3:14" ht="15.75" thickBot="1">
      <c r="C1667" s="93">
        <f>'Predikcia 15min'!A1664</f>
        <v>45765</v>
      </c>
      <c r="D1667" s="138">
        <f>'Predikcia 15min'!B1664</f>
        <v>17.302083333333115</v>
      </c>
      <c r="E1667" s="68">
        <f>'Predikcia 15min'!G1664</f>
        <v>11760.25</v>
      </c>
      <c r="F1667" s="69">
        <f>'Predikcia 15min'!O1664</f>
        <v>10461</v>
      </c>
      <c r="G1667" s="70">
        <f>'Predikcia 15min'!P1664</f>
        <v>52</v>
      </c>
      <c r="H1667" s="142">
        <v>3</v>
      </c>
      <c r="I1667" s="144">
        <f>'DHS2025'!L1663/1000</f>
        <v>3.0680000000000001</v>
      </c>
      <c r="J1667" s="49">
        <f>'Predikcia 15min'!R1664</f>
        <v>86.13</v>
      </c>
      <c r="K1667" s="47">
        <f t="shared" si="25"/>
        <v>255.77517159999996</v>
      </c>
      <c r="M1667" s="135">
        <f>'Predikcia 15min'!K1664</f>
        <v>4</v>
      </c>
      <c r="N1667" s="10">
        <v>3</v>
      </c>
    </row>
    <row r="1668" spans="3:14" ht="15.75" thickBot="1">
      <c r="C1668" s="93">
        <f>'Predikcia 15min'!A1665</f>
        <v>45765</v>
      </c>
      <c r="D1668" s="138">
        <f>'Predikcia 15min'!B1665</f>
        <v>17.312499999999783</v>
      </c>
      <c r="E1668" s="68">
        <f>'Predikcia 15min'!G1665</f>
        <v>11057.5</v>
      </c>
      <c r="F1668" s="69">
        <f>'Predikcia 15min'!O1665</f>
        <v>10575</v>
      </c>
      <c r="G1668" s="70">
        <f>'Predikcia 15min'!P1665</f>
        <v>126</v>
      </c>
      <c r="H1668" s="142">
        <v>3</v>
      </c>
      <c r="I1668" s="144">
        <f>'DHS2025'!L1664/1000</f>
        <v>3.0619999999999998</v>
      </c>
      <c r="J1668" s="49">
        <f>'Predikcia 15min'!R1665</f>
        <v>86.13</v>
      </c>
      <c r="K1668" s="47">
        <f t="shared" si="25"/>
        <v>255.27495939999994</v>
      </c>
      <c r="M1668" s="135">
        <f>'Predikcia 15min'!K1665</f>
        <v>4</v>
      </c>
      <c r="N1668" s="10">
        <v>3</v>
      </c>
    </row>
    <row r="1669" spans="3:14" ht="15.75" thickBot="1">
      <c r="C1669" s="93">
        <f>'Predikcia 15min'!A1666</f>
        <v>45765</v>
      </c>
      <c r="D1669" s="138">
        <f>'Predikcia 15min'!B1666</f>
        <v>17.322916666666451</v>
      </c>
      <c r="E1669" s="68">
        <f>'Predikcia 15min'!G1666</f>
        <v>10779.25</v>
      </c>
      <c r="F1669" s="69">
        <f>'Predikcia 15min'!O1666</f>
        <v>10317</v>
      </c>
      <c r="G1669" s="70">
        <f>'Predikcia 15min'!P1666</f>
        <v>14</v>
      </c>
      <c r="H1669" s="142">
        <v>3</v>
      </c>
      <c r="I1669" s="144">
        <f>'DHS2025'!L1665/1000</f>
        <v>3.0640000000000001</v>
      </c>
      <c r="J1669" s="49">
        <f>'Predikcia 15min'!R1666</f>
        <v>86.13</v>
      </c>
      <c r="K1669" s="47">
        <f t="shared" si="25"/>
        <v>255.44169679999996</v>
      </c>
      <c r="M1669" s="135">
        <f>'Predikcia 15min'!K1666</f>
        <v>4</v>
      </c>
      <c r="N1669" s="10">
        <v>3</v>
      </c>
    </row>
    <row r="1670" spans="3:14" ht="15.75" thickBot="1">
      <c r="C1670" s="93">
        <f>'Predikcia 15min'!A1667</f>
        <v>45765</v>
      </c>
      <c r="D1670" s="138">
        <f>'Predikcia 15min'!B1667</f>
        <v>17.333333333333119</v>
      </c>
      <c r="E1670" s="68">
        <f>'Predikcia 15min'!G1667</f>
        <v>10436.5</v>
      </c>
      <c r="F1670" s="69">
        <f>'Predikcia 15min'!O1667</f>
        <v>9800</v>
      </c>
      <c r="G1670" s="70">
        <f>'Predikcia 15min'!P1667</f>
        <v>710</v>
      </c>
      <c r="H1670" s="142">
        <v>3</v>
      </c>
      <c r="I1670" s="144">
        <f>'DHS2025'!L1666/1000</f>
        <v>3.0659999999999998</v>
      </c>
      <c r="J1670" s="49">
        <f>'Predikcia 15min'!R1667</f>
        <v>87.7</v>
      </c>
      <c r="K1670" s="47">
        <f t="shared" si="25"/>
        <v>260.373918</v>
      </c>
      <c r="M1670" s="135">
        <f>'Predikcia 15min'!K1667</f>
        <v>4</v>
      </c>
      <c r="N1670" s="10">
        <v>3</v>
      </c>
    </row>
    <row r="1671" spans="3:14" ht="15.75" thickBot="1">
      <c r="C1671" s="93">
        <f>'Predikcia 15min'!A1668</f>
        <v>45765</v>
      </c>
      <c r="D1671" s="138">
        <f>'Predikcia 15min'!B1668</f>
        <v>17.343749999999787</v>
      </c>
      <c r="E1671" s="68">
        <f>'Predikcia 15min'!G1668</f>
        <v>10772.5</v>
      </c>
      <c r="F1671" s="69">
        <f>'Predikcia 15min'!O1668</f>
        <v>7910</v>
      </c>
      <c r="G1671" s="70">
        <f>'Predikcia 15min'!P1668</f>
        <v>2593</v>
      </c>
      <c r="H1671" s="142">
        <v>3</v>
      </c>
      <c r="I1671" s="144">
        <f>'DHS2025'!L1667/1000</f>
        <v>3.0710000000000002</v>
      </c>
      <c r="J1671" s="49">
        <f>'Predikcia 15min'!R1668</f>
        <v>87.7</v>
      </c>
      <c r="K1671" s="47">
        <f t="shared" ref="K1671:K1734" si="26">(J1671*0.99-1.9)*I1671</f>
        <v>260.79853300000002</v>
      </c>
      <c r="M1671" s="135">
        <f>'Predikcia 15min'!K1668</f>
        <v>4</v>
      </c>
      <c r="N1671" s="10">
        <v>3</v>
      </c>
    </row>
    <row r="1672" spans="3:14" ht="15.75" thickBot="1">
      <c r="C1672" s="93">
        <f>'Predikcia 15min'!A1669</f>
        <v>45765</v>
      </c>
      <c r="D1672" s="138">
        <f>'Predikcia 15min'!B1669</f>
        <v>17.354166666666455</v>
      </c>
      <c r="E1672" s="68">
        <f>'Predikcia 15min'!G1669</f>
        <v>10798.75</v>
      </c>
      <c r="F1672" s="69">
        <f>'Predikcia 15min'!O1669</f>
        <v>6989</v>
      </c>
      <c r="G1672" s="70">
        <f>'Predikcia 15min'!P1669</f>
        <v>3269</v>
      </c>
      <c r="H1672" s="142">
        <v>3</v>
      </c>
      <c r="I1672" s="144">
        <f>'DHS2025'!L1668/1000</f>
        <v>3.0529999999999999</v>
      </c>
      <c r="J1672" s="49">
        <f>'Predikcia 15min'!R1669</f>
        <v>87.7</v>
      </c>
      <c r="K1672" s="47">
        <f t="shared" si="26"/>
        <v>259.26991900000002</v>
      </c>
      <c r="M1672" s="135">
        <f>'Predikcia 15min'!K1669</f>
        <v>4</v>
      </c>
      <c r="N1672" s="10">
        <v>3</v>
      </c>
    </row>
    <row r="1673" spans="3:14" ht="15.75" thickBot="1">
      <c r="C1673" s="93">
        <f>'Predikcia 15min'!A1670</f>
        <v>45765</v>
      </c>
      <c r="D1673" s="138">
        <f>'Predikcia 15min'!B1670</f>
        <v>17.364583333333123</v>
      </c>
      <c r="E1673" s="68">
        <f>'Predikcia 15min'!G1670</f>
        <v>10999.75</v>
      </c>
      <c r="F1673" s="69">
        <f>'Predikcia 15min'!O1670</f>
        <v>6933</v>
      </c>
      <c r="G1673" s="70">
        <f>'Predikcia 15min'!P1670</f>
        <v>3756</v>
      </c>
      <c r="H1673" s="142">
        <v>3</v>
      </c>
      <c r="I1673" s="144">
        <f>'DHS2025'!L1669/1000</f>
        <v>3.05</v>
      </c>
      <c r="J1673" s="49">
        <f>'Predikcia 15min'!R1670</f>
        <v>87.7</v>
      </c>
      <c r="K1673" s="47">
        <f t="shared" si="26"/>
        <v>259.01515000000001</v>
      </c>
      <c r="M1673" s="135">
        <f>'Predikcia 15min'!K1670</f>
        <v>4</v>
      </c>
      <c r="N1673" s="10">
        <v>3</v>
      </c>
    </row>
    <row r="1674" spans="3:14" ht="15.75" thickBot="1">
      <c r="C1674" s="93">
        <f>'Predikcia 15min'!A1671</f>
        <v>45765</v>
      </c>
      <c r="D1674" s="138">
        <f>'Predikcia 15min'!B1671</f>
        <v>17.37499999999979</v>
      </c>
      <c r="E1674" s="68">
        <f>'Predikcia 15min'!G1671</f>
        <v>10851.5</v>
      </c>
      <c r="F1674" s="69">
        <f>'Predikcia 15min'!O1671</f>
        <v>6191</v>
      </c>
      <c r="G1674" s="70">
        <f>'Predikcia 15min'!P1671</f>
        <v>2874</v>
      </c>
      <c r="H1674" s="142">
        <v>1.5</v>
      </c>
      <c r="I1674" s="144">
        <f>'DHS2025'!L1670/1000</f>
        <v>2.2080000000000002</v>
      </c>
      <c r="J1674" s="49">
        <f>'Predikcia 15min'!R1671</f>
        <v>89.77</v>
      </c>
      <c r="K1674" s="47">
        <f t="shared" si="26"/>
        <v>192.03483839999998</v>
      </c>
      <c r="M1674" s="135">
        <f>'Predikcia 15min'!K1671</f>
        <v>4</v>
      </c>
      <c r="N1674" s="10">
        <v>1.5</v>
      </c>
    </row>
    <row r="1675" spans="3:14" ht="15.75" thickBot="1">
      <c r="C1675" s="93">
        <f>'Predikcia 15min'!A1672</f>
        <v>45765</v>
      </c>
      <c r="D1675" s="138">
        <f>'Predikcia 15min'!B1672</f>
        <v>17.385416666666458</v>
      </c>
      <c r="E1675" s="68">
        <f>'Predikcia 15min'!G1672</f>
        <v>10653.75</v>
      </c>
      <c r="F1675" s="69">
        <f>'Predikcia 15min'!O1672</f>
        <v>6804</v>
      </c>
      <c r="G1675" s="70">
        <f>'Predikcia 15min'!P1672</f>
        <v>109</v>
      </c>
      <c r="H1675" s="142">
        <v>1.5</v>
      </c>
      <c r="I1675" s="144">
        <f>'DHS2025'!L1671/1000</f>
        <v>1.5580000000000001</v>
      </c>
      <c r="J1675" s="49">
        <f>'Predikcia 15min'!R1672</f>
        <v>89.77</v>
      </c>
      <c r="K1675" s="47">
        <f t="shared" si="26"/>
        <v>135.50284339999999</v>
      </c>
      <c r="M1675" s="135">
        <f>'Predikcia 15min'!K1672</f>
        <v>4</v>
      </c>
      <c r="N1675" s="10">
        <v>1.5</v>
      </c>
    </row>
    <row r="1676" spans="3:14" ht="15.75" thickBot="1">
      <c r="C1676" s="93">
        <f>'Predikcia 15min'!A1673</f>
        <v>45765</v>
      </c>
      <c r="D1676" s="138">
        <f>'Predikcia 15min'!B1673</f>
        <v>17.395833333333126</v>
      </c>
      <c r="E1676" s="68">
        <f>'Predikcia 15min'!G1673</f>
        <v>10269.25</v>
      </c>
      <c r="F1676" s="69">
        <f>'Predikcia 15min'!O1673</f>
        <v>6657</v>
      </c>
      <c r="G1676" s="70">
        <f>'Predikcia 15min'!P1673</f>
        <v>83</v>
      </c>
      <c r="H1676" s="142">
        <v>1.5</v>
      </c>
      <c r="I1676" s="144">
        <f>'DHS2025'!L1672/1000</f>
        <v>1.5569999999999999</v>
      </c>
      <c r="J1676" s="49">
        <f>'Predikcia 15min'!R1673</f>
        <v>89.77</v>
      </c>
      <c r="K1676" s="47">
        <f t="shared" si="26"/>
        <v>135.41587109999998</v>
      </c>
      <c r="M1676" s="135">
        <f>'Predikcia 15min'!K1673</f>
        <v>4</v>
      </c>
      <c r="N1676" s="10">
        <v>1.5</v>
      </c>
    </row>
    <row r="1677" spans="3:14" ht="15.75" thickBot="1">
      <c r="C1677" s="93">
        <f>'Predikcia 15min'!A1674</f>
        <v>45765</v>
      </c>
      <c r="D1677" s="138">
        <f>'Predikcia 15min'!B1674</f>
        <v>17.406249999999794</v>
      </c>
      <c r="E1677" s="68">
        <f>'Predikcia 15min'!G1674</f>
        <v>10427</v>
      </c>
      <c r="F1677" s="69">
        <f>'Predikcia 15min'!O1674</f>
        <v>6526</v>
      </c>
      <c r="G1677" s="70">
        <f>'Predikcia 15min'!P1674</f>
        <v>112</v>
      </c>
      <c r="H1677" s="142">
        <v>1.5</v>
      </c>
      <c r="I1677" s="144">
        <f>'DHS2025'!L1673/1000</f>
        <v>1.5580000000000001</v>
      </c>
      <c r="J1677" s="49">
        <f>'Predikcia 15min'!R1674</f>
        <v>89.77</v>
      </c>
      <c r="K1677" s="47">
        <f t="shared" si="26"/>
        <v>135.50284339999999</v>
      </c>
      <c r="M1677" s="135">
        <f>'Predikcia 15min'!K1674</f>
        <v>4</v>
      </c>
      <c r="N1677" s="10">
        <v>1.5</v>
      </c>
    </row>
    <row r="1678" spans="3:14" ht="15.75" thickBot="1">
      <c r="C1678" s="93">
        <f>'Predikcia 15min'!A1675</f>
        <v>45765</v>
      </c>
      <c r="D1678" s="138">
        <f>'Predikcia 15min'!B1675</f>
        <v>17.416666666666462</v>
      </c>
      <c r="E1678" s="68">
        <f>'Predikcia 15min'!G1675</f>
        <v>10868.25</v>
      </c>
      <c r="F1678" s="69">
        <f>'Predikcia 15min'!O1675</f>
        <v>6627</v>
      </c>
      <c r="G1678" s="70">
        <f>'Predikcia 15min'!P1675</f>
        <v>14</v>
      </c>
      <c r="H1678" s="142">
        <v>1.5</v>
      </c>
      <c r="I1678" s="144">
        <f>'DHS2025'!L1674/1000</f>
        <v>1.5720000000000001</v>
      </c>
      <c r="J1678" s="49">
        <f>'Predikcia 15min'!R1675</f>
        <v>90.12</v>
      </c>
      <c r="K1678" s="47">
        <f t="shared" si="26"/>
        <v>137.26515359999999</v>
      </c>
      <c r="M1678" s="135">
        <f>'Predikcia 15min'!K1675</f>
        <v>4</v>
      </c>
      <c r="N1678" s="10">
        <v>1.5</v>
      </c>
    </row>
    <row r="1679" spans="3:14" ht="15.75" thickBot="1">
      <c r="C1679" s="93">
        <f>'Predikcia 15min'!A1676</f>
        <v>45765</v>
      </c>
      <c r="D1679" s="138">
        <f>'Predikcia 15min'!B1676</f>
        <v>17.42708333333313</v>
      </c>
      <c r="E1679" s="68">
        <f>'Predikcia 15min'!G1676</f>
        <v>10331</v>
      </c>
      <c r="F1679" s="69">
        <f>'Predikcia 15min'!O1676</f>
        <v>6855</v>
      </c>
      <c r="G1679" s="70">
        <f>'Predikcia 15min'!P1676</f>
        <v>468</v>
      </c>
      <c r="H1679" s="142">
        <v>1.5</v>
      </c>
      <c r="I1679" s="144">
        <f>'DHS2025'!L1675/1000</f>
        <v>1.56</v>
      </c>
      <c r="J1679" s="49">
        <f>'Predikcia 15min'!R1676</f>
        <v>90.12</v>
      </c>
      <c r="K1679" s="47">
        <f t="shared" si="26"/>
        <v>136.21732800000001</v>
      </c>
      <c r="M1679" s="135">
        <f>'Predikcia 15min'!K1676</f>
        <v>4</v>
      </c>
      <c r="N1679" s="10">
        <v>1.5</v>
      </c>
    </row>
    <row r="1680" spans="3:14" ht="15.75" thickBot="1">
      <c r="C1680" s="93">
        <f>'Predikcia 15min'!A1677</f>
        <v>45765</v>
      </c>
      <c r="D1680" s="138">
        <f>'Predikcia 15min'!B1677</f>
        <v>17.437499999999797</v>
      </c>
      <c r="E1680" s="68">
        <f>'Predikcia 15min'!G1677</f>
        <v>9918.5</v>
      </c>
      <c r="F1680" s="69">
        <f>'Predikcia 15min'!O1677</f>
        <v>6509</v>
      </c>
      <c r="G1680" s="70">
        <f>'Predikcia 15min'!P1677</f>
        <v>495</v>
      </c>
      <c r="H1680" s="142">
        <v>1.5</v>
      </c>
      <c r="I1680" s="144">
        <f>'DHS2025'!L1676/1000</f>
        <v>1.556</v>
      </c>
      <c r="J1680" s="49">
        <f>'Predikcia 15min'!R1677</f>
        <v>90.12</v>
      </c>
      <c r="K1680" s="47">
        <f t="shared" si="26"/>
        <v>135.86805279999999</v>
      </c>
      <c r="M1680" s="135">
        <f>'Predikcia 15min'!K1677</f>
        <v>4</v>
      </c>
      <c r="N1680" s="10">
        <v>1.5</v>
      </c>
    </row>
    <row r="1681" spans="3:14" ht="15.75" thickBot="1">
      <c r="C1681" s="93">
        <f>'Predikcia 15min'!A1678</f>
        <v>45765</v>
      </c>
      <c r="D1681" s="138">
        <f>'Predikcia 15min'!B1678</f>
        <v>17.447916666666465</v>
      </c>
      <c r="E1681" s="68">
        <f>'Predikcia 15min'!G1678</f>
        <v>9965</v>
      </c>
      <c r="F1681" s="69">
        <f>'Predikcia 15min'!O1678</f>
        <v>6342</v>
      </c>
      <c r="G1681" s="70">
        <f>'Predikcia 15min'!P1678</f>
        <v>481</v>
      </c>
      <c r="H1681" s="142">
        <v>1.5</v>
      </c>
      <c r="I1681" s="144">
        <f>'DHS2025'!L1677/1000</f>
        <v>1.556</v>
      </c>
      <c r="J1681" s="49">
        <f>'Predikcia 15min'!R1678</f>
        <v>90.12</v>
      </c>
      <c r="K1681" s="47">
        <f t="shared" si="26"/>
        <v>135.86805279999999</v>
      </c>
      <c r="M1681" s="135">
        <f>'Predikcia 15min'!K1678</f>
        <v>4</v>
      </c>
      <c r="N1681" s="10">
        <v>1.5</v>
      </c>
    </row>
    <row r="1682" spans="3:14" ht="15.75" thickBot="1">
      <c r="C1682" s="93">
        <f>'Predikcia 15min'!A1679</f>
        <v>45765</v>
      </c>
      <c r="D1682" s="138">
        <f>'Predikcia 15min'!B1679</f>
        <v>17.458333333333133</v>
      </c>
      <c r="E1682" s="68">
        <f>'Predikcia 15min'!G1679</f>
        <v>10043.75</v>
      </c>
      <c r="F1682" s="69">
        <f>'Predikcia 15min'!O1679</f>
        <v>6009</v>
      </c>
      <c r="G1682" s="70">
        <f>'Predikcia 15min'!P1679</f>
        <v>524</v>
      </c>
      <c r="H1682" s="142">
        <v>1.5</v>
      </c>
      <c r="I1682" s="144">
        <f>'DHS2025'!L1678/1000</f>
        <v>1.56</v>
      </c>
      <c r="J1682" s="49">
        <f>'Predikcia 15min'!R1679</f>
        <v>88.16</v>
      </c>
      <c r="K1682" s="47">
        <f t="shared" si="26"/>
        <v>133.19030399999997</v>
      </c>
      <c r="M1682" s="135">
        <f>'Predikcia 15min'!K1679</f>
        <v>4</v>
      </c>
      <c r="N1682" s="10">
        <v>1.5</v>
      </c>
    </row>
    <row r="1683" spans="3:14" ht="15.75" thickBot="1">
      <c r="C1683" s="93">
        <f>'Predikcia 15min'!A1680</f>
        <v>45765</v>
      </c>
      <c r="D1683" s="138">
        <f>'Predikcia 15min'!B1680</f>
        <v>17.468749999999801</v>
      </c>
      <c r="E1683" s="68">
        <f>'Predikcia 15min'!G1680</f>
        <v>9496.5</v>
      </c>
      <c r="F1683" s="69">
        <f>'Predikcia 15min'!O1680</f>
        <v>6521</v>
      </c>
      <c r="G1683" s="70">
        <f>'Predikcia 15min'!P1680</f>
        <v>496</v>
      </c>
      <c r="H1683" s="142">
        <v>1.5</v>
      </c>
      <c r="I1683" s="144">
        <f>'DHS2025'!L1679/1000</f>
        <v>1.56</v>
      </c>
      <c r="J1683" s="49">
        <f>'Predikcia 15min'!R1680</f>
        <v>88.16</v>
      </c>
      <c r="K1683" s="47">
        <f t="shared" si="26"/>
        <v>133.19030399999997</v>
      </c>
      <c r="M1683" s="135">
        <f>'Predikcia 15min'!K1680</f>
        <v>4</v>
      </c>
      <c r="N1683" s="10">
        <v>1.5</v>
      </c>
    </row>
    <row r="1684" spans="3:14" ht="15.75" thickBot="1">
      <c r="C1684" s="93">
        <f>'Predikcia 15min'!A1681</f>
        <v>45765</v>
      </c>
      <c r="D1684" s="138">
        <f>'Predikcia 15min'!B1681</f>
        <v>17.479166666666469</v>
      </c>
      <c r="E1684" s="68">
        <f>'Predikcia 15min'!G1681</f>
        <v>9733.25</v>
      </c>
      <c r="F1684" s="69">
        <f>'Predikcia 15min'!O1681</f>
        <v>5971</v>
      </c>
      <c r="G1684" s="70">
        <f>'Predikcia 15min'!P1681</f>
        <v>716</v>
      </c>
      <c r="H1684" s="142">
        <v>1.5</v>
      </c>
      <c r="I1684" s="144">
        <f>'DHS2025'!L1680/1000</f>
        <v>1.5649999999999999</v>
      </c>
      <c r="J1684" s="49">
        <f>'Predikcia 15min'!R1681</f>
        <v>88.16</v>
      </c>
      <c r="K1684" s="47">
        <f t="shared" si="26"/>
        <v>133.61719599999998</v>
      </c>
      <c r="M1684" s="135">
        <f>'Predikcia 15min'!K1681</f>
        <v>4</v>
      </c>
      <c r="N1684" s="10">
        <v>1.5</v>
      </c>
    </row>
    <row r="1685" spans="3:14" ht="15.75" thickBot="1">
      <c r="C1685" s="93">
        <f>'Predikcia 15min'!A1682</f>
        <v>45765</v>
      </c>
      <c r="D1685" s="138">
        <f>'Predikcia 15min'!B1682</f>
        <v>17.489583333333137</v>
      </c>
      <c r="E1685" s="68">
        <f>'Predikcia 15min'!G1682</f>
        <v>9573.5</v>
      </c>
      <c r="F1685" s="69">
        <f>'Predikcia 15min'!O1682</f>
        <v>5780</v>
      </c>
      <c r="G1685" s="70">
        <f>'Predikcia 15min'!P1682</f>
        <v>877</v>
      </c>
      <c r="H1685" s="142">
        <v>1.5</v>
      </c>
      <c r="I1685" s="144">
        <f>'DHS2025'!L1681/1000</f>
        <v>1.534</v>
      </c>
      <c r="J1685" s="49">
        <f>'Predikcia 15min'!R1682</f>
        <v>88.16</v>
      </c>
      <c r="K1685" s="47">
        <f t="shared" si="26"/>
        <v>130.97046559999998</v>
      </c>
      <c r="M1685" s="135">
        <f>'Predikcia 15min'!K1682</f>
        <v>4</v>
      </c>
      <c r="N1685" s="10">
        <v>1.5</v>
      </c>
    </row>
    <row r="1686" spans="3:14" ht="15.75" thickBot="1">
      <c r="C1686" s="93">
        <f>'Predikcia 15min'!A1683</f>
        <v>45765</v>
      </c>
      <c r="D1686" s="138">
        <f>'Predikcia 15min'!B1683</f>
        <v>17.499999999999805</v>
      </c>
      <c r="E1686" s="68">
        <f>'Predikcia 15min'!G1683</f>
        <v>9575.75</v>
      </c>
      <c r="F1686" s="69">
        <f>'Predikcia 15min'!O1683</f>
        <v>5639</v>
      </c>
      <c r="G1686" s="70">
        <f>'Predikcia 15min'!P1683</f>
        <v>1133</v>
      </c>
      <c r="H1686" s="142">
        <v>1.5</v>
      </c>
      <c r="I1686" s="144">
        <f>'DHS2025'!L1682/1000</f>
        <v>1.581</v>
      </c>
      <c r="J1686" s="49">
        <f>'Predikcia 15min'!R1683</f>
        <v>79.42</v>
      </c>
      <c r="K1686" s="47">
        <f t="shared" si="26"/>
        <v>121.30348979999998</v>
      </c>
      <c r="M1686" s="135">
        <f>'Predikcia 15min'!K1683</f>
        <v>4</v>
      </c>
      <c r="N1686" s="10">
        <v>1.5</v>
      </c>
    </row>
    <row r="1687" spans="3:14" ht="15.75" thickBot="1">
      <c r="C1687" s="93">
        <f>'Predikcia 15min'!A1684</f>
        <v>45765</v>
      </c>
      <c r="D1687" s="138">
        <f>'Predikcia 15min'!B1684</f>
        <v>17.510416666666472</v>
      </c>
      <c r="E1687" s="68">
        <f>'Predikcia 15min'!G1684</f>
        <v>9645.5</v>
      </c>
      <c r="F1687" s="69">
        <f>'Predikcia 15min'!O1684</f>
        <v>5217</v>
      </c>
      <c r="G1687" s="70">
        <f>'Predikcia 15min'!P1684</f>
        <v>1698</v>
      </c>
      <c r="H1687" s="142">
        <v>1.5</v>
      </c>
      <c r="I1687" s="144">
        <f>'DHS2025'!L1683/1000</f>
        <v>1.5660000000000001</v>
      </c>
      <c r="J1687" s="49">
        <f>'Predikcia 15min'!R1684</f>
        <v>79.42</v>
      </c>
      <c r="K1687" s="47">
        <f t="shared" si="26"/>
        <v>120.1526028</v>
      </c>
      <c r="M1687" s="135">
        <f>'Predikcia 15min'!K1684</f>
        <v>4</v>
      </c>
      <c r="N1687" s="10">
        <v>1.5</v>
      </c>
    </row>
    <row r="1688" spans="3:14" ht="15.75" thickBot="1">
      <c r="C1688" s="93">
        <f>'Predikcia 15min'!A1685</f>
        <v>45765</v>
      </c>
      <c r="D1688" s="138">
        <f>'Predikcia 15min'!B1685</f>
        <v>17.52083333333314</v>
      </c>
      <c r="E1688" s="68">
        <f>'Predikcia 15min'!G1685</f>
        <v>9624.25</v>
      </c>
      <c r="F1688" s="69">
        <f>'Predikcia 15min'!O1685</f>
        <v>5017</v>
      </c>
      <c r="G1688" s="70">
        <f>'Predikcia 15min'!P1685</f>
        <v>1529</v>
      </c>
      <c r="H1688" s="142">
        <v>1.5</v>
      </c>
      <c r="I1688" s="144">
        <f>'DHS2025'!L1684/1000</f>
        <v>1.5620000000000001</v>
      </c>
      <c r="J1688" s="49">
        <f>'Predikcia 15min'!R1685</f>
        <v>79.42</v>
      </c>
      <c r="K1688" s="47">
        <f t="shared" si="26"/>
        <v>119.84569959999999</v>
      </c>
      <c r="M1688" s="135">
        <f>'Predikcia 15min'!K1685</f>
        <v>4</v>
      </c>
      <c r="N1688" s="10">
        <v>1.5</v>
      </c>
    </row>
    <row r="1689" spans="3:14" ht="15.75" thickBot="1">
      <c r="C1689" s="93">
        <f>'Predikcia 15min'!A1686</f>
        <v>45765</v>
      </c>
      <c r="D1689" s="138">
        <f>'Predikcia 15min'!B1686</f>
        <v>17.531249999999808</v>
      </c>
      <c r="E1689" s="68">
        <f>'Predikcia 15min'!G1686</f>
        <v>9796</v>
      </c>
      <c r="F1689" s="69">
        <f>'Predikcia 15min'!O1686</f>
        <v>5199</v>
      </c>
      <c r="G1689" s="70">
        <f>'Predikcia 15min'!P1686</f>
        <v>1586</v>
      </c>
      <c r="H1689" s="142">
        <v>1.5</v>
      </c>
      <c r="I1689" s="144">
        <f>'DHS2025'!L1685/1000</f>
        <v>1.554</v>
      </c>
      <c r="J1689" s="49">
        <f>'Predikcia 15min'!R1686</f>
        <v>79.42</v>
      </c>
      <c r="K1689" s="47">
        <f t="shared" si="26"/>
        <v>119.23189319999999</v>
      </c>
      <c r="M1689" s="135">
        <f>'Predikcia 15min'!K1686</f>
        <v>4</v>
      </c>
      <c r="N1689" s="10">
        <v>1.5</v>
      </c>
    </row>
    <row r="1690" spans="3:14" ht="15.75" thickBot="1">
      <c r="C1690" s="93">
        <f>'Predikcia 15min'!A1687</f>
        <v>45765</v>
      </c>
      <c r="D1690" s="138">
        <f>'Predikcia 15min'!B1687</f>
        <v>17.541666666666476</v>
      </c>
      <c r="E1690" s="68">
        <f>'Predikcia 15min'!G1687</f>
        <v>9607</v>
      </c>
      <c r="F1690" s="69">
        <f>'Predikcia 15min'!O1687</f>
        <v>5053</v>
      </c>
      <c r="G1690" s="70">
        <f>'Predikcia 15min'!P1687</f>
        <v>1488</v>
      </c>
      <c r="H1690" s="142">
        <v>1.5</v>
      </c>
      <c r="I1690" s="144">
        <f>'DHS2025'!L1686/1000</f>
        <v>1.5589999999999999</v>
      </c>
      <c r="J1690" s="49">
        <f>'Predikcia 15min'!R1687</f>
        <v>69.430000000000007</v>
      </c>
      <c r="K1690" s="47">
        <f t="shared" si="26"/>
        <v>104.19685630000001</v>
      </c>
      <c r="M1690" s="135">
        <f>'Predikcia 15min'!K1687</f>
        <v>4</v>
      </c>
      <c r="N1690" s="10">
        <v>1.5</v>
      </c>
    </row>
    <row r="1691" spans="3:14" ht="15.75" thickBot="1">
      <c r="C1691" s="93">
        <f>'Predikcia 15min'!A1688</f>
        <v>45765</v>
      </c>
      <c r="D1691" s="138">
        <f>'Predikcia 15min'!B1688</f>
        <v>17.552083333333144</v>
      </c>
      <c r="E1691" s="68">
        <f>'Predikcia 15min'!G1688</f>
        <v>9045.75</v>
      </c>
      <c r="F1691" s="69">
        <f>'Predikcia 15min'!O1688</f>
        <v>4961</v>
      </c>
      <c r="G1691" s="70">
        <f>'Predikcia 15min'!P1688</f>
        <v>1583</v>
      </c>
      <c r="H1691" s="142">
        <v>1.5</v>
      </c>
      <c r="I1691" s="144">
        <f>'DHS2025'!L1687/1000</f>
        <v>1.5549999999999999</v>
      </c>
      <c r="J1691" s="49">
        <f>'Predikcia 15min'!R1688</f>
        <v>69.430000000000007</v>
      </c>
      <c r="K1691" s="47">
        <f t="shared" si="26"/>
        <v>103.9295135</v>
      </c>
      <c r="M1691" s="135">
        <f>'Predikcia 15min'!K1688</f>
        <v>4</v>
      </c>
      <c r="N1691" s="10">
        <v>1.5</v>
      </c>
    </row>
    <row r="1692" spans="3:14" ht="15.75" thickBot="1">
      <c r="C1692" s="93">
        <f>'Predikcia 15min'!A1689</f>
        <v>45765</v>
      </c>
      <c r="D1692" s="138">
        <f>'Predikcia 15min'!B1689</f>
        <v>17.562499999999812</v>
      </c>
      <c r="E1692" s="68">
        <f>'Predikcia 15min'!G1689</f>
        <v>8851.75</v>
      </c>
      <c r="F1692" s="69">
        <f>'Predikcia 15min'!O1689</f>
        <v>4834</v>
      </c>
      <c r="G1692" s="70">
        <f>'Predikcia 15min'!P1689</f>
        <v>2129</v>
      </c>
      <c r="H1692" s="142">
        <v>1.5</v>
      </c>
      <c r="I1692" s="144">
        <f>'DHS2025'!L1688/1000</f>
        <v>1.5640000000000001</v>
      </c>
      <c r="J1692" s="49">
        <f>'Predikcia 15min'!R1689</f>
        <v>69.430000000000007</v>
      </c>
      <c r="K1692" s="47">
        <f t="shared" si="26"/>
        <v>104.53103480000001</v>
      </c>
      <c r="M1692" s="135">
        <f>'Predikcia 15min'!K1689</f>
        <v>3</v>
      </c>
      <c r="N1692" s="10">
        <v>1.5</v>
      </c>
    </row>
    <row r="1693" spans="3:14" ht="15.75" thickBot="1">
      <c r="C1693" s="93">
        <f>'Predikcia 15min'!A1690</f>
        <v>45765</v>
      </c>
      <c r="D1693" s="138">
        <f>'Predikcia 15min'!B1690</f>
        <v>17.57291666666648</v>
      </c>
      <c r="E1693" s="68">
        <f>'Predikcia 15min'!G1690</f>
        <v>8630.75</v>
      </c>
      <c r="F1693" s="69">
        <f>'Predikcia 15min'!O1690</f>
        <v>5112</v>
      </c>
      <c r="G1693" s="70">
        <f>'Predikcia 15min'!P1690</f>
        <v>2003</v>
      </c>
      <c r="H1693" s="142">
        <v>1.5</v>
      </c>
      <c r="I1693" s="144">
        <f>'DHS2025'!L1689/1000</f>
        <v>1.571</v>
      </c>
      <c r="J1693" s="49">
        <f>'Predikcia 15min'!R1690</f>
        <v>69.430000000000007</v>
      </c>
      <c r="K1693" s="47">
        <f t="shared" si="26"/>
        <v>104.9988847</v>
      </c>
      <c r="M1693" s="135">
        <f>'Predikcia 15min'!K1690</f>
        <v>3</v>
      </c>
      <c r="N1693" s="10">
        <v>1.5</v>
      </c>
    </row>
    <row r="1694" spans="3:14" ht="15.75" thickBot="1">
      <c r="C1694" s="93">
        <f>'Predikcia 15min'!A1691</f>
        <v>45765</v>
      </c>
      <c r="D1694" s="138">
        <f>'Predikcia 15min'!B1691</f>
        <v>17.583333333333147</v>
      </c>
      <c r="E1694" s="68">
        <f>'Predikcia 15min'!G1691</f>
        <v>8591.5</v>
      </c>
      <c r="F1694" s="69">
        <f>'Predikcia 15min'!O1691</f>
        <v>4944</v>
      </c>
      <c r="G1694" s="70">
        <f>'Predikcia 15min'!P1691</f>
        <v>1787</v>
      </c>
      <c r="H1694" s="142">
        <v>1.5</v>
      </c>
      <c r="I1694" s="144">
        <f>'DHS2025'!L1690/1000</f>
        <v>1.56</v>
      </c>
      <c r="J1694" s="49">
        <f>'Predikcia 15min'!R1691</f>
        <v>66.849999999999994</v>
      </c>
      <c r="K1694" s="47">
        <f t="shared" si="26"/>
        <v>100.27914</v>
      </c>
      <c r="M1694" s="135">
        <f>'Predikcia 15min'!K1691</f>
        <v>3</v>
      </c>
      <c r="N1694" s="10">
        <v>1.5</v>
      </c>
    </row>
    <row r="1695" spans="3:14" ht="15.75" thickBot="1">
      <c r="C1695" s="93">
        <f>'Predikcia 15min'!A1692</f>
        <v>45765</v>
      </c>
      <c r="D1695" s="138">
        <f>'Predikcia 15min'!B1692</f>
        <v>17.593749999999815</v>
      </c>
      <c r="E1695" s="68">
        <f>'Predikcia 15min'!G1692</f>
        <v>8550.25</v>
      </c>
      <c r="F1695" s="69">
        <f>'Predikcia 15min'!O1692</f>
        <v>4760</v>
      </c>
      <c r="G1695" s="70">
        <f>'Predikcia 15min'!P1692</f>
        <v>1947</v>
      </c>
      <c r="H1695" s="142">
        <v>1.5</v>
      </c>
      <c r="I1695" s="144">
        <f>'DHS2025'!L1691/1000</f>
        <v>1.5489999999999999</v>
      </c>
      <c r="J1695" s="49">
        <f>'Predikcia 15min'!R1692</f>
        <v>66.849999999999994</v>
      </c>
      <c r="K1695" s="47">
        <f t="shared" si="26"/>
        <v>99.572043499999992</v>
      </c>
      <c r="M1695" s="135">
        <f>'Predikcia 15min'!K1692</f>
        <v>3</v>
      </c>
      <c r="N1695" s="10">
        <v>1.5</v>
      </c>
    </row>
    <row r="1696" spans="3:14" ht="15.75" thickBot="1">
      <c r="C1696" s="93">
        <f>'Predikcia 15min'!A1693</f>
        <v>45765</v>
      </c>
      <c r="D1696" s="138">
        <f>'Predikcia 15min'!B1693</f>
        <v>17.604166666666483</v>
      </c>
      <c r="E1696" s="68">
        <f>'Predikcia 15min'!G1693</f>
        <v>8834.25</v>
      </c>
      <c r="F1696" s="69">
        <f>'Predikcia 15min'!O1693</f>
        <v>4688</v>
      </c>
      <c r="G1696" s="70">
        <f>'Predikcia 15min'!P1693</f>
        <v>1933</v>
      </c>
      <c r="H1696" s="142">
        <v>1.5</v>
      </c>
      <c r="I1696" s="144">
        <f>'DHS2025'!L1692/1000</f>
        <v>1.5669999999999999</v>
      </c>
      <c r="J1696" s="49">
        <f>'Predikcia 15min'!R1693</f>
        <v>66.849999999999994</v>
      </c>
      <c r="K1696" s="47">
        <f t="shared" si="26"/>
        <v>100.72911049999999</v>
      </c>
      <c r="M1696" s="135">
        <f>'Predikcia 15min'!K1693</f>
        <v>3</v>
      </c>
      <c r="N1696" s="10">
        <v>1.5</v>
      </c>
    </row>
    <row r="1697" spans="3:14" ht="15.75" thickBot="1">
      <c r="C1697" s="93">
        <f>'Predikcia 15min'!A1694</f>
        <v>45765</v>
      </c>
      <c r="D1697" s="138">
        <f>'Predikcia 15min'!B1694</f>
        <v>17.614583333333151</v>
      </c>
      <c r="E1697" s="68">
        <f>'Predikcia 15min'!G1694</f>
        <v>8942</v>
      </c>
      <c r="F1697" s="69">
        <f>'Predikcia 15min'!O1694</f>
        <v>4547</v>
      </c>
      <c r="G1697" s="70">
        <f>'Predikcia 15min'!P1694</f>
        <v>1891</v>
      </c>
      <c r="H1697" s="142">
        <v>1.5</v>
      </c>
      <c r="I1697" s="144">
        <f>'DHS2025'!L1693/1000</f>
        <v>1.56</v>
      </c>
      <c r="J1697" s="49">
        <f>'Predikcia 15min'!R1694</f>
        <v>66.849999999999994</v>
      </c>
      <c r="K1697" s="47">
        <f t="shared" si="26"/>
        <v>100.27914</v>
      </c>
      <c r="M1697" s="135">
        <f>'Predikcia 15min'!K1694</f>
        <v>3</v>
      </c>
      <c r="N1697" s="10">
        <v>1.5</v>
      </c>
    </row>
    <row r="1698" spans="3:14" ht="15.75" thickBot="1">
      <c r="C1698" s="93">
        <f>'Predikcia 15min'!A1695</f>
        <v>45765</v>
      </c>
      <c r="D1698" s="138">
        <f>'Predikcia 15min'!B1695</f>
        <v>17.624999999999819</v>
      </c>
      <c r="E1698" s="68">
        <f>'Predikcia 15min'!G1695</f>
        <v>9081.75</v>
      </c>
      <c r="F1698" s="69">
        <f>'Predikcia 15min'!O1695</f>
        <v>4736</v>
      </c>
      <c r="G1698" s="70">
        <f>'Predikcia 15min'!P1695</f>
        <v>2119</v>
      </c>
      <c r="H1698" s="142">
        <v>1.5</v>
      </c>
      <c r="I1698" s="144">
        <f>'DHS2025'!L1694/1000</f>
        <v>1.5669999999999999</v>
      </c>
      <c r="J1698" s="49">
        <f>'Predikcia 15min'!R1695</f>
        <v>69.2</v>
      </c>
      <c r="K1698" s="47">
        <f t="shared" si="26"/>
        <v>104.37473599999998</v>
      </c>
      <c r="M1698" s="135">
        <f>'Predikcia 15min'!K1695</f>
        <v>4</v>
      </c>
      <c r="N1698" s="10">
        <v>1.5</v>
      </c>
    </row>
    <row r="1699" spans="3:14" ht="15.75" thickBot="1">
      <c r="C1699" s="93">
        <f>'Predikcia 15min'!A1696</f>
        <v>45765</v>
      </c>
      <c r="D1699" s="138">
        <f>'Predikcia 15min'!B1696</f>
        <v>17.635416666666487</v>
      </c>
      <c r="E1699" s="68">
        <f>'Predikcia 15min'!G1696</f>
        <v>9151.5</v>
      </c>
      <c r="F1699" s="69">
        <f>'Predikcia 15min'!O1696</f>
        <v>4453</v>
      </c>
      <c r="G1699" s="70">
        <f>'Predikcia 15min'!P1696</f>
        <v>2351</v>
      </c>
      <c r="H1699" s="142">
        <v>1.5</v>
      </c>
      <c r="I1699" s="144">
        <f>'DHS2025'!L1695/1000</f>
        <v>1.5609999999999999</v>
      </c>
      <c r="J1699" s="49">
        <f>'Predikcia 15min'!R1696</f>
        <v>69.2</v>
      </c>
      <c r="K1699" s="47">
        <f t="shared" si="26"/>
        <v>103.97508799999999</v>
      </c>
      <c r="M1699" s="135">
        <f>'Predikcia 15min'!K1696</f>
        <v>4</v>
      </c>
      <c r="N1699" s="10">
        <v>1.5</v>
      </c>
    </row>
    <row r="1700" spans="3:14" ht="15.75" thickBot="1">
      <c r="C1700" s="93">
        <f>'Predikcia 15min'!A1697</f>
        <v>45765</v>
      </c>
      <c r="D1700" s="138">
        <f>'Predikcia 15min'!B1697</f>
        <v>17.645833333333155</v>
      </c>
      <c r="E1700" s="68">
        <f>'Predikcia 15min'!G1697</f>
        <v>8854.5</v>
      </c>
      <c r="F1700" s="69">
        <f>'Predikcia 15min'!O1697</f>
        <v>4605</v>
      </c>
      <c r="G1700" s="70">
        <f>'Predikcia 15min'!P1697</f>
        <v>2206</v>
      </c>
      <c r="H1700" s="142">
        <v>1.5</v>
      </c>
      <c r="I1700" s="144">
        <f>'DHS2025'!L1696/1000</f>
        <v>1.5569999999999999</v>
      </c>
      <c r="J1700" s="49">
        <f>'Predikcia 15min'!R1697</f>
        <v>69.2</v>
      </c>
      <c r="K1700" s="47">
        <f t="shared" si="26"/>
        <v>103.70865599999998</v>
      </c>
      <c r="M1700" s="135">
        <f>'Predikcia 15min'!K1697</f>
        <v>3</v>
      </c>
      <c r="N1700" s="10">
        <v>1.5</v>
      </c>
    </row>
    <row r="1701" spans="3:14" ht="15.75" thickBot="1">
      <c r="C1701" s="93">
        <f>'Predikcia 15min'!A1698</f>
        <v>45765</v>
      </c>
      <c r="D1701" s="138">
        <f>'Predikcia 15min'!B1698</f>
        <v>17.656249999999822</v>
      </c>
      <c r="E1701" s="68">
        <f>'Predikcia 15min'!G1698</f>
        <v>9035</v>
      </c>
      <c r="F1701" s="69">
        <f>'Predikcia 15min'!O1698</f>
        <v>4223</v>
      </c>
      <c r="G1701" s="70">
        <f>'Predikcia 15min'!P1698</f>
        <v>2500</v>
      </c>
      <c r="H1701" s="142">
        <v>1.5</v>
      </c>
      <c r="I1701" s="144">
        <f>'DHS2025'!L1697/1000</f>
        <v>1.5629999999999999</v>
      </c>
      <c r="J1701" s="49">
        <f>'Predikcia 15min'!R1698</f>
        <v>69.2</v>
      </c>
      <c r="K1701" s="47">
        <f t="shared" si="26"/>
        <v>104.10830399999998</v>
      </c>
      <c r="M1701" s="135">
        <f>'Predikcia 15min'!K1698</f>
        <v>4</v>
      </c>
      <c r="N1701" s="10">
        <v>1.5</v>
      </c>
    </row>
    <row r="1702" spans="3:14" ht="15.75" thickBot="1">
      <c r="C1702" s="93">
        <f>'Predikcia 15min'!A1699</f>
        <v>45765</v>
      </c>
      <c r="D1702" s="138">
        <f>'Predikcia 15min'!B1699</f>
        <v>17.66666666666649</v>
      </c>
      <c r="E1702" s="68">
        <f>'Predikcia 15min'!G1699</f>
        <v>8817</v>
      </c>
      <c r="F1702" s="69">
        <f>'Predikcia 15min'!O1699</f>
        <v>4644</v>
      </c>
      <c r="G1702" s="70">
        <f>'Predikcia 15min'!P1699</f>
        <v>2038</v>
      </c>
      <c r="H1702" s="142">
        <v>1.5</v>
      </c>
      <c r="I1702" s="144">
        <f>'DHS2025'!L1698/1000</f>
        <v>1.5580000000000001</v>
      </c>
      <c r="J1702" s="49">
        <f>'Predikcia 15min'!R1699</f>
        <v>78.75</v>
      </c>
      <c r="K1702" s="47">
        <f t="shared" si="26"/>
        <v>118.505375</v>
      </c>
      <c r="M1702" s="135">
        <f>'Predikcia 15min'!K1699</f>
        <v>3</v>
      </c>
      <c r="N1702" s="10">
        <v>1.5</v>
      </c>
    </row>
    <row r="1703" spans="3:14" ht="15.75" thickBot="1">
      <c r="C1703" s="93">
        <f>'Predikcia 15min'!A1700</f>
        <v>45765</v>
      </c>
      <c r="D1703" s="138">
        <f>'Predikcia 15min'!B1700</f>
        <v>17.677083333333158</v>
      </c>
      <c r="E1703" s="68">
        <f>'Predikcia 15min'!G1700</f>
        <v>8709.5</v>
      </c>
      <c r="F1703" s="69">
        <f>'Predikcia 15min'!O1700</f>
        <v>4383</v>
      </c>
      <c r="G1703" s="70">
        <f>'Predikcia 15min'!P1700</f>
        <v>2122</v>
      </c>
      <c r="H1703" s="142">
        <v>1.5</v>
      </c>
      <c r="I1703" s="144">
        <f>'DHS2025'!L1699/1000</f>
        <v>1.5589999999999999</v>
      </c>
      <c r="J1703" s="49">
        <f>'Predikcia 15min'!R1700</f>
        <v>78.75</v>
      </c>
      <c r="K1703" s="47">
        <f t="shared" si="26"/>
        <v>118.58143749999999</v>
      </c>
      <c r="M1703" s="135">
        <f>'Predikcia 15min'!K1700</f>
        <v>3</v>
      </c>
      <c r="N1703" s="10">
        <v>1.5</v>
      </c>
    </row>
    <row r="1704" spans="3:14" ht="15.75" thickBot="1">
      <c r="C1704" s="93">
        <f>'Predikcia 15min'!A1701</f>
        <v>45765</v>
      </c>
      <c r="D1704" s="138">
        <f>'Predikcia 15min'!B1701</f>
        <v>17.687499999999826</v>
      </c>
      <c r="E1704" s="68">
        <f>'Predikcia 15min'!G1701</f>
        <v>8401</v>
      </c>
      <c r="F1704" s="69">
        <f>'Predikcia 15min'!O1701</f>
        <v>4827</v>
      </c>
      <c r="G1704" s="70">
        <f>'Predikcia 15min'!P1701</f>
        <v>2041</v>
      </c>
      <c r="H1704" s="142">
        <v>1.5</v>
      </c>
      <c r="I1704" s="144">
        <f>'DHS2025'!L1700/1000</f>
        <v>1.56</v>
      </c>
      <c r="J1704" s="49">
        <f>'Predikcia 15min'!R1701</f>
        <v>78.75</v>
      </c>
      <c r="K1704" s="47">
        <f t="shared" si="26"/>
        <v>118.6575</v>
      </c>
      <c r="M1704" s="135">
        <f>'Predikcia 15min'!K1701</f>
        <v>3</v>
      </c>
      <c r="N1704" s="10">
        <v>1.5</v>
      </c>
    </row>
    <row r="1705" spans="3:14" ht="15.75" thickBot="1">
      <c r="C1705" s="93">
        <f>'Predikcia 15min'!A1702</f>
        <v>45765</v>
      </c>
      <c r="D1705" s="138">
        <f>'Predikcia 15min'!B1702</f>
        <v>17.697916666666494</v>
      </c>
      <c r="E1705" s="68">
        <f>'Predikcia 15min'!G1702</f>
        <v>9089</v>
      </c>
      <c r="F1705" s="69">
        <f>'Predikcia 15min'!O1702</f>
        <v>4538</v>
      </c>
      <c r="G1705" s="70">
        <f>'Predikcia 15min'!P1702</f>
        <v>2092</v>
      </c>
      <c r="H1705" s="142">
        <v>1.5</v>
      </c>
      <c r="I1705" s="144">
        <f>'DHS2025'!L1701/1000</f>
        <v>1.5580000000000001</v>
      </c>
      <c r="J1705" s="49">
        <f>'Predikcia 15min'!R1702</f>
        <v>78.75</v>
      </c>
      <c r="K1705" s="47">
        <f t="shared" si="26"/>
        <v>118.505375</v>
      </c>
      <c r="M1705" s="135">
        <f>'Predikcia 15min'!K1702</f>
        <v>4</v>
      </c>
      <c r="N1705" s="10">
        <v>1.5</v>
      </c>
    </row>
    <row r="1706" spans="3:14" ht="15.75" thickBot="1">
      <c r="C1706" s="93">
        <f>'Predikcia 15min'!A1703</f>
        <v>45765</v>
      </c>
      <c r="D1706" s="138">
        <f>'Predikcia 15min'!B1703</f>
        <v>17.708333333333162</v>
      </c>
      <c r="E1706" s="68">
        <f>'Predikcia 15min'!G1703</f>
        <v>9124.5</v>
      </c>
      <c r="F1706" s="69">
        <f>'Predikcia 15min'!O1703</f>
        <v>4996</v>
      </c>
      <c r="G1706" s="70">
        <f>'Predikcia 15min'!P1703</f>
        <v>3866</v>
      </c>
      <c r="H1706" s="142">
        <v>3</v>
      </c>
      <c r="I1706" s="144">
        <f>'DHS2025'!L1702/1000</f>
        <v>2.7309999999999999</v>
      </c>
      <c r="J1706" s="49">
        <f>'Predikcia 15min'!R1703</f>
        <v>93.2</v>
      </c>
      <c r="K1706" s="47">
        <f t="shared" si="26"/>
        <v>246.79500799999997</v>
      </c>
      <c r="M1706" s="135">
        <f>'Predikcia 15min'!K1703</f>
        <v>4</v>
      </c>
      <c r="N1706" s="10">
        <v>3</v>
      </c>
    </row>
    <row r="1707" spans="3:14" ht="15.75" thickBot="1">
      <c r="C1707" s="93">
        <f>'Predikcia 15min'!A1704</f>
        <v>45765</v>
      </c>
      <c r="D1707" s="138">
        <f>'Predikcia 15min'!B1704</f>
        <v>17.718749999999829</v>
      </c>
      <c r="E1707" s="68">
        <f>'Predikcia 15min'!G1704</f>
        <v>9629.5</v>
      </c>
      <c r="F1707" s="69">
        <f>'Predikcia 15min'!O1704</f>
        <v>4716</v>
      </c>
      <c r="G1707" s="70">
        <f>'Predikcia 15min'!P1704</f>
        <v>5298</v>
      </c>
      <c r="H1707" s="142">
        <v>3</v>
      </c>
      <c r="I1707" s="144">
        <f>'DHS2025'!L1703/1000</f>
        <v>3.04</v>
      </c>
      <c r="J1707" s="49">
        <f>'Predikcia 15min'!R1704</f>
        <v>93.2</v>
      </c>
      <c r="K1707" s="47">
        <f t="shared" si="26"/>
        <v>274.71871999999996</v>
      </c>
      <c r="M1707" s="135">
        <f>'Predikcia 15min'!K1704</f>
        <v>4</v>
      </c>
      <c r="N1707" s="10">
        <v>3</v>
      </c>
    </row>
    <row r="1708" spans="3:14" ht="15.75" thickBot="1">
      <c r="C1708" s="93">
        <f>'Predikcia 15min'!A1705</f>
        <v>45765</v>
      </c>
      <c r="D1708" s="138">
        <f>'Predikcia 15min'!B1705</f>
        <v>17.729166666666497</v>
      </c>
      <c r="E1708" s="68">
        <f>'Predikcia 15min'!G1705</f>
        <v>9545.75</v>
      </c>
      <c r="F1708" s="69">
        <f>'Predikcia 15min'!O1705</f>
        <v>4716</v>
      </c>
      <c r="G1708" s="70">
        <f>'Predikcia 15min'!P1705</f>
        <v>5931</v>
      </c>
      <c r="H1708" s="142">
        <v>3</v>
      </c>
      <c r="I1708" s="144">
        <f>'DHS2025'!L1704/1000</f>
        <v>3.097</v>
      </c>
      <c r="J1708" s="49">
        <f>'Predikcia 15min'!R1705</f>
        <v>93.2</v>
      </c>
      <c r="K1708" s="47">
        <f t="shared" si="26"/>
        <v>279.86969599999998</v>
      </c>
      <c r="M1708" s="135">
        <f>'Predikcia 15min'!K1705</f>
        <v>4</v>
      </c>
      <c r="N1708" s="10">
        <v>3</v>
      </c>
    </row>
    <row r="1709" spans="3:14" ht="15.75" thickBot="1">
      <c r="C1709" s="93">
        <f>'Predikcia 15min'!A1706</f>
        <v>45765</v>
      </c>
      <c r="D1709" s="138">
        <f>'Predikcia 15min'!B1706</f>
        <v>17.739583333333165</v>
      </c>
      <c r="E1709" s="68">
        <f>'Predikcia 15min'!G1706</f>
        <v>9539.25</v>
      </c>
      <c r="F1709" s="69">
        <f>'Predikcia 15min'!O1706</f>
        <v>4945</v>
      </c>
      <c r="G1709" s="70">
        <f>'Predikcia 15min'!P1706</f>
        <v>5522</v>
      </c>
      <c r="H1709" s="142">
        <v>3</v>
      </c>
      <c r="I1709" s="144">
        <f>'DHS2025'!L1705/1000</f>
        <v>3.06</v>
      </c>
      <c r="J1709" s="49">
        <f>'Predikcia 15min'!R1706</f>
        <v>93.2</v>
      </c>
      <c r="K1709" s="47">
        <f t="shared" si="26"/>
        <v>276.52607999999998</v>
      </c>
      <c r="M1709" s="135">
        <f>'Predikcia 15min'!K1706</f>
        <v>4</v>
      </c>
      <c r="N1709" s="10">
        <v>3</v>
      </c>
    </row>
    <row r="1710" spans="3:14" ht="15.75" thickBot="1">
      <c r="C1710" s="93">
        <f>'Predikcia 15min'!A1707</f>
        <v>45765</v>
      </c>
      <c r="D1710" s="138">
        <f>'Predikcia 15min'!B1707</f>
        <v>17.749999999999833</v>
      </c>
      <c r="E1710" s="68">
        <f>'Predikcia 15min'!G1707</f>
        <v>9640</v>
      </c>
      <c r="F1710" s="69">
        <f>'Predikcia 15min'!O1707</f>
        <v>4974</v>
      </c>
      <c r="G1710" s="70">
        <f>'Predikcia 15min'!P1707</f>
        <v>5853</v>
      </c>
      <c r="H1710" s="142">
        <v>3</v>
      </c>
      <c r="I1710" s="144">
        <f>'DHS2025'!L1706/1000</f>
        <v>3.0750000000000002</v>
      </c>
      <c r="J1710" s="49">
        <f>'Predikcia 15min'!R1707</f>
        <v>107.42</v>
      </c>
      <c r="K1710" s="47">
        <f t="shared" si="26"/>
        <v>321.17083500000001</v>
      </c>
      <c r="M1710" s="135">
        <f>'Predikcia 15min'!K1707</f>
        <v>4</v>
      </c>
      <c r="N1710" s="10">
        <v>3</v>
      </c>
    </row>
    <row r="1711" spans="3:14" ht="15.75" thickBot="1">
      <c r="C1711" s="93">
        <f>'Predikcia 15min'!A1708</f>
        <v>45765</v>
      </c>
      <c r="D1711" s="138">
        <f>'Predikcia 15min'!B1708</f>
        <v>17.760416666666501</v>
      </c>
      <c r="E1711" s="68">
        <f>'Predikcia 15min'!G1708</f>
        <v>10362.25</v>
      </c>
      <c r="F1711" s="69">
        <f>'Predikcia 15min'!O1708</f>
        <v>4352</v>
      </c>
      <c r="G1711" s="70">
        <f>'Predikcia 15min'!P1708</f>
        <v>5591</v>
      </c>
      <c r="H1711" s="142">
        <v>3</v>
      </c>
      <c r="I1711" s="144">
        <f>'DHS2025'!L1707/1000</f>
        <v>3.0649999999999999</v>
      </c>
      <c r="J1711" s="49">
        <f>'Predikcia 15min'!R1708</f>
        <v>107.42</v>
      </c>
      <c r="K1711" s="47">
        <f t="shared" si="26"/>
        <v>320.12637699999999</v>
      </c>
      <c r="M1711" s="135">
        <f>'Predikcia 15min'!K1708</f>
        <v>4</v>
      </c>
      <c r="N1711" s="10">
        <v>3</v>
      </c>
    </row>
    <row r="1712" spans="3:14" ht="15.75" thickBot="1">
      <c r="C1712" s="93">
        <f>'Predikcia 15min'!A1709</f>
        <v>45765</v>
      </c>
      <c r="D1712" s="138">
        <f>'Predikcia 15min'!B1709</f>
        <v>17.770833333333169</v>
      </c>
      <c r="E1712" s="68">
        <f>'Predikcia 15min'!G1709</f>
        <v>10658.75</v>
      </c>
      <c r="F1712" s="69">
        <f>'Predikcia 15min'!O1709</f>
        <v>4445</v>
      </c>
      <c r="G1712" s="70">
        <f>'Predikcia 15min'!P1709</f>
        <v>6300</v>
      </c>
      <c r="H1712" s="142">
        <v>4</v>
      </c>
      <c r="I1712" s="144">
        <f>'DHS2025'!L1708/1000</f>
        <v>3.5430000000000001</v>
      </c>
      <c r="J1712" s="49">
        <f>'Predikcia 15min'!R1709</f>
        <v>107.42</v>
      </c>
      <c r="K1712" s="47">
        <f t="shared" si="26"/>
        <v>370.05146939999997</v>
      </c>
      <c r="M1712" s="135">
        <f>'Predikcia 15min'!K1709</f>
        <v>4</v>
      </c>
      <c r="N1712" s="10">
        <v>4</v>
      </c>
    </row>
    <row r="1713" spans="3:14" ht="15.75" thickBot="1">
      <c r="C1713" s="93">
        <f>'Predikcia 15min'!A1710</f>
        <v>45765</v>
      </c>
      <c r="D1713" s="138">
        <f>'Predikcia 15min'!B1710</f>
        <v>17.781249999999837</v>
      </c>
      <c r="E1713" s="68">
        <f>'Predikcia 15min'!G1710</f>
        <v>10867.75</v>
      </c>
      <c r="F1713" s="69">
        <f>'Predikcia 15min'!O1710</f>
        <v>4726</v>
      </c>
      <c r="G1713" s="70">
        <f>'Predikcia 15min'!P1710</f>
        <v>7600</v>
      </c>
      <c r="H1713" s="142">
        <v>4</v>
      </c>
      <c r="I1713" s="144">
        <f>'DHS2025'!L1709/1000</f>
        <v>4.0590000000000002</v>
      </c>
      <c r="J1713" s="49">
        <f>'Predikcia 15min'!R1710</f>
        <v>107.42</v>
      </c>
      <c r="K1713" s="47">
        <f t="shared" si="26"/>
        <v>423.94550219999996</v>
      </c>
      <c r="M1713" s="135">
        <f>'Predikcia 15min'!K1710</f>
        <v>4</v>
      </c>
      <c r="N1713" s="10">
        <v>4</v>
      </c>
    </row>
    <row r="1714" spans="3:14" ht="15.75" thickBot="1">
      <c r="C1714" s="93">
        <f>'Predikcia 15min'!A1711</f>
        <v>45765</v>
      </c>
      <c r="D1714" s="138">
        <f>'Predikcia 15min'!B1711</f>
        <v>17.791666666666504</v>
      </c>
      <c r="E1714" s="68">
        <f>'Predikcia 15min'!G1711</f>
        <v>11079.75</v>
      </c>
      <c r="F1714" s="69">
        <f>'Predikcia 15min'!O1711</f>
        <v>5045</v>
      </c>
      <c r="G1714" s="70">
        <f>'Predikcia 15min'!P1711</f>
        <v>7930</v>
      </c>
      <c r="H1714" s="142">
        <v>4</v>
      </c>
      <c r="I1714" s="144">
        <f>'DHS2025'!L1710/1000</f>
        <v>4.0679999999999996</v>
      </c>
      <c r="J1714" s="49">
        <f>'Predikcia 15min'!R1711</f>
        <v>128.19999999999999</v>
      </c>
      <c r="K1714" s="47">
        <f t="shared" si="26"/>
        <v>508.57322399999993</v>
      </c>
      <c r="M1714" s="135">
        <f>'Predikcia 15min'!K1711</f>
        <v>4</v>
      </c>
      <c r="N1714" s="10">
        <v>4</v>
      </c>
    </row>
    <row r="1715" spans="3:14" ht="15.75" thickBot="1">
      <c r="C1715" s="93">
        <f>'Predikcia 15min'!A1712</f>
        <v>45765</v>
      </c>
      <c r="D1715" s="138">
        <f>'Predikcia 15min'!B1712</f>
        <v>17.802083333333172</v>
      </c>
      <c r="E1715" s="68">
        <f>'Predikcia 15min'!G1712</f>
        <v>10690.5</v>
      </c>
      <c r="F1715" s="69">
        <f>'Predikcia 15min'!O1712</f>
        <v>5325</v>
      </c>
      <c r="G1715" s="70">
        <f>'Predikcia 15min'!P1712</f>
        <v>7128</v>
      </c>
      <c r="H1715" s="142">
        <v>4</v>
      </c>
      <c r="I1715" s="144">
        <f>'DHS2025'!L1711/1000</f>
        <v>4.0570000000000004</v>
      </c>
      <c r="J1715" s="49">
        <f>'Predikcia 15min'!R1712</f>
        <v>128.19999999999999</v>
      </c>
      <c r="K1715" s="47">
        <f t="shared" si="26"/>
        <v>507.19802599999997</v>
      </c>
      <c r="M1715" s="135">
        <f>'Predikcia 15min'!K1712</f>
        <v>4</v>
      </c>
      <c r="N1715" s="10">
        <v>4</v>
      </c>
    </row>
    <row r="1716" spans="3:14" ht="15.75" thickBot="1">
      <c r="C1716" s="93">
        <f>'Predikcia 15min'!A1713</f>
        <v>45765</v>
      </c>
      <c r="D1716" s="138">
        <f>'Predikcia 15min'!B1713</f>
        <v>17.81249999999984</v>
      </c>
      <c r="E1716" s="68">
        <f>'Predikcia 15min'!G1713</f>
        <v>11766.25</v>
      </c>
      <c r="F1716" s="69">
        <f>'Predikcia 15min'!O1713</f>
        <v>5883</v>
      </c>
      <c r="G1716" s="70">
        <f>'Predikcia 15min'!P1713</f>
        <v>6643</v>
      </c>
      <c r="H1716" s="142">
        <v>4</v>
      </c>
      <c r="I1716" s="144">
        <f>'DHS2025'!L1712/1000</f>
        <v>4.05</v>
      </c>
      <c r="J1716" s="49">
        <f>'Predikcia 15min'!R1713</f>
        <v>128.19999999999999</v>
      </c>
      <c r="K1716" s="47">
        <f t="shared" si="26"/>
        <v>506.32289999999995</v>
      </c>
      <c r="M1716" s="135">
        <f>'Predikcia 15min'!K1713</f>
        <v>4</v>
      </c>
      <c r="N1716" s="10">
        <v>4</v>
      </c>
    </row>
    <row r="1717" spans="3:14" ht="15.75" thickBot="1">
      <c r="C1717" s="93">
        <f>'Predikcia 15min'!A1714</f>
        <v>45765</v>
      </c>
      <c r="D1717" s="138">
        <f>'Predikcia 15min'!B1714</f>
        <v>17.822916666666508</v>
      </c>
      <c r="E1717" s="68">
        <f>'Predikcia 15min'!G1714</f>
        <v>11975.25</v>
      </c>
      <c r="F1717" s="69">
        <f>'Predikcia 15min'!O1714</f>
        <v>6932</v>
      </c>
      <c r="G1717" s="70">
        <f>'Predikcia 15min'!P1714</f>
        <v>5169</v>
      </c>
      <c r="H1717" s="142">
        <v>4</v>
      </c>
      <c r="I1717" s="144">
        <f>'DHS2025'!L1713/1000</f>
        <v>4.056</v>
      </c>
      <c r="J1717" s="49">
        <f>'Predikcia 15min'!R1714</f>
        <v>128.19999999999999</v>
      </c>
      <c r="K1717" s="47">
        <f t="shared" si="26"/>
        <v>507.07300799999996</v>
      </c>
      <c r="M1717" s="135">
        <f>'Predikcia 15min'!K1714</f>
        <v>4</v>
      </c>
      <c r="N1717" s="10">
        <v>4</v>
      </c>
    </row>
    <row r="1718" spans="3:14" ht="15.75" thickBot="1">
      <c r="C1718" s="93">
        <f>'Predikcia 15min'!A1715</f>
        <v>45765</v>
      </c>
      <c r="D1718" s="138">
        <f>'Predikcia 15min'!B1715</f>
        <v>17.833333333333176</v>
      </c>
      <c r="E1718" s="68">
        <f>'Predikcia 15min'!G1715</f>
        <v>12111</v>
      </c>
      <c r="F1718" s="69">
        <f>'Predikcia 15min'!O1715</f>
        <v>8156</v>
      </c>
      <c r="G1718" s="70">
        <f>'Predikcia 15min'!P1715</f>
        <v>4194</v>
      </c>
      <c r="H1718" s="142">
        <v>4</v>
      </c>
      <c r="I1718" s="144">
        <f>'DHS2025'!L1714/1000</f>
        <v>4.0590000000000002</v>
      </c>
      <c r="J1718" s="49">
        <f>'Predikcia 15min'!R1715</f>
        <v>139.68</v>
      </c>
      <c r="K1718" s="47">
        <f t="shared" si="26"/>
        <v>553.57940880000001</v>
      </c>
      <c r="M1718" s="135">
        <f>'Predikcia 15min'!K1715</f>
        <v>5</v>
      </c>
      <c r="N1718" s="10">
        <v>4</v>
      </c>
    </row>
    <row r="1719" spans="3:14" ht="15.75" thickBot="1">
      <c r="C1719" s="93">
        <f>'Predikcia 15min'!A1716</f>
        <v>45765</v>
      </c>
      <c r="D1719" s="138">
        <f>'Predikcia 15min'!B1716</f>
        <v>17.843749999999844</v>
      </c>
      <c r="E1719" s="68">
        <f>'Predikcia 15min'!G1716</f>
        <v>11816.25</v>
      </c>
      <c r="F1719" s="69">
        <f>'Predikcia 15min'!O1716</f>
        <v>9573</v>
      </c>
      <c r="G1719" s="70">
        <f>'Predikcia 15min'!P1716</f>
        <v>3802</v>
      </c>
      <c r="H1719" s="142">
        <v>4</v>
      </c>
      <c r="I1719" s="144">
        <f>'DHS2025'!L1715/1000</f>
        <v>4.0640000000000001</v>
      </c>
      <c r="J1719" s="49">
        <f>'Predikcia 15min'!R1716</f>
        <v>139.68</v>
      </c>
      <c r="K1719" s="47">
        <f t="shared" si="26"/>
        <v>554.26132480000001</v>
      </c>
      <c r="M1719" s="135">
        <f>'Predikcia 15min'!K1716</f>
        <v>4</v>
      </c>
      <c r="N1719" s="10">
        <v>4</v>
      </c>
    </row>
    <row r="1720" spans="3:14" ht="15.75" thickBot="1">
      <c r="C1720" s="93">
        <f>'Predikcia 15min'!A1717</f>
        <v>45765</v>
      </c>
      <c r="D1720" s="138">
        <f>'Predikcia 15min'!B1717</f>
        <v>17.854166666666512</v>
      </c>
      <c r="E1720" s="68">
        <f>'Predikcia 15min'!G1717</f>
        <v>12453.25</v>
      </c>
      <c r="F1720" s="69">
        <f>'Predikcia 15min'!O1717</f>
        <v>9868</v>
      </c>
      <c r="G1720" s="70">
        <f>'Predikcia 15min'!P1717</f>
        <v>2825</v>
      </c>
      <c r="H1720" s="142">
        <v>4</v>
      </c>
      <c r="I1720" s="144">
        <f>'DHS2025'!L1716/1000</f>
        <v>4.0579999999999998</v>
      </c>
      <c r="J1720" s="49">
        <f>'Predikcia 15min'!R1717</f>
        <v>139.68</v>
      </c>
      <c r="K1720" s="47">
        <f t="shared" si="26"/>
        <v>553.44302559999994</v>
      </c>
      <c r="M1720" s="135">
        <f>'Predikcia 15min'!K1717</f>
        <v>5</v>
      </c>
      <c r="N1720" s="10">
        <v>4</v>
      </c>
    </row>
    <row r="1721" spans="3:14" ht="15.75" thickBot="1">
      <c r="C1721" s="93">
        <f>'Predikcia 15min'!A1718</f>
        <v>45765</v>
      </c>
      <c r="D1721" s="138">
        <f>'Predikcia 15min'!B1718</f>
        <v>17.864583333333179</v>
      </c>
      <c r="E1721" s="68">
        <f>'Predikcia 15min'!G1718</f>
        <v>12211</v>
      </c>
      <c r="F1721" s="69">
        <f>'Predikcia 15min'!O1718</f>
        <v>10279</v>
      </c>
      <c r="G1721" s="70">
        <f>'Predikcia 15min'!P1718</f>
        <v>2901</v>
      </c>
      <c r="H1721" s="142">
        <v>4</v>
      </c>
      <c r="I1721" s="144">
        <f>'DHS2025'!L1717/1000</f>
        <v>4.0780000000000003</v>
      </c>
      <c r="J1721" s="49">
        <f>'Predikcia 15min'!R1718</f>
        <v>139.68</v>
      </c>
      <c r="K1721" s="47">
        <f t="shared" si="26"/>
        <v>556.17068959999995</v>
      </c>
      <c r="M1721" s="135">
        <f>'Predikcia 15min'!K1718</f>
        <v>5</v>
      </c>
      <c r="N1721" s="10">
        <v>4</v>
      </c>
    </row>
    <row r="1722" spans="3:14" ht="15.75" thickBot="1">
      <c r="C1722" s="93">
        <f>'Predikcia 15min'!A1719</f>
        <v>45765</v>
      </c>
      <c r="D1722" s="138">
        <f>'Predikcia 15min'!B1719</f>
        <v>17.874999999999847</v>
      </c>
      <c r="E1722" s="68">
        <f>'Predikcia 15min'!G1719</f>
        <v>11743.25</v>
      </c>
      <c r="F1722" s="69">
        <f>'Predikcia 15min'!O1719</f>
        <v>9592</v>
      </c>
      <c r="G1722" s="70">
        <f>'Predikcia 15min'!P1719</f>
        <v>3186</v>
      </c>
      <c r="H1722" s="142">
        <v>4</v>
      </c>
      <c r="I1722" s="144">
        <f>'DHS2025'!L1718/1000</f>
        <v>4.0439999999999996</v>
      </c>
      <c r="J1722" s="49">
        <f>'Predikcia 15min'!R1719</f>
        <v>119.74</v>
      </c>
      <c r="K1722" s="47">
        <f t="shared" si="26"/>
        <v>471.70267439999992</v>
      </c>
      <c r="M1722" s="135">
        <f>'Predikcia 15min'!K1719</f>
        <v>4</v>
      </c>
      <c r="N1722" s="10">
        <v>4</v>
      </c>
    </row>
    <row r="1723" spans="3:14" ht="15.75" thickBot="1">
      <c r="C1723" s="93">
        <f>'Predikcia 15min'!A1720</f>
        <v>45765</v>
      </c>
      <c r="D1723" s="138">
        <f>'Predikcia 15min'!B1720</f>
        <v>17.885416666666515</v>
      </c>
      <c r="E1723" s="68">
        <f>'Predikcia 15min'!G1720</f>
        <v>11624.75</v>
      </c>
      <c r="F1723" s="69">
        <f>'Predikcia 15min'!O1720</f>
        <v>9779</v>
      </c>
      <c r="G1723" s="70">
        <f>'Predikcia 15min'!P1720</f>
        <v>2938</v>
      </c>
      <c r="H1723" s="142">
        <v>4</v>
      </c>
      <c r="I1723" s="144">
        <f>'DHS2025'!L1719/1000</f>
        <v>4.056</v>
      </c>
      <c r="J1723" s="49">
        <f>'Predikcia 15min'!R1720</f>
        <v>119.74</v>
      </c>
      <c r="K1723" s="47">
        <f t="shared" si="26"/>
        <v>473.10238559999993</v>
      </c>
      <c r="M1723" s="135">
        <f>'Predikcia 15min'!K1720</f>
        <v>4</v>
      </c>
      <c r="N1723" s="10">
        <v>4</v>
      </c>
    </row>
    <row r="1724" spans="3:14" ht="15.75" thickBot="1">
      <c r="C1724" s="93">
        <f>'Predikcia 15min'!A1721</f>
        <v>45765</v>
      </c>
      <c r="D1724" s="138">
        <f>'Predikcia 15min'!B1721</f>
        <v>17.895833333333183</v>
      </c>
      <c r="E1724" s="68">
        <f>'Predikcia 15min'!G1721</f>
        <v>11451.5</v>
      </c>
      <c r="F1724" s="69">
        <f>'Predikcia 15min'!O1721</f>
        <v>10689</v>
      </c>
      <c r="G1724" s="70">
        <f>'Predikcia 15min'!P1721</f>
        <v>2304</v>
      </c>
      <c r="H1724" s="142">
        <v>4</v>
      </c>
      <c r="I1724" s="144">
        <f>'DHS2025'!L1720/1000</f>
        <v>4.0579999999999998</v>
      </c>
      <c r="J1724" s="49">
        <f>'Predikcia 15min'!R1721</f>
        <v>119.74</v>
      </c>
      <c r="K1724" s="47">
        <f t="shared" si="26"/>
        <v>473.33567079999995</v>
      </c>
      <c r="M1724" s="135">
        <f>'Predikcia 15min'!K1721</f>
        <v>4</v>
      </c>
      <c r="N1724" s="10">
        <v>4</v>
      </c>
    </row>
    <row r="1725" spans="3:14" ht="15.75" thickBot="1">
      <c r="C1725" s="93">
        <f>'Predikcia 15min'!A1722</f>
        <v>45765</v>
      </c>
      <c r="D1725" s="138">
        <f>'Predikcia 15min'!B1722</f>
        <v>17.906249999999851</v>
      </c>
      <c r="E1725" s="68">
        <f>'Predikcia 15min'!G1722</f>
        <v>10956</v>
      </c>
      <c r="F1725" s="69">
        <f>'Predikcia 15min'!O1722</f>
        <v>8852</v>
      </c>
      <c r="G1725" s="70">
        <f>'Predikcia 15min'!P1722</f>
        <v>4025</v>
      </c>
      <c r="H1725" s="142">
        <v>4</v>
      </c>
      <c r="I1725" s="144">
        <f>'DHS2025'!L1721/1000</f>
        <v>4.056</v>
      </c>
      <c r="J1725" s="49">
        <f>'Predikcia 15min'!R1722</f>
        <v>119.74</v>
      </c>
      <c r="K1725" s="47">
        <f t="shared" si="26"/>
        <v>473.10238559999993</v>
      </c>
      <c r="M1725" s="135">
        <f>'Predikcia 15min'!K1722</f>
        <v>4</v>
      </c>
      <c r="N1725" s="10">
        <v>4</v>
      </c>
    </row>
    <row r="1726" spans="3:14" ht="15.75" thickBot="1">
      <c r="C1726" s="93">
        <f>'Predikcia 15min'!A1723</f>
        <v>45765</v>
      </c>
      <c r="D1726" s="138">
        <f>'Predikcia 15min'!B1723</f>
        <v>17.916666666666519</v>
      </c>
      <c r="E1726" s="68">
        <f>'Predikcia 15min'!G1723</f>
        <v>10277.75</v>
      </c>
      <c r="F1726" s="69">
        <f>'Predikcia 15min'!O1723</f>
        <v>8078</v>
      </c>
      <c r="G1726" s="70">
        <f>'Predikcia 15min'!P1723</f>
        <v>2727</v>
      </c>
      <c r="H1726" s="142">
        <v>3</v>
      </c>
      <c r="I1726" s="144">
        <f>'DHS2025'!L1722/1000</f>
        <v>3.4390000000000001</v>
      </c>
      <c r="J1726" s="49">
        <f>'Predikcia 15min'!R1723</f>
        <v>110.02</v>
      </c>
      <c r="K1726" s="47">
        <f t="shared" si="26"/>
        <v>368.04109219999998</v>
      </c>
      <c r="M1726" s="135">
        <f>'Predikcia 15min'!K1723</f>
        <v>4</v>
      </c>
      <c r="N1726" s="10">
        <v>1</v>
      </c>
    </row>
    <row r="1727" spans="3:14" ht="15.75" thickBot="1">
      <c r="C1727" s="93">
        <f>'Predikcia 15min'!A1724</f>
        <v>45765</v>
      </c>
      <c r="D1727" s="138">
        <f>'Predikcia 15min'!B1724</f>
        <v>17.927083333333186</v>
      </c>
      <c r="E1727" s="68">
        <f>'Predikcia 15min'!G1724</f>
        <v>8849.25</v>
      </c>
      <c r="F1727" s="69">
        <f>'Predikcia 15min'!O1724</f>
        <v>6578</v>
      </c>
      <c r="G1727" s="70">
        <f>'Predikcia 15min'!P1724</f>
        <v>3322</v>
      </c>
      <c r="H1727" s="142">
        <v>1</v>
      </c>
      <c r="I1727" s="144">
        <f>'DHS2025'!L1723/1000</f>
        <v>2.3149999999999999</v>
      </c>
      <c r="J1727" s="49">
        <f>'Predikcia 15min'!R1724</f>
        <v>110.02</v>
      </c>
      <c r="K1727" s="47">
        <f t="shared" si="26"/>
        <v>247.75083699999996</v>
      </c>
      <c r="M1727" s="135">
        <f>'Predikcia 15min'!K1724</f>
        <v>3</v>
      </c>
      <c r="N1727" s="10">
        <v>1</v>
      </c>
    </row>
    <row r="1728" spans="3:14" ht="15.75" thickBot="1">
      <c r="C1728" s="93">
        <f>'Predikcia 15min'!A1725</f>
        <v>45765</v>
      </c>
      <c r="D1728" s="138">
        <f>'Predikcia 15min'!B1725</f>
        <v>17.937499999999854</v>
      </c>
      <c r="E1728" s="68">
        <f>'Predikcia 15min'!G1725</f>
        <v>8039.75</v>
      </c>
      <c r="F1728" s="69">
        <f>'Predikcia 15min'!O1725</f>
        <v>5622</v>
      </c>
      <c r="G1728" s="70">
        <f>'Predikcia 15min'!P1725</f>
        <v>10</v>
      </c>
      <c r="H1728" s="142">
        <v>1</v>
      </c>
      <c r="I1728" s="144">
        <f>'DHS2025'!L1724/1000</f>
        <v>1.0649999999999999</v>
      </c>
      <c r="J1728" s="49">
        <f>'Predikcia 15min'!R1725</f>
        <v>110.02</v>
      </c>
      <c r="K1728" s="47">
        <f t="shared" si="26"/>
        <v>113.97608699999998</v>
      </c>
      <c r="M1728" s="135">
        <f>'Predikcia 15min'!K1725</f>
        <v>3</v>
      </c>
      <c r="N1728" s="10">
        <v>1</v>
      </c>
    </row>
    <row r="1729" spans="3:14" ht="15.75" thickBot="1">
      <c r="C1729" s="93">
        <f>'Predikcia 15min'!A1726</f>
        <v>45765</v>
      </c>
      <c r="D1729" s="138">
        <f>'Predikcia 15min'!B1726</f>
        <v>17.947916666666522</v>
      </c>
      <c r="E1729" s="68">
        <f>'Predikcia 15min'!G1726</f>
        <v>6780</v>
      </c>
      <c r="F1729" s="69">
        <f>'Predikcia 15min'!O1726</f>
        <v>4715</v>
      </c>
      <c r="G1729" s="70">
        <f>'Predikcia 15min'!P1726</f>
        <v>917</v>
      </c>
      <c r="H1729" s="142">
        <v>1</v>
      </c>
      <c r="I1729" s="144">
        <f>'DHS2025'!L1725/1000</f>
        <v>1.0580000000000001</v>
      </c>
      <c r="J1729" s="49">
        <f>'Predikcia 15min'!R1726</f>
        <v>110.02</v>
      </c>
      <c r="K1729" s="47">
        <f t="shared" si="26"/>
        <v>113.2269484</v>
      </c>
      <c r="M1729" s="135">
        <f>'Predikcia 15min'!K1726</f>
        <v>3</v>
      </c>
      <c r="N1729" s="10">
        <v>1</v>
      </c>
    </row>
    <row r="1730" spans="3:14" ht="15.75" thickBot="1">
      <c r="C1730" s="93">
        <f>'Predikcia 15min'!A1727</f>
        <v>45765</v>
      </c>
      <c r="D1730" s="138">
        <f>'Predikcia 15min'!B1727</f>
        <v>17.95833333333319</v>
      </c>
      <c r="E1730" s="68">
        <f>'Predikcia 15min'!G1727</f>
        <v>5726.75</v>
      </c>
      <c r="F1730" s="69">
        <f>'Predikcia 15min'!O1727</f>
        <v>2578</v>
      </c>
      <c r="G1730" s="70">
        <f>'Predikcia 15min'!P1727</f>
        <v>1317</v>
      </c>
      <c r="H1730" s="142">
        <v>1</v>
      </c>
      <c r="I1730" s="144">
        <f>'DHS2025'!L1726/1000</f>
        <v>1.038</v>
      </c>
      <c r="J1730" s="49">
        <f>'Predikcia 15min'!R1727</f>
        <v>103.04</v>
      </c>
      <c r="K1730" s="47">
        <f t="shared" si="26"/>
        <v>103.91376480000001</v>
      </c>
      <c r="M1730" s="135">
        <f>'Predikcia 15min'!K1727</f>
        <v>2</v>
      </c>
      <c r="N1730" s="10">
        <v>1</v>
      </c>
    </row>
    <row r="1731" spans="3:14" ht="15.75" thickBot="1">
      <c r="C1731" s="93">
        <f>'Predikcia 15min'!A1728</f>
        <v>45765</v>
      </c>
      <c r="D1731" s="138">
        <f>'Predikcia 15min'!B1728</f>
        <v>17.968749999999858</v>
      </c>
      <c r="E1731" s="68">
        <f>'Predikcia 15min'!G1728</f>
        <v>3916.75</v>
      </c>
      <c r="F1731" s="69">
        <f>'Predikcia 15min'!O1728</f>
        <v>2830</v>
      </c>
      <c r="G1731" s="70">
        <f>'Predikcia 15min'!P1728</f>
        <v>3319</v>
      </c>
      <c r="H1731" s="142">
        <v>1</v>
      </c>
      <c r="I1731" s="144">
        <f>'DHS2025'!L1727/1000</f>
        <v>1.0680000000000001</v>
      </c>
      <c r="J1731" s="49">
        <f>'Predikcia 15min'!R1728</f>
        <v>103.04</v>
      </c>
      <c r="K1731" s="47">
        <f t="shared" si="26"/>
        <v>106.91705280000001</v>
      </c>
      <c r="M1731" s="135">
        <f>'Predikcia 15min'!K1728</f>
        <v>2</v>
      </c>
      <c r="N1731" s="10">
        <v>1</v>
      </c>
    </row>
    <row r="1732" spans="3:14" ht="15.75" thickBot="1">
      <c r="C1732" s="93">
        <f>'Predikcia 15min'!A1729</f>
        <v>45765</v>
      </c>
      <c r="D1732" s="138">
        <f>'Predikcia 15min'!B1729</f>
        <v>17.979166666666526</v>
      </c>
      <c r="E1732" s="68">
        <f>'Predikcia 15min'!G1729</f>
        <v>3851.75</v>
      </c>
      <c r="F1732" s="69">
        <f>'Predikcia 15min'!O1729</f>
        <v>2422</v>
      </c>
      <c r="G1732" s="70">
        <f>'Predikcia 15min'!P1729</f>
        <v>3280</v>
      </c>
      <c r="H1732" s="142">
        <v>1</v>
      </c>
      <c r="I1732" s="144">
        <f>'DHS2025'!L1728/1000</f>
        <v>1.069</v>
      </c>
      <c r="J1732" s="49">
        <f>'Predikcia 15min'!R1729</f>
        <v>103.04</v>
      </c>
      <c r="K1732" s="47">
        <f t="shared" si="26"/>
        <v>107.01716239999999</v>
      </c>
      <c r="M1732" s="135">
        <f>'Predikcia 15min'!K1729</f>
        <v>2</v>
      </c>
      <c r="N1732" s="10">
        <v>1</v>
      </c>
    </row>
    <row r="1733" spans="3:14" ht="15.75" thickBot="1">
      <c r="C1733" s="93">
        <f>'Predikcia 15min'!A1730</f>
        <v>45765</v>
      </c>
      <c r="D1733" s="138">
        <f>'Predikcia 15min'!B1730</f>
        <v>17.989583333333194</v>
      </c>
      <c r="E1733" s="68">
        <f>'Predikcia 15min'!G1730</f>
        <v>3528.75</v>
      </c>
      <c r="F1733" s="69">
        <f>'Predikcia 15min'!O1730</f>
        <v>1881</v>
      </c>
      <c r="G1733" s="70">
        <f>'Predikcia 15min'!P1730</f>
        <v>1714</v>
      </c>
      <c r="H1733" s="143">
        <v>1</v>
      </c>
      <c r="I1733" s="145">
        <f>'DHS2025'!L1729/1000</f>
        <v>1.0289999999999999</v>
      </c>
      <c r="J1733" s="49">
        <f>'Predikcia 15min'!R1730</f>
        <v>103.04</v>
      </c>
      <c r="K1733" s="47">
        <f t="shared" si="26"/>
        <v>103.01277839999999</v>
      </c>
      <c r="M1733" s="135">
        <f>'Predikcia 15min'!K1730</f>
        <v>2</v>
      </c>
      <c r="N1733" s="10">
        <v>1</v>
      </c>
    </row>
    <row r="1734" spans="3:14" ht="15.75" thickBot="1">
      <c r="C1734" s="126">
        <f>'Predikcia 15min'!A1731</f>
        <v>45766</v>
      </c>
      <c r="D1734" s="129">
        <f>'Predikcia 15min'!B1731</f>
        <v>17.999999999999861</v>
      </c>
      <c r="E1734" s="65">
        <f>'Predikcia 15min'!G1731</f>
        <v>3932.5</v>
      </c>
      <c r="F1734" s="66">
        <f>'Predikcia 15min'!O1731</f>
        <v>2081</v>
      </c>
      <c r="G1734" s="132">
        <f>'Predikcia 15min'!P1731</f>
        <v>2937</v>
      </c>
      <c r="H1734" s="142">
        <v>1</v>
      </c>
      <c r="I1734" s="144">
        <f>'DHS2025'!L1730/1000</f>
        <v>1.052</v>
      </c>
      <c r="J1734" s="49">
        <f>'Predikcia 15min'!R1731</f>
        <v>92.78</v>
      </c>
      <c r="K1734" s="47">
        <f t="shared" si="26"/>
        <v>94.629714399999997</v>
      </c>
      <c r="M1734" s="135">
        <f>'Predikcia 15min'!K1731</f>
        <v>2</v>
      </c>
      <c r="N1734" s="10">
        <v>1</v>
      </c>
    </row>
    <row r="1735" spans="3:14" ht="15.75" thickBot="1">
      <c r="C1735" s="127">
        <f>'Predikcia 15min'!A1732</f>
        <v>45766</v>
      </c>
      <c r="D1735" s="130">
        <f>'Predikcia 15min'!B1732</f>
        <v>18.010416666666529</v>
      </c>
      <c r="E1735" s="68">
        <f>'Predikcia 15min'!G1732</f>
        <v>3973.25</v>
      </c>
      <c r="F1735" s="69">
        <f>'Predikcia 15min'!O1732</f>
        <v>2306</v>
      </c>
      <c r="G1735" s="133">
        <f>'Predikcia 15min'!P1732</f>
        <v>3205</v>
      </c>
      <c r="H1735" s="142">
        <v>1</v>
      </c>
      <c r="I1735" s="144">
        <f>'DHS2025'!L1731/1000</f>
        <v>1.0629999999999999</v>
      </c>
      <c r="J1735" s="49">
        <f>'Predikcia 15min'!R1732</f>
        <v>92.78</v>
      </c>
      <c r="K1735" s="47">
        <f t="shared" ref="K1735:K1798" si="27">(J1735*0.99-1.9)*I1735</f>
        <v>95.619188599999987</v>
      </c>
      <c r="M1735" s="135">
        <f>'Predikcia 15min'!K1732</f>
        <v>2</v>
      </c>
      <c r="N1735" s="10">
        <v>1</v>
      </c>
    </row>
    <row r="1736" spans="3:14" ht="15.75" thickBot="1">
      <c r="C1736" s="127">
        <f>'Predikcia 15min'!A1733</f>
        <v>45766</v>
      </c>
      <c r="D1736" s="130">
        <f>'Predikcia 15min'!B1733</f>
        <v>18.020833333333197</v>
      </c>
      <c r="E1736" s="68">
        <f>'Predikcia 15min'!G1733</f>
        <v>3831</v>
      </c>
      <c r="F1736" s="69">
        <f>'Predikcia 15min'!O1733</f>
        <v>2457</v>
      </c>
      <c r="G1736" s="133">
        <f>'Predikcia 15min'!P1733</f>
        <v>3517</v>
      </c>
      <c r="H1736" s="142">
        <v>1</v>
      </c>
      <c r="I1736" s="144">
        <f>'DHS2025'!L1732/1000</f>
        <v>1.0640000000000001</v>
      </c>
      <c r="J1736" s="49">
        <f>'Predikcia 15min'!R1733</f>
        <v>92.78</v>
      </c>
      <c r="K1736" s="47">
        <f t="shared" si="27"/>
        <v>95.7091408</v>
      </c>
      <c r="M1736" s="135">
        <f>'Predikcia 15min'!K1733</f>
        <v>2</v>
      </c>
      <c r="N1736" s="10">
        <v>1</v>
      </c>
    </row>
    <row r="1737" spans="3:14" ht="15.75" thickBot="1">
      <c r="C1737" s="127">
        <f>'Predikcia 15min'!A1734</f>
        <v>45766</v>
      </c>
      <c r="D1737" s="130">
        <f>'Predikcia 15min'!B1734</f>
        <v>18.031249999999865</v>
      </c>
      <c r="E1737" s="68">
        <f>'Predikcia 15min'!G1734</f>
        <v>4013.5</v>
      </c>
      <c r="F1737" s="69">
        <f>'Predikcia 15min'!O1734</f>
        <v>2793</v>
      </c>
      <c r="G1737" s="133">
        <f>'Predikcia 15min'!P1734</f>
        <v>3544</v>
      </c>
      <c r="H1737" s="142">
        <v>1</v>
      </c>
      <c r="I1737" s="144">
        <f>'DHS2025'!L1733/1000</f>
        <v>1.0469999999999999</v>
      </c>
      <c r="J1737" s="49">
        <f>'Predikcia 15min'!R1734</f>
        <v>92.78</v>
      </c>
      <c r="K1737" s="47">
        <f t="shared" si="27"/>
        <v>94.179953399999988</v>
      </c>
      <c r="M1737" s="135">
        <f>'Predikcia 15min'!K1734</f>
        <v>2</v>
      </c>
      <c r="N1737" s="10">
        <v>1</v>
      </c>
    </row>
    <row r="1738" spans="3:14" ht="15.75" thickBot="1">
      <c r="C1738" s="127">
        <f>'Predikcia 15min'!A1735</f>
        <v>45766</v>
      </c>
      <c r="D1738" s="130">
        <f>'Predikcia 15min'!B1735</f>
        <v>18.041666666666533</v>
      </c>
      <c r="E1738" s="68">
        <f>'Predikcia 15min'!G1735</f>
        <v>3907</v>
      </c>
      <c r="F1738" s="69">
        <f>'Predikcia 15min'!O1735</f>
        <v>2376</v>
      </c>
      <c r="G1738" s="133">
        <f>'Predikcia 15min'!P1735</f>
        <v>2451</v>
      </c>
      <c r="H1738" s="142">
        <v>1</v>
      </c>
      <c r="I1738" s="144">
        <f>'DHS2025'!L1734/1000</f>
        <v>1.0409999999999999</v>
      </c>
      <c r="J1738" s="49">
        <f>'Predikcia 15min'!R1735</f>
        <v>82.92</v>
      </c>
      <c r="K1738" s="47">
        <f t="shared" si="27"/>
        <v>83.478622799999997</v>
      </c>
      <c r="M1738" s="135">
        <f>'Predikcia 15min'!K1735</f>
        <v>2</v>
      </c>
      <c r="N1738" s="10">
        <v>1</v>
      </c>
    </row>
    <row r="1739" spans="3:14" ht="15.75" thickBot="1">
      <c r="C1739" s="127">
        <f>'Predikcia 15min'!A1736</f>
        <v>45766</v>
      </c>
      <c r="D1739" s="130">
        <f>'Predikcia 15min'!B1736</f>
        <v>18.052083333333201</v>
      </c>
      <c r="E1739" s="68">
        <f>'Predikcia 15min'!G1736</f>
        <v>4424.25</v>
      </c>
      <c r="F1739" s="69">
        <f>'Predikcia 15min'!O1736</f>
        <v>2474</v>
      </c>
      <c r="G1739" s="133">
        <f>'Predikcia 15min'!P1736</f>
        <v>3388</v>
      </c>
      <c r="H1739" s="142">
        <v>1</v>
      </c>
      <c r="I1739" s="144">
        <f>'DHS2025'!L1735/1000</f>
        <v>1.0760000000000001</v>
      </c>
      <c r="J1739" s="49">
        <f>'Predikcia 15min'!R1736</f>
        <v>82.92</v>
      </c>
      <c r="K1739" s="47">
        <f t="shared" si="27"/>
        <v>86.285300800000002</v>
      </c>
      <c r="M1739" s="135">
        <f>'Predikcia 15min'!K1736</f>
        <v>2</v>
      </c>
      <c r="N1739" s="10">
        <v>1</v>
      </c>
    </row>
    <row r="1740" spans="3:14" ht="15.75" thickBot="1">
      <c r="C1740" s="127">
        <f>'Predikcia 15min'!A1737</f>
        <v>45766</v>
      </c>
      <c r="D1740" s="130">
        <f>'Predikcia 15min'!B1737</f>
        <v>18.062499999999869</v>
      </c>
      <c r="E1740" s="68">
        <f>'Predikcia 15min'!G1737</f>
        <v>4228</v>
      </c>
      <c r="F1740" s="69">
        <f>'Predikcia 15min'!O1737</f>
        <v>2550</v>
      </c>
      <c r="G1740" s="133">
        <f>'Predikcia 15min'!P1737</f>
        <v>3557</v>
      </c>
      <c r="H1740" s="142">
        <v>1</v>
      </c>
      <c r="I1740" s="144">
        <f>'DHS2025'!L1736/1000</f>
        <v>1.08</v>
      </c>
      <c r="J1740" s="49">
        <f>'Predikcia 15min'!R1737</f>
        <v>82.92</v>
      </c>
      <c r="K1740" s="47">
        <f t="shared" si="27"/>
        <v>86.606064000000003</v>
      </c>
      <c r="M1740" s="135">
        <f>'Predikcia 15min'!K1737</f>
        <v>2</v>
      </c>
      <c r="N1740" s="10">
        <v>1</v>
      </c>
    </row>
    <row r="1741" spans="3:14" ht="15.75" thickBot="1">
      <c r="C1741" s="127">
        <f>'Predikcia 15min'!A1738</f>
        <v>45766</v>
      </c>
      <c r="D1741" s="130">
        <f>'Predikcia 15min'!B1738</f>
        <v>18.072916666666536</v>
      </c>
      <c r="E1741" s="68">
        <f>'Predikcia 15min'!G1738</f>
        <v>4974</v>
      </c>
      <c r="F1741" s="69">
        <f>'Predikcia 15min'!O1738</f>
        <v>2453</v>
      </c>
      <c r="G1741" s="133">
        <f>'Predikcia 15min'!P1738</f>
        <v>3369</v>
      </c>
      <c r="H1741" s="142">
        <v>1</v>
      </c>
      <c r="I1741" s="144">
        <f>'DHS2025'!L1737/1000</f>
        <v>1.0649999999999999</v>
      </c>
      <c r="J1741" s="49">
        <f>'Predikcia 15min'!R1738</f>
        <v>82.92</v>
      </c>
      <c r="K1741" s="47">
        <f t="shared" si="27"/>
        <v>85.403201999999993</v>
      </c>
      <c r="M1741" s="135">
        <f>'Predikcia 15min'!K1738</f>
        <v>2</v>
      </c>
      <c r="N1741" s="10">
        <v>1</v>
      </c>
    </row>
    <row r="1742" spans="3:14" ht="15.75" thickBot="1">
      <c r="C1742" s="127">
        <f>'Predikcia 15min'!A1739</f>
        <v>45766</v>
      </c>
      <c r="D1742" s="130">
        <f>'Predikcia 15min'!B1739</f>
        <v>18.083333333333204</v>
      </c>
      <c r="E1742" s="68">
        <f>'Predikcia 15min'!G1739</f>
        <v>3802.75</v>
      </c>
      <c r="F1742" s="69">
        <f>'Predikcia 15min'!O1739</f>
        <v>2515</v>
      </c>
      <c r="G1742" s="133">
        <f>'Predikcia 15min'!P1739</f>
        <v>2373</v>
      </c>
      <c r="H1742" s="142">
        <v>1</v>
      </c>
      <c r="I1742" s="144">
        <f>'DHS2025'!L1738/1000</f>
        <v>1.044</v>
      </c>
      <c r="J1742" s="49">
        <f>'Predikcia 15min'!R1739</f>
        <v>87.45</v>
      </c>
      <c r="K1742" s="47">
        <f t="shared" si="27"/>
        <v>88.401222000000004</v>
      </c>
      <c r="M1742" s="135">
        <f>'Predikcia 15min'!K1739</f>
        <v>2</v>
      </c>
      <c r="N1742" s="10">
        <v>1</v>
      </c>
    </row>
    <row r="1743" spans="3:14" ht="15.75" thickBot="1">
      <c r="C1743" s="127">
        <f>'Predikcia 15min'!A1740</f>
        <v>45766</v>
      </c>
      <c r="D1743" s="130">
        <f>'Predikcia 15min'!B1740</f>
        <v>18.093749999999872</v>
      </c>
      <c r="E1743" s="68">
        <f>'Predikcia 15min'!G1740</f>
        <v>4516.5</v>
      </c>
      <c r="F1743" s="69">
        <f>'Predikcia 15min'!O1740</f>
        <v>3082</v>
      </c>
      <c r="G1743" s="133">
        <f>'Predikcia 15min'!P1740</f>
        <v>2912</v>
      </c>
      <c r="H1743" s="142">
        <v>1</v>
      </c>
      <c r="I1743" s="144">
        <f>'DHS2025'!L1739/1000</f>
        <v>1.0629999999999999</v>
      </c>
      <c r="J1743" s="49">
        <f>'Predikcia 15min'!R1740</f>
        <v>87.45</v>
      </c>
      <c r="K1743" s="47">
        <f t="shared" si="27"/>
        <v>90.01005649999999</v>
      </c>
      <c r="M1743" s="135">
        <f>'Predikcia 15min'!K1740</f>
        <v>2</v>
      </c>
      <c r="N1743" s="10">
        <v>1</v>
      </c>
    </row>
    <row r="1744" spans="3:14" ht="15.75" thickBot="1">
      <c r="C1744" s="127">
        <f>'Predikcia 15min'!A1741</f>
        <v>45766</v>
      </c>
      <c r="D1744" s="130">
        <f>'Predikcia 15min'!B1741</f>
        <v>18.10416666666654</v>
      </c>
      <c r="E1744" s="68">
        <f>'Predikcia 15min'!G1741</f>
        <v>4236</v>
      </c>
      <c r="F1744" s="69">
        <f>'Predikcia 15min'!O1741</f>
        <v>2850</v>
      </c>
      <c r="G1744" s="133">
        <f>'Predikcia 15min'!P1741</f>
        <v>2180</v>
      </c>
      <c r="H1744" s="142">
        <v>1</v>
      </c>
      <c r="I1744" s="144">
        <f>'DHS2025'!L1740/1000</f>
        <v>1.054</v>
      </c>
      <c r="J1744" s="49">
        <f>'Predikcia 15min'!R1741</f>
        <v>87.45</v>
      </c>
      <c r="K1744" s="47">
        <f t="shared" si="27"/>
        <v>89.247977000000006</v>
      </c>
      <c r="M1744" s="135">
        <f>'Predikcia 15min'!K1741</f>
        <v>2</v>
      </c>
      <c r="N1744" s="10">
        <v>1</v>
      </c>
    </row>
    <row r="1745" spans="3:14" ht="15.75" thickBot="1">
      <c r="C1745" s="127">
        <f>'Predikcia 15min'!A1742</f>
        <v>45766</v>
      </c>
      <c r="D1745" s="130">
        <f>'Predikcia 15min'!B1742</f>
        <v>18.114583333333208</v>
      </c>
      <c r="E1745" s="68">
        <f>'Predikcia 15min'!G1742</f>
        <v>3707.5</v>
      </c>
      <c r="F1745" s="69">
        <f>'Predikcia 15min'!O1742</f>
        <v>3243</v>
      </c>
      <c r="G1745" s="133">
        <f>'Predikcia 15min'!P1742</f>
        <v>3818</v>
      </c>
      <c r="H1745" s="142">
        <v>1</v>
      </c>
      <c r="I1745" s="144">
        <f>'DHS2025'!L1741/1000</f>
        <v>1.071</v>
      </c>
      <c r="J1745" s="49">
        <f>'Predikcia 15min'!R1742</f>
        <v>87.45</v>
      </c>
      <c r="K1745" s="47">
        <f t="shared" si="27"/>
        <v>90.6874605</v>
      </c>
      <c r="M1745" s="135">
        <f>'Predikcia 15min'!K1742</f>
        <v>2</v>
      </c>
      <c r="N1745" s="10">
        <v>1</v>
      </c>
    </row>
    <row r="1746" spans="3:14" ht="15.75" thickBot="1">
      <c r="C1746" s="127">
        <f>'Predikcia 15min'!A1743</f>
        <v>45766</v>
      </c>
      <c r="D1746" s="130">
        <f>'Predikcia 15min'!B1743</f>
        <v>18.124999999999876</v>
      </c>
      <c r="E1746" s="68">
        <f>'Predikcia 15min'!G1743</f>
        <v>4937.75</v>
      </c>
      <c r="F1746" s="69">
        <f>'Predikcia 15min'!O1743</f>
        <v>2971</v>
      </c>
      <c r="G1746" s="133">
        <f>'Predikcia 15min'!P1743</f>
        <v>3365</v>
      </c>
      <c r="H1746" s="142">
        <v>1</v>
      </c>
      <c r="I1746" s="144">
        <f>'DHS2025'!L1742/1000</f>
        <v>1.071</v>
      </c>
      <c r="J1746" s="49">
        <f>'Predikcia 15min'!R1743</f>
        <v>85.57</v>
      </c>
      <c r="K1746" s="47">
        <f t="shared" si="27"/>
        <v>88.694115299999979</v>
      </c>
      <c r="M1746" s="135">
        <f>'Predikcia 15min'!K1743</f>
        <v>2</v>
      </c>
      <c r="N1746" s="10">
        <v>1</v>
      </c>
    </row>
    <row r="1747" spans="3:14" ht="15.75" thickBot="1">
      <c r="C1747" s="127">
        <f>'Predikcia 15min'!A1744</f>
        <v>45766</v>
      </c>
      <c r="D1747" s="130">
        <f>'Predikcia 15min'!B1744</f>
        <v>18.135416666666544</v>
      </c>
      <c r="E1747" s="68">
        <f>'Predikcia 15min'!G1744</f>
        <v>6722.75</v>
      </c>
      <c r="F1747" s="69">
        <f>'Predikcia 15min'!O1744</f>
        <v>3228</v>
      </c>
      <c r="G1747" s="133">
        <f>'Predikcia 15min'!P1744</f>
        <v>2335</v>
      </c>
      <c r="H1747" s="142">
        <v>1</v>
      </c>
      <c r="I1747" s="144">
        <f>'DHS2025'!L1743/1000</f>
        <v>1.0629999999999999</v>
      </c>
      <c r="J1747" s="49">
        <f>'Predikcia 15min'!R1744</f>
        <v>85.57</v>
      </c>
      <c r="K1747" s="47">
        <f t="shared" si="27"/>
        <v>88.031600899999987</v>
      </c>
      <c r="M1747" s="135">
        <f>'Predikcia 15min'!K1744</f>
        <v>3</v>
      </c>
      <c r="N1747" s="10">
        <v>1</v>
      </c>
    </row>
    <row r="1748" spans="3:14" ht="15.75" thickBot="1">
      <c r="C1748" s="127">
        <f>'Predikcia 15min'!A1745</f>
        <v>45766</v>
      </c>
      <c r="D1748" s="130">
        <f>'Predikcia 15min'!B1745</f>
        <v>18.145833333333211</v>
      </c>
      <c r="E1748" s="68">
        <f>'Predikcia 15min'!G1745</f>
        <v>8062.5</v>
      </c>
      <c r="F1748" s="69">
        <f>'Predikcia 15min'!O1745</f>
        <v>5797</v>
      </c>
      <c r="G1748" s="133">
        <f>'Predikcia 15min'!P1745</f>
        <v>123</v>
      </c>
      <c r="H1748" s="142">
        <v>1</v>
      </c>
      <c r="I1748" s="144">
        <f>'DHS2025'!L1744/1000</f>
        <v>1.0640000000000001</v>
      </c>
      <c r="J1748" s="49">
        <f>'Predikcia 15min'!R1745</f>
        <v>85.57</v>
      </c>
      <c r="K1748" s="47">
        <f t="shared" si="27"/>
        <v>88.114415199999996</v>
      </c>
      <c r="M1748" s="135">
        <f>'Predikcia 15min'!K1745</f>
        <v>3</v>
      </c>
      <c r="N1748" s="10">
        <v>1</v>
      </c>
    </row>
    <row r="1749" spans="3:14" ht="15.75" thickBot="1">
      <c r="C1749" s="127">
        <f>'Predikcia 15min'!A1746</f>
        <v>45766</v>
      </c>
      <c r="D1749" s="130">
        <f>'Predikcia 15min'!B1746</f>
        <v>18.156249999999879</v>
      </c>
      <c r="E1749" s="68">
        <f>'Predikcia 15min'!G1746</f>
        <v>8213.25</v>
      </c>
      <c r="F1749" s="69">
        <f>'Predikcia 15min'!O1746</f>
        <v>5432</v>
      </c>
      <c r="G1749" s="133">
        <f>'Predikcia 15min'!P1746</f>
        <v>96</v>
      </c>
      <c r="H1749" s="142">
        <v>1</v>
      </c>
      <c r="I1749" s="144">
        <f>'DHS2025'!L1745/1000</f>
        <v>1.0620000000000001</v>
      </c>
      <c r="J1749" s="49">
        <f>'Predikcia 15min'!R1746</f>
        <v>85.57</v>
      </c>
      <c r="K1749" s="47">
        <f t="shared" si="27"/>
        <v>87.948786599999991</v>
      </c>
      <c r="M1749" s="135">
        <f>'Predikcia 15min'!K1746</f>
        <v>3</v>
      </c>
      <c r="N1749" s="10">
        <v>1</v>
      </c>
    </row>
    <row r="1750" spans="3:14" ht="15.75" thickBot="1">
      <c r="C1750" s="127">
        <f>'Predikcia 15min'!A1747</f>
        <v>45766</v>
      </c>
      <c r="D1750" s="130">
        <f>'Predikcia 15min'!B1747</f>
        <v>18.166666666666547</v>
      </c>
      <c r="E1750" s="68">
        <f>'Predikcia 15min'!G1747</f>
        <v>9452.25</v>
      </c>
      <c r="F1750" s="69">
        <f>'Predikcia 15min'!O1747</f>
        <v>5343</v>
      </c>
      <c r="G1750" s="133">
        <f>'Predikcia 15min'!P1747</f>
        <v>101</v>
      </c>
      <c r="H1750" s="142">
        <v>2</v>
      </c>
      <c r="I1750" s="144">
        <f>'DHS2025'!L1746/1000</f>
        <v>1.8260000000000001</v>
      </c>
      <c r="J1750" s="49">
        <f>'Predikcia 15min'!R1747</f>
        <v>88.04</v>
      </c>
      <c r="K1750" s="47">
        <f t="shared" si="27"/>
        <v>155.68402960000003</v>
      </c>
      <c r="M1750" s="135">
        <f>'Predikcia 15min'!K1747</f>
        <v>4</v>
      </c>
      <c r="N1750" s="10">
        <v>2</v>
      </c>
    </row>
    <row r="1751" spans="3:14" ht="15.75" thickBot="1">
      <c r="C1751" s="127">
        <f>'Predikcia 15min'!A1748</f>
        <v>45766</v>
      </c>
      <c r="D1751" s="130">
        <f>'Predikcia 15min'!B1748</f>
        <v>18.177083333333215</v>
      </c>
      <c r="E1751" s="68">
        <f>'Predikcia 15min'!G1748</f>
        <v>11215.5</v>
      </c>
      <c r="F1751" s="69">
        <f>'Predikcia 15min'!O1748</f>
        <v>7017</v>
      </c>
      <c r="G1751" s="133">
        <f>'Predikcia 15min'!P1748</f>
        <v>1217</v>
      </c>
      <c r="H1751" s="142">
        <v>2</v>
      </c>
      <c r="I1751" s="144">
        <f>'DHS2025'!L1747/1000</f>
        <v>2.0640000000000001</v>
      </c>
      <c r="J1751" s="49">
        <f>'Predikcia 15min'!R1748</f>
        <v>88.04</v>
      </c>
      <c r="K1751" s="47">
        <f t="shared" si="27"/>
        <v>175.97581440000002</v>
      </c>
      <c r="M1751" s="135">
        <f>'Predikcia 15min'!K1748</f>
        <v>4</v>
      </c>
      <c r="N1751" s="10">
        <v>2</v>
      </c>
    </row>
    <row r="1752" spans="3:14" ht="15.75" thickBot="1">
      <c r="C1752" s="127">
        <f>'Predikcia 15min'!A1749</f>
        <v>45766</v>
      </c>
      <c r="D1752" s="130">
        <f>'Predikcia 15min'!B1749</f>
        <v>18.187499999999883</v>
      </c>
      <c r="E1752" s="68">
        <f>'Predikcia 15min'!G1749</f>
        <v>12476.25</v>
      </c>
      <c r="F1752" s="69">
        <f>'Predikcia 15min'!O1749</f>
        <v>5792</v>
      </c>
      <c r="G1752" s="133">
        <f>'Predikcia 15min'!P1749</f>
        <v>2222</v>
      </c>
      <c r="H1752" s="142">
        <v>2</v>
      </c>
      <c r="I1752" s="144">
        <f>'DHS2025'!L1748/1000</f>
        <v>2.0659999999999998</v>
      </c>
      <c r="J1752" s="49">
        <f>'Predikcia 15min'!R1749</f>
        <v>88.04</v>
      </c>
      <c r="K1752" s="47">
        <f t="shared" si="27"/>
        <v>176.14633359999999</v>
      </c>
      <c r="M1752" s="135">
        <f>'Predikcia 15min'!K1749</f>
        <v>5</v>
      </c>
      <c r="N1752" s="10">
        <v>2</v>
      </c>
    </row>
    <row r="1753" spans="3:14" ht="15.75" thickBot="1">
      <c r="C1753" s="127">
        <f>'Predikcia 15min'!A1750</f>
        <v>45766</v>
      </c>
      <c r="D1753" s="130">
        <f>'Predikcia 15min'!B1750</f>
        <v>18.197916666666551</v>
      </c>
      <c r="E1753" s="68">
        <f>'Predikcia 15min'!G1750</f>
        <v>13330.75</v>
      </c>
      <c r="F1753" s="69">
        <f>'Predikcia 15min'!O1750</f>
        <v>8323</v>
      </c>
      <c r="G1753" s="133">
        <f>'Predikcia 15min'!P1750</f>
        <v>118</v>
      </c>
      <c r="H1753" s="142">
        <v>2</v>
      </c>
      <c r="I1753" s="144">
        <f>'DHS2025'!L1749/1000</f>
        <v>2.0680000000000001</v>
      </c>
      <c r="J1753" s="49">
        <f>'Predikcia 15min'!R1750</f>
        <v>88.04</v>
      </c>
      <c r="K1753" s="47">
        <f t="shared" si="27"/>
        <v>176.31685280000002</v>
      </c>
      <c r="M1753" s="135">
        <f>'Predikcia 15min'!K1750</f>
        <v>5</v>
      </c>
      <c r="N1753" s="10">
        <v>2</v>
      </c>
    </row>
    <row r="1754" spans="3:14" ht="15.75" thickBot="1">
      <c r="C1754" s="127">
        <f>'Predikcia 15min'!A1751</f>
        <v>45766</v>
      </c>
      <c r="D1754" s="130">
        <f>'Predikcia 15min'!B1751</f>
        <v>18.208333333333218</v>
      </c>
      <c r="E1754" s="68">
        <f>'Predikcia 15min'!G1751</f>
        <v>14246.5</v>
      </c>
      <c r="F1754" s="69">
        <f>'Predikcia 15min'!O1751</f>
        <v>8700</v>
      </c>
      <c r="G1754" s="133">
        <f>'Predikcia 15min'!P1751</f>
        <v>57</v>
      </c>
      <c r="H1754" s="142">
        <v>3</v>
      </c>
      <c r="I1754" s="144">
        <f>'DHS2025'!L1750/1000</f>
        <v>2.9089999999999998</v>
      </c>
      <c r="J1754" s="49">
        <f>'Predikcia 15min'!R1751</f>
        <v>94.26</v>
      </c>
      <c r="K1754" s="47">
        <f t="shared" si="27"/>
        <v>265.93321659999998</v>
      </c>
      <c r="M1754" s="135">
        <f>'Predikcia 15min'!K1751</f>
        <v>5</v>
      </c>
      <c r="N1754" s="10">
        <v>3</v>
      </c>
    </row>
    <row r="1755" spans="3:14" ht="15.75" thickBot="1">
      <c r="C1755" s="127">
        <f>'Predikcia 15min'!A1752</f>
        <v>45766</v>
      </c>
      <c r="D1755" s="130">
        <f>'Predikcia 15min'!B1752</f>
        <v>18.218749999999886</v>
      </c>
      <c r="E1755" s="68">
        <f>'Predikcia 15min'!G1752</f>
        <v>14689.25</v>
      </c>
      <c r="F1755" s="69">
        <f>'Predikcia 15min'!O1752</f>
        <v>8922</v>
      </c>
      <c r="G1755" s="133">
        <f>'Predikcia 15min'!P1752</f>
        <v>2470</v>
      </c>
      <c r="H1755" s="142">
        <v>3</v>
      </c>
      <c r="I1755" s="144">
        <f>'DHS2025'!L1751/1000</f>
        <v>3.0680000000000001</v>
      </c>
      <c r="J1755" s="49">
        <f>'Predikcia 15min'!R1752</f>
        <v>94.26</v>
      </c>
      <c r="K1755" s="47">
        <f t="shared" si="27"/>
        <v>280.46858320000001</v>
      </c>
      <c r="M1755" s="135">
        <f>'Predikcia 15min'!K1752</f>
        <v>5</v>
      </c>
      <c r="N1755" s="10">
        <v>3</v>
      </c>
    </row>
    <row r="1756" spans="3:14" ht="15.75" thickBot="1">
      <c r="C1756" s="127">
        <f>'Predikcia 15min'!A1753</f>
        <v>45766</v>
      </c>
      <c r="D1756" s="130">
        <f>'Predikcia 15min'!B1753</f>
        <v>18.229166666666554</v>
      </c>
      <c r="E1756" s="68">
        <f>'Predikcia 15min'!G1753</f>
        <v>14211</v>
      </c>
      <c r="F1756" s="69">
        <f>'Predikcia 15min'!O1753</f>
        <v>10339</v>
      </c>
      <c r="G1756" s="133">
        <f>'Predikcia 15min'!P1753</f>
        <v>74</v>
      </c>
      <c r="H1756" s="142">
        <v>3</v>
      </c>
      <c r="I1756" s="144">
        <f>'DHS2025'!L1752/1000</f>
        <v>3.0609999999999999</v>
      </c>
      <c r="J1756" s="49">
        <f>'Predikcia 15min'!R1753</f>
        <v>94.26</v>
      </c>
      <c r="K1756" s="47">
        <f t="shared" si="27"/>
        <v>279.82866139999999</v>
      </c>
      <c r="M1756" s="135">
        <f>'Predikcia 15min'!K1753</f>
        <v>5</v>
      </c>
      <c r="N1756" s="10">
        <v>3</v>
      </c>
    </row>
    <row r="1757" spans="3:14" ht="15.75" thickBot="1">
      <c r="C1757" s="127">
        <f>'Predikcia 15min'!A1754</f>
        <v>45766</v>
      </c>
      <c r="D1757" s="130">
        <f>'Predikcia 15min'!B1754</f>
        <v>18.239583333333222</v>
      </c>
      <c r="E1757" s="68">
        <f>'Predikcia 15min'!G1754</f>
        <v>15187</v>
      </c>
      <c r="F1757" s="69">
        <f>'Predikcia 15min'!O1754</f>
        <v>9469</v>
      </c>
      <c r="G1757" s="133">
        <f>'Predikcia 15min'!P1754</f>
        <v>736</v>
      </c>
      <c r="H1757" s="142">
        <v>3</v>
      </c>
      <c r="I1757" s="144">
        <f>'DHS2025'!L1753/1000</f>
        <v>3.0529999999999999</v>
      </c>
      <c r="J1757" s="49">
        <f>'Predikcia 15min'!R1754</f>
        <v>94.26</v>
      </c>
      <c r="K1757" s="47">
        <f t="shared" si="27"/>
        <v>279.09732220000001</v>
      </c>
      <c r="M1757" s="135">
        <f>'Predikcia 15min'!K1754</f>
        <v>6</v>
      </c>
      <c r="N1757" s="10">
        <v>3</v>
      </c>
    </row>
    <row r="1758" spans="3:14" ht="15.75" thickBot="1">
      <c r="C1758" s="127">
        <f>'Predikcia 15min'!A1755</f>
        <v>45766</v>
      </c>
      <c r="D1758" s="130">
        <f>'Predikcia 15min'!B1755</f>
        <v>18.24999999999989</v>
      </c>
      <c r="E1758" s="68">
        <f>'Predikcia 15min'!G1755</f>
        <v>15366.5</v>
      </c>
      <c r="F1758" s="69">
        <f>'Predikcia 15min'!O1755</f>
        <v>9306</v>
      </c>
      <c r="G1758" s="133">
        <f>'Predikcia 15min'!P1755</f>
        <v>1206</v>
      </c>
      <c r="H1758" s="142">
        <v>3</v>
      </c>
      <c r="I1758" s="144">
        <f>'DHS2025'!L1754/1000</f>
        <v>3.0470000000000002</v>
      </c>
      <c r="J1758" s="49">
        <f>'Predikcia 15min'!R1755</f>
        <v>98.9</v>
      </c>
      <c r="K1758" s="47">
        <f t="shared" si="27"/>
        <v>292.54551700000002</v>
      </c>
      <c r="M1758" s="135">
        <f>'Predikcia 15min'!K1755</f>
        <v>6</v>
      </c>
      <c r="N1758" s="10">
        <v>3</v>
      </c>
    </row>
    <row r="1759" spans="3:14" ht="15.75" thickBot="1">
      <c r="C1759" s="127">
        <f>'Predikcia 15min'!A1756</f>
        <v>45766</v>
      </c>
      <c r="D1759" s="130">
        <f>'Predikcia 15min'!B1756</f>
        <v>18.260416666666558</v>
      </c>
      <c r="E1759" s="68">
        <f>'Predikcia 15min'!G1756</f>
        <v>15311.75</v>
      </c>
      <c r="F1759" s="69">
        <f>'Predikcia 15min'!O1756</f>
        <v>8702</v>
      </c>
      <c r="G1759" s="133">
        <f>'Predikcia 15min'!P1756</f>
        <v>1614</v>
      </c>
      <c r="H1759" s="142">
        <v>3</v>
      </c>
      <c r="I1759" s="144">
        <f>'DHS2025'!L1755/1000</f>
        <v>3.0670000000000002</v>
      </c>
      <c r="J1759" s="49">
        <f>'Predikcia 15min'!R1756</f>
        <v>98.9</v>
      </c>
      <c r="K1759" s="47">
        <f t="shared" si="27"/>
        <v>294.46573699999999</v>
      </c>
      <c r="M1759" s="135">
        <f>'Predikcia 15min'!K1756</f>
        <v>6</v>
      </c>
      <c r="N1759" s="10">
        <v>3</v>
      </c>
    </row>
    <row r="1760" spans="3:14" ht="15.75" thickBot="1">
      <c r="C1760" s="127">
        <f>'Predikcia 15min'!A1757</f>
        <v>45766</v>
      </c>
      <c r="D1760" s="130">
        <f>'Predikcia 15min'!B1757</f>
        <v>18.270833333333226</v>
      </c>
      <c r="E1760" s="68">
        <f>'Predikcia 15min'!G1757</f>
        <v>14828.5</v>
      </c>
      <c r="F1760" s="69">
        <f>'Predikcia 15min'!O1757</f>
        <v>7814</v>
      </c>
      <c r="G1760" s="133">
        <f>'Predikcia 15min'!P1757</f>
        <v>2279</v>
      </c>
      <c r="H1760" s="142">
        <v>3</v>
      </c>
      <c r="I1760" s="144">
        <f>'DHS2025'!L1756/1000</f>
        <v>3.0529999999999999</v>
      </c>
      <c r="J1760" s="49">
        <f>'Predikcia 15min'!R1757</f>
        <v>98.9</v>
      </c>
      <c r="K1760" s="47">
        <f t="shared" si="27"/>
        <v>293.12158299999999</v>
      </c>
      <c r="M1760" s="135">
        <f>'Predikcia 15min'!K1757</f>
        <v>5</v>
      </c>
      <c r="N1760" s="10">
        <v>3</v>
      </c>
    </row>
    <row r="1761" spans="3:14" ht="15.75" thickBot="1">
      <c r="C1761" s="127">
        <f>'Predikcia 15min'!A1758</f>
        <v>45766</v>
      </c>
      <c r="D1761" s="130">
        <f>'Predikcia 15min'!B1758</f>
        <v>18.281249999999893</v>
      </c>
      <c r="E1761" s="68">
        <f>'Predikcia 15min'!G1758</f>
        <v>14142.75</v>
      </c>
      <c r="F1761" s="69">
        <f>'Predikcia 15min'!O1758</f>
        <v>6915</v>
      </c>
      <c r="G1761" s="133">
        <f>'Predikcia 15min'!P1758</f>
        <v>3448</v>
      </c>
      <c r="H1761" s="142">
        <v>3</v>
      </c>
      <c r="I1761" s="144">
        <f>'DHS2025'!L1757/1000</f>
        <v>3.069</v>
      </c>
      <c r="J1761" s="49">
        <f>'Predikcia 15min'!R1758</f>
        <v>98.9</v>
      </c>
      <c r="K1761" s="47">
        <f t="shared" si="27"/>
        <v>294.657759</v>
      </c>
      <c r="M1761" s="135">
        <f>'Predikcia 15min'!K1758</f>
        <v>5</v>
      </c>
      <c r="N1761" s="10">
        <v>3</v>
      </c>
    </row>
    <row r="1762" spans="3:14" ht="15.75" thickBot="1">
      <c r="C1762" s="127">
        <f>'Predikcia 15min'!A1759</f>
        <v>45766</v>
      </c>
      <c r="D1762" s="130">
        <f>'Predikcia 15min'!B1759</f>
        <v>18.291666666666561</v>
      </c>
      <c r="E1762" s="68">
        <f>'Predikcia 15min'!G1759</f>
        <v>13930.25</v>
      </c>
      <c r="F1762" s="69">
        <f>'Predikcia 15min'!O1759</f>
        <v>8316</v>
      </c>
      <c r="G1762" s="133">
        <f>'Predikcia 15min'!P1759</f>
        <v>1977</v>
      </c>
      <c r="H1762" s="142">
        <v>3</v>
      </c>
      <c r="I1762" s="144">
        <f>'DHS2025'!L1758/1000</f>
        <v>3.0739999999999998</v>
      </c>
      <c r="J1762" s="49">
        <f>'Predikcia 15min'!R1759</f>
        <v>95.34</v>
      </c>
      <c r="K1762" s="47">
        <f t="shared" si="27"/>
        <v>284.30380839999998</v>
      </c>
      <c r="M1762" s="135">
        <f>'Predikcia 15min'!K1759</f>
        <v>5</v>
      </c>
      <c r="N1762" s="10">
        <v>3</v>
      </c>
    </row>
    <row r="1763" spans="3:14" ht="15.75" thickBot="1">
      <c r="C1763" s="127">
        <f>'Predikcia 15min'!A1760</f>
        <v>45766</v>
      </c>
      <c r="D1763" s="130">
        <f>'Predikcia 15min'!B1760</f>
        <v>18.302083333333229</v>
      </c>
      <c r="E1763" s="68">
        <f>'Predikcia 15min'!G1760</f>
        <v>13179</v>
      </c>
      <c r="F1763" s="69">
        <f>'Predikcia 15min'!O1760</f>
        <v>8838</v>
      </c>
      <c r="G1763" s="133">
        <f>'Predikcia 15min'!P1760</f>
        <v>2421</v>
      </c>
      <c r="H1763" s="142">
        <v>3</v>
      </c>
      <c r="I1763" s="144">
        <f>'DHS2025'!L1759/1000</f>
        <v>3.0630000000000002</v>
      </c>
      <c r="J1763" s="49">
        <f>'Predikcia 15min'!R1760</f>
        <v>95.34</v>
      </c>
      <c r="K1763" s="47">
        <f t="shared" si="27"/>
        <v>283.2864558</v>
      </c>
      <c r="M1763" s="135">
        <f>'Predikcia 15min'!K1760</f>
        <v>5</v>
      </c>
      <c r="N1763" s="10">
        <v>3</v>
      </c>
    </row>
    <row r="1764" spans="3:14" ht="15.75" thickBot="1">
      <c r="C1764" s="127">
        <f>'Predikcia 15min'!A1761</f>
        <v>45766</v>
      </c>
      <c r="D1764" s="130">
        <f>'Predikcia 15min'!B1761</f>
        <v>18.312499999999897</v>
      </c>
      <c r="E1764" s="68">
        <f>'Predikcia 15min'!G1761</f>
        <v>12356.5</v>
      </c>
      <c r="F1764" s="69">
        <f>'Predikcia 15min'!O1761</f>
        <v>6263</v>
      </c>
      <c r="G1764" s="133">
        <f>'Predikcia 15min'!P1761</f>
        <v>4560</v>
      </c>
      <c r="H1764" s="142">
        <v>3</v>
      </c>
      <c r="I1764" s="144">
        <f>'DHS2025'!L1760/1000</f>
        <v>3.0739999999999998</v>
      </c>
      <c r="J1764" s="49">
        <f>'Predikcia 15min'!R1761</f>
        <v>95.34</v>
      </c>
      <c r="K1764" s="47">
        <f t="shared" si="27"/>
        <v>284.30380839999998</v>
      </c>
      <c r="M1764" s="135">
        <f>'Predikcia 15min'!K1761</f>
        <v>5</v>
      </c>
      <c r="N1764" s="10">
        <v>3</v>
      </c>
    </row>
    <row r="1765" spans="3:14" ht="15.75" thickBot="1">
      <c r="C1765" s="127">
        <f>'Predikcia 15min'!A1762</f>
        <v>45766</v>
      </c>
      <c r="D1765" s="130">
        <f>'Predikcia 15min'!B1762</f>
        <v>18.322916666666565</v>
      </c>
      <c r="E1765" s="68">
        <f>'Predikcia 15min'!G1762</f>
        <v>11624.75</v>
      </c>
      <c r="F1765" s="69">
        <f>'Predikcia 15min'!O1762</f>
        <v>8250</v>
      </c>
      <c r="G1765" s="133">
        <f>'Predikcia 15min'!P1762</f>
        <v>2349</v>
      </c>
      <c r="H1765" s="142">
        <v>3</v>
      </c>
      <c r="I1765" s="144">
        <f>'DHS2025'!L1761/1000</f>
        <v>3.0470000000000002</v>
      </c>
      <c r="J1765" s="49">
        <f>'Predikcia 15min'!R1762</f>
        <v>95.34</v>
      </c>
      <c r="K1765" s="47">
        <f t="shared" si="27"/>
        <v>281.80667019999999</v>
      </c>
      <c r="M1765" s="135">
        <f>'Predikcia 15min'!K1762</f>
        <v>4</v>
      </c>
      <c r="N1765" s="10">
        <v>3</v>
      </c>
    </row>
    <row r="1766" spans="3:14" ht="15.75" thickBot="1">
      <c r="C1766" s="127">
        <f>'Predikcia 15min'!A1763</f>
        <v>45766</v>
      </c>
      <c r="D1766" s="130">
        <f>'Predikcia 15min'!B1763</f>
        <v>18.333333333333233</v>
      </c>
      <c r="E1766" s="68">
        <f>'Predikcia 15min'!G1763</f>
        <v>11203.75</v>
      </c>
      <c r="F1766" s="69">
        <f>'Predikcia 15min'!O1763</f>
        <v>8080</v>
      </c>
      <c r="G1766" s="133">
        <f>'Predikcia 15min'!P1763</f>
        <v>2304</v>
      </c>
      <c r="H1766" s="142">
        <v>3</v>
      </c>
      <c r="I1766" s="144">
        <f>'DHS2025'!L1762/1000</f>
        <v>3.0590000000000002</v>
      </c>
      <c r="J1766" s="49">
        <f>'Predikcia 15min'!R1763</f>
        <v>82.07</v>
      </c>
      <c r="K1766" s="47">
        <f t="shared" si="27"/>
        <v>242.72950869999997</v>
      </c>
      <c r="M1766" s="135">
        <f>'Predikcia 15min'!K1763</f>
        <v>4</v>
      </c>
      <c r="N1766" s="10">
        <v>3</v>
      </c>
    </row>
    <row r="1767" spans="3:14" ht="15.75" thickBot="1">
      <c r="C1767" s="127">
        <f>'Predikcia 15min'!A1764</f>
        <v>45766</v>
      </c>
      <c r="D1767" s="130">
        <f>'Predikcia 15min'!B1764</f>
        <v>18.343749999999901</v>
      </c>
      <c r="E1767" s="68">
        <f>'Predikcia 15min'!G1764</f>
        <v>11757</v>
      </c>
      <c r="F1767" s="69">
        <f>'Predikcia 15min'!O1764</f>
        <v>8342</v>
      </c>
      <c r="G1767" s="133">
        <f>'Predikcia 15min'!P1764</f>
        <v>2334</v>
      </c>
      <c r="H1767" s="142">
        <v>3</v>
      </c>
      <c r="I1767" s="144">
        <f>'DHS2025'!L1763/1000</f>
        <v>3.0539999999999998</v>
      </c>
      <c r="J1767" s="49">
        <f>'Predikcia 15min'!R1764</f>
        <v>82.07</v>
      </c>
      <c r="K1767" s="47">
        <f t="shared" si="27"/>
        <v>242.33276219999993</v>
      </c>
      <c r="M1767" s="135">
        <f>'Predikcia 15min'!K1764</f>
        <v>4</v>
      </c>
      <c r="N1767" s="10">
        <v>3</v>
      </c>
    </row>
    <row r="1768" spans="3:14" ht="15.75" thickBot="1">
      <c r="C1768" s="127">
        <f>'Predikcia 15min'!A1765</f>
        <v>45766</v>
      </c>
      <c r="D1768" s="130">
        <f>'Predikcia 15min'!B1765</f>
        <v>18.354166666666568</v>
      </c>
      <c r="E1768" s="68">
        <f>'Predikcia 15min'!G1765</f>
        <v>11836.75</v>
      </c>
      <c r="F1768" s="69">
        <f>'Predikcia 15min'!O1765</f>
        <v>8070</v>
      </c>
      <c r="G1768" s="133">
        <f>'Predikcia 15min'!P1765</f>
        <v>2682</v>
      </c>
      <c r="H1768" s="142">
        <v>3</v>
      </c>
      <c r="I1768" s="144">
        <f>'DHS2025'!L1764/1000</f>
        <v>3.07</v>
      </c>
      <c r="J1768" s="49">
        <f>'Predikcia 15min'!R1765</f>
        <v>82.07</v>
      </c>
      <c r="K1768" s="47">
        <f t="shared" si="27"/>
        <v>243.60235099999994</v>
      </c>
      <c r="M1768" s="135">
        <f>'Predikcia 15min'!K1765</f>
        <v>4</v>
      </c>
      <c r="N1768" s="10">
        <v>3</v>
      </c>
    </row>
    <row r="1769" spans="3:14" ht="15.75" thickBot="1">
      <c r="C1769" s="127">
        <f>'Predikcia 15min'!A1766</f>
        <v>45766</v>
      </c>
      <c r="D1769" s="130">
        <f>'Predikcia 15min'!B1766</f>
        <v>18.364583333333236</v>
      </c>
      <c r="E1769" s="68">
        <f>'Predikcia 15min'!G1766</f>
        <v>12034.5</v>
      </c>
      <c r="F1769" s="69">
        <f>'Predikcia 15min'!O1766</f>
        <v>7939</v>
      </c>
      <c r="G1769" s="133">
        <f>'Predikcia 15min'!P1766</f>
        <v>2386</v>
      </c>
      <c r="H1769" s="142">
        <v>3</v>
      </c>
      <c r="I1769" s="144">
        <f>'DHS2025'!L1765/1000</f>
        <v>3.0489999999999999</v>
      </c>
      <c r="J1769" s="49">
        <f>'Predikcia 15min'!R1766</f>
        <v>82.07</v>
      </c>
      <c r="K1769" s="47">
        <f t="shared" si="27"/>
        <v>241.93601569999996</v>
      </c>
      <c r="M1769" s="135">
        <f>'Predikcia 15min'!K1766</f>
        <v>5</v>
      </c>
      <c r="N1769" s="10">
        <v>3</v>
      </c>
    </row>
    <row r="1770" spans="3:14" ht="15.75" thickBot="1">
      <c r="C1770" s="127">
        <f>'Predikcia 15min'!A1767</f>
        <v>45766</v>
      </c>
      <c r="D1770" s="130">
        <f>'Predikcia 15min'!B1767</f>
        <v>18.374999999999904</v>
      </c>
      <c r="E1770" s="68">
        <f>'Predikcia 15min'!G1767</f>
        <v>12102</v>
      </c>
      <c r="F1770" s="69">
        <f>'Predikcia 15min'!O1767</f>
        <v>6047</v>
      </c>
      <c r="G1770" s="133">
        <f>'Predikcia 15min'!P1767</f>
        <v>3056</v>
      </c>
      <c r="H1770" s="142">
        <v>1.5</v>
      </c>
      <c r="I1770" s="144">
        <f>'DHS2025'!L1766/1000</f>
        <v>2.7170000000000001</v>
      </c>
      <c r="J1770" s="49">
        <f>'Predikcia 15min'!R1767</f>
        <v>55.67</v>
      </c>
      <c r="K1770" s="47">
        <f t="shared" si="27"/>
        <v>144.58053610000002</v>
      </c>
      <c r="M1770" s="135">
        <f>'Predikcia 15min'!K1767</f>
        <v>5</v>
      </c>
      <c r="N1770" s="10">
        <v>1.5</v>
      </c>
    </row>
    <row r="1771" spans="3:14" ht="15.75" thickBot="1">
      <c r="C1771" s="127">
        <f>'Predikcia 15min'!A1768</f>
        <v>45766</v>
      </c>
      <c r="D1771" s="130">
        <f>'Predikcia 15min'!B1768</f>
        <v>18.385416666666572</v>
      </c>
      <c r="E1771" s="68">
        <f>'Predikcia 15min'!G1768</f>
        <v>12144.25</v>
      </c>
      <c r="F1771" s="69">
        <f>'Predikcia 15min'!O1768</f>
        <v>7016</v>
      </c>
      <c r="G1771" s="133">
        <f>'Predikcia 15min'!P1768</f>
        <v>82</v>
      </c>
      <c r="H1771" s="142">
        <v>1.5</v>
      </c>
      <c r="I1771" s="144">
        <f>'DHS2025'!L1767/1000</f>
        <v>1.5620000000000001</v>
      </c>
      <c r="J1771" s="49">
        <f>'Predikcia 15min'!R1768</f>
        <v>55.67</v>
      </c>
      <c r="K1771" s="47">
        <f t="shared" si="27"/>
        <v>83.119174600000008</v>
      </c>
      <c r="M1771" s="135">
        <f>'Predikcia 15min'!K1768</f>
        <v>5</v>
      </c>
      <c r="N1771" s="10">
        <v>1.5</v>
      </c>
    </row>
    <row r="1772" spans="3:14" ht="15.75" thickBot="1">
      <c r="C1772" s="127">
        <f>'Predikcia 15min'!A1769</f>
        <v>45766</v>
      </c>
      <c r="D1772" s="130">
        <f>'Predikcia 15min'!B1769</f>
        <v>18.39583333333324</v>
      </c>
      <c r="E1772" s="68">
        <f>'Predikcia 15min'!G1769</f>
        <v>12071</v>
      </c>
      <c r="F1772" s="69">
        <f>'Predikcia 15min'!O1769</f>
        <v>6564</v>
      </c>
      <c r="G1772" s="133">
        <f>'Predikcia 15min'!P1769</f>
        <v>64</v>
      </c>
      <c r="H1772" s="142">
        <v>1.5</v>
      </c>
      <c r="I1772" s="144">
        <f>'DHS2025'!L1768/1000</f>
        <v>1.5549999999999999</v>
      </c>
      <c r="J1772" s="49">
        <f>'Predikcia 15min'!R1769</f>
        <v>55.67</v>
      </c>
      <c r="K1772" s="47">
        <f t="shared" si="27"/>
        <v>82.746681500000008</v>
      </c>
      <c r="M1772" s="135">
        <f>'Predikcia 15min'!K1769</f>
        <v>5</v>
      </c>
      <c r="N1772" s="10">
        <v>1.5</v>
      </c>
    </row>
    <row r="1773" spans="3:14" ht="15.75" thickBot="1">
      <c r="C1773" s="127">
        <f>'Predikcia 15min'!A1770</f>
        <v>45766</v>
      </c>
      <c r="D1773" s="130">
        <f>'Predikcia 15min'!B1770</f>
        <v>18.406249999999908</v>
      </c>
      <c r="E1773" s="68">
        <f>'Predikcia 15min'!G1770</f>
        <v>11697.5</v>
      </c>
      <c r="F1773" s="69">
        <f>'Predikcia 15min'!O1770</f>
        <v>6540</v>
      </c>
      <c r="G1773" s="133">
        <f>'Predikcia 15min'!P1770</f>
        <v>46</v>
      </c>
      <c r="H1773" s="142">
        <v>1.5</v>
      </c>
      <c r="I1773" s="144">
        <f>'DHS2025'!L1769/1000</f>
        <v>1.5580000000000001</v>
      </c>
      <c r="J1773" s="49">
        <f>'Predikcia 15min'!R1770</f>
        <v>55.67</v>
      </c>
      <c r="K1773" s="47">
        <f t="shared" si="27"/>
        <v>82.90632140000001</v>
      </c>
      <c r="M1773" s="135">
        <f>'Predikcia 15min'!K1770</f>
        <v>4</v>
      </c>
      <c r="N1773" s="10">
        <v>1.5</v>
      </c>
    </row>
    <row r="1774" spans="3:14" ht="15.75" thickBot="1">
      <c r="C1774" s="127">
        <f>'Predikcia 15min'!A1771</f>
        <v>45766</v>
      </c>
      <c r="D1774" s="130">
        <f>'Predikcia 15min'!B1771</f>
        <v>18.416666666666575</v>
      </c>
      <c r="E1774" s="68">
        <f>'Predikcia 15min'!G1771</f>
        <v>11043.75</v>
      </c>
      <c r="F1774" s="69">
        <f>'Predikcia 15min'!O1771</f>
        <v>5553</v>
      </c>
      <c r="G1774" s="133">
        <f>'Predikcia 15min'!P1771</f>
        <v>75</v>
      </c>
      <c r="H1774" s="142">
        <v>1</v>
      </c>
      <c r="I1774" s="144">
        <f>'DHS2025'!L1770/1000</f>
        <v>1.21</v>
      </c>
      <c r="J1774" s="49">
        <f>'Predikcia 15min'!R1771</f>
        <v>16.47</v>
      </c>
      <c r="K1774" s="47">
        <f t="shared" si="27"/>
        <v>17.430412999999998</v>
      </c>
      <c r="M1774" s="135">
        <f>'Predikcia 15min'!K1771</f>
        <v>4</v>
      </c>
      <c r="N1774" s="10">
        <v>1</v>
      </c>
    </row>
    <row r="1775" spans="3:14" ht="15.75" thickBot="1">
      <c r="C1775" s="127">
        <f>'Predikcia 15min'!A1772</f>
        <v>45766</v>
      </c>
      <c r="D1775" s="130">
        <f>'Predikcia 15min'!B1772</f>
        <v>18.427083333333243</v>
      </c>
      <c r="E1775" s="68">
        <f>'Predikcia 15min'!G1772</f>
        <v>10896.75</v>
      </c>
      <c r="F1775" s="69">
        <f>'Predikcia 15min'!O1772</f>
        <v>5188</v>
      </c>
      <c r="G1775" s="133">
        <f>'Predikcia 15min'!P1772</f>
        <v>67</v>
      </c>
      <c r="H1775" s="142">
        <v>1</v>
      </c>
      <c r="I1775" s="144">
        <f>'DHS2025'!L1771/1000</f>
        <v>1.0580000000000001</v>
      </c>
      <c r="J1775" s="49">
        <f>'Predikcia 15min'!R1772</f>
        <v>16.47</v>
      </c>
      <c r="K1775" s="47">
        <f t="shared" si="27"/>
        <v>15.2408074</v>
      </c>
      <c r="M1775" s="135">
        <f>'Predikcia 15min'!K1772</f>
        <v>4</v>
      </c>
      <c r="N1775" s="10">
        <v>1</v>
      </c>
    </row>
    <row r="1776" spans="3:14" ht="15.75" thickBot="1">
      <c r="C1776" s="127">
        <f>'Predikcia 15min'!A1773</f>
        <v>45766</v>
      </c>
      <c r="D1776" s="130">
        <f>'Predikcia 15min'!B1773</f>
        <v>18.437499999999911</v>
      </c>
      <c r="E1776" s="68">
        <f>'Predikcia 15min'!G1773</f>
        <v>10011.5</v>
      </c>
      <c r="F1776" s="69">
        <f>'Predikcia 15min'!O1773</f>
        <v>5121</v>
      </c>
      <c r="G1776" s="133">
        <f>'Predikcia 15min'!P1773</f>
        <v>47</v>
      </c>
      <c r="H1776" s="142">
        <v>1</v>
      </c>
      <c r="I1776" s="144">
        <f>'DHS2025'!L1772/1000</f>
        <v>1.0549999999999999</v>
      </c>
      <c r="J1776" s="49">
        <f>'Predikcia 15min'!R1773</f>
        <v>16.47</v>
      </c>
      <c r="K1776" s="47">
        <f t="shared" si="27"/>
        <v>15.197591499999998</v>
      </c>
      <c r="M1776" s="135">
        <f>'Predikcia 15min'!K1773</f>
        <v>4</v>
      </c>
      <c r="N1776" s="10">
        <v>1</v>
      </c>
    </row>
    <row r="1777" spans="3:14" ht="15.75" thickBot="1">
      <c r="C1777" s="127">
        <f>'Predikcia 15min'!A1774</f>
        <v>45766</v>
      </c>
      <c r="D1777" s="130">
        <f>'Predikcia 15min'!B1774</f>
        <v>18.447916666666579</v>
      </c>
      <c r="E1777" s="68">
        <f>'Predikcia 15min'!G1774</f>
        <v>10138.5</v>
      </c>
      <c r="F1777" s="69">
        <f>'Predikcia 15min'!O1774</f>
        <v>5209</v>
      </c>
      <c r="G1777" s="133">
        <f>'Predikcia 15min'!P1774</f>
        <v>228</v>
      </c>
      <c r="H1777" s="142">
        <v>1</v>
      </c>
      <c r="I1777" s="144">
        <f>'DHS2025'!L1773/1000</f>
        <v>1.0569999999999999</v>
      </c>
      <c r="J1777" s="49">
        <f>'Predikcia 15min'!R1774</f>
        <v>16.47</v>
      </c>
      <c r="K1777" s="47">
        <f t="shared" si="27"/>
        <v>15.226402099999998</v>
      </c>
      <c r="M1777" s="135">
        <f>'Predikcia 15min'!K1774</f>
        <v>4</v>
      </c>
      <c r="N1777" s="10">
        <v>1</v>
      </c>
    </row>
    <row r="1778" spans="3:14" ht="15.75" thickBot="1">
      <c r="C1778" s="127">
        <f>'Predikcia 15min'!A1775</f>
        <v>45766</v>
      </c>
      <c r="D1778" s="130">
        <f>'Predikcia 15min'!B1775</f>
        <v>18.458333333333247</v>
      </c>
      <c r="E1778" s="68">
        <f>'Predikcia 15min'!G1775</f>
        <v>10498.25</v>
      </c>
      <c r="F1778" s="69">
        <f>'Predikcia 15min'!O1775</f>
        <v>5372</v>
      </c>
      <c r="G1778" s="133">
        <f>'Predikcia 15min'!P1775</f>
        <v>134</v>
      </c>
      <c r="H1778" s="142">
        <v>1</v>
      </c>
      <c r="I1778" s="144">
        <f>'DHS2025'!L1774/1000</f>
        <v>1.06</v>
      </c>
      <c r="J1778" s="49">
        <f>'Predikcia 15min'!R1775</f>
        <v>4.54</v>
      </c>
      <c r="K1778" s="47">
        <f t="shared" si="27"/>
        <v>2.7502760000000004</v>
      </c>
      <c r="M1778" s="135">
        <f>'Predikcia 15min'!K1775</f>
        <v>4</v>
      </c>
      <c r="N1778" s="10">
        <v>1</v>
      </c>
    </row>
    <row r="1779" spans="3:14" ht="15.75" thickBot="1">
      <c r="C1779" s="127">
        <f>'Predikcia 15min'!A1776</f>
        <v>45766</v>
      </c>
      <c r="D1779" s="130">
        <f>'Predikcia 15min'!B1776</f>
        <v>18.468749999999915</v>
      </c>
      <c r="E1779" s="68">
        <f>'Predikcia 15min'!G1776</f>
        <v>9711.75</v>
      </c>
      <c r="F1779" s="69">
        <f>'Predikcia 15min'!O1776</f>
        <v>5358</v>
      </c>
      <c r="G1779" s="133">
        <f>'Predikcia 15min'!P1776</f>
        <v>18</v>
      </c>
      <c r="H1779" s="142">
        <v>1</v>
      </c>
      <c r="I1779" s="144">
        <f>'DHS2025'!L1775/1000</f>
        <v>1.06</v>
      </c>
      <c r="J1779" s="49">
        <f>'Predikcia 15min'!R1776</f>
        <v>4.54</v>
      </c>
      <c r="K1779" s="47">
        <f t="shared" si="27"/>
        <v>2.7502760000000004</v>
      </c>
      <c r="M1779" s="135">
        <f>'Predikcia 15min'!K1776</f>
        <v>4</v>
      </c>
      <c r="N1779" s="10">
        <v>1</v>
      </c>
    </row>
    <row r="1780" spans="3:14" ht="15.75" thickBot="1">
      <c r="C1780" s="127">
        <f>'Predikcia 15min'!A1777</f>
        <v>45766</v>
      </c>
      <c r="D1780" s="130">
        <f>'Predikcia 15min'!B1777</f>
        <v>18.479166666666583</v>
      </c>
      <c r="E1780" s="68">
        <f>'Predikcia 15min'!G1777</f>
        <v>9015.25</v>
      </c>
      <c r="F1780" s="69">
        <f>'Predikcia 15min'!O1777</f>
        <v>5286</v>
      </c>
      <c r="G1780" s="133">
        <f>'Predikcia 15min'!P1777</f>
        <v>50</v>
      </c>
      <c r="H1780" s="142">
        <v>1</v>
      </c>
      <c r="I1780" s="144">
        <f>'DHS2025'!L1776/1000</f>
        <v>1.06</v>
      </c>
      <c r="J1780" s="49">
        <f>'Predikcia 15min'!R1777</f>
        <v>4.54</v>
      </c>
      <c r="K1780" s="47">
        <f t="shared" si="27"/>
        <v>2.7502760000000004</v>
      </c>
      <c r="M1780" s="135">
        <f>'Predikcia 15min'!K1777</f>
        <v>4</v>
      </c>
      <c r="N1780" s="10">
        <v>1</v>
      </c>
    </row>
    <row r="1781" spans="3:14" ht="15.75" thickBot="1">
      <c r="C1781" s="127">
        <f>'Predikcia 15min'!A1778</f>
        <v>45766</v>
      </c>
      <c r="D1781" s="130">
        <f>'Predikcia 15min'!B1778</f>
        <v>18.48958333333325</v>
      </c>
      <c r="E1781" s="68">
        <f>'Predikcia 15min'!G1778</f>
        <v>9161</v>
      </c>
      <c r="F1781" s="69">
        <f>'Predikcia 15min'!O1778</f>
        <v>5434</v>
      </c>
      <c r="G1781" s="133">
        <f>'Predikcia 15min'!P1778</f>
        <v>38</v>
      </c>
      <c r="H1781" s="142">
        <v>1</v>
      </c>
      <c r="I1781" s="144">
        <f>'DHS2025'!L1777/1000</f>
        <v>1.06</v>
      </c>
      <c r="J1781" s="49">
        <f>'Predikcia 15min'!R1778</f>
        <v>4.54</v>
      </c>
      <c r="K1781" s="47">
        <f t="shared" si="27"/>
        <v>2.7502760000000004</v>
      </c>
      <c r="M1781" s="135">
        <f>'Predikcia 15min'!K1778</f>
        <v>4</v>
      </c>
      <c r="N1781" s="10">
        <v>1</v>
      </c>
    </row>
    <row r="1782" spans="3:14" ht="15.75" thickBot="1">
      <c r="C1782" s="127">
        <f>'Predikcia 15min'!A1779</f>
        <v>45766</v>
      </c>
      <c r="D1782" s="130">
        <f>'Predikcia 15min'!B1779</f>
        <v>18.499999999999918</v>
      </c>
      <c r="E1782" s="68">
        <f>'Predikcia 15min'!G1779</f>
        <v>9220.25</v>
      </c>
      <c r="F1782" s="69">
        <f>'Predikcia 15min'!O1779</f>
        <v>5466</v>
      </c>
      <c r="G1782" s="133">
        <f>'Predikcia 15min'!P1779</f>
        <v>107</v>
      </c>
      <c r="H1782" s="142">
        <v>1</v>
      </c>
      <c r="I1782" s="144">
        <f>'DHS2025'!L1778/1000</f>
        <v>1.056</v>
      </c>
      <c r="J1782" s="49">
        <f>'Predikcia 15min'!R1779</f>
        <v>0</v>
      </c>
      <c r="K1782" s="47">
        <f t="shared" si="27"/>
        <v>-2.0064000000000002</v>
      </c>
      <c r="M1782" s="135">
        <f>'Predikcia 15min'!K1779</f>
        <v>4</v>
      </c>
      <c r="N1782" s="10">
        <v>1</v>
      </c>
    </row>
    <row r="1783" spans="3:14" ht="15.75" thickBot="1">
      <c r="C1783" s="127">
        <f>'Predikcia 15min'!A1780</f>
        <v>45766</v>
      </c>
      <c r="D1783" s="130">
        <f>'Predikcia 15min'!B1780</f>
        <v>18.510416666666586</v>
      </c>
      <c r="E1783" s="68">
        <f>'Predikcia 15min'!G1780</f>
        <v>9285</v>
      </c>
      <c r="F1783" s="69">
        <f>'Predikcia 15min'!O1780</f>
        <v>5341</v>
      </c>
      <c r="G1783" s="133">
        <f>'Predikcia 15min'!P1780</f>
        <v>93</v>
      </c>
      <c r="H1783" s="142">
        <v>1</v>
      </c>
      <c r="I1783" s="144">
        <f>'DHS2025'!L1779/1000</f>
        <v>1.056</v>
      </c>
      <c r="J1783" s="49">
        <f>'Predikcia 15min'!R1780</f>
        <v>0</v>
      </c>
      <c r="K1783" s="47">
        <f t="shared" si="27"/>
        <v>-2.0064000000000002</v>
      </c>
      <c r="M1783" s="135">
        <f>'Predikcia 15min'!K1780</f>
        <v>4</v>
      </c>
      <c r="N1783" s="10">
        <v>1</v>
      </c>
    </row>
    <row r="1784" spans="3:14" ht="15.75" thickBot="1">
      <c r="C1784" s="127">
        <f>'Predikcia 15min'!A1781</f>
        <v>45766</v>
      </c>
      <c r="D1784" s="130">
        <f>'Predikcia 15min'!B1781</f>
        <v>18.520833333333254</v>
      </c>
      <c r="E1784" s="68">
        <f>'Predikcia 15min'!G1781</f>
        <v>9374.5</v>
      </c>
      <c r="F1784" s="69">
        <f>'Predikcia 15min'!O1781</f>
        <v>5412</v>
      </c>
      <c r="G1784" s="133">
        <f>'Predikcia 15min'!P1781</f>
        <v>117</v>
      </c>
      <c r="H1784" s="142">
        <v>1</v>
      </c>
      <c r="I1784" s="144">
        <f>'DHS2025'!L1780/1000</f>
        <v>1.0669999999999999</v>
      </c>
      <c r="J1784" s="49">
        <f>'Predikcia 15min'!R1781</f>
        <v>0</v>
      </c>
      <c r="K1784" s="47">
        <f t="shared" si="27"/>
        <v>-2.0272999999999999</v>
      </c>
      <c r="M1784" s="135">
        <f>'Predikcia 15min'!K1781</f>
        <v>4</v>
      </c>
      <c r="N1784" s="10">
        <v>1</v>
      </c>
    </row>
    <row r="1785" spans="3:14" ht="15.75" thickBot="1">
      <c r="C1785" s="127">
        <f>'Predikcia 15min'!A1782</f>
        <v>45766</v>
      </c>
      <c r="D1785" s="130">
        <f>'Predikcia 15min'!B1782</f>
        <v>18.531249999999922</v>
      </c>
      <c r="E1785" s="68">
        <f>'Predikcia 15min'!G1782</f>
        <v>9635.75</v>
      </c>
      <c r="F1785" s="69">
        <f>'Predikcia 15min'!O1782</f>
        <v>5300</v>
      </c>
      <c r="G1785" s="133">
        <f>'Predikcia 15min'!P1782</f>
        <v>53</v>
      </c>
      <c r="H1785" s="142">
        <v>1</v>
      </c>
      <c r="I1785" s="144">
        <f>'DHS2025'!L1781/1000</f>
        <v>1.0569999999999999</v>
      </c>
      <c r="J1785" s="49">
        <f>'Predikcia 15min'!R1782</f>
        <v>0</v>
      </c>
      <c r="K1785" s="47">
        <f t="shared" si="27"/>
        <v>-2.0082999999999998</v>
      </c>
      <c r="M1785" s="135">
        <f>'Predikcia 15min'!K1782</f>
        <v>4</v>
      </c>
      <c r="N1785" s="10">
        <v>1</v>
      </c>
    </row>
    <row r="1786" spans="3:14" ht="15.75" thickBot="1">
      <c r="C1786" s="127">
        <f>'Predikcia 15min'!A1783</f>
        <v>45766</v>
      </c>
      <c r="D1786" s="130">
        <f>'Predikcia 15min'!B1783</f>
        <v>18.54166666666659</v>
      </c>
      <c r="E1786" s="68">
        <f>'Predikcia 15min'!G1783</f>
        <v>9572.75</v>
      </c>
      <c r="F1786" s="69">
        <f>'Predikcia 15min'!O1783</f>
        <v>5239</v>
      </c>
      <c r="G1786" s="133">
        <f>'Predikcia 15min'!P1783</f>
        <v>99</v>
      </c>
      <c r="H1786" s="142">
        <v>1</v>
      </c>
      <c r="I1786" s="144">
        <f>'DHS2025'!L1782/1000</f>
        <v>1.0580000000000001</v>
      </c>
      <c r="J1786" s="49">
        <f>'Predikcia 15min'!R1783</f>
        <v>-2.63</v>
      </c>
      <c r="K1786" s="47">
        <f t="shared" si="27"/>
        <v>-4.7649146000000009</v>
      </c>
      <c r="M1786" s="135">
        <f>'Predikcia 15min'!K1783</f>
        <v>4</v>
      </c>
      <c r="N1786" s="10">
        <v>1</v>
      </c>
    </row>
    <row r="1787" spans="3:14" ht="15.75" thickBot="1">
      <c r="C1787" s="127">
        <f>'Predikcia 15min'!A1784</f>
        <v>45766</v>
      </c>
      <c r="D1787" s="130">
        <f>'Predikcia 15min'!B1784</f>
        <v>18.552083333333258</v>
      </c>
      <c r="E1787" s="68">
        <f>'Predikcia 15min'!G1784</f>
        <v>10121.75</v>
      </c>
      <c r="F1787" s="69">
        <f>'Predikcia 15min'!O1784</f>
        <v>5488</v>
      </c>
      <c r="G1787" s="133">
        <f>'Predikcia 15min'!P1784</f>
        <v>55</v>
      </c>
      <c r="H1787" s="142">
        <v>1</v>
      </c>
      <c r="I1787" s="144">
        <f>'DHS2025'!L1783/1000</f>
        <v>1.0529999999999999</v>
      </c>
      <c r="J1787" s="49">
        <f>'Predikcia 15min'!R1784</f>
        <v>-2.63</v>
      </c>
      <c r="K1787" s="47">
        <f t="shared" si="27"/>
        <v>-4.7423960999999997</v>
      </c>
      <c r="M1787" s="135">
        <f>'Predikcia 15min'!K1784</f>
        <v>4</v>
      </c>
      <c r="N1787" s="10">
        <v>1</v>
      </c>
    </row>
    <row r="1788" spans="3:14" ht="15.75" thickBot="1">
      <c r="C1788" s="127">
        <f>'Predikcia 15min'!A1785</f>
        <v>45766</v>
      </c>
      <c r="D1788" s="130">
        <f>'Predikcia 15min'!B1785</f>
        <v>18.562499999999925</v>
      </c>
      <c r="E1788" s="68">
        <f>'Predikcia 15min'!G1785</f>
        <v>9731.5</v>
      </c>
      <c r="F1788" s="69">
        <f>'Predikcia 15min'!O1785</f>
        <v>5330</v>
      </c>
      <c r="G1788" s="133">
        <f>'Predikcia 15min'!P1785</f>
        <v>138</v>
      </c>
      <c r="H1788" s="142">
        <v>1</v>
      </c>
      <c r="I1788" s="144">
        <f>'DHS2025'!L1784/1000</f>
        <v>1.0620000000000001</v>
      </c>
      <c r="J1788" s="49">
        <f>'Predikcia 15min'!R1785</f>
        <v>-2.63</v>
      </c>
      <c r="K1788" s="47">
        <f t="shared" si="27"/>
        <v>-4.7829294000000004</v>
      </c>
      <c r="M1788" s="135">
        <f>'Predikcia 15min'!K1785</f>
        <v>4</v>
      </c>
      <c r="N1788" s="10">
        <v>1</v>
      </c>
    </row>
    <row r="1789" spans="3:14" ht="15.75" thickBot="1">
      <c r="C1789" s="127">
        <f>'Predikcia 15min'!A1786</f>
        <v>45766</v>
      </c>
      <c r="D1789" s="130">
        <f>'Predikcia 15min'!B1786</f>
        <v>18.572916666666593</v>
      </c>
      <c r="E1789" s="68">
        <f>'Predikcia 15min'!G1786</f>
        <v>9511.25</v>
      </c>
      <c r="F1789" s="69">
        <f>'Predikcia 15min'!O1786</f>
        <v>5250</v>
      </c>
      <c r="G1789" s="133">
        <f>'Predikcia 15min'!P1786</f>
        <v>92</v>
      </c>
      <c r="H1789" s="142">
        <v>1</v>
      </c>
      <c r="I1789" s="144">
        <f>'DHS2025'!L1785/1000</f>
        <v>1.0580000000000001</v>
      </c>
      <c r="J1789" s="49">
        <f>'Predikcia 15min'!R1786</f>
        <v>-2.63</v>
      </c>
      <c r="K1789" s="47">
        <f t="shared" si="27"/>
        <v>-4.7649146000000009</v>
      </c>
      <c r="M1789" s="135">
        <f>'Predikcia 15min'!K1786</f>
        <v>4</v>
      </c>
      <c r="N1789" s="10">
        <v>1</v>
      </c>
    </row>
    <row r="1790" spans="3:14" ht="15.75" thickBot="1">
      <c r="C1790" s="127">
        <f>'Predikcia 15min'!A1787</f>
        <v>45766</v>
      </c>
      <c r="D1790" s="130">
        <f>'Predikcia 15min'!B1787</f>
        <v>18.583333333333261</v>
      </c>
      <c r="E1790" s="68">
        <f>'Predikcia 15min'!G1787</f>
        <v>9463.25</v>
      </c>
      <c r="F1790" s="69">
        <f>'Predikcia 15min'!O1787</f>
        <v>5265</v>
      </c>
      <c r="G1790" s="133">
        <f>'Predikcia 15min'!P1787</f>
        <v>120</v>
      </c>
      <c r="H1790" s="142">
        <v>1</v>
      </c>
      <c r="I1790" s="144">
        <f>'DHS2025'!L1786/1000</f>
        <v>1.0489999999999999</v>
      </c>
      <c r="J1790" s="49">
        <f>'Predikcia 15min'!R1787</f>
        <v>-6.37</v>
      </c>
      <c r="K1790" s="47">
        <f t="shared" si="27"/>
        <v>-8.6084087</v>
      </c>
      <c r="M1790" s="135">
        <f>'Predikcia 15min'!K1787</f>
        <v>4</v>
      </c>
      <c r="N1790" s="10">
        <v>1</v>
      </c>
    </row>
    <row r="1791" spans="3:14" ht="15.75" thickBot="1">
      <c r="C1791" s="127">
        <f>'Predikcia 15min'!A1788</f>
        <v>45766</v>
      </c>
      <c r="D1791" s="130">
        <f>'Predikcia 15min'!B1788</f>
        <v>18.593749999999929</v>
      </c>
      <c r="E1791" s="68">
        <f>'Predikcia 15min'!G1788</f>
        <v>9553.25</v>
      </c>
      <c r="F1791" s="69">
        <f>'Predikcia 15min'!O1788</f>
        <v>5577</v>
      </c>
      <c r="G1791" s="133">
        <f>'Predikcia 15min'!P1788</f>
        <v>19</v>
      </c>
      <c r="H1791" s="142">
        <v>1</v>
      </c>
      <c r="I1791" s="144">
        <f>'DHS2025'!L1787/1000</f>
        <v>1.05</v>
      </c>
      <c r="J1791" s="49">
        <f>'Predikcia 15min'!R1788</f>
        <v>-6.37</v>
      </c>
      <c r="K1791" s="47">
        <f t="shared" si="27"/>
        <v>-8.6166150000000012</v>
      </c>
      <c r="M1791" s="135">
        <f>'Predikcia 15min'!K1788</f>
        <v>4</v>
      </c>
      <c r="N1791" s="10">
        <v>1</v>
      </c>
    </row>
    <row r="1792" spans="3:14" ht="15.75" thickBot="1">
      <c r="C1792" s="127">
        <f>'Predikcia 15min'!A1789</f>
        <v>45766</v>
      </c>
      <c r="D1792" s="130">
        <f>'Predikcia 15min'!B1789</f>
        <v>18.604166666666597</v>
      </c>
      <c r="E1792" s="68">
        <f>'Predikcia 15min'!G1789</f>
        <v>9548</v>
      </c>
      <c r="F1792" s="69">
        <f>'Predikcia 15min'!O1789</f>
        <v>5513</v>
      </c>
      <c r="G1792" s="133">
        <f>'Predikcia 15min'!P1789</f>
        <v>100</v>
      </c>
      <c r="H1792" s="142">
        <v>1</v>
      </c>
      <c r="I1792" s="144">
        <f>'DHS2025'!L1788/1000</f>
        <v>1.0660000000000001</v>
      </c>
      <c r="J1792" s="49">
        <f>'Predikcia 15min'!R1789</f>
        <v>-6.37</v>
      </c>
      <c r="K1792" s="47">
        <f t="shared" si="27"/>
        <v>-8.7479158000000012</v>
      </c>
      <c r="M1792" s="135">
        <f>'Predikcia 15min'!K1789</f>
        <v>4</v>
      </c>
      <c r="N1792" s="10">
        <v>1</v>
      </c>
    </row>
    <row r="1793" spans="3:14" ht="15.75" thickBot="1">
      <c r="C1793" s="127">
        <f>'Predikcia 15min'!A1790</f>
        <v>45766</v>
      </c>
      <c r="D1793" s="130">
        <f>'Predikcia 15min'!B1790</f>
        <v>18.614583333333265</v>
      </c>
      <c r="E1793" s="68">
        <f>'Predikcia 15min'!G1790</f>
        <v>9719</v>
      </c>
      <c r="F1793" s="69">
        <f>'Predikcia 15min'!O1790</f>
        <v>5513</v>
      </c>
      <c r="G1793" s="133">
        <f>'Predikcia 15min'!P1790</f>
        <v>126</v>
      </c>
      <c r="H1793" s="142">
        <v>1</v>
      </c>
      <c r="I1793" s="144">
        <f>'DHS2025'!L1789/1000</f>
        <v>1.069</v>
      </c>
      <c r="J1793" s="49">
        <f>'Predikcia 15min'!R1790</f>
        <v>-6.37</v>
      </c>
      <c r="K1793" s="47">
        <f t="shared" si="27"/>
        <v>-8.7725346999999996</v>
      </c>
      <c r="M1793" s="135">
        <f>'Predikcia 15min'!K1790</f>
        <v>4</v>
      </c>
      <c r="N1793" s="10">
        <v>1</v>
      </c>
    </row>
    <row r="1794" spans="3:14" ht="15.75" thickBot="1">
      <c r="C1794" s="127">
        <f>'Predikcia 15min'!A1791</f>
        <v>45766</v>
      </c>
      <c r="D1794" s="130">
        <f>'Predikcia 15min'!B1791</f>
        <v>18.624999999999932</v>
      </c>
      <c r="E1794" s="68">
        <f>'Predikcia 15min'!G1791</f>
        <v>9605.25</v>
      </c>
      <c r="F1794" s="69">
        <f>'Predikcia 15min'!O1791</f>
        <v>5423</v>
      </c>
      <c r="G1794" s="133">
        <f>'Predikcia 15min'!P1791</f>
        <v>115</v>
      </c>
      <c r="H1794" s="142">
        <v>1</v>
      </c>
      <c r="I1794" s="144">
        <f>'DHS2025'!L1790/1000</f>
        <v>1.06</v>
      </c>
      <c r="J1794" s="49">
        <f>'Predikcia 15min'!R1791</f>
        <v>-0.76</v>
      </c>
      <c r="K1794" s="47">
        <f t="shared" si="27"/>
        <v>-2.811544</v>
      </c>
      <c r="M1794" s="135">
        <f>'Predikcia 15min'!K1791</f>
        <v>4</v>
      </c>
      <c r="N1794" s="10">
        <v>1</v>
      </c>
    </row>
    <row r="1795" spans="3:14" ht="15.75" thickBot="1">
      <c r="C1795" s="127">
        <f>'Predikcia 15min'!A1792</f>
        <v>45766</v>
      </c>
      <c r="D1795" s="130">
        <f>'Predikcia 15min'!B1792</f>
        <v>18.6354166666666</v>
      </c>
      <c r="E1795" s="68">
        <f>'Predikcia 15min'!G1792</f>
        <v>9554.25</v>
      </c>
      <c r="F1795" s="69">
        <f>'Predikcia 15min'!O1792</f>
        <v>4808</v>
      </c>
      <c r="G1795" s="133">
        <f>'Predikcia 15min'!P1792</f>
        <v>268</v>
      </c>
      <c r="H1795" s="142">
        <v>1</v>
      </c>
      <c r="I1795" s="144">
        <f>'DHS2025'!L1791/1000</f>
        <v>1.0489999999999999</v>
      </c>
      <c r="J1795" s="49">
        <f>'Predikcia 15min'!R1792</f>
        <v>-0.76</v>
      </c>
      <c r="K1795" s="47">
        <f t="shared" si="27"/>
        <v>-2.7823675999999997</v>
      </c>
      <c r="M1795" s="135">
        <f>'Predikcia 15min'!K1792</f>
        <v>4</v>
      </c>
      <c r="N1795" s="10">
        <v>1</v>
      </c>
    </row>
    <row r="1796" spans="3:14" ht="15.75" thickBot="1">
      <c r="C1796" s="127">
        <f>'Predikcia 15min'!A1793</f>
        <v>45766</v>
      </c>
      <c r="D1796" s="130">
        <f>'Predikcia 15min'!B1793</f>
        <v>18.645833333333268</v>
      </c>
      <c r="E1796" s="68">
        <f>'Predikcia 15min'!G1793</f>
        <v>9492.75</v>
      </c>
      <c r="F1796" s="69">
        <f>'Predikcia 15min'!O1793</f>
        <v>5211</v>
      </c>
      <c r="G1796" s="133">
        <f>'Predikcia 15min'!P1793</f>
        <v>266</v>
      </c>
      <c r="H1796" s="142">
        <v>1</v>
      </c>
      <c r="I1796" s="144">
        <f>'DHS2025'!L1792/1000</f>
        <v>1.056</v>
      </c>
      <c r="J1796" s="49">
        <f>'Predikcia 15min'!R1793</f>
        <v>-0.76</v>
      </c>
      <c r="K1796" s="47">
        <f t="shared" si="27"/>
        <v>-2.8009344</v>
      </c>
      <c r="M1796" s="135">
        <f>'Predikcia 15min'!K1793</f>
        <v>4</v>
      </c>
      <c r="N1796" s="10">
        <v>1</v>
      </c>
    </row>
    <row r="1797" spans="3:14" ht="15.75" thickBot="1">
      <c r="C1797" s="127">
        <f>'Predikcia 15min'!A1794</f>
        <v>45766</v>
      </c>
      <c r="D1797" s="130">
        <f>'Predikcia 15min'!B1794</f>
        <v>18.656249999999936</v>
      </c>
      <c r="E1797" s="68">
        <f>'Predikcia 15min'!G1794</f>
        <v>9567</v>
      </c>
      <c r="F1797" s="69">
        <f>'Predikcia 15min'!O1794</f>
        <v>4801</v>
      </c>
      <c r="G1797" s="133">
        <f>'Predikcia 15min'!P1794</f>
        <v>885</v>
      </c>
      <c r="H1797" s="142">
        <v>1</v>
      </c>
      <c r="I1797" s="144">
        <f>'DHS2025'!L1793/1000</f>
        <v>1.0660000000000001</v>
      </c>
      <c r="J1797" s="49">
        <f>'Predikcia 15min'!R1794</f>
        <v>-0.76</v>
      </c>
      <c r="K1797" s="47">
        <f t="shared" si="27"/>
        <v>-2.8274584000000003</v>
      </c>
      <c r="M1797" s="135">
        <f>'Predikcia 15min'!K1794</f>
        <v>4</v>
      </c>
      <c r="N1797" s="10">
        <v>1</v>
      </c>
    </row>
    <row r="1798" spans="3:14" ht="15.75" thickBot="1">
      <c r="C1798" s="127">
        <f>'Predikcia 15min'!A1795</f>
        <v>45766</v>
      </c>
      <c r="D1798" s="130">
        <f>'Predikcia 15min'!B1795</f>
        <v>18.666666666666604</v>
      </c>
      <c r="E1798" s="68">
        <f>'Predikcia 15min'!G1795</f>
        <v>9442</v>
      </c>
      <c r="F1798" s="69">
        <f>'Predikcia 15min'!O1795</f>
        <v>4691</v>
      </c>
      <c r="G1798" s="133">
        <f>'Predikcia 15min'!P1795</f>
        <v>730</v>
      </c>
      <c r="H1798" s="142">
        <v>1</v>
      </c>
      <c r="I1798" s="144">
        <f>'DHS2025'!L1794/1000</f>
        <v>1.056</v>
      </c>
      <c r="J1798" s="49">
        <f>'Predikcia 15min'!R1795</f>
        <v>0.2</v>
      </c>
      <c r="K1798" s="47">
        <f t="shared" si="27"/>
        <v>-1.797312</v>
      </c>
      <c r="M1798" s="135">
        <f>'Predikcia 15min'!K1795</f>
        <v>4</v>
      </c>
      <c r="N1798" s="10">
        <v>1</v>
      </c>
    </row>
    <row r="1799" spans="3:14" ht="15.75" thickBot="1">
      <c r="C1799" s="127">
        <f>'Predikcia 15min'!A1796</f>
        <v>45766</v>
      </c>
      <c r="D1799" s="130">
        <f>'Predikcia 15min'!B1796</f>
        <v>18.677083333333272</v>
      </c>
      <c r="E1799" s="68">
        <f>'Predikcia 15min'!G1796</f>
        <v>9664</v>
      </c>
      <c r="F1799" s="69">
        <f>'Predikcia 15min'!O1796</f>
        <v>4895</v>
      </c>
      <c r="G1799" s="133">
        <f>'Predikcia 15min'!P1796</f>
        <v>712</v>
      </c>
      <c r="H1799" s="142">
        <v>1</v>
      </c>
      <c r="I1799" s="144">
        <f>'DHS2025'!L1795/1000</f>
        <v>1.056</v>
      </c>
      <c r="J1799" s="49">
        <f>'Predikcia 15min'!R1796</f>
        <v>0.2</v>
      </c>
      <c r="K1799" s="47">
        <f t="shared" ref="K1799:K1862" si="28">(J1799*0.99-1.9)*I1799</f>
        <v>-1.797312</v>
      </c>
      <c r="M1799" s="135">
        <f>'Predikcia 15min'!K1796</f>
        <v>4</v>
      </c>
      <c r="N1799" s="10">
        <v>1</v>
      </c>
    </row>
    <row r="1800" spans="3:14" ht="15.75" thickBot="1">
      <c r="C1800" s="127">
        <f>'Predikcia 15min'!A1797</f>
        <v>45766</v>
      </c>
      <c r="D1800" s="130">
        <f>'Predikcia 15min'!B1797</f>
        <v>18.68749999999994</v>
      </c>
      <c r="E1800" s="68">
        <f>'Predikcia 15min'!G1797</f>
        <v>9369.75</v>
      </c>
      <c r="F1800" s="69">
        <f>'Predikcia 15min'!O1797</f>
        <v>4000</v>
      </c>
      <c r="G1800" s="133">
        <f>'Predikcia 15min'!P1797</f>
        <v>1347</v>
      </c>
      <c r="H1800" s="142">
        <v>1</v>
      </c>
      <c r="I1800" s="144">
        <f>'DHS2025'!L1796/1000</f>
        <v>1.06</v>
      </c>
      <c r="J1800" s="49">
        <f>'Predikcia 15min'!R1797</f>
        <v>0.2</v>
      </c>
      <c r="K1800" s="47">
        <f t="shared" si="28"/>
        <v>-1.8041199999999999</v>
      </c>
      <c r="M1800" s="135">
        <f>'Predikcia 15min'!K1797</f>
        <v>4</v>
      </c>
      <c r="N1800" s="10">
        <v>1</v>
      </c>
    </row>
    <row r="1801" spans="3:14" ht="15.75" thickBot="1">
      <c r="C1801" s="127">
        <f>'Predikcia 15min'!A1798</f>
        <v>45766</v>
      </c>
      <c r="D1801" s="130">
        <f>'Predikcia 15min'!B1798</f>
        <v>18.697916666666607</v>
      </c>
      <c r="E1801" s="68">
        <f>'Predikcia 15min'!G1798</f>
        <v>9577.5</v>
      </c>
      <c r="F1801" s="69">
        <f>'Predikcia 15min'!O1798</f>
        <v>4797</v>
      </c>
      <c r="G1801" s="133">
        <f>'Predikcia 15min'!P1798</f>
        <v>664</v>
      </c>
      <c r="H1801" s="142">
        <v>1</v>
      </c>
      <c r="I1801" s="144">
        <f>'DHS2025'!L1797/1000</f>
        <v>1.0620000000000001</v>
      </c>
      <c r="J1801" s="49">
        <f>'Predikcia 15min'!R1798</f>
        <v>0.2</v>
      </c>
      <c r="K1801" s="47">
        <f t="shared" si="28"/>
        <v>-1.8075240000000001</v>
      </c>
      <c r="M1801" s="135">
        <f>'Predikcia 15min'!K1798</f>
        <v>4</v>
      </c>
      <c r="N1801" s="10">
        <v>1</v>
      </c>
    </row>
    <row r="1802" spans="3:14" ht="15.75" thickBot="1">
      <c r="C1802" s="127">
        <f>'Predikcia 15min'!A1799</f>
        <v>45766</v>
      </c>
      <c r="D1802" s="130">
        <f>'Predikcia 15min'!B1799</f>
        <v>18.708333333333275</v>
      </c>
      <c r="E1802" s="68">
        <f>'Predikcia 15min'!G1799</f>
        <v>9689.75</v>
      </c>
      <c r="F1802" s="69">
        <f>'Predikcia 15min'!O1799</f>
        <v>4236</v>
      </c>
      <c r="G1802" s="133">
        <f>'Predikcia 15min'!P1799</f>
        <v>2477</v>
      </c>
      <c r="H1802" s="142">
        <v>3</v>
      </c>
      <c r="I1802" s="144">
        <f>'DHS2025'!L1798/1000</f>
        <v>2.2229999999999999</v>
      </c>
      <c r="J1802" s="49">
        <f>'Predikcia 15min'!R1799</f>
        <v>67.95</v>
      </c>
      <c r="K1802" s="47">
        <f t="shared" si="28"/>
        <v>145.31862149999998</v>
      </c>
      <c r="M1802" s="135">
        <f>'Predikcia 15min'!K1799</f>
        <v>4</v>
      </c>
      <c r="N1802" s="10">
        <v>3</v>
      </c>
    </row>
    <row r="1803" spans="3:14" ht="15.75" thickBot="1">
      <c r="C1803" s="127">
        <f>'Predikcia 15min'!A1800</f>
        <v>45766</v>
      </c>
      <c r="D1803" s="130">
        <f>'Predikcia 15min'!B1800</f>
        <v>18.718749999999943</v>
      </c>
      <c r="E1803" s="68">
        <f>'Predikcia 15min'!G1800</f>
        <v>9922</v>
      </c>
      <c r="F1803" s="69">
        <f>'Predikcia 15min'!O1800</f>
        <v>2756</v>
      </c>
      <c r="G1803" s="133">
        <f>'Predikcia 15min'!P1800</f>
        <v>7974</v>
      </c>
      <c r="H1803" s="142">
        <v>3</v>
      </c>
      <c r="I1803" s="144">
        <f>'DHS2025'!L1799/1000</f>
        <v>3.0209999999999999</v>
      </c>
      <c r="J1803" s="49">
        <f>'Predikcia 15min'!R1800</f>
        <v>67.95</v>
      </c>
      <c r="K1803" s="47">
        <f t="shared" si="28"/>
        <v>197.48428049999998</v>
      </c>
      <c r="M1803" s="135">
        <f>'Predikcia 15min'!K1800</f>
        <v>4</v>
      </c>
      <c r="N1803" s="10">
        <v>3</v>
      </c>
    </row>
    <row r="1804" spans="3:14" ht="15.75" thickBot="1">
      <c r="C1804" s="127">
        <f>'Predikcia 15min'!A1801</f>
        <v>45766</v>
      </c>
      <c r="D1804" s="130">
        <f>'Predikcia 15min'!B1801</f>
        <v>18.729166666666611</v>
      </c>
      <c r="E1804" s="68">
        <f>'Predikcia 15min'!G1801</f>
        <v>10000.25</v>
      </c>
      <c r="F1804" s="69">
        <f>'Predikcia 15min'!O1801</f>
        <v>3197</v>
      </c>
      <c r="G1804" s="133">
        <f>'Predikcia 15min'!P1801</f>
        <v>6128</v>
      </c>
      <c r="H1804" s="142">
        <v>3</v>
      </c>
      <c r="I1804" s="144">
        <f>'DHS2025'!L1800/1000</f>
        <v>2.7450000000000001</v>
      </c>
      <c r="J1804" s="49">
        <f>'Predikcia 15min'!R1801</f>
        <v>67.95</v>
      </c>
      <c r="K1804" s="47">
        <f t="shared" si="28"/>
        <v>179.44202249999998</v>
      </c>
      <c r="M1804" s="135">
        <f>'Predikcia 15min'!K1801</f>
        <v>4</v>
      </c>
      <c r="N1804" s="10">
        <v>3</v>
      </c>
    </row>
    <row r="1805" spans="3:14" ht="15.75" thickBot="1">
      <c r="C1805" s="127">
        <f>'Predikcia 15min'!A1802</f>
        <v>45766</v>
      </c>
      <c r="D1805" s="130">
        <f>'Predikcia 15min'!B1802</f>
        <v>18.739583333333279</v>
      </c>
      <c r="E1805" s="68">
        <f>'Predikcia 15min'!G1802</f>
        <v>9756</v>
      </c>
      <c r="F1805" s="69">
        <f>'Predikcia 15min'!O1802</f>
        <v>3616</v>
      </c>
      <c r="G1805" s="133">
        <f>'Predikcia 15min'!P1802</f>
        <v>6543</v>
      </c>
      <c r="H1805" s="142">
        <v>3</v>
      </c>
      <c r="I1805" s="144">
        <f>'DHS2025'!L1801/1000</f>
        <v>3.0859999999999999</v>
      </c>
      <c r="J1805" s="49">
        <f>'Predikcia 15min'!R1802</f>
        <v>67.95</v>
      </c>
      <c r="K1805" s="47">
        <f t="shared" si="28"/>
        <v>201.73336299999997</v>
      </c>
      <c r="M1805" s="135">
        <f>'Predikcia 15min'!K1802</f>
        <v>4</v>
      </c>
      <c r="N1805" s="10">
        <v>3</v>
      </c>
    </row>
    <row r="1806" spans="3:14" ht="15.75" thickBot="1">
      <c r="C1806" s="127">
        <f>'Predikcia 15min'!A1803</f>
        <v>45766</v>
      </c>
      <c r="D1806" s="130">
        <f>'Predikcia 15min'!B1803</f>
        <v>18.749999999999947</v>
      </c>
      <c r="E1806" s="68">
        <f>'Predikcia 15min'!G1803</f>
        <v>9948.5</v>
      </c>
      <c r="F1806" s="69">
        <f>'Predikcia 15min'!O1803</f>
        <v>4791</v>
      </c>
      <c r="G1806" s="133">
        <f>'Predikcia 15min'!P1803</f>
        <v>5772</v>
      </c>
      <c r="H1806" s="142">
        <v>3</v>
      </c>
      <c r="I1806" s="144">
        <f>'DHS2025'!L1802/1000</f>
        <v>3.06</v>
      </c>
      <c r="J1806" s="49">
        <f>'Predikcia 15min'!R1803</f>
        <v>107.84</v>
      </c>
      <c r="K1806" s="47">
        <f t="shared" si="28"/>
        <v>320.87649599999997</v>
      </c>
      <c r="M1806" s="135">
        <f>'Predikcia 15min'!K1803</f>
        <v>4</v>
      </c>
      <c r="N1806" s="10">
        <v>3</v>
      </c>
    </row>
    <row r="1807" spans="3:14" ht="15.75" thickBot="1">
      <c r="C1807" s="127">
        <f>'Predikcia 15min'!A1804</f>
        <v>45766</v>
      </c>
      <c r="D1807" s="130">
        <f>'Predikcia 15min'!B1804</f>
        <v>18.760416666666615</v>
      </c>
      <c r="E1807" s="68">
        <f>'Predikcia 15min'!G1804</f>
        <v>10096.75</v>
      </c>
      <c r="F1807" s="69">
        <f>'Predikcia 15min'!O1804</f>
        <v>3899</v>
      </c>
      <c r="G1807" s="133">
        <f>'Predikcia 15min'!P1804</f>
        <v>6835</v>
      </c>
      <c r="H1807" s="142">
        <v>3</v>
      </c>
      <c r="I1807" s="144">
        <f>'DHS2025'!L1803/1000</f>
        <v>3.0539999999999998</v>
      </c>
      <c r="J1807" s="49">
        <f>'Predikcia 15min'!R1804</f>
        <v>107.84</v>
      </c>
      <c r="K1807" s="47">
        <f t="shared" si="28"/>
        <v>320.24732639999996</v>
      </c>
      <c r="M1807" s="135">
        <f>'Predikcia 15min'!K1804</f>
        <v>4</v>
      </c>
      <c r="N1807" s="10">
        <v>3</v>
      </c>
    </row>
    <row r="1808" spans="3:14" ht="15.75" thickBot="1">
      <c r="C1808" s="127">
        <f>'Predikcia 15min'!A1805</f>
        <v>45766</v>
      </c>
      <c r="D1808" s="130">
        <f>'Predikcia 15min'!B1805</f>
        <v>18.770833333333282</v>
      </c>
      <c r="E1808" s="68">
        <f>'Predikcia 15min'!G1805</f>
        <v>10170.5</v>
      </c>
      <c r="F1808" s="69">
        <f>'Predikcia 15min'!O1805</f>
        <v>4012</v>
      </c>
      <c r="G1808" s="133">
        <f>'Predikcia 15min'!P1805</f>
        <v>6443</v>
      </c>
      <c r="H1808" s="142">
        <v>4</v>
      </c>
      <c r="I1808" s="144">
        <f>'DHS2025'!L1804/1000</f>
        <v>3.238</v>
      </c>
      <c r="J1808" s="49">
        <f>'Predikcia 15min'!R1805</f>
        <v>107.84</v>
      </c>
      <c r="K1808" s="47">
        <f t="shared" si="28"/>
        <v>339.54186079999999</v>
      </c>
      <c r="M1808" s="135">
        <f>'Predikcia 15min'!K1805</f>
        <v>4</v>
      </c>
      <c r="N1808" s="10">
        <v>4</v>
      </c>
    </row>
    <row r="1809" spans="3:14" ht="15.75" thickBot="1">
      <c r="C1809" s="127">
        <f>'Predikcia 15min'!A1806</f>
        <v>45766</v>
      </c>
      <c r="D1809" s="130">
        <f>'Predikcia 15min'!B1806</f>
        <v>18.78124999999995</v>
      </c>
      <c r="E1809" s="68">
        <f>'Predikcia 15min'!G1806</f>
        <v>10183</v>
      </c>
      <c r="F1809" s="69">
        <f>'Predikcia 15min'!O1806</f>
        <v>3910</v>
      </c>
      <c r="G1809" s="133">
        <f>'Predikcia 15min'!P1806</f>
        <v>8770</v>
      </c>
      <c r="H1809" s="142">
        <v>4</v>
      </c>
      <c r="I1809" s="144">
        <f>'DHS2025'!L1805/1000</f>
        <v>4.0519999999999996</v>
      </c>
      <c r="J1809" s="49">
        <f>'Predikcia 15min'!R1806</f>
        <v>107.84</v>
      </c>
      <c r="K1809" s="47">
        <f t="shared" si="28"/>
        <v>424.89920319999993</v>
      </c>
      <c r="M1809" s="135">
        <f>'Predikcia 15min'!K1806</f>
        <v>4</v>
      </c>
      <c r="N1809" s="10">
        <v>4</v>
      </c>
    </row>
    <row r="1810" spans="3:14" ht="15.75" thickBot="1">
      <c r="C1810" s="127">
        <f>'Predikcia 15min'!A1807</f>
        <v>45766</v>
      </c>
      <c r="D1810" s="130">
        <f>'Predikcia 15min'!B1807</f>
        <v>18.791666666666618</v>
      </c>
      <c r="E1810" s="68">
        <f>'Predikcia 15min'!G1807</f>
        <v>10274.5</v>
      </c>
      <c r="F1810" s="69">
        <f>'Predikcia 15min'!O1807</f>
        <v>4068</v>
      </c>
      <c r="G1810" s="133">
        <f>'Predikcia 15min'!P1807</f>
        <v>8927</v>
      </c>
      <c r="H1810" s="142">
        <v>4</v>
      </c>
      <c r="I1810" s="144">
        <f>'DHS2025'!L1806/1000</f>
        <v>4.0419999999999998</v>
      </c>
      <c r="J1810" s="49">
        <f>'Predikcia 15min'!R1807</f>
        <v>134.65</v>
      </c>
      <c r="K1810" s="47">
        <f t="shared" si="28"/>
        <v>531.13294700000006</v>
      </c>
      <c r="M1810" s="135">
        <f>'Predikcia 15min'!K1807</f>
        <v>4</v>
      </c>
      <c r="N1810" s="10">
        <v>4</v>
      </c>
    </row>
    <row r="1811" spans="3:14" ht="15.75" thickBot="1">
      <c r="C1811" s="127">
        <f>'Predikcia 15min'!A1808</f>
        <v>45766</v>
      </c>
      <c r="D1811" s="130">
        <f>'Predikcia 15min'!B1808</f>
        <v>18.802083333333286</v>
      </c>
      <c r="E1811" s="68">
        <f>'Predikcia 15min'!G1808</f>
        <v>10625.75</v>
      </c>
      <c r="F1811" s="69">
        <f>'Predikcia 15min'!O1808</f>
        <v>4405</v>
      </c>
      <c r="G1811" s="133">
        <f>'Predikcia 15min'!P1808</f>
        <v>8362</v>
      </c>
      <c r="H1811" s="142">
        <v>4</v>
      </c>
      <c r="I1811" s="144">
        <f>'DHS2025'!L1807/1000</f>
        <v>4.0609999999999999</v>
      </c>
      <c r="J1811" s="49">
        <f>'Predikcia 15min'!R1808</f>
        <v>134.65</v>
      </c>
      <c r="K1811" s="47">
        <f t="shared" si="28"/>
        <v>533.6296135</v>
      </c>
      <c r="M1811" s="135">
        <f>'Predikcia 15min'!K1808</f>
        <v>4</v>
      </c>
      <c r="N1811" s="10">
        <v>4</v>
      </c>
    </row>
    <row r="1812" spans="3:14" ht="15.75" thickBot="1">
      <c r="C1812" s="127">
        <f>'Predikcia 15min'!A1809</f>
        <v>45766</v>
      </c>
      <c r="D1812" s="130">
        <f>'Predikcia 15min'!B1809</f>
        <v>18.812499999999954</v>
      </c>
      <c r="E1812" s="68">
        <f>'Predikcia 15min'!G1809</f>
        <v>10919</v>
      </c>
      <c r="F1812" s="69">
        <f>'Predikcia 15min'!O1809</f>
        <v>4458</v>
      </c>
      <c r="G1812" s="133">
        <f>'Predikcia 15min'!P1809</f>
        <v>8367</v>
      </c>
      <c r="H1812" s="142">
        <v>4</v>
      </c>
      <c r="I1812" s="144">
        <f>'DHS2025'!L1808/1000</f>
        <v>4.0410000000000004</v>
      </c>
      <c r="J1812" s="49">
        <f>'Predikcia 15min'!R1809</f>
        <v>134.65</v>
      </c>
      <c r="K1812" s="47">
        <f t="shared" si="28"/>
        <v>531.00154350000003</v>
      </c>
      <c r="M1812" s="135">
        <f>'Predikcia 15min'!K1809</f>
        <v>4</v>
      </c>
      <c r="N1812" s="10">
        <v>4</v>
      </c>
    </row>
    <row r="1813" spans="3:14" ht="15.75" thickBot="1">
      <c r="C1813" s="127">
        <f>'Predikcia 15min'!A1810</f>
        <v>45766</v>
      </c>
      <c r="D1813" s="130">
        <f>'Predikcia 15min'!B1810</f>
        <v>18.822916666666622</v>
      </c>
      <c r="E1813" s="68">
        <f>'Predikcia 15min'!G1810</f>
        <v>11050.25</v>
      </c>
      <c r="F1813" s="69">
        <f>'Predikcia 15min'!O1810</f>
        <v>4493</v>
      </c>
      <c r="G1813" s="133">
        <f>'Predikcia 15min'!P1810</f>
        <v>8267</v>
      </c>
      <c r="H1813" s="142">
        <v>4</v>
      </c>
      <c r="I1813" s="144">
        <f>'DHS2025'!L1809/1000</f>
        <v>4.0529999999999999</v>
      </c>
      <c r="J1813" s="49">
        <f>'Predikcia 15min'!R1810</f>
        <v>134.65</v>
      </c>
      <c r="K1813" s="47">
        <f t="shared" si="28"/>
        <v>532.57838550000008</v>
      </c>
      <c r="M1813" s="135">
        <f>'Predikcia 15min'!K1810</f>
        <v>4</v>
      </c>
      <c r="N1813" s="10">
        <v>4</v>
      </c>
    </row>
    <row r="1814" spans="3:14" ht="15.75" thickBot="1">
      <c r="C1814" s="127">
        <f>'Predikcia 15min'!A1811</f>
        <v>45766</v>
      </c>
      <c r="D1814" s="130">
        <f>'Predikcia 15min'!B1811</f>
        <v>18.83333333333329</v>
      </c>
      <c r="E1814" s="68">
        <f>'Predikcia 15min'!G1811</f>
        <v>11145.75</v>
      </c>
      <c r="F1814" s="69">
        <f>'Predikcia 15min'!O1811</f>
        <v>4881</v>
      </c>
      <c r="G1814" s="133">
        <f>'Predikcia 15min'!P1811</f>
        <v>7861</v>
      </c>
      <c r="H1814" s="142">
        <v>4</v>
      </c>
      <c r="I1814" s="144">
        <f>'DHS2025'!L1810/1000</f>
        <v>4.0510000000000002</v>
      </c>
      <c r="J1814" s="49">
        <f>'Predikcia 15min'!R1811</f>
        <v>168.73</v>
      </c>
      <c r="K1814" s="47">
        <f t="shared" si="28"/>
        <v>668.99307769999996</v>
      </c>
      <c r="M1814" s="135">
        <f>'Predikcia 15min'!K1811</f>
        <v>4</v>
      </c>
      <c r="N1814" s="10">
        <v>4</v>
      </c>
    </row>
    <row r="1815" spans="3:14" ht="15.75" thickBot="1">
      <c r="C1815" s="127">
        <f>'Predikcia 15min'!A1812</f>
        <v>45766</v>
      </c>
      <c r="D1815" s="130">
        <f>'Predikcia 15min'!B1812</f>
        <v>18.843749999999957</v>
      </c>
      <c r="E1815" s="68">
        <f>'Predikcia 15min'!G1812</f>
        <v>11622</v>
      </c>
      <c r="F1815" s="69">
        <f>'Predikcia 15min'!O1812</f>
        <v>4833</v>
      </c>
      <c r="G1815" s="133">
        <f>'Predikcia 15min'!P1812</f>
        <v>7811</v>
      </c>
      <c r="H1815" s="142">
        <v>4</v>
      </c>
      <c r="I1815" s="144">
        <f>'DHS2025'!L1811/1000</f>
        <v>4.0759999999999996</v>
      </c>
      <c r="J1815" s="49">
        <f>'Predikcia 15min'!R1812</f>
        <v>168.73</v>
      </c>
      <c r="K1815" s="47">
        <f t="shared" si="28"/>
        <v>673.12164519999988</v>
      </c>
      <c r="M1815" s="135">
        <f>'Predikcia 15min'!K1812</f>
        <v>4</v>
      </c>
      <c r="N1815" s="10">
        <v>4</v>
      </c>
    </row>
    <row r="1816" spans="3:14" ht="15.75" thickBot="1">
      <c r="C1816" s="127">
        <f>'Predikcia 15min'!A1813</f>
        <v>45766</v>
      </c>
      <c r="D1816" s="130">
        <f>'Predikcia 15min'!B1813</f>
        <v>18.854166666666625</v>
      </c>
      <c r="E1816" s="68">
        <f>'Predikcia 15min'!G1813</f>
        <v>11894.25</v>
      </c>
      <c r="F1816" s="69">
        <f>'Predikcia 15min'!O1813</f>
        <v>5381</v>
      </c>
      <c r="G1816" s="133">
        <f>'Predikcia 15min'!P1813</f>
        <v>6906</v>
      </c>
      <c r="H1816" s="142">
        <v>4</v>
      </c>
      <c r="I1816" s="144">
        <f>'DHS2025'!L1812/1000</f>
        <v>4.0650000000000004</v>
      </c>
      <c r="J1816" s="49">
        <f>'Predikcia 15min'!R1813</f>
        <v>168.73</v>
      </c>
      <c r="K1816" s="47">
        <f t="shared" si="28"/>
        <v>671.30507550000004</v>
      </c>
      <c r="M1816" s="135">
        <f>'Predikcia 15min'!K1813</f>
        <v>4</v>
      </c>
      <c r="N1816" s="10">
        <v>4</v>
      </c>
    </row>
    <row r="1817" spans="3:14" ht="15.75" thickBot="1">
      <c r="C1817" s="127">
        <f>'Predikcia 15min'!A1814</f>
        <v>45766</v>
      </c>
      <c r="D1817" s="130">
        <f>'Predikcia 15min'!B1814</f>
        <v>18.864583333333293</v>
      </c>
      <c r="E1817" s="68">
        <f>'Predikcia 15min'!G1814</f>
        <v>12088.25</v>
      </c>
      <c r="F1817" s="69">
        <f>'Predikcia 15min'!O1814</f>
        <v>5612</v>
      </c>
      <c r="G1817" s="133">
        <f>'Predikcia 15min'!P1814</f>
        <v>6710</v>
      </c>
      <c r="H1817" s="142">
        <v>4</v>
      </c>
      <c r="I1817" s="144">
        <f>'DHS2025'!L1813/1000</f>
        <v>4.048</v>
      </c>
      <c r="J1817" s="49">
        <f>'Predikcia 15min'!R1814</f>
        <v>168.73</v>
      </c>
      <c r="K1817" s="47">
        <f t="shared" si="28"/>
        <v>668.49764959999993</v>
      </c>
      <c r="M1817" s="135">
        <f>'Predikcia 15min'!K1814</f>
        <v>5</v>
      </c>
      <c r="N1817" s="10">
        <v>4</v>
      </c>
    </row>
    <row r="1818" spans="3:14" ht="15.75" thickBot="1">
      <c r="C1818" s="127">
        <f>'Predikcia 15min'!A1815</f>
        <v>45766</v>
      </c>
      <c r="D1818" s="130">
        <f>'Predikcia 15min'!B1815</f>
        <v>18.874999999999961</v>
      </c>
      <c r="E1818" s="68">
        <f>'Predikcia 15min'!G1815</f>
        <v>12080.25</v>
      </c>
      <c r="F1818" s="69">
        <f>'Predikcia 15min'!O1815</f>
        <v>5797</v>
      </c>
      <c r="G1818" s="133">
        <f>'Predikcia 15min'!P1815</f>
        <v>6879</v>
      </c>
      <c r="H1818" s="142">
        <v>4</v>
      </c>
      <c r="I1818" s="144">
        <f>'DHS2025'!L1814/1000</f>
        <v>4.0579999999999998</v>
      </c>
      <c r="J1818" s="49">
        <f>'Predikcia 15min'!R1815</f>
        <v>133.94</v>
      </c>
      <c r="K1818" s="47">
        <f t="shared" si="28"/>
        <v>530.3830347999999</v>
      </c>
      <c r="M1818" s="135">
        <f>'Predikcia 15min'!K1815</f>
        <v>5</v>
      </c>
      <c r="N1818" s="10">
        <v>4</v>
      </c>
    </row>
    <row r="1819" spans="3:14" ht="15.75" thickBot="1">
      <c r="C1819" s="127">
        <f>'Predikcia 15min'!A1816</f>
        <v>45766</v>
      </c>
      <c r="D1819" s="130">
        <f>'Predikcia 15min'!B1816</f>
        <v>18.885416666666629</v>
      </c>
      <c r="E1819" s="68">
        <f>'Predikcia 15min'!G1816</f>
        <v>11406.75</v>
      </c>
      <c r="F1819" s="69">
        <f>'Predikcia 15min'!O1816</f>
        <v>6182</v>
      </c>
      <c r="G1819" s="133">
        <f>'Predikcia 15min'!P1816</f>
        <v>6533</v>
      </c>
      <c r="H1819" s="142">
        <v>4</v>
      </c>
      <c r="I1819" s="144">
        <f>'DHS2025'!L1815/1000</f>
        <v>4.0529999999999999</v>
      </c>
      <c r="J1819" s="49">
        <f>'Predikcia 15min'!R1816</f>
        <v>133.94</v>
      </c>
      <c r="K1819" s="47">
        <f t="shared" si="28"/>
        <v>529.7295317999999</v>
      </c>
      <c r="M1819" s="135">
        <f>'Predikcia 15min'!K1816</f>
        <v>4</v>
      </c>
      <c r="N1819" s="10">
        <v>4</v>
      </c>
    </row>
    <row r="1820" spans="3:14" ht="15.75" thickBot="1">
      <c r="C1820" s="127">
        <f>'Predikcia 15min'!A1817</f>
        <v>45766</v>
      </c>
      <c r="D1820" s="130">
        <f>'Predikcia 15min'!B1817</f>
        <v>18.895833333333297</v>
      </c>
      <c r="E1820" s="68">
        <f>'Predikcia 15min'!G1817</f>
        <v>11254.25</v>
      </c>
      <c r="F1820" s="69">
        <f>'Predikcia 15min'!O1817</f>
        <v>6553</v>
      </c>
      <c r="G1820" s="133">
        <f>'Predikcia 15min'!P1817</f>
        <v>5944</v>
      </c>
      <c r="H1820" s="142">
        <v>4</v>
      </c>
      <c r="I1820" s="144">
        <f>'DHS2025'!L1816/1000</f>
        <v>4.0620000000000003</v>
      </c>
      <c r="J1820" s="49">
        <f>'Predikcia 15min'!R1817</f>
        <v>133.94</v>
      </c>
      <c r="K1820" s="47">
        <f t="shared" si="28"/>
        <v>530.90583719999995</v>
      </c>
      <c r="M1820" s="135">
        <f>'Predikcia 15min'!K1817</f>
        <v>4</v>
      </c>
      <c r="N1820" s="10">
        <v>4</v>
      </c>
    </row>
    <row r="1821" spans="3:14" ht="15.75" thickBot="1">
      <c r="C1821" s="127">
        <f>'Predikcia 15min'!A1818</f>
        <v>45766</v>
      </c>
      <c r="D1821" s="130">
        <f>'Predikcia 15min'!B1818</f>
        <v>18.906249999999964</v>
      </c>
      <c r="E1821" s="68">
        <f>'Predikcia 15min'!G1818</f>
        <v>10899.5</v>
      </c>
      <c r="F1821" s="69">
        <f>'Predikcia 15min'!O1818</f>
        <v>6669</v>
      </c>
      <c r="G1821" s="133">
        <f>'Predikcia 15min'!P1818</f>
        <v>6185</v>
      </c>
      <c r="H1821" s="142">
        <v>4</v>
      </c>
      <c r="I1821" s="144">
        <f>'DHS2025'!L1817/1000</f>
        <v>4.0670000000000002</v>
      </c>
      <c r="J1821" s="49">
        <f>'Predikcia 15min'!R1818</f>
        <v>133.94</v>
      </c>
      <c r="K1821" s="47">
        <f t="shared" si="28"/>
        <v>531.55934019999995</v>
      </c>
      <c r="M1821" s="135">
        <f>'Predikcia 15min'!K1818</f>
        <v>4</v>
      </c>
      <c r="N1821" s="10">
        <v>4</v>
      </c>
    </row>
    <row r="1822" spans="3:14" ht="15.75" thickBot="1">
      <c r="C1822" s="127">
        <f>'Predikcia 15min'!A1819</f>
        <v>45766</v>
      </c>
      <c r="D1822" s="130">
        <f>'Predikcia 15min'!B1819</f>
        <v>18.916666666666632</v>
      </c>
      <c r="E1822" s="68">
        <f>'Predikcia 15min'!G1819</f>
        <v>10608</v>
      </c>
      <c r="F1822" s="69">
        <f>'Predikcia 15min'!O1819</f>
        <v>7563</v>
      </c>
      <c r="G1822" s="133">
        <f>'Predikcia 15min'!P1819</f>
        <v>5628</v>
      </c>
      <c r="H1822" s="142">
        <v>4</v>
      </c>
      <c r="I1822" s="144">
        <f>'DHS2025'!L1818/1000</f>
        <v>4.0570000000000004</v>
      </c>
      <c r="J1822" s="49">
        <f>'Predikcia 15min'!R1819</f>
        <v>115.89</v>
      </c>
      <c r="K1822" s="47">
        <f t="shared" si="28"/>
        <v>457.75577270000002</v>
      </c>
      <c r="M1822" s="135">
        <f>'Predikcia 15min'!K1819</f>
        <v>4</v>
      </c>
      <c r="N1822" s="10">
        <v>4</v>
      </c>
    </row>
    <row r="1823" spans="3:14" ht="15.75" thickBot="1">
      <c r="C1823" s="127">
        <f>'Predikcia 15min'!A1820</f>
        <v>45766</v>
      </c>
      <c r="D1823" s="130">
        <f>'Predikcia 15min'!B1820</f>
        <v>18.9270833333333</v>
      </c>
      <c r="E1823" s="68">
        <f>'Predikcia 15min'!G1820</f>
        <v>9357.25</v>
      </c>
      <c r="F1823" s="69">
        <f>'Predikcia 15min'!O1820</f>
        <v>7496</v>
      </c>
      <c r="G1823" s="133">
        <f>'Predikcia 15min'!P1820</f>
        <v>5386</v>
      </c>
      <c r="H1823" s="142">
        <v>4</v>
      </c>
      <c r="I1823" s="144">
        <f>'DHS2025'!L1819/1000</f>
        <v>4.0730000000000004</v>
      </c>
      <c r="J1823" s="49">
        <f>'Predikcia 15min'!R1820</f>
        <v>115.89</v>
      </c>
      <c r="K1823" s="47">
        <f t="shared" si="28"/>
        <v>459.56107030000004</v>
      </c>
      <c r="M1823" s="135">
        <f>'Predikcia 15min'!K1820</f>
        <v>4</v>
      </c>
      <c r="N1823" s="10">
        <v>4</v>
      </c>
    </row>
    <row r="1824" spans="3:14" ht="15.75" thickBot="1">
      <c r="C1824" s="127">
        <f>'Predikcia 15min'!A1821</f>
        <v>45766</v>
      </c>
      <c r="D1824" s="130">
        <f>'Predikcia 15min'!B1821</f>
        <v>18.937499999999968</v>
      </c>
      <c r="E1824" s="68">
        <f>'Predikcia 15min'!G1821</f>
        <v>8016.5</v>
      </c>
      <c r="F1824" s="69">
        <f>'Predikcia 15min'!O1821</f>
        <v>6752</v>
      </c>
      <c r="G1824" s="133">
        <f>'Predikcia 15min'!P1821</f>
        <v>5987</v>
      </c>
      <c r="H1824" s="142">
        <v>4</v>
      </c>
      <c r="I1824" s="144">
        <f>'DHS2025'!L1820/1000</f>
        <v>4.0529999999999999</v>
      </c>
      <c r="J1824" s="49">
        <f>'Predikcia 15min'!R1821</f>
        <v>115.89</v>
      </c>
      <c r="K1824" s="47">
        <f t="shared" si="28"/>
        <v>457.30444829999993</v>
      </c>
      <c r="M1824" s="135">
        <f>'Predikcia 15min'!K1821</f>
        <v>3</v>
      </c>
      <c r="N1824" s="10">
        <v>4</v>
      </c>
    </row>
    <row r="1825" spans="3:14" ht="15.75" thickBot="1">
      <c r="C1825" s="127">
        <f>'Predikcia 15min'!A1822</f>
        <v>45766</v>
      </c>
      <c r="D1825" s="130">
        <f>'Predikcia 15min'!B1822</f>
        <v>18.947916666666636</v>
      </c>
      <c r="E1825" s="68">
        <f>'Predikcia 15min'!G1822</f>
        <v>6921</v>
      </c>
      <c r="F1825" s="69">
        <f>'Predikcia 15min'!O1822</f>
        <v>5855</v>
      </c>
      <c r="G1825" s="133">
        <f>'Predikcia 15min'!P1822</f>
        <v>6957</v>
      </c>
      <c r="H1825" s="142">
        <v>4</v>
      </c>
      <c r="I1825" s="144">
        <f>'DHS2025'!L1821/1000</f>
        <v>4.0730000000000004</v>
      </c>
      <c r="J1825" s="49">
        <f>'Predikcia 15min'!R1822</f>
        <v>115.89</v>
      </c>
      <c r="K1825" s="47">
        <f t="shared" si="28"/>
        <v>459.56107030000004</v>
      </c>
      <c r="M1825" s="135">
        <f>'Predikcia 15min'!K1822</f>
        <v>3</v>
      </c>
      <c r="N1825" s="10">
        <v>4</v>
      </c>
    </row>
    <row r="1826" spans="3:14" ht="15.75" thickBot="1">
      <c r="C1826" s="127">
        <f>'Predikcia 15min'!A1823</f>
        <v>45766</v>
      </c>
      <c r="D1826" s="130">
        <f>'Predikcia 15min'!B1823</f>
        <v>18.958333333333304</v>
      </c>
      <c r="E1826" s="68">
        <f>'Predikcia 15min'!G1823</f>
        <v>5406</v>
      </c>
      <c r="F1826" s="69">
        <f>'Predikcia 15min'!O1823</f>
        <v>4062</v>
      </c>
      <c r="G1826" s="133">
        <f>'Predikcia 15min'!P1823</f>
        <v>7218</v>
      </c>
      <c r="H1826" s="142">
        <v>3</v>
      </c>
      <c r="I1826" s="144">
        <f>'DHS2025'!L1822/1000</f>
        <v>3.4790000000000001</v>
      </c>
      <c r="J1826" s="49">
        <f>'Predikcia 15min'!R1823</f>
        <v>100.02</v>
      </c>
      <c r="K1826" s="47">
        <f t="shared" si="28"/>
        <v>337.87978419999996</v>
      </c>
      <c r="M1826" s="135">
        <f>'Predikcia 15min'!K1823</f>
        <v>2</v>
      </c>
      <c r="N1826" s="10">
        <v>1</v>
      </c>
    </row>
    <row r="1827" spans="3:14" ht="15.75" thickBot="1">
      <c r="C1827" s="127">
        <f>'Predikcia 15min'!A1824</f>
        <v>45766</v>
      </c>
      <c r="D1827" s="130">
        <f>'Predikcia 15min'!B1824</f>
        <v>18.968749999999972</v>
      </c>
      <c r="E1827" s="68">
        <f>'Predikcia 15min'!G1824</f>
        <v>3145.75</v>
      </c>
      <c r="F1827" s="69">
        <f>'Predikcia 15min'!O1824</f>
        <v>3307</v>
      </c>
      <c r="G1827" s="133">
        <f>'Predikcia 15min'!P1824</f>
        <v>6591</v>
      </c>
      <c r="H1827" s="142">
        <v>1</v>
      </c>
      <c r="I1827" s="144">
        <f>'DHS2025'!L1823/1000</f>
        <v>2.484</v>
      </c>
      <c r="J1827" s="49">
        <f>'Predikcia 15min'!R1824</f>
        <v>100.02</v>
      </c>
      <c r="K1827" s="47">
        <f t="shared" si="28"/>
        <v>241.24558319999997</v>
      </c>
      <c r="M1827" s="135">
        <f>'Predikcia 15min'!K1824</f>
        <v>2</v>
      </c>
      <c r="N1827" s="10">
        <v>1</v>
      </c>
    </row>
    <row r="1828" spans="3:14" ht="15.75" thickBot="1">
      <c r="C1828" s="127">
        <f>'Predikcia 15min'!A1825</f>
        <v>45766</v>
      </c>
      <c r="D1828" s="130">
        <f>'Predikcia 15min'!B1825</f>
        <v>18.979166666666639</v>
      </c>
      <c r="E1828" s="68">
        <f>'Predikcia 15min'!G1825</f>
        <v>2930</v>
      </c>
      <c r="F1828" s="69">
        <f>'Predikcia 15min'!O1825</f>
        <v>2800</v>
      </c>
      <c r="G1828" s="133">
        <f>'Predikcia 15min'!P1825</f>
        <v>2303</v>
      </c>
      <c r="H1828" s="142">
        <v>1</v>
      </c>
      <c r="I1828" s="144">
        <f>'DHS2025'!L1824/1000</f>
        <v>1.06</v>
      </c>
      <c r="J1828" s="49">
        <f>'Predikcia 15min'!R1825</f>
        <v>100.02</v>
      </c>
      <c r="K1828" s="47">
        <f t="shared" si="28"/>
        <v>102.94698799999999</v>
      </c>
      <c r="M1828" s="135">
        <f>'Predikcia 15min'!K1825</f>
        <v>1</v>
      </c>
      <c r="N1828" s="10">
        <v>1</v>
      </c>
    </row>
    <row r="1829" spans="3:14" ht="15.75" thickBot="1">
      <c r="C1829" s="128">
        <f>'Predikcia 15min'!A1826</f>
        <v>45766</v>
      </c>
      <c r="D1829" s="131">
        <f>'Predikcia 15min'!B1826</f>
        <v>18.989583333333307</v>
      </c>
      <c r="E1829" s="71">
        <f>'Predikcia 15min'!G1826</f>
        <v>3055.25</v>
      </c>
      <c r="F1829" s="72">
        <f>'Predikcia 15min'!O1826</f>
        <v>2482</v>
      </c>
      <c r="G1829" s="134">
        <f>'Predikcia 15min'!P1826</f>
        <v>2389</v>
      </c>
      <c r="H1829" s="142">
        <v>1</v>
      </c>
      <c r="I1829" s="145">
        <f>'DHS2025'!L1825/1000</f>
        <v>1.0449999999999999</v>
      </c>
      <c r="J1829" s="49">
        <f>'Predikcia 15min'!R1826</f>
        <v>100.02</v>
      </c>
      <c r="K1829" s="47">
        <f t="shared" si="28"/>
        <v>101.49019099999998</v>
      </c>
      <c r="M1829" s="135">
        <f>'Predikcia 15min'!K1826</f>
        <v>2</v>
      </c>
      <c r="N1829" s="10">
        <v>1</v>
      </c>
    </row>
    <row r="1830" spans="3:14" ht="15.75" thickBot="1">
      <c r="C1830" s="93">
        <f>'Predikcia 15min'!A1827</f>
        <v>45767</v>
      </c>
      <c r="D1830" s="138">
        <f>'Predikcia 15min'!B1827</f>
        <v>18.999999999999975</v>
      </c>
      <c r="E1830" s="68">
        <f>'Predikcia 15min'!G1827</f>
        <v>3371.75</v>
      </c>
      <c r="F1830" s="69">
        <f>'Predikcia 15min'!O1827</f>
        <v>2467</v>
      </c>
      <c r="G1830" s="70">
        <f>'Predikcia 15min'!P1827</f>
        <v>2816</v>
      </c>
      <c r="H1830" s="141">
        <v>1</v>
      </c>
      <c r="I1830" s="144">
        <f>'DHS2025'!L1826/1000</f>
        <v>1.0469999999999999</v>
      </c>
      <c r="J1830" s="49">
        <f>'Predikcia 15min'!R1827</f>
        <v>101.98</v>
      </c>
      <c r="K1830" s="47">
        <f t="shared" si="28"/>
        <v>103.71602939999998</v>
      </c>
      <c r="M1830" s="135">
        <f>'Predikcia 15min'!K1827</f>
        <v>2</v>
      </c>
      <c r="N1830" s="10">
        <v>1</v>
      </c>
    </row>
    <row r="1831" spans="3:14" ht="15.75" thickBot="1">
      <c r="C1831" s="93">
        <f>'Predikcia 15min'!A1828</f>
        <v>45767</v>
      </c>
      <c r="D1831" s="138">
        <f>'Predikcia 15min'!B1828</f>
        <v>19.010416666666643</v>
      </c>
      <c r="E1831" s="68">
        <f>'Predikcia 15min'!G1828</f>
        <v>3529.75</v>
      </c>
      <c r="F1831" s="69">
        <f>'Predikcia 15min'!O1828</f>
        <v>2440</v>
      </c>
      <c r="G1831" s="70">
        <f>'Predikcia 15min'!P1828</f>
        <v>2771</v>
      </c>
      <c r="H1831" s="142">
        <v>1</v>
      </c>
      <c r="I1831" s="144">
        <f>'DHS2025'!L1827/1000</f>
        <v>1.0489999999999999</v>
      </c>
      <c r="J1831" s="49">
        <f>'Predikcia 15min'!R1828</f>
        <v>101.98</v>
      </c>
      <c r="K1831" s="47">
        <f t="shared" si="28"/>
        <v>103.91414979999999</v>
      </c>
      <c r="M1831" s="135">
        <f>'Predikcia 15min'!K1828</f>
        <v>2</v>
      </c>
      <c r="N1831" s="10">
        <v>1</v>
      </c>
    </row>
    <row r="1832" spans="3:14" ht="15.75" thickBot="1">
      <c r="C1832" s="93">
        <f>'Predikcia 15min'!A1829</f>
        <v>45767</v>
      </c>
      <c r="D1832" s="138">
        <f>'Predikcia 15min'!B1829</f>
        <v>19.020833333333311</v>
      </c>
      <c r="E1832" s="68">
        <f>'Predikcia 15min'!G1829</f>
        <v>3715.25</v>
      </c>
      <c r="F1832" s="69">
        <f>'Predikcia 15min'!O1829</f>
        <v>2341</v>
      </c>
      <c r="G1832" s="70">
        <f>'Predikcia 15min'!P1829</f>
        <v>3777</v>
      </c>
      <c r="H1832" s="142">
        <v>1</v>
      </c>
      <c r="I1832" s="144">
        <f>'DHS2025'!L1828/1000</f>
        <v>1.0740000000000001</v>
      </c>
      <c r="J1832" s="49">
        <f>'Predikcia 15min'!R1829</f>
        <v>101.98</v>
      </c>
      <c r="K1832" s="47">
        <f t="shared" si="28"/>
        <v>106.39065480000001</v>
      </c>
      <c r="M1832" s="135">
        <f>'Predikcia 15min'!K1829</f>
        <v>2</v>
      </c>
      <c r="N1832" s="10">
        <v>1</v>
      </c>
    </row>
    <row r="1833" spans="3:14" ht="15.75" thickBot="1">
      <c r="C1833" s="93">
        <f>'Predikcia 15min'!A1830</f>
        <v>45767</v>
      </c>
      <c r="D1833" s="138">
        <f>'Predikcia 15min'!B1830</f>
        <v>19.031249999999979</v>
      </c>
      <c r="E1833" s="68">
        <f>'Predikcia 15min'!G1830</f>
        <v>3677.25</v>
      </c>
      <c r="F1833" s="69">
        <f>'Predikcia 15min'!O1830</f>
        <v>2115</v>
      </c>
      <c r="G1833" s="70">
        <f>'Predikcia 15min'!P1830</f>
        <v>3762</v>
      </c>
      <c r="H1833" s="142">
        <v>1</v>
      </c>
      <c r="I1833" s="144">
        <f>'DHS2025'!L1829/1000</f>
        <v>1.0669999999999999</v>
      </c>
      <c r="J1833" s="49">
        <f>'Predikcia 15min'!R1830</f>
        <v>101.98</v>
      </c>
      <c r="K1833" s="47">
        <f t="shared" si="28"/>
        <v>105.69723339999999</v>
      </c>
      <c r="M1833" s="135">
        <f>'Predikcia 15min'!K1830</f>
        <v>2</v>
      </c>
      <c r="N1833" s="10">
        <v>1</v>
      </c>
    </row>
    <row r="1834" spans="3:14" ht="15.75" thickBot="1">
      <c r="C1834" s="93">
        <f>'Predikcia 15min'!A1831</f>
        <v>45767</v>
      </c>
      <c r="D1834" s="138">
        <f>'Predikcia 15min'!B1831</f>
        <v>19.041666666666647</v>
      </c>
      <c r="E1834" s="68">
        <f>'Predikcia 15min'!G1831</f>
        <v>4237.75</v>
      </c>
      <c r="F1834" s="69">
        <f>'Predikcia 15min'!O1831</f>
        <v>1919</v>
      </c>
      <c r="G1834" s="70">
        <f>'Predikcia 15min'!P1831</f>
        <v>3114</v>
      </c>
      <c r="H1834" s="142">
        <v>1</v>
      </c>
      <c r="I1834" s="144">
        <f>'DHS2025'!L1830/1000</f>
        <v>1.052</v>
      </c>
      <c r="J1834" s="49">
        <f>'Predikcia 15min'!R1831</f>
        <v>97.59</v>
      </c>
      <c r="K1834" s="47">
        <f t="shared" si="28"/>
        <v>99.639233200000007</v>
      </c>
      <c r="M1834" s="135">
        <f>'Predikcia 15min'!K1831</f>
        <v>2</v>
      </c>
      <c r="N1834" s="10">
        <v>1</v>
      </c>
    </row>
    <row r="1835" spans="3:14" ht="15.75" thickBot="1">
      <c r="C1835" s="93">
        <f>'Predikcia 15min'!A1832</f>
        <v>45767</v>
      </c>
      <c r="D1835" s="138">
        <f>'Predikcia 15min'!B1832</f>
        <v>19.052083333333314</v>
      </c>
      <c r="E1835" s="68">
        <f>'Predikcia 15min'!G1832</f>
        <v>4607.75</v>
      </c>
      <c r="F1835" s="69">
        <f>'Predikcia 15min'!O1832</f>
        <v>2078</v>
      </c>
      <c r="G1835" s="70">
        <f>'Predikcia 15min'!P1832</f>
        <v>3906</v>
      </c>
      <c r="H1835" s="142">
        <v>1</v>
      </c>
      <c r="I1835" s="144">
        <f>'DHS2025'!L1831/1000</f>
        <v>1.071</v>
      </c>
      <c r="J1835" s="49">
        <f>'Predikcia 15min'!R1832</f>
        <v>97.59</v>
      </c>
      <c r="K1835" s="47">
        <f t="shared" si="28"/>
        <v>101.43880109999999</v>
      </c>
      <c r="M1835" s="135">
        <f>'Predikcia 15min'!K1832</f>
        <v>2</v>
      </c>
      <c r="N1835" s="10">
        <v>1</v>
      </c>
    </row>
    <row r="1836" spans="3:14" ht="15.75" thickBot="1">
      <c r="C1836" s="93">
        <f>'Predikcia 15min'!A1833</f>
        <v>45767</v>
      </c>
      <c r="D1836" s="138">
        <f>'Predikcia 15min'!B1833</f>
        <v>19.062499999999982</v>
      </c>
      <c r="E1836" s="68">
        <f>'Predikcia 15min'!G1833</f>
        <v>4380.5</v>
      </c>
      <c r="F1836" s="69">
        <f>'Predikcia 15min'!O1833</f>
        <v>2085</v>
      </c>
      <c r="G1836" s="70">
        <f>'Predikcia 15min'!P1833</f>
        <v>2956</v>
      </c>
      <c r="H1836" s="142">
        <v>1</v>
      </c>
      <c r="I1836" s="144">
        <f>'DHS2025'!L1832/1000</f>
        <v>1.0620000000000001</v>
      </c>
      <c r="J1836" s="49">
        <f>'Predikcia 15min'!R1833</f>
        <v>97.59</v>
      </c>
      <c r="K1836" s="47">
        <f t="shared" si="28"/>
        <v>100.58637420000001</v>
      </c>
      <c r="M1836" s="135">
        <f>'Predikcia 15min'!K1833</f>
        <v>2</v>
      </c>
      <c r="N1836" s="10">
        <v>1</v>
      </c>
    </row>
    <row r="1837" spans="3:14" ht="15.75" thickBot="1">
      <c r="C1837" s="93">
        <f>'Predikcia 15min'!A1834</f>
        <v>45767</v>
      </c>
      <c r="D1837" s="138">
        <f>'Predikcia 15min'!B1834</f>
        <v>19.07291666666665</v>
      </c>
      <c r="E1837" s="68">
        <f>'Predikcia 15min'!G1834</f>
        <v>4307.75</v>
      </c>
      <c r="F1837" s="69">
        <f>'Predikcia 15min'!O1834</f>
        <v>2149</v>
      </c>
      <c r="G1837" s="70">
        <f>'Predikcia 15min'!P1834</f>
        <v>3439</v>
      </c>
      <c r="H1837" s="142">
        <v>1</v>
      </c>
      <c r="I1837" s="144">
        <f>'DHS2025'!L1833/1000</f>
        <v>1.0589999999999999</v>
      </c>
      <c r="J1837" s="49">
        <f>'Predikcia 15min'!R1834</f>
        <v>97.59</v>
      </c>
      <c r="K1837" s="47">
        <f t="shared" si="28"/>
        <v>100.3022319</v>
      </c>
      <c r="M1837" s="135">
        <f>'Predikcia 15min'!K1834</f>
        <v>2</v>
      </c>
      <c r="N1837" s="10">
        <v>1</v>
      </c>
    </row>
    <row r="1838" spans="3:14" ht="15.75" thickBot="1">
      <c r="C1838" s="93">
        <f>'Predikcia 15min'!A1835</f>
        <v>45767</v>
      </c>
      <c r="D1838" s="138">
        <f>'Predikcia 15min'!B1835</f>
        <v>19.083333333333318</v>
      </c>
      <c r="E1838" s="68">
        <f>'Predikcia 15min'!G1835</f>
        <v>3933.25</v>
      </c>
      <c r="F1838" s="69">
        <f>'Predikcia 15min'!O1835</f>
        <v>1900</v>
      </c>
      <c r="G1838" s="70">
        <f>'Predikcia 15min'!P1835</f>
        <v>2939</v>
      </c>
      <c r="H1838" s="142">
        <v>1</v>
      </c>
      <c r="I1838" s="144">
        <f>'DHS2025'!L1834/1000</f>
        <v>1.044</v>
      </c>
      <c r="J1838" s="49">
        <f>'Predikcia 15min'!R1835</f>
        <v>96.85</v>
      </c>
      <c r="K1838" s="47">
        <f t="shared" si="28"/>
        <v>98.116685999999987</v>
      </c>
      <c r="M1838" s="135">
        <f>'Predikcia 15min'!K1835</f>
        <v>2</v>
      </c>
      <c r="N1838" s="10">
        <v>1</v>
      </c>
    </row>
    <row r="1839" spans="3:14" ht="15.75" thickBot="1">
      <c r="C1839" s="93">
        <f>'Predikcia 15min'!A1836</f>
        <v>45767</v>
      </c>
      <c r="D1839" s="138">
        <f>'Predikcia 15min'!B1836</f>
        <v>19.093749999999986</v>
      </c>
      <c r="E1839" s="68">
        <f>'Predikcia 15min'!G1836</f>
        <v>3800.5</v>
      </c>
      <c r="F1839" s="69">
        <f>'Predikcia 15min'!O1836</f>
        <v>2158</v>
      </c>
      <c r="G1839" s="70">
        <f>'Predikcia 15min'!P1836</f>
        <v>3410</v>
      </c>
      <c r="H1839" s="142">
        <v>1</v>
      </c>
      <c r="I1839" s="144">
        <f>'DHS2025'!L1835/1000</f>
        <v>1.073</v>
      </c>
      <c r="J1839" s="49">
        <f>'Predikcia 15min'!R1836</f>
        <v>96.85</v>
      </c>
      <c r="K1839" s="47">
        <f t="shared" si="28"/>
        <v>100.84214949999998</v>
      </c>
      <c r="M1839" s="135">
        <f>'Predikcia 15min'!K1836</f>
        <v>2</v>
      </c>
      <c r="N1839" s="10">
        <v>1</v>
      </c>
    </row>
    <row r="1840" spans="3:14" ht="15.75" thickBot="1">
      <c r="C1840" s="93">
        <f>'Predikcia 15min'!A1837</f>
        <v>45767</v>
      </c>
      <c r="D1840" s="138">
        <f>'Predikcia 15min'!B1837</f>
        <v>19.104166666666654</v>
      </c>
      <c r="E1840" s="68">
        <f>'Predikcia 15min'!G1837</f>
        <v>3962.25</v>
      </c>
      <c r="F1840" s="69">
        <f>'Predikcia 15min'!O1837</f>
        <v>3191</v>
      </c>
      <c r="G1840" s="70">
        <f>'Predikcia 15min'!P1837</f>
        <v>2409</v>
      </c>
      <c r="H1840" s="142">
        <v>1</v>
      </c>
      <c r="I1840" s="144">
        <f>'DHS2025'!L1836/1000</f>
        <v>1.056</v>
      </c>
      <c r="J1840" s="49">
        <f>'Predikcia 15min'!R1837</f>
        <v>96.85</v>
      </c>
      <c r="K1840" s="47">
        <f t="shared" si="28"/>
        <v>99.244463999999979</v>
      </c>
      <c r="M1840" s="135">
        <f>'Predikcia 15min'!K1837</f>
        <v>2</v>
      </c>
      <c r="N1840" s="10">
        <v>1</v>
      </c>
    </row>
    <row r="1841" spans="3:14" ht="15.75" thickBot="1">
      <c r="C1841" s="93">
        <f>'Predikcia 15min'!A1838</f>
        <v>45767</v>
      </c>
      <c r="D1841" s="138">
        <f>'Predikcia 15min'!B1838</f>
        <v>19.114583333333321</v>
      </c>
      <c r="E1841" s="68">
        <f>'Predikcia 15min'!G1838</f>
        <v>3964.75</v>
      </c>
      <c r="F1841" s="69">
        <f>'Predikcia 15min'!O1838</f>
        <v>4863</v>
      </c>
      <c r="G1841" s="70">
        <f>'Predikcia 15min'!P1838</f>
        <v>737</v>
      </c>
      <c r="H1841" s="142">
        <v>1</v>
      </c>
      <c r="I1841" s="144">
        <f>'DHS2025'!L1837/1000</f>
        <v>1.054</v>
      </c>
      <c r="J1841" s="49">
        <f>'Predikcia 15min'!R1838</f>
        <v>96.85</v>
      </c>
      <c r="K1841" s="47">
        <f t="shared" si="28"/>
        <v>99.056500999999983</v>
      </c>
      <c r="M1841" s="135">
        <f>'Predikcia 15min'!K1838</f>
        <v>2</v>
      </c>
      <c r="N1841" s="10">
        <v>1</v>
      </c>
    </row>
    <row r="1842" spans="3:14" ht="15.75" thickBot="1">
      <c r="C1842" s="93">
        <f>'Predikcia 15min'!A1839</f>
        <v>45767</v>
      </c>
      <c r="D1842" s="138">
        <f>'Predikcia 15min'!B1839</f>
        <v>19.124999999999989</v>
      </c>
      <c r="E1842" s="68">
        <f>'Predikcia 15min'!G1839</f>
        <v>4929</v>
      </c>
      <c r="F1842" s="69">
        <f>'Predikcia 15min'!O1839</f>
        <v>4587</v>
      </c>
      <c r="G1842" s="70">
        <f>'Predikcia 15min'!P1839</f>
        <v>1095</v>
      </c>
      <c r="H1842" s="142">
        <v>1</v>
      </c>
      <c r="I1842" s="144">
        <f>'DHS2025'!L1838/1000</f>
        <v>1.054</v>
      </c>
      <c r="J1842" s="49">
        <f>'Predikcia 15min'!R1839</f>
        <v>98.69</v>
      </c>
      <c r="K1842" s="47">
        <f t="shared" si="28"/>
        <v>100.97646739999999</v>
      </c>
      <c r="M1842" s="135">
        <f>'Predikcia 15min'!K1839</f>
        <v>2</v>
      </c>
      <c r="N1842" s="10">
        <v>1</v>
      </c>
    </row>
    <row r="1843" spans="3:14" ht="15.75" thickBot="1">
      <c r="C1843" s="93">
        <f>'Predikcia 15min'!A1840</f>
        <v>45767</v>
      </c>
      <c r="D1843" s="138">
        <f>'Predikcia 15min'!B1840</f>
        <v>19.135416666666657</v>
      </c>
      <c r="E1843" s="68">
        <f>'Predikcia 15min'!G1840</f>
        <v>6090.5</v>
      </c>
      <c r="F1843" s="69">
        <f>'Predikcia 15min'!O1840</f>
        <v>4880</v>
      </c>
      <c r="G1843" s="70">
        <f>'Predikcia 15min'!P1840</f>
        <v>785</v>
      </c>
      <c r="H1843" s="142">
        <v>1</v>
      </c>
      <c r="I1843" s="144">
        <f>'DHS2025'!L1839/1000</f>
        <v>1.0640000000000001</v>
      </c>
      <c r="J1843" s="49">
        <f>'Predikcia 15min'!R1840</f>
        <v>98.69</v>
      </c>
      <c r="K1843" s="47">
        <f t="shared" si="28"/>
        <v>101.9344984</v>
      </c>
      <c r="M1843" s="135">
        <f>'Predikcia 15min'!K1840</f>
        <v>3</v>
      </c>
      <c r="N1843" s="10">
        <v>1</v>
      </c>
    </row>
    <row r="1844" spans="3:14" ht="15.75" thickBot="1">
      <c r="C1844" s="93">
        <f>'Predikcia 15min'!A1841</f>
        <v>45767</v>
      </c>
      <c r="D1844" s="138">
        <f>'Predikcia 15min'!B1841</f>
        <v>19.145833333333325</v>
      </c>
      <c r="E1844" s="68">
        <f>'Predikcia 15min'!G1841</f>
        <v>8251.25</v>
      </c>
      <c r="F1844" s="69">
        <f>'Predikcia 15min'!O1841</f>
        <v>5635</v>
      </c>
      <c r="G1844" s="149">
        <f>'Predikcia 15min'!P1841</f>
        <v>14</v>
      </c>
      <c r="H1844" s="142">
        <v>1</v>
      </c>
      <c r="I1844" s="144">
        <f>'DHS2025'!L1840/1000</f>
        <v>1.0669999999999999</v>
      </c>
      <c r="J1844" s="49">
        <f>'Predikcia 15min'!R1841</f>
        <v>98.69</v>
      </c>
      <c r="K1844" s="47">
        <f t="shared" si="28"/>
        <v>102.22190769999997</v>
      </c>
      <c r="M1844" s="135">
        <f>'Predikcia 15min'!K1841</f>
        <v>3</v>
      </c>
      <c r="N1844" s="10">
        <v>1</v>
      </c>
    </row>
    <row r="1845" spans="3:14" ht="15.75" thickBot="1">
      <c r="C1845" s="93">
        <f>'Predikcia 15min'!A1842</f>
        <v>45767</v>
      </c>
      <c r="D1845" s="138">
        <f>'Predikcia 15min'!B1842</f>
        <v>19.156249999999993</v>
      </c>
      <c r="E1845" s="68">
        <f>'Predikcia 15min'!G1842</f>
        <v>9052.75</v>
      </c>
      <c r="F1845" s="69">
        <f>'Predikcia 15min'!O1842</f>
        <v>6993</v>
      </c>
      <c r="G1845" s="149">
        <f>'Predikcia 15min'!P1842</f>
        <v>70</v>
      </c>
      <c r="H1845" s="142">
        <v>1</v>
      </c>
      <c r="I1845" s="144">
        <f>'DHS2025'!L1841/1000</f>
        <v>0</v>
      </c>
      <c r="J1845" s="49">
        <f>'Predikcia 15min'!R1842</f>
        <v>98.69</v>
      </c>
      <c r="K1845" s="47">
        <f t="shared" si="28"/>
        <v>0</v>
      </c>
      <c r="M1845" s="135">
        <f>'Predikcia 15min'!K1842</f>
        <v>4</v>
      </c>
      <c r="N1845" s="10">
        <v>1</v>
      </c>
    </row>
    <row r="1846" spans="3:14" ht="15.75" thickBot="1">
      <c r="C1846" s="93">
        <f>'Predikcia 15min'!A1843</f>
        <v>45767</v>
      </c>
      <c r="D1846" s="138">
        <f>'Predikcia 15min'!B1843</f>
        <v>19.166666666666661</v>
      </c>
      <c r="E1846" s="68">
        <f>'Predikcia 15min'!G1843</f>
        <v>10248.25</v>
      </c>
      <c r="F1846" s="69">
        <f>'Predikcia 15min'!O1843</f>
        <v>7415</v>
      </c>
      <c r="G1846" s="149">
        <f>'Predikcia 15min'!P1843</f>
        <v>8</v>
      </c>
      <c r="H1846" s="142">
        <v>2</v>
      </c>
      <c r="I1846" s="144">
        <f>'DHS2025'!L1842/1000</f>
        <v>0</v>
      </c>
      <c r="J1846" s="49">
        <f>'Predikcia 15min'!R1843</f>
        <v>98.53</v>
      </c>
      <c r="K1846" s="47">
        <f t="shared" si="28"/>
        <v>0</v>
      </c>
      <c r="M1846" s="135">
        <f>'Predikcia 15min'!K1843</f>
        <v>4</v>
      </c>
      <c r="N1846" s="10">
        <v>2</v>
      </c>
    </row>
    <row r="1847" spans="3:14" ht="15.75" thickBot="1">
      <c r="C1847" s="93">
        <f>'Predikcia 15min'!A1844</f>
        <v>45767</v>
      </c>
      <c r="D1847" s="138">
        <f>'Predikcia 15min'!B1844</f>
        <v>19.177083333333329</v>
      </c>
      <c r="E1847" s="68">
        <f>'Predikcia 15min'!G1844</f>
        <v>11878.75</v>
      </c>
      <c r="F1847" s="69">
        <f>'Predikcia 15min'!O1844</f>
        <v>8738</v>
      </c>
      <c r="G1847" s="149">
        <f>'Predikcia 15min'!P1844</f>
        <v>375</v>
      </c>
      <c r="H1847" s="142">
        <v>2</v>
      </c>
      <c r="I1847" s="144">
        <f>'DHS2025'!L1843/1000</f>
        <v>0</v>
      </c>
      <c r="J1847" s="49">
        <f>'Predikcia 15min'!R1844</f>
        <v>98.53</v>
      </c>
      <c r="K1847" s="47">
        <f t="shared" si="28"/>
        <v>0</v>
      </c>
      <c r="M1847" s="135">
        <f>'Predikcia 15min'!K1844</f>
        <v>4</v>
      </c>
      <c r="N1847" s="10">
        <v>2</v>
      </c>
    </row>
    <row r="1848" spans="3:14" ht="15.75" thickBot="1">
      <c r="C1848" s="93">
        <f>'Predikcia 15min'!A1845</f>
        <v>45767</v>
      </c>
      <c r="D1848" s="138">
        <f>'Predikcia 15min'!B1845</f>
        <v>19.187499999999996</v>
      </c>
      <c r="E1848" s="68">
        <f>'Predikcia 15min'!G1845</f>
        <v>11959</v>
      </c>
      <c r="F1848" s="69">
        <f>'Predikcia 15min'!O1845</f>
        <v>9733</v>
      </c>
      <c r="G1848" s="149">
        <f>'Predikcia 15min'!P1845</f>
        <v>784</v>
      </c>
      <c r="H1848" s="142">
        <v>2</v>
      </c>
      <c r="I1848" s="144">
        <f>'DHS2025'!L1844/1000</f>
        <v>0</v>
      </c>
      <c r="J1848" s="49">
        <f>'Predikcia 15min'!R1845</f>
        <v>98.53</v>
      </c>
      <c r="K1848" s="47">
        <f t="shared" si="28"/>
        <v>0</v>
      </c>
      <c r="M1848" s="135">
        <f>'Predikcia 15min'!K1845</f>
        <v>4</v>
      </c>
      <c r="N1848" s="10">
        <v>2</v>
      </c>
    </row>
    <row r="1849" spans="3:14" ht="15.75" thickBot="1">
      <c r="C1849" s="93">
        <f>'Predikcia 15min'!A1846</f>
        <v>45767</v>
      </c>
      <c r="D1849" s="138">
        <f>'Predikcia 15min'!B1846</f>
        <v>19.197916666666664</v>
      </c>
      <c r="E1849" s="68">
        <f>'Predikcia 15min'!G1846</f>
        <v>12698.25</v>
      </c>
      <c r="F1849" s="69">
        <f>'Predikcia 15min'!O1846</f>
        <v>8544</v>
      </c>
      <c r="G1849" s="149">
        <f>'Predikcia 15min'!P1846</f>
        <v>73</v>
      </c>
      <c r="H1849" s="142">
        <v>2</v>
      </c>
      <c r="I1849" s="144">
        <f>'DHS2025'!L1845/1000</f>
        <v>1.2769999999999999</v>
      </c>
      <c r="J1849" s="49">
        <f>'Predikcia 15min'!R1846</f>
        <v>98.53</v>
      </c>
      <c r="K1849" s="47">
        <f t="shared" si="28"/>
        <v>122.1382819</v>
      </c>
      <c r="M1849" s="135">
        <f>'Predikcia 15min'!K1846</f>
        <v>5</v>
      </c>
      <c r="N1849" s="10">
        <v>2</v>
      </c>
    </row>
    <row r="1850" spans="3:14" ht="15.75" thickBot="1">
      <c r="C1850" s="93">
        <f>'Predikcia 15min'!A1847</f>
        <v>45767</v>
      </c>
      <c r="D1850" s="138">
        <f>'Predikcia 15min'!B1847</f>
        <v>19.208333333333332</v>
      </c>
      <c r="E1850" s="68">
        <f>'Predikcia 15min'!G1847</f>
        <v>13536.5</v>
      </c>
      <c r="F1850" s="69">
        <f>'Predikcia 15min'!O1847</f>
        <v>8499</v>
      </c>
      <c r="G1850" s="70">
        <f>'Predikcia 15min'!P1847</f>
        <v>5</v>
      </c>
      <c r="H1850" s="142">
        <v>3</v>
      </c>
      <c r="I1850" s="144">
        <f>'DHS2025'!L1846/1000</f>
        <v>2.6869999999999998</v>
      </c>
      <c r="J1850" s="49">
        <f>'Predikcia 15min'!R1847</f>
        <v>100.26</v>
      </c>
      <c r="K1850" s="47">
        <f t="shared" si="28"/>
        <v>261.59933379999995</v>
      </c>
      <c r="M1850" s="135">
        <f>'Predikcia 15min'!K1847</f>
        <v>5</v>
      </c>
      <c r="N1850" s="10">
        <v>3</v>
      </c>
    </row>
    <row r="1851" spans="3:14" ht="15.75" thickBot="1">
      <c r="C1851" s="93">
        <f>'Predikcia 15min'!A1848</f>
        <v>45767</v>
      </c>
      <c r="D1851" s="138">
        <f>'Predikcia 15min'!B1848</f>
        <v>19.21875</v>
      </c>
      <c r="E1851" s="68">
        <f>'Predikcia 15min'!G1848</f>
        <v>14281.75</v>
      </c>
      <c r="F1851" s="69">
        <f>'Predikcia 15min'!O1848</f>
        <v>10462</v>
      </c>
      <c r="G1851" s="70">
        <f>'Predikcia 15min'!P1848</f>
        <v>118</v>
      </c>
      <c r="H1851" s="142">
        <v>3</v>
      </c>
      <c r="I1851" s="144">
        <f>'DHS2025'!L1847/1000</f>
        <v>3.044</v>
      </c>
      <c r="J1851" s="49">
        <f>'Predikcia 15min'!R1848</f>
        <v>100.26</v>
      </c>
      <c r="K1851" s="47">
        <f t="shared" si="28"/>
        <v>296.35592559999998</v>
      </c>
      <c r="M1851" s="135">
        <f>'Predikcia 15min'!K1848</f>
        <v>5</v>
      </c>
      <c r="N1851" s="10">
        <v>3</v>
      </c>
    </row>
    <row r="1852" spans="3:14" ht="15.75" thickBot="1">
      <c r="C1852" s="93">
        <f>'Predikcia 15min'!A1849</f>
        <v>45767</v>
      </c>
      <c r="D1852" s="138">
        <f>'Predikcia 15min'!B1849</f>
        <v>19.229166666666668</v>
      </c>
      <c r="E1852" s="68">
        <f>'Predikcia 15min'!G1849</f>
        <v>14313.25</v>
      </c>
      <c r="F1852" s="69">
        <f>'Predikcia 15min'!O1849</f>
        <v>10418</v>
      </c>
      <c r="G1852" s="70">
        <f>'Predikcia 15min'!P1849</f>
        <v>114</v>
      </c>
      <c r="H1852" s="142">
        <v>3</v>
      </c>
      <c r="I1852" s="144">
        <f>'DHS2025'!L1848/1000</f>
        <v>3.0750000000000002</v>
      </c>
      <c r="J1852" s="49">
        <f>'Predikcia 15min'!R1849</f>
        <v>100.26</v>
      </c>
      <c r="K1852" s="47">
        <f t="shared" si="28"/>
        <v>299.37400500000001</v>
      </c>
      <c r="M1852" s="135">
        <f>'Predikcia 15min'!K1849</f>
        <v>5</v>
      </c>
      <c r="N1852" s="10">
        <v>3</v>
      </c>
    </row>
    <row r="1853" spans="3:14" ht="15.75" thickBot="1">
      <c r="C1853" s="93">
        <f>'Predikcia 15min'!A1850</f>
        <v>45767</v>
      </c>
      <c r="D1853" s="138">
        <f>'Predikcia 15min'!B1850</f>
        <v>19.239583333333336</v>
      </c>
      <c r="E1853" s="68">
        <f>'Predikcia 15min'!G1850</f>
        <v>14166.5</v>
      </c>
      <c r="F1853" s="69">
        <f>'Predikcia 15min'!O1850</f>
        <v>10441</v>
      </c>
      <c r="G1853" s="70">
        <f>'Predikcia 15min'!P1850</f>
        <v>72</v>
      </c>
      <c r="H1853" s="142">
        <v>3</v>
      </c>
      <c r="I1853" s="144">
        <f>'DHS2025'!L1849/1000</f>
        <v>3.0720000000000001</v>
      </c>
      <c r="J1853" s="49">
        <f>'Predikcia 15min'!R1850</f>
        <v>100.26</v>
      </c>
      <c r="K1853" s="47">
        <f t="shared" si="28"/>
        <v>299.0819328</v>
      </c>
      <c r="M1853" s="135">
        <f>'Predikcia 15min'!K1850</f>
        <v>5</v>
      </c>
      <c r="N1853" s="10">
        <v>3</v>
      </c>
    </row>
    <row r="1854" spans="3:14" ht="15.75" thickBot="1">
      <c r="C1854" s="93">
        <f>'Predikcia 15min'!A1851</f>
        <v>45767</v>
      </c>
      <c r="D1854" s="138">
        <f>'Predikcia 15min'!B1851</f>
        <v>19.250000000000004</v>
      </c>
      <c r="E1854" s="68">
        <f>'Predikcia 15min'!G1851</f>
        <v>14063</v>
      </c>
      <c r="F1854" s="69">
        <f>'Predikcia 15min'!O1851</f>
        <v>10339</v>
      </c>
      <c r="G1854" s="70">
        <f>'Predikcia 15min'!P1851</f>
        <v>74</v>
      </c>
      <c r="H1854" s="142">
        <v>3</v>
      </c>
      <c r="I1854" s="144">
        <f>'DHS2025'!L1850/1000</f>
        <v>3.0489999999999999</v>
      </c>
      <c r="J1854" s="49">
        <f>'Predikcia 15min'!R1851</f>
        <v>100.81</v>
      </c>
      <c r="K1854" s="47">
        <f t="shared" si="28"/>
        <v>298.50289309999999</v>
      </c>
      <c r="M1854" s="135">
        <f>'Predikcia 15min'!K1851</f>
        <v>5</v>
      </c>
      <c r="N1854" s="10">
        <v>3</v>
      </c>
    </row>
    <row r="1855" spans="3:14" ht="15.75" thickBot="1">
      <c r="C1855" s="93">
        <f>'Predikcia 15min'!A1852</f>
        <v>45767</v>
      </c>
      <c r="D1855" s="138">
        <f>'Predikcia 15min'!B1852</f>
        <v>19.260416666666671</v>
      </c>
      <c r="E1855" s="68">
        <f>'Predikcia 15min'!G1852</f>
        <v>14535.75</v>
      </c>
      <c r="F1855" s="69">
        <f>'Predikcia 15min'!O1852</f>
        <v>10374</v>
      </c>
      <c r="G1855" s="70">
        <f>'Predikcia 15min'!P1852</f>
        <v>41</v>
      </c>
      <c r="H1855" s="142">
        <v>3</v>
      </c>
      <c r="I1855" s="144">
        <f>'DHS2025'!L1851/1000</f>
        <v>3.0659999999999998</v>
      </c>
      <c r="J1855" s="49">
        <f>'Predikcia 15min'!R1852</f>
        <v>100.81</v>
      </c>
      <c r="K1855" s="47">
        <f t="shared" si="28"/>
        <v>300.16722539999995</v>
      </c>
      <c r="M1855" s="135">
        <f>'Predikcia 15min'!K1852</f>
        <v>5</v>
      </c>
      <c r="N1855" s="10">
        <v>3</v>
      </c>
    </row>
    <row r="1856" spans="3:14" ht="15.75" thickBot="1">
      <c r="C1856" s="93">
        <f>'Predikcia 15min'!A1853</f>
        <v>45767</v>
      </c>
      <c r="D1856" s="138">
        <f>'Predikcia 15min'!B1853</f>
        <v>19.270833333333339</v>
      </c>
      <c r="E1856" s="68">
        <f>'Predikcia 15min'!G1853</f>
        <v>14048.5</v>
      </c>
      <c r="F1856" s="69">
        <f>'Predikcia 15min'!O1853</f>
        <v>10358</v>
      </c>
      <c r="G1856" s="70">
        <f>'Predikcia 15min'!P1853</f>
        <v>20</v>
      </c>
      <c r="H1856" s="142">
        <v>3</v>
      </c>
      <c r="I1856" s="144">
        <f>'DHS2025'!L1852/1000</f>
        <v>3.0659999999999998</v>
      </c>
      <c r="J1856" s="49">
        <f>'Predikcia 15min'!R1853</f>
        <v>100.81</v>
      </c>
      <c r="K1856" s="47">
        <f t="shared" si="28"/>
        <v>300.16722539999995</v>
      </c>
      <c r="M1856" s="135">
        <f>'Predikcia 15min'!K1853</f>
        <v>5</v>
      </c>
      <c r="N1856" s="10">
        <v>3</v>
      </c>
    </row>
    <row r="1857" spans="3:14" ht="15.75" thickBot="1">
      <c r="C1857" s="93">
        <f>'Predikcia 15min'!A1854</f>
        <v>45767</v>
      </c>
      <c r="D1857" s="138">
        <f>'Predikcia 15min'!B1854</f>
        <v>19.281250000000007</v>
      </c>
      <c r="E1857" s="68">
        <f>'Predikcia 15min'!G1854</f>
        <v>13918.5</v>
      </c>
      <c r="F1857" s="69">
        <f>'Predikcia 15min'!O1854</f>
        <v>10340</v>
      </c>
      <c r="G1857" s="70">
        <f>'Predikcia 15min'!P1854</f>
        <v>7</v>
      </c>
      <c r="H1857" s="142">
        <v>3</v>
      </c>
      <c r="I1857" s="144">
        <f>'DHS2025'!L1853/1000</f>
        <v>3.056</v>
      </c>
      <c r="J1857" s="49">
        <f>'Predikcia 15min'!R1854</f>
        <v>100.81</v>
      </c>
      <c r="K1857" s="47">
        <f t="shared" si="28"/>
        <v>299.18820640000001</v>
      </c>
      <c r="M1857" s="135">
        <f>'Predikcia 15min'!K1854</f>
        <v>5</v>
      </c>
      <c r="N1857" s="10">
        <v>3</v>
      </c>
    </row>
    <row r="1858" spans="3:14" ht="15.75" thickBot="1">
      <c r="C1858" s="93">
        <f>'Predikcia 15min'!A1855</f>
        <v>45767</v>
      </c>
      <c r="D1858" s="138">
        <f>'Predikcia 15min'!B1855</f>
        <v>19.291666666666675</v>
      </c>
      <c r="E1858" s="68">
        <f>'Predikcia 15min'!G1855</f>
        <v>13376.25</v>
      </c>
      <c r="F1858" s="69">
        <f>'Predikcia 15min'!O1855</f>
        <v>10494</v>
      </c>
      <c r="G1858" s="70">
        <f>'Predikcia 15min'!P1855</f>
        <v>48</v>
      </c>
      <c r="H1858" s="142">
        <v>3</v>
      </c>
      <c r="I1858" s="144">
        <f>'DHS2025'!L1854/1000</f>
        <v>3.0750000000000002</v>
      </c>
      <c r="J1858" s="49">
        <f>'Predikcia 15min'!R1855</f>
        <v>83.94</v>
      </c>
      <c r="K1858" s="47">
        <f t="shared" si="28"/>
        <v>249.691845</v>
      </c>
      <c r="M1858" s="135">
        <f>'Predikcia 15min'!K1855</f>
        <v>5</v>
      </c>
      <c r="N1858" s="10">
        <v>3</v>
      </c>
    </row>
    <row r="1859" spans="3:14" ht="15.75" thickBot="1">
      <c r="C1859" s="93">
        <f>'Predikcia 15min'!A1856</f>
        <v>45767</v>
      </c>
      <c r="D1859" s="138">
        <f>'Predikcia 15min'!B1856</f>
        <v>19.302083333333343</v>
      </c>
      <c r="E1859" s="68">
        <f>'Predikcia 15min'!G1856</f>
        <v>12945.5</v>
      </c>
      <c r="F1859" s="69">
        <f>'Predikcia 15min'!O1856</f>
        <v>10515</v>
      </c>
      <c r="G1859" s="70">
        <f>'Predikcia 15min'!P1856</f>
        <v>7</v>
      </c>
      <c r="H1859" s="142">
        <v>3</v>
      </c>
      <c r="I1859" s="144">
        <f>'DHS2025'!L1855/1000</f>
        <v>3.0680000000000001</v>
      </c>
      <c r="J1859" s="49">
        <f>'Predikcia 15min'!R1856</f>
        <v>83.94</v>
      </c>
      <c r="K1859" s="47">
        <f t="shared" si="28"/>
        <v>249.1234408</v>
      </c>
      <c r="M1859" s="135">
        <f>'Predikcia 15min'!K1856</f>
        <v>5</v>
      </c>
      <c r="N1859" s="10">
        <v>3</v>
      </c>
    </row>
    <row r="1860" spans="3:14" ht="15.75" thickBot="1">
      <c r="C1860" s="93">
        <f>'Predikcia 15min'!A1857</f>
        <v>45767</v>
      </c>
      <c r="D1860" s="138">
        <f>'Predikcia 15min'!B1857</f>
        <v>19.312500000000011</v>
      </c>
      <c r="E1860" s="68">
        <f>'Predikcia 15min'!G1857</f>
        <v>12962.75</v>
      </c>
      <c r="F1860" s="69">
        <f>'Predikcia 15min'!O1857</f>
        <v>10340</v>
      </c>
      <c r="G1860" s="70">
        <f>'Predikcia 15min'!P1857</f>
        <v>8</v>
      </c>
      <c r="H1860" s="142">
        <v>3</v>
      </c>
      <c r="I1860" s="144">
        <f>'DHS2025'!L1856/1000</f>
        <v>3.0619999999999998</v>
      </c>
      <c r="J1860" s="49">
        <f>'Predikcia 15min'!R1857</f>
        <v>83.94</v>
      </c>
      <c r="K1860" s="47">
        <f t="shared" si="28"/>
        <v>248.63623719999998</v>
      </c>
      <c r="M1860" s="135">
        <f>'Predikcia 15min'!K1857</f>
        <v>5</v>
      </c>
      <c r="N1860" s="10">
        <v>3</v>
      </c>
    </row>
    <row r="1861" spans="3:14" ht="15.75" thickBot="1">
      <c r="C1861" s="93">
        <f>'Predikcia 15min'!A1858</f>
        <v>45767</v>
      </c>
      <c r="D1861" s="138">
        <f>'Predikcia 15min'!B1858</f>
        <v>19.322916666666679</v>
      </c>
      <c r="E1861" s="68">
        <f>'Predikcia 15min'!G1858</f>
        <v>12750.75</v>
      </c>
      <c r="F1861" s="69">
        <f>'Predikcia 15min'!O1858</f>
        <v>10372</v>
      </c>
      <c r="G1861" s="70">
        <f>'Predikcia 15min'!P1858</f>
        <v>104</v>
      </c>
      <c r="H1861" s="142">
        <v>3</v>
      </c>
      <c r="I1861" s="144">
        <f>'DHS2025'!L1857/1000</f>
        <v>3.056</v>
      </c>
      <c r="J1861" s="49">
        <f>'Predikcia 15min'!R1858</f>
        <v>83.94</v>
      </c>
      <c r="K1861" s="47">
        <f t="shared" si="28"/>
        <v>248.1490336</v>
      </c>
      <c r="M1861" s="135">
        <f>'Predikcia 15min'!K1858</f>
        <v>5</v>
      </c>
      <c r="N1861" s="10">
        <v>3</v>
      </c>
    </row>
    <row r="1862" spans="3:14" ht="15.75" thickBot="1">
      <c r="C1862" s="93">
        <f>'Predikcia 15min'!A1859</f>
        <v>45767</v>
      </c>
      <c r="D1862" s="138">
        <f>'Predikcia 15min'!B1859</f>
        <v>19.333333333333346</v>
      </c>
      <c r="E1862" s="68">
        <f>'Predikcia 15min'!G1859</f>
        <v>12302.5</v>
      </c>
      <c r="F1862" s="69">
        <f>'Predikcia 15min'!O1859</f>
        <v>10383</v>
      </c>
      <c r="G1862" s="70">
        <f>'Predikcia 15min'!P1859</f>
        <v>78</v>
      </c>
      <c r="H1862" s="142">
        <v>3</v>
      </c>
      <c r="I1862" s="144">
        <f>'DHS2025'!L1858/1000</f>
        <v>3.0630000000000002</v>
      </c>
      <c r="J1862" s="49">
        <f>'Predikcia 15min'!R1859</f>
        <v>62.47</v>
      </c>
      <c r="K1862" s="47">
        <f t="shared" si="28"/>
        <v>183.61245390000002</v>
      </c>
      <c r="M1862" s="135">
        <f>'Predikcia 15min'!K1859</f>
        <v>5</v>
      </c>
      <c r="N1862" s="10">
        <v>3</v>
      </c>
    </row>
    <row r="1863" spans="3:14" ht="15.75" thickBot="1">
      <c r="C1863" s="93">
        <f>'Predikcia 15min'!A1860</f>
        <v>45767</v>
      </c>
      <c r="D1863" s="138">
        <f>'Predikcia 15min'!B1860</f>
        <v>19.343750000000014</v>
      </c>
      <c r="E1863" s="68">
        <f>'Predikcia 15min'!G1860</f>
        <v>11874.25</v>
      </c>
      <c r="F1863" s="69">
        <f>'Predikcia 15min'!O1860</f>
        <v>9110</v>
      </c>
      <c r="G1863" s="70">
        <f>'Predikcia 15min'!P1860</f>
        <v>1618</v>
      </c>
      <c r="H1863" s="142">
        <v>3</v>
      </c>
      <c r="I1863" s="144">
        <f>'DHS2025'!L1859/1000</f>
        <v>3.0659999999999998</v>
      </c>
      <c r="J1863" s="49">
        <f>'Predikcia 15min'!R1860</f>
        <v>62.47</v>
      </c>
      <c r="K1863" s="47">
        <f t="shared" ref="K1863:K1926" si="29">(J1863*0.99-1.9)*I1863</f>
        <v>183.79228979999999</v>
      </c>
      <c r="M1863" s="135">
        <f>'Predikcia 15min'!K1860</f>
        <v>4</v>
      </c>
      <c r="N1863" s="10">
        <v>3</v>
      </c>
    </row>
    <row r="1864" spans="3:14" ht="15.75" thickBot="1">
      <c r="C1864" s="93">
        <f>'Predikcia 15min'!A1861</f>
        <v>45767</v>
      </c>
      <c r="D1864" s="138">
        <f>'Predikcia 15min'!B1861</f>
        <v>19.354166666666682</v>
      </c>
      <c r="E1864" s="68">
        <f>'Predikcia 15min'!G1861</f>
        <v>11657.25</v>
      </c>
      <c r="F1864" s="69">
        <f>'Predikcia 15min'!O1861</f>
        <v>7239</v>
      </c>
      <c r="G1864" s="70">
        <f>'Predikcia 15min'!P1861</f>
        <v>5114</v>
      </c>
      <c r="H1864" s="142">
        <v>3</v>
      </c>
      <c r="I1864" s="144">
        <f>'DHS2025'!L1860/1000</f>
        <v>3.089</v>
      </c>
      <c r="J1864" s="49">
        <f>'Predikcia 15min'!R1861</f>
        <v>62.47</v>
      </c>
      <c r="K1864" s="47">
        <f t="shared" si="29"/>
        <v>185.17103170000001</v>
      </c>
      <c r="M1864" s="135">
        <f>'Predikcia 15min'!K1861</f>
        <v>4</v>
      </c>
      <c r="N1864" s="10">
        <v>3</v>
      </c>
    </row>
    <row r="1865" spans="3:14" ht="15.75" thickBot="1">
      <c r="C1865" s="93">
        <f>'Predikcia 15min'!A1862</f>
        <v>45767</v>
      </c>
      <c r="D1865" s="138">
        <f>'Predikcia 15min'!B1862</f>
        <v>19.36458333333335</v>
      </c>
      <c r="E1865" s="68">
        <f>'Predikcia 15min'!G1862</f>
        <v>11053</v>
      </c>
      <c r="F1865" s="69">
        <f>'Predikcia 15min'!O1862</f>
        <v>7903</v>
      </c>
      <c r="G1865" s="70">
        <f>'Predikcia 15min'!P1862</f>
        <v>2142</v>
      </c>
      <c r="H1865" s="142">
        <v>3</v>
      </c>
      <c r="I1865" s="144">
        <f>'DHS2025'!L1861/1000</f>
        <v>3.0529999999999999</v>
      </c>
      <c r="J1865" s="49">
        <f>'Predikcia 15min'!R1862</f>
        <v>62.47</v>
      </c>
      <c r="K1865" s="47">
        <f t="shared" si="29"/>
        <v>183.01300090000001</v>
      </c>
      <c r="M1865" s="135">
        <f>'Predikcia 15min'!K1862</f>
        <v>4</v>
      </c>
      <c r="N1865" s="10">
        <v>3</v>
      </c>
    </row>
    <row r="1866" spans="3:14" ht="15.75" thickBot="1">
      <c r="C1866" s="93">
        <f>'Predikcia 15min'!A1863</f>
        <v>45767</v>
      </c>
      <c r="D1866" s="138">
        <f>'Predikcia 15min'!B1863</f>
        <v>19.375000000000018</v>
      </c>
      <c r="E1866" s="68">
        <f>'Predikcia 15min'!G1863</f>
        <v>10668.5</v>
      </c>
      <c r="F1866" s="69">
        <f>'Predikcia 15min'!O1863</f>
        <v>4698</v>
      </c>
      <c r="G1866" s="70">
        <f>'Predikcia 15min'!P1863</f>
        <v>1714</v>
      </c>
      <c r="H1866" s="142">
        <v>1</v>
      </c>
      <c r="I1866" s="144">
        <f>'DHS2025'!L1862/1000</f>
        <v>1.8620000000000001</v>
      </c>
      <c r="J1866" s="49">
        <f>'Predikcia 15min'!R1863</f>
        <v>2.2000000000000002</v>
      </c>
      <c r="K1866" s="47">
        <f t="shared" si="29"/>
        <v>0.5176360000000001</v>
      </c>
      <c r="M1866" s="135">
        <f>'Predikcia 15min'!K1863</f>
        <v>4</v>
      </c>
      <c r="N1866" s="10">
        <v>1</v>
      </c>
    </row>
    <row r="1867" spans="3:14" ht="15.75" thickBot="1">
      <c r="C1867" s="93">
        <f>'Predikcia 15min'!A1864</f>
        <v>45767</v>
      </c>
      <c r="D1867" s="138">
        <f>'Predikcia 15min'!B1864</f>
        <v>19.385416666666686</v>
      </c>
      <c r="E1867" s="68">
        <f>'Predikcia 15min'!G1864</f>
        <v>10251.75</v>
      </c>
      <c r="F1867" s="69">
        <f>'Predikcia 15min'!O1864</f>
        <v>5701</v>
      </c>
      <c r="G1867" s="70">
        <f>'Predikcia 15min'!P1864</f>
        <v>22</v>
      </c>
      <c r="H1867" s="142">
        <v>1</v>
      </c>
      <c r="I1867" s="144">
        <f>'DHS2025'!L1863/1000</f>
        <v>1.077</v>
      </c>
      <c r="J1867" s="49">
        <f>'Predikcia 15min'!R1864</f>
        <v>2.2000000000000002</v>
      </c>
      <c r="K1867" s="47">
        <f t="shared" si="29"/>
        <v>0.29940600000000001</v>
      </c>
      <c r="M1867" s="135">
        <f>'Predikcia 15min'!K1864</f>
        <v>4</v>
      </c>
      <c r="N1867" s="10">
        <v>1</v>
      </c>
    </row>
    <row r="1868" spans="3:14" ht="15.75" thickBot="1">
      <c r="C1868" s="93">
        <f>'Predikcia 15min'!A1865</f>
        <v>45767</v>
      </c>
      <c r="D1868" s="138">
        <f>'Predikcia 15min'!B1865</f>
        <v>19.395833333333353</v>
      </c>
      <c r="E1868" s="68">
        <f>'Predikcia 15min'!G1865</f>
        <v>9705.75</v>
      </c>
      <c r="F1868" s="69">
        <f>'Predikcia 15min'!O1865</f>
        <v>4983</v>
      </c>
      <c r="G1868" s="70">
        <f>'Predikcia 15min'!P1865</f>
        <v>18</v>
      </c>
      <c r="H1868" s="142">
        <v>1</v>
      </c>
      <c r="I1868" s="144">
        <f>'DHS2025'!L1864/1000</f>
        <v>1.0589999999999999</v>
      </c>
      <c r="J1868" s="49">
        <f>'Predikcia 15min'!R1865</f>
        <v>2.2000000000000002</v>
      </c>
      <c r="K1868" s="47">
        <f t="shared" si="29"/>
        <v>0.294402</v>
      </c>
      <c r="M1868" s="135">
        <f>'Predikcia 15min'!K1865</f>
        <v>4</v>
      </c>
      <c r="N1868" s="10">
        <v>1</v>
      </c>
    </row>
    <row r="1869" spans="3:14" ht="15.75" thickBot="1">
      <c r="C1869" s="93">
        <f>'Predikcia 15min'!A1866</f>
        <v>45767</v>
      </c>
      <c r="D1869" s="138">
        <f>'Predikcia 15min'!B1866</f>
        <v>19.406250000000021</v>
      </c>
      <c r="E1869" s="68">
        <f>'Predikcia 15min'!G1866</f>
        <v>9562.5</v>
      </c>
      <c r="F1869" s="69">
        <f>'Predikcia 15min'!O1866</f>
        <v>5194</v>
      </c>
      <c r="G1869" s="70">
        <f>'Predikcia 15min'!P1866</f>
        <v>13</v>
      </c>
      <c r="H1869" s="142">
        <v>1</v>
      </c>
      <c r="I1869" s="144">
        <f>'DHS2025'!L1865/1000</f>
        <v>1.0549999999999999</v>
      </c>
      <c r="J1869" s="49">
        <f>'Predikcia 15min'!R1866</f>
        <v>2.2000000000000002</v>
      </c>
      <c r="K1869" s="47">
        <f t="shared" si="29"/>
        <v>0.29329</v>
      </c>
      <c r="M1869" s="135">
        <f>'Predikcia 15min'!K1866</f>
        <v>4</v>
      </c>
      <c r="N1869" s="10">
        <v>1</v>
      </c>
    </row>
    <row r="1870" spans="3:14" ht="15.75" thickBot="1">
      <c r="C1870" s="93">
        <f>'Predikcia 15min'!A1867</f>
        <v>45767</v>
      </c>
      <c r="D1870" s="138">
        <f>'Predikcia 15min'!B1867</f>
        <v>19.416666666666689</v>
      </c>
      <c r="E1870" s="68">
        <f>'Predikcia 15min'!G1867</f>
        <v>9397.75</v>
      </c>
      <c r="F1870" s="69">
        <f>'Predikcia 15min'!O1867</f>
        <v>5189</v>
      </c>
      <c r="G1870" s="70">
        <f>'Predikcia 15min'!P1867</f>
        <v>40</v>
      </c>
      <c r="H1870" s="142">
        <v>1</v>
      </c>
      <c r="I1870" s="144">
        <f>'DHS2025'!L1866/1000</f>
        <v>1.0549999999999999</v>
      </c>
      <c r="J1870" s="49">
        <f>'Predikcia 15min'!R1867</f>
        <v>-0.94</v>
      </c>
      <c r="K1870" s="47">
        <f t="shared" si="29"/>
        <v>-2.9862829999999998</v>
      </c>
      <c r="M1870" s="135">
        <f>'Predikcia 15min'!K1867</f>
        <v>4</v>
      </c>
      <c r="N1870" s="10">
        <v>1</v>
      </c>
    </row>
    <row r="1871" spans="3:14" ht="15.75" thickBot="1">
      <c r="C1871" s="93">
        <f>'Predikcia 15min'!A1868</f>
        <v>45767</v>
      </c>
      <c r="D1871" s="138">
        <f>'Predikcia 15min'!B1868</f>
        <v>19.427083333333357</v>
      </c>
      <c r="E1871" s="68">
        <f>'Predikcia 15min'!G1868</f>
        <v>9228.25</v>
      </c>
      <c r="F1871" s="69">
        <f>'Predikcia 15min'!O1868</f>
        <v>5419</v>
      </c>
      <c r="G1871" s="70">
        <f>'Predikcia 15min'!P1868</f>
        <v>160</v>
      </c>
      <c r="H1871" s="142">
        <v>1</v>
      </c>
      <c r="I1871" s="144">
        <f>'DHS2025'!L1867/1000</f>
        <v>1.0649999999999999</v>
      </c>
      <c r="J1871" s="49">
        <f>'Predikcia 15min'!R1868</f>
        <v>-0.94</v>
      </c>
      <c r="K1871" s="47">
        <f t="shared" si="29"/>
        <v>-3.014589</v>
      </c>
      <c r="M1871" s="135">
        <f>'Predikcia 15min'!K1868</f>
        <v>4</v>
      </c>
      <c r="N1871" s="10">
        <v>1</v>
      </c>
    </row>
    <row r="1872" spans="3:14" ht="15.75" thickBot="1">
      <c r="C1872" s="93">
        <f>'Predikcia 15min'!A1869</f>
        <v>45767</v>
      </c>
      <c r="D1872" s="138">
        <f>'Predikcia 15min'!B1869</f>
        <v>19.437500000000025</v>
      </c>
      <c r="E1872" s="68">
        <f>'Predikcia 15min'!G1869</f>
        <v>9274.5</v>
      </c>
      <c r="F1872" s="69">
        <f>'Predikcia 15min'!O1869</f>
        <v>5253</v>
      </c>
      <c r="G1872" s="70">
        <f>'Predikcia 15min'!P1869</f>
        <v>81</v>
      </c>
      <c r="H1872" s="142">
        <v>1</v>
      </c>
      <c r="I1872" s="144">
        <f>'DHS2025'!L1868/1000</f>
        <v>1.0629999999999999</v>
      </c>
      <c r="J1872" s="49">
        <f>'Predikcia 15min'!R1869</f>
        <v>-0.94</v>
      </c>
      <c r="K1872" s="47">
        <f t="shared" si="29"/>
        <v>-3.0089277999999999</v>
      </c>
      <c r="M1872" s="135">
        <f>'Predikcia 15min'!K1869</f>
        <v>4</v>
      </c>
      <c r="N1872" s="10">
        <v>1</v>
      </c>
    </row>
    <row r="1873" spans="3:14" ht="15.75" thickBot="1">
      <c r="C1873" s="93">
        <f>'Predikcia 15min'!A1870</f>
        <v>45767</v>
      </c>
      <c r="D1873" s="138">
        <f>'Predikcia 15min'!B1870</f>
        <v>19.447916666666693</v>
      </c>
      <c r="E1873" s="68">
        <f>'Predikcia 15min'!G1870</f>
        <v>9161.75</v>
      </c>
      <c r="F1873" s="69">
        <f>'Predikcia 15min'!O1870</f>
        <v>4982</v>
      </c>
      <c r="G1873" s="70">
        <f>'Predikcia 15min'!P1870</f>
        <v>298</v>
      </c>
      <c r="H1873" s="142">
        <v>1</v>
      </c>
      <c r="I1873" s="144">
        <f>'DHS2025'!L1869/1000</f>
        <v>1.054</v>
      </c>
      <c r="J1873" s="49">
        <f>'Predikcia 15min'!R1870</f>
        <v>-0.94</v>
      </c>
      <c r="K1873" s="47">
        <f t="shared" si="29"/>
        <v>-2.9834524</v>
      </c>
      <c r="M1873" s="135">
        <f>'Predikcia 15min'!K1870</f>
        <v>4</v>
      </c>
      <c r="N1873" s="10">
        <v>1</v>
      </c>
    </row>
    <row r="1874" spans="3:14" ht="15.75" thickBot="1">
      <c r="C1874" s="93">
        <f>'Predikcia 15min'!A1871</f>
        <v>45767</v>
      </c>
      <c r="D1874" s="138">
        <f>'Predikcia 15min'!B1871</f>
        <v>19.458333333333361</v>
      </c>
      <c r="E1874" s="68">
        <f>'Predikcia 15min'!G1871</f>
        <v>8967.5</v>
      </c>
      <c r="F1874" s="69">
        <f>'Predikcia 15min'!O1871</f>
        <v>4846</v>
      </c>
      <c r="G1874" s="70">
        <f>'Predikcia 15min'!P1871</f>
        <v>660</v>
      </c>
      <c r="H1874" s="142">
        <v>1</v>
      </c>
      <c r="I1874" s="144">
        <f>'DHS2025'!L1870/1000</f>
        <v>1.054</v>
      </c>
      <c r="J1874" s="49">
        <f>'Predikcia 15min'!R1871</f>
        <v>-37.869999999999997</v>
      </c>
      <c r="K1874" s="47">
        <f t="shared" si="29"/>
        <v>-41.518430199999997</v>
      </c>
      <c r="M1874" s="135">
        <f>'Predikcia 15min'!K1871</f>
        <v>3</v>
      </c>
      <c r="N1874" s="10">
        <v>1</v>
      </c>
    </row>
    <row r="1875" spans="3:14" ht="15.75" thickBot="1">
      <c r="C1875" s="93">
        <f>'Predikcia 15min'!A1872</f>
        <v>45767</v>
      </c>
      <c r="D1875" s="138">
        <f>'Predikcia 15min'!B1872</f>
        <v>19.468750000000028</v>
      </c>
      <c r="E1875" s="68">
        <f>'Predikcia 15min'!G1872</f>
        <v>8904.5</v>
      </c>
      <c r="F1875" s="69">
        <f>'Predikcia 15min'!O1872</f>
        <v>4540</v>
      </c>
      <c r="G1875" s="70">
        <f>'Predikcia 15min'!P1872</f>
        <v>685</v>
      </c>
      <c r="H1875" s="142">
        <v>1</v>
      </c>
      <c r="I1875" s="144">
        <f>'DHS2025'!L1871/1000</f>
        <v>1.0569999999999999</v>
      </c>
      <c r="J1875" s="49">
        <f>'Predikcia 15min'!R1872</f>
        <v>-37.869999999999997</v>
      </c>
      <c r="K1875" s="47">
        <f t="shared" si="29"/>
        <v>-41.636604099999992</v>
      </c>
      <c r="M1875" s="135">
        <f>'Predikcia 15min'!K1872</f>
        <v>3</v>
      </c>
      <c r="N1875" s="10">
        <v>1</v>
      </c>
    </row>
    <row r="1876" spans="3:14" ht="15.75" thickBot="1">
      <c r="C1876" s="93">
        <f>'Predikcia 15min'!A1873</f>
        <v>45767</v>
      </c>
      <c r="D1876" s="138">
        <f>'Predikcia 15min'!B1873</f>
        <v>19.479166666666696</v>
      </c>
      <c r="E1876" s="68">
        <f>'Predikcia 15min'!G1873</f>
        <v>8573.75</v>
      </c>
      <c r="F1876" s="69">
        <f>'Predikcia 15min'!O1873</f>
        <v>4581</v>
      </c>
      <c r="G1876" s="70">
        <f>'Predikcia 15min'!P1873</f>
        <v>821</v>
      </c>
      <c r="H1876" s="142">
        <v>1</v>
      </c>
      <c r="I1876" s="144">
        <f>'DHS2025'!L1872/1000</f>
        <v>1.0609999999999999</v>
      </c>
      <c r="J1876" s="49">
        <f>'Predikcia 15min'!R1873</f>
        <v>-37.869999999999997</v>
      </c>
      <c r="K1876" s="47">
        <f t="shared" si="29"/>
        <v>-41.794169299999993</v>
      </c>
      <c r="M1876" s="135">
        <f>'Predikcia 15min'!K1873</f>
        <v>3</v>
      </c>
      <c r="N1876" s="10">
        <v>1</v>
      </c>
    </row>
    <row r="1877" spans="3:14" ht="15.75" thickBot="1">
      <c r="C1877" s="93">
        <f>'Predikcia 15min'!A1874</f>
        <v>45767</v>
      </c>
      <c r="D1877" s="138">
        <f>'Predikcia 15min'!B1874</f>
        <v>19.489583333333364</v>
      </c>
      <c r="E1877" s="68">
        <f>'Predikcia 15min'!G1874</f>
        <v>8707.25</v>
      </c>
      <c r="F1877" s="69">
        <f>'Predikcia 15min'!O1874</f>
        <v>3879</v>
      </c>
      <c r="G1877" s="70">
        <f>'Predikcia 15min'!P1874</f>
        <v>1061</v>
      </c>
      <c r="H1877" s="142">
        <v>1</v>
      </c>
      <c r="I1877" s="144">
        <f>'DHS2025'!L1873/1000</f>
        <v>1.05</v>
      </c>
      <c r="J1877" s="49">
        <f>'Predikcia 15min'!R1874</f>
        <v>-37.869999999999997</v>
      </c>
      <c r="K1877" s="47">
        <f t="shared" si="29"/>
        <v>-41.360864999999997</v>
      </c>
      <c r="M1877" s="135">
        <f>'Predikcia 15min'!K1874</f>
        <v>3</v>
      </c>
      <c r="N1877" s="10">
        <v>1</v>
      </c>
    </row>
    <row r="1878" spans="3:14" ht="15.75" thickBot="1">
      <c r="C1878" s="93">
        <f>'Predikcia 15min'!A1875</f>
        <v>45767</v>
      </c>
      <c r="D1878" s="138">
        <f>'Predikcia 15min'!B1875</f>
        <v>19.500000000000032</v>
      </c>
      <c r="E1878" s="68">
        <f>'Predikcia 15min'!G1875</f>
        <v>9116.75</v>
      </c>
      <c r="F1878" s="69">
        <f>'Predikcia 15min'!O1875</f>
        <v>3896</v>
      </c>
      <c r="G1878" s="70">
        <f>'Predikcia 15min'!P1875</f>
        <v>1882</v>
      </c>
      <c r="H1878" s="142">
        <v>1</v>
      </c>
      <c r="I1878" s="144">
        <f>'DHS2025'!L1874/1000</f>
        <v>1.0620000000000001</v>
      </c>
      <c r="J1878" s="49">
        <f>'Predikcia 15min'!R1875</f>
        <v>-96.56</v>
      </c>
      <c r="K1878" s="47">
        <f t="shared" si="29"/>
        <v>-103.53905280000002</v>
      </c>
      <c r="M1878" s="135">
        <f>'Predikcia 15min'!K1875</f>
        <v>4</v>
      </c>
      <c r="N1878" s="10">
        <v>1</v>
      </c>
    </row>
    <row r="1879" spans="3:14" ht="15.75" thickBot="1">
      <c r="C1879" s="93">
        <f>'Predikcia 15min'!A1876</f>
        <v>45767</v>
      </c>
      <c r="D1879" s="138">
        <f>'Predikcia 15min'!B1876</f>
        <v>19.5104166666667</v>
      </c>
      <c r="E1879" s="68">
        <f>'Predikcia 15min'!G1876</f>
        <v>9702.75</v>
      </c>
      <c r="F1879" s="69">
        <f>'Predikcia 15min'!O1876</f>
        <v>4586</v>
      </c>
      <c r="G1879" s="70">
        <f>'Predikcia 15min'!P1876</f>
        <v>1016</v>
      </c>
      <c r="H1879" s="142">
        <v>1</v>
      </c>
      <c r="I1879" s="144">
        <f>'DHS2025'!L1875/1000</f>
        <v>1.0580000000000001</v>
      </c>
      <c r="J1879" s="49">
        <f>'Predikcia 15min'!R1876</f>
        <v>-96.56</v>
      </c>
      <c r="K1879" s="47">
        <f t="shared" si="29"/>
        <v>-103.14907520000001</v>
      </c>
      <c r="M1879" s="135">
        <f>'Predikcia 15min'!K1876</f>
        <v>4</v>
      </c>
      <c r="N1879" s="10">
        <v>1</v>
      </c>
    </row>
    <row r="1880" spans="3:14" ht="15.75" thickBot="1">
      <c r="C1880" s="93">
        <f>'Predikcia 15min'!A1877</f>
        <v>45767</v>
      </c>
      <c r="D1880" s="138">
        <f>'Predikcia 15min'!B1877</f>
        <v>19.520833333333368</v>
      </c>
      <c r="E1880" s="68">
        <f>'Predikcia 15min'!G1877</f>
        <v>9227.75</v>
      </c>
      <c r="F1880" s="69">
        <f>'Predikcia 15min'!O1877</f>
        <v>4715</v>
      </c>
      <c r="G1880" s="70">
        <f>'Predikcia 15min'!P1877</f>
        <v>769</v>
      </c>
      <c r="H1880" s="142">
        <v>1</v>
      </c>
      <c r="I1880" s="144">
        <f>'DHS2025'!L1876/1000</f>
        <v>1.056</v>
      </c>
      <c r="J1880" s="49">
        <f>'Predikcia 15min'!R1877</f>
        <v>-96.56</v>
      </c>
      <c r="K1880" s="47">
        <f t="shared" si="29"/>
        <v>-102.95408640000002</v>
      </c>
      <c r="M1880" s="135">
        <f>'Predikcia 15min'!K1877</f>
        <v>4</v>
      </c>
      <c r="N1880" s="10">
        <v>1</v>
      </c>
    </row>
    <row r="1881" spans="3:14" ht="15.75" thickBot="1">
      <c r="C1881" s="93">
        <f>'Predikcia 15min'!A1878</f>
        <v>45767</v>
      </c>
      <c r="D1881" s="138">
        <f>'Predikcia 15min'!B1878</f>
        <v>19.531250000000036</v>
      </c>
      <c r="E1881" s="68">
        <f>'Predikcia 15min'!G1878</f>
        <v>9303.5</v>
      </c>
      <c r="F1881" s="69">
        <f>'Predikcia 15min'!O1878</f>
        <v>4303</v>
      </c>
      <c r="G1881" s="70">
        <f>'Predikcia 15min'!P1878</f>
        <v>1014</v>
      </c>
      <c r="H1881" s="142">
        <v>1</v>
      </c>
      <c r="I1881" s="144">
        <f>'DHS2025'!L1877/1000</f>
        <v>1.056</v>
      </c>
      <c r="J1881" s="49">
        <f>'Predikcia 15min'!R1878</f>
        <v>-96.56</v>
      </c>
      <c r="K1881" s="47">
        <f t="shared" si="29"/>
        <v>-102.95408640000002</v>
      </c>
      <c r="M1881" s="135">
        <f>'Predikcia 15min'!K1878</f>
        <v>4</v>
      </c>
      <c r="N1881" s="10">
        <v>1</v>
      </c>
    </row>
    <row r="1882" spans="3:14" ht="15.75" thickBot="1">
      <c r="C1882" s="93">
        <f>'Predikcia 15min'!A1879</f>
        <v>45767</v>
      </c>
      <c r="D1882" s="138">
        <f>'Predikcia 15min'!B1879</f>
        <v>19.541666666666703</v>
      </c>
      <c r="E1882" s="68">
        <f>'Predikcia 15min'!G1879</f>
        <v>8930</v>
      </c>
      <c r="F1882" s="69">
        <f>'Predikcia 15min'!O1879</f>
        <v>4483</v>
      </c>
      <c r="G1882" s="70">
        <f>'Predikcia 15min'!P1879</f>
        <v>979</v>
      </c>
      <c r="H1882" s="142">
        <v>1</v>
      </c>
      <c r="I1882" s="144">
        <f>'DHS2025'!L1878/1000</f>
        <v>1.0529999999999999</v>
      </c>
      <c r="J1882" s="49">
        <f>'Predikcia 15min'!R1879</f>
        <v>-97.58</v>
      </c>
      <c r="K1882" s="47">
        <f t="shared" si="29"/>
        <v>-103.72492259999999</v>
      </c>
      <c r="M1882" s="135">
        <f>'Predikcia 15min'!K1879</f>
        <v>3</v>
      </c>
      <c r="N1882" s="10">
        <v>1</v>
      </c>
    </row>
    <row r="1883" spans="3:14" ht="15.75" thickBot="1">
      <c r="C1883" s="93">
        <f>'Predikcia 15min'!A1880</f>
        <v>45767</v>
      </c>
      <c r="D1883" s="138">
        <f>'Predikcia 15min'!B1880</f>
        <v>19.552083333333371</v>
      </c>
      <c r="E1883" s="68">
        <f>'Predikcia 15min'!G1880</f>
        <v>8497.5</v>
      </c>
      <c r="F1883" s="69">
        <f>'Predikcia 15min'!O1880</f>
        <v>4089</v>
      </c>
      <c r="G1883" s="70">
        <f>'Predikcia 15min'!P1880</f>
        <v>1432</v>
      </c>
      <c r="H1883" s="142">
        <v>1</v>
      </c>
      <c r="I1883" s="144">
        <f>'DHS2025'!L1879/1000</f>
        <v>1.0529999999999999</v>
      </c>
      <c r="J1883" s="49">
        <f>'Predikcia 15min'!R1880</f>
        <v>-97.58</v>
      </c>
      <c r="K1883" s="47">
        <f t="shared" si="29"/>
        <v>-103.72492259999999</v>
      </c>
      <c r="M1883" s="135">
        <f>'Predikcia 15min'!K1880</f>
        <v>3</v>
      </c>
      <c r="N1883" s="10">
        <v>1</v>
      </c>
    </row>
    <row r="1884" spans="3:14" ht="15.75" thickBot="1">
      <c r="C1884" s="93">
        <f>'Predikcia 15min'!A1881</f>
        <v>45767</v>
      </c>
      <c r="D1884" s="138">
        <f>'Predikcia 15min'!B1881</f>
        <v>19.562500000000039</v>
      </c>
      <c r="E1884" s="68">
        <f>'Predikcia 15min'!G1881</f>
        <v>8482.5</v>
      </c>
      <c r="F1884" s="69">
        <f>'Predikcia 15min'!O1881</f>
        <v>4321</v>
      </c>
      <c r="G1884" s="70">
        <f>'Predikcia 15min'!P1881</f>
        <v>915</v>
      </c>
      <c r="H1884" s="142">
        <v>1</v>
      </c>
      <c r="I1884" s="144">
        <f>'DHS2025'!L1880/1000</f>
        <v>1.046</v>
      </c>
      <c r="J1884" s="49">
        <f>'Predikcia 15min'!R1881</f>
        <v>-97.58</v>
      </c>
      <c r="K1884" s="47">
        <f t="shared" si="29"/>
        <v>-103.0353932</v>
      </c>
      <c r="M1884" s="135">
        <f>'Predikcia 15min'!K1881</f>
        <v>3</v>
      </c>
      <c r="N1884" s="10">
        <v>1</v>
      </c>
    </row>
    <row r="1885" spans="3:14" ht="15.75" thickBot="1">
      <c r="C1885" s="93">
        <f>'Predikcia 15min'!A1882</f>
        <v>45767</v>
      </c>
      <c r="D1885" s="138">
        <f>'Predikcia 15min'!B1882</f>
        <v>19.572916666666707</v>
      </c>
      <c r="E1885" s="68">
        <f>'Predikcia 15min'!G1882</f>
        <v>8422.75</v>
      </c>
      <c r="F1885" s="69">
        <f>'Predikcia 15min'!O1882</f>
        <v>4293</v>
      </c>
      <c r="G1885" s="70">
        <f>'Predikcia 15min'!P1882</f>
        <v>1070</v>
      </c>
      <c r="H1885" s="142">
        <v>1</v>
      </c>
      <c r="I1885" s="144">
        <f>'DHS2025'!L1881/1000</f>
        <v>1.0640000000000001</v>
      </c>
      <c r="J1885" s="49">
        <f>'Predikcia 15min'!R1882</f>
        <v>-97.58</v>
      </c>
      <c r="K1885" s="47">
        <f t="shared" si="29"/>
        <v>-104.8084688</v>
      </c>
      <c r="M1885" s="135">
        <f>'Predikcia 15min'!K1882</f>
        <v>3</v>
      </c>
      <c r="N1885" s="10">
        <v>1</v>
      </c>
    </row>
    <row r="1886" spans="3:14" ht="15.75" thickBot="1">
      <c r="C1886" s="93">
        <f>'Predikcia 15min'!A1883</f>
        <v>45767</v>
      </c>
      <c r="D1886" s="138">
        <f>'Predikcia 15min'!B1883</f>
        <v>19.583333333333375</v>
      </c>
      <c r="E1886" s="68">
        <f>'Predikcia 15min'!G1883</f>
        <v>8061.75</v>
      </c>
      <c r="F1886" s="69">
        <f>'Predikcia 15min'!O1883</f>
        <v>4307</v>
      </c>
      <c r="G1886" s="70">
        <f>'Predikcia 15min'!P1883</f>
        <v>1144</v>
      </c>
      <c r="H1886" s="142">
        <v>1</v>
      </c>
      <c r="I1886" s="144">
        <f>'DHS2025'!L1882/1000</f>
        <v>1.0720000000000001</v>
      </c>
      <c r="J1886" s="49">
        <f>'Predikcia 15min'!R1883</f>
        <v>-62.22</v>
      </c>
      <c r="K1886" s="47">
        <f t="shared" si="29"/>
        <v>-68.069641599999997</v>
      </c>
      <c r="M1886" s="135">
        <f>'Predikcia 15min'!K1883</f>
        <v>3</v>
      </c>
      <c r="N1886" s="10">
        <v>1</v>
      </c>
    </row>
    <row r="1887" spans="3:14" ht="15.75" thickBot="1">
      <c r="C1887" s="93">
        <f>'Predikcia 15min'!A1884</f>
        <v>45767</v>
      </c>
      <c r="D1887" s="138">
        <f>'Predikcia 15min'!B1884</f>
        <v>19.593750000000043</v>
      </c>
      <c r="E1887" s="68">
        <f>'Predikcia 15min'!G1884</f>
        <v>7995.75</v>
      </c>
      <c r="F1887" s="69">
        <f>'Predikcia 15min'!O1884</f>
        <v>4140</v>
      </c>
      <c r="G1887" s="70">
        <f>'Predikcia 15min'!P1884</f>
        <v>1052</v>
      </c>
      <c r="H1887" s="142">
        <v>1</v>
      </c>
      <c r="I1887" s="144">
        <f>'DHS2025'!L1883/1000</f>
        <v>1.079</v>
      </c>
      <c r="J1887" s="49">
        <f>'Predikcia 15min'!R1884</f>
        <v>-62.22</v>
      </c>
      <c r="K1887" s="47">
        <f t="shared" si="29"/>
        <v>-68.514126199999993</v>
      </c>
      <c r="M1887" s="135">
        <f>'Predikcia 15min'!K1884</f>
        <v>3</v>
      </c>
      <c r="N1887" s="10">
        <v>1</v>
      </c>
    </row>
    <row r="1888" spans="3:14" ht="15.75" thickBot="1">
      <c r="C1888" s="93">
        <f>'Predikcia 15min'!A1885</f>
        <v>45767</v>
      </c>
      <c r="D1888" s="138">
        <f>'Predikcia 15min'!B1885</f>
        <v>19.60416666666671</v>
      </c>
      <c r="E1888" s="68">
        <f>'Predikcia 15min'!G1885</f>
        <v>8013.5</v>
      </c>
      <c r="F1888" s="69">
        <f>'Predikcia 15min'!O1885</f>
        <v>3226</v>
      </c>
      <c r="G1888" s="70">
        <f>'Predikcia 15min'!P1885</f>
        <v>1363</v>
      </c>
      <c r="H1888" s="142">
        <v>1</v>
      </c>
      <c r="I1888" s="144">
        <f>'DHS2025'!L1884/1000</f>
        <v>1.0509999999999999</v>
      </c>
      <c r="J1888" s="49">
        <f>'Predikcia 15min'!R1885</f>
        <v>-62.22</v>
      </c>
      <c r="K1888" s="47">
        <f t="shared" si="29"/>
        <v>-66.736187799999996</v>
      </c>
      <c r="M1888" s="135">
        <f>'Predikcia 15min'!K1885</f>
        <v>3</v>
      </c>
      <c r="N1888" s="10">
        <v>1</v>
      </c>
    </row>
    <row r="1889" spans="3:14" ht="15.75" thickBot="1">
      <c r="C1889" s="93">
        <f>'Predikcia 15min'!A1886</f>
        <v>45767</v>
      </c>
      <c r="D1889" s="138">
        <f>'Predikcia 15min'!B1886</f>
        <v>19.614583333333378</v>
      </c>
      <c r="E1889" s="68">
        <f>'Predikcia 15min'!G1886</f>
        <v>7914.5</v>
      </c>
      <c r="F1889" s="69">
        <f>'Predikcia 15min'!O1886</f>
        <v>2923</v>
      </c>
      <c r="G1889" s="70">
        <f>'Predikcia 15min'!P1886</f>
        <v>1950</v>
      </c>
      <c r="H1889" s="142">
        <v>1</v>
      </c>
      <c r="I1889" s="144">
        <f>'DHS2025'!L1885/1000</f>
        <v>1.0549999999999999</v>
      </c>
      <c r="J1889" s="49">
        <f>'Predikcia 15min'!R1886</f>
        <v>-62.22</v>
      </c>
      <c r="K1889" s="47">
        <f t="shared" si="29"/>
        <v>-66.990178999999998</v>
      </c>
      <c r="M1889" s="135">
        <f>'Predikcia 15min'!K1886</f>
        <v>3</v>
      </c>
      <c r="N1889" s="10">
        <v>1</v>
      </c>
    </row>
    <row r="1890" spans="3:14" ht="15.75" thickBot="1">
      <c r="C1890" s="93">
        <f>'Predikcia 15min'!A1887</f>
        <v>45767</v>
      </c>
      <c r="D1890" s="138">
        <f>'Predikcia 15min'!B1887</f>
        <v>19.625000000000046</v>
      </c>
      <c r="E1890" s="68">
        <f>'Predikcia 15min'!G1887</f>
        <v>8121.25</v>
      </c>
      <c r="F1890" s="69">
        <f>'Predikcia 15min'!O1887</f>
        <v>3211</v>
      </c>
      <c r="G1890" s="70">
        <f>'Predikcia 15min'!P1887</f>
        <v>737</v>
      </c>
      <c r="H1890" s="142">
        <v>1</v>
      </c>
      <c r="I1890" s="144">
        <f>'DHS2025'!L1886/1000</f>
        <v>1.0369999999999999</v>
      </c>
      <c r="J1890" s="49">
        <f>'Predikcia 15min'!R1887</f>
        <v>-8.3699999999999992</v>
      </c>
      <c r="K1890" s="47">
        <f t="shared" si="29"/>
        <v>-10.563193099999998</v>
      </c>
      <c r="M1890" s="135">
        <f>'Predikcia 15min'!K1887</f>
        <v>3</v>
      </c>
      <c r="N1890" s="10">
        <v>1</v>
      </c>
    </row>
    <row r="1891" spans="3:14" ht="15.75" thickBot="1">
      <c r="C1891" s="93">
        <f>'Predikcia 15min'!A1888</f>
        <v>45767</v>
      </c>
      <c r="D1891" s="138">
        <f>'Predikcia 15min'!B1888</f>
        <v>19.635416666666714</v>
      </c>
      <c r="E1891" s="68">
        <f>'Predikcia 15min'!G1888</f>
        <v>8011</v>
      </c>
      <c r="F1891" s="69">
        <f>'Predikcia 15min'!O1888</f>
        <v>2956</v>
      </c>
      <c r="G1891" s="70">
        <f>'Predikcia 15min'!P1888</f>
        <v>572</v>
      </c>
      <c r="H1891" s="142">
        <v>1</v>
      </c>
      <c r="I1891" s="144">
        <f>'DHS2025'!L1887/1000</f>
        <v>1.0269999999999999</v>
      </c>
      <c r="J1891" s="49">
        <f>'Predikcia 15min'!R1888</f>
        <v>-8.3699999999999992</v>
      </c>
      <c r="K1891" s="47">
        <f t="shared" si="29"/>
        <v>-10.461330099999998</v>
      </c>
      <c r="M1891" s="135">
        <f>'Predikcia 15min'!K1888</f>
        <v>3</v>
      </c>
      <c r="N1891" s="10">
        <v>1</v>
      </c>
    </row>
    <row r="1892" spans="3:14" ht="15.75" thickBot="1">
      <c r="C1892" s="93">
        <f>'Predikcia 15min'!A1889</f>
        <v>45767</v>
      </c>
      <c r="D1892" s="138">
        <f>'Predikcia 15min'!B1889</f>
        <v>19.645833333333382</v>
      </c>
      <c r="E1892" s="68">
        <f>'Predikcia 15min'!G1889</f>
        <v>7663.25</v>
      </c>
      <c r="F1892" s="69">
        <f>'Predikcia 15min'!O1889</f>
        <v>3619</v>
      </c>
      <c r="G1892" s="70">
        <f>'Predikcia 15min'!P1889</f>
        <v>2877</v>
      </c>
      <c r="H1892" s="142">
        <v>1</v>
      </c>
      <c r="I1892" s="144">
        <f>'DHS2025'!L1888/1000</f>
        <v>1.0760000000000001</v>
      </c>
      <c r="J1892" s="49">
        <f>'Predikcia 15min'!R1889</f>
        <v>-8.3699999999999992</v>
      </c>
      <c r="K1892" s="47">
        <f t="shared" si="29"/>
        <v>-10.9604588</v>
      </c>
      <c r="M1892" s="135">
        <f>'Predikcia 15min'!K1889</f>
        <v>3</v>
      </c>
      <c r="N1892" s="10">
        <v>1</v>
      </c>
    </row>
    <row r="1893" spans="3:14" ht="15.75" thickBot="1">
      <c r="C1893" s="93">
        <f>'Predikcia 15min'!A1890</f>
        <v>45767</v>
      </c>
      <c r="D1893" s="138">
        <f>'Predikcia 15min'!B1890</f>
        <v>19.65625000000005</v>
      </c>
      <c r="E1893" s="68">
        <f>'Predikcia 15min'!G1890</f>
        <v>7789</v>
      </c>
      <c r="F1893" s="69">
        <f>'Predikcia 15min'!O1890</f>
        <v>4024</v>
      </c>
      <c r="G1893" s="70">
        <f>'Predikcia 15min'!P1890</f>
        <v>1346</v>
      </c>
      <c r="H1893" s="142">
        <v>1</v>
      </c>
      <c r="I1893" s="144">
        <f>'DHS2025'!L1889/1000</f>
        <v>1.0640000000000001</v>
      </c>
      <c r="J1893" s="49">
        <f>'Predikcia 15min'!R1890</f>
        <v>-8.3699999999999992</v>
      </c>
      <c r="K1893" s="47">
        <f t="shared" si="29"/>
        <v>-10.8382232</v>
      </c>
      <c r="M1893" s="135">
        <f>'Predikcia 15min'!K1890</f>
        <v>3</v>
      </c>
      <c r="N1893" s="10">
        <v>1</v>
      </c>
    </row>
    <row r="1894" spans="3:14" ht="15.75" thickBot="1">
      <c r="C1894" s="93">
        <f>'Predikcia 15min'!A1891</f>
        <v>45767</v>
      </c>
      <c r="D1894" s="138">
        <f>'Predikcia 15min'!B1891</f>
        <v>19.666666666666718</v>
      </c>
      <c r="E1894" s="68">
        <f>'Predikcia 15min'!G1891</f>
        <v>7710.75</v>
      </c>
      <c r="F1894" s="69">
        <f>'Predikcia 15min'!O1891</f>
        <v>3382</v>
      </c>
      <c r="G1894" s="70">
        <f>'Predikcia 15min'!P1891</f>
        <v>1539</v>
      </c>
      <c r="H1894" s="142">
        <v>1</v>
      </c>
      <c r="I1894" s="144">
        <f>'DHS2025'!L1890/1000</f>
        <v>1.0580000000000001</v>
      </c>
      <c r="J1894" s="49">
        <f>'Predikcia 15min'!R1891</f>
        <v>0</v>
      </c>
      <c r="K1894" s="47">
        <f t="shared" si="29"/>
        <v>-2.0102000000000002</v>
      </c>
      <c r="M1894" s="135">
        <f>'Predikcia 15min'!K1891</f>
        <v>3</v>
      </c>
      <c r="N1894" s="10">
        <v>1</v>
      </c>
    </row>
    <row r="1895" spans="3:14" ht="15.75" thickBot="1">
      <c r="C1895" s="93">
        <f>'Predikcia 15min'!A1892</f>
        <v>45767</v>
      </c>
      <c r="D1895" s="138">
        <f>'Predikcia 15min'!B1892</f>
        <v>19.677083333333385</v>
      </c>
      <c r="E1895" s="68">
        <f>'Predikcia 15min'!G1892</f>
        <v>7888.75</v>
      </c>
      <c r="F1895" s="69">
        <f>'Predikcia 15min'!O1892</f>
        <v>3860</v>
      </c>
      <c r="G1895" s="70">
        <f>'Predikcia 15min'!P1892</f>
        <v>1356</v>
      </c>
      <c r="H1895" s="142">
        <v>1</v>
      </c>
      <c r="I1895" s="144">
        <f>'DHS2025'!L1891/1000</f>
        <v>1.0569999999999999</v>
      </c>
      <c r="J1895" s="49">
        <f>'Predikcia 15min'!R1892</f>
        <v>0</v>
      </c>
      <c r="K1895" s="47">
        <f t="shared" si="29"/>
        <v>-2.0082999999999998</v>
      </c>
      <c r="M1895" s="135">
        <f>'Predikcia 15min'!K1892</f>
        <v>3</v>
      </c>
      <c r="N1895" s="10">
        <v>1</v>
      </c>
    </row>
    <row r="1896" spans="3:14" ht="15.75" thickBot="1">
      <c r="C1896" s="93">
        <f>'Predikcia 15min'!A1893</f>
        <v>45767</v>
      </c>
      <c r="D1896" s="138">
        <f>'Predikcia 15min'!B1893</f>
        <v>19.687500000000053</v>
      </c>
      <c r="E1896" s="68">
        <f>'Predikcia 15min'!G1893</f>
        <v>7994.5</v>
      </c>
      <c r="F1896" s="69">
        <f>'Predikcia 15min'!O1893</f>
        <v>3569</v>
      </c>
      <c r="G1896" s="70">
        <f>'Predikcia 15min'!P1893</f>
        <v>1951</v>
      </c>
      <c r="H1896" s="142">
        <v>1</v>
      </c>
      <c r="I1896" s="144">
        <f>'DHS2025'!L1892/1000</f>
        <v>1.0680000000000001</v>
      </c>
      <c r="J1896" s="49">
        <f>'Predikcia 15min'!R1893</f>
        <v>0</v>
      </c>
      <c r="K1896" s="47">
        <f t="shared" si="29"/>
        <v>-2.0291999999999999</v>
      </c>
      <c r="M1896" s="135">
        <f>'Predikcia 15min'!K1893</f>
        <v>3</v>
      </c>
      <c r="N1896" s="10">
        <v>1</v>
      </c>
    </row>
    <row r="1897" spans="3:14" ht="15.75" thickBot="1">
      <c r="C1897" s="93">
        <f>'Predikcia 15min'!A1894</f>
        <v>45767</v>
      </c>
      <c r="D1897" s="138">
        <f>'Predikcia 15min'!B1894</f>
        <v>19.697916666666721</v>
      </c>
      <c r="E1897" s="68">
        <f>'Predikcia 15min'!G1894</f>
        <v>8073.75</v>
      </c>
      <c r="F1897" s="69">
        <f>'Predikcia 15min'!O1894</f>
        <v>3872</v>
      </c>
      <c r="G1897" s="70">
        <f>'Predikcia 15min'!P1894</f>
        <v>1409</v>
      </c>
      <c r="H1897" s="142">
        <v>1</v>
      </c>
      <c r="I1897" s="144">
        <f>'DHS2025'!L1893/1000</f>
        <v>1.0620000000000001</v>
      </c>
      <c r="J1897" s="49">
        <f>'Predikcia 15min'!R1894</f>
        <v>0</v>
      </c>
      <c r="K1897" s="47">
        <f t="shared" si="29"/>
        <v>-2.0177999999999998</v>
      </c>
      <c r="M1897" s="135">
        <f>'Predikcia 15min'!K1894</f>
        <v>3</v>
      </c>
      <c r="N1897" s="10">
        <v>1</v>
      </c>
    </row>
    <row r="1898" spans="3:14" ht="15.75" thickBot="1">
      <c r="C1898" s="93">
        <f>'Predikcia 15min'!A1895</f>
        <v>45767</v>
      </c>
      <c r="D1898" s="138">
        <f>'Predikcia 15min'!B1895</f>
        <v>19.708333333333389</v>
      </c>
      <c r="E1898" s="68">
        <f>'Predikcia 15min'!G1895</f>
        <v>7894</v>
      </c>
      <c r="F1898" s="69">
        <f>'Predikcia 15min'!O1895</f>
        <v>4386</v>
      </c>
      <c r="G1898" s="70">
        <f>'Predikcia 15min'!P1895</f>
        <v>4032</v>
      </c>
      <c r="H1898" s="142">
        <v>3</v>
      </c>
      <c r="I1898" s="144">
        <f>'DHS2025'!L1894/1000</f>
        <v>2.0099999999999998</v>
      </c>
      <c r="J1898" s="49">
        <f>'Predikcia 15min'!R1895</f>
        <v>66.91</v>
      </c>
      <c r="K1898" s="47">
        <f t="shared" si="29"/>
        <v>129.32520899999997</v>
      </c>
      <c r="M1898" s="135">
        <f>'Predikcia 15min'!K1895</f>
        <v>3</v>
      </c>
      <c r="N1898" s="10">
        <v>3</v>
      </c>
    </row>
    <row r="1899" spans="3:14" ht="15.75" thickBot="1">
      <c r="C1899" s="93">
        <f>'Predikcia 15min'!A1896</f>
        <v>45767</v>
      </c>
      <c r="D1899" s="138">
        <f>'Predikcia 15min'!B1896</f>
        <v>19.718750000000057</v>
      </c>
      <c r="E1899" s="68">
        <f>'Predikcia 15min'!G1896</f>
        <v>7960.25</v>
      </c>
      <c r="F1899" s="69">
        <f>'Predikcia 15min'!O1896</f>
        <v>2653</v>
      </c>
      <c r="G1899" s="70">
        <f>'Predikcia 15min'!P1896</f>
        <v>6967</v>
      </c>
      <c r="H1899" s="142">
        <v>3</v>
      </c>
      <c r="I1899" s="144">
        <f>'DHS2025'!L1895/1000</f>
        <v>3.0430000000000001</v>
      </c>
      <c r="J1899" s="49">
        <f>'Predikcia 15min'!R1896</f>
        <v>66.91</v>
      </c>
      <c r="K1899" s="47">
        <f t="shared" si="29"/>
        <v>195.78935869999998</v>
      </c>
      <c r="M1899" s="135">
        <f>'Predikcia 15min'!K1896</f>
        <v>3</v>
      </c>
      <c r="N1899" s="10">
        <v>3</v>
      </c>
    </row>
    <row r="1900" spans="3:14" ht="15.75" thickBot="1">
      <c r="C1900" s="93">
        <f>'Predikcia 15min'!A1897</f>
        <v>45767</v>
      </c>
      <c r="D1900" s="138">
        <f>'Predikcia 15min'!B1897</f>
        <v>19.729166666666725</v>
      </c>
      <c r="E1900" s="68">
        <f>'Predikcia 15min'!G1897</f>
        <v>7794.75</v>
      </c>
      <c r="F1900" s="69">
        <f>'Predikcia 15min'!O1897</f>
        <v>3369</v>
      </c>
      <c r="G1900" s="70">
        <f>'Predikcia 15min'!P1897</f>
        <v>6997</v>
      </c>
      <c r="H1900" s="142">
        <v>3</v>
      </c>
      <c r="I1900" s="144">
        <f>'DHS2025'!L1896/1000</f>
        <v>3.069</v>
      </c>
      <c r="J1900" s="49">
        <f>'Predikcia 15min'!R1897</f>
        <v>66.91</v>
      </c>
      <c r="K1900" s="47">
        <f t="shared" si="29"/>
        <v>197.46222209999996</v>
      </c>
      <c r="M1900" s="135">
        <f>'Predikcia 15min'!K1897</f>
        <v>3</v>
      </c>
      <c r="N1900" s="10">
        <v>3</v>
      </c>
    </row>
    <row r="1901" spans="3:14" ht="15.75" thickBot="1">
      <c r="C1901" s="93">
        <f>'Predikcia 15min'!A1898</f>
        <v>45767</v>
      </c>
      <c r="D1901" s="138">
        <f>'Predikcia 15min'!B1898</f>
        <v>19.739583333333393</v>
      </c>
      <c r="E1901" s="68">
        <f>'Predikcia 15min'!G1898</f>
        <v>7905.75</v>
      </c>
      <c r="F1901" s="69">
        <f>'Predikcia 15min'!O1898</f>
        <v>3483</v>
      </c>
      <c r="G1901" s="70">
        <f>'Predikcia 15min'!P1898</f>
        <v>7083</v>
      </c>
      <c r="H1901" s="142">
        <v>3</v>
      </c>
      <c r="I1901" s="144">
        <f>'DHS2025'!L1897/1000</f>
        <v>3.056</v>
      </c>
      <c r="J1901" s="49">
        <f>'Predikcia 15min'!R1898</f>
        <v>66.91</v>
      </c>
      <c r="K1901" s="47">
        <f t="shared" si="29"/>
        <v>196.62579039999997</v>
      </c>
      <c r="M1901" s="135">
        <f>'Predikcia 15min'!K1898</f>
        <v>3</v>
      </c>
      <c r="N1901" s="10">
        <v>3</v>
      </c>
    </row>
    <row r="1902" spans="3:14" ht="15.75" thickBot="1">
      <c r="C1902" s="93">
        <f>'Predikcia 15min'!A1899</f>
        <v>45767</v>
      </c>
      <c r="D1902" s="138">
        <f>'Predikcia 15min'!B1899</f>
        <v>19.75000000000006</v>
      </c>
      <c r="E1902" s="68">
        <f>'Predikcia 15min'!G1899</f>
        <v>8008.5</v>
      </c>
      <c r="F1902" s="69">
        <f>'Predikcia 15min'!O1899</f>
        <v>3624</v>
      </c>
      <c r="G1902" s="70">
        <f>'Predikcia 15min'!P1899</f>
        <v>6786</v>
      </c>
      <c r="H1902" s="142">
        <v>3</v>
      </c>
      <c r="I1902" s="144">
        <f>'DHS2025'!L1898/1000</f>
        <v>3.0640000000000001</v>
      </c>
      <c r="J1902" s="49">
        <f>'Predikcia 15min'!R1899</f>
        <v>107.13</v>
      </c>
      <c r="K1902" s="47">
        <f t="shared" si="29"/>
        <v>319.14225679999993</v>
      </c>
      <c r="M1902" s="135">
        <f>'Predikcia 15min'!K1899</f>
        <v>3</v>
      </c>
      <c r="N1902" s="10">
        <v>3</v>
      </c>
    </row>
    <row r="1903" spans="3:14" ht="15.75" thickBot="1">
      <c r="C1903" s="93">
        <f>'Predikcia 15min'!A1900</f>
        <v>45767</v>
      </c>
      <c r="D1903" s="138">
        <f>'Predikcia 15min'!B1900</f>
        <v>19.760416666666728</v>
      </c>
      <c r="E1903" s="68">
        <f>'Predikcia 15min'!G1900</f>
        <v>8067.5</v>
      </c>
      <c r="F1903" s="69">
        <f>'Predikcia 15min'!O1900</f>
        <v>3726</v>
      </c>
      <c r="G1903" s="70">
        <f>'Predikcia 15min'!P1900</f>
        <v>6518</v>
      </c>
      <c r="H1903" s="142">
        <v>3</v>
      </c>
      <c r="I1903" s="144">
        <f>'DHS2025'!L1899/1000</f>
        <v>3.0630000000000002</v>
      </c>
      <c r="J1903" s="49">
        <f>'Predikcia 15min'!R1900</f>
        <v>107.13</v>
      </c>
      <c r="K1903" s="47">
        <f t="shared" si="29"/>
        <v>319.03809809999996</v>
      </c>
      <c r="M1903" s="135">
        <f>'Predikcia 15min'!K1900</f>
        <v>3</v>
      </c>
      <c r="N1903" s="10">
        <v>3</v>
      </c>
    </row>
    <row r="1904" spans="3:14" ht="15.75" thickBot="1">
      <c r="C1904" s="93">
        <f>'Predikcia 15min'!A1901</f>
        <v>45767</v>
      </c>
      <c r="D1904" s="138">
        <f>'Predikcia 15min'!B1901</f>
        <v>19.770833333333396</v>
      </c>
      <c r="E1904" s="68">
        <f>'Predikcia 15min'!G1901</f>
        <v>8671.5</v>
      </c>
      <c r="F1904" s="69">
        <f>'Predikcia 15min'!O1901</f>
        <v>3996</v>
      </c>
      <c r="G1904" s="70">
        <f>'Predikcia 15min'!P1901</f>
        <v>6660</v>
      </c>
      <c r="H1904" s="142">
        <v>4</v>
      </c>
      <c r="I1904" s="144">
        <f>'DHS2025'!L1900/1000</f>
        <v>3.5129999999999999</v>
      </c>
      <c r="J1904" s="49">
        <f>'Predikcia 15min'!R1901</f>
        <v>107.13</v>
      </c>
      <c r="K1904" s="47">
        <f t="shared" si="29"/>
        <v>365.90951309999991</v>
      </c>
      <c r="M1904" s="135">
        <f>'Predikcia 15min'!K1901</f>
        <v>3</v>
      </c>
      <c r="N1904" s="10">
        <v>4</v>
      </c>
    </row>
    <row r="1905" spans="3:14" ht="15.75" thickBot="1">
      <c r="C1905" s="93">
        <f>'Predikcia 15min'!A1902</f>
        <v>45767</v>
      </c>
      <c r="D1905" s="138">
        <f>'Predikcia 15min'!B1902</f>
        <v>19.781250000000064</v>
      </c>
      <c r="E1905" s="68">
        <f>'Predikcia 15min'!G1902</f>
        <v>8692.75</v>
      </c>
      <c r="F1905" s="69">
        <f>'Predikcia 15min'!O1902</f>
        <v>3631</v>
      </c>
      <c r="G1905" s="70">
        <f>'Predikcia 15min'!P1902</f>
        <v>8842</v>
      </c>
      <c r="H1905" s="142">
        <v>4</v>
      </c>
      <c r="I1905" s="144">
        <f>'DHS2025'!L1901/1000</f>
        <v>3.879</v>
      </c>
      <c r="J1905" s="49">
        <f>'Predikcia 15min'!R1902</f>
        <v>107.13</v>
      </c>
      <c r="K1905" s="47">
        <f t="shared" si="29"/>
        <v>404.03159729999993</v>
      </c>
      <c r="M1905" s="135">
        <f>'Predikcia 15min'!K1902</f>
        <v>3</v>
      </c>
      <c r="N1905" s="10">
        <v>4</v>
      </c>
    </row>
    <row r="1906" spans="3:14" ht="15.75" thickBot="1">
      <c r="C1906" s="93">
        <f>'Predikcia 15min'!A1903</f>
        <v>45767</v>
      </c>
      <c r="D1906" s="138">
        <f>'Predikcia 15min'!B1903</f>
        <v>19.791666666666732</v>
      </c>
      <c r="E1906" s="68">
        <f>'Predikcia 15min'!G1903</f>
        <v>9142.25</v>
      </c>
      <c r="F1906" s="69">
        <f>'Predikcia 15min'!O1903</f>
        <v>4079</v>
      </c>
      <c r="G1906" s="70">
        <f>'Predikcia 15min'!P1903</f>
        <v>8465</v>
      </c>
      <c r="H1906" s="142">
        <v>4</v>
      </c>
      <c r="I1906" s="144">
        <f>'DHS2025'!L1902/1000</f>
        <v>4.0679999999999996</v>
      </c>
      <c r="J1906" s="49">
        <f>'Predikcia 15min'!R1903</f>
        <v>115.28</v>
      </c>
      <c r="K1906" s="47">
        <f t="shared" si="29"/>
        <v>456.54024959999992</v>
      </c>
      <c r="M1906" s="135">
        <f>'Predikcia 15min'!K1903</f>
        <v>4</v>
      </c>
      <c r="N1906" s="10">
        <v>4</v>
      </c>
    </row>
    <row r="1907" spans="3:14" ht="15.75" thickBot="1">
      <c r="C1907" s="93">
        <f>'Predikcia 15min'!A1904</f>
        <v>45767</v>
      </c>
      <c r="D1907" s="138">
        <f>'Predikcia 15min'!B1904</f>
        <v>19.8020833333334</v>
      </c>
      <c r="E1907" s="68">
        <f>'Predikcia 15min'!G1904</f>
        <v>9342.5</v>
      </c>
      <c r="F1907" s="69">
        <f>'Predikcia 15min'!O1904</f>
        <v>4147</v>
      </c>
      <c r="G1907" s="70">
        <f>'Predikcia 15min'!P1904</f>
        <v>8879</v>
      </c>
      <c r="H1907" s="142">
        <v>4</v>
      </c>
      <c r="I1907" s="144">
        <f>'DHS2025'!L1903/1000</f>
        <v>4.0629999999999997</v>
      </c>
      <c r="J1907" s="49">
        <f>'Predikcia 15min'!R1904</f>
        <v>115.28</v>
      </c>
      <c r="K1907" s="47">
        <f t="shared" si="29"/>
        <v>455.97911359999995</v>
      </c>
      <c r="M1907" s="135">
        <f>'Predikcia 15min'!K1904</f>
        <v>4</v>
      </c>
      <c r="N1907" s="10">
        <v>4</v>
      </c>
    </row>
    <row r="1908" spans="3:14" ht="15.75" thickBot="1">
      <c r="C1908" s="93">
        <f>'Predikcia 15min'!A1905</f>
        <v>45767</v>
      </c>
      <c r="D1908" s="138">
        <f>'Predikcia 15min'!B1905</f>
        <v>19.812500000000068</v>
      </c>
      <c r="E1908" s="68">
        <f>'Predikcia 15min'!G1905</f>
        <v>9675.75</v>
      </c>
      <c r="F1908" s="69">
        <f>'Predikcia 15min'!O1905</f>
        <v>4009</v>
      </c>
      <c r="G1908" s="70">
        <f>'Predikcia 15min'!P1905</f>
        <v>8918</v>
      </c>
      <c r="H1908" s="142">
        <v>4</v>
      </c>
      <c r="I1908" s="144">
        <f>'DHS2025'!L1904/1000</f>
        <v>4.056</v>
      </c>
      <c r="J1908" s="49">
        <f>'Predikcia 15min'!R1905</f>
        <v>115.28</v>
      </c>
      <c r="K1908" s="47">
        <f t="shared" si="29"/>
        <v>455.19352320000002</v>
      </c>
      <c r="M1908" s="135">
        <f>'Predikcia 15min'!K1905</f>
        <v>4</v>
      </c>
      <c r="N1908" s="10">
        <v>4</v>
      </c>
    </row>
    <row r="1909" spans="3:14" ht="15.75" thickBot="1">
      <c r="C1909" s="93">
        <f>'Predikcia 15min'!A1906</f>
        <v>45767</v>
      </c>
      <c r="D1909" s="138">
        <f>'Predikcia 15min'!B1906</f>
        <v>19.822916666666735</v>
      </c>
      <c r="E1909" s="68">
        <f>'Predikcia 15min'!G1906</f>
        <v>9996.5</v>
      </c>
      <c r="F1909" s="69">
        <f>'Predikcia 15min'!O1906</f>
        <v>3978</v>
      </c>
      <c r="G1909" s="70">
        <f>'Predikcia 15min'!P1906</f>
        <v>9104</v>
      </c>
      <c r="H1909" s="142">
        <v>4</v>
      </c>
      <c r="I1909" s="144">
        <f>'DHS2025'!L1905/1000</f>
        <v>4.0640000000000001</v>
      </c>
      <c r="J1909" s="49">
        <f>'Predikcia 15min'!R1906</f>
        <v>115.28</v>
      </c>
      <c r="K1909" s="47">
        <f t="shared" si="29"/>
        <v>456.09134080000001</v>
      </c>
      <c r="M1909" s="135">
        <f>'Predikcia 15min'!K1906</f>
        <v>4</v>
      </c>
      <c r="N1909" s="10">
        <v>4</v>
      </c>
    </row>
    <row r="1910" spans="3:14" ht="15.75" thickBot="1">
      <c r="C1910" s="93">
        <f>'Predikcia 15min'!A1907</f>
        <v>45767</v>
      </c>
      <c r="D1910" s="138">
        <f>'Predikcia 15min'!B1907</f>
        <v>19.833333333333403</v>
      </c>
      <c r="E1910" s="68">
        <f>'Predikcia 15min'!G1907</f>
        <v>10553</v>
      </c>
      <c r="F1910" s="69">
        <f>'Predikcia 15min'!O1907</f>
        <v>4403</v>
      </c>
      <c r="G1910" s="70">
        <f>'Predikcia 15min'!P1907</f>
        <v>8653</v>
      </c>
      <c r="H1910" s="142">
        <v>4</v>
      </c>
      <c r="I1910" s="144">
        <f>'DHS2025'!L1906/1000</f>
        <v>4.0659999999999998</v>
      </c>
      <c r="J1910" s="49">
        <f>'Predikcia 15min'!R1907</f>
        <v>140.97</v>
      </c>
      <c r="K1910" s="47">
        <f t="shared" si="29"/>
        <v>559.72677979999992</v>
      </c>
      <c r="M1910" s="135">
        <f>'Predikcia 15min'!K1907</f>
        <v>4</v>
      </c>
      <c r="N1910" s="10">
        <v>4</v>
      </c>
    </row>
    <row r="1911" spans="3:14" ht="15.75" thickBot="1">
      <c r="C1911" s="93">
        <f>'Predikcia 15min'!A1908</f>
        <v>45767</v>
      </c>
      <c r="D1911" s="138">
        <f>'Predikcia 15min'!B1908</f>
        <v>19.843750000000071</v>
      </c>
      <c r="E1911" s="68">
        <f>'Predikcia 15min'!G1908</f>
        <v>11080</v>
      </c>
      <c r="F1911" s="69">
        <f>'Predikcia 15min'!O1908</f>
        <v>4481</v>
      </c>
      <c r="G1911" s="70">
        <f>'Predikcia 15min'!P1908</f>
        <v>8249</v>
      </c>
      <c r="H1911" s="142">
        <v>4</v>
      </c>
      <c r="I1911" s="144">
        <f>'DHS2025'!L1907/1000</f>
        <v>3.9209999999999998</v>
      </c>
      <c r="J1911" s="49">
        <f>'Predikcia 15min'!R1908</f>
        <v>140.97</v>
      </c>
      <c r="K1911" s="47">
        <f t="shared" si="29"/>
        <v>539.76603629999988</v>
      </c>
      <c r="M1911" s="135">
        <f>'Predikcia 15min'!K1908</f>
        <v>4</v>
      </c>
      <c r="N1911" s="10">
        <v>4</v>
      </c>
    </row>
    <row r="1912" spans="3:14" ht="15.75" thickBot="1">
      <c r="C1912" s="93">
        <f>'Predikcia 15min'!A1909</f>
        <v>45767</v>
      </c>
      <c r="D1912" s="138">
        <f>'Predikcia 15min'!B1909</f>
        <v>19.854166666666739</v>
      </c>
      <c r="E1912" s="68">
        <f>'Predikcia 15min'!G1909</f>
        <v>11324.25</v>
      </c>
      <c r="F1912" s="69">
        <f>'Predikcia 15min'!O1909</f>
        <v>4268</v>
      </c>
      <c r="G1912" s="70">
        <f>'Predikcia 15min'!P1909</f>
        <v>7707</v>
      </c>
      <c r="H1912" s="142">
        <v>4</v>
      </c>
      <c r="I1912" s="144">
        <f>'DHS2025'!L1908/1000</f>
        <v>4.0599999999999996</v>
      </c>
      <c r="J1912" s="49">
        <f>'Predikcia 15min'!R1909</f>
        <v>140.97</v>
      </c>
      <c r="K1912" s="47">
        <f t="shared" si="29"/>
        <v>558.90081799999984</v>
      </c>
      <c r="M1912" s="135">
        <f>'Predikcia 15min'!K1909</f>
        <v>4</v>
      </c>
      <c r="N1912" s="10">
        <v>4</v>
      </c>
    </row>
    <row r="1913" spans="3:14" ht="15.75" thickBot="1">
      <c r="C1913" s="93">
        <f>'Predikcia 15min'!A1910</f>
        <v>45767</v>
      </c>
      <c r="D1913" s="138">
        <f>'Predikcia 15min'!B1910</f>
        <v>19.864583333333407</v>
      </c>
      <c r="E1913" s="68">
        <f>'Predikcia 15min'!G1910</f>
        <v>11491</v>
      </c>
      <c r="F1913" s="69">
        <f>'Predikcia 15min'!O1910</f>
        <v>4419</v>
      </c>
      <c r="G1913" s="70">
        <f>'Predikcia 15min'!P1910</f>
        <v>8326</v>
      </c>
      <c r="H1913" s="142">
        <v>4</v>
      </c>
      <c r="I1913" s="144">
        <f>'DHS2025'!L1909/1000</f>
        <v>4.0590000000000002</v>
      </c>
      <c r="J1913" s="49">
        <f>'Predikcia 15min'!R1910</f>
        <v>140.97</v>
      </c>
      <c r="K1913" s="47">
        <f t="shared" si="29"/>
        <v>558.76315769999997</v>
      </c>
      <c r="M1913" s="135">
        <f>'Predikcia 15min'!K1910</f>
        <v>4</v>
      </c>
      <c r="N1913" s="10">
        <v>4</v>
      </c>
    </row>
    <row r="1914" spans="3:14" ht="15.75" thickBot="1">
      <c r="C1914" s="93">
        <f>'Predikcia 15min'!A1911</f>
        <v>45767</v>
      </c>
      <c r="D1914" s="138">
        <f>'Predikcia 15min'!B1911</f>
        <v>19.875000000000075</v>
      </c>
      <c r="E1914" s="68">
        <f>'Predikcia 15min'!G1911</f>
        <v>11225.25</v>
      </c>
      <c r="F1914" s="69">
        <f>'Predikcia 15min'!O1911</f>
        <v>4488</v>
      </c>
      <c r="G1914" s="70">
        <f>'Predikcia 15min'!P1911</f>
        <v>8572</v>
      </c>
      <c r="H1914" s="142">
        <v>4</v>
      </c>
      <c r="I1914" s="144">
        <f>'DHS2025'!L1910/1000</f>
        <v>4.0640000000000001</v>
      </c>
      <c r="J1914" s="49">
        <f>'Predikcia 15min'!R1911</f>
        <v>132.24</v>
      </c>
      <c r="K1914" s="47">
        <f t="shared" si="29"/>
        <v>524.32752640000012</v>
      </c>
      <c r="M1914" s="135">
        <f>'Predikcia 15min'!K1911</f>
        <v>4</v>
      </c>
      <c r="N1914" s="10">
        <v>4</v>
      </c>
    </row>
    <row r="1915" spans="3:14" ht="15.75" thickBot="1">
      <c r="C1915" s="93">
        <f>'Predikcia 15min'!A1912</f>
        <v>45767</v>
      </c>
      <c r="D1915" s="138">
        <f>'Predikcia 15min'!B1912</f>
        <v>19.885416666666742</v>
      </c>
      <c r="E1915" s="68">
        <f>'Predikcia 15min'!G1912</f>
        <v>10764.25</v>
      </c>
      <c r="F1915" s="69">
        <f>'Predikcia 15min'!O1912</f>
        <v>4682</v>
      </c>
      <c r="G1915" s="70">
        <f>'Predikcia 15min'!P1912</f>
        <v>7967</v>
      </c>
      <c r="H1915" s="142">
        <v>4</v>
      </c>
      <c r="I1915" s="144">
        <f>'DHS2025'!L1911/1000</f>
        <v>4.0549999999999997</v>
      </c>
      <c r="J1915" s="49">
        <f>'Predikcia 15min'!R1912</f>
        <v>132.24</v>
      </c>
      <c r="K1915" s="47">
        <f t="shared" si="29"/>
        <v>523.16636800000003</v>
      </c>
      <c r="M1915" s="135">
        <f>'Predikcia 15min'!K1912</f>
        <v>4</v>
      </c>
      <c r="N1915" s="10">
        <v>4</v>
      </c>
    </row>
    <row r="1916" spans="3:14" ht="15.75" thickBot="1">
      <c r="C1916" s="93">
        <f>'Predikcia 15min'!A1913</f>
        <v>45767</v>
      </c>
      <c r="D1916" s="138">
        <f>'Predikcia 15min'!B1913</f>
        <v>19.89583333333341</v>
      </c>
      <c r="E1916" s="68">
        <f>'Predikcia 15min'!G1913</f>
        <v>10631.75</v>
      </c>
      <c r="F1916" s="69">
        <f>'Predikcia 15min'!O1913</f>
        <v>5115</v>
      </c>
      <c r="G1916" s="70">
        <f>'Predikcia 15min'!P1913</f>
        <v>7596</v>
      </c>
      <c r="H1916" s="142">
        <v>4</v>
      </c>
      <c r="I1916" s="144">
        <f>'DHS2025'!L1912/1000</f>
        <v>4.0519999999999996</v>
      </c>
      <c r="J1916" s="49">
        <f>'Predikcia 15min'!R1913</f>
        <v>132.24</v>
      </c>
      <c r="K1916" s="47">
        <f t="shared" si="29"/>
        <v>522.77931520000004</v>
      </c>
      <c r="M1916" s="135">
        <f>'Predikcia 15min'!K1913</f>
        <v>4</v>
      </c>
      <c r="N1916" s="10">
        <v>4</v>
      </c>
    </row>
    <row r="1917" spans="3:14" ht="15.75" thickBot="1">
      <c r="C1917" s="93">
        <f>'Predikcia 15min'!A1914</f>
        <v>45767</v>
      </c>
      <c r="D1917" s="138">
        <f>'Predikcia 15min'!B1914</f>
        <v>19.906250000000078</v>
      </c>
      <c r="E1917" s="68">
        <f>'Predikcia 15min'!G1914</f>
        <v>10818.75</v>
      </c>
      <c r="F1917" s="69">
        <f>'Predikcia 15min'!O1914</f>
        <v>4742</v>
      </c>
      <c r="G1917" s="70">
        <f>'Predikcia 15min'!P1914</f>
        <v>8449</v>
      </c>
      <c r="H1917" s="142">
        <v>4</v>
      </c>
      <c r="I1917" s="144">
        <f>'DHS2025'!L1913/1000</f>
        <v>4.0709999999999997</v>
      </c>
      <c r="J1917" s="49">
        <f>'Predikcia 15min'!R1914</f>
        <v>132.24</v>
      </c>
      <c r="K1917" s="47">
        <f t="shared" si="29"/>
        <v>525.23064959999999</v>
      </c>
      <c r="M1917" s="135">
        <f>'Predikcia 15min'!K1914</f>
        <v>4</v>
      </c>
      <c r="N1917" s="10">
        <v>4</v>
      </c>
    </row>
    <row r="1918" spans="3:14" ht="15.75" thickBot="1">
      <c r="C1918" s="93">
        <f>'Predikcia 15min'!A1915</f>
        <v>45767</v>
      </c>
      <c r="D1918" s="138">
        <f>'Predikcia 15min'!B1915</f>
        <v>19.916666666666746</v>
      </c>
      <c r="E1918" s="68">
        <f>'Predikcia 15min'!G1915</f>
        <v>10291.5</v>
      </c>
      <c r="F1918" s="69">
        <f>'Predikcia 15min'!O1915</f>
        <v>4673</v>
      </c>
      <c r="G1918" s="70">
        <f>'Predikcia 15min'!P1915</f>
        <v>8079</v>
      </c>
      <c r="H1918" s="142">
        <v>4</v>
      </c>
      <c r="I1918" s="144">
        <f>'DHS2025'!L1914/1000</f>
        <v>4.0590000000000002</v>
      </c>
      <c r="J1918" s="49">
        <f>'Predikcia 15min'!R1915</f>
        <v>121.61</v>
      </c>
      <c r="K1918" s="47">
        <f t="shared" si="29"/>
        <v>480.96674009999998</v>
      </c>
      <c r="M1918" s="135">
        <f>'Predikcia 15min'!K1915</f>
        <v>4</v>
      </c>
      <c r="N1918" s="10">
        <v>4</v>
      </c>
    </row>
    <row r="1919" spans="3:14" ht="15.75" thickBot="1">
      <c r="C1919" s="93">
        <f>'Predikcia 15min'!A1916</f>
        <v>45767</v>
      </c>
      <c r="D1919" s="138">
        <f>'Predikcia 15min'!B1916</f>
        <v>19.927083333333414</v>
      </c>
      <c r="E1919" s="68">
        <f>'Predikcia 15min'!G1916</f>
        <v>8921.25</v>
      </c>
      <c r="F1919" s="69">
        <f>'Predikcia 15min'!O1916</f>
        <v>4725</v>
      </c>
      <c r="G1919" s="70">
        <f>'Predikcia 15min'!P1916</f>
        <v>7804</v>
      </c>
      <c r="H1919" s="142">
        <v>4</v>
      </c>
      <c r="I1919" s="144">
        <f>'DHS2025'!L1915/1000</f>
        <v>4.0540000000000003</v>
      </c>
      <c r="J1919" s="49">
        <f>'Predikcia 15min'!R1916</f>
        <v>121.61</v>
      </c>
      <c r="K1919" s="47">
        <f t="shared" si="29"/>
        <v>480.37427060000005</v>
      </c>
      <c r="M1919" s="135">
        <f>'Predikcia 15min'!K1916</f>
        <v>3</v>
      </c>
      <c r="N1919" s="10">
        <v>4</v>
      </c>
    </row>
    <row r="1920" spans="3:14" ht="15.75" thickBot="1">
      <c r="C1920" s="93">
        <f>'Predikcia 15min'!A1917</f>
        <v>45767</v>
      </c>
      <c r="D1920" s="138">
        <f>'Predikcia 15min'!B1917</f>
        <v>19.937500000000082</v>
      </c>
      <c r="E1920" s="68">
        <f>'Predikcia 15min'!G1917</f>
        <v>7438.5</v>
      </c>
      <c r="F1920" s="69">
        <f>'Predikcia 15min'!O1917</f>
        <v>4294</v>
      </c>
      <c r="G1920" s="70">
        <f>'Predikcia 15min'!P1917</f>
        <v>8315</v>
      </c>
      <c r="H1920" s="142">
        <v>4</v>
      </c>
      <c r="I1920" s="144">
        <f>'DHS2025'!L1916/1000</f>
        <v>4.0609999999999999</v>
      </c>
      <c r="J1920" s="49">
        <f>'Predikcia 15min'!R1917</f>
        <v>121.61</v>
      </c>
      <c r="K1920" s="47">
        <f t="shared" si="29"/>
        <v>481.20372789999999</v>
      </c>
      <c r="M1920" s="135">
        <f>'Predikcia 15min'!K1917</f>
        <v>3</v>
      </c>
      <c r="N1920" s="10">
        <v>4</v>
      </c>
    </row>
    <row r="1921" spans="3:14" ht="15.75" thickBot="1">
      <c r="C1921" s="93">
        <f>'Predikcia 15min'!A1918</f>
        <v>45767</v>
      </c>
      <c r="D1921" s="138">
        <f>'Predikcia 15min'!B1918</f>
        <v>19.94791666666675</v>
      </c>
      <c r="E1921" s="68">
        <f>'Predikcia 15min'!G1918</f>
        <v>6015.25</v>
      </c>
      <c r="F1921" s="69">
        <f>'Predikcia 15min'!O1918</f>
        <v>3980</v>
      </c>
      <c r="G1921" s="70">
        <f>'Predikcia 15min'!P1918</f>
        <v>8817</v>
      </c>
      <c r="H1921" s="142">
        <v>4</v>
      </c>
      <c r="I1921" s="144">
        <f>'DHS2025'!L1917/1000</f>
        <v>4.0549999999999997</v>
      </c>
      <c r="J1921" s="49">
        <f>'Predikcia 15min'!R1918</f>
        <v>121.61</v>
      </c>
      <c r="K1921" s="47">
        <f t="shared" si="29"/>
        <v>480.49276449999996</v>
      </c>
      <c r="M1921" s="135">
        <f>'Predikcia 15min'!K1918</f>
        <v>3</v>
      </c>
      <c r="N1921" s="10">
        <v>4</v>
      </c>
    </row>
    <row r="1922" spans="3:14" ht="15.75" thickBot="1">
      <c r="C1922" s="93">
        <f>'Predikcia 15min'!A1919</f>
        <v>45767</v>
      </c>
      <c r="D1922" s="138">
        <f>'Predikcia 15min'!B1919</f>
        <v>19.958333333333417</v>
      </c>
      <c r="E1922" s="68">
        <f>'Predikcia 15min'!G1919</f>
        <v>5083.75</v>
      </c>
      <c r="F1922" s="69">
        <f>'Predikcia 15min'!O1919</f>
        <v>3333</v>
      </c>
      <c r="G1922" s="70">
        <f>'Predikcia 15min'!P1919</f>
        <v>9618</v>
      </c>
      <c r="H1922" s="142">
        <v>3</v>
      </c>
      <c r="I1922" s="144">
        <f>'DHS2025'!L1918/1000</f>
        <v>3.6520000000000001</v>
      </c>
      <c r="J1922" s="49">
        <f>'Predikcia 15min'!R1919</f>
        <v>111.09</v>
      </c>
      <c r="K1922" s="47">
        <f t="shared" si="29"/>
        <v>394.70487320000001</v>
      </c>
      <c r="M1922" s="135">
        <f>'Predikcia 15min'!K1919</f>
        <v>2</v>
      </c>
      <c r="N1922" s="10">
        <v>3</v>
      </c>
    </row>
    <row r="1923" spans="3:14" ht="15.75" thickBot="1">
      <c r="C1923" s="93">
        <f>'Predikcia 15min'!A1920</f>
        <v>45767</v>
      </c>
      <c r="D1923" s="138">
        <f>'Predikcia 15min'!B1920</f>
        <v>19.968750000000085</v>
      </c>
      <c r="E1923" s="68">
        <f>'Predikcia 15min'!G1920</f>
        <v>2851.5</v>
      </c>
      <c r="F1923" s="69">
        <f>'Predikcia 15min'!O1920</f>
        <v>1790</v>
      </c>
      <c r="G1923" s="70">
        <f>'Predikcia 15min'!P1920</f>
        <v>5318</v>
      </c>
      <c r="H1923" s="142">
        <v>1</v>
      </c>
      <c r="I1923" s="144">
        <f>'DHS2025'!L1919/1000</f>
        <v>2.056</v>
      </c>
      <c r="J1923" s="49">
        <f>'Predikcia 15min'!R1920</f>
        <v>111.09</v>
      </c>
      <c r="K1923" s="47">
        <f t="shared" si="29"/>
        <v>222.2106296</v>
      </c>
      <c r="M1923" s="135">
        <f>'Predikcia 15min'!K1920</f>
        <v>1</v>
      </c>
      <c r="N1923" s="10">
        <v>1</v>
      </c>
    </row>
    <row r="1924" spans="3:14" ht="15.75" thickBot="1">
      <c r="C1924" s="93">
        <f>'Predikcia 15min'!A1921</f>
        <v>45767</v>
      </c>
      <c r="D1924" s="138">
        <f>'Predikcia 15min'!B1921</f>
        <v>19.979166666666753</v>
      </c>
      <c r="E1924" s="68">
        <f>'Predikcia 15min'!G1921</f>
        <v>2527.75</v>
      </c>
      <c r="F1924" s="69">
        <f>'Predikcia 15min'!O1921</f>
        <v>1256</v>
      </c>
      <c r="G1924" s="70">
        <f>'Predikcia 15min'!P1921</f>
        <v>3257</v>
      </c>
      <c r="H1924" s="142">
        <v>1</v>
      </c>
      <c r="I1924" s="144">
        <f>'DHS2025'!L1920/1000</f>
        <v>1.04</v>
      </c>
      <c r="J1924" s="49">
        <f>'Predikcia 15min'!R1921</f>
        <v>111.09</v>
      </c>
      <c r="K1924" s="47">
        <f t="shared" si="29"/>
        <v>112.402264</v>
      </c>
      <c r="M1924" s="135">
        <f>'Predikcia 15min'!K1921</f>
        <v>1</v>
      </c>
      <c r="N1924" s="10">
        <v>1</v>
      </c>
    </row>
    <row r="1925" spans="3:14" ht="15.75" thickBot="1">
      <c r="C1925" s="93">
        <f>'Predikcia 15min'!A1922</f>
        <v>45767</v>
      </c>
      <c r="D1925" s="138">
        <f>'Predikcia 15min'!B1922</f>
        <v>19.989583333333421</v>
      </c>
      <c r="E1925" s="68">
        <f>'Predikcia 15min'!G1922</f>
        <v>2116.75</v>
      </c>
      <c r="F1925" s="69">
        <f>'Predikcia 15min'!O1922</f>
        <v>1861</v>
      </c>
      <c r="G1925" s="70">
        <f>'Predikcia 15min'!P1922</f>
        <v>3401</v>
      </c>
      <c r="H1925" s="143">
        <v>1</v>
      </c>
      <c r="I1925" s="145">
        <f>'DHS2025'!L1921/1000</f>
        <v>1.0509999999999999</v>
      </c>
      <c r="J1925" s="49">
        <f>'Predikcia 15min'!R1922</f>
        <v>111.09</v>
      </c>
      <c r="K1925" s="47">
        <f t="shared" si="29"/>
        <v>113.59113409999999</v>
      </c>
      <c r="M1925" s="135">
        <f>'Predikcia 15min'!K1922</f>
        <v>1</v>
      </c>
      <c r="N1925" s="10">
        <v>1</v>
      </c>
    </row>
    <row r="1926" spans="3:14" ht="15.75" thickBot="1">
      <c r="C1926" s="126">
        <f>'Predikcia 15min'!A1923</f>
        <v>45768</v>
      </c>
      <c r="D1926" s="129">
        <f>'Predikcia 15min'!B1923</f>
        <v>20.000000000000089</v>
      </c>
      <c r="E1926" s="65">
        <f>'Predikcia 15min'!G1923</f>
        <v>2341</v>
      </c>
      <c r="F1926" s="66">
        <f>'Predikcia 15min'!O1923</f>
        <v>1573</v>
      </c>
      <c r="G1926" s="132">
        <f>'Predikcia 15min'!P1923</f>
        <v>3726</v>
      </c>
      <c r="H1926" s="142">
        <v>1</v>
      </c>
      <c r="I1926" s="144">
        <f>'DHS2025'!L1922/1000</f>
        <v>1.0660000000000001</v>
      </c>
      <c r="J1926" s="49">
        <f>'Predikcia 15min'!R1923</f>
        <v>107.63</v>
      </c>
      <c r="K1926" s="47">
        <f t="shared" si="29"/>
        <v>111.56084419999999</v>
      </c>
      <c r="M1926" s="135">
        <f>'Predikcia 15min'!K1923</f>
        <v>1</v>
      </c>
      <c r="N1926" s="10">
        <v>1</v>
      </c>
    </row>
    <row r="1927" spans="3:14" ht="15.75" thickBot="1">
      <c r="C1927" s="127">
        <f>'Predikcia 15min'!A1924</f>
        <v>45768</v>
      </c>
      <c r="D1927" s="130">
        <f>'Predikcia 15min'!B1924</f>
        <v>20.010416666666757</v>
      </c>
      <c r="E1927" s="68">
        <f>'Predikcia 15min'!G1924</f>
        <v>2480.25</v>
      </c>
      <c r="F1927" s="69">
        <f>'Predikcia 15min'!O1924</f>
        <v>1712</v>
      </c>
      <c r="G1927" s="133">
        <f>'Predikcia 15min'!P1924</f>
        <v>3477</v>
      </c>
      <c r="H1927" s="142">
        <v>1</v>
      </c>
      <c r="I1927" s="144">
        <f>'DHS2025'!L1923/1000</f>
        <v>1.056</v>
      </c>
      <c r="J1927" s="49">
        <f>'Predikcia 15min'!R1924</f>
        <v>107.63</v>
      </c>
      <c r="K1927" s="47">
        <f t="shared" ref="K1927:K1990" si="30">(J1927*0.99-1.9)*I1927</f>
        <v>110.51430719999999</v>
      </c>
      <c r="M1927" s="135">
        <f>'Predikcia 15min'!K1924</f>
        <v>1</v>
      </c>
      <c r="N1927" s="10">
        <v>1</v>
      </c>
    </row>
    <row r="1928" spans="3:14" ht="15.75" thickBot="1">
      <c r="C1928" s="127">
        <f>'Predikcia 15min'!A1925</f>
        <v>45768</v>
      </c>
      <c r="D1928" s="130">
        <f>'Predikcia 15min'!B1925</f>
        <v>20.020833333333425</v>
      </c>
      <c r="E1928" s="68">
        <f>'Predikcia 15min'!G1925</f>
        <v>3479</v>
      </c>
      <c r="F1928" s="69">
        <f>'Predikcia 15min'!O1925</f>
        <v>1788</v>
      </c>
      <c r="G1928" s="133">
        <f>'Predikcia 15min'!P1925</f>
        <v>3828</v>
      </c>
      <c r="H1928" s="142">
        <v>1</v>
      </c>
      <c r="I1928" s="144">
        <f>'DHS2025'!L1924/1000</f>
        <v>1.0629999999999999</v>
      </c>
      <c r="J1928" s="49">
        <f>'Predikcia 15min'!R1925</f>
        <v>107.63</v>
      </c>
      <c r="K1928" s="47">
        <f t="shared" si="30"/>
        <v>111.24688309999998</v>
      </c>
      <c r="M1928" s="135">
        <f>'Predikcia 15min'!K1925</f>
        <v>2</v>
      </c>
      <c r="N1928" s="10">
        <v>1</v>
      </c>
    </row>
    <row r="1929" spans="3:14" ht="15.75" thickBot="1">
      <c r="C1929" s="127">
        <f>'Predikcia 15min'!A1926</f>
        <v>45768</v>
      </c>
      <c r="D1929" s="130">
        <f>'Predikcia 15min'!B1926</f>
        <v>20.031250000000092</v>
      </c>
      <c r="E1929" s="68">
        <f>'Predikcia 15min'!G1926</f>
        <v>3340.5</v>
      </c>
      <c r="F1929" s="69">
        <f>'Predikcia 15min'!O1926</f>
        <v>2044</v>
      </c>
      <c r="G1929" s="133">
        <f>'Predikcia 15min'!P1926</f>
        <v>3437</v>
      </c>
      <c r="H1929" s="142">
        <v>1</v>
      </c>
      <c r="I1929" s="144">
        <f>'DHS2025'!L1925/1000</f>
        <v>1.056</v>
      </c>
      <c r="J1929" s="49">
        <f>'Predikcia 15min'!R1926</f>
        <v>107.63</v>
      </c>
      <c r="K1929" s="47">
        <f t="shared" si="30"/>
        <v>110.51430719999999</v>
      </c>
      <c r="M1929" s="135">
        <f>'Predikcia 15min'!K1926</f>
        <v>2</v>
      </c>
      <c r="N1929" s="10">
        <v>1</v>
      </c>
    </row>
    <row r="1930" spans="3:14" ht="15.75" thickBot="1">
      <c r="C1930" s="127">
        <f>'Predikcia 15min'!A1927</f>
        <v>45768</v>
      </c>
      <c r="D1930" s="130">
        <f>'Predikcia 15min'!B1927</f>
        <v>20.04166666666676</v>
      </c>
      <c r="E1930" s="68">
        <f>'Predikcia 15min'!G1927</f>
        <v>3115.5</v>
      </c>
      <c r="F1930" s="69">
        <f>'Predikcia 15min'!O1927</f>
        <v>1979</v>
      </c>
      <c r="G1930" s="133">
        <f>'Predikcia 15min'!P1927</f>
        <v>3206</v>
      </c>
      <c r="H1930" s="142">
        <v>1</v>
      </c>
      <c r="I1930" s="144">
        <f>'DHS2025'!L1926/1000</f>
        <v>1.056</v>
      </c>
      <c r="J1930" s="49">
        <f>'Predikcia 15min'!R1927</f>
        <v>99.09</v>
      </c>
      <c r="K1930" s="47">
        <f t="shared" si="30"/>
        <v>101.5862496</v>
      </c>
      <c r="M1930" s="135">
        <f>'Predikcia 15min'!K1927</f>
        <v>2</v>
      </c>
      <c r="N1930" s="10">
        <v>1</v>
      </c>
    </row>
    <row r="1931" spans="3:14" ht="15.75" thickBot="1">
      <c r="C1931" s="127">
        <f>'Predikcia 15min'!A1928</f>
        <v>45768</v>
      </c>
      <c r="D1931" s="130">
        <f>'Predikcia 15min'!B1928</f>
        <v>20.052083333333428</v>
      </c>
      <c r="E1931" s="68">
        <f>'Predikcia 15min'!G1928</f>
        <v>3479</v>
      </c>
      <c r="F1931" s="69">
        <f>'Predikcia 15min'!O1928</f>
        <v>2198</v>
      </c>
      <c r="G1931" s="133">
        <f>'Predikcia 15min'!P1928</f>
        <v>3528</v>
      </c>
      <c r="H1931" s="142">
        <v>1</v>
      </c>
      <c r="I1931" s="144">
        <f>'DHS2025'!L1927/1000</f>
        <v>1.0589999999999999</v>
      </c>
      <c r="J1931" s="49">
        <f>'Predikcia 15min'!R1928</f>
        <v>99.09</v>
      </c>
      <c r="K1931" s="47">
        <f t="shared" si="30"/>
        <v>101.87484689999999</v>
      </c>
      <c r="M1931" s="135">
        <f>'Predikcia 15min'!K1928</f>
        <v>2</v>
      </c>
      <c r="N1931" s="10">
        <v>1</v>
      </c>
    </row>
    <row r="1932" spans="3:14" ht="15.75" thickBot="1">
      <c r="C1932" s="127">
        <f>'Predikcia 15min'!A1929</f>
        <v>45768</v>
      </c>
      <c r="D1932" s="130">
        <f>'Predikcia 15min'!B1929</f>
        <v>20.062500000000096</v>
      </c>
      <c r="E1932" s="68">
        <f>'Predikcia 15min'!G1929</f>
        <v>4239.25</v>
      </c>
      <c r="F1932" s="69">
        <f>'Predikcia 15min'!O1929</f>
        <v>1914</v>
      </c>
      <c r="G1932" s="133">
        <f>'Predikcia 15min'!P1929</f>
        <v>4058</v>
      </c>
      <c r="H1932" s="142">
        <v>1</v>
      </c>
      <c r="I1932" s="144">
        <f>'DHS2025'!L1928/1000</f>
        <v>1.0660000000000001</v>
      </c>
      <c r="J1932" s="49">
        <f>'Predikcia 15min'!R1929</f>
        <v>99.09</v>
      </c>
      <c r="K1932" s="47">
        <f t="shared" si="30"/>
        <v>102.54824060000001</v>
      </c>
      <c r="M1932" s="135">
        <f>'Predikcia 15min'!K1929</f>
        <v>2</v>
      </c>
      <c r="N1932" s="10">
        <v>1</v>
      </c>
    </row>
    <row r="1933" spans="3:14" ht="15.75" thickBot="1">
      <c r="C1933" s="127">
        <f>'Predikcia 15min'!A1930</f>
        <v>45768</v>
      </c>
      <c r="D1933" s="130">
        <f>'Predikcia 15min'!B1930</f>
        <v>20.072916666666764</v>
      </c>
      <c r="E1933" s="68">
        <f>'Predikcia 15min'!G1930</f>
        <v>4009.5</v>
      </c>
      <c r="F1933" s="69">
        <f>'Predikcia 15min'!O1930</f>
        <v>1898</v>
      </c>
      <c r="G1933" s="133">
        <f>'Predikcia 15min'!P1930</f>
        <v>3457</v>
      </c>
      <c r="H1933" s="142">
        <v>1</v>
      </c>
      <c r="I1933" s="144">
        <f>'DHS2025'!L1929/1000</f>
        <v>1.0609999999999999</v>
      </c>
      <c r="J1933" s="49">
        <f>'Predikcia 15min'!R1930</f>
        <v>99.09</v>
      </c>
      <c r="K1933" s="47">
        <f t="shared" si="30"/>
        <v>102.06724509999999</v>
      </c>
      <c r="M1933" s="135">
        <f>'Predikcia 15min'!K1930</f>
        <v>2</v>
      </c>
      <c r="N1933" s="10">
        <v>1</v>
      </c>
    </row>
    <row r="1934" spans="3:14" ht="15.75" thickBot="1">
      <c r="C1934" s="127">
        <f>'Predikcia 15min'!A1931</f>
        <v>45768</v>
      </c>
      <c r="D1934" s="130">
        <f>'Predikcia 15min'!B1931</f>
        <v>20.083333333333432</v>
      </c>
      <c r="E1934" s="68">
        <f>'Predikcia 15min'!G1931</f>
        <v>4807</v>
      </c>
      <c r="F1934" s="69">
        <f>'Predikcia 15min'!O1931</f>
        <v>1947</v>
      </c>
      <c r="G1934" s="133">
        <f>'Predikcia 15min'!P1931</f>
        <v>3451</v>
      </c>
      <c r="H1934" s="142">
        <v>1</v>
      </c>
      <c r="I1934" s="144">
        <f>'DHS2025'!L1930/1000</f>
        <v>1.06</v>
      </c>
      <c r="J1934" s="49">
        <f>'Predikcia 15min'!R1931</f>
        <v>95.49</v>
      </c>
      <c r="K1934" s="47">
        <f t="shared" si="30"/>
        <v>98.193206000000004</v>
      </c>
      <c r="M1934" s="135">
        <f>'Predikcia 15min'!K1931</f>
        <v>2</v>
      </c>
      <c r="N1934" s="10">
        <v>1</v>
      </c>
    </row>
    <row r="1935" spans="3:14" ht="15.75" thickBot="1">
      <c r="C1935" s="127">
        <f>'Predikcia 15min'!A1932</f>
        <v>45768</v>
      </c>
      <c r="D1935" s="130">
        <f>'Predikcia 15min'!B1932</f>
        <v>20.093750000000099</v>
      </c>
      <c r="E1935" s="68">
        <f>'Predikcia 15min'!G1932</f>
        <v>4539</v>
      </c>
      <c r="F1935" s="69">
        <f>'Predikcia 15min'!O1932</f>
        <v>1829</v>
      </c>
      <c r="G1935" s="133">
        <f>'Predikcia 15min'!P1932</f>
        <v>3457</v>
      </c>
      <c r="H1935" s="142">
        <v>1</v>
      </c>
      <c r="I1935" s="144">
        <f>'DHS2025'!L1931/1000</f>
        <v>1.0489999999999999</v>
      </c>
      <c r="J1935" s="49">
        <f>'Predikcia 15min'!R1932</f>
        <v>95.49</v>
      </c>
      <c r="K1935" s="47">
        <f t="shared" si="30"/>
        <v>97.174219899999983</v>
      </c>
      <c r="M1935" s="135">
        <f>'Predikcia 15min'!K1932</f>
        <v>2</v>
      </c>
      <c r="N1935" s="10">
        <v>1</v>
      </c>
    </row>
    <row r="1936" spans="3:14" ht="15.75" thickBot="1">
      <c r="C1936" s="127">
        <f>'Predikcia 15min'!A1933</f>
        <v>45768</v>
      </c>
      <c r="D1936" s="130">
        <f>'Predikcia 15min'!B1933</f>
        <v>20.104166666666767</v>
      </c>
      <c r="E1936" s="68">
        <f>'Predikcia 15min'!G1933</f>
        <v>4431.5</v>
      </c>
      <c r="F1936" s="69">
        <f>'Predikcia 15min'!O1933</f>
        <v>2188</v>
      </c>
      <c r="G1936" s="133">
        <f>'Predikcia 15min'!P1933</f>
        <v>3390</v>
      </c>
      <c r="H1936" s="142">
        <v>1</v>
      </c>
      <c r="I1936" s="144">
        <f>'DHS2025'!L1932/1000</f>
        <v>1.0589999999999999</v>
      </c>
      <c r="J1936" s="49">
        <f>'Predikcia 15min'!R1933</f>
        <v>95.49</v>
      </c>
      <c r="K1936" s="47">
        <f t="shared" si="30"/>
        <v>98.100570899999994</v>
      </c>
      <c r="M1936" s="135">
        <f>'Predikcia 15min'!K1933</f>
        <v>2</v>
      </c>
      <c r="N1936" s="10">
        <v>1</v>
      </c>
    </row>
    <row r="1937" spans="3:14" ht="15.75" thickBot="1">
      <c r="C1937" s="127">
        <f>'Predikcia 15min'!A1934</f>
        <v>45768</v>
      </c>
      <c r="D1937" s="130">
        <f>'Predikcia 15min'!B1934</f>
        <v>20.114583333333435</v>
      </c>
      <c r="E1937" s="68">
        <f>'Predikcia 15min'!G1934</f>
        <v>4491.75</v>
      </c>
      <c r="F1937" s="69">
        <f>'Predikcia 15min'!O1934</f>
        <v>3089</v>
      </c>
      <c r="G1937" s="133">
        <f>'Predikcia 15min'!P1934</f>
        <v>1560</v>
      </c>
      <c r="H1937" s="142">
        <v>1</v>
      </c>
      <c r="I1937" s="144">
        <f>'DHS2025'!L1933/1000</f>
        <v>1.052</v>
      </c>
      <c r="J1937" s="49">
        <f>'Predikcia 15min'!R1934</f>
        <v>95.49</v>
      </c>
      <c r="K1937" s="47">
        <f t="shared" si="30"/>
        <v>97.452125199999998</v>
      </c>
      <c r="M1937" s="135">
        <f>'Predikcia 15min'!K1934</f>
        <v>2</v>
      </c>
      <c r="N1937" s="10">
        <v>1</v>
      </c>
    </row>
    <row r="1938" spans="3:14" ht="15.75" thickBot="1">
      <c r="C1938" s="127">
        <f>'Predikcia 15min'!A1935</f>
        <v>45768</v>
      </c>
      <c r="D1938" s="130">
        <f>'Predikcia 15min'!B1935</f>
        <v>20.125000000000103</v>
      </c>
      <c r="E1938" s="68">
        <f>'Predikcia 15min'!G1935</f>
        <v>5011.25</v>
      </c>
      <c r="F1938" s="69">
        <f>'Predikcia 15min'!O1935</f>
        <v>4707</v>
      </c>
      <c r="G1938" s="133">
        <f>'Predikcia 15min'!P1935</f>
        <v>1845</v>
      </c>
      <c r="H1938" s="142">
        <v>1</v>
      </c>
      <c r="I1938" s="144">
        <f>'DHS2025'!L1934/1000</f>
        <v>1.079</v>
      </c>
      <c r="J1938" s="49">
        <f>'Predikcia 15min'!R1935</f>
        <v>95.47</v>
      </c>
      <c r="K1938" s="47">
        <f t="shared" si="30"/>
        <v>99.93190869999998</v>
      </c>
      <c r="M1938" s="135">
        <f>'Predikcia 15min'!K1935</f>
        <v>2</v>
      </c>
      <c r="N1938" s="10">
        <v>1</v>
      </c>
    </row>
    <row r="1939" spans="3:14" ht="15.75" thickBot="1">
      <c r="C1939" s="127">
        <f>'Predikcia 15min'!A1936</f>
        <v>45768</v>
      </c>
      <c r="D1939" s="130">
        <f>'Predikcia 15min'!B1936</f>
        <v>20.135416666666771</v>
      </c>
      <c r="E1939" s="68">
        <f>'Predikcia 15min'!G1936</f>
        <v>6900.75</v>
      </c>
      <c r="F1939" s="69">
        <f>'Predikcia 15min'!O1936</f>
        <v>4762</v>
      </c>
      <c r="G1939" s="133">
        <f>'Predikcia 15min'!P1936</f>
        <v>948</v>
      </c>
      <c r="H1939" s="142">
        <v>1</v>
      </c>
      <c r="I1939" s="144">
        <f>'DHS2025'!L1935/1000</f>
        <v>1.0620000000000001</v>
      </c>
      <c r="J1939" s="49">
        <f>'Predikcia 15min'!R1936</f>
        <v>95.47</v>
      </c>
      <c r="K1939" s="47">
        <f t="shared" si="30"/>
        <v>98.357448599999998</v>
      </c>
      <c r="M1939" s="135">
        <f>'Predikcia 15min'!K1936</f>
        <v>3</v>
      </c>
      <c r="N1939" s="10">
        <v>1</v>
      </c>
    </row>
    <row r="1940" spans="3:14" ht="15.75" thickBot="1">
      <c r="C1940" s="127">
        <f>'Predikcia 15min'!A1937</f>
        <v>45768</v>
      </c>
      <c r="D1940" s="130">
        <f>'Predikcia 15min'!B1937</f>
        <v>20.145833333333439</v>
      </c>
      <c r="E1940" s="68">
        <f>'Predikcia 15min'!G1937</f>
        <v>8499.5</v>
      </c>
      <c r="F1940" s="69">
        <f>'Predikcia 15min'!O1937</f>
        <v>5446</v>
      </c>
      <c r="G1940" s="133">
        <f>'Predikcia 15min'!P1937</f>
        <v>80</v>
      </c>
      <c r="H1940" s="142">
        <v>1</v>
      </c>
      <c r="I1940" s="144">
        <f>'DHS2025'!L1936/1000</f>
        <v>1.0589999999999999</v>
      </c>
      <c r="J1940" s="49">
        <f>'Predikcia 15min'!R1937</f>
        <v>95.47</v>
      </c>
      <c r="K1940" s="47">
        <f t="shared" si="30"/>
        <v>98.079602699999981</v>
      </c>
      <c r="M1940" s="135">
        <f>'Predikcia 15min'!K1937</f>
        <v>3</v>
      </c>
      <c r="N1940" s="10">
        <v>1</v>
      </c>
    </row>
    <row r="1941" spans="3:14" ht="15.75" thickBot="1">
      <c r="C1941" s="127">
        <f>'Predikcia 15min'!A1938</f>
        <v>45768</v>
      </c>
      <c r="D1941" s="130">
        <f>'Predikcia 15min'!B1938</f>
        <v>20.156250000000107</v>
      </c>
      <c r="E1941" s="68">
        <f>'Predikcia 15min'!G1938</f>
        <v>10287</v>
      </c>
      <c r="F1941" s="69">
        <f>'Predikcia 15min'!O1938</f>
        <v>5494</v>
      </c>
      <c r="G1941" s="133">
        <f>'Predikcia 15min'!P1938</f>
        <v>232</v>
      </c>
      <c r="H1941" s="142">
        <v>1</v>
      </c>
      <c r="I1941" s="144">
        <f>'DHS2025'!L1937/1000</f>
        <v>1.0529999999999999</v>
      </c>
      <c r="J1941" s="49">
        <f>'Predikcia 15min'!R1938</f>
        <v>95.47</v>
      </c>
      <c r="K1941" s="47">
        <f t="shared" si="30"/>
        <v>97.52391089999999</v>
      </c>
      <c r="M1941" s="135">
        <f>'Predikcia 15min'!K1938</f>
        <v>4</v>
      </c>
      <c r="N1941" s="10">
        <v>1</v>
      </c>
    </row>
    <row r="1942" spans="3:14" ht="15.75" thickBot="1">
      <c r="C1942" s="127">
        <f>'Predikcia 15min'!A1939</f>
        <v>45768</v>
      </c>
      <c r="D1942" s="130">
        <f>'Predikcia 15min'!B1939</f>
        <v>20.166666666666774</v>
      </c>
      <c r="E1942" s="68">
        <f>'Predikcia 15min'!G1939</f>
        <v>9874.75</v>
      </c>
      <c r="F1942" s="69">
        <f>'Predikcia 15min'!O1939</f>
        <v>8054</v>
      </c>
      <c r="G1942" s="133">
        <f>'Predikcia 15min'!P1939</f>
        <v>108</v>
      </c>
      <c r="H1942" s="142">
        <v>2</v>
      </c>
      <c r="I1942" s="144">
        <f>'DHS2025'!L1938/1000</f>
        <v>2.0539999999999998</v>
      </c>
      <c r="J1942" s="49">
        <f>'Predikcia 15min'!R1939</f>
        <v>98.43</v>
      </c>
      <c r="K1942" s="47">
        <f t="shared" si="30"/>
        <v>196.25086779999998</v>
      </c>
      <c r="M1942" s="135">
        <f>'Predikcia 15min'!K1939</f>
        <v>4</v>
      </c>
      <c r="N1942" s="10">
        <v>2</v>
      </c>
    </row>
    <row r="1943" spans="3:14" ht="15.75" thickBot="1">
      <c r="C1943" s="127">
        <f>'Predikcia 15min'!A1940</f>
        <v>45768</v>
      </c>
      <c r="D1943" s="130">
        <f>'Predikcia 15min'!B1940</f>
        <v>20.177083333333442</v>
      </c>
      <c r="E1943" s="68">
        <f>'Predikcia 15min'!G1940</f>
        <v>11524</v>
      </c>
      <c r="F1943" s="69">
        <f>'Predikcia 15min'!O1940</f>
        <v>8399</v>
      </c>
      <c r="G1943" s="133">
        <f>'Predikcia 15min'!P1940</f>
        <v>56</v>
      </c>
      <c r="H1943" s="142">
        <v>2</v>
      </c>
      <c r="I1943" s="144">
        <f>'DHS2025'!L1939/1000</f>
        <v>2.0590000000000002</v>
      </c>
      <c r="J1943" s="49">
        <f>'Predikcia 15min'!R1940</f>
        <v>98.43</v>
      </c>
      <c r="K1943" s="47">
        <f t="shared" si="30"/>
        <v>196.72859630000002</v>
      </c>
      <c r="M1943" s="135">
        <f>'Predikcia 15min'!K1940</f>
        <v>4</v>
      </c>
      <c r="N1943" s="10">
        <v>2</v>
      </c>
    </row>
    <row r="1944" spans="3:14" ht="15.75" thickBot="1">
      <c r="C1944" s="127">
        <f>'Predikcia 15min'!A1941</f>
        <v>45768</v>
      </c>
      <c r="D1944" s="130">
        <f>'Predikcia 15min'!B1941</f>
        <v>20.18750000000011</v>
      </c>
      <c r="E1944" s="68">
        <f>'Predikcia 15min'!G1941</f>
        <v>12702.5</v>
      </c>
      <c r="F1944" s="69">
        <f>'Predikcia 15min'!O1941</f>
        <v>7588</v>
      </c>
      <c r="G1944" s="148">
        <f>'Predikcia 15min'!P1941</f>
        <v>12</v>
      </c>
      <c r="H1944" s="142">
        <v>2</v>
      </c>
      <c r="I1944" s="144">
        <f>'DHS2025'!L1940/1000</f>
        <v>2.0670000000000002</v>
      </c>
      <c r="J1944" s="49">
        <f>'Predikcia 15min'!R1941</f>
        <v>98.43</v>
      </c>
      <c r="K1944" s="47">
        <f t="shared" si="30"/>
        <v>197.49296190000001</v>
      </c>
      <c r="M1944" s="135">
        <f>'Predikcia 15min'!K1941</f>
        <v>5</v>
      </c>
      <c r="N1944" s="10">
        <v>2</v>
      </c>
    </row>
    <row r="1945" spans="3:14" ht="15.75" thickBot="1">
      <c r="C1945" s="127">
        <f>'Predikcia 15min'!A1942</f>
        <v>45768</v>
      </c>
      <c r="D1945" s="130">
        <f>'Predikcia 15min'!B1942</f>
        <v>20.197916666666778</v>
      </c>
      <c r="E1945" s="68">
        <f>'Predikcia 15min'!G1942</f>
        <v>13592.75</v>
      </c>
      <c r="F1945" s="69">
        <f>'Predikcia 15min'!O1942</f>
        <v>10488</v>
      </c>
      <c r="G1945" s="148">
        <f>'Predikcia 15min'!P1942</f>
        <v>47</v>
      </c>
      <c r="H1945" s="142">
        <v>2</v>
      </c>
      <c r="I1945" s="144">
        <f>'DHS2025'!L1941/1000</f>
        <v>2.0659999999999998</v>
      </c>
      <c r="J1945" s="49">
        <f>'Predikcia 15min'!R1942</f>
        <v>98.43</v>
      </c>
      <c r="K1945" s="47">
        <f t="shared" si="30"/>
        <v>197.39741619999998</v>
      </c>
      <c r="M1945" s="135">
        <f>'Predikcia 15min'!K1942</f>
        <v>5</v>
      </c>
      <c r="N1945" s="10">
        <v>2</v>
      </c>
    </row>
    <row r="1946" spans="3:14" ht="15.75" thickBot="1">
      <c r="C1946" s="127">
        <f>'Predikcia 15min'!A1943</f>
        <v>45768</v>
      </c>
      <c r="D1946" s="130">
        <f>'Predikcia 15min'!B1943</f>
        <v>20.208333333333446</v>
      </c>
      <c r="E1946" s="68">
        <f>'Predikcia 15min'!G1943</f>
        <v>14754</v>
      </c>
      <c r="F1946" s="69">
        <f>'Predikcia 15min'!O1943</f>
        <v>13338</v>
      </c>
      <c r="G1946" s="148">
        <f>'Predikcia 15min'!P1943</f>
        <v>87</v>
      </c>
      <c r="H1946" s="142">
        <v>3</v>
      </c>
      <c r="I1946" s="144">
        <f>'DHS2025'!L1942/1000</f>
        <v>3.0070000000000001</v>
      </c>
      <c r="J1946" s="49">
        <f>'Predikcia 15min'!R1943</f>
        <v>98.15</v>
      </c>
      <c r="K1946" s="47">
        <f t="shared" si="30"/>
        <v>286.47237950000005</v>
      </c>
      <c r="M1946" s="135">
        <f>'Predikcia 15min'!K1943</f>
        <v>5</v>
      </c>
      <c r="N1946" s="10">
        <v>3</v>
      </c>
    </row>
    <row r="1947" spans="3:14" ht="15.75" thickBot="1">
      <c r="C1947" s="127">
        <f>'Predikcia 15min'!A1944</f>
        <v>45768</v>
      </c>
      <c r="D1947" s="130">
        <f>'Predikcia 15min'!B1944</f>
        <v>20.218750000000114</v>
      </c>
      <c r="E1947" s="68">
        <f>'Predikcia 15min'!G1944</f>
        <v>15097.5</v>
      </c>
      <c r="F1947" s="69">
        <f>'Predikcia 15min'!O1944</f>
        <v>12859</v>
      </c>
      <c r="G1947" s="148">
        <f>'Predikcia 15min'!P1944</f>
        <v>9</v>
      </c>
      <c r="H1947" s="142">
        <v>3</v>
      </c>
      <c r="I1947" s="144">
        <f>'DHS2025'!L1943/1000</f>
        <v>3.069</v>
      </c>
      <c r="J1947" s="49">
        <f>'Predikcia 15min'!R1944</f>
        <v>98.15</v>
      </c>
      <c r="K1947" s="47">
        <f t="shared" si="30"/>
        <v>292.37902650000001</v>
      </c>
      <c r="M1947" s="135">
        <f>'Predikcia 15min'!K1944</f>
        <v>6</v>
      </c>
      <c r="N1947" s="10">
        <v>3</v>
      </c>
    </row>
    <row r="1948" spans="3:14" ht="15.75" thickBot="1">
      <c r="C1948" s="127">
        <f>'Predikcia 15min'!A1945</f>
        <v>45768</v>
      </c>
      <c r="D1948" s="130">
        <f>'Predikcia 15min'!B1945</f>
        <v>20.229166666666782</v>
      </c>
      <c r="E1948" s="68">
        <f>'Predikcia 15min'!G1945</f>
        <v>15384.75</v>
      </c>
      <c r="F1948" s="69">
        <f>'Predikcia 15min'!O1945</f>
        <v>12536</v>
      </c>
      <c r="G1948" s="148">
        <f>'Predikcia 15min'!P1945</f>
        <v>19</v>
      </c>
      <c r="H1948" s="142">
        <v>3</v>
      </c>
      <c r="I1948" s="144">
        <f>'DHS2025'!L1944/1000</f>
        <v>3.073</v>
      </c>
      <c r="J1948" s="49">
        <f>'Predikcia 15min'!R1945</f>
        <v>98.15</v>
      </c>
      <c r="K1948" s="47">
        <f t="shared" si="30"/>
        <v>292.76010050000002</v>
      </c>
      <c r="M1948" s="135">
        <f>'Predikcia 15min'!K1945</f>
        <v>6</v>
      </c>
      <c r="N1948" s="10">
        <v>3</v>
      </c>
    </row>
    <row r="1949" spans="3:14" ht="15.75" thickBot="1">
      <c r="C1949" s="127">
        <f>'Predikcia 15min'!A1946</f>
        <v>45768</v>
      </c>
      <c r="D1949" s="130">
        <f>'Predikcia 15min'!B1946</f>
        <v>20.239583333333449</v>
      </c>
      <c r="E1949" s="68">
        <f>'Predikcia 15min'!G1946</f>
        <v>15327</v>
      </c>
      <c r="F1949" s="69">
        <f>'Predikcia 15min'!O1946</f>
        <v>12876</v>
      </c>
      <c r="G1949" s="148">
        <f>'Predikcia 15min'!P1946</f>
        <v>172</v>
      </c>
      <c r="H1949" s="142">
        <v>3</v>
      </c>
      <c r="I1949" s="144">
        <f>'DHS2025'!L1945/1000</f>
        <v>3.077</v>
      </c>
      <c r="J1949" s="49">
        <f>'Predikcia 15min'!R1946</f>
        <v>98.15</v>
      </c>
      <c r="K1949" s="47">
        <f t="shared" si="30"/>
        <v>293.14117450000003</v>
      </c>
      <c r="M1949" s="135">
        <f>'Predikcia 15min'!K1946</f>
        <v>6</v>
      </c>
      <c r="N1949" s="10">
        <v>3</v>
      </c>
    </row>
    <row r="1950" spans="3:14" ht="15.75" thickBot="1">
      <c r="C1950" s="127">
        <f>'Predikcia 15min'!A1947</f>
        <v>45768</v>
      </c>
      <c r="D1950" s="130">
        <f>'Predikcia 15min'!B1947</f>
        <v>20.250000000000117</v>
      </c>
      <c r="E1950" s="68">
        <f>'Predikcia 15min'!G1947</f>
        <v>13797.75</v>
      </c>
      <c r="F1950" s="69">
        <f>'Predikcia 15min'!O1947</f>
        <v>12698</v>
      </c>
      <c r="G1950" s="148">
        <f>'Predikcia 15min'!P1947</f>
        <v>40</v>
      </c>
      <c r="H1950" s="142">
        <v>3</v>
      </c>
      <c r="I1950" s="144">
        <f>'DHS2025'!L1946/1000</f>
        <v>3.0550000000000002</v>
      </c>
      <c r="J1950" s="49">
        <f>'Predikcia 15min'!R1947</f>
        <v>95.07</v>
      </c>
      <c r="K1950" s="47">
        <f t="shared" si="30"/>
        <v>281.7299615</v>
      </c>
      <c r="M1950" s="135">
        <f>'Predikcia 15min'!K1947</f>
        <v>5</v>
      </c>
      <c r="N1950" s="10">
        <v>3</v>
      </c>
    </row>
    <row r="1951" spans="3:14" ht="15.75" thickBot="1">
      <c r="C1951" s="127">
        <f>'Predikcia 15min'!A1948</f>
        <v>45768</v>
      </c>
      <c r="D1951" s="130">
        <f>'Predikcia 15min'!B1948</f>
        <v>20.260416666666785</v>
      </c>
      <c r="E1951" s="68">
        <f>'Predikcia 15min'!G1948</f>
        <v>13400</v>
      </c>
      <c r="F1951" s="69">
        <f>'Predikcia 15min'!O1948</f>
        <v>12677</v>
      </c>
      <c r="G1951" s="148">
        <f>'Predikcia 15min'!P1948</f>
        <v>12</v>
      </c>
      <c r="H1951" s="142">
        <v>3</v>
      </c>
      <c r="I1951" s="144">
        <f>'DHS2025'!L1947/1000</f>
        <v>3.0670000000000002</v>
      </c>
      <c r="J1951" s="49">
        <f>'Predikcia 15min'!R1948</f>
        <v>95.07</v>
      </c>
      <c r="K1951" s="47">
        <f t="shared" si="30"/>
        <v>282.83659309999996</v>
      </c>
      <c r="M1951" s="135">
        <f>'Predikcia 15min'!K1948</f>
        <v>5</v>
      </c>
      <c r="N1951" s="10">
        <v>3</v>
      </c>
    </row>
    <row r="1952" spans="3:14" ht="15.75" thickBot="1">
      <c r="C1952" s="127">
        <f>'Predikcia 15min'!A1949</f>
        <v>45768</v>
      </c>
      <c r="D1952" s="130">
        <f>'Predikcia 15min'!B1949</f>
        <v>20.270833333333453</v>
      </c>
      <c r="E1952" s="68">
        <f>'Predikcia 15min'!G1949</f>
        <v>13670.5</v>
      </c>
      <c r="F1952" s="69">
        <f>'Predikcia 15min'!O1949</f>
        <v>10565</v>
      </c>
      <c r="G1952" s="133">
        <f>'Predikcia 15min'!P1949</f>
        <v>12</v>
      </c>
      <c r="H1952" s="142">
        <v>3</v>
      </c>
      <c r="I1952" s="144">
        <f>'DHS2025'!L1948/1000</f>
        <v>3.0670000000000002</v>
      </c>
      <c r="J1952" s="49">
        <f>'Predikcia 15min'!R1949</f>
        <v>95.07</v>
      </c>
      <c r="K1952" s="47">
        <f t="shared" si="30"/>
        <v>282.83659309999996</v>
      </c>
      <c r="M1952" s="135">
        <f>'Predikcia 15min'!K1949</f>
        <v>5</v>
      </c>
      <c r="N1952" s="10">
        <v>3</v>
      </c>
    </row>
    <row r="1953" spans="3:14" ht="15.75" thickBot="1">
      <c r="C1953" s="127">
        <f>'Predikcia 15min'!A1950</f>
        <v>45768</v>
      </c>
      <c r="D1953" s="130">
        <f>'Predikcia 15min'!B1950</f>
        <v>20.281250000000121</v>
      </c>
      <c r="E1953" s="68">
        <f>'Predikcia 15min'!G1950</f>
        <v>13270.25</v>
      </c>
      <c r="F1953" s="69">
        <f>'Predikcia 15min'!O1950</f>
        <v>10463</v>
      </c>
      <c r="G1953" s="133">
        <f>'Predikcia 15min'!P1950</f>
        <v>61</v>
      </c>
      <c r="H1953" s="142">
        <v>3</v>
      </c>
      <c r="I1953" s="144">
        <f>'DHS2025'!L1949/1000</f>
        <v>3.0630000000000002</v>
      </c>
      <c r="J1953" s="49">
        <f>'Predikcia 15min'!R1950</f>
        <v>95.07</v>
      </c>
      <c r="K1953" s="47">
        <f t="shared" si="30"/>
        <v>282.46771589999997</v>
      </c>
      <c r="M1953" s="135">
        <f>'Predikcia 15min'!K1950</f>
        <v>5</v>
      </c>
      <c r="N1953" s="10">
        <v>3</v>
      </c>
    </row>
    <row r="1954" spans="3:14" ht="15.75" thickBot="1">
      <c r="C1954" s="127">
        <f>'Predikcia 15min'!A1951</f>
        <v>45768</v>
      </c>
      <c r="D1954" s="130">
        <f>'Predikcia 15min'!B1951</f>
        <v>20.291666666666789</v>
      </c>
      <c r="E1954" s="68">
        <f>'Predikcia 15min'!G1951</f>
        <v>12959.75</v>
      </c>
      <c r="F1954" s="69">
        <f>'Predikcia 15min'!O1951</f>
        <v>10355</v>
      </c>
      <c r="G1954" s="133">
        <f>'Predikcia 15min'!P1951</f>
        <v>87</v>
      </c>
      <c r="H1954" s="142">
        <v>3</v>
      </c>
      <c r="I1954" s="144">
        <f>'DHS2025'!L1950/1000</f>
        <v>3.0720000000000001</v>
      </c>
      <c r="J1954" s="49">
        <f>'Predikcia 15min'!R1951</f>
        <v>88.73</v>
      </c>
      <c r="K1954" s="47">
        <f t="shared" si="30"/>
        <v>264.0159744</v>
      </c>
      <c r="M1954" s="135">
        <f>'Predikcia 15min'!K1951</f>
        <v>5</v>
      </c>
      <c r="N1954" s="10">
        <v>3</v>
      </c>
    </row>
    <row r="1955" spans="3:14" ht="15.75" thickBot="1">
      <c r="C1955" s="127">
        <f>'Predikcia 15min'!A1952</f>
        <v>45768</v>
      </c>
      <c r="D1955" s="130">
        <f>'Predikcia 15min'!B1952</f>
        <v>20.302083333333456</v>
      </c>
      <c r="E1955" s="68">
        <f>'Predikcia 15min'!G1952</f>
        <v>12678.5</v>
      </c>
      <c r="F1955" s="69">
        <f>'Predikcia 15min'!O1952</f>
        <v>10439</v>
      </c>
      <c r="G1955" s="133">
        <f>'Predikcia 15min'!P1952</f>
        <v>49</v>
      </c>
      <c r="H1955" s="142">
        <v>3</v>
      </c>
      <c r="I1955" s="144">
        <f>'DHS2025'!L1951/1000</f>
        <v>3.05</v>
      </c>
      <c r="J1955" s="49">
        <f>'Predikcia 15min'!R1952</f>
        <v>88.73</v>
      </c>
      <c r="K1955" s="47">
        <f t="shared" si="30"/>
        <v>262.12523499999998</v>
      </c>
      <c r="M1955" s="135">
        <f>'Predikcia 15min'!K1952</f>
        <v>5</v>
      </c>
      <c r="N1955" s="10">
        <v>3</v>
      </c>
    </row>
    <row r="1956" spans="3:14" ht="15.75" thickBot="1">
      <c r="C1956" s="127">
        <f>'Predikcia 15min'!A1953</f>
        <v>45768</v>
      </c>
      <c r="D1956" s="130">
        <f>'Predikcia 15min'!B1953</f>
        <v>20.312500000000124</v>
      </c>
      <c r="E1956" s="68">
        <f>'Predikcia 15min'!G1953</f>
        <v>12391</v>
      </c>
      <c r="F1956" s="69">
        <f>'Predikcia 15min'!O1953</f>
        <v>10590</v>
      </c>
      <c r="G1956" s="133">
        <f>'Predikcia 15min'!P1953</f>
        <v>89</v>
      </c>
      <c r="H1956" s="142">
        <v>3</v>
      </c>
      <c r="I1956" s="144">
        <f>'DHS2025'!L1952/1000</f>
        <v>3.0760000000000001</v>
      </c>
      <c r="J1956" s="49">
        <f>'Predikcia 15min'!R1953</f>
        <v>88.73</v>
      </c>
      <c r="K1956" s="47">
        <f t="shared" si="30"/>
        <v>264.35974520000002</v>
      </c>
      <c r="M1956" s="135">
        <f>'Predikcia 15min'!K1953</f>
        <v>5</v>
      </c>
      <c r="N1956" s="10">
        <v>3</v>
      </c>
    </row>
    <row r="1957" spans="3:14" ht="15.75" thickBot="1">
      <c r="C1957" s="127">
        <f>'Predikcia 15min'!A1954</f>
        <v>45768</v>
      </c>
      <c r="D1957" s="130">
        <f>'Predikcia 15min'!B1954</f>
        <v>20.322916666666792</v>
      </c>
      <c r="E1957" s="68">
        <f>'Predikcia 15min'!G1954</f>
        <v>11953.5</v>
      </c>
      <c r="F1957" s="69">
        <f>'Predikcia 15min'!O1954</f>
        <v>9458</v>
      </c>
      <c r="G1957" s="133">
        <f>'Predikcia 15min'!P1954</f>
        <v>9452</v>
      </c>
      <c r="H1957" s="142">
        <v>3</v>
      </c>
      <c r="I1957" s="144">
        <f>'DHS2025'!L1953/1000</f>
        <v>3.0569999999999999</v>
      </c>
      <c r="J1957" s="49">
        <f>'Predikcia 15min'!R1954</f>
        <v>88.73</v>
      </c>
      <c r="K1957" s="47">
        <f t="shared" si="30"/>
        <v>262.72683389999997</v>
      </c>
      <c r="M1957" s="135">
        <f>'Predikcia 15min'!K1954</f>
        <v>4</v>
      </c>
      <c r="N1957" s="10">
        <v>3</v>
      </c>
    </row>
    <row r="1958" spans="3:14" ht="15.75" thickBot="1">
      <c r="C1958" s="127">
        <f>'Predikcia 15min'!A1955</f>
        <v>45768</v>
      </c>
      <c r="D1958" s="130">
        <f>'Predikcia 15min'!B1955</f>
        <v>20.33333333333346</v>
      </c>
      <c r="E1958" s="68">
        <f>'Predikcia 15min'!G1955</f>
        <v>11606.25</v>
      </c>
      <c r="F1958" s="69">
        <f>'Predikcia 15min'!O1955</f>
        <v>7695</v>
      </c>
      <c r="G1958" s="133">
        <f>'Predikcia 15min'!P1955</f>
        <v>2613</v>
      </c>
      <c r="H1958" s="142">
        <v>3</v>
      </c>
      <c r="I1958" s="144">
        <f>'DHS2025'!L1954/1000</f>
        <v>3.0720000000000001</v>
      </c>
      <c r="J1958" s="49">
        <f>'Predikcia 15min'!R1955</f>
        <v>77.14</v>
      </c>
      <c r="K1958" s="47">
        <f t="shared" si="30"/>
        <v>228.76753919999999</v>
      </c>
      <c r="M1958" s="135">
        <f>'Predikcia 15min'!K1955</f>
        <v>4</v>
      </c>
      <c r="N1958" s="10">
        <v>3</v>
      </c>
    </row>
    <row r="1959" spans="3:14" ht="15.75" thickBot="1">
      <c r="C1959" s="127">
        <f>'Predikcia 15min'!A1956</f>
        <v>45768</v>
      </c>
      <c r="D1959" s="130">
        <f>'Predikcia 15min'!B1956</f>
        <v>20.343750000000128</v>
      </c>
      <c r="E1959" s="68">
        <f>'Predikcia 15min'!G1956</f>
        <v>11498.5</v>
      </c>
      <c r="F1959" s="69">
        <f>'Predikcia 15min'!O1956</f>
        <v>8232</v>
      </c>
      <c r="G1959" s="133">
        <f>'Predikcia 15min'!P1956</f>
        <v>2920</v>
      </c>
      <c r="H1959" s="142">
        <v>3</v>
      </c>
      <c r="I1959" s="144">
        <f>'DHS2025'!L1955/1000</f>
        <v>3.0590000000000002</v>
      </c>
      <c r="J1959" s="49">
        <f>'Predikcia 15min'!R1956</f>
        <v>77.14</v>
      </c>
      <c r="K1959" s="47">
        <f t="shared" si="30"/>
        <v>227.79944739999999</v>
      </c>
      <c r="M1959" s="135">
        <f>'Predikcia 15min'!K1956</f>
        <v>4</v>
      </c>
      <c r="N1959" s="10">
        <v>3</v>
      </c>
    </row>
    <row r="1960" spans="3:14" ht="15.75" thickBot="1">
      <c r="C1960" s="127">
        <f>'Predikcia 15min'!A1957</f>
        <v>45768</v>
      </c>
      <c r="D1960" s="130">
        <f>'Predikcia 15min'!B1957</f>
        <v>20.354166666666796</v>
      </c>
      <c r="E1960" s="68">
        <f>'Predikcia 15min'!G1957</f>
        <v>11939.5</v>
      </c>
      <c r="F1960" s="69">
        <f>'Predikcia 15min'!O1957</f>
        <v>7234</v>
      </c>
      <c r="G1960" s="133">
        <f>'Predikcia 15min'!P1957</f>
        <v>3196</v>
      </c>
      <c r="H1960" s="142">
        <v>3</v>
      </c>
      <c r="I1960" s="144">
        <f>'DHS2025'!L1956/1000</f>
        <v>3.07</v>
      </c>
      <c r="J1960" s="49">
        <f>'Predikcia 15min'!R1957</f>
        <v>77.14</v>
      </c>
      <c r="K1960" s="47">
        <f t="shared" si="30"/>
        <v>228.61860199999998</v>
      </c>
      <c r="M1960" s="135">
        <f>'Predikcia 15min'!K1957</f>
        <v>4</v>
      </c>
      <c r="N1960" s="10">
        <v>3</v>
      </c>
    </row>
    <row r="1961" spans="3:14" ht="15.75" thickBot="1">
      <c r="C1961" s="127">
        <f>'Predikcia 15min'!A1958</f>
        <v>45768</v>
      </c>
      <c r="D1961" s="130">
        <f>'Predikcia 15min'!B1958</f>
        <v>20.364583333333464</v>
      </c>
      <c r="E1961" s="68">
        <f>'Predikcia 15min'!G1958</f>
        <v>10693.25</v>
      </c>
      <c r="F1961" s="69">
        <f>'Predikcia 15min'!O1958</f>
        <v>7418</v>
      </c>
      <c r="G1961" s="133">
        <f>'Predikcia 15min'!P1958</f>
        <v>2908</v>
      </c>
      <c r="H1961" s="142">
        <v>3</v>
      </c>
      <c r="I1961" s="144">
        <f>'DHS2025'!L1957/1000</f>
        <v>3.04</v>
      </c>
      <c r="J1961" s="49">
        <f>'Predikcia 15min'!R1958</f>
        <v>77.14</v>
      </c>
      <c r="K1961" s="47">
        <f t="shared" si="30"/>
        <v>226.38454399999998</v>
      </c>
      <c r="M1961" s="135">
        <f>'Predikcia 15min'!K1958</f>
        <v>4</v>
      </c>
      <c r="N1961" s="10">
        <v>3</v>
      </c>
    </row>
    <row r="1962" spans="3:14" ht="15.75" thickBot="1">
      <c r="C1962" s="127">
        <f>'Predikcia 15min'!A1959</f>
        <v>45768</v>
      </c>
      <c r="D1962" s="130">
        <f>'Predikcia 15min'!B1959</f>
        <v>20.375000000000131</v>
      </c>
      <c r="E1962" s="68">
        <f>'Predikcia 15min'!G1959</f>
        <v>10578.5</v>
      </c>
      <c r="F1962" s="69">
        <f>'Predikcia 15min'!O1959</f>
        <v>6413</v>
      </c>
      <c r="G1962" s="133">
        <f>'Predikcia 15min'!P1959</f>
        <v>769</v>
      </c>
      <c r="H1962" s="142">
        <v>1</v>
      </c>
      <c r="I1962" s="144">
        <f>'DHS2025'!L1958/1000</f>
        <v>2.0259999999999998</v>
      </c>
      <c r="J1962" s="49">
        <f>'Predikcia 15min'!R1959</f>
        <v>26.74</v>
      </c>
      <c r="K1962" s="47">
        <f t="shared" si="30"/>
        <v>49.784087599999999</v>
      </c>
      <c r="M1962" s="135">
        <f>'Predikcia 15min'!K1959</f>
        <v>4</v>
      </c>
      <c r="N1962" s="10">
        <v>1</v>
      </c>
    </row>
    <row r="1963" spans="3:14" ht="15.75" thickBot="1">
      <c r="C1963" s="127">
        <f>'Predikcia 15min'!A1960</f>
        <v>45768</v>
      </c>
      <c r="D1963" s="130">
        <f>'Predikcia 15min'!B1960</f>
        <v>20.385416666666799</v>
      </c>
      <c r="E1963" s="68">
        <f>'Predikcia 15min'!G1960</f>
        <v>10266.5</v>
      </c>
      <c r="F1963" s="69">
        <f>'Predikcia 15min'!O1960</f>
        <v>5403</v>
      </c>
      <c r="G1963" s="133">
        <f>'Predikcia 15min'!P1960</f>
        <v>22</v>
      </c>
      <c r="H1963" s="142">
        <v>1</v>
      </c>
      <c r="I1963" s="144">
        <f>'DHS2025'!L1959/1000</f>
        <v>1.0549999999999999</v>
      </c>
      <c r="J1963" s="49">
        <f>'Predikcia 15min'!R1960</f>
        <v>26.74</v>
      </c>
      <c r="K1963" s="47">
        <f t="shared" si="30"/>
        <v>25.924092999999999</v>
      </c>
      <c r="M1963" s="135">
        <f>'Predikcia 15min'!K1960</f>
        <v>4</v>
      </c>
      <c r="N1963" s="10">
        <v>1</v>
      </c>
    </row>
    <row r="1964" spans="3:14" ht="15.75" thickBot="1">
      <c r="C1964" s="127">
        <f>'Predikcia 15min'!A1961</f>
        <v>45768</v>
      </c>
      <c r="D1964" s="130">
        <f>'Predikcia 15min'!B1961</f>
        <v>20.395833333333467</v>
      </c>
      <c r="E1964" s="68">
        <f>'Predikcia 15min'!G1961</f>
        <v>9958.75</v>
      </c>
      <c r="F1964" s="69">
        <f>'Predikcia 15min'!O1961</f>
        <v>5085</v>
      </c>
      <c r="G1964" s="133">
        <f>'Predikcia 15min'!P1961</f>
        <v>29</v>
      </c>
      <c r="H1964" s="142">
        <v>1</v>
      </c>
      <c r="I1964" s="144">
        <f>'DHS2025'!L1960/1000</f>
        <v>1.0549999999999999</v>
      </c>
      <c r="J1964" s="49">
        <f>'Predikcia 15min'!R1961</f>
        <v>26.74</v>
      </c>
      <c r="K1964" s="47">
        <f t="shared" si="30"/>
        <v>25.924092999999999</v>
      </c>
      <c r="M1964" s="135">
        <f>'Predikcia 15min'!K1961</f>
        <v>4</v>
      </c>
      <c r="N1964" s="10">
        <v>1</v>
      </c>
    </row>
    <row r="1965" spans="3:14" ht="15.75" thickBot="1">
      <c r="C1965" s="127">
        <f>'Predikcia 15min'!A1962</f>
        <v>45768</v>
      </c>
      <c r="D1965" s="130">
        <f>'Predikcia 15min'!B1962</f>
        <v>20.406250000000135</v>
      </c>
      <c r="E1965" s="68">
        <f>'Predikcia 15min'!G1962</f>
        <v>9712.5</v>
      </c>
      <c r="F1965" s="69">
        <f>'Predikcia 15min'!O1962</f>
        <v>5411</v>
      </c>
      <c r="G1965" s="133">
        <f>'Predikcia 15min'!P1962</f>
        <v>175</v>
      </c>
      <c r="H1965" s="142">
        <v>1</v>
      </c>
      <c r="I1965" s="144">
        <f>'DHS2025'!L1961/1000</f>
        <v>1.0720000000000001</v>
      </c>
      <c r="J1965" s="49">
        <f>'Predikcia 15min'!R1962</f>
        <v>26.74</v>
      </c>
      <c r="K1965" s="47">
        <f t="shared" si="30"/>
        <v>26.341827200000004</v>
      </c>
      <c r="M1965" s="135">
        <f>'Predikcia 15min'!K1962</f>
        <v>4</v>
      </c>
      <c r="N1965" s="10">
        <v>1</v>
      </c>
    </row>
    <row r="1966" spans="3:14" ht="15.75" thickBot="1">
      <c r="C1966" s="127">
        <f>'Predikcia 15min'!A1963</f>
        <v>45768</v>
      </c>
      <c r="D1966" s="130">
        <f>'Predikcia 15min'!B1963</f>
        <v>20.416666666666803</v>
      </c>
      <c r="E1966" s="68">
        <f>'Predikcia 15min'!G1963</f>
        <v>9187</v>
      </c>
      <c r="F1966" s="69">
        <f>'Predikcia 15min'!O1963</f>
        <v>5124</v>
      </c>
      <c r="G1966" s="133">
        <f>'Predikcia 15min'!P1963</f>
        <v>89</v>
      </c>
      <c r="H1966" s="142">
        <v>1</v>
      </c>
      <c r="I1966" s="144">
        <f>'DHS2025'!L1962/1000</f>
        <v>1.056</v>
      </c>
      <c r="J1966" s="49">
        <f>'Predikcia 15min'!R1963</f>
        <v>5.93</v>
      </c>
      <c r="K1966" s="47">
        <f t="shared" si="30"/>
        <v>4.1930591999999995</v>
      </c>
      <c r="M1966" s="135">
        <f>'Predikcia 15min'!K1963</f>
        <v>4</v>
      </c>
      <c r="N1966" s="10">
        <v>1</v>
      </c>
    </row>
    <row r="1967" spans="3:14" ht="15.75" thickBot="1">
      <c r="C1967" s="127">
        <f>'Predikcia 15min'!A1964</f>
        <v>45768</v>
      </c>
      <c r="D1967" s="130">
        <f>'Predikcia 15min'!B1964</f>
        <v>20.427083333333471</v>
      </c>
      <c r="E1967" s="68">
        <f>'Predikcia 15min'!G1964</f>
        <v>8914.75</v>
      </c>
      <c r="F1967" s="69">
        <f>'Predikcia 15min'!O1964</f>
        <v>4937</v>
      </c>
      <c r="G1967" s="133">
        <f>'Predikcia 15min'!P1964</f>
        <v>246</v>
      </c>
      <c r="H1967" s="142">
        <v>1</v>
      </c>
      <c r="I1967" s="144">
        <f>'DHS2025'!L1963/1000</f>
        <v>1.05</v>
      </c>
      <c r="J1967" s="49">
        <f>'Predikcia 15min'!R1964</f>
        <v>5.93</v>
      </c>
      <c r="K1967" s="47">
        <f t="shared" si="30"/>
        <v>4.1692349999999996</v>
      </c>
      <c r="M1967" s="135">
        <f>'Predikcia 15min'!K1964</f>
        <v>3</v>
      </c>
      <c r="N1967" s="10">
        <v>1</v>
      </c>
    </row>
    <row r="1968" spans="3:14" ht="15.75" thickBot="1">
      <c r="C1968" s="127">
        <f>'Predikcia 15min'!A1965</f>
        <v>45768</v>
      </c>
      <c r="D1968" s="130">
        <f>'Predikcia 15min'!B1965</f>
        <v>20.437500000000139</v>
      </c>
      <c r="E1968" s="68">
        <f>'Predikcia 15min'!G1965</f>
        <v>8748.5</v>
      </c>
      <c r="F1968" s="69">
        <f>'Predikcia 15min'!O1965</f>
        <v>5131</v>
      </c>
      <c r="G1968" s="133">
        <f>'Predikcia 15min'!P1965</f>
        <v>80</v>
      </c>
      <c r="H1968" s="142">
        <v>1</v>
      </c>
      <c r="I1968" s="144">
        <f>'DHS2025'!L1964/1000</f>
        <v>1.052</v>
      </c>
      <c r="J1968" s="49">
        <f>'Predikcia 15min'!R1965</f>
        <v>5.93</v>
      </c>
      <c r="K1968" s="47">
        <f t="shared" si="30"/>
        <v>4.1771763999999996</v>
      </c>
      <c r="M1968" s="135">
        <f>'Predikcia 15min'!K1965</f>
        <v>3</v>
      </c>
      <c r="N1968" s="10">
        <v>1</v>
      </c>
    </row>
    <row r="1969" spans="3:14" ht="15.75" thickBot="1">
      <c r="C1969" s="127">
        <f>'Predikcia 15min'!A1966</f>
        <v>45768</v>
      </c>
      <c r="D1969" s="130">
        <f>'Predikcia 15min'!B1966</f>
        <v>20.447916666666806</v>
      </c>
      <c r="E1969" s="68">
        <f>'Predikcia 15min'!G1966</f>
        <v>8429.5</v>
      </c>
      <c r="F1969" s="69">
        <f>'Predikcia 15min'!O1966</f>
        <v>5195</v>
      </c>
      <c r="G1969" s="133">
        <f>'Predikcia 15min'!P1966</f>
        <v>22</v>
      </c>
      <c r="H1969" s="142">
        <v>1</v>
      </c>
      <c r="I1969" s="144">
        <f>'DHS2025'!L1965/1000</f>
        <v>1.0580000000000001</v>
      </c>
      <c r="J1969" s="49">
        <f>'Predikcia 15min'!R1966</f>
        <v>5.93</v>
      </c>
      <c r="K1969" s="47">
        <f t="shared" si="30"/>
        <v>4.2010005999999995</v>
      </c>
      <c r="M1969" s="135">
        <f>'Predikcia 15min'!K1966</f>
        <v>3</v>
      </c>
      <c r="N1969" s="10">
        <v>1</v>
      </c>
    </row>
    <row r="1970" spans="3:14" ht="15.75" thickBot="1">
      <c r="C1970" s="127">
        <f>'Predikcia 15min'!A1967</f>
        <v>45768</v>
      </c>
      <c r="D1970" s="130">
        <f>'Predikcia 15min'!B1967</f>
        <v>20.458333333333474</v>
      </c>
      <c r="E1970" s="68">
        <f>'Predikcia 15min'!G1967</f>
        <v>8486.5</v>
      </c>
      <c r="F1970" s="69">
        <f>'Predikcia 15min'!O1967</f>
        <v>5542</v>
      </c>
      <c r="G1970" s="133">
        <f>'Predikcia 15min'!P1967</f>
        <v>155</v>
      </c>
      <c r="H1970" s="142">
        <v>1</v>
      </c>
      <c r="I1970" s="144">
        <f>'DHS2025'!L1966/1000</f>
        <v>1.07</v>
      </c>
      <c r="J1970" s="49">
        <f>'Predikcia 15min'!R1967</f>
        <v>2.54</v>
      </c>
      <c r="K1970" s="47">
        <f t="shared" si="30"/>
        <v>0.65762200000000026</v>
      </c>
      <c r="M1970" s="135">
        <f>'Predikcia 15min'!K1967</f>
        <v>3</v>
      </c>
      <c r="N1970" s="10">
        <v>1</v>
      </c>
    </row>
    <row r="1971" spans="3:14" ht="15.75" thickBot="1">
      <c r="C1971" s="127">
        <f>'Predikcia 15min'!A1968</f>
        <v>45768</v>
      </c>
      <c r="D1971" s="130">
        <f>'Predikcia 15min'!B1968</f>
        <v>20.468750000000142</v>
      </c>
      <c r="E1971" s="68">
        <f>'Predikcia 15min'!G1968</f>
        <v>8282.75</v>
      </c>
      <c r="F1971" s="69">
        <f>'Predikcia 15min'!O1968</f>
        <v>4865</v>
      </c>
      <c r="G1971" s="133">
        <f>'Predikcia 15min'!P1968</f>
        <v>556</v>
      </c>
      <c r="H1971" s="142">
        <v>1</v>
      </c>
      <c r="I1971" s="144">
        <f>'DHS2025'!L1967/1000</f>
        <v>1.0569999999999999</v>
      </c>
      <c r="J1971" s="49">
        <f>'Predikcia 15min'!R1968</f>
        <v>2.54</v>
      </c>
      <c r="K1971" s="47">
        <f t="shared" si="30"/>
        <v>0.64963220000000022</v>
      </c>
      <c r="M1971" s="135">
        <f>'Predikcia 15min'!K1968</f>
        <v>3</v>
      </c>
      <c r="N1971" s="10">
        <v>1</v>
      </c>
    </row>
    <row r="1972" spans="3:14" ht="15.75" thickBot="1">
      <c r="C1972" s="127">
        <f>'Predikcia 15min'!A1969</f>
        <v>45768</v>
      </c>
      <c r="D1972" s="130">
        <f>'Predikcia 15min'!B1969</f>
        <v>20.47916666666681</v>
      </c>
      <c r="E1972" s="68">
        <f>'Predikcia 15min'!G1969</f>
        <v>8114.75</v>
      </c>
      <c r="F1972" s="69">
        <f>'Predikcia 15min'!O1969</f>
        <v>4292</v>
      </c>
      <c r="G1972" s="133">
        <f>'Predikcia 15min'!P1969</f>
        <v>963</v>
      </c>
      <c r="H1972" s="142">
        <v>1</v>
      </c>
      <c r="I1972" s="144">
        <f>'DHS2025'!L1968/1000</f>
        <v>1.0529999999999999</v>
      </c>
      <c r="J1972" s="49">
        <f>'Predikcia 15min'!R1969</f>
        <v>2.54</v>
      </c>
      <c r="K1972" s="47">
        <f t="shared" si="30"/>
        <v>0.64717380000000024</v>
      </c>
      <c r="M1972" s="135">
        <f>'Predikcia 15min'!K1969</f>
        <v>3</v>
      </c>
      <c r="N1972" s="10">
        <v>1</v>
      </c>
    </row>
    <row r="1973" spans="3:14" ht="15.75" thickBot="1">
      <c r="C1973" s="127">
        <f>'Predikcia 15min'!A1970</f>
        <v>45768</v>
      </c>
      <c r="D1973" s="130">
        <f>'Predikcia 15min'!B1970</f>
        <v>20.489583333333478</v>
      </c>
      <c r="E1973" s="68">
        <f>'Predikcia 15min'!G1970</f>
        <v>8364.5</v>
      </c>
      <c r="F1973" s="69">
        <f>'Predikcia 15min'!O1970</f>
        <v>4112</v>
      </c>
      <c r="G1973" s="133">
        <f>'Predikcia 15min'!P1970</f>
        <v>1216</v>
      </c>
      <c r="H1973" s="142">
        <v>1</v>
      </c>
      <c r="I1973" s="144">
        <f>'DHS2025'!L1969/1000</f>
        <v>1.0549999999999999</v>
      </c>
      <c r="J1973" s="49">
        <f>'Predikcia 15min'!R1970</f>
        <v>2.54</v>
      </c>
      <c r="K1973" s="47">
        <f t="shared" si="30"/>
        <v>0.64840300000000028</v>
      </c>
      <c r="M1973" s="135">
        <f>'Predikcia 15min'!K1970</f>
        <v>3</v>
      </c>
      <c r="N1973" s="10">
        <v>1</v>
      </c>
    </row>
    <row r="1974" spans="3:14" ht="15.75" thickBot="1">
      <c r="C1974" s="127">
        <f>'Predikcia 15min'!A1971</f>
        <v>45768</v>
      </c>
      <c r="D1974" s="130">
        <f>'Predikcia 15min'!B1971</f>
        <v>20.500000000000146</v>
      </c>
      <c r="E1974" s="68">
        <f>'Predikcia 15min'!G1971</f>
        <v>8327.5</v>
      </c>
      <c r="F1974" s="69">
        <f>'Predikcia 15min'!O1971</f>
        <v>4510</v>
      </c>
      <c r="G1974" s="133">
        <f>'Predikcia 15min'!P1971</f>
        <v>1144</v>
      </c>
      <c r="H1974" s="142">
        <v>1</v>
      </c>
      <c r="I1974" s="144">
        <f>'DHS2025'!L1970/1000</f>
        <v>1.0620000000000001</v>
      </c>
      <c r="J1974" s="49">
        <f>'Predikcia 15min'!R1971</f>
        <v>-24.93</v>
      </c>
      <c r="K1974" s="47">
        <f t="shared" si="30"/>
        <v>-28.228703399999997</v>
      </c>
      <c r="M1974" s="135">
        <f>'Predikcia 15min'!K1971</f>
        <v>3</v>
      </c>
      <c r="N1974" s="10">
        <v>1</v>
      </c>
    </row>
    <row r="1975" spans="3:14" ht="15.75" thickBot="1">
      <c r="C1975" s="127">
        <f>'Predikcia 15min'!A1972</f>
        <v>45768</v>
      </c>
      <c r="D1975" s="130">
        <f>'Predikcia 15min'!B1972</f>
        <v>20.510416666666814</v>
      </c>
      <c r="E1975" s="68">
        <f>'Predikcia 15min'!G1972</f>
        <v>8604.75</v>
      </c>
      <c r="F1975" s="69">
        <f>'Predikcia 15min'!O1972</f>
        <v>4599</v>
      </c>
      <c r="G1975" s="133">
        <f>'Predikcia 15min'!P1972</f>
        <v>1048</v>
      </c>
      <c r="H1975" s="142">
        <v>1</v>
      </c>
      <c r="I1975" s="144">
        <f>'DHS2025'!L1971/1000</f>
        <v>1.0629999999999999</v>
      </c>
      <c r="J1975" s="49">
        <f>'Predikcia 15min'!R1972</f>
        <v>-24.93</v>
      </c>
      <c r="K1975" s="47">
        <f t="shared" si="30"/>
        <v>-28.255284099999994</v>
      </c>
      <c r="M1975" s="135">
        <f>'Predikcia 15min'!K1972</f>
        <v>3</v>
      </c>
      <c r="N1975" s="10">
        <v>1</v>
      </c>
    </row>
    <row r="1976" spans="3:14" ht="15.75" thickBot="1">
      <c r="C1976" s="127">
        <f>'Predikcia 15min'!A1973</f>
        <v>45768</v>
      </c>
      <c r="D1976" s="130">
        <f>'Predikcia 15min'!B1973</f>
        <v>20.520833333333481</v>
      </c>
      <c r="E1976" s="68">
        <f>'Predikcia 15min'!G1973</f>
        <v>8267</v>
      </c>
      <c r="F1976" s="69">
        <f>'Predikcia 15min'!O1973</f>
        <v>4608</v>
      </c>
      <c r="G1976" s="133">
        <f>'Predikcia 15min'!P1973</f>
        <v>1230</v>
      </c>
      <c r="H1976" s="142">
        <v>1</v>
      </c>
      <c r="I1976" s="144">
        <f>'DHS2025'!L1972/1000</f>
        <v>1.07</v>
      </c>
      <c r="J1976" s="49">
        <f>'Predikcia 15min'!R1973</f>
        <v>-24.93</v>
      </c>
      <c r="K1976" s="47">
        <f t="shared" si="30"/>
        <v>-28.441348999999999</v>
      </c>
      <c r="M1976" s="135">
        <f>'Predikcia 15min'!K1973</f>
        <v>3</v>
      </c>
      <c r="N1976" s="10">
        <v>1</v>
      </c>
    </row>
    <row r="1977" spans="3:14" ht="15.75" thickBot="1">
      <c r="C1977" s="127">
        <f>'Predikcia 15min'!A1974</f>
        <v>45768</v>
      </c>
      <c r="D1977" s="130">
        <f>'Predikcia 15min'!B1974</f>
        <v>20.531250000000149</v>
      </c>
      <c r="E1977" s="68">
        <f>'Predikcia 15min'!G1974</f>
        <v>7935.5</v>
      </c>
      <c r="F1977" s="69">
        <f>'Predikcia 15min'!O1974</f>
        <v>4795</v>
      </c>
      <c r="G1977" s="133">
        <f>'Predikcia 15min'!P1974</f>
        <v>626</v>
      </c>
      <c r="H1977" s="142">
        <v>1</v>
      </c>
      <c r="I1977" s="144">
        <f>'DHS2025'!L1973/1000</f>
        <v>1.06</v>
      </c>
      <c r="J1977" s="49">
        <f>'Predikcia 15min'!R1974</f>
        <v>-24.93</v>
      </c>
      <c r="K1977" s="47">
        <f t="shared" si="30"/>
        <v>-28.175541999999997</v>
      </c>
      <c r="M1977" s="135">
        <f>'Predikcia 15min'!K1974</f>
        <v>3</v>
      </c>
      <c r="N1977" s="10">
        <v>1</v>
      </c>
    </row>
    <row r="1978" spans="3:14" ht="15.75" thickBot="1">
      <c r="C1978" s="127">
        <f>'Predikcia 15min'!A1975</f>
        <v>45768</v>
      </c>
      <c r="D1978" s="130">
        <f>'Predikcia 15min'!B1975</f>
        <v>20.541666666666817</v>
      </c>
      <c r="E1978" s="68">
        <f>'Predikcia 15min'!G1975</f>
        <v>8455.75</v>
      </c>
      <c r="F1978" s="69">
        <f>'Predikcia 15min'!O1975</f>
        <v>4614</v>
      </c>
      <c r="G1978" s="133">
        <f>'Predikcia 15min'!P1975</f>
        <v>810</v>
      </c>
      <c r="H1978" s="142">
        <v>1</v>
      </c>
      <c r="I1978" s="144">
        <f>'DHS2025'!L1974/1000</f>
        <v>1.0580000000000001</v>
      </c>
      <c r="J1978" s="49">
        <f>'Predikcia 15min'!R1975</f>
        <v>-32.42</v>
      </c>
      <c r="K1978" s="47">
        <f t="shared" si="30"/>
        <v>-35.967556400000007</v>
      </c>
      <c r="M1978" s="135">
        <f>'Predikcia 15min'!K1975</f>
        <v>3</v>
      </c>
      <c r="N1978" s="10">
        <v>1</v>
      </c>
    </row>
    <row r="1979" spans="3:14" ht="15.75" thickBot="1">
      <c r="C1979" s="127">
        <f>'Predikcia 15min'!A1976</f>
        <v>45768</v>
      </c>
      <c r="D1979" s="130">
        <f>'Predikcia 15min'!B1976</f>
        <v>20.552083333333485</v>
      </c>
      <c r="E1979" s="68">
        <f>'Predikcia 15min'!G1976</f>
        <v>8209.5</v>
      </c>
      <c r="F1979" s="69">
        <f>'Predikcia 15min'!O1976</f>
        <v>4448</v>
      </c>
      <c r="G1979" s="133">
        <f>'Predikcia 15min'!P1976</f>
        <v>1058</v>
      </c>
      <c r="H1979" s="142">
        <v>1</v>
      </c>
      <c r="I1979" s="144">
        <f>'DHS2025'!L1975/1000</f>
        <v>1.0569999999999999</v>
      </c>
      <c r="J1979" s="49">
        <f>'Predikcia 15min'!R1976</f>
        <v>-32.42</v>
      </c>
      <c r="K1979" s="47">
        <f t="shared" si="30"/>
        <v>-35.9335606</v>
      </c>
      <c r="M1979" s="135">
        <f>'Predikcia 15min'!K1976</f>
        <v>3</v>
      </c>
      <c r="N1979" s="10">
        <v>1</v>
      </c>
    </row>
    <row r="1980" spans="3:14" ht="15.75" thickBot="1">
      <c r="C1980" s="127">
        <f>'Predikcia 15min'!A1977</f>
        <v>45768</v>
      </c>
      <c r="D1980" s="130">
        <f>'Predikcia 15min'!B1977</f>
        <v>20.562500000000153</v>
      </c>
      <c r="E1980" s="68">
        <f>'Predikcia 15min'!G1977</f>
        <v>8033</v>
      </c>
      <c r="F1980" s="69">
        <f>'Predikcia 15min'!O1977</f>
        <v>4299</v>
      </c>
      <c r="G1980" s="133">
        <f>'Predikcia 15min'!P1977</f>
        <v>896</v>
      </c>
      <c r="H1980" s="142">
        <v>1</v>
      </c>
      <c r="I1980" s="144">
        <f>'DHS2025'!L1976/1000</f>
        <v>1.0589999999999999</v>
      </c>
      <c r="J1980" s="49">
        <f>'Predikcia 15min'!R1977</f>
        <v>-32.42</v>
      </c>
      <c r="K1980" s="47">
        <f t="shared" si="30"/>
        <v>-36.001552199999999</v>
      </c>
      <c r="M1980" s="135">
        <f>'Predikcia 15min'!K1977</f>
        <v>3</v>
      </c>
      <c r="N1980" s="10">
        <v>1</v>
      </c>
    </row>
    <row r="1981" spans="3:14" ht="15.75" thickBot="1">
      <c r="C1981" s="127">
        <f>'Predikcia 15min'!A1978</f>
        <v>45768</v>
      </c>
      <c r="D1981" s="130">
        <f>'Predikcia 15min'!B1978</f>
        <v>20.572916666666821</v>
      </c>
      <c r="E1981" s="68">
        <f>'Predikcia 15min'!G1978</f>
        <v>8291</v>
      </c>
      <c r="F1981" s="69">
        <f>'Predikcia 15min'!O1978</f>
        <v>4233</v>
      </c>
      <c r="G1981" s="133">
        <f>'Predikcia 15min'!P1978</f>
        <v>1277</v>
      </c>
      <c r="H1981" s="142">
        <v>1</v>
      </c>
      <c r="I1981" s="144">
        <f>'DHS2025'!L1977/1000</f>
        <v>1.06</v>
      </c>
      <c r="J1981" s="49">
        <f>'Predikcia 15min'!R1978</f>
        <v>-32.42</v>
      </c>
      <c r="K1981" s="47">
        <f t="shared" si="30"/>
        <v>-36.035548000000006</v>
      </c>
      <c r="M1981" s="135">
        <f>'Predikcia 15min'!K1978</f>
        <v>3</v>
      </c>
      <c r="N1981" s="10">
        <v>1</v>
      </c>
    </row>
    <row r="1982" spans="3:14" ht="15.75" thickBot="1">
      <c r="C1982" s="127">
        <f>'Predikcia 15min'!A1979</f>
        <v>45768</v>
      </c>
      <c r="D1982" s="130">
        <f>'Predikcia 15min'!B1979</f>
        <v>20.583333333333488</v>
      </c>
      <c r="E1982" s="68">
        <f>'Predikcia 15min'!G1979</f>
        <v>8102</v>
      </c>
      <c r="F1982" s="69">
        <f>'Predikcia 15min'!O1979</f>
        <v>3874</v>
      </c>
      <c r="G1982" s="133">
        <f>'Predikcia 15min'!P1979</f>
        <v>1096</v>
      </c>
      <c r="H1982" s="142">
        <v>1</v>
      </c>
      <c r="I1982" s="144">
        <f>'DHS2025'!L1978/1000</f>
        <v>1.0529999999999999</v>
      </c>
      <c r="J1982" s="49">
        <f>'Predikcia 15min'!R1979</f>
        <v>-3.7</v>
      </c>
      <c r="K1982" s="47">
        <f t="shared" si="30"/>
        <v>-5.8578390000000002</v>
      </c>
      <c r="M1982" s="135">
        <f>'Predikcia 15min'!K1979</f>
        <v>3</v>
      </c>
      <c r="N1982" s="10">
        <v>1</v>
      </c>
    </row>
    <row r="1983" spans="3:14" ht="15.75" thickBot="1">
      <c r="C1983" s="127">
        <f>'Predikcia 15min'!A1980</f>
        <v>45768</v>
      </c>
      <c r="D1983" s="130">
        <f>'Predikcia 15min'!B1980</f>
        <v>20.593750000000156</v>
      </c>
      <c r="E1983" s="68">
        <f>'Predikcia 15min'!G1980</f>
        <v>8101</v>
      </c>
      <c r="F1983" s="69">
        <f>'Predikcia 15min'!O1980</f>
        <v>3542</v>
      </c>
      <c r="G1983" s="133">
        <f>'Predikcia 15min'!P1980</f>
        <v>1938</v>
      </c>
      <c r="H1983" s="142">
        <v>1</v>
      </c>
      <c r="I1983" s="144">
        <f>'DHS2025'!L1979/1000</f>
        <v>1.0649999999999999</v>
      </c>
      <c r="J1983" s="49">
        <f>'Predikcia 15min'!R1980</f>
        <v>-3.7</v>
      </c>
      <c r="K1983" s="47">
        <f t="shared" si="30"/>
        <v>-5.9245950000000001</v>
      </c>
      <c r="M1983" s="135">
        <f>'Predikcia 15min'!K1980</f>
        <v>3</v>
      </c>
      <c r="N1983" s="10">
        <v>1</v>
      </c>
    </row>
    <row r="1984" spans="3:14" ht="15.75" thickBot="1">
      <c r="C1984" s="127">
        <f>'Predikcia 15min'!A1981</f>
        <v>45768</v>
      </c>
      <c r="D1984" s="130">
        <f>'Predikcia 15min'!B1981</f>
        <v>20.604166666666824</v>
      </c>
      <c r="E1984" s="68">
        <f>'Predikcia 15min'!G1981</f>
        <v>8369.5</v>
      </c>
      <c r="F1984" s="69">
        <f>'Predikcia 15min'!O1981</f>
        <v>2968</v>
      </c>
      <c r="G1984" s="133">
        <f>'Predikcia 15min'!P1981</f>
        <v>1856</v>
      </c>
      <c r="H1984" s="142">
        <v>1</v>
      </c>
      <c r="I1984" s="144">
        <f>'DHS2025'!L1980/1000</f>
        <v>1.0649999999999999</v>
      </c>
      <c r="J1984" s="49">
        <f>'Predikcia 15min'!R1981</f>
        <v>-3.7</v>
      </c>
      <c r="K1984" s="47">
        <f t="shared" si="30"/>
        <v>-5.9245950000000001</v>
      </c>
      <c r="M1984" s="135">
        <f>'Predikcia 15min'!K1981</f>
        <v>3</v>
      </c>
      <c r="N1984" s="10">
        <v>1</v>
      </c>
    </row>
    <row r="1985" spans="3:14" ht="15.75" thickBot="1">
      <c r="C1985" s="127">
        <f>'Predikcia 15min'!A1982</f>
        <v>45768</v>
      </c>
      <c r="D1985" s="130">
        <f>'Predikcia 15min'!B1982</f>
        <v>20.614583333333492</v>
      </c>
      <c r="E1985" s="68">
        <f>'Predikcia 15min'!G1982</f>
        <v>8026</v>
      </c>
      <c r="F1985" s="69">
        <f>'Predikcia 15min'!O1982</f>
        <v>3227</v>
      </c>
      <c r="G1985" s="133">
        <f>'Predikcia 15min'!P1982</f>
        <v>1845</v>
      </c>
      <c r="H1985" s="142">
        <v>1</v>
      </c>
      <c r="I1985" s="144">
        <f>'DHS2025'!L1981/1000</f>
        <v>1.069</v>
      </c>
      <c r="J1985" s="49">
        <f>'Predikcia 15min'!R1982</f>
        <v>-3.7</v>
      </c>
      <c r="K1985" s="47">
        <f t="shared" si="30"/>
        <v>-5.946847</v>
      </c>
      <c r="M1985" s="135">
        <f>'Predikcia 15min'!K1982</f>
        <v>3</v>
      </c>
      <c r="N1985" s="10">
        <v>1</v>
      </c>
    </row>
    <row r="1986" spans="3:14" ht="15.75" thickBot="1">
      <c r="C1986" s="127">
        <f>'Predikcia 15min'!A1983</f>
        <v>45768</v>
      </c>
      <c r="D1986" s="130">
        <f>'Predikcia 15min'!B1983</f>
        <v>20.62500000000016</v>
      </c>
      <c r="E1986" s="68">
        <f>'Predikcia 15min'!G1983</f>
        <v>7685.75</v>
      </c>
      <c r="F1986" s="69">
        <f>'Predikcia 15min'!O1983</f>
        <v>2900</v>
      </c>
      <c r="G1986" s="133">
        <f>'Predikcia 15min'!P1983</f>
        <v>1675</v>
      </c>
      <c r="H1986" s="142">
        <v>1</v>
      </c>
      <c r="I1986" s="144">
        <f>'DHS2025'!L1982/1000</f>
        <v>1.0549999999999999</v>
      </c>
      <c r="J1986" s="49">
        <f>'Predikcia 15min'!R1983</f>
        <v>9.4</v>
      </c>
      <c r="K1986" s="47">
        <f t="shared" si="30"/>
        <v>7.8133300000000006</v>
      </c>
      <c r="M1986" s="135">
        <f>'Predikcia 15min'!K1983</f>
        <v>3</v>
      </c>
      <c r="N1986" s="10">
        <v>1</v>
      </c>
    </row>
    <row r="1987" spans="3:14" ht="15.75" thickBot="1">
      <c r="C1987" s="127">
        <f>'Predikcia 15min'!A1984</f>
        <v>45768</v>
      </c>
      <c r="D1987" s="130">
        <f>'Predikcia 15min'!B1984</f>
        <v>20.635416666666828</v>
      </c>
      <c r="E1987" s="68">
        <f>'Predikcia 15min'!G1984</f>
        <v>7464.5</v>
      </c>
      <c r="F1987" s="69">
        <f>'Predikcia 15min'!O1984</f>
        <v>3188</v>
      </c>
      <c r="G1987" s="133">
        <f>'Predikcia 15min'!P1984</f>
        <v>1468</v>
      </c>
      <c r="H1987" s="142">
        <v>1</v>
      </c>
      <c r="I1987" s="144">
        <f>'DHS2025'!L1983/1000</f>
        <v>1.0509999999999999</v>
      </c>
      <c r="J1987" s="49">
        <f>'Predikcia 15min'!R1984</f>
        <v>9.4</v>
      </c>
      <c r="K1987" s="47">
        <f t="shared" si="30"/>
        <v>7.7837060000000005</v>
      </c>
      <c r="M1987" s="135">
        <f>'Predikcia 15min'!K1984</f>
        <v>3</v>
      </c>
      <c r="N1987" s="10">
        <v>1</v>
      </c>
    </row>
    <row r="1988" spans="3:14" ht="15.75" thickBot="1">
      <c r="C1988" s="127">
        <f>'Predikcia 15min'!A1985</f>
        <v>45768</v>
      </c>
      <c r="D1988" s="130">
        <f>'Predikcia 15min'!B1985</f>
        <v>20.645833333333496</v>
      </c>
      <c r="E1988" s="68">
        <f>'Predikcia 15min'!G1985</f>
        <v>6756.5</v>
      </c>
      <c r="F1988" s="69">
        <f>'Predikcia 15min'!O1985</f>
        <v>3317</v>
      </c>
      <c r="G1988" s="133">
        <f>'Predikcia 15min'!P1985</f>
        <v>3152</v>
      </c>
      <c r="H1988" s="142">
        <v>1</v>
      </c>
      <c r="I1988" s="144">
        <f>'DHS2025'!L1984/1000</f>
        <v>1.071</v>
      </c>
      <c r="J1988" s="49">
        <f>'Predikcia 15min'!R1985</f>
        <v>9.4</v>
      </c>
      <c r="K1988" s="47">
        <f t="shared" si="30"/>
        <v>7.931826</v>
      </c>
      <c r="M1988" s="135">
        <f>'Predikcia 15min'!K1985</f>
        <v>3</v>
      </c>
      <c r="N1988" s="10">
        <v>1</v>
      </c>
    </row>
    <row r="1989" spans="3:14" ht="15.75" thickBot="1">
      <c r="C1989" s="127">
        <f>'Predikcia 15min'!A1986</f>
        <v>45768</v>
      </c>
      <c r="D1989" s="130">
        <f>'Predikcia 15min'!B1986</f>
        <v>20.656250000000163</v>
      </c>
      <c r="E1989" s="68">
        <f>'Predikcia 15min'!G1986</f>
        <v>6811</v>
      </c>
      <c r="F1989" s="69">
        <f>'Predikcia 15min'!O1986</f>
        <v>4192</v>
      </c>
      <c r="G1989" s="133">
        <f>'Predikcia 15min'!P1986</f>
        <v>1706</v>
      </c>
      <c r="H1989" s="142">
        <v>1</v>
      </c>
      <c r="I1989" s="144">
        <f>'DHS2025'!L1985/1000</f>
        <v>1.069</v>
      </c>
      <c r="J1989" s="49">
        <f>'Predikcia 15min'!R1986</f>
        <v>9.4</v>
      </c>
      <c r="K1989" s="47">
        <f t="shared" si="30"/>
        <v>7.917014</v>
      </c>
      <c r="M1989" s="135">
        <f>'Predikcia 15min'!K1986</f>
        <v>3</v>
      </c>
      <c r="N1989" s="10">
        <v>1</v>
      </c>
    </row>
    <row r="1990" spans="3:14" ht="15.75" thickBot="1">
      <c r="C1990" s="127">
        <f>'Predikcia 15min'!A1987</f>
        <v>45768</v>
      </c>
      <c r="D1990" s="130">
        <f>'Predikcia 15min'!B1987</f>
        <v>20.666666666666831</v>
      </c>
      <c r="E1990" s="68">
        <f>'Predikcia 15min'!G1987</f>
        <v>6513</v>
      </c>
      <c r="F1990" s="69">
        <f>'Predikcia 15min'!O1987</f>
        <v>3465</v>
      </c>
      <c r="G1990" s="133">
        <f>'Predikcia 15min'!P1987</f>
        <v>1816</v>
      </c>
      <c r="H1990" s="142">
        <v>1.5</v>
      </c>
      <c r="I1990" s="144">
        <f>'DHS2025'!L1986/1000</f>
        <v>1.2310000000000001</v>
      </c>
      <c r="J1990" s="49">
        <f>'Predikcia 15min'!R1987</f>
        <v>46.41</v>
      </c>
      <c r="K1990" s="47">
        <f t="shared" si="30"/>
        <v>54.2205029</v>
      </c>
      <c r="M1990" s="135">
        <f>'Predikcia 15min'!K1987</f>
        <v>3</v>
      </c>
      <c r="N1990" s="10">
        <v>1.5</v>
      </c>
    </row>
    <row r="1991" spans="3:14" ht="15.75" thickBot="1">
      <c r="C1991" s="127">
        <f>'Predikcia 15min'!A1988</f>
        <v>45768</v>
      </c>
      <c r="D1991" s="130">
        <f>'Predikcia 15min'!B1988</f>
        <v>20.677083333333499</v>
      </c>
      <c r="E1991" s="68">
        <f>'Predikcia 15min'!G1988</f>
        <v>6460.75</v>
      </c>
      <c r="F1991" s="69">
        <f>'Predikcia 15min'!O1988</f>
        <v>3439</v>
      </c>
      <c r="G1991" s="133">
        <f>'Predikcia 15min'!P1988</f>
        <v>2598</v>
      </c>
      <c r="H1991" s="142">
        <v>1.5</v>
      </c>
      <c r="I1991" s="144">
        <f>'DHS2025'!L1987/1000</f>
        <v>1.5509999999999999</v>
      </c>
      <c r="J1991" s="49">
        <f>'Predikcia 15min'!R1988</f>
        <v>46.41</v>
      </c>
      <c r="K1991" s="47">
        <f t="shared" ref="K1991:K2054" si="31">(J1991*0.99-1.9)*I1991</f>
        <v>68.31519089999999</v>
      </c>
      <c r="M1991" s="135">
        <f>'Predikcia 15min'!K1988</f>
        <v>3</v>
      </c>
      <c r="N1991" s="10">
        <v>1.5</v>
      </c>
    </row>
    <row r="1992" spans="3:14" ht="15.75" thickBot="1">
      <c r="C1992" s="127">
        <f>'Predikcia 15min'!A1989</f>
        <v>45768</v>
      </c>
      <c r="D1992" s="130">
        <f>'Predikcia 15min'!B1989</f>
        <v>20.687500000000167</v>
      </c>
      <c r="E1992" s="68">
        <f>'Predikcia 15min'!G1989</f>
        <v>6479</v>
      </c>
      <c r="F1992" s="69">
        <f>'Predikcia 15min'!O1989</f>
        <v>3049</v>
      </c>
      <c r="G1992" s="133">
        <f>'Predikcia 15min'!P1989</f>
        <v>3277</v>
      </c>
      <c r="H1992" s="142">
        <v>1.5</v>
      </c>
      <c r="I1992" s="144">
        <f>'DHS2025'!L1988/1000</f>
        <v>1.5329999999999999</v>
      </c>
      <c r="J1992" s="49">
        <f>'Predikcia 15min'!R1989</f>
        <v>46.41</v>
      </c>
      <c r="K1992" s="47">
        <f t="shared" si="31"/>
        <v>67.522364699999997</v>
      </c>
      <c r="M1992" s="135">
        <f>'Predikcia 15min'!K1989</f>
        <v>3</v>
      </c>
      <c r="N1992" s="10">
        <v>1.5</v>
      </c>
    </row>
    <row r="1993" spans="3:14" ht="15.75" thickBot="1">
      <c r="C1993" s="127">
        <f>'Predikcia 15min'!A1990</f>
        <v>45768</v>
      </c>
      <c r="D1993" s="130">
        <f>'Predikcia 15min'!B1990</f>
        <v>20.697916666666835</v>
      </c>
      <c r="E1993" s="68">
        <f>'Predikcia 15min'!G1990</f>
        <v>6894.25</v>
      </c>
      <c r="F1993" s="69">
        <f>'Predikcia 15min'!O1990</f>
        <v>4041</v>
      </c>
      <c r="G1993" s="133">
        <f>'Predikcia 15min'!P1990</f>
        <v>3123</v>
      </c>
      <c r="H1993" s="142">
        <v>1.5</v>
      </c>
      <c r="I1993" s="144">
        <f>'DHS2025'!L1989/1000</f>
        <v>1.573</v>
      </c>
      <c r="J1993" s="49">
        <f>'Predikcia 15min'!R1990</f>
        <v>46.41</v>
      </c>
      <c r="K1993" s="47">
        <f t="shared" si="31"/>
        <v>69.284200699999985</v>
      </c>
      <c r="M1993" s="135">
        <f>'Predikcia 15min'!K1990</f>
        <v>3</v>
      </c>
      <c r="N1993" s="10">
        <v>1.5</v>
      </c>
    </row>
    <row r="1994" spans="3:14" ht="15.75" thickBot="1">
      <c r="C1994" s="127">
        <f>'Predikcia 15min'!A1991</f>
        <v>45768</v>
      </c>
      <c r="D1994" s="130">
        <f>'Predikcia 15min'!B1991</f>
        <v>20.708333333333503</v>
      </c>
      <c r="E1994" s="68">
        <f>'Predikcia 15min'!G1991</f>
        <v>7487.5</v>
      </c>
      <c r="F1994" s="69">
        <f>'Predikcia 15min'!O1991</f>
        <v>4014</v>
      </c>
      <c r="G1994" s="133">
        <f>'Predikcia 15min'!P1991</f>
        <v>3563</v>
      </c>
      <c r="H1994" s="142">
        <v>3</v>
      </c>
      <c r="I1994" s="144">
        <f>'DHS2025'!L1990/1000</f>
        <v>2.4769999999999999</v>
      </c>
      <c r="J1994" s="49">
        <f>'Predikcia 15min'!R1991</f>
        <v>82.09</v>
      </c>
      <c r="K1994" s="47">
        <f t="shared" si="31"/>
        <v>196.59726069999999</v>
      </c>
      <c r="M1994" s="135">
        <f>'Predikcia 15min'!K1991</f>
        <v>3</v>
      </c>
      <c r="N1994" s="10">
        <v>3</v>
      </c>
    </row>
    <row r="1995" spans="3:14" ht="15.75" thickBot="1">
      <c r="C1995" s="127">
        <f>'Predikcia 15min'!A1992</f>
        <v>45768</v>
      </c>
      <c r="D1995" s="130">
        <f>'Predikcia 15min'!B1992</f>
        <v>20.718750000000171</v>
      </c>
      <c r="E1995" s="68">
        <f>'Predikcia 15min'!G1992</f>
        <v>7924.5</v>
      </c>
      <c r="F1995" s="69">
        <f>'Predikcia 15min'!O1992</f>
        <v>3443</v>
      </c>
      <c r="G1995" s="133">
        <f>'Predikcia 15min'!P1992</f>
        <v>6265</v>
      </c>
      <c r="H1995" s="142">
        <v>3</v>
      </c>
      <c r="I1995" s="144">
        <f>'DHS2025'!L1991/1000</f>
        <v>3.0590000000000002</v>
      </c>
      <c r="J1995" s="49">
        <f>'Predikcia 15min'!R1992</f>
        <v>82.09</v>
      </c>
      <c r="K1995" s="47">
        <f t="shared" si="31"/>
        <v>242.79007690000003</v>
      </c>
      <c r="M1995" s="135">
        <f>'Predikcia 15min'!K1992</f>
        <v>3</v>
      </c>
      <c r="N1995" s="10">
        <v>3</v>
      </c>
    </row>
    <row r="1996" spans="3:14" ht="15.75" thickBot="1">
      <c r="C1996" s="127">
        <f>'Predikcia 15min'!A1993</f>
        <v>45768</v>
      </c>
      <c r="D1996" s="130">
        <f>'Predikcia 15min'!B1993</f>
        <v>20.729166666666838</v>
      </c>
      <c r="E1996" s="68">
        <f>'Predikcia 15min'!G1993</f>
        <v>8057.25</v>
      </c>
      <c r="F1996" s="69">
        <f>'Predikcia 15min'!O1993</f>
        <v>3800</v>
      </c>
      <c r="G1996" s="133">
        <f>'Predikcia 15min'!P1993</f>
        <v>6626</v>
      </c>
      <c r="H1996" s="142">
        <v>3</v>
      </c>
      <c r="I1996" s="144">
        <f>'DHS2025'!L1992/1000</f>
        <v>3.056</v>
      </c>
      <c r="J1996" s="49">
        <f>'Predikcia 15min'!R1993</f>
        <v>82.09</v>
      </c>
      <c r="K1996" s="47">
        <f t="shared" si="31"/>
        <v>242.55196960000001</v>
      </c>
      <c r="M1996" s="135">
        <f>'Predikcia 15min'!K1993</f>
        <v>3</v>
      </c>
      <c r="N1996" s="10">
        <v>3</v>
      </c>
    </row>
    <row r="1997" spans="3:14" ht="15.75" thickBot="1">
      <c r="C1997" s="127">
        <f>'Predikcia 15min'!A1994</f>
        <v>45768</v>
      </c>
      <c r="D1997" s="130">
        <f>'Predikcia 15min'!B1994</f>
        <v>20.739583333333506</v>
      </c>
      <c r="E1997" s="68">
        <f>'Predikcia 15min'!G1994</f>
        <v>8868.75</v>
      </c>
      <c r="F1997" s="69">
        <f>'Predikcia 15min'!O1994</f>
        <v>3776</v>
      </c>
      <c r="G1997" s="133">
        <f>'Predikcia 15min'!P1994</f>
        <v>6192</v>
      </c>
      <c r="H1997" s="142">
        <v>3</v>
      </c>
      <c r="I1997" s="144">
        <f>'DHS2025'!L1993/1000</f>
        <v>3.0529999999999999</v>
      </c>
      <c r="J1997" s="49">
        <f>'Predikcia 15min'!R1994</f>
        <v>82.09</v>
      </c>
      <c r="K1997" s="47">
        <f t="shared" si="31"/>
        <v>242.31386230000001</v>
      </c>
      <c r="M1997" s="135">
        <f>'Predikcia 15min'!K1994</f>
        <v>3</v>
      </c>
      <c r="N1997" s="10">
        <v>3</v>
      </c>
    </row>
    <row r="1998" spans="3:14" ht="15.75" thickBot="1">
      <c r="C1998" s="127">
        <f>'Predikcia 15min'!A1995</f>
        <v>45768</v>
      </c>
      <c r="D1998" s="130">
        <f>'Predikcia 15min'!B1995</f>
        <v>20.750000000000174</v>
      </c>
      <c r="E1998" s="68">
        <f>'Predikcia 15min'!G1995</f>
        <v>9343</v>
      </c>
      <c r="F1998" s="69">
        <f>'Predikcia 15min'!O1995</f>
        <v>4004</v>
      </c>
      <c r="G1998" s="133">
        <f>'Predikcia 15min'!P1995</f>
        <v>6151</v>
      </c>
      <c r="H1998" s="142">
        <v>3</v>
      </c>
      <c r="I1998" s="144">
        <f>'DHS2025'!L1994/1000</f>
        <v>3.0649999999999999</v>
      </c>
      <c r="J1998" s="49">
        <f>'Predikcia 15min'!R1995</f>
        <v>100.81</v>
      </c>
      <c r="K1998" s="47">
        <f t="shared" si="31"/>
        <v>300.0693235</v>
      </c>
      <c r="M1998" s="135">
        <f>'Predikcia 15min'!K1995</f>
        <v>4</v>
      </c>
      <c r="N1998" s="10">
        <v>3</v>
      </c>
    </row>
    <row r="1999" spans="3:14" ht="15.75" thickBot="1">
      <c r="C1999" s="127">
        <f>'Predikcia 15min'!A1996</f>
        <v>45768</v>
      </c>
      <c r="D1999" s="130">
        <f>'Predikcia 15min'!B1996</f>
        <v>20.760416666666842</v>
      </c>
      <c r="E1999" s="68">
        <f>'Predikcia 15min'!G1996</f>
        <v>9160.25</v>
      </c>
      <c r="F1999" s="69">
        <f>'Predikcia 15min'!O1996</f>
        <v>3812</v>
      </c>
      <c r="G1999" s="133">
        <f>'Predikcia 15min'!P1996</f>
        <v>6060</v>
      </c>
      <c r="H1999" s="142">
        <v>3</v>
      </c>
      <c r="I1999" s="144">
        <f>'DHS2025'!L1995/1000</f>
        <v>3.044</v>
      </c>
      <c r="J1999" s="49">
        <f>'Predikcia 15min'!R1996</f>
        <v>100.81</v>
      </c>
      <c r="K1999" s="47">
        <f t="shared" si="31"/>
        <v>298.0133836</v>
      </c>
      <c r="M1999" s="135">
        <f>'Predikcia 15min'!K1996</f>
        <v>4</v>
      </c>
      <c r="N1999" s="10">
        <v>3</v>
      </c>
    </row>
    <row r="2000" spans="3:14" ht="15.75" thickBot="1">
      <c r="C2000" s="127">
        <f>'Predikcia 15min'!A1997</f>
        <v>45768</v>
      </c>
      <c r="D2000" s="130">
        <f>'Predikcia 15min'!B1997</f>
        <v>20.77083333333351</v>
      </c>
      <c r="E2000" s="68">
        <f>'Predikcia 15min'!G1997</f>
        <v>9403.75</v>
      </c>
      <c r="F2000" s="69">
        <f>'Predikcia 15min'!O1997</f>
        <v>4021</v>
      </c>
      <c r="G2000" s="133">
        <f>'Predikcia 15min'!P1997</f>
        <v>6317</v>
      </c>
      <c r="H2000" s="142">
        <v>3</v>
      </c>
      <c r="I2000" s="144">
        <f>'DHS2025'!L1996/1000</f>
        <v>3.0649999999999999</v>
      </c>
      <c r="J2000" s="49">
        <f>'Predikcia 15min'!R1997</f>
        <v>100.81</v>
      </c>
      <c r="K2000" s="47">
        <f t="shared" si="31"/>
        <v>300.0693235</v>
      </c>
      <c r="M2000" s="135">
        <f>'Predikcia 15min'!K1997</f>
        <v>4</v>
      </c>
      <c r="N2000" s="10">
        <v>3</v>
      </c>
    </row>
    <row r="2001" spans="3:14" ht="15.75" thickBot="1">
      <c r="C2001" s="127">
        <f>'Predikcia 15min'!A1998</f>
        <v>45768</v>
      </c>
      <c r="D2001" s="130">
        <f>'Predikcia 15min'!B1998</f>
        <v>20.781250000000178</v>
      </c>
      <c r="E2001" s="68">
        <f>'Predikcia 15min'!G1998</f>
        <v>9177.5</v>
      </c>
      <c r="F2001" s="69">
        <f>'Predikcia 15min'!O1998</f>
        <v>3998</v>
      </c>
      <c r="G2001" s="133">
        <f>'Predikcia 15min'!P1998</f>
        <v>6588</v>
      </c>
      <c r="H2001" s="142">
        <v>3</v>
      </c>
      <c r="I2001" s="144">
        <f>'DHS2025'!L1997/1000</f>
        <v>3.07</v>
      </c>
      <c r="J2001" s="49">
        <f>'Predikcia 15min'!R1998</f>
        <v>100.81</v>
      </c>
      <c r="K2001" s="47">
        <f t="shared" si="31"/>
        <v>300.55883299999999</v>
      </c>
      <c r="M2001" s="135">
        <f>'Predikcia 15min'!K1998</f>
        <v>4</v>
      </c>
      <c r="N2001" s="10">
        <v>3</v>
      </c>
    </row>
    <row r="2002" spans="3:14" ht="15.75" thickBot="1">
      <c r="C2002" s="127">
        <f>'Predikcia 15min'!A1999</f>
        <v>45768</v>
      </c>
      <c r="D2002" s="130">
        <f>'Predikcia 15min'!B1999</f>
        <v>20.791666666666845</v>
      </c>
      <c r="E2002" s="68">
        <f>'Predikcia 15min'!G1999</f>
        <v>9193.75</v>
      </c>
      <c r="F2002" s="69">
        <f>'Predikcia 15min'!O1999</f>
        <v>4040</v>
      </c>
      <c r="G2002" s="133">
        <f>'Predikcia 15min'!P1999</f>
        <v>7756</v>
      </c>
      <c r="H2002" s="142">
        <v>4</v>
      </c>
      <c r="I2002" s="144">
        <f>'DHS2025'!L1998/1000</f>
        <v>3.6829999999999998</v>
      </c>
      <c r="J2002" s="49">
        <f>'Predikcia 15min'!R1999</f>
        <v>121.33</v>
      </c>
      <c r="K2002" s="47">
        <f t="shared" si="31"/>
        <v>435.39210609999992</v>
      </c>
      <c r="M2002" s="135">
        <f>'Predikcia 15min'!K1999</f>
        <v>4</v>
      </c>
      <c r="N2002" s="10">
        <v>4</v>
      </c>
    </row>
    <row r="2003" spans="3:14" ht="15.75" thickBot="1">
      <c r="C2003" s="127">
        <f>'Predikcia 15min'!A2000</f>
        <v>45768</v>
      </c>
      <c r="D2003" s="130">
        <f>'Predikcia 15min'!B2000</f>
        <v>20.802083333333513</v>
      </c>
      <c r="E2003" s="68">
        <f>'Predikcia 15min'!G2000</f>
        <v>9331</v>
      </c>
      <c r="F2003" s="69">
        <f>'Predikcia 15min'!O2000</f>
        <v>3884</v>
      </c>
      <c r="G2003" s="133">
        <f>'Predikcia 15min'!P2000</f>
        <v>8681</v>
      </c>
      <c r="H2003" s="142">
        <v>4</v>
      </c>
      <c r="I2003" s="144">
        <f>'DHS2025'!L1999/1000</f>
        <v>4.0609999999999999</v>
      </c>
      <c r="J2003" s="49">
        <f>'Predikcia 15min'!R2000</f>
        <v>121.33</v>
      </c>
      <c r="K2003" s="47">
        <f t="shared" si="31"/>
        <v>480.07801869999997</v>
      </c>
      <c r="M2003" s="135">
        <f>'Predikcia 15min'!K2000</f>
        <v>4</v>
      </c>
      <c r="N2003" s="10">
        <v>4</v>
      </c>
    </row>
    <row r="2004" spans="3:14" ht="15.75" thickBot="1">
      <c r="C2004" s="127">
        <f>'Predikcia 15min'!A2001</f>
        <v>45768</v>
      </c>
      <c r="D2004" s="130">
        <f>'Predikcia 15min'!B2001</f>
        <v>20.812500000000181</v>
      </c>
      <c r="E2004" s="68">
        <f>'Predikcia 15min'!G2001</f>
        <v>9668.25</v>
      </c>
      <c r="F2004" s="69">
        <f>'Predikcia 15min'!O2001</f>
        <v>3908</v>
      </c>
      <c r="G2004" s="133">
        <f>'Predikcia 15min'!P2001</f>
        <v>8688</v>
      </c>
      <c r="H2004" s="142">
        <v>4</v>
      </c>
      <c r="I2004" s="144">
        <f>'DHS2025'!L2000/1000</f>
        <v>4.0620000000000003</v>
      </c>
      <c r="J2004" s="49">
        <f>'Predikcia 15min'!R2001</f>
        <v>121.33</v>
      </c>
      <c r="K2004" s="47">
        <f t="shared" si="31"/>
        <v>480.19623539999998</v>
      </c>
      <c r="M2004" s="135">
        <f>'Predikcia 15min'!K2001</f>
        <v>4</v>
      </c>
      <c r="N2004" s="10">
        <v>4</v>
      </c>
    </row>
    <row r="2005" spans="3:14" ht="15.75" thickBot="1">
      <c r="C2005" s="127">
        <f>'Predikcia 15min'!A2002</f>
        <v>45768</v>
      </c>
      <c r="D2005" s="130">
        <f>'Predikcia 15min'!B2002</f>
        <v>20.822916666666849</v>
      </c>
      <c r="E2005" s="68">
        <f>'Predikcia 15min'!G2002</f>
        <v>9927.25</v>
      </c>
      <c r="F2005" s="69">
        <f>'Predikcia 15min'!O2002</f>
        <v>4156</v>
      </c>
      <c r="G2005" s="133">
        <f>'Predikcia 15min'!P2002</f>
        <v>8657</v>
      </c>
      <c r="H2005" s="142">
        <v>4</v>
      </c>
      <c r="I2005" s="144">
        <f>'DHS2025'!L2001/1000</f>
        <v>4.056</v>
      </c>
      <c r="J2005" s="49">
        <f>'Predikcia 15min'!R2002</f>
        <v>121.33</v>
      </c>
      <c r="K2005" s="47">
        <f t="shared" si="31"/>
        <v>479.48693519999995</v>
      </c>
      <c r="M2005" s="135">
        <f>'Predikcia 15min'!K2002</f>
        <v>4</v>
      </c>
      <c r="N2005" s="10">
        <v>4</v>
      </c>
    </row>
    <row r="2006" spans="3:14" ht="15.75" thickBot="1">
      <c r="C2006" s="127">
        <f>'Predikcia 15min'!A2003</f>
        <v>45768</v>
      </c>
      <c r="D2006" s="130">
        <f>'Predikcia 15min'!B2003</f>
        <v>20.833333333333517</v>
      </c>
      <c r="E2006" s="68">
        <f>'Predikcia 15min'!G2003</f>
        <v>10079.5</v>
      </c>
      <c r="F2006" s="69">
        <f>'Predikcia 15min'!O2003</f>
        <v>4439</v>
      </c>
      <c r="G2006" s="133">
        <f>'Predikcia 15min'!P2003</f>
        <v>8021</v>
      </c>
      <c r="H2006" s="142">
        <v>4</v>
      </c>
      <c r="I2006" s="144">
        <f>'DHS2025'!L2002/1000</f>
        <v>4.0709999999999997</v>
      </c>
      <c r="J2006" s="49">
        <f>'Predikcia 15min'!R2003</f>
        <v>139.22999999999999</v>
      </c>
      <c r="K2006" s="47">
        <f t="shared" si="31"/>
        <v>553.40237669999988</v>
      </c>
      <c r="M2006" s="135">
        <f>'Predikcia 15min'!K2003</f>
        <v>4</v>
      </c>
      <c r="N2006" s="10">
        <v>4</v>
      </c>
    </row>
    <row r="2007" spans="3:14" ht="15.75" thickBot="1">
      <c r="C2007" s="127">
        <f>'Predikcia 15min'!A2004</f>
        <v>45768</v>
      </c>
      <c r="D2007" s="130">
        <f>'Predikcia 15min'!B2004</f>
        <v>20.843750000000185</v>
      </c>
      <c r="E2007" s="68">
        <f>'Predikcia 15min'!G2004</f>
        <v>10448.5</v>
      </c>
      <c r="F2007" s="69">
        <f>'Predikcia 15min'!O2004</f>
        <v>4692</v>
      </c>
      <c r="G2007" s="133">
        <f>'Predikcia 15min'!P2004</f>
        <v>7755</v>
      </c>
      <c r="H2007" s="142">
        <v>4</v>
      </c>
      <c r="I2007" s="144">
        <f>'DHS2025'!L2003/1000</f>
        <v>4.0460000000000003</v>
      </c>
      <c r="J2007" s="49">
        <f>'Predikcia 15min'!R2004</f>
        <v>139.22999999999999</v>
      </c>
      <c r="K2007" s="47">
        <f t="shared" si="31"/>
        <v>550.0039342</v>
      </c>
      <c r="M2007" s="135">
        <f>'Predikcia 15min'!K2004</f>
        <v>4</v>
      </c>
      <c r="N2007" s="10">
        <v>4</v>
      </c>
    </row>
    <row r="2008" spans="3:14" ht="15.75" thickBot="1">
      <c r="C2008" s="127">
        <f>'Predikcia 15min'!A2005</f>
        <v>45768</v>
      </c>
      <c r="D2008" s="130">
        <f>'Predikcia 15min'!B2005</f>
        <v>20.854166666666853</v>
      </c>
      <c r="E2008" s="68">
        <f>'Predikcia 15min'!G2005</f>
        <v>11104.75</v>
      </c>
      <c r="F2008" s="69">
        <f>'Predikcia 15min'!O2005</f>
        <v>4673</v>
      </c>
      <c r="G2008" s="133">
        <f>'Predikcia 15min'!P2005</f>
        <v>8252</v>
      </c>
      <c r="H2008" s="142">
        <v>4</v>
      </c>
      <c r="I2008" s="144">
        <f>'DHS2025'!L2004/1000</f>
        <v>4.0529999999999999</v>
      </c>
      <c r="J2008" s="49">
        <f>'Predikcia 15min'!R2005</f>
        <v>139.22999999999999</v>
      </c>
      <c r="K2008" s="47">
        <f t="shared" si="31"/>
        <v>550.95549809999989</v>
      </c>
      <c r="M2008" s="135">
        <f>'Predikcia 15min'!K2005</f>
        <v>4</v>
      </c>
      <c r="N2008" s="10">
        <v>4</v>
      </c>
    </row>
    <row r="2009" spans="3:14" ht="15.75" thickBot="1">
      <c r="C2009" s="127">
        <f>'Predikcia 15min'!A2006</f>
        <v>45768</v>
      </c>
      <c r="D2009" s="130">
        <f>'Predikcia 15min'!B2006</f>
        <v>20.86458333333352</v>
      </c>
      <c r="E2009" s="68">
        <f>'Predikcia 15min'!G2006</f>
        <v>11550</v>
      </c>
      <c r="F2009" s="69">
        <f>'Predikcia 15min'!O2006</f>
        <v>4331</v>
      </c>
      <c r="G2009" s="133">
        <f>'Predikcia 15min'!P2006</f>
        <v>8154</v>
      </c>
      <c r="H2009" s="142">
        <v>4</v>
      </c>
      <c r="I2009" s="144">
        <f>'DHS2025'!L2005/1000</f>
        <v>4.0599999999999996</v>
      </c>
      <c r="J2009" s="49">
        <f>'Predikcia 15min'!R2006</f>
        <v>139.22999999999999</v>
      </c>
      <c r="K2009" s="47">
        <f t="shared" si="31"/>
        <v>551.90706199999988</v>
      </c>
      <c r="M2009" s="135">
        <f>'Predikcia 15min'!K2006</f>
        <v>4</v>
      </c>
      <c r="N2009" s="10">
        <v>4</v>
      </c>
    </row>
    <row r="2010" spans="3:14" ht="15.75" thickBot="1">
      <c r="C2010" s="127">
        <f>'Predikcia 15min'!A2007</f>
        <v>45768</v>
      </c>
      <c r="D2010" s="130">
        <f>'Predikcia 15min'!B2007</f>
        <v>20.875000000000188</v>
      </c>
      <c r="E2010" s="68">
        <f>'Predikcia 15min'!G2007</f>
        <v>11384.25</v>
      </c>
      <c r="F2010" s="69">
        <f>'Predikcia 15min'!O2007</f>
        <v>4821</v>
      </c>
      <c r="G2010" s="133">
        <f>'Predikcia 15min'!P2007</f>
        <v>7589</v>
      </c>
      <c r="H2010" s="142">
        <v>4</v>
      </c>
      <c r="I2010" s="144">
        <f>'DHS2025'!L2006/1000</f>
        <v>4.0540000000000003</v>
      </c>
      <c r="J2010" s="49">
        <f>'Predikcia 15min'!R2007</f>
        <v>132.1</v>
      </c>
      <c r="K2010" s="47">
        <f t="shared" si="31"/>
        <v>522.47546599999998</v>
      </c>
      <c r="M2010" s="135">
        <f>'Predikcia 15min'!K2007</f>
        <v>4</v>
      </c>
      <c r="N2010" s="10">
        <v>4</v>
      </c>
    </row>
    <row r="2011" spans="3:14" ht="15.75" thickBot="1">
      <c r="C2011" s="127">
        <f>'Predikcia 15min'!A2008</f>
        <v>45768</v>
      </c>
      <c r="D2011" s="130">
        <f>'Predikcia 15min'!B2008</f>
        <v>20.885416666666856</v>
      </c>
      <c r="E2011" s="68">
        <f>'Predikcia 15min'!G2008</f>
        <v>11072.5</v>
      </c>
      <c r="F2011" s="69">
        <f>'Predikcia 15min'!O2008</f>
        <v>4168</v>
      </c>
      <c r="G2011" s="133">
        <f>'Predikcia 15min'!P2008</f>
        <v>8357</v>
      </c>
      <c r="H2011" s="142">
        <v>4</v>
      </c>
      <c r="I2011" s="144">
        <f>'DHS2025'!L2007/1000</f>
        <v>4.0670000000000002</v>
      </c>
      <c r="J2011" s="49">
        <f>'Predikcia 15min'!R2008</f>
        <v>132.1</v>
      </c>
      <c r="K2011" s="47">
        <f t="shared" si="31"/>
        <v>524.150893</v>
      </c>
      <c r="M2011" s="135">
        <f>'Predikcia 15min'!K2008</f>
        <v>4</v>
      </c>
      <c r="N2011" s="10">
        <v>4</v>
      </c>
    </row>
    <row r="2012" spans="3:14" ht="15.75" thickBot="1">
      <c r="C2012" s="127">
        <f>'Predikcia 15min'!A2009</f>
        <v>45768</v>
      </c>
      <c r="D2012" s="130">
        <f>'Predikcia 15min'!B2009</f>
        <v>20.895833333333524</v>
      </c>
      <c r="E2012" s="68">
        <f>'Predikcia 15min'!G2009</f>
        <v>11194</v>
      </c>
      <c r="F2012" s="69">
        <f>'Predikcia 15min'!O2009</f>
        <v>4053</v>
      </c>
      <c r="G2012" s="133">
        <f>'Predikcia 15min'!P2009</f>
        <v>8340</v>
      </c>
      <c r="H2012" s="142">
        <v>4</v>
      </c>
      <c r="I2012" s="144">
        <f>'DHS2025'!L2008/1000</f>
        <v>4.0599999999999996</v>
      </c>
      <c r="J2012" s="49">
        <f>'Predikcia 15min'!R2009</f>
        <v>132.1</v>
      </c>
      <c r="K2012" s="47">
        <f t="shared" si="31"/>
        <v>523.24873999999988</v>
      </c>
      <c r="M2012" s="135">
        <f>'Predikcia 15min'!K2009</f>
        <v>4</v>
      </c>
      <c r="N2012" s="10">
        <v>4</v>
      </c>
    </row>
    <row r="2013" spans="3:14" ht="15.75" thickBot="1">
      <c r="C2013" s="127">
        <f>'Predikcia 15min'!A2010</f>
        <v>45768</v>
      </c>
      <c r="D2013" s="130">
        <f>'Predikcia 15min'!B2010</f>
        <v>20.906250000000192</v>
      </c>
      <c r="E2013" s="68">
        <f>'Predikcia 15min'!G2010</f>
        <v>11060.5</v>
      </c>
      <c r="F2013" s="69">
        <f>'Predikcia 15min'!O2010</f>
        <v>3596</v>
      </c>
      <c r="G2013" s="133">
        <f>'Predikcia 15min'!P2010</f>
        <v>8961</v>
      </c>
      <c r="H2013" s="142">
        <v>4</v>
      </c>
      <c r="I2013" s="144">
        <f>'DHS2025'!L2009/1000</f>
        <v>4.0640000000000001</v>
      </c>
      <c r="J2013" s="49">
        <f>'Predikcia 15min'!R2010</f>
        <v>132.1</v>
      </c>
      <c r="K2013" s="47">
        <f t="shared" si="31"/>
        <v>523.76425599999993</v>
      </c>
      <c r="M2013" s="135">
        <f>'Predikcia 15min'!K2010</f>
        <v>4</v>
      </c>
      <c r="N2013" s="10">
        <v>4</v>
      </c>
    </row>
    <row r="2014" spans="3:14" ht="15.75" thickBot="1">
      <c r="C2014" s="127">
        <f>'Predikcia 15min'!A2011</f>
        <v>45768</v>
      </c>
      <c r="D2014" s="130">
        <f>'Predikcia 15min'!B2011</f>
        <v>20.91666666666686</v>
      </c>
      <c r="E2014" s="68">
        <f>'Predikcia 15min'!G2011</f>
        <v>10416</v>
      </c>
      <c r="F2014" s="69">
        <f>'Predikcia 15min'!O2011</f>
        <v>2986</v>
      </c>
      <c r="G2014" s="133">
        <f>'Predikcia 15min'!P2011</f>
        <v>9424</v>
      </c>
      <c r="H2014" s="142">
        <v>4</v>
      </c>
      <c r="I2014" s="144">
        <f>'DHS2025'!L2010/1000</f>
        <v>4.0659999999999998</v>
      </c>
      <c r="J2014" s="49">
        <f>'Predikcia 15min'!R2011</f>
        <v>122.77</v>
      </c>
      <c r="K2014" s="47">
        <f t="shared" si="31"/>
        <v>486.46559179999997</v>
      </c>
      <c r="M2014" s="135">
        <f>'Predikcia 15min'!K2011</f>
        <v>4</v>
      </c>
      <c r="N2014" s="10">
        <v>4</v>
      </c>
    </row>
    <row r="2015" spans="3:14" ht="15.75" thickBot="1">
      <c r="C2015" s="127">
        <f>'Predikcia 15min'!A2012</f>
        <v>45768</v>
      </c>
      <c r="D2015" s="130">
        <f>'Predikcia 15min'!B2012</f>
        <v>20.927083333333528</v>
      </c>
      <c r="E2015" s="68">
        <f>'Predikcia 15min'!G2012</f>
        <v>9393.75</v>
      </c>
      <c r="F2015" s="69">
        <f>'Predikcia 15min'!O2012</f>
        <v>2905</v>
      </c>
      <c r="G2015" s="133">
        <f>'Predikcia 15min'!P2012</f>
        <v>9889</v>
      </c>
      <c r="H2015" s="142">
        <v>4</v>
      </c>
      <c r="I2015" s="144">
        <f>'DHS2025'!L2011/1000</f>
        <v>4.0540000000000003</v>
      </c>
      <c r="J2015" s="49">
        <f>'Predikcia 15min'!R2012</f>
        <v>122.77</v>
      </c>
      <c r="K2015" s="47">
        <f t="shared" si="31"/>
        <v>485.02988420000003</v>
      </c>
      <c r="M2015" s="135">
        <f>'Predikcia 15min'!K2012</f>
        <v>4</v>
      </c>
      <c r="N2015" s="10">
        <v>4</v>
      </c>
    </row>
    <row r="2016" spans="3:14" ht="15.75" thickBot="1">
      <c r="C2016" s="127">
        <f>'Predikcia 15min'!A2013</f>
        <v>45768</v>
      </c>
      <c r="D2016" s="130">
        <f>'Predikcia 15min'!B2013</f>
        <v>20.937500000000195</v>
      </c>
      <c r="E2016" s="68">
        <f>'Predikcia 15min'!G2013</f>
        <v>7917.75</v>
      </c>
      <c r="F2016" s="69">
        <f>'Predikcia 15min'!O2013</f>
        <v>2689</v>
      </c>
      <c r="G2016" s="133">
        <f>'Predikcia 15min'!P2013</f>
        <v>9562</v>
      </c>
      <c r="H2016" s="142">
        <v>4</v>
      </c>
      <c r="I2016" s="144">
        <f>'DHS2025'!L2012/1000</f>
        <v>4.0609999999999999</v>
      </c>
      <c r="J2016" s="49">
        <f>'Predikcia 15min'!R2013</f>
        <v>122.77</v>
      </c>
      <c r="K2016" s="47">
        <f t="shared" si="31"/>
        <v>485.86738029999998</v>
      </c>
      <c r="M2016" s="135">
        <f>'Predikcia 15min'!K2013</f>
        <v>3</v>
      </c>
      <c r="N2016" s="10">
        <v>4</v>
      </c>
    </row>
    <row r="2017" spans="3:14" ht="15.75" thickBot="1">
      <c r="C2017" s="127">
        <f>'Predikcia 15min'!A2014</f>
        <v>45768</v>
      </c>
      <c r="D2017" s="130">
        <f>'Predikcia 15min'!B2014</f>
        <v>20.947916666666863</v>
      </c>
      <c r="E2017" s="68">
        <f>'Predikcia 15min'!G2014</f>
        <v>6981.5</v>
      </c>
      <c r="F2017" s="69">
        <f>'Predikcia 15min'!O2014</f>
        <v>3058</v>
      </c>
      <c r="G2017" s="133">
        <f>'Predikcia 15min'!P2014</f>
        <v>9749</v>
      </c>
      <c r="H2017" s="142">
        <v>4</v>
      </c>
      <c r="I2017" s="144">
        <f>'DHS2025'!L2013/1000</f>
        <v>4.048</v>
      </c>
      <c r="J2017" s="49">
        <f>'Predikcia 15min'!R2014</f>
        <v>122.77</v>
      </c>
      <c r="K2017" s="47">
        <f t="shared" si="31"/>
        <v>484.31203039999997</v>
      </c>
      <c r="M2017" s="135">
        <f>'Predikcia 15min'!K2014</f>
        <v>3</v>
      </c>
      <c r="N2017" s="10">
        <v>4</v>
      </c>
    </row>
    <row r="2018" spans="3:14" ht="15.75" thickBot="1">
      <c r="C2018" s="127">
        <f>'Predikcia 15min'!A2015</f>
        <v>45768</v>
      </c>
      <c r="D2018" s="130">
        <f>'Predikcia 15min'!B2015</f>
        <v>20.958333333333531</v>
      </c>
      <c r="E2018" s="68">
        <f>'Predikcia 15min'!G2015</f>
        <v>5987.25</v>
      </c>
      <c r="F2018" s="69">
        <f>'Predikcia 15min'!O2015</f>
        <v>2524</v>
      </c>
      <c r="G2018" s="133">
        <f>'Predikcia 15min'!P2015</f>
        <v>7553</v>
      </c>
      <c r="H2018" s="142">
        <v>2</v>
      </c>
      <c r="I2018" s="144">
        <f>'DHS2025'!L2014/1000</f>
        <v>2.93</v>
      </c>
      <c r="J2018" s="49">
        <f>'Predikcia 15min'!R2015</f>
        <v>106.5</v>
      </c>
      <c r="K2018" s="47">
        <f t="shared" si="31"/>
        <v>303.35755</v>
      </c>
      <c r="M2018" s="135">
        <f>'Predikcia 15min'!K2015</f>
        <v>2</v>
      </c>
      <c r="N2018" s="10">
        <v>2</v>
      </c>
    </row>
    <row r="2019" spans="3:14" ht="15.75" thickBot="1">
      <c r="C2019" s="127">
        <f>'Predikcia 15min'!A2016</f>
        <v>45768</v>
      </c>
      <c r="D2019" s="130">
        <f>'Predikcia 15min'!B2016</f>
        <v>20.968750000000199</v>
      </c>
      <c r="E2019" s="68">
        <f>'Predikcia 15min'!G2016</f>
        <v>3442.25</v>
      </c>
      <c r="F2019" s="69">
        <f>'Predikcia 15min'!O2016</f>
        <v>2126</v>
      </c>
      <c r="G2019" s="133">
        <f>'Predikcia 15min'!P2016</f>
        <v>5558</v>
      </c>
      <c r="H2019" s="142">
        <v>1</v>
      </c>
      <c r="I2019" s="144">
        <f>'DHS2025'!L2015/1000</f>
        <v>1.2669999999999999</v>
      </c>
      <c r="J2019" s="49">
        <f>'Predikcia 15min'!R2016</f>
        <v>106.5</v>
      </c>
      <c r="K2019" s="47">
        <f t="shared" si="31"/>
        <v>131.178845</v>
      </c>
      <c r="M2019" s="135">
        <f>'Predikcia 15min'!K2016</f>
        <v>2</v>
      </c>
      <c r="N2019" s="10">
        <v>1</v>
      </c>
    </row>
    <row r="2020" spans="3:14" ht="15.75" thickBot="1">
      <c r="C2020" s="127">
        <f>'Predikcia 15min'!A2017</f>
        <v>45768</v>
      </c>
      <c r="D2020" s="130">
        <f>'Predikcia 15min'!B2017</f>
        <v>20.979166666666867</v>
      </c>
      <c r="E2020" s="68">
        <f>'Predikcia 15min'!G2017</f>
        <v>2758</v>
      </c>
      <c r="F2020" s="69">
        <f>'Predikcia 15min'!O2017</f>
        <v>1073</v>
      </c>
      <c r="G2020" s="133">
        <f>'Predikcia 15min'!P2017</f>
        <v>2804</v>
      </c>
      <c r="H2020" s="142">
        <v>1</v>
      </c>
      <c r="I2020" s="144">
        <f>'DHS2025'!L2016/1000</f>
        <v>1.034</v>
      </c>
      <c r="J2020" s="49">
        <f>'Predikcia 15min'!R2017</f>
        <v>106.5</v>
      </c>
      <c r="K2020" s="47">
        <f t="shared" si="31"/>
        <v>107.05519</v>
      </c>
      <c r="M2020" s="135">
        <f>'Predikcia 15min'!K2017</f>
        <v>1</v>
      </c>
      <c r="N2020" s="10">
        <v>1</v>
      </c>
    </row>
    <row r="2021" spans="3:14" ht="15.75" thickBot="1">
      <c r="C2021" s="128">
        <f>'Predikcia 15min'!A2018</f>
        <v>45768</v>
      </c>
      <c r="D2021" s="131">
        <f>'Predikcia 15min'!B2018</f>
        <v>20.989583333333535</v>
      </c>
      <c r="E2021" s="71">
        <f>'Predikcia 15min'!G2018</f>
        <v>2939.75</v>
      </c>
      <c r="F2021" s="72">
        <f>'Predikcia 15min'!O2018</f>
        <v>1688</v>
      </c>
      <c r="G2021" s="134">
        <f>'Predikcia 15min'!P2018</f>
        <v>3944</v>
      </c>
      <c r="H2021" s="142">
        <v>1</v>
      </c>
      <c r="I2021" s="145">
        <f>'DHS2025'!L2017/1000</f>
        <v>1.06</v>
      </c>
      <c r="J2021" s="49">
        <f>'Predikcia 15min'!R2018</f>
        <v>106.5</v>
      </c>
      <c r="K2021" s="47">
        <f t="shared" si="31"/>
        <v>109.7471</v>
      </c>
      <c r="M2021" s="135">
        <f>'Predikcia 15min'!K2018</f>
        <v>1</v>
      </c>
      <c r="N2021" s="10">
        <v>1</v>
      </c>
    </row>
    <row r="2022" spans="3:14" ht="15.75" thickBot="1">
      <c r="C2022" s="93">
        <f>'Predikcia 15min'!A2019</f>
        <v>45769</v>
      </c>
      <c r="D2022" s="138">
        <f>'Predikcia 15min'!B2019</f>
        <v>21.000000000000203</v>
      </c>
      <c r="E2022" s="68">
        <f>'Predikcia 15min'!G2019</f>
        <v>3263.5</v>
      </c>
      <c r="F2022" s="69">
        <f>'Predikcia 15min'!O2019</f>
        <v>1703</v>
      </c>
      <c r="G2022" s="70">
        <f>'Predikcia 15min'!P2019</f>
        <v>3992</v>
      </c>
      <c r="H2022" s="141">
        <v>1</v>
      </c>
      <c r="I2022" s="144">
        <f>'DHS2025'!L2018/1000</f>
        <v>1.0509999999999999</v>
      </c>
      <c r="J2022" s="49">
        <f>'Predikcia 15min'!R2019</f>
        <v>96.82</v>
      </c>
      <c r="K2022" s="47">
        <f t="shared" si="31"/>
        <v>98.743341799999982</v>
      </c>
      <c r="M2022" s="135">
        <f>'Predikcia 15min'!K2019</f>
        <v>2</v>
      </c>
      <c r="N2022" s="10">
        <v>1</v>
      </c>
    </row>
    <row r="2023" spans="3:14" ht="15.75" thickBot="1">
      <c r="C2023" s="93">
        <f>'Predikcia 15min'!A2020</f>
        <v>45769</v>
      </c>
      <c r="D2023" s="138">
        <f>'Predikcia 15min'!B2020</f>
        <v>21.01041666666687</v>
      </c>
      <c r="E2023" s="68">
        <f>'Predikcia 15min'!G2020</f>
        <v>3546.5</v>
      </c>
      <c r="F2023" s="69">
        <f>'Predikcia 15min'!O2020</f>
        <v>1816</v>
      </c>
      <c r="G2023" s="70">
        <f>'Predikcia 15min'!P2020</f>
        <v>3942</v>
      </c>
      <c r="H2023" s="142">
        <v>1</v>
      </c>
      <c r="I2023" s="144">
        <f>'DHS2025'!L2019/1000</f>
        <v>1.0529999999999999</v>
      </c>
      <c r="J2023" s="49">
        <f>'Predikcia 15min'!R2020</f>
        <v>96.82</v>
      </c>
      <c r="K2023" s="47">
        <f t="shared" si="31"/>
        <v>98.93124539999998</v>
      </c>
      <c r="M2023" s="135">
        <f>'Predikcia 15min'!K2020</f>
        <v>2</v>
      </c>
      <c r="N2023" s="10">
        <v>1</v>
      </c>
    </row>
    <row r="2024" spans="3:14" ht="15.75" thickBot="1">
      <c r="C2024" s="93">
        <f>'Predikcia 15min'!A2021</f>
        <v>45769</v>
      </c>
      <c r="D2024" s="138">
        <f>'Predikcia 15min'!B2021</f>
        <v>21.020833333333538</v>
      </c>
      <c r="E2024" s="68">
        <f>'Predikcia 15min'!G2021</f>
        <v>3409.25</v>
      </c>
      <c r="F2024" s="69">
        <f>'Predikcia 15min'!O2021</f>
        <v>1822</v>
      </c>
      <c r="G2024" s="70">
        <f>'Predikcia 15min'!P2021</f>
        <v>3450</v>
      </c>
      <c r="H2024" s="142">
        <v>1</v>
      </c>
      <c r="I2024" s="144">
        <f>'DHS2025'!L2020/1000</f>
        <v>1.0740000000000001</v>
      </c>
      <c r="J2024" s="49">
        <f>'Predikcia 15min'!R2021</f>
        <v>96.82</v>
      </c>
      <c r="K2024" s="47">
        <f t="shared" si="31"/>
        <v>100.90423319999999</v>
      </c>
      <c r="M2024" s="135">
        <f>'Predikcia 15min'!K2021</f>
        <v>2</v>
      </c>
      <c r="N2024" s="10">
        <v>1</v>
      </c>
    </row>
    <row r="2025" spans="3:14" ht="15.75" thickBot="1">
      <c r="C2025" s="93">
        <f>'Predikcia 15min'!A2022</f>
        <v>45769</v>
      </c>
      <c r="D2025" s="138">
        <f>'Predikcia 15min'!B2022</f>
        <v>21.031250000000206</v>
      </c>
      <c r="E2025" s="68">
        <f>'Predikcia 15min'!G2022</f>
        <v>3377</v>
      </c>
      <c r="F2025" s="69">
        <f>'Predikcia 15min'!O2022</f>
        <v>1936</v>
      </c>
      <c r="G2025" s="70">
        <f>'Predikcia 15min'!P2022</f>
        <v>3676</v>
      </c>
      <c r="H2025" s="142">
        <v>1</v>
      </c>
      <c r="I2025" s="144">
        <f>'DHS2025'!L2021/1000</f>
        <v>1.056</v>
      </c>
      <c r="J2025" s="49">
        <f>'Predikcia 15min'!R2022</f>
        <v>96.82</v>
      </c>
      <c r="K2025" s="47">
        <f t="shared" si="31"/>
        <v>99.213100799999992</v>
      </c>
      <c r="M2025" s="135">
        <f>'Predikcia 15min'!K2022</f>
        <v>2</v>
      </c>
      <c r="N2025" s="10">
        <v>1</v>
      </c>
    </row>
    <row r="2026" spans="3:14" ht="15.75" thickBot="1">
      <c r="C2026" s="93">
        <f>'Predikcia 15min'!A2023</f>
        <v>45769</v>
      </c>
      <c r="D2026" s="138">
        <f>'Predikcia 15min'!B2023</f>
        <v>21.041666666666874</v>
      </c>
      <c r="E2026" s="68">
        <f>'Predikcia 15min'!G2023</f>
        <v>3257</v>
      </c>
      <c r="F2026" s="69">
        <f>'Predikcia 15min'!O2023</f>
        <v>1656</v>
      </c>
      <c r="G2026" s="70">
        <f>'Predikcia 15min'!P2023</f>
        <v>3675</v>
      </c>
      <c r="H2026" s="142">
        <v>1</v>
      </c>
      <c r="I2026" s="144">
        <f>'DHS2025'!L2022/1000</f>
        <v>1.05</v>
      </c>
      <c r="J2026" s="49">
        <f>'Predikcia 15min'!R2023</f>
        <v>89.42</v>
      </c>
      <c r="K2026" s="47">
        <f t="shared" si="31"/>
        <v>90.957090000000008</v>
      </c>
      <c r="M2026" s="135">
        <f>'Predikcia 15min'!K2023</f>
        <v>2</v>
      </c>
      <c r="N2026" s="10">
        <v>1</v>
      </c>
    </row>
    <row r="2027" spans="3:14" ht="15.75" thickBot="1">
      <c r="C2027" s="93">
        <f>'Predikcia 15min'!A2024</f>
        <v>45769</v>
      </c>
      <c r="D2027" s="138">
        <f>'Predikcia 15min'!B2024</f>
        <v>21.052083333333542</v>
      </c>
      <c r="E2027" s="68">
        <f>'Predikcia 15min'!G2024</f>
        <v>3514.75</v>
      </c>
      <c r="F2027" s="69">
        <f>'Predikcia 15min'!O2024</f>
        <v>1645</v>
      </c>
      <c r="G2027" s="70">
        <f>'Predikcia 15min'!P2024</f>
        <v>4179</v>
      </c>
      <c r="H2027" s="142">
        <v>1</v>
      </c>
      <c r="I2027" s="144">
        <f>'DHS2025'!L2023/1000</f>
        <v>1.0489999999999999</v>
      </c>
      <c r="J2027" s="49">
        <f>'Predikcia 15min'!R2024</f>
        <v>89.42</v>
      </c>
      <c r="K2027" s="47">
        <f t="shared" si="31"/>
        <v>90.870464199999986</v>
      </c>
      <c r="M2027" s="135">
        <f>'Predikcia 15min'!K2024</f>
        <v>2</v>
      </c>
      <c r="N2027" s="10">
        <v>1</v>
      </c>
    </row>
    <row r="2028" spans="3:14" ht="15.75" thickBot="1">
      <c r="C2028" s="93">
        <f>'Predikcia 15min'!A2025</f>
        <v>45769</v>
      </c>
      <c r="D2028" s="138">
        <f>'Predikcia 15min'!B2025</f>
        <v>21.06250000000021</v>
      </c>
      <c r="E2028" s="68">
        <f>'Predikcia 15min'!G2025</f>
        <v>3902.5</v>
      </c>
      <c r="F2028" s="69">
        <f>'Predikcia 15min'!O2025</f>
        <v>1290</v>
      </c>
      <c r="G2028" s="70">
        <f>'Predikcia 15min'!P2025</f>
        <v>3723</v>
      </c>
      <c r="H2028" s="142">
        <v>1</v>
      </c>
      <c r="I2028" s="144">
        <f>'DHS2025'!L2024/1000</f>
        <v>1.0669999999999999</v>
      </c>
      <c r="J2028" s="49">
        <f>'Predikcia 15min'!R2025</f>
        <v>89.42</v>
      </c>
      <c r="K2028" s="47">
        <f t="shared" si="31"/>
        <v>92.42972859999999</v>
      </c>
      <c r="M2028" s="135">
        <f>'Predikcia 15min'!K2025</f>
        <v>2</v>
      </c>
      <c r="N2028" s="10">
        <v>1</v>
      </c>
    </row>
    <row r="2029" spans="3:14" ht="15.75" thickBot="1">
      <c r="C2029" s="93">
        <f>'Predikcia 15min'!A2026</f>
        <v>45769</v>
      </c>
      <c r="D2029" s="138">
        <f>'Predikcia 15min'!B2026</f>
        <v>21.072916666666877</v>
      </c>
      <c r="E2029" s="68">
        <f>'Predikcia 15min'!G2026</f>
        <v>3794.25</v>
      </c>
      <c r="F2029" s="69">
        <f>'Predikcia 15min'!O2026</f>
        <v>1618</v>
      </c>
      <c r="G2029" s="70">
        <f>'Predikcia 15min'!P2026</f>
        <v>3888</v>
      </c>
      <c r="H2029" s="142">
        <v>1</v>
      </c>
      <c r="I2029" s="144">
        <f>'DHS2025'!L2025/1000</f>
        <v>1.06</v>
      </c>
      <c r="J2029" s="49">
        <f>'Predikcia 15min'!R2026</f>
        <v>89.42</v>
      </c>
      <c r="K2029" s="47">
        <f t="shared" si="31"/>
        <v>91.823347999999996</v>
      </c>
      <c r="M2029" s="135">
        <f>'Predikcia 15min'!K2026</f>
        <v>2</v>
      </c>
      <c r="N2029" s="10">
        <v>1</v>
      </c>
    </row>
    <row r="2030" spans="3:14" ht="15.75" thickBot="1">
      <c r="C2030" s="93">
        <f>'Predikcia 15min'!A2027</f>
        <v>45769</v>
      </c>
      <c r="D2030" s="138">
        <f>'Predikcia 15min'!B2027</f>
        <v>21.083333333333545</v>
      </c>
      <c r="E2030" s="68">
        <f>'Predikcia 15min'!G2027</f>
        <v>3524.75</v>
      </c>
      <c r="F2030" s="69">
        <f>'Predikcia 15min'!O2027</f>
        <v>1531</v>
      </c>
      <c r="G2030" s="70">
        <f>'Predikcia 15min'!P2027</f>
        <v>3982</v>
      </c>
      <c r="H2030" s="142">
        <v>1</v>
      </c>
      <c r="I2030" s="144">
        <f>'DHS2025'!L2026/1000</f>
        <v>1.0509999999999999</v>
      </c>
      <c r="J2030" s="49">
        <f>'Predikcia 15min'!R2027</f>
        <v>88.14</v>
      </c>
      <c r="K2030" s="47">
        <f t="shared" si="31"/>
        <v>89.711888599999995</v>
      </c>
      <c r="M2030" s="135">
        <f>'Predikcia 15min'!K2027</f>
        <v>2</v>
      </c>
      <c r="N2030" s="10">
        <v>1</v>
      </c>
    </row>
    <row r="2031" spans="3:14" ht="15.75" thickBot="1">
      <c r="C2031" s="93">
        <f>'Predikcia 15min'!A2028</f>
        <v>45769</v>
      </c>
      <c r="D2031" s="138">
        <f>'Predikcia 15min'!B2028</f>
        <v>21.093750000000213</v>
      </c>
      <c r="E2031" s="68">
        <f>'Predikcia 15min'!G2028</f>
        <v>3265.75</v>
      </c>
      <c r="F2031" s="69">
        <f>'Predikcia 15min'!O2028</f>
        <v>1699</v>
      </c>
      <c r="G2031" s="70">
        <f>'Predikcia 15min'!P2028</f>
        <v>4246</v>
      </c>
      <c r="H2031" s="142">
        <v>1</v>
      </c>
      <c r="I2031" s="144">
        <f>'DHS2025'!L2027/1000</f>
        <v>1.0549999999999999</v>
      </c>
      <c r="J2031" s="49">
        <f>'Predikcia 15min'!R2028</f>
        <v>88.14</v>
      </c>
      <c r="K2031" s="47">
        <f t="shared" si="31"/>
        <v>90.053322999999992</v>
      </c>
      <c r="M2031" s="135">
        <f>'Predikcia 15min'!K2028</f>
        <v>2</v>
      </c>
      <c r="N2031" s="10">
        <v>1</v>
      </c>
    </row>
    <row r="2032" spans="3:14" ht="15.75" thickBot="1">
      <c r="C2032" s="93">
        <f>'Predikcia 15min'!A2029</f>
        <v>45769</v>
      </c>
      <c r="D2032" s="138">
        <f>'Predikcia 15min'!B2029</f>
        <v>21.104166666666881</v>
      </c>
      <c r="E2032" s="68">
        <f>'Predikcia 15min'!G2029</f>
        <v>3831.5</v>
      </c>
      <c r="F2032" s="69">
        <f>'Predikcia 15min'!O2029</f>
        <v>1549</v>
      </c>
      <c r="G2032" s="70">
        <f>'Predikcia 15min'!P2029</f>
        <v>3888</v>
      </c>
      <c r="H2032" s="142">
        <v>1</v>
      </c>
      <c r="I2032" s="144">
        <f>'DHS2025'!L2028/1000</f>
        <v>1.0620000000000001</v>
      </c>
      <c r="J2032" s="49">
        <f>'Predikcia 15min'!R2029</f>
        <v>88.14</v>
      </c>
      <c r="K2032" s="47">
        <f t="shared" si="31"/>
        <v>90.650833199999994</v>
      </c>
      <c r="M2032" s="135">
        <f>'Predikcia 15min'!K2029</f>
        <v>2</v>
      </c>
      <c r="N2032" s="10">
        <v>1</v>
      </c>
    </row>
    <row r="2033" spans="3:14" ht="15.75" thickBot="1">
      <c r="C2033" s="93">
        <f>'Predikcia 15min'!A2030</f>
        <v>45769</v>
      </c>
      <c r="D2033" s="138">
        <f>'Predikcia 15min'!B2030</f>
        <v>21.114583333333549</v>
      </c>
      <c r="E2033" s="68">
        <f>'Predikcia 15min'!G2030</f>
        <v>3660.25</v>
      </c>
      <c r="F2033" s="69">
        <f>'Predikcia 15min'!O2030</f>
        <v>2737</v>
      </c>
      <c r="G2033" s="70">
        <f>'Predikcia 15min'!P2030</f>
        <v>2949</v>
      </c>
      <c r="H2033" s="142">
        <v>1</v>
      </c>
      <c r="I2033" s="144">
        <f>'DHS2025'!L2029/1000</f>
        <v>1.0669999999999999</v>
      </c>
      <c r="J2033" s="49">
        <f>'Predikcia 15min'!R2030</f>
        <v>88.14</v>
      </c>
      <c r="K2033" s="47">
        <f t="shared" si="31"/>
        <v>91.077626199999997</v>
      </c>
      <c r="M2033" s="135">
        <f>'Predikcia 15min'!K2030</f>
        <v>2</v>
      </c>
      <c r="N2033" s="10">
        <v>1</v>
      </c>
    </row>
    <row r="2034" spans="3:14" ht="15.75" thickBot="1">
      <c r="C2034" s="93">
        <f>'Predikcia 15min'!A2031</f>
        <v>45769</v>
      </c>
      <c r="D2034" s="138">
        <f>'Predikcia 15min'!B2031</f>
        <v>21.125000000000217</v>
      </c>
      <c r="E2034" s="68">
        <f>'Predikcia 15min'!G2031</f>
        <v>3263</v>
      </c>
      <c r="F2034" s="69">
        <f>'Predikcia 15min'!O2031</f>
        <v>3434</v>
      </c>
      <c r="G2034" s="70">
        <f>'Predikcia 15min'!P2031</f>
        <v>1682</v>
      </c>
      <c r="H2034" s="142">
        <v>1</v>
      </c>
      <c r="I2034" s="144">
        <f>'DHS2025'!L2030/1000</f>
        <v>1.048</v>
      </c>
      <c r="J2034" s="49">
        <f>'Predikcia 15min'!R2031</f>
        <v>85.62</v>
      </c>
      <c r="K2034" s="47">
        <f t="shared" si="31"/>
        <v>86.841262400000005</v>
      </c>
      <c r="M2034" s="135">
        <f>'Predikcia 15min'!K2031</f>
        <v>2</v>
      </c>
      <c r="N2034" s="10">
        <v>1</v>
      </c>
    </row>
    <row r="2035" spans="3:14" ht="15.75" thickBot="1">
      <c r="C2035" s="93">
        <f>'Predikcia 15min'!A2032</f>
        <v>45769</v>
      </c>
      <c r="D2035" s="138">
        <f>'Predikcia 15min'!B2032</f>
        <v>21.135416666666885</v>
      </c>
      <c r="E2035" s="68">
        <f>'Predikcia 15min'!G2032</f>
        <v>4293.75</v>
      </c>
      <c r="F2035" s="69">
        <f>'Predikcia 15min'!O2032</f>
        <v>4830</v>
      </c>
      <c r="G2035" s="70">
        <f>'Predikcia 15min'!P2032</f>
        <v>1005</v>
      </c>
      <c r="H2035" s="142">
        <v>1</v>
      </c>
      <c r="I2035" s="144">
        <f>'DHS2025'!L2031/1000</f>
        <v>1.05</v>
      </c>
      <c r="J2035" s="49">
        <f>'Predikcia 15min'!R2032</f>
        <v>85.62</v>
      </c>
      <c r="K2035" s="47">
        <f t="shared" si="31"/>
        <v>87.006990000000002</v>
      </c>
      <c r="M2035" s="135">
        <f>'Predikcia 15min'!K2032</f>
        <v>2</v>
      </c>
      <c r="N2035" s="10">
        <v>1</v>
      </c>
    </row>
    <row r="2036" spans="3:14" ht="15.75" thickBot="1">
      <c r="C2036" s="93">
        <f>'Predikcia 15min'!A2033</f>
        <v>45769</v>
      </c>
      <c r="D2036" s="138">
        <f>'Predikcia 15min'!B2033</f>
        <v>21.145833333333552</v>
      </c>
      <c r="E2036" s="68">
        <f>'Predikcia 15min'!G2033</f>
        <v>5909</v>
      </c>
      <c r="F2036" s="69">
        <f>'Predikcia 15min'!O2033</f>
        <v>5868</v>
      </c>
      <c r="G2036" s="70">
        <f>'Predikcia 15min'!P2033</f>
        <v>18</v>
      </c>
      <c r="H2036" s="142">
        <v>1</v>
      </c>
      <c r="I2036" s="144">
        <f>'DHS2025'!L2032/1000</f>
        <v>1.0549999999999999</v>
      </c>
      <c r="J2036" s="49">
        <f>'Predikcia 15min'!R2033</f>
        <v>85.62</v>
      </c>
      <c r="K2036" s="47">
        <f t="shared" si="31"/>
        <v>87.421308999999994</v>
      </c>
      <c r="M2036" s="135">
        <f>'Predikcia 15min'!K2033</f>
        <v>2</v>
      </c>
      <c r="N2036" s="10">
        <v>1</v>
      </c>
    </row>
    <row r="2037" spans="3:14" ht="15.75" thickBot="1">
      <c r="C2037" s="93">
        <f>'Predikcia 15min'!A2034</f>
        <v>45769</v>
      </c>
      <c r="D2037" s="138">
        <f>'Predikcia 15min'!B2034</f>
        <v>21.15625000000022</v>
      </c>
      <c r="E2037" s="68">
        <f>'Predikcia 15min'!G2034</f>
        <v>7491</v>
      </c>
      <c r="F2037" s="69">
        <f>'Predikcia 15min'!O2034</f>
        <v>5538</v>
      </c>
      <c r="G2037" s="70">
        <f>'Predikcia 15min'!P2034</f>
        <v>181</v>
      </c>
      <c r="H2037" s="142">
        <v>1</v>
      </c>
      <c r="I2037" s="144">
        <f>'DHS2025'!L2033/1000</f>
        <v>1.052</v>
      </c>
      <c r="J2037" s="49">
        <f>'Predikcia 15min'!R2034</f>
        <v>85.62</v>
      </c>
      <c r="K2037" s="47">
        <f t="shared" si="31"/>
        <v>87.172717599999999</v>
      </c>
      <c r="M2037" s="135">
        <f>'Predikcia 15min'!K2034</f>
        <v>3</v>
      </c>
      <c r="N2037" s="10">
        <v>1</v>
      </c>
    </row>
    <row r="2038" spans="3:14" ht="15.75" thickBot="1">
      <c r="C2038" s="93">
        <f>'Predikcia 15min'!A2035</f>
        <v>45769</v>
      </c>
      <c r="D2038" s="138">
        <f>'Predikcia 15min'!B2035</f>
        <v>21.166666666666888</v>
      </c>
      <c r="E2038" s="68">
        <f>'Predikcia 15min'!G2035</f>
        <v>8954.75</v>
      </c>
      <c r="F2038" s="69">
        <f>'Predikcia 15min'!O2035</f>
        <v>5994</v>
      </c>
      <c r="G2038" s="70">
        <f>'Predikcia 15min'!P2035</f>
        <v>553</v>
      </c>
      <c r="H2038" s="142">
        <v>2</v>
      </c>
      <c r="I2038" s="144">
        <f>'DHS2025'!L2034/1000</f>
        <v>1.9350000000000001</v>
      </c>
      <c r="J2038" s="49">
        <f>'Predikcia 15min'!R2035</f>
        <v>85.23</v>
      </c>
      <c r="K2038" s="47">
        <f t="shared" si="31"/>
        <v>159.59434949999999</v>
      </c>
      <c r="M2038" s="135">
        <f>'Predikcia 15min'!K2035</f>
        <v>3</v>
      </c>
      <c r="N2038" s="10">
        <v>2</v>
      </c>
    </row>
    <row r="2039" spans="3:14" ht="15.75" thickBot="1">
      <c r="C2039" s="93">
        <f>'Predikcia 15min'!A2036</f>
        <v>45769</v>
      </c>
      <c r="D2039" s="138">
        <f>'Predikcia 15min'!B2036</f>
        <v>21.177083333333556</v>
      </c>
      <c r="E2039" s="68">
        <f>'Predikcia 15min'!G2036</f>
        <v>10410.75</v>
      </c>
      <c r="F2039" s="69">
        <f>'Predikcia 15min'!O2036</f>
        <v>1673</v>
      </c>
      <c r="G2039" s="70">
        <f>'Predikcia 15min'!P2036</f>
        <v>4584</v>
      </c>
      <c r="H2039" s="142">
        <v>2</v>
      </c>
      <c r="I2039" s="144">
        <f>'DHS2025'!L2035/1000</f>
        <v>2.0339999999999998</v>
      </c>
      <c r="J2039" s="49">
        <f>'Predikcia 15min'!R2036</f>
        <v>85.23</v>
      </c>
      <c r="K2039" s="47">
        <f t="shared" si="31"/>
        <v>167.75964179999997</v>
      </c>
      <c r="M2039" s="135">
        <f>'Predikcia 15min'!K2036</f>
        <v>4</v>
      </c>
      <c r="N2039" s="10">
        <v>2</v>
      </c>
    </row>
    <row r="2040" spans="3:14" ht="15.75" thickBot="1">
      <c r="C2040" s="93">
        <f>'Predikcia 15min'!A2037</f>
        <v>45769</v>
      </c>
      <c r="D2040" s="138">
        <f>'Predikcia 15min'!B2037</f>
        <v>21.187500000000224</v>
      </c>
      <c r="E2040" s="68">
        <f>'Predikcia 15min'!G2037</f>
        <v>11777</v>
      </c>
      <c r="F2040" s="69">
        <f>'Predikcia 15min'!O2037</f>
        <v>5738</v>
      </c>
      <c r="G2040" s="70">
        <f>'Predikcia 15min'!P2037</f>
        <v>2798</v>
      </c>
      <c r="H2040" s="142">
        <v>2</v>
      </c>
      <c r="I2040" s="144">
        <f>'DHS2025'!L2036/1000</f>
        <v>2.048</v>
      </c>
      <c r="J2040" s="49">
        <f>'Predikcia 15min'!R2037</f>
        <v>85.23</v>
      </c>
      <c r="K2040" s="47">
        <f t="shared" si="31"/>
        <v>168.9143296</v>
      </c>
      <c r="M2040" s="135">
        <f>'Predikcia 15min'!K2037</f>
        <v>4</v>
      </c>
      <c r="N2040" s="10">
        <v>2</v>
      </c>
    </row>
    <row r="2041" spans="3:14" ht="15.75" thickBot="1">
      <c r="C2041" s="93">
        <f>'Predikcia 15min'!A2038</f>
        <v>45769</v>
      </c>
      <c r="D2041" s="138">
        <f>'Predikcia 15min'!B2038</f>
        <v>21.197916666666892</v>
      </c>
      <c r="E2041" s="68">
        <f>'Predikcia 15min'!G2038</f>
        <v>12403.25</v>
      </c>
      <c r="F2041" s="69">
        <f>'Predikcia 15min'!O2038</f>
        <v>8123</v>
      </c>
      <c r="G2041" s="70">
        <f>'Predikcia 15min'!P2038</f>
        <v>219</v>
      </c>
      <c r="H2041" s="142">
        <v>2</v>
      </c>
      <c r="I2041" s="144">
        <f>'DHS2025'!L2037/1000</f>
        <v>2.0710000000000002</v>
      </c>
      <c r="J2041" s="49">
        <f>'Predikcia 15min'!R2038</f>
        <v>85.23</v>
      </c>
      <c r="K2041" s="47">
        <f t="shared" si="31"/>
        <v>170.81131670000002</v>
      </c>
      <c r="M2041" s="135">
        <f>'Predikcia 15min'!K2038</f>
        <v>5</v>
      </c>
      <c r="N2041" s="10">
        <v>2</v>
      </c>
    </row>
    <row r="2042" spans="3:14" ht="15.75" thickBot="1">
      <c r="C2042" s="93">
        <f>'Predikcia 15min'!A2039</f>
        <v>45769</v>
      </c>
      <c r="D2042" s="138">
        <f>'Predikcia 15min'!B2039</f>
        <v>21.20833333333356</v>
      </c>
      <c r="E2042" s="68">
        <f>'Predikcia 15min'!G2039</f>
        <v>13048.75</v>
      </c>
      <c r="F2042" s="69">
        <f>'Predikcia 15min'!O2039</f>
        <v>8036</v>
      </c>
      <c r="G2042" s="70">
        <f>'Predikcia 15min'!P2039</f>
        <v>444</v>
      </c>
      <c r="H2042" s="142">
        <v>3</v>
      </c>
      <c r="I2042" s="144">
        <f>'DHS2025'!L2038/1000</f>
        <v>2.71</v>
      </c>
      <c r="J2042" s="49">
        <f>'Predikcia 15min'!R2039</f>
        <v>99.23</v>
      </c>
      <c r="K2042" s="47">
        <f t="shared" si="31"/>
        <v>261.07516699999996</v>
      </c>
      <c r="M2042" s="135">
        <f>'Predikcia 15min'!K2039</f>
        <v>5</v>
      </c>
      <c r="N2042" s="10">
        <v>3</v>
      </c>
    </row>
    <row r="2043" spans="3:14" ht="15.75" thickBot="1">
      <c r="C2043" s="93">
        <f>'Predikcia 15min'!A2040</f>
        <v>45769</v>
      </c>
      <c r="D2043" s="138">
        <f>'Predikcia 15min'!B2040</f>
        <v>21.218750000000227</v>
      </c>
      <c r="E2043" s="68">
        <f>'Predikcia 15min'!G2040</f>
        <v>13052.5</v>
      </c>
      <c r="F2043" s="69">
        <f>'Predikcia 15min'!O2040</f>
        <v>7662</v>
      </c>
      <c r="G2043" s="70">
        <f>'Predikcia 15min'!P2040</f>
        <v>3183</v>
      </c>
      <c r="H2043" s="142">
        <v>3</v>
      </c>
      <c r="I2043" s="144">
        <f>'DHS2025'!L2039/1000</f>
        <v>3.0550000000000002</v>
      </c>
      <c r="J2043" s="49">
        <f>'Predikcia 15min'!R2040</f>
        <v>99.23</v>
      </c>
      <c r="K2043" s="47">
        <f t="shared" si="31"/>
        <v>294.31167349999998</v>
      </c>
      <c r="M2043" s="135">
        <f>'Predikcia 15min'!K2040</f>
        <v>5</v>
      </c>
      <c r="N2043" s="10">
        <v>3</v>
      </c>
    </row>
    <row r="2044" spans="3:14" ht="15.75" thickBot="1">
      <c r="C2044" s="93">
        <f>'Predikcia 15min'!A2041</f>
        <v>45769</v>
      </c>
      <c r="D2044" s="138">
        <f>'Predikcia 15min'!B2041</f>
        <v>21.229166666666895</v>
      </c>
      <c r="E2044" s="68">
        <f>'Predikcia 15min'!G2041</f>
        <v>13217.5</v>
      </c>
      <c r="F2044" s="69">
        <f>'Predikcia 15min'!O2041</f>
        <v>6559</v>
      </c>
      <c r="G2044" s="70">
        <f>'Predikcia 15min'!P2041</f>
        <v>3975</v>
      </c>
      <c r="H2044" s="142">
        <v>3</v>
      </c>
      <c r="I2044" s="144">
        <f>'DHS2025'!L2040/1000</f>
        <v>3.0710000000000002</v>
      </c>
      <c r="J2044" s="49">
        <f>'Predikcia 15min'!R2041</f>
        <v>99.23</v>
      </c>
      <c r="K2044" s="47">
        <f t="shared" si="31"/>
        <v>295.85307670000003</v>
      </c>
      <c r="M2044" s="135">
        <f>'Predikcia 15min'!K2041</f>
        <v>5</v>
      </c>
      <c r="N2044" s="10">
        <v>3</v>
      </c>
    </row>
    <row r="2045" spans="3:14" ht="15.75" thickBot="1">
      <c r="C2045" s="93">
        <f>'Predikcia 15min'!A2042</f>
        <v>45769</v>
      </c>
      <c r="D2045" s="138">
        <f>'Predikcia 15min'!B2042</f>
        <v>21.239583333333563</v>
      </c>
      <c r="E2045" s="68">
        <f>'Predikcia 15min'!G2042</f>
        <v>13673.75</v>
      </c>
      <c r="F2045" s="69">
        <f>'Predikcia 15min'!O2042</f>
        <v>6682</v>
      </c>
      <c r="G2045" s="70">
        <f>'Predikcia 15min'!P2042</f>
        <v>3957</v>
      </c>
      <c r="H2045" s="142">
        <v>3</v>
      </c>
      <c r="I2045" s="144">
        <f>'DHS2025'!L2041/1000</f>
        <v>3.0640000000000001</v>
      </c>
      <c r="J2045" s="49">
        <f>'Predikcia 15min'!R2042</f>
        <v>99.23</v>
      </c>
      <c r="K2045" s="47">
        <f t="shared" si="31"/>
        <v>295.17871280000003</v>
      </c>
      <c r="M2045" s="135">
        <f>'Predikcia 15min'!K2042</f>
        <v>5</v>
      </c>
      <c r="N2045" s="10">
        <v>3</v>
      </c>
    </row>
    <row r="2046" spans="3:14" ht="15.75" thickBot="1">
      <c r="C2046" s="93">
        <f>'Predikcia 15min'!A2043</f>
        <v>45769</v>
      </c>
      <c r="D2046" s="138">
        <f>'Predikcia 15min'!B2043</f>
        <v>21.250000000000231</v>
      </c>
      <c r="E2046" s="68">
        <f>'Predikcia 15min'!G2043</f>
        <v>13239</v>
      </c>
      <c r="F2046" s="69">
        <f>'Predikcia 15min'!O2043</f>
        <v>8787</v>
      </c>
      <c r="G2046" s="70">
        <f>'Predikcia 15min'!P2043</f>
        <v>2922</v>
      </c>
      <c r="H2046" s="142">
        <v>4</v>
      </c>
      <c r="I2046" s="144">
        <f>'DHS2025'!L2042/1000</f>
        <v>3.57</v>
      </c>
      <c r="J2046" s="49">
        <f>'Predikcia 15min'!R2043</f>
        <v>123.28</v>
      </c>
      <c r="K2046" s="47">
        <f t="shared" si="31"/>
        <v>428.92550399999999</v>
      </c>
      <c r="M2046" s="135">
        <f>'Predikcia 15min'!K2043</f>
        <v>5</v>
      </c>
      <c r="N2046" s="10">
        <v>4</v>
      </c>
    </row>
    <row r="2047" spans="3:14" ht="15.75" thickBot="1">
      <c r="C2047" s="93">
        <f>'Predikcia 15min'!A2044</f>
        <v>45769</v>
      </c>
      <c r="D2047" s="138">
        <f>'Predikcia 15min'!B2044</f>
        <v>21.260416666666899</v>
      </c>
      <c r="E2047" s="68">
        <f>'Predikcia 15min'!G2044</f>
        <v>13753</v>
      </c>
      <c r="F2047" s="69">
        <f>'Predikcia 15min'!O2044</f>
        <v>9254</v>
      </c>
      <c r="G2047" s="70">
        <f>'Predikcia 15min'!P2044</f>
        <v>3167</v>
      </c>
      <c r="H2047" s="142">
        <v>4</v>
      </c>
      <c r="I2047" s="144">
        <f>'DHS2025'!L2043/1000</f>
        <v>3.7930000000000001</v>
      </c>
      <c r="J2047" s="49">
        <f>'Predikcia 15min'!R2044</f>
        <v>123.28</v>
      </c>
      <c r="K2047" s="47">
        <f t="shared" si="31"/>
        <v>455.7183296</v>
      </c>
      <c r="M2047" s="135">
        <f>'Predikcia 15min'!K2044</f>
        <v>5</v>
      </c>
      <c r="N2047" s="10">
        <v>4</v>
      </c>
    </row>
    <row r="2048" spans="3:14" ht="15.75" thickBot="1">
      <c r="C2048" s="93">
        <f>'Predikcia 15min'!A2045</f>
        <v>45769</v>
      </c>
      <c r="D2048" s="138">
        <f>'Predikcia 15min'!B2045</f>
        <v>21.270833333333567</v>
      </c>
      <c r="E2048" s="68">
        <f>'Predikcia 15min'!G2045</f>
        <v>13512.75</v>
      </c>
      <c r="F2048" s="69">
        <f>'Predikcia 15min'!O2045</f>
        <v>10132</v>
      </c>
      <c r="G2048" s="70">
        <f>'Predikcia 15min'!P2045</f>
        <v>2783</v>
      </c>
      <c r="H2048" s="142">
        <v>4</v>
      </c>
      <c r="I2048" s="144">
        <f>'DHS2025'!L2044/1000</f>
        <v>4.056</v>
      </c>
      <c r="J2048" s="49">
        <f>'Predikcia 15min'!R2045</f>
        <v>123.28</v>
      </c>
      <c r="K2048" s="47">
        <f t="shared" si="31"/>
        <v>487.3170432</v>
      </c>
      <c r="M2048" s="135">
        <f>'Predikcia 15min'!K2045</f>
        <v>5</v>
      </c>
      <c r="N2048" s="10">
        <v>4</v>
      </c>
    </row>
    <row r="2049" spans="3:14" ht="15.75" thickBot="1">
      <c r="C2049" s="93">
        <f>'Predikcia 15min'!A2046</f>
        <v>45769</v>
      </c>
      <c r="D2049" s="138">
        <f>'Predikcia 15min'!B2046</f>
        <v>21.281250000000234</v>
      </c>
      <c r="E2049" s="68">
        <f>'Predikcia 15min'!G2046</f>
        <v>13334</v>
      </c>
      <c r="F2049" s="69">
        <f>'Predikcia 15min'!O2046</f>
        <v>9252</v>
      </c>
      <c r="G2049" s="70">
        <f>'Predikcia 15min'!P2046</f>
        <v>4647</v>
      </c>
      <c r="H2049" s="142">
        <v>4</v>
      </c>
      <c r="I2049" s="144">
        <f>'DHS2025'!L2045/1000</f>
        <v>4.0739999999999998</v>
      </c>
      <c r="J2049" s="49">
        <f>'Predikcia 15min'!R2046</f>
        <v>123.28</v>
      </c>
      <c r="K2049" s="47">
        <f t="shared" si="31"/>
        <v>489.47969279999995</v>
      </c>
      <c r="M2049" s="135">
        <f>'Predikcia 15min'!K2046</f>
        <v>5</v>
      </c>
      <c r="N2049" s="10">
        <v>4</v>
      </c>
    </row>
    <row r="2050" spans="3:14" ht="15.75" thickBot="1">
      <c r="C2050" s="93">
        <f>'Predikcia 15min'!A2047</f>
        <v>45769</v>
      </c>
      <c r="D2050" s="138">
        <f>'Predikcia 15min'!B2047</f>
        <v>21.291666666666902</v>
      </c>
      <c r="E2050" s="68">
        <f>'Predikcia 15min'!G2047</f>
        <v>13314.5</v>
      </c>
      <c r="F2050" s="69">
        <f>'Predikcia 15min'!O2047</f>
        <v>8967</v>
      </c>
      <c r="G2050" s="70">
        <f>'Predikcia 15min'!P2047</f>
        <v>3764</v>
      </c>
      <c r="H2050" s="142">
        <v>4</v>
      </c>
      <c r="I2050" s="144">
        <f>'DHS2025'!L2046/1000</f>
        <v>4.0670000000000002</v>
      </c>
      <c r="J2050" s="49">
        <f>'Predikcia 15min'!R2047</f>
        <v>151.66</v>
      </c>
      <c r="K2050" s="47">
        <f t="shared" si="31"/>
        <v>602.90590779999991</v>
      </c>
      <c r="M2050" s="135">
        <f>'Predikcia 15min'!K2047</f>
        <v>5</v>
      </c>
      <c r="N2050" s="10">
        <v>4</v>
      </c>
    </row>
    <row r="2051" spans="3:14" ht="15.75" thickBot="1">
      <c r="C2051" s="93">
        <f>'Predikcia 15min'!A2048</f>
        <v>45769</v>
      </c>
      <c r="D2051" s="138">
        <f>'Predikcia 15min'!B2048</f>
        <v>21.30208333333357</v>
      </c>
      <c r="E2051" s="68">
        <f>'Predikcia 15min'!G2048</f>
        <v>12827.25</v>
      </c>
      <c r="F2051" s="69">
        <f>'Predikcia 15min'!O2048</f>
        <v>7681</v>
      </c>
      <c r="G2051" s="70">
        <f>'Predikcia 15min'!P2048</f>
        <v>4850</v>
      </c>
      <c r="H2051" s="142">
        <v>4</v>
      </c>
      <c r="I2051" s="144">
        <f>'DHS2025'!L2047/1000</f>
        <v>4.0629999999999997</v>
      </c>
      <c r="J2051" s="49">
        <f>'Predikcia 15min'!R2048</f>
        <v>151.66</v>
      </c>
      <c r="K2051" s="47">
        <f t="shared" si="31"/>
        <v>602.31293419999986</v>
      </c>
      <c r="M2051" s="135">
        <f>'Predikcia 15min'!K2048</f>
        <v>5</v>
      </c>
      <c r="N2051" s="10">
        <v>4</v>
      </c>
    </row>
    <row r="2052" spans="3:14" ht="15.75" thickBot="1">
      <c r="C2052" s="93">
        <f>'Predikcia 15min'!A2049</f>
        <v>45769</v>
      </c>
      <c r="D2052" s="138">
        <f>'Predikcia 15min'!B2049</f>
        <v>21.312500000000238</v>
      </c>
      <c r="E2052" s="68">
        <f>'Predikcia 15min'!G2049</f>
        <v>12452.5</v>
      </c>
      <c r="F2052" s="69">
        <f>'Predikcia 15min'!O2049</f>
        <v>5979</v>
      </c>
      <c r="G2052" s="70">
        <f>'Predikcia 15min'!P2049</f>
        <v>7699</v>
      </c>
      <c r="H2052" s="142">
        <v>4</v>
      </c>
      <c r="I2052" s="144">
        <f>'DHS2025'!L2048/1000</f>
        <v>4.0709999999999997</v>
      </c>
      <c r="J2052" s="49">
        <f>'Predikcia 15min'!R2049</f>
        <v>151.66</v>
      </c>
      <c r="K2052" s="47">
        <f t="shared" si="31"/>
        <v>603.49888139999985</v>
      </c>
      <c r="M2052" s="135">
        <f>'Predikcia 15min'!K2049</f>
        <v>5</v>
      </c>
      <c r="N2052" s="10">
        <v>4</v>
      </c>
    </row>
    <row r="2053" spans="3:14" ht="15.75" thickBot="1">
      <c r="C2053" s="93">
        <f>'Predikcia 15min'!A2050</f>
        <v>45769</v>
      </c>
      <c r="D2053" s="138">
        <f>'Predikcia 15min'!B2050</f>
        <v>21.322916666666906</v>
      </c>
      <c r="E2053" s="68">
        <f>'Predikcia 15min'!G2050</f>
        <v>12272.25</v>
      </c>
      <c r="F2053" s="69">
        <f>'Predikcia 15min'!O2050</f>
        <v>5712</v>
      </c>
      <c r="G2053" s="70">
        <f>'Predikcia 15min'!P2050</f>
        <v>6788</v>
      </c>
      <c r="H2053" s="142">
        <v>4</v>
      </c>
      <c r="I2053" s="144">
        <f>'DHS2025'!L2049/1000</f>
        <v>4.0579999999999998</v>
      </c>
      <c r="J2053" s="49">
        <f>'Predikcia 15min'!R2050</f>
        <v>151.66</v>
      </c>
      <c r="K2053" s="47">
        <f t="shared" si="31"/>
        <v>601.57171719999985</v>
      </c>
      <c r="M2053" s="135">
        <f>'Predikcia 15min'!K2050</f>
        <v>5</v>
      </c>
      <c r="N2053" s="10">
        <v>4</v>
      </c>
    </row>
    <row r="2054" spans="3:14" ht="15.75" thickBot="1">
      <c r="C2054" s="93">
        <f>'Predikcia 15min'!A2051</f>
        <v>45769</v>
      </c>
      <c r="D2054" s="138">
        <f>'Predikcia 15min'!B2051</f>
        <v>21.333333333333574</v>
      </c>
      <c r="E2054" s="68">
        <f>'Predikcia 15min'!G2051</f>
        <v>11346.25</v>
      </c>
      <c r="F2054" s="69">
        <f>'Predikcia 15min'!O2051</f>
        <v>6498</v>
      </c>
      <c r="G2054" s="70">
        <f>'Predikcia 15min'!P2051</f>
        <v>6633</v>
      </c>
      <c r="H2054" s="142">
        <v>4</v>
      </c>
      <c r="I2054" s="144">
        <f>'DHS2025'!L2050/1000</f>
        <v>4.0549999999999997</v>
      </c>
      <c r="J2054" s="49">
        <f>'Predikcia 15min'!R2051</f>
        <v>140.71</v>
      </c>
      <c r="K2054" s="47">
        <f t="shared" si="31"/>
        <v>557.16875949999996</v>
      </c>
      <c r="M2054" s="135">
        <f>'Predikcia 15min'!K2051</f>
        <v>4</v>
      </c>
      <c r="N2054" s="10">
        <v>4</v>
      </c>
    </row>
    <row r="2055" spans="3:14" ht="15.75" thickBot="1">
      <c r="C2055" s="93">
        <f>'Predikcia 15min'!A2052</f>
        <v>45769</v>
      </c>
      <c r="D2055" s="138">
        <f>'Predikcia 15min'!B2052</f>
        <v>21.343750000000242</v>
      </c>
      <c r="E2055" s="68">
        <f>'Predikcia 15min'!G2052</f>
        <v>11010</v>
      </c>
      <c r="F2055" s="69">
        <f>'Predikcia 15min'!O2052</f>
        <v>6392</v>
      </c>
      <c r="G2055" s="70">
        <f>'Predikcia 15min'!P2052</f>
        <v>6278</v>
      </c>
      <c r="H2055" s="142">
        <v>4</v>
      </c>
      <c r="I2055" s="144">
        <f>'DHS2025'!L2051/1000</f>
        <v>4.0540000000000003</v>
      </c>
      <c r="J2055" s="49">
        <f>'Predikcia 15min'!R2052</f>
        <v>140.71</v>
      </c>
      <c r="K2055" s="47">
        <f t="shared" ref="K2055:K2118" si="32">(J2055*0.99-1.9)*I2055</f>
        <v>557.03135659999998</v>
      </c>
      <c r="M2055" s="135">
        <f>'Predikcia 15min'!K2052</f>
        <v>4</v>
      </c>
      <c r="N2055" s="10">
        <v>4</v>
      </c>
    </row>
    <row r="2056" spans="3:14" ht="15.75" thickBot="1">
      <c r="C2056" s="93">
        <f>'Predikcia 15min'!A2053</f>
        <v>45769</v>
      </c>
      <c r="D2056" s="138">
        <f>'Predikcia 15min'!B2053</f>
        <v>21.354166666666909</v>
      </c>
      <c r="E2056" s="68">
        <f>'Predikcia 15min'!G2053</f>
        <v>10806.75</v>
      </c>
      <c r="F2056" s="69">
        <f>'Predikcia 15min'!O2053</f>
        <v>6093</v>
      </c>
      <c r="G2056" s="70">
        <f>'Predikcia 15min'!P2053</f>
        <v>6383</v>
      </c>
      <c r="H2056" s="142">
        <v>4</v>
      </c>
      <c r="I2056" s="144">
        <f>'DHS2025'!L2052/1000</f>
        <v>4.0460000000000003</v>
      </c>
      <c r="J2056" s="49">
        <f>'Predikcia 15min'!R2053</f>
        <v>140.71</v>
      </c>
      <c r="K2056" s="47">
        <f t="shared" si="32"/>
        <v>555.9321334</v>
      </c>
      <c r="M2056" s="135">
        <f>'Predikcia 15min'!K2053</f>
        <v>4</v>
      </c>
      <c r="N2056" s="10">
        <v>4</v>
      </c>
    </row>
    <row r="2057" spans="3:14" ht="15.75" thickBot="1">
      <c r="C2057" s="93">
        <f>'Predikcia 15min'!A2054</f>
        <v>45769</v>
      </c>
      <c r="D2057" s="138">
        <f>'Predikcia 15min'!B2054</f>
        <v>21.364583333333577</v>
      </c>
      <c r="E2057" s="68">
        <f>'Predikcia 15min'!G2054</f>
        <v>10626.75</v>
      </c>
      <c r="F2057" s="69">
        <f>'Predikcia 15min'!O2054</f>
        <v>6018</v>
      </c>
      <c r="G2057" s="70">
        <f>'Predikcia 15min'!P2054</f>
        <v>7101</v>
      </c>
      <c r="H2057" s="142">
        <v>4</v>
      </c>
      <c r="I2057" s="144">
        <f>'DHS2025'!L2053/1000</f>
        <v>4.0670000000000002</v>
      </c>
      <c r="J2057" s="49">
        <f>'Predikcia 15min'!R2054</f>
        <v>140.71</v>
      </c>
      <c r="K2057" s="47">
        <f t="shared" si="32"/>
        <v>558.8175943</v>
      </c>
      <c r="M2057" s="135">
        <f>'Predikcia 15min'!K2054</f>
        <v>4</v>
      </c>
      <c r="N2057" s="10">
        <v>4</v>
      </c>
    </row>
    <row r="2058" spans="3:14" ht="15.75" thickBot="1">
      <c r="C2058" s="93">
        <f>'Predikcia 15min'!A2055</f>
        <v>45769</v>
      </c>
      <c r="D2058" s="138">
        <f>'Predikcia 15min'!B2055</f>
        <v>21.375000000000245</v>
      </c>
      <c r="E2058" s="68">
        <f>'Predikcia 15min'!G2055</f>
        <v>10363</v>
      </c>
      <c r="F2058" s="69">
        <f>'Predikcia 15min'!O2055</f>
        <v>4840</v>
      </c>
      <c r="G2058" s="70">
        <f>'Predikcia 15min'!P2055</f>
        <v>6551</v>
      </c>
      <c r="H2058" s="142">
        <v>3</v>
      </c>
      <c r="I2058" s="144">
        <f>'DHS2025'!L2054/1000</f>
        <v>3.528</v>
      </c>
      <c r="J2058" s="49">
        <f>'Predikcia 15min'!R2055</f>
        <v>104.45</v>
      </c>
      <c r="K2058" s="47">
        <f t="shared" si="32"/>
        <v>358.11140399999999</v>
      </c>
      <c r="M2058" s="135">
        <f>'Predikcia 15min'!K2055</f>
        <v>4</v>
      </c>
      <c r="N2058" s="10">
        <v>3</v>
      </c>
    </row>
    <row r="2059" spans="3:14" ht="15.75" thickBot="1">
      <c r="C2059" s="93">
        <f>'Predikcia 15min'!A2056</f>
        <v>45769</v>
      </c>
      <c r="D2059" s="138">
        <f>'Predikcia 15min'!B2056</f>
        <v>21.385416666666913</v>
      </c>
      <c r="E2059" s="68">
        <f>'Predikcia 15min'!G2056</f>
        <v>10086.5</v>
      </c>
      <c r="F2059" s="69">
        <f>'Predikcia 15min'!O2056</f>
        <v>4647</v>
      </c>
      <c r="G2059" s="70">
        <f>'Predikcia 15min'!P2056</f>
        <v>5031</v>
      </c>
      <c r="H2059" s="142">
        <v>1.5</v>
      </c>
      <c r="I2059" s="144">
        <f>'DHS2025'!L2055/1000</f>
        <v>2.085</v>
      </c>
      <c r="J2059" s="49">
        <f>'Predikcia 15min'!R2056</f>
        <v>104.45</v>
      </c>
      <c r="K2059" s="47">
        <f t="shared" si="32"/>
        <v>211.63896749999998</v>
      </c>
      <c r="M2059" s="135">
        <f>'Predikcia 15min'!K2056</f>
        <v>4</v>
      </c>
      <c r="N2059" s="10">
        <v>1.5</v>
      </c>
    </row>
    <row r="2060" spans="3:14" ht="15.75" thickBot="1">
      <c r="C2060" s="93">
        <f>'Predikcia 15min'!A2057</f>
        <v>45769</v>
      </c>
      <c r="D2060" s="138">
        <f>'Predikcia 15min'!B2057</f>
        <v>21.395833333333581</v>
      </c>
      <c r="E2060" s="68">
        <f>'Predikcia 15min'!G2057</f>
        <v>9827.25</v>
      </c>
      <c r="F2060" s="69">
        <f>'Predikcia 15min'!O2057</f>
        <v>4039</v>
      </c>
      <c r="G2060" s="70">
        <f>'Predikcia 15min'!P2057</f>
        <v>3030</v>
      </c>
      <c r="H2060" s="142">
        <v>1.5</v>
      </c>
      <c r="I2060" s="144">
        <f>'DHS2025'!L2056/1000</f>
        <v>1.5529999999999999</v>
      </c>
      <c r="J2060" s="49">
        <f>'Predikcia 15min'!R2057</f>
        <v>104.45</v>
      </c>
      <c r="K2060" s="47">
        <f t="shared" si="32"/>
        <v>157.63804149999999</v>
      </c>
      <c r="M2060" s="135">
        <f>'Predikcia 15min'!K2057</f>
        <v>4</v>
      </c>
      <c r="N2060" s="10">
        <v>1.5</v>
      </c>
    </row>
    <row r="2061" spans="3:14" ht="15.75" thickBot="1">
      <c r="C2061" s="93">
        <f>'Predikcia 15min'!A2058</f>
        <v>45769</v>
      </c>
      <c r="D2061" s="138">
        <f>'Predikcia 15min'!B2058</f>
        <v>21.406250000000249</v>
      </c>
      <c r="E2061" s="68">
        <f>'Predikcia 15min'!G2058</f>
        <v>10155.5</v>
      </c>
      <c r="F2061" s="69">
        <f>'Predikcia 15min'!O2058</f>
        <v>3674</v>
      </c>
      <c r="G2061" s="70">
        <f>'Predikcia 15min'!P2058</f>
        <v>3197</v>
      </c>
      <c r="H2061" s="142">
        <v>1.5</v>
      </c>
      <c r="I2061" s="144">
        <f>'DHS2025'!L2057/1000</f>
        <v>1.5620000000000001</v>
      </c>
      <c r="J2061" s="49">
        <f>'Predikcia 15min'!R2058</f>
        <v>104.45</v>
      </c>
      <c r="K2061" s="47">
        <f t="shared" si="32"/>
        <v>158.551591</v>
      </c>
      <c r="M2061" s="135">
        <f>'Predikcia 15min'!K2058</f>
        <v>4</v>
      </c>
      <c r="N2061" s="10">
        <v>1.5</v>
      </c>
    </row>
    <row r="2062" spans="3:14" ht="15.75" thickBot="1">
      <c r="C2062" s="93">
        <f>'Predikcia 15min'!A2059</f>
        <v>45769</v>
      </c>
      <c r="D2062" s="138">
        <f>'Predikcia 15min'!B2059</f>
        <v>21.416666666666917</v>
      </c>
      <c r="E2062" s="68">
        <f>'Predikcia 15min'!G2059</f>
        <v>9509.75</v>
      </c>
      <c r="F2062" s="69">
        <f>'Predikcia 15min'!O2059</f>
        <v>3645</v>
      </c>
      <c r="G2062" s="70">
        <f>'Predikcia 15min'!P2059</f>
        <v>3072</v>
      </c>
      <c r="H2062" s="142">
        <v>1.5</v>
      </c>
      <c r="I2062" s="144">
        <f>'DHS2025'!L2058/1000</f>
        <v>1.556</v>
      </c>
      <c r="J2062" s="49">
        <f>'Predikcia 15min'!R2059</f>
        <v>89.66</v>
      </c>
      <c r="K2062" s="47">
        <f t="shared" si="32"/>
        <v>135.15945039999997</v>
      </c>
      <c r="M2062" s="135">
        <f>'Predikcia 15min'!K2059</f>
        <v>4</v>
      </c>
      <c r="N2062" s="10">
        <v>1.5</v>
      </c>
    </row>
    <row r="2063" spans="3:14" ht="15.75" thickBot="1">
      <c r="C2063" s="93">
        <f>'Predikcia 15min'!A2060</f>
        <v>45769</v>
      </c>
      <c r="D2063" s="138">
        <f>'Predikcia 15min'!B2060</f>
        <v>21.427083333333584</v>
      </c>
      <c r="E2063" s="68">
        <f>'Predikcia 15min'!G2060</f>
        <v>9739.75</v>
      </c>
      <c r="F2063" s="69">
        <f>'Predikcia 15min'!O2060</f>
        <v>3492</v>
      </c>
      <c r="G2063" s="70">
        <f>'Predikcia 15min'!P2060</f>
        <v>3560</v>
      </c>
      <c r="H2063" s="142">
        <v>1.5</v>
      </c>
      <c r="I2063" s="144">
        <f>'DHS2025'!L2059/1000</f>
        <v>1.5620000000000001</v>
      </c>
      <c r="J2063" s="49">
        <f>'Predikcia 15min'!R2060</f>
        <v>89.66</v>
      </c>
      <c r="K2063" s="47">
        <f t="shared" si="32"/>
        <v>135.68063079999999</v>
      </c>
      <c r="M2063" s="135">
        <f>'Predikcia 15min'!K2060</f>
        <v>4</v>
      </c>
      <c r="N2063" s="10">
        <v>1.5</v>
      </c>
    </row>
    <row r="2064" spans="3:14" ht="15.75" thickBot="1">
      <c r="C2064" s="93">
        <f>'Predikcia 15min'!A2061</f>
        <v>45769</v>
      </c>
      <c r="D2064" s="138">
        <f>'Predikcia 15min'!B2061</f>
        <v>21.437500000000252</v>
      </c>
      <c r="E2064" s="68">
        <f>'Predikcia 15min'!G2061</f>
        <v>9615.75</v>
      </c>
      <c r="F2064" s="69">
        <f>'Predikcia 15min'!O2061</f>
        <v>3181</v>
      </c>
      <c r="G2064" s="70">
        <f>'Predikcia 15min'!P2061</f>
        <v>3956</v>
      </c>
      <c r="H2064" s="142">
        <v>1.5</v>
      </c>
      <c r="I2064" s="144">
        <f>'DHS2025'!L2060/1000</f>
        <v>1.5740000000000001</v>
      </c>
      <c r="J2064" s="49">
        <f>'Predikcia 15min'!R2061</f>
        <v>89.66</v>
      </c>
      <c r="K2064" s="47">
        <f t="shared" si="32"/>
        <v>136.72299159999997</v>
      </c>
      <c r="M2064" s="135">
        <f>'Predikcia 15min'!K2061</f>
        <v>4</v>
      </c>
      <c r="N2064" s="10">
        <v>1.5</v>
      </c>
    </row>
    <row r="2065" spans="3:14" ht="15.75" thickBot="1">
      <c r="C2065" s="93">
        <f>'Predikcia 15min'!A2062</f>
        <v>45769</v>
      </c>
      <c r="D2065" s="138">
        <f>'Predikcia 15min'!B2062</f>
        <v>21.44791666666692</v>
      </c>
      <c r="E2065" s="68">
        <f>'Predikcia 15min'!G2062</f>
        <v>9264.5</v>
      </c>
      <c r="F2065" s="69">
        <f>'Predikcia 15min'!O2062</f>
        <v>2949</v>
      </c>
      <c r="G2065" s="70">
        <f>'Predikcia 15min'!P2062</f>
        <v>3892</v>
      </c>
      <c r="H2065" s="142">
        <v>1.5</v>
      </c>
      <c r="I2065" s="144">
        <f>'DHS2025'!L2061/1000</f>
        <v>1.5620000000000001</v>
      </c>
      <c r="J2065" s="49">
        <f>'Predikcia 15min'!R2062</f>
        <v>89.66</v>
      </c>
      <c r="K2065" s="47">
        <f t="shared" si="32"/>
        <v>135.68063079999999</v>
      </c>
      <c r="M2065" s="135">
        <f>'Predikcia 15min'!K2062</f>
        <v>4</v>
      </c>
      <c r="N2065" s="10">
        <v>1.5</v>
      </c>
    </row>
    <row r="2066" spans="3:14" ht="15.75" thickBot="1">
      <c r="C2066" s="93">
        <f>'Predikcia 15min'!A2063</f>
        <v>45769</v>
      </c>
      <c r="D2066" s="138">
        <f>'Predikcia 15min'!B2063</f>
        <v>21.458333333333588</v>
      </c>
      <c r="E2066" s="68">
        <f>'Predikcia 15min'!G2063</f>
        <v>9392</v>
      </c>
      <c r="F2066" s="69">
        <f>'Predikcia 15min'!O2063</f>
        <v>4352</v>
      </c>
      <c r="G2066" s="70">
        <f>'Predikcia 15min'!P2063</f>
        <v>2299</v>
      </c>
      <c r="H2066" s="142">
        <v>1.5</v>
      </c>
      <c r="I2066" s="144">
        <f>'DHS2025'!L2062/1000</f>
        <v>1.5549999999999999</v>
      </c>
      <c r="J2066" s="49">
        <f>'Predikcia 15min'!R2063</f>
        <v>79.37</v>
      </c>
      <c r="K2066" s="47">
        <f t="shared" si="32"/>
        <v>119.2316465</v>
      </c>
      <c r="M2066" s="135">
        <f>'Predikcia 15min'!K2063</f>
        <v>4</v>
      </c>
      <c r="N2066" s="10">
        <v>1.5</v>
      </c>
    </row>
    <row r="2067" spans="3:14" ht="15.75" thickBot="1">
      <c r="C2067" s="93">
        <f>'Predikcia 15min'!A2064</f>
        <v>45769</v>
      </c>
      <c r="D2067" s="138">
        <f>'Predikcia 15min'!B2064</f>
        <v>21.468750000000256</v>
      </c>
      <c r="E2067" s="68">
        <f>'Predikcia 15min'!G2064</f>
        <v>8745</v>
      </c>
      <c r="F2067" s="69">
        <f>'Predikcia 15min'!O2064</f>
        <v>4217</v>
      </c>
      <c r="G2067" s="70">
        <f>'Predikcia 15min'!P2064</f>
        <v>2726</v>
      </c>
      <c r="H2067" s="142">
        <v>1.5</v>
      </c>
      <c r="I2067" s="144">
        <f>'DHS2025'!L2063/1000</f>
        <v>1.569</v>
      </c>
      <c r="J2067" s="49">
        <f>'Predikcia 15min'!R2064</f>
        <v>79.37</v>
      </c>
      <c r="K2067" s="47">
        <f t="shared" si="32"/>
        <v>120.30511469999999</v>
      </c>
      <c r="M2067" s="135">
        <f>'Predikcia 15min'!K2064</f>
        <v>3</v>
      </c>
      <c r="N2067" s="10">
        <v>1.5</v>
      </c>
    </row>
    <row r="2068" spans="3:14" ht="15.75" thickBot="1">
      <c r="C2068" s="93">
        <f>'Predikcia 15min'!A2065</f>
        <v>45769</v>
      </c>
      <c r="D2068" s="138">
        <f>'Predikcia 15min'!B2065</f>
        <v>21.479166666666924</v>
      </c>
      <c r="E2068" s="68">
        <f>'Predikcia 15min'!G2065</f>
        <v>8211.75</v>
      </c>
      <c r="F2068" s="69">
        <f>'Predikcia 15min'!O2065</f>
        <v>3891</v>
      </c>
      <c r="G2068" s="70">
        <f>'Predikcia 15min'!P2065</f>
        <v>3479</v>
      </c>
      <c r="H2068" s="142">
        <v>1.5</v>
      </c>
      <c r="I2068" s="144">
        <f>'DHS2025'!L2064/1000</f>
        <v>1.5669999999999999</v>
      </c>
      <c r="J2068" s="49">
        <f>'Predikcia 15min'!R2065</f>
        <v>79.37</v>
      </c>
      <c r="K2068" s="47">
        <f t="shared" si="32"/>
        <v>120.1517621</v>
      </c>
      <c r="M2068" s="135">
        <f>'Predikcia 15min'!K2065</f>
        <v>3</v>
      </c>
      <c r="N2068" s="10">
        <v>1.5</v>
      </c>
    </row>
    <row r="2069" spans="3:14" ht="15.75" thickBot="1">
      <c r="C2069" s="93">
        <f>'Predikcia 15min'!A2066</f>
        <v>45769</v>
      </c>
      <c r="D2069" s="138">
        <f>'Predikcia 15min'!B2066</f>
        <v>21.489583333333591</v>
      </c>
      <c r="E2069" s="68">
        <f>'Predikcia 15min'!G2066</f>
        <v>8311.75</v>
      </c>
      <c r="F2069" s="69">
        <f>'Predikcia 15min'!O2066</f>
        <v>3890</v>
      </c>
      <c r="G2069" s="70">
        <f>'Predikcia 15min'!P2066</f>
        <v>2430</v>
      </c>
      <c r="H2069" s="142">
        <v>1.5</v>
      </c>
      <c r="I2069" s="144">
        <f>'DHS2025'!L2065/1000</f>
        <v>1.5389999999999999</v>
      </c>
      <c r="J2069" s="49">
        <f>'Predikcia 15min'!R2066</f>
        <v>79.37</v>
      </c>
      <c r="K2069" s="47">
        <f t="shared" si="32"/>
        <v>118.00482569999998</v>
      </c>
      <c r="M2069" s="135">
        <f>'Predikcia 15min'!K2066</f>
        <v>3</v>
      </c>
      <c r="N2069" s="10">
        <v>1.5</v>
      </c>
    </row>
    <row r="2070" spans="3:14" ht="15.75" thickBot="1">
      <c r="C2070" s="93">
        <f>'Predikcia 15min'!A2067</f>
        <v>45769</v>
      </c>
      <c r="D2070" s="138">
        <f>'Predikcia 15min'!B2067</f>
        <v>21.500000000000259</v>
      </c>
      <c r="E2070" s="68">
        <f>'Predikcia 15min'!G2067</f>
        <v>8087</v>
      </c>
      <c r="F2070" s="69">
        <f>'Predikcia 15min'!O2067</f>
        <v>3187</v>
      </c>
      <c r="G2070" s="70">
        <f>'Predikcia 15min'!P2067</f>
        <v>4441</v>
      </c>
      <c r="H2070" s="142">
        <v>1.5</v>
      </c>
      <c r="I2070" s="144">
        <f>'DHS2025'!L2066/1000</f>
        <v>1.5760000000000001</v>
      </c>
      <c r="J2070" s="49">
        <f>'Predikcia 15min'!R2067</f>
        <v>75.900000000000006</v>
      </c>
      <c r="K2070" s="47">
        <f t="shared" si="32"/>
        <v>115.42781600000001</v>
      </c>
      <c r="M2070" s="135">
        <f>'Predikcia 15min'!K2067</f>
        <v>3</v>
      </c>
      <c r="N2070" s="10">
        <v>1.5</v>
      </c>
    </row>
    <row r="2071" spans="3:14" ht="15.75" thickBot="1">
      <c r="C2071" s="93">
        <f>'Predikcia 15min'!A2068</f>
        <v>45769</v>
      </c>
      <c r="D2071" s="138">
        <f>'Predikcia 15min'!B2068</f>
        <v>21.510416666666927</v>
      </c>
      <c r="E2071" s="68">
        <f>'Predikcia 15min'!G2068</f>
        <v>8091.5</v>
      </c>
      <c r="F2071" s="69">
        <f>'Predikcia 15min'!O2068</f>
        <v>3824</v>
      </c>
      <c r="G2071" s="70">
        <f>'Predikcia 15min'!P2068</f>
        <v>3626</v>
      </c>
      <c r="H2071" s="142">
        <v>1.5</v>
      </c>
      <c r="I2071" s="144">
        <f>'DHS2025'!L2067/1000</f>
        <v>1.5780000000000001</v>
      </c>
      <c r="J2071" s="49">
        <f>'Predikcia 15min'!R2068</f>
        <v>75.900000000000006</v>
      </c>
      <c r="K2071" s="47">
        <f t="shared" si="32"/>
        <v>115.574298</v>
      </c>
      <c r="M2071" s="135">
        <f>'Predikcia 15min'!K2068</f>
        <v>3</v>
      </c>
      <c r="N2071" s="10">
        <v>1.5</v>
      </c>
    </row>
    <row r="2072" spans="3:14" ht="15.75" thickBot="1">
      <c r="C2072" s="93">
        <f>'Predikcia 15min'!A2069</f>
        <v>45769</v>
      </c>
      <c r="D2072" s="138">
        <f>'Predikcia 15min'!B2069</f>
        <v>21.520833333333595</v>
      </c>
      <c r="E2072" s="68">
        <f>'Predikcia 15min'!G2069</f>
        <v>8527.5</v>
      </c>
      <c r="F2072" s="69">
        <f>'Predikcia 15min'!O2069</f>
        <v>4490</v>
      </c>
      <c r="G2072" s="70">
        <f>'Predikcia 15min'!P2069</f>
        <v>2317</v>
      </c>
      <c r="H2072" s="142">
        <v>1.5</v>
      </c>
      <c r="I2072" s="144">
        <f>'DHS2025'!L2068/1000</f>
        <v>1.5620000000000001</v>
      </c>
      <c r="J2072" s="49">
        <f>'Predikcia 15min'!R2069</f>
        <v>75.900000000000006</v>
      </c>
      <c r="K2072" s="47">
        <f t="shared" si="32"/>
        <v>114.40244200000001</v>
      </c>
      <c r="M2072" s="135">
        <f>'Predikcia 15min'!K2069</f>
        <v>3</v>
      </c>
      <c r="N2072" s="10">
        <v>1.5</v>
      </c>
    </row>
    <row r="2073" spans="3:14" ht="15.75" thickBot="1">
      <c r="C2073" s="93">
        <f>'Predikcia 15min'!A2070</f>
        <v>45769</v>
      </c>
      <c r="D2073" s="138">
        <f>'Predikcia 15min'!B2070</f>
        <v>21.531250000000263</v>
      </c>
      <c r="E2073" s="68">
        <f>'Predikcia 15min'!G2070</f>
        <v>8154</v>
      </c>
      <c r="F2073" s="69">
        <f>'Predikcia 15min'!O2070</f>
        <v>4513</v>
      </c>
      <c r="G2073" s="70">
        <f>'Predikcia 15min'!P2070</f>
        <v>2541</v>
      </c>
      <c r="H2073" s="142">
        <v>1.5</v>
      </c>
      <c r="I2073" s="144">
        <f>'DHS2025'!L2069/1000</f>
        <v>1.5660000000000001</v>
      </c>
      <c r="J2073" s="49">
        <f>'Predikcia 15min'!R2070</f>
        <v>75.900000000000006</v>
      </c>
      <c r="K2073" s="47">
        <f t="shared" si="32"/>
        <v>114.69540600000001</v>
      </c>
      <c r="M2073" s="135">
        <f>'Predikcia 15min'!K2070</f>
        <v>3</v>
      </c>
      <c r="N2073" s="10">
        <v>1.5</v>
      </c>
    </row>
    <row r="2074" spans="3:14" ht="15.75" thickBot="1">
      <c r="C2074" s="93">
        <f>'Predikcia 15min'!A2071</f>
        <v>45769</v>
      </c>
      <c r="D2074" s="138">
        <f>'Predikcia 15min'!B2071</f>
        <v>21.541666666666931</v>
      </c>
      <c r="E2074" s="68">
        <f>'Predikcia 15min'!G2071</f>
        <v>7984.25</v>
      </c>
      <c r="F2074" s="69">
        <f>'Predikcia 15min'!O2071</f>
        <v>3547</v>
      </c>
      <c r="G2074" s="70">
        <f>'Predikcia 15min'!P2071</f>
        <v>3100</v>
      </c>
      <c r="H2074" s="142">
        <v>1.5</v>
      </c>
      <c r="I2074" s="144">
        <f>'DHS2025'!L2070/1000</f>
        <v>1.5580000000000001</v>
      </c>
      <c r="J2074" s="49">
        <f>'Predikcia 15min'!R2071</f>
        <v>66.760000000000005</v>
      </c>
      <c r="K2074" s="47">
        <f t="shared" si="32"/>
        <v>100.01175919999999</v>
      </c>
      <c r="M2074" s="135">
        <f>'Predikcia 15min'!K2071</f>
        <v>3</v>
      </c>
      <c r="N2074" s="10">
        <v>1.5</v>
      </c>
    </row>
    <row r="2075" spans="3:14" ht="15.75" thickBot="1">
      <c r="C2075" s="93">
        <f>'Predikcia 15min'!A2072</f>
        <v>45769</v>
      </c>
      <c r="D2075" s="138">
        <f>'Predikcia 15min'!B2072</f>
        <v>21.552083333333599</v>
      </c>
      <c r="E2075" s="68">
        <f>'Predikcia 15min'!G2072</f>
        <v>8023.5</v>
      </c>
      <c r="F2075" s="69">
        <f>'Predikcia 15min'!O2072</f>
        <v>4011</v>
      </c>
      <c r="G2075" s="70">
        <f>'Predikcia 15min'!P2072</f>
        <v>2937</v>
      </c>
      <c r="H2075" s="142">
        <v>1.5</v>
      </c>
      <c r="I2075" s="144">
        <f>'DHS2025'!L2071/1000</f>
        <v>1.5609999999999999</v>
      </c>
      <c r="J2075" s="49">
        <f>'Predikcia 15min'!R2072</f>
        <v>66.760000000000005</v>
      </c>
      <c r="K2075" s="47">
        <f t="shared" si="32"/>
        <v>100.20433639999999</v>
      </c>
      <c r="M2075" s="135">
        <f>'Predikcia 15min'!K2072</f>
        <v>3</v>
      </c>
      <c r="N2075" s="10">
        <v>1.5</v>
      </c>
    </row>
    <row r="2076" spans="3:14" ht="15.75" thickBot="1">
      <c r="C2076" s="93">
        <f>'Predikcia 15min'!A2073</f>
        <v>45769</v>
      </c>
      <c r="D2076" s="138">
        <f>'Predikcia 15min'!B2073</f>
        <v>21.562500000000266</v>
      </c>
      <c r="E2076" s="68">
        <f>'Predikcia 15min'!G2073</f>
        <v>7801.5</v>
      </c>
      <c r="F2076" s="69">
        <f>'Predikcia 15min'!O2073</f>
        <v>4413</v>
      </c>
      <c r="G2076" s="70">
        <f>'Predikcia 15min'!P2073</f>
        <v>2539</v>
      </c>
      <c r="H2076" s="142">
        <v>1.5</v>
      </c>
      <c r="I2076" s="144">
        <f>'DHS2025'!L2072/1000</f>
        <v>1.554</v>
      </c>
      <c r="J2076" s="49">
        <f>'Predikcia 15min'!R2073</f>
        <v>66.760000000000005</v>
      </c>
      <c r="K2076" s="47">
        <f t="shared" si="32"/>
        <v>99.754989599999988</v>
      </c>
      <c r="M2076" s="135">
        <f>'Predikcia 15min'!K2073</f>
        <v>3</v>
      </c>
      <c r="N2076" s="10">
        <v>1.5</v>
      </c>
    </row>
    <row r="2077" spans="3:14" ht="15.75" thickBot="1">
      <c r="C2077" s="93">
        <f>'Predikcia 15min'!A2074</f>
        <v>45769</v>
      </c>
      <c r="D2077" s="138">
        <f>'Predikcia 15min'!B2074</f>
        <v>21.572916666666934</v>
      </c>
      <c r="E2077" s="68">
        <f>'Predikcia 15min'!G2074</f>
        <v>7866.5</v>
      </c>
      <c r="F2077" s="69">
        <f>'Predikcia 15min'!O2074</f>
        <v>4084</v>
      </c>
      <c r="G2077" s="70">
        <f>'Predikcia 15min'!P2074</f>
        <v>2997</v>
      </c>
      <c r="H2077" s="142">
        <v>1.5</v>
      </c>
      <c r="I2077" s="144">
        <f>'DHS2025'!L2073/1000</f>
        <v>1.5640000000000001</v>
      </c>
      <c r="J2077" s="49">
        <f>'Predikcia 15min'!R2074</f>
        <v>66.760000000000005</v>
      </c>
      <c r="K2077" s="47">
        <f t="shared" si="32"/>
        <v>100.39691359999999</v>
      </c>
      <c r="M2077" s="135">
        <f>'Predikcia 15min'!K2074</f>
        <v>3</v>
      </c>
      <c r="N2077" s="10">
        <v>1.5</v>
      </c>
    </row>
    <row r="2078" spans="3:14" ht="15.75" thickBot="1">
      <c r="C2078" s="93">
        <f>'Predikcia 15min'!A2075</f>
        <v>45769</v>
      </c>
      <c r="D2078" s="138">
        <f>'Predikcia 15min'!B2075</f>
        <v>21.583333333333602</v>
      </c>
      <c r="E2078" s="68">
        <f>'Predikcia 15min'!G2075</f>
        <v>8373.5</v>
      </c>
      <c r="F2078" s="69">
        <f>'Predikcia 15min'!O2075</f>
        <v>4264</v>
      </c>
      <c r="G2078" s="70">
        <f>'Predikcia 15min'!P2075</f>
        <v>3025</v>
      </c>
      <c r="H2078" s="142">
        <v>1.5</v>
      </c>
      <c r="I2078" s="144">
        <f>'DHS2025'!L2074/1000</f>
        <v>1.5649999999999999</v>
      </c>
      <c r="J2078" s="49">
        <f>'Predikcia 15min'!R2075</f>
        <v>71.72</v>
      </c>
      <c r="K2078" s="47">
        <f t="shared" si="32"/>
        <v>108.14588199999997</v>
      </c>
      <c r="M2078" s="135">
        <f>'Predikcia 15min'!K2075</f>
        <v>3</v>
      </c>
      <c r="N2078" s="10">
        <v>1.5</v>
      </c>
    </row>
    <row r="2079" spans="3:14" ht="15.75" thickBot="1">
      <c r="C2079" s="93">
        <f>'Predikcia 15min'!A2076</f>
        <v>45769</v>
      </c>
      <c r="D2079" s="138">
        <f>'Predikcia 15min'!B2076</f>
        <v>21.59375000000027</v>
      </c>
      <c r="E2079" s="68">
        <f>'Predikcia 15min'!G2076</f>
        <v>8211</v>
      </c>
      <c r="F2079" s="69">
        <f>'Predikcia 15min'!O2076</f>
        <v>3518</v>
      </c>
      <c r="G2079" s="70">
        <f>'Predikcia 15min'!P2076</f>
        <v>2810</v>
      </c>
      <c r="H2079" s="142">
        <v>1.5</v>
      </c>
      <c r="I2079" s="144">
        <f>'DHS2025'!L2075/1000</f>
        <v>1.5469999999999999</v>
      </c>
      <c r="J2079" s="49">
        <f>'Predikcia 15min'!R2076</f>
        <v>71.72</v>
      </c>
      <c r="K2079" s="47">
        <f t="shared" si="32"/>
        <v>106.90203159999997</v>
      </c>
      <c r="M2079" s="135">
        <f>'Predikcia 15min'!K2076</f>
        <v>3</v>
      </c>
      <c r="N2079" s="10">
        <v>1.5</v>
      </c>
    </row>
    <row r="2080" spans="3:14" ht="15.75" thickBot="1">
      <c r="C2080" s="93">
        <f>'Predikcia 15min'!A2077</f>
        <v>45769</v>
      </c>
      <c r="D2080" s="138">
        <f>'Predikcia 15min'!B2077</f>
        <v>21.604166666666938</v>
      </c>
      <c r="E2080" s="68">
        <f>'Predikcia 15min'!G2077</f>
        <v>8335.5</v>
      </c>
      <c r="F2080" s="69">
        <f>'Predikcia 15min'!O2077</f>
        <v>4072</v>
      </c>
      <c r="G2080" s="70">
        <f>'Predikcia 15min'!P2077</f>
        <v>3259</v>
      </c>
      <c r="H2080" s="142">
        <v>1.5</v>
      </c>
      <c r="I2080" s="144">
        <f>'DHS2025'!L2076/1000</f>
        <v>1.5629999999999999</v>
      </c>
      <c r="J2080" s="49">
        <f>'Predikcia 15min'!R2077</f>
        <v>71.72</v>
      </c>
      <c r="K2080" s="47">
        <f t="shared" si="32"/>
        <v>108.00767639999998</v>
      </c>
      <c r="M2080" s="135">
        <f>'Predikcia 15min'!K2077</f>
        <v>3</v>
      </c>
      <c r="N2080" s="10">
        <v>1.5</v>
      </c>
    </row>
    <row r="2081" spans="3:14" ht="15.75" thickBot="1">
      <c r="C2081" s="93">
        <f>'Predikcia 15min'!A2078</f>
        <v>45769</v>
      </c>
      <c r="D2081" s="138">
        <f>'Predikcia 15min'!B2078</f>
        <v>21.614583333333606</v>
      </c>
      <c r="E2081" s="68">
        <f>'Predikcia 15min'!G2078</f>
        <v>7944.5</v>
      </c>
      <c r="F2081" s="69">
        <f>'Predikcia 15min'!O2078</f>
        <v>3353</v>
      </c>
      <c r="G2081" s="70">
        <f>'Predikcia 15min'!P2078</f>
        <v>3521</v>
      </c>
      <c r="H2081" s="142">
        <v>1.5</v>
      </c>
      <c r="I2081" s="144">
        <f>'DHS2025'!L2077/1000</f>
        <v>1.55</v>
      </c>
      <c r="J2081" s="49">
        <f>'Predikcia 15min'!R2078</f>
        <v>71.72</v>
      </c>
      <c r="K2081" s="47">
        <f t="shared" si="32"/>
        <v>107.10933999999999</v>
      </c>
      <c r="M2081" s="135">
        <f>'Predikcia 15min'!K2078</f>
        <v>3</v>
      </c>
      <c r="N2081" s="10">
        <v>1.5</v>
      </c>
    </row>
    <row r="2082" spans="3:14" ht="15.75" thickBot="1">
      <c r="C2082" s="93">
        <f>'Predikcia 15min'!A2079</f>
        <v>45769</v>
      </c>
      <c r="D2082" s="138">
        <f>'Predikcia 15min'!B2079</f>
        <v>21.625000000000274</v>
      </c>
      <c r="E2082" s="68">
        <f>'Predikcia 15min'!G2079</f>
        <v>7966</v>
      </c>
      <c r="F2082" s="69">
        <f>'Predikcia 15min'!O2079</f>
        <v>3479</v>
      </c>
      <c r="G2082" s="70">
        <f>'Predikcia 15min'!P2079</f>
        <v>3217</v>
      </c>
      <c r="H2082" s="142">
        <v>1.5</v>
      </c>
      <c r="I2082" s="144">
        <f>'DHS2025'!L2078/1000</f>
        <v>1.56</v>
      </c>
      <c r="J2082" s="49">
        <f>'Predikcia 15min'!R2079</f>
        <v>78.78</v>
      </c>
      <c r="K2082" s="47">
        <f t="shared" si="32"/>
        <v>118.70383199999999</v>
      </c>
      <c r="M2082" s="135">
        <f>'Predikcia 15min'!K2079</f>
        <v>3</v>
      </c>
      <c r="N2082" s="10">
        <v>1.5</v>
      </c>
    </row>
    <row r="2083" spans="3:14" ht="15.75" thickBot="1">
      <c r="C2083" s="93">
        <f>'Predikcia 15min'!A2080</f>
        <v>45769</v>
      </c>
      <c r="D2083" s="138">
        <f>'Predikcia 15min'!B2080</f>
        <v>21.635416666666941</v>
      </c>
      <c r="E2083" s="68">
        <f>'Predikcia 15min'!G2080</f>
        <v>7840</v>
      </c>
      <c r="F2083" s="69">
        <f>'Predikcia 15min'!O2080</f>
        <v>3391</v>
      </c>
      <c r="G2083" s="70">
        <f>'Predikcia 15min'!P2080</f>
        <v>3336</v>
      </c>
      <c r="H2083" s="142">
        <v>1.5</v>
      </c>
      <c r="I2083" s="144">
        <f>'DHS2025'!L2079/1000</f>
        <v>1.5580000000000001</v>
      </c>
      <c r="J2083" s="49">
        <f>'Predikcia 15min'!R2080</f>
        <v>78.78</v>
      </c>
      <c r="K2083" s="47">
        <f t="shared" si="32"/>
        <v>118.5516476</v>
      </c>
      <c r="M2083" s="135">
        <f>'Predikcia 15min'!K2080</f>
        <v>3</v>
      </c>
      <c r="N2083" s="10">
        <v>1.5</v>
      </c>
    </row>
    <row r="2084" spans="3:14" ht="15.75" thickBot="1">
      <c r="C2084" s="93">
        <f>'Predikcia 15min'!A2081</f>
        <v>45769</v>
      </c>
      <c r="D2084" s="138">
        <f>'Predikcia 15min'!B2081</f>
        <v>21.645833333333609</v>
      </c>
      <c r="E2084" s="68">
        <f>'Predikcia 15min'!G2081</f>
        <v>7929.5</v>
      </c>
      <c r="F2084" s="69">
        <f>'Predikcia 15min'!O2081</f>
        <v>3551</v>
      </c>
      <c r="G2084" s="70">
        <f>'Predikcia 15min'!P2081</f>
        <v>3341</v>
      </c>
      <c r="H2084" s="142">
        <v>1.5</v>
      </c>
      <c r="I2084" s="144">
        <f>'DHS2025'!L2080/1000</f>
        <v>1.56</v>
      </c>
      <c r="J2084" s="49">
        <f>'Predikcia 15min'!R2081</f>
        <v>78.78</v>
      </c>
      <c r="K2084" s="47">
        <f t="shared" si="32"/>
        <v>118.70383199999999</v>
      </c>
      <c r="M2084" s="135">
        <f>'Predikcia 15min'!K2081</f>
        <v>3</v>
      </c>
      <c r="N2084" s="10">
        <v>1.5</v>
      </c>
    </row>
    <row r="2085" spans="3:14" ht="15.75" thickBot="1">
      <c r="C2085" s="93">
        <f>'Predikcia 15min'!A2082</f>
        <v>45769</v>
      </c>
      <c r="D2085" s="138">
        <f>'Predikcia 15min'!B2082</f>
        <v>21.656250000000277</v>
      </c>
      <c r="E2085" s="68">
        <f>'Predikcia 15min'!G2082</f>
        <v>8063.5</v>
      </c>
      <c r="F2085" s="69">
        <f>'Predikcia 15min'!O2082</f>
        <v>3716</v>
      </c>
      <c r="G2085" s="70">
        <f>'Predikcia 15min'!P2082</f>
        <v>3104</v>
      </c>
      <c r="H2085" s="142">
        <v>1.5</v>
      </c>
      <c r="I2085" s="144">
        <f>'DHS2025'!L2081/1000</f>
        <v>1.5620000000000001</v>
      </c>
      <c r="J2085" s="49">
        <f>'Predikcia 15min'!R2082</f>
        <v>78.78</v>
      </c>
      <c r="K2085" s="47">
        <f t="shared" si="32"/>
        <v>118.85601639999999</v>
      </c>
      <c r="M2085" s="135">
        <f>'Predikcia 15min'!K2082</f>
        <v>3</v>
      </c>
      <c r="N2085" s="10">
        <v>1.5</v>
      </c>
    </row>
    <row r="2086" spans="3:14" ht="15.75" thickBot="1">
      <c r="C2086" s="93">
        <f>'Predikcia 15min'!A2083</f>
        <v>45769</v>
      </c>
      <c r="D2086" s="138">
        <f>'Predikcia 15min'!B2083</f>
        <v>21.666666666666945</v>
      </c>
      <c r="E2086" s="68">
        <f>'Predikcia 15min'!G2083</f>
        <v>7844.5</v>
      </c>
      <c r="F2086" s="69">
        <f>'Predikcia 15min'!O2083</f>
        <v>3464</v>
      </c>
      <c r="G2086" s="70">
        <f>'Predikcia 15min'!P2083</f>
        <v>2372</v>
      </c>
      <c r="H2086" s="142">
        <v>1.5</v>
      </c>
      <c r="I2086" s="144">
        <f>'DHS2025'!L2082/1000</f>
        <v>1.526</v>
      </c>
      <c r="J2086" s="49">
        <f>'Predikcia 15min'!R2083</f>
        <v>84.58</v>
      </c>
      <c r="K2086" s="47">
        <f t="shared" si="32"/>
        <v>124.87898919999999</v>
      </c>
      <c r="M2086" s="135">
        <f>'Predikcia 15min'!K2083</f>
        <v>3</v>
      </c>
      <c r="N2086" s="10">
        <v>1.5</v>
      </c>
    </row>
    <row r="2087" spans="3:14" ht="15.75" thickBot="1">
      <c r="C2087" s="93">
        <f>'Predikcia 15min'!A2084</f>
        <v>45769</v>
      </c>
      <c r="D2087" s="138">
        <f>'Predikcia 15min'!B2084</f>
        <v>21.677083333333613</v>
      </c>
      <c r="E2087" s="68">
        <f>'Predikcia 15min'!G2084</f>
        <v>7616</v>
      </c>
      <c r="F2087" s="69">
        <f>'Predikcia 15min'!O2084</f>
        <v>4082</v>
      </c>
      <c r="G2087" s="70">
        <f>'Predikcia 15min'!P2084</f>
        <v>3449</v>
      </c>
      <c r="H2087" s="142">
        <v>1.5</v>
      </c>
      <c r="I2087" s="144">
        <f>'DHS2025'!L2083/1000</f>
        <v>1.5680000000000001</v>
      </c>
      <c r="J2087" s="49">
        <f>'Predikcia 15min'!R2084</f>
        <v>84.58</v>
      </c>
      <c r="K2087" s="47">
        <f t="shared" si="32"/>
        <v>128.31602559999999</v>
      </c>
      <c r="M2087" s="135">
        <f>'Predikcia 15min'!K2084</f>
        <v>3</v>
      </c>
      <c r="N2087" s="10">
        <v>1.5</v>
      </c>
    </row>
    <row r="2088" spans="3:14" ht="15.75" thickBot="1">
      <c r="C2088" s="93">
        <f>'Predikcia 15min'!A2085</f>
        <v>45769</v>
      </c>
      <c r="D2088" s="138">
        <f>'Predikcia 15min'!B2085</f>
        <v>21.687500000000281</v>
      </c>
      <c r="E2088" s="68">
        <f>'Predikcia 15min'!G2085</f>
        <v>7634</v>
      </c>
      <c r="F2088" s="69">
        <f>'Predikcia 15min'!O2085</f>
        <v>3974</v>
      </c>
      <c r="G2088" s="70">
        <f>'Predikcia 15min'!P2085</f>
        <v>3175</v>
      </c>
      <c r="H2088" s="142">
        <v>1.5</v>
      </c>
      <c r="I2088" s="144">
        <f>'DHS2025'!L2084/1000</f>
        <v>1.554</v>
      </c>
      <c r="J2088" s="49">
        <f>'Predikcia 15min'!R2085</f>
        <v>84.58</v>
      </c>
      <c r="K2088" s="47">
        <f t="shared" si="32"/>
        <v>127.17034679999999</v>
      </c>
      <c r="M2088" s="135">
        <f>'Predikcia 15min'!K2085</f>
        <v>3</v>
      </c>
      <c r="N2088" s="10">
        <v>1.5</v>
      </c>
    </row>
    <row r="2089" spans="3:14" ht="15.75" thickBot="1">
      <c r="C2089" s="93">
        <f>'Predikcia 15min'!A2086</f>
        <v>45769</v>
      </c>
      <c r="D2089" s="138">
        <f>'Predikcia 15min'!B2086</f>
        <v>21.697916666666949</v>
      </c>
      <c r="E2089" s="68">
        <f>'Predikcia 15min'!G2086</f>
        <v>7968.25</v>
      </c>
      <c r="F2089" s="69">
        <f>'Predikcia 15min'!O2086</f>
        <v>3876</v>
      </c>
      <c r="G2089" s="70">
        <f>'Predikcia 15min'!P2086</f>
        <v>3682</v>
      </c>
      <c r="H2089" s="142">
        <v>1.5</v>
      </c>
      <c r="I2089" s="144">
        <f>'DHS2025'!L2085/1000</f>
        <v>1.5660000000000001</v>
      </c>
      <c r="J2089" s="49">
        <f>'Predikcia 15min'!R2086</f>
        <v>84.58</v>
      </c>
      <c r="K2089" s="47">
        <f t="shared" si="32"/>
        <v>128.15235720000001</v>
      </c>
      <c r="M2089" s="135">
        <f>'Predikcia 15min'!K2086</f>
        <v>3</v>
      </c>
      <c r="N2089" s="10">
        <v>1.5</v>
      </c>
    </row>
    <row r="2090" spans="3:14" ht="15.75" thickBot="1">
      <c r="C2090" s="93">
        <f>'Predikcia 15min'!A2087</f>
        <v>45769</v>
      </c>
      <c r="D2090" s="138">
        <f>'Predikcia 15min'!B2087</f>
        <v>21.708333333333616</v>
      </c>
      <c r="E2090" s="68">
        <f>'Predikcia 15min'!G2087</f>
        <v>8094</v>
      </c>
      <c r="F2090" s="69">
        <f>'Predikcia 15min'!O2087</f>
        <v>4261</v>
      </c>
      <c r="G2090" s="70">
        <f>'Predikcia 15min'!P2087</f>
        <v>4260</v>
      </c>
      <c r="H2090" s="142">
        <v>3</v>
      </c>
      <c r="I2090" s="144">
        <f>'DHS2025'!L2086/1000</f>
        <v>2.7629999999999999</v>
      </c>
      <c r="J2090" s="49">
        <f>'Predikcia 15min'!R2087</f>
        <v>102.51</v>
      </c>
      <c r="K2090" s="47">
        <f t="shared" si="32"/>
        <v>275.15307869999998</v>
      </c>
      <c r="M2090" s="135">
        <f>'Predikcia 15min'!K2087</f>
        <v>3</v>
      </c>
      <c r="N2090" s="10">
        <v>3</v>
      </c>
    </row>
    <row r="2091" spans="3:14" ht="15.75" thickBot="1">
      <c r="C2091" s="93">
        <f>'Predikcia 15min'!A2088</f>
        <v>45769</v>
      </c>
      <c r="D2091" s="138">
        <f>'Predikcia 15min'!B2088</f>
        <v>21.718750000000284</v>
      </c>
      <c r="E2091" s="68">
        <f>'Predikcia 15min'!G2088</f>
        <v>8054.25</v>
      </c>
      <c r="F2091" s="69">
        <f>'Predikcia 15min'!O2088</f>
        <v>3606</v>
      </c>
      <c r="G2091" s="70">
        <f>'Predikcia 15min'!P2088</f>
        <v>6120</v>
      </c>
      <c r="H2091" s="142">
        <v>3</v>
      </c>
      <c r="I2091" s="144">
        <f>'DHS2025'!L2087/1000</f>
        <v>3.07</v>
      </c>
      <c r="J2091" s="49">
        <f>'Predikcia 15min'!R2088</f>
        <v>102.51</v>
      </c>
      <c r="K2091" s="47">
        <f t="shared" si="32"/>
        <v>305.72564299999999</v>
      </c>
      <c r="M2091" s="135">
        <f>'Predikcia 15min'!K2088</f>
        <v>3</v>
      </c>
      <c r="N2091" s="10">
        <v>3</v>
      </c>
    </row>
    <row r="2092" spans="3:14" ht="15.75" thickBot="1">
      <c r="C2092" s="93">
        <f>'Predikcia 15min'!A2089</f>
        <v>45769</v>
      </c>
      <c r="D2092" s="138">
        <f>'Predikcia 15min'!B2089</f>
        <v>21.729166666666952</v>
      </c>
      <c r="E2092" s="68">
        <f>'Predikcia 15min'!G2089</f>
        <v>8795.75</v>
      </c>
      <c r="F2092" s="69">
        <f>'Predikcia 15min'!O2089</f>
        <v>4142</v>
      </c>
      <c r="G2092" s="70">
        <f>'Predikcia 15min'!P2089</f>
        <v>6222</v>
      </c>
      <c r="H2092" s="142">
        <v>3</v>
      </c>
      <c r="I2092" s="144">
        <f>'DHS2025'!L2088/1000</f>
        <v>3.056</v>
      </c>
      <c r="J2092" s="49">
        <f>'Predikcia 15min'!R2089</f>
        <v>102.51</v>
      </c>
      <c r="K2092" s="47">
        <f t="shared" si="32"/>
        <v>304.33145440000004</v>
      </c>
      <c r="M2092" s="135">
        <f>'Predikcia 15min'!K2089</f>
        <v>3</v>
      </c>
      <c r="N2092" s="10">
        <v>3</v>
      </c>
    </row>
    <row r="2093" spans="3:14" ht="15.75" thickBot="1">
      <c r="C2093" s="93">
        <f>'Predikcia 15min'!A2090</f>
        <v>45769</v>
      </c>
      <c r="D2093" s="138">
        <f>'Predikcia 15min'!B2090</f>
        <v>21.73958333333362</v>
      </c>
      <c r="E2093" s="68">
        <f>'Predikcia 15min'!G2090</f>
        <v>8753</v>
      </c>
      <c r="F2093" s="69">
        <f>'Predikcia 15min'!O2090</f>
        <v>3840</v>
      </c>
      <c r="G2093" s="70">
        <f>'Predikcia 15min'!P2090</f>
        <v>6299</v>
      </c>
      <c r="H2093" s="142">
        <v>3</v>
      </c>
      <c r="I2093" s="144">
        <f>'DHS2025'!L2089/1000</f>
        <v>3.052</v>
      </c>
      <c r="J2093" s="49">
        <f>'Predikcia 15min'!R2090</f>
        <v>102.51</v>
      </c>
      <c r="K2093" s="47">
        <f t="shared" si="32"/>
        <v>303.9331148</v>
      </c>
      <c r="M2093" s="135">
        <f>'Predikcia 15min'!K2090</f>
        <v>3</v>
      </c>
      <c r="N2093" s="10">
        <v>3</v>
      </c>
    </row>
    <row r="2094" spans="3:14" ht="15.75" thickBot="1">
      <c r="C2094" s="93">
        <f>'Predikcia 15min'!A2091</f>
        <v>45769</v>
      </c>
      <c r="D2094" s="138">
        <f>'Predikcia 15min'!B2091</f>
        <v>21.750000000000288</v>
      </c>
      <c r="E2094" s="68">
        <f>'Predikcia 15min'!G2091</f>
        <v>8663</v>
      </c>
      <c r="F2094" s="69">
        <f>'Predikcia 15min'!O2091</f>
        <v>4357</v>
      </c>
      <c r="G2094" s="70">
        <f>'Predikcia 15min'!P2091</f>
        <v>6516</v>
      </c>
      <c r="H2094" s="142">
        <v>4</v>
      </c>
      <c r="I2094" s="144">
        <f>'DHS2025'!L2090/1000</f>
        <v>3.5529999999999999</v>
      </c>
      <c r="J2094" s="49">
        <f>'Predikcia 15min'!R2091</f>
        <v>140.57</v>
      </c>
      <c r="K2094" s="47">
        <f t="shared" si="32"/>
        <v>487.70005789999993</v>
      </c>
      <c r="M2094" s="135">
        <f>'Predikcia 15min'!K2091</f>
        <v>3</v>
      </c>
      <c r="N2094" s="10">
        <v>4</v>
      </c>
    </row>
    <row r="2095" spans="3:14" ht="15.75" thickBot="1">
      <c r="C2095" s="93">
        <f>'Predikcia 15min'!A2092</f>
        <v>45769</v>
      </c>
      <c r="D2095" s="138">
        <f>'Predikcia 15min'!B2092</f>
        <v>21.760416666666956</v>
      </c>
      <c r="E2095" s="68">
        <f>'Predikcia 15min'!G2092</f>
        <v>8898.25</v>
      </c>
      <c r="F2095" s="69">
        <f>'Predikcia 15min'!O2092</f>
        <v>4039</v>
      </c>
      <c r="G2095" s="70">
        <f>'Predikcia 15min'!P2092</f>
        <v>9086</v>
      </c>
      <c r="H2095" s="142">
        <v>4</v>
      </c>
      <c r="I2095" s="144">
        <f>'DHS2025'!L2091/1000</f>
        <v>4.0469999999999997</v>
      </c>
      <c r="J2095" s="49">
        <f>'Predikcia 15min'!R2092</f>
        <v>140.57</v>
      </c>
      <c r="K2095" s="47">
        <f t="shared" si="32"/>
        <v>555.50862209999991</v>
      </c>
      <c r="M2095" s="135">
        <f>'Predikcia 15min'!K2092</f>
        <v>3</v>
      </c>
      <c r="N2095" s="10">
        <v>4</v>
      </c>
    </row>
    <row r="2096" spans="3:14" ht="15.75" thickBot="1">
      <c r="C2096" s="93">
        <f>'Predikcia 15min'!A2093</f>
        <v>45769</v>
      </c>
      <c r="D2096" s="138">
        <f>'Predikcia 15min'!B2093</f>
        <v>21.770833333333623</v>
      </c>
      <c r="E2096" s="68">
        <f>'Predikcia 15min'!G2093</f>
        <v>9240.5</v>
      </c>
      <c r="F2096" s="69">
        <f>'Predikcia 15min'!O2093</f>
        <v>4155</v>
      </c>
      <c r="G2096" s="70">
        <f>'Predikcia 15min'!P2093</f>
        <v>8695</v>
      </c>
      <c r="H2096" s="142">
        <v>4</v>
      </c>
      <c r="I2096" s="144">
        <f>'DHS2025'!L2092/1000</f>
        <v>4.0759999999999996</v>
      </c>
      <c r="J2096" s="49">
        <f>'Predikcia 15min'!R2093</f>
        <v>140.57</v>
      </c>
      <c r="K2096" s="47">
        <f t="shared" si="32"/>
        <v>559.48928679999995</v>
      </c>
      <c r="M2096" s="135">
        <f>'Predikcia 15min'!K2093</f>
        <v>4</v>
      </c>
      <c r="N2096" s="10">
        <v>4</v>
      </c>
    </row>
    <row r="2097" spans="3:14" ht="15.75" thickBot="1">
      <c r="C2097" s="93">
        <f>'Predikcia 15min'!A2094</f>
        <v>45769</v>
      </c>
      <c r="D2097" s="138">
        <f>'Predikcia 15min'!B2094</f>
        <v>21.781250000000291</v>
      </c>
      <c r="E2097" s="68">
        <f>'Predikcia 15min'!G2094</f>
        <v>9397.5</v>
      </c>
      <c r="F2097" s="69">
        <f>'Predikcia 15min'!O2094</f>
        <v>4290</v>
      </c>
      <c r="G2097" s="70">
        <f>'Predikcia 15min'!P2094</f>
        <v>8650</v>
      </c>
      <c r="H2097" s="142">
        <v>4</v>
      </c>
      <c r="I2097" s="144">
        <f>'DHS2025'!L2093/1000</f>
        <v>4.0540000000000003</v>
      </c>
      <c r="J2097" s="49">
        <f>'Predikcia 15min'!R2094</f>
        <v>140.57</v>
      </c>
      <c r="K2097" s="47">
        <f t="shared" si="32"/>
        <v>556.46947220000004</v>
      </c>
      <c r="M2097" s="135">
        <f>'Predikcia 15min'!K2094</f>
        <v>4</v>
      </c>
      <c r="N2097" s="10">
        <v>4</v>
      </c>
    </row>
    <row r="2098" spans="3:14" ht="15.75" thickBot="1">
      <c r="C2098" s="93">
        <f>'Predikcia 15min'!A2095</f>
        <v>45769</v>
      </c>
      <c r="D2098" s="138">
        <f>'Predikcia 15min'!B2095</f>
        <v>21.791666666666959</v>
      </c>
      <c r="E2098" s="68">
        <f>'Predikcia 15min'!G2095</f>
        <v>9590</v>
      </c>
      <c r="F2098" s="69">
        <f>'Predikcia 15min'!O2095</f>
        <v>4209</v>
      </c>
      <c r="G2098" s="70">
        <f>'Predikcia 15min'!P2095</f>
        <v>8311</v>
      </c>
      <c r="H2098" s="142">
        <v>4</v>
      </c>
      <c r="I2098" s="144">
        <f>'DHS2025'!L2094/1000</f>
        <v>4.0640000000000001</v>
      </c>
      <c r="J2098" s="49">
        <f>'Predikcia 15min'!R2095</f>
        <v>217.38</v>
      </c>
      <c r="K2098" s="47">
        <f t="shared" si="32"/>
        <v>866.87639679999995</v>
      </c>
      <c r="M2098" s="135">
        <f>'Predikcia 15min'!K2095</f>
        <v>4</v>
      </c>
      <c r="N2098" s="10">
        <v>4</v>
      </c>
    </row>
    <row r="2099" spans="3:14" ht="15.75" thickBot="1">
      <c r="C2099" s="93">
        <f>'Predikcia 15min'!A2096</f>
        <v>45769</v>
      </c>
      <c r="D2099" s="138">
        <f>'Predikcia 15min'!B2096</f>
        <v>21.802083333333627</v>
      </c>
      <c r="E2099" s="68">
        <f>'Predikcia 15min'!G2096</f>
        <v>9481.75</v>
      </c>
      <c r="F2099" s="69">
        <f>'Predikcia 15min'!O2096</f>
        <v>4903</v>
      </c>
      <c r="G2099" s="70">
        <f>'Predikcia 15min'!P2096</f>
        <v>8172</v>
      </c>
      <c r="H2099" s="142">
        <v>4</v>
      </c>
      <c r="I2099" s="144">
        <f>'DHS2025'!L2095/1000</f>
        <v>4.0570000000000004</v>
      </c>
      <c r="J2099" s="49">
        <f>'Predikcia 15min'!R2096</f>
        <v>217.38</v>
      </c>
      <c r="K2099" s="47">
        <f t="shared" si="32"/>
        <v>865.38325340000006</v>
      </c>
      <c r="M2099" s="135">
        <f>'Predikcia 15min'!K2096</f>
        <v>4</v>
      </c>
      <c r="N2099" s="10">
        <v>4</v>
      </c>
    </row>
    <row r="2100" spans="3:14" ht="15.75" thickBot="1">
      <c r="C2100" s="93">
        <f>'Predikcia 15min'!A2097</f>
        <v>45769</v>
      </c>
      <c r="D2100" s="138">
        <f>'Predikcia 15min'!B2097</f>
        <v>21.812500000000295</v>
      </c>
      <c r="E2100" s="68">
        <f>'Predikcia 15min'!G2097</f>
        <v>9471.5</v>
      </c>
      <c r="F2100" s="69">
        <f>'Predikcia 15min'!O2097</f>
        <v>4849</v>
      </c>
      <c r="G2100" s="70">
        <f>'Predikcia 15min'!P2097</f>
        <v>7908</v>
      </c>
      <c r="H2100" s="142">
        <v>4</v>
      </c>
      <c r="I2100" s="144">
        <f>'DHS2025'!L2096/1000</f>
        <v>4.0730000000000004</v>
      </c>
      <c r="J2100" s="49">
        <f>'Predikcia 15min'!R2097</f>
        <v>217.38</v>
      </c>
      <c r="K2100" s="47">
        <f t="shared" si="32"/>
        <v>868.79615260000003</v>
      </c>
      <c r="M2100" s="135">
        <f>'Predikcia 15min'!K2097</f>
        <v>4</v>
      </c>
      <c r="N2100" s="10">
        <v>4</v>
      </c>
    </row>
    <row r="2101" spans="3:14" ht="15.75" thickBot="1">
      <c r="C2101" s="93">
        <f>'Predikcia 15min'!A2098</f>
        <v>45769</v>
      </c>
      <c r="D2101" s="138">
        <f>'Predikcia 15min'!B2098</f>
        <v>21.822916666666963</v>
      </c>
      <c r="E2101" s="68">
        <f>'Predikcia 15min'!G2098</f>
        <v>9934.75</v>
      </c>
      <c r="F2101" s="69">
        <f>'Predikcia 15min'!O2098</f>
        <v>4991</v>
      </c>
      <c r="G2101" s="70">
        <f>'Predikcia 15min'!P2098</f>
        <v>7932</v>
      </c>
      <c r="H2101" s="142">
        <v>4</v>
      </c>
      <c r="I2101" s="144">
        <f>'DHS2025'!L2097/1000</f>
        <v>4.0529999999999999</v>
      </c>
      <c r="J2101" s="49">
        <f>'Predikcia 15min'!R2098</f>
        <v>217.38</v>
      </c>
      <c r="K2101" s="47">
        <f t="shared" si="32"/>
        <v>864.53002859999992</v>
      </c>
      <c r="M2101" s="135">
        <f>'Predikcia 15min'!K2098</f>
        <v>4</v>
      </c>
      <c r="N2101" s="10">
        <v>4</v>
      </c>
    </row>
    <row r="2102" spans="3:14" ht="15.75" thickBot="1">
      <c r="C2102" s="93">
        <f>'Predikcia 15min'!A2099</f>
        <v>45769</v>
      </c>
      <c r="D2102" s="138">
        <f>'Predikcia 15min'!B2099</f>
        <v>21.833333333333631</v>
      </c>
      <c r="E2102" s="68">
        <f>'Predikcia 15min'!G2099</f>
        <v>9819.25</v>
      </c>
      <c r="F2102" s="69">
        <f>'Predikcia 15min'!O2099</f>
        <v>4916</v>
      </c>
      <c r="G2102" s="70">
        <f>'Predikcia 15min'!P2099</f>
        <v>7924</v>
      </c>
      <c r="H2102" s="142">
        <v>4</v>
      </c>
      <c r="I2102" s="144">
        <f>'DHS2025'!L2098/1000</f>
        <v>4.0620000000000003</v>
      </c>
      <c r="J2102" s="49">
        <f>'Predikcia 15min'!R2099</f>
        <v>258.8</v>
      </c>
      <c r="K2102" s="47">
        <f t="shared" si="32"/>
        <v>1033.0153439999999</v>
      </c>
      <c r="M2102" s="135">
        <f>'Predikcia 15min'!K2099</f>
        <v>4</v>
      </c>
      <c r="N2102" s="10">
        <v>4</v>
      </c>
    </row>
    <row r="2103" spans="3:14" ht="15.75" thickBot="1">
      <c r="C2103" s="93">
        <f>'Predikcia 15min'!A2100</f>
        <v>45769</v>
      </c>
      <c r="D2103" s="138">
        <f>'Predikcia 15min'!B2100</f>
        <v>21.843750000000298</v>
      </c>
      <c r="E2103" s="68">
        <f>'Predikcia 15min'!G2100</f>
        <v>10282</v>
      </c>
      <c r="F2103" s="69">
        <f>'Predikcia 15min'!O2100</f>
        <v>5048</v>
      </c>
      <c r="G2103" s="70">
        <f>'Predikcia 15min'!P2100</f>
        <v>7751</v>
      </c>
      <c r="H2103" s="142">
        <v>4</v>
      </c>
      <c r="I2103" s="144">
        <f>'DHS2025'!L2099/1000</f>
        <v>4.0709999999999997</v>
      </c>
      <c r="J2103" s="49">
        <f>'Predikcia 15min'!R2100</f>
        <v>258.8</v>
      </c>
      <c r="K2103" s="47">
        <f t="shared" si="32"/>
        <v>1035.3041519999999</v>
      </c>
      <c r="M2103" s="135">
        <f>'Predikcia 15min'!K2100</f>
        <v>4</v>
      </c>
      <c r="N2103" s="10">
        <v>4</v>
      </c>
    </row>
    <row r="2104" spans="3:14" ht="15.75" thickBot="1">
      <c r="C2104" s="93">
        <f>'Predikcia 15min'!A2101</f>
        <v>45769</v>
      </c>
      <c r="D2104" s="138">
        <f>'Predikcia 15min'!B2101</f>
        <v>21.854166666666966</v>
      </c>
      <c r="E2104" s="68">
        <f>'Predikcia 15min'!G2101</f>
        <v>10849.25</v>
      </c>
      <c r="F2104" s="69">
        <f>'Predikcia 15min'!O2101</f>
        <v>5132</v>
      </c>
      <c r="G2104" s="70">
        <f>'Predikcia 15min'!P2101</f>
        <v>7310</v>
      </c>
      <c r="H2104" s="142">
        <v>4</v>
      </c>
      <c r="I2104" s="144">
        <f>'DHS2025'!L2100/1000</f>
        <v>4.0599999999999996</v>
      </c>
      <c r="J2104" s="49">
        <f>'Predikcia 15min'!R2101</f>
        <v>258.8</v>
      </c>
      <c r="K2104" s="47">
        <f t="shared" si="32"/>
        <v>1032.5067199999999</v>
      </c>
      <c r="M2104" s="135">
        <f>'Predikcia 15min'!K2101</f>
        <v>4</v>
      </c>
      <c r="N2104" s="10">
        <v>4</v>
      </c>
    </row>
    <row r="2105" spans="3:14" ht="15.75" thickBot="1">
      <c r="C2105" s="93">
        <f>'Predikcia 15min'!A2102</f>
        <v>45769</v>
      </c>
      <c r="D2105" s="138">
        <f>'Predikcia 15min'!B2102</f>
        <v>21.864583333333634</v>
      </c>
      <c r="E2105" s="68">
        <f>'Predikcia 15min'!G2102</f>
        <v>10739.25</v>
      </c>
      <c r="F2105" s="69">
        <f>'Predikcia 15min'!O2102</f>
        <v>5322</v>
      </c>
      <c r="G2105" s="70">
        <f>'Predikcia 15min'!P2102</f>
        <v>7397</v>
      </c>
      <c r="H2105" s="142">
        <v>4</v>
      </c>
      <c r="I2105" s="144">
        <f>'DHS2025'!L2101/1000</f>
        <v>4.0620000000000003</v>
      </c>
      <c r="J2105" s="49">
        <f>'Predikcia 15min'!R2102</f>
        <v>258.8</v>
      </c>
      <c r="K2105" s="47">
        <f t="shared" si="32"/>
        <v>1033.0153439999999</v>
      </c>
      <c r="M2105" s="135">
        <f>'Predikcia 15min'!K2102</f>
        <v>4</v>
      </c>
      <c r="N2105" s="10">
        <v>4</v>
      </c>
    </row>
    <row r="2106" spans="3:14" ht="15.75" thickBot="1">
      <c r="C2106" s="93">
        <f>'Predikcia 15min'!A2103</f>
        <v>45769</v>
      </c>
      <c r="D2106" s="138">
        <f>'Predikcia 15min'!B2103</f>
        <v>21.875000000000302</v>
      </c>
      <c r="E2106" s="68">
        <f>'Predikcia 15min'!G2103</f>
        <v>11160</v>
      </c>
      <c r="F2106" s="69">
        <f>'Predikcia 15min'!O2103</f>
        <v>5047</v>
      </c>
      <c r="G2106" s="70">
        <f>'Predikcia 15min'!P2103</f>
        <v>7831</v>
      </c>
      <c r="H2106" s="142">
        <v>4</v>
      </c>
      <c r="I2106" s="144">
        <f>'DHS2025'!L2102/1000</f>
        <v>4.0650000000000004</v>
      </c>
      <c r="J2106" s="49">
        <f>'Predikcia 15min'!R2103</f>
        <v>155.41</v>
      </c>
      <c r="K2106" s="47">
        <f t="shared" si="32"/>
        <v>617.70073349999996</v>
      </c>
      <c r="M2106" s="135">
        <f>'Predikcia 15min'!K2103</f>
        <v>4</v>
      </c>
      <c r="N2106" s="10">
        <v>4</v>
      </c>
    </row>
    <row r="2107" spans="3:14" ht="15.75" thickBot="1">
      <c r="C2107" s="93">
        <f>'Predikcia 15min'!A2104</f>
        <v>45769</v>
      </c>
      <c r="D2107" s="138">
        <f>'Predikcia 15min'!B2104</f>
        <v>21.88541666666697</v>
      </c>
      <c r="E2107" s="68">
        <f>'Predikcia 15min'!G2104</f>
        <v>10678.5</v>
      </c>
      <c r="F2107" s="69">
        <f>'Predikcia 15min'!O2104</f>
        <v>4658</v>
      </c>
      <c r="G2107" s="70">
        <f>'Predikcia 15min'!P2104</f>
        <v>8210</v>
      </c>
      <c r="H2107" s="142">
        <v>4</v>
      </c>
      <c r="I2107" s="144">
        <f>'DHS2025'!L2103/1000</f>
        <v>4.0679999999999996</v>
      </c>
      <c r="J2107" s="49">
        <f>'Predikcia 15min'!R2104</f>
        <v>155.41</v>
      </c>
      <c r="K2107" s="47">
        <f t="shared" si="32"/>
        <v>618.15660119999984</v>
      </c>
      <c r="M2107" s="135">
        <f>'Predikcia 15min'!K2104</f>
        <v>4</v>
      </c>
      <c r="N2107" s="10">
        <v>4</v>
      </c>
    </row>
    <row r="2108" spans="3:14" ht="15.75" thickBot="1">
      <c r="C2108" s="93">
        <f>'Predikcia 15min'!A2105</f>
        <v>45769</v>
      </c>
      <c r="D2108" s="138">
        <f>'Predikcia 15min'!B2105</f>
        <v>21.895833333333638</v>
      </c>
      <c r="E2108" s="68">
        <f>'Predikcia 15min'!G2105</f>
        <v>10623</v>
      </c>
      <c r="F2108" s="69">
        <f>'Predikcia 15min'!O2105</f>
        <v>4563</v>
      </c>
      <c r="G2108" s="70">
        <f>'Predikcia 15min'!P2105</f>
        <v>8004</v>
      </c>
      <c r="H2108" s="142">
        <v>4</v>
      </c>
      <c r="I2108" s="144">
        <f>'DHS2025'!L2104/1000</f>
        <v>4.0659999999999998</v>
      </c>
      <c r="J2108" s="49">
        <f>'Predikcia 15min'!R2105</f>
        <v>155.41</v>
      </c>
      <c r="K2108" s="47">
        <f t="shared" si="32"/>
        <v>617.85268939999992</v>
      </c>
      <c r="M2108" s="135">
        <f>'Predikcia 15min'!K2105</f>
        <v>4</v>
      </c>
      <c r="N2108" s="10">
        <v>4</v>
      </c>
    </row>
    <row r="2109" spans="3:14" ht="15.75" thickBot="1">
      <c r="C2109" s="93">
        <f>'Predikcia 15min'!A2106</f>
        <v>45769</v>
      </c>
      <c r="D2109" s="138">
        <f>'Predikcia 15min'!B2106</f>
        <v>21.906250000000306</v>
      </c>
      <c r="E2109" s="68">
        <f>'Predikcia 15min'!G2106</f>
        <v>11667.25</v>
      </c>
      <c r="F2109" s="69">
        <f>'Predikcia 15min'!O2106</f>
        <v>4069</v>
      </c>
      <c r="G2109" s="70">
        <f>'Predikcia 15min'!P2106</f>
        <v>8623</v>
      </c>
      <c r="H2109" s="142">
        <v>4</v>
      </c>
      <c r="I2109" s="144">
        <f>'DHS2025'!L2105/1000</f>
        <v>4.0519999999999996</v>
      </c>
      <c r="J2109" s="49">
        <f>'Predikcia 15min'!R2106</f>
        <v>155.41</v>
      </c>
      <c r="K2109" s="47">
        <f t="shared" si="32"/>
        <v>615.72530679999988</v>
      </c>
      <c r="M2109" s="135">
        <f>'Predikcia 15min'!K2106</f>
        <v>4</v>
      </c>
      <c r="N2109" s="10">
        <v>4</v>
      </c>
    </row>
    <row r="2110" spans="3:14" ht="15.75" thickBot="1">
      <c r="C2110" s="93">
        <f>'Predikcia 15min'!A2107</f>
        <v>45769</v>
      </c>
      <c r="D2110" s="138">
        <f>'Predikcia 15min'!B2107</f>
        <v>21.916666666666973</v>
      </c>
      <c r="E2110" s="68">
        <f>'Predikcia 15min'!G2107</f>
        <v>10778.75</v>
      </c>
      <c r="F2110" s="69">
        <f>'Predikcia 15min'!O2107</f>
        <v>3682</v>
      </c>
      <c r="G2110" s="70">
        <f>'Predikcia 15min'!P2107</f>
        <v>9252</v>
      </c>
      <c r="H2110" s="142">
        <v>4</v>
      </c>
      <c r="I2110" s="144">
        <f>'DHS2025'!L2106/1000</f>
        <v>4.07</v>
      </c>
      <c r="J2110" s="49">
        <f>'Predikcia 15min'!R2107</f>
        <v>123.97</v>
      </c>
      <c r="K2110" s="47">
        <f t="shared" si="32"/>
        <v>491.77932099999998</v>
      </c>
      <c r="M2110" s="135">
        <f>'Predikcia 15min'!K2107</f>
        <v>4</v>
      </c>
      <c r="N2110" s="10">
        <v>4</v>
      </c>
    </row>
    <row r="2111" spans="3:14" ht="15.75" thickBot="1">
      <c r="C2111" s="93">
        <f>'Predikcia 15min'!A2108</f>
        <v>45769</v>
      </c>
      <c r="D2111" s="138">
        <f>'Predikcia 15min'!B2108</f>
        <v>21.927083333333641</v>
      </c>
      <c r="E2111" s="68">
        <f>'Predikcia 15min'!G2108</f>
        <v>9749.75</v>
      </c>
      <c r="F2111" s="69">
        <f>'Predikcia 15min'!O2108</f>
        <v>2682</v>
      </c>
      <c r="G2111" s="70">
        <f>'Predikcia 15min'!P2108</f>
        <v>9674</v>
      </c>
      <c r="H2111" s="142">
        <v>4</v>
      </c>
      <c r="I2111" s="144">
        <f>'DHS2025'!L2107/1000</f>
        <v>4.0590000000000002</v>
      </c>
      <c r="J2111" s="49">
        <f>'Predikcia 15min'!R2108</f>
        <v>123.97</v>
      </c>
      <c r="K2111" s="47">
        <f t="shared" si="32"/>
        <v>490.45018770000001</v>
      </c>
      <c r="M2111" s="135">
        <f>'Predikcia 15min'!K2108</f>
        <v>4</v>
      </c>
      <c r="N2111" s="10">
        <v>4</v>
      </c>
    </row>
    <row r="2112" spans="3:14" ht="15.75" thickBot="1">
      <c r="C2112" s="93">
        <f>'Predikcia 15min'!A2109</f>
        <v>45769</v>
      </c>
      <c r="D2112" s="138">
        <f>'Predikcia 15min'!B2109</f>
        <v>21.937500000000309</v>
      </c>
      <c r="E2112" s="68">
        <f>'Predikcia 15min'!G2109</f>
        <v>8284.25</v>
      </c>
      <c r="F2112" s="69">
        <f>'Predikcia 15min'!O2109</f>
        <v>2724</v>
      </c>
      <c r="G2112" s="70">
        <f>'Predikcia 15min'!P2109</f>
        <v>10187</v>
      </c>
      <c r="H2112" s="142">
        <v>4</v>
      </c>
      <c r="I2112" s="144">
        <f>'DHS2025'!L2108/1000</f>
        <v>4.0510000000000002</v>
      </c>
      <c r="J2112" s="49">
        <f>'Predikcia 15min'!R2109</f>
        <v>123.97</v>
      </c>
      <c r="K2112" s="47">
        <f t="shared" si="32"/>
        <v>489.4835453</v>
      </c>
      <c r="M2112" s="135">
        <f>'Predikcia 15min'!K2109</f>
        <v>3</v>
      </c>
      <c r="N2112" s="10">
        <v>4</v>
      </c>
    </row>
    <row r="2113" spans="3:14" ht="15.75" thickBot="1">
      <c r="C2113" s="93">
        <f>'Predikcia 15min'!A2110</f>
        <v>45769</v>
      </c>
      <c r="D2113" s="138">
        <f>'Predikcia 15min'!B2110</f>
        <v>21.947916666666977</v>
      </c>
      <c r="E2113" s="68">
        <f>'Predikcia 15min'!G2110</f>
        <v>7979</v>
      </c>
      <c r="F2113" s="69">
        <f>'Predikcia 15min'!O2110</f>
        <v>2566</v>
      </c>
      <c r="G2113" s="70">
        <f>'Predikcia 15min'!P2110</f>
        <v>10091</v>
      </c>
      <c r="H2113" s="142">
        <v>4</v>
      </c>
      <c r="I2113" s="144">
        <f>'DHS2025'!L2109/1000</f>
        <v>4.0579999999999998</v>
      </c>
      <c r="J2113" s="49">
        <f>'Predikcia 15min'!R2110</f>
        <v>123.97</v>
      </c>
      <c r="K2113" s="47">
        <f t="shared" si="32"/>
        <v>490.32935739999994</v>
      </c>
      <c r="M2113" s="135">
        <f>'Predikcia 15min'!K2110</f>
        <v>3</v>
      </c>
      <c r="N2113" s="10">
        <v>4</v>
      </c>
    </row>
    <row r="2114" spans="3:14" ht="15.75" thickBot="1">
      <c r="C2114" s="93">
        <f>'Predikcia 15min'!A2111</f>
        <v>45769</v>
      </c>
      <c r="D2114" s="138">
        <f>'Predikcia 15min'!B2111</f>
        <v>21.958333333333645</v>
      </c>
      <c r="E2114" s="68">
        <f>'Predikcia 15min'!G2111</f>
        <v>6759.25</v>
      </c>
      <c r="F2114" s="69">
        <f>'Predikcia 15min'!O2111</f>
        <v>2291</v>
      </c>
      <c r="G2114" s="70">
        <f>'Predikcia 15min'!P2111</f>
        <v>10750</v>
      </c>
      <c r="H2114" s="142">
        <v>4</v>
      </c>
      <c r="I2114" s="144">
        <f>'DHS2025'!L2110/1000</f>
        <v>4.0869999999999997</v>
      </c>
      <c r="J2114" s="49">
        <f>'Predikcia 15min'!R2111</f>
        <v>113.46</v>
      </c>
      <c r="K2114" s="47">
        <f t="shared" si="32"/>
        <v>451.30860979999989</v>
      </c>
      <c r="M2114" s="135">
        <f>'Predikcia 15min'!K2111</f>
        <v>3</v>
      </c>
      <c r="N2114" s="10">
        <v>4</v>
      </c>
    </row>
    <row r="2115" spans="3:14" ht="15.75" thickBot="1">
      <c r="C2115" s="93">
        <f>'Predikcia 15min'!A2112</f>
        <v>45769</v>
      </c>
      <c r="D2115" s="138">
        <f>'Predikcia 15min'!B2112</f>
        <v>21.968750000000313</v>
      </c>
      <c r="E2115" s="68">
        <f>'Predikcia 15min'!G2112</f>
        <v>3962.25</v>
      </c>
      <c r="F2115" s="69">
        <f>'Predikcia 15min'!O2112</f>
        <v>2064</v>
      </c>
      <c r="G2115" s="70">
        <f>'Predikcia 15min'!P2112</f>
        <v>10184</v>
      </c>
      <c r="H2115" s="142">
        <v>3</v>
      </c>
      <c r="I2115" s="144">
        <f>'DHS2025'!L2111/1000</f>
        <v>3.6720000000000002</v>
      </c>
      <c r="J2115" s="49">
        <f>'Predikcia 15min'!R2112</f>
        <v>113.46</v>
      </c>
      <c r="K2115" s="47">
        <f t="shared" si="32"/>
        <v>405.48206879999998</v>
      </c>
      <c r="M2115" s="135">
        <f>'Predikcia 15min'!K2112</f>
        <v>2</v>
      </c>
      <c r="N2115" s="10">
        <v>3</v>
      </c>
    </row>
    <row r="2116" spans="3:14" ht="15.75" thickBot="1">
      <c r="C2116" s="93">
        <f>'Predikcia 15min'!A2113</f>
        <v>45769</v>
      </c>
      <c r="D2116" s="138">
        <f>'Predikcia 15min'!B2113</f>
        <v>21.97916666666698</v>
      </c>
      <c r="E2116" s="68">
        <f>'Predikcia 15min'!G2113</f>
        <v>3044.75</v>
      </c>
      <c r="F2116" s="69">
        <f>'Predikcia 15min'!O2113</f>
        <v>2073</v>
      </c>
      <c r="G2116" s="70">
        <f>'Predikcia 15min'!P2113</f>
        <v>8874</v>
      </c>
      <c r="H2116" s="142">
        <v>1</v>
      </c>
      <c r="I2116" s="144">
        <f>'DHS2025'!L2112/1000</f>
        <v>3.028</v>
      </c>
      <c r="J2116" s="49">
        <f>'Predikcia 15min'!R2113</f>
        <v>113.46</v>
      </c>
      <c r="K2116" s="47">
        <f t="shared" si="32"/>
        <v>334.36811119999993</v>
      </c>
      <c r="M2116" s="135">
        <f>'Predikcia 15min'!K2113</f>
        <v>2</v>
      </c>
      <c r="N2116" s="10">
        <v>1</v>
      </c>
    </row>
    <row r="2117" spans="3:14" ht="15.75" thickBot="1">
      <c r="C2117" s="93">
        <f>'Predikcia 15min'!A2114</f>
        <v>45769</v>
      </c>
      <c r="D2117" s="138">
        <f>'Predikcia 15min'!B2114</f>
        <v>21.989583333333648</v>
      </c>
      <c r="E2117" s="68">
        <f>'Predikcia 15min'!G2114</f>
        <v>3230.75</v>
      </c>
      <c r="F2117" s="69">
        <f>'Predikcia 15min'!O2114</f>
        <v>1893</v>
      </c>
      <c r="G2117" s="70">
        <f>'Predikcia 15min'!P2114</f>
        <v>3049</v>
      </c>
      <c r="H2117" s="143">
        <v>1</v>
      </c>
      <c r="I2117" s="145">
        <f>'DHS2025'!L2113/1000</f>
        <v>1.0509999999999999</v>
      </c>
      <c r="J2117" s="49">
        <f>'Predikcia 15min'!R2114</f>
        <v>113.46</v>
      </c>
      <c r="K2117" s="47">
        <f t="shared" si="32"/>
        <v>116.05709539999998</v>
      </c>
      <c r="M2117" s="135">
        <f>'Predikcia 15min'!K2114</f>
        <v>2</v>
      </c>
      <c r="N2117" s="10">
        <v>1</v>
      </c>
    </row>
    <row r="2118" spans="3:14" ht="15.75" thickBot="1">
      <c r="C2118" s="126">
        <f>'Predikcia 15min'!A2115</f>
        <v>45770</v>
      </c>
      <c r="D2118" s="129">
        <f>'Predikcia 15min'!B2115</f>
        <v>22.000000000000316</v>
      </c>
      <c r="E2118" s="65">
        <f>'Predikcia 15min'!G2115</f>
        <v>3411.25</v>
      </c>
      <c r="F2118" s="66">
        <f>'Predikcia 15min'!O2115</f>
        <v>2127</v>
      </c>
      <c r="G2118" s="132">
        <f>'Predikcia 15min'!P2115</f>
        <v>3415</v>
      </c>
      <c r="H2118" s="142">
        <v>1</v>
      </c>
      <c r="I2118" s="144">
        <f>'DHS2025'!L2114/1000</f>
        <v>1.0509999999999999</v>
      </c>
      <c r="J2118" s="49">
        <f>'Predikcia 15min'!R2115</f>
        <v>109.53</v>
      </c>
      <c r="K2118" s="47">
        <f t="shared" si="32"/>
        <v>111.9679697</v>
      </c>
      <c r="M2118" s="135">
        <f>'Predikcia 15min'!K2115</f>
        <v>2</v>
      </c>
      <c r="N2118" s="10">
        <v>1</v>
      </c>
    </row>
    <row r="2119" spans="3:14" ht="15.75" thickBot="1">
      <c r="C2119" s="127">
        <f>'Predikcia 15min'!A2116</f>
        <v>45770</v>
      </c>
      <c r="D2119" s="130">
        <f>'Predikcia 15min'!B2116</f>
        <v>22.010416666666984</v>
      </c>
      <c r="E2119" s="68">
        <f>'Predikcia 15min'!G2116</f>
        <v>3576.25</v>
      </c>
      <c r="F2119" s="69">
        <f>'Predikcia 15min'!O2116</f>
        <v>1984</v>
      </c>
      <c r="G2119" s="133">
        <f>'Predikcia 15min'!P2116</f>
        <v>2907</v>
      </c>
      <c r="H2119" s="142">
        <v>1</v>
      </c>
      <c r="I2119" s="144">
        <f>'DHS2025'!L2115/1000</f>
        <v>1.044</v>
      </c>
      <c r="J2119" s="49">
        <f>'Predikcia 15min'!R2116</f>
        <v>109.53</v>
      </c>
      <c r="K2119" s="47">
        <f t="shared" ref="K2119:K2182" si="33">(J2119*0.99-1.9)*I2119</f>
        <v>111.2222268</v>
      </c>
      <c r="M2119" s="135">
        <f>'Predikcia 15min'!K2116</f>
        <v>2</v>
      </c>
      <c r="N2119" s="10">
        <v>1</v>
      </c>
    </row>
    <row r="2120" spans="3:14" ht="15.75" thickBot="1">
      <c r="C2120" s="127">
        <f>'Predikcia 15min'!A2117</f>
        <v>45770</v>
      </c>
      <c r="D2120" s="130">
        <f>'Predikcia 15min'!B2117</f>
        <v>22.020833333333652</v>
      </c>
      <c r="E2120" s="68">
        <f>'Predikcia 15min'!G2117</f>
        <v>4919.5</v>
      </c>
      <c r="F2120" s="69">
        <f>'Predikcia 15min'!O2117</f>
        <v>1935</v>
      </c>
      <c r="G2120" s="133">
        <f>'Predikcia 15min'!P2117</f>
        <v>3947</v>
      </c>
      <c r="H2120" s="142">
        <v>1</v>
      </c>
      <c r="I2120" s="144">
        <f>'DHS2025'!L2116/1000</f>
        <v>1.0609999999999999</v>
      </c>
      <c r="J2120" s="49">
        <f>'Predikcia 15min'!R2117</f>
        <v>109.53</v>
      </c>
      <c r="K2120" s="47">
        <f t="shared" si="33"/>
        <v>113.0333167</v>
      </c>
      <c r="M2120" s="135">
        <f>'Predikcia 15min'!K2117</f>
        <v>2</v>
      </c>
      <c r="N2120" s="10">
        <v>1</v>
      </c>
    </row>
    <row r="2121" spans="3:14" ht="15.75" thickBot="1">
      <c r="C2121" s="127">
        <f>'Predikcia 15min'!A2118</f>
        <v>45770</v>
      </c>
      <c r="D2121" s="130">
        <f>'Predikcia 15min'!B2118</f>
        <v>22.03125000000032</v>
      </c>
      <c r="E2121" s="68">
        <f>'Predikcia 15min'!G2118</f>
        <v>5393.5</v>
      </c>
      <c r="F2121" s="69">
        <f>'Predikcia 15min'!O2118</f>
        <v>1692</v>
      </c>
      <c r="G2121" s="133">
        <f>'Predikcia 15min'!P2118</f>
        <v>3305</v>
      </c>
      <c r="H2121" s="142">
        <v>1</v>
      </c>
      <c r="I2121" s="144">
        <f>'DHS2025'!L2117/1000</f>
        <v>1.0529999999999999</v>
      </c>
      <c r="J2121" s="49">
        <f>'Predikcia 15min'!R2118</f>
        <v>109.53</v>
      </c>
      <c r="K2121" s="47">
        <f t="shared" si="33"/>
        <v>112.18103909999999</v>
      </c>
      <c r="M2121" s="135">
        <f>'Predikcia 15min'!K2118</f>
        <v>2</v>
      </c>
      <c r="N2121" s="10">
        <v>1</v>
      </c>
    </row>
    <row r="2122" spans="3:14" ht="15.75" thickBot="1">
      <c r="C2122" s="127">
        <f>'Predikcia 15min'!A2119</f>
        <v>45770</v>
      </c>
      <c r="D2122" s="130">
        <f>'Predikcia 15min'!B2119</f>
        <v>22.041666666666988</v>
      </c>
      <c r="E2122" s="68">
        <f>'Predikcia 15min'!G2119</f>
        <v>4926.5</v>
      </c>
      <c r="F2122" s="69">
        <f>'Predikcia 15min'!O2119</f>
        <v>1994</v>
      </c>
      <c r="G2122" s="133">
        <f>'Predikcia 15min'!P2119</f>
        <v>3598</v>
      </c>
      <c r="H2122" s="142">
        <v>1</v>
      </c>
      <c r="I2122" s="144">
        <f>'DHS2025'!L2118/1000</f>
        <v>1.0760000000000001</v>
      </c>
      <c r="J2122" s="49">
        <f>'Predikcia 15min'!R2119</f>
        <v>101.05</v>
      </c>
      <c r="K2122" s="47">
        <f t="shared" si="33"/>
        <v>105.59810199999998</v>
      </c>
      <c r="M2122" s="135">
        <f>'Predikcia 15min'!K2119</f>
        <v>2</v>
      </c>
      <c r="N2122" s="10">
        <v>1</v>
      </c>
    </row>
    <row r="2123" spans="3:14" ht="15.75" thickBot="1">
      <c r="C2123" s="127">
        <f>'Predikcia 15min'!A2120</f>
        <v>45770</v>
      </c>
      <c r="D2123" s="130">
        <f>'Predikcia 15min'!B2120</f>
        <v>22.052083333333655</v>
      </c>
      <c r="E2123" s="68">
        <f>'Predikcia 15min'!G2120</f>
        <v>5346.25</v>
      </c>
      <c r="F2123" s="69">
        <f>'Predikcia 15min'!O2120</f>
        <v>1785</v>
      </c>
      <c r="G2123" s="133">
        <f>'Predikcia 15min'!P2120</f>
        <v>3231</v>
      </c>
      <c r="H2123" s="142">
        <v>1</v>
      </c>
      <c r="I2123" s="144">
        <f>'DHS2025'!L2119/1000</f>
        <v>1.056</v>
      </c>
      <c r="J2123" s="49">
        <f>'Predikcia 15min'!R2120</f>
        <v>101.05</v>
      </c>
      <c r="K2123" s="47">
        <f t="shared" si="33"/>
        <v>103.63531199999998</v>
      </c>
      <c r="M2123" s="135">
        <f>'Predikcia 15min'!K2120</f>
        <v>2</v>
      </c>
      <c r="N2123" s="10">
        <v>1</v>
      </c>
    </row>
    <row r="2124" spans="3:14" ht="15.75" thickBot="1">
      <c r="C2124" s="127">
        <f>'Predikcia 15min'!A2121</f>
        <v>45770</v>
      </c>
      <c r="D2124" s="130">
        <f>'Predikcia 15min'!B2121</f>
        <v>22.062500000000323</v>
      </c>
      <c r="E2124" s="68">
        <f>'Predikcia 15min'!G2121</f>
        <v>5241.25</v>
      </c>
      <c r="F2124" s="69">
        <f>'Predikcia 15min'!O2121</f>
        <v>1996</v>
      </c>
      <c r="G2124" s="133">
        <f>'Predikcia 15min'!P2121</f>
        <v>2980</v>
      </c>
      <c r="H2124" s="142">
        <v>1</v>
      </c>
      <c r="I2124" s="144">
        <f>'DHS2025'!L2120/1000</f>
        <v>1.048</v>
      </c>
      <c r="J2124" s="49">
        <f>'Predikcia 15min'!R2121</f>
        <v>101.05</v>
      </c>
      <c r="K2124" s="47">
        <f t="shared" si="33"/>
        <v>102.85019599999998</v>
      </c>
      <c r="M2124" s="135">
        <f>'Predikcia 15min'!K2121</f>
        <v>2</v>
      </c>
      <c r="N2124" s="10">
        <v>1</v>
      </c>
    </row>
    <row r="2125" spans="3:14" ht="15.75" thickBot="1">
      <c r="C2125" s="127">
        <f>'Predikcia 15min'!A2122</f>
        <v>45770</v>
      </c>
      <c r="D2125" s="130">
        <f>'Predikcia 15min'!B2122</f>
        <v>22.072916666666991</v>
      </c>
      <c r="E2125" s="68">
        <f>'Predikcia 15min'!G2122</f>
        <v>5106</v>
      </c>
      <c r="F2125" s="69">
        <f>'Predikcia 15min'!O2122</f>
        <v>1897</v>
      </c>
      <c r="G2125" s="133">
        <f>'Predikcia 15min'!P2122</f>
        <v>4467</v>
      </c>
      <c r="H2125" s="142">
        <v>1</v>
      </c>
      <c r="I2125" s="144">
        <f>'DHS2025'!L2121/1000</f>
        <v>1.0780000000000001</v>
      </c>
      <c r="J2125" s="49">
        <f>'Predikcia 15min'!R2122</f>
        <v>101.05</v>
      </c>
      <c r="K2125" s="47">
        <f t="shared" si="33"/>
        <v>105.79438099999999</v>
      </c>
      <c r="M2125" s="135">
        <f>'Predikcia 15min'!K2122</f>
        <v>2</v>
      </c>
      <c r="N2125" s="10">
        <v>1</v>
      </c>
    </row>
    <row r="2126" spans="3:14" ht="15.75" thickBot="1">
      <c r="C2126" s="127">
        <f>'Predikcia 15min'!A2123</f>
        <v>45770</v>
      </c>
      <c r="D2126" s="130">
        <f>'Predikcia 15min'!B2123</f>
        <v>22.083333333333659</v>
      </c>
      <c r="E2126" s="68">
        <f>'Predikcia 15min'!G2123</f>
        <v>5489.25</v>
      </c>
      <c r="F2126" s="69">
        <f>'Predikcia 15min'!O2123</f>
        <v>1989</v>
      </c>
      <c r="G2126" s="133">
        <f>'Predikcia 15min'!P2123</f>
        <v>3491</v>
      </c>
      <c r="H2126" s="142">
        <v>1</v>
      </c>
      <c r="I2126" s="144">
        <f>'DHS2025'!L2122/1000</f>
        <v>1.0489999999999999</v>
      </c>
      <c r="J2126" s="49">
        <f>'Predikcia 15min'!R2123</f>
        <v>99.67</v>
      </c>
      <c r="K2126" s="47">
        <f t="shared" si="33"/>
        <v>101.51519169999999</v>
      </c>
      <c r="M2126" s="135">
        <f>'Predikcia 15min'!K2123</f>
        <v>2</v>
      </c>
      <c r="N2126" s="10">
        <v>1</v>
      </c>
    </row>
    <row r="2127" spans="3:14" ht="15.75" thickBot="1">
      <c r="C2127" s="127">
        <f>'Predikcia 15min'!A2124</f>
        <v>45770</v>
      </c>
      <c r="D2127" s="130">
        <f>'Predikcia 15min'!B2124</f>
        <v>22.093750000000327</v>
      </c>
      <c r="E2127" s="68">
        <f>'Predikcia 15min'!G2124</f>
        <v>5468.25</v>
      </c>
      <c r="F2127" s="69">
        <f>'Predikcia 15min'!O2124</f>
        <v>1955</v>
      </c>
      <c r="G2127" s="133">
        <f>'Predikcia 15min'!P2124</f>
        <v>3414</v>
      </c>
      <c r="H2127" s="142">
        <v>1</v>
      </c>
      <c r="I2127" s="144">
        <f>'DHS2025'!L2123/1000</f>
        <v>1.0489999999999999</v>
      </c>
      <c r="J2127" s="49">
        <f>'Predikcia 15min'!R2124</f>
        <v>99.67</v>
      </c>
      <c r="K2127" s="47">
        <f t="shared" si="33"/>
        <v>101.51519169999999</v>
      </c>
      <c r="M2127" s="135">
        <f>'Predikcia 15min'!K2124</f>
        <v>2</v>
      </c>
      <c r="N2127" s="10">
        <v>1</v>
      </c>
    </row>
    <row r="2128" spans="3:14" ht="15.75" thickBot="1">
      <c r="C2128" s="127">
        <f>'Predikcia 15min'!A2125</f>
        <v>45770</v>
      </c>
      <c r="D2128" s="130">
        <f>'Predikcia 15min'!B2125</f>
        <v>22.104166666666995</v>
      </c>
      <c r="E2128" s="68">
        <f>'Predikcia 15min'!G2125</f>
        <v>5204.5</v>
      </c>
      <c r="F2128" s="69">
        <f>'Predikcia 15min'!O2125</f>
        <v>1966</v>
      </c>
      <c r="G2128" s="133">
        <f>'Predikcia 15min'!P2125</f>
        <v>3744</v>
      </c>
      <c r="H2128" s="142">
        <v>1</v>
      </c>
      <c r="I2128" s="144">
        <f>'DHS2025'!L2124/1000</f>
        <v>1.0649999999999999</v>
      </c>
      <c r="J2128" s="49">
        <f>'Predikcia 15min'!R2125</f>
        <v>99.67</v>
      </c>
      <c r="K2128" s="47">
        <f t="shared" si="33"/>
        <v>103.06356449999998</v>
      </c>
      <c r="M2128" s="135">
        <f>'Predikcia 15min'!K2125</f>
        <v>2</v>
      </c>
      <c r="N2128" s="10">
        <v>1</v>
      </c>
    </row>
    <row r="2129" spans="3:14" ht="15.75" thickBot="1">
      <c r="C2129" s="127">
        <f>'Predikcia 15min'!A2126</f>
        <v>45770</v>
      </c>
      <c r="D2129" s="130">
        <f>'Predikcia 15min'!B2126</f>
        <v>22.114583333333663</v>
      </c>
      <c r="E2129" s="68">
        <f>'Predikcia 15min'!G2126</f>
        <v>5293.25</v>
      </c>
      <c r="F2129" s="69">
        <f>'Predikcia 15min'!O2126</f>
        <v>1949</v>
      </c>
      <c r="G2129" s="133">
        <f>'Predikcia 15min'!P2126</f>
        <v>3559</v>
      </c>
      <c r="H2129" s="142">
        <v>1</v>
      </c>
      <c r="I2129" s="144">
        <f>'DHS2025'!L2125/1000</f>
        <v>1.0629999999999999</v>
      </c>
      <c r="J2129" s="49">
        <f>'Predikcia 15min'!R2126</f>
        <v>99.67</v>
      </c>
      <c r="K2129" s="47">
        <f t="shared" si="33"/>
        <v>102.87001789999998</v>
      </c>
      <c r="M2129" s="135">
        <f>'Predikcia 15min'!K2126</f>
        <v>2</v>
      </c>
      <c r="N2129" s="10">
        <v>1</v>
      </c>
    </row>
    <row r="2130" spans="3:14" ht="15.75" thickBot="1">
      <c r="C2130" s="127">
        <f>'Predikcia 15min'!A2127</f>
        <v>45770</v>
      </c>
      <c r="D2130" s="130">
        <f>'Predikcia 15min'!B2127</f>
        <v>22.12500000000033</v>
      </c>
      <c r="E2130" s="68">
        <f>'Predikcia 15min'!G2127</f>
        <v>5989.5</v>
      </c>
      <c r="F2130" s="69">
        <f>'Predikcia 15min'!O2127</f>
        <v>2084</v>
      </c>
      <c r="G2130" s="133">
        <f>'Predikcia 15min'!P2127</f>
        <v>4196</v>
      </c>
      <c r="H2130" s="142">
        <v>1</v>
      </c>
      <c r="I2130" s="144">
        <f>'DHS2025'!L2126/1000</f>
        <v>1.0640000000000001</v>
      </c>
      <c r="J2130" s="49">
        <f>'Predikcia 15min'!R2127</f>
        <v>99.42</v>
      </c>
      <c r="K2130" s="47">
        <f t="shared" si="33"/>
        <v>102.70345119999999</v>
      </c>
      <c r="M2130" s="135">
        <f>'Predikcia 15min'!K2127</f>
        <v>2</v>
      </c>
      <c r="N2130" s="10">
        <v>1</v>
      </c>
    </row>
    <row r="2131" spans="3:14" ht="15.75" thickBot="1">
      <c r="C2131" s="127">
        <f>'Predikcia 15min'!A2128</f>
        <v>45770</v>
      </c>
      <c r="D2131" s="130">
        <f>'Predikcia 15min'!B2128</f>
        <v>22.135416666666998</v>
      </c>
      <c r="E2131" s="68">
        <f>'Predikcia 15min'!G2128</f>
        <v>7497</v>
      </c>
      <c r="F2131" s="69">
        <f>'Predikcia 15min'!O2128</f>
        <v>2203</v>
      </c>
      <c r="G2131" s="133">
        <f>'Predikcia 15min'!P2128</f>
        <v>4220</v>
      </c>
      <c r="H2131" s="142">
        <v>1</v>
      </c>
      <c r="I2131" s="144">
        <f>'DHS2025'!L2127/1000</f>
        <v>1.0740000000000001</v>
      </c>
      <c r="J2131" s="49">
        <f>'Predikcia 15min'!R2128</f>
        <v>99.42</v>
      </c>
      <c r="K2131" s="47">
        <f t="shared" si="33"/>
        <v>103.6687092</v>
      </c>
      <c r="M2131" s="135">
        <f>'Predikcia 15min'!K2128</f>
        <v>3</v>
      </c>
      <c r="N2131" s="10">
        <v>1</v>
      </c>
    </row>
    <row r="2132" spans="3:14" ht="15.75" thickBot="1">
      <c r="C2132" s="127">
        <f>'Predikcia 15min'!A2129</f>
        <v>45770</v>
      </c>
      <c r="D2132" s="130">
        <f>'Predikcia 15min'!B2129</f>
        <v>22.145833333333666</v>
      </c>
      <c r="E2132" s="68">
        <f>'Predikcia 15min'!G2129</f>
        <v>9287</v>
      </c>
      <c r="F2132" s="69">
        <f>'Predikcia 15min'!O2129</f>
        <v>4493</v>
      </c>
      <c r="G2132" s="133">
        <f>'Predikcia 15min'!P2129</f>
        <v>1467</v>
      </c>
      <c r="H2132" s="142">
        <v>1</v>
      </c>
      <c r="I2132" s="144">
        <f>'DHS2025'!L2128/1000</f>
        <v>1.0629999999999999</v>
      </c>
      <c r="J2132" s="49">
        <f>'Predikcia 15min'!R2129</f>
        <v>99.42</v>
      </c>
      <c r="K2132" s="47">
        <f t="shared" si="33"/>
        <v>102.60692539999998</v>
      </c>
      <c r="M2132" s="135">
        <f>'Predikcia 15min'!K2129</f>
        <v>4</v>
      </c>
      <c r="N2132" s="10">
        <v>1</v>
      </c>
    </row>
    <row r="2133" spans="3:14" ht="15.75" thickBot="1">
      <c r="C2133" s="127">
        <f>'Predikcia 15min'!A2130</f>
        <v>45770</v>
      </c>
      <c r="D2133" s="130">
        <f>'Predikcia 15min'!B2130</f>
        <v>22.156250000000334</v>
      </c>
      <c r="E2133" s="68">
        <f>'Predikcia 15min'!G2130</f>
        <v>11000.5</v>
      </c>
      <c r="F2133" s="69">
        <f>'Predikcia 15min'!O2130</f>
        <v>5394</v>
      </c>
      <c r="G2133" s="133">
        <f>'Predikcia 15min'!P2130</f>
        <v>650</v>
      </c>
      <c r="H2133" s="142">
        <v>1</v>
      </c>
      <c r="I2133" s="144">
        <f>'DHS2025'!L2129/1000</f>
        <v>1.0669999999999999</v>
      </c>
      <c r="J2133" s="49">
        <f>'Predikcia 15min'!R2130</f>
        <v>99.42</v>
      </c>
      <c r="K2133" s="47">
        <f t="shared" si="33"/>
        <v>102.99302859999999</v>
      </c>
      <c r="M2133" s="135">
        <f>'Predikcia 15min'!K2130</f>
        <v>4</v>
      </c>
      <c r="N2133" s="10">
        <v>1</v>
      </c>
    </row>
    <row r="2134" spans="3:14" ht="15.75" thickBot="1">
      <c r="C2134" s="127">
        <f>'Predikcia 15min'!A2131</f>
        <v>45770</v>
      </c>
      <c r="D2134" s="130">
        <f>'Predikcia 15min'!B2131</f>
        <v>22.166666666667002</v>
      </c>
      <c r="E2134" s="68">
        <f>'Predikcia 15min'!G2131</f>
        <v>11341.75</v>
      </c>
      <c r="F2134" s="69">
        <f>'Predikcia 15min'!O2131</f>
        <v>6995</v>
      </c>
      <c r="G2134" s="133">
        <f>'Predikcia 15min'!P2131</f>
        <v>674</v>
      </c>
      <c r="H2134" s="142">
        <v>2</v>
      </c>
      <c r="I2134" s="144">
        <f>'DHS2025'!L2130/1000</f>
        <v>2</v>
      </c>
      <c r="J2134" s="49">
        <f>'Predikcia 15min'!R2131</f>
        <v>103.45</v>
      </c>
      <c r="K2134" s="47">
        <f t="shared" si="33"/>
        <v>201.03100000000001</v>
      </c>
      <c r="M2134" s="135">
        <f>'Predikcia 15min'!K2131</f>
        <v>4</v>
      </c>
      <c r="N2134" s="10">
        <v>2</v>
      </c>
    </row>
    <row r="2135" spans="3:14" ht="15.75" thickBot="1">
      <c r="C2135" s="127">
        <f>'Predikcia 15min'!A2132</f>
        <v>45770</v>
      </c>
      <c r="D2135" s="130">
        <f>'Predikcia 15min'!B2132</f>
        <v>22.17708333333367</v>
      </c>
      <c r="E2135" s="68">
        <f>'Predikcia 15min'!G2132</f>
        <v>12020.25</v>
      </c>
      <c r="F2135" s="69">
        <f>'Predikcia 15min'!O2132</f>
        <v>4637</v>
      </c>
      <c r="G2135" s="133">
        <f>'Predikcia 15min'!P2132</f>
        <v>2816</v>
      </c>
      <c r="H2135" s="142">
        <v>2</v>
      </c>
      <c r="I2135" s="144">
        <f>'DHS2025'!L2131/1000</f>
        <v>2.0579999999999998</v>
      </c>
      <c r="J2135" s="49">
        <f>'Predikcia 15min'!R2132</f>
        <v>103.45</v>
      </c>
      <c r="K2135" s="47">
        <f t="shared" si="33"/>
        <v>206.86089899999999</v>
      </c>
      <c r="M2135" s="135">
        <f>'Predikcia 15min'!K2132</f>
        <v>5</v>
      </c>
      <c r="N2135" s="10">
        <v>2</v>
      </c>
    </row>
    <row r="2136" spans="3:14" ht="15.75" thickBot="1">
      <c r="C2136" s="127">
        <f>'Predikcia 15min'!A2133</f>
        <v>45770</v>
      </c>
      <c r="D2136" s="130">
        <f>'Predikcia 15min'!B2133</f>
        <v>22.187500000000338</v>
      </c>
      <c r="E2136" s="68">
        <f>'Predikcia 15min'!G2133</f>
        <v>12942.5</v>
      </c>
      <c r="F2136" s="69">
        <f>'Predikcia 15min'!O2133</f>
        <v>3930</v>
      </c>
      <c r="G2136" s="133">
        <f>'Predikcia 15min'!P2133</f>
        <v>4305</v>
      </c>
      <c r="H2136" s="142">
        <v>2</v>
      </c>
      <c r="I2136" s="144">
        <f>'DHS2025'!L2132/1000</f>
        <v>2.0649999999999999</v>
      </c>
      <c r="J2136" s="49">
        <f>'Predikcia 15min'!R2133</f>
        <v>103.45</v>
      </c>
      <c r="K2136" s="47">
        <f t="shared" si="33"/>
        <v>207.56450749999999</v>
      </c>
      <c r="M2136" s="135">
        <f>'Predikcia 15min'!K2133</f>
        <v>5</v>
      </c>
      <c r="N2136" s="10">
        <v>2</v>
      </c>
    </row>
    <row r="2137" spans="3:14" ht="15.75" thickBot="1">
      <c r="C2137" s="127">
        <f>'Predikcia 15min'!A2134</f>
        <v>45770</v>
      </c>
      <c r="D2137" s="130">
        <f>'Predikcia 15min'!B2134</f>
        <v>22.197916666667005</v>
      </c>
      <c r="E2137" s="68">
        <f>'Predikcia 15min'!G2134</f>
        <v>13479</v>
      </c>
      <c r="F2137" s="69">
        <f>'Predikcia 15min'!O2134</f>
        <v>4378</v>
      </c>
      <c r="G2137" s="133">
        <f>'Predikcia 15min'!P2134</f>
        <v>3477</v>
      </c>
      <c r="H2137" s="142">
        <v>2</v>
      </c>
      <c r="I2137" s="144">
        <f>'DHS2025'!L2133/1000</f>
        <v>2.06</v>
      </c>
      <c r="J2137" s="49">
        <f>'Predikcia 15min'!R2134</f>
        <v>103.45</v>
      </c>
      <c r="K2137" s="47">
        <f t="shared" si="33"/>
        <v>207.06193000000002</v>
      </c>
      <c r="M2137" s="135">
        <f>'Predikcia 15min'!K2134</f>
        <v>5</v>
      </c>
      <c r="N2137" s="10">
        <v>2</v>
      </c>
    </row>
    <row r="2138" spans="3:14" ht="15.75" thickBot="1">
      <c r="C2138" s="127">
        <f>'Predikcia 15min'!A2135</f>
        <v>45770</v>
      </c>
      <c r="D2138" s="130">
        <f>'Predikcia 15min'!B2135</f>
        <v>22.208333333333673</v>
      </c>
      <c r="E2138" s="68">
        <f>'Predikcia 15min'!G2135</f>
        <v>13525.25</v>
      </c>
      <c r="F2138" s="69">
        <f>'Predikcia 15min'!O2135</f>
        <v>5977</v>
      </c>
      <c r="G2138" s="133">
        <f>'Predikcia 15min'!P2135</f>
        <v>2003</v>
      </c>
      <c r="H2138" s="142">
        <v>3</v>
      </c>
      <c r="I2138" s="144">
        <f>'DHS2025'!L2134/1000</f>
        <v>2.4910000000000001</v>
      </c>
      <c r="J2138" s="49">
        <f>'Predikcia 15min'!R2135</f>
        <v>112.87</v>
      </c>
      <c r="K2138" s="47">
        <f t="shared" si="33"/>
        <v>273.61467830000004</v>
      </c>
      <c r="M2138" s="135">
        <f>'Predikcia 15min'!K2135</f>
        <v>5</v>
      </c>
      <c r="N2138" s="10">
        <v>3</v>
      </c>
    </row>
    <row r="2139" spans="3:14" ht="15.75" thickBot="1">
      <c r="C2139" s="127">
        <f>'Predikcia 15min'!A2136</f>
        <v>45770</v>
      </c>
      <c r="D2139" s="130">
        <f>'Predikcia 15min'!B2136</f>
        <v>22.218750000000341</v>
      </c>
      <c r="E2139" s="68">
        <f>'Predikcia 15min'!G2136</f>
        <v>13905.5</v>
      </c>
      <c r="F2139" s="69">
        <f>'Predikcia 15min'!O2136</f>
        <v>7589</v>
      </c>
      <c r="G2139" s="133">
        <f>'Predikcia 15min'!P2136</f>
        <v>2682</v>
      </c>
      <c r="H2139" s="142">
        <v>3</v>
      </c>
      <c r="I2139" s="144">
        <f>'DHS2025'!L2135/1000</f>
        <v>3.0569999999999999</v>
      </c>
      <c r="J2139" s="49">
        <f>'Predikcia 15min'!R2136</f>
        <v>112.87</v>
      </c>
      <c r="K2139" s="47">
        <f t="shared" si="33"/>
        <v>335.78485410000002</v>
      </c>
      <c r="M2139" s="135">
        <f>'Predikcia 15min'!K2136</f>
        <v>5</v>
      </c>
      <c r="N2139" s="10">
        <v>3</v>
      </c>
    </row>
    <row r="2140" spans="3:14" ht="15.75" thickBot="1">
      <c r="C2140" s="127">
        <f>'Predikcia 15min'!A2137</f>
        <v>45770</v>
      </c>
      <c r="D2140" s="130">
        <f>'Predikcia 15min'!B2137</f>
        <v>22.229166666667009</v>
      </c>
      <c r="E2140" s="68">
        <f>'Predikcia 15min'!G2137</f>
        <v>14931</v>
      </c>
      <c r="F2140" s="69">
        <f>'Predikcia 15min'!O2137</f>
        <v>9734</v>
      </c>
      <c r="G2140" s="133">
        <f>'Predikcia 15min'!P2137</f>
        <v>957</v>
      </c>
      <c r="H2140" s="142">
        <v>3</v>
      </c>
      <c r="I2140" s="144">
        <f>'DHS2025'!L2136/1000</f>
        <v>3.0790000000000002</v>
      </c>
      <c r="J2140" s="49">
        <f>'Predikcia 15min'!R2137</f>
        <v>112.87</v>
      </c>
      <c r="K2140" s="47">
        <f t="shared" si="33"/>
        <v>338.2013627</v>
      </c>
      <c r="M2140" s="135">
        <f>'Predikcia 15min'!K2137</f>
        <v>5</v>
      </c>
      <c r="N2140" s="10">
        <v>3</v>
      </c>
    </row>
    <row r="2141" spans="3:14" ht="15.75" thickBot="1">
      <c r="C2141" s="127">
        <f>'Predikcia 15min'!A2138</f>
        <v>45770</v>
      </c>
      <c r="D2141" s="130">
        <f>'Predikcia 15min'!B2138</f>
        <v>22.239583333333677</v>
      </c>
      <c r="E2141" s="68">
        <f>'Predikcia 15min'!G2138</f>
        <v>14296.25</v>
      </c>
      <c r="F2141" s="69">
        <f>'Predikcia 15min'!O2138</f>
        <v>9110</v>
      </c>
      <c r="G2141" s="133">
        <f>'Predikcia 15min'!P2138</f>
        <v>1049</v>
      </c>
      <c r="H2141" s="142">
        <v>4</v>
      </c>
      <c r="I2141" s="144">
        <f>'DHS2025'!L2137/1000</f>
        <v>3.069</v>
      </c>
      <c r="J2141" s="49">
        <f>'Predikcia 15min'!R2138</f>
        <v>112.87</v>
      </c>
      <c r="K2141" s="47">
        <f t="shared" si="33"/>
        <v>337.10294970000001</v>
      </c>
      <c r="M2141" s="135">
        <f>'Predikcia 15min'!K2138</f>
        <v>5</v>
      </c>
      <c r="N2141" s="10">
        <v>4</v>
      </c>
    </row>
    <row r="2142" spans="3:14" ht="15.75" thickBot="1">
      <c r="C2142" s="127">
        <f>'Predikcia 15min'!A2139</f>
        <v>45770</v>
      </c>
      <c r="D2142" s="130">
        <f>'Predikcia 15min'!B2139</f>
        <v>22.250000000000345</v>
      </c>
      <c r="E2142" s="68">
        <f>'Predikcia 15min'!G2139</f>
        <v>13837.75</v>
      </c>
      <c r="F2142" s="69">
        <f>'Predikcia 15min'!O2139</f>
        <v>7951</v>
      </c>
      <c r="G2142" s="133">
        <f>'Predikcia 15min'!P2139</f>
        <v>5387</v>
      </c>
      <c r="H2142" s="142">
        <v>4</v>
      </c>
      <c r="I2142" s="144">
        <f>'DHS2025'!L2138/1000</f>
        <v>4.0739999999999998</v>
      </c>
      <c r="J2142" s="49">
        <f>'Predikcia 15min'!R2139</f>
        <v>137.47999999999999</v>
      </c>
      <c r="K2142" s="47">
        <f t="shared" si="33"/>
        <v>546.75198479999995</v>
      </c>
      <c r="M2142" s="135">
        <f>'Predikcia 15min'!K2139</f>
        <v>5</v>
      </c>
      <c r="N2142" s="10">
        <v>4</v>
      </c>
    </row>
    <row r="2143" spans="3:14" ht="15.75" thickBot="1">
      <c r="C2143" s="127">
        <f>'Predikcia 15min'!A2140</f>
        <v>45770</v>
      </c>
      <c r="D2143" s="130">
        <f>'Predikcia 15min'!B2140</f>
        <v>22.260416666667012</v>
      </c>
      <c r="E2143" s="68">
        <f>'Predikcia 15min'!G2140</f>
        <v>13014</v>
      </c>
      <c r="F2143" s="69">
        <f>'Predikcia 15min'!O2140</f>
        <v>7930</v>
      </c>
      <c r="G2143" s="133">
        <f>'Predikcia 15min'!P2140</f>
        <v>5134</v>
      </c>
      <c r="H2143" s="142">
        <v>4</v>
      </c>
      <c r="I2143" s="144">
        <f>'DHS2025'!L2139/1000</f>
        <v>4.0659999999999998</v>
      </c>
      <c r="J2143" s="49">
        <f>'Predikcia 15min'!R2140</f>
        <v>137.47999999999999</v>
      </c>
      <c r="K2143" s="47">
        <f t="shared" si="33"/>
        <v>545.67834319999997</v>
      </c>
      <c r="M2143" s="135">
        <f>'Predikcia 15min'!K2140</f>
        <v>5</v>
      </c>
      <c r="N2143" s="10">
        <v>4</v>
      </c>
    </row>
    <row r="2144" spans="3:14" ht="15.75" thickBot="1">
      <c r="C2144" s="127">
        <f>'Predikcia 15min'!A2141</f>
        <v>45770</v>
      </c>
      <c r="D2144" s="130">
        <f>'Predikcia 15min'!B2141</f>
        <v>22.27083333333368</v>
      </c>
      <c r="E2144" s="68">
        <f>'Predikcia 15min'!G2141</f>
        <v>12430.25</v>
      </c>
      <c r="F2144" s="69">
        <f>'Predikcia 15min'!O2141</f>
        <v>8296</v>
      </c>
      <c r="G2144" s="133">
        <f>'Predikcia 15min'!P2141</f>
        <v>4085</v>
      </c>
      <c r="H2144" s="142">
        <v>4</v>
      </c>
      <c r="I2144" s="144">
        <f>'DHS2025'!L2140/1000</f>
        <v>4.0519999999999996</v>
      </c>
      <c r="J2144" s="49">
        <f>'Predikcia 15min'!R2141</f>
        <v>137.47999999999999</v>
      </c>
      <c r="K2144" s="47">
        <f t="shared" si="33"/>
        <v>543.7994703999999</v>
      </c>
      <c r="M2144" s="135">
        <f>'Predikcia 15min'!K2141</f>
        <v>5</v>
      </c>
      <c r="N2144" s="10">
        <v>4</v>
      </c>
    </row>
    <row r="2145" spans="3:14" ht="15.75" thickBot="1">
      <c r="C2145" s="127">
        <f>'Predikcia 15min'!A2142</f>
        <v>45770</v>
      </c>
      <c r="D2145" s="130">
        <f>'Predikcia 15min'!B2142</f>
        <v>22.281250000000348</v>
      </c>
      <c r="E2145" s="68">
        <f>'Predikcia 15min'!G2142</f>
        <v>12389.75</v>
      </c>
      <c r="F2145" s="69">
        <f>'Predikcia 15min'!O2142</f>
        <v>8257</v>
      </c>
      <c r="G2145" s="133">
        <f>'Predikcia 15min'!P2142</f>
        <v>4528</v>
      </c>
      <c r="H2145" s="142">
        <v>4</v>
      </c>
      <c r="I2145" s="144">
        <f>'DHS2025'!L2141/1000</f>
        <v>4.0640000000000001</v>
      </c>
      <c r="J2145" s="49">
        <f>'Predikcia 15min'!R2142</f>
        <v>137.47999999999999</v>
      </c>
      <c r="K2145" s="47">
        <f t="shared" si="33"/>
        <v>545.40993279999998</v>
      </c>
      <c r="M2145" s="135">
        <f>'Predikcia 15min'!K2142</f>
        <v>5</v>
      </c>
      <c r="N2145" s="10">
        <v>4</v>
      </c>
    </row>
    <row r="2146" spans="3:14" ht="15.75" thickBot="1">
      <c r="C2146" s="127">
        <f>'Predikcia 15min'!A2143</f>
        <v>45770</v>
      </c>
      <c r="D2146" s="130">
        <f>'Predikcia 15min'!B2143</f>
        <v>22.291666666667016</v>
      </c>
      <c r="E2146" s="68">
        <f>'Predikcia 15min'!G2143</f>
        <v>11436.25</v>
      </c>
      <c r="F2146" s="69">
        <f>'Predikcia 15min'!O2143</f>
        <v>7369</v>
      </c>
      <c r="G2146" s="133">
        <f>'Predikcia 15min'!P2143</f>
        <v>5003</v>
      </c>
      <c r="H2146" s="142">
        <v>4</v>
      </c>
      <c r="I2146" s="144">
        <f>'DHS2025'!L2142/1000</f>
        <v>4.0640000000000001</v>
      </c>
      <c r="J2146" s="49">
        <f>'Predikcia 15min'!R2143</f>
        <v>144.69999999999999</v>
      </c>
      <c r="K2146" s="47">
        <f t="shared" si="33"/>
        <v>574.45859199999995</v>
      </c>
      <c r="M2146" s="135">
        <f>'Predikcia 15min'!K2143</f>
        <v>4</v>
      </c>
      <c r="N2146" s="10">
        <v>4</v>
      </c>
    </row>
    <row r="2147" spans="3:14" ht="15.75" thickBot="1">
      <c r="C2147" s="127">
        <f>'Predikcia 15min'!A2144</f>
        <v>45770</v>
      </c>
      <c r="D2147" s="130">
        <f>'Predikcia 15min'!B2144</f>
        <v>22.302083333333684</v>
      </c>
      <c r="E2147" s="68">
        <f>'Predikcia 15min'!G2144</f>
        <v>10793</v>
      </c>
      <c r="F2147" s="69">
        <f>'Predikcia 15min'!O2144</f>
        <v>6984</v>
      </c>
      <c r="G2147" s="133">
        <f>'Predikcia 15min'!P2144</f>
        <v>6016</v>
      </c>
      <c r="H2147" s="142">
        <v>4</v>
      </c>
      <c r="I2147" s="144">
        <f>'DHS2025'!L2143/1000</f>
        <v>4.0709999999999997</v>
      </c>
      <c r="J2147" s="49">
        <f>'Predikcia 15min'!R2144</f>
        <v>144.69999999999999</v>
      </c>
      <c r="K2147" s="47">
        <f t="shared" si="33"/>
        <v>575.44806299999993</v>
      </c>
      <c r="M2147" s="135">
        <f>'Predikcia 15min'!K2144</f>
        <v>4</v>
      </c>
      <c r="N2147" s="10">
        <v>4</v>
      </c>
    </row>
    <row r="2148" spans="3:14" ht="15.75" thickBot="1">
      <c r="C2148" s="127">
        <f>'Predikcia 15min'!A2145</f>
        <v>45770</v>
      </c>
      <c r="D2148" s="130">
        <f>'Predikcia 15min'!B2145</f>
        <v>22.312500000000352</v>
      </c>
      <c r="E2148" s="68">
        <f>'Predikcia 15min'!G2145</f>
        <v>10611</v>
      </c>
      <c r="F2148" s="69">
        <f>'Predikcia 15min'!O2145</f>
        <v>5942</v>
      </c>
      <c r="G2148" s="133">
        <f>'Predikcia 15min'!P2145</f>
        <v>6702</v>
      </c>
      <c r="H2148" s="142">
        <v>4</v>
      </c>
      <c r="I2148" s="144">
        <f>'DHS2025'!L2144/1000</f>
        <v>4.0599999999999996</v>
      </c>
      <c r="J2148" s="49">
        <f>'Predikcia 15min'!R2145</f>
        <v>144.69999999999999</v>
      </c>
      <c r="K2148" s="47">
        <f t="shared" si="33"/>
        <v>573.89317999999992</v>
      </c>
      <c r="M2148" s="135">
        <f>'Predikcia 15min'!K2145</f>
        <v>4</v>
      </c>
      <c r="N2148" s="10">
        <v>4</v>
      </c>
    </row>
    <row r="2149" spans="3:14" ht="15.75" thickBot="1">
      <c r="C2149" s="127">
        <f>'Predikcia 15min'!A2146</f>
        <v>45770</v>
      </c>
      <c r="D2149" s="130">
        <f>'Predikcia 15min'!B2146</f>
        <v>22.32291666666702</v>
      </c>
      <c r="E2149" s="68">
        <f>'Predikcia 15min'!G2146</f>
        <v>10186.25</v>
      </c>
      <c r="F2149" s="69">
        <f>'Predikcia 15min'!O2146</f>
        <v>5837</v>
      </c>
      <c r="G2149" s="133">
        <f>'Predikcia 15min'!P2146</f>
        <v>6485</v>
      </c>
      <c r="H2149" s="142">
        <v>4</v>
      </c>
      <c r="I2149" s="144">
        <f>'DHS2025'!L2145/1000</f>
        <v>4.0449999999999999</v>
      </c>
      <c r="J2149" s="49">
        <f>'Predikcia 15min'!R2146</f>
        <v>144.69999999999999</v>
      </c>
      <c r="K2149" s="47">
        <f t="shared" si="33"/>
        <v>571.77288499999986</v>
      </c>
      <c r="M2149" s="135">
        <f>'Predikcia 15min'!K2146</f>
        <v>4</v>
      </c>
      <c r="N2149" s="10">
        <v>4</v>
      </c>
    </row>
    <row r="2150" spans="3:14" ht="15.75" thickBot="1">
      <c r="C2150" s="127">
        <f>'Predikcia 15min'!A2147</f>
        <v>45770</v>
      </c>
      <c r="D2150" s="130">
        <f>'Predikcia 15min'!B2147</f>
        <v>22.333333333333687</v>
      </c>
      <c r="E2150" s="68">
        <f>'Predikcia 15min'!G2147</f>
        <v>10067</v>
      </c>
      <c r="F2150" s="69">
        <f>'Predikcia 15min'!O2147</f>
        <v>5454</v>
      </c>
      <c r="G2150" s="133">
        <f>'Predikcia 15min'!P2147</f>
        <v>7349</v>
      </c>
      <c r="H2150" s="142">
        <v>4</v>
      </c>
      <c r="I2150" s="144">
        <f>'DHS2025'!L2146/1000</f>
        <v>4.056</v>
      </c>
      <c r="J2150" s="49">
        <f>'Predikcia 15min'!R2147</f>
        <v>118.44</v>
      </c>
      <c r="K2150" s="47">
        <f t="shared" si="33"/>
        <v>467.88231359999997</v>
      </c>
      <c r="M2150" s="135">
        <f>'Predikcia 15min'!K2147</f>
        <v>4</v>
      </c>
      <c r="N2150" s="10">
        <v>4</v>
      </c>
    </row>
    <row r="2151" spans="3:14" ht="15.75" thickBot="1">
      <c r="C2151" s="127">
        <f>'Predikcia 15min'!A2148</f>
        <v>45770</v>
      </c>
      <c r="D2151" s="130">
        <f>'Predikcia 15min'!B2148</f>
        <v>22.343750000000355</v>
      </c>
      <c r="E2151" s="68">
        <f>'Predikcia 15min'!G2148</f>
        <v>10100.75</v>
      </c>
      <c r="F2151" s="69">
        <f>'Predikcia 15min'!O2148</f>
        <v>5381</v>
      </c>
      <c r="G2151" s="133">
        <f>'Predikcia 15min'!P2148</f>
        <v>8037</v>
      </c>
      <c r="H2151" s="142">
        <v>4</v>
      </c>
      <c r="I2151" s="144">
        <f>'DHS2025'!L2147/1000</f>
        <v>4.0620000000000003</v>
      </c>
      <c r="J2151" s="49">
        <f>'Predikcia 15min'!R2148</f>
        <v>118.44</v>
      </c>
      <c r="K2151" s="47">
        <f t="shared" si="33"/>
        <v>468.57444720000001</v>
      </c>
      <c r="M2151" s="135">
        <f>'Predikcia 15min'!K2148</f>
        <v>4</v>
      </c>
      <c r="N2151" s="10">
        <v>4</v>
      </c>
    </row>
    <row r="2152" spans="3:14" ht="15.75" thickBot="1">
      <c r="C2152" s="127">
        <f>'Predikcia 15min'!A2149</f>
        <v>45770</v>
      </c>
      <c r="D2152" s="130">
        <f>'Predikcia 15min'!B2149</f>
        <v>22.354166666667023</v>
      </c>
      <c r="E2152" s="68">
        <f>'Predikcia 15min'!G2149</f>
        <v>9999.5</v>
      </c>
      <c r="F2152" s="69">
        <f>'Predikcia 15min'!O2149</f>
        <v>5131</v>
      </c>
      <c r="G2152" s="133">
        <f>'Predikcia 15min'!P2149</f>
        <v>6854</v>
      </c>
      <c r="H2152" s="142">
        <v>3.0000000000000004</v>
      </c>
      <c r="I2152" s="144">
        <f>'DHS2025'!L2148/1000</f>
        <v>3.6110000000000002</v>
      </c>
      <c r="J2152" s="49">
        <f>'Predikcia 15min'!R2149</f>
        <v>118.44</v>
      </c>
      <c r="K2152" s="47">
        <f t="shared" si="33"/>
        <v>416.54907159999999</v>
      </c>
      <c r="M2152" s="135">
        <f>'Predikcia 15min'!K2149</f>
        <v>4</v>
      </c>
      <c r="N2152" s="10">
        <v>3.0000000000000004</v>
      </c>
    </row>
    <row r="2153" spans="3:14" ht="15.75" thickBot="1">
      <c r="C2153" s="127">
        <f>'Predikcia 15min'!A2150</f>
        <v>45770</v>
      </c>
      <c r="D2153" s="130">
        <f>'Predikcia 15min'!B2150</f>
        <v>22.364583333333691</v>
      </c>
      <c r="E2153" s="68">
        <f>'Predikcia 15min'!G2150</f>
        <v>10298.5</v>
      </c>
      <c r="F2153" s="69">
        <f>'Predikcia 15min'!O2150</f>
        <v>4871</v>
      </c>
      <c r="G2153" s="133">
        <f>'Predikcia 15min'!P2150</f>
        <v>5589</v>
      </c>
      <c r="H2153" s="142">
        <v>3.0000000000000004</v>
      </c>
      <c r="I2153" s="144">
        <f>'DHS2025'!L2149/1000</f>
        <v>3.0550000000000002</v>
      </c>
      <c r="J2153" s="49">
        <f>'Predikcia 15min'!R2150</f>
        <v>118.44</v>
      </c>
      <c r="K2153" s="47">
        <f t="shared" si="33"/>
        <v>352.41135800000001</v>
      </c>
      <c r="M2153" s="135">
        <f>'Predikcia 15min'!K2150</f>
        <v>4</v>
      </c>
      <c r="N2153" s="10">
        <v>3.0000000000000004</v>
      </c>
    </row>
    <row r="2154" spans="3:14" ht="15.75" thickBot="1">
      <c r="C2154" s="127">
        <f>'Predikcia 15min'!A2151</f>
        <v>45770</v>
      </c>
      <c r="D2154" s="130">
        <f>'Predikcia 15min'!B2151</f>
        <v>22.375000000000359</v>
      </c>
      <c r="E2154" s="68">
        <f>'Predikcia 15min'!G2151</f>
        <v>10089.25</v>
      </c>
      <c r="F2154" s="69">
        <f>'Predikcia 15min'!O2151</f>
        <v>4719</v>
      </c>
      <c r="G2154" s="133">
        <f>'Predikcia 15min'!P2151</f>
        <v>4987</v>
      </c>
      <c r="H2154" s="142">
        <v>1.5</v>
      </c>
      <c r="I2154" s="144">
        <f>'DHS2025'!L2150/1000</f>
        <v>2.2149999999999999</v>
      </c>
      <c r="J2154" s="49">
        <f>'Predikcia 15min'!R2151</f>
        <v>100.08</v>
      </c>
      <c r="K2154" s="47">
        <f t="shared" si="33"/>
        <v>215.25192799999996</v>
      </c>
      <c r="M2154" s="135">
        <f>'Predikcia 15min'!K2151</f>
        <v>4</v>
      </c>
      <c r="N2154" s="10">
        <v>1.5</v>
      </c>
    </row>
    <row r="2155" spans="3:14" ht="15.75" thickBot="1">
      <c r="C2155" s="127">
        <f>'Predikcia 15min'!A2152</f>
        <v>45770</v>
      </c>
      <c r="D2155" s="130">
        <f>'Predikcia 15min'!B2152</f>
        <v>22.385416666667027</v>
      </c>
      <c r="E2155" s="68">
        <f>'Predikcia 15min'!G2152</f>
        <v>10210.5</v>
      </c>
      <c r="F2155" s="69">
        <f>'Predikcia 15min'!O2152</f>
        <v>4875</v>
      </c>
      <c r="G2155" s="133">
        <f>'Predikcia 15min'!P2152</f>
        <v>1964</v>
      </c>
      <c r="H2155" s="142">
        <v>1.5</v>
      </c>
      <c r="I2155" s="144">
        <f>'DHS2025'!L2151/1000</f>
        <v>1.5529999999999999</v>
      </c>
      <c r="J2155" s="49">
        <f>'Predikcia 15min'!R2152</f>
        <v>100.08</v>
      </c>
      <c r="K2155" s="47">
        <f t="shared" si="33"/>
        <v>150.91929759999999</v>
      </c>
      <c r="M2155" s="135">
        <f>'Predikcia 15min'!K2152</f>
        <v>4</v>
      </c>
      <c r="N2155" s="10">
        <v>1.5</v>
      </c>
    </row>
    <row r="2156" spans="3:14" ht="15.75" thickBot="1">
      <c r="C2156" s="127">
        <f>'Predikcia 15min'!A2153</f>
        <v>45770</v>
      </c>
      <c r="D2156" s="130">
        <f>'Predikcia 15min'!B2153</f>
        <v>22.395833333333695</v>
      </c>
      <c r="E2156" s="68">
        <f>'Predikcia 15min'!G2153</f>
        <v>9948.25</v>
      </c>
      <c r="F2156" s="69">
        <f>'Predikcia 15min'!O2153</f>
        <v>4564</v>
      </c>
      <c r="G2156" s="133">
        <f>'Predikcia 15min'!P2153</f>
        <v>2188</v>
      </c>
      <c r="H2156" s="142">
        <v>1.5</v>
      </c>
      <c r="I2156" s="144">
        <f>'DHS2025'!L2152/1000</f>
        <v>1.573</v>
      </c>
      <c r="J2156" s="49">
        <f>'Predikcia 15min'!R2153</f>
        <v>100.08</v>
      </c>
      <c r="K2156" s="47">
        <f t="shared" si="33"/>
        <v>152.86288159999998</v>
      </c>
      <c r="M2156" s="135">
        <f>'Predikcia 15min'!K2153</f>
        <v>4</v>
      </c>
      <c r="N2156" s="10">
        <v>1.5</v>
      </c>
    </row>
    <row r="2157" spans="3:14" ht="15.75" thickBot="1">
      <c r="C2157" s="127">
        <f>'Predikcia 15min'!A2154</f>
        <v>45770</v>
      </c>
      <c r="D2157" s="130">
        <f>'Predikcia 15min'!B2154</f>
        <v>22.406250000000362</v>
      </c>
      <c r="E2157" s="68">
        <f>'Predikcia 15min'!G2154</f>
        <v>10040.5</v>
      </c>
      <c r="F2157" s="69">
        <f>'Predikcia 15min'!O2154</f>
        <v>4094</v>
      </c>
      <c r="G2157" s="133">
        <f>'Predikcia 15min'!P2154</f>
        <v>2738</v>
      </c>
      <c r="H2157" s="142">
        <v>1.5</v>
      </c>
      <c r="I2157" s="144">
        <f>'DHS2025'!L2153/1000</f>
        <v>1.5640000000000001</v>
      </c>
      <c r="J2157" s="49">
        <f>'Predikcia 15min'!R2154</f>
        <v>100.08</v>
      </c>
      <c r="K2157" s="47">
        <f t="shared" si="33"/>
        <v>151.98826879999999</v>
      </c>
      <c r="M2157" s="135">
        <f>'Predikcia 15min'!K2154</f>
        <v>4</v>
      </c>
      <c r="N2157" s="10">
        <v>1.5</v>
      </c>
    </row>
    <row r="2158" spans="3:14" ht="15.75" thickBot="1">
      <c r="C2158" s="127">
        <f>'Predikcia 15min'!A2155</f>
        <v>45770</v>
      </c>
      <c r="D2158" s="130">
        <f>'Predikcia 15min'!B2155</f>
        <v>22.41666666666703</v>
      </c>
      <c r="E2158" s="68">
        <f>'Predikcia 15min'!G2155</f>
        <v>9800.5</v>
      </c>
      <c r="F2158" s="69">
        <f>'Predikcia 15min'!O2155</f>
        <v>4180</v>
      </c>
      <c r="G2158" s="133">
        <f>'Predikcia 15min'!P2155</f>
        <v>2411</v>
      </c>
      <c r="H2158" s="142">
        <v>1.5</v>
      </c>
      <c r="I2158" s="144">
        <f>'DHS2025'!L2154/1000</f>
        <v>1.5580000000000001</v>
      </c>
      <c r="J2158" s="49">
        <f>'Predikcia 15min'!R2155</f>
        <v>84.35</v>
      </c>
      <c r="K2158" s="47">
        <f t="shared" si="33"/>
        <v>127.14292699999997</v>
      </c>
      <c r="M2158" s="135">
        <f>'Predikcia 15min'!K2155</f>
        <v>4</v>
      </c>
      <c r="N2158" s="10">
        <v>1.5</v>
      </c>
    </row>
    <row r="2159" spans="3:14" ht="15.75" thickBot="1">
      <c r="C2159" s="127">
        <f>'Predikcia 15min'!A2156</f>
        <v>45770</v>
      </c>
      <c r="D2159" s="130">
        <f>'Predikcia 15min'!B2156</f>
        <v>22.427083333333698</v>
      </c>
      <c r="E2159" s="68">
        <f>'Predikcia 15min'!G2156</f>
        <v>9760.5</v>
      </c>
      <c r="F2159" s="69">
        <f>'Predikcia 15min'!O2156</f>
        <v>4149</v>
      </c>
      <c r="G2159" s="133">
        <f>'Predikcia 15min'!P2156</f>
        <v>2429</v>
      </c>
      <c r="H2159" s="142">
        <v>1.5</v>
      </c>
      <c r="I2159" s="144">
        <f>'DHS2025'!L2155/1000</f>
        <v>1.554</v>
      </c>
      <c r="J2159" s="49">
        <f>'Predikcia 15min'!R2156</f>
        <v>84.35</v>
      </c>
      <c r="K2159" s="47">
        <f t="shared" si="33"/>
        <v>126.81650099999997</v>
      </c>
      <c r="M2159" s="135">
        <f>'Predikcia 15min'!K2156</f>
        <v>4</v>
      </c>
      <c r="N2159" s="10">
        <v>1.5</v>
      </c>
    </row>
    <row r="2160" spans="3:14" ht="15.75" thickBot="1">
      <c r="C2160" s="127">
        <f>'Predikcia 15min'!A2157</f>
        <v>45770</v>
      </c>
      <c r="D2160" s="130">
        <f>'Predikcia 15min'!B2157</f>
        <v>22.437500000000366</v>
      </c>
      <c r="E2160" s="68">
        <f>'Predikcia 15min'!G2157</f>
        <v>9632.25</v>
      </c>
      <c r="F2160" s="69">
        <f>'Predikcia 15min'!O2157</f>
        <v>4805</v>
      </c>
      <c r="G2160" s="133">
        <f>'Predikcia 15min'!P2157</f>
        <v>1784</v>
      </c>
      <c r="H2160" s="142">
        <v>1.5</v>
      </c>
      <c r="I2160" s="144">
        <f>'DHS2025'!L2156/1000</f>
        <v>1.5649999999999999</v>
      </c>
      <c r="J2160" s="49">
        <f>'Predikcia 15min'!R2157</f>
        <v>84.35</v>
      </c>
      <c r="K2160" s="47">
        <f t="shared" si="33"/>
        <v>127.71417249999998</v>
      </c>
      <c r="M2160" s="135">
        <f>'Predikcia 15min'!K2157</f>
        <v>4</v>
      </c>
      <c r="N2160" s="10">
        <v>1.5</v>
      </c>
    </row>
    <row r="2161" spans="3:14" ht="15.75" thickBot="1">
      <c r="C2161" s="127">
        <f>'Predikcia 15min'!A2158</f>
        <v>45770</v>
      </c>
      <c r="D2161" s="130">
        <f>'Predikcia 15min'!B2158</f>
        <v>22.447916666667034</v>
      </c>
      <c r="E2161" s="68">
        <f>'Predikcia 15min'!G2158</f>
        <v>9402.75</v>
      </c>
      <c r="F2161" s="69">
        <f>'Predikcia 15min'!O2158</f>
        <v>4582</v>
      </c>
      <c r="G2161" s="133">
        <f>'Predikcia 15min'!P2158</f>
        <v>2405</v>
      </c>
      <c r="H2161" s="142">
        <v>1.5</v>
      </c>
      <c r="I2161" s="144">
        <f>'DHS2025'!L2157/1000</f>
        <v>1.5569999999999999</v>
      </c>
      <c r="J2161" s="49">
        <f>'Predikcia 15min'!R2158</f>
        <v>84.35</v>
      </c>
      <c r="K2161" s="47">
        <f t="shared" si="33"/>
        <v>127.06132049999997</v>
      </c>
      <c r="M2161" s="135">
        <f>'Predikcia 15min'!K2158</f>
        <v>4</v>
      </c>
      <c r="N2161" s="10">
        <v>1.5</v>
      </c>
    </row>
    <row r="2162" spans="3:14" ht="15.75" thickBot="1">
      <c r="C2162" s="127">
        <f>'Predikcia 15min'!A2159</f>
        <v>45770</v>
      </c>
      <c r="D2162" s="130">
        <f>'Predikcia 15min'!B2159</f>
        <v>22.458333333333702</v>
      </c>
      <c r="E2162" s="68">
        <f>'Predikcia 15min'!G2159</f>
        <v>9178.75</v>
      </c>
      <c r="F2162" s="69">
        <f>'Predikcia 15min'!O2159</f>
        <v>4490</v>
      </c>
      <c r="G2162" s="133">
        <f>'Predikcia 15min'!P2159</f>
        <v>2197</v>
      </c>
      <c r="H2162" s="142">
        <v>1.5</v>
      </c>
      <c r="I2162" s="144">
        <f>'DHS2025'!L2158/1000</f>
        <v>1.5589999999999999</v>
      </c>
      <c r="J2162" s="49">
        <f>'Predikcia 15min'!R2159</f>
        <v>86.11</v>
      </c>
      <c r="K2162" s="47">
        <f t="shared" si="33"/>
        <v>129.94093509999996</v>
      </c>
      <c r="M2162" s="135">
        <f>'Predikcia 15min'!K2159</f>
        <v>4</v>
      </c>
      <c r="N2162" s="10">
        <v>1.5</v>
      </c>
    </row>
    <row r="2163" spans="3:14" ht="15.75" thickBot="1">
      <c r="C2163" s="127">
        <f>'Predikcia 15min'!A2160</f>
        <v>45770</v>
      </c>
      <c r="D2163" s="130">
        <f>'Predikcia 15min'!B2160</f>
        <v>22.468750000000369</v>
      </c>
      <c r="E2163" s="68">
        <f>'Predikcia 15min'!G2160</f>
        <v>9141.5</v>
      </c>
      <c r="F2163" s="69">
        <f>'Predikcia 15min'!O2160</f>
        <v>4508</v>
      </c>
      <c r="G2163" s="133">
        <f>'Predikcia 15min'!P2160</f>
        <v>2390</v>
      </c>
      <c r="H2163" s="142">
        <v>1.5</v>
      </c>
      <c r="I2163" s="144">
        <f>'DHS2025'!L2159/1000</f>
        <v>1.552</v>
      </c>
      <c r="J2163" s="49">
        <f>'Predikcia 15min'!R2160</f>
        <v>86.11</v>
      </c>
      <c r="K2163" s="47">
        <f t="shared" si="33"/>
        <v>129.35749279999999</v>
      </c>
      <c r="M2163" s="135">
        <f>'Predikcia 15min'!K2160</f>
        <v>4</v>
      </c>
      <c r="N2163" s="10">
        <v>1.5</v>
      </c>
    </row>
    <row r="2164" spans="3:14" ht="15.75" thickBot="1">
      <c r="C2164" s="127">
        <f>'Predikcia 15min'!A2161</f>
        <v>45770</v>
      </c>
      <c r="D2164" s="130">
        <f>'Predikcia 15min'!B2161</f>
        <v>22.479166666667037</v>
      </c>
      <c r="E2164" s="68">
        <f>'Predikcia 15min'!G2161</f>
        <v>9150.75</v>
      </c>
      <c r="F2164" s="69">
        <f>'Predikcia 15min'!O2161</f>
        <v>4850</v>
      </c>
      <c r="G2164" s="133">
        <f>'Predikcia 15min'!P2161</f>
        <v>2367</v>
      </c>
      <c r="H2164" s="142">
        <v>1.5</v>
      </c>
      <c r="I2164" s="144">
        <f>'DHS2025'!L2160/1000</f>
        <v>1.5569999999999999</v>
      </c>
      <c r="J2164" s="49">
        <f>'Predikcia 15min'!R2161</f>
        <v>86.11</v>
      </c>
      <c r="K2164" s="47">
        <f t="shared" si="33"/>
        <v>129.77423729999998</v>
      </c>
      <c r="M2164" s="135">
        <f>'Predikcia 15min'!K2161</f>
        <v>4</v>
      </c>
      <c r="N2164" s="10">
        <v>1.5</v>
      </c>
    </row>
    <row r="2165" spans="3:14" ht="15.75" thickBot="1">
      <c r="C2165" s="127">
        <f>'Predikcia 15min'!A2162</f>
        <v>45770</v>
      </c>
      <c r="D2165" s="130">
        <f>'Predikcia 15min'!B2162</f>
        <v>22.489583333333705</v>
      </c>
      <c r="E2165" s="68">
        <f>'Predikcia 15min'!G2162</f>
        <v>8861.25</v>
      </c>
      <c r="F2165" s="69">
        <f>'Predikcia 15min'!O2162</f>
        <v>3953</v>
      </c>
      <c r="G2165" s="133">
        <f>'Predikcia 15min'!P2162</f>
        <v>3254</v>
      </c>
      <c r="H2165" s="142">
        <v>1.5</v>
      </c>
      <c r="I2165" s="144">
        <f>'DHS2025'!L2161/1000</f>
        <v>1.5629999999999999</v>
      </c>
      <c r="J2165" s="49">
        <f>'Predikcia 15min'!R2162</f>
        <v>86.11</v>
      </c>
      <c r="K2165" s="47">
        <f t="shared" si="33"/>
        <v>130.27433069999998</v>
      </c>
      <c r="M2165" s="135">
        <f>'Predikcia 15min'!K2162</f>
        <v>3</v>
      </c>
      <c r="N2165" s="10">
        <v>1.5</v>
      </c>
    </row>
    <row r="2166" spans="3:14" ht="15.75" thickBot="1">
      <c r="C2166" s="127">
        <f>'Predikcia 15min'!A2163</f>
        <v>45770</v>
      </c>
      <c r="D2166" s="130">
        <f>'Predikcia 15min'!B2163</f>
        <v>22.500000000000373</v>
      </c>
      <c r="E2166" s="68">
        <f>'Predikcia 15min'!G2163</f>
        <v>8587.25</v>
      </c>
      <c r="F2166" s="69">
        <f>'Predikcia 15min'!O2163</f>
        <v>4084</v>
      </c>
      <c r="G2166" s="133">
        <f>'Predikcia 15min'!P2163</f>
        <v>3093</v>
      </c>
      <c r="H2166" s="142">
        <v>1.5</v>
      </c>
      <c r="I2166" s="144">
        <f>'DHS2025'!L2162/1000</f>
        <v>1.5660000000000001</v>
      </c>
      <c r="J2166" s="49">
        <f>'Predikcia 15min'!R2163</f>
        <v>79.010000000000005</v>
      </c>
      <c r="K2166" s="47">
        <f t="shared" si="33"/>
        <v>119.51696340000001</v>
      </c>
      <c r="M2166" s="135">
        <f>'Predikcia 15min'!K2163</f>
        <v>3</v>
      </c>
      <c r="N2166" s="10">
        <v>1.5</v>
      </c>
    </row>
    <row r="2167" spans="3:14" ht="15.75" thickBot="1">
      <c r="C2167" s="127">
        <f>'Predikcia 15min'!A2164</f>
        <v>45770</v>
      </c>
      <c r="D2167" s="130">
        <f>'Predikcia 15min'!B2164</f>
        <v>22.510416666667041</v>
      </c>
      <c r="E2167" s="68">
        <f>'Predikcia 15min'!G2164</f>
        <v>8694.25</v>
      </c>
      <c r="F2167" s="69">
        <f>'Predikcia 15min'!O2164</f>
        <v>4787</v>
      </c>
      <c r="G2167" s="133">
        <f>'Predikcia 15min'!P2164</f>
        <v>2595</v>
      </c>
      <c r="H2167" s="142">
        <v>1.5</v>
      </c>
      <c r="I2167" s="144">
        <f>'DHS2025'!L2163/1000</f>
        <v>1.5580000000000001</v>
      </c>
      <c r="J2167" s="49">
        <f>'Predikcia 15min'!R2164</f>
        <v>79.010000000000005</v>
      </c>
      <c r="K2167" s="47">
        <f t="shared" si="33"/>
        <v>118.90640420000001</v>
      </c>
      <c r="M2167" s="135">
        <f>'Predikcia 15min'!K2164</f>
        <v>3</v>
      </c>
      <c r="N2167" s="10">
        <v>1.5</v>
      </c>
    </row>
    <row r="2168" spans="3:14" ht="15.75" thickBot="1">
      <c r="C2168" s="127">
        <f>'Predikcia 15min'!A2165</f>
        <v>45770</v>
      </c>
      <c r="D2168" s="130">
        <f>'Predikcia 15min'!B2165</f>
        <v>22.520833333333709</v>
      </c>
      <c r="E2168" s="68">
        <f>'Predikcia 15min'!G2165</f>
        <v>8542.5</v>
      </c>
      <c r="F2168" s="69">
        <f>'Predikcia 15min'!O2165</f>
        <v>3944</v>
      </c>
      <c r="G2168" s="133">
        <f>'Predikcia 15min'!P2165</f>
        <v>3228</v>
      </c>
      <c r="H2168" s="142">
        <v>1.5</v>
      </c>
      <c r="I2168" s="144">
        <f>'DHS2025'!L2164/1000</f>
        <v>1.554</v>
      </c>
      <c r="J2168" s="49">
        <f>'Predikcia 15min'!R2165</f>
        <v>79.010000000000005</v>
      </c>
      <c r="K2168" s="47">
        <f t="shared" si="33"/>
        <v>118.60112460000001</v>
      </c>
      <c r="M2168" s="135">
        <f>'Predikcia 15min'!K2165</f>
        <v>3</v>
      </c>
      <c r="N2168" s="10">
        <v>1.5</v>
      </c>
    </row>
    <row r="2169" spans="3:14" ht="15.75" thickBot="1">
      <c r="C2169" s="127">
        <f>'Predikcia 15min'!A2166</f>
        <v>45770</v>
      </c>
      <c r="D2169" s="130">
        <f>'Predikcia 15min'!B2166</f>
        <v>22.531250000000377</v>
      </c>
      <c r="E2169" s="68">
        <f>'Predikcia 15min'!G2166</f>
        <v>8418</v>
      </c>
      <c r="F2169" s="69">
        <f>'Predikcia 15min'!O2166</f>
        <v>3383</v>
      </c>
      <c r="G2169" s="133">
        <f>'Predikcia 15min'!P2166</f>
        <v>3427</v>
      </c>
      <c r="H2169" s="142">
        <v>1.5</v>
      </c>
      <c r="I2169" s="144">
        <f>'DHS2025'!L2165/1000</f>
        <v>1.5609999999999999</v>
      </c>
      <c r="J2169" s="49">
        <f>'Predikcia 15min'!R2166</f>
        <v>79.010000000000005</v>
      </c>
      <c r="K2169" s="47">
        <f t="shared" si="33"/>
        <v>119.1353639</v>
      </c>
      <c r="M2169" s="135">
        <f>'Predikcia 15min'!K2166</f>
        <v>3</v>
      </c>
      <c r="N2169" s="10">
        <v>1.5</v>
      </c>
    </row>
    <row r="2170" spans="3:14" ht="15.75" thickBot="1">
      <c r="C2170" s="127">
        <f>'Predikcia 15min'!A2167</f>
        <v>45770</v>
      </c>
      <c r="D2170" s="130">
        <f>'Predikcia 15min'!B2167</f>
        <v>22.541666666667044</v>
      </c>
      <c r="E2170" s="68">
        <f>'Predikcia 15min'!G2167</f>
        <v>8621.25</v>
      </c>
      <c r="F2170" s="69">
        <f>'Predikcia 15min'!O2167</f>
        <v>3245</v>
      </c>
      <c r="G2170" s="133">
        <f>'Predikcia 15min'!P2167</f>
        <v>3549</v>
      </c>
      <c r="H2170" s="142">
        <v>1.5</v>
      </c>
      <c r="I2170" s="144">
        <f>'DHS2025'!L2166/1000</f>
        <v>1.5629999999999999</v>
      </c>
      <c r="J2170" s="49">
        <f>'Predikcia 15min'!R2167</f>
        <v>79.3</v>
      </c>
      <c r="K2170" s="47">
        <f t="shared" si="33"/>
        <v>119.73674099999997</v>
      </c>
      <c r="M2170" s="135">
        <f>'Predikcia 15min'!K2167</f>
        <v>3</v>
      </c>
      <c r="N2170" s="10">
        <v>1.5</v>
      </c>
    </row>
    <row r="2171" spans="3:14" ht="15.75" thickBot="1">
      <c r="C2171" s="127">
        <f>'Predikcia 15min'!A2168</f>
        <v>45770</v>
      </c>
      <c r="D2171" s="130">
        <f>'Predikcia 15min'!B2168</f>
        <v>22.552083333333712</v>
      </c>
      <c r="E2171" s="68">
        <f>'Predikcia 15min'!G2168</f>
        <v>8622</v>
      </c>
      <c r="F2171" s="69">
        <f>'Predikcia 15min'!O2168</f>
        <v>3392</v>
      </c>
      <c r="G2171" s="133">
        <f>'Predikcia 15min'!P2168</f>
        <v>2986</v>
      </c>
      <c r="H2171" s="142">
        <v>1.5</v>
      </c>
      <c r="I2171" s="144">
        <f>'DHS2025'!L2167/1000</f>
        <v>1.5429999999999999</v>
      </c>
      <c r="J2171" s="49">
        <f>'Predikcia 15min'!R2168</f>
        <v>79.3</v>
      </c>
      <c r="K2171" s="47">
        <f t="shared" si="33"/>
        <v>118.20460099999997</v>
      </c>
      <c r="M2171" s="135">
        <f>'Predikcia 15min'!K2168</f>
        <v>3</v>
      </c>
      <c r="N2171" s="10">
        <v>1.5</v>
      </c>
    </row>
    <row r="2172" spans="3:14" ht="15.75" thickBot="1">
      <c r="C2172" s="127">
        <f>'Predikcia 15min'!A2169</f>
        <v>45770</v>
      </c>
      <c r="D2172" s="130">
        <f>'Predikcia 15min'!B2169</f>
        <v>22.56250000000038</v>
      </c>
      <c r="E2172" s="68">
        <f>'Predikcia 15min'!G2169</f>
        <v>8595.25</v>
      </c>
      <c r="F2172" s="69">
        <f>'Predikcia 15min'!O2169</f>
        <v>3430</v>
      </c>
      <c r="G2172" s="133">
        <f>'Predikcia 15min'!P2169</f>
        <v>3373</v>
      </c>
      <c r="H2172" s="142">
        <v>1.5</v>
      </c>
      <c r="I2172" s="144">
        <f>'DHS2025'!L2168/1000</f>
        <v>1.5609999999999999</v>
      </c>
      <c r="J2172" s="49">
        <f>'Predikcia 15min'!R2169</f>
        <v>79.3</v>
      </c>
      <c r="K2172" s="47">
        <f t="shared" si="33"/>
        <v>119.58352699999998</v>
      </c>
      <c r="M2172" s="135">
        <f>'Predikcia 15min'!K2169</f>
        <v>3</v>
      </c>
      <c r="N2172" s="10">
        <v>1.5</v>
      </c>
    </row>
    <row r="2173" spans="3:14" ht="15.75" thickBot="1">
      <c r="C2173" s="127">
        <f>'Predikcia 15min'!A2170</f>
        <v>45770</v>
      </c>
      <c r="D2173" s="130">
        <f>'Predikcia 15min'!B2170</f>
        <v>22.572916666667048</v>
      </c>
      <c r="E2173" s="68">
        <f>'Predikcia 15min'!G2170</f>
        <v>8394.25</v>
      </c>
      <c r="F2173" s="69">
        <f>'Predikcia 15min'!O2170</f>
        <v>3477</v>
      </c>
      <c r="G2173" s="133">
        <f>'Predikcia 15min'!P2170</f>
        <v>3548</v>
      </c>
      <c r="H2173" s="142">
        <v>1.5</v>
      </c>
      <c r="I2173" s="144">
        <f>'DHS2025'!L2169/1000</f>
        <v>1.5469999999999999</v>
      </c>
      <c r="J2173" s="49">
        <f>'Predikcia 15min'!R2170</f>
        <v>79.3</v>
      </c>
      <c r="K2173" s="47">
        <f t="shared" si="33"/>
        <v>118.51102899999997</v>
      </c>
      <c r="M2173" s="135">
        <f>'Predikcia 15min'!K2170</f>
        <v>3</v>
      </c>
      <c r="N2173" s="10">
        <v>1.5</v>
      </c>
    </row>
    <row r="2174" spans="3:14" ht="15.75" thickBot="1">
      <c r="C2174" s="127">
        <f>'Predikcia 15min'!A2171</f>
        <v>45770</v>
      </c>
      <c r="D2174" s="130">
        <f>'Predikcia 15min'!B2171</f>
        <v>22.583333333333716</v>
      </c>
      <c r="E2174" s="68">
        <f>'Predikcia 15min'!G2171</f>
        <v>8399.25</v>
      </c>
      <c r="F2174" s="69">
        <f>'Predikcia 15min'!O2171</f>
        <v>2887</v>
      </c>
      <c r="G2174" s="133">
        <f>'Predikcia 15min'!P2171</f>
        <v>3672</v>
      </c>
      <c r="H2174" s="142">
        <v>1.5</v>
      </c>
      <c r="I2174" s="144">
        <f>'DHS2025'!L2170/1000</f>
        <v>1.56</v>
      </c>
      <c r="J2174" s="49">
        <f>'Predikcia 15min'!R2171</f>
        <v>86.52</v>
      </c>
      <c r="K2174" s="47">
        <f t="shared" si="33"/>
        <v>130.657488</v>
      </c>
      <c r="M2174" s="135">
        <f>'Predikcia 15min'!K2171</f>
        <v>3</v>
      </c>
      <c r="N2174" s="10">
        <v>1.5</v>
      </c>
    </row>
    <row r="2175" spans="3:14" ht="15.75" thickBot="1">
      <c r="C2175" s="127">
        <f>'Predikcia 15min'!A2172</f>
        <v>45770</v>
      </c>
      <c r="D2175" s="130">
        <f>'Predikcia 15min'!B2172</f>
        <v>22.593750000000384</v>
      </c>
      <c r="E2175" s="68">
        <f>'Predikcia 15min'!G2172</f>
        <v>7980.25</v>
      </c>
      <c r="F2175" s="69">
        <f>'Predikcia 15min'!O2172</f>
        <v>3185</v>
      </c>
      <c r="G2175" s="133">
        <f>'Predikcia 15min'!P2172</f>
        <v>3545</v>
      </c>
      <c r="H2175" s="142">
        <v>1.5</v>
      </c>
      <c r="I2175" s="144">
        <f>'DHS2025'!L2171/1000</f>
        <v>1.5620000000000001</v>
      </c>
      <c r="J2175" s="49">
        <f>'Predikcia 15min'!R2172</f>
        <v>86.52</v>
      </c>
      <c r="K2175" s="47">
        <f t="shared" si="33"/>
        <v>130.82499759999999</v>
      </c>
      <c r="M2175" s="135">
        <f>'Predikcia 15min'!K2172</f>
        <v>3</v>
      </c>
      <c r="N2175" s="10">
        <v>1.5</v>
      </c>
    </row>
    <row r="2176" spans="3:14" ht="15.75" thickBot="1">
      <c r="C2176" s="127">
        <f>'Predikcia 15min'!A2173</f>
        <v>45770</v>
      </c>
      <c r="D2176" s="130">
        <f>'Predikcia 15min'!B2173</f>
        <v>22.604166666667052</v>
      </c>
      <c r="E2176" s="68">
        <f>'Predikcia 15min'!G2173</f>
        <v>8116.5</v>
      </c>
      <c r="F2176" s="69">
        <f>'Predikcia 15min'!O2173</f>
        <v>3256</v>
      </c>
      <c r="G2176" s="133">
        <f>'Predikcia 15min'!P2173</f>
        <v>3880</v>
      </c>
      <c r="H2176" s="142">
        <v>1.5</v>
      </c>
      <c r="I2176" s="144">
        <f>'DHS2025'!L2172/1000</f>
        <v>1.5529999999999999</v>
      </c>
      <c r="J2176" s="49">
        <f>'Predikcia 15min'!R2173</f>
        <v>86.52</v>
      </c>
      <c r="K2176" s="47">
        <f t="shared" si="33"/>
        <v>130.07120439999997</v>
      </c>
      <c r="M2176" s="135">
        <f>'Predikcia 15min'!K2173</f>
        <v>3</v>
      </c>
      <c r="N2176" s="10">
        <v>1.5</v>
      </c>
    </row>
    <row r="2177" spans="3:14" ht="15.75" thickBot="1">
      <c r="C2177" s="127">
        <f>'Predikcia 15min'!A2174</f>
        <v>45770</v>
      </c>
      <c r="D2177" s="130">
        <f>'Predikcia 15min'!B2174</f>
        <v>22.614583333333719</v>
      </c>
      <c r="E2177" s="68">
        <f>'Predikcia 15min'!G2174</f>
        <v>7495.5</v>
      </c>
      <c r="F2177" s="69">
        <f>'Predikcia 15min'!O2174</f>
        <v>3181</v>
      </c>
      <c r="G2177" s="133">
        <f>'Predikcia 15min'!P2174</f>
        <v>3338</v>
      </c>
      <c r="H2177" s="142">
        <v>1.5</v>
      </c>
      <c r="I2177" s="144">
        <f>'DHS2025'!L2173/1000</f>
        <v>1.552</v>
      </c>
      <c r="J2177" s="49">
        <f>'Predikcia 15min'!R2174</f>
        <v>86.52</v>
      </c>
      <c r="K2177" s="47">
        <f t="shared" si="33"/>
        <v>129.98744959999999</v>
      </c>
      <c r="M2177" s="135">
        <f>'Predikcia 15min'!K2174</f>
        <v>3</v>
      </c>
      <c r="N2177" s="10">
        <v>1.5</v>
      </c>
    </row>
    <row r="2178" spans="3:14" ht="15.75" thickBot="1">
      <c r="C2178" s="127">
        <f>'Predikcia 15min'!A2175</f>
        <v>45770</v>
      </c>
      <c r="D2178" s="130">
        <f>'Predikcia 15min'!B2175</f>
        <v>22.625000000000387</v>
      </c>
      <c r="E2178" s="68">
        <f>'Predikcia 15min'!G2175</f>
        <v>7485.5</v>
      </c>
      <c r="F2178" s="69">
        <f>'Predikcia 15min'!O2175</f>
        <v>3241</v>
      </c>
      <c r="G2178" s="133">
        <f>'Predikcia 15min'!P2175</f>
        <v>3332</v>
      </c>
      <c r="H2178" s="142">
        <v>1.5</v>
      </c>
      <c r="I2178" s="144">
        <f>'DHS2025'!L2174/1000</f>
        <v>1.5529999999999999</v>
      </c>
      <c r="J2178" s="49">
        <f>'Predikcia 15min'!R2175</f>
        <v>95.15</v>
      </c>
      <c r="K2178" s="47">
        <f t="shared" si="33"/>
        <v>143.33957050000001</v>
      </c>
      <c r="M2178" s="135">
        <f>'Predikcia 15min'!K2175</f>
        <v>3</v>
      </c>
      <c r="N2178" s="10">
        <v>1.5</v>
      </c>
    </row>
    <row r="2179" spans="3:14" ht="15.75" thickBot="1">
      <c r="C2179" s="127">
        <f>'Predikcia 15min'!A2176</f>
        <v>45770</v>
      </c>
      <c r="D2179" s="130">
        <f>'Predikcia 15min'!B2176</f>
        <v>22.635416666667055</v>
      </c>
      <c r="E2179" s="68">
        <f>'Predikcia 15min'!G2176</f>
        <v>7642.75</v>
      </c>
      <c r="F2179" s="69">
        <f>'Predikcia 15min'!O2176</f>
        <v>3499</v>
      </c>
      <c r="G2179" s="133">
        <f>'Predikcia 15min'!P2176</f>
        <v>3232</v>
      </c>
      <c r="H2179" s="142">
        <v>1.5</v>
      </c>
      <c r="I2179" s="144">
        <f>'DHS2025'!L2175/1000</f>
        <v>1.5609999999999999</v>
      </c>
      <c r="J2179" s="49">
        <f>'Predikcia 15min'!R2176</f>
        <v>95.15</v>
      </c>
      <c r="K2179" s="47">
        <f t="shared" si="33"/>
        <v>144.07795849999999</v>
      </c>
      <c r="M2179" s="135">
        <f>'Predikcia 15min'!K2176</f>
        <v>3</v>
      </c>
      <c r="N2179" s="10">
        <v>1.5</v>
      </c>
    </row>
    <row r="2180" spans="3:14" ht="15.75" thickBot="1">
      <c r="C2180" s="127">
        <f>'Predikcia 15min'!A2177</f>
        <v>45770</v>
      </c>
      <c r="D2180" s="130">
        <f>'Predikcia 15min'!B2177</f>
        <v>22.645833333333723</v>
      </c>
      <c r="E2180" s="68">
        <f>'Predikcia 15min'!G2177</f>
        <v>7341.5</v>
      </c>
      <c r="F2180" s="69">
        <f>'Predikcia 15min'!O2177</f>
        <v>3295</v>
      </c>
      <c r="G2180" s="133">
        <f>'Predikcia 15min'!P2177</f>
        <v>3426</v>
      </c>
      <c r="H2180" s="142">
        <v>1.5</v>
      </c>
      <c r="I2180" s="144">
        <f>'DHS2025'!L2176/1000</f>
        <v>1.556</v>
      </c>
      <c r="J2180" s="49">
        <f>'Predikcia 15min'!R2177</f>
        <v>95.15</v>
      </c>
      <c r="K2180" s="47">
        <f t="shared" si="33"/>
        <v>143.616466</v>
      </c>
      <c r="M2180" s="135">
        <f>'Predikcia 15min'!K2177</f>
        <v>3</v>
      </c>
      <c r="N2180" s="10">
        <v>1.5</v>
      </c>
    </row>
    <row r="2181" spans="3:14" ht="15.75" thickBot="1">
      <c r="C2181" s="127">
        <f>'Predikcia 15min'!A2178</f>
        <v>45770</v>
      </c>
      <c r="D2181" s="130">
        <f>'Predikcia 15min'!B2178</f>
        <v>22.656250000000391</v>
      </c>
      <c r="E2181" s="68">
        <f>'Predikcia 15min'!G2178</f>
        <v>7467.5</v>
      </c>
      <c r="F2181" s="69">
        <f>'Predikcia 15min'!O2178</f>
        <v>3375</v>
      </c>
      <c r="G2181" s="133">
        <f>'Predikcia 15min'!P2178</f>
        <v>3266</v>
      </c>
      <c r="H2181" s="142">
        <v>1.5</v>
      </c>
      <c r="I2181" s="144">
        <f>'DHS2025'!L2177/1000</f>
        <v>1.5549999999999999</v>
      </c>
      <c r="J2181" s="49">
        <f>'Predikcia 15min'!R2178</f>
        <v>95.15</v>
      </c>
      <c r="K2181" s="47">
        <f t="shared" si="33"/>
        <v>143.5241675</v>
      </c>
      <c r="M2181" s="135">
        <f>'Predikcia 15min'!K2178</f>
        <v>3</v>
      </c>
      <c r="N2181" s="10">
        <v>1.5</v>
      </c>
    </row>
    <row r="2182" spans="3:14" ht="15.75" thickBot="1">
      <c r="C2182" s="127">
        <f>'Predikcia 15min'!A2179</f>
        <v>45770</v>
      </c>
      <c r="D2182" s="130">
        <f>'Predikcia 15min'!B2179</f>
        <v>22.666666666667059</v>
      </c>
      <c r="E2182" s="68">
        <f>'Predikcia 15min'!G2179</f>
        <v>7677.75</v>
      </c>
      <c r="F2182" s="69">
        <f>'Predikcia 15min'!O2179</f>
        <v>3350</v>
      </c>
      <c r="G2182" s="133">
        <f>'Predikcia 15min'!P2179</f>
        <v>3509</v>
      </c>
      <c r="H2182" s="142">
        <v>1.5</v>
      </c>
      <c r="I2182" s="144">
        <f>'DHS2025'!L2178/1000</f>
        <v>1.5580000000000001</v>
      </c>
      <c r="J2182" s="49">
        <f>'Predikcia 15min'!R2179</f>
        <v>101.58</v>
      </c>
      <c r="K2182" s="47">
        <f t="shared" si="33"/>
        <v>153.71882360000001</v>
      </c>
      <c r="M2182" s="135">
        <f>'Predikcia 15min'!K2179</f>
        <v>3</v>
      </c>
      <c r="N2182" s="10">
        <v>1.5</v>
      </c>
    </row>
    <row r="2183" spans="3:14" ht="15.75" thickBot="1">
      <c r="C2183" s="127">
        <f>'Predikcia 15min'!A2180</f>
        <v>45770</v>
      </c>
      <c r="D2183" s="130">
        <f>'Predikcia 15min'!B2180</f>
        <v>22.677083333333727</v>
      </c>
      <c r="E2183" s="68">
        <f>'Predikcia 15min'!G2180</f>
        <v>7404.75</v>
      </c>
      <c r="F2183" s="69">
        <f>'Predikcia 15min'!O2180</f>
        <v>3248</v>
      </c>
      <c r="G2183" s="133">
        <f>'Predikcia 15min'!P2180</f>
        <v>3914</v>
      </c>
      <c r="H2183" s="142">
        <v>1.5</v>
      </c>
      <c r="I2183" s="144">
        <f>'DHS2025'!L2179/1000</f>
        <v>1.579</v>
      </c>
      <c r="J2183" s="49">
        <f>'Predikcia 15min'!R2180</f>
        <v>101.58</v>
      </c>
      <c r="K2183" s="47">
        <f t="shared" ref="K2183:K2246" si="34">(J2183*0.99-1.9)*I2183</f>
        <v>155.79077179999999</v>
      </c>
      <c r="M2183" s="135">
        <f>'Predikcia 15min'!K2180</f>
        <v>3</v>
      </c>
      <c r="N2183" s="10">
        <v>1.5</v>
      </c>
    </row>
    <row r="2184" spans="3:14" ht="15.75" thickBot="1">
      <c r="C2184" s="127">
        <f>'Predikcia 15min'!A2181</f>
        <v>45770</v>
      </c>
      <c r="D2184" s="130">
        <f>'Predikcia 15min'!B2181</f>
        <v>22.687500000000394</v>
      </c>
      <c r="E2184" s="68">
        <f>'Predikcia 15min'!G2181</f>
        <v>7618.5</v>
      </c>
      <c r="F2184" s="69">
        <f>'Predikcia 15min'!O2181</f>
        <v>3369</v>
      </c>
      <c r="G2184" s="133">
        <f>'Predikcia 15min'!P2181</f>
        <v>3320</v>
      </c>
      <c r="H2184" s="142">
        <v>1.5</v>
      </c>
      <c r="I2184" s="144">
        <f>'DHS2025'!L2180/1000</f>
        <v>1.569</v>
      </c>
      <c r="J2184" s="49">
        <f>'Predikcia 15min'!R2181</f>
        <v>101.58</v>
      </c>
      <c r="K2184" s="47">
        <f t="shared" si="34"/>
        <v>154.8041298</v>
      </c>
      <c r="M2184" s="135">
        <f>'Predikcia 15min'!K2181</f>
        <v>3</v>
      </c>
      <c r="N2184" s="10">
        <v>1.5</v>
      </c>
    </row>
    <row r="2185" spans="3:14" ht="15.75" thickBot="1">
      <c r="C2185" s="127">
        <f>'Predikcia 15min'!A2182</f>
        <v>45770</v>
      </c>
      <c r="D2185" s="130">
        <f>'Predikcia 15min'!B2182</f>
        <v>22.697916666667062</v>
      </c>
      <c r="E2185" s="68">
        <f>'Predikcia 15min'!G2182</f>
        <v>7256.5</v>
      </c>
      <c r="F2185" s="69">
        <f>'Predikcia 15min'!O2182</f>
        <v>3430</v>
      </c>
      <c r="G2185" s="133">
        <f>'Predikcia 15min'!P2182</f>
        <v>3639</v>
      </c>
      <c r="H2185" s="142">
        <v>1.5</v>
      </c>
      <c r="I2185" s="144">
        <f>'DHS2025'!L2181/1000</f>
        <v>1.5640000000000001</v>
      </c>
      <c r="J2185" s="49">
        <f>'Predikcia 15min'!R2182</f>
        <v>101.58</v>
      </c>
      <c r="K2185" s="47">
        <f t="shared" si="34"/>
        <v>154.31080879999999</v>
      </c>
      <c r="M2185" s="135">
        <f>'Predikcia 15min'!K2182</f>
        <v>3</v>
      </c>
      <c r="N2185" s="10">
        <v>1.5</v>
      </c>
    </row>
    <row r="2186" spans="3:14" ht="15.75" thickBot="1">
      <c r="C2186" s="127">
        <f>'Predikcia 15min'!A2183</f>
        <v>45770</v>
      </c>
      <c r="D2186" s="130">
        <f>'Predikcia 15min'!B2183</f>
        <v>22.70833333333373</v>
      </c>
      <c r="E2186" s="68">
        <f>'Predikcia 15min'!G2183</f>
        <v>7433.5</v>
      </c>
      <c r="F2186" s="69">
        <f>'Predikcia 15min'!O2183</f>
        <v>3877</v>
      </c>
      <c r="G2186" s="133">
        <f>'Predikcia 15min'!P2183</f>
        <v>4097</v>
      </c>
      <c r="H2186" s="142">
        <v>3</v>
      </c>
      <c r="I2186" s="144">
        <f>'DHS2025'!L2182/1000</f>
        <v>2.6989999999999998</v>
      </c>
      <c r="J2186" s="49">
        <f>'Predikcia 15min'!R2183</f>
        <v>110.83</v>
      </c>
      <c r="K2186" s="47">
        <f t="shared" si="34"/>
        <v>291.01076829999994</v>
      </c>
      <c r="M2186" s="135">
        <f>'Predikcia 15min'!K2183</f>
        <v>3</v>
      </c>
      <c r="N2186" s="10">
        <v>3</v>
      </c>
    </row>
    <row r="2187" spans="3:14" ht="15.75" thickBot="1">
      <c r="C2187" s="127">
        <f>'Predikcia 15min'!A2184</f>
        <v>45770</v>
      </c>
      <c r="D2187" s="130">
        <f>'Predikcia 15min'!B2184</f>
        <v>22.718750000000398</v>
      </c>
      <c r="E2187" s="68">
        <f>'Predikcia 15min'!G2184</f>
        <v>7512.5</v>
      </c>
      <c r="F2187" s="69">
        <f>'Predikcia 15min'!O2184</f>
        <v>3118</v>
      </c>
      <c r="G2187" s="133">
        <f>'Predikcia 15min'!P2184</f>
        <v>7515</v>
      </c>
      <c r="H2187" s="142">
        <v>3</v>
      </c>
      <c r="I2187" s="144">
        <f>'DHS2025'!L2183/1000</f>
        <v>3.0720000000000001</v>
      </c>
      <c r="J2187" s="49">
        <f>'Predikcia 15min'!R2184</f>
        <v>110.83</v>
      </c>
      <c r="K2187" s="47">
        <f t="shared" si="34"/>
        <v>331.22826240000001</v>
      </c>
      <c r="M2187" s="135">
        <f>'Predikcia 15min'!K2184</f>
        <v>3</v>
      </c>
      <c r="N2187" s="10">
        <v>3</v>
      </c>
    </row>
    <row r="2188" spans="3:14" ht="15.75" thickBot="1">
      <c r="C2188" s="127">
        <f>'Predikcia 15min'!A2185</f>
        <v>45770</v>
      </c>
      <c r="D2188" s="130">
        <f>'Predikcia 15min'!B2185</f>
        <v>22.729166666667066</v>
      </c>
      <c r="E2188" s="68">
        <f>'Predikcia 15min'!G2185</f>
        <v>7382.25</v>
      </c>
      <c r="F2188" s="69">
        <f>'Predikcia 15min'!O2185</f>
        <v>3611</v>
      </c>
      <c r="G2188" s="133">
        <f>'Predikcia 15min'!P2185</f>
        <v>7107</v>
      </c>
      <c r="H2188" s="142">
        <v>3</v>
      </c>
      <c r="I2188" s="144">
        <f>'DHS2025'!L2184/1000</f>
        <v>3.073</v>
      </c>
      <c r="J2188" s="49">
        <f>'Predikcia 15min'!R2185</f>
        <v>110.83</v>
      </c>
      <c r="K2188" s="47">
        <f t="shared" si="34"/>
        <v>331.33608409999999</v>
      </c>
      <c r="M2188" s="135">
        <f>'Predikcia 15min'!K2185</f>
        <v>3</v>
      </c>
      <c r="N2188" s="10">
        <v>3</v>
      </c>
    </row>
    <row r="2189" spans="3:14" ht="15.75" thickBot="1">
      <c r="C2189" s="127">
        <f>'Predikcia 15min'!A2186</f>
        <v>45770</v>
      </c>
      <c r="D2189" s="130">
        <f>'Predikcia 15min'!B2186</f>
        <v>22.739583333333734</v>
      </c>
      <c r="E2189" s="68">
        <f>'Predikcia 15min'!G2186</f>
        <v>7227.5</v>
      </c>
      <c r="F2189" s="69">
        <f>'Predikcia 15min'!O2186</f>
        <v>3615</v>
      </c>
      <c r="G2189" s="133">
        <f>'Predikcia 15min'!P2186</f>
        <v>6645</v>
      </c>
      <c r="H2189" s="142">
        <v>4</v>
      </c>
      <c r="I2189" s="144">
        <f>'DHS2025'!L2185/1000</f>
        <v>3.1320000000000001</v>
      </c>
      <c r="J2189" s="49">
        <f>'Predikcia 15min'!R2186</f>
        <v>110.83</v>
      </c>
      <c r="K2189" s="47">
        <f t="shared" si="34"/>
        <v>337.69756439999998</v>
      </c>
      <c r="M2189" s="135">
        <f>'Predikcia 15min'!K2186</f>
        <v>3</v>
      </c>
      <c r="N2189" s="10">
        <v>4</v>
      </c>
    </row>
    <row r="2190" spans="3:14" ht="15.75" thickBot="1">
      <c r="C2190" s="127">
        <f>'Predikcia 15min'!A2187</f>
        <v>45770</v>
      </c>
      <c r="D2190" s="130">
        <f>'Predikcia 15min'!B2187</f>
        <v>22.750000000000401</v>
      </c>
      <c r="E2190" s="68">
        <f>'Predikcia 15min'!G2187</f>
        <v>7222.5</v>
      </c>
      <c r="F2190" s="69">
        <f>'Predikcia 15min'!O2187</f>
        <v>3452</v>
      </c>
      <c r="G2190" s="133">
        <f>'Predikcia 15min'!P2187</f>
        <v>9166</v>
      </c>
      <c r="H2190" s="142">
        <v>4</v>
      </c>
      <c r="I2190" s="144">
        <f>'DHS2025'!L2186/1000</f>
        <v>4.0529999999999999</v>
      </c>
      <c r="J2190" s="49">
        <f>'Predikcia 15min'!R2187</f>
        <v>137.41999999999999</v>
      </c>
      <c r="K2190" s="47">
        <f t="shared" si="34"/>
        <v>543.69292739999992</v>
      </c>
      <c r="M2190" s="135">
        <f>'Predikcia 15min'!K2187</f>
        <v>3</v>
      </c>
      <c r="N2190" s="10">
        <v>4</v>
      </c>
    </row>
    <row r="2191" spans="3:14" ht="15.75" thickBot="1">
      <c r="C2191" s="127">
        <f>'Predikcia 15min'!A2188</f>
        <v>45770</v>
      </c>
      <c r="D2191" s="130">
        <f>'Predikcia 15min'!B2188</f>
        <v>22.760416666667069</v>
      </c>
      <c r="E2191" s="68">
        <f>'Predikcia 15min'!G2188</f>
        <v>7847</v>
      </c>
      <c r="F2191" s="69">
        <f>'Predikcia 15min'!O2188</f>
        <v>3536</v>
      </c>
      <c r="G2191" s="133">
        <f>'Predikcia 15min'!P2188</f>
        <v>9142</v>
      </c>
      <c r="H2191" s="142">
        <v>4</v>
      </c>
      <c r="I2191" s="144">
        <f>'DHS2025'!L2187/1000</f>
        <v>4.0650000000000004</v>
      </c>
      <c r="J2191" s="49">
        <f>'Predikcia 15min'!R2188</f>
        <v>137.41999999999999</v>
      </c>
      <c r="K2191" s="47">
        <f t="shared" si="34"/>
        <v>545.30267700000002</v>
      </c>
      <c r="M2191" s="135">
        <f>'Predikcia 15min'!K2188</f>
        <v>3</v>
      </c>
      <c r="N2191" s="10">
        <v>4</v>
      </c>
    </row>
    <row r="2192" spans="3:14" ht="15.75" thickBot="1">
      <c r="C2192" s="127">
        <f>'Predikcia 15min'!A2189</f>
        <v>45770</v>
      </c>
      <c r="D2192" s="130">
        <f>'Predikcia 15min'!B2189</f>
        <v>22.770833333333737</v>
      </c>
      <c r="E2192" s="68">
        <f>'Predikcia 15min'!G2189</f>
        <v>8418.75</v>
      </c>
      <c r="F2192" s="69">
        <f>'Predikcia 15min'!O2189</f>
        <v>3550</v>
      </c>
      <c r="G2192" s="133">
        <f>'Predikcia 15min'!P2189</f>
        <v>8982</v>
      </c>
      <c r="H2192" s="142">
        <v>4</v>
      </c>
      <c r="I2192" s="144">
        <f>'DHS2025'!L2188/1000</f>
        <v>4.0490000000000004</v>
      </c>
      <c r="J2192" s="49">
        <f>'Predikcia 15min'!R2189</f>
        <v>137.41999999999999</v>
      </c>
      <c r="K2192" s="47">
        <f t="shared" si="34"/>
        <v>543.15634419999992</v>
      </c>
      <c r="M2192" s="135">
        <f>'Predikcia 15min'!K2189</f>
        <v>3</v>
      </c>
      <c r="N2192" s="10">
        <v>4</v>
      </c>
    </row>
    <row r="2193" spans="3:14" ht="15.75" thickBot="1">
      <c r="C2193" s="127">
        <f>'Predikcia 15min'!A2190</f>
        <v>45770</v>
      </c>
      <c r="D2193" s="130">
        <f>'Predikcia 15min'!B2190</f>
        <v>22.781250000000405</v>
      </c>
      <c r="E2193" s="68">
        <f>'Predikcia 15min'!G2190</f>
        <v>8357.75</v>
      </c>
      <c r="F2193" s="69">
        <f>'Predikcia 15min'!O2190</f>
        <v>3747</v>
      </c>
      <c r="G2193" s="133">
        <f>'Predikcia 15min'!P2190</f>
        <v>9079</v>
      </c>
      <c r="H2193" s="142">
        <v>4</v>
      </c>
      <c r="I2193" s="144">
        <f>'DHS2025'!L2189/1000</f>
        <v>4.056</v>
      </c>
      <c r="J2193" s="49">
        <f>'Predikcia 15min'!R2190</f>
        <v>137.41999999999999</v>
      </c>
      <c r="K2193" s="47">
        <f t="shared" si="34"/>
        <v>544.09536479999997</v>
      </c>
      <c r="M2193" s="135">
        <f>'Predikcia 15min'!K2190</f>
        <v>3</v>
      </c>
      <c r="N2193" s="10">
        <v>4</v>
      </c>
    </row>
    <row r="2194" spans="3:14" ht="15.75" thickBot="1">
      <c r="C2194" s="127">
        <f>'Predikcia 15min'!A2191</f>
        <v>45770</v>
      </c>
      <c r="D2194" s="130">
        <f>'Predikcia 15min'!B2191</f>
        <v>22.791666666667073</v>
      </c>
      <c r="E2194" s="68">
        <f>'Predikcia 15min'!G2191</f>
        <v>8541.75</v>
      </c>
      <c r="F2194" s="69">
        <f>'Predikcia 15min'!O2191</f>
        <v>4013</v>
      </c>
      <c r="G2194" s="133">
        <f>'Predikcia 15min'!P2191</f>
        <v>9080</v>
      </c>
      <c r="H2194" s="142">
        <v>4</v>
      </c>
      <c r="I2194" s="144">
        <f>'DHS2025'!L2190/1000</f>
        <v>4.056</v>
      </c>
      <c r="J2194" s="49">
        <f>'Predikcia 15min'!R2191</f>
        <v>171.75</v>
      </c>
      <c r="K2194" s="47">
        <f t="shared" si="34"/>
        <v>681.94542000000001</v>
      </c>
      <c r="M2194" s="135">
        <f>'Predikcia 15min'!K2191</f>
        <v>3</v>
      </c>
      <c r="N2194" s="10">
        <v>4</v>
      </c>
    </row>
    <row r="2195" spans="3:14" ht="15.75" thickBot="1">
      <c r="C2195" s="127">
        <f>'Predikcia 15min'!A2192</f>
        <v>45770</v>
      </c>
      <c r="D2195" s="130">
        <f>'Predikcia 15min'!B2192</f>
        <v>22.802083333333741</v>
      </c>
      <c r="E2195" s="68">
        <f>'Predikcia 15min'!G2192</f>
        <v>8685.25</v>
      </c>
      <c r="F2195" s="69">
        <f>'Predikcia 15min'!O2192</f>
        <v>3802</v>
      </c>
      <c r="G2195" s="133">
        <f>'Predikcia 15min'!P2192</f>
        <v>8743</v>
      </c>
      <c r="H2195" s="142">
        <v>4</v>
      </c>
      <c r="I2195" s="144">
        <f>'DHS2025'!L2191/1000</f>
        <v>4.0579999999999998</v>
      </c>
      <c r="J2195" s="49">
        <f>'Predikcia 15min'!R2192</f>
        <v>171.75</v>
      </c>
      <c r="K2195" s="47">
        <f t="shared" si="34"/>
        <v>682.28168499999992</v>
      </c>
      <c r="M2195" s="135">
        <f>'Predikcia 15min'!K2192</f>
        <v>3</v>
      </c>
      <c r="N2195" s="10">
        <v>4</v>
      </c>
    </row>
    <row r="2196" spans="3:14" ht="15.75" thickBot="1">
      <c r="C2196" s="127">
        <f>'Predikcia 15min'!A2193</f>
        <v>45770</v>
      </c>
      <c r="D2196" s="130">
        <f>'Predikcia 15min'!B2193</f>
        <v>22.812500000000409</v>
      </c>
      <c r="E2196" s="68">
        <f>'Predikcia 15min'!G2193</f>
        <v>9094.75</v>
      </c>
      <c r="F2196" s="69">
        <f>'Predikcia 15min'!O2193</f>
        <v>4277</v>
      </c>
      <c r="G2196" s="133">
        <f>'Predikcia 15min'!P2193</f>
        <v>8807</v>
      </c>
      <c r="H2196" s="142">
        <v>4</v>
      </c>
      <c r="I2196" s="144">
        <f>'DHS2025'!L2192/1000</f>
        <v>4.0640000000000001</v>
      </c>
      <c r="J2196" s="49">
        <f>'Predikcia 15min'!R2193</f>
        <v>171.75</v>
      </c>
      <c r="K2196" s="47">
        <f t="shared" si="34"/>
        <v>683.29048</v>
      </c>
      <c r="M2196" s="135">
        <f>'Predikcia 15min'!K2193</f>
        <v>4</v>
      </c>
      <c r="N2196" s="10">
        <v>4</v>
      </c>
    </row>
    <row r="2197" spans="3:14" ht="15.75" thickBot="1">
      <c r="C2197" s="127">
        <f>'Predikcia 15min'!A2194</f>
        <v>45770</v>
      </c>
      <c r="D2197" s="130">
        <f>'Predikcia 15min'!B2194</f>
        <v>22.822916666667076</v>
      </c>
      <c r="E2197" s="68">
        <f>'Predikcia 15min'!G2194</f>
        <v>9614</v>
      </c>
      <c r="F2197" s="69">
        <f>'Predikcia 15min'!O2194</f>
        <v>4652</v>
      </c>
      <c r="G2197" s="133">
        <f>'Predikcia 15min'!P2194</f>
        <v>8211</v>
      </c>
      <c r="H2197" s="142">
        <v>4</v>
      </c>
      <c r="I2197" s="144">
        <f>'DHS2025'!L2193/1000</f>
        <v>4.0679999999999996</v>
      </c>
      <c r="J2197" s="49">
        <f>'Predikcia 15min'!R2194</f>
        <v>171.75</v>
      </c>
      <c r="K2197" s="47">
        <f t="shared" si="34"/>
        <v>683.96300999999994</v>
      </c>
      <c r="M2197" s="135">
        <f>'Predikcia 15min'!K2194</f>
        <v>4</v>
      </c>
      <c r="N2197" s="10">
        <v>4</v>
      </c>
    </row>
    <row r="2198" spans="3:14" ht="15.75" thickBot="1">
      <c r="C2198" s="127">
        <f>'Predikcia 15min'!A2195</f>
        <v>45770</v>
      </c>
      <c r="D2198" s="130">
        <f>'Predikcia 15min'!B2195</f>
        <v>22.833333333333744</v>
      </c>
      <c r="E2198" s="68">
        <f>'Predikcia 15min'!G2195</f>
        <v>9622.75</v>
      </c>
      <c r="F2198" s="69">
        <f>'Predikcia 15min'!O2195</f>
        <v>4677</v>
      </c>
      <c r="G2198" s="133">
        <f>'Predikcia 15min'!P2195</f>
        <v>7949</v>
      </c>
      <c r="H2198" s="142">
        <v>4</v>
      </c>
      <c r="I2198" s="144">
        <f>'DHS2025'!L2194/1000</f>
        <v>4.0449999999999999</v>
      </c>
      <c r="J2198" s="49">
        <f>'Predikcia 15min'!R2195</f>
        <v>188.93</v>
      </c>
      <c r="K2198" s="47">
        <f t="shared" si="34"/>
        <v>748.89413150000007</v>
      </c>
      <c r="M2198" s="135">
        <f>'Predikcia 15min'!K2195</f>
        <v>4</v>
      </c>
      <c r="N2198" s="10">
        <v>4</v>
      </c>
    </row>
    <row r="2199" spans="3:14" ht="15.75" thickBot="1">
      <c r="C2199" s="127">
        <f>'Predikcia 15min'!A2196</f>
        <v>45770</v>
      </c>
      <c r="D2199" s="130">
        <f>'Predikcia 15min'!B2196</f>
        <v>22.843750000000412</v>
      </c>
      <c r="E2199" s="68">
        <f>'Predikcia 15min'!G2196</f>
        <v>9755.5</v>
      </c>
      <c r="F2199" s="69">
        <f>'Predikcia 15min'!O2196</f>
        <v>4846</v>
      </c>
      <c r="G2199" s="133">
        <f>'Predikcia 15min'!P2196</f>
        <v>8544</v>
      </c>
      <c r="H2199" s="142">
        <v>4</v>
      </c>
      <c r="I2199" s="144">
        <f>'DHS2025'!L2195/1000</f>
        <v>4.0449999999999999</v>
      </c>
      <c r="J2199" s="49">
        <f>'Predikcia 15min'!R2196</f>
        <v>188.93</v>
      </c>
      <c r="K2199" s="47">
        <f t="shared" si="34"/>
        <v>748.89413150000007</v>
      </c>
      <c r="M2199" s="135">
        <f>'Predikcia 15min'!K2196</f>
        <v>4</v>
      </c>
      <c r="N2199" s="10">
        <v>4</v>
      </c>
    </row>
    <row r="2200" spans="3:14" ht="15.75" thickBot="1">
      <c r="C2200" s="127">
        <f>'Predikcia 15min'!A2197</f>
        <v>45770</v>
      </c>
      <c r="D2200" s="130">
        <f>'Predikcia 15min'!B2197</f>
        <v>22.85416666666708</v>
      </c>
      <c r="E2200" s="68">
        <f>'Predikcia 15min'!G2197</f>
        <v>10251.5</v>
      </c>
      <c r="F2200" s="69">
        <f>'Predikcia 15min'!O2197</f>
        <v>4966</v>
      </c>
      <c r="G2200" s="133">
        <f>'Predikcia 15min'!P2197</f>
        <v>8134</v>
      </c>
      <c r="H2200" s="142">
        <v>4</v>
      </c>
      <c r="I2200" s="144">
        <f>'DHS2025'!L2196/1000</f>
        <v>4.069</v>
      </c>
      <c r="J2200" s="49">
        <f>'Predikcia 15min'!R2197</f>
        <v>188.93</v>
      </c>
      <c r="K2200" s="47">
        <f t="shared" si="34"/>
        <v>753.33750830000008</v>
      </c>
      <c r="M2200" s="135">
        <f>'Predikcia 15min'!K2197</f>
        <v>4</v>
      </c>
      <c r="N2200" s="10">
        <v>4</v>
      </c>
    </row>
    <row r="2201" spans="3:14" ht="15.75" thickBot="1">
      <c r="C2201" s="127">
        <f>'Predikcia 15min'!A2198</f>
        <v>45770</v>
      </c>
      <c r="D2201" s="130">
        <f>'Predikcia 15min'!B2198</f>
        <v>22.864583333333748</v>
      </c>
      <c r="E2201" s="68">
        <f>'Predikcia 15min'!G2198</f>
        <v>9929</v>
      </c>
      <c r="F2201" s="69">
        <f>'Predikcia 15min'!O2198</f>
        <v>4487</v>
      </c>
      <c r="G2201" s="133">
        <f>'Predikcia 15min'!P2198</f>
        <v>8114</v>
      </c>
      <c r="H2201" s="142">
        <v>4</v>
      </c>
      <c r="I2201" s="144">
        <f>'DHS2025'!L2197/1000</f>
        <v>4.0519999999999996</v>
      </c>
      <c r="J2201" s="49">
        <f>'Predikcia 15min'!R2198</f>
        <v>188.93</v>
      </c>
      <c r="K2201" s="47">
        <f t="shared" si="34"/>
        <v>750.19011639999997</v>
      </c>
      <c r="M2201" s="135">
        <f>'Predikcia 15min'!K2198</f>
        <v>4</v>
      </c>
      <c r="N2201" s="10">
        <v>4</v>
      </c>
    </row>
    <row r="2202" spans="3:14" ht="15.75" thickBot="1">
      <c r="C2202" s="127">
        <f>'Predikcia 15min'!A2199</f>
        <v>45770</v>
      </c>
      <c r="D2202" s="130">
        <f>'Predikcia 15min'!B2199</f>
        <v>22.875000000000416</v>
      </c>
      <c r="E2202" s="68">
        <f>'Predikcia 15min'!G2199</f>
        <v>10471.75</v>
      </c>
      <c r="F2202" s="69">
        <f>'Predikcia 15min'!O2199</f>
        <v>4674</v>
      </c>
      <c r="G2202" s="133">
        <f>'Predikcia 15min'!P2199</f>
        <v>7853</v>
      </c>
      <c r="H2202" s="142">
        <v>4</v>
      </c>
      <c r="I2202" s="144">
        <f>'DHS2025'!L2198/1000</f>
        <v>4.07</v>
      </c>
      <c r="J2202" s="49">
        <f>'Predikcia 15min'!R2199</f>
        <v>127</v>
      </c>
      <c r="K2202" s="47">
        <f t="shared" si="34"/>
        <v>503.98810000000003</v>
      </c>
      <c r="M2202" s="135">
        <f>'Predikcia 15min'!K2199</f>
        <v>4</v>
      </c>
      <c r="N2202" s="10">
        <v>4</v>
      </c>
    </row>
    <row r="2203" spans="3:14" ht="15.75" thickBot="1">
      <c r="C2203" s="127">
        <f>'Predikcia 15min'!A2200</f>
        <v>45770</v>
      </c>
      <c r="D2203" s="130">
        <f>'Predikcia 15min'!B2200</f>
        <v>22.885416666667084</v>
      </c>
      <c r="E2203" s="68">
        <f>'Predikcia 15min'!G2200</f>
        <v>9874.75</v>
      </c>
      <c r="F2203" s="69">
        <f>'Predikcia 15min'!O2200</f>
        <v>5306</v>
      </c>
      <c r="G2203" s="133">
        <f>'Predikcia 15min'!P2200</f>
        <v>7772</v>
      </c>
      <c r="H2203" s="142">
        <v>4</v>
      </c>
      <c r="I2203" s="144">
        <f>'DHS2025'!L2199/1000</f>
        <v>4.0519999999999996</v>
      </c>
      <c r="J2203" s="49">
        <f>'Predikcia 15min'!R2200</f>
        <v>127</v>
      </c>
      <c r="K2203" s="47">
        <f t="shared" si="34"/>
        <v>501.75915999999995</v>
      </c>
      <c r="M2203" s="135">
        <f>'Predikcia 15min'!K2200</f>
        <v>4</v>
      </c>
      <c r="N2203" s="10">
        <v>4</v>
      </c>
    </row>
    <row r="2204" spans="3:14" ht="15.75" thickBot="1">
      <c r="C2204" s="127">
        <f>'Predikcia 15min'!A2201</f>
        <v>45770</v>
      </c>
      <c r="D2204" s="130">
        <f>'Predikcia 15min'!B2201</f>
        <v>22.895833333333751</v>
      </c>
      <c r="E2204" s="68">
        <f>'Predikcia 15min'!G2201</f>
        <v>9890.5</v>
      </c>
      <c r="F2204" s="69">
        <f>'Predikcia 15min'!O2201</f>
        <v>5305</v>
      </c>
      <c r="G2204" s="133">
        <f>'Predikcia 15min'!P2201</f>
        <v>7186</v>
      </c>
      <c r="H2204" s="142">
        <v>4</v>
      </c>
      <c r="I2204" s="144">
        <f>'DHS2025'!L2200/1000</f>
        <v>4.0579999999999998</v>
      </c>
      <c r="J2204" s="49">
        <f>'Predikcia 15min'!R2201</f>
        <v>127</v>
      </c>
      <c r="K2204" s="47">
        <f t="shared" si="34"/>
        <v>502.50214</v>
      </c>
      <c r="M2204" s="135">
        <f>'Predikcia 15min'!K2201</f>
        <v>4</v>
      </c>
      <c r="N2204" s="10">
        <v>4</v>
      </c>
    </row>
    <row r="2205" spans="3:14" ht="15.75" thickBot="1">
      <c r="C2205" s="127">
        <f>'Predikcia 15min'!A2202</f>
        <v>45770</v>
      </c>
      <c r="D2205" s="130">
        <f>'Predikcia 15min'!B2202</f>
        <v>22.906250000000419</v>
      </c>
      <c r="E2205" s="68">
        <f>'Predikcia 15min'!G2202</f>
        <v>10748.5</v>
      </c>
      <c r="F2205" s="69">
        <f>'Predikcia 15min'!O2202</f>
        <v>4670</v>
      </c>
      <c r="G2205" s="133">
        <f>'Predikcia 15min'!P2202</f>
        <v>8203</v>
      </c>
      <c r="H2205" s="142">
        <v>4</v>
      </c>
      <c r="I2205" s="144">
        <f>'DHS2025'!L2201/1000</f>
        <v>4.0670000000000002</v>
      </c>
      <c r="J2205" s="49">
        <f>'Predikcia 15min'!R2202</f>
        <v>127</v>
      </c>
      <c r="K2205" s="47">
        <f t="shared" si="34"/>
        <v>503.61661000000004</v>
      </c>
      <c r="M2205" s="135">
        <f>'Predikcia 15min'!K2202</f>
        <v>4</v>
      </c>
      <c r="N2205" s="10">
        <v>4</v>
      </c>
    </row>
    <row r="2206" spans="3:14" ht="15.75" thickBot="1">
      <c r="C2206" s="127">
        <f>'Predikcia 15min'!A2203</f>
        <v>45770</v>
      </c>
      <c r="D2206" s="130">
        <f>'Predikcia 15min'!B2203</f>
        <v>22.916666666667087</v>
      </c>
      <c r="E2206" s="68">
        <f>'Predikcia 15min'!G2203</f>
        <v>9884</v>
      </c>
      <c r="F2206" s="69">
        <f>'Predikcia 15min'!O2203</f>
        <v>3795</v>
      </c>
      <c r="G2206" s="133">
        <f>'Predikcia 15min'!P2203</f>
        <v>9146</v>
      </c>
      <c r="H2206" s="142">
        <v>4</v>
      </c>
      <c r="I2206" s="144">
        <f>'DHS2025'!L2202/1000</f>
        <v>4.0670000000000002</v>
      </c>
      <c r="J2206" s="49">
        <f>'Predikcia 15min'!R2203</f>
        <v>108.49</v>
      </c>
      <c r="K2206" s="47">
        <f t="shared" si="34"/>
        <v>429.08924169999995</v>
      </c>
      <c r="M2206" s="135">
        <f>'Predikcia 15min'!K2203</f>
        <v>4</v>
      </c>
      <c r="N2206" s="10">
        <v>2.5</v>
      </c>
    </row>
    <row r="2207" spans="3:14" ht="15.75" thickBot="1">
      <c r="C2207" s="127">
        <f>'Predikcia 15min'!A2204</f>
        <v>45770</v>
      </c>
      <c r="D2207" s="130">
        <f>'Predikcia 15min'!B2204</f>
        <v>22.927083333333755</v>
      </c>
      <c r="E2207" s="68">
        <f>'Predikcia 15min'!G2204</f>
        <v>8720.75</v>
      </c>
      <c r="F2207" s="69">
        <f>'Predikcia 15min'!O2204</f>
        <v>3080</v>
      </c>
      <c r="G2207" s="133">
        <f>'Predikcia 15min'!P2204</f>
        <v>8962</v>
      </c>
      <c r="H2207" s="142">
        <v>2.5</v>
      </c>
      <c r="I2207" s="144">
        <f>'DHS2025'!L2203/1000</f>
        <v>3.7029999999999998</v>
      </c>
      <c r="J2207" s="49">
        <f>'Predikcia 15min'!R2204</f>
        <v>108.49</v>
      </c>
      <c r="K2207" s="47">
        <f t="shared" si="34"/>
        <v>390.68538529999995</v>
      </c>
      <c r="M2207" s="135">
        <f>'Predikcia 15min'!K2204</f>
        <v>3</v>
      </c>
      <c r="N2207" s="10">
        <v>1</v>
      </c>
    </row>
    <row r="2208" spans="3:14" ht="15.75" thickBot="1">
      <c r="C2208" s="127">
        <f>'Predikcia 15min'!A2205</f>
        <v>45770</v>
      </c>
      <c r="D2208" s="130">
        <f>'Predikcia 15min'!B2205</f>
        <v>22.937500000000423</v>
      </c>
      <c r="E2208" s="68">
        <f>'Predikcia 15min'!G2205</f>
        <v>6999.75</v>
      </c>
      <c r="F2208" s="69">
        <f>'Predikcia 15min'!O2205</f>
        <v>3127</v>
      </c>
      <c r="G2208" s="133">
        <f>'Predikcia 15min'!P2205</f>
        <v>5161</v>
      </c>
      <c r="H2208" s="142">
        <v>1</v>
      </c>
      <c r="I2208" s="144">
        <f>'DHS2025'!L2204/1000</f>
        <v>1.625</v>
      </c>
      <c r="J2208" s="49">
        <f>'Predikcia 15min'!R2205</f>
        <v>108.49</v>
      </c>
      <c r="K2208" s="47">
        <f t="shared" si="34"/>
        <v>171.44578749999997</v>
      </c>
      <c r="M2208" s="135">
        <f>'Predikcia 15min'!K2205</f>
        <v>3</v>
      </c>
      <c r="N2208" s="10">
        <v>1</v>
      </c>
    </row>
    <row r="2209" spans="3:14" ht="15.75" thickBot="1">
      <c r="C2209" s="127">
        <f>'Predikcia 15min'!A2206</f>
        <v>45770</v>
      </c>
      <c r="D2209" s="130">
        <f>'Predikcia 15min'!B2206</f>
        <v>22.947916666667091</v>
      </c>
      <c r="E2209" s="68">
        <f>'Predikcia 15min'!G2206</f>
        <v>6809.75</v>
      </c>
      <c r="F2209" s="69">
        <f>'Predikcia 15min'!O2206</f>
        <v>2921</v>
      </c>
      <c r="G2209" s="133">
        <f>'Predikcia 15min'!P2206</f>
        <v>3016</v>
      </c>
      <c r="H2209" s="142">
        <v>1</v>
      </c>
      <c r="I2209" s="144">
        <f>'DHS2025'!L2205/1000</f>
        <v>1.0529999999999999</v>
      </c>
      <c r="J2209" s="49">
        <f>'Predikcia 15min'!R2206</f>
        <v>108.49</v>
      </c>
      <c r="K2209" s="47">
        <f t="shared" si="34"/>
        <v>111.09687029999998</v>
      </c>
      <c r="M2209" s="135">
        <f>'Predikcia 15min'!K2206</f>
        <v>3</v>
      </c>
      <c r="N2209" s="10">
        <v>1</v>
      </c>
    </row>
    <row r="2210" spans="3:14" ht="15.75" thickBot="1">
      <c r="C2210" s="127">
        <f>'Predikcia 15min'!A2207</f>
        <v>45770</v>
      </c>
      <c r="D2210" s="130">
        <f>'Predikcia 15min'!B2207</f>
        <v>22.958333333333758</v>
      </c>
      <c r="E2210" s="68">
        <f>'Predikcia 15min'!G2207</f>
        <v>5526.5</v>
      </c>
      <c r="F2210" s="69">
        <f>'Predikcia 15min'!O2207</f>
        <v>2787</v>
      </c>
      <c r="G2210" s="133">
        <f>'Predikcia 15min'!P2207</f>
        <v>3059</v>
      </c>
      <c r="H2210" s="142">
        <v>1</v>
      </c>
      <c r="I2210" s="144">
        <f>'DHS2025'!L2206/1000</f>
        <v>1.0609999999999999</v>
      </c>
      <c r="J2210" s="49">
        <f>'Predikcia 15min'!R2207</f>
        <v>97.56</v>
      </c>
      <c r="K2210" s="47">
        <f t="shared" si="34"/>
        <v>100.46014839999999</v>
      </c>
      <c r="M2210" s="135">
        <f>'Predikcia 15min'!K2207</f>
        <v>2</v>
      </c>
      <c r="N2210" s="10">
        <v>1</v>
      </c>
    </row>
    <row r="2211" spans="3:14" ht="15.75" thickBot="1">
      <c r="C2211" s="127">
        <f>'Predikcia 15min'!A2208</f>
        <v>45770</v>
      </c>
      <c r="D2211" s="130">
        <f>'Predikcia 15min'!B2208</f>
        <v>22.968750000000426</v>
      </c>
      <c r="E2211" s="68">
        <f>'Predikcia 15min'!G2208</f>
        <v>3248.5</v>
      </c>
      <c r="F2211" s="69">
        <f>'Predikcia 15min'!O2208</f>
        <v>2119</v>
      </c>
      <c r="G2211" s="133">
        <f>'Predikcia 15min'!P2208</f>
        <v>3214</v>
      </c>
      <c r="H2211" s="142">
        <v>1</v>
      </c>
      <c r="I2211" s="144">
        <f>'DHS2025'!L2207/1000</f>
        <v>1.0569999999999999</v>
      </c>
      <c r="J2211" s="49">
        <f>'Predikcia 15min'!R2208</f>
        <v>97.56</v>
      </c>
      <c r="K2211" s="47">
        <f t="shared" si="34"/>
        <v>100.08141079999999</v>
      </c>
      <c r="M2211" s="135">
        <f>'Predikcia 15min'!K2208</f>
        <v>2</v>
      </c>
      <c r="N2211" s="10">
        <v>1</v>
      </c>
    </row>
    <row r="2212" spans="3:14" ht="15.75" thickBot="1">
      <c r="C2212" s="127">
        <f>'Predikcia 15min'!A2209</f>
        <v>45770</v>
      </c>
      <c r="D2212" s="130">
        <f>'Predikcia 15min'!B2209</f>
        <v>22.979166666667094</v>
      </c>
      <c r="E2212" s="68">
        <f>'Predikcia 15min'!G2209</f>
        <v>2523.75</v>
      </c>
      <c r="F2212" s="69">
        <f>'Predikcia 15min'!O2209</f>
        <v>1910</v>
      </c>
      <c r="G2212" s="133">
        <f>'Predikcia 15min'!P2209</f>
        <v>3311</v>
      </c>
      <c r="H2212" s="142">
        <v>1</v>
      </c>
      <c r="I2212" s="144">
        <f>'DHS2025'!L2208/1000</f>
        <v>1.054</v>
      </c>
      <c r="J2212" s="49">
        <f>'Predikcia 15min'!R2209</f>
        <v>97.56</v>
      </c>
      <c r="K2212" s="47">
        <f t="shared" si="34"/>
        <v>99.797357599999998</v>
      </c>
      <c r="M2212" s="135">
        <f>'Predikcia 15min'!K2209</f>
        <v>1</v>
      </c>
      <c r="N2212" s="10">
        <v>1</v>
      </c>
    </row>
    <row r="2213" spans="3:14" ht="15.75" thickBot="1">
      <c r="C2213" s="128">
        <f>'Predikcia 15min'!A2210</f>
        <v>45770</v>
      </c>
      <c r="D2213" s="131">
        <f>'Predikcia 15min'!B2210</f>
        <v>22.989583333333762</v>
      </c>
      <c r="E2213" s="71">
        <f>'Predikcia 15min'!G2210</f>
        <v>2383.5</v>
      </c>
      <c r="F2213" s="72">
        <f>'Predikcia 15min'!O2210</f>
        <v>1672</v>
      </c>
      <c r="G2213" s="134">
        <f>'Predikcia 15min'!P2210</f>
        <v>3111</v>
      </c>
      <c r="H2213" s="142">
        <v>1</v>
      </c>
      <c r="I2213" s="145">
        <f>'DHS2025'!L2209/1000</f>
        <v>1.052</v>
      </c>
      <c r="J2213" s="49">
        <f>'Predikcia 15min'!R2210</f>
        <v>97.56</v>
      </c>
      <c r="K2213" s="47">
        <f t="shared" si="34"/>
        <v>99.607988800000001</v>
      </c>
      <c r="M2213" s="135">
        <f>'Predikcia 15min'!K2210</f>
        <v>1</v>
      </c>
      <c r="N2213" s="10">
        <v>1</v>
      </c>
    </row>
    <row r="2214" spans="3:14" ht="15.75" thickBot="1">
      <c r="C2214" s="93">
        <f>'Predikcia 15min'!A2211</f>
        <v>45771</v>
      </c>
      <c r="D2214" s="138">
        <f>'Predikcia 15min'!B2211</f>
        <v>23.00000000000043</v>
      </c>
      <c r="E2214" s="68">
        <f>'Predikcia 15min'!G2211</f>
        <v>2398</v>
      </c>
      <c r="F2214" s="69">
        <f>'Predikcia 15min'!O2211</f>
        <v>1880</v>
      </c>
      <c r="G2214" s="70">
        <f>'Predikcia 15min'!P2211</f>
        <v>3292</v>
      </c>
      <c r="H2214" s="141">
        <v>1</v>
      </c>
      <c r="I2214" s="144">
        <f>'DHS2025'!L2210/1000</f>
        <v>1.0549999999999999</v>
      </c>
      <c r="J2214" s="49">
        <f>'Predikcia 15min'!R2211</f>
        <v>94.72</v>
      </c>
      <c r="K2214" s="47">
        <f t="shared" si="34"/>
        <v>96.925803999999985</v>
      </c>
      <c r="M2214" s="135">
        <f>'Predikcia 15min'!K2211</f>
        <v>1</v>
      </c>
      <c r="N2214" s="10">
        <v>1</v>
      </c>
    </row>
    <row r="2215" spans="3:14" ht="15.75" thickBot="1">
      <c r="C2215" s="93">
        <f>'Predikcia 15min'!A2212</f>
        <v>45771</v>
      </c>
      <c r="D2215" s="138">
        <f>'Predikcia 15min'!B2212</f>
        <v>23.010416666667098</v>
      </c>
      <c r="E2215" s="68">
        <f>'Predikcia 15min'!G2212</f>
        <v>2468.75</v>
      </c>
      <c r="F2215" s="69">
        <f>'Predikcia 15min'!O2212</f>
        <v>2182</v>
      </c>
      <c r="G2215" s="70">
        <f>'Predikcia 15min'!P2212</f>
        <v>3782</v>
      </c>
      <c r="H2215" s="142">
        <v>1</v>
      </c>
      <c r="I2215" s="144">
        <f>'DHS2025'!L2211/1000</f>
        <v>1.06</v>
      </c>
      <c r="J2215" s="49">
        <f>'Predikcia 15min'!R2212</f>
        <v>94.72</v>
      </c>
      <c r="K2215" s="47">
        <f t="shared" si="34"/>
        <v>97.385168000000007</v>
      </c>
      <c r="M2215" s="135">
        <f>'Predikcia 15min'!K2212</f>
        <v>1</v>
      </c>
      <c r="N2215" s="10">
        <v>1</v>
      </c>
    </row>
    <row r="2216" spans="3:14" ht="15.75" thickBot="1">
      <c r="C2216" s="93">
        <f>'Predikcia 15min'!A2213</f>
        <v>45771</v>
      </c>
      <c r="D2216" s="138">
        <f>'Predikcia 15min'!B2213</f>
        <v>23.020833333333766</v>
      </c>
      <c r="E2216" s="68">
        <f>'Predikcia 15min'!G2213</f>
        <v>2556.25</v>
      </c>
      <c r="F2216" s="69">
        <f>'Predikcia 15min'!O2213</f>
        <v>2178</v>
      </c>
      <c r="G2216" s="70">
        <f>'Predikcia 15min'!P2213</f>
        <v>3546</v>
      </c>
      <c r="H2216" s="142">
        <v>1</v>
      </c>
      <c r="I2216" s="144">
        <f>'DHS2025'!L2212/1000</f>
        <v>1.048</v>
      </c>
      <c r="J2216" s="49">
        <f>'Predikcia 15min'!R2213</f>
        <v>94.72</v>
      </c>
      <c r="K2216" s="47">
        <f t="shared" si="34"/>
        <v>96.282694399999997</v>
      </c>
      <c r="M2216" s="135">
        <f>'Predikcia 15min'!K2213</f>
        <v>1</v>
      </c>
      <c r="N2216" s="10">
        <v>1</v>
      </c>
    </row>
    <row r="2217" spans="3:14" ht="15.75" thickBot="1">
      <c r="C2217" s="93">
        <f>'Predikcia 15min'!A2214</f>
        <v>45771</v>
      </c>
      <c r="D2217" s="138">
        <f>'Predikcia 15min'!B2214</f>
        <v>23.031250000000433</v>
      </c>
      <c r="E2217" s="68">
        <f>'Predikcia 15min'!G2214</f>
        <v>3041.75</v>
      </c>
      <c r="F2217" s="69">
        <f>'Predikcia 15min'!O2214</f>
        <v>1950</v>
      </c>
      <c r="G2217" s="70">
        <f>'Predikcia 15min'!P2214</f>
        <v>2984</v>
      </c>
      <c r="H2217" s="142">
        <v>1</v>
      </c>
      <c r="I2217" s="144">
        <f>'DHS2025'!L2213/1000</f>
        <v>1.0529999999999999</v>
      </c>
      <c r="J2217" s="49">
        <f>'Predikcia 15min'!R2214</f>
        <v>94.72</v>
      </c>
      <c r="K2217" s="47">
        <f t="shared" si="34"/>
        <v>96.742058399999991</v>
      </c>
      <c r="M2217" s="135">
        <f>'Predikcia 15min'!K2214</f>
        <v>2</v>
      </c>
      <c r="N2217" s="10">
        <v>1</v>
      </c>
    </row>
    <row r="2218" spans="3:14" ht="15.75" thickBot="1">
      <c r="C2218" s="93">
        <f>'Predikcia 15min'!A2215</f>
        <v>45771</v>
      </c>
      <c r="D2218" s="138">
        <f>'Predikcia 15min'!B2215</f>
        <v>23.041666666667101</v>
      </c>
      <c r="E2218" s="68">
        <f>'Predikcia 15min'!G2215</f>
        <v>2812</v>
      </c>
      <c r="F2218" s="69">
        <f>'Predikcia 15min'!O2215</f>
        <v>2370</v>
      </c>
      <c r="G2218" s="70">
        <f>'Predikcia 15min'!P2215</f>
        <v>3829</v>
      </c>
      <c r="H2218" s="142">
        <v>1</v>
      </c>
      <c r="I2218" s="144">
        <f>'DHS2025'!L2214/1000</f>
        <v>1.0680000000000001</v>
      </c>
      <c r="J2218" s="49">
        <f>'Predikcia 15min'!R2215</f>
        <v>89.52</v>
      </c>
      <c r="K2218" s="47">
        <f t="shared" si="34"/>
        <v>92.622086399999986</v>
      </c>
      <c r="M2218" s="135">
        <f>'Predikcia 15min'!K2215</f>
        <v>1</v>
      </c>
      <c r="N2218" s="10">
        <v>1</v>
      </c>
    </row>
    <row r="2219" spans="3:14" ht="15.75" thickBot="1">
      <c r="C2219" s="93">
        <f>'Predikcia 15min'!A2216</f>
        <v>45771</v>
      </c>
      <c r="D2219" s="138">
        <f>'Predikcia 15min'!B2216</f>
        <v>23.052083333333769</v>
      </c>
      <c r="E2219" s="68">
        <f>'Predikcia 15min'!G2216</f>
        <v>2935.75</v>
      </c>
      <c r="F2219" s="69">
        <f>'Predikcia 15min'!O2216</f>
        <v>2267</v>
      </c>
      <c r="G2219" s="70">
        <f>'Predikcia 15min'!P2216</f>
        <v>3800</v>
      </c>
      <c r="H2219" s="142">
        <v>1</v>
      </c>
      <c r="I2219" s="144">
        <f>'DHS2025'!L2215/1000</f>
        <v>1.0629999999999999</v>
      </c>
      <c r="J2219" s="49">
        <f>'Predikcia 15min'!R2216</f>
        <v>89.52</v>
      </c>
      <c r="K2219" s="47">
        <f t="shared" si="34"/>
        <v>92.188462399999977</v>
      </c>
      <c r="M2219" s="135">
        <f>'Predikcia 15min'!K2216</f>
        <v>1</v>
      </c>
      <c r="N2219" s="10">
        <v>1</v>
      </c>
    </row>
    <row r="2220" spans="3:14" ht="15.75" thickBot="1">
      <c r="C2220" s="93">
        <f>'Predikcia 15min'!A2217</f>
        <v>45771</v>
      </c>
      <c r="D2220" s="138">
        <f>'Predikcia 15min'!B2217</f>
        <v>23.062500000000437</v>
      </c>
      <c r="E2220" s="68">
        <f>'Predikcia 15min'!G2217</f>
        <v>2957.25</v>
      </c>
      <c r="F2220" s="69">
        <f>'Predikcia 15min'!O2217</f>
        <v>2124</v>
      </c>
      <c r="G2220" s="70">
        <f>'Predikcia 15min'!P2217</f>
        <v>3855</v>
      </c>
      <c r="H2220" s="142">
        <v>1</v>
      </c>
      <c r="I2220" s="144">
        <f>'DHS2025'!L2216/1000</f>
        <v>1.0609999999999999</v>
      </c>
      <c r="J2220" s="49">
        <f>'Predikcia 15min'!R2217</f>
        <v>89.52</v>
      </c>
      <c r="K2220" s="47">
        <f t="shared" si="34"/>
        <v>92.01501279999998</v>
      </c>
      <c r="M2220" s="135">
        <f>'Predikcia 15min'!K2217</f>
        <v>1</v>
      </c>
      <c r="N2220" s="10">
        <v>1</v>
      </c>
    </row>
    <row r="2221" spans="3:14" ht="15.75" thickBot="1">
      <c r="C2221" s="93">
        <f>'Predikcia 15min'!A2218</f>
        <v>45771</v>
      </c>
      <c r="D2221" s="138">
        <f>'Predikcia 15min'!B2218</f>
        <v>23.072916666667105</v>
      </c>
      <c r="E2221" s="68">
        <f>'Predikcia 15min'!G2218</f>
        <v>3093.5</v>
      </c>
      <c r="F2221" s="69">
        <f>'Predikcia 15min'!O2218</f>
        <v>2187</v>
      </c>
      <c r="G2221" s="70">
        <f>'Predikcia 15min'!P2218</f>
        <v>3295</v>
      </c>
      <c r="H2221" s="142">
        <v>1</v>
      </c>
      <c r="I2221" s="144">
        <f>'DHS2025'!L2217/1000</f>
        <v>1.0529999999999999</v>
      </c>
      <c r="J2221" s="49">
        <f>'Predikcia 15min'!R2218</f>
        <v>89.52</v>
      </c>
      <c r="K2221" s="47">
        <f t="shared" si="34"/>
        <v>91.321214399999988</v>
      </c>
      <c r="M2221" s="135">
        <f>'Predikcia 15min'!K2218</f>
        <v>2</v>
      </c>
      <c r="N2221" s="10">
        <v>1</v>
      </c>
    </row>
    <row r="2222" spans="3:14" ht="15.75" thickBot="1">
      <c r="C2222" s="93">
        <f>'Predikcia 15min'!A2219</f>
        <v>45771</v>
      </c>
      <c r="D2222" s="138">
        <f>'Predikcia 15min'!B2219</f>
        <v>23.083333333333773</v>
      </c>
      <c r="E2222" s="68">
        <f>'Predikcia 15min'!G2219</f>
        <v>2818.25</v>
      </c>
      <c r="F2222" s="69">
        <f>'Predikcia 15min'!O2219</f>
        <v>2431</v>
      </c>
      <c r="G2222" s="70">
        <f>'Predikcia 15min'!P2219</f>
        <v>3373</v>
      </c>
      <c r="H2222" s="142">
        <v>1</v>
      </c>
      <c r="I2222" s="144">
        <f>'DHS2025'!L2218/1000</f>
        <v>1.06</v>
      </c>
      <c r="J2222" s="49">
        <f>'Predikcia 15min'!R2219</f>
        <v>87.67</v>
      </c>
      <c r="K2222" s="47">
        <f t="shared" si="34"/>
        <v>89.986897999999997</v>
      </c>
      <c r="M2222" s="135">
        <f>'Predikcia 15min'!K2219</f>
        <v>1</v>
      </c>
      <c r="N2222" s="10">
        <v>1</v>
      </c>
    </row>
    <row r="2223" spans="3:14" ht="15.75" thickBot="1">
      <c r="C2223" s="93">
        <f>'Predikcia 15min'!A2220</f>
        <v>45771</v>
      </c>
      <c r="D2223" s="138">
        <f>'Predikcia 15min'!B2220</f>
        <v>23.093750000000441</v>
      </c>
      <c r="E2223" s="68">
        <f>'Predikcia 15min'!G2220</f>
        <v>2905</v>
      </c>
      <c r="F2223" s="69">
        <f>'Predikcia 15min'!O2220</f>
        <v>2578</v>
      </c>
      <c r="G2223" s="70">
        <f>'Predikcia 15min'!P2220</f>
        <v>2760</v>
      </c>
      <c r="H2223" s="142">
        <v>1</v>
      </c>
      <c r="I2223" s="144">
        <f>'DHS2025'!L2219/1000</f>
        <v>1.0509999999999999</v>
      </c>
      <c r="J2223" s="49">
        <f>'Predikcia 15min'!R2220</f>
        <v>87.67</v>
      </c>
      <c r="K2223" s="47">
        <f t="shared" si="34"/>
        <v>89.222858299999984</v>
      </c>
      <c r="M2223" s="135">
        <f>'Predikcia 15min'!K2220</f>
        <v>1</v>
      </c>
      <c r="N2223" s="10">
        <v>1</v>
      </c>
    </row>
    <row r="2224" spans="3:14" ht="15.75" thickBot="1">
      <c r="C2224" s="93">
        <f>'Predikcia 15min'!A2221</f>
        <v>45771</v>
      </c>
      <c r="D2224" s="138">
        <f>'Predikcia 15min'!B2221</f>
        <v>23.104166666667108</v>
      </c>
      <c r="E2224" s="68">
        <f>'Predikcia 15min'!G2221</f>
        <v>3266.75</v>
      </c>
      <c r="F2224" s="69">
        <f>'Predikcia 15min'!O2221</f>
        <v>2710</v>
      </c>
      <c r="G2224" s="70">
        <f>'Predikcia 15min'!P2221</f>
        <v>2794</v>
      </c>
      <c r="H2224" s="142">
        <v>1</v>
      </c>
      <c r="I2224" s="144">
        <f>'DHS2025'!L2220/1000</f>
        <v>1.0509999999999999</v>
      </c>
      <c r="J2224" s="49">
        <f>'Predikcia 15min'!R2221</f>
        <v>87.67</v>
      </c>
      <c r="K2224" s="47">
        <f t="shared" si="34"/>
        <v>89.222858299999984</v>
      </c>
      <c r="M2224" s="135">
        <f>'Predikcia 15min'!K2221</f>
        <v>2</v>
      </c>
      <c r="N2224" s="10">
        <v>1</v>
      </c>
    </row>
    <row r="2225" spans="3:14" ht="15.75" thickBot="1">
      <c r="C2225" s="93">
        <f>'Predikcia 15min'!A2222</f>
        <v>45771</v>
      </c>
      <c r="D2225" s="138">
        <f>'Predikcia 15min'!B2222</f>
        <v>23.114583333333776</v>
      </c>
      <c r="E2225" s="68">
        <f>'Predikcia 15min'!G2222</f>
        <v>3442.5</v>
      </c>
      <c r="F2225" s="69">
        <f>'Predikcia 15min'!O2222</f>
        <v>2765</v>
      </c>
      <c r="G2225" s="70">
        <f>'Predikcia 15min'!P2222</f>
        <v>3256</v>
      </c>
      <c r="H2225" s="142">
        <v>1</v>
      </c>
      <c r="I2225" s="144">
        <f>'DHS2025'!L2221/1000</f>
        <v>1.0680000000000001</v>
      </c>
      <c r="J2225" s="49">
        <f>'Predikcia 15min'!R2222</f>
        <v>87.67</v>
      </c>
      <c r="K2225" s="47">
        <f t="shared" si="34"/>
        <v>90.666044400000004</v>
      </c>
      <c r="M2225" s="135">
        <f>'Predikcia 15min'!K2222</f>
        <v>2</v>
      </c>
      <c r="N2225" s="10">
        <v>1</v>
      </c>
    </row>
    <row r="2226" spans="3:14" ht="15.75" thickBot="1">
      <c r="C2226" s="93">
        <f>'Predikcia 15min'!A2223</f>
        <v>45771</v>
      </c>
      <c r="D2226" s="138">
        <f>'Predikcia 15min'!B2223</f>
        <v>23.125000000000444</v>
      </c>
      <c r="E2226" s="68">
        <f>'Predikcia 15min'!G2223</f>
        <v>4312</v>
      </c>
      <c r="F2226" s="69">
        <f>'Predikcia 15min'!O2223</f>
        <v>2871</v>
      </c>
      <c r="G2226" s="70">
        <f>'Predikcia 15min'!P2223</f>
        <v>2565</v>
      </c>
      <c r="H2226" s="142">
        <v>1</v>
      </c>
      <c r="I2226" s="144">
        <f>'DHS2025'!L2222/1000</f>
        <v>1.0669999999999999</v>
      </c>
      <c r="J2226" s="49">
        <f>'Predikcia 15min'!R2223</f>
        <v>86.36</v>
      </c>
      <c r="K2226" s="47">
        <f t="shared" si="34"/>
        <v>89.197358799999989</v>
      </c>
      <c r="M2226" s="135">
        <f>'Predikcia 15min'!K2223</f>
        <v>2</v>
      </c>
      <c r="N2226" s="10">
        <v>1</v>
      </c>
    </row>
    <row r="2227" spans="3:14" ht="15.75" thickBot="1">
      <c r="C2227" s="93">
        <f>'Predikcia 15min'!A2224</f>
        <v>45771</v>
      </c>
      <c r="D2227" s="138">
        <f>'Predikcia 15min'!B2224</f>
        <v>23.135416666667112</v>
      </c>
      <c r="E2227" s="68">
        <f>'Predikcia 15min'!G2224</f>
        <v>6090</v>
      </c>
      <c r="F2227" s="69">
        <f>'Predikcia 15min'!O2224</f>
        <v>2789</v>
      </c>
      <c r="G2227" s="70">
        <f>'Predikcia 15min'!P2224</f>
        <v>2659</v>
      </c>
      <c r="H2227" s="142">
        <v>1</v>
      </c>
      <c r="I2227" s="144">
        <f>'DHS2025'!L2223/1000</f>
        <v>1.0529999999999999</v>
      </c>
      <c r="J2227" s="49">
        <f>'Predikcia 15min'!R2224</f>
        <v>86.36</v>
      </c>
      <c r="K2227" s="47">
        <f t="shared" si="34"/>
        <v>88.027009199999981</v>
      </c>
      <c r="M2227" s="135">
        <f>'Predikcia 15min'!K2224</f>
        <v>3</v>
      </c>
      <c r="N2227" s="10">
        <v>1</v>
      </c>
    </row>
    <row r="2228" spans="3:14" ht="15.75" thickBot="1">
      <c r="C2228" s="93">
        <f>'Predikcia 15min'!A2225</f>
        <v>45771</v>
      </c>
      <c r="D2228" s="138">
        <f>'Predikcia 15min'!B2225</f>
        <v>23.14583333333378</v>
      </c>
      <c r="E2228" s="68">
        <f>'Predikcia 15min'!G2225</f>
        <v>7872.25</v>
      </c>
      <c r="F2228" s="69">
        <f>'Predikcia 15min'!O2225</f>
        <v>2549</v>
      </c>
      <c r="G2228" s="70">
        <f>'Predikcia 15min'!P2225</f>
        <v>3041</v>
      </c>
      <c r="H2228" s="142">
        <v>1</v>
      </c>
      <c r="I2228" s="144">
        <f>'DHS2025'!L2224/1000</f>
        <v>1.0680000000000001</v>
      </c>
      <c r="J2228" s="49">
        <f>'Predikcia 15min'!R2225</f>
        <v>86.36</v>
      </c>
      <c r="K2228" s="47">
        <f t="shared" si="34"/>
        <v>89.280955199999994</v>
      </c>
      <c r="M2228" s="135">
        <f>'Predikcia 15min'!K2225</f>
        <v>3</v>
      </c>
      <c r="N2228" s="10">
        <v>1</v>
      </c>
    </row>
    <row r="2229" spans="3:14" ht="15.75" thickBot="1">
      <c r="C2229" s="93">
        <f>'Predikcia 15min'!A2226</f>
        <v>45771</v>
      </c>
      <c r="D2229" s="138">
        <f>'Predikcia 15min'!B2226</f>
        <v>23.156250000000448</v>
      </c>
      <c r="E2229" s="68">
        <f>'Predikcia 15min'!G2226</f>
        <v>9727.5</v>
      </c>
      <c r="F2229" s="69">
        <f>'Predikcia 15min'!O2226</f>
        <v>3148</v>
      </c>
      <c r="G2229" s="70">
        <f>'Predikcia 15min'!P2226</f>
        <v>2871</v>
      </c>
      <c r="H2229" s="142">
        <v>1</v>
      </c>
      <c r="I2229" s="144">
        <f>'DHS2025'!L2225/1000</f>
        <v>1.0680000000000001</v>
      </c>
      <c r="J2229" s="49">
        <f>'Predikcia 15min'!R2226</f>
        <v>86.36</v>
      </c>
      <c r="K2229" s="47">
        <f t="shared" si="34"/>
        <v>89.280955199999994</v>
      </c>
      <c r="M2229" s="135">
        <f>'Predikcia 15min'!K2226</f>
        <v>4</v>
      </c>
      <c r="N2229" s="10">
        <v>1</v>
      </c>
    </row>
    <row r="2230" spans="3:14" ht="15.75" thickBot="1">
      <c r="C2230" s="93">
        <f>'Predikcia 15min'!A2227</f>
        <v>45771</v>
      </c>
      <c r="D2230" s="138">
        <f>'Predikcia 15min'!B2227</f>
        <v>23.166666666667115</v>
      </c>
      <c r="E2230" s="68">
        <f>'Predikcia 15min'!G2227</f>
        <v>10679.25</v>
      </c>
      <c r="F2230" s="69">
        <f>'Predikcia 15min'!O2227</f>
        <v>3999</v>
      </c>
      <c r="G2230" s="70">
        <f>'Predikcia 15min'!P2227</f>
        <v>2704</v>
      </c>
      <c r="H2230" s="142">
        <v>1.5</v>
      </c>
      <c r="I2230" s="144">
        <f>'DHS2025'!L2226/1000</f>
        <v>1.3220000000000001</v>
      </c>
      <c r="J2230" s="49">
        <f>'Predikcia 15min'!R2227</f>
        <v>85.57</v>
      </c>
      <c r="K2230" s="47">
        <f t="shared" si="34"/>
        <v>109.48050459999999</v>
      </c>
      <c r="M2230" s="135">
        <f>'Predikcia 15min'!K2227</f>
        <v>4</v>
      </c>
      <c r="N2230" s="10">
        <v>1.5</v>
      </c>
    </row>
    <row r="2231" spans="3:14" ht="15.75" thickBot="1">
      <c r="C2231" s="93">
        <f>'Predikcia 15min'!A2228</f>
        <v>45771</v>
      </c>
      <c r="D2231" s="138">
        <f>'Predikcia 15min'!B2228</f>
        <v>23.177083333333783</v>
      </c>
      <c r="E2231" s="68">
        <f>'Predikcia 15min'!G2228</f>
        <v>10972.75</v>
      </c>
      <c r="F2231" s="69">
        <f>'Predikcia 15min'!O2228</f>
        <v>4420</v>
      </c>
      <c r="G2231" s="70">
        <f>'Predikcia 15min'!P2228</f>
        <v>3024</v>
      </c>
      <c r="H2231" s="142">
        <v>1.5</v>
      </c>
      <c r="I2231" s="144">
        <f>'DHS2025'!L2227/1000</f>
        <v>1.571</v>
      </c>
      <c r="J2231" s="49">
        <f>'Predikcia 15min'!R2228</f>
        <v>85.57</v>
      </c>
      <c r="K2231" s="47">
        <f t="shared" si="34"/>
        <v>130.10126529999997</v>
      </c>
      <c r="M2231" s="135">
        <f>'Predikcia 15min'!K2228</f>
        <v>4</v>
      </c>
      <c r="N2231" s="10">
        <v>1.5</v>
      </c>
    </row>
    <row r="2232" spans="3:14" ht="15.75" thickBot="1">
      <c r="C2232" s="93">
        <f>'Predikcia 15min'!A2229</f>
        <v>45771</v>
      </c>
      <c r="D2232" s="138">
        <f>'Predikcia 15min'!B2229</f>
        <v>23.187500000000451</v>
      </c>
      <c r="E2232" s="68">
        <f>'Predikcia 15min'!G2229</f>
        <v>12531.75</v>
      </c>
      <c r="F2232" s="69">
        <f>'Predikcia 15min'!O2229</f>
        <v>4429</v>
      </c>
      <c r="G2232" s="70">
        <f>'Predikcia 15min'!P2229</f>
        <v>1945</v>
      </c>
      <c r="H2232" s="142">
        <v>1.5</v>
      </c>
      <c r="I2232" s="144">
        <f>'DHS2025'!L2228/1000</f>
        <v>1.5569999999999999</v>
      </c>
      <c r="J2232" s="49">
        <f>'Predikcia 15min'!R2229</f>
        <v>85.57</v>
      </c>
      <c r="K2232" s="47">
        <f t="shared" si="34"/>
        <v>128.94186509999997</v>
      </c>
      <c r="M2232" s="135">
        <f>'Predikcia 15min'!K2229</f>
        <v>5</v>
      </c>
      <c r="N2232" s="10">
        <v>1.5</v>
      </c>
    </row>
    <row r="2233" spans="3:14" ht="15.75" thickBot="1">
      <c r="C2233" s="93">
        <f>'Predikcia 15min'!A2230</f>
        <v>45771</v>
      </c>
      <c r="D2233" s="138">
        <f>'Predikcia 15min'!B2230</f>
        <v>23.197916666667119</v>
      </c>
      <c r="E2233" s="68">
        <f>'Predikcia 15min'!G2230</f>
        <v>12443.5</v>
      </c>
      <c r="F2233" s="69">
        <f>'Predikcia 15min'!O2230</f>
        <v>6338</v>
      </c>
      <c r="G2233" s="70">
        <f>'Predikcia 15min'!P2230</f>
        <v>164</v>
      </c>
      <c r="H2233" s="142">
        <v>1.5</v>
      </c>
      <c r="I2233" s="144">
        <f>'DHS2025'!L2229/1000</f>
        <v>1.5580000000000001</v>
      </c>
      <c r="J2233" s="49">
        <f>'Predikcia 15min'!R2230</f>
        <v>85.57</v>
      </c>
      <c r="K2233" s="47">
        <f t="shared" si="34"/>
        <v>129.0246794</v>
      </c>
      <c r="M2233" s="135">
        <f>'Predikcia 15min'!K2230</f>
        <v>5</v>
      </c>
      <c r="N2233" s="10">
        <v>1.5</v>
      </c>
    </row>
    <row r="2234" spans="3:14" ht="15.75" thickBot="1">
      <c r="C2234" s="93">
        <f>'Predikcia 15min'!A2231</f>
        <v>45771</v>
      </c>
      <c r="D2234" s="138">
        <f>'Predikcia 15min'!B2231</f>
        <v>23.208333333333787</v>
      </c>
      <c r="E2234" s="68">
        <f>'Predikcia 15min'!G2231</f>
        <v>12662.75</v>
      </c>
      <c r="F2234" s="69">
        <f>'Predikcia 15min'!O2231</f>
        <v>4903</v>
      </c>
      <c r="G2234" s="70">
        <f>'Predikcia 15min'!P2231</f>
        <v>4343</v>
      </c>
      <c r="H2234" s="142">
        <v>2.5</v>
      </c>
      <c r="I2234" s="144">
        <f>'DHS2025'!L2230/1000</f>
        <v>2.4350000000000001</v>
      </c>
      <c r="J2234" s="49">
        <f>'Predikcia 15min'!R2231</f>
        <v>92.15</v>
      </c>
      <c r="K2234" s="47">
        <f t="shared" si="34"/>
        <v>217.51489750000002</v>
      </c>
      <c r="M2234" s="135">
        <f>'Predikcia 15min'!K2231</f>
        <v>5</v>
      </c>
      <c r="N2234" s="10">
        <v>2.5</v>
      </c>
    </row>
    <row r="2235" spans="3:14" ht="15.75" thickBot="1">
      <c r="C2235" s="93">
        <f>'Predikcia 15min'!A2232</f>
        <v>45771</v>
      </c>
      <c r="D2235" s="138">
        <f>'Predikcia 15min'!B2232</f>
        <v>23.218750000000455</v>
      </c>
      <c r="E2235" s="68">
        <f>'Predikcia 15min'!G2232</f>
        <v>14094.25</v>
      </c>
      <c r="F2235" s="69">
        <f>'Predikcia 15min'!O2232</f>
        <v>4574</v>
      </c>
      <c r="G2235" s="70">
        <f>'Predikcia 15min'!P2232</f>
        <v>4892</v>
      </c>
      <c r="H2235" s="142">
        <v>2.5</v>
      </c>
      <c r="I2235" s="144">
        <f>'DHS2025'!L2231/1000</f>
        <v>2.573</v>
      </c>
      <c r="J2235" s="49">
        <f>'Predikcia 15min'!R2232</f>
        <v>92.15</v>
      </c>
      <c r="K2235" s="47">
        <f t="shared" si="34"/>
        <v>229.8422305</v>
      </c>
      <c r="M2235" s="135">
        <f>'Predikcia 15min'!K2232</f>
        <v>5</v>
      </c>
      <c r="N2235" s="10">
        <v>2.5</v>
      </c>
    </row>
    <row r="2236" spans="3:14" ht="15.75" thickBot="1">
      <c r="C2236" s="93">
        <f>'Predikcia 15min'!A2233</f>
        <v>45771</v>
      </c>
      <c r="D2236" s="138">
        <f>'Predikcia 15min'!B2233</f>
        <v>23.229166666667123</v>
      </c>
      <c r="E2236" s="68">
        <f>'Predikcia 15min'!G2233</f>
        <v>14849.5</v>
      </c>
      <c r="F2236" s="69">
        <f>'Predikcia 15min'!O2233</f>
        <v>5652</v>
      </c>
      <c r="G2236" s="70">
        <f>'Predikcia 15min'!P2233</f>
        <v>3679</v>
      </c>
      <c r="H2236" s="142">
        <v>2.5</v>
      </c>
      <c r="I2236" s="144">
        <f>'DHS2025'!L2232/1000</f>
        <v>2.5680000000000001</v>
      </c>
      <c r="J2236" s="49">
        <f>'Predikcia 15min'!R2233</f>
        <v>92.15</v>
      </c>
      <c r="K2236" s="47">
        <f t="shared" si="34"/>
        <v>229.39558800000003</v>
      </c>
      <c r="M2236" s="135">
        <f>'Predikcia 15min'!K2233</f>
        <v>5</v>
      </c>
      <c r="N2236" s="10">
        <v>2.5</v>
      </c>
    </row>
    <row r="2237" spans="3:14" ht="15.75" thickBot="1">
      <c r="C2237" s="93">
        <f>'Predikcia 15min'!A2234</f>
        <v>45771</v>
      </c>
      <c r="D2237" s="138">
        <f>'Predikcia 15min'!B2234</f>
        <v>23.23958333333379</v>
      </c>
      <c r="E2237" s="68">
        <f>'Predikcia 15min'!G2234</f>
        <v>14280.5</v>
      </c>
      <c r="F2237" s="69">
        <f>'Predikcia 15min'!O2234</f>
        <v>6206</v>
      </c>
      <c r="G2237" s="70">
        <f>'Predikcia 15min'!P2234</f>
        <v>2724</v>
      </c>
      <c r="H2237" s="142">
        <v>2.5</v>
      </c>
      <c r="I2237" s="144">
        <f>'DHS2025'!L2233/1000</f>
        <v>2.556</v>
      </c>
      <c r="J2237" s="49">
        <f>'Predikcia 15min'!R2234</f>
        <v>92.15</v>
      </c>
      <c r="K2237" s="47">
        <f t="shared" si="34"/>
        <v>228.32364600000002</v>
      </c>
      <c r="M2237" s="135">
        <f>'Predikcia 15min'!K2234</f>
        <v>5</v>
      </c>
      <c r="N2237" s="10">
        <v>2.5</v>
      </c>
    </row>
    <row r="2238" spans="3:14" ht="15.75" thickBot="1">
      <c r="C2238" s="93">
        <f>'Predikcia 15min'!A2235</f>
        <v>45771</v>
      </c>
      <c r="D2238" s="138">
        <f>'Predikcia 15min'!B2235</f>
        <v>23.250000000000458</v>
      </c>
      <c r="E2238" s="68">
        <f>'Predikcia 15min'!G2235</f>
        <v>13467</v>
      </c>
      <c r="F2238" s="69">
        <f>'Predikcia 15min'!O2235</f>
        <v>4645</v>
      </c>
      <c r="G2238" s="70">
        <f>'Predikcia 15min'!P2235</f>
        <v>6268</v>
      </c>
      <c r="H2238" s="142">
        <v>3.5</v>
      </c>
      <c r="I2238" s="144">
        <f>'DHS2025'!L2234/1000</f>
        <v>3.3759999999999999</v>
      </c>
      <c r="J2238" s="49">
        <f>'Predikcia 15min'!R2235</f>
        <v>111.13</v>
      </c>
      <c r="K2238" s="47">
        <f t="shared" si="34"/>
        <v>365.00873119999994</v>
      </c>
      <c r="M2238" s="135">
        <f>'Predikcia 15min'!K2235</f>
        <v>5</v>
      </c>
      <c r="N2238" s="10">
        <v>3.5</v>
      </c>
    </row>
    <row r="2239" spans="3:14" ht="15.75" thickBot="1">
      <c r="C2239" s="93">
        <f>'Predikcia 15min'!A2236</f>
        <v>45771</v>
      </c>
      <c r="D2239" s="138">
        <f>'Predikcia 15min'!B2236</f>
        <v>23.260416666667126</v>
      </c>
      <c r="E2239" s="68">
        <f>'Predikcia 15min'!G2236</f>
        <v>14352.5</v>
      </c>
      <c r="F2239" s="69">
        <f>'Predikcia 15min'!O2236</f>
        <v>4761</v>
      </c>
      <c r="G2239" s="70">
        <f>'Predikcia 15min'!P2236</f>
        <v>7015</v>
      </c>
      <c r="H2239" s="142">
        <v>3.5</v>
      </c>
      <c r="I2239" s="144">
        <f>'DHS2025'!L2235/1000</f>
        <v>3.5790000000000002</v>
      </c>
      <c r="J2239" s="49">
        <f>'Predikcia 15min'!R2236</f>
        <v>111.13</v>
      </c>
      <c r="K2239" s="47">
        <f t="shared" si="34"/>
        <v>386.95682729999999</v>
      </c>
      <c r="M2239" s="135">
        <f>'Predikcia 15min'!K2236</f>
        <v>5</v>
      </c>
      <c r="N2239" s="10">
        <v>3.5</v>
      </c>
    </row>
    <row r="2240" spans="3:14" ht="15.75" thickBot="1">
      <c r="C2240" s="93">
        <f>'Predikcia 15min'!A2237</f>
        <v>45771</v>
      </c>
      <c r="D2240" s="138">
        <f>'Predikcia 15min'!B2237</f>
        <v>23.270833333333794</v>
      </c>
      <c r="E2240" s="68">
        <f>'Predikcia 15min'!G2237</f>
        <v>13331.5</v>
      </c>
      <c r="F2240" s="69">
        <f>'Predikcia 15min'!O2237</f>
        <v>4773</v>
      </c>
      <c r="G2240" s="70">
        <f>'Predikcia 15min'!P2237</f>
        <v>6338</v>
      </c>
      <c r="H2240" s="142">
        <v>3.5</v>
      </c>
      <c r="I2240" s="144">
        <f>'DHS2025'!L2236/1000</f>
        <v>3.5449999999999999</v>
      </c>
      <c r="J2240" s="49">
        <f>'Predikcia 15min'!R2237</f>
        <v>111.13</v>
      </c>
      <c r="K2240" s="47">
        <f t="shared" si="34"/>
        <v>383.28079149999996</v>
      </c>
      <c r="M2240" s="135">
        <f>'Predikcia 15min'!K2237</f>
        <v>5</v>
      </c>
      <c r="N2240" s="10">
        <v>3.5</v>
      </c>
    </row>
    <row r="2241" spans="3:14" ht="15.75" thickBot="1">
      <c r="C2241" s="93">
        <f>'Predikcia 15min'!A2238</f>
        <v>45771</v>
      </c>
      <c r="D2241" s="138">
        <f>'Predikcia 15min'!B2238</f>
        <v>23.281250000000462</v>
      </c>
      <c r="E2241" s="68">
        <f>'Predikcia 15min'!G2238</f>
        <v>12960.5</v>
      </c>
      <c r="F2241" s="69">
        <f>'Predikcia 15min'!O2238</f>
        <v>5275</v>
      </c>
      <c r="G2241" s="70">
        <f>'Predikcia 15min'!P2238</f>
        <v>6401</v>
      </c>
      <c r="H2241" s="142">
        <v>3.5</v>
      </c>
      <c r="I2241" s="144">
        <f>'DHS2025'!L2237/1000</f>
        <v>3.57</v>
      </c>
      <c r="J2241" s="49">
        <f>'Predikcia 15min'!R2238</f>
        <v>111.13</v>
      </c>
      <c r="K2241" s="47">
        <f t="shared" si="34"/>
        <v>385.98375899999996</v>
      </c>
      <c r="M2241" s="135">
        <f>'Predikcia 15min'!K2238</f>
        <v>5</v>
      </c>
      <c r="N2241" s="10">
        <v>3.5</v>
      </c>
    </row>
    <row r="2242" spans="3:14" ht="15.75" thickBot="1">
      <c r="C2242" s="93">
        <f>'Predikcia 15min'!A2239</f>
        <v>45771</v>
      </c>
      <c r="D2242" s="138">
        <f>'Predikcia 15min'!B2239</f>
        <v>23.29166666666713</v>
      </c>
      <c r="E2242" s="68">
        <f>'Predikcia 15min'!G2239</f>
        <v>12224.25</v>
      </c>
      <c r="F2242" s="69">
        <f>'Predikcia 15min'!O2239</f>
        <v>5221</v>
      </c>
      <c r="G2242" s="70">
        <f>'Predikcia 15min'!P2239</f>
        <v>7140</v>
      </c>
      <c r="H2242" s="142">
        <v>4</v>
      </c>
      <c r="I2242" s="144">
        <f>'DHS2025'!L2238/1000</f>
        <v>3.9969999999999999</v>
      </c>
      <c r="J2242" s="49">
        <f>'Predikcia 15min'!R2239</f>
        <v>119.52</v>
      </c>
      <c r="K2242" s="47">
        <f t="shared" si="34"/>
        <v>465.34992559999995</v>
      </c>
      <c r="M2242" s="135">
        <f>'Predikcia 15min'!K2239</f>
        <v>5</v>
      </c>
      <c r="N2242" s="10">
        <v>4</v>
      </c>
    </row>
    <row r="2243" spans="3:14" ht="15.75" thickBot="1">
      <c r="C2243" s="93">
        <f>'Predikcia 15min'!A2240</f>
        <v>45771</v>
      </c>
      <c r="D2243" s="138">
        <f>'Predikcia 15min'!B2240</f>
        <v>23.302083333333798</v>
      </c>
      <c r="E2243" s="68">
        <f>'Predikcia 15min'!G2240</f>
        <v>11553.5</v>
      </c>
      <c r="F2243" s="69">
        <f>'Predikcia 15min'!O2240</f>
        <v>5029</v>
      </c>
      <c r="G2243" s="70">
        <f>'Predikcia 15min'!P2240</f>
        <v>8201</v>
      </c>
      <c r="H2243" s="142">
        <v>4</v>
      </c>
      <c r="I2243" s="144">
        <f>'DHS2025'!L2239/1000</f>
        <v>4.0599999999999996</v>
      </c>
      <c r="J2243" s="49">
        <f>'Predikcia 15min'!R2240</f>
        <v>119.52</v>
      </c>
      <c r="K2243" s="47">
        <f t="shared" si="34"/>
        <v>472.68468799999994</v>
      </c>
      <c r="M2243" s="135">
        <f>'Predikcia 15min'!K2240</f>
        <v>4</v>
      </c>
      <c r="N2243" s="10">
        <v>4</v>
      </c>
    </row>
    <row r="2244" spans="3:14" ht="15.75" thickBot="1">
      <c r="C2244" s="93">
        <f>'Predikcia 15min'!A2241</f>
        <v>45771</v>
      </c>
      <c r="D2244" s="138">
        <f>'Predikcia 15min'!B2241</f>
        <v>23.312500000000465</v>
      </c>
      <c r="E2244" s="68">
        <f>'Predikcia 15min'!G2241</f>
        <v>10958.75</v>
      </c>
      <c r="F2244" s="69">
        <f>'Predikcia 15min'!O2241</f>
        <v>5108</v>
      </c>
      <c r="G2244" s="70">
        <f>'Predikcia 15min'!P2241</f>
        <v>7696</v>
      </c>
      <c r="H2244" s="142">
        <v>4</v>
      </c>
      <c r="I2244" s="144">
        <f>'DHS2025'!L2240/1000</f>
        <v>4.0590000000000002</v>
      </c>
      <c r="J2244" s="49">
        <f>'Predikcia 15min'!R2241</f>
        <v>119.52</v>
      </c>
      <c r="K2244" s="47">
        <f t="shared" si="34"/>
        <v>472.56826319999999</v>
      </c>
      <c r="M2244" s="135">
        <f>'Predikcia 15min'!K2241</f>
        <v>4</v>
      </c>
      <c r="N2244" s="10">
        <v>4</v>
      </c>
    </row>
    <row r="2245" spans="3:14" ht="15.75" thickBot="1">
      <c r="C2245" s="93">
        <f>'Predikcia 15min'!A2242</f>
        <v>45771</v>
      </c>
      <c r="D2245" s="138">
        <f>'Predikcia 15min'!B2242</f>
        <v>23.322916666667133</v>
      </c>
      <c r="E2245" s="68">
        <f>'Predikcia 15min'!G2242</f>
        <v>10557.25</v>
      </c>
      <c r="F2245" s="69">
        <f>'Predikcia 15min'!O2242</f>
        <v>5021</v>
      </c>
      <c r="G2245" s="70">
        <f>'Predikcia 15min'!P2242</f>
        <v>7919</v>
      </c>
      <c r="H2245" s="142">
        <v>4</v>
      </c>
      <c r="I2245" s="144">
        <f>'DHS2025'!L2241/1000</f>
        <v>4.0570000000000004</v>
      </c>
      <c r="J2245" s="49">
        <f>'Predikcia 15min'!R2242</f>
        <v>119.52</v>
      </c>
      <c r="K2245" s="47">
        <f t="shared" si="34"/>
        <v>472.33541359999998</v>
      </c>
      <c r="M2245" s="135">
        <f>'Predikcia 15min'!K2242</f>
        <v>4</v>
      </c>
      <c r="N2245" s="10">
        <v>4</v>
      </c>
    </row>
    <row r="2246" spans="3:14" ht="15.75" thickBot="1">
      <c r="C2246" s="93">
        <f>'Predikcia 15min'!A2243</f>
        <v>45771</v>
      </c>
      <c r="D2246" s="138">
        <f>'Predikcia 15min'!B2243</f>
        <v>23.333333333333801</v>
      </c>
      <c r="E2246" s="68">
        <f>'Predikcia 15min'!G2243</f>
        <v>10768.75</v>
      </c>
      <c r="F2246" s="69">
        <f>'Predikcia 15min'!O2243</f>
        <v>4725</v>
      </c>
      <c r="G2246" s="70">
        <f>'Predikcia 15min'!P2243</f>
        <v>8106</v>
      </c>
      <c r="H2246" s="142">
        <v>4</v>
      </c>
      <c r="I2246" s="144">
        <f>'DHS2025'!L2242/1000</f>
        <v>4.0549999999999997</v>
      </c>
      <c r="J2246" s="49">
        <f>'Predikcia 15min'!R2243</f>
        <v>117.72</v>
      </c>
      <c r="K2246" s="47">
        <f t="shared" si="34"/>
        <v>464.87655399999994</v>
      </c>
      <c r="M2246" s="135">
        <f>'Predikcia 15min'!K2243</f>
        <v>4</v>
      </c>
      <c r="N2246" s="10">
        <v>4</v>
      </c>
    </row>
    <row r="2247" spans="3:14" ht="15.75" thickBot="1">
      <c r="C2247" s="93">
        <f>'Predikcia 15min'!A2244</f>
        <v>45771</v>
      </c>
      <c r="D2247" s="138">
        <f>'Predikcia 15min'!B2244</f>
        <v>23.343750000000469</v>
      </c>
      <c r="E2247" s="68">
        <f>'Predikcia 15min'!G2244</f>
        <v>10837.25</v>
      </c>
      <c r="F2247" s="69">
        <f>'Predikcia 15min'!O2244</f>
        <v>4988</v>
      </c>
      <c r="G2247" s="70">
        <f>'Predikcia 15min'!P2244</f>
        <v>7950</v>
      </c>
      <c r="H2247" s="142">
        <v>4</v>
      </c>
      <c r="I2247" s="144">
        <f>'DHS2025'!L2243/1000</f>
        <v>4.0629999999999997</v>
      </c>
      <c r="J2247" s="49">
        <f>'Predikcia 15min'!R2244</f>
        <v>117.72</v>
      </c>
      <c r="K2247" s="47">
        <f t="shared" ref="K2247:K2310" si="35">(J2247*0.99-1.9)*I2247</f>
        <v>465.79369639999993</v>
      </c>
      <c r="M2247" s="135">
        <f>'Predikcia 15min'!K2244</f>
        <v>4</v>
      </c>
      <c r="N2247" s="10">
        <v>4</v>
      </c>
    </row>
    <row r="2248" spans="3:14" ht="15.75" thickBot="1">
      <c r="C2248" s="93">
        <f>'Predikcia 15min'!A2245</f>
        <v>45771</v>
      </c>
      <c r="D2248" s="138">
        <f>'Predikcia 15min'!B2245</f>
        <v>23.354166666667137</v>
      </c>
      <c r="E2248" s="68">
        <f>'Predikcia 15min'!G2245</f>
        <v>10433.25</v>
      </c>
      <c r="F2248" s="69">
        <f>'Predikcia 15min'!O2245</f>
        <v>4425</v>
      </c>
      <c r="G2248" s="70">
        <f>'Predikcia 15min'!P2245</f>
        <v>7917</v>
      </c>
      <c r="H2248" s="142">
        <v>4</v>
      </c>
      <c r="I2248" s="144">
        <f>'DHS2025'!L2244/1000</f>
        <v>4.0510000000000002</v>
      </c>
      <c r="J2248" s="49">
        <f>'Predikcia 15min'!R2245</f>
        <v>117.72</v>
      </c>
      <c r="K2248" s="47">
        <f t="shared" si="35"/>
        <v>464.4179828</v>
      </c>
      <c r="M2248" s="135">
        <f>'Predikcia 15min'!K2245</f>
        <v>4</v>
      </c>
      <c r="N2248" s="10">
        <v>4</v>
      </c>
    </row>
    <row r="2249" spans="3:14" ht="15.75" thickBot="1">
      <c r="C2249" s="93">
        <f>'Predikcia 15min'!A2246</f>
        <v>45771</v>
      </c>
      <c r="D2249" s="138">
        <f>'Predikcia 15min'!B2246</f>
        <v>23.364583333333805</v>
      </c>
      <c r="E2249" s="68">
        <f>'Predikcia 15min'!G2246</f>
        <v>10125.75</v>
      </c>
      <c r="F2249" s="69">
        <f>'Predikcia 15min'!O2246</f>
        <v>4373</v>
      </c>
      <c r="G2249" s="70">
        <f>'Predikcia 15min'!P2246</f>
        <v>8165</v>
      </c>
      <c r="H2249" s="142">
        <v>4</v>
      </c>
      <c r="I2249" s="144">
        <f>'DHS2025'!L2245/1000</f>
        <v>4.0590000000000002</v>
      </c>
      <c r="J2249" s="49">
        <f>'Predikcia 15min'!R2246</f>
        <v>117.72</v>
      </c>
      <c r="K2249" s="47">
        <f t="shared" si="35"/>
        <v>465.33512519999999</v>
      </c>
      <c r="M2249" s="135">
        <f>'Predikcia 15min'!K2246</f>
        <v>4</v>
      </c>
      <c r="N2249" s="10">
        <v>4</v>
      </c>
    </row>
    <row r="2250" spans="3:14" ht="15.75" thickBot="1">
      <c r="C2250" s="93">
        <f>'Predikcia 15min'!A2247</f>
        <v>45771</v>
      </c>
      <c r="D2250" s="138">
        <f>'Predikcia 15min'!B2247</f>
        <v>23.375000000000473</v>
      </c>
      <c r="E2250" s="68">
        <f>'Predikcia 15min'!G2247</f>
        <v>9861.25</v>
      </c>
      <c r="F2250" s="69">
        <f>'Predikcia 15min'!O2247</f>
        <v>4264</v>
      </c>
      <c r="G2250" s="70">
        <f>'Predikcia 15min'!P2247</f>
        <v>8052</v>
      </c>
      <c r="H2250" s="142">
        <v>4</v>
      </c>
      <c r="I2250" s="144">
        <f>'DHS2025'!L2246/1000</f>
        <v>4.04</v>
      </c>
      <c r="J2250" s="49">
        <f>'Predikcia 15min'!R2247</f>
        <v>102.4</v>
      </c>
      <c r="K2250" s="47">
        <f t="shared" si="35"/>
        <v>401.88303999999999</v>
      </c>
      <c r="M2250" s="135">
        <f>'Predikcia 15min'!K2247</f>
        <v>4</v>
      </c>
      <c r="N2250" s="10">
        <v>4</v>
      </c>
    </row>
    <row r="2251" spans="3:14" ht="15.75" thickBot="1">
      <c r="C2251" s="93">
        <f>'Predikcia 15min'!A2248</f>
        <v>45771</v>
      </c>
      <c r="D2251" s="138">
        <f>'Predikcia 15min'!B2248</f>
        <v>23.38541666666714</v>
      </c>
      <c r="E2251" s="68">
        <f>'Predikcia 15min'!G2248</f>
        <v>9723</v>
      </c>
      <c r="F2251" s="69">
        <f>'Predikcia 15min'!O2248</f>
        <v>3977</v>
      </c>
      <c r="G2251" s="70">
        <f>'Predikcia 15min'!P2248</f>
        <v>6839</v>
      </c>
      <c r="H2251" s="142">
        <v>2.5</v>
      </c>
      <c r="I2251" s="144">
        <f>'DHS2025'!L2247/1000</f>
        <v>2.98</v>
      </c>
      <c r="J2251" s="49">
        <f>'Predikcia 15min'!R2248</f>
        <v>102.4</v>
      </c>
      <c r="K2251" s="47">
        <f t="shared" si="35"/>
        <v>296.43847999999997</v>
      </c>
      <c r="M2251" s="135">
        <f>'Predikcia 15min'!K2248</f>
        <v>4</v>
      </c>
      <c r="N2251" s="10">
        <v>2.5</v>
      </c>
    </row>
    <row r="2252" spans="3:14" ht="15.75" thickBot="1">
      <c r="C2252" s="93">
        <f>'Predikcia 15min'!A2249</f>
        <v>45771</v>
      </c>
      <c r="D2252" s="138">
        <f>'Predikcia 15min'!B2249</f>
        <v>23.395833333333808</v>
      </c>
      <c r="E2252" s="68">
        <f>'Predikcia 15min'!G2249</f>
        <v>9777.75</v>
      </c>
      <c r="F2252" s="69">
        <f>'Predikcia 15min'!O2249</f>
        <v>3829</v>
      </c>
      <c r="G2252" s="70">
        <f>'Predikcia 15min'!P2249</f>
        <v>2363</v>
      </c>
      <c r="H2252" s="142">
        <v>1</v>
      </c>
      <c r="I2252" s="144">
        <f>'DHS2025'!L2248/1000</f>
        <v>1.2649999999999999</v>
      </c>
      <c r="J2252" s="49">
        <f>'Predikcia 15min'!R2249</f>
        <v>102.4</v>
      </c>
      <c r="K2252" s="47">
        <f t="shared" si="35"/>
        <v>125.83713999999999</v>
      </c>
      <c r="M2252" s="135">
        <f>'Predikcia 15min'!K2249</f>
        <v>4</v>
      </c>
      <c r="N2252" s="10">
        <v>1</v>
      </c>
    </row>
    <row r="2253" spans="3:14" ht="15.75" thickBot="1">
      <c r="C2253" s="93">
        <f>'Predikcia 15min'!A2250</f>
        <v>45771</v>
      </c>
      <c r="D2253" s="138">
        <f>'Predikcia 15min'!B2250</f>
        <v>23.406250000000476</v>
      </c>
      <c r="E2253" s="68">
        <f>'Predikcia 15min'!G2250</f>
        <v>9187.25</v>
      </c>
      <c r="F2253" s="69">
        <f>'Predikcia 15min'!O2250</f>
        <v>4343</v>
      </c>
      <c r="G2253" s="70">
        <f>'Predikcia 15min'!P2250</f>
        <v>1048</v>
      </c>
      <c r="H2253" s="142">
        <v>1</v>
      </c>
      <c r="I2253" s="144">
        <f>'DHS2025'!L2249/1000</f>
        <v>1.056</v>
      </c>
      <c r="J2253" s="49">
        <f>'Predikcia 15min'!R2250</f>
        <v>102.4</v>
      </c>
      <c r="K2253" s="47">
        <f t="shared" si="35"/>
        <v>105.046656</v>
      </c>
      <c r="M2253" s="135">
        <f>'Predikcia 15min'!K2250</f>
        <v>4</v>
      </c>
      <c r="N2253" s="10">
        <v>1</v>
      </c>
    </row>
    <row r="2254" spans="3:14" ht="15.75" thickBot="1">
      <c r="C2254" s="93">
        <f>'Predikcia 15min'!A2251</f>
        <v>45771</v>
      </c>
      <c r="D2254" s="138">
        <f>'Predikcia 15min'!B2251</f>
        <v>23.416666666667144</v>
      </c>
      <c r="E2254" s="68">
        <f>'Predikcia 15min'!G2251</f>
        <v>9378.75</v>
      </c>
      <c r="F2254" s="69">
        <f>'Predikcia 15min'!O2251</f>
        <v>4321</v>
      </c>
      <c r="G2254" s="70">
        <f>'Predikcia 15min'!P2251</f>
        <v>1132</v>
      </c>
      <c r="H2254" s="142">
        <v>1</v>
      </c>
      <c r="I2254" s="144">
        <f>'DHS2025'!L2250/1000</f>
        <v>1.052</v>
      </c>
      <c r="J2254" s="49">
        <f>'Predikcia 15min'!R2251</f>
        <v>93.44</v>
      </c>
      <c r="K2254" s="47">
        <f t="shared" si="35"/>
        <v>95.317091199999993</v>
      </c>
      <c r="M2254" s="135">
        <f>'Predikcia 15min'!K2251</f>
        <v>4</v>
      </c>
      <c r="N2254" s="10">
        <v>1</v>
      </c>
    </row>
    <row r="2255" spans="3:14" ht="15.75" thickBot="1">
      <c r="C2255" s="93">
        <f>'Predikcia 15min'!A2252</f>
        <v>45771</v>
      </c>
      <c r="D2255" s="138">
        <f>'Predikcia 15min'!B2252</f>
        <v>23.427083333333812</v>
      </c>
      <c r="E2255" s="68">
        <f>'Predikcia 15min'!G2252</f>
        <v>9253</v>
      </c>
      <c r="F2255" s="69">
        <f>'Predikcia 15min'!O2252</f>
        <v>3965</v>
      </c>
      <c r="G2255" s="70">
        <f>'Predikcia 15min'!P2252</f>
        <v>1273</v>
      </c>
      <c r="H2255" s="142">
        <v>1</v>
      </c>
      <c r="I2255" s="144">
        <f>'DHS2025'!L2251/1000</f>
        <v>1.0569999999999999</v>
      </c>
      <c r="J2255" s="49">
        <f>'Predikcia 15min'!R2252</f>
        <v>93.44</v>
      </c>
      <c r="K2255" s="47">
        <f t="shared" si="35"/>
        <v>95.770119199999996</v>
      </c>
      <c r="M2255" s="135">
        <f>'Predikcia 15min'!K2252</f>
        <v>4</v>
      </c>
      <c r="N2255" s="10">
        <v>1</v>
      </c>
    </row>
    <row r="2256" spans="3:14" ht="15.75" thickBot="1">
      <c r="C2256" s="93">
        <f>'Predikcia 15min'!A2253</f>
        <v>45771</v>
      </c>
      <c r="D2256" s="138">
        <f>'Predikcia 15min'!B2253</f>
        <v>23.43750000000048</v>
      </c>
      <c r="E2256" s="68">
        <f>'Predikcia 15min'!G2253</f>
        <v>9039.5</v>
      </c>
      <c r="F2256" s="69">
        <f>'Predikcia 15min'!O2253</f>
        <v>3869</v>
      </c>
      <c r="G2256" s="70">
        <f>'Predikcia 15min'!P2253</f>
        <v>1226</v>
      </c>
      <c r="H2256" s="142">
        <v>1</v>
      </c>
      <c r="I2256" s="144">
        <f>'DHS2025'!L2252/1000</f>
        <v>1.048</v>
      </c>
      <c r="J2256" s="49">
        <f>'Predikcia 15min'!R2253</f>
        <v>93.44</v>
      </c>
      <c r="K2256" s="47">
        <f t="shared" si="35"/>
        <v>94.954668799999993</v>
      </c>
      <c r="M2256" s="135">
        <f>'Predikcia 15min'!K2253</f>
        <v>4</v>
      </c>
      <c r="N2256" s="10">
        <v>1</v>
      </c>
    </row>
    <row r="2257" spans="3:14" ht="15.75" thickBot="1">
      <c r="C2257" s="93">
        <f>'Predikcia 15min'!A2254</f>
        <v>45771</v>
      </c>
      <c r="D2257" s="138">
        <f>'Predikcia 15min'!B2254</f>
        <v>23.447916666667147</v>
      </c>
      <c r="E2257" s="68">
        <f>'Predikcia 15min'!G2254</f>
        <v>9421</v>
      </c>
      <c r="F2257" s="69">
        <f>'Predikcia 15min'!O2254</f>
        <v>4223</v>
      </c>
      <c r="G2257" s="70">
        <f>'Predikcia 15min'!P2254</f>
        <v>869</v>
      </c>
      <c r="H2257" s="142">
        <v>1</v>
      </c>
      <c r="I2257" s="144">
        <f>'DHS2025'!L2253/1000</f>
        <v>1.0569999999999999</v>
      </c>
      <c r="J2257" s="49">
        <f>'Predikcia 15min'!R2254</f>
        <v>93.44</v>
      </c>
      <c r="K2257" s="47">
        <f t="shared" si="35"/>
        <v>95.770119199999996</v>
      </c>
      <c r="M2257" s="135">
        <f>'Predikcia 15min'!K2254</f>
        <v>4</v>
      </c>
      <c r="N2257" s="10">
        <v>1</v>
      </c>
    </row>
    <row r="2258" spans="3:14" ht="15.75" thickBot="1">
      <c r="C2258" s="93">
        <f>'Predikcia 15min'!A2255</f>
        <v>45771</v>
      </c>
      <c r="D2258" s="138">
        <f>'Predikcia 15min'!B2255</f>
        <v>23.458333333333815</v>
      </c>
      <c r="E2258" s="68">
        <f>'Predikcia 15min'!G2255</f>
        <v>8979</v>
      </c>
      <c r="F2258" s="69">
        <f>'Predikcia 15min'!O2255</f>
        <v>3960</v>
      </c>
      <c r="G2258" s="70">
        <f>'Predikcia 15min'!P2255</f>
        <v>1546</v>
      </c>
      <c r="H2258" s="142">
        <v>1</v>
      </c>
      <c r="I2258" s="144">
        <f>'DHS2025'!L2254/1000</f>
        <v>1.0649999999999999</v>
      </c>
      <c r="J2258" s="49">
        <f>'Predikcia 15min'!R2255</f>
        <v>84.65</v>
      </c>
      <c r="K2258" s="47">
        <f t="shared" si="35"/>
        <v>87.227227499999984</v>
      </c>
      <c r="M2258" s="135">
        <f>'Predikcia 15min'!K2255</f>
        <v>3</v>
      </c>
      <c r="N2258" s="10">
        <v>1</v>
      </c>
    </row>
    <row r="2259" spans="3:14" ht="15.75" thickBot="1">
      <c r="C2259" s="93">
        <f>'Predikcia 15min'!A2256</f>
        <v>45771</v>
      </c>
      <c r="D2259" s="138">
        <f>'Predikcia 15min'!B2256</f>
        <v>23.468750000000483</v>
      </c>
      <c r="E2259" s="68">
        <f>'Predikcia 15min'!G2256</f>
        <v>8794.25</v>
      </c>
      <c r="F2259" s="69">
        <f>'Predikcia 15min'!O2256</f>
        <v>3756</v>
      </c>
      <c r="G2259" s="70">
        <f>'Predikcia 15min'!P2256</f>
        <v>1323</v>
      </c>
      <c r="H2259" s="142">
        <v>1</v>
      </c>
      <c r="I2259" s="144">
        <f>'DHS2025'!L2255/1000</f>
        <v>1.046</v>
      </c>
      <c r="J2259" s="49">
        <f>'Predikcia 15min'!R2256</f>
        <v>84.65</v>
      </c>
      <c r="K2259" s="47">
        <f t="shared" si="35"/>
        <v>85.671060999999995</v>
      </c>
      <c r="M2259" s="135">
        <f>'Predikcia 15min'!K2256</f>
        <v>3</v>
      </c>
      <c r="N2259" s="10">
        <v>1</v>
      </c>
    </row>
    <row r="2260" spans="3:14" ht="15.75" thickBot="1">
      <c r="C2260" s="93">
        <f>'Predikcia 15min'!A2257</f>
        <v>45771</v>
      </c>
      <c r="D2260" s="138">
        <f>'Predikcia 15min'!B2257</f>
        <v>23.479166666667151</v>
      </c>
      <c r="E2260" s="68">
        <f>'Predikcia 15min'!G2257</f>
        <v>9116.75</v>
      </c>
      <c r="F2260" s="69">
        <f>'Predikcia 15min'!O2257</f>
        <v>4755</v>
      </c>
      <c r="G2260" s="70">
        <f>'Predikcia 15min'!P2257</f>
        <v>3725</v>
      </c>
      <c r="H2260" s="142">
        <v>1</v>
      </c>
      <c r="I2260" s="144">
        <f>'DHS2025'!L2256/1000</f>
        <v>1.0940000000000001</v>
      </c>
      <c r="J2260" s="49">
        <f>'Predikcia 15min'!R2257</f>
        <v>84.65</v>
      </c>
      <c r="K2260" s="47">
        <f t="shared" si="35"/>
        <v>89.602429000000001</v>
      </c>
      <c r="M2260" s="135">
        <f>'Predikcia 15min'!K2257</f>
        <v>4</v>
      </c>
      <c r="N2260" s="10">
        <v>1</v>
      </c>
    </row>
    <row r="2261" spans="3:14" ht="15.75" thickBot="1">
      <c r="C2261" s="93">
        <f>'Predikcia 15min'!A2258</f>
        <v>45771</v>
      </c>
      <c r="D2261" s="138">
        <f>'Predikcia 15min'!B2258</f>
        <v>23.489583333333819</v>
      </c>
      <c r="E2261" s="68">
        <f>'Predikcia 15min'!G2258</f>
        <v>9112.5</v>
      </c>
      <c r="F2261" s="69">
        <f>'Predikcia 15min'!O2258</f>
        <v>3620</v>
      </c>
      <c r="G2261" s="70">
        <f>'Predikcia 15min'!P2258</f>
        <v>1659</v>
      </c>
      <c r="H2261" s="142">
        <v>1</v>
      </c>
      <c r="I2261" s="144">
        <f>'DHS2025'!L2257/1000</f>
        <v>1.052</v>
      </c>
      <c r="J2261" s="49">
        <f>'Predikcia 15min'!R2258</f>
        <v>84.65</v>
      </c>
      <c r="K2261" s="47">
        <f t="shared" si="35"/>
        <v>86.162481999999997</v>
      </c>
      <c r="M2261" s="135">
        <f>'Predikcia 15min'!K2258</f>
        <v>4</v>
      </c>
      <c r="N2261" s="10">
        <v>1</v>
      </c>
    </row>
    <row r="2262" spans="3:14" ht="15.75" thickBot="1">
      <c r="C2262" s="93">
        <f>'Predikcia 15min'!A2259</f>
        <v>45771</v>
      </c>
      <c r="D2262" s="138">
        <f>'Predikcia 15min'!B2259</f>
        <v>23.500000000000487</v>
      </c>
      <c r="E2262" s="68">
        <f>'Predikcia 15min'!G2259</f>
        <v>8871.25</v>
      </c>
      <c r="F2262" s="69">
        <f>'Predikcia 15min'!O2259</f>
        <v>3844</v>
      </c>
      <c r="G2262" s="70">
        <f>'Predikcia 15min'!P2259</f>
        <v>1733</v>
      </c>
      <c r="H2262" s="142">
        <v>1</v>
      </c>
      <c r="I2262" s="144">
        <f>'DHS2025'!L2258/1000</f>
        <v>1.0680000000000001</v>
      </c>
      <c r="J2262" s="49">
        <f>'Predikcia 15min'!R2259</f>
        <v>80.02</v>
      </c>
      <c r="K2262" s="47">
        <f t="shared" si="35"/>
        <v>82.577546399999989</v>
      </c>
      <c r="M2262" s="135">
        <f>'Predikcia 15min'!K2259</f>
        <v>3</v>
      </c>
      <c r="N2262" s="10">
        <v>1</v>
      </c>
    </row>
    <row r="2263" spans="3:14" ht="15.75" thickBot="1">
      <c r="C2263" s="93">
        <f>'Predikcia 15min'!A2260</f>
        <v>45771</v>
      </c>
      <c r="D2263" s="138">
        <f>'Predikcia 15min'!B2260</f>
        <v>23.510416666667155</v>
      </c>
      <c r="E2263" s="68">
        <f>'Predikcia 15min'!G2260</f>
        <v>8751.25</v>
      </c>
      <c r="F2263" s="69">
        <f>'Predikcia 15min'!O2260</f>
        <v>2901</v>
      </c>
      <c r="G2263" s="70">
        <f>'Predikcia 15min'!P2260</f>
        <v>2471</v>
      </c>
      <c r="H2263" s="142">
        <v>1</v>
      </c>
      <c r="I2263" s="144">
        <f>'DHS2025'!L2259/1000</f>
        <v>1.0589999999999999</v>
      </c>
      <c r="J2263" s="49">
        <f>'Predikcia 15min'!R2260</f>
        <v>80.02</v>
      </c>
      <c r="K2263" s="47">
        <f t="shared" si="35"/>
        <v>81.881668199999979</v>
      </c>
      <c r="M2263" s="135">
        <f>'Predikcia 15min'!K2260</f>
        <v>3</v>
      </c>
      <c r="N2263" s="10">
        <v>1</v>
      </c>
    </row>
    <row r="2264" spans="3:14" ht="15.75" thickBot="1">
      <c r="C2264" s="93">
        <f>'Predikcia 15min'!A2261</f>
        <v>45771</v>
      </c>
      <c r="D2264" s="138">
        <f>'Predikcia 15min'!B2261</f>
        <v>23.520833333333822</v>
      </c>
      <c r="E2264" s="68">
        <f>'Predikcia 15min'!G2261</f>
        <v>8704.25</v>
      </c>
      <c r="F2264" s="69">
        <f>'Predikcia 15min'!O2261</f>
        <v>3256</v>
      </c>
      <c r="G2264" s="70">
        <f>'Predikcia 15min'!P2261</f>
        <v>592</v>
      </c>
      <c r="H2264" s="142">
        <v>1</v>
      </c>
      <c r="I2264" s="144">
        <f>'DHS2025'!L2260/1000</f>
        <v>1.032</v>
      </c>
      <c r="J2264" s="49">
        <f>'Predikcia 15min'!R2261</f>
        <v>80.02</v>
      </c>
      <c r="K2264" s="47">
        <f t="shared" si="35"/>
        <v>79.794033599999992</v>
      </c>
      <c r="M2264" s="135">
        <f>'Predikcia 15min'!K2261</f>
        <v>3</v>
      </c>
      <c r="N2264" s="10">
        <v>1</v>
      </c>
    </row>
    <row r="2265" spans="3:14" ht="15.75" thickBot="1">
      <c r="C2265" s="93">
        <f>'Predikcia 15min'!A2262</f>
        <v>45771</v>
      </c>
      <c r="D2265" s="138">
        <f>'Predikcia 15min'!B2262</f>
        <v>23.53125000000049</v>
      </c>
      <c r="E2265" s="68">
        <f>'Predikcia 15min'!G2262</f>
        <v>8617.75</v>
      </c>
      <c r="F2265" s="69">
        <f>'Predikcia 15min'!O2262</f>
        <v>4673</v>
      </c>
      <c r="G2265" s="70">
        <f>'Predikcia 15min'!P2262</f>
        <v>1748</v>
      </c>
      <c r="H2265" s="142">
        <v>1</v>
      </c>
      <c r="I2265" s="144">
        <f>'DHS2025'!L2261/1000</f>
        <v>1.0609999999999999</v>
      </c>
      <c r="J2265" s="49">
        <f>'Predikcia 15min'!R2262</f>
        <v>80.02</v>
      </c>
      <c r="K2265" s="47">
        <f t="shared" si="35"/>
        <v>82.036307799999975</v>
      </c>
      <c r="M2265" s="135">
        <f>'Predikcia 15min'!K2262</f>
        <v>3</v>
      </c>
      <c r="N2265" s="10">
        <v>1</v>
      </c>
    </row>
    <row r="2266" spans="3:14" ht="15.75" thickBot="1">
      <c r="C2266" s="93">
        <f>'Predikcia 15min'!A2263</f>
        <v>45771</v>
      </c>
      <c r="D2266" s="138">
        <f>'Predikcia 15min'!B2263</f>
        <v>23.541666666667158</v>
      </c>
      <c r="E2266" s="68">
        <f>'Predikcia 15min'!G2263</f>
        <v>8336.5</v>
      </c>
      <c r="F2266" s="69">
        <f>'Predikcia 15min'!O2263</f>
        <v>3546</v>
      </c>
      <c r="G2266" s="70">
        <f>'Predikcia 15min'!P2263</f>
        <v>1796</v>
      </c>
      <c r="H2266" s="142">
        <v>1</v>
      </c>
      <c r="I2266" s="144">
        <f>'DHS2025'!L2262/1000</f>
        <v>1.081</v>
      </c>
      <c r="J2266" s="49">
        <f>'Predikcia 15min'!R2263</f>
        <v>76.27</v>
      </c>
      <c r="K2266" s="47">
        <f t="shared" si="35"/>
        <v>79.569491299999996</v>
      </c>
      <c r="M2266" s="135">
        <f>'Predikcia 15min'!K2263</f>
        <v>3</v>
      </c>
      <c r="N2266" s="10">
        <v>1</v>
      </c>
    </row>
    <row r="2267" spans="3:14" ht="15.75" thickBot="1">
      <c r="C2267" s="93">
        <f>'Predikcia 15min'!A2264</f>
        <v>45771</v>
      </c>
      <c r="D2267" s="138">
        <f>'Predikcia 15min'!B2264</f>
        <v>23.552083333333826</v>
      </c>
      <c r="E2267" s="68">
        <f>'Predikcia 15min'!G2264</f>
        <v>8059.25</v>
      </c>
      <c r="F2267" s="69">
        <f>'Predikcia 15min'!O2264</f>
        <v>2922</v>
      </c>
      <c r="G2267" s="70">
        <f>'Predikcia 15min'!P2264</f>
        <v>1597</v>
      </c>
      <c r="H2267" s="142">
        <v>1</v>
      </c>
      <c r="I2267" s="144">
        <f>'DHS2025'!L2263/1000</f>
        <v>1.056</v>
      </c>
      <c r="J2267" s="49">
        <f>'Predikcia 15min'!R2264</f>
        <v>76.27</v>
      </c>
      <c r="K2267" s="47">
        <f t="shared" si="35"/>
        <v>77.729308799999998</v>
      </c>
      <c r="M2267" s="135">
        <f>'Predikcia 15min'!K2264</f>
        <v>3</v>
      </c>
      <c r="N2267" s="10">
        <v>1</v>
      </c>
    </row>
    <row r="2268" spans="3:14" ht="15.75" thickBot="1">
      <c r="C2268" s="93">
        <f>'Predikcia 15min'!A2265</f>
        <v>45771</v>
      </c>
      <c r="D2268" s="138">
        <f>'Predikcia 15min'!B2265</f>
        <v>23.562500000000494</v>
      </c>
      <c r="E2268" s="68">
        <f>'Predikcia 15min'!G2265</f>
        <v>7998.5</v>
      </c>
      <c r="F2268" s="69">
        <f>'Predikcia 15min'!O2265</f>
        <v>3240</v>
      </c>
      <c r="G2268" s="70">
        <f>'Predikcia 15min'!P2265</f>
        <v>3267</v>
      </c>
      <c r="H2268" s="142">
        <v>1</v>
      </c>
      <c r="I2268" s="144">
        <f>'DHS2025'!L2264/1000</f>
        <v>1.07</v>
      </c>
      <c r="J2268" s="49">
        <f>'Predikcia 15min'!R2265</f>
        <v>76.27</v>
      </c>
      <c r="K2268" s="47">
        <f t="shared" si="35"/>
        <v>78.759810999999999</v>
      </c>
      <c r="M2268" s="135">
        <f>'Predikcia 15min'!K2265</f>
        <v>3</v>
      </c>
      <c r="N2268" s="10">
        <v>1</v>
      </c>
    </row>
    <row r="2269" spans="3:14" ht="15.75" thickBot="1">
      <c r="C2269" s="93">
        <f>'Predikcia 15min'!A2266</f>
        <v>45771</v>
      </c>
      <c r="D2269" s="138">
        <f>'Predikcia 15min'!B2266</f>
        <v>23.572916666667162</v>
      </c>
      <c r="E2269" s="68">
        <f>'Predikcia 15min'!G2266</f>
        <v>7836.5</v>
      </c>
      <c r="F2269" s="69">
        <f>'Predikcia 15min'!O2266</f>
        <v>1524</v>
      </c>
      <c r="G2269" s="70">
        <f>'Predikcia 15min'!P2266</f>
        <v>2572</v>
      </c>
      <c r="H2269" s="142">
        <v>1</v>
      </c>
      <c r="I2269" s="144">
        <f>'DHS2025'!L2265/1000</f>
        <v>1.05</v>
      </c>
      <c r="J2269" s="49">
        <f>'Predikcia 15min'!R2266</f>
        <v>76.27</v>
      </c>
      <c r="K2269" s="47">
        <f t="shared" si="35"/>
        <v>77.287665000000004</v>
      </c>
      <c r="M2269" s="135">
        <f>'Predikcia 15min'!K2266</f>
        <v>3</v>
      </c>
      <c r="N2269" s="10">
        <v>1</v>
      </c>
    </row>
    <row r="2270" spans="3:14" ht="15.75" thickBot="1">
      <c r="C2270" s="93">
        <f>'Predikcia 15min'!A2267</f>
        <v>45771</v>
      </c>
      <c r="D2270" s="138">
        <f>'Predikcia 15min'!B2267</f>
        <v>23.58333333333383</v>
      </c>
      <c r="E2270" s="68">
        <f>'Predikcia 15min'!G2267</f>
        <v>7947</v>
      </c>
      <c r="F2270" s="69">
        <f>'Predikcia 15min'!O2267</f>
        <v>3217</v>
      </c>
      <c r="G2270" s="70">
        <f>'Predikcia 15min'!P2267</f>
        <v>1487</v>
      </c>
      <c r="H2270" s="142">
        <v>1</v>
      </c>
      <c r="I2270" s="144">
        <f>'DHS2025'!L2266/1000</f>
        <v>1.0569999999999999</v>
      </c>
      <c r="J2270" s="49">
        <f>'Predikcia 15min'!R2267</f>
        <v>77.790000000000006</v>
      </c>
      <c r="K2270" s="47">
        <f t="shared" si="35"/>
        <v>79.393489699999989</v>
      </c>
      <c r="M2270" s="135">
        <f>'Predikcia 15min'!K2267</f>
        <v>3</v>
      </c>
      <c r="N2270" s="10">
        <v>1</v>
      </c>
    </row>
    <row r="2271" spans="3:14" ht="15.75" thickBot="1">
      <c r="C2271" s="93">
        <f>'Predikcia 15min'!A2268</f>
        <v>45771</v>
      </c>
      <c r="D2271" s="138">
        <f>'Predikcia 15min'!B2268</f>
        <v>23.593750000000497</v>
      </c>
      <c r="E2271" s="68">
        <f>'Predikcia 15min'!G2268</f>
        <v>7940.25</v>
      </c>
      <c r="F2271" s="69">
        <f>'Predikcia 15min'!O2268</f>
        <v>3739</v>
      </c>
      <c r="G2271" s="70">
        <f>'Predikcia 15min'!P2268</f>
        <v>1154</v>
      </c>
      <c r="H2271" s="142">
        <v>1</v>
      </c>
      <c r="I2271" s="144">
        <f>'DHS2025'!L2267/1000</f>
        <v>1.0580000000000001</v>
      </c>
      <c r="J2271" s="49">
        <f>'Predikcia 15min'!R2268</f>
        <v>77.790000000000006</v>
      </c>
      <c r="K2271" s="47">
        <f t="shared" si="35"/>
        <v>79.468601800000002</v>
      </c>
      <c r="M2271" s="135">
        <f>'Predikcia 15min'!K2268</f>
        <v>3</v>
      </c>
      <c r="N2271" s="10">
        <v>1</v>
      </c>
    </row>
    <row r="2272" spans="3:14" ht="15.75" thickBot="1">
      <c r="C2272" s="93">
        <f>'Predikcia 15min'!A2269</f>
        <v>45771</v>
      </c>
      <c r="D2272" s="138">
        <f>'Predikcia 15min'!B2269</f>
        <v>23.604166666667165</v>
      </c>
      <c r="E2272" s="68">
        <f>'Predikcia 15min'!G2269</f>
        <v>7795.75</v>
      </c>
      <c r="F2272" s="69">
        <f>'Predikcia 15min'!O2269</f>
        <v>3156</v>
      </c>
      <c r="G2272" s="70">
        <f>'Predikcia 15min'!P2269</f>
        <v>3963</v>
      </c>
      <c r="H2272" s="142">
        <v>1</v>
      </c>
      <c r="I2272" s="144">
        <f>'DHS2025'!L2268/1000</f>
        <v>1.075</v>
      </c>
      <c r="J2272" s="49">
        <f>'Predikcia 15min'!R2269</f>
        <v>77.790000000000006</v>
      </c>
      <c r="K2272" s="47">
        <f t="shared" si="35"/>
        <v>80.745507499999988</v>
      </c>
      <c r="M2272" s="135">
        <f>'Predikcia 15min'!K2269</f>
        <v>3</v>
      </c>
      <c r="N2272" s="10">
        <v>1</v>
      </c>
    </row>
    <row r="2273" spans="3:14" ht="15.75" thickBot="1">
      <c r="C2273" s="93">
        <f>'Predikcia 15min'!A2270</f>
        <v>45771</v>
      </c>
      <c r="D2273" s="138">
        <f>'Predikcia 15min'!B2270</f>
        <v>23.614583333333833</v>
      </c>
      <c r="E2273" s="68">
        <f>'Predikcia 15min'!G2270</f>
        <v>7700.25</v>
      </c>
      <c r="F2273" s="69">
        <f>'Predikcia 15min'!O2270</f>
        <v>2085</v>
      </c>
      <c r="G2273" s="70">
        <f>'Predikcia 15min'!P2270</f>
        <v>1236</v>
      </c>
      <c r="H2273" s="142">
        <v>1</v>
      </c>
      <c r="I2273" s="144">
        <f>'DHS2025'!L2269/1000</f>
        <v>1.0429999999999999</v>
      </c>
      <c r="J2273" s="49">
        <f>'Predikcia 15min'!R2270</f>
        <v>77.790000000000006</v>
      </c>
      <c r="K2273" s="47">
        <f t="shared" si="35"/>
        <v>78.341920299999998</v>
      </c>
      <c r="M2273" s="135">
        <f>'Predikcia 15min'!K2270</f>
        <v>3</v>
      </c>
      <c r="N2273" s="10">
        <v>1</v>
      </c>
    </row>
    <row r="2274" spans="3:14" ht="15.75" thickBot="1">
      <c r="C2274" s="93">
        <f>'Predikcia 15min'!A2271</f>
        <v>45771</v>
      </c>
      <c r="D2274" s="138">
        <f>'Predikcia 15min'!B2271</f>
        <v>23.625000000000501</v>
      </c>
      <c r="E2274" s="68">
        <f>'Predikcia 15min'!G2271</f>
        <v>7910</v>
      </c>
      <c r="F2274" s="69">
        <f>'Predikcia 15min'!O2271</f>
        <v>3779</v>
      </c>
      <c r="G2274" s="70">
        <f>'Predikcia 15min'!P2271</f>
        <v>1338</v>
      </c>
      <c r="H2274" s="142">
        <v>1</v>
      </c>
      <c r="I2274" s="144">
        <f>'DHS2025'!L2270/1000</f>
        <v>1.054</v>
      </c>
      <c r="J2274" s="49">
        <f>'Predikcia 15min'!R2271</f>
        <v>80.52</v>
      </c>
      <c r="K2274" s="47">
        <f t="shared" si="35"/>
        <v>82.016799199999994</v>
      </c>
      <c r="M2274" s="135">
        <f>'Predikcia 15min'!K2271</f>
        <v>3</v>
      </c>
      <c r="N2274" s="10">
        <v>1</v>
      </c>
    </row>
    <row r="2275" spans="3:14" ht="15.75" thickBot="1">
      <c r="C2275" s="93">
        <f>'Predikcia 15min'!A2272</f>
        <v>45771</v>
      </c>
      <c r="D2275" s="138">
        <f>'Predikcia 15min'!B2272</f>
        <v>23.635416666667169</v>
      </c>
      <c r="E2275" s="68">
        <f>'Predikcia 15min'!G2272</f>
        <v>7525.25</v>
      </c>
      <c r="F2275" s="69">
        <f>'Predikcia 15min'!O2272</f>
        <v>4157</v>
      </c>
      <c r="G2275" s="70">
        <f>'Predikcia 15min'!P2272</f>
        <v>2164</v>
      </c>
      <c r="H2275" s="142">
        <v>1</v>
      </c>
      <c r="I2275" s="144">
        <f>'DHS2025'!L2271/1000</f>
        <v>1.0629999999999999</v>
      </c>
      <c r="J2275" s="49">
        <f>'Predikcia 15min'!R2272</f>
        <v>80.52</v>
      </c>
      <c r="K2275" s="47">
        <f t="shared" si="35"/>
        <v>82.717132399999983</v>
      </c>
      <c r="M2275" s="135">
        <f>'Predikcia 15min'!K2272</f>
        <v>3</v>
      </c>
      <c r="N2275" s="10">
        <v>1</v>
      </c>
    </row>
    <row r="2276" spans="3:14" ht="15.75" thickBot="1">
      <c r="C2276" s="93">
        <f>'Predikcia 15min'!A2273</f>
        <v>45771</v>
      </c>
      <c r="D2276" s="138">
        <f>'Predikcia 15min'!B2273</f>
        <v>23.645833333333837</v>
      </c>
      <c r="E2276" s="68">
        <f>'Predikcia 15min'!G2273</f>
        <v>7155.75</v>
      </c>
      <c r="F2276" s="69">
        <f>'Predikcia 15min'!O2273</f>
        <v>3178</v>
      </c>
      <c r="G2276" s="70">
        <f>'Predikcia 15min'!P2273</f>
        <v>2338</v>
      </c>
      <c r="H2276" s="142">
        <v>1</v>
      </c>
      <c r="I2276" s="144">
        <f>'DHS2025'!L2272/1000</f>
        <v>1.0609999999999999</v>
      </c>
      <c r="J2276" s="49">
        <f>'Predikcia 15min'!R2273</f>
        <v>80.52</v>
      </c>
      <c r="K2276" s="47">
        <f t="shared" si="35"/>
        <v>82.561502799999985</v>
      </c>
      <c r="M2276" s="135">
        <f>'Predikcia 15min'!K2273</f>
        <v>3</v>
      </c>
      <c r="N2276" s="10">
        <v>1</v>
      </c>
    </row>
    <row r="2277" spans="3:14" ht="15.75" thickBot="1">
      <c r="C2277" s="93">
        <f>'Predikcia 15min'!A2274</f>
        <v>45771</v>
      </c>
      <c r="D2277" s="138">
        <f>'Predikcia 15min'!B2274</f>
        <v>23.656250000000504</v>
      </c>
      <c r="E2277" s="68">
        <f>'Predikcia 15min'!G2274</f>
        <v>7498.75</v>
      </c>
      <c r="F2277" s="69">
        <f>'Predikcia 15min'!O2274</f>
        <v>3769</v>
      </c>
      <c r="G2277" s="70">
        <f>'Predikcia 15min'!P2274</f>
        <v>2002</v>
      </c>
      <c r="H2277" s="142">
        <v>1</v>
      </c>
      <c r="I2277" s="144">
        <f>'DHS2025'!L2273/1000</f>
        <v>1.0740000000000001</v>
      </c>
      <c r="J2277" s="49">
        <f>'Predikcia 15min'!R2274</f>
        <v>80.52</v>
      </c>
      <c r="K2277" s="47">
        <f t="shared" si="35"/>
        <v>83.573095199999997</v>
      </c>
      <c r="M2277" s="135">
        <f>'Predikcia 15min'!K2274</f>
        <v>3</v>
      </c>
      <c r="N2277" s="10">
        <v>1</v>
      </c>
    </row>
    <row r="2278" spans="3:14" ht="15.75" thickBot="1">
      <c r="C2278" s="93">
        <f>'Predikcia 15min'!A2275</f>
        <v>45771</v>
      </c>
      <c r="D2278" s="138">
        <f>'Predikcia 15min'!B2275</f>
        <v>23.666666666667172</v>
      </c>
      <c r="E2278" s="68">
        <f>'Predikcia 15min'!G2275</f>
        <v>7719.25</v>
      </c>
      <c r="F2278" s="69">
        <f>'Predikcia 15min'!O2275</f>
        <v>3694</v>
      </c>
      <c r="G2278" s="70">
        <f>'Predikcia 15min'!P2275</f>
        <v>1837</v>
      </c>
      <c r="H2278" s="142">
        <v>1</v>
      </c>
      <c r="I2278" s="144">
        <f>'DHS2025'!L2274/1000</f>
        <v>1.052</v>
      </c>
      <c r="J2278" s="49">
        <f>'Predikcia 15min'!R2275</f>
        <v>85.92</v>
      </c>
      <c r="K2278" s="47">
        <f t="shared" si="35"/>
        <v>87.485161599999998</v>
      </c>
      <c r="M2278" s="135">
        <f>'Predikcia 15min'!K2275</f>
        <v>3</v>
      </c>
      <c r="N2278" s="10">
        <v>1</v>
      </c>
    </row>
    <row r="2279" spans="3:14" ht="15.75" thickBot="1">
      <c r="C2279" s="93">
        <f>'Predikcia 15min'!A2276</f>
        <v>45771</v>
      </c>
      <c r="D2279" s="138">
        <f>'Predikcia 15min'!B2276</f>
        <v>23.67708333333384</v>
      </c>
      <c r="E2279" s="68">
        <f>'Predikcia 15min'!G2276</f>
        <v>7378</v>
      </c>
      <c r="F2279" s="69">
        <f>'Predikcia 15min'!O2276</f>
        <v>3650</v>
      </c>
      <c r="G2279" s="70">
        <f>'Predikcia 15min'!P2276</f>
        <v>1836</v>
      </c>
      <c r="H2279" s="142">
        <v>1</v>
      </c>
      <c r="I2279" s="144">
        <f>'DHS2025'!L2275/1000</f>
        <v>1.0580000000000001</v>
      </c>
      <c r="J2279" s="49">
        <f>'Predikcia 15min'!R2276</f>
        <v>85.92</v>
      </c>
      <c r="K2279" s="47">
        <f t="shared" si="35"/>
        <v>87.984126399999994</v>
      </c>
      <c r="M2279" s="135">
        <f>'Predikcia 15min'!K2276</f>
        <v>3</v>
      </c>
      <c r="N2279" s="10">
        <v>1</v>
      </c>
    </row>
    <row r="2280" spans="3:14" ht="15.75" thickBot="1">
      <c r="C2280" s="93">
        <f>'Predikcia 15min'!A2277</f>
        <v>45771</v>
      </c>
      <c r="D2280" s="138">
        <f>'Predikcia 15min'!B2277</f>
        <v>23.687500000000508</v>
      </c>
      <c r="E2280" s="68">
        <f>'Predikcia 15min'!G2277</f>
        <v>7450.5</v>
      </c>
      <c r="F2280" s="69">
        <f>'Predikcia 15min'!O2277</f>
        <v>3636</v>
      </c>
      <c r="G2280" s="70">
        <f>'Predikcia 15min'!P2277</f>
        <v>1815</v>
      </c>
      <c r="H2280" s="142">
        <v>1</v>
      </c>
      <c r="I2280" s="144">
        <f>'DHS2025'!L2276/1000</f>
        <v>1.0660000000000001</v>
      </c>
      <c r="J2280" s="49">
        <f>'Predikcia 15min'!R2277</f>
        <v>85.92</v>
      </c>
      <c r="K2280" s="47">
        <f t="shared" si="35"/>
        <v>88.649412799999993</v>
      </c>
      <c r="M2280" s="135">
        <f>'Predikcia 15min'!K2277</f>
        <v>3</v>
      </c>
      <c r="N2280" s="10">
        <v>1</v>
      </c>
    </row>
    <row r="2281" spans="3:14" ht="15.75" thickBot="1">
      <c r="C2281" s="93">
        <f>'Predikcia 15min'!A2278</f>
        <v>45771</v>
      </c>
      <c r="D2281" s="138">
        <f>'Predikcia 15min'!B2278</f>
        <v>23.697916666667176</v>
      </c>
      <c r="E2281" s="68">
        <f>'Predikcia 15min'!G2278</f>
        <v>7721.25</v>
      </c>
      <c r="F2281" s="69">
        <f>'Predikcia 15min'!O2278</f>
        <v>3546</v>
      </c>
      <c r="G2281" s="70">
        <f>'Predikcia 15min'!P2278</f>
        <v>1929</v>
      </c>
      <c r="H2281" s="142">
        <v>1</v>
      </c>
      <c r="I2281" s="144">
        <f>'DHS2025'!L2277/1000</f>
        <v>1.0620000000000001</v>
      </c>
      <c r="J2281" s="49">
        <f>'Predikcia 15min'!R2278</f>
        <v>85.92</v>
      </c>
      <c r="K2281" s="47">
        <f t="shared" si="35"/>
        <v>88.316769600000001</v>
      </c>
      <c r="M2281" s="135">
        <f>'Predikcia 15min'!K2278</f>
        <v>3</v>
      </c>
      <c r="N2281" s="10">
        <v>1</v>
      </c>
    </row>
    <row r="2282" spans="3:14" ht="15.75" thickBot="1">
      <c r="C2282" s="93">
        <f>'Predikcia 15min'!A2279</f>
        <v>45771</v>
      </c>
      <c r="D2282" s="138">
        <f>'Predikcia 15min'!B2279</f>
        <v>23.708333333333844</v>
      </c>
      <c r="E2282" s="68">
        <f>'Predikcia 15min'!G2279</f>
        <v>7459.25</v>
      </c>
      <c r="F2282" s="69">
        <f>'Predikcia 15min'!O2279</f>
        <v>3834</v>
      </c>
      <c r="G2282" s="70">
        <f>'Predikcia 15min'!P2279</f>
        <v>1611</v>
      </c>
      <c r="H2282" s="142">
        <v>1</v>
      </c>
      <c r="I2282" s="144">
        <f>'DHS2025'!L2278/1000</f>
        <v>1.052</v>
      </c>
      <c r="J2282" s="49">
        <f>'Predikcia 15min'!R2279</f>
        <v>99.02</v>
      </c>
      <c r="K2282" s="47">
        <f t="shared" si="35"/>
        <v>101.1285496</v>
      </c>
      <c r="M2282" s="135">
        <f>'Predikcia 15min'!K2279</f>
        <v>3</v>
      </c>
      <c r="N2282" s="10">
        <v>1</v>
      </c>
    </row>
    <row r="2283" spans="3:14" ht="15.75" thickBot="1">
      <c r="C2283" s="93">
        <f>'Predikcia 15min'!A2280</f>
        <v>45771</v>
      </c>
      <c r="D2283" s="138">
        <f>'Predikcia 15min'!B2280</f>
        <v>23.718750000000512</v>
      </c>
      <c r="E2283" s="68">
        <f>'Predikcia 15min'!G2280</f>
        <v>7612.75</v>
      </c>
      <c r="F2283" s="69">
        <f>'Predikcia 15min'!O2280</f>
        <v>4043</v>
      </c>
      <c r="G2283" s="70">
        <f>'Predikcia 15min'!P2280</f>
        <v>1684</v>
      </c>
      <c r="H2283" s="142">
        <v>1</v>
      </c>
      <c r="I2283" s="144">
        <f>'DHS2025'!L2279/1000</f>
        <v>1.0720000000000001</v>
      </c>
      <c r="J2283" s="49">
        <f>'Predikcia 15min'!R2280</f>
        <v>99.02</v>
      </c>
      <c r="K2283" s="47">
        <f t="shared" si="35"/>
        <v>103.0511456</v>
      </c>
      <c r="M2283" s="135">
        <f>'Predikcia 15min'!K2280</f>
        <v>3</v>
      </c>
      <c r="N2283" s="10">
        <v>1</v>
      </c>
    </row>
    <row r="2284" spans="3:14" ht="15.75" thickBot="1">
      <c r="C2284" s="93">
        <f>'Predikcia 15min'!A2281</f>
        <v>45771</v>
      </c>
      <c r="D2284" s="138">
        <f>'Predikcia 15min'!B2281</f>
        <v>23.729166666667179</v>
      </c>
      <c r="E2284" s="68">
        <f>'Predikcia 15min'!G2281</f>
        <v>7974.5</v>
      </c>
      <c r="F2284" s="69">
        <f>'Predikcia 15min'!O2281</f>
        <v>3760</v>
      </c>
      <c r="G2284" s="70">
        <f>'Predikcia 15min'!P2281</f>
        <v>1838</v>
      </c>
      <c r="H2284" s="142">
        <v>1</v>
      </c>
      <c r="I2284" s="144">
        <f>'DHS2025'!L2280/1000</f>
        <v>1.0589999999999999</v>
      </c>
      <c r="J2284" s="49">
        <f>'Predikcia 15min'!R2281</f>
        <v>99.02</v>
      </c>
      <c r="K2284" s="47">
        <f t="shared" si="35"/>
        <v>101.80145819999998</v>
      </c>
      <c r="M2284" s="135">
        <f>'Predikcia 15min'!K2281</f>
        <v>3</v>
      </c>
      <c r="N2284" s="10">
        <v>1</v>
      </c>
    </row>
    <row r="2285" spans="3:14" ht="15.75" thickBot="1">
      <c r="C2285" s="93">
        <f>'Predikcia 15min'!A2282</f>
        <v>45771</v>
      </c>
      <c r="D2285" s="138">
        <f>'Predikcia 15min'!B2282</f>
        <v>23.739583333333847</v>
      </c>
      <c r="E2285" s="68">
        <f>'Predikcia 15min'!G2282</f>
        <v>7694.75</v>
      </c>
      <c r="F2285" s="69">
        <f>'Predikcia 15min'!O2282</f>
        <v>4632</v>
      </c>
      <c r="G2285" s="70">
        <f>'Predikcia 15min'!P2282</f>
        <v>3950</v>
      </c>
      <c r="H2285" s="142">
        <v>2</v>
      </c>
      <c r="I2285" s="144">
        <f>'DHS2025'!L2281/1000</f>
        <v>2.0390000000000001</v>
      </c>
      <c r="J2285" s="49">
        <f>'Predikcia 15min'!R2282</f>
        <v>99.02</v>
      </c>
      <c r="K2285" s="47">
        <f t="shared" si="35"/>
        <v>196.0086622</v>
      </c>
      <c r="M2285" s="135">
        <f>'Predikcia 15min'!K2282</f>
        <v>3</v>
      </c>
      <c r="N2285" s="10">
        <v>2</v>
      </c>
    </row>
    <row r="2286" spans="3:14" ht="15.75" thickBot="1">
      <c r="C2286" s="93">
        <f>'Predikcia 15min'!A2283</f>
        <v>45771</v>
      </c>
      <c r="D2286" s="138">
        <f>'Predikcia 15min'!B2283</f>
        <v>23.750000000000515</v>
      </c>
      <c r="E2286" s="68">
        <f>'Predikcia 15min'!G2283</f>
        <v>8507.75</v>
      </c>
      <c r="F2286" s="69">
        <f>'Predikcia 15min'!O2283</f>
        <v>4523</v>
      </c>
      <c r="G2286" s="70">
        <f>'Predikcia 15min'!P2283</f>
        <v>7609</v>
      </c>
      <c r="H2286" s="142">
        <v>4</v>
      </c>
      <c r="I2286" s="144">
        <f>'DHS2025'!L2282/1000</f>
        <v>3.6760000000000002</v>
      </c>
      <c r="J2286" s="49">
        <f>'Predikcia 15min'!R2283</f>
        <v>121.31</v>
      </c>
      <c r="K2286" s="47">
        <f t="shared" si="35"/>
        <v>434.49180440000004</v>
      </c>
      <c r="M2286" s="135">
        <f>'Predikcia 15min'!K2283</f>
        <v>3</v>
      </c>
      <c r="N2286" s="10">
        <v>4</v>
      </c>
    </row>
    <row r="2287" spans="3:14" ht="15.75" thickBot="1">
      <c r="C2287" s="93">
        <f>'Predikcia 15min'!A2284</f>
        <v>45771</v>
      </c>
      <c r="D2287" s="138">
        <f>'Predikcia 15min'!B2284</f>
        <v>23.760416666667183</v>
      </c>
      <c r="E2287" s="68">
        <f>'Predikcia 15min'!G2284</f>
        <v>8769</v>
      </c>
      <c r="F2287" s="69">
        <f>'Predikcia 15min'!O2284</f>
        <v>3347</v>
      </c>
      <c r="G2287" s="70">
        <f>'Predikcia 15min'!P2284</f>
        <v>9249</v>
      </c>
      <c r="H2287" s="142">
        <v>4</v>
      </c>
      <c r="I2287" s="144">
        <f>'DHS2025'!L2283/1000</f>
        <v>4.0590000000000002</v>
      </c>
      <c r="J2287" s="49">
        <f>'Predikcia 15min'!R2284</f>
        <v>121.31</v>
      </c>
      <c r="K2287" s="47">
        <f t="shared" si="35"/>
        <v>479.76121710000001</v>
      </c>
      <c r="M2287" s="135">
        <f>'Predikcia 15min'!K2284</f>
        <v>3</v>
      </c>
      <c r="N2287" s="10">
        <v>4</v>
      </c>
    </row>
    <row r="2288" spans="3:14" ht="15.75" thickBot="1">
      <c r="C2288" s="93">
        <f>'Predikcia 15min'!A2285</f>
        <v>45771</v>
      </c>
      <c r="D2288" s="138">
        <f>'Predikcia 15min'!B2285</f>
        <v>23.770833333333851</v>
      </c>
      <c r="E2288" s="68">
        <f>'Predikcia 15min'!G2285</f>
        <v>8223.5</v>
      </c>
      <c r="F2288" s="69">
        <f>'Predikcia 15min'!O2285</f>
        <v>3637</v>
      </c>
      <c r="G2288" s="70">
        <f>'Predikcia 15min'!P2285</f>
        <v>9131</v>
      </c>
      <c r="H2288" s="142">
        <v>4</v>
      </c>
      <c r="I2288" s="144">
        <f>'DHS2025'!L2284/1000</f>
        <v>4.0629999999999997</v>
      </c>
      <c r="J2288" s="49">
        <f>'Predikcia 15min'!R2285</f>
        <v>121.31</v>
      </c>
      <c r="K2288" s="47">
        <f t="shared" si="35"/>
        <v>480.23400469999996</v>
      </c>
      <c r="M2288" s="135">
        <f>'Predikcia 15min'!K2285</f>
        <v>3</v>
      </c>
      <c r="N2288" s="10">
        <v>4</v>
      </c>
    </row>
    <row r="2289" spans="3:14" ht="15.75" thickBot="1">
      <c r="C2289" s="93">
        <f>'Predikcia 15min'!A2286</f>
        <v>45771</v>
      </c>
      <c r="D2289" s="138">
        <f>'Predikcia 15min'!B2286</f>
        <v>23.781250000000519</v>
      </c>
      <c r="E2289" s="68">
        <f>'Predikcia 15min'!G2286</f>
        <v>9217</v>
      </c>
      <c r="F2289" s="69">
        <f>'Predikcia 15min'!O2286</f>
        <v>3769</v>
      </c>
      <c r="G2289" s="70">
        <f>'Predikcia 15min'!P2286</f>
        <v>8906</v>
      </c>
      <c r="H2289" s="142">
        <v>4</v>
      </c>
      <c r="I2289" s="144">
        <f>'DHS2025'!L2285/1000</f>
        <v>4.056</v>
      </c>
      <c r="J2289" s="49">
        <f>'Predikcia 15min'!R2286</f>
        <v>121.31</v>
      </c>
      <c r="K2289" s="47">
        <f t="shared" si="35"/>
        <v>479.40662639999999</v>
      </c>
      <c r="M2289" s="135">
        <f>'Predikcia 15min'!K2286</f>
        <v>4</v>
      </c>
      <c r="N2289" s="10">
        <v>4</v>
      </c>
    </row>
    <row r="2290" spans="3:14" ht="15.75" thickBot="1">
      <c r="C2290" s="93">
        <f>'Predikcia 15min'!A2287</f>
        <v>45771</v>
      </c>
      <c r="D2290" s="138">
        <f>'Predikcia 15min'!B2287</f>
        <v>23.791666666667187</v>
      </c>
      <c r="E2290" s="68">
        <f>'Predikcia 15min'!G2287</f>
        <v>9169.25</v>
      </c>
      <c r="F2290" s="69">
        <f>'Predikcia 15min'!O2287</f>
        <v>3973</v>
      </c>
      <c r="G2290" s="70">
        <f>'Predikcia 15min'!P2287</f>
        <v>8815</v>
      </c>
      <c r="H2290" s="142">
        <v>4</v>
      </c>
      <c r="I2290" s="144">
        <f>'DHS2025'!L2286/1000</f>
        <v>4.0659999999999998</v>
      </c>
      <c r="J2290" s="49">
        <f>'Predikcia 15min'!R2287</f>
        <v>118.83</v>
      </c>
      <c r="K2290" s="47">
        <f t="shared" si="35"/>
        <v>470.60575219999998</v>
      </c>
      <c r="M2290" s="135">
        <f>'Predikcia 15min'!K2287</f>
        <v>4</v>
      </c>
      <c r="N2290" s="10">
        <v>4</v>
      </c>
    </row>
    <row r="2291" spans="3:14" ht="15.75" thickBot="1">
      <c r="C2291" s="93">
        <f>'Predikcia 15min'!A2288</f>
        <v>45771</v>
      </c>
      <c r="D2291" s="138">
        <f>'Predikcia 15min'!B2288</f>
        <v>23.802083333333854</v>
      </c>
      <c r="E2291" s="68">
        <f>'Predikcia 15min'!G2288</f>
        <v>9287.25</v>
      </c>
      <c r="F2291" s="69">
        <f>'Predikcia 15min'!O2288</f>
        <v>4274</v>
      </c>
      <c r="G2291" s="70">
        <f>'Predikcia 15min'!P2288</f>
        <v>8358</v>
      </c>
      <c r="H2291" s="142">
        <v>4</v>
      </c>
      <c r="I2291" s="144">
        <f>'DHS2025'!L2287/1000</f>
        <v>4.0570000000000004</v>
      </c>
      <c r="J2291" s="49">
        <f>'Predikcia 15min'!R2288</f>
        <v>118.83</v>
      </c>
      <c r="K2291" s="47">
        <f t="shared" si="35"/>
        <v>469.56407690000003</v>
      </c>
      <c r="M2291" s="135">
        <f>'Predikcia 15min'!K2288</f>
        <v>4</v>
      </c>
      <c r="N2291" s="10">
        <v>4</v>
      </c>
    </row>
    <row r="2292" spans="3:14" ht="15.75" thickBot="1">
      <c r="C2292" s="93">
        <f>'Predikcia 15min'!A2289</f>
        <v>45771</v>
      </c>
      <c r="D2292" s="138">
        <f>'Predikcia 15min'!B2289</f>
        <v>23.812500000000522</v>
      </c>
      <c r="E2292" s="68">
        <f>'Predikcia 15min'!G2289</f>
        <v>10421.25</v>
      </c>
      <c r="F2292" s="69">
        <f>'Predikcia 15min'!O2289</f>
        <v>4120</v>
      </c>
      <c r="G2292" s="70">
        <f>'Predikcia 15min'!P2289</f>
        <v>8555</v>
      </c>
      <c r="H2292" s="142">
        <v>4</v>
      </c>
      <c r="I2292" s="144">
        <f>'DHS2025'!L2288/1000</f>
        <v>4.0579999999999998</v>
      </c>
      <c r="J2292" s="49">
        <f>'Predikcia 15min'!R2289</f>
        <v>118.83</v>
      </c>
      <c r="K2292" s="47">
        <f t="shared" si="35"/>
        <v>469.67981859999998</v>
      </c>
      <c r="M2292" s="135">
        <f>'Predikcia 15min'!K2289</f>
        <v>4</v>
      </c>
      <c r="N2292" s="10">
        <v>4</v>
      </c>
    </row>
    <row r="2293" spans="3:14" ht="15.75" thickBot="1">
      <c r="C2293" s="93">
        <f>'Predikcia 15min'!A2290</f>
        <v>45771</v>
      </c>
      <c r="D2293" s="138">
        <f>'Predikcia 15min'!B2290</f>
        <v>23.82291666666719</v>
      </c>
      <c r="E2293" s="68">
        <f>'Predikcia 15min'!G2290</f>
        <v>10923.75</v>
      </c>
      <c r="F2293" s="69">
        <f>'Predikcia 15min'!O2290</f>
        <v>4453</v>
      </c>
      <c r="G2293" s="70">
        <f>'Predikcia 15min'!P2290</f>
        <v>8304</v>
      </c>
      <c r="H2293" s="142">
        <v>4</v>
      </c>
      <c r="I2293" s="144">
        <f>'DHS2025'!L2289/1000</f>
        <v>4.0640000000000001</v>
      </c>
      <c r="J2293" s="49">
        <f>'Predikcia 15min'!R2290</f>
        <v>118.83</v>
      </c>
      <c r="K2293" s="47">
        <f t="shared" si="35"/>
        <v>470.37426879999998</v>
      </c>
      <c r="M2293" s="135">
        <f>'Predikcia 15min'!K2290</f>
        <v>4</v>
      </c>
      <c r="N2293" s="10">
        <v>4</v>
      </c>
    </row>
    <row r="2294" spans="3:14" ht="15.75" thickBot="1">
      <c r="C2294" s="93">
        <f>'Predikcia 15min'!A2291</f>
        <v>45771</v>
      </c>
      <c r="D2294" s="138">
        <f>'Predikcia 15min'!B2291</f>
        <v>23.833333333333858</v>
      </c>
      <c r="E2294" s="68">
        <f>'Predikcia 15min'!G2291</f>
        <v>9888.5</v>
      </c>
      <c r="F2294" s="69">
        <f>'Predikcia 15min'!O2291</f>
        <v>4592</v>
      </c>
      <c r="G2294" s="70">
        <f>'Predikcia 15min'!P2291</f>
        <v>7604</v>
      </c>
      <c r="H2294" s="142">
        <v>4</v>
      </c>
      <c r="I2294" s="144">
        <f>'DHS2025'!L2290/1000</f>
        <v>4.0549999999999997</v>
      </c>
      <c r="J2294" s="49">
        <f>'Predikcia 15min'!R2291</f>
        <v>136.1</v>
      </c>
      <c r="K2294" s="47">
        <f t="shared" si="35"/>
        <v>538.66214500000001</v>
      </c>
      <c r="M2294" s="135">
        <f>'Predikcia 15min'!K2291</f>
        <v>4</v>
      </c>
      <c r="N2294" s="10">
        <v>4</v>
      </c>
    </row>
    <row r="2295" spans="3:14" ht="15.75" thickBot="1">
      <c r="C2295" s="93">
        <f>'Predikcia 15min'!A2292</f>
        <v>45771</v>
      </c>
      <c r="D2295" s="138">
        <f>'Predikcia 15min'!B2292</f>
        <v>23.843750000000526</v>
      </c>
      <c r="E2295" s="68">
        <f>'Predikcia 15min'!G2292</f>
        <v>10721.75</v>
      </c>
      <c r="F2295" s="69">
        <f>'Predikcia 15min'!O2292</f>
        <v>4679</v>
      </c>
      <c r="G2295" s="70">
        <f>'Predikcia 15min'!P2292</f>
        <v>8183</v>
      </c>
      <c r="H2295" s="142">
        <v>4</v>
      </c>
      <c r="I2295" s="144">
        <f>'DHS2025'!L2291/1000</f>
        <v>4.0650000000000004</v>
      </c>
      <c r="J2295" s="49">
        <f>'Predikcia 15min'!R2292</f>
        <v>136.1</v>
      </c>
      <c r="K2295" s="47">
        <f t="shared" si="35"/>
        <v>539.99053500000002</v>
      </c>
      <c r="M2295" s="135">
        <f>'Predikcia 15min'!K2292</f>
        <v>4</v>
      </c>
      <c r="N2295" s="10">
        <v>4</v>
      </c>
    </row>
    <row r="2296" spans="3:14" ht="15.75" thickBot="1">
      <c r="C2296" s="93">
        <f>'Predikcia 15min'!A2293</f>
        <v>45771</v>
      </c>
      <c r="D2296" s="138">
        <f>'Predikcia 15min'!B2293</f>
        <v>23.854166666667194</v>
      </c>
      <c r="E2296" s="68">
        <f>'Predikcia 15min'!G2293</f>
        <v>10778.5</v>
      </c>
      <c r="F2296" s="69">
        <f>'Predikcia 15min'!O2293</f>
        <v>4963</v>
      </c>
      <c r="G2296" s="70">
        <f>'Predikcia 15min'!P2293</f>
        <v>7436</v>
      </c>
      <c r="H2296" s="142">
        <v>4</v>
      </c>
      <c r="I2296" s="144">
        <f>'DHS2025'!L2292/1000</f>
        <v>4.0650000000000004</v>
      </c>
      <c r="J2296" s="49">
        <f>'Predikcia 15min'!R2293</f>
        <v>136.1</v>
      </c>
      <c r="K2296" s="47">
        <f t="shared" si="35"/>
        <v>539.99053500000002</v>
      </c>
      <c r="M2296" s="135">
        <f>'Predikcia 15min'!K2293</f>
        <v>4</v>
      </c>
      <c r="N2296" s="10">
        <v>4</v>
      </c>
    </row>
    <row r="2297" spans="3:14" ht="15.75" thickBot="1">
      <c r="C2297" s="93">
        <f>'Predikcia 15min'!A2294</f>
        <v>45771</v>
      </c>
      <c r="D2297" s="138">
        <f>'Predikcia 15min'!B2294</f>
        <v>23.864583333333862</v>
      </c>
      <c r="E2297" s="68">
        <f>'Predikcia 15min'!G2294</f>
        <v>11122</v>
      </c>
      <c r="F2297" s="69">
        <f>'Predikcia 15min'!O2294</f>
        <v>4979</v>
      </c>
      <c r="G2297" s="70">
        <f>'Predikcia 15min'!P2294</f>
        <v>7693</v>
      </c>
      <c r="H2297" s="142">
        <v>4</v>
      </c>
      <c r="I2297" s="144">
        <f>'DHS2025'!L2293/1000</f>
        <v>4.0599999999999996</v>
      </c>
      <c r="J2297" s="49">
        <f>'Predikcia 15min'!R2294</f>
        <v>136.1</v>
      </c>
      <c r="K2297" s="47">
        <f t="shared" si="35"/>
        <v>539.32633999999996</v>
      </c>
      <c r="M2297" s="135">
        <f>'Predikcia 15min'!K2294</f>
        <v>4</v>
      </c>
      <c r="N2297" s="10">
        <v>4</v>
      </c>
    </row>
    <row r="2298" spans="3:14" ht="15.75" thickBot="1">
      <c r="C2298" s="93">
        <f>'Predikcia 15min'!A2295</f>
        <v>45771</v>
      </c>
      <c r="D2298" s="138">
        <f>'Predikcia 15min'!B2295</f>
        <v>23.875000000000529</v>
      </c>
      <c r="E2298" s="68">
        <f>'Predikcia 15min'!G2295</f>
        <v>11138.25</v>
      </c>
      <c r="F2298" s="69">
        <f>'Predikcia 15min'!O2295</f>
        <v>4540</v>
      </c>
      <c r="G2298" s="70">
        <f>'Predikcia 15min'!P2295</f>
        <v>8166</v>
      </c>
      <c r="H2298" s="142">
        <v>4</v>
      </c>
      <c r="I2298" s="144">
        <f>'DHS2025'!L2294/1000</f>
        <v>4.0629999999999997</v>
      </c>
      <c r="J2298" s="49">
        <f>'Predikcia 15min'!R2295</f>
        <v>114.48</v>
      </c>
      <c r="K2298" s="47">
        <f t="shared" si="35"/>
        <v>452.76121759999995</v>
      </c>
      <c r="M2298" s="135">
        <f>'Predikcia 15min'!K2295</f>
        <v>4</v>
      </c>
      <c r="N2298" s="10">
        <v>4</v>
      </c>
    </row>
    <row r="2299" spans="3:14" ht="15.75" thickBot="1">
      <c r="C2299" s="93">
        <f>'Predikcia 15min'!A2296</f>
        <v>45771</v>
      </c>
      <c r="D2299" s="138">
        <f>'Predikcia 15min'!B2296</f>
        <v>23.885416666667197</v>
      </c>
      <c r="E2299" s="68">
        <f>'Predikcia 15min'!G2296</f>
        <v>11098.25</v>
      </c>
      <c r="F2299" s="69">
        <f>'Predikcia 15min'!O2296</f>
        <v>4217</v>
      </c>
      <c r="G2299" s="70">
        <f>'Predikcia 15min'!P2296</f>
        <v>6585</v>
      </c>
      <c r="H2299" s="142">
        <v>2.5</v>
      </c>
      <c r="I2299" s="144">
        <f>'DHS2025'!L2295/1000</f>
        <v>3.0209999999999999</v>
      </c>
      <c r="J2299" s="49">
        <f>'Predikcia 15min'!R2296</f>
        <v>114.48</v>
      </c>
      <c r="K2299" s="47">
        <f t="shared" si="35"/>
        <v>336.64573919999998</v>
      </c>
      <c r="M2299" s="135">
        <f>'Predikcia 15min'!K2296</f>
        <v>4</v>
      </c>
      <c r="N2299" s="10">
        <v>2.5</v>
      </c>
    </row>
    <row r="2300" spans="3:14" ht="15.75" thickBot="1">
      <c r="C2300" s="93">
        <f>'Predikcia 15min'!A2297</f>
        <v>45771</v>
      </c>
      <c r="D2300" s="138">
        <f>'Predikcia 15min'!B2297</f>
        <v>23.895833333333865</v>
      </c>
      <c r="E2300" s="68">
        <f>'Predikcia 15min'!G2297</f>
        <v>10112.5</v>
      </c>
      <c r="F2300" s="69">
        <f>'Predikcia 15min'!O2297</f>
        <v>4609</v>
      </c>
      <c r="G2300" s="70">
        <f>'Predikcia 15min'!P2297</f>
        <v>4346</v>
      </c>
      <c r="H2300" s="142">
        <v>1</v>
      </c>
      <c r="I2300" s="144">
        <f>'DHS2025'!L2296/1000</f>
        <v>2.1970000000000001</v>
      </c>
      <c r="J2300" s="49">
        <f>'Predikcia 15min'!R2297</f>
        <v>114.48</v>
      </c>
      <c r="K2300" s="47">
        <f t="shared" si="35"/>
        <v>244.82313439999999</v>
      </c>
      <c r="M2300" s="135">
        <f>'Predikcia 15min'!K2297</f>
        <v>4</v>
      </c>
      <c r="N2300" s="10">
        <v>1</v>
      </c>
    </row>
    <row r="2301" spans="3:14" ht="15.75" thickBot="1">
      <c r="C2301" s="93">
        <f>'Predikcia 15min'!A2298</f>
        <v>45771</v>
      </c>
      <c r="D2301" s="138">
        <f>'Predikcia 15min'!B2298</f>
        <v>23.906250000000533</v>
      </c>
      <c r="E2301" s="68">
        <f>'Predikcia 15min'!G2298</f>
        <v>10114.75</v>
      </c>
      <c r="F2301" s="69">
        <f>'Predikcia 15min'!O2298</f>
        <v>4148</v>
      </c>
      <c r="G2301" s="70">
        <f>'Predikcia 15min'!P2298</f>
        <v>1134</v>
      </c>
      <c r="H2301" s="142">
        <v>1</v>
      </c>
      <c r="I2301" s="144">
        <f>'DHS2025'!L2297/1000</f>
        <v>1.06</v>
      </c>
      <c r="J2301" s="49">
        <f>'Predikcia 15min'!R2298</f>
        <v>114.48</v>
      </c>
      <c r="K2301" s="47">
        <f t="shared" si="35"/>
        <v>118.121312</v>
      </c>
      <c r="M2301" s="135">
        <f>'Predikcia 15min'!K2298</f>
        <v>4</v>
      </c>
      <c r="N2301" s="10">
        <v>1</v>
      </c>
    </row>
    <row r="2302" spans="3:14" ht="15.75" thickBot="1">
      <c r="C2302" s="93">
        <f>'Predikcia 15min'!A2299</f>
        <v>45771</v>
      </c>
      <c r="D2302" s="138">
        <f>'Predikcia 15min'!B2299</f>
        <v>23.916666666667201</v>
      </c>
      <c r="E2302" s="68">
        <f>'Predikcia 15min'!G2299</f>
        <v>10097.25</v>
      </c>
      <c r="F2302" s="69">
        <f>'Predikcia 15min'!O2299</f>
        <v>2767</v>
      </c>
      <c r="G2302" s="70">
        <f>'Predikcia 15min'!P2299</f>
        <v>2172</v>
      </c>
      <c r="H2302" s="142">
        <v>1</v>
      </c>
      <c r="I2302" s="144">
        <f>'DHS2025'!L2298/1000</f>
        <v>1.0489999999999999</v>
      </c>
      <c r="J2302" s="49">
        <f>'Predikcia 15min'!R2299</f>
        <v>106.53</v>
      </c>
      <c r="K2302" s="47">
        <f t="shared" si="35"/>
        <v>108.63937029999998</v>
      </c>
      <c r="M2302" s="135">
        <f>'Predikcia 15min'!K2299</f>
        <v>4</v>
      </c>
      <c r="N2302" s="10">
        <v>1</v>
      </c>
    </row>
    <row r="2303" spans="3:14" ht="15.75" thickBot="1">
      <c r="C2303" s="93">
        <f>'Predikcia 15min'!A2300</f>
        <v>45771</v>
      </c>
      <c r="D2303" s="138">
        <f>'Predikcia 15min'!B2300</f>
        <v>23.927083333333869</v>
      </c>
      <c r="E2303" s="68">
        <f>'Predikcia 15min'!G2300</f>
        <v>8646.75</v>
      </c>
      <c r="F2303" s="69">
        <f>'Predikcia 15min'!O2300</f>
        <v>2990</v>
      </c>
      <c r="G2303" s="70">
        <f>'Predikcia 15min'!P2300</f>
        <v>2140</v>
      </c>
      <c r="H2303" s="142">
        <v>1</v>
      </c>
      <c r="I2303" s="144">
        <f>'DHS2025'!L2299/1000</f>
        <v>1.056</v>
      </c>
      <c r="J2303" s="49">
        <f>'Predikcia 15min'!R2300</f>
        <v>106.53</v>
      </c>
      <c r="K2303" s="47">
        <f t="shared" si="35"/>
        <v>109.36432319999999</v>
      </c>
      <c r="M2303" s="135">
        <f>'Predikcia 15min'!K2300</f>
        <v>3</v>
      </c>
      <c r="N2303" s="10">
        <v>1</v>
      </c>
    </row>
    <row r="2304" spans="3:14" ht="15.75" thickBot="1">
      <c r="C2304" s="93">
        <f>'Predikcia 15min'!A2301</f>
        <v>45771</v>
      </c>
      <c r="D2304" s="138">
        <f>'Predikcia 15min'!B2301</f>
        <v>23.937500000000536</v>
      </c>
      <c r="E2304" s="68">
        <f>'Predikcia 15min'!G2301</f>
        <v>6966.75</v>
      </c>
      <c r="F2304" s="69">
        <f>'Predikcia 15min'!O2301</f>
        <v>3427</v>
      </c>
      <c r="G2304" s="70">
        <f>'Predikcia 15min'!P2301</f>
        <v>2268</v>
      </c>
      <c r="H2304" s="142">
        <v>1</v>
      </c>
      <c r="I2304" s="144">
        <f>'DHS2025'!L2300/1000</f>
        <v>1.0669999999999999</v>
      </c>
      <c r="J2304" s="49">
        <f>'Predikcia 15min'!R2301</f>
        <v>106.53</v>
      </c>
      <c r="K2304" s="47">
        <f t="shared" si="35"/>
        <v>110.50353489999998</v>
      </c>
      <c r="M2304" s="135">
        <f>'Predikcia 15min'!K2301</f>
        <v>3</v>
      </c>
      <c r="N2304" s="10">
        <v>1</v>
      </c>
    </row>
    <row r="2305" spans="3:14" ht="15.75" thickBot="1">
      <c r="C2305" s="93">
        <f>'Predikcia 15min'!A2302</f>
        <v>45771</v>
      </c>
      <c r="D2305" s="138">
        <f>'Predikcia 15min'!B2302</f>
        <v>23.947916666667204</v>
      </c>
      <c r="E2305" s="68">
        <f>'Predikcia 15min'!G2302</f>
        <v>6927.25</v>
      </c>
      <c r="F2305" s="69">
        <f>'Predikcia 15min'!O2302</f>
        <v>2855</v>
      </c>
      <c r="G2305" s="70">
        <f>'Predikcia 15min'!P2302</f>
        <v>2497</v>
      </c>
      <c r="H2305" s="142">
        <v>1</v>
      </c>
      <c r="I2305" s="144">
        <f>'DHS2025'!L2301/1000</f>
        <v>1.0660000000000001</v>
      </c>
      <c r="J2305" s="49">
        <f>'Predikcia 15min'!R2302</f>
        <v>106.53</v>
      </c>
      <c r="K2305" s="47">
        <f t="shared" si="35"/>
        <v>110.3999702</v>
      </c>
      <c r="M2305" s="135">
        <f>'Predikcia 15min'!K2302</f>
        <v>3</v>
      </c>
      <c r="N2305" s="10">
        <v>1</v>
      </c>
    </row>
    <row r="2306" spans="3:14" ht="15.75" thickBot="1">
      <c r="C2306" s="93">
        <f>'Predikcia 15min'!A2303</f>
        <v>45771</v>
      </c>
      <c r="D2306" s="138">
        <f>'Predikcia 15min'!B2303</f>
        <v>23.958333333333872</v>
      </c>
      <c r="E2306" s="68">
        <f>'Predikcia 15min'!G2303</f>
        <v>5388</v>
      </c>
      <c r="F2306" s="69">
        <f>'Predikcia 15min'!O2303</f>
        <v>2892</v>
      </c>
      <c r="G2306" s="70">
        <f>'Predikcia 15min'!P2303</f>
        <v>2612</v>
      </c>
      <c r="H2306" s="142">
        <v>1</v>
      </c>
      <c r="I2306" s="144">
        <f>'DHS2025'!L2302/1000</f>
        <v>1.0620000000000001</v>
      </c>
      <c r="J2306" s="49">
        <f>'Predikcia 15min'!R2303</f>
        <v>93.1</v>
      </c>
      <c r="K2306" s="47">
        <f t="shared" si="35"/>
        <v>95.865678000000003</v>
      </c>
      <c r="M2306" s="135">
        <f>'Predikcia 15min'!K2303</f>
        <v>2</v>
      </c>
      <c r="N2306" s="10">
        <v>1</v>
      </c>
    </row>
    <row r="2307" spans="3:14" ht="15.75" thickBot="1">
      <c r="C2307" s="93">
        <f>'Predikcia 15min'!A2304</f>
        <v>45771</v>
      </c>
      <c r="D2307" s="138">
        <f>'Predikcia 15min'!B2304</f>
        <v>23.96875000000054</v>
      </c>
      <c r="E2307" s="68">
        <f>'Predikcia 15min'!G2304</f>
        <v>2873.75</v>
      </c>
      <c r="F2307" s="69">
        <f>'Predikcia 15min'!O2304</f>
        <v>2353</v>
      </c>
      <c r="G2307" s="70">
        <f>'Predikcia 15min'!P2304</f>
        <v>3082</v>
      </c>
      <c r="H2307" s="142">
        <v>1</v>
      </c>
      <c r="I2307" s="144">
        <f>'DHS2025'!L2303/1000</f>
        <v>1.0580000000000001</v>
      </c>
      <c r="J2307" s="49">
        <f>'Predikcia 15min'!R2304</f>
        <v>93.1</v>
      </c>
      <c r="K2307" s="47">
        <f t="shared" si="35"/>
        <v>95.504601999999991</v>
      </c>
      <c r="M2307" s="135">
        <f>'Predikcia 15min'!K2304</f>
        <v>1</v>
      </c>
      <c r="N2307" s="10">
        <v>1</v>
      </c>
    </row>
    <row r="2308" spans="3:14" ht="15.75" thickBot="1">
      <c r="C2308" s="93">
        <f>'Predikcia 15min'!A2305</f>
        <v>45771</v>
      </c>
      <c r="D2308" s="138">
        <f>'Predikcia 15min'!B2305</f>
        <v>23.979166666667208</v>
      </c>
      <c r="E2308" s="68">
        <f>'Predikcia 15min'!G2305</f>
        <v>2143</v>
      </c>
      <c r="F2308" s="69">
        <f>'Predikcia 15min'!O2305</f>
        <v>2107</v>
      </c>
      <c r="G2308" s="70">
        <f>'Predikcia 15min'!P2305</f>
        <v>3473</v>
      </c>
      <c r="H2308" s="142">
        <v>1</v>
      </c>
      <c r="I2308" s="144">
        <f>'DHS2025'!L2304/1000</f>
        <v>1.056</v>
      </c>
      <c r="J2308" s="49">
        <f>'Predikcia 15min'!R2305</f>
        <v>93.1</v>
      </c>
      <c r="K2308" s="47">
        <f t="shared" si="35"/>
        <v>95.324063999999993</v>
      </c>
      <c r="M2308" s="135">
        <f>'Predikcia 15min'!K2305</f>
        <v>1</v>
      </c>
      <c r="N2308" s="10">
        <v>1</v>
      </c>
    </row>
    <row r="2309" spans="3:14" ht="15.75" thickBot="1">
      <c r="C2309" s="93">
        <f>'Predikcia 15min'!A2306</f>
        <v>45771</v>
      </c>
      <c r="D2309" s="138">
        <f>'Predikcia 15min'!B2306</f>
        <v>23.989583333333876</v>
      </c>
      <c r="E2309" s="68">
        <f>'Predikcia 15min'!G2306</f>
        <v>2133.5</v>
      </c>
      <c r="F2309" s="69">
        <f>'Predikcia 15min'!O2306</f>
        <v>1882</v>
      </c>
      <c r="G2309" s="70">
        <f>'Predikcia 15min'!P2306</f>
        <v>3615</v>
      </c>
      <c r="H2309" s="143">
        <v>1</v>
      </c>
      <c r="I2309" s="145">
        <f>'DHS2025'!L2305/1000</f>
        <v>1.0609999999999999</v>
      </c>
      <c r="J2309" s="49">
        <f>'Predikcia 15min'!R2306</f>
        <v>93.1</v>
      </c>
      <c r="K2309" s="47">
        <f t="shared" si="35"/>
        <v>95.775408999999982</v>
      </c>
      <c r="M2309" s="135">
        <f>'Predikcia 15min'!K2306</f>
        <v>1</v>
      </c>
      <c r="N2309" s="10">
        <v>1</v>
      </c>
    </row>
    <row r="2310" spans="3:14" ht="15.75" thickBot="1">
      <c r="C2310" s="126">
        <f>'Predikcia 15min'!A2307</f>
        <v>45772</v>
      </c>
      <c r="D2310" s="129">
        <f>'Predikcia 15min'!B2307</f>
        <v>24.000000000000544</v>
      </c>
      <c r="E2310" s="65">
        <f>'Predikcia 15min'!G2307</f>
        <v>2149.5</v>
      </c>
      <c r="F2310" s="66">
        <f>'Predikcia 15min'!O2307</f>
        <v>1809</v>
      </c>
      <c r="G2310" s="132">
        <f>'Predikcia 15min'!P2307</f>
        <v>3585</v>
      </c>
      <c r="H2310" s="142">
        <v>1</v>
      </c>
      <c r="I2310" s="144">
        <f>'DHS2025'!L2306/1000</f>
        <v>1.0620000000000001</v>
      </c>
      <c r="J2310" s="49">
        <f>'Predikcia 15min'!R2307</f>
        <v>94.96</v>
      </c>
      <c r="K2310" s="47">
        <f t="shared" si="35"/>
        <v>97.821244799999988</v>
      </c>
      <c r="M2310" s="135">
        <f>'Predikcia 15min'!K2307</f>
        <v>1</v>
      </c>
      <c r="N2310" s="10">
        <v>1</v>
      </c>
    </row>
    <row r="2311" spans="3:14" ht="15.75" thickBot="1">
      <c r="C2311" s="127">
        <f>'Predikcia 15min'!A2308</f>
        <v>45772</v>
      </c>
      <c r="D2311" s="130">
        <f>'Predikcia 15min'!B2308</f>
        <v>24.010416666667211</v>
      </c>
      <c r="E2311" s="68">
        <f>'Predikcia 15min'!G2308</f>
        <v>2189.75</v>
      </c>
      <c r="F2311" s="69">
        <f>'Predikcia 15min'!O2308</f>
        <v>2167</v>
      </c>
      <c r="G2311" s="133">
        <f>'Predikcia 15min'!P2308</f>
        <v>3415</v>
      </c>
      <c r="H2311" s="142">
        <v>1</v>
      </c>
      <c r="I2311" s="144">
        <f>'DHS2025'!L2307/1000</f>
        <v>1.0649999999999999</v>
      </c>
      <c r="J2311" s="49">
        <f>'Predikcia 15min'!R2308</f>
        <v>94.96</v>
      </c>
      <c r="K2311" s="47">
        <f t="shared" ref="K2311:K2374" si="36">(J2311*0.99-1.9)*I2311</f>
        <v>98.097575999999975</v>
      </c>
      <c r="M2311" s="135">
        <f>'Predikcia 15min'!K2308</f>
        <v>1</v>
      </c>
      <c r="N2311" s="10">
        <v>1</v>
      </c>
    </row>
    <row r="2312" spans="3:14" ht="15.75" thickBot="1">
      <c r="C2312" s="127">
        <f>'Predikcia 15min'!A2309</f>
        <v>45772</v>
      </c>
      <c r="D2312" s="130">
        <f>'Predikcia 15min'!B2309</f>
        <v>24.020833333333879</v>
      </c>
      <c r="E2312" s="68">
        <f>'Predikcia 15min'!G2309</f>
        <v>2212.75</v>
      </c>
      <c r="F2312" s="69">
        <f>'Predikcia 15min'!O2309</f>
        <v>2083</v>
      </c>
      <c r="G2312" s="133">
        <f>'Predikcia 15min'!P2309</f>
        <v>3852</v>
      </c>
      <c r="H2312" s="142">
        <v>1</v>
      </c>
      <c r="I2312" s="144">
        <f>'DHS2025'!L2308/1000</f>
        <v>1.0640000000000001</v>
      </c>
      <c r="J2312" s="49">
        <f>'Predikcia 15min'!R2309</f>
        <v>94.96</v>
      </c>
      <c r="K2312" s="47">
        <f t="shared" si="36"/>
        <v>98.005465599999994</v>
      </c>
      <c r="M2312" s="135">
        <f>'Predikcia 15min'!K2309</f>
        <v>1</v>
      </c>
      <c r="N2312" s="10">
        <v>1</v>
      </c>
    </row>
    <row r="2313" spans="3:14" ht="15.75" thickBot="1">
      <c r="C2313" s="127">
        <f>'Predikcia 15min'!A2310</f>
        <v>45772</v>
      </c>
      <c r="D2313" s="130">
        <f>'Predikcia 15min'!B2310</f>
        <v>24.031250000000547</v>
      </c>
      <c r="E2313" s="68">
        <f>'Predikcia 15min'!G2310</f>
        <v>2407.75</v>
      </c>
      <c r="F2313" s="69">
        <f>'Predikcia 15min'!O2310</f>
        <v>2053</v>
      </c>
      <c r="G2313" s="133">
        <f>'Predikcia 15min'!P2310</f>
        <v>3993</v>
      </c>
      <c r="H2313" s="142">
        <v>1</v>
      </c>
      <c r="I2313" s="144">
        <f>'DHS2025'!L2309/1000</f>
        <v>1.06</v>
      </c>
      <c r="J2313" s="49">
        <f>'Predikcia 15min'!R2310</f>
        <v>94.96</v>
      </c>
      <c r="K2313" s="47">
        <f t="shared" si="36"/>
        <v>97.637023999999982</v>
      </c>
      <c r="M2313" s="135">
        <f>'Predikcia 15min'!K2310</f>
        <v>1</v>
      </c>
      <c r="N2313" s="10">
        <v>1</v>
      </c>
    </row>
    <row r="2314" spans="3:14" ht="15.75" thickBot="1">
      <c r="C2314" s="127">
        <f>'Predikcia 15min'!A2311</f>
        <v>45772</v>
      </c>
      <c r="D2314" s="130">
        <f>'Predikcia 15min'!B2311</f>
        <v>24.041666666667215</v>
      </c>
      <c r="E2314" s="68">
        <f>'Predikcia 15min'!G2311</f>
        <v>2397.5</v>
      </c>
      <c r="F2314" s="69">
        <f>'Predikcia 15min'!O2311</f>
        <v>2099</v>
      </c>
      <c r="G2314" s="133">
        <f>'Predikcia 15min'!P2311</f>
        <v>4034</v>
      </c>
      <c r="H2314" s="142">
        <v>1</v>
      </c>
      <c r="I2314" s="144">
        <f>'DHS2025'!L2310/1000</f>
        <v>1.07</v>
      </c>
      <c r="J2314" s="49">
        <f>'Predikcia 15min'!R2311</f>
        <v>83.82</v>
      </c>
      <c r="K2314" s="47">
        <f t="shared" si="36"/>
        <v>86.757525999999984</v>
      </c>
      <c r="M2314" s="135">
        <f>'Predikcia 15min'!K2311</f>
        <v>1</v>
      </c>
      <c r="N2314" s="10">
        <v>1</v>
      </c>
    </row>
    <row r="2315" spans="3:14" ht="15.75" thickBot="1">
      <c r="C2315" s="127">
        <f>'Predikcia 15min'!A2312</f>
        <v>45772</v>
      </c>
      <c r="D2315" s="130">
        <f>'Predikcia 15min'!B2312</f>
        <v>24.052083333333883</v>
      </c>
      <c r="E2315" s="68">
        <f>'Predikcia 15min'!G2312</f>
        <v>2591</v>
      </c>
      <c r="F2315" s="69">
        <f>'Predikcia 15min'!O2312</f>
        <v>2268</v>
      </c>
      <c r="G2315" s="133">
        <f>'Predikcia 15min'!P2312</f>
        <v>3335</v>
      </c>
      <c r="H2315" s="142">
        <v>1</v>
      </c>
      <c r="I2315" s="144">
        <f>'DHS2025'!L2311/1000</f>
        <v>1.0649999999999999</v>
      </c>
      <c r="J2315" s="49">
        <f>'Predikcia 15min'!R2312</f>
        <v>83.82</v>
      </c>
      <c r="K2315" s="47">
        <f t="shared" si="36"/>
        <v>86.352116999999978</v>
      </c>
      <c r="M2315" s="135">
        <f>'Predikcia 15min'!K2312</f>
        <v>1</v>
      </c>
      <c r="N2315" s="10">
        <v>1</v>
      </c>
    </row>
    <row r="2316" spans="3:14" ht="15.75" thickBot="1">
      <c r="C2316" s="127">
        <f>'Predikcia 15min'!A2313</f>
        <v>45772</v>
      </c>
      <c r="D2316" s="130">
        <f>'Predikcia 15min'!B2313</f>
        <v>24.062500000000551</v>
      </c>
      <c r="E2316" s="68">
        <f>'Predikcia 15min'!G2313</f>
        <v>2557.75</v>
      </c>
      <c r="F2316" s="69">
        <f>'Predikcia 15min'!O2313</f>
        <v>2597</v>
      </c>
      <c r="G2316" s="133">
        <f>'Predikcia 15min'!P2313</f>
        <v>3030</v>
      </c>
      <c r="H2316" s="142">
        <v>1</v>
      </c>
      <c r="I2316" s="144">
        <f>'DHS2025'!L2312/1000</f>
        <v>1.0629999999999999</v>
      </c>
      <c r="J2316" s="49">
        <f>'Predikcia 15min'!R2313</f>
        <v>83.82</v>
      </c>
      <c r="K2316" s="47">
        <f t="shared" si="36"/>
        <v>86.189953399999979</v>
      </c>
      <c r="M2316" s="135">
        <f>'Predikcia 15min'!K2313</f>
        <v>1</v>
      </c>
      <c r="N2316" s="10">
        <v>1</v>
      </c>
    </row>
    <row r="2317" spans="3:14" ht="15.75" thickBot="1">
      <c r="C2317" s="127">
        <f>'Predikcia 15min'!A2314</f>
        <v>45772</v>
      </c>
      <c r="D2317" s="130">
        <f>'Predikcia 15min'!B2314</f>
        <v>24.072916666667219</v>
      </c>
      <c r="E2317" s="68">
        <f>'Predikcia 15min'!G2314</f>
        <v>2649</v>
      </c>
      <c r="F2317" s="69">
        <f>'Predikcia 15min'!O2314</f>
        <v>2436</v>
      </c>
      <c r="G2317" s="133">
        <f>'Predikcia 15min'!P2314</f>
        <v>2878</v>
      </c>
      <c r="H2317" s="142">
        <v>1</v>
      </c>
      <c r="I2317" s="144">
        <f>'DHS2025'!L2313/1000</f>
        <v>1.056</v>
      </c>
      <c r="J2317" s="49">
        <f>'Predikcia 15min'!R2314</f>
        <v>83.82</v>
      </c>
      <c r="K2317" s="47">
        <f t="shared" si="36"/>
        <v>85.622380799999988</v>
      </c>
      <c r="M2317" s="135">
        <f>'Predikcia 15min'!K2314</f>
        <v>1</v>
      </c>
      <c r="N2317" s="10">
        <v>1</v>
      </c>
    </row>
    <row r="2318" spans="3:14" ht="15.75" thickBot="1">
      <c r="C2318" s="127">
        <f>'Predikcia 15min'!A2315</f>
        <v>45772</v>
      </c>
      <c r="D2318" s="130">
        <f>'Predikcia 15min'!B2315</f>
        <v>24.083333333333886</v>
      </c>
      <c r="E2318" s="68">
        <f>'Predikcia 15min'!G2315</f>
        <v>2458.25</v>
      </c>
      <c r="F2318" s="69">
        <f>'Predikcia 15min'!O2315</f>
        <v>2712</v>
      </c>
      <c r="G2318" s="133">
        <f>'Predikcia 15min'!P2315</f>
        <v>3311</v>
      </c>
      <c r="H2318" s="142">
        <v>1</v>
      </c>
      <c r="I2318" s="144">
        <f>'DHS2025'!L2314/1000</f>
        <v>1.0620000000000001</v>
      </c>
      <c r="J2318" s="49">
        <f>'Predikcia 15min'!R2315</f>
        <v>82.72</v>
      </c>
      <c r="K2318" s="47">
        <f t="shared" si="36"/>
        <v>84.952353599999995</v>
      </c>
      <c r="M2318" s="135">
        <f>'Predikcia 15min'!K2315</f>
        <v>1</v>
      </c>
      <c r="N2318" s="10">
        <v>1</v>
      </c>
    </row>
    <row r="2319" spans="3:14" ht="15.75" thickBot="1">
      <c r="C2319" s="127">
        <f>'Predikcia 15min'!A2316</f>
        <v>45772</v>
      </c>
      <c r="D2319" s="130">
        <f>'Predikcia 15min'!B2316</f>
        <v>24.093750000000554</v>
      </c>
      <c r="E2319" s="68">
        <f>'Predikcia 15min'!G2316</f>
        <v>2795.75</v>
      </c>
      <c r="F2319" s="69">
        <f>'Predikcia 15min'!O2316</f>
        <v>2577</v>
      </c>
      <c r="G2319" s="133">
        <f>'Predikcia 15min'!P2316</f>
        <v>3109</v>
      </c>
      <c r="H2319" s="142">
        <v>1</v>
      </c>
      <c r="I2319" s="144">
        <f>'DHS2025'!L2315/1000</f>
        <v>1.0649999999999999</v>
      </c>
      <c r="J2319" s="49">
        <f>'Predikcia 15min'!R2316</f>
        <v>82.72</v>
      </c>
      <c r="K2319" s="47">
        <f t="shared" si="36"/>
        <v>85.192331999999979</v>
      </c>
      <c r="M2319" s="135">
        <f>'Predikcia 15min'!K2316</f>
        <v>1</v>
      </c>
      <c r="N2319" s="10">
        <v>1</v>
      </c>
    </row>
    <row r="2320" spans="3:14" ht="15.75" thickBot="1">
      <c r="C2320" s="127">
        <f>'Predikcia 15min'!A2317</f>
        <v>45772</v>
      </c>
      <c r="D2320" s="130">
        <f>'Predikcia 15min'!B2317</f>
        <v>24.104166666667222</v>
      </c>
      <c r="E2320" s="68">
        <f>'Predikcia 15min'!G2317</f>
        <v>2327</v>
      </c>
      <c r="F2320" s="69">
        <f>'Predikcia 15min'!O2317</f>
        <v>2731</v>
      </c>
      <c r="G2320" s="133">
        <f>'Predikcia 15min'!P2317</f>
        <v>3330</v>
      </c>
      <c r="H2320" s="142">
        <v>1</v>
      </c>
      <c r="I2320" s="144">
        <f>'DHS2025'!L2316/1000</f>
        <v>1.0649999999999999</v>
      </c>
      <c r="J2320" s="49">
        <f>'Predikcia 15min'!R2317</f>
        <v>82.72</v>
      </c>
      <c r="K2320" s="47">
        <f t="shared" si="36"/>
        <v>85.192331999999979</v>
      </c>
      <c r="M2320" s="135">
        <f>'Predikcia 15min'!K2317</f>
        <v>1</v>
      </c>
      <c r="N2320" s="10">
        <v>1</v>
      </c>
    </row>
    <row r="2321" spans="3:14" ht="15.75" thickBot="1">
      <c r="C2321" s="127">
        <f>'Predikcia 15min'!A2318</f>
        <v>45772</v>
      </c>
      <c r="D2321" s="130">
        <f>'Predikcia 15min'!B2318</f>
        <v>24.11458333333389</v>
      </c>
      <c r="E2321" s="68">
        <f>'Predikcia 15min'!G2318</f>
        <v>2499</v>
      </c>
      <c r="F2321" s="69">
        <f>'Predikcia 15min'!O2318</f>
        <v>2798</v>
      </c>
      <c r="G2321" s="133">
        <f>'Predikcia 15min'!P2318</f>
        <v>3420</v>
      </c>
      <c r="H2321" s="142">
        <v>1</v>
      </c>
      <c r="I2321" s="144">
        <f>'DHS2025'!L2317/1000</f>
        <v>1.0609999999999999</v>
      </c>
      <c r="J2321" s="49">
        <f>'Predikcia 15min'!R2318</f>
        <v>82.72</v>
      </c>
      <c r="K2321" s="47">
        <f t="shared" si="36"/>
        <v>84.872360799999981</v>
      </c>
      <c r="M2321" s="135">
        <f>'Predikcia 15min'!K2318</f>
        <v>1</v>
      </c>
      <c r="N2321" s="10">
        <v>1</v>
      </c>
    </row>
    <row r="2322" spans="3:14" ht="15.75" thickBot="1">
      <c r="C2322" s="127">
        <f>'Predikcia 15min'!A2319</f>
        <v>45772</v>
      </c>
      <c r="D2322" s="130">
        <f>'Predikcia 15min'!B2319</f>
        <v>24.125000000000558</v>
      </c>
      <c r="E2322" s="68">
        <f>'Predikcia 15min'!G2319</f>
        <v>3126.5</v>
      </c>
      <c r="F2322" s="69">
        <f>'Predikcia 15min'!O2319</f>
        <v>2696</v>
      </c>
      <c r="G2322" s="133">
        <f>'Predikcia 15min'!P2319</f>
        <v>3092</v>
      </c>
      <c r="H2322" s="142">
        <v>1</v>
      </c>
      <c r="I2322" s="144">
        <f>'DHS2025'!L2318/1000</f>
        <v>1.0660000000000001</v>
      </c>
      <c r="J2322" s="49">
        <f>'Predikcia 15min'!R2319</f>
        <v>84.28</v>
      </c>
      <c r="K2322" s="47">
        <f t="shared" si="36"/>
        <v>86.918655200000003</v>
      </c>
      <c r="M2322" s="135">
        <f>'Predikcia 15min'!K2319</f>
        <v>2</v>
      </c>
      <c r="N2322" s="10">
        <v>1</v>
      </c>
    </row>
    <row r="2323" spans="3:14" ht="15.75" thickBot="1">
      <c r="C2323" s="127">
        <f>'Predikcia 15min'!A2320</f>
        <v>45772</v>
      </c>
      <c r="D2323" s="130">
        <f>'Predikcia 15min'!B2320</f>
        <v>24.135416666667226</v>
      </c>
      <c r="E2323" s="68">
        <f>'Predikcia 15min'!G2320</f>
        <v>4736.25</v>
      </c>
      <c r="F2323" s="69">
        <f>'Predikcia 15min'!O2320</f>
        <v>2877</v>
      </c>
      <c r="G2323" s="133">
        <f>'Predikcia 15min'!P2320</f>
        <v>2459</v>
      </c>
      <c r="H2323" s="142">
        <v>1</v>
      </c>
      <c r="I2323" s="144">
        <f>'DHS2025'!L2319/1000</f>
        <v>1.052</v>
      </c>
      <c r="J2323" s="49">
        <f>'Predikcia 15min'!R2320</f>
        <v>84.28</v>
      </c>
      <c r="K2323" s="47">
        <f t="shared" si="36"/>
        <v>85.777134400000008</v>
      </c>
      <c r="M2323" s="135">
        <f>'Predikcia 15min'!K2320</f>
        <v>2</v>
      </c>
      <c r="N2323" s="10">
        <v>1</v>
      </c>
    </row>
    <row r="2324" spans="3:14" ht="15.75" thickBot="1">
      <c r="C2324" s="127">
        <f>'Predikcia 15min'!A2321</f>
        <v>45772</v>
      </c>
      <c r="D2324" s="130">
        <f>'Predikcia 15min'!B2321</f>
        <v>24.145833333333893</v>
      </c>
      <c r="E2324" s="68">
        <f>'Predikcia 15min'!G2321</f>
        <v>5830</v>
      </c>
      <c r="F2324" s="69">
        <f>'Predikcia 15min'!O2321</f>
        <v>3012</v>
      </c>
      <c r="G2324" s="133">
        <f>'Predikcia 15min'!P2321</f>
        <v>2830</v>
      </c>
      <c r="H2324" s="142">
        <v>1</v>
      </c>
      <c r="I2324" s="144">
        <f>'DHS2025'!L2320/1000</f>
        <v>1.069</v>
      </c>
      <c r="J2324" s="49">
        <f>'Predikcia 15min'!R2321</f>
        <v>84.28</v>
      </c>
      <c r="K2324" s="47">
        <f t="shared" si="36"/>
        <v>87.163266799999988</v>
      </c>
      <c r="M2324" s="135">
        <f>'Predikcia 15min'!K2321</f>
        <v>2</v>
      </c>
      <c r="N2324" s="10">
        <v>1</v>
      </c>
    </row>
    <row r="2325" spans="3:14" ht="15.75" thickBot="1">
      <c r="C2325" s="127">
        <f>'Predikcia 15min'!A2322</f>
        <v>45772</v>
      </c>
      <c r="D2325" s="130">
        <f>'Predikcia 15min'!B2322</f>
        <v>24.156250000000561</v>
      </c>
      <c r="E2325" s="68">
        <f>'Predikcia 15min'!G2322</f>
        <v>6368.75</v>
      </c>
      <c r="F2325" s="69">
        <f>'Predikcia 15min'!O2322</f>
        <v>3284</v>
      </c>
      <c r="G2325" s="133">
        <f>'Predikcia 15min'!P2322</f>
        <v>1932</v>
      </c>
      <c r="H2325" s="142">
        <v>1</v>
      </c>
      <c r="I2325" s="144">
        <f>'DHS2025'!L2321/1000</f>
        <v>1.056</v>
      </c>
      <c r="J2325" s="49">
        <f>'Predikcia 15min'!R2322</f>
        <v>84.28</v>
      </c>
      <c r="K2325" s="47">
        <f t="shared" si="36"/>
        <v>86.103283200000007</v>
      </c>
      <c r="M2325" s="135">
        <f>'Predikcia 15min'!K2322</f>
        <v>3</v>
      </c>
      <c r="N2325" s="10">
        <v>1</v>
      </c>
    </row>
    <row r="2326" spans="3:14" ht="15.75" thickBot="1">
      <c r="C2326" s="127">
        <f>'Predikcia 15min'!A2323</f>
        <v>45772</v>
      </c>
      <c r="D2326" s="130">
        <f>'Predikcia 15min'!B2323</f>
        <v>24.166666666667229</v>
      </c>
      <c r="E2326" s="68">
        <f>'Predikcia 15min'!G2323</f>
        <v>8303</v>
      </c>
      <c r="F2326" s="69">
        <f>'Predikcia 15min'!O2323</f>
        <v>3512</v>
      </c>
      <c r="G2326" s="133">
        <f>'Predikcia 15min'!P2323</f>
        <v>1684</v>
      </c>
      <c r="H2326" s="142">
        <v>1.5</v>
      </c>
      <c r="I2326" s="144">
        <f>'DHS2025'!L2322/1000</f>
        <v>1.0609999999999999</v>
      </c>
      <c r="J2326" s="49">
        <f>'Predikcia 15min'!R2323</f>
        <v>85.73</v>
      </c>
      <c r="K2326" s="47">
        <f t="shared" si="36"/>
        <v>88.034034699999992</v>
      </c>
      <c r="M2326" s="135">
        <f>'Predikcia 15min'!K2323</f>
        <v>3</v>
      </c>
      <c r="N2326" s="10">
        <v>1.5</v>
      </c>
    </row>
    <row r="2327" spans="3:14" ht="15.75" thickBot="1">
      <c r="C2327" s="127">
        <f>'Predikcia 15min'!A2324</f>
        <v>45772</v>
      </c>
      <c r="D2327" s="130">
        <f>'Predikcia 15min'!B2324</f>
        <v>24.177083333333897</v>
      </c>
      <c r="E2327" s="68">
        <f>'Predikcia 15min'!G2324</f>
        <v>9172</v>
      </c>
      <c r="F2327" s="69">
        <f>'Predikcia 15min'!O2324</f>
        <v>3960</v>
      </c>
      <c r="G2327" s="133">
        <f>'Predikcia 15min'!P2324</f>
        <v>2412</v>
      </c>
      <c r="H2327" s="142">
        <v>1.5</v>
      </c>
      <c r="I2327" s="144">
        <f>'DHS2025'!L2323/1000</f>
        <v>1.5569999999999999</v>
      </c>
      <c r="J2327" s="49">
        <f>'Predikcia 15min'!R2324</f>
        <v>85.73</v>
      </c>
      <c r="K2327" s="47">
        <f t="shared" si="36"/>
        <v>129.1884939</v>
      </c>
      <c r="M2327" s="135">
        <f>'Predikcia 15min'!K2324</f>
        <v>4</v>
      </c>
      <c r="N2327" s="10">
        <v>1.5</v>
      </c>
    </row>
    <row r="2328" spans="3:14" ht="15.75" thickBot="1">
      <c r="C2328" s="127">
        <f>'Predikcia 15min'!A2325</f>
        <v>45772</v>
      </c>
      <c r="D2328" s="130">
        <f>'Predikcia 15min'!B2325</f>
        <v>24.187500000000565</v>
      </c>
      <c r="E2328" s="68">
        <f>'Predikcia 15min'!G2325</f>
        <v>12284.75</v>
      </c>
      <c r="F2328" s="69">
        <f>'Predikcia 15min'!O2325</f>
        <v>4194</v>
      </c>
      <c r="G2328" s="133">
        <f>'Predikcia 15min'!P2325</f>
        <v>2565</v>
      </c>
      <c r="H2328" s="142">
        <v>1.5</v>
      </c>
      <c r="I2328" s="144">
        <f>'DHS2025'!L2324/1000</f>
        <v>1.5620000000000001</v>
      </c>
      <c r="J2328" s="49">
        <f>'Predikcia 15min'!R2325</f>
        <v>85.73</v>
      </c>
      <c r="K2328" s="47">
        <f t="shared" si="36"/>
        <v>129.60335740000002</v>
      </c>
      <c r="M2328" s="135">
        <f>'Predikcia 15min'!K2325</f>
        <v>5</v>
      </c>
      <c r="N2328" s="10">
        <v>1.5</v>
      </c>
    </row>
    <row r="2329" spans="3:14" ht="15.75" thickBot="1">
      <c r="C2329" s="127">
        <f>'Predikcia 15min'!A2326</f>
        <v>45772</v>
      </c>
      <c r="D2329" s="130">
        <f>'Predikcia 15min'!B2326</f>
        <v>24.197916666667233</v>
      </c>
      <c r="E2329" s="68">
        <f>'Predikcia 15min'!G2326</f>
        <v>12624.25</v>
      </c>
      <c r="F2329" s="69">
        <f>'Predikcia 15min'!O2326</f>
        <v>4951</v>
      </c>
      <c r="G2329" s="133">
        <f>'Predikcia 15min'!P2326</f>
        <v>2148</v>
      </c>
      <c r="H2329" s="142">
        <v>1.5</v>
      </c>
      <c r="I2329" s="144">
        <f>'DHS2025'!L2325/1000</f>
        <v>1.5620000000000001</v>
      </c>
      <c r="J2329" s="49">
        <f>'Predikcia 15min'!R2326</f>
        <v>85.73</v>
      </c>
      <c r="K2329" s="47">
        <f t="shared" si="36"/>
        <v>129.60335740000002</v>
      </c>
      <c r="M2329" s="135">
        <f>'Predikcia 15min'!K2326</f>
        <v>5</v>
      </c>
      <c r="N2329" s="10">
        <v>1.5</v>
      </c>
    </row>
    <row r="2330" spans="3:14" ht="15.75" thickBot="1">
      <c r="C2330" s="127">
        <f>'Predikcia 15min'!A2327</f>
        <v>45772</v>
      </c>
      <c r="D2330" s="130">
        <f>'Predikcia 15min'!B2327</f>
        <v>24.208333333333901</v>
      </c>
      <c r="E2330" s="68">
        <f>'Predikcia 15min'!G2327</f>
        <v>12717</v>
      </c>
      <c r="F2330" s="69">
        <f>'Predikcia 15min'!O2327</f>
        <v>5677</v>
      </c>
      <c r="G2330" s="133">
        <f>'Predikcia 15min'!P2327</f>
        <v>6081</v>
      </c>
      <c r="H2330" s="142">
        <v>2.5</v>
      </c>
      <c r="I2330" s="144">
        <f>'DHS2025'!L2326/1000</f>
        <v>2.5590000000000002</v>
      </c>
      <c r="J2330" s="49">
        <f>'Predikcia 15min'!R2327</f>
        <v>97.04</v>
      </c>
      <c r="K2330" s="47">
        <f t="shared" si="36"/>
        <v>240.98000640000004</v>
      </c>
      <c r="M2330" s="135">
        <f>'Predikcia 15min'!K2327</f>
        <v>5</v>
      </c>
      <c r="N2330" s="10">
        <v>2.5</v>
      </c>
    </row>
    <row r="2331" spans="3:14" ht="15.75" thickBot="1">
      <c r="C2331" s="127">
        <f>'Predikcia 15min'!A2328</f>
        <v>45772</v>
      </c>
      <c r="D2331" s="130">
        <f>'Predikcia 15min'!B2328</f>
        <v>24.218750000000568</v>
      </c>
      <c r="E2331" s="68">
        <f>'Predikcia 15min'!G2328</f>
        <v>13408</v>
      </c>
      <c r="F2331" s="69">
        <f>'Predikcia 15min'!O2328</f>
        <v>4552</v>
      </c>
      <c r="G2331" s="133">
        <f>'Predikcia 15min'!P2328</f>
        <v>4664</v>
      </c>
      <c r="H2331" s="142">
        <v>2.5</v>
      </c>
      <c r="I2331" s="144">
        <f>'DHS2025'!L2327/1000</f>
        <v>2.569</v>
      </c>
      <c r="J2331" s="49">
        <f>'Predikcia 15min'!R2328</f>
        <v>97.04</v>
      </c>
      <c r="K2331" s="47">
        <f t="shared" si="36"/>
        <v>241.92170240000002</v>
      </c>
      <c r="M2331" s="135">
        <f>'Predikcia 15min'!K2328</f>
        <v>5</v>
      </c>
      <c r="N2331" s="10">
        <v>2.5</v>
      </c>
    </row>
    <row r="2332" spans="3:14" ht="15.75" thickBot="1">
      <c r="C2332" s="127">
        <f>'Predikcia 15min'!A2329</f>
        <v>45772</v>
      </c>
      <c r="D2332" s="130">
        <f>'Predikcia 15min'!B2329</f>
        <v>24.229166666667236</v>
      </c>
      <c r="E2332" s="68">
        <f>'Predikcia 15min'!G2329</f>
        <v>13424.25</v>
      </c>
      <c r="F2332" s="69">
        <f>'Predikcia 15min'!O2329</f>
        <v>6215</v>
      </c>
      <c r="G2332" s="133">
        <f>'Predikcia 15min'!P2329</f>
        <v>3048</v>
      </c>
      <c r="H2332" s="142">
        <v>2.5</v>
      </c>
      <c r="I2332" s="144">
        <f>'DHS2025'!L2328/1000</f>
        <v>2.569</v>
      </c>
      <c r="J2332" s="49">
        <f>'Predikcia 15min'!R2329</f>
        <v>97.04</v>
      </c>
      <c r="K2332" s="47">
        <f t="shared" si="36"/>
        <v>241.92170240000002</v>
      </c>
      <c r="M2332" s="135">
        <f>'Predikcia 15min'!K2329</f>
        <v>5</v>
      </c>
      <c r="N2332" s="10">
        <v>2.5</v>
      </c>
    </row>
    <row r="2333" spans="3:14" ht="15.75" thickBot="1">
      <c r="C2333" s="127">
        <f>'Predikcia 15min'!A2330</f>
        <v>45772</v>
      </c>
      <c r="D2333" s="130">
        <f>'Predikcia 15min'!B2330</f>
        <v>24.239583333333904</v>
      </c>
      <c r="E2333" s="68">
        <f>'Predikcia 15min'!G2330</f>
        <v>14011.25</v>
      </c>
      <c r="F2333" s="69">
        <f>'Predikcia 15min'!O2330</f>
        <v>6799</v>
      </c>
      <c r="G2333" s="133">
        <f>'Predikcia 15min'!P2330</f>
        <v>2564</v>
      </c>
      <c r="H2333" s="142">
        <v>2.5</v>
      </c>
      <c r="I2333" s="144">
        <f>'DHS2025'!L2329/1000</f>
        <v>2.5680000000000001</v>
      </c>
      <c r="J2333" s="49">
        <f>'Predikcia 15min'!R2330</f>
        <v>97.04</v>
      </c>
      <c r="K2333" s="47">
        <f t="shared" si="36"/>
        <v>241.8275328</v>
      </c>
      <c r="M2333" s="135">
        <f>'Predikcia 15min'!K2330</f>
        <v>5</v>
      </c>
      <c r="N2333" s="10">
        <v>2.5</v>
      </c>
    </row>
    <row r="2334" spans="3:14" ht="15.75" thickBot="1">
      <c r="C2334" s="127">
        <f>'Predikcia 15min'!A2331</f>
        <v>45772</v>
      </c>
      <c r="D2334" s="130">
        <f>'Predikcia 15min'!B2331</f>
        <v>24.250000000000572</v>
      </c>
      <c r="E2334" s="68">
        <f>'Predikcia 15min'!G2331</f>
        <v>14345.25</v>
      </c>
      <c r="F2334" s="69">
        <f>'Predikcia 15min'!O2331</f>
        <v>4671</v>
      </c>
      <c r="G2334" s="133">
        <f>'Predikcia 15min'!P2331</f>
        <v>4457</v>
      </c>
      <c r="H2334" s="142">
        <v>3.5</v>
      </c>
      <c r="I2334" s="144">
        <f>'DHS2025'!L2330/1000</f>
        <v>3.0249999999999999</v>
      </c>
      <c r="J2334" s="49">
        <f>'Predikcia 15min'!R2331</f>
        <v>105.27</v>
      </c>
      <c r="K2334" s="47">
        <f t="shared" si="36"/>
        <v>309.50983249999996</v>
      </c>
      <c r="M2334" s="135">
        <f>'Predikcia 15min'!K2331</f>
        <v>5</v>
      </c>
      <c r="N2334" s="10">
        <v>3.5</v>
      </c>
    </row>
    <row r="2335" spans="3:14" ht="15.75" thickBot="1">
      <c r="C2335" s="127">
        <f>'Predikcia 15min'!A2332</f>
        <v>45772</v>
      </c>
      <c r="D2335" s="130">
        <f>'Predikcia 15min'!B2332</f>
        <v>24.26041666666724</v>
      </c>
      <c r="E2335" s="68">
        <f>'Predikcia 15min'!G2332</f>
        <v>14321.25</v>
      </c>
      <c r="F2335" s="69">
        <f>'Predikcia 15min'!O2332</f>
        <v>5112</v>
      </c>
      <c r="G2335" s="133">
        <f>'Predikcia 15min'!P2332</f>
        <v>6175</v>
      </c>
      <c r="H2335" s="142">
        <v>3.5</v>
      </c>
      <c r="I2335" s="144">
        <f>'DHS2025'!L2331/1000</f>
        <v>3.5489999999999999</v>
      </c>
      <c r="J2335" s="49">
        <f>'Predikcia 15min'!R2332</f>
        <v>105.27</v>
      </c>
      <c r="K2335" s="47">
        <f t="shared" si="36"/>
        <v>363.12409769999994</v>
      </c>
      <c r="M2335" s="135">
        <f>'Predikcia 15min'!K2332</f>
        <v>5</v>
      </c>
      <c r="N2335" s="10">
        <v>3.5</v>
      </c>
    </row>
    <row r="2336" spans="3:14" ht="15.75" thickBot="1">
      <c r="C2336" s="127">
        <f>'Predikcia 15min'!A2333</f>
        <v>45772</v>
      </c>
      <c r="D2336" s="130">
        <f>'Predikcia 15min'!B2333</f>
        <v>24.270833333333908</v>
      </c>
      <c r="E2336" s="68">
        <f>'Predikcia 15min'!G2333</f>
        <v>13188</v>
      </c>
      <c r="F2336" s="69">
        <f>'Predikcia 15min'!O2333</f>
        <v>5154</v>
      </c>
      <c r="G2336" s="133">
        <f>'Predikcia 15min'!P2333</f>
        <v>6028</v>
      </c>
      <c r="H2336" s="142">
        <v>3.5</v>
      </c>
      <c r="I2336" s="144">
        <f>'DHS2025'!L2332/1000</f>
        <v>3.5790000000000002</v>
      </c>
      <c r="J2336" s="49">
        <f>'Predikcia 15min'!R2333</f>
        <v>105.27</v>
      </c>
      <c r="K2336" s="47">
        <f t="shared" si="36"/>
        <v>366.19361670000001</v>
      </c>
      <c r="M2336" s="135">
        <f>'Predikcia 15min'!K2333</f>
        <v>5</v>
      </c>
      <c r="N2336" s="10">
        <v>3.5</v>
      </c>
    </row>
    <row r="2337" spans="3:14" ht="15.75" thickBot="1">
      <c r="C2337" s="127">
        <f>'Predikcia 15min'!A2334</f>
        <v>45772</v>
      </c>
      <c r="D2337" s="130">
        <f>'Predikcia 15min'!B2334</f>
        <v>24.281250000000576</v>
      </c>
      <c r="E2337" s="68">
        <f>'Predikcia 15min'!G2334</f>
        <v>12790.25</v>
      </c>
      <c r="F2337" s="69">
        <f>'Predikcia 15min'!O2334</f>
        <v>5727</v>
      </c>
      <c r="G2337" s="133">
        <f>'Predikcia 15min'!P2334</f>
        <v>5755</v>
      </c>
      <c r="H2337" s="142">
        <v>3.5</v>
      </c>
      <c r="I2337" s="144">
        <f>'DHS2025'!L2333/1000</f>
        <v>3.5590000000000002</v>
      </c>
      <c r="J2337" s="49">
        <f>'Predikcia 15min'!R2334</f>
        <v>105.27</v>
      </c>
      <c r="K2337" s="47">
        <f t="shared" si="36"/>
        <v>364.14727069999998</v>
      </c>
      <c r="M2337" s="135">
        <f>'Predikcia 15min'!K2334</f>
        <v>5</v>
      </c>
      <c r="N2337" s="10">
        <v>3.5</v>
      </c>
    </row>
    <row r="2338" spans="3:14" ht="15.75" thickBot="1">
      <c r="C2338" s="127">
        <f>'Predikcia 15min'!A2335</f>
        <v>45772</v>
      </c>
      <c r="D2338" s="130">
        <f>'Predikcia 15min'!B2335</f>
        <v>24.291666666667243</v>
      </c>
      <c r="E2338" s="68">
        <f>'Predikcia 15min'!G2335</f>
        <v>12638.75</v>
      </c>
      <c r="F2338" s="69">
        <f>'Predikcia 15min'!O2335</f>
        <v>5274</v>
      </c>
      <c r="G2338" s="133">
        <f>'Predikcia 15min'!P2335</f>
        <v>5694</v>
      </c>
      <c r="H2338" s="142">
        <v>3</v>
      </c>
      <c r="I2338" s="144">
        <f>'DHS2025'!L2334/1000</f>
        <v>3.2330000000000001</v>
      </c>
      <c r="J2338" s="49">
        <f>'Predikcia 15min'!R2335</f>
        <v>113.39</v>
      </c>
      <c r="K2338" s="47">
        <f t="shared" si="36"/>
        <v>356.78127130000001</v>
      </c>
      <c r="M2338" s="135">
        <f>'Predikcia 15min'!K2335</f>
        <v>5</v>
      </c>
      <c r="N2338" s="10">
        <v>3</v>
      </c>
    </row>
    <row r="2339" spans="3:14" ht="15.75" thickBot="1">
      <c r="C2339" s="127">
        <f>'Predikcia 15min'!A2336</f>
        <v>45772</v>
      </c>
      <c r="D2339" s="130">
        <f>'Predikcia 15min'!B2336</f>
        <v>24.302083333333911</v>
      </c>
      <c r="E2339" s="68">
        <f>'Predikcia 15min'!G2336</f>
        <v>11714.5</v>
      </c>
      <c r="F2339" s="69">
        <f>'Predikcia 15min'!O2336</f>
        <v>5020</v>
      </c>
      <c r="G2339" s="133">
        <f>'Predikcia 15min'!P2336</f>
        <v>4938</v>
      </c>
      <c r="H2339" s="142">
        <v>3</v>
      </c>
      <c r="I2339" s="144">
        <f>'DHS2025'!L2335/1000</f>
        <v>3.0609999999999999</v>
      </c>
      <c r="J2339" s="49">
        <f>'Predikcia 15min'!R2336</f>
        <v>113.39</v>
      </c>
      <c r="K2339" s="47">
        <f t="shared" si="36"/>
        <v>337.80002209999998</v>
      </c>
      <c r="M2339" s="135">
        <f>'Predikcia 15min'!K2336</f>
        <v>4</v>
      </c>
      <c r="N2339" s="10">
        <v>3</v>
      </c>
    </row>
    <row r="2340" spans="3:14" ht="15.75" thickBot="1">
      <c r="C2340" s="127">
        <f>'Predikcia 15min'!A2337</f>
        <v>45772</v>
      </c>
      <c r="D2340" s="130">
        <f>'Predikcia 15min'!B2337</f>
        <v>24.312500000000579</v>
      </c>
      <c r="E2340" s="68">
        <f>'Predikcia 15min'!G2337</f>
        <v>11033.25</v>
      </c>
      <c r="F2340" s="69">
        <f>'Predikcia 15min'!O2337</f>
        <v>5484</v>
      </c>
      <c r="G2340" s="133">
        <f>'Predikcia 15min'!P2337</f>
        <v>4880</v>
      </c>
      <c r="H2340" s="142">
        <v>3</v>
      </c>
      <c r="I2340" s="144">
        <f>'DHS2025'!L2336/1000</f>
        <v>3.052</v>
      </c>
      <c r="J2340" s="49">
        <f>'Predikcia 15min'!R2337</f>
        <v>113.39</v>
      </c>
      <c r="K2340" s="47">
        <f t="shared" si="36"/>
        <v>336.80681720000001</v>
      </c>
      <c r="M2340" s="135">
        <f>'Predikcia 15min'!K2337</f>
        <v>4</v>
      </c>
      <c r="N2340" s="10">
        <v>3</v>
      </c>
    </row>
    <row r="2341" spans="3:14" ht="15.75" thickBot="1">
      <c r="C2341" s="127">
        <f>'Predikcia 15min'!A2338</f>
        <v>45772</v>
      </c>
      <c r="D2341" s="130">
        <f>'Predikcia 15min'!B2338</f>
        <v>24.322916666667247</v>
      </c>
      <c r="E2341" s="68">
        <f>'Predikcia 15min'!G2338</f>
        <v>11366.5</v>
      </c>
      <c r="F2341" s="69">
        <f>'Predikcia 15min'!O2338</f>
        <v>5107</v>
      </c>
      <c r="G2341" s="133">
        <f>'Predikcia 15min'!P2338</f>
        <v>5019</v>
      </c>
      <c r="H2341" s="142">
        <v>3</v>
      </c>
      <c r="I2341" s="144">
        <f>'DHS2025'!L2337/1000</f>
        <v>3.0680000000000001</v>
      </c>
      <c r="J2341" s="49">
        <f>'Predikcia 15min'!R2338</f>
        <v>113.39</v>
      </c>
      <c r="K2341" s="47">
        <f t="shared" si="36"/>
        <v>338.57251480000002</v>
      </c>
      <c r="M2341" s="135">
        <f>'Predikcia 15min'!K2338</f>
        <v>4</v>
      </c>
      <c r="N2341" s="10">
        <v>3</v>
      </c>
    </row>
    <row r="2342" spans="3:14" ht="15.75" thickBot="1">
      <c r="C2342" s="127">
        <f>'Predikcia 15min'!A2339</f>
        <v>45772</v>
      </c>
      <c r="D2342" s="130">
        <f>'Predikcia 15min'!B2339</f>
        <v>24.333333333333915</v>
      </c>
      <c r="E2342" s="68">
        <f>'Predikcia 15min'!G2339</f>
        <v>11203.5</v>
      </c>
      <c r="F2342" s="69">
        <f>'Predikcia 15min'!O2339</f>
        <v>4846</v>
      </c>
      <c r="G2342" s="133">
        <f>'Predikcia 15min'!P2339</f>
        <v>4991</v>
      </c>
      <c r="H2342" s="142">
        <v>2</v>
      </c>
      <c r="I2342" s="144">
        <f>'DHS2025'!L2338/1000</f>
        <v>2.5350000000000001</v>
      </c>
      <c r="J2342" s="49">
        <f>'Predikcia 15min'!R2339</f>
        <v>106.9</v>
      </c>
      <c r="K2342" s="47">
        <f t="shared" si="36"/>
        <v>263.46508499999999</v>
      </c>
      <c r="M2342" s="135">
        <f>'Predikcia 15min'!K2339</f>
        <v>4</v>
      </c>
      <c r="N2342" s="10">
        <v>2</v>
      </c>
    </row>
    <row r="2343" spans="3:14" ht="15.75" thickBot="1">
      <c r="C2343" s="127">
        <f>'Predikcia 15min'!A2340</f>
        <v>45772</v>
      </c>
      <c r="D2343" s="130">
        <f>'Predikcia 15min'!B2340</f>
        <v>24.343750000000583</v>
      </c>
      <c r="E2343" s="68">
        <f>'Predikcia 15min'!G2340</f>
        <v>11272.5</v>
      </c>
      <c r="F2343" s="69">
        <f>'Predikcia 15min'!O2340</f>
        <v>4883</v>
      </c>
      <c r="G2343" s="133">
        <f>'Predikcia 15min'!P2340</f>
        <v>2881</v>
      </c>
      <c r="H2343" s="142">
        <v>2</v>
      </c>
      <c r="I2343" s="144">
        <f>'DHS2025'!L2339/1000</f>
        <v>2.0640000000000001</v>
      </c>
      <c r="J2343" s="49">
        <f>'Predikcia 15min'!R2340</f>
        <v>106.9</v>
      </c>
      <c r="K2343" s="47">
        <f t="shared" si="36"/>
        <v>214.51358400000001</v>
      </c>
      <c r="M2343" s="135">
        <f>'Predikcia 15min'!K2340</f>
        <v>4</v>
      </c>
      <c r="N2343" s="10">
        <v>2</v>
      </c>
    </row>
    <row r="2344" spans="3:14" ht="15.75" thickBot="1">
      <c r="C2344" s="127">
        <f>'Predikcia 15min'!A2341</f>
        <v>45772</v>
      </c>
      <c r="D2344" s="130">
        <f>'Predikcia 15min'!B2341</f>
        <v>24.35416666666725</v>
      </c>
      <c r="E2344" s="68">
        <f>'Predikcia 15min'!G2341</f>
        <v>11125</v>
      </c>
      <c r="F2344" s="69">
        <f>'Predikcia 15min'!O2341</f>
        <v>4998</v>
      </c>
      <c r="G2344" s="133">
        <f>'Predikcia 15min'!P2341</f>
        <v>2762</v>
      </c>
      <c r="H2344" s="142">
        <v>2</v>
      </c>
      <c r="I2344" s="144">
        <f>'DHS2025'!L2340/1000</f>
        <v>2.0670000000000002</v>
      </c>
      <c r="J2344" s="49">
        <f>'Predikcia 15min'!R2341</f>
        <v>106.9</v>
      </c>
      <c r="K2344" s="47">
        <f t="shared" si="36"/>
        <v>214.825377</v>
      </c>
      <c r="M2344" s="135">
        <f>'Predikcia 15min'!K2341</f>
        <v>4</v>
      </c>
      <c r="N2344" s="10">
        <v>2</v>
      </c>
    </row>
    <row r="2345" spans="3:14" ht="15.75" thickBot="1">
      <c r="C2345" s="127">
        <f>'Predikcia 15min'!A2342</f>
        <v>45772</v>
      </c>
      <c r="D2345" s="130">
        <f>'Predikcia 15min'!B2342</f>
        <v>24.364583333333918</v>
      </c>
      <c r="E2345" s="68">
        <f>'Predikcia 15min'!G2342</f>
        <v>11088.75</v>
      </c>
      <c r="F2345" s="69">
        <f>'Predikcia 15min'!O2342</f>
        <v>3908</v>
      </c>
      <c r="G2345" s="133">
        <f>'Predikcia 15min'!P2342</f>
        <v>4161</v>
      </c>
      <c r="H2345" s="142">
        <v>2</v>
      </c>
      <c r="I2345" s="144">
        <f>'DHS2025'!L2341/1000</f>
        <v>2.0489999999999999</v>
      </c>
      <c r="J2345" s="49">
        <f>'Predikcia 15min'!R2342</f>
        <v>106.9</v>
      </c>
      <c r="K2345" s="47">
        <f t="shared" si="36"/>
        <v>212.95461899999998</v>
      </c>
      <c r="M2345" s="135">
        <f>'Predikcia 15min'!K2342</f>
        <v>4</v>
      </c>
      <c r="N2345" s="10">
        <v>2</v>
      </c>
    </row>
    <row r="2346" spans="3:14" ht="15.75" thickBot="1">
      <c r="C2346" s="127">
        <f>'Predikcia 15min'!A2343</f>
        <v>45772</v>
      </c>
      <c r="D2346" s="130">
        <f>'Predikcia 15min'!B2343</f>
        <v>24.375000000000586</v>
      </c>
      <c r="E2346" s="68">
        <f>'Predikcia 15min'!G2343</f>
        <v>10730</v>
      </c>
      <c r="F2346" s="69">
        <f>'Predikcia 15min'!O2343</f>
        <v>3625</v>
      </c>
      <c r="G2346" s="133">
        <f>'Predikcia 15min'!P2343</f>
        <v>3203</v>
      </c>
      <c r="H2346" s="142">
        <v>1</v>
      </c>
      <c r="I2346" s="144">
        <f>'DHS2025'!L2342/1000</f>
        <v>1.232</v>
      </c>
      <c r="J2346" s="49">
        <f>'Predikcia 15min'!R2343</f>
        <v>91.83</v>
      </c>
      <c r="K2346" s="47">
        <f t="shared" si="36"/>
        <v>109.66241439999999</v>
      </c>
      <c r="M2346" s="135">
        <f>'Predikcia 15min'!K2343</f>
        <v>4</v>
      </c>
      <c r="N2346" s="10">
        <v>1</v>
      </c>
    </row>
    <row r="2347" spans="3:14" ht="15.75" thickBot="1">
      <c r="C2347" s="127">
        <f>'Predikcia 15min'!A2344</f>
        <v>45772</v>
      </c>
      <c r="D2347" s="130">
        <f>'Predikcia 15min'!B2344</f>
        <v>24.385416666667254</v>
      </c>
      <c r="E2347" s="68">
        <f>'Predikcia 15min'!G2344</f>
        <v>10331.5</v>
      </c>
      <c r="F2347" s="69">
        <f>'Predikcia 15min'!O2344</f>
        <v>4348</v>
      </c>
      <c r="G2347" s="133">
        <f>'Predikcia 15min'!P2344</f>
        <v>1325</v>
      </c>
      <c r="H2347" s="142">
        <v>1</v>
      </c>
      <c r="I2347" s="144">
        <f>'DHS2025'!L2343/1000</f>
        <v>1.054</v>
      </c>
      <c r="J2347" s="49">
        <f>'Predikcia 15min'!R2344</f>
        <v>91.83</v>
      </c>
      <c r="K2347" s="47">
        <f t="shared" si="36"/>
        <v>93.818331799999996</v>
      </c>
      <c r="M2347" s="135">
        <f>'Predikcia 15min'!K2344</f>
        <v>4</v>
      </c>
      <c r="N2347" s="10">
        <v>1</v>
      </c>
    </row>
    <row r="2348" spans="3:14" ht="15.75" thickBot="1">
      <c r="C2348" s="127">
        <f>'Predikcia 15min'!A2345</f>
        <v>45772</v>
      </c>
      <c r="D2348" s="130">
        <f>'Predikcia 15min'!B2345</f>
        <v>24.395833333333922</v>
      </c>
      <c r="E2348" s="68">
        <f>'Predikcia 15min'!G2345</f>
        <v>10584.25</v>
      </c>
      <c r="F2348" s="69">
        <f>'Predikcia 15min'!O2345</f>
        <v>4274</v>
      </c>
      <c r="G2348" s="133">
        <f>'Predikcia 15min'!P2345</f>
        <v>1120</v>
      </c>
      <c r="H2348" s="142">
        <v>1</v>
      </c>
      <c r="I2348" s="144">
        <f>'DHS2025'!L2344/1000</f>
        <v>1.0640000000000001</v>
      </c>
      <c r="J2348" s="49">
        <f>'Predikcia 15min'!R2345</f>
        <v>91.83</v>
      </c>
      <c r="K2348" s="47">
        <f t="shared" si="36"/>
        <v>94.708448799999999</v>
      </c>
      <c r="M2348" s="135">
        <f>'Predikcia 15min'!K2345</f>
        <v>4</v>
      </c>
      <c r="N2348" s="10">
        <v>1</v>
      </c>
    </row>
    <row r="2349" spans="3:14" ht="15.75" thickBot="1">
      <c r="C2349" s="127">
        <f>'Predikcia 15min'!A2346</f>
        <v>45772</v>
      </c>
      <c r="D2349" s="130">
        <f>'Predikcia 15min'!B2346</f>
        <v>24.40625000000059</v>
      </c>
      <c r="E2349" s="68">
        <f>'Predikcia 15min'!G2346</f>
        <v>10064.75</v>
      </c>
      <c r="F2349" s="69">
        <f>'Predikcia 15min'!O2346</f>
        <v>4592</v>
      </c>
      <c r="G2349" s="133">
        <f>'Predikcia 15min'!P2346</f>
        <v>732</v>
      </c>
      <c r="H2349" s="142">
        <v>1</v>
      </c>
      <c r="I2349" s="144">
        <f>'DHS2025'!L2345/1000</f>
        <v>1.0469999999999999</v>
      </c>
      <c r="J2349" s="49">
        <f>'Predikcia 15min'!R2346</f>
        <v>91.83</v>
      </c>
      <c r="K2349" s="47">
        <f t="shared" si="36"/>
        <v>93.195249899999979</v>
      </c>
      <c r="M2349" s="135">
        <f>'Predikcia 15min'!K2346</f>
        <v>4</v>
      </c>
      <c r="N2349" s="10">
        <v>1</v>
      </c>
    </row>
    <row r="2350" spans="3:14" ht="15.75" thickBot="1">
      <c r="C2350" s="127">
        <f>'Predikcia 15min'!A2347</f>
        <v>45772</v>
      </c>
      <c r="D2350" s="130">
        <f>'Predikcia 15min'!B2347</f>
        <v>24.416666666667258</v>
      </c>
      <c r="E2350" s="68">
        <f>'Predikcia 15min'!G2347</f>
        <v>9604.75</v>
      </c>
      <c r="F2350" s="69">
        <f>'Predikcia 15min'!O2347</f>
        <v>4719</v>
      </c>
      <c r="G2350" s="133">
        <f>'Predikcia 15min'!P2347</f>
        <v>748</v>
      </c>
      <c r="H2350" s="142">
        <v>1</v>
      </c>
      <c r="I2350" s="144">
        <f>'DHS2025'!L2346/1000</f>
        <v>1.073</v>
      </c>
      <c r="J2350" s="49">
        <f>'Predikcia 15min'!R2347</f>
        <v>86.83</v>
      </c>
      <c r="K2350" s="47">
        <f t="shared" si="36"/>
        <v>90.198204099999984</v>
      </c>
      <c r="M2350" s="135">
        <f>'Predikcia 15min'!K2347</f>
        <v>4</v>
      </c>
      <c r="N2350" s="10">
        <v>1</v>
      </c>
    </row>
    <row r="2351" spans="3:14" ht="15.75" thickBot="1">
      <c r="C2351" s="127">
        <f>'Predikcia 15min'!A2348</f>
        <v>45772</v>
      </c>
      <c r="D2351" s="130">
        <f>'Predikcia 15min'!B2348</f>
        <v>24.427083333333925</v>
      </c>
      <c r="E2351" s="68">
        <f>'Predikcia 15min'!G2348</f>
        <v>9572.5</v>
      </c>
      <c r="F2351" s="69">
        <f>'Predikcia 15min'!O2348</f>
        <v>4800</v>
      </c>
      <c r="G2351" s="133">
        <f>'Predikcia 15min'!P2348</f>
        <v>574</v>
      </c>
      <c r="H2351" s="142">
        <v>1</v>
      </c>
      <c r="I2351" s="144">
        <f>'DHS2025'!L2347/1000</f>
        <v>1.0649999999999999</v>
      </c>
      <c r="J2351" s="49">
        <f>'Predikcia 15min'!R2348</f>
        <v>86.83</v>
      </c>
      <c r="K2351" s="47">
        <f t="shared" si="36"/>
        <v>89.525710499999988</v>
      </c>
      <c r="M2351" s="135">
        <f>'Predikcia 15min'!K2348</f>
        <v>4</v>
      </c>
      <c r="N2351" s="10">
        <v>1</v>
      </c>
    </row>
    <row r="2352" spans="3:14" ht="15.75" thickBot="1">
      <c r="C2352" s="127">
        <f>'Predikcia 15min'!A2349</f>
        <v>45772</v>
      </c>
      <c r="D2352" s="130">
        <f>'Predikcia 15min'!B2349</f>
        <v>24.437500000000593</v>
      </c>
      <c r="E2352" s="68">
        <f>'Predikcia 15min'!G2349</f>
        <v>9550.25</v>
      </c>
      <c r="F2352" s="69">
        <f>'Predikcia 15min'!O2349</f>
        <v>4830</v>
      </c>
      <c r="G2352" s="133">
        <f>'Predikcia 15min'!P2349</f>
        <v>632</v>
      </c>
      <c r="H2352" s="142">
        <v>1</v>
      </c>
      <c r="I2352" s="144">
        <f>'DHS2025'!L2348/1000</f>
        <v>1.0589999999999999</v>
      </c>
      <c r="J2352" s="49">
        <f>'Predikcia 15min'!R2349</f>
        <v>86.83</v>
      </c>
      <c r="K2352" s="47">
        <f t="shared" si="36"/>
        <v>89.021340299999977</v>
      </c>
      <c r="M2352" s="135">
        <f>'Predikcia 15min'!K2349</f>
        <v>4</v>
      </c>
      <c r="N2352" s="10">
        <v>1</v>
      </c>
    </row>
    <row r="2353" spans="3:14" ht="15.75" thickBot="1">
      <c r="C2353" s="127">
        <f>'Predikcia 15min'!A2350</f>
        <v>45772</v>
      </c>
      <c r="D2353" s="130">
        <f>'Predikcia 15min'!B2350</f>
        <v>24.447916666667261</v>
      </c>
      <c r="E2353" s="68">
        <f>'Predikcia 15min'!G2350</f>
        <v>9415.75</v>
      </c>
      <c r="F2353" s="69">
        <f>'Predikcia 15min'!O2350</f>
        <v>4238</v>
      </c>
      <c r="G2353" s="133">
        <f>'Predikcia 15min'!P2350</f>
        <v>1544</v>
      </c>
      <c r="H2353" s="142">
        <v>1</v>
      </c>
      <c r="I2353" s="144">
        <f>'DHS2025'!L2349/1000</f>
        <v>1.0569999999999999</v>
      </c>
      <c r="J2353" s="49">
        <f>'Predikcia 15min'!R2350</f>
        <v>86.83</v>
      </c>
      <c r="K2353" s="47">
        <f t="shared" si="36"/>
        <v>88.853216899999978</v>
      </c>
      <c r="M2353" s="135">
        <f>'Predikcia 15min'!K2350</f>
        <v>4</v>
      </c>
      <c r="N2353" s="10">
        <v>1</v>
      </c>
    </row>
    <row r="2354" spans="3:14" ht="15.75" thickBot="1">
      <c r="C2354" s="127">
        <f>'Predikcia 15min'!A2351</f>
        <v>45772</v>
      </c>
      <c r="D2354" s="130">
        <f>'Predikcia 15min'!B2351</f>
        <v>24.458333333333929</v>
      </c>
      <c r="E2354" s="68">
        <f>'Predikcia 15min'!G2351</f>
        <v>9738.5</v>
      </c>
      <c r="F2354" s="69">
        <f>'Predikcia 15min'!O2351</f>
        <v>3993</v>
      </c>
      <c r="G2354" s="133">
        <f>'Predikcia 15min'!P2351</f>
        <v>1331</v>
      </c>
      <c r="H2354" s="142">
        <v>1</v>
      </c>
      <c r="I2354" s="144">
        <f>'DHS2025'!L2350/1000</f>
        <v>1.0620000000000001</v>
      </c>
      <c r="J2354" s="49">
        <f>'Predikcia 15min'!R2351</f>
        <v>74.14</v>
      </c>
      <c r="K2354" s="47">
        <f t="shared" si="36"/>
        <v>75.931513199999998</v>
      </c>
      <c r="M2354" s="135">
        <f>'Predikcia 15min'!K2351</f>
        <v>4</v>
      </c>
      <c r="N2354" s="10">
        <v>1</v>
      </c>
    </row>
    <row r="2355" spans="3:14" ht="15.75" thickBot="1">
      <c r="C2355" s="127">
        <f>'Predikcia 15min'!A2352</f>
        <v>45772</v>
      </c>
      <c r="D2355" s="130">
        <f>'Predikcia 15min'!B2352</f>
        <v>24.468750000000597</v>
      </c>
      <c r="E2355" s="68">
        <f>'Predikcia 15min'!G2352</f>
        <v>10003.25</v>
      </c>
      <c r="F2355" s="69">
        <f>'Predikcia 15min'!O2352</f>
        <v>3998</v>
      </c>
      <c r="G2355" s="133">
        <f>'Predikcia 15min'!P2352</f>
        <v>1170</v>
      </c>
      <c r="H2355" s="142">
        <v>1</v>
      </c>
      <c r="I2355" s="144">
        <f>'DHS2025'!L2351/1000</f>
        <v>1.0549999999999999</v>
      </c>
      <c r="J2355" s="49">
        <f>'Predikcia 15min'!R2352</f>
        <v>74.14</v>
      </c>
      <c r="K2355" s="47">
        <f t="shared" si="36"/>
        <v>75.431022999999996</v>
      </c>
      <c r="M2355" s="135">
        <f>'Predikcia 15min'!K2352</f>
        <v>4</v>
      </c>
      <c r="N2355" s="10">
        <v>1</v>
      </c>
    </row>
    <row r="2356" spans="3:14" ht="15.75" thickBot="1">
      <c r="C2356" s="127">
        <f>'Predikcia 15min'!A2353</f>
        <v>45772</v>
      </c>
      <c r="D2356" s="130">
        <f>'Predikcia 15min'!B2353</f>
        <v>24.479166666667265</v>
      </c>
      <c r="E2356" s="68">
        <f>'Predikcia 15min'!G2353</f>
        <v>10050.25</v>
      </c>
      <c r="F2356" s="69">
        <f>'Predikcia 15min'!O2353</f>
        <v>4495</v>
      </c>
      <c r="G2356" s="133">
        <f>'Predikcia 15min'!P2353</f>
        <v>1654</v>
      </c>
      <c r="H2356" s="142">
        <v>1</v>
      </c>
      <c r="I2356" s="144">
        <f>'DHS2025'!L2352/1000</f>
        <v>1.0669999999999999</v>
      </c>
      <c r="J2356" s="49">
        <f>'Predikcia 15min'!R2353</f>
        <v>74.14</v>
      </c>
      <c r="K2356" s="47">
        <f t="shared" si="36"/>
        <v>76.289006199999989</v>
      </c>
      <c r="M2356" s="135">
        <f>'Predikcia 15min'!K2353</f>
        <v>4</v>
      </c>
      <c r="N2356" s="10">
        <v>1</v>
      </c>
    </row>
    <row r="2357" spans="3:14" ht="15.75" thickBot="1">
      <c r="C2357" s="127">
        <f>'Predikcia 15min'!A2354</f>
        <v>45772</v>
      </c>
      <c r="D2357" s="130">
        <f>'Predikcia 15min'!B2354</f>
        <v>24.489583333333933</v>
      </c>
      <c r="E2357" s="68">
        <f>'Predikcia 15min'!G2354</f>
        <v>9815.5</v>
      </c>
      <c r="F2357" s="69">
        <f>'Predikcia 15min'!O2354</f>
        <v>3920</v>
      </c>
      <c r="G2357" s="133">
        <f>'Predikcia 15min'!P2354</f>
        <v>1308</v>
      </c>
      <c r="H2357" s="142">
        <v>1</v>
      </c>
      <c r="I2357" s="144">
        <f>'DHS2025'!L2353/1000</f>
        <v>1.06</v>
      </c>
      <c r="J2357" s="49">
        <f>'Predikcia 15min'!R2354</f>
        <v>74.14</v>
      </c>
      <c r="K2357" s="47">
        <f t="shared" si="36"/>
        <v>75.788516000000001</v>
      </c>
      <c r="M2357" s="135">
        <f>'Predikcia 15min'!K2354</f>
        <v>4</v>
      </c>
      <c r="N2357" s="10">
        <v>1</v>
      </c>
    </row>
    <row r="2358" spans="3:14" ht="15.75" thickBot="1">
      <c r="C2358" s="127">
        <f>'Predikcia 15min'!A2355</f>
        <v>45772</v>
      </c>
      <c r="D2358" s="130">
        <f>'Predikcia 15min'!B2355</f>
        <v>24.5000000000006</v>
      </c>
      <c r="E2358" s="68">
        <f>'Predikcia 15min'!G2355</f>
        <v>9895.5</v>
      </c>
      <c r="F2358" s="69">
        <f>'Predikcia 15min'!O2355</f>
        <v>3919</v>
      </c>
      <c r="G2358" s="133">
        <f>'Predikcia 15min'!P2355</f>
        <v>1243</v>
      </c>
      <c r="H2358" s="142">
        <v>1</v>
      </c>
      <c r="I2358" s="144">
        <f>'DHS2025'!L2354/1000</f>
        <v>1.0529999999999999</v>
      </c>
      <c r="J2358" s="49">
        <f>'Predikcia 15min'!R2355</f>
        <v>68.94</v>
      </c>
      <c r="K2358" s="47">
        <f t="shared" si="36"/>
        <v>69.867181799999983</v>
      </c>
      <c r="M2358" s="135">
        <f>'Predikcia 15min'!K2355</f>
        <v>4</v>
      </c>
      <c r="N2358" s="10">
        <v>1</v>
      </c>
    </row>
    <row r="2359" spans="3:14" ht="15.75" thickBot="1">
      <c r="C2359" s="127">
        <f>'Predikcia 15min'!A2356</f>
        <v>45772</v>
      </c>
      <c r="D2359" s="130">
        <f>'Predikcia 15min'!B2356</f>
        <v>24.510416666667268</v>
      </c>
      <c r="E2359" s="68">
        <f>'Predikcia 15min'!G2356</f>
        <v>10025.5</v>
      </c>
      <c r="F2359" s="69">
        <f>'Predikcia 15min'!O2356</f>
        <v>4030</v>
      </c>
      <c r="G2359" s="133">
        <f>'Predikcia 15min'!P2356</f>
        <v>1420</v>
      </c>
      <c r="H2359" s="142">
        <v>1</v>
      </c>
      <c r="I2359" s="144">
        <f>'DHS2025'!L2355/1000</f>
        <v>1.0569999999999999</v>
      </c>
      <c r="J2359" s="49">
        <f>'Predikcia 15min'!R2356</f>
        <v>68.94</v>
      </c>
      <c r="K2359" s="47">
        <f t="shared" si="36"/>
        <v>70.132584199999982</v>
      </c>
      <c r="M2359" s="135">
        <f>'Predikcia 15min'!K2356</f>
        <v>4</v>
      </c>
      <c r="N2359" s="10">
        <v>1</v>
      </c>
    </row>
    <row r="2360" spans="3:14" ht="15.75" thickBot="1">
      <c r="C2360" s="127">
        <f>'Predikcia 15min'!A2357</f>
        <v>45772</v>
      </c>
      <c r="D2360" s="130">
        <f>'Predikcia 15min'!B2357</f>
        <v>24.520833333333936</v>
      </c>
      <c r="E2360" s="68">
        <f>'Predikcia 15min'!G2357</f>
        <v>9848.25</v>
      </c>
      <c r="F2360" s="69">
        <f>'Predikcia 15min'!O2357</f>
        <v>3767</v>
      </c>
      <c r="G2360" s="133">
        <f>'Predikcia 15min'!P2357</f>
        <v>1600</v>
      </c>
      <c r="H2360" s="142">
        <v>1</v>
      </c>
      <c r="I2360" s="144">
        <f>'DHS2025'!L2356/1000</f>
        <v>1.0640000000000001</v>
      </c>
      <c r="J2360" s="49">
        <f>'Predikcia 15min'!R2357</f>
        <v>68.94</v>
      </c>
      <c r="K2360" s="47">
        <f t="shared" si="36"/>
        <v>70.597038399999988</v>
      </c>
      <c r="M2360" s="135">
        <f>'Predikcia 15min'!K2357</f>
        <v>4</v>
      </c>
      <c r="N2360" s="10">
        <v>1</v>
      </c>
    </row>
    <row r="2361" spans="3:14" ht="15.75" thickBot="1">
      <c r="C2361" s="127">
        <f>'Predikcia 15min'!A2358</f>
        <v>45772</v>
      </c>
      <c r="D2361" s="130">
        <f>'Predikcia 15min'!B2358</f>
        <v>24.531250000000604</v>
      </c>
      <c r="E2361" s="68">
        <f>'Predikcia 15min'!G2358</f>
        <v>9768</v>
      </c>
      <c r="F2361" s="69">
        <f>'Predikcia 15min'!O2358</f>
        <v>4089</v>
      </c>
      <c r="G2361" s="133">
        <f>'Predikcia 15min'!P2358</f>
        <v>1181</v>
      </c>
      <c r="H2361" s="142">
        <v>1</v>
      </c>
      <c r="I2361" s="144">
        <f>'DHS2025'!L2357/1000</f>
        <v>1.048</v>
      </c>
      <c r="J2361" s="49">
        <f>'Predikcia 15min'!R2358</f>
        <v>68.94</v>
      </c>
      <c r="K2361" s="47">
        <f t="shared" si="36"/>
        <v>69.535428799999991</v>
      </c>
      <c r="M2361" s="135">
        <f>'Predikcia 15min'!K2358</f>
        <v>4</v>
      </c>
      <c r="N2361" s="10">
        <v>1</v>
      </c>
    </row>
    <row r="2362" spans="3:14" ht="15.75" thickBot="1">
      <c r="C2362" s="127">
        <f>'Predikcia 15min'!A2359</f>
        <v>45772</v>
      </c>
      <c r="D2362" s="130">
        <f>'Predikcia 15min'!B2359</f>
        <v>24.541666666667272</v>
      </c>
      <c r="E2362" s="68">
        <f>'Predikcia 15min'!G2359</f>
        <v>9243.25</v>
      </c>
      <c r="F2362" s="69">
        <f>'Predikcia 15min'!O2359</f>
        <v>3960</v>
      </c>
      <c r="G2362" s="133">
        <f>'Predikcia 15min'!P2359</f>
        <v>1754</v>
      </c>
      <c r="H2362" s="142">
        <v>1</v>
      </c>
      <c r="I2362" s="144">
        <f>'DHS2025'!L2358/1000</f>
        <v>1.0629999999999999</v>
      </c>
      <c r="J2362" s="49">
        <f>'Predikcia 15min'!R2359</f>
        <v>50</v>
      </c>
      <c r="K2362" s="47">
        <f t="shared" si="36"/>
        <v>50.598799999999997</v>
      </c>
      <c r="M2362" s="135">
        <f>'Predikcia 15min'!K2359</f>
        <v>4</v>
      </c>
      <c r="N2362" s="10">
        <v>1</v>
      </c>
    </row>
    <row r="2363" spans="3:14" ht="15.75" thickBot="1">
      <c r="C2363" s="127">
        <f>'Predikcia 15min'!A2360</f>
        <v>45772</v>
      </c>
      <c r="D2363" s="130">
        <f>'Predikcia 15min'!B2360</f>
        <v>24.55208333333394</v>
      </c>
      <c r="E2363" s="68">
        <f>'Predikcia 15min'!G2360</f>
        <v>9030</v>
      </c>
      <c r="F2363" s="69">
        <f>'Predikcia 15min'!O2360</f>
        <v>3725</v>
      </c>
      <c r="G2363" s="133">
        <f>'Predikcia 15min'!P2360</f>
        <v>1142</v>
      </c>
      <c r="H2363" s="142">
        <v>1</v>
      </c>
      <c r="I2363" s="144">
        <f>'DHS2025'!L2359/1000</f>
        <v>1.0549999999999999</v>
      </c>
      <c r="J2363" s="49">
        <f>'Predikcia 15min'!R2360</f>
        <v>50</v>
      </c>
      <c r="K2363" s="47">
        <f t="shared" si="36"/>
        <v>50.217999999999996</v>
      </c>
      <c r="M2363" s="135">
        <f>'Predikcia 15min'!K2360</f>
        <v>4</v>
      </c>
      <c r="N2363" s="10">
        <v>1</v>
      </c>
    </row>
    <row r="2364" spans="3:14" ht="15.75" thickBot="1">
      <c r="C2364" s="127">
        <f>'Predikcia 15min'!A2361</f>
        <v>45772</v>
      </c>
      <c r="D2364" s="130">
        <f>'Predikcia 15min'!B2361</f>
        <v>24.562500000000608</v>
      </c>
      <c r="E2364" s="68">
        <f>'Predikcia 15min'!G2361</f>
        <v>8597.5</v>
      </c>
      <c r="F2364" s="69">
        <f>'Predikcia 15min'!O2361</f>
        <v>3753</v>
      </c>
      <c r="G2364" s="133">
        <f>'Predikcia 15min'!P2361</f>
        <v>1565</v>
      </c>
      <c r="H2364" s="142">
        <v>1</v>
      </c>
      <c r="I2364" s="144">
        <f>'DHS2025'!L2360/1000</f>
        <v>1.0569999999999999</v>
      </c>
      <c r="J2364" s="49">
        <f>'Predikcia 15min'!R2361</f>
        <v>50</v>
      </c>
      <c r="K2364" s="47">
        <f t="shared" si="36"/>
        <v>50.313200000000002</v>
      </c>
      <c r="M2364" s="135">
        <f>'Predikcia 15min'!K2361</f>
        <v>3</v>
      </c>
      <c r="N2364" s="10">
        <v>1</v>
      </c>
    </row>
    <row r="2365" spans="3:14" ht="15.75" thickBot="1">
      <c r="C2365" s="127">
        <f>'Predikcia 15min'!A2362</f>
        <v>45772</v>
      </c>
      <c r="D2365" s="130">
        <f>'Predikcia 15min'!B2362</f>
        <v>24.572916666667275</v>
      </c>
      <c r="E2365" s="68">
        <f>'Predikcia 15min'!G2362</f>
        <v>8370</v>
      </c>
      <c r="F2365" s="69">
        <f>'Predikcia 15min'!O2362</f>
        <v>4160</v>
      </c>
      <c r="G2365" s="133">
        <f>'Predikcia 15min'!P2362</f>
        <v>1140</v>
      </c>
      <c r="H2365" s="142">
        <v>1</v>
      </c>
      <c r="I2365" s="144">
        <f>'DHS2025'!L2361/1000</f>
        <v>1.0580000000000001</v>
      </c>
      <c r="J2365" s="49">
        <f>'Predikcia 15min'!R2362</f>
        <v>50</v>
      </c>
      <c r="K2365" s="47">
        <f t="shared" si="36"/>
        <v>50.360800000000005</v>
      </c>
      <c r="M2365" s="135">
        <f>'Predikcia 15min'!K2362</f>
        <v>3</v>
      </c>
      <c r="N2365" s="10">
        <v>1</v>
      </c>
    </row>
    <row r="2366" spans="3:14" ht="15.75" thickBot="1">
      <c r="C2366" s="127">
        <f>'Predikcia 15min'!A2363</f>
        <v>45772</v>
      </c>
      <c r="D2366" s="130">
        <f>'Predikcia 15min'!B2363</f>
        <v>24.583333333333943</v>
      </c>
      <c r="E2366" s="68">
        <f>'Predikcia 15min'!G2363</f>
        <v>8294.25</v>
      </c>
      <c r="F2366" s="69">
        <f>'Predikcia 15min'!O2363</f>
        <v>4160</v>
      </c>
      <c r="G2366" s="133">
        <f>'Predikcia 15min'!P2363</f>
        <v>1420</v>
      </c>
      <c r="H2366" s="142">
        <v>1</v>
      </c>
      <c r="I2366" s="144">
        <f>'DHS2025'!L2362/1000</f>
        <v>1.0660000000000001</v>
      </c>
      <c r="J2366" s="49">
        <f>'Predikcia 15min'!R2363</f>
        <v>43.22</v>
      </c>
      <c r="K2366" s="47">
        <f t="shared" si="36"/>
        <v>43.586394800000001</v>
      </c>
      <c r="M2366" s="135">
        <f>'Predikcia 15min'!K2363</f>
        <v>3</v>
      </c>
      <c r="N2366" s="10">
        <v>1</v>
      </c>
    </row>
    <row r="2367" spans="3:14" ht="15.75" thickBot="1">
      <c r="C2367" s="127">
        <f>'Predikcia 15min'!A2364</f>
        <v>45772</v>
      </c>
      <c r="D2367" s="130">
        <f>'Predikcia 15min'!B2364</f>
        <v>24.593750000000611</v>
      </c>
      <c r="E2367" s="68">
        <f>'Predikcia 15min'!G2364</f>
        <v>8098.25</v>
      </c>
      <c r="F2367" s="69">
        <f>'Predikcia 15min'!O2364</f>
        <v>4175</v>
      </c>
      <c r="G2367" s="133">
        <f>'Predikcia 15min'!P2364</f>
        <v>960</v>
      </c>
      <c r="H2367" s="142">
        <v>1</v>
      </c>
      <c r="I2367" s="144">
        <f>'DHS2025'!L2363/1000</f>
        <v>1.0529999999999999</v>
      </c>
      <c r="J2367" s="49">
        <f>'Predikcia 15min'!R2364</f>
        <v>43.22</v>
      </c>
      <c r="K2367" s="47">
        <f t="shared" si="36"/>
        <v>43.054853399999999</v>
      </c>
      <c r="M2367" s="135">
        <f>'Predikcia 15min'!K2364</f>
        <v>3</v>
      </c>
      <c r="N2367" s="10">
        <v>1</v>
      </c>
    </row>
    <row r="2368" spans="3:14" ht="15.75" thickBot="1">
      <c r="C2368" s="127">
        <f>'Predikcia 15min'!A2365</f>
        <v>45772</v>
      </c>
      <c r="D2368" s="130">
        <f>'Predikcia 15min'!B2365</f>
        <v>24.604166666667279</v>
      </c>
      <c r="E2368" s="68">
        <f>'Predikcia 15min'!G2365</f>
        <v>8139.75</v>
      </c>
      <c r="F2368" s="69">
        <f>'Predikcia 15min'!O2365</f>
        <v>4511</v>
      </c>
      <c r="G2368" s="133">
        <f>'Predikcia 15min'!P2365</f>
        <v>783</v>
      </c>
      <c r="H2368" s="142">
        <v>1</v>
      </c>
      <c r="I2368" s="144">
        <f>'DHS2025'!L2364/1000</f>
        <v>1.0529999999999999</v>
      </c>
      <c r="J2368" s="49">
        <f>'Predikcia 15min'!R2365</f>
        <v>43.22</v>
      </c>
      <c r="K2368" s="47">
        <f t="shared" si="36"/>
        <v>43.054853399999999</v>
      </c>
      <c r="M2368" s="135">
        <f>'Predikcia 15min'!K2365</f>
        <v>3</v>
      </c>
      <c r="N2368" s="10">
        <v>1</v>
      </c>
    </row>
    <row r="2369" spans="3:14" ht="15.75" thickBot="1">
      <c r="C2369" s="127">
        <f>'Predikcia 15min'!A2366</f>
        <v>45772</v>
      </c>
      <c r="D2369" s="130">
        <f>'Predikcia 15min'!B2366</f>
        <v>24.614583333333947</v>
      </c>
      <c r="E2369" s="68">
        <f>'Predikcia 15min'!G2366</f>
        <v>7967</v>
      </c>
      <c r="F2369" s="69">
        <f>'Predikcia 15min'!O2366</f>
        <v>5318</v>
      </c>
      <c r="G2369" s="133">
        <f>'Predikcia 15min'!P2366</f>
        <v>844</v>
      </c>
      <c r="H2369" s="142">
        <v>1</v>
      </c>
      <c r="I2369" s="144">
        <f>'DHS2025'!L2365/1000</f>
        <v>1.0640000000000001</v>
      </c>
      <c r="J2369" s="49">
        <f>'Predikcia 15min'!R2366</f>
        <v>43.22</v>
      </c>
      <c r="K2369" s="47">
        <f t="shared" si="36"/>
        <v>43.5046192</v>
      </c>
      <c r="M2369" s="135">
        <f>'Predikcia 15min'!K2366</f>
        <v>3</v>
      </c>
      <c r="N2369" s="10">
        <v>1</v>
      </c>
    </row>
    <row r="2370" spans="3:14" ht="15.75" thickBot="1">
      <c r="C2370" s="127">
        <f>'Predikcia 15min'!A2367</f>
        <v>45772</v>
      </c>
      <c r="D2370" s="130">
        <f>'Predikcia 15min'!B2367</f>
        <v>24.625000000000615</v>
      </c>
      <c r="E2370" s="68">
        <f>'Predikcia 15min'!G2367</f>
        <v>8326.5</v>
      </c>
      <c r="F2370" s="69">
        <f>'Predikcia 15min'!O2367</f>
        <v>4767</v>
      </c>
      <c r="G2370" s="133">
        <f>'Predikcia 15min'!P2367</f>
        <v>372</v>
      </c>
      <c r="H2370" s="142">
        <v>1</v>
      </c>
      <c r="I2370" s="144">
        <f>'DHS2025'!L2366/1000</f>
        <v>1.06</v>
      </c>
      <c r="J2370" s="49">
        <f>'Predikcia 15min'!R2367</f>
        <v>64.099999999999994</v>
      </c>
      <c r="K2370" s="47">
        <f t="shared" si="36"/>
        <v>65.252539999999996</v>
      </c>
      <c r="M2370" s="135">
        <f>'Predikcia 15min'!K2367</f>
        <v>3</v>
      </c>
      <c r="N2370" s="10">
        <v>1</v>
      </c>
    </row>
    <row r="2371" spans="3:14" ht="15.75" thickBot="1">
      <c r="C2371" s="127">
        <f>'Predikcia 15min'!A2368</f>
        <v>45772</v>
      </c>
      <c r="D2371" s="130">
        <f>'Predikcia 15min'!B2368</f>
        <v>24.635416666667282</v>
      </c>
      <c r="E2371" s="68">
        <f>'Predikcia 15min'!G2368</f>
        <v>8367.25</v>
      </c>
      <c r="F2371" s="69">
        <f>'Predikcia 15min'!O2368</f>
        <v>4550</v>
      </c>
      <c r="G2371" s="133">
        <f>'Predikcia 15min'!P2368</f>
        <v>748</v>
      </c>
      <c r="H2371" s="142">
        <v>1</v>
      </c>
      <c r="I2371" s="144">
        <f>'DHS2025'!L2367/1000</f>
        <v>1.0580000000000001</v>
      </c>
      <c r="J2371" s="49">
        <f>'Predikcia 15min'!R2368</f>
        <v>64.099999999999994</v>
      </c>
      <c r="K2371" s="47">
        <f t="shared" si="36"/>
        <v>65.129422000000005</v>
      </c>
      <c r="M2371" s="135">
        <f>'Predikcia 15min'!K2368</f>
        <v>3</v>
      </c>
      <c r="N2371" s="10">
        <v>1</v>
      </c>
    </row>
    <row r="2372" spans="3:14" ht="15.75" thickBot="1">
      <c r="C2372" s="127">
        <f>'Predikcia 15min'!A2369</f>
        <v>45772</v>
      </c>
      <c r="D2372" s="130">
        <f>'Predikcia 15min'!B2369</f>
        <v>24.64583333333395</v>
      </c>
      <c r="E2372" s="68">
        <f>'Predikcia 15min'!G2369</f>
        <v>8234.75</v>
      </c>
      <c r="F2372" s="69">
        <f>'Predikcia 15min'!O2369</f>
        <v>4629</v>
      </c>
      <c r="G2372" s="133">
        <f>'Predikcia 15min'!P2369</f>
        <v>499</v>
      </c>
      <c r="H2372" s="142">
        <v>1</v>
      </c>
      <c r="I2372" s="144">
        <f>'DHS2025'!L2368/1000</f>
        <v>1.0620000000000001</v>
      </c>
      <c r="J2372" s="49">
        <f>'Predikcia 15min'!R2369</f>
        <v>64.099999999999994</v>
      </c>
      <c r="K2372" s="47">
        <f t="shared" si="36"/>
        <v>65.375658000000001</v>
      </c>
      <c r="M2372" s="135">
        <f>'Predikcia 15min'!K2369</f>
        <v>3</v>
      </c>
      <c r="N2372" s="10">
        <v>1</v>
      </c>
    </row>
    <row r="2373" spans="3:14" ht="15.75" thickBot="1">
      <c r="C2373" s="127">
        <f>'Predikcia 15min'!A2370</f>
        <v>45772</v>
      </c>
      <c r="D2373" s="130">
        <f>'Predikcia 15min'!B2370</f>
        <v>24.656250000000618</v>
      </c>
      <c r="E2373" s="68">
        <f>'Predikcia 15min'!G2370</f>
        <v>8225.75</v>
      </c>
      <c r="F2373" s="69">
        <f>'Predikcia 15min'!O2370</f>
        <v>4553</v>
      </c>
      <c r="G2373" s="133">
        <f>'Predikcia 15min'!P2370</f>
        <v>697</v>
      </c>
      <c r="H2373" s="142">
        <v>1</v>
      </c>
      <c r="I2373" s="144">
        <f>'DHS2025'!L2369/1000</f>
        <v>1.0609999999999999</v>
      </c>
      <c r="J2373" s="49">
        <f>'Predikcia 15min'!R2370</f>
        <v>64.099999999999994</v>
      </c>
      <c r="K2373" s="47">
        <f t="shared" si="36"/>
        <v>65.314098999999999</v>
      </c>
      <c r="M2373" s="135">
        <f>'Predikcia 15min'!K2370</f>
        <v>3</v>
      </c>
      <c r="N2373" s="10">
        <v>1</v>
      </c>
    </row>
    <row r="2374" spans="3:14" ht="15.75" thickBot="1">
      <c r="C2374" s="127">
        <f>'Predikcia 15min'!A2371</f>
        <v>45772</v>
      </c>
      <c r="D2374" s="130">
        <f>'Predikcia 15min'!B2371</f>
        <v>24.666666666667286</v>
      </c>
      <c r="E2374" s="68">
        <f>'Predikcia 15min'!G2371</f>
        <v>8517</v>
      </c>
      <c r="F2374" s="69">
        <f>'Predikcia 15min'!O2371</f>
        <v>4400</v>
      </c>
      <c r="G2374" s="133">
        <f>'Predikcia 15min'!P2371</f>
        <v>582</v>
      </c>
      <c r="H2374" s="142">
        <v>1</v>
      </c>
      <c r="I2374" s="144">
        <f>'DHS2025'!L2370/1000</f>
        <v>1.054</v>
      </c>
      <c r="J2374" s="49">
        <f>'Predikcia 15min'!R2371</f>
        <v>78.650000000000006</v>
      </c>
      <c r="K2374" s="47">
        <f t="shared" si="36"/>
        <v>80.065528999999998</v>
      </c>
      <c r="M2374" s="135">
        <f>'Predikcia 15min'!K2371</f>
        <v>3</v>
      </c>
      <c r="N2374" s="10">
        <v>1</v>
      </c>
    </row>
    <row r="2375" spans="3:14" ht="15.75" thickBot="1">
      <c r="C2375" s="127">
        <f>'Predikcia 15min'!A2372</f>
        <v>45772</v>
      </c>
      <c r="D2375" s="130">
        <f>'Predikcia 15min'!B2372</f>
        <v>24.677083333333954</v>
      </c>
      <c r="E2375" s="68">
        <f>'Predikcia 15min'!G2372</f>
        <v>8516.75</v>
      </c>
      <c r="F2375" s="69">
        <f>'Predikcia 15min'!O2372</f>
        <v>4231</v>
      </c>
      <c r="G2375" s="133">
        <f>'Predikcia 15min'!P2372</f>
        <v>560</v>
      </c>
      <c r="H2375" s="142">
        <v>1</v>
      </c>
      <c r="I2375" s="144">
        <f>'DHS2025'!L2371/1000</f>
        <v>1.0569999999999999</v>
      </c>
      <c r="J2375" s="49">
        <f>'Predikcia 15min'!R2372</f>
        <v>78.650000000000006</v>
      </c>
      <c r="K2375" s="47">
        <f t="shared" ref="K2375:K2438" si="37">(J2375*0.99-1.9)*I2375</f>
        <v>80.293419499999985</v>
      </c>
      <c r="M2375" s="135">
        <f>'Predikcia 15min'!K2372</f>
        <v>3</v>
      </c>
      <c r="N2375" s="10">
        <v>1</v>
      </c>
    </row>
    <row r="2376" spans="3:14" ht="15.75" thickBot="1">
      <c r="C2376" s="127">
        <f>'Predikcia 15min'!A2373</f>
        <v>45772</v>
      </c>
      <c r="D2376" s="130">
        <f>'Predikcia 15min'!B2373</f>
        <v>24.687500000000622</v>
      </c>
      <c r="E2376" s="68">
        <f>'Predikcia 15min'!G2373</f>
        <v>8315.5</v>
      </c>
      <c r="F2376" s="69">
        <f>'Predikcia 15min'!O2373</f>
        <v>4495</v>
      </c>
      <c r="G2376" s="133">
        <f>'Predikcia 15min'!P2373</f>
        <v>714</v>
      </c>
      <c r="H2376" s="142">
        <v>1</v>
      </c>
      <c r="I2376" s="144">
        <f>'DHS2025'!L2372/1000</f>
        <v>1.0609999999999999</v>
      </c>
      <c r="J2376" s="49">
        <f>'Predikcia 15min'!R2373</f>
        <v>78.650000000000006</v>
      </c>
      <c r="K2376" s="47">
        <f t="shared" si="37"/>
        <v>80.597273499999986</v>
      </c>
      <c r="M2376" s="135">
        <f>'Predikcia 15min'!K2373</f>
        <v>3</v>
      </c>
      <c r="N2376" s="10">
        <v>1</v>
      </c>
    </row>
    <row r="2377" spans="3:14" ht="15.75" thickBot="1">
      <c r="C2377" s="127">
        <f>'Predikcia 15min'!A2374</f>
        <v>45772</v>
      </c>
      <c r="D2377" s="130">
        <f>'Predikcia 15min'!B2374</f>
        <v>24.69791666666729</v>
      </c>
      <c r="E2377" s="68">
        <f>'Predikcia 15min'!G2374</f>
        <v>8579.25</v>
      </c>
      <c r="F2377" s="69">
        <f>'Predikcia 15min'!O2374</f>
        <v>4449</v>
      </c>
      <c r="G2377" s="133">
        <f>'Predikcia 15min'!P2374</f>
        <v>698</v>
      </c>
      <c r="H2377" s="142">
        <v>1</v>
      </c>
      <c r="I2377" s="144">
        <f>'DHS2025'!L2373/1000</f>
        <v>1.0589999999999999</v>
      </c>
      <c r="J2377" s="49">
        <f>'Predikcia 15min'!R2374</f>
        <v>78.650000000000006</v>
      </c>
      <c r="K2377" s="47">
        <f t="shared" si="37"/>
        <v>80.445346499999985</v>
      </c>
      <c r="M2377" s="135">
        <f>'Predikcia 15min'!K2374</f>
        <v>3</v>
      </c>
      <c r="N2377" s="10">
        <v>1</v>
      </c>
    </row>
    <row r="2378" spans="3:14" ht="15.75" thickBot="1">
      <c r="C2378" s="127">
        <f>'Predikcia 15min'!A2375</f>
        <v>45772</v>
      </c>
      <c r="D2378" s="130">
        <f>'Predikcia 15min'!B2375</f>
        <v>24.708333333333957</v>
      </c>
      <c r="E2378" s="68">
        <f>'Predikcia 15min'!G2375</f>
        <v>8410.75</v>
      </c>
      <c r="F2378" s="69">
        <f>'Predikcia 15min'!O2375</f>
        <v>4970</v>
      </c>
      <c r="G2378" s="133">
        <f>'Predikcia 15min'!P2375</f>
        <v>936</v>
      </c>
      <c r="H2378" s="142">
        <v>1</v>
      </c>
      <c r="I2378" s="144">
        <f>'DHS2025'!L2374/1000</f>
        <v>1.056</v>
      </c>
      <c r="J2378" s="49">
        <f>'Predikcia 15min'!R2375</f>
        <v>85.39</v>
      </c>
      <c r="K2378" s="47">
        <f t="shared" si="37"/>
        <v>87.263721599999997</v>
      </c>
      <c r="M2378" s="135">
        <f>'Predikcia 15min'!K2375</f>
        <v>3</v>
      </c>
      <c r="N2378" s="10">
        <v>1</v>
      </c>
    </row>
    <row r="2379" spans="3:14" ht="15.75" thickBot="1">
      <c r="C2379" s="127">
        <f>'Predikcia 15min'!A2376</f>
        <v>45772</v>
      </c>
      <c r="D2379" s="130">
        <f>'Predikcia 15min'!B2376</f>
        <v>24.718750000000625</v>
      </c>
      <c r="E2379" s="68">
        <f>'Predikcia 15min'!G2376</f>
        <v>8772</v>
      </c>
      <c r="F2379" s="69">
        <f>'Predikcia 15min'!O2376</f>
        <v>4876</v>
      </c>
      <c r="G2379" s="133">
        <f>'Predikcia 15min'!P2376</f>
        <v>399</v>
      </c>
      <c r="H2379" s="142">
        <v>1</v>
      </c>
      <c r="I2379" s="144">
        <f>'DHS2025'!L2375/1000</f>
        <v>1.0580000000000001</v>
      </c>
      <c r="J2379" s="49">
        <f>'Predikcia 15min'!R2376</f>
        <v>85.39</v>
      </c>
      <c r="K2379" s="47">
        <f t="shared" si="37"/>
        <v>87.428993800000001</v>
      </c>
      <c r="M2379" s="135">
        <f>'Predikcia 15min'!K2376</f>
        <v>3</v>
      </c>
      <c r="N2379" s="10">
        <v>1</v>
      </c>
    </row>
    <row r="2380" spans="3:14" ht="15.75" thickBot="1">
      <c r="C2380" s="127">
        <f>'Predikcia 15min'!A2377</f>
        <v>45772</v>
      </c>
      <c r="D2380" s="130">
        <f>'Predikcia 15min'!B2377</f>
        <v>24.729166666667293</v>
      </c>
      <c r="E2380" s="68">
        <f>'Predikcia 15min'!G2377</f>
        <v>8831.25</v>
      </c>
      <c r="F2380" s="69">
        <f>'Predikcia 15min'!O2377</f>
        <v>4916</v>
      </c>
      <c r="G2380" s="133">
        <f>'Predikcia 15min'!P2377</f>
        <v>393</v>
      </c>
      <c r="H2380" s="142">
        <v>1</v>
      </c>
      <c r="I2380" s="144">
        <f>'DHS2025'!L2376/1000</f>
        <v>1.0609999999999999</v>
      </c>
      <c r="J2380" s="49">
        <f>'Predikcia 15min'!R2377</f>
        <v>85.39</v>
      </c>
      <c r="K2380" s="47">
        <f t="shared" si="37"/>
        <v>87.676902099999992</v>
      </c>
      <c r="M2380" s="135">
        <f>'Predikcia 15min'!K2377</f>
        <v>3</v>
      </c>
      <c r="N2380" s="10">
        <v>1</v>
      </c>
    </row>
    <row r="2381" spans="3:14" ht="15.75" thickBot="1">
      <c r="C2381" s="127">
        <f>'Predikcia 15min'!A2378</f>
        <v>45772</v>
      </c>
      <c r="D2381" s="130">
        <f>'Predikcia 15min'!B2378</f>
        <v>24.739583333333961</v>
      </c>
      <c r="E2381" s="68">
        <f>'Predikcia 15min'!G2378</f>
        <v>9201.5</v>
      </c>
      <c r="F2381" s="69">
        <f>'Predikcia 15min'!O2378</f>
        <v>5050</v>
      </c>
      <c r="G2381" s="133">
        <f>'Predikcia 15min'!P2378</f>
        <v>92</v>
      </c>
      <c r="H2381" s="142">
        <v>1</v>
      </c>
      <c r="I2381" s="144">
        <f>'DHS2025'!L2377/1000</f>
        <v>1.054</v>
      </c>
      <c r="J2381" s="49">
        <f>'Predikcia 15min'!R2378</f>
        <v>85.39</v>
      </c>
      <c r="K2381" s="47">
        <f t="shared" si="37"/>
        <v>87.098449400000007</v>
      </c>
      <c r="M2381" s="135">
        <f>'Predikcia 15min'!K2378</f>
        <v>4</v>
      </c>
      <c r="N2381" s="10">
        <v>1</v>
      </c>
    </row>
    <row r="2382" spans="3:14" ht="15.75" thickBot="1">
      <c r="C2382" s="127">
        <f>'Predikcia 15min'!A2379</f>
        <v>45772</v>
      </c>
      <c r="D2382" s="130">
        <f>'Predikcia 15min'!B2379</f>
        <v>24.750000000000629</v>
      </c>
      <c r="E2382" s="68">
        <f>'Predikcia 15min'!G2379</f>
        <v>9306.25</v>
      </c>
      <c r="F2382" s="69">
        <f>'Predikcia 15min'!O2379</f>
        <v>4826</v>
      </c>
      <c r="G2382" s="133">
        <f>'Predikcia 15min'!P2379</f>
        <v>877</v>
      </c>
      <c r="H2382" s="142">
        <v>1</v>
      </c>
      <c r="I2382" s="144">
        <f>'DHS2025'!L2378/1000</f>
        <v>1.0640000000000001</v>
      </c>
      <c r="J2382" s="49">
        <f>'Predikcia 15min'!R2379</f>
        <v>100.38</v>
      </c>
      <c r="K2382" s="47">
        <f t="shared" si="37"/>
        <v>103.71467679999999</v>
      </c>
      <c r="M2382" s="135">
        <f>'Predikcia 15min'!K2379</f>
        <v>4</v>
      </c>
      <c r="N2382" s="10">
        <v>1</v>
      </c>
    </row>
    <row r="2383" spans="3:14" ht="15.75" thickBot="1">
      <c r="C2383" s="127">
        <f>'Predikcia 15min'!A2380</f>
        <v>45772</v>
      </c>
      <c r="D2383" s="130">
        <f>'Predikcia 15min'!B2380</f>
        <v>24.760416666667297</v>
      </c>
      <c r="E2383" s="68">
        <f>'Predikcia 15min'!G2380</f>
        <v>9912.5</v>
      </c>
      <c r="F2383" s="69">
        <f>'Predikcia 15min'!O2380</f>
        <v>4378</v>
      </c>
      <c r="G2383" s="133">
        <f>'Predikcia 15min'!P2380</f>
        <v>724</v>
      </c>
      <c r="H2383" s="142">
        <v>1</v>
      </c>
      <c r="I2383" s="144">
        <f>'DHS2025'!L2379/1000</f>
        <v>1.0649999999999999</v>
      </c>
      <c r="J2383" s="49">
        <f>'Predikcia 15min'!R2380</f>
        <v>100.38</v>
      </c>
      <c r="K2383" s="47">
        <f t="shared" si="37"/>
        <v>103.81215299999998</v>
      </c>
      <c r="M2383" s="135">
        <f>'Predikcia 15min'!K2380</f>
        <v>4</v>
      </c>
      <c r="N2383" s="10">
        <v>1</v>
      </c>
    </row>
    <row r="2384" spans="3:14" ht="15.75" thickBot="1">
      <c r="C2384" s="127">
        <f>'Predikcia 15min'!A2381</f>
        <v>45772</v>
      </c>
      <c r="D2384" s="130">
        <f>'Predikcia 15min'!B2381</f>
        <v>24.770833333333965</v>
      </c>
      <c r="E2384" s="68">
        <f>'Predikcia 15min'!G2381</f>
        <v>10115.75</v>
      </c>
      <c r="F2384" s="69">
        <f>'Predikcia 15min'!O2381</f>
        <v>6058</v>
      </c>
      <c r="G2384" s="133">
        <f>'Predikcia 15min'!P2381</f>
        <v>11842</v>
      </c>
      <c r="H2384" s="142">
        <v>3</v>
      </c>
      <c r="I2384" s="144">
        <f>'DHS2025'!L2380/1000</f>
        <v>3.0369999999999999</v>
      </c>
      <c r="J2384" s="49">
        <f>'Predikcia 15min'!R2381</f>
        <v>100.38</v>
      </c>
      <c r="K2384" s="47">
        <f t="shared" si="37"/>
        <v>296.03521939999996</v>
      </c>
      <c r="M2384" s="135">
        <f>'Predikcia 15min'!K2381</f>
        <v>4</v>
      </c>
      <c r="N2384" s="10">
        <v>3</v>
      </c>
    </row>
    <row r="2385" spans="3:14" ht="15.75" thickBot="1">
      <c r="C2385" s="127">
        <f>'Predikcia 15min'!A2382</f>
        <v>45772</v>
      </c>
      <c r="D2385" s="130">
        <f>'Predikcia 15min'!B2382</f>
        <v>24.781250000000632</v>
      </c>
      <c r="E2385" s="68">
        <f>'Predikcia 15min'!G2382</f>
        <v>10518.5</v>
      </c>
      <c r="F2385" s="69">
        <f>'Predikcia 15min'!O2382</f>
        <v>5512</v>
      </c>
      <c r="G2385" s="133">
        <f>'Predikcia 15min'!P2382</f>
        <v>7013</v>
      </c>
      <c r="H2385" s="142">
        <v>4</v>
      </c>
      <c r="I2385" s="144">
        <f>'DHS2025'!L2381/1000</f>
        <v>3.992</v>
      </c>
      <c r="J2385" s="49">
        <f>'Predikcia 15min'!R2382</f>
        <v>100.38</v>
      </c>
      <c r="K2385" s="47">
        <f t="shared" si="37"/>
        <v>389.12499039999994</v>
      </c>
      <c r="M2385" s="135">
        <f>'Predikcia 15min'!K2382</f>
        <v>4</v>
      </c>
      <c r="N2385" s="10">
        <v>4</v>
      </c>
    </row>
    <row r="2386" spans="3:14" ht="15.75" thickBot="1">
      <c r="C2386" s="127">
        <f>'Predikcia 15min'!A2383</f>
        <v>45772</v>
      </c>
      <c r="D2386" s="130">
        <f>'Predikcia 15min'!B2383</f>
        <v>24.7916666666673</v>
      </c>
      <c r="E2386" s="68">
        <f>'Predikcia 15min'!G2383</f>
        <v>10518.5</v>
      </c>
      <c r="F2386" s="69">
        <f>'Predikcia 15min'!O2383</f>
        <v>3925</v>
      </c>
      <c r="G2386" s="133">
        <f>'Predikcia 15min'!P2383</f>
        <v>8571</v>
      </c>
      <c r="H2386" s="142">
        <v>4</v>
      </c>
      <c r="I2386" s="144">
        <f>'DHS2025'!L2382/1000</f>
        <v>4.0640000000000001</v>
      </c>
      <c r="J2386" s="49">
        <f>'Predikcia 15min'!R2383</f>
        <v>116.51</v>
      </c>
      <c r="K2386" s="47">
        <f t="shared" si="37"/>
        <v>461.04007360000003</v>
      </c>
      <c r="M2386" s="135">
        <f>'Predikcia 15min'!K2383</f>
        <v>4</v>
      </c>
      <c r="N2386" s="10">
        <v>4</v>
      </c>
    </row>
    <row r="2387" spans="3:14" ht="15.75" thickBot="1">
      <c r="C2387" s="127">
        <f>'Predikcia 15min'!A2384</f>
        <v>45772</v>
      </c>
      <c r="D2387" s="130">
        <f>'Predikcia 15min'!B2384</f>
        <v>24.802083333333968</v>
      </c>
      <c r="E2387" s="68">
        <f>'Predikcia 15min'!G2384</f>
        <v>10231.75</v>
      </c>
      <c r="F2387" s="69">
        <f>'Predikcia 15min'!O2384</f>
        <v>5239</v>
      </c>
      <c r="G2387" s="133">
        <f>'Predikcia 15min'!P2384</f>
        <v>7583</v>
      </c>
      <c r="H2387" s="142">
        <v>4</v>
      </c>
      <c r="I2387" s="144">
        <f>'DHS2025'!L2383/1000</f>
        <v>4.0590000000000002</v>
      </c>
      <c r="J2387" s="49">
        <f>'Predikcia 15min'!R2384</f>
        <v>116.51</v>
      </c>
      <c r="K2387" s="47">
        <f t="shared" si="37"/>
        <v>460.47284910000002</v>
      </c>
      <c r="M2387" s="135">
        <f>'Predikcia 15min'!K2384</f>
        <v>4</v>
      </c>
      <c r="N2387" s="10">
        <v>4</v>
      </c>
    </row>
    <row r="2388" spans="3:14" ht="15.75" thickBot="1">
      <c r="C2388" s="127">
        <f>'Predikcia 15min'!A2385</f>
        <v>45772</v>
      </c>
      <c r="D2388" s="130">
        <f>'Predikcia 15min'!B2385</f>
        <v>24.812500000000636</v>
      </c>
      <c r="E2388" s="68">
        <f>'Predikcia 15min'!G2385</f>
        <v>10795.5</v>
      </c>
      <c r="F2388" s="69">
        <f>'Predikcia 15min'!O2385</f>
        <v>5660</v>
      </c>
      <c r="G2388" s="133">
        <f>'Predikcia 15min'!P2385</f>
        <v>7242</v>
      </c>
      <c r="H2388" s="142">
        <v>4</v>
      </c>
      <c r="I2388" s="144">
        <f>'DHS2025'!L2384/1000</f>
        <v>4.069</v>
      </c>
      <c r="J2388" s="49">
        <f>'Predikcia 15min'!R2385</f>
        <v>116.51</v>
      </c>
      <c r="K2388" s="47">
        <f t="shared" si="37"/>
        <v>461.60729810000004</v>
      </c>
      <c r="M2388" s="135">
        <f>'Predikcia 15min'!K2385</f>
        <v>4</v>
      </c>
      <c r="N2388" s="10">
        <v>4</v>
      </c>
    </row>
    <row r="2389" spans="3:14" ht="15.75" thickBot="1">
      <c r="C2389" s="127">
        <f>'Predikcia 15min'!A2386</f>
        <v>45772</v>
      </c>
      <c r="D2389" s="130">
        <f>'Predikcia 15min'!B2386</f>
        <v>24.822916666667304</v>
      </c>
      <c r="E2389" s="68">
        <f>'Predikcia 15min'!G2386</f>
        <v>11196.25</v>
      </c>
      <c r="F2389" s="69">
        <f>'Predikcia 15min'!O2386</f>
        <v>5624</v>
      </c>
      <c r="G2389" s="133">
        <f>'Predikcia 15min'!P2386</f>
        <v>7061</v>
      </c>
      <c r="H2389" s="142">
        <v>4</v>
      </c>
      <c r="I2389" s="144">
        <f>'DHS2025'!L2385/1000</f>
        <v>4.0570000000000004</v>
      </c>
      <c r="J2389" s="49">
        <f>'Predikcia 15min'!R2386</f>
        <v>116.51</v>
      </c>
      <c r="K2389" s="47">
        <f t="shared" si="37"/>
        <v>460.24595930000004</v>
      </c>
      <c r="M2389" s="135">
        <f>'Predikcia 15min'!K2386</f>
        <v>4</v>
      </c>
      <c r="N2389" s="10">
        <v>4</v>
      </c>
    </row>
    <row r="2390" spans="3:14" ht="15.75" thickBot="1">
      <c r="C2390" s="127">
        <f>'Predikcia 15min'!A2387</f>
        <v>45772</v>
      </c>
      <c r="D2390" s="130">
        <f>'Predikcia 15min'!B2387</f>
        <v>24.833333333333972</v>
      </c>
      <c r="E2390" s="68">
        <f>'Predikcia 15min'!G2387</f>
        <v>10947.5</v>
      </c>
      <c r="F2390" s="69">
        <f>'Predikcia 15min'!O2387</f>
        <v>5192</v>
      </c>
      <c r="G2390" s="133">
        <f>'Predikcia 15min'!P2387</f>
        <v>6927</v>
      </c>
      <c r="H2390" s="142">
        <v>4</v>
      </c>
      <c r="I2390" s="144">
        <f>'DHS2025'!L2386/1000</f>
        <v>4.0529999999999999</v>
      </c>
      <c r="J2390" s="49">
        <f>'Predikcia 15min'!R2387</f>
        <v>123.29</v>
      </c>
      <c r="K2390" s="47">
        <f t="shared" si="37"/>
        <v>486.99672629999998</v>
      </c>
      <c r="M2390" s="135">
        <f>'Predikcia 15min'!K2387</f>
        <v>4</v>
      </c>
      <c r="N2390" s="10">
        <v>4</v>
      </c>
    </row>
    <row r="2391" spans="3:14" ht="15.75" thickBot="1">
      <c r="C2391" s="127">
        <f>'Predikcia 15min'!A2388</f>
        <v>45772</v>
      </c>
      <c r="D2391" s="130">
        <f>'Predikcia 15min'!B2388</f>
        <v>24.843750000000639</v>
      </c>
      <c r="E2391" s="68">
        <f>'Predikcia 15min'!G2388</f>
        <v>11016.25</v>
      </c>
      <c r="F2391" s="69">
        <f>'Predikcia 15min'!O2388</f>
        <v>5129</v>
      </c>
      <c r="G2391" s="133">
        <f>'Predikcia 15min'!P2388</f>
        <v>7351</v>
      </c>
      <c r="H2391" s="142">
        <v>4</v>
      </c>
      <c r="I2391" s="144">
        <f>'DHS2025'!L2387/1000</f>
        <v>4.0590000000000002</v>
      </c>
      <c r="J2391" s="49">
        <f>'Predikcia 15min'!R2388</f>
        <v>123.29</v>
      </c>
      <c r="K2391" s="47">
        <f t="shared" si="37"/>
        <v>487.71766890000004</v>
      </c>
      <c r="M2391" s="135">
        <f>'Predikcia 15min'!K2388</f>
        <v>4</v>
      </c>
      <c r="N2391" s="10">
        <v>4</v>
      </c>
    </row>
    <row r="2392" spans="3:14" ht="15.75" thickBot="1">
      <c r="C2392" s="127">
        <f>'Predikcia 15min'!A2389</f>
        <v>45772</v>
      </c>
      <c r="D2392" s="130">
        <f>'Predikcia 15min'!B2389</f>
        <v>24.854166666667307</v>
      </c>
      <c r="E2392" s="68">
        <f>'Predikcia 15min'!G2389</f>
        <v>11215.25</v>
      </c>
      <c r="F2392" s="69">
        <f>'Predikcia 15min'!O2389</f>
        <v>4836</v>
      </c>
      <c r="G2392" s="133">
        <f>'Predikcia 15min'!P2389</f>
        <v>7546</v>
      </c>
      <c r="H2392" s="142">
        <v>4</v>
      </c>
      <c r="I2392" s="144">
        <f>'DHS2025'!L2388/1000</f>
        <v>4.0490000000000004</v>
      </c>
      <c r="J2392" s="49">
        <f>'Predikcia 15min'!R2389</f>
        <v>123.29</v>
      </c>
      <c r="K2392" s="47">
        <f t="shared" si="37"/>
        <v>486.51609790000003</v>
      </c>
      <c r="M2392" s="135">
        <f>'Predikcia 15min'!K2389</f>
        <v>4</v>
      </c>
      <c r="N2392" s="10">
        <v>4</v>
      </c>
    </row>
    <row r="2393" spans="3:14" ht="15.75" thickBot="1">
      <c r="C2393" s="127">
        <f>'Predikcia 15min'!A2390</f>
        <v>45772</v>
      </c>
      <c r="D2393" s="130">
        <f>'Predikcia 15min'!B2390</f>
        <v>24.864583333333975</v>
      </c>
      <c r="E2393" s="68">
        <f>'Predikcia 15min'!G2390</f>
        <v>11380</v>
      </c>
      <c r="F2393" s="69">
        <f>'Predikcia 15min'!O2390</f>
        <v>5243</v>
      </c>
      <c r="G2393" s="133">
        <f>'Predikcia 15min'!P2390</f>
        <v>7485</v>
      </c>
      <c r="H2393" s="142">
        <v>4</v>
      </c>
      <c r="I2393" s="144">
        <f>'DHS2025'!L2389/1000</f>
        <v>4.0579999999999998</v>
      </c>
      <c r="J2393" s="49">
        <f>'Predikcia 15min'!R2390</f>
        <v>123.29</v>
      </c>
      <c r="K2393" s="47">
        <f t="shared" si="37"/>
        <v>487.59751180000001</v>
      </c>
      <c r="M2393" s="135">
        <f>'Predikcia 15min'!K2390</f>
        <v>4</v>
      </c>
      <c r="N2393" s="10">
        <v>4</v>
      </c>
    </row>
    <row r="2394" spans="3:14" ht="15.75" thickBot="1">
      <c r="C2394" s="127">
        <f>'Predikcia 15min'!A2391</f>
        <v>45772</v>
      </c>
      <c r="D2394" s="130">
        <f>'Predikcia 15min'!B2391</f>
        <v>24.875000000000643</v>
      </c>
      <c r="E2394" s="68">
        <f>'Predikcia 15min'!G2391</f>
        <v>10906.5</v>
      </c>
      <c r="F2394" s="69">
        <f>'Predikcia 15min'!O2391</f>
        <v>5395</v>
      </c>
      <c r="G2394" s="133">
        <f>'Predikcia 15min'!P2391</f>
        <v>7832</v>
      </c>
      <c r="H2394" s="142">
        <v>4</v>
      </c>
      <c r="I2394" s="144">
        <f>'DHS2025'!L2390/1000</f>
        <v>4.07</v>
      </c>
      <c r="J2394" s="49">
        <f>'Predikcia 15min'!R2391</f>
        <v>109.63</v>
      </c>
      <c r="K2394" s="47">
        <f t="shared" si="37"/>
        <v>433.99915899999996</v>
      </c>
      <c r="M2394" s="135">
        <f>'Predikcia 15min'!K2391</f>
        <v>4</v>
      </c>
      <c r="N2394" s="10">
        <v>4</v>
      </c>
    </row>
    <row r="2395" spans="3:14" ht="15.75" thickBot="1">
      <c r="C2395" s="127">
        <f>'Predikcia 15min'!A2392</f>
        <v>45772</v>
      </c>
      <c r="D2395" s="130">
        <f>'Predikcia 15min'!B2392</f>
        <v>24.885416666667311</v>
      </c>
      <c r="E2395" s="68">
        <f>'Predikcia 15min'!G2392</f>
        <v>10460</v>
      </c>
      <c r="F2395" s="69">
        <f>'Predikcia 15min'!O2392</f>
        <v>4581</v>
      </c>
      <c r="G2395" s="133">
        <f>'Predikcia 15min'!P2392</f>
        <v>5566</v>
      </c>
      <c r="H2395" s="142">
        <v>3</v>
      </c>
      <c r="I2395" s="144">
        <f>'DHS2025'!L2391/1000</f>
        <v>3.1680000000000001</v>
      </c>
      <c r="J2395" s="49">
        <f>'Predikcia 15min'!R2392</f>
        <v>109.63</v>
      </c>
      <c r="K2395" s="47">
        <f t="shared" si="37"/>
        <v>337.81556159999997</v>
      </c>
      <c r="M2395" s="135">
        <f>'Predikcia 15min'!K2392</f>
        <v>4</v>
      </c>
      <c r="N2395" s="10">
        <v>3</v>
      </c>
    </row>
    <row r="2396" spans="3:14" ht="15.75" thickBot="1">
      <c r="C2396" s="127">
        <f>'Predikcia 15min'!A2393</f>
        <v>45772</v>
      </c>
      <c r="D2396" s="130">
        <f>'Predikcia 15min'!B2393</f>
        <v>24.895833333333979</v>
      </c>
      <c r="E2396" s="68">
        <f>'Predikcia 15min'!G2393</f>
        <v>10466.5</v>
      </c>
      <c r="F2396" s="69">
        <f>'Predikcia 15min'!O2393</f>
        <v>4518</v>
      </c>
      <c r="G2396" s="133">
        <f>'Predikcia 15min'!P2393</f>
        <v>2699</v>
      </c>
      <c r="H2396" s="142">
        <v>1</v>
      </c>
      <c r="I2396" s="144">
        <f>'DHS2025'!L2392/1000</f>
        <v>1.9970000000000001</v>
      </c>
      <c r="J2396" s="49">
        <f>'Predikcia 15min'!R2393</f>
        <v>109.63</v>
      </c>
      <c r="K2396" s="47">
        <f t="shared" si="37"/>
        <v>212.9474989</v>
      </c>
      <c r="M2396" s="135">
        <f>'Predikcia 15min'!K2393</f>
        <v>4</v>
      </c>
      <c r="N2396" s="10">
        <v>1</v>
      </c>
    </row>
    <row r="2397" spans="3:14" ht="15.75" thickBot="1">
      <c r="C2397" s="127">
        <f>'Predikcia 15min'!A2394</f>
        <v>45772</v>
      </c>
      <c r="D2397" s="130">
        <f>'Predikcia 15min'!B2394</f>
        <v>24.906250000000647</v>
      </c>
      <c r="E2397" s="68">
        <f>'Predikcia 15min'!G2394</f>
        <v>10919</v>
      </c>
      <c r="F2397" s="69">
        <f>'Predikcia 15min'!O2394</f>
        <v>4111</v>
      </c>
      <c r="G2397" s="133">
        <f>'Predikcia 15min'!P2394</f>
        <v>1539</v>
      </c>
      <c r="H2397" s="142">
        <v>1</v>
      </c>
      <c r="I2397" s="144">
        <f>'DHS2025'!L2393/1000</f>
        <v>1.0449999999999999</v>
      </c>
      <c r="J2397" s="49">
        <f>'Predikcia 15min'!R2394</f>
        <v>109.63</v>
      </c>
      <c r="K2397" s="47">
        <f t="shared" si="37"/>
        <v>111.43221649999998</v>
      </c>
      <c r="M2397" s="135">
        <f>'Predikcia 15min'!K2394</f>
        <v>4</v>
      </c>
      <c r="N2397" s="10">
        <v>1</v>
      </c>
    </row>
    <row r="2398" spans="3:14" ht="15.75" thickBot="1">
      <c r="C2398" s="127">
        <f>'Predikcia 15min'!A2395</f>
        <v>45772</v>
      </c>
      <c r="D2398" s="130">
        <f>'Predikcia 15min'!B2395</f>
        <v>24.916666666667314</v>
      </c>
      <c r="E2398" s="68">
        <f>'Predikcia 15min'!G2395</f>
        <v>10429</v>
      </c>
      <c r="F2398" s="69">
        <f>'Predikcia 15min'!O2395</f>
        <v>3861</v>
      </c>
      <c r="G2398" s="133">
        <f>'Predikcia 15min'!P2395</f>
        <v>1293</v>
      </c>
      <c r="H2398" s="142">
        <v>1</v>
      </c>
      <c r="I2398" s="144">
        <f>'DHS2025'!L2394/1000</f>
        <v>1.046</v>
      </c>
      <c r="J2398" s="49">
        <f>'Predikcia 15min'!R2395</f>
        <v>100.37</v>
      </c>
      <c r="K2398" s="47">
        <f t="shared" si="37"/>
        <v>101.94974980000001</v>
      </c>
      <c r="M2398" s="135">
        <f>'Predikcia 15min'!K2395</f>
        <v>4</v>
      </c>
      <c r="N2398" s="10">
        <v>1</v>
      </c>
    </row>
    <row r="2399" spans="3:14" ht="15.75" thickBot="1">
      <c r="C2399" s="127">
        <f>'Predikcia 15min'!A2396</f>
        <v>45772</v>
      </c>
      <c r="D2399" s="130">
        <f>'Predikcia 15min'!B2396</f>
        <v>24.927083333333982</v>
      </c>
      <c r="E2399" s="68">
        <f>'Predikcia 15min'!G2396</f>
        <v>9172.25</v>
      </c>
      <c r="F2399" s="69">
        <f>'Predikcia 15min'!O2396</f>
        <v>3544</v>
      </c>
      <c r="G2399" s="133">
        <f>'Predikcia 15min'!P2396</f>
        <v>2306</v>
      </c>
      <c r="H2399" s="142">
        <v>1</v>
      </c>
      <c r="I2399" s="144">
        <f>'DHS2025'!L2395/1000</f>
        <v>1.044</v>
      </c>
      <c r="J2399" s="49">
        <f>'Predikcia 15min'!R2396</f>
        <v>100.37</v>
      </c>
      <c r="K2399" s="47">
        <f t="shared" si="37"/>
        <v>101.75481720000001</v>
      </c>
      <c r="M2399" s="135">
        <f>'Predikcia 15min'!K2396</f>
        <v>4</v>
      </c>
      <c r="N2399" s="10">
        <v>1</v>
      </c>
    </row>
    <row r="2400" spans="3:14" ht="15.75" thickBot="1">
      <c r="C2400" s="127">
        <f>'Predikcia 15min'!A2397</f>
        <v>45772</v>
      </c>
      <c r="D2400" s="130">
        <f>'Predikcia 15min'!B2397</f>
        <v>24.93750000000065</v>
      </c>
      <c r="E2400" s="68">
        <f>'Predikcia 15min'!G2397</f>
        <v>7315</v>
      </c>
      <c r="F2400" s="69">
        <f>'Predikcia 15min'!O2397</f>
        <v>3225</v>
      </c>
      <c r="G2400" s="133">
        <f>'Predikcia 15min'!P2397</f>
        <v>1614</v>
      </c>
      <c r="H2400" s="142">
        <v>1</v>
      </c>
      <c r="I2400" s="144">
        <f>'DHS2025'!L2396/1000</f>
        <v>1.0289999999999999</v>
      </c>
      <c r="J2400" s="49">
        <f>'Predikcia 15min'!R2397</f>
        <v>100.37</v>
      </c>
      <c r="K2400" s="47">
        <f t="shared" si="37"/>
        <v>100.2928227</v>
      </c>
      <c r="M2400" s="135">
        <f>'Predikcia 15min'!K2397</f>
        <v>3</v>
      </c>
      <c r="N2400" s="10">
        <v>1</v>
      </c>
    </row>
    <row r="2401" spans="3:14" ht="15.75" thickBot="1">
      <c r="C2401" s="127">
        <f>'Predikcia 15min'!A2398</f>
        <v>45772</v>
      </c>
      <c r="D2401" s="130">
        <f>'Predikcia 15min'!B2398</f>
        <v>24.947916666667318</v>
      </c>
      <c r="E2401" s="68">
        <f>'Predikcia 15min'!G2398</f>
        <v>6387.5</v>
      </c>
      <c r="F2401" s="69">
        <f>'Predikcia 15min'!O2398</f>
        <v>3847</v>
      </c>
      <c r="G2401" s="133">
        <f>'Predikcia 15min'!P2398</f>
        <v>24</v>
      </c>
      <c r="H2401" s="142">
        <v>1</v>
      </c>
      <c r="I2401" s="144">
        <f>'DHS2025'!L2397/1000</f>
        <v>0</v>
      </c>
      <c r="J2401" s="49">
        <f>'Predikcia 15min'!R2398</f>
        <v>100.37</v>
      </c>
      <c r="K2401" s="47">
        <f t="shared" si="37"/>
        <v>0</v>
      </c>
      <c r="M2401" s="135">
        <f>'Predikcia 15min'!K2398</f>
        <v>3</v>
      </c>
      <c r="N2401" s="10">
        <v>1</v>
      </c>
    </row>
    <row r="2402" spans="3:14" ht="15.75" thickBot="1">
      <c r="C2402" s="127">
        <f>'Predikcia 15min'!A2399</f>
        <v>45772</v>
      </c>
      <c r="D2402" s="130">
        <f>'Predikcia 15min'!B2399</f>
        <v>24.958333333333986</v>
      </c>
      <c r="E2402" s="68">
        <f>'Predikcia 15min'!G2399</f>
        <v>5508.25</v>
      </c>
      <c r="F2402" s="69">
        <f>'Predikcia 15min'!O2399</f>
        <v>4303</v>
      </c>
      <c r="G2402" s="133">
        <f>'Predikcia 15min'!P2399</f>
        <v>1320</v>
      </c>
      <c r="H2402" s="142">
        <v>1</v>
      </c>
      <c r="I2402" s="144">
        <f>'DHS2025'!L2398/1000</f>
        <v>0</v>
      </c>
      <c r="J2402" s="49">
        <f>'Predikcia 15min'!R2399</f>
        <v>92.09</v>
      </c>
      <c r="K2402" s="47">
        <f t="shared" si="37"/>
        <v>0</v>
      </c>
      <c r="M2402" s="135">
        <f>'Predikcia 15min'!K2399</f>
        <v>2</v>
      </c>
      <c r="N2402" s="10">
        <v>1</v>
      </c>
    </row>
    <row r="2403" spans="3:14" ht="15.75" thickBot="1">
      <c r="C2403" s="127">
        <f>'Predikcia 15min'!A2400</f>
        <v>45772</v>
      </c>
      <c r="D2403" s="130">
        <f>'Predikcia 15min'!B2400</f>
        <v>24.968750000000654</v>
      </c>
      <c r="E2403" s="68">
        <f>'Predikcia 15min'!G2400</f>
        <v>3206.25</v>
      </c>
      <c r="F2403" s="69">
        <f>'Predikcia 15min'!O2400</f>
        <v>2679</v>
      </c>
      <c r="G2403" s="133">
        <f>'Predikcia 15min'!P2400</f>
        <v>2300</v>
      </c>
      <c r="H2403" s="142">
        <v>1</v>
      </c>
      <c r="I2403" s="144">
        <f>'DHS2025'!L2399/1000</f>
        <v>0.98</v>
      </c>
      <c r="J2403" s="49">
        <f>'Predikcia 15min'!R2400</f>
        <v>92.09</v>
      </c>
      <c r="K2403" s="47">
        <f t="shared" si="37"/>
        <v>87.483717999999996</v>
      </c>
      <c r="M2403" s="135">
        <f>'Predikcia 15min'!K2400</f>
        <v>2</v>
      </c>
      <c r="N2403" s="10">
        <v>1</v>
      </c>
    </row>
    <row r="2404" spans="3:14" ht="15.75" thickBot="1">
      <c r="C2404" s="127">
        <f>'Predikcia 15min'!A2401</f>
        <v>45772</v>
      </c>
      <c r="D2404" s="130">
        <f>'Predikcia 15min'!B2401</f>
        <v>24.979166666667322</v>
      </c>
      <c r="E2404" s="68">
        <f>'Predikcia 15min'!G2401</f>
        <v>2722.75</v>
      </c>
      <c r="F2404" s="69">
        <f>'Predikcia 15min'!O2401</f>
        <v>3893</v>
      </c>
      <c r="G2404" s="133">
        <f>'Predikcia 15min'!P2401</f>
        <v>4415</v>
      </c>
      <c r="H2404" s="142">
        <v>1</v>
      </c>
      <c r="I2404" s="144">
        <f>'DHS2025'!L2400/1000</f>
        <v>0.93200000000000005</v>
      </c>
      <c r="J2404" s="49">
        <f>'Predikcia 15min'!R2401</f>
        <v>92.09</v>
      </c>
      <c r="K2404" s="47">
        <f t="shared" si="37"/>
        <v>83.198801200000005</v>
      </c>
      <c r="M2404" s="135">
        <f>'Predikcia 15min'!K2401</f>
        <v>1</v>
      </c>
      <c r="N2404" s="10">
        <v>1</v>
      </c>
    </row>
    <row r="2405" spans="3:14" ht="15.75" thickBot="1">
      <c r="C2405" s="128">
        <f>'Predikcia 15min'!A2402</f>
        <v>45772</v>
      </c>
      <c r="D2405" s="131">
        <f>'Predikcia 15min'!B2402</f>
        <v>24.989583333333989</v>
      </c>
      <c r="E2405" s="71">
        <f>'Predikcia 15min'!G2402</f>
        <v>2645.75</v>
      </c>
      <c r="F2405" s="72">
        <f>'Predikcia 15min'!O2402</f>
        <v>2235</v>
      </c>
      <c r="G2405" s="134">
        <f>'Predikcia 15min'!P2402</f>
        <v>3881</v>
      </c>
      <c r="H2405" s="142">
        <v>1</v>
      </c>
      <c r="I2405" s="145">
        <f>'DHS2025'!L2401/1000</f>
        <v>1.08</v>
      </c>
      <c r="J2405" s="49">
        <f>'Predikcia 15min'!R2402</f>
        <v>92.09</v>
      </c>
      <c r="K2405" s="47">
        <f t="shared" si="37"/>
        <v>96.410628000000003</v>
      </c>
      <c r="M2405" s="135">
        <f>'Predikcia 15min'!K2402</f>
        <v>1</v>
      </c>
      <c r="N2405" s="10">
        <v>1</v>
      </c>
    </row>
    <row r="2406" spans="3:14" ht="15.75" thickBot="1">
      <c r="C2406" s="93">
        <f>'Predikcia 15min'!A2403</f>
        <v>45773</v>
      </c>
      <c r="D2406" s="138">
        <f>'Predikcia 15min'!B2403</f>
        <v>25.000000000000657</v>
      </c>
      <c r="E2406" s="68">
        <f>'Predikcia 15min'!G2403</f>
        <v>2464</v>
      </c>
      <c r="F2406" s="69">
        <f>'Predikcia 15min'!O2403</f>
        <v>1839</v>
      </c>
      <c r="G2406" s="70">
        <f>'Predikcia 15min'!P2403</f>
        <v>4289</v>
      </c>
      <c r="H2406" s="141">
        <v>1</v>
      </c>
      <c r="I2406" s="144">
        <f>'DHS2025'!L2402/1000</f>
        <v>1.0569999999999999</v>
      </c>
      <c r="J2406" s="49">
        <f>'Predikcia 15min'!R2403</f>
        <v>107.9</v>
      </c>
      <c r="K2406" s="47">
        <f t="shared" si="37"/>
        <v>110.90149699999999</v>
      </c>
      <c r="M2406" s="135">
        <f>'Predikcia 15min'!K2403</f>
        <v>1</v>
      </c>
      <c r="N2406" s="10">
        <v>3</v>
      </c>
    </row>
    <row r="2407" spans="3:14" ht="15.75" thickBot="1">
      <c r="C2407" s="93">
        <f>'Predikcia 15min'!A2404</f>
        <v>45773</v>
      </c>
      <c r="D2407" s="138">
        <f>'Predikcia 15min'!B2404</f>
        <v>25.010416666667325</v>
      </c>
      <c r="E2407" s="68">
        <f>'Predikcia 15min'!G2404</f>
        <v>2640.75</v>
      </c>
      <c r="F2407" s="69">
        <f>'Predikcia 15min'!O2404</f>
        <v>1460</v>
      </c>
      <c r="G2407" s="70">
        <f>'Predikcia 15min'!P2404</f>
        <v>4323</v>
      </c>
      <c r="H2407" s="142">
        <v>1</v>
      </c>
      <c r="I2407" s="144">
        <f>'DHS2025'!L2403/1000</f>
        <v>1.0629999999999999</v>
      </c>
      <c r="J2407" s="49">
        <f>'Predikcia 15min'!R2404</f>
        <v>107.9</v>
      </c>
      <c r="K2407" s="47">
        <f t="shared" si="37"/>
        <v>111.53102299999999</v>
      </c>
      <c r="M2407" s="135">
        <f>'Predikcia 15min'!K2404</f>
        <v>1</v>
      </c>
      <c r="N2407" s="10">
        <v>3</v>
      </c>
    </row>
    <row r="2408" spans="3:14" ht="15.75" thickBot="1">
      <c r="C2408" s="93">
        <f>'Predikcia 15min'!A2405</f>
        <v>45773</v>
      </c>
      <c r="D2408" s="138">
        <f>'Predikcia 15min'!B2405</f>
        <v>25.020833333333993</v>
      </c>
      <c r="E2408" s="68">
        <f>'Predikcia 15min'!G2405</f>
        <v>3053.25</v>
      </c>
      <c r="F2408" s="69">
        <f>'Predikcia 15min'!O2405</f>
        <v>1313</v>
      </c>
      <c r="G2408" s="70">
        <f>'Predikcia 15min'!P2405</f>
        <v>4264</v>
      </c>
      <c r="H2408" s="142">
        <v>1</v>
      </c>
      <c r="I2408" s="144">
        <f>'DHS2025'!L2404/1000</f>
        <v>1.046</v>
      </c>
      <c r="J2408" s="49">
        <f>'Predikcia 15min'!R2405</f>
        <v>107.9</v>
      </c>
      <c r="K2408" s="47">
        <f t="shared" si="37"/>
        <v>109.747366</v>
      </c>
      <c r="M2408" s="135">
        <f>'Predikcia 15min'!K2405</f>
        <v>2</v>
      </c>
      <c r="N2408" s="10">
        <v>1</v>
      </c>
    </row>
    <row r="2409" spans="3:14" ht="15.75" thickBot="1">
      <c r="C2409" s="93">
        <f>'Predikcia 15min'!A2406</f>
        <v>45773</v>
      </c>
      <c r="D2409" s="138">
        <f>'Predikcia 15min'!B2406</f>
        <v>25.031250000000661</v>
      </c>
      <c r="E2409" s="68">
        <f>'Predikcia 15min'!G2406</f>
        <v>3341.25</v>
      </c>
      <c r="F2409" s="69">
        <f>'Predikcia 15min'!O2406</f>
        <v>1233</v>
      </c>
      <c r="G2409" s="70">
        <f>'Predikcia 15min'!P2406</f>
        <v>3869</v>
      </c>
      <c r="H2409" s="142">
        <v>1</v>
      </c>
      <c r="I2409" s="144">
        <f>'DHS2025'!L2405/1000</f>
        <v>1.044</v>
      </c>
      <c r="J2409" s="49">
        <f>'Predikcia 15min'!R2406</f>
        <v>107.9</v>
      </c>
      <c r="K2409" s="47">
        <f t="shared" si="37"/>
        <v>109.53752399999999</v>
      </c>
      <c r="M2409" s="135">
        <f>'Predikcia 15min'!K2406</f>
        <v>2</v>
      </c>
      <c r="N2409" s="10">
        <v>1</v>
      </c>
    </row>
    <row r="2410" spans="3:14" ht="15.75" thickBot="1">
      <c r="C2410" s="93">
        <f>'Predikcia 15min'!A2407</f>
        <v>45773</v>
      </c>
      <c r="D2410" s="138">
        <f>'Predikcia 15min'!B2407</f>
        <v>25.041666666667329</v>
      </c>
      <c r="E2410" s="68">
        <f>'Predikcia 15min'!G2407</f>
        <v>3174.25</v>
      </c>
      <c r="F2410" s="69">
        <f>'Predikcia 15min'!O2407</f>
        <v>1390</v>
      </c>
      <c r="G2410" s="70">
        <f>'Predikcia 15min'!P2407</f>
        <v>3486</v>
      </c>
      <c r="H2410" s="142">
        <v>1</v>
      </c>
      <c r="I2410" s="144">
        <f>'DHS2025'!L2406/1000</f>
        <v>1.0309999999999999</v>
      </c>
      <c r="J2410" s="49">
        <f>'Predikcia 15min'!R2407</f>
        <v>93.57</v>
      </c>
      <c r="K2410" s="47">
        <f t="shared" si="37"/>
        <v>93.547063299999976</v>
      </c>
      <c r="M2410" s="135">
        <f>'Predikcia 15min'!K2407</f>
        <v>2</v>
      </c>
      <c r="N2410" s="10">
        <v>1</v>
      </c>
    </row>
    <row r="2411" spans="3:14" ht="15.75" thickBot="1">
      <c r="C2411" s="93">
        <f>'Predikcia 15min'!A2408</f>
        <v>45773</v>
      </c>
      <c r="D2411" s="138">
        <f>'Predikcia 15min'!B2408</f>
        <v>25.052083333333997</v>
      </c>
      <c r="E2411" s="68">
        <f>'Predikcia 15min'!G2408</f>
        <v>4446.25</v>
      </c>
      <c r="F2411" s="69">
        <f>'Predikcia 15min'!O2408</f>
        <v>1898</v>
      </c>
      <c r="G2411" s="70">
        <f>'Predikcia 15min'!P2408</f>
        <v>4184</v>
      </c>
      <c r="H2411" s="142">
        <v>1</v>
      </c>
      <c r="I2411" s="144">
        <f>'DHS2025'!L2407/1000</f>
        <v>1.0660000000000001</v>
      </c>
      <c r="J2411" s="49">
        <f>'Predikcia 15min'!R2408</f>
        <v>93.57</v>
      </c>
      <c r="K2411" s="47">
        <f t="shared" si="37"/>
        <v>96.722763799999996</v>
      </c>
      <c r="M2411" s="135">
        <f>'Predikcia 15min'!K2408</f>
        <v>2</v>
      </c>
      <c r="N2411" s="10">
        <v>1</v>
      </c>
    </row>
    <row r="2412" spans="3:14" ht="15.75" thickBot="1">
      <c r="C2412" s="93">
        <f>'Predikcia 15min'!A2409</f>
        <v>45773</v>
      </c>
      <c r="D2412" s="138">
        <f>'Predikcia 15min'!B2409</f>
        <v>25.062500000000664</v>
      </c>
      <c r="E2412" s="68">
        <f>'Predikcia 15min'!G2409</f>
        <v>4689.75</v>
      </c>
      <c r="F2412" s="69">
        <f>'Predikcia 15min'!O2409</f>
        <v>1895</v>
      </c>
      <c r="G2412" s="70">
        <f>'Predikcia 15min'!P2409</f>
        <v>3788</v>
      </c>
      <c r="H2412" s="142">
        <v>1</v>
      </c>
      <c r="I2412" s="144">
        <f>'DHS2025'!L2408/1000</f>
        <v>1.0569999999999999</v>
      </c>
      <c r="J2412" s="49">
        <f>'Predikcia 15min'!R2409</f>
        <v>93.57</v>
      </c>
      <c r="K2412" s="47">
        <f t="shared" si="37"/>
        <v>95.906155099999978</v>
      </c>
      <c r="M2412" s="135">
        <f>'Predikcia 15min'!K2409</f>
        <v>2</v>
      </c>
      <c r="N2412" s="10">
        <v>1</v>
      </c>
    </row>
    <row r="2413" spans="3:14" ht="15.75" thickBot="1">
      <c r="C2413" s="93">
        <f>'Predikcia 15min'!A2410</f>
        <v>45773</v>
      </c>
      <c r="D2413" s="138">
        <f>'Predikcia 15min'!B2410</f>
        <v>25.072916666667332</v>
      </c>
      <c r="E2413" s="68">
        <f>'Predikcia 15min'!G2410</f>
        <v>4515</v>
      </c>
      <c r="F2413" s="69">
        <f>'Predikcia 15min'!O2410</f>
        <v>1777</v>
      </c>
      <c r="G2413" s="70">
        <f>'Predikcia 15min'!P2410</f>
        <v>3668</v>
      </c>
      <c r="H2413" s="142">
        <v>1</v>
      </c>
      <c r="I2413" s="144">
        <f>'DHS2025'!L2409/1000</f>
        <v>1.0469999999999999</v>
      </c>
      <c r="J2413" s="49">
        <f>'Predikcia 15min'!R2410</f>
        <v>93.57</v>
      </c>
      <c r="K2413" s="47">
        <f t="shared" si="37"/>
        <v>94.998812099999981</v>
      </c>
      <c r="M2413" s="135">
        <f>'Predikcia 15min'!K2410</f>
        <v>2</v>
      </c>
      <c r="N2413" s="10">
        <v>1</v>
      </c>
    </row>
    <row r="2414" spans="3:14" ht="15.75" thickBot="1">
      <c r="C2414" s="93">
        <f>'Predikcia 15min'!A2411</f>
        <v>45773</v>
      </c>
      <c r="D2414" s="138">
        <f>'Predikcia 15min'!B2411</f>
        <v>25.083333333334</v>
      </c>
      <c r="E2414" s="68">
        <f>'Predikcia 15min'!G2411</f>
        <v>4815.5</v>
      </c>
      <c r="F2414" s="69">
        <f>'Predikcia 15min'!O2411</f>
        <v>1507</v>
      </c>
      <c r="G2414" s="70">
        <f>'Predikcia 15min'!P2411</f>
        <v>3821</v>
      </c>
      <c r="H2414" s="142">
        <v>1</v>
      </c>
      <c r="I2414" s="144">
        <f>'DHS2025'!L2410/1000</f>
        <v>1.0569999999999999</v>
      </c>
      <c r="J2414" s="49">
        <f>'Predikcia 15min'!R2411</f>
        <v>92.7</v>
      </c>
      <c r="K2414" s="47">
        <f t="shared" si="37"/>
        <v>94.995760999999987</v>
      </c>
      <c r="M2414" s="135">
        <f>'Predikcia 15min'!K2411</f>
        <v>2</v>
      </c>
      <c r="N2414" s="10">
        <v>1</v>
      </c>
    </row>
    <row r="2415" spans="3:14" ht="15.75" thickBot="1">
      <c r="C2415" s="93">
        <f>'Predikcia 15min'!A2412</f>
        <v>45773</v>
      </c>
      <c r="D2415" s="138">
        <f>'Predikcia 15min'!B2412</f>
        <v>25.093750000000668</v>
      </c>
      <c r="E2415" s="68">
        <f>'Predikcia 15min'!G2412</f>
        <v>4740</v>
      </c>
      <c r="F2415" s="69">
        <f>'Predikcia 15min'!O2412</f>
        <v>1711</v>
      </c>
      <c r="G2415" s="70">
        <f>'Predikcia 15min'!P2412</f>
        <v>4059</v>
      </c>
      <c r="H2415" s="142">
        <v>1</v>
      </c>
      <c r="I2415" s="144">
        <f>'DHS2025'!L2411/1000</f>
        <v>1.06</v>
      </c>
      <c r="J2415" s="49">
        <f>'Predikcia 15min'!R2412</f>
        <v>92.7</v>
      </c>
      <c r="K2415" s="47">
        <f t="shared" si="37"/>
        <v>95.265379999999993</v>
      </c>
      <c r="M2415" s="135">
        <f>'Predikcia 15min'!K2412</f>
        <v>2</v>
      </c>
      <c r="N2415" s="10">
        <v>1</v>
      </c>
    </row>
    <row r="2416" spans="3:14" ht="15.75" thickBot="1">
      <c r="C2416" s="93">
        <f>'Predikcia 15min'!A2413</f>
        <v>45773</v>
      </c>
      <c r="D2416" s="138">
        <f>'Predikcia 15min'!B2413</f>
        <v>25.104166666667336</v>
      </c>
      <c r="E2416" s="68">
        <f>'Predikcia 15min'!G2413</f>
        <v>5450.5</v>
      </c>
      <c r="F2416" s="69">
        <f>'Predikcia 15min'!O2413</f>
        <v>1970</v>
      </c>
      <c r="G2416" s="70">
        <f>'Predikcia 15min'!P2413</f>
        <v>3084</v>
      </c>
      <c r="H2416" s="142">
        <v>1</v>
      </c>
      <c r="I2416" s="144">
        <f>'DHS2025'!L2412/1000</f>
        <v>1.04</v>
      </c>
      <c r="J2416" s="49">
        <f>'Predikcia 15min'!R2413</f>
        <v>92.7</v>
      </c>
      <c r="K2416" s="47">
        <f t="shared" si="37"/>
        <v>93.467919999999992</v>
      </c>
      <c r="M2416" s="135">
        <f>'Predikcia 15min'!K2413</f>
        <v>2</v>
      </c>
      <c r="N2416" s="10">
        <v>1</v>
      </c>
    </row>
    <row r="2417" spans="3:14" ht="15.75" thickBot="1">
      <c r="C2417" s="93">
        <f>'Predikcia 15min'!A2414</f>
        <v>45773</v>
      </c>
      <c r="D2417" s="138">
        <f>'Predikcia 15min'!B2414</f>
        <v>25.114583333334004</v>
      </c>
      <c r="E2417" s="68">
        <f>'Predikcia 15min'!G2414</f>
        <v>5409.75</v>
      </c>
      <c r="F2417" s="69">
        <f>'Predikcia 15min'!O2414</f>
        <v>2078</v>
      </c>
      <c r="G2417" s="70">
        <f>'Predikcia 15min'!P2414</f>
        <v>2944</v>
      </c>
      <c r="H2417" s="142">
        <v>1</v>
      </c>
      <c r="I2417" s="144">
        <f>'DHS2025'!L2413/1000</f>
        <v>1.0369999999999999</v>
      </c>
      <c r="J2417" s="49">
        <f>'Predikcia 15min'!R2414</f>
        <v>92.7</v>
      </c>
      <c r="K2417" s="47">
        <f t="shared" si="37"/>
        <v>93.198300999999987</v>
      </c>
      <c r="M2417" s="135">
        <f>'Predikcia 15min'!K2414</f>
        <v>2</v>
      </c>
      <c r="N2417" s="10">
        <v>1</v>
      </c>
    </row>
    <row r="2418" spans="3:14" ht="15.75" thickBot="1">
      <c r="C2418" s="93">
        <f>'Predikcia 15min'!A2415</f>
        <v>45773</v>
      </c>
      <c r="D2418" s="138">
        <f>'Predikcia 15min'!B2415</f>
        <v>25.125000000000671</v>
      </c>
      <c r="E2418" s="68">
        <f>'Predikcia 15min'!G2415</f>
        <v>5576</v>
      </c>
      <c r="F2418" s="69">
        <f>'Predikcia 15min'!O2415</f>
        <v>2396</v>
      </c>
      <c r="G2418" s="70">
        <f>'Predikcia 15min'!P2415</f>
        <v>3397</v>
      </c>
      <c r="H2418" s="142">
        <v>1</v>
      </c>
      <c r="I2418" s="144">
        <f>'DHS2025'!L2414/1000</f>
        <v>1.0609999999999999</v>
      </c>
      <c r="J2418" s="49">
        <f>'Predikcia 15min'!R2415</f>
        <v>91.15</v>
      </c>
      <c r="K2418" s="47">
        <f t="shared" si="37"/>
        <v>93.727148499999984</v>
      </c>
      <c r="M2418" s="135">
        <f>'Predikcia 15min'!K2415</f>
        <v>2</v>
      </c>
      <c r="N2418" s="10">
        <v>1</v>
      </c>
    </row>
    <row r="2419" spans="3:14" ht="15.75" thickBot="1">
      <c r="C2419" s="93">
        <f>'Predikcia 15min'!A2416</f>
        <v>45773</v>
      </c>
      <c r="D2419" s="138">
        <f>'Predikcia 15min'!B2416</f>
        <v>25.135416666667339</v>
      </c>
      <c r="E2419" s="68">
        <f>'Predikcia 15min'!G2416</f>
        <v>7161.25</v>
      </c>
      <c r="F2419" s="69">
        <f>'Predikcia 15min'!O2416</f>
        <v>2490</v>
      </c>
      <c r="G2419" s="70">
        <f>'Predikcia 15min'!P2416</f>
        <v>2971</v>
      </c>
      <c r="H2419" s="142">
        <v>1</v>
      </c>
      <c r="I2419" s="144">
        <f>'DHS2025'!L2415/1000</f>
        <v>1.0569999999999999</v>
      </c>
      <c r="J2419" s="49">
        <f>'Predikcia 15min'!R2416</f>
        <v>91.15</v>
      </c>
      <c r="K2419" s="47">
        <f t="shared" si="37"/>
        <v>93.373794499999988</v>
      </c>
      <c r="M2419" s="135">
        <f>'Predikcia 15min'!K2416</f>
        <v>3</v>
      </c>
      <c r="N2419" s="10">
        <v>1</v>
      </c>
    </row>
    <row r="2420" spans="3:14" ht="15.75" thickBot="1">
      <c r="C2420" s="93">
        <f>'Predikcia 15min'!A2417</f>
        <v>45773</v>
      </c>
      <c r="D2420" s="138">
        <f>'Predikcia 15min'!B2417</f>
        <v>25.145833333334007</v>
      </c>
      <c r="E2420" s="68">
        <f>'Predikcia 15min'!G2417</f>
        <v>10067</v>
      </c>
      <c r="F2420" s="69">
        <f>'Predikcia 15min'!O2417</f>
        <v>2791</v>
      </c>
      <c r="G2420" s="70">
        <f>'Predikcia 15min'!P2417</f>
        <v>2786</v>
      </c>
      <c r="H2420" s="142">
        <v>1</v>
      </c>
      <c r="I2420" s="144">
        <f>'DHS2025'!L2416/1000</f>
        <v>1.0509999999999999</v>
      </c>
      <c r="J2420" s="49">
        <f>'Predikcia 15min'!R2417</f>
        <v>91.15</v>
      </c>
      <c r="K2420" s="47">
        <f t="shared" si="37"/>
        <v>92.843763499999994</v>
      </c>
      <c r="M2420" s="135">
        <f>'Predikcia 15min'!K2417</f>
        <v>4</v>
      </c>
      <c r="N2420" s="10">
        <v>1</v>
      </c>
    </row>
    <row r="2421" spans="3:14" ht="15.75" thickBot="1">
      <c r="C2421" s="93">
        <f>'Predikcia 15min'!A2418</f>
        <v>45773</v>
      </c>
      <c r="D2421" s="138">
        <f>'Predikcia 15min'!B2418</f>
        <v>25.156250000000675</v>
      </c>
      <c r="E2421" s="68">
        <f>'Predikcia 15min'!G2418</f>
        <v>10665.5</v>
      </c>
      <c r="F2421" s="69">
        <f>'Predikcia 15min'!O2418</f>
        <v>3631</v>
      </c>
      <c r="G2421" s="70">
        <f>'Predikcia 15min'!P2418</f>
        <v>1840</v>
      </c>
      <c r="H2421" s="142">
        <v>1</v>
      </c>
      <c r="I2421" s="144">
        <f>'DHS2025'!L2417/1000</f>
        <v>1.044</v>
      </c>
      <c r="J2421" s="49">
        <f>'Predikcia 15min'!R2418</f>
        <v>91.15</v>
      </c>
      <c r="K2421" s="47">
        <f t="shared" si="37"/>
        <v>92.225393999999994</v>
      </c>
      <c r="M2421" s="135">
        <f>'Predikcia 15min'!K2418</f>
        <v>4</v>
      </c>
      <c r="N2421" s="10">
        <v>1</v>
      </c>
    </row>
    <row r="2422" spans="3:14" ht="15.75" thickBot="1">
      <c r="C2422" s="93">
        <f>'Predikcia 15min'!A2419</f>
        <v>45773</v>
      </c>
      <c r="D2422" s="138">
        <f>'Predikcia 15min'!B2419</f>
        <v>25.166666666667343</v>
      </c>
      <c r="E2422" s="68">
        <f>'Predikcia 15min'!G2419</f>
        <v>11333.25</v>
      </c>
      <c r="F2422" s="69">
        <f>'Predikcia 15min'!O2419</f>
        <v>4985</v>
      </c>
      <c r="G2422" s="70">
        <f>'Predikcia 15min'!P2419</f>
        <v>3909</v>
      </c>
      <c r="H2422" s="142">
        <v>1.5</v>
      </c>
      <c r="I2422" s="144">
        <f>'DHS2025'!L2418/1000</f>
        <v>1.5660000000000001</v>
      </c>
      <c r="J2422" s="49">
        <f>'Predikcia 15min'!R2419</f>
        <v>90.48</v>
      </c>
      <c r="K2422" s="47">
        <f t="shared" si="37"/>
        <v>137.29936320000002</v>
      </c>
      <c r="M2422" s="135">
        <f>'Predikcia 15min'!K2419</f>
        <v>4</v>
      </c>
      <c r="N2422" s="10">
        <v>1.5</v>
      </c>
    </row>
    <row r="2423" spans="3:14" ht="15.75" thickBot="1">
      <c r="C2423" s="93">
        <f>'Predikcia 15min'!A2420</f>
        <v>45773</v>
      </c>
      <c r="D2423" s="138">
        <f>'Predikcia 15min'!B2420</f>
        <v>25.177083333334011</v>
      </c>
      <c r="E2423" s="68">
        <f>'Predikcia 15min'!G2420</f>
        <v>11070.25</v>
      </c>
      <c r="F2423" s="69">
        <f>'Predikcia 15min'!O2420</f>
        <v>4918</v>
      </c>
      <c r="G2423" s="70">
        <f>'Predikcia 15min'!P2420</f>
        <v>1359</v>
      </c>
      <c r="H2423" s="142">
        <v>1.5</v>
      </c>
      <c r="I2423" s="144">
        <f>'DHS2025'!L2419/1000</f>
        <v>1.552</v>
      </c>
      <c r="J2423" s="49">
        <f>'Predikcia 15min'!R2420</f>
        <v>90.48</v>
      </c>
      <c r="K2423" s="47">
        <f t="shared" si="37"/>
        <v>136.07191040000001</v>
      </c>
      <c r="M2423" s="135">
        <f>'Predikcia 15min'!K2420</f>
        <v>4</v>
      </c>
      <c r="N2423" s="10">
        <v>1.5</v>
      </c>
    </row>
    <row r="2424" spans="3:14" ht="15.75" thickBot="1">
      <c r="C2424" s="93">
        <f>'Predikcia 15min'!A2421</f>
        <v>45773</v>
      </c>
      <c r="D2424" s="138">
        <f>'Predikcia 15min'!B2421</f>
        <v>25.187500000000679</v>
      </c>
      <c r="E2424" s="68">
        <f>'Predikcia 15min'!G2421</f>
        <v>12768</v>
      </c>
      <c r="F2424" s="69">
        <f>'Predikcia 15min'!O2421</f>
        <v>5609</v>
      </c>
      <c r="G2424" s="70">
        <f>'Predikcia 15min'!P2421</f>
        <v>907</v>
      </c>
      <c r="H2424" s="142">
        <v>1.5</v>
      </c>
      <c r="I2424" s="144">
        <f>'DHS2025'!L2420/1000</f>
        <v>1.542</v>
      </c>
      <c r="J2424" s="49">
        <f>'Predikcia 15min'!R2421</f>
        <v>90.48</v>
      </c>
      <c r="K2424" s="47">
        <f t="shared" si="37"/>
        <v>135.1951584</v>
      </c>
      <c r="M2424" s="135">
        <f>'Predikcia 15min'!K2421</f>
        <v>5</v>
      </c>
      <c r="N2424" s="10">
        <v>1.5</v>
      </c>
    </row>
    <row r="2425" spans="3:14" ht="15.75" thickBot="1">
      <c r="C2425" s="93">
        <f>'Predikcia 15min'!A2422</f>
        <v>45773</v>
      </c>
      <c r="D2425" s="138">
        <f>'Predikcia 15min'!B2422</f>
        <v>25.197916666667346</v>
      </c>
      <c r="E2425" s="68">
        <f>'Predikcia 15min'!G2422</f>
        <v>13548.25</v>
      </c>
      <c r="F2425" s="69">
        <f>'Predikcia 15min'!O2422</f>
        <v>5858</v>
      </c>
      <c r="G2425" s="70">
        <f>'Predikcia 15min'!P2422</f>
        <v>1343</v>
      </c>
      <c r="H2425" s="142">
        <v>1.5</v>
      </c>
      <c r="I2425" s="144">
        <f>'DHS2025'!L2421/1000</f>
        <v>1.554</v>
      </c>
      <c r="J2425" s="49">
        <f>'Predikcia 15min'!R2422</f>
        <v>90.48</v>
      </c>
      <c r="K2425" s="47">
        <f t="shared" si="37"/>
        <v>136.24726080000002</v>
      </c>
      <c r="M2425" s="135">
        <f>'Predikcia 15min'!K2422</f>
        <v>5</v>
      </c>
      <c r="N2425" s="10">
        <v>1.5</v>
      </c>
    </row>
    <row r="2426" spans="3:14" ht="15.75" thickBot="1">
      <c r="C2426" s="93">
        <f>'Predikcia 15min'!A2423</f>
        <v>45773</v>
      </c>
      <c r="D2426" s="138">
        <f>'Predikcia 15min'!B2423</f>
        <v>25.208333333334014</v>
      </c>
      <c r="E2426" s="68">
        <f>'Predikcia 15min'!G2423</f>
        <v>13412.5</v>
      </c>
      <c r="F2426" s="69">
        <f>'Predikcia 15min'!O2423</f>
        <v>5481</v>
      </c>
      <c r="G2426" s="70">
        <f>'Predikcia 15min'!P2423</f>
        <v>6573</v>
      </c>
      <c r="H2426" s="142">
        <v>2.5</v>
      </c>
      <c r="I2426" s="144">
        <f>'DHS2025'!L2422/1000</f>
        <v>2.5329999999999999</v>
      </c>
      <c r="J2426" s="49">
        <f>'Predikcia 15min'!R2423</f>
        <v>92.14</v>
      </c>
      <c r="K2426" s="47">
        <f t="shared" si="37"/>
        <v>226.24401379999998</v>
      </c>
      <c r="M2426" s="135">
        <f>'Predikcia 15min'!K2423</f>
        <v>5</v>
      </c>
      <c r="N2426" s="10">
        <v>2.5</v>
      </c>
    </row>
    <row r="2427" spans="3:14" ht="15.75" thickBot="1">
      <c r="C2427" s="93">
        <f>'Predikcia 15min'!A2424</f>
        <v>45773</v>
      </c>
      <c r="D2427" s="138">
        <f>'Predikcia 15min'!B2424</f>
        <v>25.218750000000682</v>
      </c>
      <c r="E2427" s="68">
        <f>'Predikcia 15min'!G2424</f>
        <v>13878.75</v>
      </c>
      <c r="F2427" s="69">
        <f>'Predikcia 15min'!O2424</f>
        <v>4790</v>
      </c>
      <c r="G2427" s="70">
        <f>'Predikcia 15min'!P2424</f>
        <v>4626</v>
      </c>
      <c r="H2427" s="142">
        <v>2.5</v>
      </c>
      <c r="I2427" s="144">
        <f>'DHS2025'!L2423/1000</f>
        <v>2.5510000000000002</v>
      </c>
      <c r="J2427" s="49">
        <f>'Predikcia 15min'!R2424</f>
        <v>92.14</v>
      </c>
      <c r="K2427" s="47">
        <f t="shared" si="37"/>
        <v>227.85174859999998</v>
      </c>
      <c r="M2427" s="135">
        <f>'Predikcia 15min'!K2424</f>
        <v>5</v>
      </c>
      <c r="N2427" s="10">
        <v>2.5</v>
      </c>
    </row>
    <row r="2428" spans="3:14" ht="15.75" thickBot="1">
      <c r="C2428" s="93">
        <f>'Predikcia 15min'!A2425</f>
        <v>45773</v>
      </c>
      <c r="D2428" s="138">
        <f>'Predikcia 15min'!B2425</f>
        <v>25.22916666666735</v>
      </c>
      <c r="E2428" s="68">
        <f>'Predikcia 15min'!G2425</f>
        <v>14879.5</v>
      </c>
      <c r="F2428" s="69">
        <f>'Predikcia 15min'!O2425</f>
        <v>6678</v>
      </c>
      <c r="G2428" s="70">
        <f>'Predikcia 15min'!P2425</f>
        <v>2739</v>
      </c>
      <c r="H2428" s="142">
        <v>2.5</v>
      </c>
      <c r="I2428" s="144">
        <f>'DHS2025'!L2424/1000</f>
        <v>2.5449999999999999</v>
      </c>
      <c r="J2428" s="49">
        <f>'Predikcia 15min'!R2425</f>
        <v>92.14</v>
      </c>
      <c r="K2428" s="47">
        <f t="shared" si="37"/>
        <v>227.31583699999996</v>
      </c>
      <c r="M2428" s="135">
        <f>'Predikcia 15min'!K2425</f>
        <v>5</v>
      </c>
      <c r="N2428" s="10">
        <v>2.5</v>
      </c>
    </row>
    <row r="2429" spans="3:14" ht="15.75" thickBot="1">
      <c r="C2429" s="93">
        <f>'Predikcia 15min'!A2426</f>
        <v>45773</v>
      </c>
      <c r="D2429" s="138">
        <f>'Predikcia 15min'!B2426</f>
        <v>25.239583333334018</v>
      </c>
      <c r="E2429" s="68">
        <f>'Predikcia 15min'!G2426</f>
        <v>15172.25</v>
      </c>
      <c r="F2429" s="69">
        <f>'Predikcia 15min'!O2426</f>
        <v>6376</v>
      </c>
      <c r="G2429" s="70">
        <f>'Predikcia 15min'!P2426</f>
        <v>2913</v>
      </c>
      <c r="H2429" s="142">
        <v>2.5</v>
      </c>
      <c r="I2429" s="144">
        <f>'DHS2025'!L2425/1000</f>
        <v>2.5529999999999999</v>
      </c>
      <c r="J2429" s="49">
        <f>'Predikcia 15min'!R2426</f>
        <v>92.14</v>
      </c>
      <c r="K2429" s="47">
        <f t="shared" si="37"/>
        <v>228.03038579999998</v>
      </c>
      <c r="M2429" s="135">
        <f>'Predikcia 15min'!K2426</f>
        <v>6</v>
      </c>
      <c r="N2429" s="10">
        <v>2.5</v>
      </c>
    </row>
    <row r="2430" spans="3:14" ht="15.75" thickBot="1">
      <c r="C2430" s="93">
        <f>'Predikcia 15min'!A2427</f>
        <v>45773</v>
      </c>
      <c r="D2430" s="138">
        <f>'Predikcia 15min'!B2427</f>
        <v>25.250000000000686</v>
      </c>
      <c r="E2430" s="68">
        <f>'Predikcia 15min'!G2427</f>
        <v>15296.25</v>
      </c>
      <c r="F2430" s="69">
        <f>'Predikcia 15min'!O2427</f>
        <v>5208</v>
      </c>
      <c r="G2430" s="70">
        <f>'Predikcia 15min'!P2427</f>
        <v>6206</v>
      </c>
      <c r="H2430" s="142">
        <v>3.5</v>
      </c>
      <c r="I2430" s="144">
        <f>'DHS2025'!L2426/1000</f>
        <v>3.4769999999999999</v>
      </c>
      <c r="J2430" s="49">
        <f>'Predikcia 15min'!R2427</f>
        <v>94.17</v>
      </c>
      <c r="K2430" s="47">
        <f t="shared" si="37"/>
        <v>317.54849909999996</v>
      </c>
      <c r="M2430" s="135">
        <f>'Predikcia 15min'!K2427</f>
        <v>6</v>
      </c>
      <c r="N2430" s="10">
        <v>3.5</v>
      </c>
    </row>
    <row r="2431" spans="3:14" ht="15.75" thickBot="1">
      <c r="C2431" s="93">
        <f>'Predikcia 15min'!A2428</f>
        <v>45773</v>
      </c>
      <c r="D2431" s="138">
        <f>'Predikcia 15min'!B2428</f>
        <v>25.260416666667354</v>
      </c>
      <c r="E2431" s="68">
        <f>'Predikcia 15min'!G2428</f>
        <v>15173.75</v>
      </c>
      <c r="F2431" s="69">
        <f>'Predikcia 15min'!O2428</f>
        <v>5699</v>
      </c>
      <c r="G2431" s="70">
        <f>'Predikcia 15min'!P2428</f>
        <v>5574</v>
      </c>
      <c r="H2431" s="142">
        <v>3.5</v>
      </c>
      <c r="I2431" s="144">
        <f>'DHS2025'!L2427/1000</f>
        <v>3.5459999999999998</v>
      </c>
      <c r="J2431" s="49">
        <f>'Predikcia 15min'!R2428</f>
        <v>94.17</v>
      </c>
      <c r="K2431" s="47">
        <f t="shared" si="37"/>
        <v>323.85015179999999</v>
      </c>
      <c r="M2431" s="135">
        <f>'Predikcia 15min'!K2428</f>
        <v>6</v>
      </c>
      <c r="N2431" s="10">
        <v>3.5</v>
      </c>
    </row>
    <row r="2432" spans="3:14" ht="15.75" thickBot="1">
      <c r="C2432" s="93">
        <f>'Predikcia 15min'!A2429</f>
        <v>45773</v>
      </c>
      <c r="D2432" s="138">
        <f>'Predikcia 15min'!B2429</f>
        <v>25.270833333334021</v>
      </c>
      <c r="E2432" s="68">
        <f>'Predikcia 15min'!G2429</f>
        <v>14566.75</v>
      </c>
      <c r="F2432" s="69">
        <f>'Predikcia 15min'!O2429</f>
        <v>5528</v>
      </c>
      <c r="G2432" s="70">
        <f>'Predikcia 15min'!P2429</f>
        <v>6236</v>
      </c>
      <c r="H2432" s="142">
        <v>3.5</v>
      </c>
      <c r="I2432" s="144">
        <f>'DHS2025'!L2428/1000</f>
        <v>3.6389999999999998</v>
      </c>
      <c r="J2432" s="49">
        <f>'Predikcia 15min'!R2429</f>
        <v>94.17</v>
      </c>
      <c r="K2432" s="47">
        <f t="shared" si="37"/>
        <v>332.34368369999999</v>
      </c>
      <c r="M2432" s="135">
        <f>'Predikcia 15min'!K2429</f>
        <v>5</v>
      </c>
      <c r="N2432" s="10">
        <v>3.5</v>
      </c>
    </row>
    <row r="2433" spans="3:14" ht="15.75" thickBot="1">
      <c r="C2433" s="93">
        <f>'Predikcia 15min'!A2430</f>
        <v>45773</v>
      </c>
      <c r="D2433" s="138">
        <f>'Predikcia 15min'!B2430</f>
        <v>25.281250000000689</v>
      </c>
      <c r="E2433" s="68">
        <f>'Predikcia 15min'!G2430</f>
        <v>14542</v>
      </c>
      <c r="F2433" s="69">
        <f>'Predikcia 15min'!O2430</f>
        <v>5593</v>
      </c>
      <c r="G2433" s="70">
        <f>'Predikcia 15min'!P2430</f>
        <v>6688</v>
      </c>
      <c r="H2433" s="142">
        <v>3.5</v>
      </c>
      <c r="I2433" s="144">
        <f>'DHS2025'!L2429/1000</f>
        <v>3.5579999999999998</v>
      </c>
      <c r="J2433" s="49">
        <f>'Predikcia 15min'!R2430</f>
        <v>94.17</v>
      </c>
      <c r="K2433" s="47">
        <f t="shared" si="37"/>
        <v>324.9460914</v>
      </c>
      <c r="M2433" s="135">
        <f>'Predikcia 15min'!K2430</f>
        <v>5</v>
      </c>
      <c r="N2433" s="10">
        <v>3.5</v>
      </c>
    </row>
    <row r="2434" spans="3:14" ht="15.75" thickBot="1">
      <c r="C2434" s="93">
        <f>'Predikcia 15min'!A2431</f>
        <v>45773</v>
      </c>
      <c r="D2434" s="138">
        <f>'Predikcia 15min'!B2431</f>
        <v>25.291666666667357</v>
      </c>
      <c r="E2434" s="68">
        <f>'Predikcia 15min'!G2431</f>
        <v>14133.75</v>
      </c>
      <c r="F2434" s="69">
        <f>'Predikcia 15min'!O2431</f>
        <v>4928</v>
      </c>
      <c r="G2434" s="70">
        <f>'Predikcia 15min'!P2431</f>
        <v>5553</v>
      </c>
      <c r="H2434" s="142">
        <v>3</v>
      </c>
      <c r="I2434" s="144">
        <f>'DHS2025'!L2430/1000</f>
        <v>3.1880000000000002</v>
      </c>
      <c r="J2434" s="49">
        <f>'Predikcia 15min'!R2431</f>
        <v>86.71</v>
      </c>
      <c r="K2434" s="47">
        <f t="shared" si="37"/>
        <v>267.60996519999998</v>
      </c>
      <c r="M2434" s="135">
        <f>'Predikcia 15min'!K2431</f>
        <v>5</v>
      </c>
      <c r="N2434" s="10">
        <v>3</v>
      </c>
    </row>
    <row r="2435" spans="3:14" ht="15.75" thickBot="1">
      <c r="C2435" s="93">
        <f>'Predikcia 15min'!A2432</f>
        <v>45773</v>
      </c>
      <c r="D2435" s="138">
        <f>'Predikcia 15min'!B2432</f>
        <v>25.302083333334025</v>
      </c>
      <c r="E2435" s="68">
        <f>'Predikcia 15min'!G2432</f>
        <v>13779.75</v>
      </c>
      <c r="F2435" s="69">
        <f>'Predikcia 15min'!O2432</f>
        <v>5278</v>
      </c>
      <c r="G2435" s="70">
        <f>'Predikcia 15min'!P2432</f>
        <v>5187</v>
      </c>
      <c r="H2435" s="142">
        <v>3</v>
      </c>
      <c r="I2435" s="144">
        <f>'DHS2025'!L2431/1000</f>
        <v>3.0640000000000001</v>
      </c>
      <c r="J2435" s="49">
        <f>'Predikcia 15min'!R2432</f>
        <v>86.71</v>
      </c>
      <c r="K2435" s="47">
        <f t="shared" si="37"/>
        <v>257.20104559999993</v>
      </c>
      <c r="M2435" s="135">
        <f>'Predikcia 15min'!K2432</f>
        <v>5</v>
      </c>
      <c r="N2435" s="10">
        <v>3</v>
      </c>
    </row>
    <row r="2436" spans="3:14" ht="15.75" thickBot="1">
      <c r="C2436" s="93">
        <f>'Predikcia 15min'!A2433</f>
        <v>45773</v>
      </c>
      <c r="D2436" s="138">
        <f>'Predikcia 15min'!B2433</f>
        <v>25.312500000000693</v>
      </c>
      <c r="E2436" s="68">
        <f>'Predikcia 15min'!G2433</f>
        <v>13193.25</v>
      </c>
      <c r="F2436" s="69">
        <f>'Predikcia 15min'!O2433</f>
        <v>5245</v>
      </c>
      <c r="G2436" s="70">
        <f>'Predikcia 15min'!P2433</f>
        <v>4728</v>
      </c>
      <c r="H2436" s="142">
        <v>3</v>
      </c>
      <c r="I2436" s="144">
        <f>'DHS2025'!L2432/1000</f>
        <v>3.0489999999999999</v>
      </c>
      <c r="J2436" s="49">
        <f>'Predikcia 15min'!R2433</f>
        <v>86.71</v>
      </c>
      <c r="K2436" s="47">
        <f t="shared" si="37"/>
        <v>255.94190209999994</v>
      </c>
      <c r="M2436" s="135">
        <f>'Predikcia 15min'!K2433</f>
        <v>5</v>
      </c>
      <c r="N2436" s="10">
        <v>3</v>
      </c>
    </row>
    <row r="2437" spans="3:14" ht="15.75" thickBot="1">
      <c r="C2437" s="93">
        <f>'Predikcia 15min'!A2434</f>
        <v>45773</v>
      </c>
      <c r="D2437" s="138">
        <f>'Predikcia 15min'!B2434</f>
        <v>25.322916666667361</v>
      </c>
      <c r="E2437" s="68">
        <f>'Predikcia 15min'!G2434</f>
        <v>11664.75</v>
      </c>
      <c r="F2437" s="69">
        <f>'Predikcia 15min'!O2434</f>
        <v>5387</v>
      </c>
      <c r="G2437" s="70">
        <f>'Predikcia 15min'!P2434</f>
        <v>4638</v>
      </c>
      <c r="H2437" s="142">
        <v>3</v>
      </c>
      <c r="I2437" s="144">
        <f>'DHS2025'!L2433/1000</f>
        <v>3.052</v>
      </c>
      <c r="J2437" s="49">
        <f>'Predikcia 15min'!R2434</f>
        <v>86.71</v>
      </c>
      <c r="K2437" s="47">
        <f t="shared" si="37"/>
        <v>256.19373079999997</v>
      </c>
      <c r="M2437" s="135">
        <f>'Predikcia 15min'!K2434</f>
        <v>4</v>
      </c>
      <c r="N2437" s="10">
        <v>3</v>
      </c>
    </row>
    <row r="2438" spans="3:14" ht="15.75" thickBot="1">
      <c r="C2438" s="93">
        <f>'Predikcia 15min'!A2435</f>
        <v>45773</v>
      </c>
      <c r="D2438" s="138">
        <f>'Predikcia 15min'!B2435</f>
        <v>25.333333333334028</v>
      </c>
      <c r="E2438" s="68">
        <f>'Predikcia 15min'!G2435</f>
        <v>11310.25</v>
      </c>
      <c r="F2438" s="69">
        <f>'Predikcia 15min'!O2435</f>
        <v>4905</v>
      </c>
      <c r="G2438" s="70">
        <f>'Predikcia 15min'!P2435</f>
        <v>3349</v>
      </c>
      <c r="H2438" s="142">
        <v>2</v>
      </c>
      <c r="I2438" s="144">
        <f>'DHS2025'!L2434/1000</f>
        <v>2.1160000000000001</v>
      </c>
      <c r="J2438" s="49">
        <f>'Predikcia 15min'!R2435</f>
        <v>70.36</v>
      </c>
      <c r="K2438" s="47">
        <f t="shared" si="37"/>
        <v>143.37254240000001</v>
      </c>
      <c r="M2438" s="135">
        <f>'Predikcia 15min'!K2435</f>
        <v>4</v>
      </c>
      <c r="N2438" s="10">
        <v>2</v>
      </c>
    </row>
    <row r="2439" spans="3:14" ht="15.75" thickBot="1">
      <c r="C2439" s="93">
        <f>'Predikcia 15min'!A2436</f>
        <v>45773</v>
      </c>
      <c r="D2439" s="138">
        <f>'Predikcia 15min'!B2436</f>
        <v>25.343750000000696</v>
      </c>
      <c r="E2439" s="68">
        <f>'Predikcia 15min'!G2436</f>
        <v>11222.25</v>
      </c>
      <c r="F2439" s="69">
        <f>'Predikcia 15min'!O2436</f>
        <v>5229</v>
      </c>
      <c r="G2439" s="70">
        <f>'Predikcia 15min'!P2436</f>
        <v>2716</v>
      </c>
      <c r="H2439" s="142">
        <v>2</v>
      </c>
      <c r="I2439" s="144">
        <f>'DHS2025'!L2435/1000</f>
        <v>2.0310000000000001</v>
      </c>
      <c r="J2439" s="49">
        <f>'Predikcia 15min'!R2436</f>
        <v>70.36</v>
      </c>
      <c r="K2439" s="47">
        <f t="shared" ref="K2439:K2502" si="38">(J2439*0.99-1.9)*I2439</f>
        <v>137.6132484</v>
      </c>
      <c r="M2439" s="135">
        <f>'Predikcia 15min'!K2436</f>
        <v>4</v>
      </c>
      <c r="N2439" s="10">
        <v>2</v>
      </c>
    </row>
    <row r="2440" spans="3:14" ht="15.75" thickBot="1">
      <c r="C2440" s="93">
        <f>'Predikcia 15min'!A2437</f>
        <v>45773</v>
      </c>
      <c r="D2440" s="138">
        <f>'Predikcia 15min'!B2437</f>
        <v>25.354166666667364</v>
      </c>
      <c r="E2440" s="68">
        <f>'Predikcia 15min'!G2437</f>
        <v>10876.25</v>
      </c>
      <c r="F2440" s="69">
        <f>'Predikcia 15min'!O2437</f>
        <v>5624</v>
      </c>
      <c r="G2440" s="70">
        <f>'Predikcia 15min'!P2437</f>
        <v>2650</v>
      </c>
      <c r="H2440" s="142">
        <v>2</v>
      </c>
      <c r="I2440" s="144">
        <f>'DHS2025'!L2436/1000</f>
        <v>2.1019999999999999</v>
      </c>
      <c r="J2440" s="49">
        <f>'Predikcia 15min'!R2437</f>
        <v>70.36</v>
      </c>
      <c r="K2440" s="47">
        <f t="shared" si="38"/>
        <v>142.4239528</v>
      </c>
      <c r="M2440" s="135">
        <f>'Predikcia 15min'!K2437</f>
        <v>4</v>
      </c>
      <c r="N2440" s="10">
        <v>2</v>
      </c>
    </row>
    <row r="2441" spans="3:14" ht="15.75" thickBot="1">
      <c r="C2441" s="93">
        <f>'Predikcia 15min'!A2438</f>
        <v>45773</v>
      </c>
      <c r="D2441" s="138">
        <f>'Predikcia 15min'!B2438</f>
        <v>25.364583333334032</v>
      </c>
      <c r="E2441" s="68">
        <f>'Predikcia 15min'!G2438</f>
        <v>10599.5</v>
      </c>
      <c r="F2441" s="69">
        <f>'Predikcia 15min'!O2438</f>
        <v>5731</v>
      </c>
      <c r="G2441" s="70">
        <f>'Predikcia 15min'!P2438</f>
        <v>2525</v>
      </c>
      <c r="H2441" s="142">
        <v>2</v>
      </c>
      <c r="I2441" s="144">
        <f>'DHS2025'!L2437/1000</f>
        <v>2.0590000000000002</v>
      </c>
      <c r="J2441" s="49">
        <f>'Predikcia 15min'!R2438</f>
        <v>70.36</v>
      </c>
      <c r="K2441" s="47">
        <f t="shared" si="38"/>
        <v>139.51042760000001</v>
      </c>
      <c r="M2441" s="135">
        <f>'Predikcia 15min'!K2438</f>
        <v>4</v>
      </c>
      <c r="N2441" s="10">
        <v>2</v>
      </c>
    </row>
    <row r="2442" spans="3:14" ht="15.75" thickBot="1">
      <c r="C2442" s="93">
        <f>'Predikcia 15min'!A2439</f>
        <v>45773</v>
      </c>
      <c r="D2442" s="138">
        <f>'Predikcia 15min'!B2439</f>
        <v>25.3750000000007</v>
      </c>
      <c r="E2442" s="68">
        <f>'Predikcia 15min'!G2439</f>
        <v>10200</v>
      </c>
      <c r="F2442" s="69">
        <f>'Predikcia 15min'!O2439</f>
        <v>4268</v>
      </c>
      <c r="G2442" s="70">
        <f>'Predikcia 15min'!P2439</f>
        <v>577</v>
      </c>
      <c r="H2442" s="142">
        <v>1</v>
      </c>
      <c r="I2442" s="144">
        <f>'DHS2025'!L2438/1000</f>
        <v>1.1659999999999999</v>
      </c>
      <c r="J2442" s="49">
        <f>'Predikcia 15min'!R2439</f>
        <v>34.450000000000003</v>
      </c>
      <c r="K2442" s="47">
        <f t="shared" si="38"/>
        <v>37.551612999999996</v>
      </c>
      <c r="M2442" s="135">
        <f>'Predikcia 15min'!K2439</f>
        <v>4</v>
      </c>
      <c r="N2442" s="10">
        <v>1</v>
      </c>
    </row>
    <row r="2443" spans="3:14" ht="15.75" thickBot="1">
      <c r="C2443" s="93">
        <f>'Predikcia 15min'!A2440</f>
        <v>45773</v>
      </c>
      <c r="D2443" s="138">
        <f>'Predikcia 15min'!B2440</f>
        <v>25.385416666667368</v>
      </c>
      <c r="E2443" s="68">
        <f>'Predikcia 15min'!G2440</f>
        <v>9654.5</v>
      </c>
      <c r="F2443" s="69">
        <f>'Predikcia 15min'!O2440</f>
        <v>5316</v>
      </c>
      <c r="G2443" s="70">
        <f>'Predikcia 15min'!P2440</f>
        <v>22</v>
      </c>
      <c r="H2443" s="142">
        <v>1</v>
      </c>
      <c r="I2443" s="144">
        <f>'DHS2025'!L2439/1000</f>
        <v>1.05</v>
      </c>
      <c r="J2443" s="49">
        <f>'Predikcia 15min'!R2440</f>
        <v>34.450000000000003</v>
      </c>
      <c r="K2443" s="47">
        <f t="shared" si="38"/>
        <v>33.815775000000002</v>
      </c>
      <c r="M2443" s="135">
        <f>'Predikcia 15min'!K2440</f>
        <v>4</v>
      </c>
      <c r="N2443" s="10">
        <v>1</v>
      </c>
    </row>
    <row r="2444" spans="3:14" ht="15.75" thickBot="1">
      <c r="C2444" s="93">
        <f>'Predikcia 15min'!A2441</f>
        <v>45773</v>
      </c>
      <c r="D2444" s="138">
        <f>'Predikcia 15min'!B2441</f>
        <v>25.395833333334036</v>
      </c>
      <c r="E2444" s="68">
        <f>'Predikcia 15min'!G2441</f>
        <v>9678.25</v>
      </c>
      <c r="F2444" s="69">
        <f>'Predikcia 15min'!O2441</f>
        <v>5139</v>
      </c>
      <c r="G2444" s="70">
        <f>'Predikcia 15min'!P2441</f>
        <v>21</v>
      </c>
      <c r="H2444" s="142">
        <v>1</v>
      </c>
      <c r="I2444" s="144">
        <f>'DHS2025'!L2440/1000</f>
        <v>1.0620000000000001</v>
      </c>
      <c r="J2444" s="49">
        <f>'Predikcia 15min'!R2441</f>
        <v>34.450000000000003</v>
      </c>
      <c r="K2444" s="47">
        <f t="shared" si="38"/>
        <v>34.202241000000001</v>
      </c>
      <c r="M2444" s="135">
        <f>'Predikcia 15min'!K2441</f>
        <v>4</v>
      </c>
      <c r="N2444" s="10">
        <v>1</v>
      </c>
    </row>
    <row r="2445" spans="3:14" ht="15.75" thickBot="1">
      <c r="C2445" s="93">
        <f>'Predikcia 15min'!A2442</f>
        <v>45773</v>
      </c>
      <c r="D2445" s="138">
        <f>'Predikcia 15min'!B2442</f>
        <v>25.406250000000703</v>
      </c>
      <c r="E2445" s="68">
        <f>'Predikcia 15min'!G2442</f>
        <v>9425</v>
      </c>
      <c r="F2445" s="69">
        <f>'Predikcia 15min'!O2442</f>
        <v>5192</v>
      </c>
      <c r="G2445" s="70">
        <f>'Predikcia 15min'!P2442</f>
        <v>102</v>
      </c>
      <c r="H2445" s="142">
        <v>1</v>
      </c>
      <c r="I2445" s="144">
        <f>'DHS2025'!L2441/1000</f>
        <v>1.0649999999999999</v>
      </c>
      <c r="J2445" s="49">
        <f>'Predikcia 15min'!R2442</f>
        <v>34.450000000000003</v>
      </c>
      <c r="K2445" s="47">
        <f t="shared" si="38"/>
        <v>34.298857499999997</v>
      </c>
      <c r="M2445" s="135">
        <f>'Predikcia 15min'!K2442</f>
        <v>4</v>
      </c>
      <c r="N2445" s="10">
        <v>1</v>
      </c>
    </row>
    <row r="2446" spans="3:14" ht="15.75" thickBot="1">
      <c r="C2446" s="93">
        <f>'Predikcia 15min'!A2443</f>
        <v>45773</v>
      </c>
      <c r="D2446" s="138">
        <f>'Predikcia 15min'!B2443</f>
        <v>25.416666666667371</v>
      </c>
      <c r="E2446" s="68">
        <f>'Predikcia 15min'!G2443</f>
        <v>9365.25</v>
      </c>
      <c r="F2446" s="69">
        <f>'Predikcia 15min'!O2443</f>
        <v>5215</v>
      </c>
      <c r="G2446" s="70">
        <f>'Predikcia 15min'!P2443</f>
        <v>101</v>
      </c>
      <c r="H2446" s="142">
        <v>1</v>
      </c>
      <c r="I2446" s="144">
        <f>'DHS2025'!L2442/1000</f>
        <v>1.0660000000000001</v>
      </c>
      <c r="J2446" s="49">
        <f>'Predikcia 15min'!R2443</f>
        <v>2.5499999999999998</v>
      </c>
      <c r="K2446" s="47">
        <f t="shared" si="38"/>
        <v>0.66571699999999989</v>
      </c>
      <c r="M2446" s="135">
        <f>'Predikcia 15min'!K2443</f>
        <v>4</v>
      </c>
      <c r="N2446" s="10">
        <v>1</v>
      </c>
    </row>
    <row r="2447" spans="3:14" ht="15.75" thickBot="1">
      <c r="C2447" s="93">
        <f>'Predikcia 15min'!A2444</f>
        <v>45773</v>
      </c>
      <c r="D2447" s="138">
        <f>'Predikcia 15min'!B2444</f>
        <v>25.427083333334039</v>
      </c>
      <c r="E2447" s="68">
        <f>'Predikcia 15min'!G2444</f>
        <v>9637.75</v>
      </c>
      <c r="F2447" s="69">
        <f>'Predikcia 15min'!O2444</f>
        <v>5143</v>
      </c>
      <c r="G2447" s="70">
        <f>'Predikcia 15min'!P2444</f>
        <v>22</v>
      </c>
      <c r="H2447" s="142">
        <v>1</v>
      </c>
      <c r="I2447" s="144">
        <f>'DHS2025'!L2443/1000</f>
        <v>1.0629999999999999</v>
      </c>
      <c r="J2447" s="49">
        <f>'Predikcia 15min'!R2444</f>
        <v>2.5499999999999998</v>
      </c>
      <c r="K2447" s="47">
        <f t="shared" si="38"/>
        <v>0.66384349999999981</v>
      </c>
      <c r="M2447" s="135">
        <f>'Predikcia 15min'!K2444</f>
        <v>4</v>
      </c>
      <c r="N2447" s="10">
        <v>1</v>
      </c>
    </row>
    <row r="2448" spans="3:14" ht="15.75" thickBot="1">
      <c r="C2448" s="93">
        <f>'Predikcia 15min'!A2445</f>
        <v>45773</v>
      </c>
      <c r="D2448" s="138">
        <f>'Predikcia 15min'!B2445</f>
        <v>25.437500000000707</v>
      </c>
      <c r="E2448" s="68">
        <f>'Predikcia 15min'!G2445</f>
        <v>9728.25</v>
      </c>
      <c r="F2448" s="69">
        <f>'Predikcia 15min'!O2445</f>
        <v>5285</v>
      </c>
      <c r="G2448" s="70">
        <f>'Predikcia 15min'!P2445</f>
        <v>89</v>
      </c>
      <c r="H2448" s="142">
        <v>1</v>
      </c>
      <c r="I2448" s="144">
        <f>'DHS2025'!L2444/1000</f>
        <v>1.06</v>
      </c>
      <c r="J2448" s="49">
        <f>'Predikcia 15min'!R2445</f>
        <v>2.5499999999999998</v>
      </c>
      <c r="K2448" s="47">
        <f t="shared" si="38"/>
        <v>0.66196999999999984</v>
      </c>
      <c r="M2448" s="135">
        <f>'Predikcia 15min'!K2445</f>
        <v>4</v>
      </c>
      <c r="N2448" s="10">
        <v>1</v>
      </c>
    </row>
    <row r="2449" spans="3:14" ht="15.75" thickBot="1">
      <c r="C2449" s="93">
        <f>'Predikcia 15min'!A2446</f>
        <v>45773</v>
      </c>
      <c r="D2449" s="138">
        <f>'Predikcia 15min'!B2446</f>
        <v>25.447916666667375</v>
      </c>
      <c r="E2449" s="68">
        <f>'Predikcia 15min'!G2446</f>
        <v>10160.5</v>
      </c>
      <c r="F2449" s="69">
        <f>'Predikcia 15min'!O2446</f>
        <v>5259</v>
      </c>
      <c r="G2449" s="70">
        <f>'Predikcia 15min'!P2446</f>
        <v>99</v>
      </c>
      <c r="H2449" s="142">
        <v>1</v>
      </c>
      <c r="I2449" s="144">
        <f>'DHS2025'!L2445/1000</f>
        <v>1.0589999999999999</v>
      </c>
      <c r="J2449" s="49">
        <f>'Predikcia 15min'!R2446</f>
        <v>2.5499999999999998</v>
      </c>
      <c r="K2449" s="47">
        <f t="shared" si="38"/>
        <v>0.66134549999999981</v>
      </c>
      <c r="M2449" s="135">
        <f>'Predikcia 15min'!K2446</f>
        <v>4</v>
      </c>
      <c r="N2449" s="10">
        <v>1</v>
      </c>
    </row>
    <row r="2450" spans="3:14" ht="15.75" thickBot="1">
      <c r="C2450" s="93">
        <f>'Predikcia 15min'!A2447</f>
        <v>45773</v>
      </c>
      <c r="D2450" s="138">
        <f>'Predikcia 15min'!B2447</f>
        <v>25.458333333334043</v>
      </c>
      <c r="E2450" s="68">
        <f>'Predikcia 15min'!G2447</f>
        <v>10164.5</v>
      </c>
      <c r="F2450" s="69">
        <f>'Predikcia 15min'!O2447</f>
        <v>5268</v>
      </c>
      <c r="G2450" s="70">
        <f>'Predikcia 15min'!P2447</f>
        <v>92</v>
      </c>
      <c r="H2450" s="142">
        <v>1</v>
      </c>
      <c r="I2450" s="144">
        <f>'DHS2025'!L2446/1000</f>
        <v>1.0580000000000001</v>
      </c>
      <c r="J2450" s="49">
        <f>'Predikcia 15min'!R2447</f>
        <v>-0.01</v>
      </c>
      <c r="K2450" s="47">
        <f t="shared" si="38"/>
        <v>-2.0206742000000002</v>
      </c>
      <c r="M2450" s="135">
        <f>'Predikcia 15min'!K2447</f>
        <v>4</v>
      </c>
      <c r="N2450" s="10">
        <v>1</v>
      </c>
    </row>
    <row r="2451" spans="3:14" ht="15.75" thickBot="1">
      <c r="C2451" s="93">
        <f>'Predikcia 15min'!A2448</f>
        <v>45773</v>
      </c>
      <c r="D2451" s="138">
        <f>'Predikcia 15min'!B2448</f>
        <v>25.468750000000711</v>
      </c>
      <c r="E2451" s="68">
        <f>'Predikcia 15min'!G2448</f>
        <v>10072.25</v>
      </c>
      <c r="F2451" s="69">
        <f>'Predikcia 15min'!O2448</f>
        <v>5365</v>
      </c>
      <c r="G2451" s="70">
        <f>'Predikcia 15min'!P2448</f>
        <v>38</v>
      </c>
      <c r="H2451" s="142">
        <v>1</v>
      </c>
      <c r="I2451" s="144">
        <f>'DHS2025'!L2447/1000</f>
        <v>1.0589999999999999</v>
      </c>
      <c r="J2451" s="49">
        <f>'Predikcia 15min'!R2448</f>
        <v>-0.01</v>
      </c>
      <c r="K2451" s="47">
        <f t="shared" si="38"/>
        <v>-2.0225841</v>
      </c>
      <c r="M2451" s="135">
        <f>'Predikcia 15min'!K2448</f>
        <v>4</v>
      </c>
      <c r="N2451" s="10">
        <v>1</v>
      </c>
    </row>
    <row r="2452" spans="3:14" ht="15.75" thickBot="1">
      <c r="C2452" s="93">
        <f>'Predikcia 15min'!A2449</f>
        <v>45773</v>
      </c>
      <c r="D2452" s="138">
        <f>'Predikcia 15min'!B2449</f>
        <v>25.479166666667378</v>
      </c>
      <c r="E2452" s="68">
        <f>'Predikcia 15min'!G2449</f>
        <v>10196.25</v>
      </c>
      <c r="F2452" s="69">
        <f>'Predikcia 15min'!O2449</f>
        <v>5355</v>
      </c>
      <c r="G2452" s="70">
        <f>'Predikcia 15min'!P2449</f>
        <v>173</v>
      </c>
      <c r="H2452" s="142">
        <v>1</v>
      </c>
      <c r="I2452" s="144">
        <f>'DHS2025'!L2448/1000</f>
        <v>1.06</v>
      </c>
      <c r="J2452" s="49">
        <f>'Predikcia 15min'!R2449</f>
        <v>-0.01</v>
      </c>
      <c r="K2452" s="47">
        <f t="shared" si="38"/>
        <v>-2.0244940000000002</v>
      </c>
      <c r="M2452" s="135">
        <f>'Predikcia 15min'!K2449</f>
        <v>4</v>
      </c>
      <c r="N2452" s="10">
        <v>1</v>
      </c>
    </row>
    <row r="2453" spans="3:14" ht="15.75" thickBot="1">
      <c r="C2453" s="93">
        <f>'Predikcia 15min'!A2450</f>
        <v>45773</v>
      </c>
      <c r="D2453" s="138">
        <f>'Predikcia 15min'!B2450</f>
        <v>25.489583333334046</v>
      </c>
      <c r="E2453" s="68">
        <f>'Predikcia 15min'!G2450</f>
        <v>9970.5</v>
      </c>
      <c r="F2453" s="69">
        <f>'Predikcia 15min'!O2450</f>
        <v>5219</v>
      </c>
      <c r="G2453" s="70">
        <f>'Predikcia 15min'!P2450</f>
        <v>88</v>
      </c>
      <c r="H2453" s="142">
        <v>1</v>
      </c>
      <c r="I2453" s="144">
        <f>'DHS2025'!L2449/1000</f>
        <v>1.0580000000000001</v>
      </c>
      <c r="J2453" s="49">
        <f>'Predikcia 15min'!R2450</f>
        <v>-0.01</v>
      </c>
      <c r="K2453" s="47">
        <f t="shared" si="38"/>
        <v>-2.0206742000000002</v>
      </c>
      <c r="M2453" s="135">
        <f>'Predikcia 15min'!K2450</f>
        <v>4</v>
      </c>
      <c r="N2453" s="10">
        <v>1</v>
      </c>
    </row>
    <row r="2454" spans="3:14" ht="15.75" thickBot="1">
      <c r="C2454" s="93">
        <f>'Predikcia 15min'!A2451</f>
        <v>45773</v>
      </c>
      <c r="D2454" s="138">
        <f>'Predikcia 15min'!B2451</f>
        <v>25.500000000000714</v>
      </c>
      <c r="E2454" s="68">
        <f>'Predikcia 15min'!G2451</f>
        <v>10188.75</v>
      </c>
      <c r="F2454" s="69">
        <f>'Predikcia 15min'!O2451</f>
        <v>5207</v>
      </c>
      <c r="G2454" s="70">
        <f>'Predikcia 15min'!P2451</f>
        <v>59</v>
      </c>
      <c r="H2454" s="142">
        <v>1</v>
      </c>
      <c r="I2454" s="144">
        <f>'DHS2025'!L2450/1000</f>
        <v>1.0629999999999999</v>
      </c>
      <c r="J2454" s="49">
        <f>'Predikcia 15min'!R2451</f>
        <v>1.33</v>
      </c>
      <c r="K2454" s="47">
        <f t="shared" si="38"/>
        <v>-0.62004789999999987</v>
      </c>
      <c r="M2454" s="135">
        <f>'Predikcia 15min'!K2451</f>
        <v>4</v>
      </c>
      <c r="N2454" s="10">
        <v>1</v>
      </c>
    </row>
    <row r="2455" spans="3:14" ht="15.75" thickBot="1">
      <c r="C2455" s="93">
        <f>'Predikcia 15min'!A2452</f>
        <v>45773</v>
      </c>
      <c r="D2455" s="138">
        <f>'Predikcia 15min'!B2452</f>
        <v>25.510416666667382</v>
      </c>
      <c r="E2455" s="68">
        <f>'Predikcia 15min'!G2452</f>
        <v>9950.5</v>
      </c>
      <c r="F2455" s="69">
        <f>'Predikcia 15min'!O2452</f>
        <v>5254</v>
      </c>
      <c r="G2455" s="70">
        <f>'Predikcia 15min'!P2452</f>
        <v>75</v>
      </c>
      <c r="H2455" s="142">
        <v>1</v>
      </c>
      <c r="I2455" s="144">
        <f>'DHS2025'!L2451/1000</f>
        <v>1.0609999999999999</v>
      </c>
      <c r="J2455" s="49">
        <f>'Predikcia 15min'!R2452</f>
        <v>1.33</v>
      </c>
      <c r="K2455" s="47">
        <f t="shared" si="38"/>
        <v>-0.61888129999999986</v>
      </c>
      <c r="M2455" s="135">
        <f>'Predikcia 15min'!K2452</f>
        <v>4</v>
      </c>
      <c r="N2455" s="10">
        <v>1</v>
      </c>
    </row>
    <row r="2456" spans="3:14" ht="15.75" thickBot="1">
      <c r="C2456" s="93">
        <f>'Predikcia 15min'!A2453</f>
        <v>45773</v>
      </c>
      <c r="D2456" s="138">
        <f>'Predikcia 15min'!B2453</f>
        <v>25.52083333333405</v>
      </c>
      <c r="E2456" s="68">
        <f>'Predikcia 15min'!G2453</f>
        <v>9496.25</v>
      </c>
      <c r="F2456" s="69">
        <f>'Predikcia 15min'!O2453</f>
        <v>5278</v>
      </c>
      <c r="G2456" s="70">
        <f>'Predikcia 15min'!P2453</f>
        <v>222</v>
      </c>
      <c r="H2456" s="142">
        <v>1</v>
      </c>
      <c r="I2456" s="144">
        <f>'DHS2025'!L2452/1000</f>
        <v>1.0609999999999999</v>
      </c>
      <c r="J2456" s="49">
        <f>'Predikcia 15min'!R2453</f>
        <v>1.33</v>
      </c>
      <c r="K2456" s="47">
        <f t="shared" si="38"/>
        <v>-0.61888129999999986</v>
      </c>
      <c r="M2456" s="135">
        <f>'Predikcia 15min'!K2453</f>
        <v>4</v>
      </c>
      <c r="N2456" s="10">
        <v>1</v>
      </c>
    </row>
    <row r="2457" spans="3:14" ht="15.75" thickBot="1">
      <c r="C2457" s="93">
        <f>'Predikcia 15min'!A2454</f>
        <v>45773</v>
      </c>
      <c r="D2457" s="138">
        <f>'Predikcia 15min'!B2454</f>
        <v>25.531250000000718</v>
      </c>
      <c r="E2457" s="68">
        <f>'Predikcia 15min'!G2454</f>
        <v>9296.75</v>
      </c>
      <c r="F2457" s="69">
        <f>'Predikcia 15min'!O2454</f>
        <v>5346</v>
      </c>
      <c r="G2457" s="70">
        <f>'Predikcia 15min'!P2454</f>
        <v>131</v>
      </c>
      <c r="H2457" s="142">
        <v>1</v>
      </c>
      <c r="I2457" s="144">
        <f>'DHS2025'!L2453/1000</f>
        <v>1.0640000000000001</v>
      </c>
      <c r="J2457" s="49">
        <f>'Predikcia 15min'!R2454</f>
        <v>1.33</v>
      </c>
      <c r="K2457" s="47">
        <f t="shared" si="38"/>
        <v>-0.62063119999999994</v>
      </c>
      <c r="M2457" s="135">
        <f>'Predikcia 15min'!K2454</f>
        <v>4</v>
      </c>
      <c r="N2457" s="10">
        <v>1</v>
      </c>
    </row>
    <row r="2458" spans="3:14" ht="15.75" thickBot="1">
      <c r="C2458" s="93">
        <f>'Predikcia 15min'!A2455</f>
        <v>45773</v>
      </c>
      <c r="D2458" s="138">
        <f>'Predikcia 15min'!B2455</f>
        <v>25.541666666667385</v>
      </c>
      <c r="E2458" s="68">
        <f>'Predikcia 15min'!G2455</f>
        <v>9267.75</v>
      </c>
      <c r="F2458" s="69">
        <f>'Predikcia 15min'!O2455</f>
        <v>5356</v>
      </c>
      <c r="G2458" s="70">
        <f>'Predikcia 15min'!P2455</f>
        <v>28</v>
      </c>
      <c r="H2458" s="142">
        <v>1</v>
      </c>
      <c r="I2458" s="144">
        <f>'DHS2025'!L2454/1000</f>
        <v>1.06</v>
      </c>
      <c r="J2458" s="49">
        <f>'Predikcia 15min'!R2455</f>
        <v>-3.86</v>
      </c>
      <c r="K2458" s="47">
        <f t="shared" si="38"/>
        <v>-6.0646839999999997</v>
      </c>
      <c r="M2458" s="135">
        <f>'Predikcia 15min'!K2455</f>
        <v>4</v>
      </c>
      <c r="N2458" s="10">
        <v>1</v>
      </c>
    </row>
    <row r="2459" spans="3:14" ht="15.75" thickBot="1">
      <c r="C2459" s="93">
        <f>'Predikcia 15min'!A2456</f>
        <v>45773</v>
      </c>
      <c r="D2459" s="138">
        <f>'Predikcia 15min'!B2456</f>
        <v>25.552083333334053</v>
      </c>
      <c r="E2459" s="68">
        <f>'Predikcia 15min'!G2456</f>
        <v>8885</v>
      </c>
      <c r="F2459" s="69">
        <f>'Predikcia 15min'!O2456</f>
        <v>5249</v>
      </c>
      <c r="G2459" s="70">
        <f>'Predikcia 15min'!P2456</f>
        <v>24</v>
      </c>
      <c r="H2459" s="142">
        <v>1</v>
      </c>
      <c r="I2459" s="144">
        <f>'DHS2025'!L2455/1000</f>
        <v>1.0569999999999999</v>
      </c>
      <c r="J2459" s="49">
        <f>'Predikcia 15min'!R2456</f>
        <v>-3.86</v>
      </c>
      <c r="K2459" s="47">
        <f t="shared" si="38"/>
        <v>-6.047519799999999</v>
      </c>
      <c r="M2459" s="135">
        <f>'Predikcia 15min'!K2456</f>
        <v>3</v>
      </c>
      <c r="N2459" s="10">
        <v>1</v>
      </c>
    </row>
    <row r="2460" spans="3:14" ht="15.75" thickBot="1">
      <c r="C2460" s="93">
        <f>'Predikcia 15min'!A2457</f>
        <v>45773</v>
      </c>
      <c r="D2460" s="138">
        <f>'Predikcia 15min'!B2457</f>
        <v>25.562500000000721</v>
      </c>
      <c r="E2460" s="68">
        <f>'Predikcia 15min'!G2457</f>
        <v>8781.25</v>
      </c>
      <c r="F2460" s="69">
        <f>'Predikcia 15min'!O2457</f>
        <v>5273</v>
      </c>
      <c r="G2460" s="70">
        <f>'Predikcia 15min'!P2457</f>
        <v>75</v>
      </c>
      <c r="H2460" s="142">
        <v>1</v>
      </c>
      <c r="I2460" s="144">
        <f>'DHS2025'!L2456/1000</f>
        <v>1.0669999999999999</v>
      </c>
      <c r="J2460" s="49">
        <f>'Predikcia 15min'!R2457</f>
        <v>-3.86</v>
      </c>
      <c r="K2460" s="47">
        <f t="shared" si="38"/>
        <v>-6.1047337999999991</v>
      </c>
      <c r="M2460" s="135">
        <f>'Predikcia 15min'!K2457</f>
        <v>3</v>
      </c>
      <c r="N2460" s="10">
        <v>1</v>
      </c>
    </row>
    <row r="2461" spans="3:14" ht="15.75" thickBot="1">
      <c r="C2461" s="93">
        <f>'Predikcia 15min'!A2458</f>
        <v>45773</v>
      </c>
      <c r="D2461" s="138">
        <f>'Predikcia 15min'!B2458</f>
        <v>25.572916666667389</v>
      </c>
      <c r="E2461" s="68">
        <f>'Predikcia 15min'!G2458</f>
        <v>8562.25</v>
      </c>
      <c r="F2461" s="69">
        <f>'Predikcia 15min'!O2458</f>
        <v>5247</v>
      </c>
      <c r="G2461" s="70">
        <f>'Predikcia 15min'!P2458</f>
        <v>18</v>
      </c>
      <c r="H2461" s="142">
        <v>1</v>
      </c>
      <c r="I2461" s="144">
        <f>'DHS2025'!L2457/1000</f>
        <v>1.06</v>
      </c>
      <c r="J2461" s="49">
        <f>'Predikcia 15min'!R2458</f>
        <v>-3.86</v>
      </c>
      <c r="K2461" s="47">
        <f t="shared" si="38"/>
        <v>-6.0646839999999997</v>
      </c>
      <c r="M2461" s="135">
        <f>'Predikcia 15min'!K2458</f>
        <v>3</v>
      </c>
      <c r="N2461" s="10">
        <v>1</v>
      </c>
    </row>
    <row r="2462" spans="3:14" ht="15.75" thickBot="1">
      <c r="C2462" s="93">
        <f>'Predikcia 15min'!A2459</f>
        <v>45773</v>
      </c>
      <c r="D2462" s="138">
        <f>'Predikcia 15min'!B2459</f>
        <v>25.583333333334057</v>
      </c>
      <c r="E2462" s="68">
        <f>'Predikcia 15min'!G2459</f>
        <v>8949</v>
      </c>
      <c r="F2462" s="69">
        <f>'Predikcia 15min'!O2459</f>
        <v>5125</v>
      </c>
      <c r="G2462" s="70">
        <f>'Predikcia 15min'!P2459</f>
        <v>27</v>
      </c>
      <c r="H2462" s="142">
        <v>1</v>
      </c>
      <c r="I2462" s="144">
        <f>'DHS2025'!L2458/1000</f>
        <v>1.0589999999999999</v>
      </c>
      <c r="J2462" s="49">
        <f>'Predikcia 15min'!R2459</f>
        <v>-6.97</v>
      </c>
      <c r="K2462" s="47">
        <f t="shared" si="38"/>
        <v>-9.3195176999999987</v>
      </c>
      <c r="M2462" s="135">
        <f>'Predikcia 15min'!K2459</f>
        <v>3</v>
      </c>
      <c r="N2462" s="10">
        <v>1</v>
      </c>
    </row>
    <row r="2463" spans="3:14" ht="15.75" thickBot="1">
      <c r="C2463" s="93">
        <f>'Predikcia 15min'!A2460</f>
        <v>45773</v>
      </c>
      <c r="D2463" s="138">
        <f>'Predikcia 15min'!B2460</f>
        <v>25.593750000000725</v>
      </c>
      <c r="E2463" s="68">
        <f>'Predikcia 15min'!G2460</f>
        <v>9286.25</v>
      </c>
      <c r="F2463" s="69">
        <f>'Predikcia 15min'!O2460</f>
        <v>5374</v>
      </c>
      <c r="G2463" s="70">
        <f>'Predikcia 15min'!P2460</f>
        <v>96</v>
      </c>
      <c r="H2463" s="142">
        <v>1</v>
      </c>
      <c r="I2463" s="144">
        <f>'DHS2025'!L2459/1000</f>
        <v>1.0569999999999999</v>
      </c>
      <c r="J2463" s="49">
        <f>'Predikcia 15min'!R2460</f>
        <v>-6.97</v>
      </c>
      <c r="K2463" s="47">
        <f t="shared" si="38"/>
        <v>-9.3019170999999989</v>
      </c>
      <c r="M2463" s="135">
        <f>'Predikcia 15min'!K2460</f>
        <v>4</v>
      </c>
      <c r="N2463" s="10">
        <v>1</v>
      </c>
    </row>
    <row r="2464" spans="3:14" ht="15.75" thickBot="1">
      <c r="C2464" s="93">
        <f>'Predikcia 15min'!A2461</f>
        <v>45773</v>
      </c>
      <c r="D2464" s="138">
        <f>'Predikcia 15min'!B2461</f>
        <v>25.604166666667393</v>
      </c>
      <c r="E2464" s="68">
        <f>'Predikcia 15min'!G2461</f>
        <v>8695</v>
      </c>
      <c r="F2464" s="69">
        <f>'Predikcia 15min'!O2461</f>
        <v>5311</v>
      </c>
      <c r="G2464" s="70">
        <f>'Predikcia 15min'!P2461</f>
        <v>86</v>
      </c>
      <c r="H2464" s="142">
        <v>1</v>
      </c>
      <c r="I2464" s="144">
        <f>'DHS2025'!L2460/1000</f>
        <v>1.0629999999999999</v>
      </c>
      <c r="J2464" s="49">
        <f>'Predikcia 15min'!R2461</f>
        <v>-6.97</v>
      </c>
      <c r="K2464" s="47">
        <f t="shared" si="38"/>
        <v>-9.3547188999999999</v>
      </c>
      <c r="M2464" s="135">
        <f>'Predikcia 15min'!K2461</f>
        <v>3</v>
      </c>
      <c r="N2464" s="10">
        <v>1</v>
      </c>
    </row>
    <row r="2465" spans="3:14" ht="15.75" thickBot="1">
      <c r="C2465" s="93">
        <f>'Predikcia 15min'!A2462</f>
        <v>45773</v>
      </c>
      <c r="D2465" s="138">
        <f>'Predikcia 15min'!B2462</f>
        <v>25.61458333333406</v>
      </c>
      <c r="E2465" s="68">
        <f>'Predikcia 15min'!G2462</f>
        <v>8536.5</v>
      </c>
      <c r="F2465" s="69">
        <f>'Predikcia 15min'!O2462</f>
        <v>5354</v>
      </c>
      <c r="G2465" s="70">
        <f>'Predikcia 15min'!P2462</f>
        <v>30</v>
      </c>
      <c r="H2465" s="142">
        <v>1</v>
      </c>
      <c r="I2465" s="144">
        <f>'DHS2025'!L2461/1000</f>
        <v>1.056</v>
      </c>
      <c r="J2465" s="49">
        <f>'Predikcia 15min'!R2462</f>
        <v>-6.97</v>
      </c>
      <c r="K2465" s="47">
        <f t="shared" si="38"/>
        <v>-9.2931168</v>
      </c>
      <c r="M2465" s="135">
        <f>'Predikcia 15min'!K2462</f>
        <v>3</v>
      </c>
      <c r="N2465" s="10">
        <v>1</v>
      </c>
    </row>
    <row r="2466" spans="3:14" ht="15.75" thickBot="1">
      <c r="C2466" s="93">
        <f>'Predikcia 15min'!A2463</f>
        <v>45773</v>
      </c>
      <c r="D2466" s="138">
        <f>'Predikcia 15min'!B2463</f>
        <v>25.625000000000728</v>
      </c>
      <c r="E2466" s="68">
        <f>'Predikcia 15min'!G2463</f>
        <v>8225.75</v>
      </c>
      <c r="F2466" s="69">
        <f>'Predikcia 15min'!O2463</f>
        <v>5428</v>
      </c>
      <c r="G2466" s="70">
        <f>'Predikcia 15min'!P2463</f>
        <v>240</v>
      </c>
      <c r="H2466" s="142">
        <v>1</v>
      </c>
      <c r="I2466" s="144">
        <f>'DHS2025'!L2462/1000</f>
        <v>1.0609999999999999</v>
      </c>
      <c r="J2466" s="49">
        <f>'Predikcia 15min'!R2463</f>
        <v>-1.05</v>
      </c>
      <c r="K2466" s="47">
        <f t="shared" si="38"/>
        <v>-3.1188094999999998</v>
      </c>
      <c r="M2466" s="135">
        <f>'Predikcia 15min'!K2463</f>
        <v>3</v>
      </c>
      <c r="N2466" s="10">
        <v>1</v>
      </c>
    </row>
    <row r="2467" spans="3:14" ht="15.75" thickBot="1">
      <c r="C2467" s="93">
        <f>'Predikcia 15min'!A2464</f>
        <v>45773</v>
      </c>
      <c r="D2467" s="138">
        <f>'Predikcia 15min'!B2464</f>
        <v>25.635416666667396</v>
      </c>
      <c r="E2467" s="68">
        <f>'Predikcia 15min'!G2464</f>
        <v>8192.75</v>
      </c>
      <c r="F2467" s="69">
        <f>'Predikcia 15min'!O2464</f>
        <v>5304</v>
      </c>
      <c r="G2467" s="70">
        <f>'Predikcia 15min'!P2464</f>
        <v>23</v>
      </c>
      <c r="H2467" s="142">
        <v>1</v>
      </c>
      <c r="I2467" s="144">
        <f>'DHS2025'!L2463/1000</f>
        <v>1.054</v>
      </c>
      <c r="J2467" s="49">
        <f>'Predikcia 15min'!R2464</f>
        <v>-1.05</v>
      </c>
      <c r="K2467" s="47">
        <f t="shared" si="38"/>
        <v>-3.098233</v>
      </c>
      <c r="M2467" s="135">
        <f>'Predikcia 15min'!K2464</f>
        <v>3</v>
      </c>
      <c r="N2467" s="10">
        <v>1</v>
      </c>
    </row>
    <row r="2468" spans="3:14" ht="15.75" thickBot="1">
      <c r="C2468" s="93">
        <f>'Predikcia 15min'!A2465</f>
        <v>45773</v>
      </c>
      <c r="D2468" s="138">
        <f>'Predikcia 15min'!B2465</f>
        <v>25.645833333334064</v>
      </c>
      <c r="E2468" s="68">
        <f>'Predikcia 15min'!G2465</f>
        <v>7923.75</v>
      </c>
      <c r="F2468" s="69">
        <f>'Predikcia 15min'!O2465</f>
        <v>5378</v>
      </c>
      <c r="G2468" s="70">
        <f>'Predikcia 15min'!P2465</f>
        <v>118</v>
      </c>
      <c r="H2468" s="142">
        <v>1</v>
      </c>
      <c r="I2468" s="144">
        <f>'DHS2025'!L2464/1000</f>
        <v>1.0620000000000001</v>
      </c>
      <c r="J2468" s="49">
        <f>'Predikcia 15min'!R2465</f>
        <v>-1.05</v>
      </c>
      <c r="K2468" s="47">
        <f t="shared" si="38"/>
        <v>-3.1217489999999999</v>
      </c>
      <c r="M2468" s="135">
        <f>'Predikcia 15min'!K2465</f>
        <v>3</v>
      </c>
      <c r="N2468" s="10">
        <v>1</v>
      </c>
    </row>
    <row r="2469" spans="3:14" ht="15.75" thickBot="1">
      <c r="C2469" s="93">
        <f>'Predikcia 15min'!A2466</f>
        <v>45773</v>
      </c>
      <c r="D2469" s="138">
        <f>'Predikcia 15min'!B2466</f>
        <v>25.656250000000732</v>
      </c>
      <c r="E2469" s="68">
        <f>'Predikcia 15min'!G2466</f>
        <v>7987.75</v>
      </c>
      <c r="F2469" s="69">
        <f>'Predikcia 15min'!O2466</f>
        <v>5368</v>
      </c>
      <c r="G2469" s="70">
        <f>'Predikcia 15min'!P2466</f>
        <v>112</v>
      </c>
      <c r="H2469" s="142">
        <v>1</v>
      </c>
      <c r="I2469" s="144">
        <f>'DHS2025'!L2465/1000</f>
        <v>1.0640000000000001</v>
      </c>
      <c r="J2469" s="49">
        <f>'Predikcia 15min'!R2466</f>
        <v>-1.05</v>
      </c>
      <c r="K2469" s="47">
        <f t="shared" si="38"/>
        <v>-3.1276280000000001</v>
      </c>
      <c r="M2469" s="135">
        <f>'Predikcia 15min'!K2466</f>
        <v>3</v>
      </c>
      <c r="N2469" s="10">
        <v>1</v>
      </c>
    </row>
    <row r="2470" spans="3:14" ht="15.75" thickBot="1">
      <c r="C2470" s="93">
        <f>'Predikcia 15min'!A2467</f>
        <v>45773</v>
      </c>
      <c r="D2470" s="138">
        <f>'Predikcia 15min'!B2467</f>
        <v>25.6666666666674</v>
      </c>
      <c r="E2470" s="68">
        <f>'Predikcia 15min'!G2467</f>
        <v>8088</v>
      </c>
      <c r="F2470" s="69">
        <f>'Predikcia 15min'!O2467</f>
        <v>5729</v>
      </c>
      <c r="G2470" s="70">
        <f>'Predikcia 15min'!P2467</f>
        <v>129</v>
      </c>
      <c r="H2470" s="142">
        <v>1</v>
      </c>
      <c r="I2470" s="144">
        <f>'DHS2025'!L2466/1000</f>
        <v>1.0329999999999999</v>
      </c>
      <c r="J2470" s="49">
        <f>'Predikcia 15min'!R2467</f>
        <v>0.02</v>
      </c>
      <c r="K2470" s="47">
        <f t="shared" si="38"/>
        <v>-1.9422465999999998</v>
      </c>
      <c r="M2470" s="135">
        <f>'Predikcia 15min'!K2467</f>
        <v>3</v>
      </c>
      <c r="N2470" s="10">
        <v>1</v>
      </c>
    </row>
    <row r="2471" spans="3:14" ht="15.75" thickBot="1">
      <c r="C2471" s="93">
        <f>'Predikcia 15min'!A2468</f>
        <v>45773</v>
      </c>
      <c r="D2471" s="138">
        <f>'Predikcia 15min'!B2468</f>
        <v>25.677083333334068</v>
      </c>
      <c r="E2471" s="68">
        <f>'Predikcia 15min'!G2468</f>
        <v>8255</v>
      </c>
      <c r="F2471" s="69">
        <f>'Predikcia 15min'!O2468</f>
        <v>9726</v>
      </c>
      <c r="G2471" s="70">
        <f>'Predikcia 15min'!P2468</f>
        <v>62</v>
      </c>
      <c r="H2471" s="142">
        <v>1</v>
      </c>
      <c r="I2471" s="144">
        <f>'DHS2025'!L2467/1000</f>
        <v>1.054</v>
      </c>
      <c r="J2471" s="49">
        <f>'Predikcia 15min'!R2468</f>
        <v>0.02</v>
      </c>
      <c r="K2471" s="47">
        <f t="shared" si="38"/>
        <v>-1.9817308</v>
      </c>
      <c r="M2471" s="135">
        <f>'Predikcia 15min'!K2468</f>
        <v>3</v>
      </c>
      <c r="N2471" s="10">
        <v>1</v>
      </c>
    </row>
    <row r="2472" spans="3:14" ht="15.75" thickBot="1">
      <c r="C2472" s="93">
        <f>'Predikcia 15min'!A2469</f>
        <v>45773</v>
      </c>
      <c r="D2472" s="138">
        <f>'Predikcia 15min'!B2469</f>
        <v>25.687500000000735</v>
      </c>
      <c r="E2472" s="68">
        <f>'Predikcia 15min'!G2469</f>
        <v>8561</v>
      </c>
      <c r="F2472" s="69">
        <f>'Predikcia 15min'!O2469</f>
        <v>9786</v>
      </c>
      <c r="G2472" s="70">
        <f>'Predikcia 15min'!P2469</f>
        <v>75</v>
      </c>
      <c r="H2472" s="142">
        <v>1</v>
      </c>
      <c r="I2472" s="144">
        <f>'DHS2025'!L2468/1000</f>
        <v>1.071</v>
      </c>
      <c r="J2472" s="49">
        <f>'Predikcia 15min'!R2469</f>
        <v>0.02</v>
      </c>
      <c r="K2472" s="47">
        <f t="shared" si="38"/>
        <v>-2.0136941999999998</v>
      </c>
      <c r="M2472" s="135">
        <f>'Predikcia 15min'!K2469</f>
        <v>3</v>
      </c>
      <c r="N2472" s="10">
        <v>1</v>
      </c>
    </row>
    <row r="2473" spans="3:14" ht="15.75" thickBot="1">
      <c r="C2473" s="93">
        <f>'Predikcia 15min'!A2470</f>
        <v>45773</v>
      </c>
      <c r="D2473" s="138">
        <f>'Predikcia 15min'!B2470</f>
        <v>25.697916666667403</v>
      </c>
      <c r="E2473" s="68">
        <f>'Predikcia 15min'!G2470</f>
        <v>8586</v>
      </c>
      <c r="F2473" s="69">
        <f>'Predikcia 15min'!O2470</f>
        <v>9712</v>
      </c>
      <c r="G2473" s="70">
        <f>'Predikcia 15min'!P2470</f>
        <v>75</v>
      </c>
      <c r="H2473" s="142">
        <v>1</v>
      </c>
      <c r="I2473" s="144">
        <f>'DHS2025'!L2469/1000</f>
        <v>1.0549999999999999</v>
      </c>
      <c r="J2473" s="49">
        <f>'Predikcia 15min'!R2470</f>
        <v>0.02</v>
      </c>
      <c r="K2473" s="47">
        <f t="shared" si="38"/>
        <v>-1.9836109999999998</v>
      </c>
      <c r="M2473" s="135">
        <f>'Predikcia 15min'!K2470</f>
        <v>3</v>
      </c>
      <c r="N2473" s="10">
        <v>1</v>
      </c>
    </row>
    <row r="2474" spans="3:14" ht="15.75" thickBot="1">
      <c r="C2474" s="93">
        <f>'Predikcia 15min'!A2471</f>
        <v>45773</v>
      </c>
      <c r="D2474" s="138">
        <f>'Predikcia 15min'!B2471</f>
        <v>25.708333333334071</v>
      </c>
      <c r="E2474" s="68">
        <f>'Predikcia 15min'!G2471</f>
        <v>8791.5</v>
      </c>
      <c r="F2474" s="69">
        <f>'Predikcia 15min'!O2471</f>
        <v>9785</v>
      </c>
      <c r="G2474" s="70">
        <f>'Predikcia 15min'!P2471</f>
        <v>61</v>
      </c>
      <c r="H2474" s="142">
        <v>1</v>
      </c>
      <c r="I2474" s="144">
        <f>'DHS2025'!L2470/1000</f>
        <v>1.056</v>
      </c>
      <c r="J2474" s="49">
        <f>'Predikcia 15min'!R2471</f>
        <v>30.99</v>
      </c>
      <c r="K2474" s="47">
        <f t="shared" si="38"/>
        <v>30.391785600000002</v>
      </c>
      <c r="M2474" s="135">
        <f>'Predikcia 15min'!K2471</f>
        <v>3</v>
      </c>
      <c r="N2474" s="10">
        <v>1</v>
      </c>
    </row>
    <row r="2475" spans="3:14" ht="15.75" thickBot="1">
      <c r="C2475" s="93">
        <f>'Predikcia 15min'!A2472</f>
        <v>45773</v>
      </c>
      <c r="D2475" s="138">
        <f>'Predikcia 15min'!B2472</f>
        <v>25.718750000000739</v>
      </c>
      <c r="E2475" s="68">
        <f>'Predikcia 15min'!G2472</f>
        <v>8933.75</v>
      </c>
      <c r="F2475" s="69">
        <f>'Predikcia 15min'!O2472</f>
        <v>8141</v>
      </c>
      <c r="G2475" s="70">
        <f>'Predikcia 15min'!P2472</f>
        <v>64</v>
      </c>
      <c r="H2475" s="142">
        <v>1</v>
      </c>
      <c r="I2475" s="144">
        <f>'DHS2025'!L2471/1000</f>
        <v>1.0620000000000001</v>
      </c>
      <c r="J2475" s="49">
        <f>'Predikcia 15min'!R2472</f>
        <v>30.99</v>
      </c>
      <c r="K2475" s="47">
        <f t="shared" si="38"/>
        <v>30.564466200000002</v>
      </c>
      <c r="M2475" s="135">
        <f>'Predikcia 15min'!K2472</f>
        <v>3</v>
      </c>
      <c r="N2475" s="10">
        <v>1</v>
      </c>
    </row>
    <row r="2476" spans="3:14" ht="15.75" thickBot="1">
      <c r="C2476" s="93">
        <f>'Predikcia 15min'!A2473</f>
        <v>45773</v>
      </c>
      <c r="D2476" s="138">
        <f>'Predikcia 15min'!B2473</f>
        <v>25.729166666667407</v>
      </c>
      <c r="E2476" s="68">
        <f>'Predikcia 15min'!G2473</f>
        <v>8946.75</v>
      </c>
      <c r="F2476" s="69">
        <f>'Predikcia 15min'!O2473</f>
        <v>8035</v>
      </c>
      <c r="G2476" s="70">
        <f>'Predikcia 15min'!P2473</f>
        <v>94</v>
      </c>
      <c r="H2476" s="142">
        <v>1</v>
      </c>
      <c r="I2476" s="144">
        <f>'DHS2025'!L2472/1000</f>
        <v>1.081</v>
      </c>
      <c r="J2476" s="49">
        <f>'Predikcia 15min'!R2473</f>
        <v>30.99</v>
      </c>
      <c r="K2476" s="47">
        <f t="shared" si="38"/>
        <v>31.111288099999999</v>
      </c>
      <c r="M2476" s="135">
        <f>'Predikcia 15min'!K2473</f>
        <v>3</v>
      </c>
      <c r="N2476" s="10">
        <v>1</v>
      </c>
    </row>
    <row r="2477" spans="3:14" ht="15.75" thickBot="1">
      <c r="C2477" s="93">
        <f>'Predikcia 15min'!A2474</f>
        <v>45773</v>
      </c>
      <c r="D2477" s="138">
        <f>'Predikcia 15min'!B2474</f>
        <v>25.739583333334075</v>
      </c>
      <c r="E2477" s="68">
        <f>'Predikcia 15min'!G2474</f>
        <v>8978.5</v>
      </c>
      <c r="F2477" s="69">
        <f>'Predikcia 15min'!O2474</f>
        <v>7903</v>
      </c>
      <c r="G2477" s="70">
        <f>'Predikcia 15min'!P2474</f>
        <v>86</v>
      </c>
      <c r="H2477" s="142">
        <v>1</v>
      </c>
      <c r="I2477" s="144">
        <f>'DHS2025'!L2473/1000</f>
        <v>1.054</v>
      </c>
      <c r="J2477" s="49">
        <f>'Predikcia 15min'!R2474</f>
        <v>30.99</v>
      </c>
      <c r="K2477" s="47">
        <f t="shared" si="38"/>
        <v>30.334225400000001</v>
      </c>
      <c r="M2477" s="135">
        <f>'Predikcia 15min'!K2474</f>
        <v>3</v>
      </c>
      <c r="N2477" s="10">
        <v>1</v>
      </c>
    </row>
    <row r="2478" spans="3:14" ht="15.75" thickBot="1">
      <c r="C2478" s="93">
        <f>'Predikcia 15min'!A2475</f>
        <v>45773</v>
      </c>
      <c r="D2478" s="138">
        <f>'Predikcia 15min'!B2475</f>
        <v>25.750000000000743</v>
      </c>
      <c r="E2478" s="68">
        <f>'Predikcia 15min'!G2475</f>
        <v>9160.75</v>
      </c>
      <c r="F2478" s="69">
        <f>'Predikcia 15min'!O2475</f>
        <v>8374</v>
      </c>
      <c r="G2478" s="70">
        <f>'Predikcia 15min'!P2475</f>
        <v>20</v>
      </c>
      <c r="H2478" s="142">
        <v>1</v>
      </c>
      <c r="I2478" s="144">
        <f>'DHS2025'!L2474/1000</f>
        <v>1.06</v>
      </c>
      <c r="J2478" s="49">
        <f>'Predikcia 15min'!R2475</f>
        <v>79.39</v>
      </c>
      <c r="K2478" s="47">
        <f t="shared" si="38"/>
        <v>81.297865999999999</v>
      </c>
      <c r="M2478" s="135">
        <f>'Predikcia 15min'!K2475</f>
        <v>4</v>
      </c>
      <c r="N2478" s="10">
        <v>1</v>
      </c>
    </row>
    <row r="2479" spans="3:14" ht="15.75" thickBot="1">
      <c r="C2479" s="93">
        <f>'Predikcia 15min'!A2476</f>
        <v>45773</v>
      </c>
      <c r="D2479" s="138">
        <f>'Predikcia 15min'!B2476</f>
        <v>25.76041666666741</v>
      </c>
      <c r="E2479" s="68">
        <f>'Predikcia 15min'!G2476</f>
        <v>9132.75</v>
      </c>
      <c r="F2479" s="69">
        <f>'Predikcia 15min'!O2476</f>
        <v>8299</v>
      </c>
      <c r="G2479" s="70">
        <f>'Predikcia 15min'!P2476</f>
        <v>21</v>
      </c>
      <c r="H2479" s="142">
        <v>1</v>
      </c>
      <c r="I2479" s="144">
        <f>'DHS2025'!L2475/1000</f>
        <v>1.0489999999999999</v>
      </c>
      <c r="J2479" s="49">
        <f>'Predikcia 15min'!R2476</f>
        <v>79.39</v>
      </c>
      <c r="K2479" s="47">
        <f t="shared" si="38"/>
        <v>80.454208899999998</v>
      </c>
      <c r="M2479" s="135">
        <f>'Predikcia 15min'!K2476</f>
        <v>4</v>
      </c>
      <c r="N2479" s="10">
        <v>1</v>
      </c>
    </row>
    <row r="2480" spans="3:14" ht="15.75" thickBot="1">
      <c r="C2480" s="93">
        <f>'Predikcia 15min'!A2477</f>
        <v>45773</v>
      </c>
      <c r="D2480" s="138">
        <f>'Predikcia 15min'!B2477</f>
        <v>25.770833333334078</v>
      </c>
      <c r="E2480" s="68">
        <f>'Predikcia 15min'!G2477</f>
        <v>9375.75</v>
      </c>
      <c r="F2480" s="69">
        <f>'Predikcia 15min'!O2477</f>
        <v>8193</v>
      </c>
      <c r="G2480" s="70">
        <f>'Predikcia 15min'!P2477</f>
        <v>78</v>
      </c>
      <c r="H2480" s="142">
        <v>1</v>
      </c>
      <c r="I2480" s="144">
        <f>'DHS2025'!L2476/1000</f>
        <v>1.0580000000000001</v>
      </c>
      <c r="J2480" s="49">
        <f>'Predikcia 15min'!R2477</f>
        <v>79.39</v>
      </c>
      <c r="K2480" s="47">
        <f t="shared" si="38"/>
        <v>81.1444738</v>
      </c>
      <c r="M2480" s="135">
        <f>'Predikcia 15min'!K2477</f>
        <v>4</v>
      </c>
      <c r="N2480" s="10">
        <v>1</v>
      </c>
    </row>
    <row r="2481" spans="3:14" ht="15.75" thickBot="1">
      <c r="C2481" s="93">
        <f>'Predikcia 15min'!A2478</f>
        <v>45773</v>
      </c>
      <c r="D2481" s="138">
        <f>'Predikcia 15min'!B2478</f>
        <v>25.781250000000746</v>
      </c>
      <c r="E2481" s="68">
        <f>'Predikcia 15min'!G2478</f>
        <v>9442.75</v>
      </c>
      <c r="F2481" s="69">
        <f>'Predikcia 15min'!O2478</f>
        <v>7966</v>
      </c>
      <c r="G2481" s="70">
        <f>'Predikcia 15min'!P2478</f>
        <v>95</v>
      </c>
      <c r="H2481" s="142">
        <v>1</v>
      </c>
      <c r="I2481" s="144">
        <f>'DHS2025'!L2477/1000</f>
        <v>1.046</v>
      </c>
      <c r="J2481" s="49">
        <f>'Predikcia 15min'!R2478</f>
        <v>79.39</v>
      </c>
      <c r="K2481" s="47">
        <f t="shared" si="38"/>
        <v>80.224120600000006</v>
      </c>
      <c r="M2481" s="135">
        <f>'Predikcia 15min'!K2478</f>
        <v>4</v>
      </c>
      <c r="N2481" s="10">
        <v>1</v>
      </c>
    </row>
    <row r="2482" spans="3:14" ht="15.75" thickBot="1">
      <c r="C2482" s="93">
        <f>'Predikcia 15min'!A2479</f>
        <v>45773</v>
      </c>
      <c r="D2482" s="138">
        <f>'Predikcia 15min'!B2479</f>
        <v>25.791666666667414</v>
      </c>
      <c r="E2482" s="68">
        <f>'Predikcia 15min'!G2479</f>
        <v>9778</v>
      </c>
      <c r="F2482" s="69">
        <f>'Predikcia 15min'!O2479</f>
        <v>9106</v>
      </c>
      <c r="G2482" s="70">
        <f>'Predikcia 15min'!P2479</f>
        <v>216</v>
      </c>
      <c r="H2482" s="142">
        <v>1.5</v>
      </c>
      <c r="I2482" s="144">
        <f>'DHS2025'!L2478/1000</f>
        <v>1.5629999999999999</v>
      </c>
      <c r="J2482" s="49">
        <f>'Predikcia 15min'!R2479</f>
        <v>100.41</v>
      </c>
      <c r="K2482" s="47">
        <f t="shared" si="38"/>
        <v>152.4017217</v>
      </c>
      <c r="M2482" s="135">
        <f>'Predikcia 15min'!K2479</f>
        <v>4</v>
      </c>
      <c r="N2482" s="10">
        <v>1.5</v>
      </c>
    </row>
    <row r="2483" spans="3:14" ht="15.75" thickBot="1">
      <c r="C2483" s="93">
        <f>'Predikcia 15min'!A2480</f>
        <v>45773</v>
      </c>
      <c r="D2483" s="138">
        <f>'Predikcia 15min'!B2480</f>
        <v>25.802083333334082</v>
      </c>
      <c r="E2483" s="68">
        <f>'Predikcia 15min'!G2480</f>
        <v>10060</v>
      </c>
      <c r="F2483" s="69">
        <f>'Predikcia 15min'!O2480</f>
        <v>6932</v>
      </c>
      <c r="G2483" s="70">
        <f>'Predikcia 15min'!P2480</f>
        <v>88</v>
      </c>
      <c r="H2483" s="142">
        <v>1.5</v>
      </c>
      <c r="I2483" s="144">
        <f>'DHS2025'!L2479/1000</f>
        <v>1.5529999999999999</v>
      </c>
      <c r="J2483" s="49">
        <f>'Predikcia 15min'!R2480</f>
        <v>100.41</v>
      </c>
      <c r="K2483" s="47">
        <f t="shared" si="38"/>
        <v>151.42666269999998</v>
      </c>
      <c r="M2483" s="135">
        <f>'Predikcia 15min'!K2480</f>
        <v>4</v>
      </c>
      <c r="N2483" s="10">
        <v>1.5</v>
      </c>
    </row>
    <row r="2484" spans="3:14" ht="15.75" thickBot="1">
      <c r="C2484" s="93">
        <f>'Predikcia 15min'!A2481</f>
        <v>45773</v>
      </c>
      <c r="D2484" s="138">
        <f>'Predikcia 15min'!B2481</f>
        <v>25.81250000000075</v>
      </c>
      <c r="E2484" s="68">
        <f>'Predikcia 15min'!G2481</f>
        <v>10276.25</v>
      </c>
      <c r="F2484" s="69">
        <f>'Predikcia 15min'!O2481</f>
        <v>6458</v>
      </c>
      <c r="G2484" s="70">
        <f>'Predikcia 15min'!P2481</f>
        <v>68</v>
      </c>
      <c r="H2484" s="142">
        <v>1.5</v>
      </c>
      <c r="I2484" s="144">
        <f>'DHS2025'!L2480/1000</f>
        <v>1.548</v>
      </c>
      <c r="J2484" s="49">
        <f>'Predikcia 15min'!R2481</f>
        <v>100.41</v>
      </c>
      <c r="K2484" s="47">
        <f t="shared" si="38"/>
        <v>150.93913319999999</v>
      </c>
      <c r="M2484" s="135">
        <f>'Predikcia 15min'!K2481</f>
        <v>4</v>
      </c>
      <c r="N2484" s="10">
        <v>1.5</v>
      </c>
    </row>
    <row r="2485" spans="3:14" ht="15.75" thickBot="1">
      <c r="C2485" s="93">
        <f>'Predikcia 15min'!A2482</f>
        <v>45773</v>
      </c>
      <c r="D2485" s="138">
        <f>'Predikcia 15min'!B2482</f>
        <v>25.822916666667417</v>
      </c>
      <c r="E2485" s="68">
        <f>'Predikcia 15min'!G2482</f>
        <v>10542.75</v>
      </c>
      <c r="F2485" s="69">
        <f>'Predikcia 15min'!O2482</f>
        <v>7468</v>
      </c>
      <c r="G2485" s="70">
        <f>'Predikcia 15min'!P2482</f>
        <v>107</v>
      </c>
      <c r="H2485" s="142">
        <v>3</v>
      </c>
      <c r="I2485" s="144">
        <f>'DHS2025'!L2481/1000</f>
        <v>2.6739999999999999</v>
      </c>
      <c r="J2485" s="49">
        <f>'Predikcia 15min'!R2482</f>
        <v>100.41</v>
      </c>
      <c r="K2485" s="47">
        <f t="shared" si="38"/>
        <v>260.73077660000001</v>
      </c>
      <c r="M2485" s="135">
        <f>'Predikcia 15min'!K2482</f>
        <v>4</v>
      </c>
      <c r="N2485" s="10">
        <v>1.5</v>
      </c>
    </row>
    <row r="2486" spans="3:14" ht="15.75" thickBot="1">
      <c r="C2486" s="93">
        <f>'Predikcia 15min'!A2483</f>
        <v>45773</v>
      </c>
      <c r="D2486" s="138">
        <f>'Predikcia 15min'!B2483</f>
        <v>25.833333333334085</v>
      </c>
      <c r="E2486" s="68">
        <f>'Predikcia 15min'!G2483</f>
        <v>10608</v>
      </c>
      <c r="F2486" s="69">
        <f>'Predikcia 15min'!O2483</f>
        <v>12293</v>
      </c>
      <c r="G2486" s="70">
        <f>'Predikcia 15min'!P2483</f>
        <v>219</v>
      </c>
      <c r="H2486" s="142">
        <v>4</v>
      </c>
      <c r="I2486" s="144">
        <f>'DHS2025'!L2482/1000</f>
        <v>3.7709999999999999</v>
      </c>
      <c r="J2486" s="49">
        <f>'Predikcia 15min'!R2483</f>
        <v>115.53</v>
      </c>
      <c r="K2486" s="47">
        <f t="shared" si="38"/>
        <v>424.14209369999998</v>
      </c>
      <c r="M2486" s="135">
        <f>'Predikcia 15min'!K2483</f>
        <v>4</v>
      </c>
      <c r="N2486" s="10">
        <v>4</v>
      </c>
    </row>
    <row r="2487" spans="3:14" ht="15.75" thickBot="1">
      <c r="C2487" s="93">
        <f>'Predikcia 15min'!A2484</f>
        <v>45773</v>
      </c>
      <c r="D2487" s="138">
        <f>'Predikcia 15min'!B2484</f>
        <v>25.843750000000753</v>
      </c>
      <c r="E2487" s="68">
        <f>'Predikcia 15min'!G2484</f>
        <v>10747.25</v>
      </c>
      <c r="F2487" s="69">
        <f>'Predikcia 15min'!O2484</f>
        <v>13181</v>
      </c>
      <c r="G2487" s="70">
        <f>'Predikcia 15min'!P2484</f>
        <v>104</v>
      </c>
      <c r="H2487" s="142">
        <v>4</v>
      </c>
      <c r="I2487" s="144">
        <f>'DHS2025'!L2483/1000</f>
        <v>4.0410000000000004</v>
      </c>
      <c r="J2487" s="49">
        <f>'Predikcia 15min'!R2484</f>
        <v>115.53</v>
      </c>
      <c r="K2487" s="47">
        <f t="shared" si="38"/>
        <v>454.51026270000006</v>
      </c>
      <c r="M2487" s="135">
        <f>'Predikcia 15min'!K2484</f>
        <v>4</v>
      </c>
      <c r="N2487" s="10">
        <v>4</v>
      </c>
    </row>
    <row r="2488" spans="3:14" ht="15.75" thickBot="1">
      <c r="C2488" s="93">
        <f>'Predikcia 15min'!A2485</f>
        <v>45773</v>
      </c>
      <c r="D2488" s="138">
        <f>'Predikcia 15min'!B2485</f>
        <v>25.854166666667421</v>
      </c>
      <c r="E2488" s="68">
        <f>'Predikcia 15min'!G2485</f>
        <v>10836</v>
      </c>
      <c r="F2488" s="69">
        <f>'Predikcia 15min'!O2485</f>
        <v>12791</v>
      </c>
      <c r="G2488" s="70">
        <f>'Predikcia 15min'!P2485</f>
        <v>90</v>
      </c>
      <c r="H2488" s="142">
        <v>4</v>
      </c>
      <c r="I2488" s="144">
        <f>'DHS2025'!L2484/1000</f>
        <v>4.0519999999999996</v>
      </c>
      <c r="J2488" s="49">
        <f>'Predikcia 15min'!R2485</f>
        <v>115.53</v>
      </c>
      <c r="K2488" s="47">
        <f t="shared" si="38"/>
        <v>455.74748439999996</v>
      </c>
      <c r="M2488" s="135">
        <f>'Predikcia 15min'!K2485</f>
        <v>4</v>
      </c>
      <c r="N2488" s="10">
        <v>4</v>
      </c>
    </row>
    <row r="2489" spans="3:14" ht="15.75" thickBot="1">
      <c r="C2489" s="93">
        <f>'Predikcia 15min'!A2486</f>
        <v>45773</v>
      </c>
      <c r="D2489" s="138">
        <f>'Predikcia 15min'!B2486</f>
        <v>25.864583333334089</v>
      </c>
      <c r="E2489" s="68">
        <f>'Predikcia 15min'!G2486</f>
        <v>11779.5</v>
      </c>
      <c r="F2489" s="69">
        <f>'Predikcia 15min'!O2486</f>
        <v>12951</v>
      </c>
      <c r="G2489" s="70">
        <f>'Predikcia 15min'!P2486</f>
        <v>246</v>
      </c>
      <c r="H2489" s="142">
        <v>4</v>
      </c>
      <c r="I2489" s="144">
        <f>'DHS2025'!L2485/1000</f>
        <v>4.0490000000000004</v>
      </c>
      <c r="J2489" s="49">
        <f>'Predikcia 15min'!R2486</f>
        <v>115.53</v>
      </c>
      <c r="K2489" s="47">
        <f t="shared" si="38"/>
        <v>455.41006030000005</v>
      </c>
      <c r="M2489" s="135">
        <f>'Predikcia 15min'!K2486</f>
        <v>4</v>
      </c>
      <c r="N2489" s="10">
        <v>4</v>
      </c>
    </row>
    <row r="2490" spans="3:14" ht="15.75" thickBot="1">
      <c r="C2490" s="93">
        <f>'Predikcia 15min'!A2487</f>
        <v>45773</v>
      </c>
      <c r="D2490" s="138">
        <f>'Predikcia 15min'!B2487</f>
        <v>25.875000000000757</v>
      </c>
      <c r="E2490" s="68">
        <f>'Predikcia 15min'!G2487</f>
        <v>11592</v>
      </c>
      <c r="F2490" s="69">
        <f>'Predikcia 15min'!O2487</f>
        <v>12506</v>
      </c>
      <c r="G2490" s="70">
        <f>'Predikcia 15min'!P2487</f>
        <v>24</v>
      </c>
      <c r="H2490" s="142">
        <v>3</v>
      </c>
      <c r="I2490" s="144">
        <f>'DHS2025'!L2486/1000</f>
        <v>3.6789999999999998</v>
      </c>
      <c r="J2490" s="49">
        <f>'Predikcia 15min'!R2487</f>
        <v>95.84</v>
      </c>
      <c r="K2490" s="47">
        <f t="shared" si="38"/>
        <v>342.07930640000001</v>
      </c>
      <c r="M2490" s="135">
        <f>'Predikcia 15min'!K2487</f>
        <v>4</v>
      </c>
      <c r="N2490" s="10">
        <v>3</v>
      </c>
    </row>
    <row r="2491" spans="3:14" ht="15.75" thickBot="1">
      <c r="C2491" s="93">
        <f>'Predikcia 15min'!A2488</f>
        <v>45773</v>
      </c>
      <c r="D2491" s="138">
        <f>'Predikcia 15min'!B2488</f>
        <v>25.885416666667425</v>
      </c>
      <c r="E2491" s="68">
        <f>'Predikcia 15min'!G2488</f>
        <v>10303.25</v>
      </c>
      <c r="F2491" s="69">
        <f>'Predikcia 15min'!O2488</f>
        <v>9454</v>
      </c>
      <c r="G2491" s="70">
        <f>'Predikcia 15min'!P2488</f>
        <v>23</v>
      </c>
      <c r="H2491" s="142">
        <v>1</v>
      </c>
      <c r="I2491" s="144">
        <f>'DHS2025'!L2487/1000</f>
        <v>2.13</v>
      </c>
      <c r="J2491" s="49">
        <f>'Predikcia 15min'!R2488</f>
        <v>95.84</v>
      </c>
      <c r="K2491" s="47">
        <f t="shared" si="38"/>
        <v>198.05080799999999</v>
      </c>
      <c r="M2491" s="135">
        <f>'Predikcia 15min'!K2488</f>
        <v>4</v>
      </c>
      <c r="N2491" s="10">
        <v>1</v>
      </c>
    </row>
    <row r="2492" spans="3:14" ht="15.75" thickBot="1">
      <c r="C2492" s="93">
        <f>'Predikcia 15min'!A2489</f>
        <v>45773</v>
      </c>
      <c r="D2492" s="138">
        <f>'Predikcia 15min'!B2489</f>
        <v>25.895833333334092</v>
      </c>
      <c r="E2492" s="68">
        <f>'Predikcia 15min'!G2489</f>
        <v>10383.25</v>
      </c>
      <c r="F2492" s="69">
        <f>'Predikcia 15min'!O2489</f>
        <v>5507</v>
      </c>
      <c r="G2492" s="70">
        <f>'Predikcia 15min'!P2489</f>
        <v>102</v>
      </c>
      <c r="H2492" s="142">
        <v>1</v>
      </c>
      <c r="I2492" s="144">
        <f>'DHS2025'!L2488/1000</f>
        <v>1.0429999999999999</v>
      </c>
      <c r="J2492" s="49">
        <f>'Predikcia 15min'!R2489</f>
        <v>95.84</v>
      </c>
      <c r="K2492" s="47">
        <f t="shared" si="38"/>
        <v>96.979808799999986</v>
      </c>
      <c r="M2492" s="135">
        <f>'Predikcia 15min'!K2489</f>
        <v>4</v>
      </c>
      <c r="N2492" s="10">
        <v>1</v>
      </c>
    </row>
    <row r="2493" spans="3:14" ht="15.75" thickBot="1">
      <c r="C2493" s="93">
        <f>'Predikcia 15min'!A2490</f>
        <v>45773</v>
      </c>
      <c r="D2493" s="138">
        <f>'Predikcia 15min'!B2490</f>
        <v>25.90625000000076</v>
      </c>
      <c r="E2493" s="68">
        <f>'Predikcia 15min'!G2490</f>
        <v>10692.75</v>
      </c>
      <c r="F2493" s="69">
        <f>'Predikcia 15min'!O2490</f>
        <v>5179</v>
      </c>
      <c r="G2493" s="70">
        <f>'Predikcia 15min'!P2490</f>
        <v>16</v>
      </c>
      <c r="H2493" s="142">
        <v>1</v>
      </c>
      <c r="I2493" s="144">
        <f>'DHS2025'!L2489/1000</f>
        <v>1.0489999999999999</v>
      </c>
      <c r="J2493" s="49">
        <f>'Predikcia 15min'!R2490</f>
        <v>95.84</v>
      </c>
      <c r="K2493" s="47">
        <f t="shared" si="38"/>
        <v>97.537698399999996</v>
      </c>
      <c r="M2493" s="135">
        <f>'Predikcia 15min'!K2490</f>
        <v>4</v>
      </c>
      <c r="N2493" s="10">
        <v>1</v>
      </c>
    </row>
    <row r="2494" spans="3:14" ht="15.75" thickBot="1">
      <c r="C2494" s="93">
        <f>'Predikcia 15min'!A2491</f>
        <v>45773</v>
      </c>
      <c r="D2494" s="138">
        <f>'Predikcia 15min'!B2491</f>
        <v>25.916666666667428</v>
      </c>
      <c r="E2494" s="68">
        <f>'Predikcia 15min'!G2491</f>
        <v>10280.75</v>
      </c>
      <c r="F2494" s="69">
        <f>'Predikcia 15min'!O2491</f>
        <v>7336</v>
      </c>
      <c r="G2494" s="70">
        <f>'Predikcia 15min'!P2491</f>
        <v>172</v>
      </c>
      <c r="H2494" s="142">
        <v>1</v>
      </c>
      <c r="I2494" s="144">
        <f>'DHS2025'!L2490/1000</f>
        <v>1.046</v>
      </c>
      <c r="J2494" s="49">
        <f>'Predikcia 15min'!R2491</f>
        <v>85.95</v>
      </c>
      <c r="K2494" s="47">
        <f t="shared" si="38"/>
        <v>87.017263</v>
      </c>
      <c r="M2494" s="135">
        <f>'Predikcia 15min'!K2491</f>
        <v>4</v>
      </c>
      <c r="N2494" s="10">
        <v>1</v>
      </c>
    </row>
    <row r="2495" spans="3:14" ht="15.75" thickBot="1">
      <c r="C2495" s="93">
        <f>'Predikcia 15min'!A2492</f>
        <v>45773</v>
      </c>
      <c r="D2495" s="138">
        <f>'Predikcia 15min'!B2492</f>
        <v>25.927083333334096</v>
      </c>
      <c r="E2495" s="68">
        <f>'Predikcia 15min'!G2492</f>
        <v>8856.5</v>
      </c>
      <c r="F2495" s="69">
        <f>'Predikcia 15min'!O2492</f>
        <v>7618</v>
      </c>
      <c r="G2495" s="70">
        <f>'Predikcia 15min'!P2492</f>
        <v>182</v>
      </c>
      <c r="H2495" s="142">
        <v>1</v>
      </c>
      <c r="I2495" s="144">
        <f>'DHS2025'!L2491/1000</f>
        <v>1.0569999999999999</v>
      </c>
      <c r="J2495" s="49">
        <f>'Predikcia 15min'!R2492</f>
        <v>85.95</v>
      </c>
      <c r="K2495" s="47">
        <f t="shared" si="38"/>
        <v>87.932358499999992</v>
      </c>
      <c r="M2495" s="135">
        <f>'Predikcia 15min'!K2492</f>
        <v>3</v>
      </c>
      <c r="N2495" s="10">
        <v>1</v>
      </c>
    </row>
    <row r="2496" spans="3:14" ht="15.75" thickBot="1">
      <c r="C2496" s="93">
        <f>'Predikcia 15min'!A2493</f>
        <v>45773</v>
      </c>
      <c r="D2496" s="138">
        <f>'Predikcia 15min'!B2493</f>
        <v>25.937500000000764</v>
      </c>
      <c r="E2496" s="68">
        <f>'Predikcia 15min'!G2493</f>
        <v>7499.25</v>
      </c>
      <c r="F2496" s="69">
        <f>'Predikcia 15min'!O2493</f>
        <v>7759</v>
      </c>
      <c r="G2496" s="70">
        <f>'Predikcia 15min'!P2493</f>
        <v>79</v>
      </c>
      <c r="H2496" s="142">
        <v>1</v>
      </c>
      <c r="I2496" s="144">
        <f>'DHS2025'!L2492/1000</f>
        <v>1.0409999999999999</v>
      </c>
      <c r="J2496" s="49">
        <f>'Predikcia 15min'!R2493</f>
        <v>85.95</v>
      </c>
      <c r="K2496" s="47">
        <f t="shared" si="38"/>
        <v>86.601310499999997</v>
      </c>
      <c r="M2496" s="135">
        <f>'Predikcia 15min'!K2493</f>
        <v>3</v>
      </c>
      <c r="N2496" s="10">
        <v>1</v>
      </c>
    </row>
    <row r="2497" spans="3:14" ht="15.75" thickBot="1">
      <c r="C2497" s="93">
        <f>'Predikcia 15min'!A2494</f>
        <v>45773</v>
      </c>
      <c r="D2497" s="138">
        <f>'Predikcia 15min'!B2494</f>
        <v>25.947916666667432</v>
      </c>
      <c r="E2497" s="68">
        <f>'Predikcia 15min'!G2494</f>
        <v>6495.25</v>
      </c>
      <c r="F2497" s="69">
        <f>'Predikcia 15min'!O2494</f>
        <v>5317</v>
      </c>
      <c r="G2497" s="70">
        <f>'Predikcia 15min'!P2494</f>
        <v>90</v>
      </c>
      <c r="H2497" s="142">
        <v>1</v>
      </c>
      <c r="I2497" s="144">
        <f>'DHS2025'!L2493/1000</f>
        <v>1.038</v>
      </c>
      <c r="J2497" s="49">
        <f>'Predikcia 15min'!R2494</f>
        <v>85.95</v>
      </c>
      <c r="K2497" s="47">
        <f t="shared" si="38"/>
        <v>86.351739000000009</v>
      </c>
      <c r="M2497" s="135">
        <f>'Predikcia 15min'!K2494</f>
        <v>3</v>
      </c>
      <c r="N2497" s="10">
        <v>1</v>
      </c>
    </row>
    <row r="2498" spans="3:14" ht="15.75" thickBot="1">
      <c r="C2498" s="93">
        <f>'Predikcia 15min'!A2495</f>
        <v>45773</v>
      </c>
      <c r="D2498" s="138">
        <f>'Predikcia 15min'!B2495</f>
        <v>25.9583333333341</v>
      </c>
      <c r="E2498" s="68">
        <f>'Predikcia 15min'!G2495</f>
        <v>5465.75</v>
      </c>
      <c r="F2498" s="69">
        <f>'Predikcia 15min'!O2495</f>
        <v>5441</v>
      </c>
      <c r="G2498" s="70">
        <f>'Predikcia 15min'!P2495</f>
        <v>101</v>
      </c>
      <c r="H2498" s="142">
        <v>1</v>
      </c>
      <c r="I2498" s="144">
        <f>'DHS2025'!L2494/1000</f>
        <v>1.056</v>
      </c>
      <c r="J2498" s="49">
        <f>'Predikcia 15min'!R2495</f>
        <v>73.37</v>
      </c>
      <c r="K2498" s="47">
        <f t="shared" si="38"/>
        <v>74.697532800000005</v>
      </c>
      <c r="M2498" s="135">
        <f>'Predikcia 15min'!K2495</f>
        <v>2</v>
      </c>
      <c r="N2498" s="10">
        <v>1</v>
      </c>
    </row>
    <row r="2499" spans="3:14" ht="15.75" thickBot="1">
      <c r="C2499" s="93">
        <f>'Predikcia 15min'!A2496</f>
        <v>45773</v>
      </c>
      <c r="D2499" s="138">
        <f>'Predikcia 15min'!B2496</f>
        <v>25.968750000000767</v>
      </c>
      <c r="E2499" s="68">
        <f>'Predikcia 15min'!G2496</f>
        <v>2982.75</v>
      </c>
      <c r="F2499" s="69">
        <f>'Predikcia 15min'!O2496</f>
        <v>5411</v>
      </c>
      <c r="G2499" s="70">
        <f>'Predikcia 15min'!P2496</f>
        <v>70</v>
      </c>
      <c r="H2499" s="142">
        <v>1</v>
      </c>
      <c r="I2499" s="144">
        <f>'DHS2025'!L2495/1000</f>
        <v>1.054</v>
      </c>
      <c r="J2499" s="49">
        <f>'Predikcia 15min'!R2496</f>
        <v>73.37</v>
      </c>
      <c r="K2499" s="47">
        <f t="shared" si="38"/>
        <v>74.556060200000005</v>
      </c>
      <c r="M2499" s="135">
        <f>'Predikcia 15min'!K2496</f>
        <v>1</v>
      </c>
      <c r="N2499" s="10">
        <v>1</v>
      </c>
    </row>
    <row r="2500" spans="3:14" ht="15.75" thickBot="1">
      <c r="C2500" s="93">
        <f>'Predikcia 15min'!A2497</f>
        <v>45773</v>
      </c>
      <c r="D2500" s="138">
        <f>'Predikcia 15min'!B2497</f>
        <v>25.979166666667435</v>
      </c>
      <c r="E2500" s="68">
        <f>'Predikcia 15min'!G2497</f>
        <v>2872.25</v>
      </c>
      <c r="F2500" s="69">
        <f>'Predikcia 15min'!O2497</f>
        <v>4527</v>
      </c>
      <c r="G2500" s="70">
        <f>'Predikcia 15min'!P2497</f>
        <v>11112</v>
      </c>
      <c r="H2500" s="142">
        <v>1</v>
      </c>
      <c r="I2500" s="144">
        <f>'DHS2025'!L2496/1000</f>
        <v>1.036</v>
      </c>
      <c r="J2500" s="49">
        <f>'Predikcia 15min'!R2497</f>
        <v>73.37</v>
      </c>
      <c r="K2500" s="47">
        <f t="shared" si="38"/>
        <v>73.282806800000003</v>
      </c>
      <c r="M2500" s="135">
        <f>'Predikcia 15min'!K2497</f>
        <v>1</v>
      </c>
      <c r="N2500" s="10">
        <v>1</v>
      </c>
    </row>
    <row r="2501" spans="3:14" ht="15.75" thickBot="1">
      <c r="C2501" s="93">
        <f>'Predikcia 15min'!A2498</f>
        <v>45773</v>
      </c>
      <c r="D2501" s="138">
        <f>'Predikcia 15min'!B2498</f>
        <v>25.989583333334103</v>
      </c>
      <c r="E2501" s="68">
        <f>'Predikcia 15min'!G2498</f>
        <v>2815</v>
      </c>
      <c r="F2501" s="69">
        <f>'Predikcia 15min'!O2498</f>
        <v>4020</v>
      </c>
      <c r="G2501" s="70">
        <f>'Predikcia 15min'!P2498</f>
        <v>1972</v>
      </c>
      <c r="H2501" s="143">
        <v>1</v>
      </c>
      <c r="I2501" s="145">
        <f>'DHS2025'!L2497/1000</f>
        <v>1.0489999999999999</v>
      </c>
      <c r="J2501" s="49">
        <f>'Predikcia 15min'!R2498</f>
        <v>73.37</v>
      </c>
      <c r="K2501" s="47">
        <f t="shared" si="38"/>
        <v>74.202378699999997</v>
      </c>
      <c r="M2501" s="135">
        <f>'Predikcia 15min'!K2498</f>
        <v>1</v>
      </c>
      <c r="N2501" s="10">
        <v>1</v>
      </c>
    </row>
    <row r="2502" spans="3:14" ht="15.75" thickBot="1">
      <c r="C2502" s="126">
        <f>'Predikcia 15min'!A2499</f>
        <v>45774</v>
      </c>
      <c r="D2502" s="129">
        <f>'Predikcia 15min'!B2499</f>
        <v>26.000000000000771</v>
      </c>
      <c r="E2502" s="65">
        <f>'Predikcia 15min'!G2499</f>
        <v>2876.75</v>
      </c>
      <c r="F2502" s="66">
        <f>'Predikcia 15min'!O2499</f>
        <v>3342</v>
      </c>
      <c r="G2502" s="132">
        <f>'Predikcia 15min'!P2499</f>
        <v>3282</v>
      </c>
      <c r="H2502" s="142">
        <v>1</v>
      </c>
      <c r="I2502" s="144">
        <f>'DHS2025'!L2498/1000</f>
        <v>1.071</v>
      </c>
      <c r="J2502" s="49">
        <f>'Predikcia 15min'!R2499</f>
        <v>69.27</v>
      </c>
      <c r="K2502" s="47">
        <f t="shared" si="38"/>
        <v>71.411388299999984</v>
      </c>
      <c r="M2502" s="135">
        <f>'Predikcia 15min'!K2499</f>
        <v>1</v>
      </c>
      <c r="N2502" s="10">
        <v>1</v>
      </c>
    </row>
    <row r="2503" spans="3:14" ht="15.75" thickBot="1">
      <c r="C2503" s="127">
        <f>'Predikcia 15min'!A2500</f>
        <v>45774</v>
      </c>
      <c r="D2503" s="130">
        <f>'Predikcia 15min'!B2500</f>
        <v>26.010416666667439</v>
      </c>
      <c r="E2503" s="68">
        <f>'Predikcia 15min'!G2500</f>
        <v>2465.25</v>
      </c>
      <c r="F2503" s="69">
        <f>'Predikcia 15min'!O2500</f>
        <v>4923</v>
      </c>
      <c r="G2503" s="133">
        <f>'Predikcia 15min'!P2500</f>
        <v>3756</v>
      </c>
      <c r="H2503" s="142">
        <v>1</v>
      </c>
      <c r="I2503" s="144">
        <f>'DHS2025'!L2499/1000</f>
        <v>1.0900000000000001</v>
      </c>
      <c r="J2503" s="49">
        <f>'Predikcia 15min'!R2500</f>
        <v>69.27</v>
      </c>
      <c r="K2503" s="47">
        <f t="shared" ref="K2503:K2566" si="39">(J2503*0.99-1.9)*I2503</f>
        <v>72.678256999999988</v>
      </c>
      <c r="M2503" s="135">
        <f>'Predikcia 15min'!K2500</f>
        <v>1</v>
      </c>
      <c r="N2503" s="10">
        <v>1</v>
      </c>
    </row>
    <row r="2504" spans="3:14" ht="15.75" thickBot="1">
      <c r="C2504" s="127">
        <f>'Predikcia 15min'!A2501</f>
        <v>45774</v>
      </c>
      <c r="D2504" s="130">
        <f>'Predikcia 15min'!B2501</f>
        <v>26.020833333334107</v>
      </c>
      <c r="E2504" s="68">
        <f>'Predikcia 15min'!G2501</f>
        <v>2589</v>
      </c>
      <c r="F2504" s="69">
        <f>'Predikcia 15min'!O2501</f>
        <v>4012</v>
      </c>
      <c r="G2504" s="133">
        <f>'Predikcia 15min'!P2501</f>
        <v>1360</v>
      </c>
      <c r="H2504" s="142">
        <v>1</v>
      </c>
      <c r="I2504" s="144">
        <f>'DHS2025'!L2500/1000</f>
        <v>1.0449999999999999</v>
      </c>
      <c r="J2504" s="49">
        <f>'Predikcia 15min'!R2501</f>
        <v>69.27</v>
      </c>
      <c r="K2504" s="47">
        <f t="shared" si="39"/>
        <v>69.677778499999988</v>
      </c>
      <c r="M2504" s="135">
        <f>'Predikcia 15min'!K2501</f>
        <v>1</v>
      </c>
      <c r="N2504" s="10">
        <v>1</v>
      </c>
    </row>
    <row r="2505" spans="3:14" ht="15.75" thickBot="1">
      <c r="C2505" s="127">
        <f>'Predikcia 15min'!A2502</f>
        <v>45774</v>
      </c>
      <c r="D2505" s="130">
        <f>'Predikcia 15min'!B2502</f>
        <v>26.031250000000774</v>
      </c>
      <c r="E2505" s="68">
        <f>'Predikcia 15min'!G2502</f>
        <v>2541.5</v>
      </c>
      <c r="F2505" s="69">
        <f>'Predikcia 15min'!O2502</f>
        <v>4456</v>
      </c>
      <c r="G2505" s="133">
        <f>'Predikcia 15min'!P2502</f>
        <v>1110</v>
      </c>
      <c r="H2505" s="142">
        <v>1</v>
      </c>
      <c r="I2505" s="144">
        <f>'DHS2025'!L2501/1000</f>
        <v>1.052</v>
      </c>
      <c r="J2505" s="49">
        <f>'Predikcia 15min'!R2502</f>
        <v>69.27</v>
      </c>
      <c r="K2505" s="47">
        <f t="shared" si="39"/>
        <v>70.144519599999995</v>
      </c>
      <c r="M2505" s="135">
        <f>'Predikcia 15min'!K2502</f>
        <v>1</v>
      </c>
      <c r="N2505" s="10">
        <v>1</v>
      </c>
    </row>
    <row r="2506" spans="3:14" ht="15.75" thickBot="1">
      <c r="C2506" s="127">
        <f>'Predikcia 15min'!A2503</f>
        <v>45774</v>
      </c>
      <c r="D2506" s="130">
        <f>'Predikcia 15min'!B2503</f>
        <v>26.041666666667442</v>
      </c>
      <c r="E2506" s="68">
        <f>'Predikcia 15min'!G2503</f>
        <v>2797.75</v>
      </c>
      <c r="F2506" s="69">
        <f>'Predikcia 15min'!O2503</f>
        <v>4748</v>
      </c>
      <c r="G2506" s="133">
        <f>'Predikcia 15min'!P2503</f>
        <v>745</v>
      </c>
      <c r="H2506" s="142">
        <v>1</v>
      </c>
      <c r="I2506" s="144">
        <f>'DHS2025'!L2502/1000</f>
        <v>1.056</v>
      </c>
      <c r="J2506" s="49">
        <f>'Predikcia 15min'!R2503</f>
        <v>62.09</v>
      </c>
      <c r="K2506" s="47">
        <f t="shared" si="39"/>
        <v>62.904969600000008</v>
      </c>
      <c r="M2506" s="135">
        <f>'Predikcia 15min'!K2503</f>
        <v>1</v>
      </c>
      <c r="N2506" s="10">
        <v>1</v>
      </c>
    </row>
    <row r="2507" spans="3:14" ht="15.75" thickBot="1">
      <c r="C2507" s="127">
        <f>'Predikcia 15min'!A2504</f>
        <v>45774</v>
      </c>
      <c r="D2507" s="130">
        <f>'Predikcia 15min'!B2504</f>
        <v>26.05208333333411</v>
      </c>
      <c r="E2507" s="68">
        <f>'Predikcia 15min'!G2504</f>
        <v>3155.75</v>
      </c>
      <c r="F2507" s="69">
        <f>'Predikcia 15min'!O2504</f>
        <v>5301</v>
      </c>
      <c r="G2507" s="133">
        <f>'Predikcia 15min'!P2504</f>
        <v>19</v>
      </c>
      <c r="H2507" s="142">
        <v>1</v>
      </c>
      <c r="I2507" s="144">
        <f>'DHS2025'!L2503/1000</f>
        <v>1.044</v>
      </c>
      <c r="J2507" s="49">
        <f>'Predikcia 15min'!R2504</f>
        <v>62.09</v>
      </c>
      <c r="K2507" s="47">
        <f t="shared" si="39"/>
        <v>62.190140400000011</v>
      </c>
      <c r="M2507" s="135">
        <f>'Predikcia 15min'!K2504</f>
        <v>2</v>
      </c>
      <c r="N2507" s="10">
        <v>1</v>
      </c>
    </row>
    <row r="2508" spans="3:14" ht="15.75" thickBot="1">
      <c r="C2508" s="127">
        <f>'Predikcia 15min'!A2505</f>
        <v>45774</v>
      </c>
      <c r="D2508" s="130">
        <f>'Predikcia 15min'!B2505</f>
        <v>26.062500000000778</v>
      </c>
      <c r="E2508" s="68">
        <f>'Predikcia 15min'!G2505</f>
        <v>3402.25</v>
      </c>
      <c r="F2508" s="69">
        <f>'Predikcia 15min'!O2505</f>
        <v>5830</v>
      </c>
      <c r="G2508" s="133">
        <f>'Predikcia 15min'!P2505</f>
        <v>150</v>
      </c>
      <c r="H2508" s="142">
        <v>1</v>
      </c>
      <c r="I2508" s="144">
        <f>'DHS2025'!L2504/1000</f>
        <v>1.0569999999999999</v>
      </c>
      <c r="J2508" s="49">
        <f>'Predikcia 15min'!R2505</f>
        <v>62.09</v>
      </c>
      <c r="K2508" s="47">
        <f t="shared" si="39"/>
        <v>62.964538700000006</v>
      </c>
      <c r="M2508" s="135">
        <f>'Predikcia 15min'!K2505</f>
        <v>2</v>
      </c>
      <c r="N2508" s="10">
        <v>1</v>
      </c>
    </row>
    <row r="2509" spans="3:14" ht="15.75" thickBot="1">
      <c r="C2509" s="127">
        <f>'Predikcia 15min'!A2506</f>
        <v>45774</v>
      </c>
      <c r="D2509" s="130">
        <f>'Predikcia 15min'!B2506</f>
        <v>26.072916666667446</v>
      </c>
      <c r="E2509" s="68">
        <f>'Predikcia 15min'!G2506</f>
        <v>3165.25</v>
      </c>
      <c r="F2509" s="69">
        <f>'Predikcia 15min'!O2506</f>
        <v>5296</v>
      </c>
      <c r="G2509" s="133">
        <f>'Predikcia 15min'!P2506</f>
        <v>45</v>
      </c>
      <c r="H2509" s="142">
        <v>1</v>
      </c>
      <c r="I2509" s="144">
        <f>'DHS2025'!L2505/1000</f>
        <v>1.05</v>
      </c>
      <c r="J2509" s="49">
        <f>'Predikcia 15min'!R2506</f>
        <v>62.09</v>
      </c>
      <c r="K2509" s="47">
        <f t="shared" si="39"/>
        <v>62.54755500000001</v>
      </c>
      <c r="M2509" s="135">
        <f>'Predikcia 15min'!K2506</f>
        <v>2</v>
      </c>
      <c r="N2509" s="10">
        <v>1</v>
      </c>
    </row>
    <row r="2510" spans="3:14" ht="15.75" thickBot="1">
      <c r="C2510" s="127">
        <f>'Predikcia 15min'!A2507</f>
        <v>45774</v>
      </c>
      <c r="D2510" s="130">
        <f>'Predikcia 15min'!B2507</f>
        <v>26.083333333334114</v>
      </c>
      <c r="E2510" s="68">
        <f>'Predikcia 15min'!G2507</f>
        <v>3698.75</v>
      </c>
      <c r="F2510" s="69">
        <f>'Predikcia 15min'!O2507</f>
        <v>5017</v>
      </c>
      <c r="G2510" s="133">
        <f>'Predikcia 15min'!P2507</f>
        <v>16</v>
      </c>
      <c r="H2510" s="142">
        <v>1</v>
      </c>
      <c r="I2510" s="144">
        <f>'DHS2025'!L2506/1000</f>
        <v>1.044</v>
      </c>
      <c r="J2510" s="49">
        <f>'Predikcia 15min'!R2507</f>
        <v>58.13</v>
      </c>
      <c r="K2510" s="47">
        <f t="shared" si="39"/>
        <v>58.097242800000011</v>
      </c>
      <c r="M2510" s="135">
        <f>'Predikcia 15min'!K2507</f>
        <v>2</v>
      </c>
      <c r="N2510" s="10">
        <v>1</v>
      </c>
    </row>
    <row r="2511" spans="3:14" ht="15.75" thickBot="1">
      <c r="C2511" s="127">
        <f>'Predikcia 15min'!A2508</f>
        <v>45774</v>
      </c>
      <c r="D2511" s="130">
        <f>'Predikcia 15min'!B2508</f>
        <v>26.093750000000782</v>
      </c>
      <c r="E2511" s="68">
        <f>'Predikcia 15min'!G2508</f>
        <v>3667.5</v>
      </c>
      <c r="F2511" s="69">
        <f>'Predikcia 15min'!O2508</f>
        <v>7536</v>
      </c>
      <c r="G2511" s="133">
        <f>'Predikcia 15min'!P2508</f>
        <v>81</v>
      </c>
      <c r="H2511" s="142">
        <v>1</v>
      </c>
      <c r="I2511" s="144">
        <f>'DHS2025'!L2507/1000</f>
        <v>1.0349999999999999</v>
      </c>
      <c r="J2511" s="49">
        <f>'Predikcia 15min'!R2508</f>
        <v>58.13</v>
      </c>
      <c r="K2511" s="47">
        <f t="shared" si="39"/>
        <v>57.596404499999998</v>
      </c>
      <c r="M2511" s="135">
        <f>'Predikcia 15min'!K2508</f>
        <v>2</v>
      </c>
      <c r="N2511" s="10">
        <v>1</v>
      </c>
    </row>
    <row r="2512" spans="3:14" ht="15.75" thickBot="1">
      <c r="C2512" s="127">
        <f>'Predikcia 15min'!A2509</f>
        <v>45774</v>
      </c>
      <c r="D2512" s="130">
        <f>'Predikcia 15min'!B2509</f>
        <v>26.104166666667449</v>
      </c>
      <c r="E2512" s="68">
        <f>'Predikcia 15min'!G2509</f>
        <v>3486.75</v>
      </c>
      <c r="F2512" s="69">
        <f>'Predikcia 15min'!O2509</f>
        <v>5891</v>
      </c>
      <c r="G2512" s="133">
        <f>'Predikcia 15min'!P2509</f>
        <v>1336</v>
      </c>
      <c r="H2512" s="142">
        <v>1</v>
      </c>
      <c r="I2512" s="144">
        <f>'DHS2025'!L2508/1000</f>
        <v>1.0369999999999999</v>
      </c>
      <c r="J2512" s="49">
        <f>'Predikcia 15min'!R2509</f>
        <v>58.13</v>
      </c>
      <c r="K2512" s="47">
        <f t="shared" si="39"/>
        <v>57.707701900000004</v>
      </c>
      <c r="M2512" s="135">
        <f>'Predikcia 15min'!K2509</f>
        <v>2</v>
      </c>
      <c r="N2512" s="10">
        <v>1</v>
      </c>
    </row>
    <row r="2513" spans="3:14" ht="15.75" thickBot="1">
      <c r="C2513" s="127">
        <f>'Predikcia 15min'!A2510</f>
        <v>45774</v>
      </c>
      <c r="D2513" s="130">
        <f>'Predikcia 15min'!B2510</f>
        <v>26.114583333334117</v>
      </c>
      <c r="E2513" s="68">
        <f>'Predikcia 15min'!G2510</f>
        <v>4109</v>
      </c>
      <c r="F2513" s="69">
        <f>'Predikcia 15min'!O2510</f>
        <v>5746</v>
      </c>
      <c r="G2513" s="133">
        <f>'Predikcia 15min'!P2510</f>
        <v>1102</v>
      </c>
      <c r="H2513" s="142">
        <v>1</v>
      </c>
      <c r="I2513" s="144">
        <f>'DHS2025'!L2509/1000</f>
        <v>1.052</v>
      </c>
      <c r="J2513" s="49">
        <f>'Predikcia 15min'!R2510</f>
        <v>58.13</v>
      </c>
      <c r="K2513" s="47">
        <f t="shared" si="39"/>
        <v>58.54243240000001</v>
      </c>
      <c r="M2513" s="135">
        <f>'Predikcia 15min'!K2510</f>
        <v>2</v>
      </c>
      <c r="N2513" s="10">
        <v>1</v>
      </c>
    </row>
    <row r="2514" spans="3:14" ht="15.75" thickBot="1">
      <c r="C2514" s="127">
        <f>'Predikcia 15min'!A2511</f>
        <v>45774</v>
      </c>
      <c r="D2514" s="130">
        <f>'Predikcia 15min'!B2511</f>
        <v>26.125000000000785</v>
      </c>
      <c r="E2514" s="68">
        <f>'Predikcia 15min'!G2511</f>
        <v>3850.75</v>
      </c>
      <c r="F2514" s="69">
        <f>'Predikcia 15min'!O2511</f>
        <v>5879</v>
      </c>
      <c r="G2514" s="133">
        <f>'Predikcia 15min'!P2511</f>
        <v>1743</v>
      </c>
      <c r="H2514" s="142">
        <v>1</v>
      </c>
      <c r="I2514" s="144">
        <f>'DHS2025'!L2510/1000</f>
        <v>1.0429999999999999</v>
      </c>
      <c r="J2514" s="49">
        <f>'Predikcia 15min'!R2511</f>
        <v>58.92</v>
      </c>
      <c r="K2514" s="47">
        <f t="shared" si="39"/>
        <v>58.857324400000003</v>
      </c>
      <c r="M2514" s="135">
        <f>'Predikcia 15min'!K2511</f>
        <v>2</v>
      </c>
      <c r="N2514" s="10">
        <v>1</v>
      </c>
    </row>
    <row r="2515" spans="3:14" ht="15.75" thickBot="1">
      <c r="C2515" s="127">
        <f>'Predikcia 15min'!A2512</f>
        <v>45774</v>
      </c>
      <c r="D2515" s="130">
        <f>'Predikcia 15min'!B2512</f>
        <v>26.135416666667453</v>
      </c>
      <c r="E2515" s="68">
        <f>'Predikcia 15min'!G2512</f>
        <v>5871</v>
      </c>
      <c r="F2515" s="69">
        <f>'Predikcia 15min'!O2512</f>
        <v>5352</v>
      </c>
      <c r="G2515" s="133">
        <f>'Predikcia 15min'!P2512</f>
        <v>34</v>
      </c>
      <c r="H2515" s="142">
        <v>1</v>
      </c>
      <c r="I2515" s="144">
        <f>'DHS2025'!L2511/1000</f>
        <v>1.0449999999999999</v>
      </c>
      <c r="J2515" s="49">
        <f>'Predikcia 15min'!R2512</f>
        <v>58.92</v>
      </c>
      <c r="K2515" s="47">
        <f t="shared" si="39"/>
        <v>58.970185999999998</v>
      </c>
      <c r="M2515" s="135">
        <f>'Predikcia 15min'!K2512</f>
        <v>2</v>
      </c>
      <c r="N2515" s="10">
        <v>1</v>
      </c>
    </row>
    <row r="2516" spans="3:14" ht="15.75" thickBot="1">
      <c r="C2516" s="127">
        <f>'Predikcia 15min'!A2513</f>
        <v>45774</v>
      </c>
      <c r="D2516" s="130">
        <f>'Predikcia 15min'!B2513</f>
        <v>26.145833333334121</v>
      </c>
      <c r="E2516" s="68">
        <f>'Predikcia 15min'!G2513</f>
        <v>8878</v>
      </c>
      <c r="F2516" s="69">
        <f>'Predikcia 15min'!O2513</f>
        <v>8460</v>
      </c>
      <c r="G2516" s="133">
        <f>'Predikcia 15min'!P2513</f>
        <v>44</v>
      </c>
      <c r="H2516" s="142">
        <v>1</v>
      </c>
      <c r="I2516" s="144">
        <f>'DHS2025'!L2512/1000</f>
        <v>1.0429999999999999</v>
      </c>
      <c r="J2516" s="49">
        <f>'Predikcia 15min'!R2513</f>
        <v>58.92</v>
      </c>
      <c r="K2516" s="47">
        <f t="shared" si="39"/>
        <v>58.857324400000003</v>
      </c>
      <c r="M2516" s="135">
        <f>'Predikcia 15min'!K2513</f>
        <v>3</v>
      </c>
      <c r="N2516" s="10">
        <v>1</v>
      </c>
    </row>
    <row r="2517" spans="3:14" ht="15.75" thickBot="1">
      <c r="C2517" s="127">
        <f>'Predikcia 15min'!A2514</f>
        <v>45774</v>
      </c>
      <c r="D2517" s="130">
        <f>'Predikcia 15min'!B2514</f>
        <v>26.156250000000789</v>
      </c>
      <c r="E2517" s="68">
        <f>'Predikcia 15min'!G2514</f>
        <v>9435.5</v>
      </c>
      <c r="F2517" s="69">
        <f>'Predikcia 15min'!O2514</f>
        <v>8488</v>
      </c>
      <c r="G2517" s="133">
        <f>'Predikcia 15min'!P2514</f>
        <v>79</v>
      </c>
      <c r="H2517" s="142">
        <v>1</v>
      </c>
      <c r="I2517" s="144">
        <f>'DHS2025'!L2513/1000</f>
        <v>1.0660000000000001</v>
      </c>
      <c r="J2517" s="49">
        <f>'Predikcia 15min'!R2514</f>
        <v>58.92</v>
      </c>
      <c r="K2517" s="47">
        <f t="shared" si="39"/>
        <v>60.155232800000007</v>
      </c>
      <c r="M2517" s="135">
        <f>'Predikcia 15min'!K2514</f>
        <v>4</v>
      </c>
      <c r="N2517" s="10">
        <v>1</v>
      </c>
    </row>
    <row r="2518" spans="3:14" ht="15.75" thickBot="1">
      <c r="C2518" s="127">
        <f>'Predikcia 15min'!A2515</f>
        <v>45774</v>
      </c>
      <c r="D2518" s="130">
        <f>'Predikcia 15min'!B2515</f>
        <v>26.166666666667457</v>
      </c>
      <c r="E2518" s="68">
        <f>'Predikcia 15min'!G2515</f>
        <v>10626.5</v>
      </c>
      <c r="F2518" s="69">
        <f>'Predikcia 15min'!O2515</f>
        <v>11656</v>
      </c>
      <c r="G2518" s="133">
        <f>'Predikcia 15min'!P2515</f>
        <v>261</v>
      </c>
      <c r="H2518" s="142">
        <v>1.5</v>
      </c>
      <c r="I2518" s="144">
        <f>'DHS2025'!L2514/1000</f>
        <v>1.5409999999999999</v>
      </c>
      <c r="J2518" s="49">
        <f>'Predikcia 15min'!R2515</f>
        <v>63.94</v>
      </c>
      <c r="K2518" s="47">
        <f t="shared" si="39"/>
        <v>94.618324599999994</v>
      </c>
      <c r="M2518" s="135">
        <f>'Predikcia 15min'!K2515</f>
        <v>4</v>
      </c>
      <c r="N2518" s="10">
        <v>1.5</v>
      </c>
    </row>
    <row r="2519" spans="3:14" ht="15.75" thickBot="1">
      <c r="C2519" s="127">
        <f>'Predikcia 15min'!A2516</f>
        <v>45774</v>
      </c>
      <c r="D2519" s="130">
        <f>'Predikcia 15min'!B2516</f>
        <v>26.177083333334124</v>
      </c>
      <c r="E2519" s="68">
        <f>'Predikcia 15min'!G2516</f>
        <v>10944.25</v>
      </c>
      <c r="F2519" s="69">
        <f>'Predikcia 15min'!O2516</f>
        <v>12100</v>
      </c>
      <c r="G2519" s="133">
        <f>'Predikcia 15min'!P2516</f>
        <v>111</v>
      </c>
      <c r="H2519" s="142">
        <v>1.5</v>
      </c>
      <c r="I2519" s="144">
        <f>'DHS2025'!L2515/1000</f>
        <v>1.5569999999999999</v>
      </c>
      <c r="J2519" s="49">
        <f>'Predikcia 15min'!R2516</f>
        <v>63.94</v>
      </c>
      <c r="K2519" s="47">
        <f t="shared" si="39"/>
        <v>95.600734199999991</v>
      </c>
      <c r="M2519" s="135">
        <f>'Predikcia 15min'!K2516</f>
        <v>4</v>
      </c>
      <c r="N2519" s="10">
        <v>1.5</v>
      </c>
    </row>
    <row r="2520" spans="3:14" ht="15.75" thickBot="1">
      <c r="C2520" s="127">
        <f>'Predikcia 15min'!A2517</f>
        <v>45774</v>
      </c>
      <c r="D2520" s="130">
        <f>'Predikcia 15min'!B2517</f>
        <v>26.187500000000792</v>
      </c>
      <c r="E2520" s="68">
        <f>'Predikcia 15min'!G2517</f>
        <v>12865.25</v>
      </c>
      <c r="F2520" s="69">
        <f>'Predikcia 15min'!O2517</f>
        <v>12203</v>
      </c>
      <c r="G2520" s="133">
        <f>'Predikcia 15min'!P2517</f>
        <v>96</v>
      </c>
      <c r="H2520" s="142">
        <v>1.5</v>
      </c>
      <c r="I2520" s="144">
        <f>'DHS2025'!L2516/1000</f>
        <v>1.5649999999999999</v>
      </c>
      <c r="J2520" s="49">
        <f>'Predikcia 15min'!R2517</f>
        <v>63.94</v>
      </c>
      <c r="K2520" s="47">
        <f t="shared" si="39"/>
        <v>96.091938999999996</v>
      </c>
      <c r="M2520" s="135">
        <f>'Predikcia 15min'!K2517</f>
        <v>5</v>
      </c>
      <c r="N2520" s="10">
        <v>1.5</v>
      </c>
    </row>
    <row r="2521" spans="3:14" ht="15.75" thickBot="1">
      <c r="C2521" s="127">
        <f>'Predikcia 15min'!A2518</f>
        <v>45774</v>
      </c>
      <c r="D2521" s="130">
        <f>'Predikcia 15min'!B2518</f>
        <v>26.19791666666746</v>
      </c>
      <c r="E2521" s="68">
        <f>'Predikcia 15min'!G2518</f>
        <v>12799.25</v>
      </c>
      <c r="F2521" s="69">
        <f>'Predikcia 15min'!O2518</f>
        <v>13014</v>
      </c>
      <c r="G2521" s="133">
        <f>'Predikcia 15min'!P2518</f>
        <v>26</v>
      </c>
      <c r="H2521" s="142">
        <v>1.5</v>
      </c>
      <c r="I2521" s="144">
        <f>'DHS2025'!L2517/1000</f>
        <v>1.5680000000000001</v>
      </c>
      <c r="J2521" s="49">
        <f>'Predikcia 15min'!R2518</f>
        <v>63.94</v>
      </c>
      <c r="K2521" s="47">
        <f t="shared" si="39"/>
        <v>96.276140799999993</v>
      </c>
      <c r="M2521" s="135">
        <f>'Predikcia 15min'!K2518</f>
        <v>5</v>
      </c>
      <c r="N2521" s="10">
        <v>1.5</v>
      </c>
    </row>
    <row r="2522" spans="3:14" ht="15.75" thickBot="1">
      <c r="C2522" s="127">
        <f>'Predikcia 15min'!A2519</f>
        <v>45774</v>
      </c>
      <c r="D2522" s="130">
        <f>'Predikcia 15min'!B2519</f>
        <v>26.208333333334128</v>
      </c>
      <c r="E2522" s="68">
        <f>'Predikcia 15min'!G2519</f>
        <v>11962.5</v>
      </c>
      <c r="F2522" s="69">
        <f>'Predikcia 15min'!O2519</f>
        <v>14081</v>
      </c>
      <c r="G2522" s="133">
        <f>'Predikcia 15min'!P2519</f>
        <v>111</v>
      </c>
      <c r="H2522" s="142">
        <v>2.5</v>
      </c>
      <c r="I2522" s="144">
        <f>'DHS2025'!L2518/1000</f>
        <v>2.5590000000000002</v>
      </c>
      <c r="J2522" s="49">
        <f>'Predikcia 15min'!R2519</f>
        <v>67.709999999999994</v>
      </c>
      <c r="K2522" s="47">
        <f t="shared" si="39"/>
        <v>166.6750911</v>
      </c>
      <c r="M2522" s="135">
        <f>'Predikcia 15min'!K2519</f>
        <v>4</v>
      </c>
      <c r="N2522" s="10">
        <v>2.5</v>
      </c>
    </row>
    <row r="2523" spans="3:14" ht="15.75" thickBot="1">
      <c r="C2523" s="127">
        <f>'Predikcia 15min'!A2520</f>
        <v>45774</v>
      </c>
      <c r="D2523" s="130">
        <f>'Predikcia 15min'!B2520</f>
        <v>26.218750000000796</v>
      </c>
      <c r="E2523" s="68">
        <f>'Predikcia 15min'!G2520</f>
        <v>13177.75</v>
      </c>
      <c r="F2523" s="69">
        <f>'Predikcia 15min'!O2520</f>
        <v>13846</v>
      </c>
      <c r="G2523" s="133">
        <f>'Predikcia 15min'!P2520</f>
        <v>41</v>
      </c>
      <c r="H2523" s="142">
        <v>2.5</v>
      </c>
      <c r="I2523" s="144">
        <f>'DHS2025'!L2519/1000</f>
        <v>2.5539999999999998</v>
      </c>
      <c r="J2523" s="49">
        <f>'Predikcia 15min'!R2520</f>
        <v>67.709999999999994</v>
      </c>
      <c r="K2523" s="47">
        <f t="shared" si="39"/>
        <v>166.34942659999996</v>
      </c>
      <c r="M2523" s="135">
        <f>'Predikcia 15min'!K2520</f>
        <v>5</v>
      </c>
      <c r="N2523" s="10">
        <v>2.5</v>
      </c>
    </row>
    <row r="2524" spans="3:14" ht="15.75" thickBot="1">
      <c r="C2524" s="127">
        <f>'Predikcia 15min'!A2521</f>
        <v>45774</v>
      </c>
      <c r="D2524" s="130">
        <f>'Predikcia 15min'!B2521</f>
        <v>26.229166666667464</v>
      </c>
      <c r="E2524" s="68">
        <f>'Predikcia 15min'!G2521</f>
        <v>14487.25</v>
      </c>
      <c r="F2524" s="69">
        <f>'Predikcia 15min'!O2521</f>
        <v>14189</v>
      </c>
      <c r="G2524" s="133">
        <f>'Predikcia 15min'!P2521</f>
        <v>198</v>
      </c>
      <c r="H2524" s="142">
        <v>2.5</v>
      </c>
      <c r="I2524" s="144">
        <f>'DHS2025'!L2520/1000</f>
        <v>2.5670000000000002</v>
      </c>
      <c r="J2524" s="49">
        <f>'Predikcia 15min'!R2521</f>
        <v>67.709999999999994</v>
      </c>
      <c r="K2524" s="47">
        <f t="shared" si="39"/>
        <v>167.19615429999999</v>
      </c>
      <c r="M2524" s="135">
        <f>'Predikcia 15min'!K2521</f>
        <v>5</v>
      </c>
      <c r="N2524" s="10">
        <v>2.5</v>
      </c>
    </row>
    <row r="2525" spans="3:14" ht="15.75" thickBot="1">
      <c r="C2525" s="127">
        <f>'Predikcia 15min'!A2522</f>
        <v>45774</v>
      </c>
      <c r="D2525" s="130">
        <f>'Predikcia 15min'!B2522</f>
        <v>26.239583333334132</v>
      </c>
      <c r="E2525" s="68">
        <f>'Predikcia 15min'!G2522</f>
        <v>14788.5</v>
      </c>
      <c r="F2525" s="69">
        <f>'Predikcia 15min'!O2522</f>
        <v>13901</v>
      </c>
      <c r="G2525" s="133">
        <f>'Predikcia 15min'!P2522</f>
        <v>87</v>
      </c>
      <c r="H2525" s="142">
        <v>2.5</v>
      </c>
      <c r="I2525" s="144">
        <f>'DHS2025'!L2521/1000</f>
        <v>2.5470000000000002</v>
      </c>
      <c r="J2525" s="49">
        <f>'Predikcia 15min'!R2522</f>
        <v>67.709999999999994</v>
      </c>
      <c r="K2525" s="47">
        <f t="shared" si="39"/>
        <v>165.89349629999998</v>
      </c>
      <c r="M2525" s="135">
        <f>'Predikcia 15min'!K2522</f>
        <v>5</v>
      </c>
      <c r="N2525" s="10">
        <v>2.5</v>
      </c>
    </row>
    <row r="2526" spans="3:14" ht="15.75" thickBot="1">
      <c r="C2526" s="127">
        <f>'Predikcia 15min'!A2523</f>
        <v>45774</v>
      </c>
      <c r="D2526" s="130">
        <f>'Predikcia 15min'!B2523</f>
        <v>26.250000000000799</v>
      </c>
      <c r="E2526" s="68">
        <f>'Predikcia 15min'!G2523</f>
        <v>14533</v>
      </c>
      <c r="F2526" s="69">
        <f>'Predikcia 15min'!O2523</f>
        <v>13747</v>
      </c>
      <c r="G2526" s="133">
        <f>'Predikcia 15min'!P2523</f>
        <v>88</v>
      </c>
      <c r="H2526" s="142">
        <v>3.5</v>
      </c>
      <c r="I2526" s="144">
        <f>'DHS2025'!L2522/1000</f>
        <v>3.4049999999999998</v>
      </c>
      <c r="J2526" s="49">
        <f>'Predikcia 15min'!R2523</f>
        <v>67.37</v>
      </c>
      <c r="K2526" s="47">
        <f t="shared" si="39"/>
        <v>220.63140149999998</v>
      </c>
      <c r="M2526" s="135">
        <f>'Predikcia 15min'!K2523</f>
        <v>5</v>
      </c>
      <c r="N2526" s="10">
        <v>3.5</v>
      </c>
    </row>
    <row r="2527" spans="3:14" ht="15.75" thickBot="1">
      <c r="C2527" s="127">
        <f>'Predikcia 15min'!A2524</f>
        <v>45774</v>
      </c>
      <c r="D2527" s="130">
        <f>'Predikcia 15min'!B2524</f>
        <v>26.260416666667467</v>
      </c>
      <c r="E2527" s="68">
        <f>'Predikcia 15min'!G2524</f>
        <v>14409.25</v>
      </c>
      <c r="F2527" s="69">
        <f>'Predikcia 15min'!O2524</f>
        <v>13920</v>
      </c>
      <c r="G2527" s="133">
        <f>'Predikcia 15min'!P2524</f>
        <v>135</v>
      </c>
      <c r="H2527" s="142">
        <v>3.5</v>
      </c>
      <c r="I2527" s="144">
        <f>'DHS2025'!L2523/1000</f>
        <v>3.5529999999999999</v>
      </c>
      <c r="J2527" s="49">
        <f>'Predikcia 15min'!R2524</f>
        <v>67.37</v>
      </c>
      <c r="K2527" s="47">
        <f t="shared" si="39"/>
        <v>230.22125389999999</v>
      </c>
      <c r="M2527" s="135">
        <f>'Predikcia 15min'!K2524</f>
        <v>5</v>
      </c>
      <c r="N2527" s="10">
        <v>3.5</v>
      </c>
    </row>
    <row r="2528" spans="3:14" ht="15.75" thickBot="1">
      <c r="C2528" s="127">
        <f>'Predikcia 15min'!A2525</f>
        <v>45774</v>
      </c>
      <c r="D2528" s="130">
        <f>'Predikcia 15min'!B2525</f>
        <v>26.270833333334135</v>
      </c>
      <c r="E2528" s="68">
        <f>'Predikcia 15min'!G2525</f>
        <v>13959.25</v>
      </c>
      <c r="F2528" s="69">
        <f>'Predikcia 15min'!O2525</f>
        <v>11893</v>
      </c>
      <c r="G2528" s="133">
        <f>'Predikcia 15min'!P2525</f>
        <v>83</v>
      </c>
      <c r="H2528" s="142">
        <v>3.5</v>
      </c>
      <c r="I2528" s="144">
        <f>'DHS2025'!L2524/1000</f>
        <v>3.577</v>
      </c>
      <c r="J2528" s="49">
        <f>'Predikcia 15min'!R2525</f>
        <v>67.37</v>
      </c>
      <c r="K2528" s="47">
        <f t="shared" si="39"/>
        <v>231.77636509999999</v>
      </c>
      <c r="M2528" s="135">
        <f>'Predikcia 15min'!K2525</f>
        <v>5</v>
      </c>
      <c r="N2528" s="10">
        <v>3.5</v>
      </c>
    </row>
    <row r="2529" spans="3:14" ht="15.75" thickBot="1">
      <c r="C2529" s="127">
        <f>'Predikcia 15min'!A2526</f>
        <v>45774</v>
      </c>
      <c r="D2529" s="130">
        <f>'Predikcia 15min'!B2526</f>
        <v>26.281250000000803</v>
      </c>
      <c r="E2529" s="68">
        <f>'Predikcia 15min'!G2526</f>
        <v>13252.5</v>
      </c>
      <c r="F2529" s="69">
        <f>'Predikcia 15min'!O2526</f>
        <v>11800</v>
      </c>
      <c r="G2529" s="133">
        <f>'Predikcia 15min'!P2526</f>
        <v>118</v>
      </c>
      <c r="H2529" s="142">
        <v>3.5</v>
      </c>
      <c r="I2529" s="144">
        <f>'DHS2025'!L2525/1000</f>
        <v>3.5590000000000002</v>
      </c>
      <c r="J2529" s="49">
        <f>'Predikcia 15min'!R2526</f>
        <v>67.37</v>
      </c>
      <c r="K2529" s="47">
        <f t="shared" si="39"/>
        <v>230.61003170000001</v>
      </c>
      <c r="M2529" s="135">
        <f>'Predikcia 15min'!K2526</f>
        <v>5</v>
      </c>
      <c r="N2529" s="10">
        <v>3.5</v>
      </c>
    </row>
    <row r="2530" spans="3:14" ht="15.75" thickBot="1">
      <c r="C2530" s="127">
        <f>'Predikcia 15min'!A2527</f>
        <v>45774</v>
      </c>
      <c r="D2530" s="130">
        <f>'Predikcia 15min'!B2527</f>
        <v>26.291666666667471</v>
      </c>
      <c r="E2530" s="68">
        <f>'Predikcia 15min'!G2527</f>
        <v>13374.75</v>
      </c>
      <c r="F2530" s="69">
        <f>'Predikcia 15min'!O2527</f>
        <v>11665</v>
      </c>
      <c r="G2530" s="133">
        <f>'Predikcia 15min'!P2527</f>
        <v>258</v>
      </c>
      <c r="H2530" s="142">
        <v>3</v>
      </c>
      <c r="I2530" s="144">
        <f>'DHS2025'!L2526/1000</f>
        <v>3.2570000000000001</v>
      </c>
      <c r="J2530" s="49">
        <f>'Predikcia 15min'!R2527</f>
        <v>62.78</v>
      </c>
      <c r="K2530" s="47">
        <f t="shared" si="39"/>
        <v>196.24141540000002</v>
      </c>
      <c r="M2530" s="135">
        <f>'Predikcia 15min'!K2527</f>
        <v>5</v>
      </c>
      <c r="N2530" s="10">
        <v>3</v>
      </c>
    </row>
    <row r="2531" spans="3:14" ht="15.75" thickBot="1">
      <c r="C2531" s="127">
        <f>'Predikcia 15min'!A2528</f>
        <v>45774</v>
      </c>
      <c r="D2531" s="130">
        <f>'Predikcia 15min'!B2528</f>
        <v>26.302083333334139</v>
      </c>
      <c r="E2531" s="68">
        <f>'Predikcia 15min'!G2528</f>
        <v>13292.75</v>
      </c>
      <c r="F2531" s="69">
        <f>'Predikcia 15min'!O2528</f>
        <v>9488</v>
      </c>
      <c r="G2531" s="133">
        <f>'Predikcia 15min'!P2528</f>
        <v>1533</v>
      </c>
      <c r="H2531" s="142">
        <v>3</v>
      </c>
      <c r="I2531" s="144">
        <f>'DHS2025'!L2527/1000</f>
        <v>3.0630000000000002</v>
      </c>
      <c r="J2531" s="49">
        <f>'Predikcia 15min'!R2528</f>
        <v>62.78</v>
      </c>
      <c r="K2531" s="47">
        <f t="shared" si="39"/>
        <v>184.5524886</v>
      </c>
      <c r="M2531" s="135">
        <f>'Predikcia 15min'!K2528</f>
        <v>5</v>
      </c>
      <c r="N2531" s="10">
        <v>3</v>
      </c>
    </row>
    <row r="2532" spans="3:14" ht="15.75" thickBot="1">
      <c r="C2532" s="127">
        <f>'Predikcia 15min'!A2529</f>
        <v>45774</v>
      </c>
      <c r="D2532" s="130">
        <f>'Predikcia 15min'!B2529</f>
        <v>26.312500000000806</v>
      </c>
      <c r="E2532" s="68">
        <f>'Predikcia 15min'!G2529</f>
        <v>11534</v>
      </c>
      <c r="F2532" s="69">
        <f>'Predikcia 15min'!O2529</f>
        <v>8576</v>
      </c>
      <c r="G2532" s="133">
        <f>'Predikcia 15min'!P2529</f>
        <v>2107</v>
      </c>
      <c r="H2532" s="142">
        <v>3</v>
      </c>
      <c r="I2532" s="144">
        <f>'DHS2025'!L2528/1000</f>
        <v>3.07</v>
      </c>
      <c r="J2532" s="49">
        <f>'Predikcia 15min'!R2529</f>
        <v>62.78</v>
      </c>
      <c r="K2532" s="47">
        <f t="shared" si="39"/>
        <v>184.974254</v>
      </c>
      <c r="M2532" s="135">
        <f>'Predikcia 15min'!K2529</f>
        <v>4</v>
      </c>
      <c r="N2532" s="10">
        <v>3</v>
      </c>
    </row>
    <row r="2533" spans="3:14" ht="15.75" thickBot="1">
      <c r="C2533" s="127">
        <f>'Predikcia 15min'!A2530</f>
        <v>45774</v>
      </c>
      <c r="D2533" s="130">
        <f>'Predikcia 15min'!B2530</f>
        <v>26.322916666667474</v>
      </c>
      <c r="E2533" s="68">
        <f>'Predikcia 15min'!G2530</f>
        <v>11153.25</v>
      </c>
      <c r="F2533" s="69">
        <f>'Predikcia 15min'!O2530</f>
        <v>8075</v>
      </c>
      <c r="G2533" s="133">
        <f>'Predikcia 15min'!P2530</f>
        <v>2482</v>
      </c>
      <c r="H2533" s="142">
        <v>3</v>
      </c>
      <c r="I2533" s="144">
        <f>'DHS2025'!L2529/1000</f>
        <v>3.0640000000000001</v>
      </c>
      <c r="J2533" s="49">
        <f>'Predikcia 15min'!R2530</f>
        <v>62.78</v>
      </c>
      <c r="K2533" s="47">
        <f t="shared" si="39"/>
        <v>184.61274080000001</v>
      </c>
      <c r="M2533" s="135">
        <f>'Predikcia 15min'!K2530</f>
        <v>4</v>
      </c>
      <c r="N2533" s="10">
        <v>3</v>
      </c>
    </row>
    <row r="2534" spans="3:14" ht="15.75" thickBot="1">
      <c r="C2534" s="127">
        <f>'Predikcia 15min'!A2531</f>
        <v>45774</v>
      </c>
      <c r="D2534" s="130">
        <f>'Predikcia 15min'!B2531</f>
        <v>26.333333333334142</v>
      </c>
      <c r="E2534" s="68">
        <f>'Predikcia 15min'!G2531</f>
        <v>10745.5</v>
      </c>
      <c r="F2534" s="69">
        <f>'Predikcia 15min'!O2531</f>
        <v>7535</v>
      </c>
      <c r="G2534" s="133">
        <f>'Predikcia 15min'!P2531</f>
        <v>1180</v>
      </c>
      <c r="H2534" s="142">
        <v>2</v>
      </c>
      <c r="I2534" s="144">
        <f>'DHS2025'!L2530/1000</f>
        <v>2.17</v>
      </c>
      <c r="J2534" s="49">
        <f>'Predikcia 15min'!R2531</f>
        <v>35.020000000000003</v>
      </c>
      <c r="K2534" s="47">
        <f t="shared" si="39"/>
        <v>71.110466000000002</v>
      </c>
      <c r="M2534" s="135">
        <f>'Predikcia 15min'!K2531</f>
        <v>4</v>
      </c>
      <c r="N2534" s="10">
        <v>2</v>
      </c>
    </row>
    <row r="2535" spans="3:14" ht="15.75" thickBot="1">
      <c r="C2535" s="127">
        <f>'Predikcia 15min'!A2532</f>
        <v>45774</v>
      </c>
      <c r="D2535" s="130">
        <f>'Predikcia 15min'!B2532</f>
        <v>26.34375000000081</v>
      </c>
      <c r="E2535" s="68">
        <f>'Predikcia 15min'!G2532</f>
        <v>10608</v>
      </c>
      <c r="F2535" s="69">
        <f>'Predikcia 15min'!O2532</f>
        <v>8491</v>
      </c>
      <c r="G2535" s="133">
        <f>'Predikcia 15min'!P2532</f>
        <v>60</v>
      </c>
      <c r="H2535" s="142">
        <v>2</v>
      </c>
      <c r="I2535" s="144">
        <f>'DHS2025'!L2531/1000</f>
        <v>2.0659999999999998</v>
      </c>
      <c r="J2535" s="49">
        <f>'Predikcia 15min'!R2532</f>
        <v>35.020000000000003</v>
      </c>
      <c r="K2535" s="47">
        <f t="shared" si="39"/>
        <v>67.702406800000006</v>
      </c>
      <c r="M2535" s="135">
        <f>'Predikcia 15min'!K2532</f>
        <v>4</v>
      </c>
      <c r="N2535" s="10">
        <v>2</v>
      </c>
    </row>
    <row r="2536" spans="3:14" ht="15.75" thickBot="1">
      <c r="C2536" s="127">
        <f>'Predikcia 15min'!A2533</f>
        <v>45774</v>
      </c>
      <c r="D2536" s="130">
        <f>'Predikcia 15min'!B2533</f>
        <v>26.354166666667478</v>
      </c>
      <c r="E2536" s="68">
        <f>'Predikcia 15min'!G2533</f>
        <v>10714.5</v>
      </c>
      <c r="F2536" s="69">
        <f>'Predikcia 15min'!O2533</f>
        <v>7230</v>
      </c>
      <c r="G2536" s="133">
        <f>'Predikcia 15min'!P2533</f>
        <v>97</v>
      </c>
      <c r="H2536" s="142">
        <v>1</v>
      </c>
      <c r="I2536" s="144">
        <f>'DHS2025'!L2532/1000</f>
        <v>1.1379999999999999</v>
      </c>
      <c r="J2536" s="49">
        <f>'Predikcia 15min'!R2533</f>
        <v>35.020000000000003</v>
      </c>
      <c r="K2536" s="47">
        <f t="shared" si="39"/>
        <v>37.292032400000004</v>
      </c>
      <c r="M2536" s="135">
        <f>'Predikcia 15min'!K2533</f>
        <v>4</v>
      </c>
      <c r="N2536" s="10">
        <v>1</v>
      </c>
    </row>
    <row r="2537" spans="3:14" ht="15.75" thickBot="1">
      <c r="C2537" s="127">
        <f>'Predikcia 15min'!A2534</f>
        <v>45774</v>
      </c>
      <c r="D2537" s="130">
        <f>'Predikcia 15min'!B2534</f>
        <v>26.364583333334146</v>
      </c>
      <c r="E2537" s="68">
        <f>'Predikcia 15min'!G2534</f>
        <v>11035.75</v>
      </c>
      <c r="F2537" s="69">
        <f>'Predikcia 15min'!O2534</f>
        <v>7926</v>
      </c>
      <c r="G2537" s="133">
        <f>'Predikcia 15min'!P2534</f>
        <v>119</v>
      </c>
      <c r="H2537" s="142">
        <v>1</v>
      </c>
      <c r="I2537" s="144">
        <f>'DHS2025'!L2533/1000</f>
        <v>1.0649999999999999</v>
      </c>
      <c r="J2537" s="49">
        <f>'Predikcia 15min'!R2534</f>
        <v>35.020000000000003</v>
      </c>
      <c r="K2537" s="47">
        <f t="shared" si="39"/>
        <v>34.899837000000005</v>
      </c>
      <c r="M2537" s="135">
        <f>'Predikcia 15min'!K2534</f>
        <v>4</v>
      </c>
      <c r="N2537" s="10">
        <v>1</v>
      </c>
    </row>
    <row r="2538" spans="3:14" ht="15.75" thickBot="1">
      <c r="C2538" s="127">
        <f>'Predikcia 15min'!A2535</f>
        <v>45774</v>
      </c>
      <c r="D2538" s="130">
        <f>'Predikcia 15min'!B2535</f>
        <v>26.375000000000814</v>
      </c>
      <c r="E2538" s="68">
        <f>'Predikcia 15min'!G2535</f>
        <v>10495.75</v>
      </c>
      <c r="F2538" s="69">
        <f>'Predikcia 15min'!O2535</f>
        <v>5241</v>
      </c>
      <c r="G2538" s="133">
        <f>'Predikcia 15min'!P2535</f>
        <v>85</v>
      </c>
      <c r="H2538" s="142">
        <v>1</v>
      </c>
      <c r="I2538" s="144">
        <f>'DHS2025'!L2534/1000</f>
        <v>1.0569999999999999</v>
      </c>
      <c r="J2538" s="49">
        <f>'Predikcia 15min'!R2535</f>
        <v>0.04</v>
      </c>
      <c r="K2538" s="47">
        <f t="shared" si="39"/>
        <v>-1.9664427999999996</v>
      </c>
      <c r="M2538" s="135">
        <f>'Predikcia 15min'!K2535</f>
        <v>4</v>
      </c>
      <c r="N2538" s="10">
        <v>1</v>
      </c>
    </row>
    <row r="2539" spans="3:14" ht="15.75" thickBot="1">
      <c r="C2539" s="127">
        <f>'Predikcia 15min'!A2536</f>
        <v>45774</v>
      </c>
      <c r="D2539" s="130">
        <f>'Predikcia 15min'!B2536</f>
        <v>26.385416666667481</v>
      </c>
      <c r="E2539" s="68">
        <f>'Predikcia 15min'!G2536</f>
        <v>10364</v>
      </c>
      <c r="F2539" s="69">
        <f>'Predikcia 15min'!O2536</f>
        <v>5614</v>
      </c>
      <c r="G2539" s="133">
        <f>'Predikcia 15min'!P2536</f>
        <v>78</v>
      </c>
      <c r="H2539" s="142">
        <v>1</v>
      </c>
      <c r="I2539" s="144">
        <f>'DHS2025'!L2535/1000</f>
        <v>1.0609999999999999</v>
      </c>
      <c r="J2539" s="49">
        <f>'Predikcia 15min'!R2536</f>
        <v>0.04</v>
      </c>
      <c r="K2539" s="47">
        <f t="shared" si="39"/>
        <v>-1.9738843999999998</v>
      </c>
      <c r="M2539" s="135">
        <f>'Predikcia 15min'!K2536</f>
        <v>4</v>
      </c>
      <c r="N2539" s="10">
        <v>1</v>
      </c>
    </row>
    <row r="2540" spans="3:14" ht="15.75" thickBot="1">
      <c r="C2540" s="127">
        <f>'Predikcia 15min'!A2537</f>
        <v>45774</v>
      </c>
      <c r="D2540" s="130">
        <f>'Predikcia 15min'!B2537</f>
        <v>26.395833333334149</v>
      </c>
      <c r="E2540" s="68">
        <f>'Predikcia 15min'!G2537</f>
        <v>10363.75</v>
      </c>
      <c r="F2540" s="69">
        <f>'Predikcia 15min'!O2537</f>
        <v>5272</v>
      </c>
      <c r="G2540" s="133">
        <f>'Predikcia 15min'!P2537</f>
        <v>139</v>
      </c>
      <c r="H2540" s="142">
        <v>1</v>
      </c>
      <c r="I2540" s="144">
        <f>'DHS2025'!L2536/1000</f>
        <v>1.056</v>
      </c>
      <c r="J2540" s="49">
        <f>'Predikcia 15min'!R2537</f>
        <v>0.04</v>
      </c>
      <c r="K2540" s="47">
        <f t="shared" si="39"/>
        <v>-1.9645823999999998</v>
      </c>
      <c r="M2540" s="135">
        <f>'Predikcia 15min'!K2537</f>
        <v>4</v>
      </c>
      <c r="N2540" s="10">
        <v>1</v>
      </c>
    </row>
    <row r="2541" spans="3:14" ht="15.75" thickBot="1">
      <c r="C2541" s="127">
        <f>'Predikcia 15min'!A2538</f>
        <v>45774</v>
      </c>
      <c r="D2541" s="130">
        <f>'Predikcia 15min'!B2538</f>
        <v>26.406250000000817</v>
      </c>
      <c r="E2541" s="68">
        <f>'Predikcia 15min'!G2538</f>
        <v>10380.75</v>
      </c>
      <c r="F2541" s="69">
        <f>'Predikcia 15min'!O2538</f>
        <v>5401</v>
      </c>
      <c r="G2541" s="133">
        <f>'Predikcia 15min'!P2538</f>
        <v>70</v>
      </c>
      <c r="H2541" s="142">
        <v>1</v>
      </c>
      <c r="I2541" s="144">
        <f>'DHS2025'!L2537/1000</f>
        <v>1.0569999999999999</v>
      </c>
      <c r="J2541" s="49">
        <f>'Predikcia 15min'!R2538</f>
        <v>0.04</v>
      </c>
      <c r="K2541" s="47">
        <f t="shared" si="39"/>
        <v>-1.9664427999999996</v>
      </c>
      <c r="M2541" s="135">
        <f>'Predikcia 15min'!K2538</f>
        <v>4</v>
      </c>
      <c r="N2541" s="10">
        <v>1</v>
      </c>
    </row>
    <row r="2542" spans="3:14" ht="15.75" thickBot="1">
      <c r="C2542" s="127">
        <f>'Predikcia 15min'!A2539</f>
        <v>45774</v>
      </c>
      <c r="D2542" s="130">
        <f>'Predikcia 15min'!B2539</f>
        <v>26.416666666667485</v>
      </c>
      <c r="E2542" s="68">
        <f>'Predikcia 15min'!G2539</f>
        <v>10319.5</v>
      </c>
      <c r="F2542" s="69">
        <f>'Predikcia 15min'!O2539</f>
        <v>7538</v>
      </c>
      <c r="G2542" s="133">
        <f>'Predikcia 15min'!P2539</f>
        <v>180</v>
      </c>
      <c r="H2542" s="142">
        <v>1</v>
      </c>
      <c r="I2542" s="144">
        <f>'DHS2025'!L2538/1000</f>
        <v>1.054</v>
      </c>
      <c r="J2542" s="49">
        <f>'Predikcia 15min'!R2539</f>
        <v>-3</v>
      </c>
      <c r="K2542" s="47">
        <f t="shared" si="39"/>
        <v>-5.132979999999999</v>
      </c>
      <c r="M2542" s="135">
        <f>'Predikcia 15min'!K2539</f>
        <v>4</v>
      </c>
      <c r="N2542" s="10">
        <v>1</v>
      </c>
    </row>
    <row r="2543" spans="3:14" ht="15.75" thickBot="1">
      <c r="C2543" s="127">
        <f>'Predikcia 15min'!A2540</f>
        <v>45774</v>
      </c>
      <c r="D2543" s="130">
        <f>'Predikcia 15min'!B2540</f>
        <v>26.427083333334153</v>
      </c>
      <c r="E2543" s="68">
        <f>'Predikcia 15min'!G2540</f>
        <v>9943.25</v>
      </c>
      <c r="F2543" s="69">
        <f>'Predikcia 15min'!O2540</f>
        <v>7573</v>
      </c>
      <c r="G2543" s="133">
        <f>'Predikcia 15min'!P2540</f>
        <v>39</v>
      </c>
      <c r="H2543" s="142">
        <v>1</v>
      </c>
      <c r="I2543" s="144">
        <f>'DHS2025'!L2539/1000</f>
        <v>1.056</v>
      </c>
      <c r="J2543" s="49">
        <f>'Predikcia 15min'!R2540</f>
        <v>-3</v>
      </c>
      <c r="K2543" s="47">
        <f t="shared" si="39"/>
        <v>-5.1427199999999997</v>
      </c>
      <c r="M2543" s="135">
        <f>'Predikcia 15min'!K2540</f>
        <v>4</v>
      </c>
      <c r="N2543" s="10">
        <v>1</v>
      </c>
    </row>
    <row r="2544" spans="3:14" ht="15.75" thickBot="1">
      <c r="C2544" s="127">
        <f>'Predikcia 15min'!A2541</f>
        <v>45774</v>
      </c>
      <c r="D2544" s="130">
        <f>'Predikcia 15min'!B2541</f>
        <v>26.437500000000821</v>
      </c>
      <c r="E2544" s="68">
        <f>'Predikcia 15min'!G2541</f>
        <v>9762</v>
      </c>
      <c r="F2544" s="69">
        <f>'Predikcia 15min'!O2541</f>
        <v>7704</v>
      </c>
      <c r="G2544" s="133">
        <f>'Predikcia 15min'!P2541</f>
        <v>79</v>
      </c>
      <c r="H2544" s="142">
        <v>1</v>
      </c>
      <c r="I2544" s="144">
        <f>'DHS2025'!L2540/1000</f>
        <v>1.0660000000000001</v>
      </c>
      <c r="J2544" s="49">
        <f>'Predikcia 15min'!R2541</f>
        <v>-3</v>
      </c>
      <c r="K2544" s="47">
        <f t="shared" si="39"/>
        <v>-5.191419999999999</v>
      </c>
      <c r="M2544" s="135">
        <f>'Predikcia 15min'!K2541</f>
        <v>4</v>
      </c>
      <c r="N2544" s="10">
        <v>1</v>
      </c>
    </row>
    <row r="2545" spans="3:14" ht="15.75" thickBot="1">
      <c r="C2545" s="127">
        <f>'Predikcia 15min'!A2542</f>
        <v>45774</v>
      </c>
      <c r="D2545" s="130">
        <f>'Predikcia 15min'!B2542</f>
        <v>26.447916666667489</v>
      </c>
      <c r="E2545" s="68">
        <f>'Predikcia 15min'!G2542</f>
        <v>9204.25</v>
      </c>
      <c r="F2545" s="69">
        <f>'Predikcia 15min'!O2542</f>
        <v>7884</v>
      </c>
      <c r="G2545" s="133">
        <f>'Predikcia 15min'!P2542</f>
        <v>211</v>
      </c>
      <c r="H2545" s="142">
        <v>1</v>
      </c>
      <c r="I2545" s="144">
        <f>'DHS2025'!L2541/1000</f>
        <v>1.0569999999999999</v>
      </c>
      <c r="J2545" s="49">
        <f>'Predikcia 15min'!R2542</f>
        <v>-3</v>
      </c>
      <c r="K2545" s="47">
        <f t="shared" si="39"/>
        <v>-5.1475899999999992</v>
      </c>
      <c r="M2545" s="135">
        <f>'Predikcia 15min'!K2542</f>
        <v>4</v>
      </c>
      <c r="N2545" s="10">
        <v>1</v>
      </c>
    </row>
    <row r="2546" spans="3:14" ht="15.75" thickBot="1">
      <c r="C2546" s="127">
        <f>'Predikcia 15min'!A2543</f>
        <v>45774</v>
      </c>
      <c r="D2546" s="130">
        <f>'Predikcia 15min'!B2543</f>
        <v>26.458333333334156</v>
      </c>
      <c r="E2546" s="68">
        <f>'Predikcia 15min'!G2543</f>
        <v>9469.75</v>
      </c>
      <c r="F2546" s="69">
        <f>'Predikcia 15min'!O2543</f>
        <v>5324</v>
      </c>
      <c r="G2546" s="133">
        <f>'Predikcia 15min'!P2543</f>
        <v>117</v>
      </c>
      <c r="H2546" s="142">
        <v>1</v>
      </c>
      <c r="I2546" s="144">
        <f>'DHS2025'!L2542/1000</f>
        <v>1.0640000000000001</v>
      </c>
      <c r="J2546" s="49">
        <f>'Predikcia 15min'!R2543</f>
        <v>-31.98</v>
      </c>
      <c r="K2546" s="47">
        <f t="shared" si="39"/>
        <v>-35.708052800000004</v>
      </c>
      <c r="M2546" s="135">
        <f>'Predikcia 15min'!K2543</f>
        <v>4</v>
      </c>
      <c r="N2546" s="10">
        <v>1</v>
      </c>
    </row>
    <row r="2547" spans="3:14" ht="15.75" thickBot="1">
      <c r="C2547" s="127">
        <f>'Predikcia 15min'!A2544</f>
        <v>45774</v>
      </c>
      <c r="D2547" s="130">
        <f>'Predikcia 15min'!B2544</f>
        <v>26.468750000000824</v>
      </c>
      <c r="E2547" s="68">
        <f>'Predikcia 15min'!G2544</f>
        <v>8872.5</v>
      </c>
      <c r="F2547" s="69">
        <f>'Predikcia 15min'!O2544</f>
        <v>5432</v>
      </c>
      <c r="G2547" s="133">
        <f>'Predikcia 15min'!P2544</f>
        <v>84</v>
      </c>
      <c r="H2547" s="142">
        <v>1</v>
      </c>
      <c r="I2547" s="144">
        <f>'DHS2025'!L2543/1000</f>
        <v>1.0549999999999999</v>
      </c>
      <c r="J2547" s="49">
        <f>'Predikcia 15min'!R2544</f>
        <v>-31.98</v>
      </c>
      <c r="K2547" s="47">
        <f t="shared" si="39"/>
        <v>-35.406010999999999</v>
      </c>
      <c r="M2547" s="135">
        <f>'Predikcia 15min'!K2544</f>
        <v>3</v>
      </c>
      <c r="N2547" s="10">
        <v>1</v>
      </c>
    </row>
    <row r="2548" spans="3:14" ht="15.75" thickBot="1">
      <c r="C2548" s="127">
        <f>'Predikcia 15min'!A2545</f>
        <v>45774</v>
      </c>
      <c r="D2548" s="130">
        <f>'Predikcia 15min'!B2545</f>
        <v>26.479166666667492</v>
      </c>
      <c r="E2548" s="68">
        <f>'Predikcia 15min'!G2545</f>
        <v>8861.75</v>
      </c>
      <c r="F2548" s="69">
        <f>'Predikcia 15min'!O2545</f>
        <v>5122</v>
      </c>
      <c r="G2548" s="133">
        <f>'Predikcia 15min'!P2545</f>
        <v>26</v>
      </c>
      <c r="H2548" s="142">
        <v>1</v>
      </c>
      <c r="I2548" s="144">
        <f>'DHS2025'!L2544/1000</f>
        <v>1.0569999999999999</v>
      </c>
      <c r="J2548" s="49">
        <f>'Predikcia 15min'!R2545</f>
        <v>-31.98</v>
      </c>
      <c r="K2548" s="47">
        <f t="shared" si="39"/>
        <v>-35.4731314</v>
      </c>
      <c r="M2548" s="135">
        <f>'Predikcia 15min'!K2545</f>
        <v>3</v>
      </c>
      <c r="N2548" s="10">
        <v>1</v>
      </c>
    </row>
    <row r="2549" spans="3:14" ht="15.75" thickBot="1">
      <c r="C2549" s="127">
        <f>'Predikcia 15min'!A2546</f>
        <v>45774</v>
      </c>
      <c r="D2549" s="130">
        <f>'Predikcia 15min'!B2546</f>
        <v>26.48958333333416</v>
      </c>
      <c r="E2549" s="68">
        <f>'Predikcia 15min'!G2546</f>
        <v>8828.25</v>
      </c>
      <c r="F2549" s="69">
        <f>'Predikcia 15min'!O2546</f>
        <v>5417</v>
      </c>
      <c r="G2549" s="133">
        <f>'Predikcia 15min'!P2546</f>
        <v>26</v>
      </c>
      <c r="H2549" s="142">
        <v>1</v>
      </c>
      <c r="I2549" s="144">
        <f>'DHS2025'!L2545/1000</f>
        <v>1.0620000000000001</v>
      </c>
      <c r="J2549" s="49">
        <f>'Predikcia 15min'!R2546</f>
        <v>-31.98</v>
      </c>
      <c r="K2549" s="47">
        <f t="shared" si="39"/>
        <v>-35.640932400000004</v>
      </c>
      <c r="M2549" s="135">
        <f>'Predikcia 15min'!K2546</f>
        <v>3</v>
      </c>
      <c r="N2549" s="10">
        <v>1</v>
      </c>
    </row>
    <row r="2550" spans="3:14" ht="15.75" thickBot="1">
      <c r="C2550" s="127">
        <f>'Predikcia 15min'!A2547</f>
        <v>45774</v>
      </c>
      <c r="D2550" s="130">
        <f>'Predikcia 15min'!B2547</f>
        <v>26.500000000000828</v>
      </c>
      <c r="E2550" s="68">
        <f>'Predikcia 15min'!G2547</f>
        <v>8827.75</v>
      </c>
      <c r="F2550" s="69">
        <f>'Predikcia 15min'!O2547</f>
        <v>5666</v>
      </c>
      <c r="G2550" s="133">
        <f>'Predikcia 15min'!P2547</f>
        <v>26</v>
      </c>
      <c r="H2550" s="142">
        <v>1</v>
      </c>
      <c r="I2550" s="144">
        <f>'DHS2025'!L2546/1000</f>
        <v>1.0149999999999999</v>
      </c>
      <c r="J2550" s="49">
        <f>'Predikcia 15min'!R2547</f>
        <v>-92.46</v>
      </c>
      <c r="K2550" s="47">
        <f t="shared" si="39"/>
        <v>-94.836930999999993</v>
      </c>
      <c r="M2550" s="135">
        <f>'Predikcia 15min'!K2547</f>
        <v>3</v>
      </c>
      <c r="N2550" s="10">
        <v>1</v>
      </c>
    </row>
    <row r="2551" spans="3:14" ht="15.75" thickBot="1">
      <c r="C2551" s="127">
        <f>'Predikcia 15min'!A2548</f>
        <v>45774</v>
      </c>
      <c r="D2551" s="130">
        <f>'Predikcia 15min'!B2548</f>
        <v>26.510416666667496</v>
      </c>
      <c r="E2551" s="68">
        <f>'Predikcia 15min'!G2548</f>
        <v>8699</v>
      </c>
      <c r="F2551" s="69">
        <f>'Predikcia 15min'!O2548</f>
        <v>7721</v>
      </c>
      <c r="G2551" s="133">
        <f>'Predikcia 15min'!P2548</f>
        <v>25</v>
      </c>
      <c r="H2551" s="142">
        <v>1</v>
      </c>
      <c r="I2551" s="144">
        <f>'DHS2025'!L2547/1000</f>
        <v>1.056</v>
      </c>
      <c r="J2551" s="49">
        <f>'Predikcia 15min'!R2548</f>
        <v>-92.46</v>
      </c>
      <c r="K2551" s="47">
        <f t="shared" si="39"/>
        <v>-98.667782400000007</v>
      </c>
      <c r="M2551" s="135">
        <f>'Predikcia 15min'!K2548</f>
        <v>3</v>
      </c>
      <c r="N2551" s="10">
        <v>1</v>
      </c>
    </row>
    <row r="2552" spans="3:14" ht="15.75" thickBot="1">
      <c r="C2552" s="127">
        <f>'Predikcia 15min'!A2549</f>
        <v>45774</v>
      </c>
      <c r="D2552" s="130">
        <f>'Predikcia 15min'!B2549</f>
        <v>26.520833333334163</v>
      </c>
      <c r="E2552" s="68">
        <f>'Predikcia 15min'!G2549</f>
        <v>8683.25</v>
      </c>
      <c r="F2552" s="69">
        <f>'Predikcia 15min'!O2549</f>
        <v>7541</v>
      </c>
      <c r="G2552" s="133">
        <f>'Predikcia 15min'!P2549</f>
        <v>27</v>
      </c>
      <c r="H2552" s="142">
        <v>1</v>
      </c>
      <c r="I2552" s="144">
        <f>'DHS2025'!L2548/1000</f>
        <v>1.0549999999999999</v>
      </c>
      <c r="J2552" s="49">
        <f>'Predikcia 15min'!R2549</f>
        <v>-92.46</v>
      </c>
      <c r="K2552" s="47">
        <f t="shared" si="39"/>
        <v>-98.574346999999989</v>
      </c>
      <c r="M2552" s="135">
        <f>'Predikcia 15min'!K2549</f>
        <v>3</v>
      </c>
      <c r="N2552" s="10">
        <v>1</v>
      </c>
    </row>
    <row r="2553" spans="3:14" ht="15.75" thickBot="1">
      <c r="C2553" s="127">
        <f>'Predikcia 15min'!A2550</f>
        <v>45774</v>
      </c>
      <c r="D2553" s="130">
        <f>'Predikcia 15min'!B2550</f>
        <v>26.531250000000831</v>
      </c>
      <c r="E2553" s="68">
        <f>'Predikcia 15min'!G2550</f>
        <v>8484.25</v>
      </c>
      <c r="F2553" s="69">
        <f>'Predikcia 15min'!O2550</f>
        <v>7649</v>
      </c>
      <c r="G2553" s="133">
        <f>'Predikcia 15min'!P2550</f>
        <v>47</v>
      </c>
      <c r="H2553" s="142">
        <v>1</v>
      </c>
      <c r="I2553" s="144">
        <f>'DHS2025'!L2549/1000</f>
        <v>1.0740000000000001</v>
      </c>
      <c r="J2553" s="49">
        <f>'Predikcia 15min'!R2550</f>
        <v>-92.46</v>
      </c>
      <c r="K2553" s="47">
        <f t="shared" si="39"/>
        <v>-100.34961960000001</v>
      </c>
      <c r="M2553" s="135">
        <f>'Predikcia 15min'!K2550</f>
        <v>3</v>
      </c>
      <c r="N2553" s="10">
        <v>1</v>
      </c>
    </row>
    <row r="2554" spans="3:14" ht="15.75" thickBot="1">
      <c r="C2554" s="127">
        <f>'Predikcia 15min'!A2551</f>
        <v>45774</v>
      </c>
      <c r="D2554" s="130">
        <f>'Predikcia 15min'!B2551</f>
        <v>26.541666666667499</v>
      </c>
      <c r="E2554" s="68">
        <f>'Predikcia 15min'!G2551</f>
        <v>8875.25</v>
      </c>
      <c r="F2554" s="69">
        <f>'Predikcia 15min'!O2551</f>
        <v>7453</v>
      </c>
      <c r="G2554" s="133">
        <f>'Predikcia 15min'!P2551</f>
        <v>40</v>
      </c>
      <c r="H2554" s="142">
        <v>1</v>
      </c>
      <c r="I2554" s="144">
        <f>'DHS2025'!L2550/1000</f>
        <v>1.06</v>
      </c>
      <c r="J2554" s="49">
        <f>'Predikcia 15min'!R2551</f>
        <v>-120.48</v>
      </c>
      <c r="K2554" s="47">
        <f t="shared" si="39"/>
        <v>-128.44571200000001</v>
      </c>
      <c r="M2554" s="135">
        <f>'Predikcia 15min'!K2551</f>
        <v>3</v>
      </c>
      <c r="N2554" s="10">
        <v>1</v>
      </c>
    </row>
    <row r="2555" spans="3:14" ht="15.75" thickBot="1">
      <c r="C2555" s="127">
        <f>'Predikcia 15min'!A2552</f>
        <v>45774</v>
      </c>
      <c r="D2555" s="130">
        <f>'Predikcia 15min'!B2552</f>
        <v>26.552083333334167</v>
      </c>
      <c r="E2555" s="68">
        <f>'Predikcia 15min'!G2552</f>
        <v>8808.5</v>
      </c>
      <c r="F2555" s="69">
        <f>'Predikcia 15min'!O2552</f>
        <v>7987</v>
      </c>
      <c r="G2555" s="133">
        <f>'Predikcia 15min'!P2552</f>
        <v>229</v>
      </c>
      <c r="H2555" s="142">
        <v>1</v>
      </c>
      <c r="I2555" s="144">
        <f>'DHS2025'!L2551/1000</f>
        <v>1.0580000000000001</v>
      </c>
      <c r="J2555" s="49">
        <f>'Predikcia 15min'!R2552</f>
        <v>-120.48</v>
      </c>
      <c r="K2555" s="47">
        <f t="shared" si="39"/>
        <v>-128.20336160000002</v>
      </c>
      <c r="M2555" s="135">
        <f>'Predikcia 15min'!K2552</f>
        <v>3</v>
      </c>
      <c r="N2555" s="10">
        <v>1</v>
      </c>
    </row>
    <row r="2556" spans="3:14" ht="15.75" thickBot="1">
      <c r="C2556" s="127">
        <f>'Predikcia 15min'!A2553</f>
        <v>45774</v>
      </c>
      <c r="D2556" s="130">
        <f>'Predikcia 15min'!B2553</f>
        <v>26.562500000000835</v>
      </c>
      <c r="E2556" s="68">
        <f>'Predikcia 15min'!G2553</f>
        <v>8578.5</v>
      </c>
      <c r="F2556" s="69">
        <f>'Predikcia 15min'!O2553</f>
        <v>7986</v>
      </c>
      <c r="G2556" s="133">
        <f>'Predikcia 15min'!P2553</f>
        <v>59</v>
      </c>
      <c r="H2556" s="142">
        <v>1</v>
      </c>
      <c r="I2556" s="144">
        <f>'DHS2025'!L2552/1000</f>
        <v>1.0569999999999999</v>
      </c>
      <c r="J2556" s="49">
        <f>'Predikcia 15min'!R2553</f>
        <v>-120.48</v>
      </c>
      <c r="K2556" s="47">
        <f t="shared" si="39"/>
        <v>-128.08218639999998</v>
      </c>
      <c r="M2556" s="135">
        <f>'Predikcia 15min'!K2553</f>
        <v>3</v>
      </c>
      <c r="N2556" s="10">
        <v>1</v>
      </c>
    </row>
    <row r="2557" spans="3:14" ht="15.75" thickBot="1">
      <c r="C2557" s="127">
        <f>'Predikcia 15min'!A2554</f>
        <v>45774</v>
      </c>
      <c r="D2557" s="130">
        <f>'Predikcia 15min'!B2554</f>
        <v>26.572916666667503</v>
      </c>
      <c r="E2557" s="68">
        <f>'Predikcia 15min'!G2554</f>
        <v>8284.75</v>
      </c>
      <c r="F2557" s="69">
        <f>'Predikcia 15min'!O2554</f>
        <v>8058</v>
      </c>
      <c r="G2557" s="133">
        <f>'Predikcia 15min'!P2554</f>
        <v>150</v>
      </c>
      <c r="H2557" s="142">
        <v>1</v>
      </c>
      <c r="I2557" s="144">
        <f>'DHS2025'!L2553/1000</f>
        <v>1.0589999999999999</v>
      </c>
      <c r="J2557" s="49">
        <f>'Predikcia 15min'!R2554</f>
        <v>-120.48</v>
      </c>
      <c r="K2557" s="47">
        <f t="shared" si="39"/>
        <v>-128.3245368</v>
      </c>
      <c r="M2557" s="135">
        <f>'Predikcia 15min'!K2554</f>
        <v>3</v>
      </c>
      <c r="N2557" s="10">
        <v>1</v>
      </c>
    </row>
    <row r="2558" spans="3:14" ht="15.75" thickBot="1">
      <c r="C2558" s="127">
        <f>'Predikcia 15min'!A2555</f>
        <v>45774</v>
      </c>
      <c r="D2558" s="130">
        <f>'Predikcia 15min'!B2555</f>
        <v>26.583333333334171</v>
      </c>
      <c r="E2558" s="68">
        <f>'Predikcia 15min'!G2555</f>
        <v>8037.75</v>
      </c>
      <c r="F2558" s="69">
        <f>'Predikcia 15min'!O2555</f>
        <v>5343</v>
      </c>
      <c r="G2558" s="133">
        <f>'Predikcia 15min'!P2555</f>
        <v>26</v>
      </c>
      <c r="H2558" s="142">
        <v>1</v>
      </c>
      <c r="I2558" s="144">
        <f>'DHS2025'!L2554/1000</f>
        <v>1.0640000000000001</v>
      </c>
      <c r="J2558" s="49">
        <f>'Predikcia 15min'!R2555</f>
        <v>-112.78</v>
      </c>
      <c r="K2558" s="47">
        <f t="shared" si="39"/>
        <v>-120.8195408</v>
      </c>
      <c r="M2558" s="135">
        <f>'Predikcia 15min'!K2555</f>
        <v>3</v>
      </c>
      <c r="N2558" s="10">
        <v>1</v>
      </c>
    </row>
    <row r="2559" spans="3:14" ht="15.75" thickBot="1">
      <c r="C2559" s="127">
        <f>'Predikcia 15min'!A2556</f>
        <v>45774</v>
      </c>
      <c r="D2559" s="130">
        <f>'Predikcia 15min'!B2556</f>
        <v>26.593750000000838</v>
      </c>
      <c r="E2559" s="68">
        <f>'Predikcia 15min'!G2556</f>
        <v>8453.25</v>
      </c>
      <c r="F2559" s="69">
        <f>'Predikcia 15min'!O2556</f>
        <v>5535</v>
      </c>
      <c r="G2559" s="133">
        <f>'Predikcia 15min'!P2556</f>
        <v>41</v>
      </c>
      <c r="H2559" s="142">
        <v>1</v>
      </c>
      <c r="I2559" s="144">
        <f>'DHS2025'!L2555/1000</f>
        <v>1.069</v>
      </c>
      <c r="J2559" s="49">
        <f>'Predikcia 15min'!R2556</f>
        <v>-112.78</v>
      </c>
      <c r="K2559" s="47">
        <f t="shared" si="39"/>
        <v>-121.38730179999999</v>
      </c>
      <c r="M2559" s="135">
        <f>'Predikcia 15min'!K2556</f>
        <v>3</v>
      </c>
      <c r="N2559" s="10">
        <v>1</v>
      </c>
    </row>
    <row r="2560" spans="3:14" ht="15.75" thickBot="1">
      <c r="C2560" s="127">
        <f>'Predikcia 15min'!A2557</f>
        <v>45774</v>
      </c>
      <c r="D2560" s="130">
        <f>'Predikcia 15min'!B2557</f>
        <v>26.604166666667506</v>
      </c>
      <c r="E2560" s="68">
        <f>'Predikcia 15min'!G2557</f>
        <v>8209.5</v>
      </c>
      <c r="F2560" s="69">
        <f>'Predikcia 15min'!O2557</f>
        <v>5299</v>
      </c>
      <c r="G2560" s="133">
        <f>'Predikcia 15min'!P2557</f>
        <v>83</v>
      </c>
      <c r="H2560" s="142">
        <v>1</v>
      </c>
      <c r="I2560" s="144">
        <f>'DHS2025'!L2556/1000</f>
        <v>1.0629999999999999</v>
      </c>
      <c r="J2560" s="49">
        <f>'Predikcia 15min'!R2557</f>
        <v>-112.78</v>
      </c>
      <c r="K2560" s="47">
        <f t="shared" si="39"/>
        <v>-120.7059886</v>
      </c>
      <c r="M2560" s="135">
        <f>'Predikcia 15min'!K2557</f>
        <v>3</v>
      </c>
      <c r="N2560" s="10">
        <v>1</v>
      </c>
    </row>
    <row r="2561" spans="3:14" ht="15.75" thickBot="1">
      <c r="C2561" s="127">
        <f>'Predikcia 15min'!A2558</f>
        <v>45774</v>
      </c>
      <c r="D2561" s="130">
        <f>'Predikcia 15min'!B2558</f>
        <v>26.614583333334174</v>
      </c>
      <c r="E2561" s="68">
        <f>'Predikcia 15min'!G2558</f>
        <v>7836</v>
      </c>
      <c r="F2561" s="69">
        <f>'Predikcia 15min'!O2558</f>
        <v>5386</v>
      </c>
      <c r="G2561" s="133">
        <f>'Predikcia 15min'!P2558</f>
        <v>37</v>
      </c>
      <c r="H2561" s="142">
        <v>1</v>
      </c>
      <c r="I2561" s="144">
        <f>'DHS2025'!L2557/1000</f>
        <v>1.0640000000000001</v>
      </c>
      <c r="J2561" s="49">
        <f>'Predikcia 15min'!R2558</f>
        <v>-112.78</v>
      </c>
      <c r="K2561" s="47">
        <f t="shared" si="39"/>
        <v>-120.8195408</v>
      </c>
      <c r="M2561" s="135">
        <f>'Predikcia 15min'!K2558</f>
        <v>3</v>
      </c>
      <c r="N2561" s="10">
        <v>1</v>
      </c>
    </row>
    <row r="2562" spans="3:14" ht="15.75" thickBot="1">
      <c r="C2562" s="127">
        <f>'Predikcia 15min'!A2559</f>
        <v>45774</v>
      </c>
      <c r="D2562" s="130">
        <f>'Predikcia 15min'!B2559</f>
        <v>26.625000000000842</v>
      </c>
      <c r="E2562" s="68">
        <f>'Predikcia 15min'!G2559</f>
        <v>8082.5</v>
      </c>
      <c r="F2562" s="69">
        <f>'Predikcia 15min'!O2559</f>
        <v>5123</v>
      </c>
      <c r="G2562" s="133">
        <f>'Predikcia 15min'!P2559</f>
        <v>112</v>
      </c>
      <c r="H2562" s="142">
        <v>1</v>
      </c>
      <c r="I2562" s="144">
        <f>'DHS2025'!L2558/1000</f>
        <v>1.0569999999999999</v>
      </c>
      <c r="J2562" s="49">
        <f>'Predikcia 15min'!R2559</f>
        <v>-51.02</v>
      </c>
      <c r="K2562" s="47">
        <f t="shared" si="39"/>
        <v>-55.397158600000004</v>
      </c>
      <c r="M2562" s="135">
        <f>'Predikcia 15min'!K2559</f>
        <v>3</v>
      </c>
      <c r="N2562" s="10">
        <v>1</v>
      </c>
    </row>
    <row r="2563" spans="3:14" ht="15.75" thickBot="1">
      <c r="C2563" s="127">
        <f>'Predikcia 15min'!A2560</f>
        <v>45774</v>
      </c>
      <c r="D2563" s="130">
        <f>'Predikcia 15min'!B2560</f>
        <v>26.63541666666751</v>
      </c>
      <c r="E2563" s="68">
        <f>'Predikcia 15min'!G2560</f>
        <v>8345.25</v>
      </c>
      <c r="F2563" s="69">
        <f>'Predikcia 15min'!O2560</f>
        <v>5159</v>
      </c>
      <c r="G2563" s="133">
        <f>'Predikcia 15min'!P2560</f>
        <v>28</v>
      </c>
      <c r="H2563" s="142">
        <v>1</v>
      </c>
      <c r="I2563" s="144">
        <f>'DHS2025'!L2559/1000</f>
        <v>1.056</v>
      </c>
      <c r="J2563" s="49">
        <f>'Predikcia 15min'!R2560</f>
        <v>-51.02</v>
      </c>
      <c r="K2563" s="47">
        <f t="shared" si="39"/>
        <v>-55.344748800000005</v>
      </c>
      <c r="M2563" s="135">
        <f>'Predikcia 15min'!K2560</f>
        <v>3</v>
      </c>
      <c r="N2563" s="10">
        <v>1</v>
      </c>
    </row>
    <row r="2564" spans="3:14" ht="15.75" thickBot="1">
      <c r="C2564" s="127">
        <f>'Predikcia 15min'!A2561</f>
        <v>45774</v>
      </c>
      <c r="D2564" s="130">
        <f>'Predikcia 15min'!B2561</f>
        <v>26.645833333334178</v>
      </c>
      <c r="E2564" s="68">
        <f>'Predikcia 15min'!G2561</f>
        <v>8088.25</v>
      </c>
      <c r="F2564" s="69">
        <f>'Predikcia 15min'!O2561</f>
        <v>5268</v>
      </c>
      <c r="G2564" s="133">
        <f>'Predikcia 15min'!P2561</f>
        <v>91</v>
      </c>
      <c r="H2564" s="142">
        <v>1</v>
      </c>
      <c r="I2564" s="144">
        <f>'DHS2025'!L2560/1000</f>
        <v>1.0609999999999999</v>
      </c>
      <c r="J2564" s="49">
        <f>'Predikcia 15min'!R2561</f>
        <v>-51.02</v>
      </c>
      <c r="K2564" s="47">
        <f t="shared" si="39"/>
        <v>-55.606797800000002</v>
      </c>
      <c r="M2564" s="135">
        <f>'Predikcia 15min'!K2561</f>
        <v>3</v>
      </c>
      <c r="N2564" s="10">
        <v>1</v>
      </c>
    </row>
    <row r="2565" spans="3:14" ht="15.75" thickBot="1">
      <c r="C2565" s="127">
        <f>'Predikcia 15min'!A2562</f>
        <v>45774</v>
      </c>
      <c r="D2565" s="130">
        <f>'Predikcia 15min'!B2562</f>
        <v>26.656250000000846</v>
      </c>
      <c r="E2565" s="68">
        <f>'Predikcia 15min'!G2562</f>
        <v>8028</v>
      </c>
      <c r="F2565" s="69">
        <f>'Predikcia 15min'!O2562</f>
        <v>5201</v>
      </c>
      <c r="G2565" s="133">
        <f>'Predikcia 15min'!P2562</f>
        <v>66</v>
      </c>
      <c r="H2565" s="142">
        <v>1</v>
      </c>
      <c r="I2565" s="144">
        <f>'DHS2025'!L2561/1000</f>
        <v>1.0629999999999999</v>
      </c>
      <c r="J2565" s="49">
        <f>'Predikcia 15min'!R2562</f>
        <v>-51.02</v>
      </c>
      <c r="K2565" s="47">
        <f t="shared" si="39"/>
        <v>-55.711617400000002</v>
      </c>
      <c r="M2565" s="135">
        <f>'Predikcia 15min'!K2562</f>
        <v>3</v>
      </c>
      <c r="N2565" s="10">
        <v>1</v>
      </c>
    </row>
    <row r="2566" spans="3:14" ht="15.75" thickBot="1">
      <c r="C2566" s="127">
        <f>'Predikcia 15min'!A2563</f>
        <v>45774</v>
      </c>
      <c r="D2566" s="130">
        <f>'Predikcia 15min'!B2563</f>
        <v>26.666666666667513</v>
      </c>
      <c r="E2566" s="68">
        <f>'Predikcia 15min'!G2563</f>
        <v>8464.5</v>
      </c>
      <c r="F2566" s="69">
        <f>'Predikcia 15min'!O2563</f>
        <v>5213</v>
      </c>
      <c r="G2566" s="133">
        <f>'Predikcia 15min'!P2563</f>
        <v>96</v>
      </c>
      <c r="H2566" s="142">
        <v>1</v>
      </c>
      <c r="I2566" s="144">
        <f>'DHS2025'!L2562/1000</f>
        <v>1.0660000000000001</v>
      </c>
      <c r="J2566" s="49">
        <f>'Predikcia 15min'!R2563</f>
        <v>-5.17</v>
      </c>
      <c r="K2566" s="47">
        <f t="shared" si="39"/>
        <v>-7.4815078000000002</v>
      </c>
      <c r="M2566" s="135">
        <f>'Predikcia 15min'!K2563</f>
        <v>3</v>
      </c>
      <c r="N2566" s="10">
        <v>1</v>
      </c>
    </row>
    <row r="2567" spans="3:14" ht="15.75" thickBot="1">
      <c r="C2567" s="127">
        <f>'Predikcia 15min'!A2564</f>
        <v>45774</v>
      </c>
      <c r="D2567" s="130">
        <f>'Predikcia 15min'!B2564</f>
        <v>26.677083333334181</v>
      </c>
      <c r="E2567" s="68">
        <f>'Predikcia 15min'!G2564</f>
        <v>8295.75</v>
      </c>
      <c r="F2567" s="69">
        <f>'Predikcia 15min'!O2564</f>
        <v>5174</v>
      </c>
      <c r="G2567" s="133">
        <f>'Predikcia 15min'!P2564</f>
        <v>30</v>
      </c>
      <c r="H2567" s="142">
        <v>1</v>
      </c>
      <c r="I2567" s="144">
        <f>'DHS2025'!L2563/1000</f>
        <v>1.0509999999999999</v>
      </c>
      <c r="J2567" s="49">
        <f>'Predikcia 15min'!R2564</f>
        <v>-5.17</v>
      </c>
      <c r="K2567" s="47">
        <f t="shared" ref="K2567:K2630" si="40">(J2567*0.99-1.9)*I2567</f>
        <v>-7.3762332999999991</v>
      </c>
      <c r="M2567" s="135">
        <f>'Predikcia 15min'!K2564</f>
        <v>3</v>
      </c>
      <c r="N2567" s="10">
        <v>1</v>
      </c>
    </row>
    <row r="2568" spans="3:14" ht="15.75" thickBot="1">
      <c r="C2568" s="127">
        <f>'Predikcia 15min'!A2565</f>
        <v>45774</v>
      </c>
      <c r="D2568" s="130">
        <f>'Predikcia 15min'!B2565</f>
        <v>26.687500000000849</v>
      </c>
      <c r="E2568" s="68">
        <f>'Predikcia 15min'!G2565</f>
        <v>8037.75</v>
      </c>
      <c r="F2568" s="69">
        <f>'Predikcia 15min'!O2565</f>
        <v>5416</v>
      </c>
      <c r="G2568" s="133">
        <f>'Predikcia 15min'!P2565</f>
        <v>101</v>
      </c>
      <c r="H2568" s="142">
        <v>1</v>
      </c>
      <c r="I2568" s="144">
        <f>'DHS2025'!L2564/1000</f>
        <v>1.069</v>
      </c>
      <c r="J2568" s="49">
        <f>'Predikcia 15min'!R2565</f>
        <v>-5.17</v>
      </c>
      <c r="K2568" s="47">
        <f t="shared" si="40"/>
        <v>-7.5025626999999995</v>
      </c>
      <c r="M2568" s="135">
        <f>'Predikcia 15min'!K2565</f>
        <v>3</v>
      </c>
      <c r="N2568" s="10">
        <v>1</v>
      </c>
    </row>
    <row r="2569" spans="3:14" ht="15.75" thickBot="1">
      <c r="C2569" s="127">
        <f>'Predikcia 15min'!A2566</f>
        <v>45774</v>
      </c>
      <c r="D2569" s="130">
        <f>'Predikcia 15min'!B2566</f>
        <v>26.697916666667517</v>
      </c>
      <c r="E2569" s="68">
        <f>'Predikcia 15min'!G2566</f>
        <v>8139.75</v>
      </c>
      <c r="F2569" s="69">
        <f>'Predikcia 15min'!O2566</f>
        <v>5286</v>
      </c>
      <c r="G2569" s="133">
        <f>'Predikcia 15min'!P2566</f>
        <v>80</v>
      </c>
      <c r="H2569" s="142">
        <v>1</v>
      </c>
      <c r="I2569" s="144">
        <f>'DHS2025'!L2565/1000</f>
        <v>1.052</v>
      </c>
      <c r="J2569" s="49">
        <f>'Predikcia 15min'!R2566</f>
        <v>-5.17</v>
      </c>
      <c r="K2569" s="47">
        <f t="shared" si="40"/>
        <v>-7.3832516000000004</v>
      </c>
      <c r="M2569" s="135">
        <f>'Predikcia 15min'!K2566</f>
        <v>3</v>
      </c>
      <c r="N2569" s="10">
        <v>1</v>
      </c>
    </row>
    <row r="2570" spans="3:14" ht="15.75" thickBot="1">
      <c r="C2570" s="127">
        <f>'Predikcia 15min'!A2567</f>
        <v>45774</v>
      </c>
      <c r="D2570" s="130">
        <f>'Predikcia 15min'!B2567</f>
        <v>26.708333333334185</v>
      </c>
      <c r="E2570" s="68">
        <f>'Predikcia 15min'!G2567</f>
        <v>8219</v>
      </c>
      <c r="F2570" s="69">
        <f>'Predikcia 15min'!O2567</f>
        <v>5355</v>
      </c>
      <c r="G2570" s="133">
        <f>'Predikcia 15min'!P2567</f>
        <v>100</v>
      </c>
      <c r="H2570" s="142">
        <v>1</v>
      </c>
      <c r="I2570" s="144">
        <f>'DHS2025'!L2566/1000</f>
        <v>1.0509999999999999</v>
      </c>
      <c r="J2570" s="49">
        <f>'Predikcia 15min'!R2567</f>
        <v>18.350000000000001</v>
      </c>
      <c r="K2570" s="47">
        <f t="shared" si="40"/>
        <v>17.096091500000004</v>
      </c>
      <c r="M2570" s="135">
        <f>'Predikcia 15min'!K2567</f>
        <v>3</v>
      </c>
      <c r="N2570" s="10">
        <v>1</v>
      </c>
    </row>
    <row r="2571" spans="3:14" ht="15.75" thickBot="1">
      <c r="C2571" s="127">
        <f>'Predikcia 15min'!A2568</f>
        <v>45774</v>
      </c>
      <c r="D2571" s="130">
        <f>'Predikcia 15min'!B2568</f>
        <v>26.718750000000853</v>
      </c>
      <c r="E2571" s="68">
        <f>'Predikcia 15min'!G2568</f>
        <v>8291.25</v>
      </c>
      <c r="F2571" s="69">
        <f>'Predikcia 15min'!O2568</f>
        <v>5773</v>
      </c>
      <c r="G2571" s="133">
        <f>'Predikcia 15min'!P2568</f>
        <v>85</v>
      </c>
      <c r="H2571" s="142">
        <v>1</v>
      </c>
      <c r="I2571" s="144">
        <f>'DHS2025'!L2567/1000</f>
        <v>1.0589999999999999</v>
      </c>
      <c r="J2571" s="49">
        <f>'Predikcia 15min'!R2568</f>
        <v>18.350000000000001</v>
      </c>
      <c r="K2571" s="47">
        <f t="shared" si="40"/>
        <v>17.226223500000003</v>
      </c>
      <c r="M2571" s="135">
        <f>'Predikcia 15min'!K2568</f>
        <v>3</v>
      </c>
      <c r="N2571" s="10">
        <v>1</v>
      </c>
    </row>
    <row r="2572" spans="3:14" ht="15.75" thickBot="1">
      <c r="C2572" s="127">
        <f>'Predikcia 15min'!A2569</f>
        <v>45774</v>
      </c>
      <c r="D2572" s="130">
        <f>'Predikcia 15min'!B2569</f>
        <v>26.729166666667521</v>
      </c>
      <c r="E2572" s="68">
        <f>'Predikcia 15min'!G2569</f>
        <v>8175</v>
      </c>
      <c r="F2572" s="69">
        <f>'Predikcia 15min'!O2569</f>
        <v>5397</v>
      </c>
      <c r="G2572" s="133">
        <f>'Predikcia 15min'!P2569</f>
        <v>87</v>
      </c>
      <c r="H2572" s="142">
        <v>1</v>
      </c>
      <c r="I2572" s="144">
        <f>'DHS2025'!L2568/1000</f>
        <v>1.0629999999999999</v>
      </c>
      <c r="J2572" s="49">
        <f>'Predikcia 15min'!R2569</f>
        <v>18.350000000000001</v>
      </c>
      <c r="K2572" s="47">
        <f t="shared" si="40"/>
        <v>17.291289500000005</v>
      </c>
      <c r="M2572" s="135">
        <f>'Predikcia 15min'!K2569</f>
        <v>3</v>
      </c>
      <c r="N2572" s="10">
        <v>1</v>
      </c>
    </row>
    <row r="2573" spans="3:14" ht="15.75" thickBot="1">
      <c r="C2573" s="127">
        <f>'Predikcia 15min'!A2570</f>
        <v>45774</v>
      </c>
      <c r="D2573" s="130">
        <f>'Predikcia 15min'!B2570</f>
        <v>26.739583333334188</v>
      </c>
      <c r="E2573" s="68">
        <f>'Predikcia 15min'!G2570</f>
        <v>7773</v>
      </c>
      <c r="F2573" s="69">
        <f>'Predikcia 15min'!O2570</f>
        <v>5392</v>
      </c>
      <c r="G2573" s="133">
        <f>'Predikcia 15min'!P2570</f>
        <v>91</v>
      </c>
      <c r="H2573" s="142">
        <v>1</v>
      </c>
      <c r="I2573" s="144">
        <f>'DHS2025'!L2569/1000</f>
        <v>1.06</v>
      </c>
      <c r="J2573" s="49">
        <f>'Predikcia 15min'!R2570</f>
        <v>18.350000000000001</v>
      </c>
      <c r="K2573" s="47">
        <f t="shared" si="40"/>
        <v>17.242490000000004</v>
      </c>
      <c r="M2573" s="135">
        <f>'Predikcia 15min'!K2570</f>
        <v>3</v>
      </c>
      <c r="N2573" s="10">
        <v>1</v>
      </c>
    </row>
    <row r="2574" spans="3:14" ht="15.75" thickBot="1">
      <c r="C2574" s="127">
        <f>'Predikcia 15min'!A2571</f>
        <v>45774</v>
      </c>
      <c r="D2574" s="130">
        <f>'Predikcia 15min'!B2571</f>
        <v>26.750000000000856</v>
      </c>
      <c r="E2574" s="68">
        <f>'Predikcia 15min'!G2571</f>
        <v>8056.25</v>
      </c>
      <c r="F2574" s="69">
        <f>'Predikcia 15min'!O2571</f>
        <v>8055</v>
      </c>
      <c r="G2574" s="133">
        <f>'Predikcia 15min'!P2571</f>
        <v>114</v>
      </c>
      <c r="H2574" s="142">
        <v>1</v>
      </c>
      <c r="I2574" s="144">
        <f>'DHS2025'!L2570/1000</f>
        <v>1.06</v>
      </c>
      <c r="J2574" s="49">
        <f>'Predikcia 15min'!R2571</f>
        <v>93.26</v>
      </c>
      <c r="K2574" s="47">
        <f t="shared" si="40"/>
        <v>95.853043999999997</v>
      </c>
      <c r="M2574" s="135">
        <f>'Predikcia 15min'!K2571</f>
        <v>3</v>
      </c>
      <c r="N2574" s="10">
        <v>1</v>
      </c>
    </row>
    <row r="2575" spans="3:14" ht="15.75" thickBot="1">
      <c r="C2575" s="127">
        <f>'Predikcia 15min'!A2572</f>
        <v>45774</v>
      </c>
      <c r="D2575" s="130">
        <f>'Predikcia 15min'!B2572</f>
        <v>26.760416666667524</v>
      </c>
      <c r="E2575" s="68">
        <f>'Predikcia 15min'!G2572</f>
        <v>8111.75</v>
      </c>
      <c r="F2575" s="69">
        <f>'Predikcia 15min'!O2572</f>
        <v>7385</v>
      </c>
      <c r="G2575" s="133">
        <f>'Predikcia 15min'!P2572</f>
        <v>79</v>
      </c>
      <c r="H2575" s="142">
        <v>1</v>
      </c>
      <c r="I2575" s="144">
        <f>'DHS2025'!L2571/1000</f>
        <v>1.0349999999999999</v>
      </c>
      <c r="J2575" s="49">
        <f>'Predikcia 15min'!R2572</f>
        <v>93.26</v>
      </c>
      <c r="K2575" s="47">
        <f t="shared" si="40"/>
        <v>93.592358999999988</v>
      </c>
      <c r="M2575" s="135">
        <f>'Predikcia 15min'!K2572</f>
        <v>3</v>
      </c>
      <c r="N2575" s="10">
        <v>1</v>
      </c>
    </row>
    <row r="2576" spans="3:14" ht="15.75" thickBot="1">
      <c r="C2576" s="127">
        <f>'Predikcia 15min'!A2573</f>
        <v>45774</v>
      </c>
      <c r="D2576" s="130">
        <f>'Predikcia 15min'!B2573</f>
        <v>26.770833333334192</v>
      </c>
      <c r="E2576" s="68">
        <f>'Predikcia 15min'!G2573</f>
        <v>8169.75</v>
      </c>
      <c r="F2576" s="69">
        <f>'Predikcia 15min'!O2573</f>
        <v>5214</v>
      </c>
      <c r="G2576" s="133">
        <f>'Predikcia 15min'!P2573</f>
        <v>95</v>
      </c>
      <c r="H2576" s="142">
        <v>1</v>
      </c>
      <c r="I2576" s="144">
        <f>'DHS2025'!L2572/1000</f>
        <v>1.0660000000000001</v>
      </c>
      <c r="J2576" s="49">
        <f>'Predikcia 15min'!R2573</f>
        <v>93.26</v>
      </c>
      <c r="K2576" s="47">
        <f t="shared" si="40"/>
        <v>96.3956084</v>
      </c>
      <c r="M2576" s="135">
        <f>'Predikcia 15min'!K2573</f>
        <v>3</v>
      </c>
      <c r="N2576" s="10">
        <v>1</v>
      </c>
    </row>
    <row r="2577" spans="3:14" ht="15.75" thickBot="1">
      <c r="C2577" s="127">
        <f>'Predikcia 15min'!A2574</f>
        <v>45774</v>
      </c>
      <c r="D2577" s="130">
        <f>'Predikcia 15min'!B2574</f>
        <v>26.78125000000086</v>
      </c>
      <c r="E2577" s="68">
        <f>'Predikcia 15min'!G2574</f>
        <v>8196</v>
      </c>
      <c r="F2577" s="69">
        <f>'Predikcia 15min'!O2574</f>
        <v>5311</v>
      </c>
      <c r="G2577" s="133">
        <f>'Predikcia 15min'!P2574</f>
        <v>95</v>
      </c>
      <c r="H2577" s="142">
        <v>1.5</v>
      </c>
      <c r="I2577" s="144">
        <f>'DHS2025'!L2573/1000</f>
        <v>1.452</v>
      </c>
      <c r="J2577" s="49">
        <f>'Predikcia 15min'!R2574</f>
        <v>93.26</v>
      </c>
      <c r="K2577" s="47">
        <f t="shared" si="40"/>
        <v>131.3005848</v>
      </c>
      <c r="M2577" s="135">
        <f>'Predikcia 15min'!K2574</f>
        <v>3</v>
      </c>
      <c r="N2577" s="10">
        <v>1.5</v>
      </c>
    </row>
    <row r="2578" spans="3:14" ht="15.75" thickBot="1">
      <c r="C2578" s="127">
        <f>'Predikcia 15min'!A2575</f>
        <v>45774</v>
      </c>
      <c r="D2578" s="130">
        <f>'Predikcia 15min'!B2575</f>
        <v>26.791666666667528</v>
      </c>
      <c r="E2578" s="68">
        <f>'Predikcia 15min'!G2575</f>
        <v>8190.75</v>
      </c>
      <c r="F2578" s="69">
        <f>'Predikcia 15min'!O2575</f>
        <v>6301</v>
      </c>
      <c r="G2578" s="133">
        <f>'Predikcia 15min'!P2575</f>
        <v>90</v>
      </c>
      <c r="H2578" s="142">
        <v>1.5</v>
      </c>
      <c r="I2578" s="144">
        <f>'DHS2025'!L2574/1000</f>
        <v>1.5489999999999999</v>
      </c>
      <c r="J2578" s="49">
        <f>'Predikcia 15min'!R2575</f>
        <v>110.6</v>
      </c>
      <c r="K2578" s="47">
        <f t="shared" si="40"/>
        <v>166.66310599999997</v>
      </c>
      <c r="M2578" s="135">
        <f>'Predikcia 15min'!K2575</f>
        <v>3</v>
      </c>
      <c r="N2578" s="10">
        <v>1.5</v>
      </c>
    </row>
    <row r="2579" spans="3:14" ht="15.75" thickBot="1">
      <c r="C2579" s="127">
        <f>'Predikcia 15min'!A2576</f>
        <v>45774</v>
      </c>
      <c r="D2579" s="130">
        <f>'Predikcia 15min'!B2576</f>
        <v>26.802083333334195</v>
      </c>
      <c r="E2579" s="68">
        <f>'Predikcia 15min'!G2576</f>
        <v>8719.75</v>
      </c>
      <c r="F2579" s="69">
        <f>'Predikcia 15min'!O2576</f>
        <v>6664</v>
      </c>
      <c r="G2579" s="133">
        <f>'Predikcia 15min'!P2576</f>
        <v>73</v>
      </c>
      <c r="H2579" s="142">
        <v>1.5</v>
      </c>
      <c r="I2579" s="144">
        <f>'DHS2025'!L2575/1000</f>
        <v>1.5569999999999999</v>
      </c>
      <c r="J2579" s="49">
        <f>'Predikcia 15min'!R2576</f>
        <v>110.6</v>
      </c>
      <c r="K2579" s="47">
        <f t="shared" si="40"/>
        <v>167.52385799999999</v>
      </c>
      <c r="M2579" s="135">
        <f>'Predikcia 15min'!K2576</f>
        <v>3</v>
      </c>
      <c r="N2579" s="10">
        <v>1.5</v>
      </c>
    </row>
    <row r="2580" spans="3:14" ht="15.75" thickBot="1">
      <c r="C2580" s="127">
        <f>'Predikcia 15min'!A2577</f>
        <v>45774</v>
      </c>
      <c r="D2580" s="130">
        <f>'Predikcia 15min'!B2577</f>
        <v>26.812500000000863</v>
      </c>
      <c r="E2580" s="68">
        <f>'Predikcia 15min'!G2577</f>
        <v>8692.5</v>
      </c>
      <c r="F2580" s="69">
        <f>'Predikcia 15min'!O2577</f>
        <v>9307</v>
      </c>
      <c r="G2580" s="133">
        <f>'Predikcia 15min'!P2577</f>
        <v>78</v>
      </c>
      <c r="H2580" s="142">
        <v>3</v>
      </c>
      <c r="I2580" s="144">
        <f>'DHS2025'!L2576/1000</f>
        <v>2.9220000000000002</v>
      </c>
      <c r="J2580" s="49">
        <f>'Predikcia 15min'!R2577</f>
        <v>110.6</v>
      </c>
      <c r="K2580" s="47">
        <f t="shared" si="40"/>
        <v>314.38966799999997</v>
      </c>
      <c r="M2580" s="135">
        <f>'Predikcia 15min'!K2577</f>
        <v>3</v>
      </c>
      <c r="N2580" s="10">
        <v>3</v>
      </c>
    </row>
    <row r="2581" spans="3:14" ht="15.75" thickBot="1">
      <c r="C2581" s="127">
        <f>'Predikcia 15min'!A2578</f>
        <v>45774</v>
      </c>
      <c r="D2581" s="130">
        <f>'Predikcia 15min'!B2578</f>
        <v>26.822916666667531</v>
      </c>
      <c r="E2581" s="68">
        <f>'Predikcia 15min'!G2578</f>
        <v>9081.75</v>
      </c>
      <c r="F2581" s="69">
        <f>'Predikcia 15min'!O2578</f>
        <v>10595</v>
      </c>
      <c r="G2581" s="133">
        <f>'Predikcia 15min'!P2578</f>
        <v>91</v>
      </c>
      <c r="H2581" s="142">
        <v>4</v>
      </c>
      <c r="I2581" s="144">
        <f>'DHS2025'!L2577/1000</f>
        <v>3.508</v>
      </c>
      <c r="J2581" s="49">
        <f>'Predikcia 15min'!R2578</f>
        <v>110.6</v>
      </c>
      <c r="K2581" s="47">
        <f t="shared" si="40"/>
        <v>377.439752</v>
      </c>
      <c r="M2581" s="135">
        <f>'Predikcia 15min'!K2578</f>
        <v>4</v>
      </c>
      <c r="N2581" s="10">
        <v>4</v>
      </c>
    </row>
    <row r="2582" spans="3:14" ht="15.75" thickBot="1">
      <c r="C2582" s="127">
        <f>'Predikcia 15min'!A2579</f>
        <v>45774</v>
      </c>
      <c r="D2582" s="130">
        <f>'Predikcia 15min'!B2579</f>
        <v>26.833333333334199</v>
      </c>
      <c r="E2582" s="68">
        <f>'Predikcia 15min'!G2579</f>
        <v>9205.75</v>
      </c>
      <c r="F2582" s="69">
        <f>'Predikcia 15min'!O2579</f>
        <v>12921</v>
      </c>
      <c r="G2582" s="133">
        <f>'Predikcia 15min'!P2579</f>
        <v>27</v>
      </c>
      <c r="H2582" s="142">
        <v>4</v>
      </c>
      <c r="I2582" s="144">
        <f>'DHS2025'!L2578/1000</f>
        <v>4.0579999999999998</v>
      </c>
      <c r="J2582" s="49">
        <f>'Predikcia 15min'!R2579</f>
        <v>124.8</v>
      </c>
      <c r="K2582" s="47">
        <f t="shared" si="40"/>
        <v>493.66381599999994</v>
      </c>
      <c r="M2582" s="135">
        <f>'Predikcia 15min'!K2579</f>
        <v>4</v>
      </c>
      <c r="N2582" s="10">
        <v>4</v>
      </c>
    </row>
    <row r="2583" spans="3:14" ht="15.75" thickBot="1">
      <c r="C2583" s="127">
        <f>'Predikcia 15min'!A2580</f>
        <v>45774</v>
      </c>
      <c r="D2583" s="130">
        <f>'Predikcia 15min'!B2580</f>
        <v>26.843750000000867</v>
      </c>
      <c r="E2583" s="68">
        <f>'Predikcia 15min'!G2580</f>
        <v>9524.75</v>
      </c>
      <c r="F2583" s="69">
        <f>'Predikcia 15min'!O2580</f>
        <v>12508</v>
      </c>
      <c r="G2583" s="133">
        <f>'Predikcia 15min'!P2580</f>
        <v>153</v>
      </c>
      <c r="H2583" s="142">
        <v>4</v>
      </c>
      <c r="I2583" s="144">
        <f>'DHS2025'!L2579/1000</f>
        <v>4.0430000000000001</v>
      </c>
      <c r="J2583" s="49">
        <f>'Predikcia 15min'!R2580</f>
        <v>124.8</v>
      </c>
      <c r="K2583" s="47">
        <f t="shared" si="40"/>
        <v>491.83903599999996</v>
      </c>
      <c r="M2583" s="135">
        <f>'Predikcia 15min'!K2580</f>
        <v>4</v>
      </c>
      <c r="N2583" s="10">
        <v>4</v>
      </c>
    </row>
    <row r="2584" spans="3:14" ht="15.75" thickBot="1">
      <c r="C2584" s="127">
        <f>'Predikcia 15min'!A2581</f>
        <v>45774</v>
      </c>
      <c r="D2584" s="130">
        <f>'Predikcia 15min'!B2581</f>
        <v>26.854166666667535</v>
      </c>
      <c r="E2584" s="68">
        <f>'Predikcia 15min'!G2581</f>
        <v>9930.5</v>
      </c>
      <c r="F2584" s="69">
        <f>'Predikcia 15min'!O2581</f>
        <v>13038</v>
      </c>
      <c r="G2584" s="133">
        <f>'Predikcia 15min'!P2581</f>
        <v>93</v>
      </c>
      <c r="H2584" s="142">
        <v>4</v>
      </c>
      <c r="I2584" s="144">
        <f>'DHS2025'!L2580/1000</f>
        <v>4.07</v>
      </c>
      <c r="J2584" s="49">
        <f>'Predikcia 15min'!R2581</f>
        <v>124.8</v>
      </c>
      <c r="K2584" s="47">
        <f t="shared" si="40"/>
        <v>495.12363999999997</v>
      </c>
      <c r="M2584" s="135">
        <f>'Predikcia 15min'!K2581</f>
        <v>4</v>
      </c>
      <c r="N2584" s="10">
        <v>4</v>
      </c>
    </row>
    <row r="2585" spans="3:14" ht="15.75" thickBot="1">
      <c r="C2585" s="127">
        <f>'Predikcia 15min'!A2582</f>
        <v>45774</v>
      </c>
      <c r="D2585" s="130">
        <f>'Predikcia 15min'!B2582</f>
        <v>26.864583333334203</v>
      </c>
      <c r="E2585" s="68">
        <f>'Predikcia 15min'!G2582</f>
        <v>10958.25</v>
      </c>
      <c r="F2585" s="69">
        <f>'Predikcia 15min'!O2582</f>
        <v>12861</v>
      </c>
      <c r="G2585" s="133">
        <f>'Predikcia 15min'!P2582</f>
        <v>24</v>
      </c>
      <c r="H2585" s="142">
        <v>4</v>
      </c>
      <c r="I2585" s="144">
        <f>'DHS2025'!L2581/1000</f>
        <v>4.0650000000000004</v>
      </c>
      <c r="J2585" s="49">
        <f>'Predikcia 15min'!R2582</f>
        <v>124.8</v>
      </c>
      <c r="K2585" s="47">
        <f t="shared" si="40"/>
        <v>494.51537999999999</v>
      </c>
      <c r="M2585" s="135">
        <f>'Predikcia 15min'!K2582</f>
        <v>4</v>
      </c>
      <c r="N2585" s="10">
        <v>4</v>
      </c>
    </row>
    <row r="2586" spans="3:14" ht="15.75" thickBot="1">
      <c r="C2586" s="127">
        <f>'Predikcia 15min'!A2583</f>
        <v>45774</v>
      </c>
      <c r="D2586" s="130">
        <f>'Predikcia 15min'!B2583</f>
        <v>26.87500000000087</v>
      </c>
      <c r="E2586" s="68">
        <f>'Predikcia 15min'!G2583</f>
        <v>10499.5</v>
      </c>
      <c r="F2586" s="69">
        <f>'Predikcia 15min'!O2583</f>
        <v>12802</v>
      </c>
      <c r="G2586" s="133">
        <f>'Predikcia 15min'!P2583</f>
        <v>127</v>
      </c>
      <c r="H2586" s="142">
        <v>4</v>
      </c>
      <c r="I2586" s="144">
        <f>'DHS2025'!L2582/1000</f>
        <v>4.048</v>
      </c>
      <c r="J2586" s="49">
        <f>'Predikcia 15min'!R2583</f>
        <v>108.89</v>
      </c>
      <c r="K2586" s="47">
        <f t="shared" si="40"/>
        <v>428.68765280000002</v>
      </c>
      <c r="M2586" s="135">
        <f>'Predikcia 15min'!K2583</f>
        <v>4</v>
      </c>
      <c r="N2586" s="10">
        <v>4</v>
      </c>
    </row>
    <row r="2587" spans="3:14" ht="15.75" thickBot="1">
      <c r="C2587" s="127">
        <f>'Predikcia 15min'!A2584</f>
        <v>45774</v>
      </c>
      <c r="D2587" s="130">
        <f>'Predikcia 15min'!B2584</f>
        <v>26.885416666667538</v>
      </c>
      <c r="E2587" s="68">
        <f>'Predikcia 15min'!G2584</f>
        <v>10515.25</v>
      </c>
      <c r="F2587" s="69">
        <f>'Predikcia 15min'!O2584</f>
        <v>11314</v>
      </c>
      <c r="G2587" s="133">
        <f>'Predikcia 15min'!P2584</f>
        <v>4045</v>
      </c>
      <c r="H2587" s="142">
        <v>2.5</v>
      </c>
      <c r="I2587" s="144">
        <f>'DHS2025'!L2583/1000</f>
        <v>3.5430000000000001</v>
      </c>
      <c r="J2587" s="49">
        <f>'Predikcia 15min'!R2584</f>
        <v>108.89</v>
      </c>
      <c r="K2587" s="47">
        <f t="shared" si="40"/>
        <v>375.20759730000003</v>
      </c>
      <c r="M2587" s="135">
        <f>'Predikcia 15min'!K2584</f>
        <v>4</v>
      </c>
      <c r="N2587" s="10">
        <v>2.5</v>
      </c>
    </row>
    <row r="2588" spans="3:14" ht="15.75" thickBot="1">
      <c r="C2588" s="127">
        <f>'Predikcia 15min'!A2585</f>
        <v>45774</v>
      </c>
      <c r="D2588" s="130">
        <f>'Predikcia 15min'!B2585</f>
        <v>26.895833333334206</v>
      </c>
      <c r="E2588" s="68">
        <f>'Predikcia 15min'!G2585</f>
        <v>10630</v>
      </c>
      <c r="F2588" s="69">
        <f>'Predikcia 15min'!O2585</f>
        <v>8772</v>
      </c>
      <c r="G2588" s="133">
        <f>'Predikcia 15min'!P2585</f>
        <v>127</v>
      </c>
      <c r="H2588" s="142">
        <v>1</v>
      </c>
      <c r="I2588" s="144">
        <f>'DHS2025'!L2584/1000</f>
        <v>1.5609999999999999</v>
      </c>
      <c r="J2588" s="49">
        <f>'Predikcia 15min'!R2585</f>
        <v>108.89</v>
      </c>
      <c r="K2588" s="47">
        <f t="shared" si="40"/>
        <v>165.31161710000001</v>
      </c>
      <c r="M2588" s="135">
        <f>'Predikcia 15min'!K2585</f>
        <v>4</v>
      </c>
      <c r="N2588" s="10">
        <v>1</v>
      </c>
    </row>
    <row r="2589" spans="3:14" ht="15.75" thickBot="1">
      <c r="C2589" s="127">
        <f>'Predikcia 15min'!A2586</f>
        <v>45774</v>
      </c>
      <c r="D2589" s="130">
        <f>'Predikcia 15min'!B2586</f>
        <v>26.906250000000874</v>
      </c>
      <c r="E2589" s="68">
        <f>'Predikcia 15min'!G2586</f>
        <v>10447.25</v>
      </c>
      <c r="F2589" s="69">
        <f>'Predikcia 15min'!O2586</f>
        <v>7570</v>
      </c>
      <c r="G2589" s="133">
        <f>'Predikcia 15min'!P2586</f>
        <v>157</v>
      </c>
      <c r="H2589" s="142">
        <v>1</v>
      </c>
      <c r="I2589" s="144">
        <f>'DHS2025'!L2585/1000</f>
        <v>1.046</v>
      </c>
      <c r="J2589" s="49">
        <f>'Predikcia 15min'!R2586</f>
        <v>108.89</v>
      </c>
      <c r="K2589" s="47">
        <f t="shared" si="40"/>
        <v>110.7725506</v>
      </c>
      <c r="M2589" s="135">
        <f>'Predikcia 15min'!K2586</f>
        <v>4</v>
      </c>
      <c r="N2589" s="10">
        <v>1</v>
      </c>
    </row>
    <row r="2590" spans="3:14" ht="15.75" thickBot="1">
      <c r="C2590" s="127">
        <f>'Predikcia 15min'!A2587</f>
        <v>45774</v>
      </c>
      <c r="D2590" s="130">
        <f>'Predikcia 15min'!B2587</f>
        <v>26.916666666667542</v>
      </c>
      <c r="E2590" s="68">
        <f>'Predikcia 15min'!G2587</f>
        <v>9614.5</v>
      </c>
      <c r="F2590" s="69">
        <f>'Predikcia 15min'!O2587</f>
        <v>7786</v>
      </c>
      <c r="G2590" s="133">
        <f>'Predikcia 15min'!P2587</f>
        <v>91</v>
      </c>
      <c r="H2590" s="142">
        <v>1</v>
      </c>
      <c r="I2590" s="144">
        <f>'DHS2025'!L2586/1000</f>
        <v>1.052</v>
      </c>
      <c r="J2590" s="49">
        <f>'Predikcia 15min'!R2587</f>
        <v>99</v>
      </c>
      <c r="K2590" s="47">
        <f t="shared" si="40"/>
        <v>101.10772</v>
      </c>
      <c r="M2590" s="135">
        <f>'Predikcia 15min'!K2587</f>
        <v>4</v>
      </c>
      <c r="N2590" s="10">
        <v>1</v>
      </c>
    </row>
    <row r="2591" spans="3:14" ht="15.75" thickBot="1">
      <c r="C2591" s="127">
        <f>'Predikcia 15min'!A2588</f>
        <v>45774</v>
      </c>
      <c r="D2591" s="130">
        <f>'Predikcia 15min'!B2588</f>
        <v>26.92708333333421</v>
      </c>
      <c r="E2591" s="68">
        <f>'Predikcia 15min'!G2588</f>
        <v>8149.5</v>
      </c>
      <c r="F2591" s="69">
        <f>'Predikcia 15min'!O2588</f>
        <v>5589</v>
      </c>
      <c r="G2591" s="133">
        <f>'Predikcia 15min'!P2588</f>
        <v>154</v>
      </c>
      <c r="H2591" s="142">
        <v>1</v>
      </c>
      <c r="I2591" s="144">
        <f>'DHS2025'!L2587/1000</f>
        <v>1.071</v>
      </c>
      <c r="J2591" s="49">
        <f>'Predikcia 15min'!R2588</f>
        <v>99</v>
      </c>
      <c r="K2591" s="47">
        <f t="shared" si="40"/>
        <v>102.93380999999999</v>
      </c>
      <c r="M2591" s="135">
        <f>'Predikcia 15min'!K2588</f>
        <v>3</v>
      </c>
      <c r="N2591" s="10">
        <v>1</v>
      </c>
    </row>
    <row r="2592" spans="3:14" ht="15.75" thickBot="1">
      <c r="C2592" s="127">
        <f>'Predikcia 15min'!A2589</f>
        <v>45774</v>
      </c>
      <c r="D2592" s="130">
        <f>'Predikcia 15min'!B2589</f>
        <v>26.937500000000878</v>
      </c>
      <c r="E2592" s="68">
        <f>'Predikcia 15min'!G2589</f>
        <v>6780</v>
      </c>
      <c r="F2592" s="69">
        <f>'Predikcia 15min'!O2589</f>
        <v>5343</v>
      </c>
      <c r="G2592" s="133">
        <f>'Predikcia 15min'!P2589</f>
        <v>133</v>
      </c>
      <c r="H2592" s="142">
        <v>1</v>
      </c>
      <c r="I2592" s="144">
        <f>'DHS2025'!L2588/1000</f>
        <v>1.0609999999999999</v>
      </c>
      <c r="J2592" s="49">
        <f>'Predikcia 15min'!R2589</f>
        <v>99</v>
      </c>
      <c r="K2592" s="47">
        <f t="shared" si="40"/>
        <v>101.97270999999999</v>
      </c>
      <c r="M2592" s="135">
        <f>'Predikcia 15min'!K2589</f>
        <v>3</v>
      </c>
      <c r="N2592" s="10">
        <v>1</v>
      </c>
    </row>
    <row r="2593" spans="3:14" ht="15.75" thickBot="1">
      <c r="C2593" s="127">
        <f>'Predikcia 15min'!A2590</f>
        <v>45774</v>
      </c>
      <c r="D2593" s="130">
        <f>'Predikcia 15min'!B2590</f>
        <v>26.947916666667545</v>
      </c>
      <c r="E2593" s="68">
        <f>'Predikcia 15min'!G2590</f>
        <v>5070.25</v>
      </c>
      <c r="F2593" s="69">
        <f>'Predikcia 15min'!O2590</f>
        <v>5088</v>
      </c>
      <c r="G2593" s="133">
        <f>'Predikcia 15min'!P2590</f>
        <v>24</v>
      </c>
      <c r="H2593" s="142">
        <v>1</v>
      </c>
      <c r="I2593" s="144">
        <f>'DHS2025'!L2589/1000</f>
        <v>1.056</v>
      </c>
      <c r="J2593" s="49">
        <f>'Predikcia 15min'!R2590</f>
        <v>99</v>
      </c>
      <c r="K2593" s="47">
        <f t="shared" si="40"/>
        <v>101.49216</v>
      </c>
      <c r="M2593" s="135">
        <f>'Predikcia 15min'!K2590</f>
        <v>2</v>
      </c>
      <c r="N2593" s="10">
        <v>1</v>
      </c>
    </row>
    <row r="2594" spans="3:14" ht="15.75" thickBot="1">
      <c r="C2594" s="127">
        <f>'Predikcia 15min'!A2591</f>
        <v>45774</v>
      </c>
      <c r="D2594" s="130">
        <f>'Predikcia 15min'!B2591</f>
        <v>26.958333333334213</v>
      </c>
      <c r="E2594" s="68">
        <f>'Predikcia 15min'!G2591</f>
        <v>4786.75</v>
      </c>
      <c r="F2594" s="69">
        <f>'Predikcia 15min'!O2591</f>
        <v>5630</v>
      </c>
      <c r="G2594" s="133">
        <f>'Predikcia 15min'!P2591</f>
        <v>82</v>
      </c>
      <c r="H2594" s="142">
        <v>1</v>
      </c>
      <c r="I2594" s="144">
        <f>'DHS2025'!L2590/1000</f>
        <v>1.0529999999999999</v>
      </c>
      <c r="J2594" s="49">
        <f>'Predikcia 15min'!R2591</f>
        <v>93.92</v>
      </c>
      <c r="K2594" s="47">
        <f t="shared" si="40"/>
        <v>95.908082399999984</v>
      </c>
      <c r="M2594" s="135">
        <f>'Predikcia 15min'!K2591</f>
        <v>2</v>
      </c>
      <c r="N2594" s="10">
        <v>1</v>
      </c>
    </row>
    <row r="2595" spans="3:14" ht="15.75" thickBot="1">
      <c r="C2595" s="127">
        <f>'Predikcia 15min'!A2592</f>
        <v>45774</v>
      </c>
      <c r="D2595" s="130">
        <f>'Predikcia 15min'!B2592</f>
        <v>26.968750000000881</v>
      </c>
      <c r="E2595" s="68">
        <f>'Predikcia 15min'!G2592</f>
        <v>3581.5</v>
      </c>
      <c r="F2595" s="69">
        <f>'Predikcia 15min'!O2592</f>
        <v>3511</v>
      </c>
      <c r="G2595" s="133">
        <f>'Predikcia 15min'!P2592</f>
        <v>1785</v>
      </c>
      <c r="H2595" s="142">
        <v>1</v>
      </c>
      <c r="I2595" s="144">
        <f>'DHS2025'!L2591/1000</f>
        <v>1.0329999999999999</v>
      </c>
      <c r="J2595" s="49">
        <f>'Predikcia 15min'!R2592</f>
        <v>93.92</v>
      </c>
      <c r="K2595" s="47">
        <f t="shared" si="40"/>
        <v>94.086466399999992</v>
      </c>
      <c r="M2595" s="135">
        <f>'Predikcia 15min'!K2592</f>
        <v>2</v>
      </c>
      <c r="N2595" s="10">
        <v>1</v>
      </c>
    </row>
    <row r="2596" spans="3:14" ht="15.75" thickBot="1">
      <c r="C2596" s="127">
        <f>'Predikcia 15min'!A2593</f>
        <v>45774</v>
      </c>
      <c r="D2596" s="130">
        <f>'Predikcia 15min'!B2593</f>
        <v>26.979166666667549</v>
      </c>
      <c r="E2596" s="68">
        <f>'Predikcia 15min'!G2593</f>
        <v>3070.75</v>
      </c>
      <c r="F2596" s="69">
        <f>'Predikcia 15min'!O2593</f>
        <v>1763</v>
      </c>
      <c r="G2596" s="133">
        <f>'Predikcia 15min'!P2593</f>
        <v>957</v>
      </c>
      <c r="H2596" s="142">
        <v>1</v>
      </c>
      <c r="I2596" s="144">
        <f>'DHS2025'!L2592/1000</f>
        <v>1.004</v>
      </c>
      <c r="J2596" s="49">
        <f>'Predikcia 15min'!R2593</f>
        <v>93.92</v>
      </c>
      <c r="K2596" s="47">
        <f t="shared" si="40"/>
        <v>91.445123199999998</v>
      </c>
      <c r="M2596" s="135">
        <f>'Predikcia 15min'!K2593</f>
        <v>2</v>
      </c>
      <c r="N2596" s="10">
        <v>1</v>
      </c>
    </row>
    <row r="2597" spans="3:14" ht="15.75" thickBot="1">
      <c r="C2597" s="128">
        <f>'Predikcia 15min'!A2594</f>
        <v>45774</v>
      </c>
      <c r="D2597" s="131">
        <f>'Predikcia 15min'!B2594</f>
        <v>26.989583333334217</v>
      </c>
      <c r="E2597" s="71">
        <f>'Predikcia 15min'!G2594</f>
        <v>2772.75</v>
      </c>
      <c r="F2597" s="72">
        <f>'Predikcia 15min'!O2594</f>
        <v>1926</v>
      </c>
      <c r="G2597" s="134">
        <f>'Predikcia 15min'!P2594</f>
        <v>9135</v>
      </c>
      <c r="H2597" s="142">
        <v>1</v>
      </c>
      <c r="I2597" s="145">
        <f>'DHS2025'!L2593/1000</f>
        <v>0</v>
      </c>
      <c r="J2597" s="49">
        <f>'Predikcia 15min'!R2594</f>
        <v>93.92</v>
      </c>
      <c r="K2597" s="47">
        <f t="shared" si="40"/>
        <v>0</v>
      </c>
      <c r="M2597" s="135">
        <f>'Predikcia 15min'!K2594</f>
        <v>1</v>
      </c>
      <c r="N2597" s="10">
        <v>1</v>
      </c>
    </row>
    <row r="2598" spans="3:14" ht="15.75" thickBot="1">
      <c r="C2598" s="93">
        <f>'Predikcia 15min'!A2595</f>
        <v>45775</v>
      </c>
      <c r="D2598" s="138">
        <f>'Predikcia 15min'!B2595</f>
        <v>27.000000000000885</v>
      </c>
      <c r="E2598" s="68">
        <f>'Predikcia 15min'!G2595</f>
        <v>2495.75</v>
      </c>
      <c r="F2598" s="69">
        <f>'Predikcia 15min'!O2595</f>
        <v>2150</v>
      </c>
      <c r="G2598" s="70">
        <f>'Predikcia 15min'!P2595</f>
        <v>6433</v>
      </c>
      <c r="H2598" s="141">
        <v>1</v>
      </c>
      <c r="I2598" s="144">
        <f>'DHS2025'!L2594/1000</f>
        <v>0</v>
      </c>
      <c r="J2598" s="49">
        <f>'Predikcia 15min'!R2595</f>
        <v>93.2</v>
      </c>
      <c r="K2598" s="47">
        <f t="shared" si="40"/>
        <v>0</v>
      </c>
      <c r="M2598" s="135">
        <f>'Predikcia 15min'!K2595</f>
        <v>1</v>
      </c>
      <c r="N2598" s="10">
        <v>1</v>
      </c>
    </row>
    <row r="2599" spans="3:14" ht="15.75" thickBot="1">
      <c r="C2599" s="93">
        <f>'Predikcia 15min'!A2596</f>
        <v>45775</v>
      </c>
      <c r="D2599" s="138">
        <f>'Predikcia 15min'!B2596</f>
        <v>27.010416666667552</v>
      </c>
      <c r="E2599" s="68">
        <f>'Predikcia 15min'!G2596</f>
        <v>2776</v>
      </c>
      <c r="F2599" s="69">
        <f>'Predikcia 15min'!O2596</f>
        <v>3237</v>
      </c>
      <c r="G2599" s="70">
        <f>'Predikcia 15min'!P2596</f>
        <v>7115</v>
      </c>
      <c r="H2599" s="142">
        <v>1</v>
      </c>
      <c r="I2599" s="144">
        <f>'DHS2025'!L2595/1000</f>
        <v>0.214</v>
      </c>
      <c r="J2599" s="49">
        <f>'Predikcia 15min'!R2596</f>
        <v>93.2</v>
      </c>
      <c r="K2599" s="47">
        <f t="shared" si="40"/>
        <v>19.338751999999999</v>
      </c>
      <c r="M2599" s="135">
        <f>'Predikcia 15min'!K2596</f>
        <v>1</v>
      </c>
      <c r="N2599" s="10">
        <v>1</v>
      </c>
    </row>
    <row r="2600" spans="3:14" ht="15.75" thickBot="1">
      <c r="C2600" s="93">
        <f>'Predikcia 15min'!A2597</f>
        <v>45775</v>
      </c>
      <c r="D2600" s="138">
        <f>'Predikcia 15min'!B2597</f>
        <v>27.02083333333422</v>
      </c>
      <c r="E2600" s="68">
        <f>'Predikcia 15min'!G2597</f>
        <v>3049.5</v>
      </c>
      <c r="F2600" s="69">
        <f>'Predikcia 15min'!O2597</f>
        <v>2979</v>
      </c>
      <c r="G2600" s="70">
        <f>'Predikcia 15min'!P2597</f>
        <v>2552</v>
      </c>
      <c r="H2600" s="142">
        <v>1</v>
      </c>
      <c r="I2600" s="144">
        <f>'DHS2025'!L2596/1000</f>
        <v>1.157</v>
      </c>
      <c r="J2600" s="49">
        <f>'Predikcia 15min'!R2597</f>
        <v>93.2</v>
      </c>
      <c r="K2600" s="47">
        <f t="shared" si="40"/>
        <v>104.55577599999999</v>
      </c>
      <c r="M2600" s="135">
        <f>'Predikcia 15min'!K2597</f>
        <v>2</v>
      </c>
      <c r="N2600" s="10">
        <v>1</v>
      </c>
    </row>
    <row r="2601" spans="3:14" ht="15.75" thickBot="1">
      <c r="C2601" s="93">
        <f>'Predikcia 15min'!A2598</f>
        <v>45775</v>
      </c>
      <c r="D2601" s="138">
        <f>'Predikcia 15min'!B2598</f>
        <v>27.031250000000888</v>
      </c>
      <c r="E2601" s="68">
        <f>'Predikcia 15min'!G2598</f>
        <v>3213.75</v>
      </c>
      <c r="F2601" s="69">
        <f>'Predikcia 15min'!O2598</f>
        <v>4858</v>
      </c>
      <c r="G2601" s="70">
        <f>'Predikcia 15min'!P2598</f>
        <v>998</v>
      </c>
      <c r="H2601" s="142">
        <v>1</v>
      </c>
      <c r="I2601" s="144">
        <f>'DHS2025'!L2597/1000</f>
        <v>1.1379999999999999</v>
      </c>
      <c r="J2601" s="49">
        <f>'Predikcia 15min'!R2598</f>
        <v>93.2</v>
      </c>
      <c r="K2601" s="47">
        <f t="shared" si="40"/>
        <v>102.83878399999999</v>
      </c>
      <c r="M2601" s="135">
        <f>'Predikcia 15min'!K2598</f>
        <v>2</v>
      </c>
      <c r="N2601" s="10">
        <v>1</v>
      </c>
    </row>
    <row r="2602" spans="3:14" ht="15.75" thickBot="1">
      <c r="C2602" s="93">
        <f>'Predikcia 15min'!A2599</f>
        <v>45775</v>
      </c>
      <c r="D2602" s="138">
        <f>'Predikcia 15min'!B2599</f>
        <v>27.041666666667556</v>
      </c>
      <c r="E2602" s="68">
        <f>'Predikcia 15min'!G2599</f>
        <v>3396.5</v>
      </c>
      <c r="F2602" s="69">
        <f>'Predikcia 15min'!O2599</f>
        <v>5649</v>
      </c>
      <c r="G2602" s="70">
        <f>'Predikcia 15min'!P2599</f>
        <v>77</v>
      </c>
      <c r="H2602" s="142">
        <v>1</v>
      </c>
      <c r="I2602" s="144">
        <f>'DHS2025'!L2598/1000</f>
        <v>1.1080000000000001</v>
      </c>
      <c r="J2602" s="49">
        <f>'Predikcia 15min'!R2599</f>
        <v>87.59</v>
      </c>
      <c r="K2602" s="47">
        <f t="shared" si="40"/>
        <v>93.9740228</v>
      </c>
      <c r="M2602" s="135">
        <f>'Predikcia 15min'!K2599</f>
        <v>2</v>
      </c>
      <c r="N2602" s="10">
        <v>1</v>
      </c>
    </row>
    <row r="2603" spans="3:14" ht="15.75" thickBot="1">
      <c r="C2603" s="93">
        <f>'Predikcia 15min'!A2600</f>
        <v>45775</v>
      </c>
      <c r="D2603" s="138">
        <f>'Predikcia 15min'!B2600</f>
        <v>27.052083333334224</v>
      </c>
      <c r="E2603" s="68">
        <f>'Predikcia 15min'!G2600</f>
        <v>3236.25</v>
      </c>
      <c r="F2603" s="69">
        <f>'Predikcia 15min'!O2600</f>
        <v>5751</v>
      </c>
      <c r="G2603" s="70">
        <f>'Predikcia 15min'!P2600</f>
        <v>82</v>
      </c>
      <c r="H2603" s="142">
        <v>1</v>
      </c>
      <c r="I2603" s="144">
        <f>'DHS2025'!L2599/1000</f>
        <v>1.0609999999999999</v>
      </c>
      <c r="J2603" s="49">
        <f>'Predikcia 15min'!R2600</f>
        <v>87.59</v>
      </c>
      <c r="K2603" s="47">
        <f t="shared" si="40"/>
        <v>89.987760099999988</v>
      </c>
      <c r="M2603" s="135">
        <f>'Predikcia 15min'!K2600</f>
        <v>2</v>
      </c>
      <c r="N2603" s="10">
        <v>1</v>
      </c>
    </row>
    <row r="2604" spans="3:14" ht="15.75" thickBot="1">
      <c r="C2604" s="93">
        <f>'Predikcia 15min'!A2601</f>
        <v>45775</v>
      </c>
      <c r="D2604" s="138">
        <f>'Predikcia 15min'!B2601</f>
        <v>27.062500000000892</v>
      </c>
      <c r="E2604" s="68">
        <f>'Predikcia 15min'!G2601</f>
        <v>4414.25</v>
      </c>
      <c r="F2604" s="69">
        <f>'Predikcia 15min'!O2601</f>
        <v>5451</v>
      </c>
      <c r="G2604" s="70">
        <f>'Predikcia 15min'!P2601</f>
        <v>122</v>
      </c>
      <c r="H2604" s="142">
        <v>1</v>
      </c>
      <c r="I2604" s="144">
        <f>'DHS2025'!L2600/1000</f>
        <v>1.0680000000000001</v>
      </c>
      <c r="J2604" s="49">
        <f>'Predikcia 15min'!R2601</f>
        <v>87.59</v>
      </c>
      <c r="K2604" s="47">
        <f t="shared" si="40"/>
        <v>90.581458800000007</v>
      </c>
      <c r="M2604" s="135">
        <f>'Predikcia 15min'!K2601</f>
        <v>2</v>
      </c>
      <c r="N2604" s="10">
        <v>1</v>
      </c>
    </row>
    <row r="2605" spans="3:14" ht="15.75" thickBot="1">
      <c r="C2605" s="93">
        <f>'Predikcia 15min'!A2602</f>
        <v>45775</v>
      </c>
      <c r="D2605" s="138">
        <f>'Predikcia 15min'!B2602</f>
        <v>27.07291666666756</v>
      </c>
      <c r="E2605" s="68">
        <f>'Predikcia 15min'!G2602</f>
        <v>4075.75</v>
      </c>
      <c r="F2605" s="69">
        <f>'Predikcia 15min'!O2602</f>
        <v>5649</v>
      </c>
      <c r="G2605" s="70">
        <f>'Predikcia 15min'!P2602</f>
        <v>469</v>
      </c>
      <c r="H2605" s="142">
        <v>1</v>
      </c>
      <c r="I2605" s="144">
        <f>'DHS2025'!L2601/1000</f>
        <v>1.0669999999999999</v>
      </c>
      <c r="J2605" s="49">
        <f>'Predikcia 15min'!R2602</f>
        <v>87.59</v>
      </c>
      <c r="K2605" s="47">
        <f t="shared" si="40"/>
        <v>90.49664469999999</v>
      </c>
      <c r="M2605" s="135">
        <f>'Predikcia 15min'!K2602</f>
        <v>2</v>
      </c>
      <c r="N2605" s="10">
        <v>1</v>
      </c>
    </row>
    <row r="2606" spans="3:14" ht="15.75" thickBot="1">
      <c r="C2606" s="93">
        <f>'Predikcia 15min'!A2603</f>
        <v>45775</v>
      </c>
      <c r="D2606" s="138">
        <f>'Predikcia 15min'!B2603</f>
        <v>27.083333333334227</v>
      </c>
      <c r="E2606" s="68">
        <f>'Predikcia 15min'!G2603</f>
        <v>3911.75</v>
      </c>
      <c r="F2606" s="69">
        <f>'Predikcia 15min'!O2603</f>
        <v>5751</v>
      </c>
      <c r="G2606" s="70">
        <f>'Predikcia 15min'!P2603</f>
        <v>28</v>
      </c>
      <c r="H2606" s="142">
        <v>1</v>
      </c>
      <c r="I2606" s="144">
        <f>'DHS2025'!L2602/1000</f>
        <v>1.0609999999999999</v>
      </c>
      <c r="J2606" s="49">
        <f>'Predikcia 15min'!R2603</f>
        <v>83.48</v>
      </c>
      <c r="K2606" s="47">
        <f t="shared" si="40"/>
        <v>85.670657199999994</v>
      </c>
      <c r="M2606" s="135">
        <f>'Predikcia 15min'!K2603</f>
        <v>2</v>
      </c>
      <c r="N2606" s="10">
        <v>1</v>
      </c>
    </row>
    <row r="2607" spans="3:14" ht="15.75" thickBot="1">
      <c r="C2607" s="93">
        <f>'Predikcia 15min'!A2604</f>
        <v>45775</v>
      </c>
      <c r="D2607" s="138">
        <f>'Predikcia 15min'!B2604</f>
        <v>27.093750000000895</v>
      </c>
      <c r="E2607" s="68">
        <f>'Predikcia 15min'!G2604</f>
        <v>4069.25</v>
      </c>
      <c r="F2607" s="69">
        <f>'Predikcia 15min'!O2604</f>
        <v>5733</v>
      </c>
      <c r="G2607" s="70">
        <f>'Predikcia 15min'!P2604</f>
        <v>155</v>
      </c>
      <c r="H2607" s="142">
        <v>1</v>
      </c>
      <c r="I2607" s="144">
        <f>'DHS2025'!L2603/1000</f>
        <v>1.0549999999999999</v>
      </c>
      <c r="J2607" s="49">
        <f>'Predikcia 15min'!R2604</f>
        <v>83.48</v>
      </c>
      <c r="K2607" s="47">
        <f t="shared" si="40"/>
        <v>85.186185999999992</v>
      </c>
      <c r="M2607" s="135">
        <f>'Predikcia 15min'!K2604</f>
        <v>2</v>
      </c>
      <c r="N2607" s="10">
        <v>1</v>
      </c>
    </row>
    <row r="2608" spans="3:14" ht="15.75" thickBot="1">
      <c r="C2608" s="93">
        <f>'Predikcia 15min'!A2605</f>
        <v>45775</v>
      </c>
      <c r="D2608" s="138">
        <f>'Predikcia 15min'!B2605</f>
        <v>27.104166666667563</v>
      </c>
      <c r="E2608" s="68">
        <f>'Predikcia 15min'!G2605</f>
        <v>4408.5</v>
      </c>
      <c r="F2608" s="69">
        <f>'Predikcia 15min'!O2605</f>
        <v>5190</v>
      </c>
      <c r="G2608" s="70">
        <f>'Predikcia 15min'!P2605</f>
        <v>380</v>
      </c>
      <c r="H2608" s="142">
        <v>1</v>
      </c>
      <c r="I2608" s="144">
        <f>'DHS2025'!L2604/1000</f>
        <v>1.071</v>
      </c>
      <c r="J2608" s="49">
        <f>'Predikcia 15min'!R2605</f>
        <v>83.48</v>
      </c>
      <c r="K2608" s="47">
        <f t="shared" si="40"/>
        <v>86.478109199999992</v>
      </c>
      <c r="M2608" s="135">
        <f>'Predikcia 15min'!K2605</f>
        <v>2</v>
      </c>
      <c r="N2608" s="10">
        <v>1</v>
      </c>
    </row>
    <row r="2609" spans="3:14" ht="15.75" thickBot="1">
      <c r="C2609" s="93">
        <f>'Predikcia 15min'!A2606</f>
        <v>45775</v>
      </c>
      <c r="D2609" s="138">
        <f>'Predikcia 15min'!B2606</f>
        <v>27.114583333334231</v>
      </c>
      <c r="E2609" s="68">
        <f>'Predikcia 15min'!G2606</f>
        <v>4606.5</v>
      </c>
      <c r="F2609" s="69">
        <f>'Predikcia 15min'!O2606</f>
        <v>4992</v>
      </c>
      <c r="G2609" s="70">
        <f>'Predikcia 15min'!P2606</f>
        <v>30</v>
      </c>
      <c r="H2609" s="142">
        <v>1</v>
      </c>
      <c r="I2609" s="144">
        <f>'DHS2025'!L2605/1000</f>
        <v>1.0580000000000001</v>
      </c>
      <c r="J2609" s="49">
        <f>'Predikcia 15min'!R2606</f>
        <v>83.48</v>
      </c>
      <c r="K2609" s="47">
        <f t="shared" si="40"/>
        <v>85.428421600000007</v>
      </c>
      <c r="M2609" s="135">
        <f>'Predikcia 15min'!K2606</f>
        <v>2</v>
      </c>
      <c r="N2609" s="10">
        <v>1</v>
      </c>
    </row>
    <row r="2610" spans="3:14" ht="15.75" thickBot="1">
      <c r="C2610" s="93">
        <f>'Predikcia 15min'!A2607</f>
        <v>45775</v>
      </c>
      <c r="D2610" s="138">
        <f>'Predikcia 15min'!B2607</f>
        <v>27.125000000000899</v>
      </c>
      <c r="E2610" s="68">
        <f>'Predikcia 15min'!G2607</f>
        <v>5294.5</v>
      </c>
      <c r="F2610" s="69">
        <f>'Predikcia 15min'!O2607</f>
        <v>5753</v>
      </c>
      <c r="G2610" s="70">
        <f>'Predikcia 15min'!P2607</f>
        <v>166</v>
      </c>
      <c r="H2610" s="142">
        <v>1</v>
      </c>
      <c r="I2610" s="144">
        <f>'DHS2025'!L2606/1000</f>
        <v>1.0569999999999999</v>
      </c>
      <c r="J2610" s="49">
        <f>'Predikcia 15min'!R2607</f>
        <v>86.36</v>
      </c>
      <c r="K2610" s="47">
        <f t="shared" si="40"/>
        <v>88.361394799999985</v>
      </c>
      <c r="M2610" s="135">
        <f>'Predikcia 15min'!K2607</f>
        <v>2</v>
      </c>
      <c r="N2610" s="10">
        <v>1</v>
      </c>
    </row>
    <row r="2611" spans="3:14" ht="15.75" thickBot="1">
      <c r="C2611" s="93">
        <f>'Predikcia 15min'!A2608</f>
        <v>45775</v>
      </c>
      <c r="D2611" s="138">
        <f>'Predikcia 15min'!B2608</f>
        <v>27.135416666667567</v>
      </c>
      <c r="E2611" s="68">
        <f>'Predikcia 15min'!G2608</f>
        <v>5934.5</v>
      </c>
      <c r="F2611" s="69">
        <f>'Predikcia 15min'!O2608</f>
        <v>5598</v>
      </c>
      <c r="G2611" s="70">
        <f>'Predikcia 15min'!P2608</f>
        <v>109</v>
      </c>
      <c r="H2611" s="142">
        <v>1</v>
      </c>
      <c r="I2611" s="144">
        <f>'DHS2025'!L2607/1000</f>
        <v>1.0589999999999999</v>
      </c>
      <c r="J2611" s="49">
        <f>'Predikcia 15min'!R2608</f>
        <v>86.36</v>
      </c>
      <c r="K2611" s="47">
        <f t="shared" si="40"/>
        <v>88.52858759999998</v>
      </c>
      <c r="M2611" s="135">
        <f>'Predikcia 15min'!K2608</f>
        <v>2</v>
      </c>
      <c r="N2611" s="10">
        <v>1</v>
      </c>
    </row>
    <row r="2612" spans="3:14" ht="15.75" thickBot="1">
      <c r="C2612" s="93">
        <f>'Predikcia 15min'!A2609</f>
        <v>45775</v>
      </c>
      <c r="D2612" s="138">
        <f>'Predikcia 15min'!B2609</f>
        <v>27.145833333334235</v>
      </c>
      <c r="E2612" s="68">
        <f>'Predikcia 15min'!G2609</f>
        <v>7374.75</v>
      </c>
      <c r="F2612" s="69">
        <f>'Predikcia 15min'!O2609</f>
        <v>5899</v>
      </c>
      <c r="G2612" s="70">
        <f>'Predikcia 15min'!P2609</f>
        <v>297</v>
      </c>
      <c r="H2612" s="142">
        <v>1</v>
      </c>
      <c r="I2612" s="144">
        <f>'DHS2025'!L2608/1000</f>
        <v>1.0649999999999999</v>
      </c>
      <c r="J2612" s="49">
        <f>'Predikcia 15min'!R2609</f>
        <v>86.36</v>
      </c>
      <c r="K2612" s="47">
        <f t="shared" si="40"/>
        <v>89.03016599999998</v>
      </c>
      <c r="M2612" s="135">
        <f>'Predikcia 15min'!K2609</f>
        <v>3</v>
      </c>
      <c r="N2612" s="10">
        <v>1</v>
      </c>
    </row>
    <row r="2613" spans="3:14" ht="15.75" thickBot="1">
      <c r="C2613" s="93">
        <f>'Predikcia 15min'!A2610</f>
        <v>45775</v>
      </c>
      <c r="D2613" s="138">
        <f>'Predikcia 15min'!B2610</f>
        <v>27.156250000000902</v>
      </c>
      <c r="E2613" s="68">
        <f>'Predikcia 15min'!G2610</f>
        <v>9888.75</v>
      </c>
      <c r="F2613" s="69">
        <f>'Predikcia 15min'!O2610</f>
        <v>7358</v>
      </c>
      <c r="G2613" s="70">
        <f>'Predikcia 15min'!P2610</f>
        <v>173</v>
      </c>
      <c r="H2613" s="142">
        <v>1</v>
      </c>
      <c r="I2613" s="144">
        <f>'DHS2025'!L2609/1000</f>
        <v>1.05</v>
      </c>
      <c r="J2613" s="49">
        <f>'Predikcia 15min'!R2610</f>
        <v>86.36</v>
      </c>
      <c r="K2613" s="47">
        <f t="shared" si="40"/>
        <v>87.776219999999995</v>
      </c>
      <c r="M2613" s="135">
        <f>'Predikcia 15min'!K2610</f>
        <v>4</v>
      </c>
      <c r="N2613" s="10">
        <v>1</v>
      </c>
    </row>
    <row r="2614" spans="3:14" ht="15.75" thickBot="1">
      <c r="C2614" s="93">
        <f>'Predikcia 15min'!A2611</f>
        <v>45775</v>
      </c>
      <c r="D2614" s="138">
        <f>'Predikcia 15min'!B2611</f>
        <v>27.16666666666757</v>
      </c>
      <c r="E2614" s="68">
        <f>'Predikcia 15min'!G2611</f>
        <v>10912.5</v>
      </c>
      <c r="F2614" s="69">
        <f>'Predikcia 15min'!O2611</f>
        <v>8403</v>
      </c>
      <c r="G2614" s="70">
        <f>'Predikcia 15min'!P2611</f>
        <v>39</v>
      </c>
      <c r="H2614" s="142">
        <v>1.5</v>
      </c>
      <c r="I2614" s="144">
        <f>'DHS2025'!L2610/1000</f>
        <v>1.4870000000000001</v>
      </c>
      <c r="J2614" s="49">
        <f>'Predikcia 15min'!R2611</f>
        <v>91.93</v>
      </c>
      <c r="K2614" s="47">
        <f t="shared" si="40"/>
        <v>132.5076109</v>
      </c>
      <c r="M2614" s="135">
        <f>'Predikcia 15min'!K2611</f>
        <v>4</v>
      </c>
      <c r="N2614" s="10">
        <v>1.5</v>
      </c>
    </row>
    <row r="2615" spans="3:14" ht="15.75" thickBot="1">
      <c r="C2615" s="93">
        <f>'Predikcia 15min'!A2612</f>
        <v>45775</v>
      </c>
      <c r="D2615" s="138">
        <f>'Predikcia 15min'!B2612</f>
        <v>27.177083333334238</v>
      </c>
      <c r="E2615" s="68">
        <f>'Predikcia 15min'!G2612</f>
        <v>10806.5</v>
      </c>
      <c r="F2615" s="69">
        <f>'Predikcia 15min'!O2612</f>
        <v>11029</v>
      </c>
      <c r="G2615" s="70">
        <f>'Predikcia 15min'!P2612</f>
        <v>96</v>
      </c>
      <c r="H2615" s="142">
        <v>1.5</v>
      </c>
      <c r="I2615" s="144">
        <f>'DHS2025'!L2611/1000</f>
        <v>1.57</v>
      </c>
      <c r="J2615" s="49">
        <f>'Predikcia 15min'!R2612</f>
        <v>91.93</v>
      </c>
      <c r="K2615" s="47">
        <f t="shared" si="40"/>
        <v>139.90379899999999</v>
      </c>
      <c r="M2615" s="135">
        <f>'Predikcia 15min'!K2612</f>
        <v>4</v>
      </c>
      <c r="N2615" s="10">
        <v>1.5</v>
      </c>
    </row>
    <row r="2616" spans="3:14" ht="15.75" thickBot="1">
      <c r="C2616" s="93">
        <f>'Predikcia 15min'!A2613</f>
        <v>45775</v>
      </c>
      <c r="D2616" s="138">
        <f>'Predikcia 15min'!B2613</f>
        <v>27.187500000000906</v>
      </c>
      <c r="E2616" s="68">
        <f>'Predikcia 15min'!G2613</f>
        <v>11741.25</v>
      </c>
      <c r="F2616" s="69">
        <f>'Predikcia 15min'!O2613</f>
        <v>11020</v>
      </c>
      <c r="G2616" s="70">
        <f>'Predikcia 15min'!P2613</f>
        <v>29</v>
      </c>
      <c r="H2616" s="142">
        <v>1.5</v>
      </c>
      <c r="I2616" s="144">
        <f>'DHS2025'!L2612/1000</f>
        <v>1.552</v>
      </c>
      <c r="J2616" s="49">
        <f>'Predikcia 15min'!R2613</f>
        <v>91.93</v>
      </c>
      <c r="K2616" s="47">
        <f t="shared" si="40"/>
        <v>138.29980639999999</v>
      </c>
      <c r="M2616" s="135">
        <f>'Predikcia 15min'!K2613</f>
        <v>4</v>
      </c>
      <c r="N2616" s="10">
        <v>1.5</v>
      </c>
    </row>
    <row r="2617" spans="3:14" ht="15.75" thickBot="1">
      <c r="C2617" s="93">
        <f>'Predikcia 15min'!A2614</f>
        <v>45775</v>
      </c>
      <c r="D2617" s="138">
        <f>'Predikcia 15min'!B2614</f>
        <v>27.197916666667574</v>
      </c>
      <c r="E2617" s="68">
        <f>'Predikcia 15min'!G2614</f>
        <v>12684.5</v>
      </c>
      <c r="F2617" s="69">
        <f>'Predikcia 15min'!O2614</f>
        <v>12986</v>
      </c>
      <c r="G2617" s="70">
        <f>'Predikcia 15min'!P2614</f>
        <v>52</v>
      </c>
      <c r="H2617" s="142">
        <v>2.5</v>
      </c>
      <c r="I2617" s="144">
        <f>'DHS2025'!L2613/1000</f>
        <v>2.4849999999999999</v>
      </c>
      <c r="J2617" s="49">
        <f>'Predikcia 15min'!R2614</f>
        <v>91.93</v>
      </c>
      <c r="K2617" s="47">
        <f t="shared" si="40"/>
        <v>221.44008949999997</v>
      </c>
      <c r="M2617" s="135">
        <f>'Predikcia 15min'!K2614</f>
        <v>5</v>
      </c>
      <c r="N2617" s="10">
        <v>1.5</v>
      </c>
    </row>
    <row r="2618" spans="3:14" ht="15.75" thickBot="1">
      <c r="C2618" s="93">
        <f>'Predikcia 15min'!A2615</f>
        <v>45775</v>
      </c>
      <c r="D2618" s="138">
        <f>'Predikcia 15min'!B2615</f>
        <v>27.208333333334242</v>
      </c>
      <c r="E2618" s="68">
        <f>'Predikcia 15min'!G2615</f>
        <v>13240.25</v>
      </c>
      <c r="F2618" s="69">
        <f>'Predikcia 15min'!O2615</f>
        <v>13783</v>
      </c>
      <c r="G2618" s="70">
        <f>'Predikcia 15min'!P2615</f>
        <v>31</v>
      </c>
      <c r="H2618" s="142">
        <v>2.5</v>
      </c>
      <c r="I2618" s="144">
        <f>'DHS2025'!L2614/1000</f>
        <v>2.5539999999999998</v>
      </c>
      <c r="J2618" s="49">
        <f>'Predikcia 15min'!R2615</f>
        <v>100.14</v>
      </c>
      <c r="K2618" s="47">
        <f t="shared" si="40"/>
        <v>248.34738439999995</v>
      </c>
      <c r="M2618" s="135">
        <f>'Predikcia 15min'!K2615</f>
        <v>5</v>
      </c>
      <c r="N2618" s="10">
        <v>2.5</v>
      </c>
    </row>
    <row r="2619" spans="3:14" ht="15.75" thickBot="1">
      <c r="C2619" s="93">
        <f>'Predikcia 15min'!A2616</f>
        <v>45775</v>
      </c>
      <c r="D2619" s="138">
        <f>'Predikcia 15min'!B2616</f>
        <v>27.218750000000909</v>
      </c>
      <c r="E2619" s="68">
        <f>'Predikcia 15min'!G2616</f>
        <v>13033.75</v>
      </c>
      <c r="F2619" s="69">
        <f>'Predikcia 15min'!O2616</f>
        <v>12937</v>
      </c>
      <c r="G2619" s="70">
        <f>'Predikcia 15min'!P2616</f>
        <v>17</v>
      </c>
      <c r="H2619" s="142">
        <v>2.5</v>
      </c>
      <c r="I2619" s="144">
        <f>'DHS2025'!L2615/1000</f>
        <v>2.569</v>
      </c>
      <c r="J2619" s="49">
        <f>'Predikcia 15min'!R2616</f>
        <v>100.14</v>
      </c>
      <c r="K2619" s="47">
        <f t="shared" si="40"/>
        <v>249.80596339999997</v>
      </c>
      <c r="M2619" s="135">
        <f>'Predikcia 15min'!K2616</f>
        <v>5</v>
      </c>
      <c r="N2619" s="10">
        <v>2.5</v>
      </c>
    </row>
    <row r="2620" spans="3:14" ht="15.75" thickBot="1">
      <c r="C2620" s="93">
        <f>'Predikcia 15min'!A2617</f>
        <v>45775</v>
      </c>
      <c r="D2620" s="138">
        <f>'Predikcia 15min'!B2617</f>
        <v>27.229166666667577</v>
      </c>
      <c r="E2620" s="68">
        <f>'Predikcia 15min'!G2617</f>
        <v>13370.25</v>
      </c>
      <c r="F2620" s="69">
        <f>'Predikcia 15min'!O2617</f>
        <v>13299</v>
      </c>
      <c r="G2620" s="70">
        <f>'Predikcia 15min'!P2617</f>
        <v>82</v>
      </c>
      <c r="H2620" s="142">
        <v>2.5</v>
      </c>
      <c r="I2620" s="144">
        <f>'DHS2025'!L2616/1000</f>
        <v>2.544</v>
      </c>
      <c r="J2620" s="49">
        <f>'Predikcia 15min'!R2617</f>
        <v>100.14</v>
      </c>
      <c r="K2620" s="47">
        <f t="shared" si="40"/>
        <v>247.37499839999998</v>
      </c>
      <c r="M2620" s="135">
        <f>'Predikcia 15min'!K2617</f>
        <v>5</v>
      </c>
      <c r="N2620" s="10">
        <v>2.5</v>
      </c>
    </row>
    <row r="2621" spans="3:14" ht="15.75" thickBot="1">
      <c r="C2621" s="93">
        <f>'Predikcia 15min'!A2618</f>
        <v>45775</v>
      </c>
      <c r="D2621" s="138">
        <f>'Predikcia 15min'!B2618</f>
        <v>27.239583333334245</v>
      </c>
      <c r="E2621" s="68">
        <f>'Predikcia 15min'!G2618</f>
        <v>13840.25</v>
      </c>
      <c r="F2621" s="69">
        <f>'Predikcia 15min'!O2618</f>
        <v>11745</v>
      </c>
      <c r="G2621" s="70">
        <f>'Predikcia 15min'!P2618</f>
        <v>105</v>
      </c>
      <c r="H2621" s="142">
        <v>4</v>
      </c>
      <c r="I2621" s="144">
        <f>'DHS2025'!L2617/1000</f>
        <v>3.5819999999999999</v>
      </c>
      <c r="J2621" s="49">
        <f>'Predikcia 15min'!R2618</f>
        <v>100.14</v>
      </c>
      <c r="K2621" s="47">
        <f t="shared" si="40"/>
        <v>348.30866519999995</v>
      </c>
      <c r="M2621" s="135">
        <f>'Predikcia 15min'!K2618</f>
        <v>5</v>
      </c>
      <c r="N2621" s="10">
        <v>2.5</v>
      </c>
    </row>
    <row r="2622" spans="3:14" ht="15.75" thickBot="1">
      <c r="C2622" s="93">
        <f>'Predikcia 15min'!A2619</f>
        <v>45775</v>
      </c>
      <c r="D2622" s="138">
        <f>'Predikcia 15min'!B2619</f>
        <v>27.250000000000913</v>
      </c>
      <c r="E2622" s="68">
        <f>'Predikcia 15min'!G2619</f>
        <v>14272</v>
      </c>
      <c r="F2622" s="69">
        <f>'Predikcia 15min'!O2619</f>
        <v>13353</v>
      </c>
      <c r="G2622" s="70">
        <f>'Predikcia 15min'!P2619</f>
        <v>67</v>
      </c>
      <c r="H2622" s="142">
        <v>4</v>
      </c>
      <c r="I2622" s="144">
        <f>'DHS2025'!L2618/1000</f>
        <v>4.0570000000000004</v>
      </c>
      <c r="J2622" s="49">
        <f>'Predikcia 15min'!R2619</f>
        <v>139.84</v>
      </c>
      <c r="K2622" s="47">
        <f t="shared" si="40"/>
        <v>553.9492712</v>
      </c>
      <c r="M2622" s="135">
        <f>'Predikcia 15min'!K2619</f>
        <v>5</v>
      </c>
      <c r="N2622" s="10">
        <v>4</v>
      </c>
    </row>
    <row r="2623" spans="3:14" ht="15.75" thickBot="1">
      <c r="C2623" s="93">
        <f>'Predikcia 15min'!A2620</f>
        <v>45775</v>
      </c>
      <c r="D2623" s="138">
        <f>'Predikcia 15min'!B2620</f>
        <v>27.260416666667581</v>
      </c>
      <c r="E2623" s="68">
        <f>'Predikcia 15min'!G2620</f>
        <v>14315.75</v>
      </c>
      <c r="F2623" s="69">
        <f>'Predikcia 15min'!O2620</f>
        <v>13107</v>
      </c>
      <c r="G2623" s="70">
        <f>'Predikcia 15min'!P2620</f>
        <v>85</v>
      </c>
      <c r="H2623" s="142">
        <v>4</v>
      </c>
      <c r="I2623" s="144">
        <f>'DHS2025'!L2619/1000</f>
        <v>4.069</v>
      </c>
      <c r="J2623" s="49">
        <f>'Predikcia 15min'!R2620</f>
        <v>139.84</v>
      </c>
      <c r="K2623" s="47">
        <f t="shared" si="40"/>
        <v>555.58777039999995</v>
      </c>
      <c r="M2623" s="135">
        <f>'Predikcia 15min'!K2620</f>
        <v>5</v>
      </c>
      <c r="N2623" s="10">
        <v>4</v>
      </c>
    </row>
    <row r="2624" spans="3:14" ht="15.75" thickBot="1">
      <c r="C2624" s="93">
        <f>'Predikcia 15min'!A2621</f>
        <v>45775</v>
      </c>
      <c r="D2624" s="138">
        <f>'Predikcia 15min'!B2621</f>
        <v>27.270833333334249</v>
      </c>
      <c r="E2624" s="68">
        <f>'Predikcia 15min'!G2621</f>
        <v>14171</v>
      </c>
      <c r="F2624" s="69">
        <f>'Predikcia 15min'!O2621</f>
        <v>12994</v>
      </c>
      <c r="G2624" s="70">
        <f>'Predikcia 15min'!P2621</f>
        <v>108</v>
      </c>
      <c r="H2624" s="142">
        <v>4</v>
      </c>
      <c r="I2624" s="144">
        <f>'DHS2025'!L2620/1000</f>
        <v>4.0599999999999996</v>
      </c>
      <c r="J2624" s="49">
        <f>'Predikcia 15min'!R2621</f>
        <v>139.84</v>
      </c>
      <c r="K2624" s="47">
        <f t="shared" si="40"/>
        <v>554.35889599999985</v>
      </c>
      <c r="M2624" s="135">
        <f>'Predikcia 15min'!K2621</f>
        <v>5</v>
      </c>
      <c r="N2624" s="10">
        <v>4</v>
      </c>
    </row>
    <row r="2625" spans="3:14" ht="15.75" thickBot="1">
      <c r="C2625" s="93">
        <f>'Predikcia 15min'!A2622</f>
        <v>45775</v>
      </c>
      <c r="D2625" s="138">
        <f>'Predikcia 15min'!B2622</f>
        <v>27.281250000000917</v>
      </c>
      <c r="E2625" s="68">
        <f>'Predikcia 15min'!G2622</f>
        <v>14052.75</v>
      </c>
      <c r="F2625" s="69">
        <f>'Predikcia 15min'!O2622</f>
        <v>13203</v>
      </c>
      <c r="G2625" s="70">
        <f>'Predikcia 15min'!P2622</f>
        <v>139</v>
      </c>
      <c r="H2625" s="142">
        <v>4</v>
      </c>
      <c r="I2625" s="144">
        <f>'DHS2025'!L2621/1000</f>
        <v>4.0419999999999998</v>
      </c>
      <c r="J2625" s="49">
        <f>'Predikcia 15min'!R2622</f>
        <v>139.84</v>
      </c>
      <c r="K2625" s="47">
        <f t="shared" si="40"/>
        <v>551.90114719999997</v>
      </c>
      <c r="M2625" s="135">
        <f>'Predikcia 15min'!K2622</f>
        <v>5</v>
      </c>
      <c r="N2625" s="10">
        <v>4</v>
      </c>
    </row>
    <row r="2626" spans="3:14" ht="15.75" thickBot="1">
      <c r="C2626" s="93">
        <f>'Predikcia 15min'!A2623</f>
        <v>45775</v>
      </c>
      <c r="D2626" s="138">
        <f>'Predikcia 15min'!B2623</f>
        <v>27.291666666667584</v>
      </c>
      <c r="E2626" s="68">
        <f>'Predikcia 15min'!G2623</f>
        <v>13988.25</v>
      </c>
      <c r="F2626" s="69">
        <f>'Predikcia 15min'!O2623</f>
        <v>13121</v>
      </c>
      <c r="G2626" s="70">
        <f>'Predikcia 15min'!P2623</f>
        <v>168</v>
      </c>
      <c r="H2626" s="142">
        <v>4</v>
      </c>
      <c r="I2626" s="144">
        <f>'DHS2025'!L2622/1000</f>
        <v>4.0549999999999997</v>
      </c>
      <c r="J2626" s="49">
        <f>'Predikcia 15min'!R2623</f>
        <v>131.09</v>
      </c>
      <c r="K2626" s="47">
        <f t="shared" si="40"/>
        <v>518.54975049999996</v>
      </c>
      <c r="M2626" s="135">
        <f>'Predikcia 15min'!K2623</f>
        <v>5</v>
      </c>
      <c r="N2626" s="10">
        <v>4</v>
      </c>
    </row>
    <row r="2627" spans="3:14" ht="15.75" thickBot="1">
      <c r="C2627" s="93">
        <f>'Predikcia 15min'!A2624</f>
        <v>45775</v>
      </c>
      <c r="D2627" s="138">
        <f>'Predikcia 15min'!B2624</f>
        <v>27.302083333334252</v>
      </c>
      <c r="E2627" s="68">
        <f>'Predikcia 15min'!G2624</f>
        <v>13436.5</v>
      </c>
      <c r="F2627" s="69">
        <f>'Predikcia 15min'!O2624</f>
        <v>13061</v>
      </c>
      <c r="G2627" s="70">
        <f>'Predikcia 15min'!P2624</f>
        <v>88</v>
      </c>
      <c r="H2627" s="142">
        <v>4</v>
      </c>
      <c r="I2627" s="144">
        <f>'DHS2025'!L2623/1000</f>
        <v>4.048</v>
      </c>
      <c r="J2627" s="49">
        <f>'Predikcia 15min'!R2624</f>
        <v>131.09</v>
      </c>
      <c r="K2627" s="47">
        <f t="shared" si="40"/>
        <v>517.65459680000004</v>
      </c>
      <c r="M2627" s="135">
        <f>'Predikcia 15min'!K2624</f>
        <v>5</v>
      </c>
      <c r="N2627" s="10">
        <v>4</v>
      </c>
    </row>
    <row r="2628" spans="3:14" ht="15.75" thickBot="1">
      <c r="C2628" s="93">
        <f>'Predikcia 15min'!A2625</f>
        <v>45775</v>
      </c>
      <c r="D2628" s="138">
        <f>'Predikcia 15min'!B2625</f>
        <v>27.31250000000092</v>
      </c>
      <c r="E2628" s="68">
        <f>'Predikcia 15min'!G2625</f>
        <v>12756.75</v>
      </c>
      <c r="F2628" s="69">
        <f>'Predikcia 15min'!O2625</f>
        <v>13089</v>
      </c>
      <c r="G2628" s="70">
        <f>'Predikcia 15min'!P2625</f>
        <v>22</v>
      </c>
      <c r="H2628" s="142">
        <v>4</v>
      </c>
      <c r="I2628" s="144">
        <f>'DHS2025'!L2624/1000</f>
        <v>4.0540000000000003</v>
      </c>
      <c r="J2628" s="49">
        <f>'Predikcia 15min'!R2625</f>
        <v>131.09</v>
      </c>
      <c r="K2628" s="47">
        <f t="shared" si="40"/>
        <v>518.42187139999999</v>
      </c>
      <c r="M2628" s="135">
        <f>'Predikcia 15min'!K2625</f>
        <v>5</v>
      </c>
      <c r="N2628" s="10">
        <v>4</v>
      </c>
    </row>
    <row r="2629" spans="3:14" ht="15.75" thickBot="1">
      <c r="C2629" s="93">
        <f>'Predikcia 15min'!A2626</f>
        <v>45775</v>
      </c>
      <c r="D2629" s="138">
        <f>'Predikcia 15min'!B2626</f>
        <v>27.322916666667588</v>
      </c>
      <c r="E2629" s="68">
        <f>'Predikcia 15min'!G2626</f>
        <v>11871.75</v>
      </c>
      <c r="F2629" s="69">
        <f>'Predikcia 15min'!O2626</f>
        <v>11257</v>
      </c>
      <c r="G2629" s="70">
        <f>'Predikcia 15min'!P2626</f>
        <v>2719</v>
      </c>
      <c r="H2629" s="142">
        <v>4</v>
      </c>
      <c r="I2629" s="144">
        <f>'DHS2025'!L2625/1000</f>
        <v>3.9910000000000001</v>
      </c>
      <c r="J2629" s="49">
        <f>'Predikcia 15min'!R2626</f>
        <v>131.09</v>
      </c>
      <c r="K2629" s="47">
        <f t="shared" si="40"/>
        <v>510.36548809999999</v>
      </c>
      <c r="M2629" s="135">
        <f>'Predikcia 15min'!K2626</f>
        <v>4</v>
      </c>
      <c r="N2629" s="10">
        <v>4</v>
      </c>
    </row>
    <row r="2630" spans="3:14" ht="15.75" thickBot="1">
      <c r="C2630" s="93">
        <f>'Predikcia 15min'!A2627</f>
        <v>45775</v>
      </c>
      <c r="D2630" s="138">
        <f>'Predikcia 15min'!B2627</f>
        <v>27.333333333334256</v>
      </c>
      <c r="E2630" s="68">
        <f>'Predikcia 15min'!G2627</f>
        <v>11679.25</v>
      </c>
      <c r="F2630" s="69">
        <f>'Predikcia 15min'!O2627</f>
        <v>4843</v>
      </c>
      <c r="G2630" s="70">
        <f>'Predikcia 15min'!P2627</f>
        <v>3508</v>
      </c>
      <c r="H2630" s="142">
        <v>4</v>
      </c>
      <c r="I2630" s="144">
        <f>'DHS2025'!L2626/1000</f>
        <v>4.0339999999999998</v>
      </c>
      <c r="J2630" s="49">
        <f>'Predikcia 15min'!R2627</f>
        <v>95.3</v>
      </c>
      <c r="K2630" s="47">
        <f t="shared" si="40"/>
        <v>372.93119799999994</v>
      </c>
      <c r="M2630" s="135">
        <f>'Predikcia 15min'!K2627</f>
        <v>4</v>
      </c>
      <c r="N2630" s="10">
        <v>2</v>
      </c>
    </row>
    <row r="2631" spans="3:14" ht="15.75" thickBot="1">
      <c r="C2631" s="93">
        <f>'Predikcia 15min'!A2628</f>
        <v>45775</v>
      </c>
      <c r="D2631" s="138">
        <f>'Predikcia 15min'!B2628</f>
        <v>27.343750000000924</v>
      </c>
      <c r="E2631" s="68">
        <f>'Predikcia 15min'!G2628</f>
        <v>11318.75</v>
      </c>
      <c r="F2631" s="69">
        <f>'Predikcia 15min'!O2628</f>
        <v>6157</v>
      </c>
      <c r="G2631" s="70">
        <f>'Predikcia 15min'!P2628</f>
        <v>5334</v>
      </c>
      <c r="H2631" s="142">
        <v>2</v>
      </c>
      <c r="I2631" s="144">
        <f>'DHS2025'!L2627/1000</f>
        <v>3.5409999999999999</v>
      </c>
      <c r="J2631" s="49">
        <f>'Predikcia 15min'!R2628</f>
        <v>95.3</v>
      </c>
      <c r="K2631" s="47">
        <f t="shared" ref="K2631:K2694" si="41">(J2631*0.99-1.9)*I2631</f>
        <v>327.35482699999994</v>
      </c>
      <c r="M2631" s="135">
        <f>'Predikcia 15min'!K2628</f>
        <v>4</v>
      </c>
      <c r="N2631" s="10">
        <v>2</v>
      </c>
    </row>
    <row r="2632" spans="3:14" ht="15.75" thickBot="1">
      <c r="C2632" s="93">
        <f>'Predikcia 15min'!A2629</f>
        <v>45775</v>
      </c>
      <c r="D2632" s="138">
        <f>'Predikcia 15min'!B2629</f>
        <v>27.354166666667592</v>
      </c>
      <c r="E2632" s="68">
        <f>'Predikcia 15min'!G2629</f>
        <v>11001</v>
      </c>
      <c r="F2632" s="69">
        <f>'Predikcia 15min'!O2629</f>
        <v>5781</v>
      </c>
      <c r="G2632" s="70">
        <f>'Predikcia 15min'!P2629</f>
        <v>1998</v>
      </c>
      <c r="H2632" s="142">
        <v>2</v>
      </c>
      <c r="I2632" s="144">
        <f>'DHS2025'!L2628/1000</f>
        <v>2.0619999999999998</v>
      </c>
      <c r="J2632" s="49">
        <f>'Predikcia 15min'!R2629</f>
        <v>95.3</v>
      </c>
      <c r="K2632" s="47">
        <f t="shared" si="41"/>
        <v>190.62571399999996</v>
      </c>
      <c r="M2632" s="135">
        <f>'Predikcia 15min'!K2629</f>
        <v>4</v>
      </c>
      <c r="N2632" s="10">
        <v>2</v>
      </c>
    </row>
    <row r="2633" spans="3:14" ht="15.75" thickBot="1">
      <c r="C2633" s="93">
        <f>'Predikcia 15min'!A2630</f>
        <v>45775</v>
      </c>
      <c r="D2633" s="138">
        <f>'Predikcia 15min'!B2630</f>
        <v>27.364583333334259</v>
      </c>
      <c r="E2633" s="68">
        <f>'Predikcia 15min'!G2630</f>
        <v>10534.75</v>
      </c>
      <c r="F2633" s="69">
        <f>'Predikcia 15min'!O2630</f>
        <v>6078</v>
      </c>
      <c r="G2633" s="70">
        <f>'Predikcia 15min'!P2630</f>
        <v>1919</v>
      </c>
      <c r="H2633" s="142">
        <v>2</v>
      </c>
      <c r="I2633" s="144">
        <f>'DHS2025'!L2629/1000</f>
        <v>2.028</v>
      </c>
      <c r="J2633" s="49">
        <f>'Predikcia 15min'!R2630</f>
        <v>95.3</v>
      </c>
      <c r="K2633" s="47">
        <f t="shared" si="41"/>
        <v>187.48251599999998</v>
      </c>
      <c r="M2633" s="135">
        <f>'Predikcia 15min'!K2630</f>
        <v>4</v>
      </c>
      <c r="N2633" s="10">
        <v>2</v>
      </c>
    </row>
    <row r="2634" spans="3:14" ht="15.75" thickBot="1">
      <c r="C2634" s="93">
        <f>'Predikcia 15min'!A2631</f>
        <v>45775</v>
      </c>
      <c r="D2634" s="138">
        <f>'Predikcia 15min'!B2631</f>
        <v>27.375000000000927</v>
      </c>
      <c r="E2634" s="68">
        <f>'Predikcia 15min'!G2631</f>
        <v>9571.25</v>
      </c>
      <c r="F2634" s="69">
        <f>'Predikcia 15min'!O2631</f>
        <v>6290</v>
      </c>
      <c r="G2634" s="70">
        <f>'Predikcia 15min'!P2631</f>
        <v>1770</v>
      </c>
      <c r="H2634" s="142">
        <v>2</v>
      </c>
      <c r="I2634" s="144">
        <f>'DHS2025'!L2630/1000</f>
        <v>2.048</v>
      </c>
      <c r="J2634" s="49">
        <f>'Predikcia 15min'!R2631</f>
        <v>67.37</v>
      </c>
      <c r="K2634" s="47">
        <f t="shared" si="41"/>
        <v>132.7028224</v>
      </c>
      <c r="M2634" s="135">
        <f>'Predikcia 15min'!K2631</f>
        <v>4</v>
      </c>
      <c r="N2634" s="10">
        <v>1</v>
      </c>
    </row>
    <row r="2635" spans="3:14" ht="15.75" thickBot="1">
      <c r="C2635" s="93">
        <f>'Predikcia 15min'!A2632</f>
        <v>45775</v>
      </c>
      <c r="D2635" s="138">
        <f>'Predikcia 15min'!B2632</f>
        <v>27.385416666667595</v>
      </c>
      <c r="E2635" s="68">
        <f>'Predikcia 15min'!G2632</f>
        <v>9827.25</v>
      </c>
      <c r="F2635" s="69">
        <f>'Predikcia 15min'!O2632</f>
        <v>5903</v>
      </c>
      <c r="G2635" s="70">
        <f>'Predikcia 15min'!P2632</f>
        <v>1288</v>
      </c>
      <c r="H2635" s="142">
        <v>1</v>
      </c>
      <c r="I2635" s="144">
        <f>'DHS2025'!L2631/1000</f>
        <v>1.238</v>
      </c>
      <c r="J2635" s="49">
        <f>'Predikcia 15min'!R2632</f>
        <v>67.37</v>
      </c>
      <c r="K2635" s="47">
        <f t="shared" si="41"/>
        <v>80.217819399999996</v>
      </c>
      <c r="M2635" s="135">
        <f>'Predikcia 15min'!K2632</f>
        <v>4</v>
      </c>
      <c r="N2635" s="10">
        <v>1</v>
      </c>
    </row>
    <row r="2636" spans="3:14" ht="15.75" thickBot="1">
      <c r="C2636" s="93">
        <f>'Predikcia 15min'!A2633</f>
        <v>45775</v>
      </c>
      <c r="D2636" s="138">
        <f>'Predikcia 15min'!B2633</f>
        <v>27.395833333334263</v>
      </c>
      <c r="E2636" s="68">
        <f>'Predikcia 15min'!G2633</f>
        <v>9142.5</v>
      </c>
      <c r="F2636" s="69">
        <f>'Predikcia 15min'!O2633</f>
        <v>5497</v>
      </c>
      <c r="G2636" s="70">
        <f>'Predikcia 15min'!P2633</f>
        <v>111</v>
      </c>
      <c r="H2636" s="142">
        <v>1</v>
      </c>
      <c r="I2636" s="144">
        <f>'DHS2025'!L2632/1000</f>
        <v>1.0620000000000001</v>
      </c>
      <c r="J2636" s="49">
        <f>'Predikcia 15min'!R2633</f>
        <v>67.37</v>
      </c>
      <c r="K2636" s="47">
        <f t="shared" si="41"/>
        <v>68.813670600000009</v>
      </c>
      <c r="M2636" s="135">
        <f>'Predikcia 15min'!K2633</f>
        <v>4</v>
      </c>
      <c r="N2636" s="10">
        <v>1</v>
      </c>
    </row>
    <row r="2637" spans="3:14" ht="15.75" thickBot="1">
      <c r="C2637" s="93">
        <f>'Predikcia 15min'!A2634</f>
        <v>45775</v>
      </c>
      <c r="D2637" s="138">
        <f>'Predikcia 15min'!B2634</f>
        <v>27.406250000000931</v>
      </c>
      <c r="E2637" s="68">
        <f>'Predikcia 15min'!G2634</f>
        <v>9090</v>
      </c>
      <c r="F2637" s="69">
        <f>'Predikcia 15min'!O2634</f>
        <v>5142</v>
      </c>
      <c r="G2637" s="70">
        <f>'Predikcia 15min'!P2634</f>
        <v>156</v>
      </c>
      <c r="H2637" s="142">
        <v>1</v>
      </c>
      <c r="I2637" s="144">
        <f>'DHS2025'!L2633/1000</f>
        <v>1.0629999999999999</v>
      </c>
      <c r="J2637" s="49">
        <f>'Predikcia 15min'!R2634</f>
        <v>67.37</v>
      </c>
      <c r="K2637" s="47">
        <f t="shared" si="41"/>
        <v>68.878466899999992</v>
      </c>
      <c r="M2637" s="135">
        <f>'Predikcia 15min'!K2634</f>
        <v>4</v>
      </c>
      <c r="N2637" s="10">
        <v>1</v>
      </c>
    </row>
    <row r="2638" spans="3:14" ht="15.75" thickBot="1">
      <c r="C2638" s="93">
        <f>'Predikcia 15min'!A2635</f>
        <v>45775</v>
      </c>
      <c r="D2638" s="138">
        <f>'Predikcia 15min'!B2635</f>
        <v>27.416666666667599</v>
      </c>
      <c r="E2638" s="68">
        <f>'Predikcia 15min'!G2635</f>
        <v>8985.25</v>
      </c>
      <c r="F2638" s="69">
        <f>'Predikcia 15min'!O2635</f>
        <v>5368</v>
      </c>
      <c r="G2638" s="70">
        <f>'Predikcia 15min'!P2635</f>
        <v>23</v>
      </c>
      <c r="H2638" s="142">
        <v>1</v>
      </c>
      <c r="I2638" s="144">
        <f>'DHS2025'!L2634/1000</f>
        <v>1.054</v>
      </c>
      <c r="J2638" s="49">
        <f>'Predikcia 15min'!R2635</f>
        <v>9.5399999999999991</v>
      </c>
      <c r="K2638" s="47">
        <f t="shared" si="41"/>
        <v>7.9520083999999995</v>
      </c>
      <c r="M2638" s="135">
        <f>'Predikcia 15min'!K2635</f>
        <v>3</v>
      </c>
      <c r="N2638" s="10">
        <v>1</v>
      </c>
    </row>
    <row r="2639" spans="3:14" ht="15.75" thickBot="1">
      <c r="C2639" s="93">
        <f>'Predikcia 15min'!A2636</f>
        <v>45775</v>
      </c>
      <c r="D2639" s="138">
        <f>'Predikcia 15min'!B2636</f>
        <v>27.427083333334267</v>
      </c>
      <c r="E2639" s="68">
        <f>'Predikcia 15min'!G2636</f>
        <v>8839.5</v>
      </c>
      <c r="F2639" s="69">
        <f>'Predikcia 15min'!O2636</f>
        <v>5242</v>
      </c>
      <c r="G2639" s="70">
        <f>'Predikcia 15min'!P2636</f>
        <v>95</v>
      </c>
      <c r="H2639" s="142">
        <v>1</v>
      </c>
      <c r="I2639" s="144">
        <f>'DHS2025'!L2635/1000</f>
        <v>1.0580000000000001</v>
      </c>
      <c r="J2639" s="49">
        <f>'Predikcia 15min'!R2636</f>
        <v>9.5399999999999991</v>
      </c>
      <c r="K2639" s="47">
        <f t="shared" si="41"/>
        <v>7.9821867999999991</v>
      </c>
      <c r="M2639" s="135">
        <f>'Predikcia 15min'!K2636</f>
        <v>3</v>
      </c>
      <c r="N2639" s="10">
        <v>1</v>
      </c>
    </row>
    <row r="2640" spans="3:14" ht="15.75" thickBot="1">
      <c r="C2640" s="93">
        <f>'Predikcia 15min'!A2637</f>
        <v>45775</v>
      </c>
      <c r="D2640" s="138">
        <f>'Predikcia 15min'!B2637</f>
        <v>27.437500000000934</v>
      </c>
      <c r="E2640" s="68">
        <f>'Predikcia 15min'!G2637</f>
        <v>8494.25</v>
      </c>
      <c r="F2640" s="69">
        <f>'Predikcia 15min'!O2637</f>
        <v>5491</v>
      </c>
      <c r="G2640" s="70">
        <f>'Predikcia 15min'!P2637</f>
        <v>274</v>
      </c>
      <c r="H2640" s="142">
        <v>1</v>
      </c>
      <c r="I2640" s="144">
        <f>'DHS2025'!L2636/1000</f>
        <v>1.0680000000000001</v>
      </c>
      <c r="J2640" s="49">
        <f>'Predikcia 15min'!R2637</f>
        <v>9.5399999999999991</v>
      </c>
      <c r="K2640" s="47">
        <f t="shared" si="41"/>
        <v>8.0576327999999986</v>
      </c>
      <c r="M2640" s="135">
        <f>'Predikcia 15min'!K2637</f>
        <v>3</v>
      </c>
      <c r="N2640" s="10">
        <v>1</v>
      </c>
    </row>
    <row r="2641" spans="3:14" ht="15.75" thickBot="1">
      <c r="C2641" s="93">
        <f>'Predikcia 15min'!A2638</f>
        <v>45775</v>
      </c>
      <c r="D2641" s="138">
        <f>'Predikcia 15min'!B2638</f>
        <v>27.447916666667602</v>
      </c>
      <c r="E2641" s="68">
        <f>'Predikcia 15min'!G2638</f>
        <v>7938</v>
      </c>
      <c r="F2641" s="69">
        <f>'Predikcia 15min'!O2638</f>
        <v>5258</v>
      </c>
      <c r="G2641" s="70">
        <f>'Predikcia 15min'!P2638</f>
        <v>102</v>
      </c>
      <c r="H2641" s="142">
        <v>1</v>
      </c>
      <c r="I2641" s="144">
        <f>'DHS2025'!L2637/1000</f>
        <v>1.0589999999999999</v>
      </c>
      <c r="J2641" s="49">
        <f>'Predikcia 15min'!R2638</f>
        <v>9.5399999999999991</v>
      </c>
      <c r="K2641" s="47">
        <f t="shared" si="41"/>
        <v>7.9897313999999984</v>
      </c>
      <c r="M2641" s="135">
        <f>'Predikcia 15min'!K2638</f>
        <v>3</v>
      </c>
      <c r="N2641" s="10">
        <v>1</v>
      </c>
    </row>
    <row r="2642" spans="3:14" ht="15.75" thickBot="1">
      <c r="C2642" s="93">
        <f>'Predikcia 15min'!A2639</f>
        <v>45775</v>
      </c>
      <c r="D2642" s="138">
        <f>'Predikcia 15min'!B2639</f>
        <v>27.45833333333427</v>
      </c>
      <c r="E2642" s="68">
        <f>'Predikcia 15min'!G2639</f>
        <v>7840.75</v>
      </c>
      <c r="F2642" s="69">
        <f>'Predikcia 15min'!O2639</f>
        <v>5256</v>
      </c>
      <c r="G2642" s="70">
        <f>'Predikcia 15min'!P2639</f>
        <v>29</v>
      </c>
      <c r="H2642" s="142">
        <v>1</v>
      </c>
      <c r="I2642" s="144">
        <f>'DHS2025'!L2638/1000</f>
        <v>1.0529999999999999</v>
      </c>
      <c r="J2642" s="49">
        <f>'Predikcia 15min'!R2639</f>
        <v>-0.01</v>
      </c>
      <c r="K2642" s="47">
        <f t="shared" si="41"/>
        <v>-2.0111246999999999</v>
      </c>
      <c r="M2642" s="135">
        <f>'Predikcia 15min'!K2639</f>
        <v>3</v>
      </c>
      <c r="N2642" s="10">
        <v>1</v>
      </c>
    </row>
    <row r="2643" spans="3:14" ht="15.75" thickBot="1">
      <c r="C2643" s="93">
        <f>'Predikcia 15min'!A2640</f>
        <v>45775</v>
      </c>
      <c r="D2643" s="138">
        <f>'Predikcia 15min'!B2640</f>
        <v>27.468750000000938</v>
      </c>
      <c r="E2643" s="68">
        <f>'Predikcia 15min'!G2640</f>
        <v>7682.75</v>
      </c>
      <c r="F2643" s="69">
        <f>'Predikcia 15min'!O2640</f>
        <v>5419</v>
      </c>
      <c r="G2643" s="70">
        <f>'Predikcia 15min'!P2640</f>
        <v>82</v>
      </c>
      <c r="H2643" s="142">
        <v>1</v>
      </c>
      <c r="I2643" s="144">
        <f>'DHS2025'!L2639/1000</f>
        <v>1.0549999999999999</v>
      </c>
      <c r="J2643" s="49">
        <f>'Predikcia 15min'!R2640</f>
        <v>-0.01</v>
      </c>
      <c r="K2643" s="47">
        <f t="shared" si="41"/>
        <v>-2.0149444999999999</v>
      </c>
      <c r="M2643" s="135">
        <f>'Predikcia 15min'!K2640</f>
        <v>3</v>
      </c>
      <c r="N2643" s="10">
        <v>1</v>
      </c>
    </row>
    <row r="2644" spans="3:14" ht="15.75" thickBot="1">
      <c r="C2644" s="93">
        <f>'Predikcia 15min'!A2641</f>
        <v>45775</v>
      </c>
      <c r="D2644" s="138">
        <f>'Predikcia 15min'!B2641</f>
        <v>27.479166666667606</v>
      </c>
      <c r="E2644" s="68">
        <f>'Predikcia 15min'!G2641</f>
        <v>7135.5</v>
      </c>
      <c r="F2644" s="69">
        <f>'Predikcia 15min'!O2641</f>
        <v>5432</v>
      </c>
      <c r="G2644" s="70">
        <f>'Predikcia 15min'!P2641</f>
        <v>25</v>
      </c>
      <c r="H2644" s="142">
        <v>1</v>
      </c>
      <c r="I2644" s="144">
        <f>'DHS2025'!L2640/1000</f>
        <v>1.0660000000000001</v>
      </c>
      <c r="J2644" s="49">
        <f>'Predikcia 15min'!R2641</f>
        <v>-0.01</v>
      </c>
      <c r="K2644" s="47">
        <f t="shared" si="41"/>
        <v>-2.0359533999999999</v>
      </c>
      <c r="M2644" s="135">
        <f>'Predikcia 15min'!K2641</f>
        <v>3</v>
      </c>
      <c r="N2644" s="10">
        <v>1</v>
      </c>
    </row>
    <row r="2645" spans="3:14" ht="15.75" thickBot="1">
      <c r="C2645" s="93">
        <f>'Predikcia 15min'!A2642</f>
        <v>45775</v>
      </c>
      <c r="D2645" s="138">
        <f>'Predikcia 15min'!B2642</f>
        <v>27.489583333334274</v>
      </c>
      <c r="E2645" s="68">
        <f>'Predikcia 15min'!G2642</f>
        <v>7307.5</v>
      </c>
      <c r="F2645" s="69">
        <f>'Predikcia 15min'!O2642</f>
        <v>5368</v>
      </c>
      <c r="G2645" s="70">
        <f>'Predikcia 15min'!P2642</f>
        <v>28</v>
      </c>
      <c r="H2645" s="142">
        <v>1</v>
      </c>
      <c r="I2645" s="144">
        <f>'DHS2025'!L2641/1000</f>
        <v>1.0680000000000001</v>
      </c>
      <c r="J2645" s="49">
        <f>'Predikcia 15min'!R2642</f>
        <v>-0.01</v>
      </c>
      <c r="K2645" s="47">
        <f t="shared" si="41"/>
        <v>-2.0397732</v>
      </c>
      <c r="M2645" s="135">
        <f>'Predikcia 15min'!K2642</f>
        <v>3</v>
      </c>
      <c r="N2645" s="10">
        <v>1</v>
      </c>
    </row>
    <row r="2646" spans="3:14" ht="15.75" thickBot="1">
      <c r="C2646" s="93">
        <f>'Predikcia 15min'!A2643</f>
        <v>45775</v>
      </c>
      <c r="D2646" s="138">
        <f>'Predikcia 15min'!B2643</f>
        <v>27.500000000000941</v>
      </c>
      <c r="E2646" s="68">
        <f>'Predikcia 15min'!G2643</f>
        <v>7504.25</v>
      </c>
      <c r="F2646" s="69">
        <f>'Predikcia 15min'!O2643</f>
        <v>4681</v>
      </c>
      <c r="G2646" s="70">
        <f>'Predikcia 15min'!P2643</f>
        <v>330</v>
      </c>
      <c r="H2646" s="142">
        <v>1</v>
      </c>
      <c r="I2646" s="144">
        <f>'DHS2025'!L2642/1000</f>
        <v>1.054</v>
      </c>
      <c r="J2646" s="49">
        <f>'Predikcia 15min'!R2643</f>
        <v>-3.57</v>
      </c>
      <c r="K2646" s="47">
        <f t="shared" si="41"/>
        <v>-5.7277522000000003</v>
      </c>
      <c r="M2646" s="135">
        <f>'Predikcia 15min'!K2643</f>
        <v>3</v>
      </c>
      <c r="N2646" s="10">
        <v>1</v>
      </c>
    </row>
    <row r="2647" spans="3:14" ht="15.75" thickBot="1">
      <c r="C2647" s="93">
        <f>'Predikcia 15min'!A2644</f>
        <v>45775</v>
      </c>
      <c r="D2647" s="138">
        <f>'Predikcia 15min'!B2644</f>
        <v>27.510416666667609</v>
      </c>
      <c r="E2647" s="68">
        <f>'Predikcia 15min'!G2644</f>
        <v>6957.5</v>
      </c>
      <c r="F2647" s="69">
        <f>'Predikcia 15min'!O2644</f>
        <v>4372</v>
      </c>
      <c r="G2647" s="70">
        <f>'Predikcia 15min'!P2644</f>
        <v>942</v>
      </c>
      <c r="H2647" s="142">
        <v>1</v>
      </c>
      <c r="I2647" s="144">
        <f>'DHS2025'!L2643/1000</f>
        <v>1.0589999999999999</v>
      </c>
      <c r="J2647" s="49">
        <f>'Predikcia 15min'!R2644</f>
        <v>-3.57</v>
      </c>
      <c r="K2647" s="47">
        <f t="shared" si="41"/>
        <v>-5.7549237</v>
      </c>
      <c r="M2647" s="135">
        <f>'Predikcia 15min'!K2644</f>
        <v>3</v>
      </c>
      <c r="N2647" s="10">
        <v>1</v>
      </c>
    </row>
    <row r="2648" spans="3:14" ht="15.75" thickBot="1">
      <c r="C2648" s="93">
        <f>'Predikcia 15min'!A2645</f>
        <v>45775</v>
      </c>
      <c r="D2648" s="138">
        <f>'Predikcia 15min'!B2645</f>
        <v>27.520833333334277</v>
      </c>
      <c r="E2648" s="68">
        <f>'Predikcia 15min'!G2645</f>
        <v>7068.25</v>
      </c>
      <c r="F2648" s="69">
        <f>'Predikcia 15min'!O2645</f>
        <v>4225</v>
      </c>
      <c r="G2648" s="70">
        <f>'Predikcia 15min'!P2645</f>
        <v>2533</v>
      </c>
      <c r="H2648" s="142">
        <v>1</v>
      </c>
      <c r="I2648" s="144">
        <f>'DHS2025'!L2644/1000</f>
        <v>1.081</v>
      </c>
      <c r="J2648" s="49">
        <f>'Predikcia 15min'!R2645</f>
        <v>-3.57</v>
      </c>
      <c r="K2648" s="47">
        <f t="shared" si="41"/>
        <v>-5.8744782999999998</v>
      </c>
      <c r="M2648" s="135">
        <f>'Predikcia 15min'!K2645</f>
        <v>3</v>
      </c>
      <c r="N2648" s="10">
        <v>1</v>
      </c>
    </row>
    <row r="2649" spans="3:14" ht="15.75" thickBot="1">
      <c r="C2649" s="93">
        <f>'Predikcia 15min'!A2646</f>
        <v>45775</v>
      </c>
      <c r="D2649" s="138">
        <f>'Predikcia 15min'!B2646</f>
        <v>27.531250000000945</v>
      </c>
      <c r="E2649" s="68">
        <f>'Predikcia 15min'!G2646</f>
        <v>6695.75</v>
      </c>
      <c r="F2649" s="69">
        <f>'Predikcia 15min'!O2646</f>
        <v>5281</v>
      </c>
      <c r="G2649" s="70">
        <f>'Predikcia 15min'!P2646</f>
        <v>1107</v>
      </c>
      <c r="H2649" s="142">
        <v>1</v>
      </c>
      <c r="I2649" s="144">
        <f>'DHS2025'!L2645/1000</f>
        <v>1.0760000000000001</v>
      </c>
      <c r="J2649" s="49">
        <f>'Predikcia 15min'!R2646</f>
        <v>-3.57</v>
      </c>
      <c r="K2649" s="47">
        <f t="shared" si="41"/>
        <v>-5.847306800000001</v>
      </c>
      <c r="M2649" s="135">
        <f>'Predikcia 15min'!K2646</f>
        <v>3</v>
      </c>
      <c r="N2649" s="10">
        <v>1</v>
      </c>
    </row>
    <row r="2650" spans="3:14" ht="15.75" thickBot="1">
      <c r="C2650" s="93">
        <f>'Predikcia 15min'!A2647</f>
        <v>45775</v>
      </c>
      <c r="D2650" s="138">
        <f>'Predikcia 15min'!B2647</f>
        <v>27.541666666667613</v>
      </c>
      <c r="E2650" s="68">
        <f>'Predikcia 15min'!G2647</f>
        <v>6630.75</v>
      </c>
      <c r="F2650" s="69">
        <f>'Predikcia 15min'!O2647</f>
        <v>4901</v>
      </c>
      <c r="G2650" s="70">
        <f>'Predikcia 15min'!P2647</f>
        <v>674</v>
      </c>
      <c r="H2650" s="142">
        <v>1</v>
      </c>
      <c r="I2650" s="144">
        <f>'DHS2025'!L2646/1000</f>
        <v>1.0660000000000001</v>
      </c>
      <c r="J2650" s="49">
        <f>'Predikcia 15min'!R2647</f>
        <v>-5.9</v>
      </c>
      <c r="K2650" s="47">
        <f t="shared" si="41"/>
        <v>-8.251906</v>
      </c>
      <c r="M2650" s="135">
        <f>'Predikcia 15min'!K2647</f>
        <v>3</v>
      </c>
      <c r="N2650" s="10">
        <v>1</v>
      </c>
    </row>
    <row r="2651" spans="3:14" ht="15.75" thickBot="1">
      <c r="C2651" s="93">
        <f>'Predikcia 15min'!A2648</f>
        <v>45775</v>
      </c>
      <c r="D2651" s="138">
        <f>'Predikcia 15min'!B2648</f>
        <v>27.552083333334281</v>
      </c>
      <c r="E2651" s="68">
        <f>'Predikcia 15min'!G2648</f>
        <v>6363.25</v>
      </c>
      <c r="F2651" s="69">
        <f>'Predikcia 15min'!O2648</f>
        <v>4627</v>
      </c>
      <c r="G2651" s="70">
        <f>'Predikcia 15min'!P2648</f>
        <v>964</v>
      </c>
      <c r="H2651" s="142">
        <v>1</v>
      </c>
      <c r="I2651" s="144">
        <f>'DHS2025'!L2647/1000</f>
        <v>1.0589999999999999</v>
      </c>
      <c r="J2651" s="49">
        <f>'Predikcia 15min'!R2648</f>
        <v>-5.9</v>
      </c>
      <c r="K2651" s="47">
        <f t="shared" si="41"/>
        <v>-8.1977189999999993</v>
      </c>
      <c r="M2651" s="135">
        <f>'Predikcia 15min'!K2648</f>
        <v>3</v>
      </c>
      <c r="N2651" s="10">
        <v>1</v>
      </c>
    </row>
    <row r="2652" spans="3:14" ht="15.75" thickBot="1">
      <c r="C2652" s="93">
        <f>'Predikcia 15min'!A2649</f>
        <v>45775</v>
      </c>
      <c r="D2652" s="138">
        <f>'Predikcia 15min'!B2649</f>
        <v>27.562500000000949</v>
      </c>
      <c r="E2652" s="68">
        <f>'Predikcia 15min'!G2649</f>
        <v>6722.5</v>
      </c>
      <c r="F2652" s="69">
        <f>'Predikcia 15min'!O2649</f>
        <v>4454</v>
      </c>
      <c r="G2652" s="70">
        <f>'Predikcia 15min'!P2649</f>
        <v>1277</v>
      </c>
      <c r="H2652" s="142">
        <v>1</v>
      </c>
      <c r="I2652" s="144">
        <f>'DHS2025'!L2648/1000</f>
        <v>1.0569999999999999</v>
      </c>
      <c r="J2652" s="49">
        <f>'Predikcia 15min'!R2649</f>
        <v>-5.9</v>
      </c>
      <c r="K2652" s="47">
        <f t="shared" si="41"/>
        <v>-8.1822369999999989</v>
      </c>
      <c r="M2652" s="135">
        <f>'Predikcia 15min'!K2649</f>
        <v>3</v>
      </c>
      <c r="N2652" s="10">
        <v>1</v>
      </c>
    </row>
    <row r="2653" spans="3:14" ht="15.75" thickBot="1">
      <c r="C2653" s="93">
        <f>'Predikcia 15min'!A2650</f>
        <v>45775</v>
      </c>
      <c r="D2653" s="138">
        <f>'Predikcia 15min'!B2650</f>
        <v>27.572916666667616</v>
      </c>
      <c r="E2653" s="68">
        <f>'Predikcia 15min'!G2650</f>
        <v>6190</v>
      </c>
      <c r="F2653" s="69">
        <f>'Predikcia 15min'!O2650</f>
        <v>4056</v>
      </c>
      <c r="G2653" s="70">
        <f>'Predikcia 15min'!P2650</f>
        <v>1417</v>
      </c>
      <c r="H2653" s="142">
        <v>1</v>
      </c>
      <c r="I2653" s="144">
        <f>'DHS2025'!L2649/1000</f>
        <v>1.0529999999999999</v>
      </c>
      <c r="J2653" s="49">
        <f>'Predikcia 15min'!R2650</f>
        <v>-5.9</v>
      </c>
      <c r="K2653" s="47">
        <f t="shared" si="41"/>
        <v>-8.1512729999999998</v>
      </c>
      <c r="M2653" s="135">
        <f>'Predikcia 15min'!K2650</f>
        <v>3</v>
      </c>
      <c r="N2653" s="10">
        <v>1</v>
      </c>
    </row>
    <row r="2654" spans="3:14" ht="15.75" thickBot="1">
      <c r="C2654" s="93">
        <f>'Predikcia 15min'!A2651</f>
        <v>45775</v>
      </c>
      <c r="D2654" s="138">
        <f>'Predikcia 15min'!B2651</f>
        <v>27.583333333334284</v>
      </c>
      <c r="E2654" s="68">
        <f>'Predikcia 15min'!G2651</f>
        <v>6052</v>
      </c>
      <c r="F2654" s="69">
        <f>'Predikcia 15min'!O2651</f>
        <v>3828</v>
      </c>
      <c r="G2654" s="70">
        <f>'Predikcia 15min'!P2651</f>
        <v>1661</v>
      </c>
      <c r="H2654" s="142">
        <v>1</v>
      </c>
      <c r="I2654" s="144">
        <f>'DHS2025'!L2650/1000</f>
        <v>1.0620000000000001</v>
      </c>
      <c r="J2654" s="49">
        <f>'Predikcia 15min'!R2651</f>
        <v>-6.18</v>
      </c>
      <c r="K2654" s="47">
        <f t="shared" si="41"/>
        <v>-8.5153284000000014</v>
      </c>
      <c r="M2654" s="135">
        <f>'Predikcia 15min'!K2651</f>
        <v>3</v>
      </c>
      <c r="N2654" s="10">
        <v>1</v>
      </c>
    </row>
    <row r="2655" spans="3:14" ht="15.75" thickBot="1">
      <c r="C2655" s="93">
        <f>'Predikcia 15min'!A2652</f>
        <v>45775</v>
      </c>
      <c r="D2655" s="138">
        <f>'Predikcia 15min'!B2652</f>
        <v>27.593750000000952</v>
      </c>
      <c r="E2655" s="68">
        <f>'Predikcia 15min'!G2652</f>
        <v>6258.5</v>
      </c>
      <c r="F2655" s="69">
        <f>'Predikcia 15min'!O2652</f>
        <v>3474</v>
      </c>
      <c r="G2655" s="70">
        <f>'Predikcia 15min'!P2652</f>
        <v>1732</v>
      </c>
      <c r="H2655" s="142">
        <v>1</v>
      </c>
      <c r="I2655" s="144">
        <f>'DHS2025'!L2651/1000</f>
        <v>1.0680000000000001</v>
      </c>
      <c r="J2655" s="49">
        <f>'Predikcia 15min'!R2652</f>
        <v>-6.18</v>
      </c>
      <c r="K2655" s="47">
        <f t="shared" si="41"/>
        <v>-8.5634376000000003</v>
      </c>
      <c r="M2655" s="135">
        <f>'Predikcia 15min'!K2652</f>
        <v>3</v>
      </c>
      <c r="N2655" s="10">
        <v>1</v>
      </c>
    </row>
    <row r="2656" spans="3:14" ht="15.75" thickBot="1">
      <c r="C2656" s="93">
        <f>'Predikcia 15min'!A2653</f>
        <v>45775</v>
      </c>
      <c r="D2656" s="138">
        <f>'Predikcia 15min'!B2653</f>
        <v>27.60416666666762</v>
      </c>
      <c r="E2656" s="68">
        <f>'Predikcia 15min'!G2653</f>
        <v>6016.25</v>
      </c>
      <c r="F2656" s="69">
        <f>'Predikcia 15min'!O2653</f>
        <v>3471</v>
      </c>
      <c r="G2656" s="70">
        <f>'Predikcia 15min'!P2653</f>
        <v>2062</v>
      </c>
      <c r="H2656" s="142">
        <v>1</v>
      </c>
      <c r="I2656" s="144">
        <f>'DHS2025'!L2652/1000</f>
        <v>1.0640000000000001</v>
      </c>
      <c r="J2656" s="49">
        <f>'Predikcia 15min'!R2653</f>
        <v>-6.18</v>
      </c>
      <c r="K2656" s="47">
        <f t="shared" si="41"/>
        <v>-8.5313648000000004</v>
      </c>
      <c r="M2656" s="135">
        <f>'Predikcia 15min'!K2653</f>
        <v>3</v>
      </c>
      <c r="N2656" s="10">
        <v>1</v>
      </c>
    </row>
    <row r="2657" spans="3:14" ht="15.75" thickBot="1">
      <c r="C2657" s="93">
        <f>'Predikcia 15min'!A2654</f>
        <v>45775</v>
      </c>
      <c r="D2657" s="138">
        <f>'Predikcia 15min'!B2654</f>
        <v>27.614583333334288</v>
      </c>
      <c r="E2657" s="68">
        <f>'Predikcia 15min'!G2654</f>
        <v>5678.75</v>
      </c>
      <c r="F2657" s="69">
        <f>'Predikcia 15min'!O2654</f>
        <v>3135</v>
      </c>
      <c r="G2657" s="70">
        <f>'Predikcia 15min'!P2654</f>
        <v>2365</v>
      </c>
      <c r="H2657" s="142">
        <v>1</v>
      </c>
      <c r="I2657" s="144">
        <f>'DHS2025'!L2653/1000</f>
        <v>1.0649999999999999</v>
      </c>
      <c r="J2657" s="49">
        <f>'Predikcia 15min'!R2654</f>
        <v>-6.18</v>
      </c>
      <c r="K2657" s="47">
        <f t="shared" si="41"/>
        <v>-8.5393829999999991</v>
      </c>
      <c r="M2657" s="135">
        <f>'Predikcia 15min'!K2654</f>
        <v>2</v>
      </c>
      <c r="N2657" s="10">
        <v>1</v>
      </c>
    </row>
    <row r="2658" spans="3:14" ht="15.75" thickBot="1">
      <c r="C2658" s="93">
        <f>'Predikcia 15min'!A2655</f>
        <v>45775</v>
      </c>
      <c r="D2658" s="138">
        <f>'Predikcia 15min'!B2655</f>
        <v>27.625000000000956</v>
      </c>
      <c r="E2658" s="68">
        <f>'Predikcia 15min'!G2655</f>
        <v>5572.25</v>
      </c>
      <c r="F2658" s="69">
        <f>'Predikcia 15min'!O2655</f>
        <v>3603</v>
      </c>
      <c r="G2658" s="70">
        <f>'Predikcia 15min'!P2655</f>
        <v>1966</v>
      </c>
      <c r="H2658" s="142">
        <v>1</v>
      </c>
      <c r="I2658" s="144">
        <f>'DHS2025'!L2654/1000</f>
        <v>1.0620000000000001</v>
      </c>
      <c r="J2658" s="49">
        <f>'Predikcia 15min'!R2655</f>
        <v>-1.54</v>
      </c>
      <c r="K2658" s="47">
        <f t="shared" si="41"/>
        <v>-3.6369251999999999</v>
      </c>
      <c r="M2658" s="135">
        <f>'Predikcia 15min'!K2655</f>
        <v>2</v>
      </c>
      <c r="N2658" s="10">
        <v>1</v>
      </c>
    </row>
    <row r="2659" spans="3:14" ht="15.75" thickBot="1">
      <c r="C2659" s="93">
        <f>'Predikcia 15min'!A2656</f>
        <v>45775</v>
      </c>
      <c r="D2659" s="138">
        <f>'Predikcia 15min'!B2656</f>
        <v>27.635416666667624</v>
      </c>
      <c r="E2659" s="68">
        <f>'Predikcia 15min'!G2656</f>
        <v>5539.5</v>
      </c>
      <c r="F2659" s="69">
        <f>'Predikcia 15min'!O2656</f>
        <v>3405</v>
      </c>
      <c r="G2659" s="70">
        <f>'Predikcia 15min'!P2656</f>
        <v>1878</v>
      </c>
      <c r="H2659" s="142">
        <v>1</v>
      </c>
      <c r="I2659" s="144">
        <f>'DHS2025'!L2655/1000</f>
        <v>1.0589999999999999</v>
      </c>
      <c r="J2659" s="49">
        <f>'Predikcia 15min'!R2656</f>
        <v>-1.54</v>
      </c>
      <c r="K2659" s="47">
        <f t="shared" si="41"/>
        <v>-3.6266513999999996</v>
      </c>
      <c r="M2659" s="135">
        <f>'Predikcia 15min'!K2656</f>
        <v>2</v>
      </c>
      <c r="N2659" s="10">
        <v>1</v>
      </c>
    </row>
    <row r="2660" spans="3:14" ht="15.75" thickBot="1">
      <c r="C2660" s="93">
        <f>'Predikcia 15min'!A2657</f>
        <v>45775</v>
      </c>
      <c r="D2660" s="138">
        <f>'Predikcia 15min'!B2657</f>
        <v>27.645833333334291</v>
      </c>
      <c r="E2660" s="68">
        <f>'Predikcia 15min'!G2657</f>
        <v>5765</v>
      </c>
      <c r="F2660" s="69">
        <f>'Predikcia 15min'!O2657</f>
        <v>3375</v>
      </c>
      <c r="G2660" s="70">
        <f>'Predikcia 15min'!P2657</f>
        <v>2152</v>
      </c>
      <c r="H2660" s="142">
        <v>1</v>
      </c>
      <c r="I2660" s="144">
        <f>'DHS2025'!L2656/1000</f>
        <v>1.0589999999999999</v>
      </c>
      <c r="J2660" s="49">
        <f>'Predikcia 15min'!R2657</f>
        <v>-1.54</v>
      </c>
      <c r="K2660" s="47">
        <f t="shared" si="41"/>
        <v>-3.6266513999999996</v>
      </c>
      <c r="M2660" s="135">
        <f>'Predikcia 15min'!K2657</f>
        <v>2</v>
      </c>
      <c r="N2660" s="10">
        <v>1</v>
      </c>
    </row>
    <row r="2661" spans="3:14" ht="15.75" thickBot="1">
      <c r="C2661" s="93">
        <f>'Predikcia 15min'!A2658</f>
        <v>45775</v>
      </c>
      <c r="D2661" s="138">
        <f>'Predikcia 15min'!B2658</f>
        <v>27.656250000000959</v>
      </c>
      <c r="E2661" s="68">
        <f>'Predikcia 15min'!G2658</f>
        <v>5491</v>
      </c>
      <c r="F2661" s="69">
        <f>'Predikcia 15min'!O2658</f>
        <v>3856</v>
      </c>
      <c r="G2661" s="70">
        <f>'Predikcia 15min'!P2658</f>
        <v>1886</v>
      </c>
      <c r="H2661" s="142">
        <v>1</v>
      </c>
      <c r="I2661" s="144">
        <f>'DHS2025'!L2657/1000</f>
        <v>1.056</v>
      </c>
      <c r="J2661" s="49">
        <f>'Predikcia 15min'!R2658</f>
        <v>-1.54</v>
      </c>
      <c r="K2661" s="47">
        <f t="shared" si="41"/>
        <v>-3.6163775999999999</v>
      </c>
      <c r="M2661" s="135">
        <f>'Predikcia 15min'!K2658</f>
        <v>2</v>
      </c>
      <c r="N2661" s="10">
        <v>1</v>
      </c>
    </row>
    <row r="2662" spans="3:14" ht="15.75" thickBot="1">
      <c r="C2662" s="93">
        <f>'Predikcia 15min'!A2659</f>
        <v>45775</v>
      </c>
      <c r="D2662" s="138">
        <f>'Predikcia 15min'!B2659</f>
        <v>27.666666666667627</v>
      </c>
      <c r="E2662" s="68">
        <f>'Predikcia 15min'!G2659</f>
        <v>5434.75</v>
      </c>
      <c r="F2662" s="69">
        <f>'Predikcia 15min'!O2659</f>
        <v>3935</v>
      </c>
      <c r="G2662" s="70">
        <f>'Predikcia 15min'!P2659</f>
        <v>1938</v>
      </c>
      <c r="H2662" s="142">
        <v>1</v>
      </c>
      <c r="I2662" s="144">
        <f>'DHS2025'!L2658/1000</f>
        <v>1.0620000000000001</v>
      </c>
      <c r="J2662" s="49">
        <f>'Predikcia 15min'!R2659</f>
        <v>2.0699999999999998</v>
      </c>
      <c r="K2662" s="47">
        <f t="shared" si="41"/>
        <v>0.15855659999999977</v>
      </c>
      <c r="M2662" s="135">
        <f>'Predikcia 15min'!K2659</f>
        <v>2</v>
      </c>
      <c r="N2662" s="10">
        <v>1</v>
      </c>
    </row>
    <row r="2663" spans="3:14" ht="15.75" thickBot="1">
      <c r="C2663" s="93">
        <f>'Predikcia 15min'!A2660</f>
        <v>45775</v>
      </c>
      <c r="D2663" s="138">
        <f>'Predikcia 15min'!B2660</f>
        <v>27.677083333334295</v>
      </c>
      <c r="E2663" s="68">
        <f>'Predikcia 15min'!G2660</f>
        <v>5158</v>
      </c>
      <c r="F2663" s="69">
        <f>'Predikcia 15min'!O2660</f>
        <v>3413</v>
      </c>
      <c r="G2663" s="70">
        <f>'Predikcia 15min'!P2660</f>
        <v>1815</v>
      </c>
      <c r="H2663" s="142">
        <v>1</v>
      </c>
      <c r="I2663" s="144">
        <f>'DHS2025'!L2659/1000</f>
        <v>1.0569999999999999</v>
      </c>
      <c r="J2663" s="49">
        <f>'Predikcia 15min'!R2660</f>
        <v>2.0699999999999998</v>
      </c>
      <c r="K2663" s="47">
        <f t="shared" si="41"/>
        <v>0.15781009999999973</v>
      </c>
      <c r="M2663" s="135">
        <f>'Predikcia 15min'!K2660</f>
        <v>2</v>
      </c>
      <c r="N2663" s="10">
        <v>1</v>
      </c>
    </row>
    <row r="2664" spans="3:14" ht="15.75" thickBot="1">
      <c r="C2664" s="93">
        <f>'Predikcia 15min'!A2661</f>
        <v>45775</v>
      </c>
      <c r="D2664" s="138">
        <f>'Predikcia 15min'!B2661</f>
        <v>27.687500000000963</v>
      </c>
      <c r="E2664" s="68">
        <f>'Predikcia 15min'!G2661</f>
        <v>5659.5</v>
      </c>
      <c r="F2664" s="69">
        <f>'Predikcia 15min'!O2661</f>
        <v>3478</v>
      </c>
      <c r="G2664" s="70">
        <f>'Predikcia 15min'!P2661</f>
        <v>1923</v>
      </c>
      <c r="H2664" s="142">
        <v>1</v>
      </c>
      <c r="I2664" s="144">
        <f>'DHS2025'!L2660/1000</f>
        <v>1.0549999999999999</v>
      </c>
      <c r="J2664" s="49">
        <f>'Predikcia 15min'!R2661</f>
        <v>2.0699999999999998</v>
      </c>
      <c r="K2664" s="47">
        <f t="shared" si="41"/>
        <v>0.15751149999999975</v>
      </c>
      <c r="M2664" s="135">
        <f>'Predikcia 15min'!K2661</f>
        <v>2</v>
      </c>
      <c r="N2664" s="10">
        <v>1</v>
      </c>
    </row>
    <row r="2665" spans="3:14" ht="15.75" thickBot="1">
      <c r="C2665" s="93">
        <f>'Predikcia 15min'!A2662</f>
        <v>45775</v>
      </c>
      <c r="D2665" s="138">
        <f>'Predikcia 15min'!B2662</f>
        <v>27.697916666667631</v>
      </c>
      <c r="E2665" s="68">
        <f>'Predikcia 15min'!G2662</f>
        <v>5423.75</v>
      </c>
      <c r="F2665" s="69">
        <f>'Predikcia 15min'!O2662</f>
        <v>3182</v>
      </c>
      <c r="G2665" s="70">
        <f>'Predikcia 15min'!P2662</f>
        <v>2185</v>
      </c>
      <c r="H2665" s="142">
        <v>1</v>
      </c>
      <c r="I2665" s="144">
        <f>'DHS2025'!L2661/1000</f>
        <v>1.0529999999999999</v>
      </c>
      <c r="J2665" s="49">
        <f>'Predikcia 15min'!R2662</f>
        <v>2.0699999999999998</v>
      </c>
      <c r="K2665" s="47">
        <f t="shared" si="41"/>
        <v>0.15721289999999974</v>
      </c>
      <c r="M2665" s="135">
        <f>'Predikcia 15min'!K2662</f>
        <v>2</v>
      </c>
      <c r="N2665" s="10">
        <v>1</v>
      </c>
    </row>
    <row r="2666" spans="3:14" ht="15.75" thickBot="1">
      <c r="C2666" s="93">
        <f>'Predikcia 15min'!A2663</f>
        <v>45775</v>
      </c>
      <c r="D2666" s="138">
        <f>'Predikcia 15min'!B2663</f>
        <v>27.708333333334298</v>
      </c>
      <c r="E2666" s="68">
        <f>'Predikcia 15min'!G2663</f>
        <v>5502.25</v>
      </c>
      <c r="F2666" s="69">
        <f>'Predikcia 15min'!O2663</f>
        <v>3796</v>
      </c>
      <c r="G2666" s="70">
        <f>'Predikcia 15min'!P2663</f>
        <v>1988</v>
      </c>
      <c r="H2666" s="142">
        <v>1</v>
      </c>
      <c r="I2666" s="144">
        <f>'DHS2025'!L2662/1000</f>
        <v>1.0669999999999999</v>
      </c>
      <c r="J2666" s="49">
        <f>'Predikcia 15min'!R2663</f>
        <v>72.760000000000005</v>
      </c>
      <c r="K2666" s="47">
        <f t="shared" si="41"/>
        <v>74.831270799999999</v>
      </c>
      <c r="M2666" s="135">
        <f>'Predikcia 15min'!K2663</f>
        <v>2</v>
      </c>
      <c r="N2666" s="10">
        <v>1</v>
      </c>
    </row>
    <row r="2667" spans="3:14" ht="15.75" thickBot="1">
      <c r="C2667" s="93">
        <f>'Predikcia 15min'!A2664</f>
        <v>45775</v>
      </c>
      <c r="D2667" s="138">
        <f>'Predikcia 15min'!B2664</f>
        <v>27.718750000000966</v>
      </c>
      <c r="E2667" s="68">
        <f>'Predikcia 15min'!G2664</f>
        <v>5576.75</v>
      </c>
      <c r="F2667" s="69">
        <f>'Predikcia 15min'!O2664</f>
        <v>3922</v>
      </c>
      <c r="G2667" s="70">
        <f>'Predikcia 15min'!P2664</f>
        <v>1614</v>
      </c>
      <c r="H2667" s="142">
        <v>1</v>
      </c>
      <c r="I2667" s="144">
        <f>'DHS2025'!L2663/1000</f>
        <v>1.0609999999999999</v>
      </c>
      <c r="J2667" s="49">
        <f>'Predikcia 15min'!R2664</f>
        <v>72.760000000000005</v>
      </c>
      <c r="K2667" s="47">
        <f t="shared" si="41"/>
        <v>74.410476400000007</v>
      </c>
      <c r="M2667" s="135">
        <f>'Predikcia 15min'!K2664</f>
        <v>2</v>
      </c>
      <c r="N2667" s="10">
        <v>1</v>
      </c>
    </row>
    <row r="2668" spans="3:14" ht="15.75" thickBot="1">
      <c r="C2668" s="93">
        <f>'Predikcia 15min'!A2665</f>
        <v>45775</v>
      </c>
      <c r="D2668" s="138">
        <f>'Predikcia 15min'!B2665</f>
        <v>27.729166666667634</v>
      </c>
      <c r="E2668" s="68">
        <f>'Predikcia 15min'!G2665</f>
        <v>5389.25</v>
      </c>
      <c r="F2668" s="69">
        <f>'Predikcia 15min'!O2665</f>
        <v>4136</v>
      </c>
      <c r="G2668" s="70">
        <f>'Predikcia 15min'!P2665</f>
        <v>1405</v>
      </c>
      <c r="H2668" s="142">
        <v>1</v>
      </c>
      <c r="I2668" s="144">
        <f>'DHS2025'!L2664/1000</f>
        <v>1.0649999999999999</v>
      </c>
      <c r="J2668" s="49">
        <f>'Predikcia 15min'!R2665</f>
        <v>72.760000000000005</v>
      </c>
      <c r="K2668" s="47">
        <f t="shared" si="41"/>
        <v>74.691006000000002</v>
      </c>
      <c r="M2668" s="135">
        <f>'Predikcia 15min'!K2665</f>
        <v>2</v>
      </c>
      <c r="N2668" s="10">
        <v>1</v>
      </c>
    </row>
    <row r="2669" spans="3:14" ht="15.75" thickBot="1">
      <c r="C2669" s="93">
        <f>'Predikcia 15min'!A2666</f>
        <v>45775</v>
      </c>
      <c r="D2669" s="138">
        <f>'Predikcia 15min'!B2666</f>
        <v>27.739583333334302</v>
      </c>
      <c r="E2669" s="68">
        <f>'Predikcia 15min'!G2666</f>
        <v>5417.75</v>
      </c>
      <c r="F2669" s="69">
        <f>'Predikcia 15min'!O2666</f>
        <v>3819</v>
      </c>
      <c r="G2669" s="70">
        <f>'Predikcia 15min'!P2666</f>
        <v>1325</v>
      </c>
      <c r="H2669" s="142">
        <v>1</v>
      </c>
      <c r="I2669" s="144">
        <f>'DHS2025'!L2665/1000</f>
        <v>1.0620000000000001</v>
      </c>
      <c r="J2669" s="49">
        <f>'Predikcia 15min'!R2666</f>
        <v>72.760000000000005</v>
      </c>
      <c r="K2669" s="47">
        <f t="shared" si="41"/>
        <v>74.480608800000013</v>
      </c>
      <c r="M2669" s="135">
        <f>'Predikcia 15min'!K2666</f>
        <v>2</v>
      </c>
      <c r="N2669" s="10">
        <v>1</v>
      </c>
    </row>
    <row r="2670" spans="3:14" ht="15.75" thickBot="1">
      <c r="C2670" s="93">
        <f>'Predikcia 15min'!A2667</f>
        <v>45775</v>
      </c>
      <c r="D2670" s="138">
        <f>'Predikcia 15min'!B2667</f>
        <v>27.75000000000097</v>
      </c>
      <c r="E2670" s="68">
        <f>'Predikcia 15min'!G2667</f>
        <v>5192.75</v>
      </c>
      <c r="F2670" s="69">
        <f>'Predikcia 15min'!O2667</f>
        <v>3733</v>
      </c>
      <c r="G2670" s="70">
        <f>'Predikcia 15min'!P2667</f>
        <v>1606</v>
      </c>
      <c r="H2670" s="142">
        <v>1</v>
      </c>
      <c r="I2670" s="144">
        <f>'DHS2025'!L2666/1000</f>
        <v>1.0509999999999999</v>
      </c>
      <c r="J2670" s="49">
        <f>'Predikcia 15min'!R2667</f>
        <v>108.04</v>
      </c>
      <c r="K2670" s="47">
        <f t="shared" si="41"/>
        <v>110.4176396</v>
      </c>
      <c r="M2670" s="135">
        <f>'Predikcia 15min'!K2667</f>
        <v>2</v>
      </c>
      <c r="N2670" s="10">
        <v>1</v>
      </c>
    </row>
    <row r="2671" spans="3:14" ht="15.75" thickBot="1">
      <c r="C2671" s="93">
        <f>'Predikcia 15min'!A2668</f>
        <v>45775</v>
      </c>
      <c r="D2671" s="138">
        <f>'Predikcia 15min'!B2668</f>
        <v>27.760416666667638</v>
      </c>
      <c r="E2671" s="68">
        <f>'Predikcia 15min'!G2668</f>
        <v>5325</v>
      </c>
      <c r="F2671" s="69">
        <f>'Predikcia 15min'!O2668</f>
        <v>3413</v>
      </c>
      <c r="G2671" s="70">
        <f>'Predikcia 15min'!P2668</f>
        <v>2114</v>
      </c>
      <c r="H2671" s="142">
        <v>1</v>
      </c>
      <c r="I2671" s="144">
        <f>'DHS2025'!L2667/1000</f>
        <v>1.0589999999999999</v>
      </c>
      <c r="J2671" s="49">
        <f>'Predikcia 15min'!R2668</f>
        <v>108.04</v>
      </c>
      <c r="K2671" s="47">
        <f t="shared" si="41"/>
        <v>111.25811639999999</v>
      </c>
      <c r="M2671" s="135">
        <f>'Predikcia 15min'!K2668</f>
        <v>2</v>
      </c>
      <c r="N2671" s="10">
        <v>1</v>
      </c>
    </row>
    <row r="2672" spans="3:14" ht="15.75" thickBot="1">
      <c r="C2672" s="93">
        <f>'Predikcia 15min'!A2669</f>
        <v>45775</v>
      </c>
      <c r="D2672" s="138">
        <f>'Predikcia 15min'!B2669</f>
        <v>27.770833333334306</v>
      </c>
      <c r="E2672" s="68">
        <f>'Predikcia 15min'!G2669</f>
        <v>6249.25</v>
      </c>
      <c r="F2672" s="69">
        <f>'Predikcia 15min'!O2669</f>
        <v>4222</v>
      </c>
      <c r="G2672" s="70">
        <f>'Predikcia 15min'!P2669</f>
        <v>4164</v>
      </c>
      <c r="H2672" s="142">
        <v>2.5</v>
      </c>
      <c r="I2672" s="144">
        <f>'DHS2025'!L2668/1000</f>
        <v>2.4119999999999999</v>
      </c>
      <c r="J2672" s="49">
        <f>'Predikcia 15min'!R2669</f>
        <v>108.04</v>
      </c>
      <c r="K2672" s="47">
        <f t="shared" si="41"/>
        <v>253.40375520000001</v>
      </c>
      <c r="M2672" s="135">
        <f>'Predikcia 15min'!K2669</f>
        <v>3</v>
      </c>
      <c r="N2672" s="10">
        <v>2</v>
      </c>
    </row>
    <row r="2673" spans="3:14" ht="15.75" thickBot="1">
      <c r="C2673" s="93">
        <f>'Predikcia 15min'!A2670</f>
        <v>45775</v>
      </c>
      <c r="D2673" s="138">
        <f>'Predikcia 15min'!B2670</f>
        <v>27.781250000000973</v>
      </c>
      <c r="E2673" s="68">
        <f>'Predikcia 15min'!G2670</f>
        <v>6451</v>
      </c>
      <c r="F2673" s="69">
        <f>'Predikcia 15min'!O2670</f>
        <v>4103</v>
      </c>
      <c r="G2673" s="70">
        <f>'Predikcia 15min'!P2670</f>
        <v>6646</v>
      </c>
      <c r="H2673" s="142">
        <v>4</v>
      </c>
      <c r="I2673" s="144">
        <f>'DHS2025'!L2669/1000</f>
        <v>3.532</v>
      </c>
      <c r="J2673" s="49">
        <f>'Predikcia 15min'!R2670</f>
        <v>108.04</v>
      </c>
      <c r="K2673" s="47">
        <f t="shared" si="41"/>
        <v>371.07050720000001</v>
      </c>
      <c r="M2673" s="135">
        <f>'Predikcia 15min'!K2670</f>
        <v>3</v>
      </c>
      <c r="N2673" s="10">
        <v>3</v>
      </c>
    </row>
    <row r="2674" spans="3:14" ht="15.75" thickBot="1">
      <c r="C2674" s="93">
        <f>'Predikcia 15min'!A2671</f>
        <v>45775</v>
      </c>
      <c r="D2674" s="138">
        <f>'Predikcia 15min'!B2671</f>
        <v>27.791666666667641</v>
      </c>
      <c r="E2674" s="68">
        <f>'Predikcia 15min'!G2671</f>
        <v>6915.5</v>
      </c>
      <c r="F2674" s="69">
        <f>'Predikcia 15min'!O2671</f>
        <v>3550</v>
      </c>
      <c r="G2674" s="70">
        <f>'Predikcia 15min'!P2671</f>
        <v>9025</v>
      </c>
      <c r="H2674" s="142">
        <v>4</v>
      </c>
      <c r="I2674" s="144">
        <f>'DHS2025'!L2670/1000</f>
        <v>4.0720000000000001</v>
      </c>
      <c r="J2674" s="49">
        <f>'Predikcia 15min'!R2671</f>
        <v>153.46</v>
      </c>
      <c r="K2674" s="47">
        <f t="shared" si="41"/>
        <v>610.90342879999992</v>
      </c>
      <c r="M2674" s="135">
        <f>'Predikcia 15min'!K2671</f>
        <v>3</v>
      </c>
      <c r="N2674" s="10">
        <v>4</v>
      </c>
    </row>
    <row r="2675" spans="3:14" ht="15.75" thickBot="1">
      <c r="C2675" s="93">
        <f>'Predikcia 15min'!A2672</f>
        <v>45775</v>
      </c>
      <c r="D2675" s="138">
        <f>'Predikcia 15min'!B2672</f>
        <v>27.802083333334309</v>
      </c>
      <c r="E2675" s="68">
        <f>'Predikcia 15min'!G2672</f>
        <v>7551.75</v>
      </c>
      <c r="F2675" s="69">
        <f>'Predikcia 15min'!O2672</f>
        <v>3793</v>
      </c>
      <c r="G2675" s="70">
        <f>'Predikcia 15min'!P2672</f>
        <v>8735</v>
      </c>
      <c r="H2675" s="142">
        <v>4</v>
      </c>
      <c r="I2675" s="144">
        <f>'DHS2025'!L2671/1000</f>
        <v>4.0540000000000003</v>
      </c>
      <c r="J2675" s="49">
        <f>'Predikcia 15min'!R2672</f>
        <v>153.46</v>
      </c>
      <c r="K2675" s="47">
        <f t="shared" si="41"/>
        <v>608.20297159999996</v>
      </c>
      <c r="M2675" s="135">
        <f>'Predikcia 15min'!K2672</f>
        <v>3</v>
      </c>
      <c r="N2675" s="10">
        <v>4</v>
      </c>
    </row>
    <row r="2676" spans="3:14" ht="15.75" thickBot="1">
      <c r="C2676" s="93">
        <f>'Predikcia 15min'!A2673</f>
        <v>45775</v>
      </c>
      <c r="D2676" s="138">
        <f>'Predikcia 15min'!B2673</f>
        <v>27.812500000000977</v>
      </c>
      <c r="E2676" s="68">
        <f>'Predikcia 15min'!G2673</f>
        <v>7656.75</v>
      </c>
      <c r="F2676" s="69">
        <f>'Predikcia 15min'!O2673</f>
        <v>4325</v>
      </c>
      <c r="G2676" s="70">
        <f>'Predikcia 15min'!P2673</f>
        <v>8253</v>
      </c>
      <c r="H2676" s="142">
        <v>4</v>
      </c>
      <c r="I2676" s="144">
        <f>'DHS2025'!L2672/1000</f>
        <v>4.0810000000000004</v>
      </c>
      <c r="J2676" s="49">
        <f>'Predikcia 15min'!R2673</f>
        <v>153.46</v>
      </c>
      <c r="K2676" s="47">
        <f t="shared" si="41"/>
        <v>612.25365740000007</v>
      </c>
      <c r="M2676" s="135">
        <f>'Predikcia 15min'!K2673</f>
        <v>3</v>
      </c>
      <c r="N2676" s="10">
        <v>4</v>
      </c>
    </row>
    <row r="2677" spans="3:14" ht="15.75" thickBot="1">
      <c r="C2677" s="93">
        <f>'Predikcia 15min'!A2674</f>
        <v>45775</v>
      </c>
      <c r="D2677" s="138">
        <f>'Predikcia 15min'!B2674</f>
        <v>27.822916666667645</v>
      </c>
      <c r="E2677" s="68">
        <f>'Predikcia 15min'!G2674</f>
        <v>8406.25</v>
      </c>
      <c r="F2677" s="69">
        <f>'Predikcia 15min'!O2674</f>
        <v>4374</v>
      </c>
      <c r="G2677" s="70">
        <f>'Predikcia 15min'!P2674</f>
        <v>8032</v>
      </c>
      <c r="H2677" s="142">
        <v>4</v>
      </c>
      <c r="I2677" s="144">
        <f>'DHS2025'!L2673/1000</f>
        <v>4.0430000000000001</v>
      </c>
      <c r="J2677" s="49">
        <f>'Predikcia 15min'!R2674</f>
        <v>153.46</v>
      </c>
      <c r="K2677" s="47">
        <f t="shared" si="41"/>
        <v>606.55269220000002</v>
      </c>
      <c r="M2677" s="135">
        <f>'Predikcia 15min'!K2674</f>
        <v>3</v>
      </c>
      <c r="N2677" s="10">
        <v>4</v>
      </c>
    </row>
    <row r="2678" spans="3:14" ht="15.75" thickBot="1">
      <c r="C2678" s="93">
        <f>'Predikcia 15min'!A2675</f>
        <v>45775</v>
      </c>
      <c r="D2678" s="138">
        <f>'Predikcia 15min'!B2675</f>
        <v>27.833333333334313</v>
      </c>
      <c r="E2678" s="68">
        <f>'Predikcia 15min'!G2675</f>
        <v>8375</v>
      </c>
      <c r="F2678" s="69">
        <f>'Predikcia 15min'!O2675</f>
        <v>5026</v>
      </c>
      <c r="G2678" s="70">
        <f>'Predikcia 15min'!P2675</f>
        <v>7754</v>
      </c>
      <c r="H2678" s="142">
        <v>4</v>
      </c>
      <c r="I2678" s="144">
        <f>'DHS2025'!L2674/1000</f>
        <v>4.0469999999999997</v>
      </c>
      <c r="J2678" s="49">
        <f>'Predikcia 15min'!R2675</f>
        <v>198.46</v>
      </c>
      <c r="K2678" s="47">
        <f t="shared" si="41"/>
        <v>787.44664379999995</v>
      </c>
      <c r="M2678" s="135">
        <f>'Predikcia 15min'!K2675</f>
        <v>3</v>
      </c>
      <c r="N2678" s="10">
        <v>4</v>
      </c>
    </row>
    <row r="2679" spans="3:14" ht="15.75" thickBot="1">
      <c r="C2679" s="93">
        <f>'Predikcia 15min'!A2676</f>
        <v>45775</v>
      </c>
      <c r="D2679" s="138">
        <f>'Predikcia 15min'!B2676</f>
        <v>27.843750000000981</v>
      </c>
      <c r="E2679" s="68">
        <f>'Predikcia 15min'!G2676</f>
        <v>9060</v>
      </c>
      <c r="F2679" s="69">
        <f>'Predikcia 15min'!O2676</f>
        <v>7414</v>
      </c>
      <c r="G2679" s="70">
        <f>'Predikcia 15min'!P2676</f>
        <v>5118</v>
      </c>
      <c r="H2679" s="142">
        <v>4</v>
      </c>
      <c r="I2679" s="144">
        <f>'DHS2025'!L2675/1000</f>
        <v>4.0519999999999996</v>
      </c>
      <c r="J2679" s="49">
        <f>'Predikcia 15min'!R2676</f>
        <v>198.46</v>
      </c>
      <c r="K2679" s="47">
        <f t="shared" si="41"/>
        <v>788.41952079999999</v>
      </c>
      <c r="M2679" s="135">
        <f>'Predikcia 15min'!K2676</f>
        <v>4</v>
      </c>
      <c r="N2679" s="10">
        <v>4</v>
      </c>
    </row>
    <row r="2680" spans="3:14" ht="15.75" thickBot="1">
      <c r="C2680" s="93">
        <f>'Predikcia 15min'!A2677</f>
        <v>45775</v>
      </c>
      <c r="D2680" s="138">
        <f>'Predikcia 15min'!B2677</f>
        <v>27.854166666667648</v>
      </c>
      <c r="E2680" s="68">
        <f>'Predikcia 15min'!G2677</f>
        <v>9374.5</v>
      </c>
      <c r="F2680" s="69">
        <f>'Predikcia 15min'!O2677</f>
        <v>9001</v>
      </c>
      <c r="G2680" s="70">
        <f>'Predikcia 15min'!P2677</f>
        <v>3844</v>
      </c>
      <c r="H2680" s="142">
        <v>4</v>
      </c>
      <c r="I2680" s="144">
        <f>'DHS2025'!L2676/1000</f>
        <v>4.0609999999999999</v>
      </c>
      <c r="J2680" s="49">
        <f>'Predikcia 15min'!R2677</f>
        <v>198.46</v>
      </c>
      <c r="K2680" s="47">
        <f t="shared" si="41"/>
        <v>790.17069939999999</v>
      </c>
      <c r="M2680" s="135">
        <f>'Predikcia 15min'!K2677</f>
        <v>4</v>
      </c>
      <c r="N2680" s="10">
        <v>4</v>
      </c>
    </row>
    <row r="2681" spans="3:14" ht="15.75" thickBot="1">
      <c r="C2681" s="93">
        <f>'Predikcia 15min'!A2678</f>
        <v>45775</v>
      </c>
      <c r="D2681" s="138">
        <f>'Predikcia 15min'!B2678</f>
        <v>27.864583333334316</v>
      </c>
      <c r="E2681" s="68">
        <f>'Predikcia 15min'!G2678</f>
        <v>9735.25</v>
      </c>
      <c r="F2681" s="69">
        <f>'Predikcia 15min'!O2678</f>
        <v>9043</v>
      </c>
      <c r="G2681" s="70">
        <f>'Predikcia 15min'!P2678</f>
        <v>4384</v>
      </c>
      <c r="H2681" s="142">
        <v>4</v>
      </c>
      <c r="I2681" s="144">
        <f>'DHS2025'!L2677/1000</f>
        <v>4.0579999999999998</v>
      </c>
      <c r="J2681" s="49">
        <f>'Predikcia 15min'!R2678</f>
        <v>198.46</v>
      </c>
      <c r="K2681" s="47">
        <f t="shared" si="41"/>
        <v>789.58697319999999</v>
      </c>
      <c r="M2681" s="135">
        <f>'Predikcia 15min'!K2678</f>
        <v>4</v>
      </c>
      <c r="N2681" s="10">
        <v>4</v>
      </c>
    </row>
    <row r="2682" spans="3:14" ht="15.75" thickBot="1">
      <c r="C2682" s="93">
        <f>'Predikcia 15min'!A2679</f>
        <v>45775</v>
      </c>
      <c r="D2682" s="138">
        <f>'Predikcia 15min'!B2679</f>
        <v>27.875000000000984</v>
      </c>
      <c r="E2682" s="68">
        <f>'Predikcia 15min'!G2679</f>
        <v>9668.25</v>
      </c>
      <c r="F2682" s="69">
        <f>'Predikcia 15min'!O2679</f>
        <v>8890</v>
      </c>
      <c r="G2682" s="70">
        <f>'Predikcia 15min'!P2679</f>
        <v>4277</v>
      </c>
      <c r="H2682" s="142">
        <v>4</v>
      </c>
      <c r="I2682" s="144">
        <f>'DHS2025'!L2678/1000</f>
        <v>4.0709999999999997</v>
      </c>
      <c r="J2682" s="49">
        <f>'Predikcia 15min'!R2679</f>
        <v>129.31</v>
      </c>
      <c r="K2682" s="47">
        <f t="shared" si="41"/>
        <v>513.42189989999986</v>
      </c>
      <c r="M2682" s="135">
        <f>'Predikcia 15min'!K2679</f>
        <v>4</v>
      </c>
      <c r="N2682" s="10">
        <v>4</v>
      </c>
    </row>
    <row r="2683" spans="3:14" ht="15.75" thickBot="1">
      <c r="C2683" s="93">
        <f>'Predikcia 15min'!A2680</f>
        <v>45775</v>
      </c>
      <c r="D2683" s="138">
        <f>'Predikcia 15min'!B2680</f>
        <v>27.885416666667652</v>
      </c>
      <c r="E2683" s="68">
        <f>'Predikcia 15min'!G2680</f>
        <v>9534</v>
      </c>
      <c r="F2683" s="69">
        <f>'Predikcia 15min'!O2680</f>
        <v>9633</v>
      </c>
      <c r="G2683" s="70">
        <f>'Predikcia 15min'!P2680</f>
        <v>3501</v>
      </c>
      <c r="H2683" s="142">
        <v>4</v>
      </c>
      <c r="I2683" s="144">
        <f>'DHS2025'!L2679/1000</f>
        <v>4.0739999999999998</v>
      </c>
      <c r="J2683" s="49">
        <f>'Predikcia 15min'!R2680</f>
        <v>129.31</v>
      </c>
      <c r="K2683" s="47">
        <f t="shared" si="41"/>
        <v>513.80025059999991</v>
      </c>
      <c r="M2683" s="135">
        <f>'Predikcia 15min'!K2680</f>
        <v>4</v>
      </c>
      <c r="N2683" s="10">
        <v>4</v>
      </c>
    </row>
    <row r="2684" spans="3:14" ht="15.75" thickBot="1">
      <c r="C2684" s="93">
        <f>'Predikcia 15min'!A2681</f>
        <v>45775</v>
      </c>
      <c r="D2684" s="138">
        <f>'Predikcia 15min'!B2681</f>
        <v>27.89583333333432</v>
      </c>
      <c r="E2684" s="68">
        <f>'Predikcia 15min'!G2681</f>
        <v>9838.25</v>
      </c>
      <c r="F2684" s="69">
        <f>'Predikcia 15min'!O2681</f>
        <v>9529</v>
      </c>
      <c r="G2684" s="70">
        <f>'Predikcia 15min'!P2681</f>
        <v>3562</v>
      </c>
      <c r="H2684" s="142">
        <v>4</v>
      </c>
      <c r="I2684" s="144">
        <f>'DHS2025'!L2680/1000</f>
        <v>4.0599999999999996</v>
      </c>
      <c r="J2684" s="49">
        <f>'Predikcia 15min'!R2681</f>
        <v>129.31</v>
      </c>
      <c r="K2684" s="47">
        <f t="shared" si="41"/>
        <v>512.03461399999992</v>
      </c>
      <c r="M2684" s="135">
        <f>'Predikcia 15min'!K2681</f>
        <v>4</v>
      </c>
      <c r="N2684" s="10">
        <v>4</v>
      </c>
    </row>
    <row r="2685" spans="3:14" ht="15.75" thickBot="1">
      <c r="C2685" s="93">
        <f>'Predikcia 15min'!A2682</f>
        <v>45775</v>
      </c>
      <c r="D2685" s="138">
        <f>'Predikcia 15min'!B2682</f>
        <v>27.906250000000988</v>
      </c>
      <c r="E2685" s="68">
        <f>'Predikcia 15min'!G2682</f>
        <v>9600</v>
      </c>
      <c r="F2685" s="69">
        <f>'Predikcia 15min'!O2682</f>
        <v>9165</v>
      </c>
      <c r="G2685" s="70">
        <f>'Predikcia 15min'!P2682</f>
        <v>3472</v>
      </c>
      <c r="H2685" s="142">
        <v>4</v>
      </c>
      <c r="I2685" s="144">
        <f>'DHS2025'!L2681/1000</f>
        <v>4.048</v>
      </c>
      <c r="J2685" s="49">
        <f>'Predikcia 15min'!R2682</f>
        <v>129.31</v>
      </c>
      <c r="K2685" s="47">
        <f t="shared" si="41"/>
        <v>510.52121119999993</v>
      </c>
      <c r="M2685" s="135">
        <f>'Predikcia 15min'!K2682</f>
        <v>4</v>
      </c>
      <c r="N2685" s="10">
        <v>4</v>
      </c>
    </row>
    <row r="2686" spans="3:14" ht="15.75" thickBot="1">
      <c r="C2686" s="93">
        <f>'Predikcia 15min'!A2683</f>
        <v>45775</v>
      </c>
      <c r="D2686" s="138">
        <f>'Predikcia 15min'!B2683</f>
        <v>27.916666666667656</v>
      </c>
      <c r="E2686" s="68">
        <f>'Predikcia 15min'!G2683</f>
        <v>9128</v>
      </c>
      <c r="F2686" s="69">
        <f>'Predikcia 15min'!O2683</f>
        <v>8414</v>
      </c>
      <c r="G2686" s="70">
        <f>'Predikcia 15min'!P2683</f>
        <v>4526</v>
      </c>
      <c r="H2686" s="142">
        <v>4</v>
      </c>
      <c r="I2686" s="144">
        <f>'DHS2025'!L2682/1000</f>
        <v>4.0670000000000002</v>
      </c>
      <c r="J2686" s="49">
        <f>'Predikcia 15min'!R2683</f>
        <v>106.18</v>
      </c>
      <c r="K2686" s="47">
        <f t="shared" si="41"/>
        <v>419.78841940000001</v>
      </c>
      <c r="M2686" s="135">
        <f>'Predikcia 15min'!K2683</f>
        <v>4</v>
      </c>
      <c r="N2686" s="10">
        <v>2.5</v>
      </c>
    </row>
    <row r="2687" spans="3:14" ht="15.75" thickBot="1">
      <c r="C2687" s="93">
        <f>'Predikcia 15min'!A2684</f>
        <v>45775</v>
      </c>
      <c r="D2687" s="138">
        <f>'Predikcia 15min'!B2684</f>
        <v>27.927083333334323</v>
      </c>
      <c r="E2687" s="68">
        <f>'Predikcia 15min'!G2684</f>
        <v>7564.5</v>
      </c>
      <c r="F2687" s="69">
        <f>'Predikcia 15min'!O2684</f>
        <v>6438</v>
      </c>
      <c r="G2687" s="70">
        <f>'Predikcia 15min'!P2684</f>
        <v>5862</v>
      </c>
      <c r="H2687" s="142">
        <v>2.5</v>
      </c>
      <c r="I2687" s="144">
        <f>'DHS2025'!L2683/1000</f>
        <v>3.54</v>
      </c>
      <c r="J2687" s="49">
        <f>'Predikcia 15min'!R2684</f>
        <v>106.18</v>
      </c>
      <c r="K2687" s="47">
        <f t="shared" si="41"/>
        <v>365.392428</v>
      </c>
      <c r="M2687" s="135">
        <f>'Predikcia 15min'!K2684</f>
        <v>3</v>
      </c>
      <c r="N2687" s="10">
        <v>1</v>
      </c>
    </row>
    <row r="2688" spans="3:14" ht="15.75" thickBot="1">
      <c r="C2688" s="93">
        <f>'Predikcia 15min'!A2685</f>
        <v>45775</v>
      </c>
      <c r="D2688" s="138">
        <f>'Predikcia 15min'!B2685</f>
        <v>27.937500000000991</v>
      </c>
      <c r="E2688" s="68">
        <f>'Predikcia 15min'!G2685</f>
        <v>6469.5</v>
      </c>
      <c r="F2688" s="69">
        <f>'Predikcia 15min'!O2685</f>
        <v>5797</v>
      </c>
      <c r="G2688" s="70">
        <f>'Predikcia 15min'!P2685</f>
        <v>3252</v>
      </c>
      <c r="H2688" s="142">
        <v>1</v>
      </c>
      <c r="I2688" s="144">
        <f>'DHS2025'!L2684/1000</f>
        <v>1.8759999999999999</v>
      </c>
      <c r="J2688" s="49">
        <f>'Predikcia 15min'!R2685</f>
        <v>106.18</v>
      </c>
      <c r="K2688" s="47">
        <f t="shared" si="41"/>
        <v>193.63734319999998</v>
      </c>
      <c r="M2688" s="135">
        <f>'Predikcia 15min'!K2685</f>
        <v>3</v>
      </c>
      <c r="N2688" s="10">
        <v>1</v>
      </c>
    </row>
    <row r="2689" spans="3:14" ht="15.75" thickBot="1">
      <c r="C2689" s="93">
        <f>'Predikcia 15min'!A2686</f>
        <v>45775</v>
      </c>
      <c r="D2689" s="138">
        <f>'Predikcia 15min'!B2686</f>
        <v>27.947916666667659</v>
      </c>
      <c r="E2689" s="68">
        <f>'Predikcia 15min'!G2686</f>
        <v>6208</v>
      </c>
      <c r="F2689" s="69">
        <f>'Predikcia 15min'!O2686</f>
        <v>4538</v>
      </c>
      <c r="G2689" s="70">
        <f>'Predikcia 15min'!P2686</f>
        <v>1376</v>
      </c>
      <c r="H2689" s="142">
        <v>1</v>
      </c>
      <c r="I2689" s="144">
        <f>'DHS2025'!L2685/1000</f>
        <v>1.056</v>
      </c>
      <c r="J2689" s="49">
        <f>'Predikcia 15min'!R2686</f>
        <v>106.18</v>
      </c>
      <c r="K2689" s="47">
        <f t="shared" si="41"/>
        <v>108.9984192</v>
      </c>
      <c r="M2689" s="135">
        <f>'Predikcia 15min'!K2686</f>
        <v>3</v>
      </c>
      <c r="N2689" s="10">
        <v>1</v>
      </c>
    </row>
    <row r="2690" spans="3:14" ht="15.75" thickBot="1">
      <c r="C2690" s="93">
        <f>'Predikcia 15min'!A2687</f>
        <v>45775</v>
      </c>
      <c r="D2690" s="138">
        <f>'Predikcia 15min'!B2687</f>
        <v>27.958333333334327</v>
      </c>
      <c r="E2690" s="68">
        <f>'Predikcia 15min'!G2687</f>
        <v>5135</v>
      </c>
      <c r="F2690" s="69">
        <f>'Predikcia 15min'!O2687</f>
        <v>3987</v>
      </c>
      <c r="G2690" s="70">
        <f>'Predikcia 15min'!P2687</f>
        <v>1660</v>
      </c>
      <c r="H2690" s="142">
        <v>1</v>
      </c>
      <c r="I2690" s="144">
        <f>'DHS2025'!L2686/1000</f>
        <v>1.0449999999999999</v>
      </c>
      <c r="J2690" s="49">
        <f>'Predikcia 15min'!R2687</f>
        <v>96.91</v>
      </c>
      <c r="K2690" s="47">
        <f t="shared" si="41"/>
        <v>98.272740499999983</v>
      </c>
      <c r="M2690" s="135">
        <f>'Predikcia 15min'!K2687</f>
        <v>2</v>
      </c>
      <c r="N2690" s="10">
        <v>1</v>
      </c>
    </row>
    <row r="2691" spans="3:14" ht="15.75" thickBot="1">
      <c r="C2691" s="93">
        <f>'Predikcia 15min'!A2688</f>
        <v>45775</v>
      </c>
      <c r="D2691" s="138">
        <f>'Predikcia 15min'!B2688</f>
        <v>27.968750000000995</v>
      </c>
      <c r="E2691" s="68">
        <f>'Predikcia 15min'!G2688</f>
        <v>2887.5</v>
      </c>
      <c r="F2691" s="69">
        <f>'Predikcia 15min'!O2688</f>
        <v>2598</v>
      </c>
      <c r="G2691" s="70">
        <f>'Predikcia 15min'!P2688</f>
        <v>3338</v>
      </c>
      <c r="H2691" s="142">
        <v>1</v>
      </c>
      <c r="I2691" s="144">
        <f>'DHS2025'!L2687/1000</f>
        <v>1.0549999999999999</v>
      </c>
      <c r="J2691" s="49">
        <f>'Predikcia 15min'!R2688</f>
        <v>96.91</v>
      </c>
      <c r="K2691" s="47">
        <f t="shared" si="41"/>
        <v>99.213149499999986</v>
      </c>
      <c r="M2691" s="135">
        <f>'Predikcia 15min'!K2688</f>
        <v>1</v>
      </c>
      <c r="N2691" s="10">
        <v>1</v>
      </c>
    </row>
    <row r="2692" spans="3:14" ht="15.75" thickBot="1">
      <c r="C2692" s="93">
        <f>'Predikcia 15min'!A2689</f>
        <v>45775</v>
      </c>
      <c r="D2692" s="138">
        <f>'Predikcia 15min'!B2689</f>
        <v>27.979166666667663</v>
      </c>
      <c r="E2692" s="68">
        <f>'Predikcia 15min'!G2689</f>
        <v>2647.25</v>
      </c>
      <c r="F2692" s="69">
        <f>'Predikcia 15min'!O2689</f>
        <v>1737</v>
      </c>
      <c r="G2692" s="70">
        <f>'Predikcia 15min'!P2689</f>
        <v>3962</v>
      </c>
      <c r="H2692" s="142">
        <v>1</v>
      </c>
      <c r="I2692" s="144">
        <f>'DHS2025'!L2688/1000</f>
        <v>1.069</v>
      </c>
      <c r="J2692" s="49">
        <f>'Predikcia 15min'!R2689</f>
        <v>96.91</v>
      </c>
      <c r="K2692" s="47">
        <f t="shared" si="41"/>
        <v>100.52972209999999</v>
      </c>
      <c r="M2692" s="135">
        <f>'Predikcia 15min'!K2689</f>
        <v>1</v>
      </c>
      <c r="N2692" s="10">
        <v>1</v>
      </c>
    </row>
    <row r="2693" spans="3:14" ht="15.75" thickBot="1">
      <c r="C2693" s="93">
        <f>'Predikcia 15min'!A2690</f>
        <v>45775</v>
      </c>
      <c r="D2693" s="138">
        <f>'Predikcia 15min'!B2690</f>
        <v>27.98958333333433</v>
      </c>
      <c r="E2693" s="68">
        <f>'Predikcia 15min'!G2690</f>
        <v>2507.25</v>
      </c>
      <c r="F2693" s="69">
        <f>'Predikcia 15min'!O2690</f>
        <v>1866</v>
      </c>
      <c r="G2693" s="70">
        <f>'Predikcia 15min'!P2690</f>
        <v>4064</v>
      </c>
      <c r="H2693" s="143">
        <v>1</v>
      </c>
      <c r="I2693" s="145">
        <f>'DHS2025'!L2689/1000</f>
        <v>1.0640000000000001</v>
      </c>
      <c r="J2693" s="49">
        <f>'Predikcia 15min'!R2690</f>
        <v>96.91</v>
      </c>
      <c r="K2693" s="47">
        <f t="shared" si="41"/>
        <v>100.05951759999999</v>
      </c>
      <c r="M2693" s="135">
        <f>'Predikcia 15min'!K2690</f>
        <v>1</v>
      </c>
      <c r="N2693" s="10">
        <v>1</v>
      </c>
    </row>
    <row r="2694" spans="3:14" ht="15.75" thickBot="1">
      <c r="C2694" s="126">
        <f>'Predikcia 15min'!A2691</f>
        <v>45776</v>
      </c>
      <c r="D2694" s="129">
        <f>'Predikcia 15min'!B2691</f>
        <v>28.000000000000998</v>
      </c>
      <c r="E2694" s="65">
        <f>'Predikcia 15min'!G2691</f>
        <v>2179.75</v>
      </c>
      <c r="F2694" s="66">
        <f>'Predikcia 15min'!O2691</f>
        <v>1661</v>
      </c>
      <c r="G2694" s="132">
        <f>'Predikcia 15min'!P2691</f>
        <v>3564</v>
      </c>
      <c r="H2694" s="142">
        <v>1</v>
      </c>
      <c r="I2694" s="144">
        <f>'DHS2025'!L2690/1000</f>
        <v>1.0409999999999999</v>
      </c>
      <c r="J2694" s="49">
        <f>'Predikcia 15min'!R2691</f>
        <v>91.77</v>
      </c>
      <c r="K2694" s="47">
        <f t="shared" si="41"/>
        <v>92.599344299999984</v>
      </c>
      <c r="M2694" s="135">
        <f>'Predikcia 15min'!K2691</f>
        <v>1</v>
      </c>
      <c r="N2694" s="10">
        <v>1</v>
      </c>
    </row>
    <row r="2695" spans="3:14" ht="15.75" thickBot="1">
      <c r="C2695" s="127">
        <f>'Predikcia 15min'!A2692</f>
        <v>45776</v>
      </c>
      <c r="D2695" s="130">
        <f>'Predikcia 15min'!B2692</f>
        <v>28.010416666667666</v>
      </c>
      <c r="E2695" s="68">
        <f>'Predikcia 15min'!G2692</f>
        <v>2147</v>
      </c>
      <c r="F2695" s="69">
        <f>'Predikcia 15min'!O2692</f>
        <v>2040</v>
      </c>
      <c r="G2695" s="133">
        <f>'Predikcia 15min'!P2692</f>
        <v>3795</v>
      </c>
      <c r="H2695" s="142">
        <v>1</v>
      </c>
      <c r="I2695" s="144">
        <f>'DHS2025'!L2691/1000</f>
        <v>1.0629999999999999</v>
      </c>
      <c r="J2695" s="49">
        <f>'Predikcia 15min'!R2692</f>
        <v>91.77</v>
      </c>
      <c r="K2695" s="47">
        <f t="shared" ref="K2695:K2758" si="42">(J2695*0.99-1.9)*I2695</f>
        <v>94.556294899999983</v>
      </c>
      <c r="M2695" s="135">
        <f>'Predikcia 15min'!K2692</f>
        <v>1</v>
      </c>
      <c r="N2695" s="10">
        <v>1</v>
      </c>
    </row>
    <row r="2696" spans="3:14" ht="15.75" thickBot="1">
      <c r="C2696" s="127">
        <f>'Predikcia 15min'!A2693</f>
        <v>45776</v>
      </c>
      <c r="D2696" s="130">
        <f>'Predikcia 15min'!B2693</f>
        <v>28.020833333334334</v>
      </c>
      <c r="E2696" s="68">
        <f>'Predikcia 15min'!G2693</f>
        <v>2301.5</v>
      </c>
      <c r="F2696" s="69">
        <f>'Predikcia 15min'!O2693</f>
        <v>2023</v>
      </c>
      <c r="G2696" s="133">
        <f>'Predikcia 15min'!P2693</f>
        <v>3239</v>
      </c>
      <c r="H2696" s="142">
        <v>1</v>
      </c>
      <c r="I2696" s="144">
        <f>'DHS2025'!L2692/1000</f>
        <v>1.0409999999999999</v>
      </c>
      <c r="J2696" s="49">
        <f>'Predikcia 15min'!R2693</f>
        <v>91.77</v>
      </c>
      <c r="K2696" s="47">
        <f t="shared" si="42"/>
        <v>92.599344299999984</v>
      </c>
      <c r="M2696" s="135">
        <f>'Predikcia 15min'!K2693</f>
        <v>1</v>
      </c>
      <c r="N2696" s="10">
        <v>1</v>
      </c>
    </row>
    <row r="2697" spans="3:14" ht="15.75" thickBot="1">
      <c r="C2697" s="127">
        <f>'Predikcia 15min'!A2694</f>
        <v>45776</v>
      </c>
      <c r="D2697" s="130">
        <f>'Predikcia 15min'!B2694</f>
        <v>28.031250000001002</v>
      </c>
      <c r="E2697" s="68">
        <f>'Predikcia 15min'!G2694</f>
        <v>2475.75</v>
      </c>
      <c r="F2697" s="69">
        <f>'Predikcia 15min'!O2694</f>
        <v>2297</v>
      </c>
      <c r="G2697" s="133">
        <f>'Predikcia 15min'!P2694</f>
        <v>4058</v>
      </c>
      <c r="H2697" s="142">
        <v>1</v>
      </c>
      <c r="I2697" s="144">
        <f>'DHS2025'!L2693/1000</f>
        <v>1.06</v>
      </c>
      <c r="J2697" s="49">
        <f>'Predikcia 15min'!R2694</f>
        <v>91.77</v>
      </c>
      <c r="K2697" s="47">
        <f t="shared" si="42"/>
        <v>94.289438000000004</v>
      </c>
      <c r="M2697" s="135">
        <f>'Predikcia 15min'!K2694</f>
        <v>1</v>
      </c>
      <c r="N2697" s="10">
        <v>1</v>
      </c>
    </row>
    <row r="2698" spans="3:14" ht="15.75" thickBot="1">
      <c r="C2698" s="127">
        <f>'Predikcia 15min'!A2695</f>
        <v>45776</v>
      </c>
      <c r="D2698" s="130">
        <f>'Predikcia 15min'!B2695</f>
        <v>28.04166666666767</v>
      </c>
      <c r="E2698" s="68">
        <f>'Predikcia 15min'!G2695</f>
        <v>2347.5</v>
      </c>
      <c r="F2698" s="69">
        <f>'Predikcia 15min'!O2695</f>
        <v>1917</v>
      </c>
      <c r="G2698" s="133">
        <f>'Predikcia 15min'!P2695</f>
        <v>3159</v>
      </c>
      <c r="H2698" s="142">
        <v>1</v>
      </c>
      <c r="I2698" s="144">
        <f>'DHS2025'!L2694/1000</f>
        <v>1.0580000000000001</v>
      </c>
      <c r="J2698" s="49">
        <f>'Predikcia 15min'!R2695</f>
        <v>87.86</v>
      </c>
      <c r="K2698" s="47">
        <f t="shared" si="42"/>
        <v>90.016121199999986</v>
      </c>
      <c r="M2698" s="135">
        <f>'Predikcia 15min'!K2695</f>
        <v>1</v>
      </c>
      <c r="N2698" s="10">
        <v>1</v>
      </c>
    </row>
    <row r="2699" spans="3:14" ht="15.75" thickBot="1">
      <c r="C2699" s="127">
        <f>'Predikcia 15min'!A2696</f>
        <v>45776</v>
      </c>
      <c r="D2699" s="130">
        <f>'Predikcia 15min'!B2696</f>
        <v>28.052083333334338</v>
      </c>
      <c r="E2699" s="68">
        <f>'Predikcia 15min'!G2696</f>
        <v>2617.5</v>
      </c>
      <c r="F2699" s="69">
        <f>'Predikcia 15min'!O2696</f>
        <v>1849</v>
      </c>
      <c r="G2699" s="133">
        <f>'Predikcia 15min'!P2696</f>
        <v>2764</v>
      </c>
      <c r="H2699" s="142">
        <v>1</v>
      </c>
      <c r="I2699" s="144">
        <f>'DHS2025'!L2695/1000</f>
        <v>1.0469999999999999</v>
      </c>
      <c r="J2699" s="49">
        <f>'Predikcia 15min'!R2696</f>
        <v>87.86</v>
      </c>
      <c r="K2699" s="47">
        <f t="shared" si="42"/>
        <v>89.08022579999998</v>
      </c>
      <c r="M2699" s="135">
        <f>'Predikcia 15min'!K2696</f>
        <v>1</v>
      </c>
      <c r="N2699" s="10">
        <v>1</v>
      </c>
    </row>
    <row r="2700" spans="3:14" ht="15.75" thickBot="1">
      <c r="C2700" s="127">
        <f>'Predikcia 15min'!A2697</f>
        <v>45776</v>
      </c>
      <c r="D2700" s="130">
        <f>'Predikcia 15min'!B2697</f>
        <v>28.062500000001005</v>
      </c>
      <c r="E2700" s="68">
        <f>'Predikcia 15min'!G2697</f>
        <v>2801.75</v>
      </c>
      <c r="F2700" s="69">
        <f>'Predikcia 15min'!O2697</f>
        <v>2741</v>
      </c>
      <c r="G2700" s="133">
        <f>'Predikcia 15min'!P2697</f>
        <v>3308</v>
      </c>
      <c r="H2700" s="142">
        <v>1</v>
      </c>
      <c r="I2700" s="144">
        <f>'DHS2025'!L2696/1000</f>
        <v>1.0569999999999999</v>
      </c>
      <c r="J2700" s="49">
        <f>'Predikcia 15min'!R2697</f>
        <v>87.86</v>
      </c>
      <c r="K2700" s="47">
        <f t="shared" si="42"/>
        <v>89.931039799999979</v>
      </c>
      <c r="M2700" s="135">
        <f>'Predikcia 15min'!K2697</f>
        <v>1</v>
      </c>
      <c r="N2700" s="10">
        <v>1</v>
      </c>
    </row>
    <row r="2701" spans="3:14" ht="15.75" thickBot="1">
      <c r="C2701" s="127">
        <f>'Predikcia 15min'!A2698</f>
        <v>45776</v>
      </c>
      <c r="D2701" s="130">
        <f>'Predikcia 15min'!B2698</f>
        <v>28.072916666667673</v>
      </c>
      <c r="E2701" s="68">
        <f>'Predikcia 15min'!G2698</f>
        <v>2974.25</v>
      </c>
      <c r="F2701" s="69">
        <f>'Predikcia 15min'!O2698</f>
        <v>3500</v>
      </c>
      <c r="G2701" s="133">
        <f>'Predikcia 15min'!P2698</f>
        <v>2732</v>
      </c>
      <c r="H2701" s="142">
        <v>1</v>
      </c>
      <c r="I2701" s="144">
        <f>'DHS2025'!L2697/1000</f>
        <v>1.071</v>
      </c>
      <c r="J2701" s="49">
        <f>'Predikcia 15min'!R2698</f>
        <v>87.86</v>
      </c>
      <c r="K2701" s="47">
        <f t="shared" si="42"/>
        <v>91.122179399999979</v>
      </c>
      <c r="M2701" s="135">
        <f>'Predikcia 15min'!K2698</f>
        <v>1</v>
      </c>
      <c r="N2701" s="10">
        <v>1</v>
      </c>
    </row>
    <row r="2702" spans="3:14" ht="15.75" thickBot="1">
      <c r="C2702" s="127">
        <f>'Predikcia 15min'!A2699</f>
        <v>45776</v>
      </c>
      <c r="D2702" s="130">
        <f>'Predikcia 15min'!B2699</f>
        <v>28.083333333334341</v>
      </c>
      <c r="E2702" s="68">
        <f>'Predikcia 15min'!G2699</f>
        <v>2939.5</v>
      </c>
      <c r="F2702" s="69">
        <f>'Predikcia 15min'!O2699</f>
        <v>3126</v>
      </c>
      <c r="G2702" s="133">
        <f>'Predikcia 15min'!P2699</f>
        <v>2773</v>
      </c>
      <c r="H2702" s="142">
        <v>1</v>
      </c>
      <c r="I2702" s="144">
        <f>'DHS2025'!L2698/1000</f>
        <v>1.0580000000000001</v>
      </c>
      <c r="J2702" s="49">
        <f>'Predikcia 15min'!R2699</f>
        <v>82.93</v>
      </c>
      <c r="K2702" s="47">
        <f t="shared" si="42"/>
        <v>84.852340600000005</v>
      </c>
      <c r="M2702" s="135">
        <f>'Predikcia 15min'!K2699</f>
        <v>1</v>
      </c>
      <c r="N2702" s="10">
        <v>1</v>
      </c>
    </row>
    <row r="2703" spans="3:14" ht="15.75" thickBot="1">
      <c r="C2703" s="127">
        <f>'Predikcia 15min'!A2700</f>
        <v>45776</v>
      </c>
      <c r="D2703" s="130">
        <f>'Predikcia 15min'!B2700</f>
        <v>28.093750000001009</v>
      </c>
      <c r="E2703" s="68">
        <f>'Predikcia 15min'!G2700</f>
        <v>2983.5</v>
      </c>
      <c r="F2703" s="69">
        <f>'Predikcia 15min'!O2700</f>
        <v>3221</v>
      </c>
      <c r="G2703" s="133">
        <f>'Predikcia 15min'!P2700</f>
        <v>2311</v>
      </c>
      <c r="H2703" s="142">
        <v>1</v>
      </c>
      <c r="I2703" s="144">
        <f>'DHS2025'!L2699/1000</f>
        <v>1.0569999999999999</v>
      </c>
      <c r="J2703" s="49">
        <f>'Predikcia 15min'!R2700</f>
        <v>82.93</v>
      </c>
      <c r="K2703" s="47">
        <f t="shared" si="42"/>
        <v>84.772139899999999</v>
      </c>
      <c r="M2703" s="135">
        <f>'Predikcia 15min'!K2700</f>
        <v>1</v>
      </c>
      <c r="N2703" s="10">
        <v>1</v>
      </c>
    </row>
    <row r="2704" spans="3:14" ht="15.75" thickBot="1">
      <c r="C2704" s="127">
        <f>'Predikcia 15min'!A2701</f>
        <v>45776</v>
      </c>
      <c r="D2704" s="130">
        <f>'Predikcia 15min'!B2701</f>
        <v>28.104166666667677</v>
      </c>
      <c r="E2704" s="68">
        <f>'Predikcia 15min'!G2701</f>
        <v>2941</v>
      </c>
      <c r="F2704" s="69">
        <f>'Predikcia 15min'!O2701</f>
        <v>3297</v>
      </c>
      <c r="G2704" s="133">
        <f>'Predikcia 15min'!P2701</f>
        <v>2932</v>
      </c>
      <c r="H2704" s="142">
        <v>1</v>
      </c>
      <c r="I2704" s="144">
        <f>'DHS2025'!L2700/1000</f>
        <v>1.0589999999999999</v>
      </c>
      <c r="J2704" s="49">
        <f>'Predikcia 15min'!R2701</f>
        <v>82.93</v>
      </c>
      <c r="K2704" s="47">
        <f t="shared" si="42"/>
        <v>84.932541299999997</v>
      </c>
      <c r="M2704" s="135">
        <f>'Predikcia 15min'!K2701</f>
        <v>1</v>
      </c>
      <c r="N2704" s="10">
        <v>1</v>
      </c>
    </row>
    <row r="2705" spans="3:14" ht="15.75" thickBot="1">
      <c r="C2705" s="127">
        <f>'Predikcia 15min'!A2702</f>
        <v>45776</v>
      </c>
      <c r="D2705" s="130">
        <f>'Predikcia 15min'!B2702</f>
        <v>28.114583333334345</v>
      </c>
      <c r="E2705" s="68">
        <f>'Predikcia 15min'!G2702</f>
        <v>2704.75</v>
      </c>
      <c r="F2705" s="69">
        <f>'Predikcia 15min'!O2702</f>
        <v>3312</v>
      </c>
      <c r="G2705" s="133">
        <f>'Predikcia 15min'!P2702</f>
        <v>2705</v>
      </c>
      <c r="H2705" s="142">
        <v>1</v>
      </c>
      <c r="I2705" s="144">
        <f>'DHS2025'!L2701/1000</f>
        <v>1.0620000000000001</v>
      </c>
      <c r="J2705" s="49">
        <f>'Predikcia 15min'!R2702</f>
        <v>82.93</v>
      </c>
      <c r="K2705" s="47">
        <f t="shared" si="42"/>
        <v>85.173143400000001</v>
      </c>
      <c r="M2705" s="135">
        <f>'Predikcia 15min'!K2702</f>
        <v>1</v>
      </c>
      <c r="N2705" s="10">
        <v>1</v>
      </c>
    </row>
    <row r="2706" spans="3:14" ht="15.75" thickBot="1">
      <c r="C2706" s="127">
        <f>'Predikcia 15min'!A2703</f>
        <v>45776</v>
      </c>
      <c r="D2706" s="130">
        <f>'Predikcia 15min'!B2703</f>
        <v>28.125000000001013</v>
      </c>
      <c r="E2706" s="68">
        <f>'Predikcia 15min'!G2703</f>
        <v>2996.25</v>
      </c>
      <c r="F2706" s="69">
        <f>'Predikcia 15min'!O2703</f>
        <v>3196</v>
      </c>
      <c r="G2706" s="133">
        <f>'Predikcia 15min'!P2703</f>
        <v>2662</v>
      </c>
      <c r="H2706" s="142">
        <v>1</v>
      </c>
      <c r="I2706" s="144">
        <f>'DHS2025'!L2702/1000</f>
        <v>1.0649999999999999</v>
      </c>
      <c r="J2706" s="49">
        <f>'Predikcia 15min'!R2703</f>
        <v>80.56</v>
      </c>
      <c r="K2706" s="47">
        <f t="shared" si="42"/>
        <v>82.914935999999997</v>
      </c>
      <c r="M2706" s="135">
        <f>'Predikcia 15min'!K2703</f>
        <v>1</v>
      </c>
      <c r="N2706" s="10">
        <v>1</v>
      </c>
    </row>
    <row r="2707" spans="3:14" ht="15.75" thickBot="1">
      <c r="C2707" s="127">
        <f>'Predikcia 15min'!A2704</f>
        <v>45776</v>
      </c>
      <c r="D2707" s="130">
        <f>'Predikcia 15min'!B2704</f>
        <v>28.13541666666768</v>
      </c>
      <c r="E2707" s="68">
        <f>'Predikcia 15min'!G2704</f>
        <v>5480</v>
      </c>
      <c r="F2707" s="69">
        <f>'Predikcia 15min'!O2704</f>
        <v>3621</v>
      </c>
      <c r="G2707" s="133">
        <f>'Predikcia 15min'!P2704</f>
        <v>1515</v>
      </c>
      <c r="H2707" s="142">
        <v>1</v>
      </c>
      <c r="I2707" s="144">
        <f>'DHS2025'!L2703/1000</f>
        <v>1.0549999999999999</v>
      </c>
      <c r="J2707" s="49">
        <f>'Predikcia 15min'!R2704</f>
        <v>80.56</v>
      </c>
      <c r="K2707" s="47">
        <f t="shared" si="42"/>
        <v>82.136391999999987</v>
      </c>
      <c r="M2707" s="135">
        <f>'Predikcia 15min'!K2704</f>
        <v>2</v>
      </c>
      <c r="N2707" s="10">
        <v>1</v>
      </c>
    </row>
    <row r="2708" spans="3:14" ht="15.75" thickBot="1">
      <c r="C2708" s="127">
        <f>'Predikcia 15min'!A2705</f>
        <v>45776</v>
      </c>
      <c r="D2708" s="130">
        <f>'Predikcia 15min'!B2705</f>
        <v>28.145833333334348</v>
      </c>
      <c r="E2708" s="68">
        <f>'Predikcia 15min'!G2705</f>
        <v>6960.5</v>
      </c>
      <c r="F2708" s="69">
        <f>'Predikcia 15min'!O2705</f>
        <v>5845</v>
      </c>
      <c r="G2708" s="133">
        <f>'Predikcia 15min'!P2705</f>
        <v>88</v>
      </c>
      <c r="H2708" s="142">
        <v>1</v>
      </c>
      <c r="I2708" s="144">
        <f>'DHS2025'!L2704/1000</f>
        <v>1.0660000000000001</v>
      </c>
      <c r="J2708" s="49">
        <f>'Predikcia 15min'!R2705</f>
        <v>80.56</v>
      </c>
      <c r="K2708" s="47">
        <f t="shared" si="42"/>
        <v>82.992790400000004</v>
      </c>
      <c r="M2708" s="135">
        <f>'Predikcia 15min'!K2705</f>
        <v>3</v>
      </c>
      <c r="N2708" s="10">
        <v>1</v>
      </c>
    </row>
    <row r="2709" spans="3:14" ht="15.75" thickBot="1">
      <c r="C2709" s="127">
        <f>'Predikcia 15min'!A2706</f>
        <v>45776</v>
      </c>
      <c r="D2709" s="130">
        <f>'Predikcia 15min'!B2706</f>
        <v>28.156250000001016</v>
      </c>
      <c r="E2709" s="68">
        <f>'Predikcia 15min'!G2706</f>
        <v>7721</v>
      </c>
      <c r="F2709" s="69">
        <f>'Predikcia 15min'!O2706</f>
        <v>5360</v>
      </c>
      <c r="G2709" s="133">
        <f>'Predikcia 15min'!P2706</f>
        <v>19</v>
      </c>
      <c r="H2709" s="142">
        <v>1</v>
      </c>
      <c r="I2709" s="144">
        <f>'DHS2025'!L2705/1000</f>
        <v>1.0660000000000001</v>
      </c>
      <c r="J2709" s="49">
        <f>'Predikcia 15min'!R2706</f>
        <v>80.56</v>
      </c>
      <c r="K2709" s="47">
        <f t="shared" si="42"/>
        <v>82.992790400000004</v>
      </c>
      <c r="M2709" s="135">
        <f>'Predikcia 15min'!K2706</f>
        <v>3</v>
      </c>
      <c r="N2709" s="10">
        <v>1</v>
      </c>
    </row>
    <row r="2710" spans="3:14" ht="15.75" thickBot="1">
      <c r="C2710" s="127">
        <f>'Predikcia 15min'!A2707</f>
        <v>45776</v>
      </c>
      <c r="D2710" s="130">
        <f>'Predikcia 15min'!B2707</f>
        <v>28.166666666667684</v>
      </c>
      <c r="E2710" s="68">
        <f>'Predikcia 15min'!G2707</f>
        <v>10299.75</v>
      </c>
      <c r="F2710" s="69">
        <f>'Predikcia 15min'!O2707</f>
        <v>6305</v>
      </c>
      <c r="G2710" s="133">
        <f>'Predikcia 15min'!P2707</f>
        <v>239</v>
      </c>
      <c r="H2710" s="142">
        <v>1.5</v>
      </c>
      <c r="I2710" s="144">
        <f>'DHS2025'!L2706/1000</f>
        <v>1.389</v>
      </c>
      <c r="J2710" s="49">
        <f>'Predikcia 15min'!R2707</f>
        <v>81.569999999999993</v>
      </c>
      <c r="K2710" s="47">
        <f t="shared" si="42"/>
        <v>109.52862269999997</v>
      </c>
      <c r="M2710" s="135">
        <f>'Predikcia 15min'!K2707</f>
        <v>4</v>
      </c>
      <c r="N2710" s="10">
        <v>1.5</v>
      </c>
    </row>
    <row r="2711" spans="3:14" ht="15.75" thickBot="1">
      <c r="C2711" s="127">
        <f>'Predikcia 15min'!A2708</f>
        <v>45776</v>
      </c>
      <c r="D2711" s="130">
        <f>'Predikcia 15min'!B2708</f>
        <v>28.177083333334352</v>
      </c>
      <c r="E2711" s="68">
        <f>'Predikcia 15min'!G2708</f>
        <v>10789.75</v>
      </c>
      <c r="F2711" s="69">
        <f>'Predikcia 15min'!O2708</f>
        <v>6770</v>
      </c>
      <c r="G2711" s="133">
        <f>'Predikcia 15min'!P2708</f>
        <v>19</v>
      </c>
      <c r="H2711" s="142">
        <v>1.5</v>
      </c>
      <c r="I2711" s="144">
        <f>'DHS2025'!L2707/1000</f>
        <v>1.575</v>
      </c>
      <c r="J2711" s="49">
        <f>'Predikcia 15min'!R2708</f>
        <v>81.569999999999993</v>
      </c>
      <c r="K2711" s="47">
        <f t="shared" si="42"/>
        <v>124.19552249999997</v>
      </c>
      <c r="M2711" s="135">
        <f>'Predikcia 15min'!K2708</f>
        <v>4</v>
      </c>
      <c r="N2711" s="10">
        <v>1.5</v>
      </c>
    </row>
    <row r="2712" spans="3:14" ht="15.75" thickBot="1">
      <c r="C2712" s="127">
        <f>'Predikcia 15min'!A2709</f>
        <v>45776</v>
      </c>
      <c r="D2712" s="130">
        <f>'Predikcia 15min'!B2709</f>
        <v>28.18750000000102</v>
      </c>
      <c r="E2712" s="68">
        <f>'Predikcia 15min'!G2709</f>
        <v>11327.25</v>
      </c>
      <c r="F2712" s="69">
        <f>'Predikcia 15min'!O2709</f>
        <v>6988</v>
      </c>
      <c r="G2712" s="133">
        <f>'Predikcia 15min'!P2709</f>
        <v>95</v>
      </c>
      <c r="H2712" s="142">
        <v>1.5</v>
      </c>
      <c r="I2712" s="144">
        <f>'DHS2025'!L2708/1000</f>
        <v>1.569</v>
      </c>
      <c r="J2712" s="49">
        <f>'Predikcia 15min'!R2709</f>
        <v>81.569999999999993</v>
      </c>
      <c r="K2712" s="47">
        <f t="shared" si="42"/>
        <v>123.72239669999996</v>
      </c>
      <c r="M2712" s="135">
        <f>'Predikcia 15min'!K2709</f>
        <v>4</v>
      </c>
      <c r="N2712" s="10">
        <v>1.5</v>
      </c>
    </row>
    <row r="2713" spans="3:14" ht="15.75" thickBot="1">
      <c r="C2713" s="127">
        <f>'Predikcia 15min'!A2710</f>
        <v>45776</v>
      </c>
      <c r="D2713" s="130">
        <f>'Predikcia 15min'!B2710</f>
        <v>28.197916666667687</v>
      </c>
      <c r="E2713" s="68">
        <f>'Predikcia 15min'!G2710</f>
        <v>12838.75</v>
      </c>
      <c r="F2713" s="69">
        <f>'Predikcia 15min'!O2710</f>
        <v>7041</v>
      </c>
      <c r="G2713" s="133">
        <f>'Predikcia 15min'!P2710</f>
        <v>93</v>
      </c>
      <c r="H2713" s="142">
        <v>1.5</v>
      </c>
      <c r="I2713" s="144">
        <f>'DHS2025'!L2709/1000</f>
        <v>1.5649999999999999</v>
      </c>
      <c r="J2713" s="49">
        <f>'Predikcia 15min'!R2710</f>
        <v>81.569999999999993</v>
      </c>
      <c r="K2713" s="47">
        <f t="shared" si="42"/>
        <v>123.40697949999996</v>
      </c>
      <c r="M2713" s="135">
        <f>'Predikcia 15min'!K2710</f>
        <v>5</v>
      </c>
      <c r="N2713" s="10">
        <v>1.5</v>
      </c>
    </row>
    <row r="2714" spans="3:14" ht="15.75" thickBot="1">
      <c r="C2714" s="127">
        <f>'Predikcia 15min'!A2711</f>
        <v>45776</v>
      </c>
      <c r="D2714" s="130">
        <f>'Predikcia 15min'!B2711</f>
        <v>28.208333333334355</v>
      </c>
      <c r="E2714" s="68">
        <f>'Predikcia 15min'!G2711</f>
        <v>12940.75</v>
      </c>
      <c r="F2714" s="69">
        <f>'Predikcia 15min'!O2711</f>
        <v>7512</v>
      </c>
      <c r="G2714" s="133">
        <f>'Predikcia 15min'!P2711</f>
        <v>82</v>
      </c>
      <c r="H2714" s="142">
        <v>2.5</v>
      </c>
      <c r="I2714" s="144">
        <f>'DHS2025'!L2710/1000</f>
        <v>2.4510000000000001</v>
      </c>
      <c r="J2714" s="49">
        <f>'Predikcia 15min'!R2711</f>
        <v>91.27</v>
      </c>
      <c r="K2714" s="47">
        <f t="shared" si="42"/>
        <v>216.80884229999998</v>
      </c>
      <c r="M2714" s="135">
        <f>'Predikcia 15min'!K2711</f>
        <v>5</v>
      </c>
      <c r="N2714" s="10">
        <v>2.5</v>
      </c>
    </row>
    <row r="2715" spans="3:14" ht="15.75" thickBot="1">
      <c r="C2715" s="127">
        <f>'Predikcia 15min'!A2712</f>
        <v>45776</v>
      </c>
      <c r="D2715" s="130">
        <f>'Predikcia 15min'!B2712</f>
        <v>28.218750000001023</v>
      </c>
      <c r="E2715" s="68">
        <f>'Predikcia 15min'!G2712</f>
        <v>11907</v>
      </c>
      <c r="F2715" s="69">
        <f>'Predikcia 15min'!O2712</f>
        <v>9189</v>
      </c>
      <c r="G2715" s="133">
        <f>'Predikcia 15min'!P2712</f>
        <v>262</v>
      </c>
      <c r="H2715" s="142">
        <v>2.5</v>
      </c>
      <c r="I2715" s="144">
        <f>'DHS2025'!L2711/1000</f>
        <v>2.5630000000000002</v>
      </c>
      <c r="J2715" s="49">
        <f>'Predikcia 15min'!R2712</f>
        <v>91.27</v>
      </c>
      <c r="K2715" s="47">
        <f t="shared" si="42"/>
        <v>226.71605989999998</v>
      </c>
      <c r="M2715" s="135">
        <f>'Predikcia 15min'!K2712</f>
        <v>4</v>
      </c>
      <c r="N2715" s="10">
        <v>2.5</v>
      </c>
    </row>
    <row r="2716" spans="3:14" ht="15.75" thickBot="1">
      <c r="C2716" s="127">
        <f>'Predikcia 15min'!A2713</f>
        <v>45776</v>
      </c>
      <c r="D2716" s="130">
        <f>'Predikcia 15min'!B2713</f>
        <v>28.229166666667691</v>
      </c>
      <c r="E2716" s="68">
        <f>'Predikcia 15min'!G2713</f>
        <v>11807.25</v>
      </c>
      <c r="F2716" s="69">
        <f>'Predikcia 15min'!O2713</f>
        <v>12118</v>
      </c>
      <c r="G2716" s="133">
        <f>'Predikcia 15min'!P2713</f>
        <v>192</v>
      </c>
      <c r="H2716" s="142">
        <v>2.5</v>
      </c>
      <c r="I2716" s="144">
        <f>'DHS2025'!L2712/1000</f>
        <v>2.5510000000000002</v>
      </c>
      <c r="J2716" s="49">
        <f>'Predikcia 15min'!R2713</f>
        <v>91.27</v>
      </c>
      <c r="K2716" s="47">
        <f t="shared" si="42"/>
        <v>225.65457229999998</v>
      </c>
      <c r="M2716" s="135">
        <f>'Predikcia 15min'!K2713</f>
        <v>4</v>
      </c>
      <c r="N2716" s="10">
        <v>2.5</v>
      </c>
    </row>
    <row r="2717" spans="3:14" ht="15.75" thickBot="1">
      <c r="C2717" s="127">
        <f>'Predikcia 15min'!A2714</f>
        <v>45776</v>
      </c>
      <c r="D2717" s="130">
        <f>'Predikcia 15min'!B2714</f>
        <v>28.239583333334359</v>
      </c>
      <c r="E2717" s="68">
        <f>'Predikcia 15min'!G2714</f>
        <v>11967.5</v>
      </c>
      <c r="F2717" s="69">
        <f>'Predikcia 15min'!O2714</f>
        <v>11859</v>
      </c>
      <c r="G2717" s="133">
        <f>'Predikcia 15min'!P2714</f>
        <v>85</v>
      </c>
      <c r="H2717" s="142">
        <v>2.5</v>
      </c>
      <c r="I2717" s="144">
        <f>'DHS2025'!L2713/1000</f>
        <v>2.56</v>
      </c>
      <c r="J2717" s="49">
        <f>'Predikcia 15min'!R2714</f>
        <v>91.27</v>
      </c>
      <c r="K2717" s="47">
        <f t="shared" si="42"/>
        <v>226.45068799999999</v>
      </c>
      <c r="M2717" s="135">
        <f>'Predikcia 15min'!K2714</f>
        <v>4</v>
      </c>
      <c r="N2717" s="10">
        <v>2.5</v>
      </c>
    </row>
    <row r="2718" spans="3:14" ht="15.75" thickBot="1">
      <c r="C2718" s="127">
        <f>'Predikcia 15min'!A2715</f>
        <v>45776</v>
      </c>
      <c r="D2718" s="130">
        <f>'Predikcia 15min'!B2715</f>
        <v>28.250000000001027</v>
      </c>
      <c r="E2718" s="68">
        <f>'Predikcia 15min'!G2715</f>
        <v>12417.5</v>
      </c>
      <c r="F2718" s="69">
        <f>'Predikcia 15min'!O2715</f>
        <v>11410</v>
      </c>
      <c r="G2718" s="133">
        <f>'Predikcia 15min'!P2715</f>
        <v>110</v>
      </c>
      <c r="H2718" s="142">
        <v>3.5</v>
      </c>
      <c r="I2718" s="144">
        <f>'DHS2025'!L2714/1000</f>
        <v>3.3210000000000002</v>
      </c>
      <c r="J2718" s="49">
        <f>'Predikcia 15min'!R2715</f>
        <v>106.98</v>
      </c>
      <c r="K2718" s="47">
        <f t="shared" si="42"/>
        <v>345.41787420000003</v>
      </c>
      <c r="M2718" s="135">
        <f>'Predikcia 15min'!K2715</f>
        <v>5</v>
      </c>
      <c r="N2718" s="10">
        <v>3.5</v>
      </c>
    </row>
    <row r="2719" spans="3:14" ht="15.75" thickBot="1">
      <c r="C2719" s="127">
        <f>'Predikcia 15min'!A2716</f>
        <v>45776</v>
      </c>
      <c r="D2719" s="130">
        <f>'Predikcia 15min'!B2716</f>
        <v>28.260416666667695</v>
      </c>
      <c r="E2719" s="68">
        <f>'Predikcia 15min'!G2716</f>
        <v>12330.5</v>
      </c>
      <c r="F2719" s="69">
        <f>'Predikcia 15min'!O2716</f>
        <v>11537</v>
      </c>
      <c r="G2719" s="133">
        <f>'Predikcia 15min'!P2716</f>
        <v>85</v>
      </c>
      <c r="H2719" s="142">
        <v>3.5</v>
      </c>
      <c r="I2719" s="144">
        <f>'DHS2025'!L2715/1000</f>
        <v>3.59</v>
      </c>
      <c r="J2719" s="49">
        <f>'Predikcia 15min'!R2716</f>
        <v>106.98</v>
      </c>
      <c r="K2719" s="47">
        <f t="shared" si="42"/>
        <v>373.39661799999999</v>
      </c>
      <c r="M2719" s="135">
        <f>'Predikcia 15min'!K2716</f>
        <v>5</v>
      </c>
      <c r="N2719" s="10">
        <v>3.5</v>
      </c>
    </row>
    <row r="2720" spans="3:14" ht="15.75" thickBot="1">
      <c r="C2720" s="127">
        <f>'Predikcia 15min'!A2717</f>
        <v>45776</v>
      </c>
      <c r="D2720" s="130">
        <f>'Predikcia 15min'!B2717</f>
        <v>28.270833333334362</v>
      </c>
      <c r="E2720" s="68">
        <f>'Predikcia 15min'!G2717</f>
        <v>13903</v>
      </c>
      <c r="F2720" s="69">
        <f>'Predikcia 15min'!O2717</f>
        <v>11429</v>
      </c>
      <c r="G2720" s="133">
        <f>'Predikcia 15min'!P2717</f>
        <v>78</v>
      </c>
      <c r="H2720" s="142">
        <v>3.5</v>
      </c>
      <c r="I2720" s="144">
        <f>'DHS2025'!L2716/1000</f>
        <v>3.5219999999999998</v>
      </c>
      <c r="J2720" s="49">
        <f>'Predikcia 15min'!R2717</f>
        <v>106.98</v>
      </c>
      <c r="K2720" s="47">
        <f t="shared" si="42"/>
        <v>366.32392439999995</v>
      </c>
      <c r="M2720" s="135">
        <f>'Predikcia 15min'!K2717</f>
        <v>5</v>
      </c>
      <c r="N2720" s="10">
        <v>3.5</v>
      </c>
    </row>
    <row r="2721" spans="3:14" ht="15.75" thickBot="1">
      <c r="C2721" s="127">
        <f>'Predikcia 15min'!A2718</f>
        <v>45776</v>
      </c>
      <c r="D2721" s="130">
        <f>'Predikcia 15min'!B2718</f>
        <v>28.28125000000103</v>
      </c>
      <c r="E2721" s="68">
        <f>'Predikcia 15min'!G2718</f>
        <v>13390.25</v>
      </c>
      <c r="F2721" s="69">
        <f>'Predikcia 15min'!O2718</f>
        <v>11509</v>
      </c>
      <c r="G2721" s="133">
        <f>'Predikcia 15min'!P2718</f>
        <v>90</v>
      </c>
      <c r="H2721" s="142">
        <v>3.5</v>
      </c>
      <c r="I2721" s="144">
        <f>'DHS2025'!L2717/1000</f>
        <v>3.577</v>
      </c>
      <c r="J2721" s="49">
        <f>'Predikcia 15min'!R2718</f>
        <v>106.98</v>
      </c>
      <c r="K2721" s="47">
        <f t="shared" si="42"/>
        <v>372.04448539999999</v>
      </c>
      <c r="M2721" s="135">
        <f>'Predikcia 15min'!K2718</f>
        <v>5</v>
      </c>
      <c r="N2721" s="10">
        <v>3.5</v>
      </c>
    </row>
    <row r="2722" spans="3:14" ht="15.75" thickBot="1">
      <c r="C2722" s="127">
        <f>'Predikcia 15min'!A2719</f>
        <v>45776</v>
      </c>
      <c r="D2722" s="130">
        <f>'Predikcia 15min'!B2719</f>
        <v>28.291666666667698</v>
      </c>
      <c r="E2722" s="68">
        <f>'Predikcia 15min'!G2719</f>
        <v>12737.75</v>
      </c>
      <c r="F2722" s="69">
        <f>'Predikcia 15min'!O2719</f>
        <v>11471</v>
      </c>
      <c r="G2722" s="133">
        <f>'Predikcia 15min'!P2719</f>
        <v>82</v>
      </c>
      <c r="H2722" s="142">
        <v>3</v>
      </c>
      <c r="I2722" s="144">
        <f>'DHS2025'!L2718/1000</f>
        <v>3.2650000000000001</v>
      </c>
      <c r="J2722" s="49">
        <f>'Predikcia 15min'!R2719</f>
        <v>113.01</v>
      </c>
      <c r="K2722" s="47">
        <f t="shared" si="42"/>
        <v>359.08437350000003</v>
      </c>
      <c r="M2722" s="135">
        <f>'Predikcia 15min'!K2719</f>
        <v>5</v>
      </c>
      <c r="N2722" s="10">
        <v>3</v>
      </c>
    </row>
    <row r="2723" spans="3:14" ht="15.75" thickBot="1">
      <c r="C2723" s="127">
        <f>'Predikcia 15min'!A2720</f>
        <v>45776</v>
      </c>
      <c r="D2723" s="130">
        <f>'Predikcia 15min'!B2720</f>
        <v>28.302083333334366</v>
      </c>
      <c r="E2723" s="68">
        <f>'Predikcia 15min'!G2720</f>
        <v>12252</v>
      </c>
      <c r="F2723" s="69">
        <f>'Predikcia 15min'!O2720</f>
        <v>10431</v>
      </c>
      <c r="G2723" s="133">
        <f>'Predikcia 15min'!P2720</f>
        <v>18</v>
      </c>
      <c r="H2723" s="142">
        <v>3</v>
      </c>
      <c r="I2723" s="144">
        <f>'DHS2025'!L2719/1000</f>
        <v>3.069</v>
      </c>
      <c r="J2723" s="49">
        <f>'Predikcia 15min'!R2720</f>
        <v>113.01</v>
      </c>
      <c r="K2723" s="47">
        <f t="shared" si="42"/>
        <v>337.52831309999999</v>
      </c>
      <c r="M2723" s="135">
        <f>'Predikcia 15min'!K2720</f>
        <v>5</v>
      </c>
      <c r="N2723" s="10">
        <v>3</v>
      </c>
    </row>
    <row r="2724" spans="3:14" ht="15.75" thickBot="1">
      <c r="C2724" s="127">
        <f>'Predikcia 15min'!A2721</f>
        <v>45776</v>
      </c>
      <c r="D2724" s="130">
        <f>'Predikcia 15min'!B2721</f>
        <v>28.312500000001034</v>
      </c>
      <c r="E2724" s="68">
        <f>'Predikcia 15min'!G2721</f>
        <v>11242.75</v>
      </c>
      <c r="F2724" s="69">
        <f>'Predikcia 15min'!O2721</f>
        <v>10439</v>
      </c>
      <c r="G2724" s="133">
        <f>'Predikcia 15min'!P2721</f>
        <v>118</v>
      </c>
      <c r="H2724" s="142">
        <v>3</v>
      </c>
      <c r="I2724" s="144">
        <f>'DHS2025'!L2720/1000</f>
        <v>3.06</v>
      </c>
      <c r="J2724" s="49">
        <f>'Predikcia 15min'!R2721</f>
        <v>113.01</v>
      </c>
      <c r="K2724" s="47">
        <f t="shared" si="42"/>
        <v>336.53849400000001</v>
      </c>
      <c r="M2724" s="135">
        <f>'Predikcia 15min'!K2721</f>
        <v>4</v>
      </c>
      <c r="N2724" s="10">
        <v>3</v>
      </c>
    </row>
    <row r="2725" spans="3:14" ht="15.75" thickBot="1">
      <c r="C2725" s="127">
        <f>'Predikcia 15min'!A2722</f>
        <v>45776</v>
      </c>
      <c r="D2725" s="130">
        <f>'Predikcia 15min'!B2722</f>
        <v>28.322916666667702</v>
      </c>
      <c r="E2725" s="68">
        <f>'Predikcia 15min'!G2722</f>
        <v>10775</v>
      </c>
      <c r="F2725" s="69">
        <f>'Predikcia 15min'!O2722</f>
        <v>10213</v>
      </c>
      <c r="G2725" s="133">
        <f>'Predikcia 15min'!P2722</f>
        <v>91</v>
      </c>
      <c r="H2725" s="142">
        <v>3</v>
      </c>
      <c r="I2725" s="144">
        <f>'DHS2025'!L2721/1000</f>
        <v>3.0579999999999998</v>
      </c>
      <c r="J2725" s="49">
        <f>'Predikcia 15min'!R2722</f>
        <v>113.01</v>
      </c>
      <c r="K2725" s="47">
        <f t="shared" si="42"/>
        <v>336.31853419999999</v>
      </c>
      <c r="M2725" s="135">
        <f>'Predikcia 15min'!K2722</f>
        <v>4</v>
      </c>
      <c r="N2725" s="10">
        <v>3</v>
      </c>
    </row>
    <row r="2726" spans="3:14" ht="15.75" thickBot="1">
      <c r="C2726" s="127">
        <f>'Predikcia 15min'!A2723</f>
        <v>45776</v>
      </c>
      <c r="D2726" s="130">
        <f>'Predikcia 15min'!B2723</f>
        <v>28.33333333333437</v>
      </c>
      <c r="E2726" s="68">
        <f>'Predikcia 15min'!G2723</f>
        <v>10174.5</v>
      </c>
      <c r="F2726" s="69">
        <f>'Predikcia 15min'!O2723</f>
        <v>6480</v>
      </c>
      <c r="G2726" s="133">
        <f>'Predikcia 15min'!P2723</f>
        <v>1334</v>
      </c>
      <c r="H2726" s="142">
        <v>2</v>
      </c>
      <c r="I2726" s="144">
        <f>'DHS2025'!L2722/1000</f>
        <v>2.1070000000000002</v>
      </c>
      <c r="J2726" s="49">
        <f>'Predikcia 15min'!R2723</f>
        <v>92.86</v>
      </c>
      <c r="K2726" s="47">
        <f t="shared" si="42"/>
        <v>189.6961598</v>
      </c>
      <c r="M2726" s="135">
        <f>'Predikcia 15min'!K2723</f>
        <v>4</v>
      </c>
      <c r="N2726" s="10">
        <v>2</v>
      </c>
    </row>
    <row r="2727" spans="3:14" ht="15.75" thickBot="1">
      <c r="C2727" s="127">
        <f>'Predikcia 15min'!A2724</f>
        <v>45776</v>
      </c>
      <c r="D2727" s="130">
        <f>'Predikcia 15min'!B2724</f>
        <v>28.343750000001037</v>
      </c>
      <c r="E2727" s="68">
        <f>'Predikcia 15min'!G2724</f>
        <v>10102.75</v>
      </c>
      <c r="F2727" s="69">
        <f>'Predikcia 15min'!O2724</f>
        <v>6451</v>
      </c>
      <c r="G2727" s="133">
        <f>'Predikcia 15min'!P2724</f>
        <v>1286</v>
      </c>
      <c r="H2727" s="142">
        <v>2</v>
      </c>
      <c r="I2727" s="144">
        <f>'DHS2025'!L2723/1000</f>
        <v>2.0369999999999999</v>
      </c>
      <c r="J2727" s="49">
        <f>'Predikcia 15min'!R2724</f>
        <v>92.86</v>
      </c>
      <c r="K2727" s="47">
        <f t="shared" si="42"/>
        <v>183.39396179999997</v>
      </c>
      <c r="M2727" s="135">
        <f>'Predikcia 15min'!K2724</f>
        <v>4</v>
      </c>
      <c r="N2727" s="10">
        <v>2</v>
      </c>
    </row>
    <row r="2728" spans="3:14" ht="15.75" thickBot="1">
      <c r="C2728" s="127">
        <f>'Predikcia 15min'!A2725</f>
        <v>45776</v>
      </c>
      <c r="D2728" s="130">
        <f>'Predikcia 15min'!B2725</f>
        <v>28.354166666667705</v>
      </c>
      <c r="E2728" s="68">
        <f>'Predikcia 15min'!G2725</f>
        <v>9604.5</v>
      </c>
      <c r="F2728" s="69">
        <f>'Predikcia 15min'!O2725</f>
        <v>6319</v>
      </c>
      <c r="G2728" s="133">
        <f>'Predikcia 15min'!P2725</f>
        <v>814</v>
      </c>
      <c r="H2728" s="142">
        <v>2</v>
      </c>
      <c r="I2728" s="144">
        <f>'DHS2025'!L2724/1000</f>
        <v>2.0299999999999998</v>
      </c>
      <c r="J2728" s="49">
        <f>'Predikcia 15min'!R2725</f>
        <v>92.86</v>
      </c>
      <c r="K2728" s="47">
        <f t="shared" si="42"/>
        <v>182.76374199999995</v>
      </c>
      <c r="M2728" s="135">
        <f>'Predikcia 15min'!K2725</f>
        <v>4</v>
      </c>
      <c r="N2728" s="10">
        <v>2</v>
      </c>
    </row>
    <row r="2729" spans="3:14" ht="15.75" thickBot="1">
      <c r="C2729" s="127">
        <f>'Predikcia 15min'!A2726</f>
        <v>45776</v>
      </c>
      <c r="D2729" s="130">
        <f>'Predikcia 15min'!B2726</f>
        <v>28.364583333334373</v>
      </c>
      <c r="E2729" s="68">
        <f>'Predikcia 15min'!G2726</f>
        <v>9098.75</v>
      </c>
      <c r="F2729" s="69">
        <f>'Predikcia 15min'!O2726</f>
        <v>5779</v>
      </c>
      <c r="G2729" s="133">
        <f>'Predikcia 15min'!P2726</f>
        <v>2220</v>
      </c>
      <c r="H2729" s="142">
        <v>2</v>
      </c>
      <c r="I2729" s="144">
        <f>'DHS2025'!L2725/1000</f>
        <v>2.0609999999999999</v>
      </c>
      <c r="J2729" s="49">
        <f>'Predikcia 15min'!R2726</f>
        <v>92.86</v>
      </c>
      <c r="K2729" s="47">
        <f t="shared" si="42"/>
        <v>185.55471539999996</v>
      </c>
      <c r="M2729" s="135">
        <f>'Predikcia 15min'!K2726</f>
        <v>4</v>
      </c>
      <c r="N2729" s="10">
        <v>2</v>
      </c>
    </row>
    <row r="2730" spans="3:14" ht="15.75" thickBot="1">
      <c r="C2730" s="127">
        <f>'Predikcia 15min'!A2727</f>
        <v>45776</v>
      </c>
      <c r="D2730" s="130">
        <f>'Predikcia 15min'!B2727</f>
        <v>28.375000000001041</v>
      </c>
      <c r="E2730" s="68">
        <f>'Predikcia 15min'!G2727</f>
        <v>8877.5</v>
      </c>
      <c r="F2730" s="69">
        <f>'Predikcia 15min'!O2727</f>
        <v>5705</v>
      </c>
      <c r="G2730" s="133">
        <f>'Predikcia 15min'!P2727</f>
        <v>1671</v>
      </c>
      <c r="H2730" s="142">
        <v>1</v>
      </c>
      <c r="I2730" s="144">
        <f>'DHS2025'!L2726/1000</f>
        <v>1.3029999999999999</v>
      </c>
      <c r="J2730" s="49">
        <f>'Predikcia 15min'!R2727</f>
        <v>59.08</v>
      </c>
      <c r="K2730" s="47">
        <f t="shared" si="42"/>
        <v>73.73572759999999</v>
      </c>
      <c r="M2730" s="135">
        <f>'Predikcia 15min'!K2727</f>
        <v>3</v>
      </c>
      <c r="N2730" s="10">
        <v>1</v>
      </c>
    </row>
    <row r="2731" spans="3:14" ht="15.75" thickBot="1">
      <c r="C2731" s="127">
        <f>'Predikcia 15min'!A2728</f>
        <v>45776</v>
      </c>
      <c r="D2731" s="130">
        <f>'Predikcia 15min'!B2728</f>
        <v>28.385416666667709</v>
      </c>
      <c r="E2731" s="68">
        <f>'Predikcia 15min'!G2728</f>
        <v>8776.75</v>
      </c>
      <c r="F2731" s="69">
        <f>'Predikcia 15min'!O2728</f>
        <v>5566</v>
      </c>
      <c r="G2731" s="133">
        <f>'Predikcia 15min'!P2728</f>
        <v>20</v>
      </c>
      <c r="H2731" s="142">
        <v>1</v>
      </c>
      <c r="I2731" s="144">
        <f>'DHS2025'!L2727/1000</f>
        <v>1.0620000000000001</v>
      </c>
      <c r="J2731" s="49">
        <f>'Predikcia 15min'!R2728</f>
        <v>59.08</v>
      </c>
      <c r="K2731" s="47">
        <f t="shared" si="42"/>
        <v>60.097730400000003</v>
      </c>
      <c r="M2731" s="135">
        <f>'Predikcia 15min'!K2728</f>
        <v>3</v>
      </c>
      <c r="N2731" s="10">
        <v>1</v>
      </c>
    </row>
    <row r="2732" spans="3:14" ht="15.75" thickBot="1">
      <c r="C2732" s="127">
        <f>'Predikcia 15min'!A2729</f>
        <v>45776</v>
      </c>
      <c r="D2732" s="130">
        <f>'Predikcia 15min'!B2729</f>
        <v>28.395833333334377</v>
      </c>
      <c r="E2732" s="68">
        <f>'Predikcia 15min'!G2729</f>
        <v>8188</v>
      </c>
      <c r="F2732" s="69">
        <f>'Predikcia 15min'!O2729</f>
        <v>5271</v>
      </c>
      <c r="G2732" s="133">
        <f>'Predikcia 15min'!P2729</f>
        <v>101</v>
      </c>
      <c r="H2732" s="142">
        <v>1</v>
      </c>
      <c r="I2732" s="144">
        <f>'DHS2025'!L2728/1000</f>
        <v>1.0580000000000001</v>
      </c>
      <c r="J2732" s="49">
        <f>'Predikcia 15min'!R2729</f>
        <v>59.08</v>
      </c>
      <c r="K2732" s="47">
        <f t="shared" si="42"/>
        <v>59.871373599999998</v>
      </c>
      <c r="M2732" s="135">
        <f>'Predikcia 15min'!K2729</f>
        <v>3</v>
      </c>
      <c r="N2732" s="10">
        <v>1</v>
      </c>
    </row>
    <row r="2733" spans="3:14" ht="15.75" thickBot="1">
      <c r="C2733" s="127">
        <f>'Predikcia 15min'!A2730</f>
        <v>45776</v>
      </c>
      <c r="D2733" s="130">
        <f>'Predikcia 15min'!B2730</f>
        <v>28.406250000001044</v>
      </c>
      <c r="E2733" s="68">
        <f>'Predikcia 15min'!G2730</f>
        <v>7922.75</v>
      </c>
      <c r="F2733" s="69">
        <f>'Predikcia 15min'!O2730</f>
        <v>5345</v>
      </c>
      <c r="G2733" s="133">
        <f>'Predikcia 15min'!P2730</f>
        <v>88</v>
      </c>
      <c r="H2733" s="142">
        <v>1</v>
      </c>
      <c r="I2733" s="144">
        <f>'DHS2025'!L2729/1000</f>
        <v>1.0389999999999999</v>
      </c>
      <c r="J2733" s="49">
        <f>'Predikcia 15min'!R2730</f>
        <v>59.08</v>
      </c>
      <c r="K2733" s="47">
        <f t="shared" si="42"/>
        <v>58.796178799999993</v>
      </c>
      <c r="M2733" s="135">
        <f>'Predikcia 15min'!K2730</f>
        <v>3</v>
      </c>
      <c r="N2733" s="10">
        <v>1</v>
      </c>
    </row>
    <row r="2734" spans="3:14" ht="15.75" thickBot="1">
      <c r="C2734" s="127">
        <f>'Predikcia 15min'!A2731</f>
        <v>45776</v>
      </c>
      <c r="D2734" s="130">
        <f>'Predikcia 15min'!B2731</f>
        <v>28.416666666667712</v>
      </c>
      <c r="E2734" s="68">
        <f>'Predikcia 15min'!G2731</f>
        <v>7564.25</v>
      </c>
      <c r="F2734" s="69">
        <f>'Predikcia 15min'!O2731</f>
        <v>5351</v>
      </c>
      <c r="G2734" s="133">
        <f>'Predikcia 15min'!P2731</f>
        <v>183</v>
      </c>
      <c r="H2734" s="142">
        <v>1</v>
      </c>
      <c r="I2734" s="144">
        <f>'DHS2025'!L2730/1000</f>
        <v>1.0209999999999999</v>
      </c>
      <c r="J2734" s="49">
        <f>'Predikcia 15min'!R2731</f>
        <v>1.93</v>
      </c>
      <c r="K2734" s="47">
        <f t="shared" si="42"/>
        <v>1.092469999999993E-2</v>
      </c>
      <c r="M2734" s="135">
        <f>'Predikcia 15min'!K2731</f>
        <v>3</v>
      </c>
      <c r="N2734" s="10">
        <v>1</v>
      </c>
    </row>
    <row r="2735" spans="3:14" ht="15.75" thickBot="1">
      <c r="C2735" s="127">
        <f>'Predikcia 15min'!A2732</f>
        <v>45776</v>
      </c>
      <c r="D2735" s="130">
        <f>'Predikcia 15min'!B2732</f>
        <v>28.42708333333438</v>
      </c>
      <c r="E2735" s="68">
        <f>'Predikcia 15min'!G2732</f>
        <v>7370</v>
      </c>
      <c r="F2735" s="69">
        <f>'Predikcia 15min'!O2732</f>
        <v>4960</v>
      </c>
      <c r="G2735" s="133">
        <f>'Predikcia 15min'!P2732</f>
        <v>811</v>
      </c>
      <c r="H2735" s="142">
        <v>1</v>
      </c>
      <c r="I2735" s="144">
        <f>'DHS2025'!L2731/1000</f>
        <v>1.1040000000000001</v>
      </c>
      <c r="J2735" s="49">
        <f>'Predikcia 15min'!R2732</f>
        <v>1.93</v>
      </c>
      <c r="K2735" s="47">
        <f t="shared" si="42"/>
        <v>1.1812799999999925E-2</v>
      </c>
      <c r="M2735" s="135">
        <f>'Predikcia 15min'!K2732</f>
        <v>3</v>
      </c>
      <c r="N2735" s="10">
        <v>1</v>
      </c>
    </row>
    <row r="2736" spans="3:14" ht="15.75" thickBot="1">
      <c r="C2736" s="127">
        <f>'Predikcia 15min'!A2733</f>
        <v>45776</v>
      </c>
      <c r="D2736" s="130">
        <f>'Predikcia 15min'!B2733</f>
        <v>28.437500000001048</v>
      </c>
      <c r="E2736" s="68">
        <f>'Predikcia 15min'!G2733</f>
        <v>7227</v>
      </c>
      <c r="F2736" s="69">
        <f>'Predikcia 15min'!O2733</f>
        <v>4684</v>
      </c>
      <c r="G2736" s="133">
        <f>'Predikcia 15min'!P2733</f>
        <v>756</v>
      </c>
      <c r="H2736" s="142">
        <v>1</v>
      </c>
      <c r="I2736" s="144">
        <f>'DHS2025'!L2732/1000</f>
        <v>1.071</v>
      </c>
      <c r="J2736" s="49">
        <f>'Predikcia 15min'!R2733</f>
        <v>1.93</v>
      </c>
      <c r="K2736" s="47">
        <f t="shared" si="42"/>
        <v>1.1459699999999927E-2</v>
      </c>
      <c r="M2736" s="135">
        <f>'Predikcia 15min'!K2733</f>
        <v>3</v>
      </c>
      <c r="N2736" s="10">
        <v>1</v>
      </c>
    </row>
    <row r="2737" spans="3:14" ht="15.75" thickBot="1">
      <c r="C2737" s="127">
        <f>'Predikcia 15min'!A2734</f>
        <v>45776</v>
      </c>
      <c r="D2737" s="130">
        <f>'Predikcia 15min'!B2734</f>
        <v>28.447916666667716</v>
      </c>
      <c r="E2737" s="68">
        <f>'Predikcia 15min'!G2734</f>
        <v>7067.75</v>
      </c>
      <c r="F2737" s="69">
        <f>'Predikcia 15min'!O2734</f>
        <v>3624</v>
      </c>
      <c r="G2737" s="133">
        <f>'Predikcia 15min'!P2734</f>
        <v>953</v>
      </c>
      <c r="H2737" s="142">
        <v>1</v>
      </c>
      <c r="I2737" s="144">
        <f>'DHS2025'!L2733/1000</f>
        <v>1.0429999999999999</v>
      </c>
      <c r="J2737" s="49">
        <f>'Predikcia 15min'!R2734</f>
        <v>1.93</v>
      </c>
      <c r="K2737" s="47">
        <f t="shared" si="42"/>
        <v>1.1160099999999928E-2</v>
      </c>
      <c r="M2737" s="135">
        <f>'Predikcia 15min'!K2734</f>
        <v>3</v>
      </c>
      <c r="N2737" s="10">
        <v>1</v>
      </c>
    </row>
    <row r="2738" spans="3:14" ht="15.75" thickBot="1">
      <c r="C2738" s="127">
        <f>'Predikcia 15min'!A2735</f>
        <v>45776</v>
      </c>
      <c r="D2738" s="130">
        <f>'Predikcia 15min'!B2735</f>
        <v>28.458333333334384</v>
      </c>
      <c r="E2738" s="68">
        <f>'Predikcia 15min'!G2735</f>
        <v>6837.5</v>
      </c>
      <c r="F2738" s="69">
        <f>'Predikcia 15min'!O2735</f>
        <v>4543</v>
      </c>
      <c r="G2738" s="133">
        <f>'Predikcia 15min'!P2735</f>
        <v>1222</v>
      </c>
      <c r="H2738" s="142">
        <v>1</v>
      </c>
      <c r="I2738" s="144">
        <f>'DHS2025'!L2734/1000</f>
        <v>1.0720000000000001</v>
      </c>
      <c r="J2738" s="49">
        <f>'Predikcia 15min'!R2735</f>
        <v>0</v>
      </c>
      <c r="K2738" s="47">
        <f t="shared" si="42"/>
        <v>-2.0367999999999999</v>
      </c>
      <c r="M2738" s="135">
        <f>'Predikcia 15min'!K2735</f>
        <v>3</v>
      </c>
      <c r="N2738" s="10">
        <v>1</v>
      </c>
    </row>
    <row r="2739" spans="3:14" ht="15.75" thickBot="1">
      <c r="C2739" s="127">
        <f>'Predikcia 15min'!A2736</f>
        <v>45776</v>
      </c>
      <c r="D2739" s="130">
        <f>'Predikcia 15min'!B2736</f>
        <v>28.468750000001052</v>
      </c>
      <c r="E2739" s="68">
        <f>'Predikcia 15min'!G2736</f>
        <v>6939</v>
      </c>
      <c r="F2739" s="69">
        <f>'Predikcia 15min'!O2736</f>
        <v>4506</v>
      </c>
      <c r="G2739" s="133">
        <f>'Predikcia 15min'!P2736</f>
        <v>710</v>
      </c>
      <c r="H2739" s="142">
        <v>1</v>
      </c>
      <c r="I2739" s="144">
        <f>'DHS2025'!L2735/1000</f>
        <v>1.0529999999999999</v>
      </c>
      <c r="J2739" s="49">
        <f>'Predikcia 15min'!R2736</f>
        <v>0</v>
      </c>
      <c r="K2739" s="47">
        <f t="shared" si="42"/>
        <v>-2.0006999999999997</v>
      </c>
      <c r="M2739" s="135">
        <f>'Predikcia 15min'!K2736</f>
        <v>3</v>
      </c>
      <c r="N2739" s="10">
        <v>1</v>
      </c>
    </row>
    <row r="2740" spans="3:14" ht="15.75" thickBot="1">
      <c r="C2740" s="127">
        <f>'Predikcia 15min'!A2737</f>
        <v>45776</v>
      </c>
      <c r="D2740" s="130">
        <f>'Predikcia 15min'!B2737</f>
        <v>28.479166666667719</v>
      </c>
      <c r="E2740" s="68">
        <f>'Predikcia 15min'!G2737</f>
        <v>7015</v>
      </c>
      <c r="F2740" s="69">
        <f>'Predikcia 15min'!O2737</f>
        <v>4757</v>
      </c>
      <c r="G2740" s="133">
        <f>'Predikcia 15min'!P2737</f>
        <v>855</v>
      </c>
      <c r="H2740" s="142">
        <v>1</v>
      </c>
      <c r="I2740" s="144">
        <f>'DHS2025'!L2736/1000</f>
        <v>1.0580000000000001</v>
      </c>
      <c r="J2740" s="49">
        <f>'Predikcia 15min'!R2737</f>
        <v>0</v>
      </c>
      <c r="K2740" s="47">
        <f t="shared" si="42"/>
        <v>-2.0102000000000002</v>
      </c>
      <c r="M2740" s="135">
        <f>'Predikcia 15min'!K2737</f>
        <v>3</v>
      </c>
      <c r="N2740" s="10">
        <v>1</v>
      </c>
    </row>
    <row r="2741" spans="3:14" ht="15.75" thickBot="1">
      <c r="C2741" s="127">
        <f>'Predikcia 15min'!A2738</f>
        <v>45776</v>
      </c>
      <c r="D2741" s="130">
        <f>'Predikcia 15min'!B2738</f>
        <v>28.489583333334387</v>
      </c>
      <c r="E2741" s="68">
        <f>'Predikcia 15min'!G2738</f>
        <v>7026.25</v>
      </c>
      <c r="F2741" s="69">
        <f>'Predikcia 15min'!O2738</f>
        <v>4769</v>
      </c>
      <c r="G2741" s="133">
        <f>'Predikcia 15min'!P2738</f>
        <v>1177</v>
      </c>
      <c r="H2741" s="142">
        <v>1</v>
      </c>
      <c r="I2741" s="144">
        <f>'DHS2025'!L2737/1000</f>
        <v>1.0609999999999999</v>
      </c>
      <c r="J2741" s="49">
        <f>'Predikcia 15min'!R2738</f>
        <v>0</v>
      </c>
      <c r="K2741" s="47">
        <f t="shared" si="42"/>
        <v>-2.0158999999999998</v>
      </c>
      <c r="M2741" s="135">
        <f>'Predikcia 15min'!K2738</f>
        <v>3</v>
      </c>
      <c r="N2741" s="10">
        <v>1</v>
      </c>
    </row>
    <row r="2742" spans="3:14" ht="15.75" thickBot="1">
      <c r="C2742" s="127">
        <f>'Predikcia 15min'!A2739</f>
        <v>45776</v>
      </c>
      <c r="D2742" s="130">
        <f>'Predikcia 15min'!B2739</f>
        <v>28.500000000001055</v>
      </c>
      <c r="E2742" s="68">
        <f>'Predikcia 15min'!G2739</f>
        <v>6872.5</v>
      </c>
      <c r="F2742" s="69">
        <f>'Predikcia 15min'!O2739</f>
        <v>3955</v>
      </c>
      <c r="G2742" s="133">
        <f>'Predikcia 15min'!P2739</f>
        <v>676</v>
      </c>
      <c r="H2742" s="142">
        <v>1</v>
      </c>
      <c r="I2742" s="144">
        <f>'DHS2025'!L2738/1000</f>
        <v>1.05</v>
      </c>
      <c r="J2742" s="49">
        <f>'Predikcia 15min'!R2739</f>
        <v>-0.76</v>
      </c>
      <c r="K2742" s="47">
        <f t="shared" si="42"/>
        <v>-2.7850200000000003</v>
      </c>
      <c r="M2742" s="135">
        <f>'Predikcia 15min'!K2739</f>
        <v>3</v>
      </c>
      <c r="N2742" s="10">
        <v>1</v>
      </c>
    </row>
    <row r="2743" spans="3:14" ht="15.75" thickBot="1">
      <c r="C2743" s="127">
        <f>'Predikcia 15min'!A2740</f>
        <v>45776</v>
      </c>
      <c r="D2743" s="130">
        <f>'Predikcia 15min'!B2740</f>
        <v>28.510416666667723</v>
      </c>
      <c r="E2743" s="68">
        <f>'Predikcia 15min'!G2740</f>
        <v>6965.25</v>
      </c>
      <c r="F2743" s="69">
        <f>'Predikcia 15min'!O2740</f>
        <v>3420</v>
      </c>
      <c r="G2743" s="133">
        <f>'Predikcia 15min'!P2740</f>
        <v>2843</v>
      </c>
      <c r="H2743" s="142">
        <v>1</v>
      </c>
      <c r="I2743" s="144">
        <f>'DHS2025'!L2739/1000</f>
        <v>1.073</v>
      </c>
      <c r="J2743" s="49">
        <f>'Predikcia 15min'!R2740</f>
        <v>-0.76</v>
      </c>
      <c r="K2743" s="47">
        <f t="shared" si="42"/>
        <v>-2.8460252000000001</v>
      </c>
      <c r="M2743" s="135">
        <f>'Predikcia 15min'!K2740</f>
        <v>3</v>
      </c>
      <c r="N2743" s="10">
        <v>1</v>
      </c>
    </row>
    <row r="2744" spans="3:14" ht="15.75" thickBot="1">
      <c r="C2744" s="127">
        <f>'Predikcia 15min'!A2741</f>
        <v>45776</v>
      </c>
      <c r="D2744" s="130">
        <f>'Predikcia 15min'!B2741</f>
        <v>28.520833333334391</v>
      </c>
      <c r="E2744" s="68">
        <f>'Predikcia 15min'!G2741</f>
        <v>6750.75</v>
      </c>
      <c r="F2744" s="69">
        <f>'Predikcia 15min'!O2741</f>
        <v>4019</v>
      </c>
      <c r="G2744" s="133">
        <f>'Predikcia 15min'!P2741</f>
        <v>1843</v>
      </c>
      <c r="H2744" s="142">
        <v>1</v>
      </c>
      <c r="I2744" s="144">
        <f>'DHS2025'!L2740/1000</f>
        <v>1.0640000000000001</v>
      </c>
      <c r="J2744" s="49">
        <f>'Predikcia 15min'!R2741</f>
        <v>-0.76</v>
      </c>
      <c r="K2744" s="47">
        <f t="shared" si="42"/>
        <v>-2.8221536</v>
      </c>
      <c r="M2744" s="135">
        <f>'Predikcia 15min'!K2741</f>
        <v>3</v>
      </c>
      <c r="N2744" s="10">
        <v>1</v>
      </c>
    </row>
    <row r="2745" spans="3:14" ht="15.75" thickBot="1">
      <c r="C2745" s="127">
        <f>'Predikcia 15min'!A2742</f>
        <v>45776</v>
      </c>
      <c r="D2745" s="130">
        <f>'Predikcia 15min'!B2742</f>
        <v>28.531250000001059</v>
      </c>
      <c r="E2745" s="68">
        <f>'Predikcia 15min'!G2742</f>
        <v>6614.75</v>
      </c>
      <c r="F2745" s="69">
        <f>'Predikcia 15min'!O2742</f>
        <v>4096</v>
      </c>
      <c r="G2745" s="133">
        <f>'Predikcia 15min'!P2742</f>
        <v>1524</v>
      </c>
      <c r="H2745" s="142">
        <v>1</v>
      </c>
      <c r="I2745" s="144">
        <f>'DHS2025'!L2741/1000</f>
        <v>1.0609999999999999</v>
      </c>
      <c r="J2745" s="49">
        <f>'Predikcia 15min'!R2742</f>
        <v>-0.76</v>
      </c>
      <c r="K2745" s="47">
        <f t="shared" si="42"/>
        <v>-2.8141964000000002</v>
      </c>
      <c r="M2745" s="135">
        <f>'Predikcia 15min'!K2742</f>
        <v>3</v>
      </c>
      <c r="N2745" s="10">
        <v>1</v>
      </c>
    </row>
    <row r="2746" spans="3:14" ht="15.75" thickBot="1">
      <c r="C2746" s="127">
        <f>'Predikcia 15min'!A2743</f>
        <v>45776</v>
      </c>
      <c r="D2746" s="130">
        <f>'Predikcia 15min'!B2743</f>
        <v>28.541666666667727</v>
      </c>
      <c r="E2746" s="68">
        <f>'Predikcia 15min'!G2743</f>
        <v>6376</v>
      </c>
      <c r="F2746" s="69">
        <f>'Predikcia 15min'!O2743</f>
        <v>3631</v>
      </c>
      <c r="G2746" s="133">
        <f>'Predikcia 15min'!P2743</f>
        <v>1763</v>
      </c>
      <c r="H2746" s="142">
        <v>1</v>
      </c>
      <c r="I2746" s="144">
        <f>'DHS2025'!L2742/1000</f>
        <v>1.0529999999999999</v>
      </c>
      <c r="J2746" s="49">
        <f>'Predikcia 15min'!R2743</f>
        <v>-1.9</v>
      </c>
      <c r="K2746" s="47">
        <f t="shared" si="42"/>
        <v>-3.9813929999999993</v>
      </c>
      <c r="M2746" s="135">
        <f>'Predikcia 15min'!K2743</f>
        <v>3</v>
      </c>
      <c r="N2746" s="10">
        <v>1</v>
      </c>
    </row>
    <row r="2747" spans="3:14" ht="15.75" thickBot="1">
      <c r="C2747" s="127">
        <f>'Predikcia 15min'!A2744</f>
        <v>45776</v>
      </c>
      <c r="D2747" s="130">
        <f>'Predikcia 15min'!B2744</f>
        <v>28.552083333334394</v>
      </c>
      <c r="E2747" s="68">
        <f>'Predikcia 15min'!G2744</f>
        <v>6397</v>
      </c>
      <c r="F2747" s="69">
        <f>'Predikcia 15min'!O2744</f>
        <v>3709</v>
      </c>
      <c r="G2747" s="133">
        <f>'Predikcia 15min'!P2744</f>
        <v>1898</v>
      </c>
      <c r="H2747" s="142">
        <v>1</v>
      </c>
      <c r="I2747" s="144">
        <f>'DHS2025'!L2743/1000</f>
        <v>1.0640000000000001</v>
      </c>
      <c r="J2747" s="49">
        <f>'Predikcia 15min'!R2744</f>
        <v>-1.9</v>
      </c>
      <c r="K2747" s="47">
        <f t="shared" si="42"/>
        <v>-4.0229840000000001</v>
      </c>
      <c r="M2747" s="135">
        <f>'Predikcia 15min'!K2744</f>
        <v>3</v>
      </c>
      <c r="N2747" s="10">
        <v>1</v>
      </c>
    </row>
    <row r="2748" spans="3:14" ht="15.75" thickBot="1">
      <c r="C2748" s="127">
        <f>'Predikcia 15min'!A2745</f>
        <v>45776</v>
      </c>
      <c r="D2748" s="130">
        <f>'Predikcia 15min'!B2745</f>
        <v>28.562500000001062</v>
      </c>
      <c r="E2748" s="68">
        <f>'Predikcia 15min'!G2745</f>
        <v>5976.25</v>
      </c>
      <c r="F2748" s="69">
        <f>'Predikcia 15min'!O2745</f>
        <v>3523</v>
      </c>
      <c r="G2748" s="133">
        <f>'Predikcia 15min'!P2745</f>
        <v>2109</v>
      </c>
      <c r="H2748" s="142">
        <v>1</v>
      </c>
      <c r="I2748" s="144">
        <f>'DHS2025'!L2744/1000</f>
        <v>1.0680000000000001</v>
      </c>
      <c r="J2748" s="49">
        <f>'Predikcia 15min'!R2745</f>
        <v>-1.9</v>
      </c>
      <c r="K2748" s="47">
        <f t="shared" si="42"/>
        <v>-4.0381080000000003</v>
      </c>
      <c r="M2748" s="135">
        <f>'Predikcia 15min'!K2745</f>
        <v>2</v>
      </c>
      <c r="N2748" s="10">
        <v>1</v>
      </c>
    </row>
    <row r="2749" spans="3:14" ht="15.75" thickBot="1">
      <c r="C2749" s="127">
        <f>'Predikcia 15min'!A2746</f>
        <v>45776</v>
      </c>
      <c r="D2749" s="130">
        <f>'Predikcia 15min'!B2746</f>
        <v>28.57291666666773</v>
      </c>
      <c r="E2749" s="68">
        <f>'Predikcia 15min'!G2746</f>
        <v>5834</v>
      </c>
      <c r="F2749" s="69">
        <f>'Predikcia 15min'!O2746</f>
        <v>3284</v>
      </c>
      <c r="G2749" s="133">
        <f>'Predikcia 15min'!P2746</f>
        <v>1919</v>
      </c>
      <c r="H2749" s="142">
        <v>1</v>
      </c>
      <c r="I2749" s="144">
        <f>'DHS2025'!L2745/1000</f>
        <v>1.0580000000000001</v>
      </c>
      <c r="J2749" s="49">
        <f>'Predikcia 15min'!R2746</f>
        <v>-1.9</v>
      </c>
      <c r="K2749" s="47">
        <f t="shared" si="42"/>
        <v>-4.0002979999999999</v>
      </c>
      <c r="M2749" s="135">
        <f>'Predikcia 15min'!K2746</f>
        <v>2</v>
      </c>
      <c r="N2749" s="10">
        <v>1</v>
      </c>
    </row>
    <row r="2750" spans="3:14" ht="15.75" thickBot="1">
      <c r="C2750" s="127">
        <f>'Predikcia 15min'!A2747</f>
        <v>45776</v>
      </c>
      <c r="D2750" s="130">
        <f>'Predikcia 15min'!B2747</f>
        <v>28.583333333334398</v>
      </c>
      <c r="E2750" s="68">
        <f>'Predikcia 15min'!G2747</f>
        <v>5900.5</v>
      </c>
      <c r="F2750" s="69">
        <f>'Predikcia 15min'!O2747</f>
        <v>3223</v>
      </c>
      <c r="G2750" s="133">
        <f>'Predikcia 15min'!P2747</f>
        <v>2385</v>
      </c>
      <c r="H2750" s="142">
        <v>1</v>
      </c>
      <c r="I2750" s="144">
        <f>'DHS2025'!L2746/1000</f>
        <v>1.0640000000000001</v>
      </c>
      <c r="J2750" s="49">
        <f>'Predikcia 15min'!R2747</f>
        <v>-1.7</v>
      </c>
      <c r="K2750" s="47">
        <f t="shared" si="42"/>
        <v>-3.8123120000000004</v>
      </c>
      <c r="M2750" s="135">
        <f>'Predikcia 15min'!K2747</f>
        <v>2</v>
      </c>
      <c r="N2750" s="10">
        <v>1</v>
      </c>
    </row>
    <row r="2751" spans="3:14" ht="15.75" thickBot="1">
      <c r="C2751" s="127">
        <f>'Predikcia 15min'!A2748</f>
        <v>45776</v>
      </c>
      <c r="D2751" s="130">
        <f>'Predikcia 15min'!B2748</f>
        <v>28.593750000001066</v>
      </c>
      <c r="E2751" s="68">
        <f>'Predikcia 15min'!G2748</f>
        <v>5452</v>
      </c>
      <c r="F2751" s="69">
        <f>'Predikcia 15min'!O2748</f>
        <v>3271</v>
      </c>
      <c r="G2751" s="133">
        <f>'Predikcia 15min'!P2748</f>
        <v>2268</v>
      </c>
      <c r="H2751" s="142">
        <v>1</v>
      </c>
      <c r="I2751" s="144">
        <f>'DHS2025'!L2747/1000</f>
        <v>1.06</v>
      </c>
      <c r="J2751" s="49">
        <f>'Predikcia 15min'!R2748</f>
        <v>-1.7</v>
      </c>
      <c r="K2751" s="47">
        <f t="shared" si="42"/>
        <v>-3.7979800000000004</v>
      </c>
      <c r="M2751" s="135">
        <f>'Predikcia 15min'!K2748</f>
        <v>2</v>
      </c>
      <c r="N2751" s="10">
        <v>1</v>
      </c>
    </row>
    <row r="2752" spans="3:14" ht="15.75" thickBot="1">
      <c r="C2752" s="127">
        <f>'Predikcia 15min'!A2749</f>
        <v>45776</v>
      </c>
      <c r="D2752" s="130">
        <f>'Predikcia 15min'!B2749</f>
        <v>28.604166666667734</v>
      </c>
      <c r="E2752" s="68">
        <f>'Predikcia 15min'!G2749</f>
        <v>5146.25</v>
      </c>
      <c r="F2752" s="69">
        <f>'Predikcia 15min'!O2749</f>
        <v>2861</v>
      </c>
      <c r="G2752" s="133">
        <f>'Predikcia 15min'!P2749</f>
        <v>2906</v>
      </c>
      <c r="H2752" s="142">
        <v>1</v>
      </c>
      <c r="I2752" s="144">
        <f>'DHS2025'!L2748/1000</f>
        <v>1.0669999999999999</v>
      </c>
      <c r="J2752" s="49">
        <f>'Predikcia 15min'!R2749</f>
        <v>-1.7</v>
      </c>
      <c r="K2752" s="47">
        <f t="shared" si="42"/>
        <v>-3.823061</v>
      </c>
      <c r="M2752" s="135">
        <f>'Predikcia 15min'!K2749</f>
        <v>2</v>
      </c>
      <c r="N2752" s="10">
        <v>1</v>
      </c>
    </row>
    <row r="2753" spans="3:14" ht="15.75" thickBot="1">
      <c r="C2753" s="127">
        <f>'Predikcia 15min'!A2750</f>
        <v>45776</v>
      </c>
      <c r="D2753" s="130">
        <f>'Predikcia 15min'!B2750</f>
        <v>28.614583333334402</v>
      </c>
      <c r="E2753" s="68">
        <f>'Predikcia 15min'!G2750</f>
        <v>5608</v>
      </c>
      <c r="F2753" s="69">
        <f>'Predikcia 15min'!O2750</f>
        <v>3010</v>
      </c>
      <c r="G2753" s="133">
        <f>'Predikcia 15min'!P2750</f>
        <v>2404</v>
      </c>
      <c r="H2753" s="142">
        <v>1</v>
      </c>
      <c r="I2753" s="144">
        <f>'DHS2025'!L2749/1000</f>
        <v>1.0529999999999999</v>
      </c>
      <c r="J2753" s="49">
        <f>'Predikcia 15min'!R2750</f>
        <v>-1.7</v>
      </c>
      <c r="K2753" s="47">
        <f t="shared" si="42"/>
        <v>-3.7728989999999998</v>
      </c>
      <c r="M2753" s="135">
        <f>'Predikcia 15min'!K2750</f>
        <v>2</v>
      </c>
      <c r="N2753" s="10">
        <v>1</v>
      </c>
    </row>
    <row r="2754" spans="3:14" ht="15.75" thickBot="1">
      <c r="C2754" s="127">
        <f>'Predikcia 15min'!A2751</f>
        <v>45776</v>
      </c>
      <c r="D2754" s="130">
        <f>'Predikcia 15min'!B2751</f>
        <v>28.625000000001069</v>
      </c>
      <c r="E2754" s="68">
        <f>'Predikcia 15min'!G2751</f>
        <v>5467.5</v>
      </c>
      <c r="F2754" s="69">
        <f>'Predikcia 15min'!O2751</f>
        <v>3789</v>
      </c>
      <c r="G2754" s="133">
        <f>'Predikcia 15min'!P2751</f>
        <v>2150</v>
      </c>
      <c r="H2754" s="142">
        <v>1</v>
      </c>
      <c r="I2754" s="144">
        <f>'DHS2025'!L2750/1000</f>
        <v>1.0720000000000001</v>
      </c>
      <c r="J2754" s="49">
        <f>'Predikcia 15min'!R2751</f>
        <v>-0.01</v>
      </c>
      <c r="K2754" s="47">
        <f t="shared" si="42"/>
        <v>-2.0474128</v>
      </c>
      <c r="M2754" s="135">
        <f>'Predikcia 15min'!K2751</f>
        <v>2</v>
      </c>
      <c r="N2754" s="10">
        <v>1</v>
      </c>
    </row>
    <row r="2755" spans="3:14" ht="15.75" thickBot="1">
      <c r="C2755" s="127">
        <f>'Predikcia 15min'!A2752</f>
        <v>45776</v>
      </c>
      <c r="D2755" s="130">
        <f>'Predikcia 15min'!B2752</f>
        <v>28.635416666667737</v>
      </c>
      <c r="E2755" s="68">
        <f>'Predikcia 15min'!G2752</f>
        <v>5347.5</v>
      </c>
      <c r="F2755" s="69">
        <f>'Predikcia 15min'!O2752</f>
        <v>3471</v>
      </c>
      <c r="G2755" s="133">
        <f>'Predikcia 15min'!P2752</f>
        <v>1800</v>
      </c>
      <c r="H2755" s="142">
        <v>1</v>
      </c>
      <c r="I2755" s="144">
        <f>'DHS2025'!L2751/1000</f>
        <v>1.0569999999999999</v>
      </c>
      <c r="J2755" s="49">
        <f>'Predikcia 15min'!R2752</f>
        <v>-0.01</v>
      </c>
      <c r="K2755" s="47">
        <f t="shared" si="42"/>
        <v>-2.0187643</v>
      </c>
      <c r="M2755" s="135">
        <f>'Predikcia 15min'!K2752</f>
        <v>2</v>
      </c>
      <c r="N2755" s="10">
        <v>1</v>
      </c>
    </row>
    <row r="2756" spans="3:14" ht="15.75" thickBot="1">
      <c r="C2756" s="127">
        <f>'Predikcia 15min'!A2753</f>
        <v>45776</v>
      </c>
      <c r="D2756" s="130">
        <f>'Predikcia 15min'!B2753</f>
        <v>28.645833333334405</v>
      </c>
      <c r="E2756" s="68">
        <f>'Predikcia 15min'!G2753</f>
        <v>5501</v>
      </c>
      <c r="F2756" s="69">
        <f>'Predikcia 15min'!O2753</f>
        <v>3476</v>
      </c>
      <c r="G2756" s="133">
        <f>'Predikcia 15min'!P2753</f>
        <v>1529</v>
      </c>
      <c r="H2756" s="142">
        <v>1</v>
      </c>
      <c r="I2756" s="144">
        <f>'DHS2025'!L2752/1000</f>
        <v>1.0529999999999999</v>
      </c>
      <c r="J2756" s="49">
        <f>'Predikcia 15min'!R2753</f>
        <v>-0.01</v>
      </c>
      <c r="K2756" s="47">
        <f t="shared" si="42"/>
        <v>-2.0111246999999999</v>
      </c>
      <c r="M2756" s="135">
        <f>'Predikcia 15min'!K2753</f>
        <v>2</v>
      </c>
      <c r="N2756" s="10">
        <v>1</v>
      </c>
    </row>
    <row r="2757" spans="3:14" ht="15.75" thickBot="1">
      <c r="C2757" s="127">
        <f>'Predikcia 15min'!A2754</f>
        <v>45776</v>
      </c>
      <c r="D2757" s="130">
        <f>'Predikcia 15min'!B2754</f>
        <v>28.656250000001073</v>
      </c>
      <c r="E2757" s="68">
        <f>'Predikcia 15min'!G2754</f>
        <v>5410.5</v>
      </c>
      <c r="F2757" s="69">
        <f>'Predikcia 15min'!O2754</f>
        <v>3802</v>
      </c>
      <c r="G2757" s="133">
        <f>'Predikcia 15min'!P2754</f>
        <v>2003</v>
      </c>
      <c r="H2757" s="142">
        <v>1</v>
      </c>
      <c r="I2757" s="144">
        <f>'DHS2025'!L2753/1000</f>
        <v>1.069</v>
      </c>
      <c r="J2757" s="49">
        <f>'Predikcia 15min'!R2754</f>
        <v>-0.01</v>
      </c>
      <c r="K2757" s="47">
        <f t="shared" si="42"/>
        <v>-2.0416830999999998</v>
      </c>
      <c r="M2757" s="135">
        <f>'Predikcia 15min'!K2754</f>
        <v>2</v>
      </c>
      <c r="N2757" s="10">
        <v>1</v>
      </c>
    </row>
    <row r="2758" spans="3:14" ht="15.75" thickBot="1">
      <c r="C2758" s="127">
        <f>'Predikcia 15min'!A2755</f>
        <v>45776</v>
      </c>
      <c r="D2758" s="130">
        <f>'Predikcia 15min'!B2755</f>
        <v>28.666666666667741</v>
      </c>
      <c r="E2758" s="68">
        <f>'Predikcia 15min'!G2755</f>
        <v>5292.75</v>
      </c>
      <c r="F2758" s="69">
        <f>'Predikcia 15min'!O2755</f>
        <v>3490</v>
      </c>
      <c r="G2758" s="133">
        <f>'Predikcia 15min'!P2755</f>
        <v>1805</v>
      </c>
      <c r="H2758" s="142">
        <v>1</v>
      </c>
      <c r="I2758" s="144">
        <f>'DHS2025'!L2754/1000</f>
        <v>1.0569999999999999</v>
      </c>
      <c r="J2758" s="49">
        <f>'Predikcia 15min'!R2755</f>
        <v>14.9</v>
      </c>
      <c r="K2758" s="47">
        <f t="shared" si="42"/>
        <v>13.583506999999999</v>
      </c>
      <c r="M2758" s="135">
        <f>'Predikcia 15min'!K2755</f>
        <v>2</v>
      </c>
      <c r="N2758" s="10">
        <v>1</v>
      </c>
    </row>
    <row r="2759" spans="3:14" ht="15.75" thickBot="1">
      <c r="C2759" s="127">
        <f>'Predikcia 15min'!A2756</f>
        <v>45776</v>
      </c>
      <c r="D2759" s="130">
        <f>'Predikcia 15min'!B2756</f>
        <v>28.677083333334409</v>
      </c>
      <c r="E2759" s="68">
        <f>'Predikcia 15min'!G2756</f>
        <v>5594.25</v>
      </c>
      <c r="F2759" s="69">
        <f>'Predikcia 15min'!O2756</f>
        <v>3794</v>
      </c>
      <c r="G2759" s="133">
        <f>'Predikcia 15min'!P2756</f>
        <v>1723</v>
      </c>
      <c r="H2759" s="142">
        <v>1</v>
      </c>
      <c r="I2759" s="144">
        <f>'DHS2025'!L2755/1000</f>
        <v>1.0589999999999999</v>
      </c>
      <c r="J2759" s="49">
        <f>'Predikcia 15min'!R2756</f>
        <v>14.9</v>
      </c>
      <c r="K2759" s="47">
        <f t="shared" ref="K2759:K2822" si="43">(J2759*0.99-1.9)*I2759</f>
        <v>13.609208999999998</v>
      </c>
      <c r="M2759" s="135">
        <f>'Predikcia 15min'!K2756</f>
        <v>2</v>
      </c>
      <c r="N2759" s="10">
        <v>1</v>
      </c>
    </row>
    <row r="2760" spans="3:14" ht="15.75" thickBot="1">
      <c r="C2760" s="127">
        <f>'Predikcia 15min'!A2757</f>
        <v>45776</v>
      </c>
      <c r="D2760" s="130">
        <f>'Predikcia 15min'!B2757</f>
        <v>28.687500000001076</v>
      </c>
      <c r="E2760" s="68">
        <f>'Predikcia 15min'!G2757</f>
        <v>5485</v>
      </c>
      <c r="F2760" s="69">
        <f>'Predikcia 15min'!O2757</f>
        <v>3564</v>
      </c>
      <c r="G2760" s="133">
        <f>'Predikcia 15min'!P2757</f>
        <v>1568</v>
      </c>
      <c r="H2760" s="142">
        <v>1</v>
      </c>
      <c r="I2760" s="144">
        <f>'DHS2025'!L2756/1000</f>
        <v>1.0649999999999999</v>
      </c>
      <c r="J2760" s="49">
        <f>'Predikcia 15min'!R2757</f>
        <v>14.9</v>
      </c>
      <c r="K2760" s="47">
        <f t="shared" si="43"/>
        <v>13.686314999999999</v>
      </c>
      <c r="M2760" s="135">
        <f>'Predikcia 15min'!K2757</f>
        <v>2</v>
      </c>
      <c r="N2760" s="10">
        <v>1</v>
      </c>
    </row>
    <row r="2761" spans="3:14" ht="15.75" thickBot="1">
      <c r="C2761" s="127">
        <f>'Predikcia 15min'!A2758</f>
        <v>45776</v>
      </c>
      <c r="D2761" s="130">
        <f>'Predikcia 15min'!B2758</f>
        <v>28.697916666667744</v>
      </c>
      <c r="E2761" s="68">
        <f>'Predikcia 15min'!G2758</f>
        <v>5281.75</v>
      </c>
      <c r="F2761" s="69">
        <f>'Predikcia 15min'!O2758</f>
        <v>3403</v>
      </c>
      <c r="G2761" s="133">
        <f>'Predikcia 15min'!P2758</f>
        <v>1531</v>
      </c>
      <c r="H2761" s="142">
        <v>1</v>
      </c>
      <c r="I2761" s="144">
        <f>'DHS2025'!L2757/1000</f>
        <v>1.056</v>
      </c>
      <c r="J2761" s="49">
        <f>'Predikcia 15min'!R2758</f>
        <v>14.9</v>
      </c>
      <c r="K2761" s="47">
        <f t="shared" si="43"/>
        <v>13.570656</v>
      </c>
      <c r="M2761" s="135">
        <f>'Predikcia 15min'!K2758</f>
        <v>2</v>
      </c>
      <c r="N2761" s="10">
        <v>1</v>
      </c>
    </row>
    <row r="2762" spans="3:14" ht="15.75" thickBot="1">
      <c r="C2762" s="127">
        <f>'Predikcia 15min'!A2759</f>
        <v>45776</v>
      </c>
      <c r="D2762" s="130">
        <f>'Predikcia 15min'!B2759</f>
        <v>28.708333333334412</v>
      </c>
      <c r="E2762" s="68">
        <f>'Predikcia 15min'!G2759</f>
        <v>5730.25</v>
      </c>
      <c r="F2762" s="69">
        <f>'Predikcia 15min'!O2759</f>
        <v>3627</v>
      </c>
      <c r="G2762" s="133">
        <f>'Predikcia 15min'!P2759</f>
        <v>1783</v>
      </c>
      <c r="H2762" s="142">
        <v>1</v>
      </c>
      <c r="I2762" s="144">
        <f>'DHS2025'!L2758/1000</f>
        <v>1.052</v>
      </c>
      <c r="J2762" s="49">
        <f>'Predikcia 15min'!R2759</f>
        <v>77.83</v>
      </c>
      <c r="K2762" s="47">
        <f t="shared" si="43"/>
        <v>79.059588399999996</v>
      </c>
      <c r="M2762" s="135">
        <f>'Predikcia 15min'!K2759</f>
        <v>2</v>
      </c>
      <c r="N2762" s="10">
        <v>1</v>
      </c>
    </row>
    <row r="2763" spans="3:14" ht="15.75" thickBot="1">
      <c r="C2763" s="127">
        <f>'Predikcia 15min'!A2760</f>
        <v>45776</v>
      </c>
      <c r="D2763" s="130">
        <f>'Predikcia 15min'!B2760</f>
        <v>28.71875000000108</v>
      </c>
      <c r="E2763" s="68">
        <f>'Predikcia 15min'!G2760</f>
        <v>5442.25</v>
      </c>
      <c r="F2763" s="69">
        <f>'Predikcia 15min'!O2760</f>
        <v>3749</v>
      </c>
      <c r="G2763" s="133">
        <f>'Predikcia 15min'!P2760</f>
        <v>1537</v>
      </c>
      <c r="H2763" s="142">
        <v>1</v>
      </c>
      <c r="I2763" s="144">
        <f>'DHS2025'!L2759/1000</f>
        <v>1.0569999999999999</v>
      </c>
      <c r="J2763" s="49">
        <f>'Predikcia 15min'!R2760</f>
        <v>77.83</v>
      </c>
      <c r="K2763" s="47">
        <f t="shared" si="43"/>
        <v>79.435346899999985</v>
      </c>
      <c r="M2763" s="135">
        <f>'Predikcia 15min'!K2760</f>
        <v>2</v>
      </c>
      <c r="N2763" s="10">
        <v>1</v>
      </c>
    </row>
    <row r="2764" spans="3:14" ht="15.75" thickBot="1">
      <c r="C2764" s="127">
        <f>'Predikcia 15min'!A2761</f>
        <v>45776</v>
      </c>
      <c r="D2764" s="130">
        <f>'Predikcia 15min'!B2761</f>
        <v>28.729166666667748</v>
      </c>
      <c r="E2764" s="68">
        <f>'Predikcia 15min'!G2761</f>
        <v>5159.5</v>
      </c>
      <c r="F2764" s="69">
        <f>'Predikcia 15min'!O2761</f>
        <v>3912</v>
      </c>
      <c r="G2764" s="133">
        <f>'Predikcia 15min'!P2761</f>
        <v>1644</v>
      </c>
      <c r="H2764" s="142">
        <v>1</v>
      </c>
      <c r="I2764" s="144">
        <f>'DHS2025'!L2760/1000</f>
        <v>1.0640000000000001</v>
      </c>
      <c r="J2764" s="49">
        <f>'Predikcia 15min'!R2761</f>
        <v>77.83</v>
      </c>
      <c r="K2764" s="47">
        <f t="shared" si="43"/>
        <v>79.961408800000001</v>
      </c>
      <c r="M2764" s="135">
        <f>'Predikcia 15min'!K2761</f>
        <v>2</v>
      </c>
      <c r="N2764" s="10">
        <v>1</v>
      </c>
    </row>
    <row r="2765" spans="3:14" ht="15.75" thickBot="1">
      <c r="C2765" s="127">
        <f>'Predikcia 15min'!A2762</f>
        <v>45776</v>
      </c>
      <c r="D2765" s="130">
        <f>'Predikcia 15min'!B2762</f>
        <v>28.739583333334416</v>
      </c>
      <c r="E2765" s="68">
        <f>'Predikcia 15min'!G2762</f>
        <v>4879.5</v>
      </c>
      <c r="F2765" s="69">
        <f>'Predikcia 15min'!O2762</f>
        <v>3602</v>
      </c>
      <c r="G2765" s="133">
        <f>'Predikcia 15min'!P2762</f>
        <v>1683</v>
      </c>
      <c r="H2765" s="142">
        <v>1</v>
      </c>
      <c r="I2765" s="144">
        <f>'DHS2025'!L2761/1000</f>
        <v>1.0529999999999999</v>
      </c>
      <c r="J2765" s="49">
        <f>'Predikcia 15min'!R2762</f>
        <v>77.83</v>
      </c>
      <c r="K2765" s="47">
        <f t="shared" si="43"/>
        <v>79.134740099999988</v>
      </c>
      <c r="M2765" s="135">
        <f>'Predikcia 15min'!K2762</f>
        <v>2</v>
      </c>
      <c r="N2765" s="10">
        <v>1</v>
      </c>
    </row>
    <row r="2766" spans="3:14" ht="15.75" thickBot="1">
      <c r="C2766" s="127">
        <f>'Predikcia 15min'!A2763</f>
        <v>45776</v>
      </c>
      <c r="D2766" s="130">
        <f>'Predikcia 15min'!B2763</f>
        <v>28.750000000001084</v>
      </c>
      <c r="E2766" s="68">
        <f>'Predikcia 15min'!G2763</f>
        <v>5270.75</v>
      </c>
      <c r="F2766" s="69">
        <f>'Predikcia 15min'!O2763</f>
        <v>3680</v>
      </c>
      <c r="G2766" s="133">
        <f>'Predikcia 15min'!P2763</f>
        <v>1738</v>
      </c>
      <c r="H2766" s="142">
        <v>1</v>
      </c>
      <c r="I2766" s="144">
        <f>'DHS2025'!L2762/1000</f>
        <v>1.0629999999999999</v>
      </c>
      <c r="J2766" s="49">
        <f>'Predikcia 15min'!R2763</f>
        <v>101.9</v>
      </c>
      <c r="K2766" s="47">
        <f t="shared" si="43"/>
        <v>105.21680299999998</v>
      </c>
      <c r="M2766" s="135">
        <f>'Predikcia 15min'!K2763</f>
        <v>2</v>
      </c>
      <c r="N2766" s="10">
        <v>1</v>
      </c>
    </row>
    <row r="2767" spans="3:14" ht="15.75" thickBot="1">
      <c r="C2767" s="127">
        <f>'Predikcia 15min'!A2764</f>
        <v>45776</v>
      </c>
      <c r="D2767" s="130">
        <f>'Predikcia 15min'!B2764</f>
        <v>28.760416666667751</v>
      </c>
      <c r="E2767" s="68">
        <f>'Predikcia 15min'!G2764</f>
        <v>5063.25</v>
      </c>
      <c r="F2767" s="69">
        <f>'Predikcia 15min'!O2764</f>
        <v>3689</v>
      </c>
      <c r="G2767" s="133">
        <f>'Predikcia 15min'!P2764</f>
        <v>1711</v>
      </c>
      <c r="H2767" s="142">
        <v>1</v>
      </c>
      <c r="I2767" s="144">
        <f>'DHS2025'!L2763/1000</f>
        <v>1.0549999999999999</v>
      </c>
      <c r="J2767" s="49">
        <f>'Predikcia 15min'!R2764</f>
        <v>101.9</v>
      </c>
      <c r="K2767" s="47">
        <f t="shared" si="43"/>
        <v>104.42495499999998</v>
      </c>
      <c r="M2767" s="135">
        <f>'Predikcia 15min'!K2764</f>
        <v>2</v>
      </c>
      <c r="N2767" s="10">
        <v>1</v>
      </c>
    </row>
    <row r="2768" spans="3:14" ht="15.75" thickBot="1">
      <c r="C2768" s="127">
        <f>'Predikcia 15min'!A2765</f>
        <v>45776</v>
      </c>
      <c r="D2768" s="130">
        <f>'Predikcia 15min'!B2765</f>
        <v>28.770833333334419</v>
      </c>
      <c r="E2768" s="68">
        <f>'Predikcia 15min'!G2765</f>
        <v>4959.75</v>
      </c>
      <c r="F2768" s="69">
        <f>'Predikcia 15min'!O2765</f>
        <v>3563</v>
      </c>
      <c r="G2768" s="133">
        <f>'Predikcia 15min'!P2765</f>
        <v>1570</v>
      </c>
      <c r="H2768" s="142">
        <v>1</v>
      </c>
      <c r="I2768" s="144">
        <f>'DHS2025'!L2764/1000</f>
        <v>1.0589999999999999</v>
      </c>
      <c r="J2768" s="49">
        <f>'Predikcia 15min'!R2765</f>
        <v>101.9</v>
      </c>
      <c r="K2768" s="47">
        <f t="shared" si="43"/>
        <v>104.82087899999999</v>
      </c>
      <c r="M2768" s="135">
        <f>'Predikcia 15min'!K2765</f>
        <v>2</v>
      </c>
      <c r="N2768" s="10">
        <v>1</v>
      </c>
    </row>
    <row r="2769" spans="3:14" ht="15.75" thickBot="1">
      <c r="C2769" s="127">
        <f>'Predikcia 15min'!A2766</f>
        <v>45776</v>
      </c>
      <c r="D2769" s="130">
        <f>'Predikcia 15min'!B2766</f>
        <v>28.781250000001087</v>
      </c>
      <c r="E2769" s="68">
        <f>'Predikcia 15min'!G2766</f>
        <v>5326.75</v>
      </c>
      <c r="F2769" s="69">
        <f>'Predikcia 15min'!O2766</f>
        <v>4467</v>
      </c>
      <c r="G2769" s="133">
        <f>'Predikcia 15min'!P2766</f>
        <v>4378</v>
      </c>
      <c r="H2769" s="142">
        <v>3</v>
      </c>
      <c r="I2769" s="144">
        <f>'DHS2025'!L2765/1000</f>
        <v>2.58</v>
      </c>
      <c r="J2769" s="49">
        <f>'Predikcia 15min'!R2766</f>
        <v>101.9</v>
      </c>
      <c r="K2769" s="47">
        <f t="shared" si="43"/>
        <v>255.37098</v>
      </c>
      <c r="M2769" s="135">
        <f>'Predikcia 15min'!K2766</f>
        <v>2</v>
      </c>
      <c r="N2769" s="10">
        <v>3</v>
      </c>
    </row>
    <row r="2770" spans="3:14" ht="15.75" thickBot="1">
      <c r="C2770" s="127">
        <f>'Predikcia 15min'!A2767</f>
        <v>45776</v>
      </c>
      <c r="D2770" s="130">
        <f>'Predikcia 15min'!B2767</f>
        <v>28.791666666667755</v>
      </c>
      <c r="E2770" s="68">
        <f>'Predikcia 15min'!G2767</f>
        <v>5756</v>
      </c>
      <c r="F2770" s="69">
        <f>'Predikcia 15min'!O2767</f>
        <v>3409</v>
      </c>
      <c r="G2770" s="133">
        <f>'Predikcia 15min'!P2767</f>
        <v>6941</v>
      </c>
      <c r="H2770" s="142">
        <v>4</v>
      </c>
      <c r="I2770" s="144">
        <f>'DHS2025'!L2766/1000</f>
        <v>3.4620000000000002</v>
      </c>
      <c r="J2770" s="49">
        <f>'Predikcia 15min'!R2767</f>
        <v>140.51</v>
      </c>
      <c r="K2770" s="47">
        <f t="shared" si="43"/>
        <v>475.00336379999993</v>
      </c>
      <c r="M2770" s="135">
        <f>'Predikcia 15min'!K2767</f>
        <v>2</v>
      </c>
      <c r="N2770" s="10">
        <v>4</v>
      </c>
    </row>
    <row r="2771" spans="3:14" ht="15.75" thickBot="1">
      <c r="C2771" s="127">
        <f>'Predikcia 15min'!A2768</f>
        <v>45776</v>
      </c>
      <c r="D2771" s="130">
        <f>'Predikcia 15min'!B2768</f>
        <v>28.802083333334423</v>
      </c>
      <c r="E2771" s="68">
        <f>'Predikcia 15min'!G2768</f>
        <v>6316.25</v>
      </c>
      <c r="F2771" s="69">
        <f>'Predikcia 15min'!O2768</f>
        <v>3629</v>
      </c>
      <c r="G2771" s="133">
        <f>'Predikcia 15min'!P2768</f>
        <v>8818</v>
      </c>
      <c r="H2771" s="142">
        <v>4</v>
      </c>
      <c r="I2771" s="144">
        <f>'DHS2025'!L2767/1000</f>
        <v>4.0529999999999999</v>
      </c>
      <c r="J2771" s="49">
        <f>'Predikcia 15min'!R2768</f>
        <v>140.51</v>
      </c>
      <c r="K2771" s="47">
        <f t="shared" si="43"/>
        <v>556.09145969999986</v>
      </c>
      <c r="M2771" s="135">
        <f>'Predikcia 15min'!K2768</f>
        <v>3</v>
      </c>
      <c r="N2771" s="10">
        <v>4</v>
      </c>
    </row>
    <row r="2772" spans="3:14" ht="15.75" thickBot="1">
      <c r="C2772" s="127">
        <f>'Predikcia 15min'!A2769</f>
        <v>45776</v>
      </c>
      <c r="D2772" s="130">
        <f>'Predikcia 15min'!B2769</f>
        <v>28.812500000001091</v>
      </c>
      <c r="E2772" s="68">
        <f>'Predikcia 15min'!G2769</f>
        <v>6793.25</v>
      </c>
      <c r="F2772" s="69">
        <f>'Predikcia 15min'!O2769</f>
        <v>4065</v>
      </c>
      <c r="G2772" s="133">
        <f>'Predikcia 15min'!P2769</f>
        <v>8695</v>
      </c>
      <c r="H2772" s="142">
        <v>4</v>
      </c>
      <c r="I2772" s="144">
        <f>'DHS2025'!L2768/1000</f>
        <v>4.0510000000000002</v>
      </c>
      <c r="J2772" s="49">
        <f>'Predikcia 15min'!R2769</f>
        <v>140.51</v>
      </c>
      <c r="K2772" s="47">
        <f t="shared" si="43"/>
        <v>555.81704989999992</v>
      </c>
      <c r="M2772" s="135">
        <f>'Predikcia 15min'!K2769</f>
        <v>3</v>
      </c>
      <c r="N2772" s="10">
        <v>4</v>
      </c>
    </row>
    <row r="2773" spans="3:14" ht="15.75" thickBot="1">
      <c r="C2773" s="127">
        <f>'Predikcia 15min'!A2770</f>
        <v>45776</v>
      </c>
      <c r="D2773" s="130">
        <f>'Predikcia 15min'!B2770</f>
        <v>28.822916666667759</v>
      </c>
      <c r="E2773" s="68">
        <f>'Predikcia 15min'!G2770</f>
        <v>6756</v>
      </c>
      <c r="F2773" s="69">
        <f>'Predikcia 15min'!O2770</f>
        <v>4181</v>
      </c>
      <c r="G2773" s="133">
        <f>'Predikcia 15min'!P2770</f>
        <v>8640</v>
      </c>
      <c r="H2773" s="142">
        <v>4</v>
      </c>
      <c r="I2773" s="144">
        <f>'DHS2025'!L2769/1000</f>
        <v>4.0540000000000003</v>
      </c>
      <c r="J2773" s="49">
        <f>'Predikcia 15min'!R2770</f>
        <v>140.51</v>
      </c>
      <c r="K2773" s="47">
        <f t="shared" si="43"/>
        <v>556.2286646</v>
      </c>
      <c r="M2773" s="135">
        <f>'Predikcia 15min'!K2770</f>
        <v>3</v>
      </c>
      <c r="N2773" s="10">
        <v>4</v>
      </c>
    </row>
    <row r="2774" spans="3:14" ht="15.75" thickBot="1">
      <c r="C2774" s="127">
        <f>'Predikcia 15min'!A2771</f>
        <v>45776</v>
      </c>
      <c r="D2774" s="130">
        <f>'Predikcia 15min'!B2771</f>
        <v>28.833333333334426</v>
      </c>
      <c r="E2774" s="68">
        <f>'Predikcia 15min'!G2771</f>
        <v>7403.75</v>
      </c>
      <c r="F2774" s="69">
        <f>'Predikcia 15min'!O2771</f>
        <v>4212</v>
      </c>
      <c r="G2774" s="133">
        <f>'Predikcia 15min'!P2771</f>
        <v>8125</v>
      </c>
      <c r="H2774" s="142">
        <v>4</v>
      </c>
      <c r="I2774" s="144">
        <f>'DHS2025'!L2770/1000</f>
        <v>4.0709999999999997</v>
      </c>
      <c r="J2774" s="49">
        <f>'Predikcia 15min'!R2771</f>
        <v>178.53</v>
      </c>
      <c r="K2774" s="47">
        <f t="shared" si="43"/>
        <v>711.79277369999988</v>
      </c>
      <c r="M2774" s="135">
        <f>'Predikcia 15min'!K2771</f>
        <v>3</v>
      </c>
      <c r="N2774" s="10">
        <v>4</v>
      </c>
    </row>
    <row r="2775" spans="3:14" ht="15.75" thickBot="1">
      <c r="C2775" s="127">
        <f>'Predikcia 15min'!A2772</f>
        <v>45776</v>
      </c>
      <c r="D2775" s="130">
        <f>'Predikcia 15min'!B2772</f>
        <v>28.843750000001094</v>
      </c>
      <c r="E2775" s="68">
        <f>'Predikcia 15min'!G2772</f>
        <v>7739.5</v>
      </c>
      <c r="F2775" s="69">
        <f>'Predikcia 15min'!O2772</f>
        <v>4482</v>
      </c>
      <c r="G2775" s="133">
        <f>'Predikcia 15min'!P2772</f>
        <v>8289</v>
      </c>
      <c r="H2775" s="142">
        <v>4</v>
      </c>
      <c r="I2775" s="144">
        <f>'DHS2025'!L2771/1000</f>
        <v>4.0789999999999997</v>
      </c>
      <c r="J2775" s="49">
        <f>'Predikcia 15min'!R2772</f>
        <v>178.53</v>
      </c>
      <c r="K2775" s="47">
        <f t="shared" si="43"/>
        <v>713.19153129999995</v>
      </c>
      <c r="M2775" s="135">
        <f>'Predikcia 15min'!K2772</f>
        <v>3</v>
      </c>
      <c r="N2775" s="10">
        <v>4</v>
      </c>
    </row>
    <row r="2776" spans="3:14" ht="15.75" thickBot="1">
      <c r="C2776" s="127">
        <f>'Predikcia 15min'!A2773</f>
        <v>45776</v>
      </c>
      <c r="D2776" s="130">
        <f>'Predikcia 15min'!B2773</f>
        <v>28.854166666667762</v>
      </c>
      <c r="E2776" s="68">
        <f>'Predikcia 15min'!G2773</f>
        <v>7979</v>
      </c>
      <c r="F2776" s="69">
        <f>'Predikcia 15min'!O2773</f>
        <v>4835</v>
      </c>
      <c r="G2776" s="133">
        <f>'Predikcia 15min'!P2773</f>
        <v>7883</v>
      </c>
      <c r="H2776" s="142">
        <v>4</v>
      </c>
      <c r="I2776" s="144">
        <f>'DHS2025'!L2772/1000</f>
        <v>4.0609999999999999</v>
      </c>
      <c r="J2776" s="49">
        <f>'Predikcia 15min'!R2773</f>
        <v>178.53</v>
      </c>
      <c r="K2776" s="47">
        <f t="shared" si="43"/>
        <v>710.04432669999994</v>
      </c>
      <c r="M2776" s="135">
        <f>'Predikcia 15min'!K2773</f>
        <v>3</v>
      </c>
      <c r="N2776" s="10">
        <v>4</v>
      </c>
    </row>
    <row r="2777" spans="3:14" ht="15.75" thickBot="1">
      <c r="C2777" s="127">
        <f>'Predikcia 15min'!A2774</f>
        <v>45776</v>
      </c>
      <c r="D2777" s="130">
        <f>'Predikcia 15min'!B2774</f>
        <v>28.86458333333443</v>
      </c>
      <c r="E2777" s="68">
        <f>'Predikcia 15min'!G2774</f>
        <v>8689.25</v>
      </c>
      <c r="F2777" s="69">
        <f>'Predikcia 15min'!O2774</f>
        <v>5116</v>
      </c>
      <c r="G2777" s="133">
        <f>'Predikcia 15min'!P2774</f>
        <v>7951</v>
      </c>
      <c r="H2777" s="142">
        <v>4</v>
      </c>
      <c r="I2777" s="144">
        <f>'DHS2025'!L2773/1000</f>
        <v>4.0549999999999997</v>
      </c>
      <c r="J2777" s="49">
        <f>'Predikcia 15min'!R2774</f>
        <v>178.53</v>
      </c>
      <c r="K2777" s="47">
        <f t="shared" si="43"/>
        <v>708.99525849999986</v>
      </c>
      <c r="M2777" s="135">
        <f>'Predikcia 15min'!K2774</f>
        <v>3</v>
      </c>
      <c r="N2777" s="10">
        <v>4</v>
      </c>
    </row>
    <row r="2778" spans="3:14" ht="15.75" thickBot="1">
      <c r="C2778" s="127">
        <f>'Predikcia 15min'!A2775</f>
        <v>45776</v>
      </c>
      <c r="D2778" s="130">
        <f>'Predikcia 15min'!B2775</f>
        <v>28.875000000001098</v>
      </c>
      <c r="E2778" s="68">
        <f>'Predikcia 15min'!G2775</f>
        <v>8378.25</v>
      </c>
      <c r="F2778" s="69">
        <f>'Predikcia 15min'!O2775</f>
        <v>5228</v>
      </c>
      <c r="G2778" s="133">
        <f>'Predikcia 15min'!P2775</f>
        <v>7897</v>
      </c>
      <c r="H2778" s="142">
        <v>4</v>
      </c>
      <c r="I2778" s="144">
        <f>'DHS2025'!L2774/1000</f>
        <v>4.048</v>
      </c>
      <c r="J2778" s="49">
        <f>'Predikcia 15min'!R2775</f>
        <v>130.63999999999999</v>
      </c>
      <c r="K2778" s="47">
        <f t="shared" si="43"/>
        <v>515.85121279999998</v>
      </c>
      <c r="M2778" s="135">
        <f>'Predikcia 15min'!K2775</f>
        <v>3</v>
      </c>
      <c r="N2778" s="10">
        <v>4</v>
      </c>
    </row>
    <row r="2779" spans="3:14" ht="15.75" thickBot="1">
      <c r="C2779" s="127">
        <f>'Predikcia 15min'!A2776</f>
        <v>45776</v>
      </c>
      <c r="D2779" s="130">
        <f>'Predikcia 15min'!B2776</f>
        <v>28.885416666667766</v>
      </c>
      <c r="E2779" s="68">
        <f>'Predikcia 15min'!G2776</f>
        <v>8534.5</v>
      </c>
      <c r="F2779" s="69">
        <f>'Predikcia 15min'!O2776</f>
        <v>5937</v>
      </c>
      <c r="G2779" s="133">
        <f>'Predikcia 15min'!P2776</f>
        <v>7136</v>
      </c>
      <c r="H2779" s="142">
        <v>4</v>
      </c>
      <c r="I2779" s="144">
        <f>'DHS2025'!L2775/1000</f>
        <v>4.0599999999999996</v>
      </c>
      <c r="J2779" s="49">
        <f>'Predikcia 15min'!R2776</f>
        <v>130.63999999999999</v>
      </c>
      <c r="K2779" s="47">
        <f t="shared" si="43"/>
        <v>517.38041599999985</v>
      </c>
      <c r="M2779" s="135">
        <f>'Predikcia 15min'!K2776</f>
        <v>3</v>
      </c>
      <c r="N2779" s="10">
        <v>4</v>
      </c>
    </row>
    <row r="2780" spans="3:14" ht="15.75" thickBot="1">
      <c r="C2780" s="127">
        <f>'Predikcia 15min'!A2777</f>
        <v>45776</v>
      </c>
      <c r="D2780" s="130">
        <f>'Predikcia 15min'!B2777</f>
        <v>28.895833333334433</v>
      </c>
      <c r="E2780" s="68">
        <f>'Predikcia 15min'!G2777</f>
        <v>8348.5</v>
      </c>
      <c r="F2780" s="69">
        <f>'Predikcia 15min'!O2777</f>
        <v>5905</v>
      </c>
      <c r="G2780" s="133">
        <f>'Predikcia 15min'!P2777</f>
        <v>6877</v>
      </c>
      <c r="H2780" s="142">
        <v>4</v>
      </c>
      <c r="I2780" s="144">
        <f>'DHS2025'!L2776/1000</f>
        <v>4.0650000000000004</v>
      </c>
      <c r="J2780" s="49">
        <f>'Predikcia 15min'!R2777</f>
        <v>130.63999999999999</v>
      </c>
      <c r="K2780" s="47">
        <f t="shared" si="43"/>
        <v>518.01758399999994</v>
      </c>
      <c r="M2780" s="135">
        <f>'Predikcia 15min'!K2777</f>
        <v>3</v>
      </c>
      <c r="N2780" s="10">
        <v>4</v>
      </c>
    </row>
    <row r="2781" spans="3:14" ht="15.75" thickBot="1">
      <c r="C2781" s="127">
        <f>'Predikcia 15min'!A2778</f>
        <v>45776</v>
      </c>
      <c r="D2781" s="130">
        <f>'Predikcia 15min'!B2778</f>
        <v>28.906250000001101</v>
      </c>
      <c r="E2781" s="68">
        <f>'Predikcia 15min'!G2778</f>
        <v>8378.75</v>
      </c>
      <c r="F2781" s="69">
        <f>'Predikcia 15min'!O2778</f>
        <v>4786</v>
      </c>
      <c r="G2781" s="133">
        <f>'Predikcia 15min'!P2778</f>
        <v>8156</v>
      </c>
      <c r="H2781" s="142">
        <v>4</v>
      </c>
      <c r="I2781" s="144">
        <f>'DHS2025'!L2777/1000</f>
        <v>4.0590000000000002</v>
      </c>
      <c r="J2781" s="49">
        <f>'Predikcia 15min'!R2778</f>
        <v>130.63999999999999</v>
      </c>
      <c r="K2781" s="47">
        <f t="shared" si="43"/>
        <v>517.25298239999995</v>
      </c>
      <c r="M2781" s="135">
        <f>'Predikcia 15min'!K2778</f>
        <v>3</v>
      </c>
      <c r="N2781" s="10">
        <v>4</v>
      </c>
    </row>
    <row r="2782" spans="3:14" ht="15.75" thickBot="1">
      <c r="C2782" s="127">
        <f>'Predikcia 15min'!A2779</f>
        <v>45776</v>
      </c>
      <c r="D2782" s="130">
        <f>'Predikcia 15min'!B2779</f>
        <v>28.916666666667769</v>
      </c>
      <c r="E2782" s="68">
        <f>'Predikcia 15min'!G2779</f>
        <v>7975.75</v>
      </c>
      <c r="F2782" s="69">
        <f>'Predikcia 15min'!O2779</f>
        <v>4921</v>
      </c>
      <c r="G2782" s="133">
        <f>'Predikcia 15min'!P2779</f>
        <v>8057</v>
      </c>
      <c r="H2782" s="142">
        <v>4</v>
      </c>
      <c r="I2782" s="144">
        <f>'DHS2025'!L2778/1000</f>
        <v>4.0750000000000002</v>
      </c>
      <c r="J2782" s="49">
        <f>'Predikcia 15min'!R2779</f>
        <v>109.55</v>
      </c>
      <c r="K2782" s="47">
        <f t="shared" si="43"/>
        <v>434.2095875</v>
      </c>
      <c r="M2782" s="135">
        <f>'Predikcia 15min'!K2779</f>
        <v>3</v>
      </c>
      <c r="N2782" s="10">
        <v>4</v>
      </c>
    </row>
    <row r="2783" spans="3:14" ht="15.75" thickBot="1">
      <c r="C2783" s="127">
        <f>'Predikcia 15min'!A2780</f>
        <v>45776</v>
      </c>
      <c r="D2783" s="130">
        <f>'Predikcia 15min'!B2780</f>
        <v>28.927083333334437</v>
      </c>
      <c r="E2783" s="68">
        <f>'Predikcia 15min'!G2780</f>
        <v>6184.25</v>
      </c>
      <c r="F2783" s="69">
        <f>'Predikcia 15min'!O2780</f>
        <v>5593</v>
      </c>
      <c r="G2783" s="133">
        <f>'Predikcia 15min'!P2780</f>
        <v>7020</v>
      </c>
      <c r="H2783" s="142">
        <v>3</v>
      </c>
      <c r="I2783" s="144">
        <f>'DHS2025'!L2779/1000</f>
        <v>4.0570000000000004</v>
      </c>
      <c r="J2783" s="49">
        <f>'Predikcia 15min'!R2780</f>
        <v>109.55</v>
      </c>
      <c r="K2783" s="47">
        <f t="shared" si="43"/>
        <v>432.2916065</v>
      </c>
      <c r="M2783" s="135">
        <f>'Predikcia 15min'!K2780</f>
        <v>3</v>
      </c>
      <c r="N2783" s="10">
        <v>3</v>
      </c>
    </row>
    <row r="2784" spans="3:14" ht="15.75" thickBot="1">
      <c r="C2784" s="127">
        <f>'Predikcia 15min'!A2781</f>
        <v>45776</v>
      </c>
      <c r="D2784" s="130">
        <f>'Predikcia 15min'!B2781</f>
        <v>28.937500000001105</v>
      </c>
      <c r="E2784" s="68">
        <f>'Predikcia 15min'!G2781</f>
        <v>5709.25</v>
      </c>
      <c r="F2784" s="69">
        <f>'Predikcia 15min'!O2781</f>
        <v>5216</v>
      </c>
      <c r="G2784" s="133">
        <f>'Predikcia 15min'!P2781</f>
        <v>1941</v>
      </c>
      <c r="H2784" s="142">
        <v>1</v>
      </c>
      <c r="I2784" s="144">
        <f>'DHS2025'!L2780/1000</f>
        <v>1.421</v>
      </c>
      <c r="J2784" s="49">
        <f>'Predikcia 15min'!R2781</f>
        <v>109.55</v>
      </c>
      <c r="K2784" s="47">
        <f t="shared" si="43"/>
        <v>151.41394449999999</v>
      </c>
      <c r="M2784" s="135">
        <f>'Predikcia 15min'!K2781</f>
        <v>2</v>
      </c>
      <c r="N2784" s="10">
        <v>1</v>
      </c>
    </row>
    <row r="2785" spans="3:14" ht="15.75" thickBot="1">
      <c r="C2785" s="127">
        <f>'Predikcia 15min'!A2782</f>
        <v>45776</v>
      </c>
      <c r="D2785" s="130">
        <f>'Predikcia 15min'!B2782</f>
        <v>28.947916666667773</v>
      </c>
      <c r="E2785" s="68">
        <f>'Predikcia 15min'!G2782</f>
        <v>4762.25</v>
      </c>
      <c r="F2785" s="69">
        <f>'Predikcia 15min'!O2782</f>
        <v>5903</v>
      </c>
      <c r="G2785" s="133">
        <f>'Predikcia 15min'!P2782</f>
        <v>319</v>
      </c>
      <c r="H2785" s="142">
        <v>1</v>
      </c>
      <c r="I2785" s="144">
        <f>'DHS2025'!L2781/1000</f>
        <v>1.07</v>
      </c>
      <c r="J2785" s="49">
        <f>'Predikcia 15min'!R2782</f>
        <v>109.55</v>
      </c>
      <c r="K2785" s="47">
        <f t="shared" si="43"/>
        <v>114.01331499999999</v>
      </c>
      <c r="M2785" s="135">
        <f>'Predikcia 15min'!K2782</f>
        <v>2</v>
      </c>
      <c r="N2785" s="10">
        <v>1</v>
      </c>
    </row>
    <row r="2786" spans="3:14" ht="15.75" thickBot="1">
      <c r="C2786" s="127">
        <f>'Predikcia 15min'!A2783</f>
        <v>45776</v>
      </c>
      <c r="D2786" s="130">
        <f>'Predikcia 15min'!B2783</f>
        <v>28.958333333334441</v>
      </c>
      <c r="E2786" s="68">
        <f>'Predikcia 15min'!G2783</f>
        <v>3747</v>
      </c>
      <c r="F2786" s="69">
        <f>'Predikcia 15min'!O2783</f>
        <v>3256</v>
      </c>
      <c r="G2786" s="133">
        <f>'Predikcia 15min'!P2783</f>
        <v>2731</v>
      </c>
      <c r="H2786" s="142">
        <v>1</v>
      </c>
      <c r="I2786" s="144">
        <f>'DHS2025'!L2782/1000</f>
        <v>1.056</v>
      </c>
      <c r="J2786" s="49">
        <f>'Predikcia 15min'!R2783</f>
        <v>98.46</v>
      </c>
      <c r="K2786" s="47">
        <f t="shared" si="43"/>
        <v>100.92762239999999</v>
      </c>
      <c r="M2786" s="135">
        <f>'Predikcia 15min'!K2783</f>
        <v>2</v>
      </c>
      <c r="N2786" s="10">
        <v>1</v>
      </c>
    </row>
    <row r="2787" spans="3:14" ht="15.75" thickBot="1">
      <c r="C2787" s="127">
        <f>'Predikcia 15min'!A2784</f>
        <v>45776</v>
      </c>
      <c r="D2787" s="130">
        <f>'Predikcia 15min'!B2784</f>
        <v>28.968750000001108</v>
      </c>
      <c r="E2787" s="68">
        <f>'Predikcia 15min'!G2784</f>
        <v>2460.5</v>
      </c>
      <c r="F2787" s="69">
        <f>'Predikcia 15min'!O2784</f>
        <v>1806</v>
      </c>
      <c r="G2787" s="133">
        <f>'Predikcia 15min'!P2784</f>
        <v>3689</v>
      </c>
      <c r="H2787" s="142">
        <v>1</v>
      </c>
      <c r="I2787" s="144">
        <f>'DHS2025'!L2783/1000</f>
        <v>1.0580000000000001</v>
      </c>
      <c r="J2787" s="49">
        <f>'Predikcia 15min'!R2784</f>
        <v>98.46</v>
      </c>
      <c r="K2787" s="47">
        <f t="shared" si="43"/>
        <v>101.11877319999999</v>
      </c>
      <c r="M2787" s="135">
        <f>'Predikcia 15min'!K2784</f>
        <v>1</v>
      </c>
      <c r="N2787" s="10">
        <v>1</v>
      </c>
    </row>
    <row r="2788" spans="3:14" ht="15.75" thickBot="1">
      <c r="C2788" s="127">
        <f>'Predikcia 15min'!A2785</f>
        <v>45776</v>
      </c>
      <c r="D2788" s="130">
        <f>'Predikcia 15min'!B2785</f>
        <v>28.979166666667776</v>
      </c>
      <c r="E2788" s="68">
        <f>'Predikcia 15min'!G2785</f>
        <v>2185</v>
      </c>
      <c r="F2788" s="69">
        <f>'Predikcia 15min'!O2785</f>
        <v>1580</v>
      </c>
      <c r="G2788" s="133">
        <f>'Predikcia 15min'!P2785</f>
        <v>4297</v>
      </c>
      <c r="H2788" s="142">
        <v>1</v>
      </c>
      <c r="I2788" s="144">
        <f>'DHS2025'!L2784/1000</f>
        <v>1.0669999999999999</v>
      </c>
      <c r="J2788" s="49">
        <f>'Predikcia 15min'!R2785</f>
        <v>98.46</v>
      </c>
      <c r="K2788" s="47">
        <f t="shared" si="43"/>
        <v>101.97895179999998</v>
      </c>
      <c r="M2788" s="135">
        <f>'Predikcia 15min'!K2785</f>
        <v>1</v>
      </c>
      <c r="N2788" s="10">
        <v>1</v>
      </c>
    </row>
    <row r="2789" spans="3:14" ht="15.75" thickBot="1">
      <c r="C2789" s="128">
        <f>'Predikcia 15min'!A2786</f>
        <v>45776</v>
      </c>
      <c r="D2789" s="131">
        <f>'Predikcia 15min'!B2786</f>
        <v>28.989583333334444</v>
      </c>
      <c r="E2789" s="71">
        <f>'Predikcia 15min'!G2786</f>
        <v>2184.75</v>
      </c>
      <c r="F2789" s="72">
        <f>'Predikcia 15min'!O2786</f>
        <v>1301</v>
      </c>
      <c r="G2789" s="134">
        <f>'Predikcia 15min'!P2786</f>
        <v>4337</v>
      </c>
      <c r="H2789" s="143">
        <v>1</v>
      </c>
      <c r="I2789" s="145">
        <f>'DHS2025'!L2785/1000</f>
        <v>1.0680000000000001</v>
      </c>
      <c r="J2789" s="49">
        <f>'Predikcia 15min'!R2786</f>
        <v>98.46</v>
      </c>
      <c r="K2789" s="47">
        <f t="shared" si="43"/>
        <v>102.07452719999999</v>
      </c>
      <c r="M2789" s="135">
        <f>'Predikcia 15min'!K2786</f>
        <v>1</v>
      </c>
      <c r="N2789" s="10">
        <v>1</v>
      </c>
    </row>
    <row r="2790" spans="3:14" ht="15.75" thickBot="1">
      <c r="C2790" s="93">
        <f>'Predikcia 15min'!A2787</f>
        <v>45777</v>
      </c>
      <c r="D2790" s="138">
        <f>'Predikcia 15min'!B2787</f>
        <v>29.000000000001112</v>
      </c>
      <c r="E2790" s="68">
        <f>'Predikcia 15min'!G2787</f>
        <v>2187.25</v>
      </c>
      <c r="F2790" s="69">
        <f>'Predikcia 15min'!O2787</f>
        <v>1272</v>
      </c>
      <c r="G2790" s="70">
        <f>'Predikcia 15min'!P2787</f>
        <v>4019</v>
      </c>
      <c r="H2790" s="142">
        <v>1</v>
      </c>
      <c r="I2790" s="144">
        <f>'DHS2025'!L2786/1000</f>
        <v>1.056</v>
      </c>
      <c r="J2790" s="49">
        <f>'Predikcia 15min'!R2787</f>
        <v>95</v>
      </c>
      <c r="K2790" s="47">
        <f t="shared" si="43"/>
        <v>97.310400000000001</v>
      </c>
      <c r="M2790" s="135">
        <f>'Predikcia 15min'!K2787</f>
        <v>1</v>
      </c>
      <c r="N2790" s="10">
        <v>1</v>
      </c>
    </row>
    <row r="2791" spans="3:14" ht="15.75" thickBot="1">
      <c r="C2791" s="93">
        <f>'Predikcia 15min'!A2788</f>
        <v>45777</v>
      </c>
      <c r="D2791" s="138">
        <f>'Predikcia 15min'!B2788</f>
        <v>29.01041666666778</v>
      </c>
      <c r="E2791" s="68">
        <f>'Predikcia 15min'!G2788</f>
        <v>1975.5</v>
      </c>
      <c r="F2791" s="69">
        <f>'Predikcia 15min'!O2788</f>
        <v>1605</v>
      </c>
      <c r="G2791" s="70">
        <f>'Predikcia 15min'!P2788</f>
        <v>3582</v>
      </c>
      <c r="H2791" s="142">
        <v>1</v>
      </c>
      <c r="I2791" s="144">
        <f>'DHS2025'!L2787/1000</f>
        <v>1.054</v>
      </c>
      <c r="J2791" s="49">
        <f>'Predikcia 15min'!R2788</f>
        <v>95</v>
      </c>
      <c r="K2791" s="47">
        <f t="shared" si="43"/>
        <v>97.126099999999994</v>
      </c>
      <c r="M2791" s="135">
        <f>'Predikcia 15min'!K2788</f>
        <v>1</v>
      </c>
      <c r="N2791" s="10">
        <v>1</v>
      </c>
    </row>
    <row r="2792" spans="3:14" ht="15.75" thickBot="1">
      <c r="C2792" s="93">
        <f>'Predikcia 15min'!A2789</f>
        <v>45777</v>
      </c>
      <c r="D2792" s="138">
        <f>'Predikcia 15min'!B2789</f>
        <v>29.020833333334448</v>
      </c>
      <c r="E2792" s="68">
        <f>'Predikcia 15min'!G2789</f>
        <v>2126</v>
      </c>
      <c r="F2792" s="69">
        <f>'Predikcia 15min'!O2789</f>
        <v>1760</v>
      </c>
      <c r="G2792" s="70">
        <f>'Predikcia 15min'!P2789</f>
        <v>3736</v>
      </c>
      <c r="H2792" s="142">
        <v>1</v>
      </c>
      <c r="I2792" s="144">
        <f>'DHS2025'!L2788/1000</f>
        <v>1.06</v>
      </c>
      <c r="J2792" s="49">
        <f>'Predikcia 15min'!R2789</f>
        <v>95</v>
      </c>
      <c r="K2792" s="47">
        <f t="shared" si="43"/>
        <v>97.679000000000002</v>
      </c>
      <c r="M2792" s="135">
        <f>'Predikcia 15min'!K2789</f>
        <v>1</v>
      </c>
      <c r="N2792" s="10">
        <v>1</v>
      </c>
    </row>
    <row r="2793" spans="3:14" ht="15.75" thickBot="1">
      <c r="C2793" s="93">
        <f>'Predikcia 15min'!A2790</f>
        <v>45777</v>
      </c>
      <c r="D2793" s="138">
        <f>'Predikcia 15min'!B2790</f>
        <v>29.031250000001116</v>
      </c>
      <c r="E2793" s="68">
        <f>'Predikcia 15min'!G2790</f>
        <v>2868.5</v>
      </c>
      <c r="F2793" s="69">
        <f>'Predikcia 15min'!O2790</f>
        <v>1594</v>
      </c>
      <c r="G2793" s="70">
        <f>'Predikcia 15min'!P2790</f>
        <v>3903</v>
      </c>
      <c r="H2793" s="142">
        <v>1</v>
      </c>
      <c r="I2793" s="144">
        <f>'DHS2025'!L2789/1000</f>
        <v>1.0640000000000001</v>
      </c>
      <c r="J2793" s="49">
        <f>'Predikcia 15min'!R2790</f>
        <v>95</v>
      </c>
      <c r="K2793" s="47">
        <f t="shared" si="43"/>
        <v>98.047600000000003</v>
      </c>
      <c r="M2793" s="135">
        <f>'Predikcia 15min'!K2790</f>
        <v>1</v>
      </c>
      <c r="N2793" s="10">
        <v>1</v>
      </c>
    </row>
    <row r="2794" spans="3:14" ht="15.75" thickBot="1">
      <c r="C2794" s="93">
        <f>'Predikcia 15min'!A2791</f>
        <v>45777</v>
      </c>
      <c r="D2794" s="138">
        <f>'Predikcia 15min'!B2791</f>
        <v>29.041666666667783</v>
      </c>
      <c r="E2794" s="68">
        <f>'Predikcia 15min'!G2791</f>
        <v>3091.5</v>
      </c>
      <c r="F2794" s="69">
        <f>'Predikcia 15min'!O2791</f>
        <v>1788</v>
      </c>
      <c r="G2794" s="70">
        <f>'Predikcia 15min'!P2791</f>
        <v>4600</v>
      </c>
      <c r="H2794" s="142">
        <v>1</v>
      </c>
      <c r="I2794" s="144">
        <f>'DHS2025'!L2790/1000</f>
        <v>1.0589999999999999</v>
      </c>
      <c r="J2794" s="49">
        <f>'Predikcia 15min'!R2791</f>
        <v>90.05</v>
      </c>
      <c r="K2794" s="47">
        <f t="shared" si="43"/>
        <v>92.397220499999989</v>
      </c>
      <c r="M2794" s="135">
        <f>'Predikcia 15min'!K2791</f>
        <v>2</v>
      </c>
      <c r="N2794" s="10">
        <v>1</v>
      </c>
    </row>
    <row r="2795" spans="3:14" ht="15.75" thickBot="1">
      <c r="C2795" s="93">
        <f>'Predikcia 15min'!A2792</f>
        <v>45777</v>
      </c>
      <c r="D2795" s="138">
        <f>'Predikcia 15min'!B2792</f>
        <v>29.052083333334451</v>
      </c>
      <c r="E2795" s="68">
        <f>'Predikcia 15min'!G2792</f>
        <v>2936.75</v>
      </c>
      <c r="F2795" s="69">
        <f>'Predikcia 15min'!O2792</f>
        <v>1754</v>
      </c>
      <c r="G2795" s="70">
        <f>'Predikcia 15min'!P2792</f>
        <v>4036</v>
      </c>
      <c r="H2795" s="142">
        <v>1</v>
      </c>
      <c r="I2795" s="144">
        <f>'DHS2025'!L2791/1000</f>
        <v>1.0589999999999999</v>
      </c>
      <c r="J2795" s="49">
        <f>'Predikcia 15min'!R2792</f>
        <v>90.05</v>
      </c>
      <c r="K2795" s="47">
        <f t="shared" si="43"/>
        <v>92.397220499999989</v>
      </c>
      <c r="M2795" s="135">
        <f>'Predikcia 15min'!K2792</f>
        <v>1</v>
      </c>
      <c r="N2795" s="10">
        <v>1</v>
      </c>
    </row>
    <row r="2796" spans="3:14" ht="15.75" thickBot="1">
      <c r="C2796" s="93">
        <f>'Predikcia 15min'!A2793</f>
        <v>45777</v>
      </c>
      <c r="D2796" s="138">
        <f>'Predikcia 15min'!B2793</f>
        <v>29.062500000001119</v>
      </c>
      <c r="E2796" s="68">
        <f>'Predikcia 15min'!G2793</f>
        <v>2849.75</v>
      </c>
      <c r="F2796" s="69">
        <f>'Predikcia 15min'!O2793</f>
        <v>1598</v>
      </c>
      <c r="G2796" s="70">
        <f>'Predikcia 15min'!P2793</f>
        <v>4260</v>
      </c>
      <c r="H2796" s="142">
        <v>1</v>
      </c>
      <c r="I2796" s="144">
        <f>'DHS2025'!L2792/1000</f>
        <v>1.0589999999999999</v>
      </c>
      <c r="J2796" s="49">
        <f>'Predikcia 15min'!R2793</f>
        <v>90.05</v>
      </c>
      <c r="K2796" s="47">
        <f t="shared" si="43"/>
        <v>92.397220499999989</v>
      </c>
      <c r="M2796" s="135">
        <f>'Predikcia 15min'!K2793</f>
        <v>1</v>
      </c>
      <c r="N2796" s="10">
        <v>1</v>
      </c>
    </row>
    <row r="2797" spans="3:14" ht="15.75" thickBot="1">
      <c r="C2797" s="93">
        <f>'Predikcia 15min'!A2794</f>
        <v>45777</v>
      </c>
      <c r="D2797" s="138">
        <f>'Predikcia 15min'!B2794</f>
        <v>29.072916666667787</v>
      </c>
      <c r="E2797" s="68">
        <f>'Predikcia 15min'!G2794</f>
        <v>2485.75</v>
      </c>
      <c r="F2797" s="69">
        <f>'Predikcia 15min'!O2794</f>
        <v>1883</v>
      </c>
      <c r="G2797" s="70">
        <f>'Predikcia 15min'!P2794</f>
        <v>4014</v>
      </c>
      <c r="H2797" s="142">
        <v>1</v>
      </c>
      <c r="I2797" s="144">
        <f>'DHS2025'!L2793/1000</f>
        <v>1.08</v>
      </c>
      <c r="J2797" s="49">
        <f>'Predikcia 15min'!R2794</f>
        <v>90.05</v>
      </c>
      <c r="K2797" s="47">
        <f t="shared" si="43"/>
        <v>94.229460000000003</v>
      </c>
      <c r="M2797" s="135">
        <f>'Predikcia 15min'!K2794</f>
        <v>1</v>
      </c>
      <c r="N2797" s="10">
        <v>1</v>
      </c>
    </row>
    <row r="2798" spans="3:14" ht="15.75" thickBot="1">
      <c r="C2798" s="93">
        <f>'Predikcia 15min'!A2795</f>
        <v>45777</v>
      </c>
      <c r="D2798" s="138">
        <f>'Predikcia 15min'!B2795</f>
        <v>29.083333333334455</v>
      </c>
      <c r="E2798" s="68">
        <f>'Predikcia 15min'!G2795</f>
        <v>2604.5</v>
      </c>
      <c r="F2798" s="69">
        <f>'Predikcia 15min'!O2795</f>
        <v>2105</v>
      </c>
      <c r="G2798" s="70">
        <f>'Predikcia 15min'!P2795</f>
        <v>3661</v>
      </c>
      <c r="H2798" s="142">
        <v>1</v>
      </c>
      <c r="I2798" s="144">
        <f>'DHS2025'!L2794/1000</f>
        <v>1.0660000000000001</v>
      </c>
      <c r="J2798" s="49">
        <f>'Predikcia 15min'!R2795</f>
        <v>88.67</v>
      </c>
      <c r="K2798" s="47">
        <f t="shared" si="43"/>
        <v>91.551597799999996</v>
      </c>
      <c r="M2798" s="135">
        <f>'Predikcia 15min'!K2795</f>
        <v>1</v>
      </c>
      <c r="N2798" s="10">
        <v>1</v>
      </c>
    </row>
    <row r="2799" spans="3:14" ht="15.75" thickBot="1">
      <c r="C2799" s="93">
        <f>'Predikcia 15min'!A2796</f>
        <v>45777</v>
      </c>
      <c r="D2799" s="138">
        <f>'Predikcia 15min'!B2796</f>
        <v>29.093750000001123</v>
      </c>
      <c r="E2799" s="68">
        <f>'Predikcia 15min'!G2796</f>
        <v>2585.75</v>
      </c>
      <c r="F2799" s="69">
        <f>'Predikcia 15min'!O2796</f>
        <v>2441</v>
      </c>
      <c r="G2799" s="70">
        <f>'Predikcia 15min'!P2796</f>
        <v>3430</v>
      </c>
      <c r="H2799" s="142">
        <v>1</v>
      </c>
      <c r="I2799" s="144">
        <f>'DHS2025'!L2795/1000</f>
        <v>1.0549999999999999</v>
      </c>
      <c r="J2799" s="49">
        <f>'Predikcia 15min'!R2796</f>
        <v>88.67</v>
      </c>
      <c r="K2799" s="47">
        <f t="shared" si="43"/>
        <v>90.606881499999986</v>
      </c>
      <c r="M2799" s="135">
        <f>'Predikcia 15min'!K2796</f>
        <v>1</v>
      </c>
      <c r="N2799" s="10">
        <v>1</v>
      </c>
    </row>
    <row r="2800" spans="3:14" ht="15.75" thickBot="1">
      <c r="C2800" s="93">
        <f>'Predikcia 15min'!A2797</f>
        <v>45777</v>
      </c>
      <c r="D2800" s="138">
        <f>'Predikcia 15min'!B2797</f>
        <v>29.104166666667791</v>
      </c>
      <c r="E2800" s="68">
        <f>'Predikcia 15min'!G2797</f>
        <v>2778.75</v>
      </c>
      <c r="F2800" s="69">
        <f>'Predikcia 15min'!O2797</f>
        <v>2416</v>
      </c>
      <c r="G2800" s="70">
        <f>'Predikcia 15min'!P2797</f>
        <v>3609</v>
      </c>
      <c r="H2800" s="142">
        <v>1</v>
      </c>
      <c r="I2800" s="144">
        <f>'DHS2025'!L2796/1000</f>
        <v>1.0580000000000001</v>
      </c>
      <c r="J2800" s="49">
        <f>'Predikcia 15min'!R2797</f>
        <v>88.67</v>
      </c>
      <c r="K2800" s="47">
        <f t="shared" si="43"/>
        <v>90.86453139999999</v>
      </c>
      <c r="M2800" s="135">
        <f>'Predikcia 15min'!K2797</f>
        <v>1</v>
      </c>
      <c r="N2800" s="10">
        <v>1</v>
      </c>
    </row>
    <row r="2801" spans="3:14" ht="15.75" thickBot="1">
      <c r="C2801" s="93">
        <f>'Predikcia 15min'!A2798</f>
        <v>45777</v>
      </c>
      <c r="D2801" s="138">
        <f>'Predikcia 15min'!B2798</f>
        <v>29.114583333334458</v>
      </c>
      <c r="E2801" s="68">
        <f>'Predikcia 15min'!G2798</f>
        <v>2768</v>
      </c>
      <c r="F2801" s="69">
        <f>'Predikcia 15min'!O2798</f>
        <v>2520</v>
      </c>
      <c r="G2801" s="70">
        <f>'Predikcia 15min'!P2798</f>
        <v>3555</v>
      </c>
      <c r="H2801" s="142">
        <v>1</v>
      </c>
      <c r="I2801" s="144">
        <f>'DHS2025'!L2797/1000</f>
        <v>1.073</v>
      </c>
      <c r="J2801" s="49">
        <f>'Predikcia 15min'!R2798</f>
        <v>88.67</v>
      </c>
      <c r="K2801" s="47">
        <f t="shared" si="43"/>
        <v>92.152780899999982</v>
      </c>
      <c r="M2801" s="135">
        <f>'Predikcia 15min'!K2798</f>
        <v>1</v>
      </c>
      <c r="N2801" s="10">
        <v>1</v>
      </c>
    </row>
    <row r="2802" spans="3:14" ht="15.75" thickBot="1">
      <c r="C2802" s="93">
        <f>'Predikcia 15min'!A2799</f>
        <v>45777</v>
      </c>
      <c r="D2802" s="138">
        <f>'Predikcia 15min'!B2799</f>
        <v>29.125000000001126</v>
      </c>
      <c r="E2802" s="68">
        <f>'Predikcia 15min'!G2799</f>
        <v>2955.25</v>
      </c>
      <c r="F2802" s="69">
        <f>'Predikcia 15min'!O2799</f>
        <v>2499</v>
      </c>
      <c r="G2802" s="70">
        <f>'Predikcia 15min'!P2799</f>
        <v>3229</v>
      </c>
      <c r="H2802" s="142">
        <v>1</v>
      </c>
      <c r="I2802" s="144">
        <f>'DHS2025'!L2798/1000</f>
        <v>1.056</v>
      </c>
      <c r="J2802" s="49">
        <f>'Predikcia 15min'!R2799</f>
        <v>89.24</v>
      </c>
      <c r="K2802" s="47">
        <f t="shared" si="43"/>
        <v>91.288665600000002</v>
      </c>
      <c r="M2802" s="135">
        <f>'Predikcia 15min'!K2799</f>
        <v>1</v>
      </c>
      <c r="N2802" s="10">
        <v>1</v>
      </c>
    </row>
    <row r="2803" spans="3:14" ht="15.75" thickBot="1">
      <c r="C2803" s="93">
        <f>'Predikcia 15min'!A2800</f>
        <v>45777</v>
      </c>
      <c r="D2803" s="138">
        <f>'Predikcia 15min'!B2800</f>
        <v>29.135416666667794</v>
      </c>
      <c r="E2803" s="68">
        <f>'Predikcia 15min'!G2800</f>
        <v>4234.5</v>
      </c>
      <c r="F2803" s="69">
        <f>'Predikcia 15min'!O2800</f>
        <v>2807</v>
      </c>
      <c r="G2803" s="70">
        <f>'Predikcia 15min'!P2800</f>
        <v>3213</v>
      </c>
      <c r="H2803" s="142">
        <v>1</v>
      </c>
      <c r="I2803" s="144">
        <f>'DHS2025'!L2799/1000</f>
        <v>1.06</v>
      </c>
      <c r="J2803" s="49">
        <f>'Predikcia 15min'!R2800</f>
        <v>89.24</v>
      </c>
      <c r="K2803" s="47">
        <f t="shared" si="43"/>
        <v>91.634456</v>
      </c>
      <c r="M2803" s="135">
        <f>'Predikcia 15min'!K2800</f>
        <v>2</v>
      </c>
      <c r="N2803" s="10">
        <v>1</v>
      </c>
    </row>
    <row r="2804" spans="3:14" ht="15.75" thickBot="1">
      <c r="C2804" s="93">
        <f>'Predikcia 15min'!A2801</f>
        <v>45777</v>
      </c>
      <c r="D2804" s="138">
        <f>'Predikcia 15min'!B2801</f>
        <v>29.145833333334462</v>
      </c>
      <c r="E2804" s="68">
        <f>'Predikcia 15min'!G2801</f>
        <v>5865</v>
      </c>
      <c r="F2804" s="69">
        <f>'Predikcia 15min'!O2801</f>
        <v>5271</v>
      </c>
      <c r="G2804" s="70">
        <f>'Predikcia 15min'!P2801</f>
        <v>122</v>
      </c>
      <c r="H2804" s="142">
        <v>1</v>
      </c>
      <c r="I2804" s="144">
        <f>'DHS2025'!L2800/1000</f>
        <v>1.0640000000000001</v>
      </c>
      <c r="J2804" s="49">
        <f>'Predikcia 15min'!R2801</f>
        <v>89.24</v>
      </c>
      <c r="K2804" s="47">
        <f t="shared" si="43"/>
        <v>91.980246399999999</v>
      </c>
      <c r="M2804" s="135">
        <f>'Predikcia 15min'!K2801</f>
        <v>2</v>
      </c>
      <c r="N2804" s="10">
        <v>1</v>
      </c>
    </row>
    <row r="2805" spans="3:14" ht="15.75" thickBot="1">
      <c r="C2805" s="93">
        <f>'Predikcia 15min'!A2802</f>
        <v>45777</v>
      </c>
      <c r="D2805" s="138">
        <f>'Predikcia 15min'!B2802</f>
        <v>29.15625000000113</v>
      </c>
      <c r="E2805" s="68">
        <f>'Predikcia 15min'!G2802</f>
        <v>7339.25</v>
      </c>
      <c r="F2805" s="69">
        <f>'Predikcia 15min'!O2802</f>
        <v>5516</v>
      </c>
      <c r="G2805" s="70">
        <f>'Predikcia 15min'!P2802</f>
        <v>29</v>
      </c>
      <c r="H2805" s="142">
        <v>1</v>
      </c>
      <c r="I2805" s="144">
        <f>'DHS2025'!L2801/1000</f>
        <v>1.0629999999999999</v>
      </c>
      <c r="J2805" s="49">
        <f>'Predikcia 15min'!R2802</f>
        <v>89.24</v>
      </c>
      <c r="K2805" s="47">
        <f t="shared" si="43"/>
        <v>91.893798799999985</v>
      </c>
      <c r="M2805" s="135">
        <f>'Predikcia 15min'!K2802</f>
        <v>3</v>
      </c>
      <c r="N2805" s="10">
        <v>1</v>
      </c>
    </row>
    <row r="2806" spans="3:14" ht="15.75" thickBot="1">
      <c r="C2806" s="93">
        <f>'Predikcia 15min'!A2803</f>
        <v>45777</v>
      </c>
      <c r="D2806" s="138">
        <f>'Predikcia 15min'!B2803</f>
        <v>29.166666666667798</v>
      </c>
      <c r="E2806" s="68">
        <f>'Predikcia 15min'!G2803</f>
        <v>6433.75</v>
      </c>
      <c r="F2806" s="69">
        <f>'Predikcia 15min'!O2803</f>
        <v>5431</v>
      </c>
      <c r="G2806" s="70">
        <f>'Predikcia 15min'!P2803</f>
        <v>10</v>
      </c>
      <c r="H2806" s="142">
        <v>1.5</v>
      </c>
      <c r="I2806" s="144">
        <f>'DHS2025'!L2802/1000</f>
        <v>1.2250000000000001</v>
      </c>
      <c r="J2806" s="49">
        <f>'Predikcia 15min'!R2803</f>
        <v>92.71</v>
      </c>
      <c r="K2806" s="47">
        <f t="shared" si="43"/>
        <v>110.10655249999999</v>
      </c>
      <c r="M2806" s="135">
        <f>'Predikcia 15min'!K2803</f>
        <v>3</v>
      </c>
      <c r="N2806" s="10">
        <v>1.5</v>
      </c>
    </row>
    <row r="2807" spans="3:14" ht="15.75" thickBot="1">
      <c r="C2807" s="93">
        <f>'Predikcia 15min'!A2804</f>
        <v>45777</v>
      </c>
      <c r="D2807" s="138">
        <f>'Predikcia 15min'!B2804</f>
        <v>29.177083333334465</v>
      </c>
      <c r="E2807" s="68">
        <f>'Predikcia 15min'!G2804</f>
        <v>8070</v>
      </c>
      <c r="F2807" s="69">
        <f>'Predikcia 15min'!O2804</f>
        <v>6727</v>
      </c>
      <c r="G2807" s="70">
        <f>'Predikcia 15min'!P2804</f>
        <v>156</v>
      </c>
      <c r="H2807" s="142">
        <v>1.5</v>
      </c>
      <c r="I2807" s="144">
        <f>'DHS2025'!L2803/1000</f>
        <v>1.5609999999999999</v>
      </c>
      <c r="J2807" s="49">
        <f>'Predikcia 15min'!R2804</f>
        <v>92.71</v>
      </c>
      <c r="K2807" s="47">
        <f t="shared" si="43"/>
        <v>140.30720689999998</v>
      </c>
      <c r="M2807" s="135">
        <f>'Predikcia 15min'!K2804</f>
        <v>3</v>
      </c>
      <c r="N2807" s="10">
        <v>1.5</v>
      </c>
    </row>
    <row r="2808" spans="3:14" ht="15.75" thickBot="1">
      <c r="C2808" s="93">
        <f>'Predikcia 15min'!A2805</f>
        <v>45777</v>
      </c>
      <c r="D2808" s="138">
        <f>'Predikcia 15min'!B2805</f>
        <v>29.187500000001133</v>
      </c>
      <c r="E2808" s="68">
        <f>'Predikcia 15min'!G2805</f>
        <v>9393.5</v>
      </c>
      <c r="F2808" s="69">
        <f>'Predikcia 15min'!O2805</f>
        <v>6231</v>
      </c>
      <c r="G2808" s="70">
        <f>'Predikcia 15min'!P2805</f>
        <v>81</v>
      </c>
      <c r="H2808" s="142">
        <v>1.5</v>
      </c>
      <c r="I2808" s="144">
        <f>'DHS2025'!L2804/1000</f>
        <v>1.5589999999999999</v>
      </c>
      <c r="J2808" s="49">
        <f>'Predikcia 15min'!R2805</f>
        <v>92.71</v>
      </c>
      <c r="K2808" s="47">
        <f t="shared" si="43"/>
        <v>140.12744109999997</v>
      </c>
      <c r="M2808" s="135">
        <f>'Predikcia 15min'!K2805</f>
        <v>4</v>
      </c>
      <c r="N2808" s="10">
        <v>1.5</v>
      </c>
    </row>
    <row r="2809" spans="3:14" ht="15.75" thickBot="1">
      <c r="C2809" s="93">
        <f>'Predikcia 15min'!A2806</f>
        <v>45777</v>
      </c>
      <c r="D2809" s="138">
        <f>'Predikcia 15min'!B2806</f>
        <v>29.197916666667801</v>
      </c>
      <c r="E2809" s="68">
        <f>'Predikcia 15min'!G2806</f>
        <v>9981.5</v>
      </c>
      <c r="F2809" s="69">
        <f>'Predikcia 15min'!O2806</f>
        <v>6275</v>
      </c>
      <c r="G2809" s="70">
        <f>'Predikcia 15min'!P2806</f>
        <v>102</v>
      </c>
      <c r="H2809" s="142">
        <v>1.5</v>
      </c>
      <c r="I2809" s="144">
        <f>'DHS2025'!L2805/1000</f>
        <v>1.552</v>
      </c>
      <c r="J2809" s="49">
        <f>'Predikcia 15min'!R2806</f>
        <v>92.71</v>
      </c>
      <c r="K2809" s="47">
        <f t="shared" si="43"/>
        <v>139.4982608</v>
      </c>
      <c r="M2809" s="135">
        <f>'Predikcia 15min'!K2806</f>
        <v>4</v>
      </c>
      <c r="N2809" s="10">
        <v>1.5</v>
      </c>
    </row>
    <row r="2810" spans="3:14" ht="15.75" thickBot="1">
      <c r="C2810" s="93">
        <f>'Predikcia 15min'!A2807</f>
        <v>45777</v>
      </c>
      <c r="D2810" s="138">
        <f>'Predikcia 15min'!B2807</f>
        <v>29.208333333334469</v>
      </c>
      <c r="E2810" s="68">
        <f>'Predikcia 15min'!G2807</f>
        <v>9819.25</v>
      </c>
      <c r="F2810" s="69">
        <f>'Predikcia 15min'!O2807</f>
        <v>7566</v>
      </c>
      <c r="G2810" s="70">
        <f>'Predikcia 15min'!P2807</f>
        <v>89</v>
      </c>
      <c r="H2810" s="142">
        <v>2.5</v>
      </c>
      <c r="I2810" s="144">
        <f>'DHS2025'!L2806/1000</f>
        <v>2.476</v>
      </c>
      <c r="J2810" s="49">
        <f>'Predikcia 15min'!R2807</f>
        <v>96.75</v>
      </c>
      <c r="K2810" s="47">
        <f t="shared" si="43"/>
        <v>232.45306999999997</v>
      </c>
      <c r="M2810" s="135">
        <f>'Predikcia 15min'!K2807</f>
        <v>4</v>
      </c>
      <c r="N2810" s="10">
        <v>2.5</v>
      </c>
    </row>
    <row r="2811" spans="3:14" ht="15.75" thickBot="1">
      <c r="C2811" s="93">
        <f>'Predikcia 15min'!A2808</f>
        <v>45777</v>
      </c>
      <c r="D2811" s="138">
        <f>'Predikcia 15min'!B2808</f>
        <v>29.218750000001137</v>
      </c>
      <c r="E2811" s="68">
        <f>'Predikcia 15min'!G2808</f>
        <v>10032.25</v>
      </c>
      <c r="F2811" s="69">
        <f>'Predikcia 15min'!O2808</f>
        <v>9083</v>
      </c>
      <c r="G2811" s="70">
        <f>'Predikcia 15min'!P2808</f>
        <v>165</v>
      </c>
      <c r="H2811" s="142">
        <v>2.5</v>
      </c>
      <c r="I2811" s="144">
        <f>'DHS2025'!L2807/1000</f>
        <v>2.5449999999999999</v>
      </c>
      <c r="J2811" s="49">
        <f>'Predikcia 15min'!R2808</f>
        <v>96.75</v>
      </c>
      <c r="K2811" s="47">
        <f t="shared" si="43"/>
        <v>238.93096249999996</v>
      </c>
      <c r="M2811" s="135">
        <f>'Predikcia 15min'!K2808</f>
        <v>4</v>
      </c>
      <c r="N2811" s="10">
        <v>2.5</v>
      </c>
    </row>
    <row r="2812" spans="3:14" ht="15.75" thickBot="1">
      <c r="C2812" s="93">
        <f>'Predikcia 15min'!A2809</f>
        <v>45777</v>
      </c>
      <c r="D2812" s="138">
        <f>'Predikcia 15min'!B2809</f>
        <v>29.229166666667805</v>
      </c>
      <c r="E2812" s="68">
        <f>'Predikcia 15min'!G2809</f>
        <v>10518.5</v>
      </c>
      <c r="F2812" s="69">
        <f>'Predikcia 15min'!O2809</f>
        <v>9452</v>
      </c>
      <c r="G2812" s="70">
        <f>'Predikcia 15min'!P2809</f>
        <v>106</v>
      </c>
      <c r="H2812" s="142">
        <v>2.5</v>
      </c>
      <c r="I2812" s="144">
        <f>'DHS2025'!L2808/1000</f>
        <v>2.5680000000000001</v>
      </c>
      <c r="J2812" s="49">
        <f>'Predikcia 15min'!R2809</f>
        <v>96.75</v>
      </c>
      <c r="K2812" s="47">
        <f t="shared" si="43"/>
        <v>241.09026</v>
      </c>
      <c r="M2812" s="135">
        <f>'Predikcia 15min'!K2809</f>
        <v>4</v>
      </c>
      <c r="N2812" s="10">
        <v>2.5</v>
      </c>
    </row>
    <row r="2813" spans="3:14" ht="15.75" thickBot="1">
      <c r="C2813" s="93">
        <f>'Predikcia 15min'!A2810</f>
        <v>45777</v>
      </c>
      <c r="D2813" s="138">
        <f>'Predikcia 15min'!B2810</f>
        <v>29.239583333334473</v>
      </c>
      <c r="E2813" s="68">
        <f>'Predikcia 15min'!G2810</f>
        <v>11365.5</v>
      </c>
      <c r="F2813" s="69">
        <f>'Predikcia 15min'!O2810</f>
        <v>9923</v>
      </c>
      <c r="G2813" s="70">
        <f>'Predikcia 15min'!P2810</f>
        <v>96</v>
      </c>
      <c r="H2813" s="142">
        <v>4</v>
      </c>
      <c r="I2813" s="144">
        <f>'DHS2025'!L2809/1000</f>
        <v>3.5270000000000001</v>
      </c>
      <c r="J2813" s="49">
        <f>'Predikcia 15min'!R2810</f>
        <v>96.75</v>
      </c>
      <c r="K2813" s="47">
        <f t="shared" si="43"/>
        <v>331.12357750000001</v>
      </c>
      <c r="M2813" s="135">
        <f>'Predikcia 15min'!K2810</f>
        <v>4</v>
      </c>
      <c r="N2813" s="10">
        <v>4</v>
      </c>
    </row>
    <row r="2814" spans="3:14" ht="15.75" thickBot="1">
      <c r="C2814" s="93">
        <f>'Predikcia 15min'!A2811</f>
        <v>45777</v>
      </c>
      <c r="D2814" s="138">
        <f>'Predikcia 15min'!B2811</f>
        <v>29.25000000000114</v>
      </c>
      <c r="E2814" s="68">
        <f>'Predikcia 15min'!G2811</f>
        <v>10985.25</v>
      </c>
      <c r="F2814" s="69">
        <f>'Predikcia 15min'!O2811</f>
        <v>11078</v>
      </c>
      <c r="G2814" s="70">
        <f>'Predikcia 15min'!P2811</f>
        <v>2095</v>
      </c>
      <c r="H2814" s="142">
        <v>4</v>
      </c>
      <c r="I2814" s="144">
        <f>'DHS2025'!L2810/1000</f>
        <v>4.0640000000000001</v>
      </c>
      <c r="J2814" s="49">
        <f>'Predikcia 15min'!R2811</f>
        <v>115.1</v>
      </c>
      <c r="K2814" s="47">
        <f t="shared" si="43"/>
        <v>455.36713599999996</v>
      </c>
      <c r="M2814" s="135">
        <f>'Predikcia 15min'!K2811</f>
        <v>4</v>
      </c>
      <c r="N2814" s="10">
        <v>4</v>
      </c>
    </row>
    <row r="2815" spans="3:14" ht="15.75" thickBot="1">
      <c r="C2815" s="93">
        <f>'Predikcia 15min'!A2812</f>
        <v>45777</v>
      </c>
      <c r="D2815" s="138">
        <f>'Predikcia 15min'!B2812</f>
        <v>29.260416666667808</v>
      </c>
      <c r="E2815" s="68">
        <f>'Predikcia 15min'!G2812</f>
        <v>10832.25</v>
      </c>
      <c r="F2815" s="69">
        <f>'Predikcia 15min'!O2812</f>
        <v>11965</v>
      </c>
      <c r="G2815" s="70">
        <f>'Predikcia 15min'!P2812</f>
        <v>1075</v>
      </c>
      <c r="H2815" s="142">
        <v>4</v>
      </c>
      <c r="I2815" s="144">
        <f>'DHS2025'!L2811/1000</f>
        <v>4.0659999999999998</v>
      </c>
      <c r="J2815" s="49">
        <f>'Predikcia 15min'!R2812</f>
        <v>115.1</v>
      </c>
      <c r="K2815" s="47">
        <f t="shared" si="43"/>
        <v>455.59123399999993</v>
      </c>
      <c r="M2815" s="135">
        <f>'Predikcia 15min'!K2812</f>
        <v>4</v>
      </c>
      <c r="N2815" s="10">
        <v>4</v>
      </c>
    </row>
    <row r="2816" spans="3:14" ht="15.75" thickBot="1">
      <c r="C2816" s="93">
        <f>'Predikcia 15min'!A2813</f>
        <v>45777</v>
      </c>
      <c r="D2816" s="138">
        <f>'Predikcia 15min'!B2813</f>
        <v>29.270833333334476</v>
      </c>
      <c r="E2816" s="68">
        <f>'Predikcia 15min'!G2813</f>
        <v>11312.75</v>
      </c>
      <c r="F2816" s="69">
        <f>'Predikcia 15min'!O2813</f>
        <v>13101</v>
      </c>
      <c r="G2816" s="70">
        <f>'Predikcia 15min'!P2813</f>
        <v>164</v>
      </c>
      <c r="H2816" s="142">
        <v>4</v>
      </c>
      <c r="I2816" s="144">
        <f>'DHS2025'!L2812/1000</f>
        <v>4.0469999999999997</v>
      </c>
      <c r="J2816" s="49">
        <f>'Predikcia 15min'!R2813</f>
        <v>115.1</v>
      </c>
      <c r="K2816" s="47">
        <f t="shared" si="43"/>
        <v>453.46230299999996</v>
      </c>
      <c r="M2816" s="135">
        <f>'Predikcia 15min'!K2813</f>
        <v>4</v>
      </c>
      <c r="N2816" s="10">
        <v>4</v>
      </c>
    </row>
    <row r="2817" spans="3:14" ht="15.75" thickBot="1">
      <c r="C2817" s="93">
        <f>'Predikcia 15min'!A2814</f>
        <v>45777</v>
      </c>
      <c r="D2817" s="138">
        <f>'Predikcia 15min'!B2814</f>
        <v>29.281250000001144</v>
      </c>
      <c r="E2817" s="68">
        <f>'Predikcia 15min'!G2814</f>
        <v>11104.5</v>
      </c>
      <c r="F2817" s="69">
        <f>'Predikcia 15min'!O2814</f>
        <v>10205</v>
      </c>
      <c r="G2817" s="70">
        <f>'Predikcia 15min'!P2814</f>
        <v>2793</v>
      </c>
      <c r="H2817" s="142">
        <v>4</v>
      </c>
      <c r="I2817" s="144">
        <f>'DHS2025'!L2813/1000</f>
        <v>4.0730000000000004</v>
      </c>
      <c r="J2817" s="49">
        <f>'Predikcia 15min'!R2814</f>
        <v>115.1</v>
      </c>
      <c r="K2817" s="47">
        <f t="shared" si="43"/>
        <v>456.37557700000002</v>
      </c>
      <c r="M2817" s="135">
        <f>'Predikcia 15min'!K2814</f>
        <v>4</v>
      </c>
      <c r="N2817" s="10">
        <v>4</v>
      </c>
    </row>
    <row r="2818" spans="3:14" ht="15.75" thickBot="1">
      <c r="C2818" s="93">
        <f>'Predikcia 15min'!A2815</f>
        <v>45777</v>
      </c>
      <c r="D2818" s="138">
        <f>'Predikcia 15min'!B2815</f>
        <v>29.291666666667812</v>
      </c>
      <c r="E2818" s="68">
        <f>'Predikcia 15min'!G2815</f>
        <v>10867</v>
      </c>
      <c r="F2818" s="69">
        <f>'Predikcia 15min'!O2815</f>
        <v>8394</v>
      </c>
      <c r="G2818" s="70">
        <f>'Predikcia 15min'!P2815</f>
        <v>5183</v>
      </c>
      <c r="H2818" s="142">
        <v>4</v>
      </c>
      <c r="I2818" s="144">
        <f>'DHS2025'!L2814/1000</f>
        <v>4.0819999999999999</v>
      </c>
      <c r="J2818" s="49">
        <f>'Predikcia 15min'!R2815</f>
        <v>120.3</v>
      </c>
      <c r="K2818" s="47">
        <f t="shared" si="43"/>
        <v>478.39815399999992</v>
      </c>
      <c r="M2818" s="135">
        <f>'Predikcia 15min'!K2815</f>
        <v>4</v>
      </c>
      <c r="N2818" s="10">
        <v>4</v>
      </c>
    </row>
    <row r="2819" spans="3:14" ht="15.75" thickBot="1">
      <c r="C2819" s="93">
        <f>'Predikcia 15min'!A2816</f>
        <v>45777</v>
      </c>
      <c r="D2819" s="138">
        <f>'Predikcia 15min'!B2816</f>
        <v>29.30208333333448</v>
      </c>
      <c r="E2819" s="68">
        <f>'Predikcia 15min'!G2816</f>
        <v>11311.5</v>
      </c>
      <c r="F2819" s="69">
        <f>'Predikcia 15min'!O2816</f>
        <v>7269</v>
      </c>
      <c r="G2819" s="70">
        <f>'Predikcia 15min'!P2816</f>
        <v>5258</v>
      </c>
      <c r="H2819" s="142">
        <v>4</v>
      </c>
      <c r="I2819" s="144">
        <f>'DHS2025'!L2815/1000</f>
        <v>4.0590000000000002</v>
      </c>
      <c r="J2819" s="49">
        <f>'Predikcia 15min'!R2816</f>
        <v>120.3</v>
      </c>
      <c r="K2819" s="47">
        <f t="shared" si="43"/>
        <v>475.70262299999996</v>
      </c>
      <c r="M2819" s="135">
        <f>'Predikcia 15min'!K2816</f>
        <v>4</v>
      </c>
      <c r="N2819" s="10">
        <v>4</v>
      </c>
    </row>
    <row r="2820" spans="3:14" ht="15.75" thickBot="1">
      <c r="C2820" s="93">
        <f>'Predikcia 15min'!A2817</f>
        <v>45777</v>
      </c>
      <c r="D2820" s="138">
        <f>'Predikcia 15min'!B2817</f>
        <v>29.312500000001148</v>
      </c>
      <c r="E2820" s="68">
        <f>'Predikcia 15min'!G2817</f>
        <v>10636.25</v>
      </c>
      <c r="F2820" s="69">
        <f>'Predikcia 15min'!O2817</f>
        <v>6919</v>
      </c>
      <c r="G2820" s="70">
        <f>'Predikcia 15min'!P2817</f>
        <v>5928</v>
      </c>
      <c r="H2820" s="142">
        <v>4</v>
      </c>
      <c r="I2820" s="144">
        <f>'DHS2025'!L2816/1000</f>
        <v>4.0670000000000002</v>
      </c>
      <c r="J2820" s="49">
        <f>'Predikcia 15min'!R2817</f>
        <v>120.3</v>
      </c>
      <c r="K2820" s="47">
        <f t="shared" si="43"/>
        <v>476.640199</v>
      </c>
      <c r="M2820" s="135">
        <f>'Predikcia 15min'!K2817</f>
        <v>4</v>
      </c>
      <c r="N2820" s="10">
        <v>4</v>
      </c>
    </row>
    <row r="2821" spans="3:14" ht="15.75" thickBot="1">
      <c r="C2821" s="93">
        <f>'Predikcia 15min'!A2818</f>
        <v>45777</v>
      </c>
      <c r="D2821" s="138">
        <f>'Predikcia 15min'!B2818</f>
        <v>29.322916666667815</v>
      </c>
      <c r="E2821" s="68">
        <f>'Predikcia 15min'!G2818</f>
        <v>10020.75</v>
      </c>
      <c r="F2821" s="69">
        <f>'Predikcia 15min'!O2818</f>
        <v>6398</v>
      </c>
      <c r="G2821" s="70">
        <f>'Predikcia 15min'!P2818</f>
        <v>6615</v>
      </c>
      <c r="H2821" s="142">
        <v>4</v>
      </c>
      <c r="I2821" s="144">
        <f>'DHS2025'!L2817/1000</f>
        <v>4.0570000000000004</v>
      </c>
      <c r="J2821" s="49">
        <f>'Predikcia 15min'!R2818</f>
        <v>120.3</v>
      </c>
      <c r="K2821" s="47">
        <f t="shared" si="43"/>
        <v>475.46822900000001</v>
      </c>
      <c r="M2821" s="135">
        <f>'Predikcia 15min'!K2818</f>
        <v>4</v>
      </c>
      <c r="N2821" s="10">
        <v>4</v>
      </c>
    </row>
    <row r="2822" spans="3:14" ht="15.75" thickBot="1">
      <c r="C2822" s="93">
        <f>'Predikcia 15min'!A2819</f>
        <v>45777</v>
      </c>
      <c r="D2822" s="138">
        <f>'Predikcia 15min'!B2819</f>
        <v>29.333333333334483</v>
      </c>
      <c r="E2822" s="68">
        <f>'Predikcia 15min'!G2819</f>
        <v>9417.5</v>
      </c>
      <c r="F2822" s="69">
        <f>'Predikcia 15min'!O2819</f>
        <v>5339</v>
      </c>
      <c r="G2822" s="70">
        <f>'Predikcia 15min'!P2819</f>
        <v>6136</v>
      </c>
      <c r="H2822" s="142">
        <v>2</v>
      </c>
      <c r="I2822" s="144">
        <f>'DHS2025'!L2818/1000</f>
        <v>3.5459999999999998</v>
      </c>
      <c r="J2822" s="49">
        <f>'Predikcia 15min'!R2819</f>
        <v>91.69</v>
      </c>
      <c r="K2822" s="47">
        <f t="shared" si="43"/>
        <v>315.14401259999994</v>
      </c>
      <c r="M2822" s="135">
        <f>'Predikcia 15min'!K2819</f>
        <v>4</v>
      </c>
      <c r="N2822" s="10">
        <v>2</v>
      </c>
    </row>
    <row r="2823" spans="3:14" ht="15.75" thickBot="1">
      <c r="C2823" s="93">
        <f>'Predikcia 15min'!A2820</f>
        <v>45777</v>
      </c>
      <c r="D2823" s="138">
        <f>'Predikcia 15min'!B2820</f>
        <v>29.343750000001151</v>
      </c>
      <c r="E2823" s="68">
        <f>'Predikcia 15min'!G2820</f>
        <v>9543.5</v>
      </c>
      <c r="F2823" s="69">
        <f>'Predikcia 15min'!O2820</f>
        <v>5117</v>
      </c>
      <c r="G2823" s="70">
        <f>'Predikcia 15min'!P2820</f>
        <v>3210</v>
      </c>
      <c r="H2823" s="142">
        <v>2</v>
      </c>
      <c r="I2823" s="144">
        <f>'DHS2025'!L2819/1000</f>
        <v>2.0630000000000002</v>
      </c>
      <c r="J2823" s="49">
        <f>'Predikcia 15min'!R2820</f>
        <v>91.69</v>
      </c>
      <c r="K2823" s="47">
        <f t="shared" ref="K2823:K2885" si="44">(J2823*0.99-1.9)*I2823</f>
        <v>183.3452053</v>
      </c>
      <c r="M2823" s="135">
        <f>'Predikcia 15min'!K2820</f>
        <v>4</v>
      </c>
      <c r="N2823" s="10">
        <v>2</v>
      </c>
    </row>
    <row r="2824" spans="3:14" ht="15.75" thickBot="1">
      <c r="C2824" s="93">
        <f>'Predikcia 15min'!A2821</f>
        <v>45777</v>
      </c>
      <c r="D2824" s="138">
        <f>'Predikcia 15min'!B2821</f>
        <v>29.354166666667819</v>
      </c>
      <c r="E2824" s="68">
        <f>'Predikcia 15min'!G2821</f>
        <v>9143</v>
      </c>
      <c r="F2824" s="69">
        <f>'Predikcia 15min'!O2821</f>
        <v>4803</v>
      </c>
      <c r="G2824" s="70">
        <f>'Predikcia 15min'!P2821</f>
        <v>3511</v>
      </c>
      <c r="H2824" s="142">
        <v>2</v>
      </c>
      <c r="I2824" s="144">
        <f>'DHS2025'!L2820/1000</f>
        <v>2.0539999999999998</v>
      </c>
      <c r="J2824" s="49">
        <f>'Predikcia 15min'!R2821</f>
        <v>91.69</v>
      </c>
      <c r="K2824" s="47">
        <f t="shared" si="44"/>
        <v>182.54534739999997</v>
      </c>
      <c r="M2824" s="135">
        <f>'Predikcia 15min'!K2821</f>
        <v>4</v>
      </c>
      <c r="N2824" s="10">
        <v>2</v>
      </c>
    </row>
    <row r="2825" spans="3:14" ht="15.75" thickBot="1">
      <c r="C2825" s="93">
        <f>'Predikcia 15min'!A2822</f>
        <v>45777</v>
      </c>
      <c r="D2825" s="138">
        <f>'Predikcia 15min'!B2822</f>
        <v>29.364583333334487</v>
      </c>
      <c r="E2825" s="68">
        <f>'Predikcia 15min'!G2822</f>
        <v>8615.75</v>
      </c>
      <c r="F2825" s="69">
        <f>'Predikcia 15min'!O2822</f>
        <v>4373</v>
      </c>
      <c r="G2825" s="70">
        <f>'Predikcia 15min'!P2822</f>
        <v>3057</v>
      </c>
      <c r="H2825" s="142">
        <v>2</v>
      </c>
      <c r="I2825" s="144">
        <f>'DHS2025'!L2821/1000</f>
        <v>2.0419999999999998</v>
      </c>
      <c r="J2825" s="49">
        <f>'Predikcia 15min'!R2822</f>
        <v>91.69</v>
      </c>
      <c r="K2825" s="47">
        <f t="shared" si="44"/>
        <v>181.47887019999996</v>
      </c>
      <c r="M2825" s="135">
        <f>'Predikcia 15min'!K2822</f>
        <v>3</v>
      </c>
      <c r="N2825" s="10">
        <v>2</v>
      </c>
    </row>
    <row r="2826" spans="3:14" ht="15.75" thickBot="1">
      <c r="C2826" s="93">
        <f>'Predikcia 15min'!A2823</f>
        <v>45777</v>
      </c>
      <c r="D2826" s="138">
        <f>'Predikcia 15min'!B2823</f>
        <v>29.375000000001155</v>
      </c>
      <c r="E2826" s="68">
        <f>'Predikcia 15min'!G2823</f>
        <v>7921.5</v>
      </c>
      <c r="F2826" s="69">
        <f>'Predikcia 15min'!O2823</f>
        <v>4133</v>
      </c>
      <c r="G2826" s="70">
        <f>'Predikcia 15min'!P2823</f>
        <v>3175</v>
      </c>
      <c r="H2826" s="142">
        <v>1</v>
      </c>
      <c r="I2826" s="144">
        <f>'DHS2025'!L2822/1000</f>
        <v>1.2669999999999999</v>
      </c>
      <c r="J2826" s="49">
        <f>'Predikcia 15min'!R2823</f>
        <v>65.430000000000007</v>
      </c>
      <c r="K2826" s="47">
        <f t="shared" si="44"/>
        <v>79.663511900000003</v>
      </c>
      <c r="M2826" s="135">
        <f>'Predikcia 15min'!K2823</f>
        <v>3</v>
      </c>
      <c r="N2826" s="10">
        <v>1</v>
      </c>
    </row>
    <row r="2827" spans="3:14" ht="15.75" thickBot="1">
      <c r="C2827" s="93">
        <f>'Predikcia 15min'!A2824</f>
        <v>45777</v>
      </c>
      <c r="D2827" s="138">
        <f>'Predikcia 15min'!B2824</f>
        <v>29.385416666667822</v>
      </c>
      <c r="E2827" s="68">
        <f>'Predikcia 15min'!G2824</f>
        <v>7534.25</v>
      </c>
      <c r="F2827" s="69">
        <f>'Predikcia 15min'!O2824</f>
        <v>3941</v>
      </c>
      <c r="G2827" s="70">
        <f>'Predikcia 15min'!P2824</f>
        <v>2280</v>
      </c>
      <c r="H2827" s="142">
        <v>1</v>
      </c>
      <c r="I2827" s="144">
        <f>'DHS2025'!L2823/1000</f>
        <v>1.069</v>
      </c>
      <c r="J2827" s="49">
        <f>'Predikcia 15min'!R2824</f>
        <v>65.430000000000007</v>
      </c>
      <c r="K2827" s="47">
        <f t="shared" si="44"/>
        <v>67.214123299999997</v>
      </c>
      <c r="M2827" s="135">
        <f>'Predikcia 15min'!K2824</f>
        <v>3</v>
      </c>
      <c r="N2827" s="10">
        <v>1</v>
      </c>
    </row>
    <row r="2828" spans="3:14" ht="15.75" thickBot="1">
      <c r="C2828" s="93">
        <f>'Predikcia 15min'!A2825</f>
        <v>45777</v>
      </c>
      <c r="D2828" s="138">
        <f>'Predikcia 15min'!B2825</f>
        <v>29.39583333333449</v>
      </c>
      <c r="E2828" s="68">
        <f>'Predikcia 15min'!G2825</f>
        <v>7382.5</v>
      </c>
      <c r="F2828" s="69">
        <f>'Predikcia 15min'!O2825</f>
        <v>3659</v>
      </c>
      <c r="G2828" s="70">
        <f>'Predikcia 15min'!P2825</f>
        <v>1455</v>
      </c>
      <c r="H2828" s="142">
        <v>1</v>
      </c>
      <c r="I2828" s="144">
        <f>'DHS2025'!L2824/1000</f>
        <v>1.0649999999999999</v>
      </c>
      <c r="J2828" s="49">
        <f>'Predikcia 15min'!R2825</f>
        <v>65.430000000000007</v>
      </c>
      <c r="K2828" s="47">
        <f t="shared" si="44"/>
        <v>66.9626205</v>
      </c>
      <c r="M2828" s="135">
        <f>'Predikcia 15min'!K2825</f>
        <v>3</v>
      </c>
      <c r="N2828" s="10">
        <v>1</v>
      </c>
    </row>
    <row r="2829" spans="3:14" ht="15.75" thickBot="1">
      <c r="C2829" s="93">
        <f>'Predikcia 15min'!A2826</f>
        <v>45777</v>
      </c>
      <c r="D2829" s="138">
        <f>'Predikcia 15min'!B2826</f>
        <v>29.406250000001158</v>
      </c>
      <c r="E2829" s="68">
        <f>'Predikcia 15min'!G2826</f>
        <v>6921</v>
      </c>
      <c r="F2829" s="69">
        <f>'Predikcia 15min'!O2826</f>
        <v>3745</v>
      </c>
      <c r="G2829" s="70">
        <f>'Predikcia 15min'!P2826</f>
        <v>2186</v>
      </c>
      <c r="H2829" s="142">
        <v>1</v>
      </c>
      <c r="I2829" s="144">
        <f>'DHS2025'!L2825/1000</f>
        <v>1.0580000000000001</v>
      </c>
      <c r="J2829" s="49">
        <f>'Predikcia 15min'!R2826</f>
        <v>65.430000000000007</v>
      </c>
      <c r="K2829" s="47">
        <f t="shared" si="44"/>
        <v>66.522490600000012</v>
      </c>
      <c r="M2829" s="135">
        <f>'Predikcia 15min'!K2826</f>
        <v>3</v>
      </c>
      <c r="N2829" s="10">
        <v>1</v>
      </c>
    </row>
    <row r="2830" spans="3:14" ht="15.75" thickBot="1">
      <c r="C2830" s="93">
        <f>'Predikcia 15min'!A2827</f>
        <v>45777</v>
      </c>
      <c r="D2830" s="138">
        <f>'Predikcia 15min'!B2827</f>
        <v>29.416666666667826</v>
      </c>
      <c r="E2830" s="68">
        <f>'Predikcia 15min'!G2827</f>
        <v>6664.25</v>
      </c>
      <c r="F2830" s="69">
        <f>'Predikcia 15min'!O2827</f>
        <v>3497</v>
      </c>
      <c r="G2830" s="70">
        <f>'Predikcia 15min'!P2827</f>
        <v>1705</v>
      </c>
      <c r="H2830" s="142">
        <v>1</v>
      </c>
      <c r="I2830" s="144">
        <f>'DHS2025'!L2826/1000</f>
        <v>1.0549999999999999</v>
      </c>
      <c r="J2830" s="49">
        <f>'Predikcia 15min'!R2827</f>
        <v>7.08</v>
      </c>
      <c r="K2830" s="47">
        <f t="shared" si="44"/>
        <v>5.3902059999999992</v>
      </c>
      <c r="M2830" s="135">
        <f>'Predikcia 15min'!K2827</f>
        <v>3</v>
      </c>
      <c r="N2830" s="10">
        <v>1</v>
      </c>
    </row>
    <row r="2831" spans="3:14" ht="15.75" thickBot="1">
      <c r="C2831" s="93">
        <f>'Predikcia 15min'!A2828</f>
        <v>45777</v>
      </c>
      <c r="D2831" s="138">
        <f>'Predikcia 15min'!B2828</f>
        <v>29.427083333334494</v>
      </c>
      <c r="E2831" s="68">
        <f>'Predikcia 15min'!G2828</f>
        <v>6412.75</v>
      </c>
      <c r="F2831" s="69">
        <f>'Predikcia 15min'!O2828</f>
        <v>3718</v>
      </c>
      <c r="G2831" s="70">
        <f>'Predikcia 15min'!P2828</f>
        <v>1541</v>
      </c>
      <c r="H2831" s="142">
        <v>1</v>
      </c>
      <c r="I2831" s="144">
        <f>'DHS2025'!L2827/1000</f>
        <v>1.0580000000000001</v>
      </c>
      <c r="J2831" s="49">
        <f>'Predikcia 15min'!R2828</f>
        <v>7.08</v>
      </c>
      <c r="K2831" s="47">
        <f t="shared" si="44"/>
        <v>5.4055336</v>
      </c>
      <c r="M2831" s="135">
        <f>'Predikcia 15min'!K2828</f>
        <v>3</v>
      </c>
      <c r="N2831" s="10">
        <v>1</v>
      </c>
    </row>
    <row r="2832" spans="3:14" ht="15.75" thickBot="1">
      <c r="C2832" s="93">
        <f>'Predikcia 15min'!A2829</f>
        <v>45777</v>
      </c>
      <c r="D2832" s="138">
        <f>'Predikcia 15min'!B2829</f>
        <v>29.437500000001162</v>
      </c>
      <c r="E2832" s="68">
        <f>'Predikcia 15min'!G2829</f>
        <v>6085</v>
      </c>
      <c r="F2832" s="69">
        <f>'Predikcia 15min'!O2829</f>
        <v>3818</v>
      </c>
      <c r="G2832" s="70">
        <f>'Predikcia 15min'!P2829</f>
        <v>1525</v>
      </c>
      <c r="H2832" s="142">
        <v>1</v>
      </c>
      <c r="I2832" s="144">
        <f>'DHS2025'!L2828/1000</f>
        <v>1.06</v>
      </c>
      <c r="J2832" s="49">
        <f>'Predikcia 15min'!R2829</f>
        <v>7.08</v>
      </c>
      <c r="K2832" s="47">
        <f t="shared" si="44"/>
        <v>5.4157519999999995</v>
      </c>
      <c r="M2832" s="135">
        <f>'Predikcia 15min'!K2829</f>
        <v>3</v>
      </c>
      <c r="N2832" s="10">
        <v>1</v>
      </c>
    </row>
    <row r="2833" spans="3:14" ht="15.75" thickBot="1">
      <c r="C2833" s="93">
        <f>'Predikcia 15min'!A2830</f>
        <v>45777</v>
      </c>
      <c r="D2833" s="138">
        <f>'Predikcia 15min'!B2830</f>
        <v>29.44791666666783</v>
      </c>
      <c r="E2833" s="68">
        <f>'Predikcia 15min'!G2830</f>
        <v>5960.75</v>
      </c>
      <c r="F2833" s="69">
        <f>'Predikcia 15min'!O2830</f>
        <v>3797</v>
      </c>
      <c r="G2833" s="70">
        <f>'Predikcia 15min'!P2830</f>
        <v>2023</v>
      </c>
      <c r="H2833" s="142">
        <v>1</v>
      </c>
      <c r="I2833" s="144">
        <f>'DHS2025'!L2829/1000</f>
        <v>1.0609999999999999</v>
      </c>
      <c r="J2833" s="49">
        <f>'Predikcia 15min'!R2830</f>
        <v>7.08</v>
      </c>
      <c r="K2833" s="47">
        <f t="shared" si="44"/>
        <v>5.4208611999999992</v>
      </c>
      <c r="M2833" s="135">
        <f>'Predikcia 15min'!K2830</f>
        <v>2</v>
      </c>
      <c r="N2833" s="10">
        <v>1</v>
      </c>
    </row>
    <row r="2834" spans="3:14" ht="15.75" thickBot="1">
      <c r="C2834" s="93">
        <f>'Predikcia 15min'!A2831</f>
        <v>45777</v>
      </c>
      <c r="D2834" s="138">
        <f>'Predikcia 15min'!B2831</f>
        <v>29.458333333334497</v>
      </c>
      <c r="E2834" s="68">
        <f>'Predikcia 15min'!G2831</f>
        <v>5748.25</v>
      </c>
      <c r="F2834" s="69">
        <f>'Predikcia 15min'!O2831</f>
        <v>3608</v>
      </c>
      <c r="G2834" s="70">
        <f>'Predikcia 15min'!P2831</f>
        <v>2015</v>
      </c>
      <c r="H2834" s="142">
        <v>1</v>
      </c>
      <c r="I2834" s="144">
        <f>'DHS2025'!L2830/1000</f>
        <v>1.0569999999999999</v>
      </c>
      <c r="J2834" s="49">
        <f>'Predikcia 15min'!R2831</f>
        <v>0</v>
      </c>
      <c r="K2834" s="47">
        <f t="shared" si="44"/>
        <v>-2.0082999999999998</v>
      </c>
      <c r="M2834" s="135">
        <f>'Predikcia 15min'!K2831</f>
        <v>2</v>
      </c>
      <c r="N2834" s="10">
        <v>1</v>
      </c>
    </row>
    <row r="2835" spans="3:14" ht="15.75" thickBot="1">
      <c r="C2835" s="93">
        <f>'Predikcia 15min'!A2832</f>
        <v>45777</v>
      </c>
      <c r="D2835" s="138">
        <f>'Predikcia 15min'!B2832</f>
        <v>29.468750000001165</v>
      </c>
      <c r="E2835" s="68">
        <f>'Predikcia 15min'!G2832</f>
        <v>5625.5</v>
      </c>
      <c r="F2835" s="69">
        <f>'Predikcia 15min'!O2832</f>
        <v>3580</v>
      </c>
      <c r="G2835" s="70">
        <f>'Predikcia 15min'!P2832</f>
        <v>1742</v>
      </c>
      <c r="H2835" s="142">
        <v>1</v>
      </c>
      <c r="I2835" s="144">
        <f>'DHS2025'!L2831/1000</f>
        <v>1.0620000000000001</v>
      </c>
      <c r="J2835" s="49">
        <f>'Predikcia 15min'!R2832</f>
        <v>0</v>
      </c>
      <c r="K2835" s="47">
        <f t="shared" si="44"/>
        <v>-2.0177999999999998</v>
      </c>
      <c r="M2835" s="135">
        <f>'Predikcia 15min'!K2832</f>
        <v>2</v>
      </c>
      <c r="N2835" s="10">
        <v>1</v>
      </c>
    </row>
    <row r="2836" spans="3:14" ht="15.75" thickBot="1">
      <c r="C2836" s="93">
        <f>'Predikcia 15min'!A2833</f>
        <v>45777</v>
      </c>
      <c r="D2836" s="138">
        <f>'Predikcia 15min'!B2833</f>
        <v>29.479166666667833</v>
      </c>
      <c r="E2836" s="68">
        <f>'Predikcia 15min'!G2833</f>
        <v>5512.5</v>
      </c>
      <c r="F2836" s="69">
        <f>'Predikcia 15min'!O2833</f>
        <v>3528</v>
      </c>
      <c r="G2836" s="70">
        <f>'Predikcia 15min'!P2833</f>
        <v>2399</v>
      </c>
      <c r="H2836" s="142">
        <v>1</v>
      </c>
      <c r="I2836" s="144">
        <f>'DHS2025'!L2832/1000</f>
        <v>1.0640000000000001</v>
      </c>
      <c r="J2836" s="49">
        <f>'Predikcia 15min'!R2833</f>
        <v>0</v>
      </c>
      <c r="K2836" s="47">
        <f t="shared" si="44"/>
        <v>-2.0215999999999998</v>
      </c>
      <c r="M2836" s="135">
        <f>'Predikcia 15min'!K2833</f>
        <v>2</v>
      </c>
      <c r="N2836" s="10">
        <v>1</v>
      </c>
    </row>
    <row r="2837" spans="3:14" ht="15.75" thickBot="1">
      <c r="C2837" s="93">
        <f>'Predikcia 15min'!A2834</f>
        <v>45777</v>
      </c>
      <c r="D2837" s="138">
        <f>'Predikcia 15min'!B2834</f>
        <v>29.489583333334501</v>
      </c>
      <c r="E2837" s="68">
        <f>'Predikcia 15min'!G2834</f>
        <v>6274</v>
      </c>
      <c r="F2837" s="69">
        <f>'Predikcia 15min'!O2834</f>
        <v>3362</v>
      </c>
      <c r="G2837" s="70">
        <f>'Predikcia 15min'!P2834</f>
        <v>1910</v>
      </c>
      <c r="H2837" s="142">
        <v>1</v>
      </c>
      <c r="I2837" s="144">
        <f>'DHS2025'!L2833/1000</f>
        <v>1.0549999999999999</v>
      </c>
      <c r="J2837" s="49">
        <f>'Predikcia 15min'!R2834</f>
        <v>0</v>
      </c>
      <c r="K2837" s="47">
        <f t="shared" si="44"/>
        <v>-2.0044999999999997</v>
      </c>
      <c r="M2837" s="135">
        <f>'Predikcia 15min'!K2834</f>
        <v>3</v>
      </c>
      <c r="N2837" s="10">
        <v>1</v>
      </c>
    </row>
    <row r="2838" spans="3:14" ht="15.75" thickBot="1">
      <c r="C2838" s="93">
        <f>'Predikcia 15min'!A2835</f>
        <v>45777</v>
      </c>
      <c r="D2838" s="138">
        <f>'Predikcia 15min'!B2835</f>
        <v>29.500000000001169</v>
      </c>
      <c r="E2838" s="68">
        <f>'Predikcia 15min'!G2835</f>
        <v>6539.5</v>
      </c>
      <c r="F2838" s="69">
        <f>'Predikcia 15min'!O2835</f>
        <v>3607</v>
      </c>
      <c r="G2838" s="70">
        <f>'Predikcia 15min'!P2835</f>
        <v>1712</v>
      </c>
      <c r="H2838" s="142">
        <v>1</v>
      </c>
      <c r="I2838" s="144">
        <f>'DHS2025'!L2834/1000</f>
        <v>1.0569999999999999</v>
      </c>
      <c r="J2838" s="49">
        <f>'Predikcia 15min'!R2835</f>
        <v>-1</v>
      </c>
      <c r="K2838" s="47">
        <f t="shared" si="44"/>
        <v>-3.0547299999999993</v>
      </c>
      <c r="M2838" s="135">
        <f>'Predikcia 15min'!K2835</f>
        <v>3</v>
      </c>
      <c r="N2838" s="10">
        <v>1</v>
      </c>
    </row>
    <row r="2839" spans="3:14" ht="15.75" thickBot="1">
      <c r="C2839" s="93">
        <f>'Predikcia 15min'!A2836</f>
        <v>45777</v>
      </c>
      <c r="D2839" s="138">
        <f>'Predikcia 15min'!B2836</f>
        <v>29.510416666667837</v>
      </c>
      <c r="E2839" s="68">
        <f>'Predikcia 15min'!G2836</f>
        <v>6313</v>
      </c>
      <c r="F2839" s="69">
        <f>'Predikcia 15min'!O2836</f>
        <v>3555</v>
      </c>
      <c r="G2839" s="70">
        <f>'Predikcia 15min'!P2836</f>
        <v>2175</v>
      </c>
      <c r="H2839" s="142">
        <v>1</v>
      </c>
      <c r="I2839" s="144">
        <f>'DHS2025'!L2835/1000</f>
        <v>1.0629999999999999</v>
      </c>
      <c r="J2839" s="49">
        <f>'Predikcia 15min'!R2836</f>
        <v>-1</v>
      </c>
      <c r="K2839" s="47">
        <f t="shared" si="44"/>
        <v>-3.0720699999999996</v>
      </c>
      <c r="M2839" s="135">
        <f>'Predikcia 15min'!K2836</f>
        <v>3</v>
      </c>
      <c r="N2839" s="10">
        <v>1</v>
      </c>
    </row>
    <row r="2840" spans="3:14" ht="15.75" thickBot="1">
      <c r="C2840" s="93">
        <f>'Predikcia 15min'!A2837</f>
        <v>45777</v>
      </c>
      <c r="D2840" s="138">
        <f>'Predikcia 15min'!B2837</f>
        <v>29.520833333334505</v>
      </c>
      <c r="E2840" s="68">
        <f>'Predikcia 15min'!G2837</f>
        <v>6512.25</v>
      </c>
      <c r="F2840" s="69">
        <f>'Predikcia 15min'!O2837</f>
        <v>3399</v>
      </c>
      <c r="G2840" s="70">
        <f>'Predikcia 15min'!P2837</f>
        <v>1896</v>
      </c>
      <c r="H2840" s="142">
        <v>1</v>
      </c>
      <c r="I2840" s="144">
        <f>'DHS2025'!L2836/1000</f>
        <v>1.056</v>
      </c>
      <c r="J2840" s="49">
        <f>'Predikcia 15min'!R2837</f>
        <v>-1</v>
      </c>
      <c r="K2840" s="47">
        <f t="shared" si="44"/>
        <v>-3.0518399999999999</v>
      </c>
      <c r="M2840" s="135">
        <f>'Predikcia 15min'!K2837</f>
        <v>3</v>
      </c>
      <c r="N2840" s="10">
        <v>1</v>
      </c>
    </row>
    <row r="2841" spans="3:14" ht="15.75" thickBot="1">
      <c r="C2841" s="93">
        <f>'Predikcia 15min'!A2838</f>
        <v>45777</v>
      </c>
      <c r="D2841" s="138">
        <f>'Predikcia 15min'!B2838</f>
        <v>29.531250000001172</v>
      </c>
      <c r="E2841" s="68">
        <f>'Predikcia 15min'!G2838</f>
        <v>6315.5</v>
      </c>
      <c r="F2841" s="69">
        <f>'Predikcia 15min'!O2838</f>
        <v>3546</v>
      </c>
      <c r="G2841" s="70">
        <f>'Predikcia 15min'!P2838</f>
        <v>1900</v>
      </c>
      <c r="H2841" s="142">
        <v>1</v>
      </c>
      <c r="I2841" s="144">
        <f>'DHS2025'!L2837/1000</f>
        <v>1.0649999999999999</v>
      </c>
      <c r="J2841" s="49">
        <f>'Predikcia 15min'!R2838</f>
        <v>-1</v>
      </c>
      <c r="K2841" s="47">
        <f t="shared" si="44"/>
        <v>-3.0778499999999993</v>
      </c>
      <c r="M2841" s="135">
        <f>'Predikcia 15min'!K2838</f>
        <v>3</v>
      </c>
      <c r="N2841" s="10">
        <v>1</v>
      </c>
    </row>
    <row r="2842" spans="3:14" ht="15.75" thickBot="1">
      <c r="C2842" s="93">
        <f>'Predikcia 15min'!A2839</f>
        <v>45777</v>
      </c>
      <c r="D2842" s="138">
        <f>'Predikcia 15min'!B2839</f>
        <v>29.54166666666784</v>
      </c>
      <c r="E2842" s="68">
        <f>'Predikcia 15min'!G2839</f>
        <v>6279.75</v>
      </c>
      <c r="F2842" s="69">
        <f>'Predikcia 15min'!O2839</f>
        <v>3354</v>
      </c>
      <c r="G2842" s="70">
        <f>'Predikcia 15min'!P2839</f>
        <v>1876</v>
      </c>
      <c r="H2842" s="142">
        <v>1</v>
      </c>
      <c r="I2842" s="144">
        <f>'DHS2025'!L2838/1000</f>
        <v>1.052</v>
      </c>
      <c r="J2842" s="49">
        <f>'Predikcia 15min'!R2839</f>
        <v>-6.21</v>
      </c>
      <c r="K2842" s="47">
        <f t="shared" si="44"/>
        <v>-8.466390800000001</v>
      </c>
      <c r="M2842" s="135">
        <f>'Predikcia 15min'!K2839</f>
        <v>3</v>
      </c>
      <c r="N2842" s="10">
        <v>1</v>
      </c>
    </row>
    <row r="2843" spans="3:14" ht="15.75" thickBot="1">
      <c r="C2843" s="93">
        <f>'Predikcia 15min'!A2840</f>
        <v>45777</v>
      </c>
      <c r="D2843" s="138">
        <f>'Predikcia 15min'!B2840</f>
        <v>29.552083333334508</v>
      </c>
      <c r="E2843" s="68">
        <f>'Predikcia 15min'!G2840</f>
        <v>5894</v>
      </c>
      <c r="F2843" s="69">
        <f>'Predikcia 15min'!O2840</f>
        <v>3446</v>
      </c>
      <c r="G2843" s="70">
        <f>'Predikcia 15min'!P2840</f>
        <v>2134</v>
      </c>
      <c r="H2843" s="142">
        <v>1</v>
      </c>
      <c r="I2843" s="144">
        <f>'DHS2025'!L2839/1000</f>
        <v>1.0629999999999999</v>
      </c>
      <c r="J2843" s="49">
        <f>'Predikcia 15min'!R2840</f>
        <v>-6.21</v>
      </c>
      <c r="K2843" s="47">
        <f t="shared" si="44"/>
        <v>-8.5549177000000007</v>
      </c>
      <c r="M2843" s="135">
        <f>'Predikcia 15min'!K2840</f>
        <v>2</v>
      </c>
      <c r="N2843" s="10">
        <v>1</v>
      </c>
    </row>
    <row r="2844" spans="3:14" ht="15.75" thickBot="1">
      <c r="C2844" s="93">
        <f>'Predikcia 15min'!A2841</f>
        <v>45777</v>
      </c>
      <c r="D2844" s="138">
        <f>'Predikcia 15min'!B2841</f>
        <v>29.562500000001176</v>
      </c>
      <c r="E2844" s="68">
        <f>'Predikcia 15min'!G2841</f>
        <v>5699.75</v>
      </c>
      <c r="F2844" s="69">
        <f>'Predikcia 15min'!O2841</f>
        <v>3320</v>
      </c>
      <c r="G2844" s="70">
        <f>'Predikcia 15min'!P2841</f>
        <v>2130</v>
      </c>
      <c r="H2844" s="142">
        <v>1</v>
      </c>
      <c r="I2844" s="144">
        <f>'DHS2025'!L2840/1000</f>
        <v>1.0609999999999999</v>
      </c>
      <c r="J2844" s="49">
        <f>'Predikcia 15min'!R2841</f>
        <v>-6.21</v>
      </c>
      <c r="K2844" s="47">
        <f t="shared" si="44"/>
        <v>-8.5388219000000003</v>
      </c>
      <c r="M2844" s="135">
        <f>'Predikcia 15min'!K2841</f>
        <v>2</v>
      </c>
      <c r="N2844" s="10">
        <v>1</v>
      </c>
    </row>
    <row r="2845" spans="3:14" ht="15.75" thickBot="1">
      <c r="C2845" s="93">
        <f>'Predikcia 15min'!A2842</f>
        <v>45777</v>
      </c>
      <c r="D2845" s="138">
        <f>'Predikcia 15min'!B2842</f>
        <v>29.572916666667844</v>
      </c>
      <c r="E2845" s="68">
        <f>'Predikcia 15min'!G2842</f>
        <v>5364.25</v>
      </c>
      <c r="F2845" s="69">
        <f>'Predikcia 15min'!O2842</f>
        <v>3307</v>
      </c>
      <c r="G2845" s="70">
        <f>'Predikcia 15min'!P2842</f>
        <v>1991</v>
      </c>
      <c r="H2845" s="142">
        <v>1</v>
      </c>
      <c r="I2845" s="144">
        <f>'DHS2025'!L2841/1000</f>
        <v>1.0569999999999999</v>
      </c>
      <c r="J2845" s="49">
        <f>'Predikcia 15min'!R2842</f>
        <v>-6.21</v>
      </c>
      <c r="K2845" s="47">
        <f t="shared" si="44"/>
        <v>-8.5066302999999994</v>
      </c>
      <c r="M2845" s="135">
        <f>'Predikcia 15min'!K2842</f>
        <v>2</v>
      </c>
      <c r="N2845" s="10">
        <v>1</v>
      </c>
    </row>
    <row r="2846" spans="3:14" ht="15.75" thickBot="1">
      <c r="C2846" s="93">
        <f>'Predikcia 15min'!A2843</f>
        <v>45777</v>
      </c>
      <c r="D2846" s="138">
        <f>'Predikcia 15min'!B2843</f>
        <v>29.583333333334512</v>
      </c>
      <c r="E2846" s="68">
        <f>'Predikcia 15min'!G2843</f>
        <v>4951.25</v>
      </c>
      <c r="F2846" s="69">
        <f>'Predikcia 15min'!O2843</f>
        <v>3151</v>
      </c>
      <c r="G2846" s="70">
        <f>'Predikcia 15min'!P2843</f>
        <v>2140</v>
      </c>
      <c r="H2846" s="142">
        <v>1</v>
      </c>
      <c r="I2846" s="144">
        <f>'DHS2025'!L2842/1000</f>
        <v>1.0529999999999999</v>
      </c>
      <c r="J2846" s="49">
        <f>'Predikcia 15min'!R2843</f>
        <v>-3</v>
      </c>
      <c r="K2846" s="47">
        <f t="shared" si="44"/>
        <v>-5.1281099999999986</v>
      </c>
      <c r="M2846" s="135">
        <f>'Predikcia 15min'!K2843</f>
        <v>2</v>
      </c>
      <c r="N2846" s="10">
        <v>1</v>
      </c>
    </row>
    <row r="2847" spans="3:14" ht="15.75" thickBot="1">
      <c r="C2847" s="93">
        <f>'Predikcia 15min'!A2844</f>
        <v>45777</v>
      </c>
      <c r="D2847" s="138">
        <f>'Predikcia 15min'!B2844</f>
        <v>29.59375000000118</v>
      </c>
      <c r="E2847" s="68">
        <f>'Predikcia 15min'!G2844</f>
        <v>5156.25</v>
      </c>
      <c r="F2847" s="69">
        <f>'Predikcia 15min'!O2844</f>
        <v>3197</v>
      </c>
      <c r="G2847" s="70">
        <f>'Predikcia 15min'!P2844</f>
        <v>2059</v>
      </c>
      <c r="H2847" s="142">
        <v>1</v>
      </c>
      <c r="I2847" s="144">
        <f>'DHS2025'!L2843/1000</f>
        <v>1.0589999999999999</v>
      </c>
      <c r="J2847" s="49">
        <f>'Predikcia 15min'!R2844</f>
        <v>-3</v>
      </c>
      <c r="K2847" s="47">
        <f t="shared" si="44"/>
        <v>-5.1573299999999991</v>
      </c>
      <c r="M2847" s="135">
        <f>'Predikcia 15min'!K2844</f>
        <v>2</v>
      </c>
      <c r="N2847" s="10">
        <v>1</v>
      </c>
    </row>
    <row r="2848" spans="3:14" ht="15.75" thickBot="1">
      <c r="C2848" s="93">
        <f>'Predikcia 15min'!A2845</f>
        <v>45777</v>
      </c>
      <c r="D2848" s="138">
        <f>'Predikcia 15min'!B2845</f>
        <v>29.604166666667847</v>
      </c>
      <c r="E2848" s="68">
        <f>'Predikcia 15min'!G2845</f>
        <v>4921.5</v>
      </c>
      <c r="F2848" s="69">
        <f>'Predikcia 15min'!O2845</f>
        <v>3010</v>
      </c>
      <c r="G2848" s="70">
        <f>'Predikcia 15min'!P2845</f>
        <v>2462</v>
      </c>
      <c r="H2848" s="142">
        <v>1</v>
      </c>
      <c r="I2848" s="144">
        <f>'DHS2025'!L2844/1000</f>
        <v>1.056</v>
      </c>
      <c r="J2848" s="49">
        <f>'Predikcia 15min'!R2845</f>
        <v>-3</v>
      </c>
      <c r="K2848" s="47">
        <f t="shared" si="44"/>
        <v>-5.1427199999999997</v>
      </c>
      <c r="M2848" s="135">
        <f>'Predikcia 15min'!K2845</f>
        <v>2</v>
      </c>
      <c r="N2848" s="10">
        <v>1</v>
      </c>
    </row>
    <row r="2849" spans="3:14" ht="15.75" thickBot="1">
      <c r="C2849" s="93">
        <f>'Predikcia 15min'!A2846</f>
        <v>45777</v>
      </c>
      <c r="D2849" s="138">
        <f>'Predikcia 15min'!B2846</f>
        <v>29.614583333334515</v>
      </c>
      <c r="E2849" s="68">
        <f>'Predikcia 15min'!G2846</f>
        <v>4577</v>
      </c>
      <c r="F2849" s="69">
        <f>'Predikcia 15min'!O2846</f>
        <v>2817</v>
      </c>
      <c r="G2849" s="70">
        <f>'Predikcia 15min'!P2846</f>
        <v>2433</v>
      </c>
      <c r="H2849" s="142">
        <v>1</v>
      </c>
      <c r="I2849" s="144">
        <f>'DHS2025'!L2845/1000</f>
        <v>1.06</v>
      </c>
      <c r="J2849" s="49">
        <f>'Predikcia 15min'!R2846</f>
        <v>-3</v>
      </c>
      <c r="K2849" s="47">
        <f t="shared" si="44"/>
        <v>-5.1621999999999995</v>
      </c>
      <c r="M2849" s="135">
        <f>'Predikcia 15min'!K2846</f>
        <v>2</v>
      </c>
      <c r="N2849" s="10">
        <v>1</v>
      </c>
    </row>
    <row r="2850" spans="3:14" ht="15.75" thickBot="1">
      <c r="C2850" s="93">
        <f>'Predikcia 15min'!A2847</f>
        <v>45777</v>
      </c>
      <c r="D2850" s="138">
        <f>'Predikcia 15min'!B2847</f>
        <v>29.625000000001183</v>
      </c>
      <c r="E2850" s="68">
        <f>'Predikcia 15min'!G2847</f>
        <v>4952.5</v>
      </c>
      <c r="F2850" s="69">
        <f>'Predikcia 15min'!O2847</f>
        <v>2731</v>
      </c>
      <c r="G2850" s="70">
        <f>'Predikcia 15min'!P2847</f>
        <v>2818</v>
      </c>
      <c r="H2850" s="142">
        <v>1</v>
      </c>
      <c r="I2850" s="144">
        <f>'DHS2025'!L2846/1000</f>
        <v>1.06</v>
      </c>
      <c r="J2850" s="49">
        <f>'Predikcia 15min'!R2847</f>
        <v>-0.02</v>
      </c>
      <c r="K2850" s="47">
        <f t="shared" si="44"/>
        <v>-2.0349880000000002</v>
      </c>
      <c r="M2850" s="135">
        <f>'Predikcia 15min'!K2847</f>
        <v>2</v>
      </c>
      <c r="N2850" s="10">
        <v>1</v>
      </c>
    </row>
    <row r="2851" spans="3:14" ht="15.75" thickBot="1">
      <c r="C2851" s="93">
        <f>'Predikcia 15min'!A2848</f>
        <v>45777</v>
      </c>
      <c r="D2851" s="138">
        <f>'Predikcia 15min'!B2848</f>
        <v>29.635416666667851</v>
      </c>
      <c r="E2851" s="68">
        <f>'Predikcia 15min'!G2848</f>
        <v>4734.25</v>
      </c>
      <c r="F2851" s="69">
        <f>'Predikcia 15min'!O2848</f>
        <v>2817</v>
      </c>
      <c r="G2851" s="70">
        <f>'Predikcia 15min'!P2848</f>
        <v>2962</v>
      </c>
      <c r="H2851" s="142">
        <v>1</v>
      </c>
      <c r="I2851" s="144">
        <f>'DHS2025'!L2847/1000</f>
        <v>1.0629999999999999</v>
      </c>
      <c r="J2851" s="49">
        <f>'Predikcia 15min'!R2848</f>
        <v>-0.02</v>
      </c>
      <c r="K2851" s="47">
        <f t="shared" si="44"/>
        <v>-2.0407473999999999</v>
      </c>
      <c r="M2851" s="135">
        <f>'Predikcia 15min'!K2848</f>
        <v>2</v>
      </c>
      <c r="N2851" s="10">
        <v>1</v>
      </c>
    </row>
    <row r="2852" spans="3:14" ht="15.75" thickBot="1">
      <c r="C2852" s="93">
        <f>'Predikcia 15min'!A2849</f>
        <v>45777</v>
      </c>
      <c r="D2852" s="138">
        <f>'Predikcia 15min'!B2849</f>
        <v>29.645833333334519</v>
      </c>
      <c r="E2852" s="68">
        <f>'Predikcia 15min'!G2849</f>
        <v>4589.25</v>
      </c>
      <c r="F2852" s="69">
        <f>'Predikcia 15min'!O2849</f>
        <v>2928</v>
      </c>
      <c r="G2852" s="70">
        <f>'Predikcia 15min'!P2849</f>
        <v>2496</v>
      </c>
      <c r="H2852" s="142">
        <v>1</v>
      </c>
      <c r="I2852" s="144">
        <f>'DHS2025'!L2848/1000</f>
        <v>1.0620000000000001</v>
      </c>
      <c r="J2852" s="49">
        <f>'Predikcia 15min'!R2849</f>
        <v>-0.02</v>
      </c>
      <c r="K2852" s="47">
        <f t="shared" si="44"/>
        <v>-2.0388275999999999</v>
      </c>
      <c r="M2852" s="135">
        <f>'Predikcia 15min'!K2849</f>
        <v>2</v>
      </c>
      <c r="N2852" s="10">
        <v>1</v>
      </c>
    </row>
    <row r="2853" spans="3:14" ht="15.75" thickBot="1">
      <c r="C2853" s="93">
        <f>'Predikcia 15min'!A2850</f>
        <v>45777</v>
      </c>
      <c r="D2853" s="138">
        <f>'Predikcia 15min'!B2850</f>
        <v>29.656250000001187</v>
      </c>
      <c r="E2853" s="68">
        <f>'Predikcia 15min'!G2850</f>
        <v>4468.75</v>
      </c>
      <c r="F2853" s="69">
        <f>'Predikcia 15min'!O2850</f>
        <v>3071</v>
      </c>
      <c r="G2853" s="70">
        <f>'Predikcia 15min'!P2850</f>
        <v>2220</v>
      </c>
      <c r="H2853" s="142">
        <v>1</v>
      </c>
      <c r="I2853" s="144">
        <f>'DHS2025'!L2849/1000</f>
        <v>1.0580000000000001</v>
      </c>
      <c r="J2853" s="49">
        <f>'Predikcia 15min'!R2850</f>
        <v>-0.02</v>
      </c>
      <c r="K2853" s="47">
        <f t="shared" si="44"/>
        <v>-2.0311484000000002</v>
      </c>
      <c r="M2853" s="135">
        <f>'Predikcia 15min'!K2850</f>
        <v>2</v>
      </c>
      <c r="N2853" s="10">
        <v>1</v>
      </c>
    </row>
    <row r="2854" spans="3:14" ht="15.75" thickBot="1">
      <c r="C2854" s="93">
        <f>'Predikcia 15min'!A2851</f>
        <v>45777</v>
      </c>
      <c r="D2854" s="138">
        <f>'Predikcia 15min'!B2851</f>
        <v>29.666666666667854</v>
      </c>
      <c r="E2854" s="68">
        <f>'Predikcia 15min'!G2851</f>
        <v>4395</v>
      </c>
      <c r="F2854" s="69">
        <f>'Predikcia 15min'!O2851</f>
        <v>3082</v>
      </c>
      <c r="G2854" s="70">
        <f>'Predikcia 15min'!P2851</f>
        <v>2030</v>
      </c>
      <c r="H2854" s="142">
        <v>1</v>
      </c>
      <c r="I2854" s="144">
        <f>'DHS2025'!L2850/1000</f>
        <v>1.0509999999999999</v>
      </c>
      <c r="J2854" s="49">
        <f>'Predikcia 15min'!R2851</f>
        <v>20.03</v>
      </c>
      <c r="K2854" s="47">
        <f t="shared" si="44"/>
        <v>18.844114700000002</v>
      </c>
      <c r="M2854" s="135">
        <f>'Predikcia 15min'!K2851</f>
        <v>2</v>
      </c>
      <c r="N2854" s="10">
        <v>1</v>
      </c>
    </row>
    <row r="2855" spans="3:14" ht="15.75" thickBot="1">
      <c r="C2855" s="93">
        <f>'Predikcia 15min'!A2852</f>
        <v>45777</v>
      </c>
      <c r="D2855" s="138">
        <f>'Predikcia 15min'!B2852</f>
        <v>29.677083333334522</v>
      </c>
      <c r="E2855" s="68">
        <f>'Predikcia 15min'!G2852</f>
        <v>4329.75</v>
      </c>
      <c r="F2855" s="69">
        <f>'Predikcia 15min'!O2852</f>
        <v>3369</v>
      </c>
      <c r="G2855" s="70">
        <f>'Predikcia 15min'!P2852</f>
        <v>2371</v>
      </c>
      <c r="H2855" s="142">
        <v>1</v>
      </c>
      <c r="I2855" s="144">
        <f>'DHS2025'!L2851/1000</f>
        <v>1.0580000000000001</v>
      </c>
      <c r="J2855" s="49">
        <f>'Predikcia 15min'!R2852</f>
        <v>20.03</v>
      </c>
      <c r="K2855" s="47">
        <f t="shared" si="44"/>
        <v>18.969622600000005</v>
      </c>
      <c r="M2855" s="135">
        <f>'Predikcia 15min'!K2852</f>
        <v>2</v>
      </c>
      <c r="N2855" s="10">
        <v>1</v>
      </c>
    </row>
    <row r="2856" spans="3:14" ht="15.75" thickBot="1">
      <c r="C2856" s="93">
        <f>'Predikcia 15min'!A2853</f>
        <v>45777</v>
      </c>
      <c r="D2856" s="138">
        <f>'Predikcia 15min'!B2853</f>
        <v>29.68750000000119</v>
      </c>
      <c r="E2856" s="68">
        <f>'Predikcia 15min'!G2853</f>
        <v>4449.75</v>
      </c>
      <c r="F2856" s="69">
        <f>'Predikcia 15min'!O2853</f>
        <v>3154</v>
      </c>
      <c r="G2856" s="70">
        <f>'Predikcia 15min'!P2853</f>
        <v>1930</v>
      </c>
      <c r="H2856" s="142">
        <v>1</v>
      </c>
      <c r="I2856" s="144">
        <f>'DHS2025'!L2852/1000</f>
        <v>1.054</v>
      </c>
      <c r="J2856" s="49">
        <f>'Predikcia 15min'!R2853</f>
        <v>20.03</v>
      </c>
      <c r="K2856" s="47">
        <f t="shared" si="44"/>
        <v>18.897903800000005</v>
      </c>
      <c r="M2856" s="135">
        <f>'Predikcia 15min'!K2853</f>
        <v>2</v>
      </c>
      <c r="N2856" s="10">
        <v>1</v>
      </c>
    </row>
    <row r="2857" spans="3:14" ht="15.75" thickBot="1">
      <c r="C2857" s="93">
        <f>'Predikcia 15min'!A2854</f>
        <v>45777</v>
      </c>
      <c r="D2857" s="138">
        <f>'Predikcia 15min'!B2854</f>
        <v>29.697916666667858</v>
      </c>
      <c r="E2857" s="68">
        <f>'Predikcia 15min'!G2854</f>
        <v>4298</v>
      </c>
      <c r="F2857" s="69">
        <f>'Predikcia 15min'!O2854</f>
        <v>3668</v>
      </c>
      <c r="G2857" s="70">
        <f>'Predikcia 15min'!P2854</f>
        <v>2063</v>
      </c>
      <c r="H2857" s="142">
        <v>1</v>
      </c>
      <c r="I2857" s="144">
        <f>'DHS2025'!L2853/1000</f>
        <v>1.0509999999999999</v>
      </c>
      <c r="J2857" s="49">
        <f>'Predikcia 15min'!R2854</f>
        <v>20.03</v>
      </c>
      <c r="K2857" s="47">
        <f t="shared" si="44"/>
        <v>18.844114700000002</v>
      </c>
      <c r="M2857" s="135">
        <f>'Predikcia 15min'!K2854</f>
        <v>2</v>
      </c>
      <c r="N2857" s="10">
        <v>1</v>
      </c>
    </row>
    <row r="2858" spans="3:14" ht="15.75" thickBot="1">
      <c r="C2858" s="93">
        <f>'Predikcia 15min'!A2855</f>
        <v>45777</v>
      </c>
      <c r="D2858" s="138">
        <f>'Predikcia 15min'!B2855</f>
        <v>29.708333333334526</v>
      </c>
      <c r="E2858" s="68">
        <f>'Predikcia 15min'!G2855</f>
        <v>4390.75</v>
      </c>
      <c r="F2858" s="69">
        <f>'Predikcia 15min'!O2855</f>
        <v>3477</v>
      </c>
      <c r="G2858" s="70">
        <f>'Predikcia 15min'!P2855</f>
        <v>2317</v>
      </c>
      <c r="H2858" s="142">
        <v>1</v>
      </c>
      <c r="I2858" s="144">
        <f>'DHS2025'!L2854/1000</f>
        <v>1.0589999999999999</v>
      </c>
      <c r="J2858" s="49">
        <f>'Predikcia 15min'!R2855</f>
        <v>79.69</v>
      </c>
      <c r="K2858" s="47">
        <f t="shared" si="44"/>
        <v>81.535692900000001</v>
      </c>
      <c r="M2858" s="135">
        <f>'Predikcia 15min'!K2855</f>
        <v>2</v>
      </c>
      <c r="N2858" s="10">
        <v>1</v>
      </c>
    </row>
    <row r="2859" spans="3:14" ht="15.75" thickBot="1">
      <c r="C2859" s="93">
        <f>'Predikcia 15min'!A2856</f>
        <v>45777</v>
      </c>
      <c r="D2859" s="138">
        <f>'Predikcia 15min'!B2856</f>
        <v>29.718750000001194</v>
      </c>
      <c r="E2859" s="68">
        <f>'Predikcia 15min'!G2856</f>
        <v>3922.75</v>
      </c>
      <c r="F2859" s="69">
        <f>'Predikcia 15min'!O2856</f>
        <v>3449</v>
      </c>
      <c r="G2859" s="70">
        <f>'Predikcia 15min'!P2856</f>
        <v>1898</v>
      </c>
      <c r="H2859" s="142">
        <v>1</v>
      </c>
      <c r="I2859" s="144">
        <f>'DHS2025'!L2855/1000</f>
        <v>1.056</v>
      </c>
      <c r="J2859" s="49">
        <f>'Predikcia 15min'!R2856</f>
        <v>79.69</v>
      </c>
      <c r="K2859" s="47">
        <f t="shared" si="44"/>
        <v>81.304713599999999</v>
      </c>
      <c r="M2859" s="135">
        <f>'Predikcia 15min'!K2856</f>
        <v>2</v>
      </c>
      <c r="N2859" s="10">
        <v>1</v>
      </c>
    </row>
    <row r="2860" spans="3:14" ht="15.75" thickBot="1">
      <c r="C2860" s="93">
        <f>'Predikcia 15min'!A2857</f>
        <v>45777</v>
      </c>
      <c r="D2860" s="138">
        <f>'Predikcia 15min'!B2857</f>
        <v>29.729166666667862</v>
      </c>
      <c r="E2860" s="68">
        <f>'Predikcia 15min'!G2857</f>
        <v>4593</v>
      </c>
      <c r="F2860" s="69">
        <f>'Predikcia 15min'!O2857</f>
        <v>3490</v>
      </c>
      <c r="G2860" s="70">
        <f>'Predikcia 15min'!P2857</f>
        <v>2377</v>
      </c>
      <c r="H2860" s="142">
        <v>1</v>
      </c>
      <c r="I2860" s="144">
        <f>'DHS2025'!L2856/1000</f>
        <v>1.0669999999999999</v>
      </c>
      <c r="J2860" s="49">
        <f>'Predikcia 15min'!R2857</f>
        <v>79.69</v>
      </c>
      <c r="K2860" s="47">
        <f t="shared" si="44"/>
        <v>82.151637699999995</v>
      </c>
      <c r="M2860" s="135">
        <f>'Predikcia 15min'!K2857</f>
        <v>2</v>
      </c>
      <c r="N2860" s="10">
        <v>1</v>
      </c>
    </row>
    <row r="2861" spans="3:14" ht="15.75" thickBot="1">
      <c r="C2861" s="93">
        <f>'Predikcia 15min'!A2858</f>
        <v>45777</v>
      </c>
      <c r="D2861" s="138">
        <f>'Predikcia 15min'!B2858</f>
        <v>29.739583333334529</v>
      </c>
      <c r="E2861" s="68">
        <f>'Predikcia 15min'!G2858</f>
        <v>4238.25</v>
      </c>
      <c r="F2861" s="69">
        <f>'Predikcia 15min'!O2858</f>
        <v>3381</v>
      </c>
      <c r="G2861" s="70">
        <f>'Predikcia 15min'!P2858</f>
        <v>2421</v>
      </c>
      <c r="H2861" s="142">
        <v>1</v>
      </c>
      <c r="I2861" s="144">
        <f>'DHS2025'!L2857/1000</f>
        <v>1.0760000000000001</v>
      </c>
      <c r="J2861" s="49">
        <f>'Predikcia 15min'!R2858</f>
        <v>79.69</v>
      </c>
      <c r="K2861" s="47">
        <f t="shared" si="44"/>
        <v>82.844575599999999</v>
      </c>
      <c r="M2861" s="135">
        <f>'Predikcia 15min'!K2858</f>
        <v>2</v>
      </c>
      <c r="N2861" s="10">
        <v>1</v>
      </c>
    </row>
    <row r="2862" spans="3:14" ht="15.75" thickBot="1">
      <c r="C2862" s="93">
        <f>'Predikcia 15min'!A2859</f>
        <v>45777</v>
      </c>
      <c r="D2862" s="138">
        <f>'Predikcia 15min'!B2859</f>
        <v>29.750000000001197</v>
      </c>
      <c r="E2862" s="68">
        <f>'Predikcia 15min'!G2859</f>
        <v>4286.25</v>
      </c>
      <c r="F2862" s="69">
        <f>'Predikcia 15min'!O2859</f>
        <v>3369</v>
      </c>
      <c r="G2862" s="70">
        <f>'Predikcia 15min'!P2859</f>
        <v>2521</v>
      </c>
      <c r="H2862" s="142">
        <v>1</v>
      </c>
      <c r="I2862" s="144">
        <f>'DHS2025'!L2858/1000</f>
        <v>1.069</v>
      </c>
      <c r="J2862" s="49">
        <f>'Predikcia 15min'!R2859</f>
        <v>103.82</v>
      </c>
      <c r="K2862" s="47">
        <f t="shared" si="44"/>
        <v>107.84264419999998</v>
      </c>
      <c r="M2862" s="135">
        <f>'Predikcia 15min'!K2859</f>
        <v>2</v>
      </c>
      <c r="N2862" s="10">
        <v>1</v>
      </c>
    </row>
    <row r="2863" spans="3:14" ht="15.75" thickBot="1">
      <c r="C2863" s="93">
        <f>'Predikcia 15min'!A2860</f>
        <v>45777</v>
      </c>
      <c r="D2863" s="138">
        <f>'Predikcia 15min'!B2860</f>
        <v>29.760416666667865</v>
      </c>
      <c r="E2863" s="68">
        <f>'Predikcia 15min'!G2860</f>
        <v>4288.75</v>
      </c>
      <c r="F2863" s="69">
        <f>'Predikcia 15min'!O2860</f>
        <v>3289</v>
      </c>
      <c r="G2863" s="70">
        <f>'Predikcia 15min'!P2860</f>
        <v>2133</v>
      </c>
      <c r="H2863" s="142">
        <v>1</v>
      </c>
      <c r="I2863" s="144">
        <f>'DHS2025'!L2859/1000</f>
        <v>1.0529999999999999</v>
      </c>
      <c r="J2863" s="49">
        <f>'Predikcia 15min'!R2860</f>
        <v>103.82</v>
      </c>
      <c r="K2863" s="47">
        <f t="shared" si="44"/>
        <v>106.22853539999997</v>
      </c>
      <c r="M2863" s="135">
        <f>'Predikcia 15min'!K2860</f>
        <v>2</v>
      </c>
      <c r="N2863" s="10">
        <v>1</v>
      </c>
    </row>
    <row r="2864" spans="3:14" ht="15.75" thickBot="1">
      <c r="C2864" s="93">
        <f>'Predikcia 15min'!A2861</f>
        <v>45777</v>
      </c>
      <c r="D2864" s="138">
        <f>'Predikcia 15min'!B2861</f>
        <v>29.770833333334533</v>
      </c>
      <c r="E2864" s="68">
        <f>'Predikcia 15min'!G2861</f>
        <v>4538</v>
      </c>
      <c r="F2864" s="69">
        <f>'Predikcia 15min'!O2861</f>
        <v>3471</v>
      </c>
      <c r="G2864" s="70">
        <f>'Predikcia 15min'!P2861</f>
        <v>2351</v>
      </c>
      <c r="H2864" s="142">
        <v>1</v>
      </c>
      <c r="I2864" s="144">
        <f>'DHS2025'!L2860/1000</f>
        <v>1.052</v>
      </c>
      <c r="J2864" s="49">
        <f>'Predikcia 15min'!R2861</f>
        <v>103.82</v>
      </c>
      <c r="K2864" s="47">
        <f t="shared" si="44"/>
        <v>106.12765359999999</v>
      </c>
      <c r="M2864" s="135">
        <f>'Predikcia 15min'!K2861</f>
        <v>2</v>
      </c>
      <c r="N2864" s="10">
        <v>1</v>
      </c>
    </row>
    <row r="2865" spans="3:14" ht="15.75" thickBot="1">
      <c r="C2865" s="93">
        <f>'Predikcia 15min'!A2862</f>
        <v>45777</v>
      </c>
      <c r="D2865" s="138">
        <f>'Predikcia 15min'!B2862</f>
        <v>29.781250000001201</v>
      </c>
      <c r="E2865" s="68">
        <f>'Predikcia 15min'!G2862</f>
        <v>4576.75</v>
      </c>
      <c r="F2865" s="69">
        <f>'Predikcia 15min'!O2862</f>
        <v>3786</v>
      </c>
      <c r="G2865" s="70">
        <f>'Predikcia 15min'!P2862</f>
        <v>6731</v>
      </c>
      <c r="H2865" s="142">
        <v>3</v>
      </c>
      <c r="I2865" s="144">
        <f>'DHS2025'!L2861/1000</f>
        <v>2.0329999999999999</v>
      </c>
      <c r="J2865" s="49">
        <f>'Predikcia 15min'!R2862</f>
        <v>103.82</v>
      </c>
      <c r="K2865" s="47">
        <f t="shared" si="44"/>
        <v>205.09269939999996</v>
      </c>
      <c r="M2865" s="135">
        <f>'Predikcia 15min'!K2862</f>
        <v>2</v>
      </c>
      <c r="N2865" s="10">
        <v>3</v>
      </c>
    </row>
    <row r="2866" spans="3:14" ht="15.75" thickBot="1">
      <c r="C2866" s="93">
        <f>'Predikcia 15min'!A2863</f>
        <v>45777</v>
      </c>
      <c r="D2866" s="138">
        <f>'Predikcia 15min'!B2863</f>
        <v>29.791666666667869</v>
      </c>
      <c r="E2866" s="68">
        <f>'Predikcia 15min'!G2863</f>
        <v>5125</v>
      </c>
      <c r="F2866" s="69">
        <f>'Predikcia 15min'!O2863</f>
        <v>2648</v>
      </c>
      <c r="G2866" s="70">
        <f>'Predikcia 15min'!P2863</f>
        <v>9426</v>
      </c>
      <c r="H2866" s="142">
        <v>4</v>
      </c>
      <c r="I2866" s="144">
        <f>'DHS2025'!L2862/1000</f>
        <v>4.0209999999999999</v>
      </c>
      <c r="J2866" s="49">
        <f>'Predikcia 15min'!R2863</f>
        <v>134.49</v>
      </c>
      <c r="K2866" s="47">
        <f t="shared" si="44"/>
        <v>527.73654710000005</v>
      </c>
      <c r="M2866" s="135">
        <f>'Predikcia 15min'!K2863</f>
        <v>2</v>
      </c>
      <c r="N2866" s="10">
        <v>4</v>
      </c>
    </row>
    <row r="2867" spans="3:14" ht="15.75" thickBot="1">
      <c r="C2867" s="93">
        <f>'Predikcia 15min'!A2864</f>
        <v>45777</v>
      </c>
      <c r="D2867" s="138">
        <f>'Predikcia 15min'!B2864</f>
        <v>29.802083333334537</v>
      </c>
      <c r="E2867" s="68">
        <f>'Predikcia 15min'!G2864</f>
        <v>5239</v>
      </c>
      <c r="F2867" s="69">
        <f>'Predikcia 15min'!O2864</f>
        <v>3854</v>
      </c>
      <c r="G2867" s="70">
        <f>'Predikcia 15min'!P2864</f>
        <v>8950</v>
      </c>
      <c r="H2867" s="142">
        <v>4</v>
      </c>
      <c r="I2867" s="144">
        <f>'DHS2025'!L2863/1000</f>
        <v>4.0410000000000004</v>
      </c>
      <c r="J2867" s="49">
        <f>'Predikcia 15min'!R2864</f>
        <v>134.49</v>
      </c>
      <c r="K2867" s="47">
        <f t="shared" si="44"/>
        <v>530.36144910000007</v>
      </c>
      <c r="M2867" s="135">
        <f>'Predikcia 15min'!K2864</f>
        <v>2</v>
      </c>
      <c r="N2867" s="10">
        <v>4</v>
      </c>
    </row>
    <row r="2868" spans="3:14" ht="15.75" thickBot="1">
      <c r="C2868" s="93">
        <f>'Predikcia 15min'!A2865</f>
        <v>45777</v>
      </c>
      <c r="D2868" s="138">
        <f>'Predikcia 15min'!B2865</f>
        <v>29.812500000001204</v>
      </c>
      <c r="E2868" s="68">
        <f>'Predikcia 15min'!G2865</f>
        <v>5584.5</v>
      </c>
      <c r="F2868" s="69">
        <f>'Predikcia 15min'!O2865</f>
        <v>3477</v>
      </c>
      <c r="G2868" s="70">
        <f>'Predikcia 15min'!P2865</f>
        <v>9104</v>
      </c>
      <c r="H2868" s="142">
        <v>4</v>
      </c>
      <c r="I2868" s="144">
        <f>'DHS2025'!L2864/1000</f>
        <v>4.03</v>
      </c>
      <c r="J2868" s="49">
        <f>'Predikcia 15min'!R2865</f>
        <v>134.49</v>
      </c>
      <c r="K2868" s="47">
        <f t="shared" si="44"/>
        <v>528.91775300000006</v>
      </c>
      <c r="M2868" s="135">
        <f>'Predikcia 15min'!K2865</f>
        <v>2</v>
      </c>
      <c r="N2868" s="10">
        <v>4</v>
      </c>
    </row>
    <row r="2869" spans="3:14" ht="15.75" thickBot="1">
      <c r="C2869" s="93">
        <f>'Predikcia 15min'!A2866</f>
        <v>45777</v>
      </c>
      <c r="D2869" s="138">
        <f>'Predikcia 15min'!B2866</f>
        <v>29.822916666667872</v>
      </c>
      <c r="E2869" s="68">
        <f>'Predikcia 15min'!G2866</f>
        <v>6026.75</v>
      </c>
      <c r="F2869" s="69">
        <f>'Predikcia 15min'!O2866</f>
        <v>3727</v>
      </c>
      <c r="G2869" s="70">
        <f>'Predikcia 15min'!P2866</f>
        <v>8697</v>
      </c>
      <c r="H2869" s="142">
        <v>4</v>
      </c>
      <c r="I2869" s="144">
        <f>'DHS2025'!L2865/1000</f>
        <v>4.0389999999999997</v>
      </c>
      <c r="J2869" s="49">
        <f>'Predikcia 15min'!R2866</f>
        <v>134.49</v>
      </c>
      <c r="K2869" s="47">
        <f t="shared" si="44"/>
        <v>530.09895889999996</v>
      </c>
      <c r="M2869" s="135">
        <f>'Predikcia 15min'!K2866</f>
        <v>3</v>
      </c>
      <c r="N2869" s="10">
        <v>4</v>
      </c>
    </row>
    <row r="2870" spans="3:14" ht="15.75" thickBot="1">
      <c r="C2870" s="93">
        <f>'Predikcia 15min'!A2867</f>
        <v>45777</v>
      </c>
      <c r="D2870" s="138">
        <f>'Predikcia 15min'!B2867</f>
        <v>29.83333333333454</v>
      </c>
      <c r="E2870" s="68">
        <f>'Predikcia 15min'!G2867</f>
        <v>6417.75</v>
      </c>
      <c r="F2870" s="69">
        <f>'Predikcia 15min'!O2867</f>
        <v>3853</v>
      </c>
      <c r="G2870" s="70">
        <f>'Predikcia 15min'!P2867</f>
        <v>9031</v>
      </c>
      <c r="H2870" s="142">
        <v>4</v>
      </c>
      <c r="I2870" s="144">
        <f>'DHS2025'!L2866/1000</f>
        <v>4.0410000000000004</v>
      </c>
      <c r="J2870" s="49">
        <f>'Predikcia 15min'!R2867</f>
        <v>178.17</v>
      </c>
      <c r="K2870" s="47">
        <f t="shared" si="44"/>
        <v>705.10722029999999</v>
      </c>
      <c r="M2870" s="135">
        <f>'Predikcia 15min'!K2867</f>
        <v>3</v>
      </c>
      <c r="N2870" s="10">
        <v>4</v>
      </c>
    </row>
    <row r="2871" spans="3:14" ht="15.75" thickBot="1">
      <c r="C2871" s="93">
        <f>'Predikcia 15min'!A2868</f>
        <v>45777</v>
      </c>
      <c r="D2871" s="138">
        <f>'Predikcia 15min'!B2868</f>
        <v>29.843750000001208</v>
      </c>
      <c r="E2871" s="68">
        <f>'Predikcia 15min'!G2868</f>
        <v>6863.5</v>
      </c>
      <c r="F2871" s="69">
        <f>'Predikcia 15min'!O2868</f>
        <v>3933</v>
      </c>
      <c r="G2871" s="70">
        <f>'Predikcia 15min'!P2868</f>
        <v>9029</v>
      </c>
      <c r="H2871" s="142">
        <v>4</v>
      </c>
      <c r="I2871" s="144">
        <f>'DHS2025'!L2867/1000</f>
        <v>4.0469999999999997</v>
      </c>
      <c r="J2871" s="49">
        <f>'Predikcia 15min'!R2868</f>
        <v>178.17</v>
      </c>
      <c r="K2871" s="47">
        <f t="shared" si="44"/>
        <v>706.15415009999992</v>
      </c>
      <c r="M2871" s="135">
        <f>'Predikcia 15min'!K2868</f>
        <v>3</v>
      </c>
      <c r="N2871" s="10">
        <v>4</v>
      </c>
    </row>
    <row r="2872" spans="3:14" ht="15.75" thickBot="1">
      <c r="C2872" s="93">
        <f>'Predikcia 15min'!A2869</f>
        <v>45777</v>
      </c>
      <c r="D2872" s="138">
        <f>'Predikcia 15min'!B2869</f>
        <v>29.854166666667876</v>
      </c>
      <c r="E2872" s="68">
        <f>'Predikcia 15min'!G2869</f>
        <v>8484.75</v>
      </c>
      <c r="F2872" s="69">
        <f>'Predikcia 15min'!O2869</f>
        <v>4759</v>
      </c>
      <c r="G2872" s="70">
        <f>'Predikcia 15min'!P2869</f>
        <v>8184</v>
      </c>
      <c r="H2872" s="142">
        <v>4</v>
      </c>
      <c r="I2872" s="144">
        <f>'DHS2025'!L2868/1000</f>
        <v>4.048</v>
      </c>
      <c r="J2872" s="49">
        <f>'Predikcia 15min'!R2869</f>
        <v>178.17</v>
      </c>
      <c r="K2872" s="47">
        <f t="shared" si="44"/>
        <v>706.32863839999993</v>
      </c>
      <c r="M2872" s="135">
        <f>'Predikcia 15min'!K2869</f>
        <v>3</v>
      </c>
      <c r="N2872" s="10">
        <v>4</v>
      </c>
    </row>
    <row r="2873" spans="3:14" ht="15.75" thickBot="1">
      <c r="C2873" s="93">
        <f>'Predikcia 15min'!A2870</f>
        <v>45777</v>
      </c>
      <c r="D2873" s="138">
        <f>'Predikcia 15min'!B2870</f>
        <v>29.864583333334544</v>
      </c>
      <c r="E2873" s="68">
        <f>'Predikcia 15min'!G2870</f>
        <v>8562.25</v>
      </c>
      <c r="F2873" s="69">
        <f>'Predikcia 15min'!O2870</f>
        <v>5345</v>
      </c>
      <c r="G2873" s="70">
        <f>'Predikcia 15min'!P2870</f>
        <v>7504</v>
      </c>
      <c r="H2873" s="142">
        <v>4</v>
      </c>
      <c r="I2873" s="144">
        <f>'DHS2025'!L2869/1000</f>
        <v>4.0430000000000001</v>
      </c>
      <c r="J2873" s="49">
        <f>'Predikcia 15min'!R2870</f>
        <v>178.17</v>
      </c>
      <c r="K2873" s="47">
        <f t="shared" si="44"/>
        <v>705.4561968999999</v>
      </c>
      <c r="M2873" s="135">
        <f>'Predikcia 15min'!K2870</f>
        <v>3</v>
      </c>
      <c r="N2873" s="10">
        <v>4</v>
      </c>
    </row>
    <row r="2874" spans="3:14" ht="15.75" thickBot="1">
      <c r="C2874" s="93">
        <f>'Predikcia 15min'!A2871</f>
        <v>45777</v>
      </c>
      <c r="D2874" s="138">
        <f>'Predikcia 15min'!B2871</f>
        <v>29.875000000001211</v>
      </c>
      <c r="E2874" s="68">
        <f>'Predikcia 15min'!G2871</f>
        <v>9211.25</v>
      </c>
      <c r="F2874" s="69">
        <f>'Predikcia 15min'!O2871</f>
        <v>4955</v>
      </c>
      <c r="G2874" s="70">
        <f>'Predikcia 15min'!P2871</f>
        <v>7440</v>
      </c>
      <c r="H2874" s="142">
        <v>4</v>
      </c>
      <c r="I2874" s="144">
        <f>'DHS2025'!L2870/1000</f>
        <v>4.048</v>
      </c>
      <c r="J2874" s="49">
        <f>'Predikcia 15min'!R2871</f>
        <v>127.93</v>
      </c>
      <c r="K2874" s="47">
        <f t="shared" si="44"/>
        <v>504.99083359999997</v>
      </c>
      <c r="M2874" s="135">
        <f>'Predikcia 15min'!K2871</f>
        <v>4</v>
      </c>
      <c r="N2874" s="10">
        <v>4</v>
      </c>
    </row>
    <row r="2875" spans="3:14" ht="15.75" thickBot="1">
      <c r="C2875" s="93">
        <f>'Predikcia 15min'!A2872</f>
        <v>45777</v>
      </c>
      <c r="D2875" s="138">
        <f>'Predikcia 15min'!B2872</f>
        <v>29.885416666667879</v>
      </c>
      <c r="E2875" s="68">
        <f>'Predikcia 15min'!G2872</f>
        <v>9053.5</v>
      </c>
      <c r="F2875" s="69">
        <f>'Predikcia 15min'!O2872</f>
        <v>5064</v>
      </c>
      <c r="G2875" s="70">
        <f>'Predikcia 15min'!P2872</f>
        <v>7513</v>
      </c>
      <c r="H2875" s="142">
        <v>4</v>
      </c>
      <c r="I2875" s="144">
        <f>'DHS2025'!L2871/1000</f>
        <v>4.0419999999999998</v>
      </c>
      <c r="J2875" s="49">
        <f>'Predikcia 15min'!R2872</f>
        <v>127.93</v>
      </c>
      <c r="K2875" s="47">
        <f t="shared" si="44"/>
        <v>504.24232939999996</v>
      </c>
      <c r="M2875" s="135">
        <f>'Predikcia 15min'!K2872</f>
        <v>4</v>
      </c>
      <c r="N2875" s="10">
        <v>4</v>
      </c>
    </row>
    <row r="2876" spans="3:14" ht="15.75" thickBot="1">
      <c r="C2876" s="93">
        <f>'Predikcia 15min'!A2873</f>
        <v>45777</v>
      </c>
      <c r="D2876" s="138">
        <f>'Predikcia 15min'!B2873</f>
        <v>29.895833333334547</v>
      </c>
      <c r="E2876" s="68">
        <f>'Predikcia 15min'!G2873</f>
        <v>9158</v>
      </c>
      <c r="F2876" s="69">
        <f>'Predikcia 15min'!O2873</f>
        <v>5651</v>
      </c>
      <c r="G2876" s="70">
        <f>'Predikcia 15min'!P2873</f>
        <v>6775</v>
      </c>
      <c r="H2876" s="142">
        <v>4</v>
      </c>
      <c r="I2876" s="144">
        <f>'DHS2025'!L2872/1000</f>
        <v>4.032</v>
      </c>
      <c r="J2876" s="49">
        <f>'Predikcia 15min'!R2873</f>
        <v>127.93</v>
      </c>
      <c r="K2876" s="47">
        <f t="shared" si="44"/>
        <v>502.99482239999998</v>
      </c>
      <c r="M2876" s="135">
        <f>'Predikcia 15min'!K2873</f>
        <v>4</v>
      </c>
      <c r="N2876" s="10">
        <v>4</v>
      </c>
    </row>
    <row r="2877" spans="3:14" ht="15.75" thickBot="1">
      <c r="C2877" s="93">
        <f>'Predikcia 15min'!A2874</f>
        <v>45777</v>
      </c>
      <c r="D2877" s="138">
        <f>'Predikcia 15min'!B2874</f>
        <v>29.906250000001215</v>
      </c>
      <c r="E2877" s="68">
        <f>'Predikcia 15min'!G2874</f>
        <v>9138.5</v>
      </c>
      <c r="F2877" s="69">
        <f>'Predikcia 15min'!O2874</f>
        <v>5799</v>
      </c>
      <c r="G2877" s="70">
        <f>'Predikcia 15min'!P2874</f>
        <v>7007</v>
      </c>
      <c r="H2877" s="142">
        <v>4</v>
      </c>
      <c r="I2877" s="144">
        <f>'DHS2025'!L2873/1000</f>
        <v>4.0439999999999996</v>
      </c>
      <c r="J2877" s="49">
        <f>'Predikcia 15min'!R2874</f>
        <v>127.93</v>
      </c>
      <c r="K2877" s="47">
        <f t="shared" si="44"/>
        <v>504.49183079999995</v>
      </c>
      <c r="M2877" s="135">
        <f>'Predikcia 15min'!K2874</f>
        <v>4</v>
      </c>
      <c r="N2877" s="10">
        <v>4</v>
      </c>
    </row>
    <row r="2878" spans="3:14" ht="15.75" thickBot="1">
      <c r="C2878" s="93">
        <f>'Predikcia 15min'!A2875</f>
        <v>45777</v>
      </c>
      <c r="D2878" s="138">
        <f>'Predikcia 15min'!B2875</f>
        <v>29.916666666667883</v>
      </c>
      <c r="E2878" s="68">
        <f>'Predikcia 15min'!G2875</f>
        <v>9101.75</v>
      </c>
      <c r="F2878" s="69">
        <f>'Predikcia 15min'!O2875</f>
        <v>6165</v>
      </c>
      <c r="G2878" s="70">
        <f>'Predikcia 15min'!P2875</f>
        <v>5096</v>
      </c>
      <c r="H2878" s="142">
        <v>3</v>
      </c>
      <c r="I2878" s="144">
        <f>'DHS2025'!L2874/1000</f>
        <v>3.504</v>
      </c>
      <c r="J2878" s="49">
        <f>'Predikcia 15min'!R2875</f>
        <v>108.58</v>
      </c>
      <c r="K2878" s="47">
        <f t="shared" si="44"/>
        <v>370.00207679999994</v>
      </c>
      <c r="M2878" s="135">
        <f>'Predikcia 15min'!K2875</f>
        <v>4</v>
      </c>
      <c r="N2878" s="10">
        <v>3</v>
      </c>
    </row>
    <row r="2879" spans="3:14" ht="15.75" thickBot="1">
      <c r="C2879" s="93">
        <f>'Predikcia 15min'!A2876</f>
        <v>45777</v>
      </c>
      <c r="D2879" s="138">
        <f>'Predikcia 15min'!B2876</f>
        <v>29.927083333334551</v>
      </c>
      <c r="E2879" s="68">
        <f>'Predikcia 15min'!G2876</f>
        <v>7578</v>
      </c>
      <c r="F2879" s="69">
        <f>'Predikcia 15min'!O2876</f>
        <v>5620</v>
      </c>
      <c r="G2879" s="70">
        <f>'Predikcia 15min'!P2876</f>
        <v>4037</v>
      </c>
      <c r="H2879" s="142">
        <v>1</v>
      </c>
      <c r="I2879" s="144">
        <f>'DHS2025'!L2875/1000</f>
        <v>2.2810000000000001</v>
      </c>
      <c r="J2879" s="49">
        <f>'Predikcia 15min'!R2876</f>
        <v>108.58</v>
      </c>
      <c r="K2879" s="47">
        <f t="shared" si="44"/>
        <v>240.86037019999998</v>
      </c>
      <c r="M2879" s="135">
        <f>'Predikcia 15min'!K2876</f>
        <v>3</v>
      </c>
      <c r="N2879" s="10">
        <v>1</v>
      </c>
    </row>
    <row r="2880" spans="3:14" ht="15.75" thickBot="1">
      <c r="C2880" s="93">
        <f>'Predikcia 15min'!A2877</f>
        <v>45777</v>
      </c>
      <c r="D2880" s="138">
        <f>'Predikcia 15min'!B2877</f>
        <v>29.937500000001219</v>
      </c>
      <c r="E2880" s="68">
        <f>'Predikcia 15min'!G2877</f>
        <v>6473.75</v>
      </c>
      <c r="F2880" s="69">
        <f>'Predikcia 15min'!O2877</f>
        <v>5567</v>
      </c>
      <c r="G2880" s="70">
        <f>'Predikcia 15min'!P2877</f>
        <v>96</v>
      </c>
      <c r="H2880" s="142">
        <v>1</v>
      </c>
      <c r="I2880" s="144">
        <f>'DHS2025'!L2876/1000</f>
        <v>1.075</v>
      </c>
      <c r="J2880" s="49">
        <f>'Predikcia 15min'!R2877</f>
        <v>108.58</v>
      </c>
      <c r="K2880" s="47">
        <f t="shared" si="44"/>
        <v>113.51376499999998</v>
      </c>
      <c r="M2880" s="135">
        <f>'Predikcia 15min'!K2877</f>
        <v>3</v>
      </c>
      <c r="N2880" s="10">
        <v>1</v>
      </c>
    </row>
    <row r="2881" spans="3:14" ht="15.75" thickBot="1">
      <c r="C2881" s="93">
        <f>'Predikcia 15min'!A2878</f>
        <v>45777</v>
      </c>
      <c r="D2881" s="138">
        <f>'Predikcia 15min'!B2878</f>
        <v>29.947916666667886</v>
      </c>
      <c r="E2881" s="68">
        <f>'Predikcia 15min'!G2878</f>
        <v>5353.25</v>
      </c>
      <c r="F2881" s="69">
        <f>'Predikcia 15min'!O2878</f>
        <v>4825</v>
      </c>
      <c r="G2881" s="70">
        <f>'Predikcia 15min'!P2878</f>
        <v>562</v>
      </c>
      <c r="H2881" s="142">
        <v>1</v>
      </c>
      <c r="I2881" s="144">
        <f>'DHS2025'!L2877/1000</f>
        <v>1.0569999999999999</v>
      </c>
      <c r="J2881" s="49">
        <f>'Predikcia 15min'!R2878</f>
        <v>108.58</v>
      </c>
      <c r="K2881" s="47">
        <f t="shared" si="44"/>
        <v>111.61306939999999</v>
      </c>
      <c r="M2881" s="135">
        <f>'Predikcia 15min'!K2878</f>
        <v>2</v>
      </c>
      <c r="N2881" s="10">
        <v>1</v>
      </c>
    </row>
    <row r="2882" spans="3:14" ht="15.75" thickBot="1">
      <c r="C2882" s="93">
        <f>'Predikcia 15min'!A2879</f>
        <v>45777</v>
      </c>
      <c r="D2882" s="138">
        <f>'Predikcia 15min'!B2879</f>
        <v>29.958333333334554</v>
      </c>
      <c r="E2882" s="68">
        <f>'Predikcia 15min'!G2879</f>
        <v>4662.25</v>
      </c>
      <c r="F2882" s="69">
        <f>'Predikcia 15min'!O2879</f>
        <v>3356</v>
      </c>
      <c r="G2882" s="70">
        <f>'Predikcia 15min'!P2879</f>
        <v>1802</v>
      </c>
      <c r="H2882" s="142">
        <v>1</v>
      </c>
      <c r="I2882" s="144">
        <f>'DHS2025'!L2878/1000</f>
        <v>1.0469999999999999</v>
      </c>
      <c r="J2882" s="49">
        <f>'Predikcia 15min'!R2879</f>
        <v>99.36</v>
      </c>
      <c r="K2882" s="47">
        <f t="shared" si="44"/>
        <v>101.00032079999998</v>
      </c>
      <c r="M2882" s="135">
        <f>'Predikcia 15min'!K2879</f>
        <v>2</v>
      </c>
      <c r="N2882" s="10">
        <v>1</v>
      </c>
    </row>
    <row r="2883" spans="3:14" ht="15.75" thickBot="1">
      <c r="C2883" s="93">
        <f>'Predikcia 15min'!A2880</f>
        <v>45777</v>
      </c>
      <c r="D2883" s="138">
        <f>'Predikcia 15min'!B2880</f>
        <v>29.968750000001222</v>
      </c>
      <c r="E2883" s="68">
        <f>'Predikcia 15min'!G2880</f>
        <v>2578.25</v>
      </c>
      <c r="F2883" s="69">
        <f>'Predikcia 15min'!O2880</f>
        <v>1032</v>
      </c>
      <c r="G2883" s="70">
        <f>'Predikcia 15min'!P2880</f>
        <v>3013</v>
      </c>
      <c r="H2883" s="142">
        <v>1</v>
      </c>
      <c r="I2883" s="144">
        <f>'DHS2025'!L2879/1000</f>
        <v>1.036</v>
      </c>
      <c r="J2883" s="49">
        <f>'Predikcia 15min'!R2880</f>
        <v>99.36</v>
      </c>
      <c r="K2883" s="47">
        <f t="shared" si="44"/>
        <v>99.939190400000001</v>
      </c>
      <c r="M2883" s="135">
        <f>'Predikcia 15min'!K2880</f>
        <v>1</v>
      </c>
      <c r="N2883" s="10">
        <v>1</v>
      </c>
    </row>
    <row r="2884" spans="3:14" ht="15.75" thickBot="1">
      <c r="C2884" s="93">
        <f>'Predikcia 15min'!A2881</f>
        <v>45777</v>
      </c>
      <c r="D2884" s="138">
        <f>'Predikcia 15min'!B2881</f>
        <v>29.97916666666789</v>
      </c>
      <c r="E2884" s="68">
        <f>'Predikcia 15min'!G2881</f>
        <v>2010</v>
      </c>
      <c r="F2884" s="69">
        <f>'Predikcia 15min'!O2881</f>
        <v>1678</v>
      </c>
      <c r="G2884" s="70">
        <f>'Predikcia 15min'!P2881</f>
        <v>3657</v>
      </c>
      <c r="H2884" s="142">
        <v>1</v>
      </c>
      <c r="I2884" s="144">
        <f>'DHS2025'!L2880/1000</f>
        <v>1.042</v>
      </c>
      <c r="J2884" s="49">
        <f>'Predikcia 15min'!R2881</f>
        <v>99.36</v>
      </c>
      <c r="K2884" s="47">
        <f t="shared" si="44"/>
        <v>100.5179888</v>
      </c>
      <c r="M2884" s="135">
        <f>'Predikcia 15min'!K2881</f>
        <v>1</v>
      </c>
      <c r="N2884" s="10">
        <v>1</v>
      </c>
    </row>
    <row r="2885" spans="3:14" ht="15.75" thickBot="1">
      <c r="C2885" s="94">
        <f>'Predikcia 15min'!A2882</f>
        <v>45777</v>
      </c>
      <c r="D2885" s="139">
        <f>'Predikcia 15min'!B2882</f>
        <v>29.989583333334558</v>
      </c>
      <c r="E2885" s="71">
        <f>'Predikcia 15min'!G2882</f>
        <v>2060.5</v>
      </c>
      <c r="F2885" s="72">
        <f>'Predikcia 15min'!O2882</f>
        <v>1473</v>
      </c>
      <c r="G2885" s="73">
        <f>'Predikcia 15min'!P2882</f>
        <v>4037</v>
      </c>
      <c r="H2885" s="143">
        <v>1</v>
      </c>
      <c r="I2885" s="145">
        <f>'DHS2025'!L2881/1000</f>
        <v>1.0409999999999999</v>
      </c>
      <c r="J2885" s="49">
        <f>'Predikcia 15min'!R2882</f>
        <v>99.36</v>
      </c>
      <c r="K2885" s="47">
        <f t="shared" si="44"/>
        <v>100.42152239999999</v>
      </c>
      <c r="M2885" s="135">
        <f>'Predikcia 15min'!K2882</f>
        <v>1</v>
      </c>
      <c r="N2885" s="10">
        <v>1</v>
      </c>
    </row>
    <row r="2886" spans="3:14">
      <c r="C2886" s="123"/>
      <c r="D2886" s="124"/>
      <c r="E2886" s="125"/>
      <c r="F2886" s="125"/>
      <c r="G2886" s="125"/>
    </row>
  </sheetData>
  <mergeCells count="9">
    <mergeCell ref="I1:I5"/>
    <mergeCell ref="J1:J5"/>
    <mergeCell ref="K1:K5"/>
    <mergeCell ref="C1:C5"/>
    <mergeCell ref="D1:D5"/>
    <mergeCell ref="E1:E5"/>
    <mergeCell ref="F1:F5"/>
    <mergeCell ref="G1:G5"/>
    <mergeCell ref="H1:H5"/>
  </mergeCells>
  <conditionalFormatting sqref="H6:H2885">
    <cfRule type="expression" dxfId="1" priority="1">
      <formula>$H6&lt;&gt;$N6</formula>
    </cfRule>
    <cfRule type="expression" dxfId="0" priority="2">
      <formula>$H6&lt;&gt;$M6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23"/>
  <sheetViews>
    <sheetView workbookViewId="0">
      <pane ySplit="2" topLeftCell="A9" activePane="bottomLeft" state="frozen"/>
      <selection pane="bottomLeft" activeCell="K27" sqref="K27"/>
    </sheetView>
  </sheetViews>
  <sheetFormatPr defaultRowHeight="15"/>
  <cols>
    <col min="1" max="1" width="21.5703125" bestFit="1" customWidth="1"/>
    <col min="15" max="15" width="9.5703125" bestFit="1" customWidth="1"/>
    <col min="16" max="16" width="11.7109375" bestFit="1" customWidth="1"/>
    <col min="18" max="18" width="19.140625" bestFit="1" customWidth="1"/>
    <col min="19" max="19" width="14.7109375" bestFit="1" customWidth="1"/>
  </cols>
  <sheetData>
    <row r="1" spans="1:19" ht="13.5" customHeight="1" thickBot="1">
      <c r="C1" s="3"/>
      <c r="D1" s="3"/>
      <c r="E1" s="3"/>
      <c r="F1" s="3"/>
      <c r="N1" s="101" t="s">
        <v>8</v>
      </c>
      <c r="O1" s="189" t="s">
        <v>5</v>
      </c>
      <c r="P1" s="190"/>
      <c r="Q1" s="190"/>
      <c r="R1" s="190"/>
      <c r="S1" s="191"/>
    </row>
    <row r="2" spans="1:19" ht="39" customHeight="1" thickBot="1">
      <c r="A2" s="4" t="s">
        <v>0</v>
      </c>
      <c r="B2" s="5" t="s">
        <v>1</v>
      </c>
      <c r="C2" s="27">
        <v>2021</v>
      </c>
      <c r="D2" s="27">
        <v>2022</v>
      </c>
      <c r="E2" s="27">
        <v>2023</v>
      </c>
      <c r="F2" s="27">
        <v>2024</v>
      </c>
      <c r="G2" s="28" t="s">
        <v>6</v>
      </c>
      <c r="H2" s="104" t="s">
        <v>7</v>
      </c>
      <c r="I2" s="101" t="s">
        <v>8</v>
      </c>
      <c r="J2" s="103" t="s">
        <v>9</v>
      </c>
      <c r="K2" s="105" t="s">
        <v>10</v>
      </c>
      <c r="L2" s="8" t="s">
        <v>11</v>
      </c>
      <c r="M2" s="9">
        <v>3</v>
      </c>
      <c r="N2" s="102">
        <v>0</v>
      </c>
      <c r="O2" s="11" t="s">
        <v>12</v>
      </c>
      <c r="P2" s="12" t="s">
        <v>13</v>
      </c>
      <c r="Q2" s="12" t="s">
        <v>14</v>
      </c>
      <c r="R2" s="5" t="s">
        <v>15</v>
      </c>
      <c r="S2" s="6" t="s">
        <v>16</v>
      </c>
    </row>
    <row r="3" spans="1:19">
      <c r="A3" s="91">
        <v>45748</v>
      </c>
      <c r="B3" s="24" t="s">
        <v>17</v>
      </c>
      <c r="C3" s="50">
        <f>'DHS2021'!C2</f>
        <v>1657</v>
      </c>
      <c r="D3" s="51">
        <f>'DHS2022'!C2</f>
        <v>3209</v>
      </c>
      <c r="E3" s="51">
        <f>'DHS2023'!C2</f>
        <v>2507</v>
      </c>
      <c r="F3" s="51">
        <f>'DHS2024'!C2</f>
        <v>1655</v>
      </c>
      <c r="G3" s="52">
        <f>AVERAGE(C3:F3)</f>
        <v>2257</v>
      </c>
      <c r="H3" s="74">
        <f>G3/$M$2/1000</f>
        <v>0.75233333333333341</v>
      </c>
      <c r="I3" s="106">
        <f>$N$2</f>
        <v>0</v>
      </c>
      <c r="J3" s="75">
        <f>H3+I3</f>
        <v>0.75233333333333341</v>
      </c>
      <c r="K3" s="78">
        <f>ROUNDUP(J3,0)</f>
        <v>1</v>
      </c>
      <c r="L3" s="10"/>
      <c r="M3" s="10"/>
      <c r="N3" s="10"/>
      <c r="O3" s="11">
        <f>'DHS2025'!C2</f>
        <v>0</v>
      </c>
      <c r="P3" s="12">
        <f>'DHS2025'!D2</f>
        <v>0</v>
      </c>
      <c r="Q3" s="12">
        <f>'DHS2025'!E2</f>
        <v>0</v>
      </c>
      <c r="R3" s="59"/>
      <c r="S3" s="60"/>
    </row>
    <row r="4" spans="1:19">
      <c r="A4" s="92">
        <f>$A$3+INT((ROW()-3)/24)</f>
        <v>45748</v>
      </c>
      <c r="B4" s="25" t="s">
        <v>18</v>
      </c>
      <c r="C4" s="53">
        <f>'DHS2021'!C3</f>
        <v>1445</v>
      </c>
      <c r="D4" s="54">
        <f>'DHS2022'!C3</f>
        <v>3451</v>
      </c>
      <c r="E4" s="54">
        <f>'DHS2023'!C3</f>
        <v>2258</v>
      </c>
      <c r="F4" s="54">
        <f>'DHS2024'!C3</f>
        <v>1737</v>
      </c>
      <c r="G4" s="55">
        <f t="shared" ref="G4:G67" si="0">AVERAGE(C4:F4)</f>
        <v>2222.75</v>
      </c>
      <c r="H4" s="75">
        <f t="shared" ref="H4:H67" si="1">G4/$M$2/1000</f>
        <v>0.74091666666666667</v>
      </c>
      <c r="I4" s="106">
        <f t="shared" ref="I4:I67" si="2">$N$2</f>
        <v>0</v>
      </c>
      <c r="J4" s="75">
        <f t="shared" ref="J4:J67" si="3">H4+I4</f>
        <v>0.74091666666666667</v>
      </c>
      <c r="K4" s="79">
        <f t="shared" ref="K4:K67" si="4">ROUNDUP(J4,0)</f>
        <v>1</v>
      </c>
      <c r="L4" s="10"/>
      <c r="M4" s="10"/>
      <c r="N4" s="10"/>
      <c r="O4" s="29">
        <f>'DHS2025'!C3</f>
        <v>0</v>
      </c>
      <c r="P4" s="30">
        <f>'DHS2025'!D3</f>
        <v>0</v>
      </c>
      <c r="Q4" s="30">
        <f>'DHS2025'!E3</f>
        <v>0</v>
      </c>
      <c r="R4" s="61"/>
      <c r="S4" s="62"/>
    </row>
    <row r="5" spans="1:19">
      <c r="A5" s="92">
        <f t="shared" ref="A5:A68" si="5">$A$3+INT((ROW()-3)/24)</f>
        <v>45748</v>
      </c>
      <c r="B5" s="25" t="s">
        <v>19</v>
      </c>
      <c r="C5" s="53">
        <f>'DHS2021'!C4</f>
        <v>1230</v>
      </c>
      <c r="D5" s="54">
        <f>'DHS2022'!C4</f>
        <v>3073</v>
      </c>
      <c r="E5" s="54">
        <f>'DHS2023'!C4</f>
        <v>2473</v>
      </c>
      <c r="F5" s="54">
        <f>'DHS2024'!C4</f>
        <v>2307</v>
      </c>
      <c r="G5" s="55">
        <f t="shared" si="0"/>
        <v>2270.75</v>
      </c>
      <c r="H5" s="75">
        <f t="shared" si="1"/>
        <v>0.75691666666666668</v>
      </c>
      <c r="I5" s="106">
        <f t="shared" si="2"/>
        <v>0</v>
      </c>
      <c r="J5" s="75">
        <f t="shared" si="3"/>
        <v>0.75691666666666668</v>
      </c>
      <c r="K5" s="79">
        <f t="shared" si="4"/>
        <v>1</v>
      </c>
      <c r="L5" s="10"/>
      <c r="M5" s="10"/>
      <c r="N5" s="10"/>
      <c r="O5" s="29">
        <f>'DHS2025'!C4</f>
        <v>0</v>
      </c>
      <c r="P5" s="30">
        <f>'DHS2025'!D4</f>
        <v>0</v>
      </c>
      <c r="Q5" s="30">
        <f>'DHS2025'!E4</f>
        <v>0</v>
      </c>
      <c r="R5" s="61"/>
      <c r="S5" s="62"/>
    </row>
    <row r="6" spans="1:19">
      <c r="A6" s="92">
        <f t="shared" si="5"/>
        <v>45748</v>
      </c>
      <c r="B6" s="25" t="s">
        <v>20</v>
      </c>
      <c r="C6" s="53">
        <f>'DHS2021'!C5</f>
        <v>1583</v>
      </c>
      <c r="D6" s="54">
        <f>'DHS2022'!C5</f>
        <v>3873</v>
      </c>
      <c r="E6" s="54">
        <f>'DHS2023'!C5</f>
        <v>2922</v>
      </c>
      <c r="F6" s="54">
        <f>'DHS2024'!C5</f>
        <v>2253</v>
      </c>
      <c r="G6" s="55">
        <f t="shared" si="0"/>
        <v>2657.75</v>
      </c>
      <c r="H6" s="75">
        <f t="shared" si="1"/>
        <v>0.88591666666666657</v>
      </c>
      <c r="I6" s="106">
        <f t="shared" si="2"/>
        <v>0</v>
      </c>
      <c r="J6" s="75">
        <f t="shared" si="3"/>
        <v>0.88591666666666657</v>
      </c>
      <c r="K6" s="79">
        <f t="shared" si="4"/>
        <v>1</v>
      </c>
      <c r="L6" s="10"/>
      <c r="M6" s="10"/>
      <c r="N6" s="10"/>
      <c r="O6" s="29">
        <f>'DHS2025'!C5</f>
        <v>0</v>
      </c>
      <c r="P6" s="30">
        <f>'DHS2025'!D5</f>
        <v>0</v>
      </c>
      <c r="Q6" s="30">
        <f>'DHS2025'!E5</f>
        <v>0</v>
      </c>
      <c r="R6" s="61"/>
      <c r="S6" s="62"/>
    </row>
    <row r="7" spans="1:19">
      <c r="A7" s="92">
        <f t="shared" si="5"/>
        <v>45748</v>
      </c>
      <c r="B7" s="25" t="s">
        <v>21</v>
      </c>
      <c r="C7" s="53">
        <f>'DHS2021'!C6</f>
        <v>6606</v>
      </c>
      <c r="D7" s="54">
        <f>'DHS2022'!C6</f>
        <v>12762</v>
      </c>
      <c r="E7" s="54">
        <f>'DHS2023'!C6</f>
        <v>6803</v>
      </c>
      <c r="F7" s="54">
        <f>'DHS2024'!C6</f>
        <v>4004</v>
      </c>
      <c r="G7" s="55">
        <f t="shared" si="0"/>
        <v>7543.75</v>
      </c>
      <c r="H7" s="75">
        <f t="shared" si="1"/>
        <v>2.5145833333333334</v>
      </c>
      <c r="I7" s="106">
        <f t="shared" si="2"/>
        <v>0</v>
      </c>
      <c r="J7" s="75">
        <f t="shared" si="3"/>
        <v>2.5145833333333334</v>
      </c>
      <c r="K7" s="79">
        <f t="shared" si="4"/>
        <v>3</v>
      </c>
      <c r="L7" s="10"/>
      <c r="M7" s="10"/>
      <c r="N7" s="10"/>
      <c r="O7" s="29">
        <f>'DHS2025'!C6</f>
        <v>0</v>
      </c>
      <c r="P7" s="30">
        <f>'DHS2025'!D6</f>
        <v>0</v>
      </c>
      <c r="Q7" s="30">
        <f>'DHS2025'!E6</f>
        <v>0</v>
      </c>
      <c r="R7" s="61"/>
      <c r="S7" s="62"/>
    </row>
    <row r="8" spans="1:19">
      <c r="A8" s="92">
        <f t="shared" si="5"/>
        <v>45748</v>
      </c>
      <c r="B8" s="25" t="s">
        <v>22</v>
      </c>
      <c r="C8" s="53">
        <f>'DHS2021'!C7</f>
        <v>14010</v>
      </c>
      <c r="D8" s="54">
        <f>'DHS2022'!C7</f>
        <v>17649</v>
      </c>
      <c r="E8" s="54">
        <f>'DHS2023'!C7</f>
        <v>12061</v>
      </c>
      <c r="F8" s="54">
        <f>'DHS2024'!C7</f>
        <v>8353</v>
      </c>
      <c r="G8" s="55">
        <f t="shared" si="0"/>
        <v>13018.25</v>
      </c>
      <c r="H8" s="75">
        <f t="shared" si="1"/>
        <v>4.3394166666666667</v>
      </c>
      <c r="I8" s="106">
        <f t="shared" si="2"/>
        <v>0</v>
      </c>
      <c r="J8" s="75">
        <f t="shared" si="3"/>
        <v>4.3394166666666667</v>
      </c>
      <c r="K8" s="79">
        <f t="shared" si="4"/>
        <v>5</v>
      </c>
      <c r="L8" s="10"/>
      <c r="M8" s="10"/>
      <c r="N8" s="10"/>
      <c r="O8" s="29">
        <f>'DHS2025'!C7</f>
        <v>0</v>
      </c>
      <c r="P8" s="30">
        <f>'DHS2025'!D7</f>
        <v>0</v>
      </c>
      <c r="Q8" s="30">
        <f>'DHS2025'!E7</f>
        <v>0</v>
      </c>
      <c r="R8" s="61"/>
      <c r="S8" s="62"/>
    </row>
    <row r="9" spans="1:19">
      <c r="A9" s="92">
        <f t="shared" si="5"/>
        <v>45748</v>
      </c>
      <c r="B9" s="25" t="s">
        <v>23</v>
      </c>
      <c r="C9" s="53">
        <f>'DHS2021'!C8</f>
        <v>14744</v>
      </c>
      <c r="D9" s="54">
        <f>'DHS2022'!C8</f>
        <v>14159</v>
      </c>
      <c r="E9" s="54">
        <f>'DHS2023'!C8</f>
        <v>12826</v>
      </c>
      <c r="F9" s="54">
        <f>'DHS2024'!C8</f>
        <v>5787</v>
      </c>
      <c r="G9" s="55">
        <f t="shared" si="0"/>
        <v>11879</v>
      </c>
      <c r="H9" s="75">
        <f t="shared" si="1"/>
        <v>3.9596666666666667</v>
      </c>
      <c r="I9" s="106">
        <f t="shared" si="2"/>
        <v>0</v>
      </c>
      <c r="J9" s="75">
        <f t="shared" si="3"/>
        <v>3.9596666666666667</v>
      </c>
      <c r="K9" s="79">
        <f t="shared" si="4"/>
        <v>4</v>
      </c>
      <c r="L9" s="10"/>
      <c r="M9" s="10"/>
      <c r="N9" s="10"/>
      <c r="O9" s="29">
        <f>'DHS2025'!C8</f>
        <v>0</v>
      </c>
      <c r="P9" s="30">
        <f>'DHS2025'!D8</f>
        <v>0</v>
      </c>
      <c r="Q9" s="30">
        <f>'DHS2025'!E8</f>
        <v>0</v>
      </c>
      <c r="R9" s="61"/>
      <c r="S9" s="62"/>
    </row>
    <row r="10" spans="1:19">
      <c r="A10" s="92">
        <f t="shared" si="5"/>
        <v>45748</v>
      </c>
      <c r="B10" s="25" t="s">
        <v>24</v>
      </c>
      <c r="C10" s="53">
        <f>'DHS2021'!C9</f>
        <v>11320</v>
      </c>
      <c r="D10" s="54">
        <f>'DHS2022'!C9</f>
        <v>14095</v>
      </c>
      <c r="E10" s="54">
        <f>'DHS2023'!C9</f>
        <v>12762</v>
      </c>
      <c r="F10" s="54">
        <f>'DHS2024'!C9</f>
        <v>4637</v>
      </c>
      <c r="G10" s="55">
        <f t="shared" si="0"/>
        <v>10703.5</v>
      </c>
      <c r="H10" s="75">
        <f t="shared" si="1"/>
        <v>3.5678333333333336</v>
      </c>
      <c r="I10" s="106">
        <f t="shared" si="2"/>
        <v>0</v>
      </c>
      <c r="J10" s="75">
        <f t="shared" si="3"/>
        <v>3.5678333333333336</v>
      </c>
      <c r="K10" s="79">
        <f t="shared" si="4"/>
        <v>4</v>
      </c>
      <c r="L10" s="10"/>
      <c r="M10" s="10"/>
      <c r="N10" s="10"/>
      <c r="O10" s="29">
        <f>'DHS2025'!C9</f>
        <v>0</v>
      </c>
      <c r="P10" s="30">
        <f>'DHS2025'!D9</f>
        <v>0</v>
      </c>
      <c r="Q10" s="30">
        <f>'DHS2025'!E9</f>
        <v>0</v>
      </c>
      <c r="R10" s="61"/>
      <c r="S10" s="62"/>
    </row>
    <row r="11" spans="1:19">
      <c r="A11" s="92">
        <f t="shared" si="5"/>
        <v>45748</v>
      </c>
      <c r="B11" s="25" t="s">
        <v>25</v>
      </c>
      <c r="C11" s="53">
        <f>'DHS2021'!C10</f>
        <v>10554</v>
      </c>
      <c r="D11" s="54">
        <f>'DHS2022'!C10</f>
        <v>13234</v>
      </c>
      <c r="E11" s="54">
        <f>'DHS2023'!C10</f>
        <v>10405</v>
      </c>
      <c r="F11" s="54">
        <f>'DHS2024'!C10</f>
        <v>5153</v>
      </c>
      <c r="G11" s="55">
        <f t="shared" si="0"/>
        <v>9836.5</v>
      </c>
      <c r="H11" s="75">
        <f t="shared" si="1"/>
        <v>3.2788333333333335</v>
      </c>
      <c r="I11" s="106">
        <f t="shared" si="2"/>
        <v>0</v>
      </c>
      <c r="J11" s="75">
        <f t="shared" si="3"/>
        <v>3.2788333333333335</v>
      </c>
      <c r="K11" s="79">
        <f t="shared" si="4"/>
        <v>4</v>
      </c>
      <c r="L11" s="10"/>
      <c r="M11" s="10"/>
      <c r="N11" s="10"/>
      <c r="O11" s="29">
        <f>'DHS2025'!C10</f>
        <v>0</v>
      </c>
      <c r="P11" s="30">
        <f>'DHS2025'!D10</f>
        <v>0</v>
      </c>
      <c r="Q11" s="30">
        <f>'DHS2025'!E10</f>
        <v>0</v>
      </c>
      <c r="R11" s="61"/>
      <c r="S11" s="62"/>
    </row>
    <row r="12" spans="1:19">
      <c r="A12" s="92">
        <f t="shared" si="5"/>
        <v>45748</v>
      </c>
      <c r="B12" s="25" t="s">
        <v>26</v>
      </c>
      <c r="C12" s="53">
        <f>'DHS2021'!C11</f>
        <v>9617</v>
      </c>
      <c r="D12" s="54">
        <f>'DHS2022'!C11</f>
        <v>13413</v>
      </c>
      <c r="E12" s="54">
        <f>'DHS2023'!C11</f>
        <v>11345</v>
      </c>
      <c r="F12" s="54">
        <f>'DHS2024'!C11</f>
        <v>4718</v>
      </c>
      <c r="G12" s="55">
        <f t="shared" si="0"/>
        <v>9773.25</v>
      </c>
      <c r="H12" s="75">
        <f t="shared" si="1"/>
        <v>3.2577500000000001</v>
      </c>
      <c r="I12" s="106">
        <f t="shared" si="2"/>
        <v>0</v>
      </c>
      <c r="J12" s="75">
        <f t="shared" si="3"/>
        <v>3.2577500000000001</v>
      </c>
      <c r="K12" s="79">
        <f t="shared" si="4"/>
        <v>4</v>
      </c>
      <c r="L12" s="10"/>
      <c r="M12" s="10"/>
      <c r="N12" s="10"/>
      <c r="O12" s="29">
        <f>'DHS2025'!C11</f>
        <v>0</v>
      </c>
      <c r="P12" s="30">
        <f>'DHS2025'!D11</f>
        <v>0</v>
      </c>
      <c r="Q12" s="30">
        <f>'DHS2025'!E11</f>
        <v>0</v>
      </c>
      <c r="R12" s="61"/>
      <c r="S12" s="62"/>
    </row>
    <row r="13" spans="1:19">
      <c r="A13" s="92">
        <f t="shared" si="5"/>
        <v>45748</v>
      </c>
      <c r="B13" s="25" t="s">
        <v>27</v>
      </c>
      <c r="C13" s="53">
        <f>'DHS2021'!C12</f>
        <v>8993</v>
      </c>
      <c r="D13" s="54">
        <f>'DHS2022'!C12</f>
        <v>13639</v>
      </c>
      <c r="E13" s="54">
        <f>'DHS2023'!C12</f>
        <v>10337</v>
      </c>
      <c r="F13" s="54">
        <f>'DHS2024'!C12</f>
        <v>4437</v>
      </c>
      <c r="G13" s="55">
        <f t="shared" si="0"/>
        <v>9351.5</v>
      </c>
      <c r="H13" s="75">
        <f t="shared" si="1"/>
        <v>3.1171666666666664</v>
      </c>
      <c r="I13" s="106">
        <f t="shared" si="2"/>
        <v>0</v>
      </c>
      <c r="J13" s="75">
        <f t="shared" si="3"/>
        <v>3.1171666666666664</v>
      </c>
      <c r="K13" s="79">
        <f t="shared" si="4"/>
        <v>4</v>
      </c>
      <c r="L13" s="10"/>
      <c r="M13" s="10"/>
      <c r="N13" s="10"/>
      <c r="O13" s="29">
        <f>'DHS2025'!C12</f>
        <v>0</v>
      </c>
      <c r="P13" s="30">
        <f>'DHS2025'!D12</f>
        <v>0</v>
      </c>
      <c r="Q13" s="30">
        <f>'DHS2025'!E12</f>
        <v>0</v>
      </c>
      <c r="R13" s="61"/>
      <c r="S13" s="62"/>
    </row>
    <row r="14" spans="1:19">
      <c r="A14" s="92">
        <f t="shared" si="5"/>
        <v>45748</v>
      </c>
      <c r="B14" s="25" t="s">
        <v>28</v>
      </c>
      <c r="C14" s="53">
        <f>'DHS2021'!C13</f>
        <v>8305</v>
      </c>
      <c r="D14" s="54">
        <f>'DHS2022'!C13</f>
        <v>12322</v>
      </c>
      <c r="E14" s="54">
        <f>'DHS2023'!C13</f>
        <v>9369</v>
      </c>
      <c r="F14" s="54">
        <f>'DHS2024'!C13</f>
        <v>4988</v>
      </c>
      <c r="G14" s="55">
        <f t="shared" si="0"/>
        <v>8746</v>
      </c>
      <c r="H14" s="75">
        <f t="shared" si="1"/>
        <v>2.9153333333333333</v>
      </c>
      <c r="I14" s="106">
        <f t="shared" si="2"/>
        <v>0</v>
      </c>
      <c r="J14" s="75">
        <f t="shared" si="3"/>
        <v>2.9153333333333333</v>
      </c>
      <c r="K14" s="79">
        <f t="shared" si="4"/>
        <v>3</v>
      </c>
      <c r="L14" s="10"/>
      <c r="M14" s="10"/>
      <c r="N14" s="10"/>
      <c r="O14" s="29">
        <f>'DHS2025'!C13</f>
        <v>0</v>
      </c>
      <c r="P14" s="30">
        <f>'DHS2025'!D13</f>
        <v>0</v>
      </c>
      <c r="Q14" s="30">
        <f>'DHS2025'!E13</f>
        <v>0</v>
      </c>
      <c r="R14" s="61"/>
      <c r="S14" s="62"/>
    </row>
    <row r="15" spans="1:19">
      <c r="A15" s="92">
        <f t="shared" si="5"/>
        <v>45748</v>
      </c>
      <c r="B15" s="25" t="s">
        <v>29</v>
      </c>
      <c r="C15" s="53">
        <f>'DHS2021'!C14</f>
        <v>6816</v>
      </c>
      <c r="D15" s="54">
        <f>'DHS2022'!C14</f>
        <v>12505</v>
      </c>
      <c r="E15" s="54">
        <f>'DHS2023'!C14</f>
        <v>9276</v>
      </c>
      <c r="F15" s="54">
        <f>'DHS2024'!C14</f>
        <v>4533</v>
      </c>
      <c r="G15" s="55">
        <f t="shared" si="0"/>
        <v>8282.5</v>
      </c>
      <c r="H15" s="75">
        <f t="shared" si="1"/>
        <v>2.7608333333333337</v>
      </c>
      <c r="I15" s="106">
        <f t="shared" si="2"/>
        <v>0</v>
      </c>
      <c r="J15" s="75">
        <f t="shared" si="3"/>
        <v>2.7608333333333337</v>
      </c>
      <c r="K15" s="79">
        <f t="shared" si="4"/>
        <v>3</v>
      </c>
      <c r="L15" s="10"/>
      <c r="M15" s="10"/>
      <c r="N15" s="10"/>
      <c r="O15" s="29">
        <f>'DHS2025'!C14</f>
        <v>0</v>
      </c>
      <c r="P15" s="30">
        <f>'DHS2025'!D14</f>
        <v>0</v>
      </c>
      <c r="Q15" s="30">
        <f>'DHS2025'!E14</f>
        <v>0</v>
      </c>
      <c r="R15" s="61"/>
      <c r="S15" s="62"/>
    </row>
    <row r="16" spans="1:19">
      <c r="A16" s="92">
        <f t="shared" si="5"/>
        <v>45748</v>
      </c>
      <c r="B16" s="25" t="s">
        <v>30</v>
      </c>
      <c r="C16" s="53">
        <f>'DHS2021'!C15</f>
        <v>5478</v>
      </c>
      <c r="D16" s="54">
        <f>'DHS2022'!C15</f>
        <v>12559</v>
      </c>
      <c r="E16" s="54">
        <f>'DHS2023'!C15</f>
        <v>9468</v>
      </c>
      <c r="F16" s="54">
        <f>'DHS2024'!C15</f>
        <v>4130</v>
      </c>
      <c r="G16" s="55">
        <f t="shared" si="0"/>
        <v>7908.75</v>
      </c>
      <c r="H16" s="75">
        <f t="shared" si="1"/>
        <v>2.63625</v>
      </c>
      <c r="I16" s="106">
        <f t="shared" si="2"/>
        <v>0</v>
      </c>
      <c r="J16" s="75">
        <f t="shared" si="3"/>
        <v>2.63625</v>
      </c>
      <c r="K16" s="79">
        <f t="shared" si="4"/>
        <v>3</v>
      </c>
      <c r="L16" s="10"/>
      <c r="M16" s="10"/>
      <c r="N16" s="10"/>
      <c r="O16" s="29">
        <f>'DHS2025'!C15</f>
        <v>0</v>
      </c>
      <c r="P16" s="30">
        <f>'DHS2025'!D15</f>
        <v>0</v>
      </c>
      <c r="Q16" s="30">
        <f>'DHS2025'!E15</f>
        <v>0</v>
      </c>
      <c r="R16" s="61"/>
      <c r="S16" s="62"/>
    </row>
    <row r="17" spans="1:19">
      <c r="A17" s="92">
        <f t="shared" si="5"/>
        <v>45748</v>
      </c>
      <c r="B17" s="25" t="s">
        <v>31</v>
      </c>
      <c r="C17" s="53">
        <f>'DHS2021'!C16</f>
        <v>4566</v>
      </c>
      <c r="D17" s="54">
        <f>'DHS2022'!C16</f>
        <v>12136</v>
      </c>
      <c r="E17" s="54">
        <f>'DHS2023'!C16</f>
        <v>7499</v>
      </c>
      <c r="F17" s="54">
        <f>'DHS2024'!C16</f>
        <v>3880</v>
      </c>
      <c r="G17" s="55">
        <f t="shared" si="0"/>
        <v>7020.25</v>
      </c>
      <c r="H17" s="75">
        <f t="shared" si="1"/>
        <v>2.3400833333333333</v>
      </c>
      <c r="I17" s="106">
        <f t="shared" si="2"/>
        <v>0</v>
      </c>
      <c r="J17" s="75">
        <f t="shared" si="3"/>
        <v>2.3400833333333333</v>
      </c>
      <c r="K17" s="79">
        <f t="shared" si="4"/>
        <v>3</v>
      </c>
      <c r="L17" s="10"/>
      <c r="M17" s="10"/>
      <c r="N17" s="10"/>
      <c r="O17" s="29">
        <f>'DHS2025'!C16</f>
        <v>0</v>
      </c>
      <c r="P17" s="30">
        <f>'DHS2025'!D16</f>
        <v>0</v>
      </c>
      <c r="Q17" s="30">
        <f>'DHS2025'!E16</f>
        <v>0</v>
      </c>
      <c r="R17" s="61"/>
      <c r="S17" s="62"/>
    </row>
    <row r="18" spans="1:19">
      <c r="A18" s="92">
        <f t="shared" si="5"/>
        <v>45748</v>
      </c>
      <c r="B18" s="25" t="s">
        <v>32</v>
      </c>
      <c r="C18" s="53">
        <f>'DHS2021'!C17</f>
        <v>4273</v>
      </c>
      <c r="D18" s="54">
        <f>'DHS2022'!C17</f>
        <v>13895</v>
      </c>
      <c r="E18" s="54">
        <f>'DHS2023'!C17</f>
        <v>5892</v>
      </c>
      <c r="F18" s="54">
        <f>'DHS2024'!C17</f>
        <v>3824</v>
      </c>
      <c r="G18" s="55">
        <f t="shared" si="0"/>
        <v>6971</v>
      </c>
      <c r="H18" s="75">
        <f t="shared" si="1"/>
        <v>2.3236666666666665</v>
      </c>
      <c r="I18" s="106">
        <f t="shared" si="2"/>
        <v>0</v>
      </c>
      <c r="J18" s="75">
        <f t="shared" si="3"/>
        <v>2.3236666666666665</v>
      </c>
      <c r="K18" s="79">
        <f t="shared" si="4"/>
        <v>3</v>
      </c>
      <c r="L18" s="10"/>
      <c r="M18" s="10"/>
      <c r="N18" s="10"/>
      <c r="O18" s="29">
        <f>'DHS2025'!C17</f>
        <v>0</v>
      </c>
      <c r="P18" s="30">
        <f>'DHS2025'!D17</f>
        <v>0</v>
      </c>
      <c r="Q18" s="30">
        <f>'DHS2025'!E17</f>
        <v>0</v>
      </c>
      <c r="R18" s="61"/>
      <c r="S18" s="62"/>
    </row>
    <row r="19" spans="1:19">
      <c r="A19" s="92">
        <f t="shared" si="5"/>
        <v>45748</v>
      </c>
      <c r="B19" s="25" t="s">
        <v>33</v>
      </c>
      <c r="C19" s="53">
        <f>'DHS2021'!C18</f>
        <v>4529</v>
      </c>
      <c r="D19" s="54">
        <f>'DHS2022'!C18</f>
        <v>12449</v>
      </c>
      <c r="E19" s="54">
        <f>'DHS2023'!C18</f>
        <v>6237</v>
      </c>
      <c r="F19" s="54">
        <f>'DHS2024'!C18</f>
        <v>3521</v>
      </c>
      <c r="G19" s="55">
        <f t="shared" si="0"/>
        <v>6684</v>
      </c>
      <c r="H19" s="75">
        <f t="shared" si="1"/>
        <v>2.2280000000000002</v>
      </c>
      <c r="I19" s="106">
        <f t="shared" si="2"/>
        <v>0</v>
      </c>
      <c r="J19" s="75">
        <f t="shared" si="3"/>
        <v>2.2280000000000002</v>
      </c>
      <c r="K19" s="79">
        <f t="shared" si="4"/>
        <v>3</v>
      </c>
      <c r="L19" s="10"/>
      <c r="M19" s="10"/>
      <c r="N19" s="10"/>
      <c r="O19" s="29">
        <f>'DHS2025'!C18</f>
        <v>0</v>
      </c>
      <c r="P19" s="30">
        <f>'DHS2025'!D18</f>
        <v>0</v>
      </c>
      <c r="Q19" s="30">
        <f>'DHS2025'!E18</f>
        <v>0</v>
      </c>
      <c r="R19" s="61"/>
      <c r="S19" s="62"/>
    </row>
    <row r="20" spans="1:19">
      <c r="A20" s="92">
        <f t="shared" si="5"/>
        <v>45748</v>
      </c>
      <c r="B20" s="25" t="s">
        <v>34</v>
      </c>
      <c r="C20" s="53">
        <f>'DHS2021'!C19</f>
        <v>4689</v>
      </c>
      <c r="D20" s="54">
        <f>'DHS2022'!C19</f>
        <v>13357</v>
      </c>
      <c r="E20" s="54">
        <f>'DHS2023'!C19</f>
        <v>8718</v>
      </c>
      <c r="F20" s="54">
        <f>'DHS2024'!C19</f>
        <v>3891</v>
      </c>
      <c r="G20" s="55">
        <f t="shared" si="0"/>
        <v>7663.75</v>
      </c>
      <c r="H20" s="75">
        <f t="shared" si="1"/>
        <v>2.5545833333333334</v>
      </c>
      <c r="I20" s="106">
        <f t="shared" si="2"/>
        <v>0</v>
      </c>
      <c r="J20" s="75">
        <f t="shared" si="3"/>
        <v>2.5545833333333334</v>
      </c>
      <c r="K20" s="79">
        <f t="shared" si="4"/>
        <v>3</v>
      </c>
      <c r="L20" s="10"/>
      <c r="M20" s="10"/>
      <c r="N20" s="10"/>
      <c r="O20" s="29">
        <f>'DHS2025'!C19</f>
        <v>0</v>
      </c>
      <c r="P20" s="30">
        <f>'DHS2025'!D19</f>
        <v>0</v>
      </c>
      <c r="Q20" s="30">
        <f>'DHS2025'!E19</f>
        <v>0</v>
      </c>
      <c r="R20" s="61"/>
      <c r="S20" s="62"/>
    </row>
    <row r="21" spans="1:19">
      <c r="A21" s="92">
        <f t="shared" si="5"/>
        <v>45748</v>
      </c>
      <c r="B21" s="25" t="s">
        <v>35</v>
      </c>
      <c r="C21" s="53">
        <f>'DHS2021'!C20</f>
        <v>7202</v>
      </c>
      <c r="D21" s="54">
        <f>'DHS2022'!C20</f>
        <v>13707</v>
      </c>
      <c r="E21" s="54">
        <f>'DHS2023'!C20</f>
        <v>10831</v>
      </c>
      <c r="F21" s="54">
        <f>'DHS2024'!C20</f>
        <v>3668</v>
      </c>
      <c r="G21" s="55">
        <f t="shared" si="0"/>
        <v>8852</v>
      </c>
      <c r="H21" s="75">
        <f t="shared" si="1"/>
        <v>2.9506666666666663</v>
      </c>
      <c r="I21" s="106">
        <f t="shared" si="2"/>
        <v>0</v>
      </c>
      <c r="J21" s="75">
        <f t="shared" si="3"/>
        <v>2.9506666666666663</v>
      </c>
      <c r="K21" s="79">
        <f t="shared" si="4"/>
        <v>3</v>
      </c>
      <c r="L21" s="10"/>
      <c r="M21" s="10"/>
      <c r="N21" s="10"/>
      <c r="O21" s="29">
        <f>'DHS2025'!C20</f>
        <v>0</v>
      </c>
      <c r="P21" s="30">
        <f>'DHS2025'!D20</f>
        <v>0</v>
      </c>
      <c r="Q21" s="30">
        <f>'DHS2025'!E20</f>
        <v>0</v>
      </c>
      <c r="R21" s="61"/>
      <c r="S21" s="62"/>
    </row>
    <row r="22" spans="1:19">
      <c r="A22" s="92">
        <f t="shared" si="5"/>
        <v>45748</v>
      </c>
      <c r="B22" s="25" t="s">
        <v>36</v>
      </c>
      <c r="C22" s="53">
        <f>'DHS2021'!C21</f>
        <v>6865</v>
      </c>
      <c r="D22" s="54">
        <f>'DHS2022'!C21</f>
        <v>13538</v>
      </c>
      <c r="E22" s="54">
        <f>'DHS2023'!C21</f>
        <v>10046</v>
      </c>
      <c r="F22" s="54">
        <f>'DHS2024'!C21</f>
        <v>3890</v>
      </c>
      <c r="G22" s="55">
        <f t="shared" si="0"/>
        <v>8584.75</v>
      </c>
      <c r="H22" s="75">
        <f t="shared" si="1"/>
        <v>2.8615833333333334</v>
      </c>
      <c r="I22" s="106">
        <f t="shared" si="2"/>
        <v>0</v>
      </c>
      <c r="J22" s="75">
        <f t="shared" si="3"/>
        <v>2.8615833333333334</v>
      </c>
      <c r="K22" s="79">
        <f t="shared" si="4"/>
        <v>3</v>
      </c>
      <c r="L22" s="10"/>
      <c r="M22" s="10"/>
      <c r="N22" s="10"/>
      <c r="O22" s="29">
        <f>'DHS2025'!C21</f>
        <v>0</v>
      </c>
      <c r="P22" s="30">
        <f>'DHS2025'!D21</f>
        <v>0</v>
      </c>
      <c r="Q22" s="30">
        <f>'DHS2025'!E21</f>
        <v>0</v>
      </c>
      <c r="R22" s="61"/>
      <c r="S22" s="62"/>
    </row>
    <row r="23" spans="1:19">
      <c r="A23" s="92">
        <f t="shared" si="5"/>
        <v>45748</v>
      </c>
      <c r="B23" s="25" t="s">
        <v>37</v>
      </c>
      <c r="C23" s="53">
        <f>'DHS2021'!C22</f>
        <v>12028</v>
      </c>
      <c r="D23" s="54">
        <f>'DHS2022'!C22</f>
        <v>14007</v>
      </c>
      <c r="E23" s="54">
        <f>'DHS2023'!C22</f>
        <v>10932</v>
      </c>
      <c r="F23" s="54">
        <f>'DHS2024'!C22</f>
        <v>4192</v>
      </c>
      <c r="G23" s="55">
        <f t="shared" si="0"/>
        <v>10289.75</v>
      </c>
      <c r="H23" s="75">
        <f t="shared" si="1"/>
        <v>3.4299166666666667</v>
      </c>
      <c r="I23" s="106">
        <f t="shared" si="2"/>
        <v>0</v>
      </c>
      <c r="J23" s="75">
        <f t="shared" si="3"/>
        <v>3.4299166666666667</v>
      </c>
      <c r="K23" s="79">
        <f t="shared" si="4"/>
        <v>4</v>
      </c>
      <c r="L23" s="10"/>
      <c r="M23" s="10"/>
      <c r="N23" s="10"/>
      <c r="O23" s="29">
        <f>'DHS2025'!C22</f>
        <v>0</v>
      </c>
      <c r="P23" s="30">
        <f>'DHS2025'!D22</f>
        <v>0</v>
      </c>
      <c r="Q23" s="30">
        <f>'DHS2025'!E22</f>
        <v>0</v>
      </c>
      <c r="R23" s="61"/>
      <c r="S23" s="62"/>
    </row>
    <row r="24" spans="1:19">
      <c r="A24" s="92">
        <f t="shared" si="5"/>
        <v>45748</v>
      </c>
      <c r="B24" s="25" t="s">
        <v>38</v>
      </c>
      <c r="C24" s="53">
        <f>'DHS2021'!C23</f>
        <v>13784</v>
      </c>
      <c r="D24" s="54">
        <f>'DHS2022'!C23</f>
        <v>14401</v>
      </c>
      <c r="E24" s="54">
        <f>'DHS2023'!C23</f>
        <v>10165</v>
      </c>
      <c r="F24" s="54">
        <f>'DHS2024'!C23</f>
        <v>3797</v>
      </c>
      <c r="G24" s="55">
        <f t="shared" si="0"/>
        <v>10536.75</v>
      </c>
      <c r="H24" s="75">
        <f t="shared" si="1"/>
        <v>3.5122499999999999</v>
      </c>
      <c r="I24" s="106">
        <f t="shared" si="2"/>
        <v>0</v>
      </c>
      <c r="J24" s="75">
        <f t="shared" si="3"/>
        <v>3.5122499999999999</v>
      </c>
      <c r="K24" s="79">
        <f t="shared" si="4"/>
        <v>4</v>
      </c>
      <c r="L24" s="10"/>
      <c r="M24" s="10"/>
      <c r="N24" s="10"/>
      <c r="O24" s="29">
        <f>'DHS2025'!C23</f>
        <v>0</v>
      </c>
      <c r="P24" s="30">
        <f>'DHS2025'!D23</f>
        <v>0</v>
      </c>
      <c r="Q24" s="30">
        <f>'DHS2025'!E23</f>
        <v>0</v>
      </c>
      <c r="R24" s="61"/>
      <c r="S24" s="62"/>
    </row>
    <row r="25" spans="1:19">
      <c r="A25" s="92">
        <f t="shared" si="5"/>
        <v>45748</v>
      </c>
      <c r="B25" s="25" t="s">
        <v>39</v>
      </c>
      <c r="C25" s="53">
        <f>'DHS2021'!C24</f>
        <v>9273</v>
      </c>
      <c r="D25" s="54">
        <f>'DHS2022'!C24</f>
        <v>13868</v>
      </c>
      <c r="E25" s="54">
        <f>'DHS2023'!C24</f>
        <v>9709</v>
      </c>
      <c r="F25" s="54">
        <f>'DHS2024'!C24</f>
        <v>3405</v>
      </c>
      <c r="G25" s="55">
        <f t="shared" si="0"/>
        <v>9063.75</v>
      </c>
      <c r="H25" s="75">
        <f t="shared" si="1"/>
        <v>3.0212500000000002</v>
      </c>
      <c r="I25" s="106">
        <f t="shared" si="2"/>
        <v>0</v>
      </c>
      <c r="J25" s="75">
        <f t="shared" si="3"/>
        <v>3.0212500000000002</v>
      </c>
      <c r="K25" s="79">
        <f t="shared" si="4"/>
        <v>4</v>
      </c>
      <c r="L25" s="10"/>
      <c r="M25" s="10"/>
      <c r="N25" s="10"/>
      <c r="O25" s="29">
        <f>'DHS2025'!C24</f>
        <v>0</v>
      </c>
      <c r="P25" s="30">
        <f>'DHS2025'!D24</f>
        <v>0</v>
      </c>
      <c r="Q25" s="30">
        <f>'DHS2025'!E24</f>
        <v>0</v>
      </c>
      <c r="R25" s="61"/>
      <c r="S25" s="62"/>
    </row>
    <row r="26" spans="1:19">
      <c r="A26" s="92">
        <f t="shared" si="5"/>
        <v>45748</v>
      </c>
      <c r="B26" s="25" t="s">
        <v>40</v>
      </c>
      <c r="C26" s="53">
        <f>'DHS2021'!C25</f>
        <v>4067</v>
      </c>
      <c r="D26" s="54">
        <f>'DHS2022'!C25</f>
        <v>6121</v>
      </c>
      <c r="E26" s="54">
        <f>'DHS2023'!C25</f>
        <v>4846</v>
      </c>
      <c r="F26" s="54">
        <f>'DHS2024'!C25</f>
        <v>2387</v>
      </c>
      <c r="G26" s="55">
        <f t="shared" si="0"/>
        <v>4355.25</v>
      </c>
      <c r="H26" s="75">
        <f t="shared" si="1"/>
        <v>1.4517500000000001</v>
      </c>
      <c r="I26" s="106">
        <f t="shared" si="2"/>
        <v>0</v>
      </c>
      <c r="J26" s="75">
        <f t="shared" si="3"/>
        <v>1.4517500000000001</v>
      </c>
      <c r="K26" s="79">
        <f t="shared" si="4"/>
        <v>2</v>
      </c>
      <c r="L26" s="10"/>
      <c r="M26" s="10"/>
      <c r="N26" s="10"/>
      <c r="O26" s="29">
        <f>'DHS2025'!C25</f>
        <v>0</v>
      </c>
      <c r="P26" s="30">
        <f>'DHS2025'!D25</f>
        <v>0</v>
      </c>
      <c r="Q26" s="30">
        <f>'DHS2025'!E25</f>
        <v>0</v>
      </c>
      <c r="R26" s="61"/>
      <c r="S26" s="62"/>
    </row>
    <row r="27" spans="1:19">
      <c r="A27" s="93">
        <f t="shared" si="5"/>
        <v>45749</v>
      </c>
      <c r="B27" s="26" t="s">
        <v>17</v>
      </c>
      <c r="C27" s="53">
        <f>'DHS2021'!C26</f>
        <v>1385</v>
      </c>
      <c r="D27" s="54">
        <f>'DHS2022'!C26</f>
        <v>6619</v>
      </c>
      <c r="E27" s="54">
        <f>'DHS2023'!C26</f>
        <v>4988</v>
      </c>
      <c r="F27" s="54">
        <f>'DHS2024'!C26</f>
        <v>1660</v>
      </c>
      <c r="G27" s="55">
        <f t="shared" si="0"/>
        <v>3663</v>
      </c>
      <c r="H27" s="75">
        <f t="shared" si="1"/>
        <v>1.2210000000000001</v>
      </c>
      <c r="I27" s="106">
        <f t="shared" si="2"/>
        <v>0</v>
      </c>
      <c r="J27" s="75">
        <f t="shared" si="3"/>
        <v>1.2210000000000001</v>
      </c>
      <c r="K27" s="79">
        <f t="shared" si="4"/>
        <v>2</v>
      </c>
      <c r="L27" s="10"/>
      <c r="M27" s="10"/>
      <c r="N27" s="10"/>
      <c r="O27" s="29">
        <f>'DHS2025'!C26</f>
        <v>0</v>
      </c>
      <c r="P27" s="30">
        <f>'DHS2025'!D26</f>
        <v>0</v>
      </c>
      <c r="Q27" s="30">
        <f>'DHS2025'!E26</f>
        <v>0</v>
      </c>
      <c r="R27" s="61"/>
      <c r="S27" s="62"/>
    </row>
    <row r="28" spans="1:19">
      <c r="A28" s="93">
        <f t="shared" si="5"/>
        <v>45749</v>
      </c>
      <c r="B28" s="26" t="s">
        <v>18</v>
      </c>
      <c r="C28" s="53">
        <f>'DHS2021'!C27</f>
        <v>1460</v>
      </c>
      <c r="D28" s="54">
        <f>'DHS2022'!C27</f>
        <v>8086</v>
      </c>
      <c r="E28" s="54">
        <f>'DHS2023'!C27</f>
        <v>4778</v>
      </c>
      <c r="F28" s="54">
        <f>'DHS2024'!C27</f>
        <v>2047</v>
      </c>
      <c r="G28" s="55">
        <f t="shared" si="0"/>
        <v>4092.75</v>
      </c>
      <c r="H28" s="75">
        <f t="shared" si="1"/>
        <v>1.36425</v>
      </c>
      <c r="I28" s="106">
        <f t="shared" si="2"/>
        <v>0</v>
      </c>
      <c r="J28" s="75">
        <f t="shared" si="3"/>
        <v>1.36425</v>
      </c>
      <c r="K28" s="79">
        <f t="shared" si="4"/>
        <v>2</v>
      </c>
      <c r="L28" s="10"/>
      <c r="M28" s="10"/>
      <c r="N28" s="10"/>
      <c r="O28" s="29">
        <f>'DHS2025'!C27</f>
        <v>0</v>
      </c>
      <c r="P28" s="30">
        <f>'DHS2025'!D27</f>
        <v>0</v>
      </c>
      <c r="Q28" s="30">
        <f>'DHS2025'!E27</f>
        <v>0</v>
      </c>
      <c r="R28" s="61"/>
      <c r="S28" s="62"/>
    </row>
    <row r="29" spans="1:19">
      <c r="A29" s="93">
        <f t="shared" si="5"/>
        <v>45749</v>
      </c>
      <c r="B29" s="26" t="s">
        <v>19</v>
      </c>
      <c r="C29" s="53">
        <f>'DHS2021'!C28</f>
        <v>1679</v>
      </c>
      <c r="D29" s="54">
        <f>'DHS2022'!C28</f>
        <v>10779</v>
      </c>
      <c r="E29" s="54">
        <f>'DHS2023'!C28</f>
        <v>4888</v>
      </c>
      <c r="F29" s="54">
        <f>'DHS2024'!C28</f>
        <v>1866</v>
      </c>
      <c r="G29" s="55">
        <f t="shared" si="0"/>
        <v>4803</v>
      </c>
      <c r="H29" s="75">
        <f t="shared" si="1"/>
        <v>1.601</v>
      </c>
      <c r="I29" s="106">
        <f t="shared" si="2"/>
        <v>0</v>
      </c>
      <c r="J29" s="75">
        <f t="shared" si="3"/>
        <v>1.601</v>
      </c>
      <c r="K29" s="79">
        <f t="shared" si="4"/>
        <v>2</v>
      </c>
      <c r="L29" s="10"/>
      <c r="M29" s="10"/>
      <c r="N29" s="10"/>
      <c r="O29" s="29">
        <f>'DHS2025'!C28</f>
        <v>0</v>
      </c>
      <c r="P29" s="30">
        <f>'DHS2025'!D28</f>
        <v>0</v>
      </c>
      <c r="Q29" s="30">
        <f>'DHS2025'!E28</f>
        <v>0</v>
      </c>
      <c r="R29" s="61"/>
      <c r="S29" s="62"/>
    </row>
    <row r="30" spans="1:19">
      <c r="A30" s="93">
        <f t="shared" si="5"/>
        <v>45749</v>
      </c>
      <c r="B30" s="26" t="s">
        <v>20</v>
      </c>
      <c r="C30" s="53">
        <f>'DHS2021'!C29</f>
        <v>2541</v>
      </c>
      <c r="D30" s="54">
        <f>'DHS2022'!C29</f>
        <v>7857</v>
      </c>
      <c r="E30" s="54">
        <f>'DHS2023'!C29</f>
        <v>2200</v>
      </c>
      <c r="F30" s="54">
        <f>'DHS2024'!C29</f>
        <v>2021</v>
      </c>
      <c r="G30" s="55">
        <f t="shared" si="0"/>
        <v>3654.75</v>
      </c>
      <c r="H30" s="75">
        <f t="shared" si="1"/>
        <v>1.2182500000000001</v>
      </c>
      <c r="I30" s="106">
        <f t="shared" si="2"/>
        <v>0</v>
      </c>
      <c r="J30" s="75">
        <f t="shared" si="3"/>
        <v>1.2182500000000001</v>
      </c>
      <c r="K30" s="79">
        <f t="shared" si="4"/>
        <v>2</v>
      </c>
      <c r="L30" s="10"/>
      <c r="M30" s="10"/>
      <c r="N30" s="10"/>
      <c r="O30" s="29">
        <f>'DHS2025'!C29</f>
        <v>0</v>
      </c>
      <c r="P30" s="30">
        <f>'DHS2025'!D29</f>
        <v>0</v>
      </c>
      <c r="Q30" s="30">
        <f>'DHS2025'!E29</f>
        <v>0</v>
      </c>
      <c r="R30" s="61"/>
      <c r="S30" s="62"/>
    </row>
    <row r="31" spans="1:19">
      <c r="A31" s="93">
        <f t="shared" si="5"/>
        <v>45749</v>
      </c>
      <c r="B31" s="26" t="s">
        <v>21</v>
      </c>
      <c r="C31" s="53">
        <f>'DHS2021'!C30</f>
        <v>4837</v>
      </c>
      <c r="D31" s="54">
        <f>'DHS2022'!C30</f>
        <v>14227</v>
      </c>
      <c r="E31" s="54">
        <f>'DHS2023'!C30</f>
        <v>5498</v>
      </c>
      <c r="F31" s="54">
        <f>'DHS2024'!C30</f>
        <v>2280</v>
      </c>
      <c r="G31" s="55">
        <f t="shared" si="0"/>
        <v>6710.5</v>
      </c>
      <c r="H31" s="75">
        <f t="shared" si="1"/>
        <v>2.2368333333333337</v>
      </c>
      <c r="I31" s="106">
        <f t="shared" si="2"/>
        <v>0</v>
      </c>
      <c r="J31" s="75">
        <f t="shared" si="3"/>
        <v>2.2368333333333337</v>
      </c>
      <c r="K31" s="79">
        <f t="shared" si="4"/>
        <v>3</v>
      </c>
      <c r="L31" s="10"/>
      <c r="M31" s="10"/>
      <c r="N31" s="10"/>
      <c r="O31" s="29">
        <f>'DHS2025'!C30</f>
        <v>0</v>
      </c>
      <c r="P31" s="30">
        <f>'DHS2025'!D30</f>
        <v>0</v>
      </c>
      <c r="Q31" s="30">
        <f>'DHS2025'!E30</f>
        <v>0</v>
      </c>
      <c r="R31" s="61"/>
      <c r="S31" s="62"/>
    </row>
    <row r="32" spans="1:19">
      <c r="A32" s="93">
        <f t="shared" si="5"/>
        <v>45749</v>
      </c>
      <c r="B32" s="26" t="s">
        <v>22</v>
      </c>
      <c r="C32" s="53">
        <f>'DHS2021'!C31</f>
        <v>14388</v>
      </c>
      <c r="D32" s="54">
        <f>'DHS2022'!C31</f>
        <v>15624</v>
      </c>
      <c r="E32" s="54">
        <f>'DHS2023'!C31</f>
        <v>10664</v>
      </c>
      <c r="F32" s="54">
        <f>'DHS2024'!C31</f>
        <v>4578</v>
      </c>
      <c r="G32" s="55">
        <f t="shared" si="0"/>
        <v>11313.5</v>
      </c>
      <c r="H32" s="75">
        <f t="shared" si="1"/>
        <v>3.7711666666666663</v>
      </c>
      <c r="I32" s="106">
        <f t="shared" si="2"/>
        <v>0</v>
      </c>
      <c r="J32" s="75">
        <f t="shared" si="3"/>
        <v>3.7711666666666663</v>
      </c>
      <c r="K32" s="79">
        <f t="shared" si="4"/>
        <v>4</v>
      </c>
      <c r="L32" s="10"/>
      <c r="M32" s="10"/>
      <c r="N32" s="10"/>
      <c r="O32" s="29">
        <f>'DHS2025'!C31</f>
        <v>0</v>
      </c>
      <c r="P32" s="30">
        <f>'DHS2025'!D31</f>
        <v>0</v>
      </c>
      <c r="Q32" s="30">
        <f>'DHS2025'!E31</f>
        <v>0</v>
      </c>
      <c r="R32" s="61"/>
      <c r="S32" s="62"/>
    </row>
    <row r="33" spans="1:19">
      <c r="A33" s="93">
        <f t="shared" si="5"/>
        <v>45749</v>
      </c>
      <c r="B33" s="26" t="s">
        <v>23</v>
      </c>
      <c r="C33" s="53">
        <f>'DHS2021'!C32</f>
        <v>12876</v>
      </c>
      <c r="D33" s="54">
        <f>'DHS2022'!C32</f>
        <v>13884</v>
      </c>
      <c r="E33" s="54">
        <f>'DHS2023'!C32</f>
        <v>13158</v>
      </c>
      <c r="F33" s="54">
        <f>'DHS2024'!C32</f>
        <v>4717</v>
      </c>
      <c r="G33" s="55">
        <f t="shared" si="0"/>
        <v>11158.75</v>
      </c>
      <c r="H33" s="75">
        <f t="shared" si="1"/>
        <v>3.7195833333333335</v>
      </c>
      <c r="I33" s="106">
        <f t="shared" si="2"/>
        <v>0</v>
      </c>
      <c r="J33" s="75">
        <f t="shared" si="3"/>
        <v>3.7195833333333335</v>
      </c>
      <c r="K33" s="79">
        <f t="shared" si="4"/>
        <v>4</v>
      </c>
      <c r="L33" s="10"/>
      <c r="M33" s="10"/>
      <c r="N33" s="10"/>
      <c r="O33" s="29">
        <f>'DHS2025'!C32</f>
        <v>0</v>
      </c>
      <c r="P33" s="30">
        <f>'DHS2025'!D32</f>
        <v>0</v>
      </c>
      <c r="Q33" s="30">
        <f>'DHS2025'!E32</f>
        <v>0</v>
      </c>
      <c r="R33" s="61"/>
      <c r="S33" s="62"/>
    </row>
    <row r="34" spans="1:19">
      <c r="A34" s="93">
        <f t="shared" si="5"/>
        <v>45749</v>
      </c>
      <c r="B34" s="26" t="s">
        <v>24</v>
      </c>
      <c r="C34" s="53">
        <f>'DHS2021'!C33</f>
        <v>9980</v>
      </c>
      <c r="D34" s="54">
        <f>'DHS2022'!C33</f>
        <v>13994</v>
      </c>
      <c r="E34" s="54">
        <f>'DHS2023'!C33</f>
        <v>10009</v>
      </c>
      <c r="F34" s="54">
        <f>'DHS2024'!C33</f>
        <v>3903</v>
      </c>
      <c r="G34" s="55">
        <f t="shared" si="0"/>
        <v>9471.5</v>
      </c>
      <c r="H34" s="75">
        <f t="shared" si="1"/>
        <v>3.1571666666666665</v>
      </c>
      <c r="I34" s="106">
        <f t="shared" si="2"/>
        <v>0</v>
      </c>
      <c r="J34" s="75">
        <f t="shared" si="3"/>
        <v>3.1571666666666665</v>
      </c>
      <c r="K34" s="79">
        <f t="shared" si="4"/>
        <v>4</v>
      </c>
      <c r="L34" s="10"/>
      <c r="M34" s="10"/>
      <c r="N34" s="10"/>
      <c r="O34" s="29">
        <f>'DHS2025'!C33</f>
        <v>0</v>
      </c>
      <c r="P34" s="30">
        <f>'DHS2025'!D33</f>
        <v>0</v>
      </c>
      <c r="Q34" s="30">
        <f>'DHS2025'!E33</f>
        <v>0</v>
      </c>
      <c r="R34" s="61"/>
      <c r="S34" s="62"/>
    </row>
    <row r="35" spans="1:19">
      <c r="A35" s="93">
        <f t="shared" si="5"/>
        <v>45749</v>
      </c>
      <c r="B35" s="26" t="s">
        <v>25</v>
      </c>
      <c r="C35" s="53">
        <f>'DHS2021'!C34</f>
        <v>9767</v>
      </c>
      <c r="D35" s="54">
        <f>'DHS2022'!C34</f>
        <v>13599</v>
      </c>
      <c r="E35" s="54">
        <f>'DHS2023'!C34</f>
        <v>9182</v>
      </c>
      <c r="F35" s="54">
        <f>'DHS2024'!C34</f>
        <v>4039</v>
      </c>
      <c r="G35" s="55">
        <f t="shared" si="0"/>
        <v>9146.75</v>
      </c>
      <c r="H35" s="75">
        <f t="shared" si="1"/>
        <v>3.0489166666666665</v>
      </c>
      <c r="I35" s="106">
        <f t="shared" si="2"/>
        <v>0</v>
      </c>
      <c r="J35" s="75">
        <f t="shared" si="3"/>
        <v>3.0489166666666665</v>
      </c>
      <c r="K35" s="79">
        <f t="shared" si="4"/>
        <v>4</v>
      </c>
      <c r="L35" s="10"/>
      <c r="M35" s="10"/>
      <c r="N35" s="10"/>
      <c r="O35" s="29">
        <f>'DHS2025'!C34</f>
        <v>0</v>
      </c>
      <c r="P35" s="30">
        <f>'DHS2025'!D34</f>
        <v>0</v>
      </c>
      <c r="Q35" s="30">
        <f>'DHS2025'!E34</f>
        <v>0</v>
      </c>
      <c r="R35" s="61"/>
      <c r="S35" s="62"/>
    </row>
    <row r="36" spans="1:19">
      <c r="A36" s="93">
        <f t="shared" si="5"/>
        <v>45749</v>
      </c>
      <c r="B36" s="26" t="s">
        <v>26</v>
      </c>
      <c r="C36" s="53">
        <f>'DHS2021'!C35</f>
        <v>11417</v>
      </c>
      <c r="D36" s="54">
        <f>'DHS2022'!C35</f>
        <v>14361</v>
      </c>
      <c r="E36" s="54">
        <f>'DHS2023'!C35</f>
        <v>10762</v>
      </c>
      <c r="F36" s="54">
        <f>'DHS2024'!C35</f>
        <v>7765</v>
      </c>
      <c r="G36" s="55">
        <f t="shared" si="0"/>
        <v>11076.25</v>
      </c>
      <c r="H36" s="75">
        <f t="shared" si="1"/>
        <v>3.6920833333333336</v>
      </c>
      <c r="I36" s="106">
        <f t="shared" si="2"/>
        <v>0</v>
      </c>
      <c r="J36" s="75">
        <f t="shared" si="3"/>
        <v>3.6920833333333336</v>
      </c>
      <c r="K36" s="79">
        <f t="shared" si="4"/>
        <v>4</v>
      </c>
      <c r="L36" s="10"/>
      <c r="M36" s="10"/>
      <c r="N36" s="10"/>
      <c r="O36" s="29">
        <f>'DHS2025'!C35</f>
        <v>0</v>
      </c>
      <c r="P36" s="30">
        <f>'DHS2025'!D35</f>
        <v>0</v>
      </c>
      <c r="Q36" s="30">
        <f>'DHS2025'!E35</f>
        <v>0</v>
      </c>
      <c r="R36" s="61"/>
      <c r="S36" s="62"/>
    </row>
    <row r="37" spans="1:19">
      <c r="A37" s="93">
        <f t="shared" si="5"/>
        <v>45749</v>
      </c>
      <c r="B37" s="26" t="s">
        <v>27</v>
      </c>
      <c r="C37" s="53">
        <f>'DHS2021'!C36</f>
        <v>11995</v>
      </c>
      <c r="D37" s="54">
        <f>'DHS2022'!C36</f>
        <v>13258</v>
      </c>
      <c r="E37" s="54">
        <f>'DHS2023'!C36</f>
        <v>10729</v>
      </c>
      <c r="F37" s="54">
        <f>'DHS2024'!C36</f>
        <v>10437</v>
      </c>
      <c r="G37" s="55">
        <f t="shared" si="0"/>
        <v>11604.75</v>
      </c>
      <c r="H37" s="75">
        <f t="shared" si="1"/>
        <v>3.8682500000000002</v>
      </c>
      <c r="I37" s="106">
        <f t="shared" si="2"/>
        <v>0</v>
      </c>
      <c r="J37" s="75">
        <f t="shared" si="3"/>
        <v>3.8682500000000002</v>
      </c>
      <c r="K37" s="79">
        <f t="shared" si="4"/>
        <v>4</v>
      </c>
      <c r="L37" s="10"/>
      <c r="M37" s="10"/>
      <c r="N37" s="10"/>
      <c r="O37" s="29">
        <f>'DHS2025'!C36</f>
        <v>0</v>
      </c>
      <c r="P37" s="30">
        <f>'DHS2025'!D36</f>
        <v>0</v>
      </c>
      <c r="Q37" s="30">
        <f>'DHS2025'!E36</f>
        <v>0</v>
      </c>
      <c r="R37" s="61"/>
      <c r="S37" s="62"/>
    </row>
    <row r="38" spans="1:19">
      <c r="A38" s="93">
        <f t="shared" si="5"/>
        <v>45749</v>
      </c>
      <c r="B38" s="26" t="s">
        <v>28</v>
      </c>
      <c r="C38" s="53">
        <f>'DHS2021'!C37</f>
        <v>12395</v>
      </c>
      <c r="D38" s="54">
        <f>'DHS2022'!C37</f>
        <v>14635</v>
      </c>
      <c r="E38" s="54">
        <f>'DHS2023'!C37</f>
        <v>10138</v>
      </c>
      <c r="F38" s="54">
        <f>'DHS2024'!C37</f>
        <v>11422</v>
      </c>
      <c r="G38" s="55">
        <f t="shared" si="0"/>
        <v>12147.5</v>
      </c>
      <c r="H38" s="75">
        <f t="shared" si="1"/>
        <v>4.0491666666666664</v>
      </c>
      <c r="I38" s="106">
        <f t="shared" si="2"/>
        <v>0</v>
      </c>
      <c r="J38" s="75">
        <f t="shared" si="3"/>
        <v>4.0491666666666664</v>
      </c>
      <c r="K38" s="79">
        <f t="shared" si="4"/>
        <v>5</v>
      </c>
      <c r="L38" s="10"/>
      <c r="M38" s="10"/>
      <c r="N38" s="10"/>
      <c r="O38" s="29">
        <f>'DHS2025'!C37</f>
        <v>0</v>
      </c>
      <c r="P38" s="30">
        <f>'DHS2025'!D37</f>
        <v>0</v>
      </c>
      <c r="Q38" s="30">
        <f>'DHS2025'!E37</f>
        <v>0</v>
      </c>
      <c r="R38" s="61"/>
      <c r="S38" s="62"/>
    </row>
    <row r="39" spans="1:19">
      <c r="A39" s="93">
        <f t="shared" si="5"/>
        <v>45749</v>
      </c>
      <c r="B39" s="26" t="s">
        <v>29</v>
      </c>
      <c r="C39" s="53">
        <f>'DHS2021'!C38</f>
        <v>11921</v>
      </c>
      <c r="D39" s="54">
        <f>'DHS2022'!C38</f>
        <v>14707</v>
      </c>
      <c r="E39" s="54">
        <f>'DHS2023'!C38</f>
        <v>10256</v>
      </c>
      <c r="F39" s="54">
        <f>'DHS2024'!C38</f>
        <v>10394</v>
      </c>
      <c r="G39" s="55">
        <f t="shared" si="0"/>
        <v>11819.5</v>
      </c>
      <c r="H39" s="75">
        <f t="shared" si="1"/>
        <v>3.9398333333333335</v>
      </c>
      <c r="I39" s="106">
        <f t="shared" si="2"/>
        <v>0</v>
      </c>
      <c r="J39" s="75">
        <f t="shared" si="3"/>
        <v>3.9398333333333335</v>
      </c>
      <c r="K39" s="79">
        <f t="shared" si="4"/>
        <v>4</v>
      </c>
      <c r="L39" s="10"/>
      <c r="M39" s="10"/>
      <c r="N39" s="10"/>
      <c r="O39" s="29">
        <f>'DHS2025'!C38</f>
        <v>0</v>
      </c>
      <c r="P39" s="30">
        <f>'DHS2025'!D38</f>
        <v>0</v>
      </c>
      <c r="Q39" s="30">
        <f>'DHS2025'!E38</f>
        <v>0</v>
      </c>
      <c r="R39" s="61"/>
      <c r="S39" s="62"/>
    </row>
    <row r="40" spans="1:19">
      <c r="A40" s="93">
        <f t="shared" si="5"/>
        <v>45749</v>
      </c>
      <c r="B40" s="26" t="s">
        <v>30</v>
      </c>
      <c r="C40" s="53">
        <f>'DHS2021'!C39</f>
        <v>12182</v>
      </c>
      <c r="D40" s="54">
        <f>'DHS2022'!C39</f>
        <v>14831</v>
      </c>
      <c r="E40" s="54">
        <f>'DHS2023'!C39</f>
        <v>10064</v>
      </c>
      <c r="F40" s="54">
        <f>'DHS2024'!C39</f>
        <v>12407</v>
      </c>
      <c r="G40" s="55">
        <f t="shared" si="0"/>
        <v>12371</v>
      </c>
      <c r="H40" s="75">
        <f t="shared" si="1"/>
        <v>4.1236666666666668</v>
      </c>
      <c r="I40" s="106">
        <f t="shared" si="2"/>
        <v>0</v>
      </c>
      <c r="J40" s="75">
        <f t="shared" si="3"/>
        <v>4.1236666666666668</v>
      </c>
      <c r="K40" s="79">
        <f t="shared" si="4"/>
        <v>5</v>
      </c>
      <c r="L40" s="10"/>
      <c r="M40" s="10"/>
      <c r="N40" s="10"/>
      <c r="O40" s="29">
        <f>'DHS2025'!C39</f>
        <v>0</v>
      </c>
      <c r="P40" s="30">
        <f>'DHS2025'!D39</f>
        <v>0</v>
      </c>
      <c r="Q40" s="30">
        <f>'DHS2025'!E39</f>
        <v>0</v>
      </c>
      <c r="R40" s="61"/>
      <c r="S40" s="62"/>
    </row>
    <row r="41" spans="1:19">
      <c r="A41" s="93">
        <f t="shared" si="5"/>
        <v>45749</v>
      </c>
      <c r="B41" s="26" t="s">
        <v>31</v>
      </c>
      <c r="C41" s="53">
        <f>'DHS2021'!C40</f>
        <v>11354</v>
      </c>
      <c r="D41" s="54">
        <f>'DHS2022'!C40</f>
        <v>15002</v>
      </c>
      <c r="E41" s="54">
        <f>'DHS2023'!C40</f>
        <v>9342</v>
      </c>
      <c r="F41" s="54">
        <f>'DHS2024'!C40</f>
        <v>12877</v>
      </c>
      <c r="G41" s="55">
        <f t="shared" si="0"/>
        <v>12143.75</v>
      </c>
      <c r="H41" s="75">
        <f t="shared" si="1"/>
        <v>4.0479166666666666</v>
      </c>
      <c r="I41" s="106">
        <f t="shared" si="2"/>
        <v>0</v>
      </c>
      <c r="J41" s="75">
        <f t="shared" si="3"/>
        <v>4.0479166666666666</v>
      </c>
      <c r="K41" s="79">
        <f t="shared" si="4"/>
        <v>5</v>
      </c>
      <c r="L41" s="10"/>
      <c r="M41" s="10"/>
      <c r="N41" s="10"/>
      <c r="O41" s="29">
        <f>'DHS2025'!C40</f>
        <v>0</v>
      </c>
      <c r="P41" s="30">
        <f>'DHS2025'!D40</f>
        <v>0</v>
      </c>
      <c r="Q41" s="30">
        <f>'DHS2025'!E40</f>
        <v>0</v>
      </c>
      <c r="R41" s="61"/>
      <c r="S41" s="62"/>
    </row>
    <row r="42" spans="1:19">
      <c r="A42" s="93">
        <f t="shared" si="5"/>
        <v>45749</v>
      </c>
      <c r="B42" s="26" t="s">
        <v>32</v>
      </c>
      <c r="C42" s="53">
        <f>'DHS2021'!C41</f>
        <v>10382</v>
      </c>
      <c r="D42" s="54">
        <f>'DHS2022'!C41</f>
        <v>14817</v>
      </c>
      <c r="E42" s="54">
        <f>'DHS2023'!C41</f>
        <v>9262</v>
      </c>
      <c r="F42" s="54">
        <f>'DHS2024'!C41</f>
        <v>11723</v>
      </c>
      <c r="G42" s="55">
        <f t="shared" si="0"/>
        <v>11546</v>
      </c>
      <c r="H42" s="75">
        <f t="shared" si="1"/>
        <v>3.8486666666666665</v>
      </c>
      <c r="I42" s="106">
        <f t="shared" si="2"/>
        <v>0</v>
      </c>
      <c r="J42" s="75">
        <f t="shared" si="3"/>
        <v>3.8486666666666665</v>
      </c>
      <c r="K42" s="79">
        <f t="shared" si="4"/>
        <v>4</v>
      </c>
      <c r="L42" s="10"/>
      <c r="M42" s="10"/>
      <c r="N42" s="10"/>
      <c r="O42" s="29">
        <f>'DHS2025'!C41</f>
        <v>0</v>
      </c>
      <c r="P42" s="30">
        <f>'DHS2025'!D41</f>
        <v>0</v>
      </c>
      <c r="Q42" s="30">
        <f>'DHS2025'!E41</f>
        <v>0</v>
      </c>
      <c r="R42" s="61"/>
      <c r="S42" s="62"/>
    </row>
    <row r="43" spans="1:19">
      <c r="A43" s="93">
        <f t="shared" si="5"/>
        <v>45749</v>
      </c>
      <c r="B43" s="26" t="s">
        <v>33</v>
      </c>
      <c r="C43" s="53">
        <f>'DHS2021'!C42</f>
        <v>8997</v>
      </c>
      <c r="D43" s="54">
        <f>'DHS2022'!C42</f>
        <v>13995</v>
      </c>
      <c r="E43" s="54">
        <f>'DHS2023'!C42</f>
        <v>9892</v>
      </c>
      <c r="F43" s="54">
        <f>'DHS2024'!C42</f>
        <v>8868</v>
      </c>
      <c r="G43" s="55">
        <f t="shared" si="0"/>
        <v>10438</v>
      </c>
      <c r="H43" s="75">
        <f t="shared" si="1"/>
        <v>3.4793333333333334</v>
      </c>
      <c r="I43" s="106">
        <f t="shared" si="2"/>
        <v>0</v>
      </c>
      <c r="J43" s="75">
        <f t="shared" si="3"/>
        <v>3.4793333333333334</v>
      </c>
      <c r="K43" s="79">
        <f t="shared" si="4"/>
        <v>4</v>
      </c>
      <c r="L43" s="10"/>
      <c r="M43" s="10"/>
      <c r="N43" s="10"/>
      <c r="O43" s="29">
        <f>'DHS2025'!C42</f>
        <v>0</v>
      </c>
      <c r="P43" s="30">
        <f>'DHS2025'!D42</f>
        <v>0</v>
      </c>
      <c r="Q43" s="30">
        <f>'DHS2025'!E42</f>
        <v>0</v>
      </c>
      <c r="R43" s="61"/>
      <c r="S43" s="62"/>
    </row>
    <row r="44" spans="1:19">
      <c r="A44" s="93">
        <f t="shared" si="5"/>
        <v>45749</v>
      </c>
      <c r="B44" s="26" t="s">
        <v>34</v>
      </c>
      <c r="C44" s="53">
        <f>'DHS2021'!C43</f>
        <v>9412</v>
      </c>
      <c r="D44" s="54">
        <f>'DHS2022'!C43</f>
        <v>12698</v>
      </c>
      <c r="E44" s="54">
        <f>'DHS2023'!C43</f>
        <v>11268</v>
      </c>
      <c r="F44" s="54">
        <f>'DHS2024'!C43</f>
        <v>8630</v>
      </c>
      <c r="G44" s="55">
        <f t="shared" si="0"/>
        <v>10502</v>
      </c>
      <c r="H44" s="75">
        <f t="shared" si="1"/>
        <v>3.5006666666666666</v>
      </c>
      <c r="I44" s="106">
        <f t="shared" si="2"/>
        <v>0</v>
      </c>
      <c r="J44" s="75">
        <f t="shared" si="3"/>
        <v>3.5006666666666666</v>
      </c>
      <c r="K44" s="79">
        <f t="shared" si="4"/>
        <v>4</v>
      </c>
      <c r="L44" s="10"/>
      <c r="M44" s="10"/>
      <c r="N44" s="10"/>
      <c r="O44" s="29">
        <f>'DHS2025'!C43</f>
        <v>0</v>
      </c>
      <c r="P44" s="30">
        <f>'DHS2025'!D43</f>
        <v>0</v>
      </c>
      <c r="Q44" s="30">
        <f>'DHS2025'!E43</f>
        <v>0</v>
      </c>
      <c r="R44" s="61"/>
      <c r="S44" s="62"/>
    </row>
    <row r="45" spans="1:19">
      <c r="A45" s="93">
        <f t="shared" si="5"/>
        <v>45749</v>
      </c>
      <c r="B45" s="26" t="s">
        <v>35</v>
      </c>
      <c r="C45" s="53">
        <f>'DHS2021'!C44</f>
        <v>9960</v>
      </c>
      <c r="D45" s="54">
        <f>'DHS2022'!C44</f>
        <v>15889</v>
      </c>
      <c r="E45" s="54">
        <f>'DHS2023'!C44</f>
        <v>11469</v>
      </c>
      <c r="F45" s="54">
        <f>'DHS2024'!C44</f>
        <v>8672</v>
      </c>
      <c r="G45" s="55">
        <f t="shared" si="0"/>
        <v>11497.5</v>
      </c>
      <c r="H45" s="75">
        <f t="shared" si="1"/>
        <v>3.8325</v>
      </c>
      <c r="I45" s="106">
        <f t="shared" si="2"/>
        <v>0</v>
      </c>
      <c r="J45" s="75">
        <f t="shared" si="3"/>
        <v>3.8325</v>
      </c>
      <c r="K45" s="79">
        <f t="shared" si="4"/>
        <v>4</v>
      </c>
      <c r="L45" s="10"/>
      <c r="M45" s="10"/>
      <c r="N45" s="10"/>
      <c r="O45" s="29">
        <f>'DHS2025'!C44</f>
        <v>0</v>
      </c>
      <c r="P45" s="30">
        <f>'DHS2025'!D44</f>
        <v>0</v>
      </c>
      <c r="Q45" s="30">
        <f>'DHS2025'!E44</f>
        <v>0</v>
      </c>
      <c r="R45" s="61"/>
      <c r="S45" s="62"/>
    </row>
    <row r="46" spans="1:19">
      <c r="A46" s="93">
        <f t="shared" si="5"/>
        <v>45749</v>
      </c>
      <c r="B46" s="26" t="s">
        <v>36</v>
      </c>
      <c r="C46" s="53">
        <f>'DHS2021'!C45</f>
        <v>11459</v>
      </c>
      <c r="D46" s="54">
        <f>'DHS2022'!C45</f>
        <v>15631</v>
      </c>
      <c r="E46" s="54">
        <f>'DHS2023'!C45</f>
        <v>12601</v>
      </c>
      <c r="F46" s="54">
        <f>'DHS2024'!C45</f>
        <v>9974</v>
      </c>
      <c r="G46" s="55">
        <f t="shared" si="0"/>
        <v>12416.25</v>
      </c>
      <c r="H46" s="75">
        <f t="shared" si="1"/>
        <v>4.1387499999999999</v>
      </c>
      <c r="I46" s="106">
        <f t="shared" si="2"/>
        <v>0</v>
      </c>
      <c r="J46" s="75">
        <f t="shared" si="3"/>
        <v>4.1387499999999999</v>
      </c>
      <c r="K46" s="79">
        <f t="shared" si="4"/>
        <v>5</v>
      </c>
      <c r="L46" s="10"/>
      <c r="M46" s="10"/>
      <c r="N46" s="10"/>
      <c r="O46" s="29">
        <f>'DHS2025'!C45</f>
        <v>0</v>
      </c>
      <c r="P46" s="30">
        <f>'DHS2025'!D45</f>
        <v>0</v>
      </c>
      <c r="Q46" s="30">
        <f>'DHS2025'!E45</f>
        <v>0</v>
      </c>
      <c r="R46" s="61"/>
      <c r="S46" s="62"/>
    </row>
    <row r="47" spans="1:19">
      <c r="A47" s="93">
        <f t="shared" si="5"/>
        <v>45749</v>
      </c>
      <c r="B47" s="26" t="s">
        <v>37</v>
      </c>
      <c r="C47" s="53">
        <f>'DHS2021'!C46</f>
        <v>12646</v>
      </c>
      <c r="D47" s="54">
        <f>'DHS2022'!C46</f>
        <v>15981</v>
      </c>
      <c r="E47" s="54">
        <f>'DHS2023'!C46</f>
        <v>13191</v>
      </c>
      <c r="F47" s="54">
        <f>'DHS2024'!C46</f>
        <v>10385</v>
      </c>
      <c r="G47" s="55">
        <f t="shared" si="0"/>
        <v>13050.75</v>
      </c>
      <c r="H47" s="75">
        <f t="shared" si="1"/>
        <v>4.35025</v>
      </c>
      <c r="I47" s="106">
        <f t="shared" si="2"/>
        <v>0</v>
      </c>
      <c r="J47" s="75">
        <f t="shared" si="3"/>
        <v>4.35025</v>
      </c>
      <c r="K47" s="79">
        <f t="shared" si="4"/>
        <v>5</v>
      </c>
      <c r="L47" s="10"/>
      <c r="M47" s="10"/>
      <c r="N47" s="10"/>
      <c r="O47" s="29">
        <f>'DHS2025'!C46</f>
        <v>0</v>
      </c>
      <c r="P47" s="30">
        <f>'DHS2025'!D46</f>
        <v>0</v>
      </c>
      <c r="Q47" s="30">
        <f>'DHS2025'!E46</f>
        <v>0</v>
      </c>
      <c r="R47" s="61"/>
      <c r="S47" s="62"/>
    </row>
    <row r="48" spans="1:19">
      <c r="A48" s="93">
        <f t="shared" si="5"/>
        <v>45749</v>
      </c>
      <c r="B48" s="26" t="s">
        <v>38</v>
      </c>
      <c r="C48" s="53">
        <f>'DHS2021'!C47</f>
        <v>13839</v>
      </c>
      <c r="D48" s="54">
        <f>'DHS2022'!C47</f>
        <v>15679</v>
      </c>
      <c r="E48" s="54">
        <f>'DHS2023'!C47</f>
        <v>13191</v>
      </c>
      <c r="F48" s="54">
        <f>'DHS2024'!C47</f>
        <v>10913</v>
      </c>
      <c r="G48" s="55">
        <f t="shared" si="0"/>
        <v>13405.5</v>
      </c>
      <c r="H48" s="75">
        <f t="shared" si="1"/>
        <v>4.4684999999999997</v>
      </c>
      <c r="I48" s="106">
        <f t="shared" si="2"/>
        <v>0</v>
      </c>
      <c r="J48" s="75">
        <f t="shared" si="3"/>
        <v>4.4684999999999997</v>
      </c>
      <c r="K48" s="79">
        <f t="shared" si="4"/>
        <v>5</v>
      </c>
      <c r="L48" s="10"/>
      <c r="M48" s="10"/>
      <c r="N48" s="10"/>
      <c r="O48" s="29">
        <f>'DHS2025'!C47</f>
        <v>0</v>
      </c>
      <c r="P48" s="30">
        <f>'DHS2025'!D47</f>
        <v>0</v>
      </c>
      <c r="Q48" s="30">
        <f>'DHS2025'!E47</f>
        <v>0</v>
      </c>
      <c r="R48" s="61"/>
      <c r="S48" s="62"/>
    </row>
    <row r="49" spans="1:19">
      <c r="A49" s="93">
        <f t="shared" si="5"/>
        <v>45749</v>
      </c>
      <c r="B49" s="26" t="s">
        <v>39</v>
      </c>
      <c r="C49" s="53">
        <f>'DHS2021'!C48</f>
        <v>11725</v>
      </c>
      <c r="D49" s="54">
        <f>'DHS2022'!C48</f>
        <v>14483</v>
      </c>
      <c r="E49" s="54">
        <f>'DHS2023'!C48</f>
        <v>11860</v>
      </c>
      <c r="F49" s="54">
        <f>'DHS2024'!C48</f>
        <v>8509</v>
      </c>
      <c r="G49" s="55">
        <f t="shared" si="0"/>
        <v>11644.25</v>
      </c>
      <c r="H49" s="75">
        <f t="shared" si="1"/>
        <v>3.8814166666666665</v>
      </c>
      <c r="I49" s="106">
        <f t="shared" si="2"/>
        <v>0</v>
      </c>
      <c r="J49" s="75">
        <f t="shared" si="3"/>
        <v>3.8814166666666665</v>
      </c>
      <c r="K49" s="79">
        <f t="shared" si="4"/>
        <v>4</v>
      </c>
      <c r="L49" s="10"/>
      <c r="M49" s="10"/>
      <c r="N49" s="10"/>
      <c r="O49" s="29">
        <f>'DHS2025'!C48</f>
        <v>0</v>
      </c>
      <c r="P49" s="30">
        <f>'DHS2025'!D48</f>
        <v>0</v>
      </c>
      <c r="Q49" s="30">
        <f>'DHS2025'!E48</f>
        <v>0</v>
      </c>
      <c r="R49" s="61"/>
      <c r="S49" s="62"/>
    </row>
    <row r="50" spans="1:19">
      <c r="A50" s="93">
        <f t="shared" si="5"/>
        <v>45749</v>
      </c>
      <c r="B50" s="26" t="s">
        <v>40</v>
      </c>
      <c r="C50" s="53">
        <f>'DHS2021'!C49</f>
        <v>5458</v>
      </c>
      <c r="D50" s="54">
        <f>'DHS2022'!C49</f>
        <v>6478</v>
      </c>
      <c r="E50" s="54">
        <f>'DHS2023'!C49</f>
        <v>5466</v>
      </c>
      <c r="F50" s="54">
        <f>'DHS2024'!C49</f>
        <v>4397</v>
      </c>
      <c r="G50" s="55">
        <f t="shared" si="0"/>
        <v>5449.75</v>
      </c>
      <c r="H50" s="75">
        <f t="shared" si="1"/>
        <v>1.8165833333333332</v>
      </c>
      <c r="I50" s="106">
        <f t="shared" si="2"/>
        <v>0</v>
      </c>
      <c r="J50" s="75">
        <f t="shared" si="3"/>
        <v>1.8165833333333332</v>
      </c>
      <c r="K50" s="79">
        <f t="shared" si="4"/>
        <v>2</v>
      </c>
      <c r="L50" s="10"/>
      <c r="M50" s="10"/>
      <c r="N50" s="10"/>
      <c r="O50" s="29">
        <f>'DHS2025'!C49</f>
        <v>0</v>
      </c>
      <c r="P50" s="30">
        <f>'DHS2025'!D49</f>
        <v>0</v>
      </c>
      <c r="Q50" s="30">
        <f>'DHS2025'!E49</f>
        <v>0</v>
      </c>
      <c r="R50" s="61"/>
      <c r="S50" s="62"/>
    </row>
    <row r="51" spans="1:19">
      <c r="A51" s="92">
        <f t="shared" si="5"/>
        <v>45750</v>
      </c>
      <c r="B51" s="25" t="s">
        <v>17</v>
      </c>
      <c r="C51" s="53">
        <f>'DHS2021'!C50</f>
        <v>5874</v>
      </c>
      <c r="D51" s="54">
        <f>'DHS2022'!C50</f>
        <v>6315</v>
      </c>
      <c r="E51" s="54">
        <f>'DHS2023'!C50</f>
        <v>5977</v>
      </c>
      <c r="F51" s="54">
        <f>'DHS2024'!C50</f>
        <v>2053</v>
      </c>
      <c r="G51" s="55">
        <f t="shared" si="0"/>
        <v>5054.75</v>
      </c>
      <c r="H51" s="75">
        <f t="shared" si="1"/>
        <v>1.6849166666666668</v>
      </c>
      <c r="I51" s="106">
        <f t="shared" si="2"/>
        <v>0</v>
      </c>
      <c r="J51" s="75">
        <f t="shared" si="3"/>
        <v>1.6849166666666668</v>
      </c>
      <c r="K51" s="79">
        <f t="shared" si="4"/>
        <v>2</v>
      </c>
      <c r="L51" s="10"/>
      <c r="M51" s="10"/>
      <c r="N51" s="10"/>
      <c r="O51" s="29">
        <f>'DHS2025'!C50</f>
        <v>0</v>
      </c>
      <c r="P51" s="30">
        <f>'DHS2025'!D50</f>
        <v>0</v>
      </c>
      <c r="Q51" s="30">
        <f>'DHS2025'!E50</f>
        <v>0</v>
      </c>
      <c r="R51" s="61"/>
      <c r="S51" s="62"/>
    </row>
    <row r="52" spans="1:19">
      <c r="A52" s="92">
        <f t="shared" si="5"/>
        <v>45750</v>
      </c>
      <c r="B52" s="25" t="s">
        <v>18</v>
      </c>
      <c r="C52" s="53">
        <f>'DHS2021'!C51</f>
        <v>6108</v>
      </c>
      <c r="D52" s="54">
        <f>'DHS2022'!C51</f>
        <v>5953</v>
      </c>
      <c r="E52" s="54">
        <f>'DHS2023'!C51</f>
        <v>6155</v>
      </c>
      <c r="F52" s="54">
        <f>'DHS2024'!C51</f>
        <v>3661</v>
      </c>
      <c r="G52" s="55">
        <f t="shared" si="0"/>
        <v>5469.25</v>
      </c>
      <c r="H52" s="75">
        <f t="shared" si="1"/>
        <v>1.8230833333333332</v>
      </c>
      <c r="I52" s="106">
        <f t="shared" si="2"/>
        <v>0</v>
      </c>
      <c r="J52" s="75">
        <f t="shared" si="3"/>
        <v>1.8230833333333332</v>
      </c>
      <c r="K52" s="79">
        <f t="shared" si="4"/>
        <v>2</v>
      </c>
      <c r="L52" s="10"/>
      <c r="M52" s="10"/>
      <c r="N52" s="10"/>
      <c r="O52" s="29">
        <f>'DHS2025'!C51</f>
        <v>0</v>
      </c>
      <c r="P52" s="30">
        <f>'DHS2025'!D51</f>
        <v>0</v>
      </c>
      <c r="Q52" s="30">
        <f>'DHS2025'!E51</f>
        <v>0</v>
      </c>
      <c r="R52" s="61"/>
      <c r="S52" s="62"/>
    </row>
    <row r="53" spans="1:19">
      <c r="A53" s="92">
        <f t="shared" si="5"/>
        <v>45750</v>
      </c>
      <c r="B53" s="25" t="s">
        <v>19</v>
      </c>
      <c r="C53" s="53">
        <f>'DHS2021'!C52</f>
        <v>6759</v>
      </c>
      <c r="D53" s="54">
        <f>'DHS2022'!C52</f>
        <v>7131</v>
      </c>
      <c r="E53" s="54">
        <f>'DHS2023'!C52</f>
        <v>5728</v>
      </c>
      <c r="F53" s="54">
        <f>'DHS2024'!C52</f>
        <v>3447</v>
      </c>
      <c r="G53" s="55">
        <f t="shared" si="0"/>
        <v>5766.25</v>
      </c>
      <c r="H53" s="75">
        <f t="shared" si="1"/>
        <v>1.9220833333333334</v>
      </c>
      <c r="I53" s="106">
        <f t="shared" si="2"/>
        <v>0</v>
      </c>
      <c r="J53" s="75">
        <f t="shared" si="3"/>
        <v>1.9220833333333334</v>
      </c>
      <c r="K53" s="79">
        <f t="shared" si="4"/>
        <v>2</v>
      </c>
      <c r="L53" s="10"/>
      <c r="M53" s="10"/>
      <c r="N53" s="10"/>
      <c r="O53" s="29">
        <f>'DHS2025'!C52</f>
        <v>0</v>
      </c>
      <c r="P53" s="30">
        <f>'DHS2025'!D52</f>
        <v>0</v>
      </c>
      <c r="Q53" s="30">
        <f>'DHS2025'!E52</f>
        <v>0</v>
      </c>
      <c r="R53" s="61"/>
      <c r="S53" s="62"/>
    </row>
    <row r="54" spans="1:19">
      <c r="A54" s="92">
        <f t="shared" si="5"/>
        <v>45750</v>
      </c>
      <c r="B54" s="25" t="s">
        <v>20</v>
      </c>
      <c r="C54" s="53">
        <f>'DHS2021'!C53</f>
        <v>8287</v>
      </c>
      <c r="D54" s="54">
        <f>'DHS2022'!C53</f>
        <v>11099</v>
      </c>
      <c r="E54" s="54">
        <f>'DHS2023'!C53</f>
        <v>7048</v>
      </c>
      <c r="F54" s="54">
        <f>'DHS2024'!C53</f>
        <v>5804</v>
      </c>
      <c r="G54" s="55">
        <f t="shared" si="0"/>
        <v>8059.5</v>
      </c>
      <c r="H54" s="75">
        <f t="shared" si="1"/>
        <v>2.6865000000000001</v>
      </c>
      <c r="I54" s="106">
        <f t="shared" si="2"/>
        <v>0</v>
      </c>
      <c r="J54" s="75">
        <f t="shared" si="3"/>
        <v>2.6865000000000001</v>
      </c>
      <c r="K54" s="79">
        <f t="shared" si="4"/>
        <v>3</v>
      </c>
      <c r="L54" s="10"/>
      <c r="M54" s="10"/>
      <c r="N54" s="10"/>
      <c r="O54" s="29">
        <f>'DHS2025'!C53</f>
        <v>0</v>
      </c>
      <c r="P54" s="30">
        <f>'DHS2025'!D53</f>
        <v>0</v>
      </c>
      <c r="Q54" s="30">
        <f>'DHS2025'!E53</f>
        <v>0</v>
      </c>
      <c r="R54" s="61"/>
      <c r="S54" s="62"/>
    </row>
    <row r="55" spans="1:19">
      <c r="A55" s="92">
        <f t="shared" si="5"/>
        <v>45750</v>
      </c>
      <c r="B55" s="25" t="s">
        <v>21</v>
      </c>
      <c r="C55" s="53">
        <f>'DHS2021'!C54</f>
        <v>16060</v>
      </c>
      <c r="D55" s="54">
        <f>'DHS2022'!C54</f>
        <v>18377</v>
      </c>
      <c r="E55" s="54">
        <f>'DHS2023'!C54</f>
        <v>12924</v>
      </c>
      <c r="F55" s="54">
        <f>'DHS2024'!C54</f>
        <v>9035</v>
      </c>
      <c r="G55" s="55">
        <f t="shared" si="0"/>
        <v>14099</v>
      </c>
      <c r="H55" s="75">
        <f t="shared" si="1"/>
        <v>4.6996666666666673</v>
      </c>
      <c r="I55" s="106">
        <f t="shared" si="2"/>
        <v>0</v>
      </c>
      <c r="J55" s="75">
        <f t="shared" si="3"/>
        <v>4.6996666666666673</v>
      </c>
      <c r="K55" s="79">
        <f t="shared" si="4"/>
        <v>5</v>
      </c>
      <c r="L55" s="10"/>
      <c r="M55" s="10"/>
      <c r="N55" s="10"/>
      <c r="O55" s="29">
        <f>'DHS2025'!C54</f>
        <v>0</v>
      </c>
      <c r="P55" s="30">
        <f>'DHS2025'!D54</f>
        <v>0</v>
      </c>
      <c r="Q55" s="30">
        <f>'DHS2025'!E54</f>
        <v>0</v>
      </c>
      <c r="R55" s="61"/>
      <c r="S55" s="62"/>
    </row>
    <row r="56" spans="1:19">
      <c r="A56" s="92">
        <f t="shared" si="5"/>
        <v>45750</v>
      </c>
      <c r="B56" s="25" t="s">
        <v>22</v>
      </c>
      <c r="C56" s="53">
        <f>'DHS2021'!C55</f>
        <v>17192</v>
      </c>
      <c r="D56" s="54">
        <f>'DHS2022'!C55</f>
        <v>17734</v>
      </c>
      <c r="E56" s="54">
        <f>'DHS2023'!C55</f>
        <v>17055</v>
      </c>
      <c r="F56" s="54">
        <f>'DHS2024'!C55</f>
        <v>12270</v>
      </c>
      <c r="G56" s="55">
        <f t="shared" si="0"/>
        <v>16062.75</v>
      </c>
      <c r="H56" s="75">
        <f t="shared" si="1"/>
        <v>5.3542500000000004</v>
      </c>
      <c r="I56" s="106">
        <f t="shared" si="2"/>
        <v>0</v>
      </c>
      <c r="J56" s="75">
        <f t="shared" si="3"/>
        <v>5.3542500000000004</v>
      </c>
      <c r="K56" s="79">
        <f t="shared" si="4"/>
        <v>6</v>
      </c>
      <c r="L56" s="10"/>
      <c r="M56" s="10"/>
      <c r="N56" s="10"/>
      <c r="O56" s="29">
        <f>'DHS2025'!C55</f>
        <v>0</v>
      </c>
      <c r="P56" s="30">
        <f>'DHS2025'!D55</f>
        <v>0</v>
      </c>
      <c r="Q56" s="30">
        <f>'DHS2025'!E55</f>
        <v>0</v>
      </c>
      <c r="R56" s="61"/>
      <c r="S56" s="62"/>
    </row>
    <row r="57" spans="1:19">
      <c r="A57" s="92">
        <f t="shared" si="5"/>
        <v>45750</v>
      </c>
      <c r="B57" s="25" t="s">
        <v>23</v>
      </c>
      <c r="C57" s="53">
        <f>'DHS2021'!C56</f>
        <v>15550</v>
      </c>
      <c r="D57" s="54">
        <f>'DHS2022'!C56</f>
        <v>17574</v>
      </c>
      <c r="E57" s="54">
        <f>'DHS2023'!C56</f>
        <v>16652</v>
      </c>
      <c r="F57" s="54">
        <f>'DHS2024'!C56</f>
        <v>12709</v>
      </c>
      <c r="G57" s="55">
        <f t="shared" si="0"/>
        <v>15621.25</v>
      </c>
      <c r="H57" s="75">
        <f t="shared" si="1"/>
        <v>5.2070833333333333</v>
      </c>
      <c r="I57" s="106">
        <f t="shared" si="2"/>
        <v>0</v>
      </c>
      <c r="J57" s="75">
        <f t="shared" si="3"/>
        <v>5.2070833333333333</v>
      </c>
      <c r="K57" s="79">
        <f t="shared" si="4"/>
        <v>6</v>
      </c>
      <c r="L57" s="10"/>
      <c r="M57" s="10"/>
      <c r="N57" s="10"/>
      <c r="O57" s="29">
        <f>'DHS2025'!C56</f>
        <v>0</v>
      </c>
      <c r="P57" s="30">
        <f>'DHS2025'!D56</f>
        <v>0</v>
      </c>
      <c r="Q57" s="30">
        <f>'DHS2025'!E56</f>
        <v>0</v>
      </c>
      <c r="R57" s="61"/>
      <c r="S57" s="62"/>
    </row>
    <row r="58" spans="1:19">
      <c r="A58" s="92">
        <f t="shared" si="5"/>
        <v>45750</v>
      </c>
      <c r="B58" s="25" t="s">
        <v>24</v>
      </c>
      <c r="C58" s="53">
        <f>'DHS2021'!C57</f>
        <v>13361</v>
      </c>
      <c r="D58" s="54">
        <f>'DHS2022'!C57</f>
        <v>13859</v>
      </c>
      <c r="E58" s="54">
        <f>'DHS2023'!C57</f>
        <v>13868</v>
      </c>
      <c r="F58" s="54">
        <f>'DHS2024'!C57</f>
        <v>12836</v>
      </c>
      <c r="G58" s="55">
        <f t="shared" si="0"/>
        <v>13481</v>
      </c>
      <c r="H58" s="75">
        <f t="shared" si="1"/>
        <v>4.4936666666666669</v>
      </c>
      <c r="I58" s="106">
        <f t="shared" si="2"/>
        <v>0</v>
      </c>
      <c r="J58" s="75">
        <f t="shared" si="3"/>
        <v>4.4936666666666669</v>
      </c>
      <c r="K58" s="79">
        <f t="shared" si="4"/>
        <v>5</v>
      </c>
      <c r="L58" s="10"/>
      <c r="M58" s="10"/>
      <c r="N58" s="10"/>
      <c r="O58" s="29">
        <f>'DHS2025'!C57</f>
        <v>0</v>
      </c>
      <c r="P58" s="30">
        <f>'DHS2025'!D57</f>
        <v>0</v>
      </c>
      <c r="Q58" s="30">
        <f>'DHS2025'!E57</f>
        <v>0</v>
      </c>
      <c r="R58" s="61"/>
      <c r="S58" s="62"/>
    </row>
    <row r="59" spans="1:19">
      <c r="A59" s="92">
        <f t="shared" si="5"/>
        <v>45750</v>
      </c>
      <c r="B59" s="25" t="s">
        <v>25</v>
      </c>
      <c r="C59" s="53">
        <f>'DHS2021'!C58</f>
        <v>11736</v>
      </c>
      <c r="D59" s="54">
        <f>'DHS2022'!C58</f>
        <v>14032</v>
      </c>
      <c r="E59" s="54">
        <f>'DHS2023'!C58</f>
        <v>13871</v>
      </c>
      <c r="F59" s="54">
        <f>'DHS2024'!C58</f>
        <v>12468</v>
      </c>
      <c r="G59" s="55">
        <f t="shared" si="0"/>
        <v>13026.75</v>
      </c>
      <c r="H59" s="75">
        <f t="shared" si="1"/>
        <v>4.3422499999999999</v>
      </c>
      <c r="I59" s="106">
        <f t="shared" si="2"/>
        <v>0</v>
      </c>
      <c r="J59" s="75">
        <f t="shared" si="3"/>
        <v>4.3422499999999999</v>
      </c>
      <c r="K59" s="79">
        <f t="shared" si="4"/>
        <v>5</v>
      </c>
      <c r="L59" s="10"/>
      <c r="M59" s="10"/>
      <c r="N59" s="10"/>
      <c r="O59" s="29">
        <f>'DHS2025'!C58</f>
        <v>0</v>
      </c>
      <c r="P59" s="30">
        <f>'DHS2025'!D58</f>
        <v>0</v>
      </c>
      <c r="Q59" s="30">
        <f>'DHS2025'!E58</f>
        <v>0</v>
      </c>
      <c r="R59" s="61"/>
      <c r="S59" s="62"/>
    </row>
    <row r="60" spans="1:19">
      <c r="A60" s="92">
        <f t="shared" si="5"/>
        <v>45750</v>
      </c>
      <c r="B60" s="25" t="s">
        <v>26</v>
      </c>
      <c r="C60" s="53">
        <f>'DHS2021'!C59</f>
        <v>11862</v>
      </c>
      <c r="D60" s="54">
        <f>'DHS2022'!C59</f>
        <v>15841</v>
      </c>
      <c r="E60" s="54">
        <f>'DHS2023'!C59</f>
        <v>14730</v>
      </c>
      <c r="F60" s="54">
        <f>'DHS2024'!C59</f>
        <v>12966</v>
      </c>
      <c r="G60" s="55">
        <f t="shared" si="0"/>
        <v>13849.75</v>
      </c>
      <c r="H60" s="75">
        <f t="shared" si="1"/>
        <v>4.6165833333333328</v>
      </c>
      <c r="I60" s="106">
        <f t="shared" si="2"/>
        <v>0</v>
      </c>
      <c r="J60" s="75">
        <f t="shared" si="3"/>
        <v>4.6165833333333328</v>
      </c>
      <c r="K60" s="79">
        <f t="shared" si="4"/>
        <v>5</v>
      </c>
      <c r="L60" s="10"/>
      <c r="M60" s="10"/>
      <c r="N60" s="10"/>
      <c r="O60" s="29">
        <f>'DHS2025'!C59</f>
        <v>0</v>
      </c>
      <c r="P60" s="30">
        <f>'DHS2025'!D59</f>
        <v>0</v>
      </c>
      <c r="Q60" s="30">
        <f>'DHS2025'!E59</f>
        <v>0</v>
      </c>
      <c r="R60" s="61"/>
      <c r="S60" s="62"/>
    </row>
    <row r="61" spans="1:19">
      <c r="A61" s="92">
        <f t="shared" si="5"/>
        <v>45750</v>
      </c>
      <c r="B61" s="25" t="s">
        <v>27</v>
      </c>
      <c r="C61" s="53">
        <f>'DHS2021'!C60</f>
        <v>10705</v>
      </c>
      <c r="D61" s="54">
        <f>'DHS2022'!C60</f>
        <v>12680</v>
      </c>
      <c r="E61" s="54">
        <f>'DHS2023'!C60</f>
        <v>13822</v>
      </c>
      <c r="F61" s="54">
        <f>'DHS2024'!C60</f>
        <v>7801</v>
      </c>
      <c r="G61" s="55">
        <f t="shared" si="0"/>
        <v>11252</v>
      </c>
      <c r="H61" s="75">
        <f t="shared" si="1"/>
        <v>3.7506666666666666</v>
      </c>
      <c r="I61" s="106">
        <f t="shared" si="2"/>
        <v>0</v>
      </c>
      <c r="J61" s="75">
        <f t="shared" si="3"/>
        <v>3.7506666666666666</v>
      </c>
      <c r="K61" s="79">
        <f t="shared" si="4"/>
        <v>4</v>
      </c>
      <c r="L61" s="10"/>
      <c r="M61" s="10"/>
      <c r="N61" s="10"/>
      <c r="O61" s="29">
        <f>'DHS2025'!C60</f>
        <v>0</v>
      </c>
      <c r="P61" s="30">
        <f>'DHS2025'!D60</f>
        <v>0</v>
      </c>
      <c r="Q61" s="30">
        <f>'DHS2025'!E60</f>
        <v>0</v>
      </c>
      <c r="R61" s="61"/>
      <c r="S61" s="62"/>
    </row>
    <row r="62" spans="1:19">
      <c r="A62" s="92">
        <f t="shared" si="5"/>
        <v>45750</v>
      </c>
      <c r="B62" s="25" t="s">
        <v>28</v>
      </c>
      <c r="C62" s="53">
        <f>'DHS2021'!C61</f>
        <v>11073</v>
      </c>
      <c r="D62" s="54">
        <f>'DHS2022'!C61</f>
        <v>12606</v>
      </c>
      <c r="E62" s="54">
        <f>'DHS2023'!C61</f>
        <v>13173</v>
      </c>
      <c r="F62" s="54">
        <f>'DHS2024'!C61</f>
        <v>7822</v>
      </c>
      <c r="G62" s="55">
        <f t="shared" si="0"/>
        <v>11168.5</v>
      </c>
      <c r="H62" s="75">
        <f t="shared" si="1"/>
        <v>3.7228333333333334</v>
      </c>
      <c r="I62" s="106">
        <f t="shared" si="2"/>
        <v>0</v>
      </c>
      <c r="J62" s="75">
        <f t="shared" si="3"/>
        <v>3.7228333333333334</v>
      </c>
      <c r="K62" s="79">
        <f t="shared" si="4"/>
        <v>4</v>
      </c>
      <c r="L62" s="10"/>
      <c r="M62" s="10"/>
      <c r="N62" s="10"/>
      <c r="O62" s="29">
        <f>'DHS2025'!C61</f>
        <v>0</v>
      </c>
      <c r="P62" s="30">
        <f>'DHS2025'!D61</f>
        <v>0</v>
      </c>
      <c r="Q62" s="30">
        <f>'DHS2025'!E61</f>
        <v>0</v>
      </c>
      <c r="R62" s="61"/>
      <c r="S62" s="62"/>
    </row>
    <row r="63" spans="1:19">
      <c r="A63" s="92">
        <f t="shared" si="5"/>
        <v>45750</v>
      </c>
      <c r="B63" s="25" t="s">
        <v>29</v>
      </c>
      <c r="C63" s="53">
        <f>'DHS2021'!C62</f>
        <v>11234</v>
      </c>
      <c r="D63" s="54">
        <f>'DHS2022'!C62</f>
        <v>12720</v>
      </c>
      <c r="E63" s="54">
        <f>'DHS2023'!C62</f>
        <v>12246</v>
      </c>
      <c r="F63" s="54">
        <f>'DHS2024'!C62</f>
        <v>6559</v>
      </c>
      <c r="G63" s="55">
        <f t="shared" si="0"/>
        <v>10689.75</v>
      </c>
      <c r="H63" s="75">
        <f t="shared" si="1"/>
        <v>3.56325</v>
      </c>
      <c r="I63" s="106">
        <f t="shared" si="2"/>
        <v>0</v>
      </c>
      <c r="J63" s="75">
        <f t="shared" si="3"/>
        <v>3.56325</v>
      </c>
      <c r="K63" s="79">
        <f t="shared" si="4"/>
        <v>4</v>
      </c>
      <c r="L63" s="10"/>
      <c r="M63" s="10"/>
      <c r="N63" s="10"/>
      <c r="O63" s="29">
        <f>'DHS2025'!C62</f>
        <v>0</v>
      </c>
      <c r="P63" s="30">
        <f>'DHS2025'!D62</f>
        <v>0</v>
      </c>
      <c r="Q63" s="30">
        <f>'DHS2025'!E62</f>
        <v>0</v>
      </c>
      <c r="R63" s="61"/>
      <c r="S63" s="62"/>
    </row>
    <row r="64" spans="1:19">
      <c r="A64" s="92">
        <f t="shared" si="5"/>
        <v>45750</v>
      </c>
      <c r="B64" s="25" t="s">
        <v>30</v>
      </c>
      <c r="C64" s="53">
        <f>'DHS2021'!C63</f>
        <v>10967</v>
      </c>
      <c r="D64" s="54">
        <f>'DHS2022'!C63</f>
        <v>12630</v>
      </c>
      <c r="E64" s="54">
        <f>'DHS2023'!C63</f>
        <v>13884</v>
      </c>
      <c r="F64" s="54">
        <f>'DHS2024'!C63</f>
        <v>6511</v>
      </c>
      <c r="G64" s="55">
        <f t="shared" si="0"/>
        <v>10998</v>
      </c>
      <c r="H64" s="75">
        <f t="shared" si="1"/>
        <v>3.6659999999999999</v>
      </c>
      <c r="I64" s="106">
        <f t="shared" si="2"/>
        <v>0</v>
      </c>
      <c r="J64" s="75">
        <f t="shared" si="3"/>
        <v>3.6659999999999999</v>
      </c>
      <c r="K64" s="79">
        <f t="shared" si="4"/>
        <v>4</v>
      </c>
      <c r="L64" s="10"/>
      <c r="M64" s="10"/>
      <c r="N64" s="10"/>
      <c r="O64" s="29">
        <f>'DHS2025'!C63</f>
        <v>0</v>
      </c>
      <c r="P64" s="30">
        <f>'DHS2025'!D63</f>
        <v>0</v>
      </c>
      <c r="Q64" s="30">
        <f>'DHS2025'!E63</f>
        <v>0</v>
      </c>
      <c r="R64" s="61"/>
      <c r="S64" s="62"/>
    </row>
    <row r="65" spans="1:19">
      <c r="A65" s="92">
        <f t="shared" si="5"/>
        <v>45750</v>
      </c>
      <c r="B65" s="25" t="s">
        <v>31</v>
      </c>
      <c r="C65" s="53">
        <f>'DHS2021'!C64</f>
        <v>10988</v>
      </c>
      <c r="D65" s="54">
        <f>'DHS2022'!C64</f>
        <v>14813</v>
      </c>
      <c r="E65" s="54">
        <f>'DHS2023'!C64</f>
        <v>14339</v>
      </c>
      <c r="F65" s="54">
        <f>'DHS2024'!C64</f>
        <v>4909</v>
      </c>
      <c r="G65" s="55">
        <f t="shared" si="0"/>
        <v>11262.25</v>
      </c>
      <c r="H65" s="75">
        <f t="shared" si="1"/>
        <v>3.7540833333333334</v>
      </c>
      <c r="I65" s="106">
        <f t="shared" si="2"/>
        <v>0</v>
      </c>
      <c r="J65" s="75">
        <f t="shared" si="3"/>
        <v>3.7540833333333334</v>
      </c>
      <c r="K65" s="79">
        <f t="shared" si="4"/>
        <v>4</v>
      </c>
      <c r="L65" s="10"/>
      <c r="M65" s="10"/>
      <c r="N65" s="10"/>
      <c r="O65" s="29">
        <f>'DHS2025'!C64</f>
        <v>0</v>
      </c>
      <c r="P65" s="30">
        <f>'DHS2025'!D64</f>
        <v>0</v>
      </c>
      <c r="Q65" s="30">
        <f>'DHS2025'!E64</f>
        <v>0</v>
      </c>
      <c r="R65" s="61"/>
      <c r="S65" s="62"/>
    </row>
    <row r="66" spans="1:19">
      <c r="A66" s="92">
        <f t="shared" si="5"/>
        <v>45750</v>
      </c>
      <c r="B66" s="25" t="s">
        <v>32</v>
      </c>
      <c r="C66" s="53">
        <f>'DHS2021'!C65</f>
        <v>11397</v>
      </c>
      <c r="D66" s="54">
        <f>'DHS2022'!C65</f>
        <v>15843</v>
      </c>
      <c r="E66" s="54">
        <f>'DHS2023'!C65</f>
        <v>13939</v>
      </c>
      <c r="F66" s="54">
        <f>'DHS2024'!C65</f>
        <v>5130</v>
      </c>
      <c r="G66" s="55">
        <f t="shared" si="0"/>
        <v>11577.25</v>
      </c>
      <c r="H66" s="75">
        <f t="shared" si="1"/>
        <v>3.8590833333333334</v>
      </c>
      <c r="I66" s="106">
        <f t="shared" si="2"/>
        <v>0</v>
      </c>
      <c r="J66" s="75">
        <f t="shared" si="3"/>
        <v>3.8590833333333334</v>
      </c>
      <c r="K66" s="79">
        <f t="shared" si="4"/>
        <v>4</v>
      </c>
      <c r="L66" s="10"/>
      <c r="M66" s="10"/>
      <c r="N66" s="10"/>
      <c r="O66" s="29">
        <f>'DHS2025'!C65</f>
        <v>0</v>
      </c>
      <c r="P66" s="30">
        <f>'DHS2025'!D65</f>
        <v>0</v>
      </c>
      <c r="Q66" s="30">
        <f>'DHS2025'!E65</f>
        <v>0</v>
      </c>
      <c r="R66" s="61"/>
      <c r="S66" s="62"/>
    </row>
    <row r="67" spans="1:19">
      <c r="A67" s="92">
        <f t="shared" si="5"/>
        <v>45750</v>
      </c>
      <c r="B67" s="25" t="s">
        <v>33</v>
      </c>
      <c r="C67" s="53">
        <f>'DHS2021'!C66</f>
        <v>10307</v>
      </c>
      <c r="D67" s="54">
        <f>'DHS2022'!C66</f>
        <v>15390</v>
      </c>
      <c r="E67" s="54">
        <f>'DHS2023'!C66</f>
        <v>13921</v>
      </c>
      <c r="F67" s="54">
        <f>'DHS2024'!C66</f>
        <v>4829</v>
      </c>
      <c r="G67" s="55">
        <f t="shared" si="0"/>
        <v>11111.75</v>
      </c>
      <c r="H67" s="75">
        <f t="shared" si="1"/>
        <v>3.7039166666666663</v>
      </c>
      <c r="I67" s="106">
        <f t="shared" si="2"/>
        <v>0</v>
      </c>
      <c r="J67" s="75">
        <f t="shared" si="3"/>
        <v>3.7039166666666663</v>
      </c>
      <c r="K67" s="79">
        <f t="shared" si="4"/>
        <v>4</v>
      </c>
      <c r="L67" s="10"/>
      <c r="M67" s="10"/>
      <c r="N67" s="10"/>
      <c r="O67" s="29">
        <f>'DHS2025'!C66</f>
        <v>0</v>
      </c>
      <c r="P67" s="30">
        <f>'DHS2025'!D66</f>
        <v>0</v>
      </c>
      <c r="Q67" s="30">
        <f>'DHS2025'!E66</f>
        <v>0</v>
      </c>
      <c r="R67" s="61"/>
      <c r="S67" s="62"/>
    </row>
    <row r="68" spans="1:19">
      <c r="A68" s="92">
        <f t="shared" si="5"/>
        <v>45750</v>
      </c>
      <c r="B68" s="25" t="s">
        <v>34</v>
      </c>
      <c r="C68" s="53">
        <f>'DHS2021'!C67</f>
        <v>10571</v>
      </c>
      <c r="D68" s="54">
        <f>'DHS2022'!C67</f>
        <v>14814</v>
      </c>
      <c r="E68" s="54">
        <f>'DHS2023'!C67</f>
        <v>13029</v>
      </c>
      <c r="F68" s="54">
        <f>'DHS2024'!C67</f>
        <v>4235</v>
      </c>
      <c r="G68" s="55">
        <f t="shared" ref="G68:G131" si="6">AVERAGE(C68:F68)</f>
        <v>10662.25</v>
      </c>
      <c r="H68" s="75">
        <f t="shared" ref="H68:H131" si="7">G68/$M$2/1000</f>
        <v>3.5540833333333337</v>
      </c>
      <c r="I68" s="106">
        <f t="shared" ref="I68:I131" si="8">$N$2</f>
        <v>0</v>
      </c>
      <c r="J68" s="75">
        <f t="shared" ref="J68:J131" si="9">H68+I68</f>
        <v>3.5540833333333337</v>
      </c>
      <c r="K68" s="79">
        <f t="shared" ref="K68:K131" si="10">ROUNDUP(J68,0)</f>
        <v>4</v>
      </c>
      <c r="L68" s="10"/>
      <c r="M68" s="10"/>
      <c r="N68" s="10"/>
      <c r="O68" s="29">
        <f>'DHS2025'!C67</f>
        <v>0</v>
      </c>
      <c r="P68" s="30">
        <f>'DHS2025'!D67</f>
        <v>0</v>
      </c>
      <c r="Q68" s="30">
        <f>'DHS2025'!E67</f>
        <v>0</v>
      </c>
      <c r="R68" s="61"/>
      <c r="S68" s="62"/>
    </row>
    <row r="69" spans="1:19">
      <c r="A69" s="92">
        <f t="shared" ref="A69:A132" si="11">$A$3+INT((ROW()-3)/24)</f>
        <v>45750</v>
      </c>
      <c r="B69" s="25" t="s">
        <v>35</v>
      </c>
      <c r="C69" s="53">
        <f>'DHS2021'!C68</f>
        <v>13099</v>
      </c>
      <c r="D69" s="54">
        <f>'DHS2022'!C68</f>
        <v>16189</v>
      </c>
      <c r="E69" s="54">
        <f>'DHS2023'!C68</f>
        <v>13934</v>
      </c>
      <c r="F69" s="54">
        <f>'DHS2024'!C68</f>
        <v>4797</v>
      </c>
      <c r="G69" s="55">
        <f t="shared" si="6"/>
        <v>12004.75</v>
      </c>
      <c r="H69" s="75">
        <f t="shared" si="7"/>
        <v>4.0015833333333335</v>
      </c>
      <c r="I69" s="106">
        <f t="shared" si="8"/>
        <v>0</v>
      </c>
      <c r="J69" s="75">
        <f t="shared" si="9"/>
        <v>4.0015833333333335</v>
      </c>
      <c r="K69" s="79">
        <f t="shared" si="10"/>
        <v>5</v>
      </c>
      <c r="L69" s="10"/>
      <c r="M69" s="10"/>
      <c r="N69" s="10"/>
      <c r="O69" s="29">
        <f>'DHS2025'!C68</f>
        <v>0</v>
      </c>
      <c r="P69" s="30">
        <f>'DHS2025'!D68</f>
        <v>0</v>
      </c>
      <c r="Q69" s="30">
        <f>'DHS2025'!E68</f>
        <v>0</v>
      </c>
      <c r="R69" s="61"/>
      <c r="S69" s="62"/>
    </row>
    <row r="70" spans="1:19">
      <c r="A70" s="92">
        <f t="shared" si="11"/>
        <v>45750</v>
      </c>
      <c r="B70" s="25" t="s">
        <v>36</v>
      </c>
      <c r="C70" s="53">
        <f>'DHS2021'!C69</f>
        <v>13842</v>
      </c>
      <c r="D70" s="54">
        <f>'DHS2022'!C69</f>
        <v>15201</v>
      </c>
      <c r="E70" s="54">
        <f>'DHS2023'!C69</f>
        <v>13269</v>
      </c>
      <c r="F70" s="54">
        <f>'DHS2024'!C69</f>
        <v>6450</v>
      </c>
      <c r="G70" s="55">
        <f t="shared" si="6"/>
        <v>12190.5</v>
      </c>
      <c r="H70" s="75">
        <f t="shared" si="7"/>
        <v>4.0635000000000003</v>
      </c>
      <c r="I70" s="106">
        <f t="shared" si="8"/>
        <v>0</v>
      </c>
      <c r="J70" s="75">
        <f t="shared" si="9"/>
        <v>4.0635000000000003</v>
      </c>
      <c r="K70" s="79">
        <f t="shared" si="10"/>
        <v>5</v>
      </c>
      <c r="L70" s="10"/>
      <c r="M70" s="10"/>
      <c r="N70" s="10"/>
      <c r="O70" s="29">
        <f>'DHS2025'!C69</f>
        <v>0</v>
      </c>
      <c r="P70" s="30">
        <f>'DHS2025'!D69</f>
        <v>0</v>
      </c>
      <c r="Q70" s="30">
        <f>'DHS2025'!E69</f>
        <v>0</v>
      </c>
      <c r="R70" s="61"/>
      <c r="S70" s="62"/>
    </row>
    <row r="71" spans="1:19">
      <c r="A71" s="92">
        <f t="shared" si="11"/>
        <v>45750</v>
      </c>
      <c r="B71" s="25" t="s">
        <v>37</v>
      </c>
      <c r="C71" s="53">
        <f>'DHS2021'!C70</f>
        <v>12706</v>
      </c>
      <c r="D71" s="54">
        <f>'DHS2022'!C70</f>
        <v>17797</v>
      </c>
      <c r="E71" s="54">
        <f>'DHS2023'!C70</f>
        <v>14332</v>
      </c>
      <c r="F71" s="54">
        <f>'DHS2024'!C70</f>
        <v>9254</v>
      </c>
      <c r="G71" s="55">
        <f t="shared" si="6"/>
        <v>13522.25</v>
      </c>
      <c r="H71" s="75">
        <f t="shared" si="7"/>
        <v>4.5074166666666668</v>
      </c>
      <c r="I71" s="106">
        <f t="shared" si="8"/>
        <v>0</v>
      </c>
      <c r="J71" s="75">
        <f t="shared" si="9"/>
        <v>4.5074166666666668</v>
      </c>
      <c r="K71" s="79">
        <f t="shared" si="10"/>
        <v>5</v>
      </c>
      <c r="L71" s="10"/>
      <c r="M71" s="10"/>
      <c r="N71" s="10"/>
      <c r="O71" s="29">
        <f>'DHS2025'!C70</f>
        <v>0</v>
      </c>
      <c r="P71" s="30">
        <f>'DHS2025'!D70</f>
        <v>0</v>
      </c>
      <c r="Q71" s="30">
        <f>'DHS2025'!E70</f>
        <v>0</v>
      </c>
      <c r="R71" s="61"/>
      <c r="S71" s="62"/>
    </row>
    <row r="72" spans="1:19">
      <c r="A72" s="92">
        <f t="shared" si="11"/>
        <v>45750</v>
      </c>
      <c r="B72" s="25" t="s">
        <v>38</v>
      </c>
      <c r="C72" s="53">
        <f>'DHS2021'!C71</f>
        <v>13861</v>
      </c>
      <c r="D72" s="54">
        <f>'DHS2022'!C71</f>
        <v>18130</v>
      </c>
      <c r="E72" s="54">
        <f>'DHS2023'!C71</f>
        <v>15155</v>
      </c>
      <c r="F72" s="54">
        <f>'DHS2024'!C71</f>
        <v>8448</v>
      </c>
      <c r="G72" s="55">
        <f t="shared" si="6"/>
        <v>13898.5</v>
      </c>
      <c r="H72" s="75">
        <f t="shared" si="7"/>
        <v>4.6328333333333331</v>
      </c>
      <c r="I72" s="106">
        <f t="shared" si="8"/>
        <v>0</v>
      </c>
      <c r="J72" s="75">
        <f t="shared" si="9"/>
        <v>4.6328333333333331</v>
      </c>
      <c r="K72" s="79">
        <f t="shared" si="10"/>
        <v>5</v>
      </c>
      <c r="L72" s="10"/>
      <c r="M72" s="10"/>
      <c r="N72" s="10"/>
      <c r="O72" s="29">
        <f>'DHS2025'!C71</f>
        <v>0</v>
      </c>
      <c r="P72" s="30">
        <f>'DHS2025'!D71</f>
        <v>0</v>
      </c>
      <c r="Q72" s="30">
        <f>'DHS2025'!E71</f>
        <v>0</v>
      </c>
      <c r="R72" s="61"/>
      <c r="S72" s="62"/>
    </row>
    <row r="73" spans="1:19">
      <c r="A73" s="92">
        <f t="shared" si="11"/>
        <v>45750</v>
      </c>
      <c r="B73" s="25" t="s">
        <v>39</v>
      </c>
      <c r="C73" s="53">
        <f>'DHS2021'!C72</f>
        <v>11510</v>
      </c>
      <c r="D73" s="54">
        <f>'DHS2022'!C72</f>
        <v>16015</v>
      </c>
      <c r="E73" s="54">
        <f>'DHS2023'!C72</f>
        <v>15247</v>
      </c>
      <c r="F73" s="54">
        <f>'DHS2024'!C72</f>
        <v>7259</v>
      </c>
      <c r="G73" s="55">
        <f t="shared" si="6"/>
        <v>12507.75</v>
      </c>
      <c r="H73" s="75">
        <f t="shared" si="7"/>
        <v>4.1692499999999999</v>
      </c>
      <c r="I73" s="106">
        <f t="shared" si="8"/>
        <v>0</v>
      </c>
      <c r="J73" s="75">
        <f t="shared" si="9"/>
        <v>4.1692499999999999</v>
      </c>
      <c r="K73" s="79">
        <f t="shared" si="10"/>
        <v>5</v>
      </c>
      <c r="L73" s="10"/>
      <c r="M73" s="10"/>
      <c r="N73" s="10"/>
      <c r="O73" s="29">
        <f>'DHS2025'!C72</f>
        <v>0</v>
      </c>
      <c r="P73" s="30">
        <f>'DHS2025'!D72</f>
        <v>0</v>
      </c>
      <c r="Q73" s="30">
        <f>'DHS2025'!E72</f>
        <v>0</v>
      </c>
      <c r="R73" s="61"/>
      <c r="S73" s="62"/>
    </row>
    <row r="74" spans="1:19">
      <c r="A74" s="92">
        <f t="shared" si="11"/>
        <v>45750</v>
      </c>
      <c r="B74" s="25" t="s">
        <v>40</v>
      </c>
      <c r="C74" s="53">
        <f>'DHS2021'!C73</f>
        <v>5771</v>
      </c>
      <c r="D74" s="54">
        <f>'DHS2022'!C73</f>
        <v>8016</v>
      </c>
      <c r="E74" s="54">
        <f>'DHS2023'!C73</f>
        <v>6939</v>
      </c>
      <c r="F74" s="54">
        <f>'DHS2024'!C73</f>
        <v>4015</v>
      </c>
      <c r="G74" s="55">
        <f t="shared" si="6"/>
        <v>6185.25</v>
      </c>
      <c r="H74" s="75">
        <f t="shared" si="7"/>
        <v>2.06175</v>
      </c>
      <c r="I74" s="106">
        <f t="shared" si="8"/>
        <v>0</v>
      </c>
      <c r="J74" s="75">
        <f t="shared" si="9"/>
        <v>2.06175</v>
      </c>
      <c r="K74" s="79">
        <f t="shared" si="10"/>
        <v>3</v>
      </c>
      <c r="L74" s="10"/>
      <c r="M74" s="10"/>
      <c r="N74" s="10"/>
      <c r="O74" s="29">
        <f>'DHS2025'!C73</f>
        <v>0</v>
      </c>
      <c r="P74" s="30">
        <f>'DHS2025'!D73</f>
        <v>0</v>
      </c>
      <c r="Q74" s="30">
        <f>'DHS2025'!E73</f>
        <v>0</v>
      </c>
      <c r="R74" s="61"/>
      <c r="S74" s="62"/>
    </row>
    <row r="75" spans="1:19">
      <c r="A75" s="93">
        <f t="shared" si="11"/>
        <v>45751</v>
      </c>
      <c r="B75" s="26" t="s">
        <v>17</v>
      </c>
      <c r="C75" s="53">
        <f>'DHS2021'!C74</f>
        <v>4451</v>
      </c>
      <c r="D75" s="54">
        <f>'DHS2022'!C74</f>
        <v>8350</v>
      </c>
      <c r="E75" s="54">
        <f>'DHS2023'!C74</f>
        <v>6021</v>
      </c>
      <c r="F75" s="54">
        <f>'DHS2024'!C74</f>
        <v>2352</v>
      </c>
      <c r="G75" s="55">
        <f t="shared" si="6"/>
        <v>5293.5</v>
      </c>
      <c r="H75" s="75">
        <f t="shared" si="7"/>
        <v>1.7645</v>
      </c>
      <c r="I75" s="106">
        <f t="shared" si="8"/>
        <v>0</v>
      </c>
      <c r="J75" s="75">
        <f t="shared" si="9"/>
        <v>1.7645</v>
      </c>
      <c r="K75" s="79">
        <f t="shared" si="10"/>
        <v>2</v>
      </c>
      <c r="L75" s="10"/>
      <c r="M75" s="10"/>
      <c r="N75" s="10"/>
      <c r="O75" s="29">
        <f>'DHS2025'!C74</f>
        <v>0</v>
      </c>
      <c r="P75" s="30">
        <f>'DHS2025'!D74</f>
        <v>0</v>
      </c>
      <c r="Q75" s="30">
        <f>'DHS2025'!E74</f>
        <v>0</v>
      </c>
      <c r="R75" s="61"/>
      <c r="S75" s="62"/>
    </row>
    <row r="76" spans="1:19">
      <c r="A76" s="93">
        <f t="shared" si="11"/>
        <v>45751</v>
      </c>
      <c r="B76" s="26" t="s">
        <v>18</v>
      </c>
      <c r="C76" s="53">
        <f>'DHS2021'!C75</f>
        <v>6216</v>
      </c>
      <c r="D76" s="54">
        <f>'DHS2022'!C75</f>
        <v>8751</v>
      </c>
      <c r="E76" s="54">
        <f>'DHS2023'!C75</f>
        <v>9489</v>
      </c>
      <c r="F76" s="54">
        <f>'DHS2024'!C75</f>
        <v>2373</v>
      </c>
      <c r="G76" s="55">
        <f t="shared" si="6"/>
        <v>6707.25</v>
      </c>
      <c r="H76" s="75">
        <f t="shared" si="7"/>
        <v>2.2357499999999999</v>
      </c>
      <c r="I76" s="106">
        <f t="shared" si="8"/>
        <v>0</v>
      </c>
      <c r="J76" s="75">
        <f t="shared" si="9"/>
        <v>2.2357499999999999</v>
      </c>
      <c r="K76" s="79">
        <f t="shared" si="10"/>
        <v>3</v>
      </c>
      <c r="L76" s="10"/>
      <c r="M76" s="10"/>
      <c r="N76" s="10"/>
      <c r="O76" s="29">
        <f>'DHS2025'!C75</f>
        <v>0</v>
      </c>
      <c r="P76" s="30">
        <f>'DHS2025'!D75</f>
        <v>0</v>
      </c>
      <c r="Q76" s="30">
        <f>'DHS2025'!E75</f>
        <v>0</v>
      </c>
      <c r="R76" s="61"/>
      <c r="S76" s="62"/>
    </row>
    <row r="77" spans="1:19">
      <c r="A77" s="93">
        <f t="shared" si="11"/>
        <v>45751</v>
      </c>
      <c r="B77" s="26" t="s">
        <v>19</v>
      </c>
      <c r="C77" s="53">
        <f>'DHS2021'!C76</f>
        <v>6702</v>
      </c>
      <c r="D77" s="54">
        <f>'DHS2022'!C76</f>
        <v>11036</v>
      </c>
      <c r="E77" s="54">
        <f>'DHS2023'!C76</f>
        <v>13221</v>
      </c>
      <c r="F77" s="54">
        <f>'DHS2024'!C76</f>
        <v>2548</v>
      </c>
      <c r="G77" s="55">
        <f t="shared" si="6"/>
        <v>8376.75</v>
      </c>
      <c r="H77" s="75">
        <f t="shared" si="7"/>
        <v>2.7922500000000001</v>
      </c>
      <c r="I77" s="106">
        <f t="shared" si="8"/>
        <v>0</v>
      </c>
      <c r="J77" s="75">
        <f t="shared" si="9"/>
        <v>2.7922500000000001</v>
      </c>
      <c r="K77" s="79">
        <f t="shared" si="10"/>
        <v>3</v>
      </c>
      <c r="L77" s="10"/>
      <c r="M77" s="10"/>
      <c r="N77" s="10"/>
      <c r="O77" s="29">
        <f>'DHS2025'!C76</f>
        <v>0</v>
      </c>
      <c r="P77" s="30">
        <f>'DHS2025'!D76</f>
        <v>0</v>
      </c>
      <c r="Q77" s="30">
        <f>'DHS2025'!E76</f>
        <v>0</v>
      </c>
      <c r="R77" s="61"/>
      <c r="S77" s="62"/>
    </row>
    <row r="78" spans="1:19">
      <c r="A78" s="93">
        <f t="shared" si="11"/>
        <v>45751</v>
      </c>
      <c r="B78" s="26" t="s">
        <v>20</v>
      </c>
      <c r="C78" s="53">
        <f>'DHS2021'!C77</f>
        <v>8480</v>
      </c>
      <c r="D78" s="54">
        <f>'DHS2022'!C77</f>
        <v>11423</v>
      </c>
      <c r="E78" s="54">
        <f>'DHS2023'!C77</f>
        <v>12043</v>
      </c>
      <c r="F78" s="54">
        <f>'DHS2024'!C77</f>
        <v>2957</v>
      </c>
      <c r="G78" s="55">
        <f t="shared" si="6"/>
        <v>8725.75</v>
      </c>
      <c r="H78" s="75">
        <f t="shared" si="7"/>
        <v>2.9085833333333335</v>
      </c>
      <c r="I78" s="106">
        <f t="shared" si="8"/>
        <v>0</v>
      </c>
      <c r="J78" s="75">
        <f t="shared" si="9"/>
        <v>2.9085833333333335</v>
      </c>
      <c r="K78" s="79">
        <f t="shared" si="10"/>
        <v>3</v>
      </c>
      <c r="L78" s="10"/>
      <c r="M78" s="10"/>
      <c r="N78" s="10"/>
      <c r="O78" s="29">
        <f>'DHS2025'!C77</f>
        <v>0</v>
      </c>
      <c r="P78" s="30">
        <f>'DHS2025'!D77</f>
        <v>0</v>
      </c>
      <c r="Q78" s="30">
        <f>'DHS2025'!E77</f>
        <v>0</v>
      </c>
      <c r="R78" s="61"/>
      <c r="S78" s="62"/>
    </row>
    <row r="79" spans="1:19">
      <c r="A79" s="93">
        <f t="shared" si="11"/>
        <v>45751</v>
      </c>
      <c r="B79" s="26" t="s">
        <v>21</v>
      </c>
      <c r="C79" s="53">
        <f>'DHS2021'!C78</f>
        <v>15666</v>
      </c>
      <c r="D79" s="54">
        <f>'DHS2022'!C78</f>
        <v>18353</v>
      </c>
      <c r="E79" s="54">
        <f>'DHS2023'!C78</f>
        <v>14965</v>
      </c>
      <c r="F79" s="54">
        <f>'DHS2024'!C78</f>
        <v>6390</v>
      </c>
      <c r="G79" s="55">
        <f t="shared" si="6"/>
        <v>13843.5</v>
      </c>
      <c r="H79" s="75">
        <f t="shared" si="7"/>
        <v>4.6144999999999996</v>
      </c>
      <c r="I79" s="106">
        <f t="shared" si="8"/>
        <v>0</v>
      </c>
      <c r="J79" s="75">
        <f t="shared" si="9"/>
        <v>4.6144999999999996</v>
      </c>
      <c r="K79" s="79">
        <f t="shared" si="10"/>
        <v>5</v>
      </c>
      <c r="L79" s="10"/>
      <c r="M79" s="10"/>
      <c r="N79" s="10"/>
      <c r="O79" s="29">
        <f>'DHS2025'!C78</f>
        <v>0</v>
      </c>
      <c r="P79" s="30">
        <f>'DHS2025'!D78</f>
        <v>0</v>
      </c>
      <c r="Q79" s="30">
        <f>'DHS2025'!E78</f>
        <v>0</v>
      </c>
      <c r="R79" s="61"/>
      <c r="S79" s="62"/>
    </row>
    <row r="80" spans="1:19">
      <c r="A80" s="93">
        <f t="shared" si="11"/>
        <v>45751</v>
      </c>
      <c r="B80" s="26" t="s">
        <v>22</v>
      </c>
      <c r="C80" s="53">
        <f>'DHS2021'!C79</f>
        <v>17507</v>
      </c>
      <c r="D80" s="54">
        <f>'DHS2022'!C79</f>
        <v>18278</v>
      </c>
      <c r="E80" s="54">
        <f>'DHS2023'!C79</f>
        <v>13294</v>
      </c>
      <c r="F80" s="54">
        <f>'DHS2024'!C79</f>
        <v>5886</v>
      </c>
      <c r="G80" s="55">
        <f t="shared" si="6"/>
        <v>13741.25</v>
      </c>
      <c r="H80" s="75">
        <f t="shared" si="7"/>
        <v>4.5804166666666672</v>
      </c>
      <c r="I80" s="106">
        <f t="shared" si="8"/>
        <v>0</v>
      </c>
      <c r="J80" s="75">
        <f t="shared" si="9"/>
        <v>4.5804166666666672</v>
      </c>
      <c r="K80" s="79">
        <f t="shared" si="10"/>
        <v>5</v>
      </c>
      <c r="L80" s="10"/>
      <c r="M80" s="10"/>
      <c r="N80" s="10"/>
      <c r="O80" s="29">
        <f>'DHS2025'!C79</f>
        <v>0</v>
      </c>
      <c r="P80" s="30">
        <f>'DHS2025'!D79</f>
        <v>0</v>
      </c>
      <c r="Q80" s="30">
        <f>'DHS2025'!E79</f>
        <v>0</v>
      </c>
      <c r="R80" s="61"/>
      <c r="S80" s="62"/>
    </row>
    <row r="81" spans="1:19">
      <c r="A81" s="93">
        <f t="shared" si="11"/>
        <v>45751</v>
      </c>
      <c r="B81" s="26" t="s">
        <v>23</v>
      </c>
      <c r="C81" s="53">
        <f>'DHS2021'!C80</f>
        <v>14686</v>
      </c>
      <c r="D81" s="54">
        <f>'DHS2022'!C80</f>
        <v>20365</v>
      </c>
      <c r="E81" s="54">
        <f>'DHS2023'!C80</f>
        <v>13742</v>
      </c>
      <c r="F81" s="54">
        <f>'DHS2024'!C80</f>
        <v>11158</v>
      </c>
      <c r="G81" s="55">
        <f t="shared" si="6"/>
        <v>14987.75</v>
      </c>
      <c r="H81" s="75">
        <f t="shared" si="7"/>
        <v>4.995916666666667</v>
      </c>
      <c r="I81" s="106">
        <f t="shared" si="8"/>
        <v>0</v>
      </c>
      <c r="J81" s="75">
        <f t="shared" si="9"/>
        <v>4.995916666666667</v>
      </c>
      <c r="K81" s="79">
        <f t="shared" si="10"/>
        <v>5</v>
      </c>
      <c r="L81" s="10"/>
      <c r="M81" s="10"/>
      <c r="N81" s="10"/>
      <c r="O81" s="29">
        <f>'DHS2025'!C80</f>
        <v>0</v>
      </c>
      <c r="P81" s="30">
        <f>'DHS2025'!D80</f>
        <v>0</v>
      </c>
      <c r="Q81" s="30">
        <f>'DHS2025'!E80</f>
        <v>0</v>
      </c>
      <c r="R81" s="61"/>
      <c r="S81" s="62"/>
    </row>
    <row r="82" spans="1:19">
      <c r="A82" s="93">
        <f t="shared" si="11"/>
        <v>45751</v>
      </c>
      <c r="B82" s="26" t="s">
        <v>24</v>
      </c>
      <c r="C82" s="53">
        <f>'DHS2021'!C81</f>
        <v>11661</v>
      </c>
      <c r="D82" s="54">
        <f>'DHS2022'!C81</f>
        <v>18601</v>
      </c>
      <c r="E82" s="54">
        <f>'DHS2023'!C81</f>
        <v>14233</v>
      </c>
      <c r="F82" s="54">
        <f>'DHS2024'!C81</f>
        <v>10262</v>
      </c>
      <c r="G82" s="55">
        <f t="shared" si="6"/>
        <v>13689.25</v>
      </c>
      <c r="H82" s="75">
        <f t="shared" si="7"/>
        <v>4.5630833333333332</v>
      </c>
      <c r="I82" s="106">
        <f t="shared" si="8"/>
        <v>0</v>
      </c>
      <c r="J82" s="75">
        <f t="shared" si="9"/>
        <v>4.5630833333333332</v>
      </c>
      <c r="K82" s="79">
        <f t="shared" si="10"/>
        <v>5</v>
      </c>
      <c r="L82" s="10"/>
      <c r="M82" s="10"/>
      <c r="N82" s="10"/>
      <c r="O82" s="29">
        <f>'DHS2025'!C81</f>
        <v>0</v>
      </c>
      <c r="P82" s="30">
        <f>'DHS2025'!D81</f>
        <v>0</v>
      </c>
      <c r="Q82" s="30">
        <f>'DHS2025'!E81</f>
        <v>0</v>
      </c>
      <c r="R82" s="61"/>
      <c r="S82" s="62"/>
    </row>
    <row r="83" spans="1:19">
      <c r="A83" s="93">
        <f t="shared" si="11"/>
        <v>45751</v>
      </c>
      <c r="B83" s="26" t="s">
        <v>25</v>
      </c>
      <c r="C83" s="53">
        <f>'DHS2021'!C82</f>
        <v>12744</v>
      </c>
      <c r="D83" s="54">
        <f>'DHS2022'!C82</f>
        <v>18062</v>
      </c>
      <c r="E83" s="54">
        <f>'DHS2023'!C82</f>
        <v>14574</v>
      </c>
      <c r="F83" s="54">
        <f>'DHS2024'!C82</f>
        <v>9823</v>
      </c>
      <c r="G83" s="55">
        <f t="shared" si="6"/>
        <v>13800.75</v>
      </c>
      <c r="H83" s="75">
        <f t="shared" si="7"/>
        <v>4.60025</v>
      </c>
      <c r="I83" s="106">
        <f t="shared" si="8"/>
        <v>0</v>
      </c>
      <c r="J83" s="75">
        <f t="shared" si="9"/>
        <v>4.60025</v>
      </c>
      <c r="K83" s="79">
        <f t="shared" si="10"/>
        <v>5</v>
      </c>
      <c r="L83" s="10"/>
      <c r="M83" s="10"/>
      <c r="N83" s="10"/>
      <c r="O83" s="29">
        <f>'DHS2025'!C82</f>
        <v>0</v>
      </c>
      <c r="P83" s="30">
        <f>'DHS2025'!D82</f>
        <v>0</v>
      </c>
      <c r="Q83" s="30">
        <f>'DHS2025'!E82</f>
        <v>0</v>
      </c>
      <c r="R83" s="61"/>
      <c r="S83" s="62"/>
    </row>
    <row r="84" spans="1:19">
      <c r="A84" s="93">
        <f t="shared" si="11"/>
        <v>45751</v>
      </c>
      <c r="B84" s="26" t="s">
        <v>26</v>
      </c>
      <c r="C84" s="53">
        <f>'DHS2021'!C83</f>
        <v>13396</v>
      </c>
      <c r="D84" s="54">
        <f>'DHS2022'!C83</f>
        <v>19139</v>
      </c>
      <c r="E84" s="54">
        <f>'DHS2023'!C83</f>
        <v>14761</v>
      </c>
      <c r="F84" s="54">
        <f>'DHS2024'!C83</f>
        <v>10358</v>
      </c>
      <c r="G84" s="55">
        <f t="shared" si="6"/>
        <v>14413.5</v>
      </c>
      <c r="H84" s="75">
        <f t="shared" si="7"/>
        <v>4.8045</v>
      </c>
      <c r="I84" s="106">
        <f t="shared" si="8"/>
        <v>0</v>
      </c>
      <c r="J84" s="75">
        <f t="shared" si="9"/>
        <v>4.8045</v>
      </c>
      <c r="K84" s="79">
        <f t="shared" si="10"/>
        <v>5</v>
      </c>
      <c r="L84" s="10"/>
      <c r="M84" s="10"/>
      <c r="N84" s="10"/>
      <c r="O84" s="29">
        <f>'DHS2025'!C83</f>
        <v>0</v>
      </c>
      <c r="P84" s="30">
        <f>'DHS2025'!D83</f>
        <v>0</v>
      </c>
      <c r="Q84" s="30">
        <f>'DHS2025'!E83</f>
        <v>0</v>
      </c>
      <c r="R84" s="61"/>
      <c r="S84" s="62"/>
    </row>
    <row r="85" spans="1:19">
      <c r="A85" s="93">
        <f t="shared" si="11"/>
        <v>45751</v>
      </c>
      <c r="B85" s="26" t="s">
        <v>27</v>
      </c>
      <c r="C85" s="53">
        <f>'DHS2021'!C84</f>
        <v>12658</v>
      </c>
      <c r="D85" s="54">
        <f>'DHS2022'!C84</f>
        <v>12470</v>
      </c>
      <c r="E85" s="54">
        <f>'DHS2023'!C84</f>
        <v>15066</v>
      </c>
      <c r="F85" s="54">
        <f>'DHS2024'!C84</f>
        <v>8087</v>
      </c>
      <c r="G85" s="55">
        <f t="shared" si="6"/>
        <v>12070.25</v>
      </c>
      <c r="H85" s="75">
        <f t="shared" si="7"/>
        <v>4.0234166666666669</v>
      </c>
      <c r="I85" s="106">
        <f t="shared" si="8"/>
        <v>0</v>
      </c>
      <c r="J85" s="75">
        <f t="shared" si="9"/>
        <v>4.0234166666666669</v>
      </c>
      <c r="K85" s="79">
        <f t="shared" si="10"/>
        <v>5</v>
      </c>
      <c r="L85" s="10"/>
      <c r="M85" s="10"/>
      <c r="N85" s="10"/>
      <c r="O85" s="29">
        <f>'DHS2025'!C84</f>
        <v>0</v>
      </c>
      <c r="P85" s="30">
        <f>'DHS2025'!D84</f>
        <v>0</v>
      </c>
      <c r="Q85" s="30">
        <f>'DHS2025'!E84</f>
        <v>0</v>
      </c>
      <c r="R85" s="61"/>
      <c r="S85" s="62"/>
    </row>
    <row r="86" spans="1:19">
      <c r="A86" s="93">
        <f t="shared" si="11"/>
        <v>45751</v>
      </c>
      <c r="B86" s="26" t="s">
        <v>28</v>
      </c>
      <c r="C86" s="53">
        <f>'DHS2021'!C85</f>
        <v>11896</v>
      </c>
      <c r="D86" s="54">
        <f>'DHS2022'!C85</f>
        <v>10415</v>
      </c>
      <c r="E86" s="54">
        <f>'DHS2023'!C85</f>
        <v>12587</v>
      </c>
      <c r="F86" s="54">
        <f>'DHS2024'!C85</f>
        <v>7097</v>
      </c>
      <c r="G86" s="55">
        <f t="shared" si="6"/>
        <v>10498.75</v>
      </c>
      <c r="H86" s="75">
        <f t="shared" si="7"/>
        <v>3.4995833333333333</v>
      </c>
      <c r="I86" s="106">
        <f t="shared" si="8"/>
        <v>0</v>
      </c>
      <c r="J86" s="75">
        <f t="shared" si="9"/>
        <v>3.4995833333333333</v>
      </c>
      <c r="K86" s="79">
        <f t="shared" si="10"/>
        <v>4</v>
      </c>
      <c r="L86" s="10"/>
      <c r="M86" s="10"/>
      <c r="N86" s="10"/>
      <c r="O86" s="29">
        <f>'DHS2025'!C85</f>
        <v>0</v>
      </c>
      <c r="P86" s="30">
        <f>'DHS2025'!D85</f>
        <v>0</v>
      </c>
      <c r="Q86" s="30">
        <f>'DHS2025'!E85</f>
        <v>0</v>
      </c>
      <c r="R86" s="61"/>
      <c r="S86" s="62"/>
    </row>
    <row r="87" spans="1:19">
      <c r="A87" s="93">
        <f t="shared" si="11"/>
        <v>45751</v>
      </c>
      <c r="B87" s="26" t="s">
        <v>29</v>
      </c>
      <c r="C87" s="53">
        <f>'DHS2021'!C86</f>
        <v>12389</v>
      </c>
      <c r="D87" s="54">
        <f>'DHS2022'!C86</f>
        <v>12069</v>
      </c>
      <c r="E87" s="54">
        <f>'DHS2023'!C86</f>
        <v>14018</v>
      </c>
      <c r="F87" s="54">
        <f>'DHS2024'!C86</f>
        <v>5716</v>
      </c>
      <c r="G87" s="55">
        <f t="shared" si="6"/>
        <v>11048</v>
      </c>
      <c r="H87" s="75">
        <f t="shared" si="7"/>
        <v>3.6826666666666665</v>
      </c>
      <c r="I87" s="106">
        <f t="shared" si="8"/>
        <v>0</v>
      </c>
      <c r="J87" s="75">
        <f t="shared" si="9"/>
        <v>3.6826666666666665</v>
      </c>
      <c r="K87" s="79">
        <f t="shared" si="10"/>
        <v>4</v>
      </c>
      <c r="L87" s="10"/>
      <c r="M87" s="10"/>
      <c r="N87" s="10"/>
      <c r="O87" s="29">
        <f>'DHS2025'!C86</f>
        <v>0</v>
      </c>
      <c r="P87" s="30">
        <f>'DHS2025'!D86</f>
        <v>0</v>
      </c>
      <c r="Q87" s="30">
        <f>'DHS2025'!E86</f>
        <v>0</v>
      </c>
      <c r="R87" s="61"/>
      <c r="S87" s="62"/>
    </row>
    <row r="88" spans="1:19">
      <c r="A88" s="93">
        <f t="shared" si="11"/>
        <v>45751</v>
      </c>
      <c r="B88" s="26" t="s">
        <v>30</v>
      </c>
      <c r="C88" s="53">
        <f>'DHS2021'!C87</f>
        <v>12524</v>
      </c>
      <c r="D88" s="54">
        <f>'DHS2022'!C87</f>
        <v>11181</v>
      </c>
      <c r="E88" s="54">
        <f>'DHS2023'!C87</f>
        <v>13699</v>
      </c>
      <c r="F88" s="54">
        <f>'DHS2024'!C87</f>
        <v>5444</v>
      </c>
      <c r="G88" s="55">
        <f t="shared" si="6"/>
        <v>10712</v>
      </c>
      <c r="H88" s="75">
        <f t="shared" si="7"/>
        <v>3.5706666666666664</v>
      </c>
      <c r="I88" s="106">
        <f t="shared" si="8"/>
        <v>0</v>
      </c>
      <c r="J88" s="75">
        <f t="shared" si="9"/>
        <v>3.5706666666666664</v>
      </c>
      <c r="K88" s="79">
        <f t="shared" si="10"/>
        <v>4</v>
      </c>
      <c r="L88" s="10"/>
      <c r="M88" s="10"/>
      <c r="N88" s="10"/>
      <c r="O88" s="29">
        <f>'DHS2025'!C87</f>
        <v>0</v>
      </c>
      <c r="P88" s="30">
        <f>'DHS2025'!D87</f>
        <v>0</v>
      </c>
      <c r="Q88" s="30">
        <f>'DHS2025'!E87</f>
        <v>0</v>
      </c>
      <c r="R88" s="61"/>
      <c r="S88" s="62"/>
    </row>
    <row r="89" spans="1:19">
      <c r="A89" s="93">
        <f t="shared" si="11"/>
        <v>45751</v>
      </c>
      <c r="B89" s="26" t="s">
        <v>31</v>
      </c>
      <c r="C89" s="53">
        <f>'DHS2021'!C88</f>
        <v>11715</v>
      </c>
      <c r="D89" s="54">
        <f>'DHS2022'!C88</f>
        <v>10259</v>
      </c>
      <c r="E89" s="54">
        <f>'DHS2023'!C88</f>
        <v>12507</v>
      </c>
      <c r="F89" s="54">
        <f>'DHS2024'!C88</f>
        <v>4935</v>
      </c>
      <c r="G89" s="55">
        <f t="shared" si="6"/>
        <v>9854</v>
      </c>
      <c r="H89" s="75">
        <f t="shared" si="7"/>
        <v>3.2846666666666664</v>
      </c>
      <c r="I89" s="106">
        <f t="shared" si="8"/>
        <v>0</v>
      </c>
      <c r="J89" s="75">
        <f t="shared" si="9"/>
        <v>3.2846666666666664</v>
      </c>
      <c r="K89" s="79">
        <f t="shared" si="10"/>
        <v>4</v>
      </c>
      <c r="L89" s="10"/>
      <c r="M89" s="10"/>
      <c r="N89" s="10"/>
      <c r="O89" s="29">
        <f>'DHS2025'!C88</f>
        <v>0</v>
      </c>
      <c r="P89" s="30">
        <f>'DHS2025'!D88</f>
        <v>0</v>
      </c>
      <c r="Q89" s="30">
        <f>'DHS2025'!E88</f>
        <v>0</v>
      </c>
      <c r="R89" s="61"/>
      <c r="S89" s="62"/>
    </row>
    <row r="90" spans="1:19">
      <c r="A90" s="93">
        <f t="shared" si="11"/>
        <v>45751</v>
      </c>
      <c r="B90" s="26" t="s">
        <v>32</v>
      </c>
      <c r="C90" s="53">
        <f>'DHS2021'!C89</f>
        <v>11175</v>
      </c>
      <c r="D90" s="54">
        <f>'DHS2022'!C89</f>
        <v>12300</v>
      </c>
      <c r="E90" s="54">
        <f>'DHS2023'!C89</f>
        <v>13016</v>
      </c>
      <c r="F90" s="54">
        <f>'DHS2024'!C89</f>
        <v>4261</v>
      </c>
      <c r="G90" s="55">
        <f t="shared" si="6"/>
        <v>10188</v>
      </c>
      <c r="H90" s="75">
        <f t="shared" si="7"/>
        <v>3.3959999999999999</v>
      </c>
      <c r="I90" s="106">
        <f t="shared" si="8"/>
        <v>0</v>
      </c>
      <c r="J90" s="75">
        <f t="shared" si="9"/>
        <v>3.3959999999999999</v>
      </c>
      <c r="K90" s="79">
        <f t="shared" si="10"/>
        <v>4</v>
      </c>
      <c r="L90" s="10"/>
      <c r="M90" s="10"/>
      <c r="N90" s="10"/>
      <c r="O90" s="29">
        <f>'DHS2025'!C89</f>
        <v>0</v>
      </c>
      <c r="P90" s="30">
        <f>'DHS2025'!D89</f>
        <v>0</v>
      </c>
      <c r="Q90" s="30">
        <f>'DHS2025'!E89</f>
        <v>0</v>
      </c>
      <c r="R90" s="61"/>
      <c r="S90" s="62"/>
    </row>
    <row r="91" spans="1:19">
      <c r="A91" s="93">
        <f t="shared" si="11"/>
        <v>45751</v>
      </c>
      <c r="B91" s="26" t="s">
        <v>33</v>
      </c>
      <c r="C91" s="53">
        <f>'DHS2021'!C90</f>
        <v>11068</v>
      </c>
      <c r="D91" s="54">
        <f>'DHS2022'!C90</f>
        <v>12479</v>
      </c>
      <c r="E91" s="54">
        <f>'DHS2023'!C90</f>
        <v>13745</v>
      </c>
      <c r="F91" s="54">
        <f>'DHS2024'!C90</f>
        <v>4052</v>
      </c>
      <c r="G91" s="55">
        <f t="shared" si="6"/>
        <v>10336</v>
      </c>
      <c r="H91" s="75">
        <f t="shared" si="7"/>
        <v>3.4453333333333336</v>
      </c>
      <c r="I91" s="106">
        <f t="shared" si="8"/>
        <v>0</v>
      </c>
      <c r="J91" s="75">
        <f t="shared" si="9"/>
        <v>3.4453333333333336</v>
      </c>
      <c r="K91" s="79">
        <f t="shared" si="10"/>
        <v>4</v>
      </c>
      <c r="L91" s="10"/>
      <c r="M91" s="10"/>
      <c r="N91" s="10"/>
      <c r="O91" s="29">
        <f>'DHS2025'!C90</f>
        <v>0</v>
      </c>
      <c r="P91" s="30">
        <f>'DHS2025'!D90</f>
        <v>0</v>
      </c>
      <c r="Q91" s="30">
        <f>'DHS2025'!E90</f>
        <v>0</v>
      </c>
      <c r="R91" s="61"/>
      <c r="S91" s="62"/>
    </row>
    <row r="92" spans="1:19">
      <c r="A92" s="93">
        <f t="shared" si="11"/>
        <v>45751</v>
      </c>
      <c r="B92" s="26" t="s">
        <v>34</v>
      </c>
      <c r="C92" s="53">
        <f>'DHS2021'!C91</f>
        <v>11397</v>
      </c>
      <c r="D92" s="54">
        <f>'DHS2022'!C91</f>
        <v>12454</v>
      </c>
      <c r="E92" s="54">
        <f>'DHS2023'!C91</f>
        <v>13092</v>
      </c>
      <c r="F92" s="54">
        <f>'DHS2024'!C91</f>
        <v>4275</v>
      </c>
      <c r="G92" s="55">
        <f t="shared" si="6"/>
        <v>10304.5</v>
      </c>
      <c r="H92" s="75">
        <f t="shared" si="7"/>
        <v>3.4348333333333336</v>
      </c>
      <c r="I92" s="106">
        <f t="shared" si="8"/>
        <v>0</v>
      </c>
      <c r="J92" s="75">
        <f t="shared" si="9"/>
        <v>3.4348333333333336</v>
      </c>
      <c r="K92" s="79">
        <f t="shared" si="10"/>
        <v>4</v>
      </c>
      <c r="L92" s="10"/>
      <c r="M92" s="10"/>
      <c r="N92" s="10"/>
      <c r="O92" s="29">
        <f>'DHS2025'!C91</f>
        <v>0</v>
      </c>
      <c r="P92" s="30">
        <f>'DHS2025'!D91</f>
        <v>0</v>
      </c>
      <c r="Q92" s="30">
        <f>'DHS2025'!E91</f>
        <v>0</v>
      </c>
      <c r="R92" s="61"/>
      <c r="S92" s="62"/>
    </row>
    <row r="93" spans="1:19">
      <c r="A93" s="93">
        <f t="shared" si="11"/>
        <v>45751</v>
      </c>
      <c r="B93" s="26" t="s">
        <v>35</v>
      </c>
      <c r="C93" s="53">
        <f>'DHS2021'!C92</f>
        <v>11800</v>
      </c>
      <c r="D93" s="54">
        <f>'DHS2022'!C92</f>
        <v>12223</v>
      </c>
      <c r="E93" s="54">
        <f>'DHS2023'!C92</f>
        <v>13507</v>
      </c>
      <c r="F93" s="54">
        <f>'DHS2024'!C92</f>
        <v>4034</v>
      </c>
      <c r="G93" s="55">
        <f t="shared" si="6"/>
        <v>10391</v>
      </c>
      <c r="H93" s="75">
        <f t="shared" si="7"/>
        <v>3.4636666666666667</v>
      </c>
      <c r="I93" s="106">
        <f t="shared" si="8"/>
        <v>0</v>
      </c>
      <c r="J93" s="75">
        <f t="shared" si="9"/>
        <v>3.4636666666666667</v>
      </c>
      <c r="K93" s="79">
        <f t="shared" si="10"/>
        <v>4</v>
      </c>
      <c r="L93" s="10"/>
      <c r="M93" s="10"/>
      <c r="N93" s="10"/>
      <c r="O93" s="29">
        <f>'DHS2025'!C92</f>
        <v>0</v>
      </c>
      <c r="P93" s="30">
        <f>'DHS2025'!D92</f>
        <v>0</v>
      </c>
      <c r="Q93" s="30">
        <f>'DHS2025'!E92</f>
        <v>0</v>
      </c>
      <c r="R93" s="61"/>
      <c r="S93" s="62"/>
    </row>
    <row r="94" spans="1:19">
      <c r="A94" s="93">
        <f t="shared" si="11"/>
        <v>45751</v>
      </c>
      <c r="B94" s="26" t="s">
        <v>36</v>
      </c>
      <c r="C94" s="53">
        <f>'DHS2021'!C93</f>
        <v>13126</v>
      </c>
      <c r="D94" s="54">
        <f>'DHS2022'!C93</f>
        <v>13398</v>
      </c>
      <c r="E94" s="54">
        <f>'DHS2023'!C93</f>
        <v>13946</v>
      </c>
      <c r="F94" s="54">
        <f>'DHS2024'!C93</f>
        <v>6338</v>
      </c>
      <c r="G94" s="55">
        <f t="shared" si="6"/>
        <v>11702</v>
      </c>
      <c r="H94" s="75">
        <f t="shared" si="7"/>
        <v>3.9006666666666665</v>
      </c>
      <c r="I94" s="106">
        <f t="shared" si="8"/>
        <v>0</v>
      </c>
      <c r="J94" s="75">
        <f t="shared" si="9"/>
        <v>3.9006666666666665</v>
      </c>
      <c r="K94" s="79">
        <f t="shared" si="10"/>
        <v>4</v>
      </c>
      <c r="L94" s="10"/>
      <c r="M94" s="10"/>
      <c r="N94" s="10"/>
      <c r="O94" s="29">
        <f>'DHS2025'!C93</f>
        <v>0</v>
      </c>
      <c r="P94" s="30">
        <f>'DHS2025'!D93</f>
        <v>0</v>
      </c>
      <c r="Q94" s="30">
        <f>'DHS2025'!E93</f>
        <v>0</v>
      </c>
      <c r="R94" s="61"/>
      <c r="S94" s="62"/>
    </row>
    <row r="95" spans="1:19">
      <c r="A95" s="93">
        <f t="shared" si="11"/>
        <v>45751</v>
      </c>
      <c r="B95" s="26" t="s">
        <v>37</v>
      </c>
      <c r="C95" s="53">
        <f>'DHS2021'!C94</f>
        <v>14833</v>
      </c>
      <c r="D95" s="54">
        <f>'DHS2022'!C94</f>
        <v>13520</v>
      </c>
      <c r="E95" s="54">
        <f>'DHS2023'!C94</f>
        <v>13898</v>
      </c>
      <c r="F95" s="54">
        <f>'DHS2024'!C94</f>
        <v>7086</v>
      </c>
      <c r="G95" s="55">
        <f t="shared" si="6"/>
        <v>12334.25</v>
      </c>
      <c r="H95" s="75">
        <f t="shared" si="7"/>
        <v>4.1114166666666669</v>
      </c>
      <c r="I95" s="106">
        <f t="shared" si="8"/>
        <v>0</v>
      </c>
      <c r="J95" s="75">
        <f t="shared" si="9"/>
        <v>4.1114166666666669</v>
      </c>
      <c r="K95" s="79">
        <f t="shared" si="10"/>
        <v>5</v>
      </c>
      <c r="L95" s="10"/>
      <c r="M95" s="10"/>
      <c r="N95" s="10"/>
      <c r="O95" s="29">
        <f>'DHS2025'!C94</f>
        <v>0</v>
      </c>
      <c r="P95" s="30">
        <f>'DHS2025'!D94</f>
        <v>0</v>
      </c>
      <c r="Q95" s="30">
        <f>'DHS2025'!E94</f>
        <v>0</v>
      </c>
      <c r="R95" s="61"/>
      <c r="S95" s="62"/>
    </row>
    <row r="96" spans="1:19">
      <c r="A96" s="93">
        <f t="shared" si="11"/>
        <v>45751</v>
      </c>
      <c r="B96" s="26" t="s">
        <v>38</v>
      </c>
      <c r="C96" s="53">
        <f>'DHS2021'!C95</f>
        <v>14977</v>
      </c>
      <c r="D96" s="54">
        <f>'DHS2022'!C95</f>
        <v>14576</v>
      </c>
      <c r="E96" s="54">
        <f>'DHS2023'!C95</f>
        <v>13746</v>
      </c>
      <c r="F96" s="54">
        <f>'DHS2024'!C95</f>
        <v>10237</v>
      </c>
      <c r="G96" s="55">
        <f t="shared" si="6"/>
        <v>13384</v>
      </c>
      <c r="H96" s="75">
        <f t="shared" si="7"/>
        <v>4.4613333333333332</v>
      </c>
      <c r="I96" s="106">
        <f t="shared" si="8"/>
        <v>0</v>
      </c>
      <c r="J96" s="75">
        <f t="shared" si="9"/>
        <v>4.4613333333333332</v>
      </c>
      <c r="K96" s="79">
        <f t="shared" si="10"/>
        <v>5</v>
      </c>
      <c r="L96" s="10"/>
      <c r="M96" s="10"/>
      <c r="N96" s="10"/>
      <c r="O96" s="29">
        <f>'DHS2025'!C95</f>
        <v>0</v>
      </c>
      <c r="P96" s="30">
        <f>'DHS2025'!D95</f>
        <v>0</v>
      </c>
      <c r="Q96" s="30">
        <f>'DHS2025'!E95</f>
        <v>0</v>
      </c>
      <c r="R96" s="61"/>
      <c r="S96" s="62"/>
    </row>
    <row r="97" spans="1:19">
      <c r="A97" s="93">
        <f t="shared" si="11"/>
        <v>45751</v>
      </c>
      <c r="B97" s="26" t="s">
        <v>39</v>
      </c>
      <c r="C97" s="53">
        <f>'DHS2021'!C96</f>
        <v>12321</v>
      </c>
      <c r="D97" s="54">
        <f>'DHS2022'!C96</f>
        <v>13349</v>
      </c>
      <c r="E97" s="54">
        <f>'DHS2023'!C96</f>
        <v>13715</v>
      </c>
      <c r="F97" s="54">
        <f>'DHS2024'!C96</f>
        <v>8603</v>
      </c>
      <c r="G97" s="55">
        <f t="shared" si="6"/>
        <v>11997</v>
      </c>
      <c r="H97" s="75">
        <f t="shared" si="7"/>
        <v>3.9990000000000001</v>
      </c>
      <c r="I97" s="106">
        <f t="shared" si="8"/>
        <v>0</v>
      </c>
      <c r="J97" s="75">
        <f t="shared" si="9"/>
        <v>3.9990000000000001</v>
      </c>
      <c r="K97" s="79">
        <f t="shared" si="10"/>
        <v>4</v>
      </c>
      <c r="L97" s="10"/>
      <c r="M97" s="10"/>
      <c r="N97" s="10"/>
      <c r="O97" s="29">
        <f>'DHS2025'!C96</f>
        <v>0</v>
      </c>
      <c r="P97" s="30">
        <f>'DHS2025'!D96</f>
        <v>0</v>
      </c>
      <c r="Q97" s="30">
        <f>'DHS2025'!E96</f>
        <v>0</v>
      </c>
      <c r="R97" s="61"/>
      <c r="S97" s="62"/>
    </row>
    <row r="98" spans="1:19">
      <c r="A98" s="93">
        <f t="shared" si="11"/>
        <v>45751</v>
      </c>
      <c r="B98" s="26" t="s">
        <v>40</v>
      </c>
      <c r="C98" s="53">
        <f>'DHS2021'!C97</f>
        <v>6363</v>
      </c>
      <c r="D98" s="54">
        <f>'DHS2022'!C97</f>
        <v>9730</v>
      </c>
      <c r="E98" s="54">
        <f>'DHS2023'!C97</f>
        <v>8536</v>
      </c>
      <c r="F98" s="54">
        <f>'DHS2024'!C97</f>
        <v>6086</v>
      </c>
      <c r="G98" s="55">
        <f t="shared" si="6"/>
        <v>7678.75</v>
      </c>
      <c r="H98" s="75">
        <f t="shared" si="7"/>
        <v>2.5595833333333333</v>
      </c>
      <c r="I98" s="106">
        <f t="shared" si="8"/>
        <v>0</v>
      </c>
      <c r="J98" s="75">
        <f t="shared" si="9"/>
        <v>2.5595833333333333</v>
      </c>
      <c r="K98" s="79">
        <f t="shared" si="10"/>
        <v>3</v>
      </c>
      <c r="L98" s="10"/>
      <c r="M98" s="10"/>
      <c r="N98" s="10"/>
      <c r="O98" s="29">
        <f>'DHS2025'!C97</f>
        <v>0</v>
      </c>
      <c r="P98" s="30">
        <f>'DHS2025'!D97</f>
        <v>0</v>
      </c>
      <c r="Q98" s="30">
        <f>'DHS2025'!E97</f>
        <v>0</v>
      </c>
      <c r="R98" s="61"/>
      <c r="S98" s="62"/>
    </row>
    <row r="99" spans="1:19">
      <c r="A99" s="92">
        <f t="shared" si="11"/>
        <v>45752</v>
      </c>
      <c r="B99" s="25" t="s">
        <v>17</v>
      </c>
      <c r="C99" s="53">
        <f>'DHS2021'!C98</f>
        <v>5998</v>
      </c>
      <c r="D99" s="54">
        <f>'DHS2022'!C98</f>
        <v>8709</v>
      </c>
      <c r="E99" s="54">
        <f>'DHS2023'!C98</f>
        <v>8795</v>
      </c>
      <c r="F99" s="54">
        <f>'DHS2024'!C98</f>
        <v>1494</v>
      </c>
      <c r="G99" s="55">
        <f t="shared" si="6"/>
        <v>6249</v>
      </c>
      <c r="H99" s="75">
        <f t="shared" si="7"/>
        <v>2.0830000000000002</v>
      </c>
      <c r="I99" s="106">
        <f t="shared" si="8"/>
        <v>0</v>
      </c>
      <c r="J99" s="75">
        <f t="shared" si="9"/>
        <v>2.0830000000000002</v>
      </c>
      <c r="K99" s="79">
        <f t="shared" si="10"/>
        <v>3</v>
      </c>
      <c r="L99" s="10"/>
      <c r="M99" s="10"/>
      <c r="N99" s="10"/>
      <c r="O99" s="29">
        <f>'DHS2025'!C98</f>
        <v>0</v>
      </c>
      <c r="P99" s="30">
        <f>'DHS2025'!D98</f>
        <v>0</v>
      </c>
      <c r="Q99" s="30">
        <f>'DHS2025'!E98</f>
        <v>0</v>
      </c>
      <c r="R99" s="61"/>
      <c r="S99" s="62"/>
    </row>
    <row r="100" spans="1:19">
      <c r="A100" s="92">
        <f t="shared" si="11"/>
        <v>45752</v>
      </c>
      <c r="B100" s="25" t="s">
        <v>18</v>
      </c>
      <c r="C100" s="53">
        <f>'DHS2021'!C99</f>
        <v>6937</v>
      </c>
      <c r="D100" s="54">
        <f>'DHS2022'!C99</f>
        <v>8561</v>
      </c>
      <c r="E100" s="54">
        <f>'DHS2023'!C99</f>
        <v>9398</v>
      </c>
      <c r="F100" s="54">
        <f>'DHS2024'!C99</f>
        <v>2128</v>
      </c>
      <c r="G100" s="55">
        <f t="shared" si="6"/>
        <v>6756</v>
      </c>
      <c r="H100" s="75">
        <f t="shared" si="7"/>
        <v>2.2519999999999998</v>
      </c>
      <c r="I100" s="106">
        <f t="shared" si="8"/>
        <v>0</v>
      </c>
      <c r="J100" s="75">
        <f t="shared" si="9"/>
        <v>2.2519999999999998</v>
      </c>
      <c r="K100" s="79">
        <f t="shared" si="10"/>
        <v>3</v>
      </c>
      <c r="L100" s="10"/>
      <c r="M100" s="10"/>
      <c r="N100" s="10"/>
      <c r="O100" s="29">
        <f>'DHS2025'!C99</f>
        <v>0</v>
      </c>
      <c r="P100" s="30">
        <f>'DHS2025'!D99</f>
        <v>0</v>
      </c>
      <c r="Q100" s="30">
        <f>'DHS2025'!E99</f>
        <v>0</v>
      </c>
      <c r="R100" s="61"/>
      <c r="S100" s="62"/>
    </row>
    <row r="101" spans="1:19">
      <c r="A101" s="92">
        <f t="shared" si="11"/>
        <v>45752</v>
      </c>
      <c r="B101" s="25" t="s">
        <v>19</v>
      </c>
      <c r="C101" s="53">
        <f>'DHS2021'!C100</f>
        <v>9178</v>
      </c>
      <c r="D101" s="54">
        <f>'DHS2022'!C100</f>
        <v>7849</v>
      </c>
      <c r="E101" s="54">
        <f>'DHS2023'!C100</f>
        <v>11007</v>
      </c>
      <c r="F101" s="54">
        <f>'DHS2024'!C100</f>
        <v>3479</v>
      </c>
      <c r="G101" s="55">
        <f t="shared" si="6"/>
        <v>7878.25</v>
      </c>
      <c r="H101" s="75">
        <f t="shared" si="7"/>
        <v>2.6260833333333333</v>
      </c>
      <c r="I101" s="106">
        <f t="shared" si="8"/>
        <v>0</v>
      </c>
      <c r="J101" s="75">
        <f t="shared" si="9"/>
        <v>2.6260833333333333</v>
      </c>
      <c r="K101" s="79">
        <f t="shared" si="10"/>
        <v>3</v>
      </c>
      <c r="L101" s="10"/>
      <c r="M101" s="10"/>
      <c r="N101" s="10"/>
      <c r="O101" s="29">
        <f>'DHS2025'!C100</f>
        <v>0</v>
      </c>
      <c r="P101" s="30">
        <f>'DHS2025'!D100</f>
        <v>0</v>
      </c>
      <c r="Q101" s="30">
        <f>'DHS2025'!E100</f>
        <v>0</v>
      </c>
      <c r="R101" s="61"/>
      <c r="S101" s="62"/>
    </row>
    <row r="102" spans="1:19">
      <c r="A102" s="92">
        <f t="shared" si="11"/>
        <v>45752</v>
      </c>
      <c r="B102" s="25" t="s">
        <v>20</v>
      </c>
      <c r="C102" s="53">
        <f>'DHS2021'!C101</f>
        <v>11085</v>
      </c>
      <c r="D102" s="54">
        <f>'DHS2022'!C101</f>
        <v>8675</v>
      </c>
      <c r="E102" s="54">
        <f>'DHS2023'!C101</f>
        <v>12586</v>
      </c>
      <c r="F102" s="54">
        <f>'DHS2024'!C101</f>
        <v>2368</v>
      </c>
      <c r="G102" s="55">
        <f t="shared" si="6"/>
        <v>8678.5</v>
      </c>
      <c r="H102" s="75">
        <f t="shared" si="7"/>
        <v>2.8928333333333334</v>
      </c>
      <c r="I102" s="106">
        <f t="shared" si="8"/>
        <v>0</v>
      </c>
      <c r="J102" s="75">
        <f t="shared" si="9"/>
        <v>2.8928333333333334</v>
      </c>
      <c r="K102" s="79">
        <f t="shared" si="10"/>
        <v>3</v>
      </c>
      <c r="L102" s="10"/>
      <c r="M102" s="10"/>
      <c r="N102" s="10"/>
      <c r="O102" s="29">
        <f>'DHS2025'!C101</f>
        <v>0</v>
      </c>
      <c r="P102" s="30">
        <f>'DHS2025'!D101</f>
        <v>0</v>
      </c>
      <c r="Q102" s="30">
        <f>'DHS2025'!E101</f>
        <v>0</v>
      </c>
      <c r="R102" s="61"/>
      <c r="S102" s="62"/>
    </row>
    <row r="103" spans="1:19">
      <c r="A103" s="92">
        <f t="shared" si="11"/>
        <v>45752</v>
      </c>
      <c r="B103" s="25" t="s">
        <v>21</v>
      </c>
      <c r="C103" s="53">
        <f>'DHS2021'!C102</f>
        <v>18886</v>
      </c>
      <c r="D103" s="54">
        <f>'DHS2022'!C102</f>
        <v>11748</v>
      </c>
      <c r="E103" s="54">
        <f>'DHS2023'!C102</f>
        <v>14099</v>
      </c>
      <c r="F103" s="54">
        <f>'DHS2024'!C102</f>
        <v>4883</v>
      </c>
      <c r="G103" s="55">
        <f t="shared" si="6"/>
        <v>12404</v>
      </c>
      <c r="H103" s="75">
        <f t="shared" si="7"/>
        <v>4.1346666666666669</v>
      </c>
      <c r="I103" s="106">
        <f t="shared" si="8"/>
        <v>0</v>
      </c>
      <c r="J103" s="75">
        <f t="shared" si="9"/>
        <v>4.1346666666666669</v>
      </c>
      <c r="K103" s="79">
        <f t="shared" si="10"/>
        <v>5</v>
      </c>
      <c r="L103" s="10"/>
      <c r="M103" s="10"/>
      <c r="N103" s="10"/>
      <c r="O103" s="29">
        <f>'DHS2025'!C102</f>
        <v>0</v>
      </c>
      <c r="P103" s="30">
        <f>'DHS2025'!D102</f>
        <v>0</v>
      </c>
      <c r="Q103" s="30">
        <f>'DHS2025'!E102</f>
        <v>0</v>
      </c>
      <c r="R103" s="61"/>
      <c r="S103" s="62"/>
    </row>
    <row r="104" spans="1:19">
      <c r="A104" s="92">
        <f t="shared" si="11"/>
        <v>45752</v>
      </c>
      <c r="B104" s="25" t="s">
        <v>22</v>
      </c>
      <c r="C104" s="53">
        <f>'DHS2021'!C103</f>
        <v>18575</v>
      </c>
      <c r="D104" s="54">
        <f>'DHS2022'!C103</f>
        <v>13906</v>
      </c>
      <c r="E104" s="54">
        <f>'DHS2023'!C103</f>
        <v>13892</v>
      </c>
      <c r="F104" s="54">
        <f>'DHS2024'!C103</f>
        <v>8137</v>
      </c>
      <c r="G104" s="55">
        <f t="shared" si="6"/>
        <v>13627.5</v>
      </c>
      <c r="H104" s="75">
        <f t="shared" si="7"/>
        <v>4.5425000000000004</v>
      </c>
      <c r="I104" s="106">
        <f t="shared" si="8"/>
        <v>0</v>
      </c>
      <c r="J104" s="75">
        <f t="shared" si="9"/>
        <v>4.5425000000000004</v>
      </c>
      <c r="K104" s="79">
        <f t="shared" si="10"/>
        <v>5</v>
      </c>
      <c r="L104" s="10"/>
      <c r="M104" s="10"/>
      <c r="N104" s="10"/>
      <c r="O104" s="29">
        <f>'DHS2025'!C103</f>
        <v>0</v>
      </c>
      <c r="P104" s="30">
        <f>'DHS2025'!D103</f>
        <v>0</v>
      </c>
      <c r="Q104" s="30">
        <f>'DHS2025'!E103</f>
        <v>0</v>
      </c>
      <c r="R104" s="61"/>
      <c r="S104" s="62"/>
    </row>
    <row r="105" spans="1:19">
      <c r="A105" s="92">
        <f t="shared" si="11"/>
        <v>45752</v>
      </c>
      <c r="B105" s="25" t="s">
        <v>23</v>
      </c>
      <c r="C105" s="53">
        <f>'DHS2021'!C104</f>
        <v>18014</v>
      </c>
      <c r="D105" s="54">
        <f>'DHS2022'!C104</f>
        <v>16764</v>
      </c>
      <c r="E105" s="54">
        <f>'DHS2023'!C104</f>
        <v>15808</v>
      </c>
      <c r="F105" s="54">
        <f>'DHS2024'!C104</f>
        <v>12797</v>
      </c>
      <c r="G105" s="55">
        <f t="shared" si="6"/>
        <v>15845.75</v>
      </c>
      <c r="H105" s="75">
        <f t="shared" si="7"/>
        <v>5.2819166666666666</v>
      </c>
      <c r="I105" s="106">
        <f t="shared" si="8"/>
        <v>0</v>
      </c>
      <c r="J105" s="75">
        <f t="shared" si="9"/>
        <v>5.2819166666666666</v>
      </c>
      <c r="K105" s="79">
        <f t="shared" si="10"/>
        <v>6</v>
      </c>
      <c r="L105" s="10"/>
      <c r="M105" s="10"/>
      <c r="N105" s="10"/>
      <c r="O105" s="29">
        <f>'DHS2025'!C104</f>
        <v>0</v>
      </c>
      <c r="P105" s="30">
        <f>'DHS2025'!D104</f>
        <v>0</v>
      </c>
      <c r="Q105" s="30">
        <f>'DHS2025'!E104</f>
        <v>0</v>
      </c>
      <c r="R105" s="61"/>
      <c r="S105" s="62"/>
    </row>
    <row r="106" spans="1:19">
      <c r="A106" s="92">
        <f t="shared" si="11"/>
        <v>45752</v>
      </c>
      <c r="B106" s="25" t="s">
        <v>24</v>
      </c>
      <c r="C106" s="53">
        <f>'DHS2021'!C105</f>
        <v>14338</v>
      </c>
      <c r="D106" s="54">
        <f>'DHS2022'!C105</f>
        <v>15914</v>
      </c>
      <c r="E106" s="54">
        <f>'DHS2023'!C105</f>
        <v>15257</v>
      </c>
      <c r="F106" s="54">
        <f>'DHS2024'!C105</f>
        <v>10881</v>
      </c>
      <c r="G106" s="55">
        <f t="shared" si="6"/>
        <v>14097.5</v>
      </c>
      <c r="H106" s="75">
        <f t="shared" si="7"/>
        <v>4.6991666666666667</v>
      </c>
      <c r="I106" s="106">
        <f t="shared" si="8"/>
        <v>0</v>
      </c>
      <c r="J106" s="75">
        <f t="shared" si="9"/>
        <v>4.6991666666666667</v>
      </c>
      <c r="K106" s="79">
        <f t="shared" si="10"/>
        <v>5</v>
      </c>
      <c r="L106" s="10"/>
      <c r="M106" s="10"/>
      <c r="N106" s="10"/>
      <c r="O106" s="29">
        <f>'DHS2025'!C105</f>
        <v>0</v>
      </c>
      <c r="P106" s="30">
        <f>'DHS2025'!D105</f>
        <v>0</v>
      </c>
      <c r="Q106" s="30">
        <f>'DHS2025'!E105</f>
        <v>0</v>
      </c>
      <c r="R106" s="61"/>
      <c r="S106" s="62"/>
    </row>
    <row r="107" spans="1:19">
      <c r="A107" s="92">
        <f t="shared" si="11"/>
        <v>45752</v>
      </c>
      <c r="B107" s="25" t="s">
        <v>25</v>
      </c>
      <c r="C107" s="53">
        <f>'DHS2021'!C106</f>
        <v>11984</v>
      </c>
      <c r="D107" s="54">
        <f>'DHS2022'!C106</f>
        <v>14163</v>
      </c>
      <c r="E107" s="54">
        <f>'DHS2023'!C106</f>
        <v>15224</v>
      </c>
      <c r="F107" s="54">
        <f>'DHS2024'!C106</f>
        <v>9418</v>
      </c>
      <c r="G107" s="55">
        <f t="shared" si="6"/>
        <v>12697.25</v>
      </c>
      <c r="H107" s="75">
        <f t="shared" si="7"/>
        <v>4.2324166666666674</v>
      </c>
      <c r="I107" s="106">
        <f t="shared" si="8"/>
        <v>0</v>
      </c>
      <c r="J107" s="75">
        <f t="shared" si="9"/>
        <v>4.2324166666666674</v>
      </c>
      <c r="K107" s="79">
        <f t="shared" si="10"/>
        <v>5</v>
      </c>
      <c r="L107" s="10"/>
      <c r="M107" s="10"/>
      <c r="N107" s="10"/>
      <c r="O107" s="29">
        <f>'DHS2025'!C106</f>
        <v>0</v>
      </c>
      <c r="P107" s="30">
        <f>'DHS2025'!D106</f>
        <v>0</v>
      </c>
      <c r="Q107" s="30">
        <f>'DHS2025'!E106</f>
        <v>0</v>
      </c>
      <c r="R107" s="61"/>
      <c r="S107" s="62"/>
    </row>
    <row r="108" spans="1:19">
      <c r="A108" s="92">
        <f t="shared" si="11"/>
        <v>45752</v>
      </c>
      <c r="B108" s="25" t="s">
        <v>26</v>
      </c>
      <c r="C108" s="53">
        <f>'DHS2021'!C107</f>
        <v>11598</v>
      </c>
      <c r="D108" s="54">
        <f>'DHS2022'!C107</f>
        <v>13616</v>
      </c>
      <c r="E108" s="54">
        <f>'DHS2023'!C107</f>
        <v>15395</v>
      </c>
      <c r="F108" s="54">
        <f>'DHS2024'!C107</f>
        <v>9684</v>
      </c>
      <c r="G108" s="55">
        <f t="shared" si="6"/>
        <v>12573.25</v>
      </c>
      <c r="H108" s="75">
        <f t="shared" si="7"/>
        <v>4.1910833333333333</v>
      </c>
      <c r="I108" s="106">
        <f t="shared" si="8"/>
        <v>0</v>
      </c>
      <c r="J108" s="75">
        <f t="shared" si="9"/>
        <v>4.1910833333333333</v>
      </c>
      <c r="K108" s="79">
        <f t="shared" si="10"/>
        <v>5</v>
      </c>
      <c r="L108" s="10"/>
      <c r="M108" s="10"/>
      <c r="N108" s="10"/>
      <c r="O108" s="29">
        <f>'DHS2025'!C107</f>
        <v>0</v>
      </c>
      <c r="P108" s="30">
        <f>'DHS2025'!D107</f>
        <v>0</v>
      </c>
      <c r="Q108" s="30">
        <f>'DHS2025'!E107</f>
        <v>0</v>
      </c>
      <c r="R108" s="61"/>
      <c r="S108" s="62"/>
    </row>
    <row r="109" spans="1:19">
      <c r="A109" s="92">
        <f t="shared" si="11"/>
        <v>45752</v>
      </c>
      <c r="B109" s="25" t="s">
        <v>27</v>
      </c>
      <c r="C109" s="53">
        <f>'DHS2021'!C108</f>
        <v>11377</v>
      </c>
      <c r="D109" s="54">
        <f>'DHS2022'!C108</f>
        <v>12222</v>
      </c>
      <c r="E109" s="54">
        <f>'DHS2023'!C108</f>
        <v>14901</v>
      </c>
      <c r="F109" s="54">
        <f>'DHS2024'!C108</f>
        <v>8223</v>
      </c>
      <c r="G109" s="55">
        <f t="shared" si="6"/>
        <v>11680.75</v>
      </c>
      <c r="H109" s="75">
        <f t="shared" si="7"/>
        <v>3.8935833333333334</v>
      </c>
      <c r="I109" s="106">
        <f t="shared" si="8"/>
        <v>0</v>
      </c>
      <c r="J109" s="75">
        <f t="shared" si="9"/>
        <v>3.8935833333333334</v>
      </c>
      <c r="K109" s="79">
        <f t="shared" si="10"/>
        <v>4</v>
      </c>
      <c r="L109" s="10"/>
      <c r="M109" s="10"/>
      <c r="N109" s="10"/>
      <c r="O109" s="29">
        <f>'DHS2025'!C108</f>
        <v>0</v>
      </c>
      <c r="P109" s="30">
        <f>'DHS2025'!D108</f>
        <v>0</v>
      </c>
      <c r="Q109" s="30">
        <f>'DHS2025'!E108</f>
        <v>0</v>
      </c>
      <c r="R109" s="61"/>
      <c r="S109" s="62"/>
    </row>
    <row r="110" spans="1:19">
      <c r="A110" s="92">
        <f t="shared" si="11"/>
        <v>45752</v>
      </c>
      <c r="B110" s="25" t="s">
        <v>28</v>
      </c>
      <c r="C110" s="53">
        <f>'DHS2021'!C109</f>
        <v>10634</v>
      </c>
      <c r="D110" s="54">
        <f>'DHS2022'!C109</f>
        <v>12103</v>
      </c>
      <c r="E110" s="54">
        <f>'DHS2023'!C109</f>
        <v>11500</v>
      </c>
      <c r="F110" s="54">
        <f>'DHS2024'!C109</f>
        <v>5993</v>
      </c>
      <c r="G110" s="55">
        <f t="shared" si="6"/>
        <v>10057.5</v>
      </c>
      <c r="H110" s="75">
        <f t="shared" si="7"/>
        <v>3.3525</v>
      </c>
      <c r="I110" s="106">
        <f t="shared" si="8"/>
        <v>0</v>
      </c>
      <c r="J110" s="75">
        <f t="shared" si="9"/>
        <v>3.3525</v>
      </c>
      <c r="K110" s="79">
        <f t="shared" si="10"/>
        <v>4</v>
      </c>
      <c r="L110" s="10"/>
      <c r="M110" s="10"/>
      <c r="N110" s="10"/>
      <c r="O110" s="29">
        <f>'DHS2025'!C109</f>
        <v>0</v>
      </c>
      <c r="P110" s="30">
        <f>'DHS2025'!D109</f>
        <v>0</v>
      </c>
      <c r="Q110" s="30">
        <f>'DHS2025'!E109</f>
        <v>0</v>
      </c>
      <c r="R110" s="61"/>
      <c r="S110" s="62"/>
    </row>
    <row r="111" spans="1:19">
      <c r="A111" s="92">
        <f t="shared" si="11"/>
        <v>45752</v>
      </c>
      <c r="B111" s="25" t="s">
        <v>29</v>
      </c>
      <c r="C111" s="53">
        <f>'DHS2021'!C110</f>
        <v>10395</v>
      </c>
      <c r="D111" s="54">
        <f>'DHS2022'!C110</f>
        <v>12433</v>
      </c>
      <c r="E111" s="54">
        <f>'DHS2023'!C110</f>
        <v>11598</v>
      </c>
      <c r="F111" s="54">
        <f>'DHS2024'!C110</f>
        <v>5085</v>
      </c>
      <c r="G111" s="55">
        <f t="shared" si="6"/>
        <v>9877.75</v>
      </c>
      <c r="H111" s="75">
        <f t="shared" si="7"/>
        <v>3.2925833333333334</v>
      </c>
      <c r="I111" s="106">
        <f t="shared" si="8"/>
        <v>0</v>
      </c>
      <c r="J111" s="75">
        <f t="shared" si="9"/>
        <v>3.2925833333333334</v>
      </c>
      <c r="K111" s="79">
        <f t="shared" si="10"/>
        <v>4</v>
      </c>
      <c r="L111" s="10"/>
      <c r="M111" s="10"/>
      <c r="N111" s="10"/>
      <c r="O111" s="29">
        <f>'DHS2025'!C110</f>
        <v>0</v>
      </c>
      <c r="P111" s="30">
        <f>'DHS2025'!D110</f>
        <v>0</v>
      </c>
      <c r="Q111" s="30">
        <f>'DHS2025'!E110</f>
        <v>0</v>
      </c>
      <c r="R111" s="61"/>
      <c r="S111" s="62"/>
    </row>
    <row r="112" spans="1:19">
      <c r="A112" s="92">
        <f t="shared" si="11"/>
        <v>45752</v>
      </c>
      <c r="B112" s="25" t="s">
        <v>30</v>
      </c>
      <c r="C112" s="53">
        <f>'DHS2021'!C111</f>
        <v>10448</v>
      </c>
      <c r="D112" s="54">
        <f>'DHS2022'!C111</f>
        <v>12093</v>
      </c>
      <c r="E112" s="54">
        <f>'DHS2023'!C111</f>
        <v>12640</v>
      </c>
      <c r="F112" s="54">
        <f>'DHS2024'!C111</f>
        <v>3549</v>
      </c>
      <c r="G112" s="55">
        <f t="shared" si="6"/>
        <v>9682.5</v>
      </c>
      <c r="H112" s="75">
        <f t="shared" si="7"/>
        <v>3.2275</v>
      </c>
      <c r="I112" s="106">
        <f t="shared" si="8"/>
        <v>0</v>
      </c>
      <c r="J112" s="75">
        <f t="shared" si="9"/>
        <v>3.2275</v>
      </c>
      <c r="K112" s="79">
        <f t="shared" si="10"/>
        <v>4</v>
      </c>
      <c r="L112" s="10"/>
      <c r="M112" s="10"/>
      <c r="N112" s="10"/>
      <c r="O112" s="29">
        <f>'DHS2025'!C111</f>
        <v>0</v>
      </c>
      <c r="P112" s="30">
        <f>'DHS2025'!D111</f>
        <v>0</v>
      </c>
      <c r="Q112" s="30">
        <f>'DHS2025'!E111</f>
        <v>0</v>
      </c>
      <c r="R112" s="61"/>
      <c r="S112" s="62"/>
    </row>
    <row r="113" spans="1:19">
      <c r="A113" s="92">
        <f t="shared" si="11"/>
        <v>45752</v>
      </c>
      <c r="B113" s="25" t="s">
        <v>31</v>
      </c>
      <c r="C113" s="53">
        <f>'DHS2021'!C112</f>
        <v>8434</v>
      </c>
      <c r="D113" s="54">
        <f>'DHS2022'!C112</f>
        <v>11736</v>
      </c>
      <c r="E113" s="54">
        <f>'DHS2023'!C112</f>
        <v>13570</v>
      </c>
      <c r="F113" s="54">
        <f>'DHS2024'!C112</f>
        <v>4891</v>
      </c>
      <c r="G113" s="55">
        <f t="shared" si="6"/>
        <v>9657.75</v>
      </c>
      <c r="H113" s="75">
        <f t="shared" si="7"/>
        <v>3.2192500000000002</v>
      </c>
      <c r="I113" s="106">
        <f t="shared" si="8"/>
        <v>0</v>
      </c>
      <c r="J113" s="75">
        <f t="shared" si="9"/>
        <v>3.2192500000000002</v>
      </c>
      <c r="K113" s="79">
        <f t="shared" si="10"/>
        <v>4</v>
      </c>
      <c r="L113" s="10"/>
      <c r="M113" s="10"/>
      <c r="N113" s="10"/>
      <c r="O113" s="29">
        <f>'DHS2025'!C112</f>
        <v>0</v>
      </c>
      <c r="P113" s="30">
        <f>'DHS2025'!D112</f>
        <v>0</v>
      </c>
      <c r="Q113" s="30">
        <f>'DHS2025'!E112</f>
        <v>0</v>
      </c>
      <c r="R113" s="61"/>
      <c r="S113" s="62"/>
    </row>
    <row r="114" spans="1:19">
      <c r="A114" s="92">
        <f t="shared" si="11"/>
        <v>45752</v>
      </c>
      <c r="B114" s="25" t="s">
        <v>32</v>
      </c>
      <c r="C114" s="53">
        <f>'DHS2021'!C113</f>
        <v>8550</v>
      </c>
      <c r="D114" s="54">
        <f>'DHS2022'!C113</f>
        <v>12138</v>
      </c>
      <c r="E114" s="54">
        <f>'DHS2023'!C113</f>
        <v>12775</v>
      </c>
      <c r="F114" s="54">
        <f>'DHS2024'!C113</f>
        <v>3857</v>
      </c>
      <c r="G114" s="55">
        <f t="shared" si="6"/>
        <v>9330</v>
      </c>
      <c r="H114" s="75">
        <f t="shared" si="7"/>
        <v>3.11</v>
      </c>
      <c r="I114" s="106">
        <f t="shared" si="8"/>
        <v>0</v>
      </c>
      <c r="J114" s="75">
        <f t="shared" si="9"/>
        <v>3.11</v>
      </c>
      <c r="K114" s="79">
        <f t="shared" si="10"/>
        <v>4</v>
      </c>
      <c r="L114" s="10"/>
      <c r="M114" s="10"/>
      <c r="N114" s="10"/>
      <c r="O114" s="29">
        <f>'DHS2025'!C113</f>
        <v>0</v>
      </c>
      <c r="P114" s="30">
        <f>'DHS2025'!D113</f>
        <v>0</v>
      </c>
      <c r="Q114" s="30">
        <f>'DHS2025'!E113</f>
        <v>0</v>
      </c>
      <c r="R114" s="61"/>
      <c r="S114" s="62"/>
    </row>
    <row r="115" spans="1:19">
      <c r="A115" s="92">
        <f t="shared" si="11"/>
        <v>45752</v>
      </c>
      <c r="B115" s="25" t="s">
        <v>33</v>
      </c>
      <c r="C115" s="53">
        <f>'DHS2021'!C114</f>
        <v>8111</v>
      </c>
      <c r="D115" s="54">
        <f>'DHS2022'!C114</f>
        <v>12120</v>
      </c>
      <c r="E115" s="54">
        <f>'DHS2023'!C114</f>
        <v>12753</v>
      </c>
      <c r="F115" s="54">
        <f>'DHS2024'!C114</f>
        <v>3396</v>
      </c>
      <c r="G115" s="55">
        <f t="shared" si="6"/>
        <v>9095</v>
      </c>
      <c r="H115" s="75">
        <f t="shared" si="7"/>
        <v>3.0316666666666667</v>
      </c>
      <c r="I115" s="106">
        <f t="shared" si="8"/>
        <v>0</v>
      </c>
      <c r="J115" s="75">
        <f t="shared" si="9"/>
        <v>3.0316666666666667</v>
      </c>
      <c r="K115" s="79">
        <f t="shared" si="10"/>
        <v>4</v>
      </c>
      <c r="L115" s="10"/>
      <c r="M115" s="10"/>
      <c r="N115" s="10"/>
      <c r="O115" s="29">
        <f>'DHS2025'!C114</f>
        <v>0</v>
      </c>
      <c r="P115" s="30">
        <f>'DHS2025'!D114</f>
        <v>0</v>
      </c>
      <c r="Q115" s="30">
        <f>'DHS2025'!E114</f>
        <v>0</v>
      </c>
      <c r="R115" s="61"/>
      <c r="S115" s="62"/>
    </row>
    <row r="116" spans="1:19">
      <c r="A116" s="92">
        <f t="shared" si="11"/>
        <v>45752</v>
      </c>
      <c r="B116" s="25" t="s">
        <v>34</v>
      </c>
      <c r="C116" s="53">
        <f>'DHS2021'!C115</f>
        <v>9394</v>
      </c>
      <c r="D116" s="54">
        <f>'DHS2022'!C115</f>
        <v>11904</v>
      </c>
      <c r="E116" s="54">
        <f>'DHS2023'!C115</f>
        <v>12488</v>
      </c>
      <c r="F116" s="54">
        <f>'DHS2024'!C115</f>
        <v>4352</v>
      </c>
      <c r="G116" s="55">
        <f t="shared" si="6"/>
        <v>9534.5</v>
      </c>
      <c r="H116" s="75">
        <f t="shared" si="7"/>
        <v>3.1781666666666664</v>
      </c>
      <c r="I116" s="106">
        <f t="shared" si="8"/>
        <v>0</v>
      </c>
      <c r="J116" s="75">
        <f t="shared" si="9"/>
        <v>3.1781666666666664</v>
      </c>
      <c r="K116" s="79">
        <f t="shared" si="10"/>
        <v>4</v>
      </c>
      <c r="L116" s="10"/>
      <c r="M116" s="10"/>
      <c r="N116" s="10"/>
      <c r="O116" s="29">
        <f>'DHS2025'!C115</f>
        <v>0</v>
      </c>
      <c r="P116" s="30">
        <f>'DHS2025'!D115</f>
        <v>0</v>
      </c>
      <c r="Q116" s="30">
        <f>'DHS2025'!E115</f>
        <v>0</v>
      </c>
      <c r="R116" s="61"/>
      <c r="S116" s="62"/>
    </row>
    <row r="117" spans="1:19">
      <c r="A117" s="92">
        <f t="shared" si="11"/>
        <v>45752</v>
      </c>
      <c r="B117" s="25" t="s">
        <v>35</v>
      </c>
      <c r="C117" s="53">
        <f>'DHS2021'!C116</f>
        <v>9749</v>
      </c>
      <c r="D117" s="54">
        <f>'DHS2022'!C116</f>
        <v>11704</v>
      </c>
      <c r="E117" s="54">
        <f>'DHS2023'!C116</f>
        <v>13485</v>
      </c>
      <c r="F117" s="54">
        <f>'DHS2024'!C116</f>
        <v>3275</v>
      </c>
      <c r="G117" s="55">
        <f t="shared" si="6"/>
        <v>9553.25</v>
      </c>
      <c r="H117" s="75">
        <f t="shared" si="7"/>
        <v>3.1844166666666665</v>
      </c>
      <c r="I117" s="106">
        <f t="shared" si="8"/>
        <v>0</v>
      </c>
      <c r="J117" s="75">
        <f t="shared" si="9"/>
        <v>3.1844166666666665</v>
      </c>
      <c r="K117" s="79">
        <f t="shared" si="10"/>
        <v>4</v>
      </c>
      <c r="L117" s="10"/>
      <c r="M117" s="10"/>
      <c r="N117" s="10"/>
      <c r="O117" s="29">
        <f>'DHS2025'!C116</f>
        <v>0</v>
      </c>
      <c r="P117" s="30">
        <f>'DHS2025'!D116</f>
        <v>0</v>
      </c>
      <c r="Q117" s="30">
        <f>'DHS2025'!E116</f>
        <v>0</v>
      </c>
      <c r="R117" s="61"/>
      <c r="S117" s="62"/>
    </row>
    <row r="118" spans="1:19">
      <c r="A118" s="92">
        <f t="shared" si="11"/>
        <v>45752</v>
      </c>
      <c r="B118" s="25" t="s">
        <v>36</v>
      </c>
      <c r="C118" s="53">
        <f>'DHS2021'!C117</f>
        <v>10595</v>
      </c>
      <c r="D118" s="54">
        <f>'DHS2022'!C117</f>
        <v>11679</v>
      </c>
      <c r="E118" s="54">
        <f>'DHS2023'!C117</f>
        <v>14680</v>
      </c>
      <c r="F118" s="54">
        <f>'DHS2024'!C117</f>
        <v>4205</v>
      </c>
      <c r="G118" s="55">
        <f t="shared" si="6"/>
        <v>10289.75</v>
      </c>
      <c r="H118" s="75">
        <f t="shared" si="7"/>
        <v>3.4299166666666667</v>
      </c>
      <c r="I118" s="106">
        <f t="shared" si="8"/>
        <v>0</v>
      </c>
      <c r="J118" s="75">
        <f t="shared" si="9"/>
        <v>3.4299166666666667</v>
      </c>
      <c r="K118" s="79">
        <f t="shared" si="10"/>
        <v>4</v>
      </c>
      <c r="L118" s="10"/>
      <c r="M118" s="10"/>
      <c r="N118" s="10"/>
      <c r="O118" s="29">
        <f>'DHS2025'!C117</f>
        <v>0</v>
      </c>
      <c r="P118" s="30">
        <f>'DHS2025'!D117</f>
        <v>0</v>
      </c>
      <c r="Q118" s="30">
        <f>'DHS2025'!E117</f>
        <v>0</v>
      </c>
      <c r="R118" s="61"/>
      <c r="S118" s="62"/>
    </row>
    <row r="119" spans="1:19">
      <c r="A119" s="92">
        <f t="shared" si="11"/>
        <v>45752</v>
      </c>
      <c r="B119" s="25" t="s">
        <v>37</v>
      </c>
      <c r="C119" s="53">
        <f>'DHS2021'!C118</f>
        <v>11076</v>
      </c>
      <c r="D119" s="54">
        <f>'DHS2022'!C118</f>
        <v>13445</v>
      </c>
      <c r="E119" s="54">
        <f>'DHS2023'!C118</f>
        <v>13930</v>
      </c>
      <c r="F119" s="54">
        <f>'DHS2024'!C118</f>
        <v>4578</v>
      </c>
      <c r="G119" s="55">
        <f t="shared" si="6"/>
        <v>10757.25</v>
      </c>
      <c r="H119" s="75">
        <f t="shared" si="7"/>
        <v>3.58575</v>
      </c>
      <c r="I119" s="106">
        <f t="shared" si="8"/>
        <v>0</v>
      </c>
      <c r="J119" s="75">
        <f t="shared" si="9"/>
        <v>3.58575</v>
      </c>
      <c r="K119" s="79">
        <f t="shared" si="10"/>
        <v>4</v>
      </c>
      <c r="L119" s="10"/>
      <c r="M119" s="10"/>
      <c r="N119" s="10"/>
      <c r="O119" s="29">
        <f>'DHS2025'!C118</f>
        <v>0</v>
      </c>
      <c r="P119" s="30">
        <f>'DHS2025'!D118</f>
        <v>0</v>
      </c>
      <c r="Q119" s="30">
        <f>'DHS2025'!E118</f>
        <v>0</v>
      </c>
      <c r="R119" s="61"/>
      <c r="S119" s="62"/>
    </row>
    <row r="120" spans="1:19">
      <c r="A120" s="92">
        <f t="shared" si="11"/>
        <v>45752</v>
      </c>
      <c r="B120" s="25" t="s">
        <v>38</v>
      </c>
      <c r="C120" s="53">
        <f>'DHS2021'!C119</f>
        <v>11604</v>
      </c>
      <c r="D120" s="54">
        <f>'DHS2022'!C119</f>
        <v>13758</v>
      </c>
      <c r="E120" s="54">
        <f>'DHS2023'!C119</f>
        <v>14870</v>
      </c>
      <c r="F120" s="54">
        <f>'DHS2024'!C119</f>
        <v>7168</v>
      </c>
      <c r="G120" s="55">
        <f t="shared" si="6"/>
        <v>11850</v>
      </c>
      <c r="H120" s="75">
        <f t="shared" si="7"/>
        <v>3.95</v>
      </c>
      <c r="I120" s="106">
        <f t="shared" si="8"/>
        <v>0</v>
      </c>
      <c r="J120" s="75">
        <f t="shared" si="9"/>
        <v>3.95</v>
      </c>
      <c r="K120" s="79">
        <f t="shared" si="10"/>
        <v>4</v>
      </c>
      <c r="L120" s="10"/>
      <c r="M120" s="10"/>
      <c r="N120" s="10"/>
      <c r="O120" s="29">
        <f>'DHS2025'!C119</f>
        <v>0</v>
      </c>
      <c r="P120" s="30">
        <f>'DHS2025'!D119</f>
        <v>0</v>
      </c>
      <c r="Q120" s="30">
        <f>'DHS2025'!E119</f>
        <v>0</v>
      </c>
      <c r="R120" s="61"/>
      <c r="S120" s="62"/>
    </row>
    <row r="121" spans="1:19">
      <c r="A121" s="92">
        <f t="shared" si="11"/>
        <v>45752</v>
      </c>
      <c r="B121" s="25" t="s">
        <v>39</v>
      </c>
      <c r="C121" s="53">
        <f>'DHS2021'!C120</f>
        <v>10133</v>
      </c>
      <c r="D121" s="54">
        <f>'DHS2022'!C120</f>
        <v>12665</v>
      </c>
      <c r="E121" s="54">
        <f>'DHS2023'!C120</f>
        <v>13908</v>
      </c>
      <c r="F121" s="54">
        <f>'DHS2024'!C120</f>
        <v>8471</v>
      </c>
      <c r="G121" s="55">
        <f t="shared" si="6"/>
        <v>11294.25</v>
      </c>
      <c r="H121" s="75">
        <f t="shared" si="7"/>
        <v>3.7647499999999998</v>
      </c>
      <c r="I121" s="106">
        <f t="shared" si="8"/>
        <v>0</v>
      </c>
      <c r="J121" s="75">
        <f t="shared" si="9"/>
        <v>3.7647499999999998</v>
      </c>
      <c r="K121" s="79">
        <f t="shared" si="10"/>
        <v>4</v>
      </c>
      <c r="L121" s="10"/>
      <c r="M121" s="10"/>
      <c r="N121" s="10"/>
      <c r="O121" s="29">
        <f>'DHS2025'!C120</f>
        <v>0</v>
      </c>
      <c r="P121" s="30">
        <f>'DHS2025'!D120</f>
        <v>0</v>
      </c>
      <c r="Q121" s="30">
        <f>'DHS2025'!E120</f>
        <v>0</v>
      </c>
      <c r="R121" s="61"/>
      <c r="S121" s="62"/>
    </row>
    <row r="122" spans="1:19">
      <c r="A122" s="92">
        <f t="shared" si="11"/>
        <v>45752</v>
      </c>
      <c r="B122" s="25" t="s">
        <v>40</v>
      </c>
      <c r="C122" s="53">
        <f>'DHS2021'!C121</f>
        <v>3939</v>
      </c>
      <c r="D122" s="54">
        <f>'DHS2022'!C121</f>
        <v>6954</v>
      </c>
      <c r="E122" s="54">
        <f>'DHS2023'!C121</f>
        <v>6473</v>
      </c>
      <c r="F122" s="54">
        <f>'DHS2024'!C121</f>
        <v>4506</v>
      </c>
      <c r="G122" s="55">
        <f t="shared" si="6"/>
        <v>5468</v>
      </c>
      <c r="H122" s="75">
        <f t="shared" si="7"/>
        <v>1.8226666666666667</v>
      </c>
      <c r="I122" s="106">
        <f t="shared" si="8"/>
        <v>0</v>
      </c>
      <c r="J122" s="75">
        <f t="shared" si="9"/>
        <v>1.8226666666666667</v>
      </c>
      <c r="K122" s="79">
        <f t="shared" si="10"/>
        <v>2</v>
      </c>
      <c r="L122" s="10"/>
      <c r="M122" s="10"/>
      <c r="N122" s="10"/>
      <c r="O122" s="29">
        <f>'DHS2025'!C121</f>
        <v>0</v>
      </c>
      <c r="P122" s="30">
        <f>'DHS2025'!D121</f>
        <v>0</v>
      </c>
      <c r="Q122" s="30">
        <f>'DHS2025'!E121</f>
        <v>0</v>
      </c>
      <c r="R122" s="61"/>
      <c r="S122" s="62"/>
    </row>
    <row r="123" spans="1:19">
      <c r="A123" s="93">
        <f t="shared" si="11"/>
        <v>45753</v>
      </c>
      <c r="B123" s="26" t="s">
        <v>17</v>
      </c>
      <c r="C123" s="53">
        <f>'DHS2021'!C122</f>
        <v>1873</v>
      </c>
      <c r="D123" s="54">
        <f>'DHS2022'!C122</f>
        <v>3723</v>
      </c>
      <c r="E123" s="54">
        <f>'DHS2023'!C122</f>
        <v>7082</v>
      </c>
      <c r="F123" s="54">
        <f>'DHS2024'!C122</f>
        <v>1738</v>
      </c>
      <c r="G123" s="55">
        <f t="shared" si="6"/>
        <v>3604</v>
      </c>
      <c r="H123" s="75">
        <f t="shared" si="7"/>
        <v>1.2013333333333334</v>
      </c>
      <c r="I123" s="106">
        <f t="shared" si="8"/>
        <v>0</v>
      </c>
      <c r="J123" s="75">
        <f t="shared" si="9"/>
        <v>1.2013333333333334</v>
      </c>
      <c r="K123" s="79">
        <f t="shared" si="10"/>
        <v>2</v>
      </c>
      <c r="L123" s="10"/>
      <c r="M123" s="10"/>
      <c r="N123" s="10"/>
      <c r="O123" s="29">
        <f>'DHS2025'!C122</f>
        <v>0</v>
      </c>
      <c r="P123" s="30">
        <f>'DHS2025'!D122</f>
        <v>0</v>
      </c>
      <c r="Q123" s="30">
        <f>'DHS2025'!E122</f>
        <v>0</v>
      </c>
      <c r="R123" s="61"/>
      <c r="S123" s="62"/>
    </row>
    <row r="124" spans="1:19">
      <c r="A124" s="93">
        <f t="shared" si="11"/>
        <v>45753</v>
      </c>
      <c r="B124" s="26" t="s">
        <v>18</v>
      </c>
      <c r="C124" s="53">
        <f>'DHS2021'!C123</f>
        <v>1456</v>
      </c>
      <c r="D124" s="54">
        <f>'DHS2022'!C123</f>
        <v>7434</v>
      </c>
      <c r="E124" s="54">
        <f>'DHS2023'!C123</f>
        <v>7492</v>
      </c>
      <c r="F124" s="54">
        <f>'DHS2024'!C123</f>
        <v>1636</v>
      </c>
      <c r="G124" s="55">
        <f t="shared" si="6"/>
        <v>4504.5</v>
      </c>
      <c r="H124" s="75">
        <f t="shared" si="7"/>
        <v>1.5015000000000001</v>
      </c>
      <c r="I124" s="106">
        <f t="shared" si="8"/>
        <v>0</v>
      </c>
      <c r="J124" s="75">
        <f t="shared" si="9"/>
        <v>1.5015000000000001</v>
      </c>
      <c r="K124" s="79">
        <f t="shared" si="10"/>
        <v>2</v>
      </c>
      <c r="L124" s="10"/>
      <c r="M124" s="10"/>
      <c r="N124" s="10"/>
      <c r="O124" s="29">
        <f>'DHS2025'!C123</f>
        <v>0</v>
      </c>
      <c r="P124" s="30">
        <f>'DHS2025'!D123</f>
        <v>0</v>
      </c>
      <c r="Q124" s="30">
        <f>'DHS2025'!E123</f>
        <v>0</v>
      </c>
      <c r="R124" s="61"/>
      <c r="S124" s="62"/>
    </row>
    <row r="125" spans="1:19">
      <c r="A125" s="93">
        <f t="shared" si="11"/>
        <v>45753</v>
      </c>
      <c r="B125" s="26" t="s">
        <v>19</v>
      </c>
      <c r="C125" s="53">
        <f>'DHS2021'!C124</f>
        <v>1860</v>
      </c>
      <c r="D125" s="54">
        <f>'DHS2022'!C124</f>
        <v>6622</v>
      </c>
      <c r="E125" s="54">
        <f>'DHS2023'!C124</f>
        <v>12195</v>
      </c>
      <c r="F125" s="54">
        <f>'DHS2024'!C124</f>
        <v>1790</v>
      </c>
      <c r="G125" s="55">
        <f t="shared" si="6"/>
        <v>5616.75</v>
      </c>
      <c r="H125" s="75">
        <f t="shared" si="7"/>
        <v>1.87225</v>
      </c>
      <c r="I125" s="106">
        <f t="shared" si="8"/>
        <v>0</v>
      </c>
      <c r="J125" s="75">
        <f t="shared" si="9"/>
        <v>1.87225</v>
      </c>
      <c r="K125" s="79">
        <f t="shared" si="10"/>
        <v>2</v>
      </c>
      <c r="L125" s="10"/>
      <c r="M125" s="10"/>
      <c r="N125" s="10"/>
      <c r="O125" s="29">
        <f>'DHS2025'!C124</f>
        <v>0</v>
      </c>
      <c r="P125" s="30">
        <f>'DHS2025'!D124</f>
        <v>0</v>
      </c>
      <c r="Q125" s="30">
        <f>'DHS2025'!E124</f>
        <v>0</v>
      </c>
      <c r="R125" s="61"/>
      <c r="S125" s="62"/>
    </row>
    <row r="126" spans="1:19">
      <c r="A126" s="93">
        <f t="shared" si="11"/>
        <v>45753</v>
      </c>
      <c r="B126" s="26" t="s">
        <v>20</v>
      </c>
      <c r="C126" s="53">
        <f>'DHS2021'!C125</f>
        <v>2774</v>
      </c>
      <c r="D126" s="54">
        <f>'DHS2022'!C125</f>
        <v>10236</v>
      </c>
      <c r="E126" s="54">
        <f>'DHS2023'!C125</f>
        <v>9798</v>
      </c>
      <c r="F126" s="54">
        <f>'DHS2024'!C125</f>
        <v>2101</v>
      </c>
      <c r="G126" s="55">
        <f t="shared" si="6"/>
        <v>6227.25</v>
      </c>
      <c r="H126" s="75">
        <f t="shared" si="7"/>
        <v>2.0757500000000002</v>
      </c>
      <c r="I126" s="106">
        <f t="shared" si="8"/>
        <v>0</v>
      </c>
      <c r="J126" s="75">
        <f t="shared" si="9"/>
        <v>2.0757500000000002</v>
      </c>
      <c r="K126" s="79">
        <f t="shared" si="10"/>
        <v>3</v>
      </c>
      <c r="L126" s="10"/>
      <c r="M126" s="10"/>
      <c r="N126" s="10"/>
      <c r="O126" s="29">
        <f>'DHS2025'!C125</f>
        <v>0</v>
      </c>
      <c r="P126" s="30">
        <f>'DHS2025'!D125</f>
        <v>0</v>
      </c>
      <c r="Q126" s="30">
        <f>'DHS2025'!E125</f>
        <v>0</v>
      </c>
      <c r="R126" s="61"/>
      <c r="S126" s="62"/>
    </row>
    <row r="127" spans="1:19">
      <c r="A127" s="93">
        <f t="shared" si="11"/>
        <v>45753</v>
      </c>
      <c r="B127" s="26" t="s">
        <v>21</v>
      </c>
      <c r="C127" s="53">
        <f>'DHS2021'!C126</f>
        <v>13937</v>
      </c>
      <c r="D127" s="54">
        <f>'DHS2022'!C126</f>
        <v>11230</v>
      </c>
      <c r="E127" s="54">
        <f>'DHS2023'!C126</f>
        <v>13283</v>
      </c>
      <c r="F127" s="54">
        <f>'DHS2024'!C126</f>
        <v>4941</v>
      </c>
      <c r="G127" s="55">
        <f t="shared" si="6"/>
        <v>10847.75</v>
      </c>
      <c r="H127" s="75">
        <f t="shared" si="7"/>
        <v>3.6159166666666667</v>
      </c>
      <c r="I127" s="106">
        <f t="shared" si="8"/>
        <v>0</v>
      </c>
      <c r="J127" s="75">
        <f t="shared" si="9"/>
        <v>3.6159166666666667</v>
      </c>
      <c r="K127" s="79">
        <f t="shared" si="10"/>
        <v>4</v>
      </c>
      <c r="L127" s="10"/>
      <c r="M127" s="10"/>
      <c r="N127" s="10"/>
      <c r="O127" s="29">
        <f>'DHS2025'!C126</f>
        <v>0</v>
      </c>
      <c r="P127" s="30">
        <f>'DHS2025'!D126</f>
        <v>0</v>
      </c>
      <c r="Q127" s="30">
        <f>'DHS2025'!E126</f>
        <v>0</v>
      </c>
      <c r="R127" s="61"/>
      <c r="S127" s="62"/>
    </row>
    <row r="128" spans="1:19">
      <c r="A128" s="93">
        <f t="shared" si="11"/>
        <v>45753</v>
      </c>
      <c r="B128" s="26" t="s">
        <v>22</v>
      </c>
      <c r="C128" s="53">
        <f>'DHS2021'!C127</f>
        <v>20674</v>
      </c>
      <c r="D128" s="54">
        <f>'DHS2022'!C127</f>
        <v>15548</v>
      </c>
      <c r="E128" s="54">
        <f>'DHS2023'!C127</f>
        <v>16335</v>
      </c>
      <c r="F128" s="54">
        <f>'DHS2024'!C127</f>
        <v>10800</v>
      </c>
      <c r="G128" s="55">
        <f t="shared" si="6"/>
        <v>15839.25</v>
      </c>
      <c r="H128" s="75">
        <f t="shared" si="7"/>
        <v>5.2797499999999999</v>
      </c>
      <c r="I128" s="106">
        <f t="shared" si="8"/>
        <v>0</v>
      </c>
      <c r="J128" s="75">
        <f t="shared" si="9"/>
        <v>5.2797499999999999</v>
      </c>
      <c r="K128" s="79">
        <f t="shared" si="10"/>
        <v>6</v>
      </c>
      <c r="L128" s="10"/>
      <c r="M128" s="10"/>
      <c r="N128" s="10"/>
      <c r="O128" s="29">
        <f>'DHS2025'!C127</f>
        <v>0</v>
      </c>
      <c r="P128" s="30">
        <f>'DHS2025'!D127</f>
        <v>0</v>
      </c>
      <c r="Q128" s="30">
        <f>'DHS2025'!E127</f>
        <v>0</v>
      </c>
      <c r="R128" s="61"/>
      <c r="S128" s="62"/>
    </row>
    <row r="129" spans="1:19">
      <c r="A129" s="93">
        <f t="shared" si="11"/>
        <v>45753</v>
      </c>
      <c r="B129" s="26" t="s">
        <v>23</v>
      </c>
      <c r="C129" s="53">
        <f>'DHS2021'!C128</f>
        <v>14449</v>
      </c>
      <c r="D129" s="54">
        <f>'DHS2022'!C128</f>
        <v>15384</v>
      </c>
      <c r="E129" s="54">
        <f>'DHS2023'!C128</f>
        <v>17426</v>
      </c>
      <c r="F129" s="54">
        <f>'DHS2024'!C128</f>
        <v>10575</v>
      </c>
      <c r="G129" s="55">
        <f t="shared" si="6"/>
        <v>14458.5</v>
      </c>
      <c r="H129" s="75">
        <f t="shared" si="7"/>
        <v>4.8194999999999997</v>
      </c>
      <c r="I129" s="106">
        <f t="shared" si="8"/>
        <v>0</v>
      </c>
      <c r="J129" s="75">
        <f t="shared" si="9"/>
        <v>4.8194999999999997</v>
      </c>
      <c r="K129" s="79">
        <f t="shared" si="10"/>
        <v>5</v>
      </c>
      <c r="L129" s="10"/>
      <c r="M129" s="10"/>
      <c r="N129" s="10"/>
      <c r="O129" s="29">
        <f>'DHS2025'!C128</f>
        <v>0</v>
      </c>
      <c r="P129" s="30">
        <f>'DHS2025'!D128</f>
        <v>0</v>
      </c>
      <c r="Q129" s="30">
        <f>'DHS2025'!E128</f>
        <v>0</v>
      </c>
      <c r="R129" s="61"/>
      <c r="S129" s="62"/>
    </row>
    <row r="130" spans="1:19">
      <c r="A130" s="93">
        <f t="shared" si="11"/>
        <v>45753</v>
      </c>
      <c r="B130" s="26" t="s">
        <v>24</v>
      </c>
      <c r="C130" s="53">
        <f>'DHS2021'!C129</f>
        <v>13532</v>
      </c>
      <c r="D130" s="54">
        <f>'DHS2022'!C129</f>
        <v>14320</v>
      </c>
      <c r="E130" s="54">
        <f>'DHS2023'!C129</f>
        <v>16872</v>
      </c>
      <c r="F130" s="54">
        <f>'DHS2024'!C129</f>
        <v>7945</v>
      </c>
      <c r="G130" s="55">
        <f t="shared" si="6"/>
        <v>13167.25</v>
      </c>
      <c r="H130" s="75">
        <f t="shared" si="7"/>
        <v>4.3890833333333328</v>
      </c>
      <c r="I130" s="106">
        <f t="shared" si="8"/>
        <v>0</v>
      </c>
      <c r="J130" s="75">
        <f t="shared" si="9"/>
        <v>4.3890833333333328</v>
      </c>
      <c r="K130" s="79">
        <f t="shared" si="10"/>
        <v>5</v>
      </c>
      <c r="L130" s="10"/>
      <c r="M130" s="10"/>
      <c r="N130" s="10"/>
      <c r="O130" s="29">
        <f>'DHS2025'!C129</f>
        <v>0</v>
      </c>
      <c r="P130" s="30">
        <f>'DHS2025'!D129</f>
        <v>0</v>
      </c>
      <c r="Q130" s="30">
        <f>'DHS2025'!E129</f>
        <v>0</v>
      </c>
      <c r="R130" s="61"/>
      <c r="S130" s="62"/>
    </row>
    <row r="131" spans="1:19">
      <c r="A131" s="93">
        <f t="shared" si="11"/>
        <v>45753</v>
      </c>
      <c r="B131" s="26" t="s">
        <v>25</v>
      </c>
      <c r="C131" s="53">
        <f>'DHS2021'!C130</f>
        <v>13433</v>
      </c>
      <c r="D131" s="54">
        <f>'DHS2022'!C130</f>
        <v>14252</v>
      </c>
      <c r="E131" s="54">
        <f>'DHS2023'!C130</f>
        <v>14091</v>
      </c>
      <c r="F131" s="54">
        <f>'DHS2024'!C130</f>
        <v>8711</v>
      </c>
      <c r="G131" s="55">
        <f t="shared" si="6"/>
        <v>12621.75</v>
      </c>
      <c r="H131" s="75">
        <f t="shared" si="7"/>
        <v>4.2072500000000002</v>
      </c>
      <c r="I131" s="106">
        <f t="shared" si="8"/>
        <v>0</v>
      </c>
      <c r="J131" s="75">
        <f t="shared" si="9"/>
        <v>4.2072500000000002</v>
      </c>
      <c r="K131" s="79">
        <f t="shared" si="10"/>
        <v>5</v>
      </c>
      <c r="L131" s="10"/>
      <c r="M131" s="10"/>
      <c r="N131" s="10"/>
      <c r="O131" s="29">
        <f>'DHS2025'!C130</f>
        <v>0</v>
      </c>
      <c r="P131" s="30">
        <f>'DHS2025'!D130</f>
        <v>0</v>
      </c>
      <c r="Q131" s="30">
        <f>'DHS2025'!E130</f>
        <v>0</v>
      </c>
      <c r="R131" s="61"/>
      <c r="S131" s="62"/>
    </row>
    <row r="132" spans="1:19">
      <c r="A132" s="93">
        <f t="shared" si="11"/>
        <v>45753</v>
      </c>
      <c r="B132" s="26" t="s">
        <v>26</v>
      </c>
      <c r="C132" s="53">
        <f>'DHS2021'!C131</f>
        <v>14628</v>
      </c>
      <c r="D132" s="54">
        <f>'DHS2022'!C131</f>
        <v>13382</v>
      </c>
      <c r="E132" s="54">
        <f>'DHS2023'!C131</f>
        <v>15290</v>
      </c>
      <c r="F132" s="54">
        <f>'DHS2024'!C131</f>
        <v>9147</v>
      </c>
      <c r="G132" s="55">
        <f t="shared" ref="G132:G195" si="12">AVERAGE(C132:F132)</f>
        <v>13111.75</v>
      </c>
      <c r="H132" s="75">
        <f t="shared" ref="H132:H195" si="13">G132/$M$2/1000</f>
        <v>4.3705833333333333</v>
      </c>
      <c r="I132" s="106">
        <f t="shared" ref="I132:I195" si="14">$N$2</f>
        <v>0</v>
      </c>
      <c r="J132" s="75">
        <f t="shared" ref="J132:J195" si="15">H132+I132</f>
        <v>4.3705833333333333</v>
      </c>
      <c r="K132" s="79">
        <f t="shared" ref="K132:K195" si="16">ROUNDUP(J132,0)</f>
        <v>5</v>
      </c>
      <c r="L132" s="10"/>
      <c r="M132" s="10"/>
      <c r="N132" s="10"/>
      <c r="O132" s="29">
        <f>'DHS2025'!C131</f>
        <v>0</v>
      </c>
      <c r="P132" s="30">
        <f>'DHS2025'!D131</f>
        <v>0</v>
      </c>
      <c r="Q132" s="30">
        <f>'DHS2025'!E131</f>
        <v>0</v>
      </c>
      <c r="R132" s="61"/>
      <c r="S132" s="62"/>
    </row>
    <row r="133" spans="1:19">
      <c r="A133" s="93">
        <f t="shared" ref="A133:A196" si="17">$A$3+INT((ROW()-3)/24)</f>
        <v>45753</v>
      </c>
      <c r="B133" s="26" t="s">
        <v>27</v>
      </c>
      <c r="C133" s="53">
        <f>'DHS2021'!C132</f>
        <v>13933</v>
      </c>
      <c r="D133" s="54">
        <f>'DHS2022'!C132</f>
        <v>12126</v>
      </c>
      <c r="E133" s="54">
        <f>'DHS2023'!C132</f>
        <v>16106</v>
      </c>
      <c r="F133" s="54">
        <f>'DHS2024'!C132</f>
        <v>7834</v>
      </c>
      <c r="G133" s="55">
        <f t="shared" si="12"/>
        <v>12499.75</v>
      </c>
      <c r="H133" s="75">
        <f t="shared" si="13"/>
        <v>4.1665833333333326</v>
      </c>
      <c r="I133" s="106">
        <f t="shared" si="14"/>
        <v>0</v>
      </c>
      <c r="J133" s="75">
        <f t="shared" si="15"/>
        <v>4.1665833333333326</v>
      </c>
      <c r="K133" s="79">
        <f t="shared" si="16"/>
        <v>5</v>
      </c>
      <c r="L133" s="10"/>
      <c r="M133" s="10"/>
      <c r="N133" s="10"/>
      <c r="O133" s="29">
        <f>'DHS2025'!C132</f>
        <v>0</v>
      </c>
      <c r="P133" s="30">
        <f>'DHS2025'!D132</f>
        <v>0</v>
      </c>
      <c r="Q133" s="30">
        <f>'DHS2025'!E132</f>
        <v>0</v>
      </c>
      <c r="R133" s="61"/>
      <c r="S133" s="62"/>
    </row>
    <row r="134" spans="1:19">
      <c r="A134" s="93">
        <f t="shared" si="17"/>
        <v>45753</v>
      </c>
      <c r="B134" s="26" t="s">
        <v>28</v>
      </c>
      <c r="C134" s="53">
        <f>'DHS2021'!C133</f>
        <v>13172</v>
      </c>
      <c r="D134" s="54">
        <f>'DHS2022'!C133</f>
        <v>11780</v>
      </c>
      <c r="E134" s="54">
        <f>'DHS2023'!C133</f>
        <v>15654</v>
      </c>
      <c r="F134" s="54">
        <f>'DHS2024'!C133</f>
        <v>6269</v>
      </c>
      <c r="G134" s="55">
        <f t="shared" si="12"/>
        <v>11718.75</v>
      </c>
      <c r="H134" s="75">
        <f t="shared" si="13"/>
        <v>3.90625</v>
      </c>
      <c r="I134" s="106">
        <f t="shared" si="14"/>
        <v>0</v>
      </c>
      <c r="J134" s="75">
        <f t="shared" si="15"/>
        <v>3.90625</v>
      </c>
      <c r="K134" s="79">
        <f t="shared" si="16"/>
        <v>4</v>
      </c>
      <c r="L134" s="10"/>
      <c r="M134" s="10"/>
      <c r="N134" s="10"/>
      <c r="O134" s="29">
        <f>'DHS2025'!C133</f>
        <v>0</v>
      </c>
      <c r="P134" s="30">
        <f>'DHS2025'!D133</f>
        <v>0</v>
      </c>
      <c r="Q134" s="30">
        <f>'DHS2025'!E133</f>
        <v>0</v>
      </c>
      <c r="R134" s="61"/>
      <c r="S134" s="62"/>
    </row>
    <row r="135" spans="1:19">
      <c r="A135" s="93">
        <f t="shared" si="17"/>
        <v>45753</v>
      </c>
      <c r="B135" s="26" t="s">
        <v>29</v>
      </c>
      <c r="C135" s="53">
        <f>'DHS2021'!C134</f>
        <v>13613</v>
      </c>
      <c r="D135" s="54">
        <f>'DHS2022'!C134</f>
        <v>10391</v>
      </c>
      <c r="E135" s="54">
        <f>'DHS2023'!C134</f>
        <v>14611</v>
      </c>
      <c r="F135" s="54">
        <f>'DHS2024'!C134</f>
        <v>4606</v>
      </c>
      <c r="G135" s="55">
        <f t="shared" si="12"/>
        <v>10805.25</v>
      </c>
      <c r="H135" s="75">
        <f t="shared" si="13"/>
        <v>3.60175</v>
      </c>
      <c r="I135" s="106">
        <f t="shared" si="14"/>
        <v>0</v>
      </c>
      <c r="J135" s="75">
        <f t="shared" si="15"/>
        <v>3.60175</v>
      </c>
      <c r="K135" s="79">
        <f t="shared" si="16"/>
        <v>4</v>
      </c>
      <c r="L135" s="10"/>
      <c r="M135" s="10"/>
      <c r="N135" s="10"/>
      <c r="O135" s="29">
        <f>'DHS2025'!C134</f>
        <v>0</v>
      </c>
      <c r="P135" s="30">
        <f>'DHS2025'!D134</f>
        <v>0</v>
      </c>
      <c r="Q135" s="30">
        <f>'DHS2025'!E134</f>
        <v>0</v>
      </c>
      <c r="R135" s="61"/>
      <c r="S135" s="62"/>
    </row>
    <row r="136" spans="1:19">
      <c r="A136" s="93">
        <f t="shared" si="17"/>
        <v>45753</v>
      </c>
      <c r="B136" s="26" t="s">
        <v>30</v>
      </c>
      <c r="C136" s="53">
        <f>'DHS2021'!C135</f>
        <v>12784</v>
      </c>
      <c r="D136" s="54">
        <f>'DHS2022'!C135</f>
        <v>8439</v>
      </c>
      <c r="E136" s="54">
        <f>'DHS2023'!C135</f>
        <v>14126</v>
      </c>
      <c r="F136" s="54">
        <f>'DHS2024'!C135</f>
        <v>4248</v>
      </c>
      <c r="G136" s="55">
        <f t="shared" si="12"/>
        <v>9899.25</v>
      </c>
      <c r="H136" s="75">
        <f t="shared" si="13"/>
        <v>3.29975</v>
      </c>
      <c r="I136" s="106">
        <f t="shared" si="14"/>
        <v>0</v>
      </c>
      <c r="J136" s="75">
        <f t="shared" si="15"/>
        <v>3.29975</v>
      </c>
      <c r="K136" s="79">
        <f t="shared" si="16"/>
        <v>4</v>
      </c>
      <c r="L136" s="10"/>
      <c r="M136" s="10"/>
      <c r="N136" s="10"/>
      <c r="O136" s="29">
        <f>'DHS2025'!C135</f>
        <v>0</v>
      </c>
      <c r="P136" s="30">
        <f>'DHS2025'!D135</f>
        <v>0</v>
      </c>
      <c r="Q136" s="30">
        <f>'DHS2025'!E135</f>
        <v>0</v>
      </c>
      <c r="R136" s="61"/>
      <c r="S136" s="62"/>
    </row>
    <row r="137" spans="1:19">
      <c r="A137" s="93">
        <f t="shared" si="17"/>
        <v>45753</v>
      </c>
      <c r="B137" s="26" t="s">
        <v>31</v>
      </c>
      <c r="C137" s="53">
        <f>'DHS2021'!C136</f>
        <v>13314</v>
      </c>
      <c r="D137" s="54">
        <f>'DHS2022'!C136</f>
        <v>7459</v>
      </c>
      <c r="E137" s="54">
        <f>'DHS2023'!C136</f>
        <v>14787</v>
      </c>
      <c r="F137" s="54">
        <f>'DHS2024'!C136</f>
        <v>4109</v>
      </c>
      <c r="G137" s="55">
        <f t="shared" si="12"/>
        <v>9917.25</v>
      </c>
      <c r="H137" s="75">
        <f t="shared" si="13"/>
        <v>3.3057500000000002</v>
      </c>
      <c r="I137" s="106">
        <f t="shared" si="14"/>
        <v>0</v>
      </c>
      <c r="J137" s="75">
        <f t="shared" si="15"/>
        <v>3.3057500000000002</v>
      </c>
      <c r="K137" s="79">
        <f t="shared" si="16"/>
        <v>4</v>
      </c>
      <c r="L137" s="10"/>
      <c r="M137" s="10"/>
      <c r="N137" s="10"/>
      <c r="O137" s="29">
        <f>'DHS2025'!C136</f>
        <v>0</v>
      </c>
      <c r="P137" s="30">
        <f>'DHS2025'!D136</f>
        <v>0</v>
      </c>
      <c r="Q137" s="30">
        <f>'DHS2025'!E136</f>
        <v>0</v>
      </c>
      <c r="R137" s="61"/>
      <c r="S137" s="62"/>
    </row>
    <row r="138" spans="1:19">
      <c r="A138" s="93">
        <f t="shared" si="17"/>
        <v>45753</v>
      </c>
      <c r="B138" s="26" t="s">
        <v>32</v>
      </c>
      <c r="C138" s="53">
        <f>'DHS2021'!C137</f>
        <v>13178</v>
      </c>
      <c r="D138" s="54">
        <f>'DHS2022'!C137</f>
        <v>6226</v>
      </c>
      <c r="E138" s="54">
        <f>'DHS2023'!C137</f>
        <v>16087</v>
      </c>
      <c r="F138" s="54">
        <f>'DHS2024'!C137</f>
        <v>3820</v>
      </c>
      <c r="G138" s="55">
        <f t="shared" si="12"/>
        <v>9827.75</v>
      </c>
      <c r="H138" s="75">
        <f t="shared" si="13"/>
        <v>3.2759166666666664</v>
      </c>
      <c r="I138" s="106">
        <f t="shared" si="14"/>
        <v>0</v>
      </c>
      <c r="J138" s="75">
        <f t="shared" si="15"/>
        <v>3.2759166666666664</v>
      </c>
      <c r="K138" s="79">
        <f t="shared" si="16"/>
        <v>4</v>
      </c>
      <c r="L138" s="10"/>
      <c r="M138" s="10"/>
      <c r="N138" s="10"/>
      <c r="O138" s="29">
        <f>'DHS2025'!C137</f>
        <v>0</v>
      </c>
      <c r="P138" s="30">
        <f>'DHS2025'!D137</f>
        <v>0</v>
      </c>
      <c r="Q138" s="30">
        <f>'DHS2025'!E137</f>
        <v>0</v>
      </c>
      <c r="R138" s="61"/>
      <c r="S138" s="62"/>
    </row>
    <row r="139" spans="1:19">
      <c r="A139" s="93">
        <f t="shared" si="17"/>
        <v>45753</v>
      </c>
      <c r="B139" s="26" t="s">
        <v>33</v>
      </c>
      <c r="C139" s="53">
        <f>'DHS2021'!C138</f>
        <v>12331</v>
      </c>
      <c r="D139" s="54">
        <f>'DHS2022'!C138</f>
        <v>6431</v>
      </c>
      <c r="E139" s="54">
        <f>'DHS2023'!C138</f>
        <v>16118</v>
      </c>
      <c r="F139" s="54">
        <f>'DHS2024'!C138</f>
        <v>3779</v>
      </c>
      <c r="G139" s="55">
        <f t="shared" si="12"/>
        <v>9664.75</v>
      </c>
      <c r="H139" s="75">
        <f t="shared" si="13"/>
        <v>3.2215833333333337</v>
      </c>
      <c r="I139" s="106">
        <f t="shared" si="14"/>
        <v>0</v>
      </c>
      <c r="J139" s="75">
        <f t="shared" si="15"/>
        <v>3.2215833333333337</v>
      </c>
      <c r="K139" s="79">
        <f t="shared" si="16"/>
        <v>4</v>
      </c>
      <c r="L139" s="10"/>
      <c r="M139" s="10"/>
      <c r="N139" s="10"/>
      <c r="O139" s="29">
        <f>'DHS2025'!C138</f>
        <v>0</v>
      </c>
      <c r="P139" s="30">
        <f>'DHS2025'!D138</f>
        <v>0</v>
      </c>
      <c r="Q139" s="30">
        <f>'DHS2025'!E138</f>
        <v>0</v>
      </c>
      <c r="R139" s="61"/>
      <c r="S139" s="62"/>
    </row>
    <row r="140" spans="1:19">
      <c r="A140" s="93">
        <f t="shared" si="17"/>
        <v>45753</v>
      </c>
      <c r="B140" s="26" t="s">
        <v>34</v>
      </c>
      <c r="C140" s="53">
        <f>'DHS2021'!C139</f>
        <v>12796</v>
      </c>
      <c r="D140" s="54">
        <f>'DHS2022'!C139</f>
        <v>5714</v>
      </c>
      <c r="E140" s="54">
        <f>'DHS2023'!C139</f>
        <v>15647</v>
      </c>
      <c r="F140" s="54">
        <f>'DHS2024'!C139</f>
        <v>4236</v>
      </c>
      <c r="G140" s="55">
        <f t="shared" si="12"/>
        <v>9598.25</v>
      </c>
      <c r="H140" s="75">
        <f t="shared" si="13"/>
        <v>3.1994166666666666</v>
      </c>
      <c r="I140" s="106">
        <f t="shared" si="14"/>
        <v>0</v>
      </c>
      <c r="J140" s="75">
        <f t="shared" si="15"/>
        <v>3.1994166666666666</v>
      </c>
      <c r="K140" s="79">
        <f t="shared" si="16"/>
        <v>4</v>
      </c>
      <c r="L140" s="10"/>
      <c r="M140" s="10"/>
      <c r="N140" s="10"/>
      <c r="O140" s="29">
        <f>'DHS2025'!C139</f>
        <v>0</v>
      </c>
      <c r="P140" s="30">
        <f>'DHS2025'!D139</f>
        <v>0</v>
      </c>
      <c r="Q140" s="30">
        <f>'DHS2025'!E139</f>
        <v>0</v>
      </c>
      <c r="R140" s="61"/>
      <c r="S140" s="62"/>
    </row>
    <row r="141" spans="1:19">
      <c r="A141" s="93">
        <f t="shared" si="17"/>
        <v>45753</v>
      </c>
      <c r="B141" s="26" t="s">
        <v>35</v>
      </c>
      <c r="C141" s="53">
        <f>'DHS2021'!C140</f>
        <v>12751</v>
      </c>
      <c r="D141" s="54">
        <f>'DHS2022'!C140</f>
        <v>5919</v>
      </c>
      <c r="E141" s="54">
        <f>'DHS2023'!C140</f>
        <v>14459</v>
      </c>
      <c r="F141" s="54">
        <f>'DHS2024'!C140</f>
        <v>4248</v>
      </c>
      <c r="G141" s="55">
        <f t="shared" si="12"/>
        <v>9344.25</v>
      </c>
      <c r="H141" s="75">
        <f t="shared" si="13"/>
        <v>3.1147499999999999</v>
      </c>
      <c r="I141" s="106">
        <f t="shared" si="14"/>
        <v>0</v>
      </c>
      <c r="J141" s="75">
        <f t="shared" si="15"/>
        <v>3.1147499999999999</v>
      </c>
      <c r="K141" s="79">
        <f t="shared" si="16"/>
        <v>4</v>
      </c>
      <c r="L141" s="10"/>
      <c r="M141" s="10"/>
      <c r="N141" s="10"/>
      <c r="O141" s="29">
        <f>'DHS2025'!C140</f>
        <v>0</v>
      </c>
      <c r="P141" s="30">
        <f>'DHS2025'!D140</f>
        <v>0</v>
      </c>
      <c r="Q141" s="30">
        <f>'DHS2025'!E140</f>
        <v>0</v>
      </c>
      <c r="R141" s="61"/>
      <c r="S141" s="62"/>
    </row>
    <row r="142" spans="1:19">
      <c r="A142" s="93">
        <f t="shared" si="17"/>
        <v>45753</v>
      </c>
      <c r="B142" s="26" t="s">
        <v>36</v>
      </c>
      <c r="C142" s="53">
        <f>'DHS2021'!C141</f>
        <v>14333</v>
      </c>
      <c r="D142" s="54">
        <f>'DHS2022'!C141</f>
        <v>9502</v>
      </c>
      <c r="E142" s="54">
        <f>'DHS2023'!C141</f>
        <v>14739</v>
      </c>
      <c r="F142" s="54">
        <f>'DHS2024'!C141</f>
        <v>4787</v>
      </c>
      <c r="G142" s="55">
        <f t="shared" si="12"/>
        <v>10840.25</v>
      </c>
      <c r="H142" s="75">
        <f t="shared" si="13"/>
        <v>3.6134166666666667</v>
      </c>
      <c r="I142" s="106">
        <f t="shared" si="14"/>
        <v>0</v>
      </c>
      <c r="J142" s="75">
        <f t="shared" si="15"/>
        <v>3.6134166666666667</v>
      </c>
      <c r="K142" s="79">
        <f t="shared" si="16"/>
        <v>4</v>
      </c>
      <c r="L142" s="10"/>
      <c r="M142" s="10"/>
      <c r="N142" s="10"/>
      <c r="O142" s="29">
        <f>'DHS2025'!C141</f>
        <v>0</v>
      </c>
      <c r="P142" s="30">
        <f>'DHS2025'!D141</f>
        <v>0</v>
      </c>
      <c r="Q142" s="30">
        <f>'DHS2025'!E141</f>
        <v>0</v>
      </c>
      <c r="R142" s="61"/>
      <c r="S142" s="62"/>
    </row>
    <row r="143" spans="1:19">
      <c r="A143" s="93">
        <f t="shared" si="17"/>
        <v>45753</v>
      </c>
      <c r="B143" s="26" t="s">
        <v>37</v>
      </c>
      <c r="C143" s="53">
        <f>'DHS2021'!C142</f>
        <v>15709</v>
      </c>
      <c r="D143" s="54">
        <f>'DHS2022'!C142</f>
        <v>11547</v>
      </c>
      <c r="E143" s="54">
        <f>'DHS2023'!C142</f>
        <v>15521</v>
      </c>
      <c r="F143" s="54">
        <f>'DHS2024'!C142</f>
        <v>4348</v>
      </c>
      <c r="G143" s="55">
        <f t="shared" si="12"/>
        <v>11781.25</v>
      </c>
      <c r="H143" s="75">
        <f t="shared" si="13"/>
        <v>3.9270833333333335</v>
      </c>
      <c r="I143" s="106">
        <f t="shared" si="14"/>
        <v>0</v>
      </c>
      <c r="J143" s="75">
        <f t="shared" si="15"/>
        <v>3.9270833333333335</v>
      </c>
      <c r="K143" s="79">
        <f t="shared" si="16"/>
        <v>4</v>
      </c>
      <c r="L143" s="10"/>
      <c r="M143" s="10"/>
      <c r="N143" s="10"/>
      <c r="O143" s="29">
        <f>'DHS2025'!C142</f>
        <v>0</v>
      </c>
      <c r="P143" s="30">
        <f>'DHS2025'!D142</f>
        <v>0</v>
      </c>
      <c r="Q143" s="30">
        <f>'DHS2025'!E142</f>
        <v>0</v>
      </c>
      <c r="R143" s="61"/>
      <c r="S143" s="62"/>
    </row>
    <row r="144" spans="1:19">
      <c r="A144" s="93">
        <f t="shared" si="17"/>
        <v>45753</v>
      </c>
      <c r="B144" s="26" t="s">
        <v>38</v>
      </c>
      <c r="C144" s="53">
        <f>'DHS2021'!C143</f>
        <v>16538</v>
      </c>
      <c r="D144" s="54">
        <f>'DHS2022'!C143</f>
        <v>11653</v>
      </c>
      <c r="E144" s="54">
        <f>'DHS2023'!C143</f>
        <v>14236</v>
      </c>
      <c r="F144" s="54">
        <f>'DHS2024'!C143</f>
        <v>3685</v>
      </c>
      <c r="G144" s="55">
        <f t="shared" si="12"/>
        <v>11528</v>
      </c>
      <c r="H144" s="75">
        <f t="shared" si="13"/>
        <v>3.8426666666666667</v>
      </c>
      <c r="I144" s="106">
        <f t="shared" si="14"/>
        <v>0</v>
      </c>
      <c r="J144" s="75">
        <f t="shared" si="15"/>
        <v>3.8426666666666667</v>
      </c>
      <c r="K144" s="79">
        <f t="shared" si="16"/>
        <v>4</v>
      </c>
      <c r="L144" s="10"/>
      <c r="M144" s="10"/>
      <c r="N144" s="10"/>
      <c r="O144" s="29">
        <f>'DHS2025'!C143</f>
        <v>0</v>
      </c>
      <c r="P144" s="30">
        <f>'DHS2025'!D143</f>
        <v>0</v>
      </c>
      <c r="Q144" s="30">
        <f>'DHS2025'!E143</f>
        <v>0</v>
      </c>
      <c r="R144" s="61"/>
      <c r="S144" s="62"/>
    </row>
    <row r="145" spans="1:19">
      <c r="A145" s="93">
        <f t="shared" si="17"/>
        <v>45753</v>
      </c>
      <c r="B145" s="26" t="s">
        <v>39</v>
      </c>
      <c r="C145" s="53">
        <f>'DHS2021'!C144</f>
        <v>14518</v>
      </c>
      <c r="D145" s="54">
        <f>'DHS2022'!C144</f>
        <v>11363</v>
      </c>
      <c r="E145" s="54">
        <f>'DHS2023'!C144</f>
        <v>14025</v>
      </c>
      <c r="F145" s="54">
        <f>'DHS2024'!C144</f>
        <v>4789</v>
      </c>
      <c r="G145" s="55">
        <f t="shared" si="12"/>
        <v>11173.75</v>
      </c>
      <c r="H145" s="75">
        <f t="shared" si="13"/>
        <v>3.7245833333333334</v>
      </c>
      <c r="I145" s="106">
        <f t="shared" si="14"/>
        <v>0</v>
      </c>
      <c r="J145" s="75">
        <f t="shared" si="15"/>
        <v>3.7245833333333334</v>
      </c>
      <c r="K145" s="79">
        <f t="shared" si="16"/>
        <v>4</v>
      </c>
      <c r="L145" s="10"/>
      <c r="M145" s="10"/>
      <c r="N145" s="10"/>
      <c r="O145" s="29">
        <f>'DHS2025'!C144</f>
        <v>0</v>
      </c>
      <c r="P145" s="30">
        <f>'DHS2025'!D144</f>
        <v>0</v>
      </c>
      <c r="Q145" s="30">
        <f>'DHS2025'!E144</f>
        <v>0</v>
      </c>
      <c r="R145" s="61"/>
      <c r="S145" s="62"/>
    </row>
    <row r="146" spans="1:19">
      <c r="A146" s="93">
        <f t="shared" si="17"/>
        <v>45753</v>
      </c>
      <c r="B146" s="26" t="s">
        <v>40</v>
      </c>
      <c r="C146" s="53">
        <f>'DHS2021'!C145</f>
        <v>9023</v>
      </c>
      <c r="D146" s="54">
        <f>'DHS2022'!C145</f>
        <v>6558</v>
      </c>
      <c r="E146" s="54">
        <f>'DHS2023'!C145</f>
        <v>8509</v>
      </c>
      <c r="F146" s="54">
        <f>'DHS2024'!C145</f>
        <v>4826</v>
      </c>
      <c r="G146" s="55">
        <f t="shared" si="12"/>
        <v>7229</v>
      </c>
      <c r="H146" s="75">
        <f t="shared" si="13"/>
        <v>2.4096666666666664</v>
      </c>
      <c r="I146" s="106">
        <f t="shared" si="14"/>
        <v>0</v>
      </c>
      <c r="J146" s="75">
        <f t="shared" si="15"/>
        <v>2.4096666666666664</v>
      </c>
      <c r="K146" s="79">
        <f t="shared" si="16"/>
        <v>3</v>
      </c>
      <c r="L146" s="10"/>
      <c r="M146" s="10"/>
      <c r="N146" s="10"/>
      <c r="O146" s="29">
        <f>'DHS2025'!C145</f>
        <v>0</v>
      </c>
      <c r="P146" s="30">
        <f>'DHS2025'!D145</f>
        <v>0</v>
      </c>
      <c r="Q146" s="30">
        <f>'DHS2025'!E145</f>
        <v>0</v>
      </c>
      <c r="R146" s="61"/>
      <c r="S146" s="62"/>
    </row>
    <row r="147" spans="1:19">
      <c r="A147" s="92">
        <f t="shared" si="17"/>
        <v>45754</v>
      </c>
      <c r="B147" s="25" t="s">
        <v>17</v>
      </c>
      <c r="C147" s="53">
        <f>'DHS2021'!C146</f>
        <v>7294</v>
      </c>
      <c r="D147" s="54">
        <f>'DHS2022'!C146</f>
        <v>3416</v>
      </c>
      <c r="E147" s="54">
        <f>'DHS2023'!C146</f>
        <v>6942</v>
      </c>
      <c r="F147" s="54">
        <f>'DHS2024'!C146</f>
        <v>1859</v>
      </c>
      <c r="G147" s="55">
        <f t="shared" si="12"/>
        <v>4877.75</v>
      </c>
      <c r="H147" s="75">
        <f t="shared" si="13"/>
        <v>1.6259166666666667</v>
      </c>
      <c r="I147" s="106">
        <f t="shared" si="14"/>
        <v>0</v>
      </c>
      <c r="J147" s="75">
        <f t="shared" si="15"/>
        <v>1.6259166666666667</v>
      </c>
      <c r="K147" s="79">
        <f t="shared" si="16"/>
        <v>2</v>
      </c>
      <c r="L147" s="10"/>
      <c r="M147" s="10"/>
      <c r="N147" s="10"/>
      <c r="O147" s="29">
        <f>'DHS2025'!C146</f>
        <v>0</v>
      </c>
      <c r="P147" s="30">
        <f>'DHS2025'!D146</f>
        <v>0</v>
      </c>
      <c r="Q147" s="30">
        <f>'DHS2025'!E146</f>
        <v>0</v>
      </c>
      <c r="R147" s="61"/>
      <c r="S147" s="62"/>
    </row>
    <row r="148" spans="1:19">
      <c r="A148" s="92">
        <f t="shared" si="17"/>
        <v>45754</v>
      </c>
      <c r="B148" s="25" t="s">
        <v>18</v>
      </c>
      <c r="C148" s="53">
        <f>'DHS2021'!C147</f>
        <v>7705</v>
      </c>
      <c r="D148" s="54">
        <f>'DHS2022'!C147</f>
        <v>5822</v>
      </c>
      <c r="E148" s="54">
        <f>'DHS2023'!C147</f>
        <v>7441</v>
      </c>
      <c r="F148" s="54">
        <f>'DHS2024'!C147</f>
        <v>1438</v>
      </c>
      <c r="G148" s="55">
        <f t="shared" si="12"/>
        <v>5601.5</v>
      </c>
      <c r="H148" s="75">
        <f t="shared" si="13"/>
        <v>1.8671666666666666</v>
      </c>
      <c r="I148" s="106">
        <f t="shared" si="14"/>
        <v>0</v>
      </c>
      <c r="J148" s="75">
        <f t="shared" si="15"/>
        <v>1.8671666666666666</v>
      </c>
      <c r="K148" s="79">
        <f t="shared" si="16"/>
        <v>2</v>
      </c>
      <c r="L148" s="10"/>
      <c r="M148" s="10"/>
      <c r="N148" s="10"/>
      <c r="O148" s="29">
        <f>'DHS2025'!C147</f>
        <v>0</v>
      </c>
      <c r="P148" s="30">
        <f>'DHS2025'!D147</f>
        <v>0</v>
      </c>
      <c r="Q148" s="30">
        <f>'DHS2025'!E147</f>
        <v>0</v>
      </c>
      <c r="R148" s="61"/>
      <c r="S148" s="62"/>
    </row>
    <row r="149" spans="1:19">
      <c r="A149" s="92">
        <f t="shared" si="17"/>
        <v>45754</v>
      </c>
      <c r="B149" s="25" t="s">
        <v>19</v>
      </c>
      <c r="C149" s="53">
        <f>'DHS2021'!C148</f>
        <v>10175</v>
      </c>
      <c r="D149" s="54">
        <f>'DHS2022'!C148</f>
        <v>6798</v>
      </c>
      <c r="E149" s="54">
        <f>'DHS2023'!C148</f>
        <v>9625</v>
      </c>
      <c r="F149" s="54">
        <f>'DHS2024'!C148</f>
        <v>1663</v>
      </c>
      <c r="G149" s="55">
        <f t="shared" si="12"/>
        <v>7065.25</v>
      </c>
      <c r="H149" s="75">
        <f t="shared" si="13"/>
        <v>2.3550833333333334</v>
      </c>
      <c r="I149" s="106">
        <f t="shared" si="14"/>
        <v>0</v>
      </c>
      <c r="J149" s="75">
        <f t="shared" si="15"/>
        <v>2.3550833333333334</v>
      </c>
      <c r="K149" s="79">
        <f t="shared" si="16"/>
        <v>3</v>
      </c>
      <c r="L149" s="10"/>
      <c r="M149" s="10"/>
      <c r="N149" s="10"/>
      <c r="O149" s="29">
        <f>'DHS2025'!C148</f>
        <v>0</v>
      </c>
      <c r="P149" s="30">
        <f>'DHS2025'!D148</f>
        <v>0</v>
      </c>
      <c r="Q149" s="30">
        <f>'DHS2025'!E148</f>
        <v>0</v>
      </c>
      <c r="R149" s="61"/>
      <c r="S149" s="62"/>
    </row>
    <row r="150" spans="1:19">
      <c r="A150" s="92">
        <f t="shared" si="17"/>
        <v>45754</v>
      </c>
      <c r="B150" s="25" t="s">
        <v>20</v>
      </c>
      <c r="C150" s="53">
        <f>'DHS2021'!C149</f>
        <v>11584</v>
      </c>
      <c r="D150" s="54">
        <f>'DHS2022'!C149</f>
        <v>8293</v>
      </c>
      <c r="E150" s="54">
        <f>'DHS2023'!C149</f>
        <v>13169</v>
      </c>
      <c r="F150" s="54">
        <f>'DHS2024'!C149</f>
        <v>1849</v>
      </c>
      <c r="G150" s="55">
        <f t="shared" si="12"/>
        <v>8723.75</v>
      </c>
      <c r="H150" s="75">
        <f t="shared" si="13"/>
        <v>2.9079166666666665</v>
      </c>
      <c r="I150" s="106">
        <f t="shared" si="14"/>
        <v>0</v>
      </c>
      <c r="J150" s="75">
        <f t="shared" si="15"/>
        <v>2.9079166666666665</v>
      </c>
      <c r="K150" s="79">
        <f t="shared" si="16"/>
        <v>3</v>
      </c>
      <c r="L150" s="10"/>
      <c r="M150" s="10"/>
      <c r="N150" s="10"/>
      <c r="O150" s="29">
        <f>'DHS2025'!C149</f>
        <v>0</v>
      </c>
      <c r="P150" s="30">
        <f>'DHS2025'!D149</f>
        <v>0</v>
      </c>
      <c r="Q150" s="30">
        <f>'DHS2025'!E149</f>
        <v>0</v>
      </c>
      <c r="R150" s="61"/>
      <c r="S150" s="62"/>
    </row>
    <row r="151" spans="1:19">
      <c r="A151" s="92">
        <f t="shared" si="17"/>
        <v>45754</v>
      </c>
      <c r="B151" s="25" t="s">
        <v>21</v>
      </c>
      <c r="C151" s="53">
        <f>'DHS2021'!C150</f>
        <v>19122</v>
      </c>
      <c r="D151" s="54">
        <f>'DHS2022'!C150</f>
        <v>11830</v>
      </c>
      <c r="E151" s="54">
        <f>'DHS2023'!C150</f>
        <v>12534</v>
      </c>
      <c r="F151" s="54">
        <f>'DHS2024'!C150</f>
        <v>4195</v>
      </c>
      <c r="G151" s="55">
        <f t="shared" si="12"/>
        <v>11920.25</v>
      </c>
      <c r="H151" s="75">
        <f t="shared" si="13"/>
        <v>3.9734166666666666</v>
      </c>
      <c r="I151" s="106">
        <f t="shared" si="14"/>
        <v>0</v>
      </c>
      <c r="J151" s="75">
        <f t="shared" si="15"/>
        <v>3.9734166666666666</v>
      </c>
      <c r="K151" s="79">
        <f t="shared" si="16"/>
        <v>4</v>
      </c>
      <c r="L151" s="10"/>
      <c r="M151" s="10"/>
      <c r="N151" s="10"/>
      <c r="O151" s="29">
        <f>'DHS2025'!C150</f>
        <v>0</v>
      </c>
      <c r="P151" s="30">
        <f>'DHS2025'!D150</f>
        <v>0</v>
      </c>
      <c r="Q151" s="30">
        <f>'DHS2025'!E150</f>
        <v>0</v>
      </c>
      <c r="R151" s="61"/>
      <c r="S151" s="62"/>
    </row>
    <row r="152" spans="1:19">
      <c r="A152" s="92">
        <f t="shared" si="17"/>
        <v>45754</v>
      </c>
      <c r="B152" s="25" t="s">
        <v>22</v>
      </c>
      <c r="C152" s="53">
        <f>'DHS2021'!C151</f>
        <v>19548</v>
      </c>
      <c r="D152" s="54">
        <f>'DHS2022'!C151</f>
        <v>15329</v>
      </c>
      <c r="E152" s="54">
        <f>'DHS2023'!C151</f>
        <v>14083</v>
      </c>
      <c r="F152" s="54">
        <f>'DHS2024'!C151</f>
        <v>9976</v>
      </c>
      <c r="G152" s="55">
        <f t="shared" si="12"/>
        <v>14734</v>
      </c>
      <c r="H152" s="75">
        <f t="shared" si="13"/>
        <v>4.9113333333333333</v>
      </c>
      <c r="I152" s="106">
        <f t="shared" si="14"/>
        <v>0</v>
      </c>
      <c r="J152" s="75">
        <f t="shared" si="15"/>
        <v>4.9113333333333333</v>
      </c>
      <c r="K152" s="79">
        <f t="shared" si="16"/>
        <v>5</v>
      </c>
      <c r="L152" s="10"/>
      <c r="M152" s="10"/>
      <c r="N152" s="10"/>
      <c r="O152" s="29">
        <f>'DHS2025'!C151</f>
        <v>0</v>
      </c>
      <c r="P152" s="30">
        <f>'DHS2025'!D151</f>
        <v>0</v>
      </c>
      <c r="Q152" s="30">
        <f>'DHS2025'!E151</f>
        <v>0</v>
      </c>
      <c r="R152" s="61"/>
      <c r="S152" s="62"/>
    </row>
    <row r="153" spans="1:19">
      <c r="A153" s="92">
        <f t="shared" si="17"/>
        <v>45754</v>
      </c>
      <c r="B153" s="25" t="s">
        <v>23</v>
      </c>
      <c r="C153" s="53">
        <f>'DHS2021'!C152</f>
        <v>19501</v>
      </c>
      <c r="D153" s="54">
        <f>'DHS2022'!C152</f>
        <v>13793</v>
      </c>
      <c r="E153" s="54">
        <f>'DHS2023'!C152</f>
        <v>15346</v>
      </c>
      <c r="F153" s="54">
        <f>'DHS2024'!C152</f>
        <v>11938</v>
      </c>
      <c r="G153" s="55">
        <f t="shared" si="12"/>
        <v>15144.5</v>
      </c>
      <c r="H153" s="75">
        <f t="shared" si="13"/>
        <v>5.0481666666666669</v>
      </c>
      <c r="I153" s="106">
        <f t="shared" si="14"/>
        <v>0</v>
      </c>
      <c r="J153" s="75">
        <f t="shared" si="15"/>
        <v>5.0481666666666669</v>
      </c>
      <c r="K153" s="79">
        <f t="shared" si="16"/>
        <v>6</v>
      </c>
      <c r="L153" s="10"/>
      <c r="M153" s="10"/>
      <c r="N153" s="10"/>
      <c r="O153" s="29">
        <f>'DHS2025'!C152</f>
        <v>0</v>
      </c>
      <c r="P153" s="30">
        <f>'DHS2025'!D152</f>
        <v>0</v>
      </c>
      <c r="Q153" s="30">
        <f>'DHS2025'!E152</f>
        <v>0</v>
      </c>
      <c r="R153" s="61"/>
      <c r="S153" s="62"/>
    </row>
    <row r="154" spans="1:19">
      <c r="A154" s="92">
        <f t="shared" si="17"/>
        <v>45754</v>
      </c>
      <c r="B154" s="25" t="s">
        <v>24</v>
      </c>
      <c r="C154" s="53">
        <f>'DHS2021'!C153</f>
        <v>16943</v>
      </c>
      <c r="D154" s="54">
        <f>'DHS2022'!C153</f>
        <v>14584</v>
      </c>
      <c r="E154" s="54">
        <f>'DHS2023'!C153</f>
        <v>14438</v>
      </c>
      <c r="F154" s="54">
        <f>'DHS2024'!C153</f>
        <v>10509</v>
      </c>
      <c r="G154" s="55">
        <f t="shared" si="12"/>
        <v>14118.5</v>
      </c>
      <c r="H154" s="75">
        <f t="shared" si="13"/>
        <v>4.7061666666666673</v>
      </c>
      <c r="I154" s="106">
        <f t="shared" si="14"/>
        <v>0</v>
      </c>
      <c r="J154" s="75">
        <f t="shared" si="15"/>
        <v>4.7061666666666673</v>
      </c>
      <c r="K154" s="79">
        <f t="shared" si="16"/>
        <v>5</v>
      </c>
      <c r="L154" s="10"/>
      <c r="M154" s="10"/>
      <c r="N154" s="10"/>
      <c r="O154" s="29">
        <f>'DHS2025'!C153</f>
        <v>0</v>
      </c>
      <c r="P154" s="30">
        <f>'DHS2025'!D153</f>
        <v>0</v>
      </c>
      <c r="Q154" s="30">
        <f>'DHS2025'!E153</f>
        <v>0</v>
      </c>
      <c r="R154" s="61"/>
      <c r="S154" s="62"/>
    </row>
    <row r="155" spans="1:19">
      <c r="A155" s="92">
        <f t="shared" si="17"/>
        <v>45754</v>
      </c>
      <c r="B155" s="25" t="s">
        <v>25</v>
      </c>
      <c r="C155" s="53">
        <f>'DHS2021'!C154</f>
        <v>12924</v>
      </c>
      <c r="D155" s="54">
        <f>'DHS2022'!C154</f>
        <v>12477</v>
      </c>
      <c r="E155" s="54">
        <f>'DHS2023'!C154</f>
        <v>13707</v>
      </c>
      <c r="F155" s="54">
        <f>'DHS2024'!C154</f>
        <v>9395</v>
      </c>
      <c r="G155" s="55">
        <f t="shared" si="12"/>
        <v>12125.75</v>
      </c>
      <c r="H155" s="75">
        <f t="shared" si="13"/>
        <v>4.0419166666666664</v>
      </c>
      <c r="I155" s="106">
        <f t="shared" si="14"/>
        <v>0</v>
      </c>
      <c r="J155" s="75">
        <f t="shared" si="15"/>
        <v>4.0419166666666664</v>
      </c>
      <c r="K155" s="79">
        <f t="shared" si="16"/>
        <v>5</v>
      </c>
      <c r="L155" s="10"/>
      <c r="M155" s="10"/>
      <c r="N155" s="10"/>
      <c r="O155" s="29">
        <f>'DHS2025'!C154</f>
        <v>0</v>
      </c>
      <c r="P155" s="30">
        <f>'DHS2025'!D154</f>
        <v>0</v>
      </c>
      <c r="Q155" s="30">
        <f>'DHS2025'!E154</f>
        <v>0</v>
      </c>
      <c r="R155" s="61"/>
      <c r="S155" s="62"/>
    </row>
    <row r="156" spans="1:19">
      <c r="A156" s="92">
        <f t="shared" si="17"/>
        <v>45754</v>
      </c>
      <c r="B156" s="25" t="s">
        <v>26</v>
      </c>
      <c r="C156" s="53">
        <f>'DHS2021'!C155</f>
        <v>12258</v>
      </c>
      <c r="D156" s="54">
        <f>'DHS2022'!C155</f>
        <v>12064</v>
      </c>
      <c r="E156" s="54">
        <f>'DHS2023'!C155</f>
        <v>15092</v>
      </c>
      <c r="F156" s="54">
        <f>'DHS2024'!C155</f>
        <v>7824</v>
      </c>
      <c r="G156" s="55">
        <f t="shared" si="12"/>
        <v>11809.5</v>
      </c>
      <c r="H156" s="75">
        <f t="shared" si="13"/>
        <v>3.9365000000000001</v>
      </c>
      <c r="I156" s="106">
        <f t="shared" si="14"/>
        <v>0</v>
      </c>
      <c r="J156" s="75">
        <f t="shared" si="15"/>
        <v>3.9365000000000001</v>
      </c>
      <c r="K156" s="79">
        <f t="shared" si="16"/>
        <v>4</v>
      </c>
      <c r="L156" s="10"/>
      <c r="M156" s="10"/>
      <c r="N156" s="10"/>
      <c r="O156" s="29">
        <f>'DHS2025'!C155</f>
        <v>0</v>
      </c>
      <c r="P156" s="30">
        <f>'DHS2025'!D155</f>
        <v>0</v>
      </c>
      <c r="Q156" s="30">
        <f>'DHS2025'!E155</f>
        <v>0</v>
      </c>
      <c r="R156" s="61"/>
      <c r="S156" s="62"/>
    </row>
    <row r="157" spans="1:19">
      <c r="A157" s="92">
        <f t="shared" si="17"/>
        <v>45754</v>
      </c>
      <c r="B157" s="25" t="s">
        <v>27</v>
      </c>
      <c r="C157" s="53">
        <f>'DHS2021'!C156</f>
        <v>12499</v>
      </c>
      <c r="D157" s="54">
        <f>'DHS2022'!C156</f>
        <v>9954</v>
      </c>
      <c r="E157" s="54">
        <f>'DHS2023'!C156</f>
        <v>15282</v>
      </c>
      <c r="F157" s="54">
        <f>'DHS2024'!C156</f>
        <v>6338</v>
      </c>
      <c r="G157" s="55">
        <f t="shared" si="12"/>
        <v>11018.25</v>
      </c>
      <c r="H157" s="75">
        <f t="shared" si="13"/>
        <v>3.6727500000000002</v>
      </c>
      <c r="I157" s="106">
        <f t="shared" si="14"/>
        <v>0</v>
      </c>
      <c r="J157" s="75">
        <f t="shared" si="15"/>
        <v>3.6727500000000002</v>
      </c>
      <c r="K157" s="79">
        <f t="shared" si="16"/>
        <v>4</v>
      </c>
      <c r="L157" s="10"/>
      <c r="M157" s="10"/>
      <c r="N157" s="10"/>
      <c r="O157" s="29">
        <f>'DHS2025'!C156</f>
        <v>0</v>
      </c>
      <c r="P157" s="30">
        <f>'DHS2025'!D156</f>
        <v>0</v>
      </c>
      <c r="Q157" s="30">
        <f>'DHS2025'!E156</f>
        <v>0</v>
      </c>
      <c r="R157" s="61"/>
      <c r="S157" s="62"/>
    </row>
    <row r="158" spans="1:19">
      <c r="A158" s="92">
        <f t="shared" si="17"/>
        <v>45754</v>
      </c>
      <c r="B158" s="25" t="s">
        <v>28</v>
      </c>
      <c r="C158" s="53">
        <f>'DHS2021'!C157</f>
        <v>13170</v>
      </c>
      <c r="D158" s="54">
        <f>'DHS2022'!C157</f>
        <v>9254</v>
      </c>
      <c r="E158" s="54">
        <f>'DHS2023'!C157</f>
        <v>15109</v>
      </c>
      <c r="F158" s="54">
        <f>'DHS2024'!C157</f>
        <v>4178</v>
      </c>
      <c r="G158" s="55">
        <f t="shared" si="12"/>
        <v>10427.75</v>
      </c>
      <c r="H158" s="75">
        <f t="shared" si="13"/>
        <v>3.4759166666666665</v>
      </c>
      <c r="I158" s="106">
        <f t="shared" si="14"/>
        <v>0</v>
      </c>
      <c r="J158" s="75">
        <f t="shared" si="15"/>
        <v>3.4759166666666665</v>
      </c>
      <c r="K158" s="79">
        <f t="shared" si="16"/>
        <v>4</v>
      </c>
      <c r="L158" s="10"/>
      <c r="M158" s="10"/>
      <c r="N158" s="10"/>
      <c r="O158" s="29">
        <f>'DHS2025'!C157</f>
        <v>0</v>
      </c>
      <c r="P158" s="30">
        <f>'DHS2025'!D157</f>
        <v>0</v>
      </c>
      <c r="Q158" s="30">
        <f>'DHS2025'!E157</f>
        <v>0</v>
      </c>
      <c r="R158" s="61"/>
      <c r="S158" s="62"/>
    </row>
    <row r="159" spans="1:19">
      <c r="A159" s="92">
        <f t="shared" si="17"/>
        <v>45754</v>
      </c>
      <c r="B159" s="25" t="s">
        <v>29</v>
      </c>
      <c r="C159" s="53">
        <f>'DHS2021'!C158</f>
        <v>13509</v>
      </c>
      <c r="D159" s="54">
        <f>'DHS2022'!C158</f>
        <v>7313</v>
      </c>
      <c r="E159" s="54">
        <f>'DHS2023'!C158</f>
        <v>14512</v>
      </c>
      <c r="F159" s="54">
        <f>'DHS2024'!C158</f>
        <v>4984</v>
      </c>
      <c r="G159" s="55">
        <f t="shared" si="12"/>
        <v>10079.5</v>
      </c>
      <c r="H159" s="75">
        <f t="shared" si="13"/>
        <v>3.3598333333333334</v>
      </c>
      <c r="I159" s="106">
        <f t="shared" si="14"/>
        <v>0</v>
      </c>
      <c r="J159" s="75">
        <f t="shared" si="15"/>
        <v>3.3598333333333334</v>
      </c>
      <c r="K159" s="79">
        <f t="shared" si="16"/>
        <v>4</v>
      </c>
      <c r="L159" s="10"/>
      <c r="M159" s="10"/>
      <c r="N159" s="10"/>
      <c r="O159" s="29">
        <f>'DHS2025'!C158</f>
        <v>0</v>
      </c>
      <c r="P159" s="30">
        <f>'DHS2025'!D158</f>
        <v>0</v>
      </c>
      <c r="Q159" s="30">
        <f>'DHS2025'!E158</f>
        <v>0</v>
      </c>
      <c r="R159" s="61"/>
      <c r="S159" s="62"/>
    </row>
    <row r="160" spans="1:19">
      <c r="A160" s="92">
        <f t="shared" si="17"/>
        <v>45754</v>
      </c>
      <c r="B160" s="25" t="s">
        <v>30</v>
      </c>
      <c r="C160" s="53">
        <f>'DHS2021'!C159</f>
        <v>14184</v>
      </c>
      <c r="D160" s="54">
        <f>'DHS2022'!C159</f>
        <v>6206</v>
      </c>
      <c r="E160" s="54">
        <f>'DHS2023'!C159</f>
        <v>14098</v>
      </c>
      <c r="F160" s="54">
        <f>'DHS2024'!C159</f>
        <v>4536</v>
      </c>
      <c r="G160" s="55">
        <f t="shared" si="12"/>
        <v>9756</v>
      </c>
      <c r="H160" s="75">
        <f t="shared" si="13"/>
        <v>3.2519999999999998</v>
      </c>
      <c r="I160" s="106">
        <f t="shared" si="14"/>
        <v>0</v>
      </c>
      <c r="J160" s="75">
        <f t="shared" si="15"/>
        <v>3.2519999999999998</v>
      </c>
      <c r="K160" s="79">
        <f t="shared" si="16"/>
        <v>4</v>
      </c>
      <c r="L160" s="10"/>
      <c r="M160" s="10"/>
      <c r="N160" s="10"/>
      <c r="O160" s="29">
        <f>'DHS2025'!C159</f>
        <v>0</v>
      </c>
      <c r="P160" s="30">
        <f>'DHS2025'!D159</f>
        <v>0</v>
      </c>
      <c r="Q160" s="30">
        <f>'DHS2025'!E159</f>
        <v>0</v>
      </c>
      <c r="R160" s="61"/>
      <c r="S160" s="62"/>
    </row>
    <row r="161" spans="1:19">
      <c r="A161" s="92">
        <f t="shared" si="17"/>
        <v>45754</v>
      </c>
      <c r="B161" s="25" t="s">
        <v>31</v>
      </c>
      <c r="C161" s="53">
        <f>'DHS2021'!C160</f>
        <v>12909</v>
      </c>
      <c r="D161" s="54">
        <f>'DHS2022'!C160</f>
        <v>4134</v>
      </c>
      <c r="E161" s="54">
        <f>'DHS2023'!C160</f>
        <v>13910</v>
      </c>
      <c r="F161" s="54">
        <f>'DHS2024'!C160</f>
        <v>3646</v>
      </c>
      <c r="G161" s="55">
        <f t="shared" si="12"/>
        <v>8649.75</v>
      </c>
      <c r="H161" s="75">
        <f t="shared" si="13"/>
        <v>2.8832499999999999</v>
      </c>
      <c r="I161" s="106">
        <f t="shared" si="14"/>
        <v>0</v>
      </c>
      <c r="J161" s="75">
        <f t="shared" si="15"/>
        <v>2.8832499999999999</v>
      </c>
      <c r="K161" s="79">
        <f t="shared" si="16"/>
        <v>3</v>
      </c>
      <c r="L161" s="10"/>
      <c r="M161" s="10"/>
      <c r="N161" s="10"/>
      <c r="O161" s="29">
        <f>'DHS2025'!C160</f>
        <v>0</v>
      </c>
      <c r="P161" s="30">
        <f>'DHS2025'!D160</f>
        <v>0</v>
      </c>
      <c r="Q161" s="30">
        <f>'DHS2025'!E160</f>
        <v>0</v>
      </c>
      <c r="R161" s="61"/>
      <c r="S161" s="62"/>
    </row>
    <row r="162" spans="1:19">
      <c r="A162" s="92">
        <f t="shared" si="17"/>
        <v>45754</v>
      </c>
      <c r="B162" s="25" t="s">
        <v>32</v>
      </c>
      <c r="C162" s="53">
        <f>'DHS2021'!C161</f>
        <v>12860</v>
      </c>
      <c r="D162" s="54">
        <f>'DHS2022'!C161</f>
        <v>6212</v>
      </c>
      <c r="E162" s="54">
        <f>'DHS2023'!C161</f>
        <v>13267</v>
      </c>
      <c r="F162" s="54">
        <f>'DHS2024'!C161</f>
        <v>3317</v>
      </c>
      <c r="G162" s="55">
        <f t="shared" si="12"/>
        <v>8914</v>
      </c>
      <c r="H162" s="75">
        <f t="shared" si="13"/>
        <v>2.9713333333333334</v>
      </c>
      <c r="I162" s="106">
        <f t="shared" si="14"/>
        <v>0</v>
      </c>
      <c r="J162" s="75">
        <f t="shared" si="15"/>
        <v>2.9713333333333334</v>
      </c>
      <c r="K162" s="79">
        <f t="shared" si="16"/>
        <v>3</v>
      </c>
      <c r="L162" s="10"/>
      <c r="M162" s="10"/>
      <c r="N162" s="10"/>
      <c r="O162" s="29">
        <f>'DHS2025'!C161</f>
        <v>0</v>
      </c>
      <c r="P162" s="30">
        <f>'DHS2025'!D161</f>
        <v>0</v>
      </c>
      <c r="Q162" s="30">
        <f>'DHS2025'!E161</f>
        <v>0</v>
      </c>
      <c r="R162" s="61"/>
      <c r="S162" s="62"/>
    </row>
    <row r="163" spans="1:19">
      <c r="A163" s="92">
        <f t="shared" si="17"/>
        <v>45754</v>
      </c>
      <c r="B163" s="25" t="s">
        <v>33</v>
      </c>
      <c r="C163" s="53">
        <f>'DHS2021'!C162</f>
        <v>11296</v>
      </c>
      <c r="D163" s="54">
        <f>'DHS2022'!C162</f>
        <v>4547</v>
      </c>
      <c r="E163" s="54">
        <f>'DHS2023'!C162</f>
        <v>13120</v>
      </c>
      <c r="F163" s="54">
        <f>'DHS2024'!C162</f>
        <v>2843</v>
      </c>
      <c r="G163" s="55">
        <f t="shared" si="12"/>
        <v>7951.5</v>
      </c>
      <c r="H163" s="75">
        <f t="shared" si="13"/>
        <v>2.6505000000000001</v>
      </c>
      <c r="I163" s="106">
        <f t="shared" si="14"/>
        <v>0</v>
      </c>
      <c r="J163" s="75">
        <f t="shared" si="15"/>
        <v>2.6505000000000001</v>
      </c>
      <c r="K163" s="79">
        <f t="shared" si="16"/>
        <v>3</v>
      </c>
      <c r="L163" s="10"/>
      <c r="M163" s="10"/>
      <c r="N163" s="10"/>
      <c r="O163" s="29">
        <f>'DHS2025'!C162</f>
        <v>0</v>
      </c>
      <c r="P163" s="30">
        <f>'DHS2025'!D162</f>
        <v>0</v>
      </c>
      <c r="Q163" s="30">
        <f>'DHS2025'!E162</f>
        <v>0</v>
      </c>
      <c r="R163" s="61"/>
      <c r="S163" s="62"/>
    </row>
    <row r="164" spans="1:19">
      <c r="A164" s="92">
        <f t="shared" si="17"/>
        <v>45754</v>
      </c>
      <c r="B164" s="25" t="s">
        <v>34</v>
      </c>
      <c r="C164" s="53">
        <f>'DHS2021'!C163</f>
        <v>13657</v>
      </c>
      <c r="D164" s="54">
        <f>'DHS2022'!C163</f>
        <v>4320</v>
      </c>
      <c r="E164" s="54">
        <f>'DHS2023'!C163</f>
        <v>12505</v>
      </c>
      <c r="F164" s="54">
        <f>'DHS2024'!C163</f>
        <v>3793</v>
      </c>
      <c r="G164" s="55">
        <f t="shared" si="12"/>
        <v>8568.75</v>
      </c>
      <c r="H164" s="75">
        <f t="shared" si="13"/>
        <v>2.8562500000000002</v>
      </c>
      <c r="I164" s="106">
        <f t="shared" si="14"/>
        <v>0</v>
      </c>
      <c r="J164" s="75">
        <f t="shared" si="15"/>
        <v>2.8562500000000002</v>
      </c>
      <c r="K164" s="79">
        <f t="shared" si="16"/>
        <v>3</v>
      </c>
      <c r="L164" s="10"/>
      <c r="M164" s="10"/>
      <c r="N164" s="10"/>
      <c r="O164" s="29">
        <f>'DHS2025'!C163</f>
        <v>0</v>
      </c>
      <c r="P164" s="30">
        <f>'DHS2025'!D163</f>
        <v>0</v>
      </c>
      <c r="Q164" s="30">
        <f>'DHS2025'!E163</f>
        <v>0</v>
      </c>
      <c r="R164" s="61"/>
      <c r="S164" s="62"/>
    </row>
    <row r="165" spans="1:19">
      <c r="A165" s="92">
        <f t="shared" si="17"/>
        <v>45754</v>
      </c>
      <c r="B165" s="25" t="s">
        <v>35</v>
      </c>
      <c r="C165" s="53">
        <f>'DHS2021'!C164</f>
        <v>14070</v>
      </c>
      <c r="D165" s="54">
        <f>'DHS2022'!C164</f>
        <v>3979</v>
      </c>
      <c r="E165" s="54">
        <f>'DHS2023'!C164</f>
        <v>14508</v>
      </c>
      <c r="F165" s="54">
        <f>'DHS2024'!C164</f>
        <v>3609</v>
      </c>
      <c r="G165" s="55">
        <f t="shared" si="12"/>
        <v>9041.5</v>
      </c>
      <c r="H165" s="75">
        <f t="shared" si="13"/>
        <v>3.0138333333333334</v>
      </c>
      <c r="I165" s="106">
        <f t="shared" si="14"/>
        <v>0</v>
      </c>
      <c r="J165" s="75">
        <f t="shared" si="15"/>
        <v>3.0138333333333334</v>
      </c>
      <c r="K165" s="79">
        <f t="shared" si="16"/>
        <v>4</v>
      </c>
      <c r="L165" s="10"/>
      <c r="M165" s="10"/>
      <c r="N165" s="10"/>
      <c r="O165" s="29">
        <f>'DHS2025'!C164</f>
        <v>0</v>
      </c>
      <c r="P165" s="30">
        <f>'DHS2025'!D164</f>
        <v>0</v>
      </c>
      <c r="Q165" s="30">
        <f>'DHS2025'!E164</f>
        <v>0</v>
      </c>
      <c r="R165" s="61"/>
      <c r="S165" s="62"/>
    </row>
    <row r="166" spans="1:19">
      <c r="A166" s="92">
        <f t="shared" si="17"/>
        <v>45754</v>
      </c>
      <c r="B166" s="25" t="s">
        <v>36</v>
      </c>
      <c r="C166" s="53">
        <f>'DHS2021'!C165</f>
        <v>14814</v>
      </c>
      <c r="D166" s="54">
        <f>'DHS2022'!C165</f>
        <v>8768</v>
      </c>
      <c r="E166" s="54">
        <f>'DHS2023'!C165</f>
        <v>14830</v>
      </c>
      <c r="F166" s="54">
        <f>'DHS2024'!C165</f>
        <v>4088</v>
      </c>
      <c r="G166" s="55">
        <f t="shared" si="12"/>
        <v>10625</v>
      </c>
      <c r="H166" s="75">
        <f t="shared" si="13"/>
        <v>3.5416666666666665</v>
      </c>
      <c r="I166" s="106">
        <f t="shared" si="14"/>
        <v>0</v>
      </c>
      <c r="J166" s="75">
        <f t="shared" si="15"/>
        <v>3.5416666666666665</v>
      </c>
      <c r="K166" s="79">
        <f t="shared" si="16"/>
        <v>4</v>
      </c>
      <c r="L166" s="10"/>
      <c r="M166" s="10"/>
      <c r="N166" s="10"/>
      <c r="O166" s="29">
        <f>'DHS2025'!C165</f>
        <v>0</v>
      </c>
      <c r="P166" s="30">
        <f>'DHS2025'!D165</f>
        <v>0</v>
      </c>
      <c r="Q166" s="30">
        <f>'DHS2025'!E165</f>
        <v>0</v>
      </c>
      <c r="R166" s="61"/>
      <c r="S166" s="62"/>
    </row>
    <row r="167" spans="1:19">
      <c r="A167" s="92">
        <f t="shared" si="17"/>
        <v>45754</v>
      </c>
      <c r="B167" s="25" t="s">
        <v>37</v>
      </c>
      <c r="C167" s="53">
        <f>'DHS2021'!C166</f>
        <v>15260</v>
      </c>
      <c r="D167" s="54">
        <f>'DHS2022'!C166</f>
        <v>10887</v>
      </c>
      <c r="E167" s="54">
        <f>'DHS2023'!C166</f>
        <v>14667</v>
      </c>
      <c r="F167" s="54">
        <f>'DHS2024'!C166</f>
        <v>5081</v>
      </c>
      <c r="G167" s="55">
        <f t="shared" si="12"/>
        <v>11473.75</v>
      </c>
      <c r="H167" s="75">
        <f t="shared" si="13"/>
        <v>3.8245833333333334</v>
      </c>
      <c r="I167" s="106">
        <f t="shared" si="14"/>
        <v>0</v>
      </c>
      <c r="J167" s="75">
        <f t="shared" si="15"/>
        <v>3.8245833333333334</v>
      </c>
      <c r="K167" s="79">
        <f t="shared" si="16"/>
        <v>4</v>
      </c>
      <c r="L167" s="10"/>
      <c r="M167" s="10"/>
      <c r="N167" s="10"/>
      <c r="O167" s="29">
        <f>'DHS2025'!C166</f>
        <v>0</v>
      </c>
      <c r="P167" s="30">
        <f>'DHS2025'!D166</f>
        <v>0</v>
      </c>
      <c r="Q167" s="30">
        <f>'DHS2025'!E166</f>
        <v>0</v>
      </c>
      <c r="R167" s="61"/>
      <c r="S167" s="62"/>
    </row>
    <row r="168" spans="1:19">
      <c r="A168" s="92">
        <f t="shared" si="17"/>
        <v>45754</v>
      </c>
      <c r="B168" s="25" t="s">
        <v>38</v>
      </c>
      <c r="C168" s="53">
        <f>'DHS2021'!C167</f>
        <v>17282</v>
      </c>
      <c r="D168" s="54">
        <f>'DHS2022'!C167</f>
        <v>11335</v>
      </c>
      <c r="E168" s="54">
        <f>'DHS2023'!C167</f>
        <v>14436</v>
      </c>
      <c r="F168" s="54">
        <f>'DHS2024'!C167</f>
        <v>4419</v>
      </c>
      <c r="G168" s="55">
        <f t="shared" si="12"/>
        <v>11868</v>
      </c>
      <c r="H168" s="75">
        <f t="shared" si="13"/>
        <v>3.956</v>
      </c>
      <c r="I168" s="106">
        <f t="shared" si="14"/>
        <v>0</v>
      </c>
      <c r="J168" s="75">
        <f t="shared" si="15"/>
        <v>3.956</v>
      </c>
      <c r="K168" s="79">
        <f t="shared" si="16"/>
        <v>4</v>
      </c>
      <c r="L168" s="10"/>
      <c r="M168" s="10"/>
      <c r="N168" s="10"/>
      <c r="O168" s="29">
        <f>'DHS2025'!C167</f>
        <v>0</v>
      </c>
      <c r="P168" s="30">
        <f>'DHS2025'!D167</f>
        <v>0</v>
      </c>
      <c r="Q168" s="30">
        <f>'DHS2025'!E167</f>
        <v>0</v>
      </c>
      <c r="R168" s="61"/>
      <c r="S168" s="62"/>
    </row>
    <row r="169" spans="1:19">
      <c r="A169" s="92">
        <f t="shared" si="17"/>
        <v>45754</v>
      </c>
      <c r="B169" s="25" t="s">
        <v>39</v>
      </c>
      <c r="C169" s="53">
        <f>'DHS2021'!C168</f>
        <v>14674</v>
      </c>
      <c r="D169" s="54">
        <f>'DHS2022'!C168</f>
        <v>10236</v>
      </c>
      <c r="E169" s="54">
        <f>'DHS2023'!C168</f>
        <v>11988</v>
      </c>
      <c r="F169" s="54">
        <f>'DHS2024'!C168</f>
        <v>4333</v>
      </c>
      <c r="G169" s="55">
        <f t="shared" si="12"/>
        <v>10307.75</v>
      </c>
      <c r="H169" s="75">
        <f t="shared" si="13"/>
        <v>3.4359166666666665</v>
      </c>
      <c r="I169" s="106">
        <f t="shared" si="14"/>
        <v>0</v>
      </c>
      <c r="J169" s="75">
        <f t="shared" si="15"/>
        <v>3.4359166666666665</v>
      </c>
      <c r="K169" s="79">
        <f t="shared" si="16"/>
        <v>4</v>
      </c>
      <c r="L169" s="10"/>
      <c r="M169" s="10"/>
      <c r="N169" s="10"/>
      <c r="O169" s="29">
        <f>'DHS2025'!C168</f>
        <v>0</v>
      </c>
      <c r="P169" s="30">
        <f>'DHS2025'!D168</f>
        <v>0</v>
      </c>
      <c r="Q169" s="30">
        <f>'DHS2025'!E168</f>
        <v>0</v>
      </c>
      <c r="R169" s="61"/>
      <c r="S169" s="62"/>
    </row>
    <row r="170" spans="1:19">
      <c r="A170" s="92">
        <f t="shared" si="17"/>
        <v>45754</v>
      </c>
      <c r="B170" s="25" t="s">
        <v>40</v>
      </c>
      <c r="C170" s="53">
        <f>'DHS2021'!C169</f>
        <v>7918</v>
      </c>
      <c r="D170" s="54">
        <f>'DHS2022'!C169</f>
        <v>4310</v>
      </c>
      <c r="E170" s="54">
        <f>'DHS2023'!C169</f>
        <v>5615</v>
      </c>
      <c r="F170" s="54">
        <f>'DHS2024'!C169</f>
        <v>1927</v>
      </c>
      <c r="G170" s="55">
        <f t="shared" si="12"/>
        <v>4942.5</v>
      </c>
      <c r="H170" s="75">
        <f t="shared" si="13"/>
        <v>1.6475</v>
      </c>
      <c r="I170" s="106">
        <f t="shared" si="14"/>
        <v>0</v>
      </c>
      <c r="J170" s="75">
        <f t="shared" si="15"/>
        <v>1.6475</v>
      </c>
      <c r="K170" s="79">
        <f t="shared" si="16"/>
        <v>2</v>
      </c>
      <c r="L170" s="10"/>
      <c r="M170" s="10"/>
      <c r="N170" s="10"/>
      <c r="O170" s="29">
        <f>'DHS2025'!C169</f>
        <v>0</v>
      </c>
      <c r="P170" s="30">
        <f>'DHS2025'!D169</f>
        <v>0</v>
      </c>
      <c r="Q170" s="30">
        <f>'DHS2025'!E169</f>
        <v>0</v>
      </c>
      <c r="R170" s="61"/>
      <c r="S170" s="62"/>
    </row>
    <row r="171" spans="1:19">
      <c r="A171" s="93">
        <f t="shared" si="17"/>
        <v>45755</v>
      </c>
      <c r="B171" s="26" t="s">
        <v>17</v>
      </c>
      <c r="C171" s="53">
        <f>'DHS2021'!C170</f>
        <v>6613</v>
      </c>
      <c r="D171" s="54">
        <f>'DHS2022'!C170</f>
        <v>5521</v>
      </c>
      <c r="E171" s="54">
        <f>'DHS2023'!C170</f>
        <v>7114</v>
      </c>
      <c r="F171" s="54">
        <f>'DHS2024'!C170</f>
        <v>1440</v>
      </c>
      <c r="G171" s="55">
        <f t="shared" si="12"/>
        <v>5172</v>
      </c>
      <c r="H171" s="75">
        <f t="shared" si="13"/>
        <v>1.724</v>
      </c>
      <c r="I171" s="106">
        <f t="shared" si="14"/>
        <v>0</v>
      </c>
      <c r="J171" s="75">
        <f t="shared" si="15"/>
        <v>1.724</v>
      </c>
      <c r="K171" s="79">
        <f t="shared" si="16"/>
        <v>2</v>
      </c>
      <c r="L171" s="10"/>
      <c r="M171" s="10"/>
      <c r="N171" s="10"/>
      <c r="O171" s="29">
        <f>'DHS2025'!C170</f>
        <v>0</v>
      </c>
      <c r="P171" s="30">
        <f>'DHS2025'!D170</f>
        <v>0</v>
      </c>
      <c r="Q171" s="30">
        <f>'DHS2025'!E170</f>
        <v>0</v>
      </c>
      <c r="R171" s="61"/>
      <c r="S171" s="62"/>
    </row>
    <row r="172" spans="1:19">
      <c r="A172" s="93">
        <f t="shared" si="17"/>
        <v>45755</v>
      </c>
      <c r="B172" s="26" t="s">
        <v>18</v>
      </c>
      <c r="C172" s="53">
        <f>'DHS2021'!C171</f>
        <v>7775</v>
      </c>
      <c r="D172" s="54">
        <f>'DHS2022'!C171</f>
        <v>6038</v>
      </c>
      <c r="E172" s="54">
        <f>'DHS2023'!C171</f>
        <v>9347</v>
      </c>
      <c r="F172" s="54">
        <f>'DHS2024'!C171</f>
        <v>1762</v>
      </c>
      <c r="G172" s="55">
        <f t="shared" si="12"/>
        <v>6230.5</v>
      </c>
      <c r="H172" s="75">
        <f t="shared" si="13"/>
        <v>2.0768333333333335</v>
      </c>
      <c r="I172" s="106">
        <f t="shared" si="14"/>
        <v>0</v>
      </c>
      <c r="J172" s="75">
        <f t="shared" si="15"/>
        <v>2.0768333333333335</v>
      </c>
      <c r="K172" s="79">
        <f t="shared" si="16"/>
        <v>3</v>
      </c>
      <c r="L172" s="10"/>
      <c r="M172" s="10"/>
      <c r="N172" s="10"/>
      <c r="O172" s="29">
        <f>'DHS2025'!C171</f>
        <v>0</v>
      </c>
      <c r="P172" s="30">
        <f>'DHS2025'!D171</f>
        <v>0</v>
      </c>
      <c r="Q172" s="30">
        <f>'DHS2025'!E171</f>
        <v>0</v>
      </c>
      <c r="R172" s="61"/>
      <c r="S172" s="62"/>
    </row>
    <row r="173" spans="1:19">
      <c r="A173" s="93">
        <f t="shared" si="17"/>
        <v>45755</v>
      </c>
      <c r="B173" s="26" t="s">
        <v>19</v>
      </c>
      <c r="C173" s="53">
        <f>'DHS2021'!C172</f>
        <v>9714</v>
      </c>
      <c r="D173" s="54">
        <f>'DHS2022'!C172</f>
        <v>6332</v>
      </c>
      <c r="E173" s="54">
        <f>'DHS2023'!C172</f>
        <v>11632</v>
      </c>
      <c r="F173" s="54">
        <f>'DHS2024'!C172</f>
        <v>1329</v>
      </c>
      <c r="G173" s="55">
        <f t="shared" si="12"/>
        <v>7251.75</v>
      </c>
      <c r="H173" s="75">
        <f t="shared" si="13"/>
        <v>2.4172500000000001</v>
      </c>
      <c r="I173" s="106">
        <f t="shared" si="14"/>
        <v>0</v>
      </c>
      <c r="J173" s="75">
        <f t="shared" si="15"/>
        <v>2.4172500000000001</v>
      </c>
      <c r="K173" s="79">
        <f t="shared" si="16"/>
        <v>3</v>
      </c>
      <c r="L173" s="10"/>
      <c r="M173" s="10"/>
      <c r="N173" s="10"/>
      <c r="O173" s="29">
        <f>'DHS2025'!C172</f>
        <v>0</v>
      </c>
      <c r="P173" s="30">
        <f>'DHS2025'!D172</f>
        <v>0</v>
      </c>
      <c r="Q173" s="30">
        <f>'DHS2025'!E172</f>
        <v>0</v>
      </c>
      <c r="R173" s="61"/>
      <c r="S173" s="62"/>
    </row>
    <row r="174" spans="1:19">
      <c r="A174" s="93">
        <f t="shared" si="17"/>
        <v>45755</v>
      </c>
      <c r="B174" s="26" t="s">
        <v>20</v>
      </c>
      <c r="C174" s="53">
        <f>'DHS2021'!C173</f>
        <v>11633</v>
      </c>
      <c r="D174" s="54">
        <f>'DHS2022'!C173</f>
        <v>6313</v>
      </c>
      <c r="E174" s="54">
        <f>'DHS2023'!C173</f>
        <v>15060</v>
      </c>
      <c r="F174" s="54">
        <f>'DHS2024'!C173</f>
        <v>1689</v>
      </c>
      <c r="G174" s="55">
        <f t="shared" si="12"/>
        <v>8673.75</v>
      </c>
      <c r="H174" s="75">
        <f t="shared" si="13"/>
        <v>2.8912499999999999</v>
      </c>
      <c r="I174" s="106">
        <f t="shared" si="14"/>
        <v>0</v>
      </c>
      <c r="J174" s="75">
        <f t="shared" si="15"/>
        <v>2.8912499999999999</v>
      </c>
      <c r="K174" s="79">
        <f t="shared" si="16"/>
        <v>3</v>
      </c>
      <c r="L174" s="10"/>
      <c r="M174" s="10"/>
      <c r="N174" s="10"/>
      <c r="O174" s="29">
        <f>'DHS2025'!C173</f>
        <v>0</v>
      </c>
      <c r="P174" s="30">
        <f>'DHS2025'!D173</f>
        <v>0</v>
      </c>
      <c r="Q174" s="30">
        <f>'DHS2025'!E173</f>
        <v>0</v>
      </c>
      <c r="R174" s="61"/>
      <c r="S174" s="62"/>
    </row>
    <row r="175" spans="1:19">
      <c r="A175" s="93">
        <f t="shared" si="17"/>
        <v>45755</v>
      </c>
      <c r="B175" s="26" t="s">
        <v>21</v>
      </c>
      <c r="C175" s="53">
        <f>'DHS2021'!C174</f>
        <v>20409</v>
      </c>
      <c r="D175" s="54">
        <f>'DHS2022'!C174</f>
        <v>5433</v>
      </c>
      <c r="E175" s="54">
        <f>'DHS2023'!C174</f>
        <v>14523</v>
      </c>
      <c r="F175" s="54">
        <f>'DHS2024'!C174</f>
        <v>4694</v>
      </c>
      <c r="G175" s="55">
        <f t="shared" si="12"/>
        <v>11264.75</v>
      </c>
      <c r="H175" s="75">
        <f t="shared" si="13"/>
        <v>3.7549166666666665</v>
      </c>
      <c r="I175" s="106">
        <f t="shared" si="14"/>
        <v>0</v>
      </c>
      <c r="J175" s="75">
        <f t="shared" si="15"/>
        <v>3.7549166666666665</v>
      </c>
      <c r="K175" s="79">
        <f t="shared" si="16"/>
        <v>4</v>
      </c>
      <c r="L175" s="10"/>
      <c r="M175" s="10"/>
      <c r="N175" s="10"/>
      <c r="O175" s="29">
        <f>'DHS2025'!C174</f>
        <v>0</v>
      </c>
      <c r="P175" s="30">
        <f>'DHS2025'!D174</f>
        <v>0</v>
      </c>
      <c r="Q175" s="30">
        <f>'DHS2025'!E174</f>
        <v>0</v>
      </c>
      <c r="R175" s="61"/>
      <c r="S175" s="62"/>
    </row>
    <row r="176" spans="1:19">
      <c r="A176" s="93">
        <f t="shared" si="17"/>
        <v>45755</v>
      </c>
      <c r="B176" s="26" t="s">
        <v>22</v>
      </c>
      <c r="C176" s="53">
        <f>'DHS2021'!C175</f>
        <v>19463</v>
      </c>
      <c r="D176" s="54">
        <f>'DHS2022'!C175</f>
        <v>11862</v>
      </c>
      <c r="E176" s="54">
        <f>'DHS2023'!C175</f>
        <v>15866</v>
      </c>
      <c r="F176" s="54">
        <f>'DHS2024'!C175</f>
        <v>8136</v>
      </c>
      <c r="G176" s="55">
        <f t="shared" si="12"/>
        <v>13831.75</v>
      </c>
      <c r="H176" s="75">
        <f t="shared" si="13"/>
        <v>4.6105833333333326</v>
      </c>
      <c r="I176" s="106">
        <f t="shared" si="14"/>
        <v>0</v>
      </c>
      <c r="J176" s="75">
        <f t="shared" si="15"/>
        <v>4.6105833333333326</v>
      </c>
      <c r="K176" s="79">
        <f t="shared" si="16"/>
        <v>5</v>
      </c>
      <c r="L176" s="10"/>
      <c r="M176" s="10"/>
      <c r="N176" s="10"/>
      <c r="O176" s="29">
        <f>'DHS2025'!C175</f>
        <v>0</v>
      </c>
      <c r="P176" s="30">
        <f>'DHS2025'!D175</f>
        <v>0</v>
      </c>
      <c r="Q176" s="30">
        <f>'DHS2025'!E175</f>
        <v>0</v>
      </c>
      <c r="R176" s="61"/>
      <c r="S176" s="62"/>
    </row>
    <row r="177" spans="1:19">
      <c r="A177" s="93">
        <f t="shared" si="17"/>
        <v>45755</v>
      </c>
      <c r="B177" s="26" t="s">
        <v>23</v>
      </c>
      <c r="C177" s="53">
        <f>'DHS2021'!C176</f>
        <v>19433</v>
      </c>
      <c r="D177" s="54">
        <f>'DHS2022'!C176</f>
        <v>12543</v>
      </c>
      <c r="E177" s="54">
        <f>'DHS2023'!C176</f>
        <v>14313</v>
      </c>
      <c r="F177" s="54">
        <f>'DHS2024'!C176</f>
        <v>9099</v>
      </c>
      <c r="G177" s="55">
        <f t="shared" si="12"/>
        <v>13847</v>
      </c>
      <c r="H177" s="75">
        <f t="shared" si="13"/>
        <v>4.6156666666666668</v>
      </c>
      <c r="I177" s="106">
        <f t="shared" si="14"/>
        <v>0</v>
      </c>
      <c r="J177" s="75">
        <f t="shared" si="15"/>
        <v>4.6156666666666668</v>
      </c>
      <c r="K177" s="79">
        <f t="shared" si="16"/>
        <v>5</v>
      </c>
      <c r="L177" s="10"/>
      <c r="M177" s="10"/>
      <c r="N177" s="10"/>
      <c r="O177" s="29">
        <f>'DHS2025'!C176</f>
        <v>0</v>
      </c>
      <c r="P177" s="30">
        <f>'DHS2025'!D176</f>
        <v>0</v>
      </c>
      <c r="Q177" s="30">
        <f>'DHS2025'!E176</f>
        <v>0</v>
      </c>
      <c r="R177" s="61"/>
      <c r="S177" s="62"/>
    </row>
    <row r="178" spans="1:19">
      <c r="A178" s="93">
        <f t="shared" si="17"/>
        <v>45755</v>
      </c>
      <c r="B178" s="26" t="s">
        <v>24</v>
      </c>
      <c r="C178" s="53">
        <f>'DHS2021'!C177</f>
        <v>17855</v>
      </c>
      <c r="D178" s="54">
        <f>'DHS2022'!C177</f>
        <v>10921</v>
      </c>
      <c r="E178" s="54">
        <f>'DHS2023'!C177</f>
        <v>13113</v>
      </c>
      <c r="F178" s="54">
        <f>'DHS2024'!C177</f>
        <v>8656</v>
      </c>
      <c r="G178" s="55">
        <f t="shared" si="12"/>
        <v>12636.25</v>
      </c>
      <c r="H178" s="75">
        <f t="shared" si="13"/>
        <v>4.2120833333333332</v>
      </c>
      <c r="I178" s="106">
        <f t="shared" si="14"/>
        <v>0</v>
      </c>
      <c r="J178" s="75">
        <f t="shared" si="15"/>
        <v>4.2120833333333332</v>
      </c>
      <c r="K178" s="79">
        <f t="shared" si="16"/>
        <v>5</v>
      </c>
      <c r="L178" s="10"/>
      <c r="M178" s="10"/>
      <c r="N178" s="10"/>
      <c r="O178" s="29">
        <f>'DHS2025'!C177</f>
        <v>0</v>
      </c>
      <c r="P178" s="30">
        <f>'DHS2025'!D177</f>
        <v>0</v>
      </c>
      <c r="Q178" s="30">
        <f>'DHS2025'!E177</f>
        <v>0</v>
      </c>
      <c r="R178" s="61"/>
      <c r="S178" s="62"/>
    </row>
    <row r="179" spans="1:19">
      <c r="A179" s="93">
        <f t="shared" si="17"/>
        <v>45755</v>
      </c>
      <c r="B179" s="26" t="s">
        <v>25</v>
      </c>
      <c r="C179" s="53">
        <f>'DHS2021'!C178</f>
        <v>13856</v>
      </c>
      <c r="D179" s="54">
        <f>'DHS2022'!C178</f>
        <v>9725</v>
      </c>
      <c r="E179" s="54">
        <f>'DHS2023'!C178</f>
        <v>13722</v>
      </c>
      <c r="F179" s="54">
        <f>'DHS2024'!C178</f>
        <v>10121</v>
      </c>
      <c r="G179" s="55">
        <f t="shared" si="12"/>
        <v>11856</v>
      </c>
      <c r="H179" s="75">
        <f t="shared" si="13"/>
        <v>3.952</v>
      </c>
      <c r="I179" s="106">
        <f t="shared" si="14"/>
        <v>0</v>
      </c>
      <c r="J179" s="75">
        <f t="shared" si="15"/>
        <v>3.952</v>
      </c>
      <c r="K179" s="79">
        <f t="shared" si="16"/>
        <v>4</v>
      </c>
      <c r="L179" s="10"/>
      <c r="M179" s="10"/>
      <c r="N179" s="10"/>
      <c r="O179" s="29">
        <f>'DHS2025'!C178</f>
        <v>0</v>
      </c>
      <c r="P179" s="30">
        <f>'DHS2025'!D178</f>
        <v>0</v>
      </c>
      <c r="Q179" s="30">
        <f>'DHS2025'!E178</f>
        <v>0</v>
      </c>
      <c r="R179" s="61"/>
      <c r="S179" s="62"/>
    </row>
    <row r="180" spans="1:19">
      <c r="A180" s="93">
        <f t="shared" si="17"/>
        <v>45755</v>
      </c>
      <c r="B180" s="26" t="s">
        <v>26</v>
      </c>
      <c r="C180" s="53">
        <f>'DHS2021'!C179</f>
        <v>13814</v>
      </c>
      <c r="D180" s="54">
        <f>'DHS2022'!C179</f>
        <v>9142</v>
      </c>
      <c r="E180" s="54">
        <f>'DHS2023'!C179</f>
        <v>14803</v>
      </c>
      <c r="F180" s="54">
        <f>'DHS2024'!C179</f>
        <v>10285</v>
      </c>
      <c r="G180" s="55">
        <f t="shared" si="12"/>
        <v>12011</v>
      </c>
      <c r="H180" s="75">
        <f t="shared" si="13"/>
        <v>4.0036666666666667</v>
      </c>
      <c r="I180" s="106">
        <f t="shared" si="14"/>
        <v>0</v>
      </c>
      <c r="J180" s="75">
        <f t="shared" si="15"/>
        <v>4.0036666666666667</v>
      </c>
      <c r="K180" s="79">
        <f t="shared" si="16"/>
        <v>5</v>
      </c>
      <c r="L180" s="10"/>
      <c r="M180" s="10"/>
      <c r="N180" s="10"/>
      <c r="O180" s="29">
        <f>'DHS2025'!C179</f>
        <v>0</v>
      </c>
      <c r="P180" s="30">
        <f>'DHS2025'!D179</f>
        <v>0</v>
      </c>
      <c r="Q180" s="30">
        <f>'DHS2025'!E179</f>
        <v>0</v>
      </c>
      <c r="R180" s="61"/>
      <c r="S180" s="62"/>
    </row>
    <row r="181" spans="1:19">
      <c r="A181" s="93">
        <f t="shared" si="17"/>
        <v>45755</v>
      </c>
      <c r="B181" s="26" t="s">
        <v>27</v>
      </c>
      <c r="C181" s="53">
        <f>'DHS2021'!C180</f>
        <v>14398</v>
      </c>
      <c r="D181" s="54">
        <f>'DHS2022'!C180</f>
        <v>8654</v>
      </c>
      <c r="E181" s="54">
        <f>'DHS2023'!C180</f>
        <v>14108</v>
      </c>
      <c r="F181" s="54">
        <f>'DHS2024'!C180</f>
        <v>8777</v>
      </c>
      <c r="G181" s="55">
        <f t="shared" si="12"/>
        <v>11484.25</v>
      </c>
      <c r="H181" s="75">
        <f t="shared" si="13"/>
        <v>3.8280833333333333</v>
      </c>
      <c r="I181" s="106">
        <f t="shared" si="14"/>
        <v>0</v>
      </c>
      <c r="J181" s="75">
        <f t="shared" si="15"/>
        <v>3.8280833333333333</v>
      </c>
      <c r="K181" s="79">
        <f t="shared" si="16"/>
        <v>4</v>
      </c>
      <c r="L181" s="10"/>
      <c r="M181" s="10"/>
      <c r="N181" s="10"/>
      <c r="O181" s="29">
        <f>'DHS2025'!C180</f>
        <v>0</v>
      </c>
      <c r="P181" s="30">
        <f>'DHS2025'!D180</f>
        <v>0</v>
      </c>
      <c r="Q181" s="30">
        <f>'DHS2025'!E180</f>
        <v>0</v>
      </c>
      <c r="R181" s="61"/>
      <c r="S181" s="62"/>
    </row>
    <row r="182" spans="1:19">
      <c r="A182" s="93">
        <f t="shared" si="17"/>
        <v>45755</v>
      </c>
      <c r="B182" s="26" t="s">
        <v>28</v>
      </c>
      <c r="C182" s="53">
        <f>'DHS2021'!C181</f>
        <v>14864</v>
      </c>
      <c r="D182" s="54">
        <f>'DHS2022'!C181</f>
        <v>8374</v>
      </c>
      <c r="E182" s="54">
        <f>'DHS2023'!C181</f>
        <v>12594</v>
      </c>
      <c r="F182" s="54">
        <f>'DHS2024'!C181</f>
        <v>6819</v>
      </c>
      <c r="G182" s="55">
        <f t="shared" si="12"/>
        <v>10662.75</v>
      </c>
      <c r="H182" s="75">
        <f t="shared" si="13"/>
        <v>3.5542500000000001</v>
      </c>
      <c r="I182" s="106">
        <f t="shared" si="14"/>
        <v>0</v>
      </c>
      <c r="J182" s="75">
        <f t="shared" si="15"/>
        <v>3.5542500000000001</v>
      </c>
      <c r="K182" s="79">
        <f t="shared" si="16"/>
        <v>4</v>
      </c>
      <c r="L182" s="10"/>
      <c r="M182" s="10"/>
      <c r="N182" s="10"/>
      <c r="O182" s="29">
        <f>'DHS2025'!C181</f>
        <v>0</v>
      </c>
      <c r="P182" s="30">
        <f>'DHS2025'!D181</f>
        <v>0</v>
      </c>
      <c r="Q182" s="30">
        <f>'DHS2025'!E181</f>
        <v>0</v>
      </c>
      <c r="R182" s="61"/>
      <c r="S182" s="62"/>
    </row>
    <row r="183" spans="1:19">
      <c r="A183" s="93">
        <f t="shared" si="17"/>
        <v>45755</v>
      </c>
      <c r="B183" s="26" t="s">
        <v>29</v>
      </c>
      <c r="C183" s="53">
        <f>'DHS2021'!C182</f>
        <v>12635</v>
      </c>
      <c r="D183" s="54">
        <f>'DHS2022'!C182</f>
        <v>7796</v>
      </c>
      <c r="E183" s="54">
        <f>'DHS2023'!C182</f>
        <v>12124</v>
      </c>
      <c r="F183" s="54">
        <f>'DHS2024'!C182</f>
        <v>3920</v>
      </c>
      <c r="G183" s="55">
        <f t="shared" si="12"/>
        <v>9118.75</v>
      </c>
      <c r="H183" s="75">
        <f t="shared" si="13"/>
        <v>3.0395833333333333</v>
      </c>
      <c r="I183" s="106">
        <f t="shared" si="14"/>
        <v>0</v>
      </c>
      <c r="J183" s="75">
        <f t="shared" si="15"/>
        <v>3.0395833333333333</v>
      </c>
      <c r="K183" s="79">
        <f t="shared" si="16"/>
        <v>4</v>
      </c>
      <c r="L183" s="10"/>
      <c r="M183" s="10"/>
      <c r="N183" s="10"/>
      <c r="O183" s="29">
        <f>'DHS2025'!C182</f>
        <v>0</v>
      </c>
      <c r="P183" s="30">
        <f>'DHS2025'!D182</f>
        <v>0</v>
      </c>
      <c r="Q183" s="30">
        <f>'DHS2025'!E182</f>
        <v>0</v>
      </c>
      <c r="R183" s="61"/>
      <c r="S183" s="62"/>
    </row>
    <row r="184" spans="1:19">
      <c r="A184" s="93">
        <f t="shared" si="17"/>
        <v>45755</v>
      </c>
      <c r="B184" s="26" t="s">
        <v>30</v>
      </c>
      <c r="C184" s="53">
        <f>'DHS2021'!C183</f>
        <v>12676</v>
      </c>
      <c r="D184" s="54">
        <f>'DHS2022'!C183</f>
        <v>8872</v>
      </c>
      <c r="E184" s="54">
        <f>'DHS2023'!C183</f>
        <v>11944</v>
      </c>
      <c r="F184" s="54">
        <f>'DHS2024'!C183</f>
        <v>2788</v>
      </c>
      <c r="G184" s="55">
        <f t="shared" si="12"/>
        <v>9070</v>
      </c>
      <c r="H184" s="75">
        <f t="shared" si="13"/>
        <v>3.0233333333333334</v>
      </c>
      <c r="I184" s="106">
        <f t="shared" si="14"/>
        <v>0</v>
      </c>
      <c r="J184" s="75">
        <f t="shared" si="15"/>
        <v>3.0233333333333334</v>
      </c>
      <c r="K184" s="79">
        <f t="shared" si="16"/>
        <v>4</v>
      </c>
      <c r="L184" s="10"/>
      <c r="M184" s="10"/>
      <c r="N184" s="10"/>
      <c r="O184" s="29">
        <f>'DHS2025'!C183</f>
        <v>0</v>
      </c>
      <c r="P184" s="30">
        <f>'DHS2025'!D183</f>
        <v>0</v>
      </c>
      <c r="Q184" s="30">
        <f>'DHS2025'!E183</f>
        <v>0</v>
      </c>
      <c r="R184" s="61"/>
      <c r="S184" s="62"/>
    </row>
    <row r="185" spans="1:19">
      <c r="A185" s="93">
        <f t="shared" si="17"/>
        <v>45755</v>
      </c>
      <c r="B185" s="26" t="s">
        <v>31</v>
      </c>
      <c r="C185" s="53">
        <f>'DHS2021'!C184</f>
        <v>13720</v>
      </c>
      <c r="D185" s="54">
        <f>'DHS2022'!C184</f>
        <v>6519</v>
      </c>
      <c r="E185" s="54">
        <f>'DHS2023'!C184</f>
        <v>11614</v>
      </c>
      <c r="F185" s="54">
        <f>'DHS2024'!C184</f>
        <v>3141</v>
      </c>
      <c r="G185" s="55">
        <f t="shared" si="12"/>
        <v>8748.5</v>
      </c>
      <c r="H185" s="75">
        <f t="shared" si="13"/>
        <v>2.9161666666666664</v>
      </c>
      <c r="I185" s="106">
        <f t="shared" si="14"/>
        <v>0</v>
      </c>
      <c r="J185" s="75">
        <f t="shared" si="15"/>
        <v>2.9161666666666664</v>
      </c>
      <c r="K185" s="79">
        <f t="shared" si="16"/>
        <v>3</v>
      </c>
      <c r="L185" s="10"/>
      <c r="M185" s="10"/>
      <c r="N185" s="10"/>
      <c r="O185" s="29">
        <f>'DHS2025'!C184</f>
        <v>0</v>
      </c>
      <c r="P185" s="30">
        <f>'DHS2025'!D184</f>
        <v>0</v>
      </c>
      <c r="Q185" s="30">
        <f>'DHS2025'!E184</f>
        <v>0</v>
      </c>
      <c r="R185" s="61"/>
      <c r="S185" s="62"/>
    </row>
    <row r="186" spans="1:19">
      <c r="A186" s="93">
        <f t="shared" si="17"/>
        <v>45755</v>
      </c>
      <c r="B186" s="26" t="s">
        <v>32</v>
      </c>
      <c r="C186" s="53">
        <f>'DHS2021'!C185</f>
        <v>12201</v>
      </c>
      <c r="D186" s="54">
        <f>'DHS2022'!C185</f>
        <v>7557</v>
      </c>
      <c r="E186" s="54">
        <f>'DHS2023'!C185</f>
        <v>12027</v>
      </c>
      <c r="F186" s="54">
        <f>'DHS2024'!C185</f>
        <v>3529</v>
      </c>
      <c r="G186" s="55">
        <f t="shared" si="12"/>
        <v>8828.5</v>
      </c>
      <c r="H186" s="75">
        <f t="shared" si="13"/>
        <v>2.9428333333333336</v>
      </c>
      <c r="I186" s="106">
        <f t="shared" si="14"/>
        <v>0</v>
      </c>
      <c r="J186" s="75">
        <f t="shared" si="15"/>
        <v>2.9428333333333336</v>
      </c>
      <c r="K186" s="79">
        <f t="shared" si="16"/>
        <v>3</v>
      </c>
      <c r="L186" s="10"/>
      <c r="M186" s="10"/>
      <c r="N186" s="10"/>
      <c r="O186" s="29">
        <f>'DHS2025'!C185</f>
        <v>0</v>
      </c>
      <c r="P186" s="30">
        <f>'DHS2025'!D185</f>
        <v>0</v>
      </c>
      <c r="Q186" s="30">
        <f>'DHS2025'!E185</f>
        <v>0</v>
      </c>
      <c r="R186" s="61"/>
      <c r="S186" s="62"/>
    </row>
    <row r="187" spans="1:19">
      <c r="A187" s="93">
        <f t="shared" si="17"/>
        <v>45755</v>
      </c>
      <c r="B187" s="26" t="s">
        <v>33</v>
      </c>
      <c r="C187" s="53">
        <f>'DHS2021'!C186</f>
        <v>11980</v>
      </c>
      <c r="D187" s="54">
        <f>'DHS2022'!C186</f>
        <v>8811</v>
      </c>
      <c r="E187" s="54">
        <f>'DHS2023'!C186</f>
        <v>12382</v>
      </c>
      <c r="F187" s="54">
        <f>'DHS2024'!C186</f>
        <v>3022</v>
      </c>
      <c r="G187" s="55">
        <f t="shared" si="12"/>
        <v>9048.75</v>
      </c>
      <c r="H187" s="75">
        <f t="shared" si="13"/>
        <v>3.0162499999999999</v>
      </c>
      <c r="I187" s="106">
        <f t="shared" si="14"/>
        <v>0</v>
      </c>
      <c r="J187" s="75">
        <f t="shared" si="15"/>
        <v>3.0162499999999999</v>
      </c>
      <c r="K187" s="79">
        <f t="shared" si="16"/>
        <v>4</v>
      </c>
      <c r="L187" s="10"/>
      <c r="M187" s="10"/>
      <c r="N187" s="10"/>
      <c r="O187" s="29">
        <f>'DHS2025'!C186</f>
        <v>0</v>
      </c>
      <c r="P187" s="30">
        <f>'DHS2025'!D186</f>
        <v>0</v>
      </c>
      <c r="Q187" s="30">
        <f>'DHS2025'!E186</f>
        <v>0</v>
      </c>
      <c r="R187" s="61"/>
      <c r="S187" s="62"/>
    </row>
    <row r="188" spans="1:19">
      <c r="A188" s="93">
        <f t="shared" si="17"/>
        <v>45755</v>
      </c>
      <c r="B188" s="26" t="s">
        <v>34</v>
      </c>
      <c r="C188" s="53">
        <f>'DHS2021'!C187</f>
        <v>14085</v>
      </c>
      <c r="D188" s="54">
        <f>'DHS2022'!C187</f>
        <v>6282</v>
      </c>
      <c r="E188" s="54">
        <f>'DHS2023'!C187</f>
        <v>12227</v>
      </c>
      <c r="F188" s="54">
        <f>'DHS2024'!C187</f>
        <v>2971</v>
      </c>
      <c r="G188" s="55">
        <f t="shared" si="12"/>
        <v>8891.25</v>
      </c>
      <c r="H188" s="75">
        <f t="shared" si="13"/>
        <v>2.9637500000000001</v>
      </c>
      <c r="I188" s="106">
        <f t="shared" si="14"/>
        <v>0</v>
      </c>
      <c r="J188" s="75">
        <f t="shared" si="15"/>
        <v>2.9637500000000001</v>
      </c>
      <c r="K188" s="79">
        <f t="shared" si="16"/>
        <v>3</v>
      </c>
      <c r="L188" s="10"/>
      <c r="M188" s="10"/>
      <c r="N188" s="10"/>
      <c r="O188" s="29">
        <f>'DHS2025'!C187</f>
        <v>0</v>
      </c>
      <c r="P188" s="30">
        <f>'DHS2025'!D187</f>
        <v>0</v>
      </c>
      <c r="Q188" s="30">
        <f>'DHS2025'!E187</f>
        <v>0</v>
      </c>
      <c r="R188" s="61"/>
      <c r="S188" s="62"/>
    </row>
    <row r="189" spans="1:19">
      <c r="A189" s="93">
        <f t="shared" si="17"/>
        <v>45755</v>
      </c>
      <c r="B189" s="26" t="s">
        <v>35</v>
      </c>
      <c r="C189" s="53">
        <f>'DHS2021'!C188</f>
        <v>13327</v>
      </c>
      <c r="D189" s="54">
        <f>'DHS2022'!C188</f>
        <v>6721</v>
      </c>
      <c r="E189" s="54">
        <f>'DHS2023'!C188</f>
        <v>12354</v>
      </c>
      <c r="F189" s="54">
        <f>'DHS2024'!C188</f>
        <v>4125</v>
      </c>
      <c r="G189" s="55">
        <f t="shared" si="12"/>
        <v>9131.75</v>
      </c>
      <c r="H189" s="75">
        <f t="shared" si="13"/>
        <v>3.0439166666666666</v>
      </c>
      <c r="I189" s="106">
        <f t="shared" si="14"/>
        <v>0</v>
      </c>
      <c r="J189" s="75">
        <f t="shared" si="15"/>
        <v>3.0439166666666666</v>
      </c>
      <c r="K189" s="79">
        <f t="shared" si="16"/>
        <v>4</v>
      </c>
      <c r="L189" s="10"/>
      <c r="M189" s="10"/>
      <c r="N189" s="10"/>
      <c r="O189" s="29">
        <f>'DHS2025'!C188</f>
        <v>0</v>
      </c>
      <c r="P189" s="30">
        <f>'DHS2025'!D188</f>
        <v>0</v>
      </c>
      <c r="Q189" s="30">
        <f>'DHS2025'!E188</f>
        <v>0</v>
      </c>
      <c r="R189" s="61"/>
      <c r="S189" s="62"/>
    </row>
    <row r="190" spans="1:19">
      <c r="A190" s="93">
        <f t="shared" si="17"/>
        <v>45755</v>
      </c>
      <c r="B190" s="26" t="s">
        <v>36</v>
      </c>
      <c r="C190" s="53">
        <f>'DHS2021'!C189</f>
        <v>13610</v>
      </c>
      <c r="D190" s="54">
        <f>'DHS2022'!C189</f>
        <v>7948</v>
      </c>
      <c r="E190" s="54">
        <f>'DHS2023'!C189</f>
        <v>12440</v>
      </c>
      <c r="F190" s="54">
        <f>'DHS2024'!C189</f>
        <v>4461</v>
      </c>
      <c r="G190" s="55">
        <f t="shared" si="12"/>
        <v>9614.75</v>
      </c>
      <c r="H190" s="75">
        <f t="shared" si="13"/>
        <v>3.2049166666666666</v>
      </c>
      <c r="I190" s="106">
        <f t="shared" si="14"/>
        <v>0</v>
      </c>
      <c r="J190" s="75">
        <f t="shared" si="15"/>
        <v>3.2049166666666666</v>
      </c>
      <c r="K190" s="79">
        <f t="shared" si="16"/>
        <v>4</v>
      </c>
      <c r="L190" s="10"/>
      <c r="M190" s="10"/>
      <c r="N190" s="10"/>
      <c r="O190" s="29">
        <f>'DHS2025'!C189</f>
        <v>0</v>
      </c>
      <c r="P190" s="30">
        <f>'DHS2025'!D189</f>
        <v>0</v>
      </c>
      <c r="Q190" s="30">
        <f>'DHS2025'!E189</f>
        <v>0</v>
      </c>
      <c r="R190" s="61"/>
      <c r="S190" s="62"/>
    </row>
    <row r="191" spans="1:19">
      <c r="A191" s="93">
        <f t="shared" si="17"/>
        <v>45755</v>
      </c>
      <c r="B191" s="26" t="s">
        <v>37</v>
      </c>
      <c r="C191" s="53">
        <f>'DHS2021'!C190</f>
        <v>16561</v>
      </c>
      <c r="D191" s="54">
        <f>'DHS2022'!C190</f>
        <v>9129</v>
      </c>
      <c r="E191" s="54">
        <f>'DHS2023'!C190</f>
        <v>13415</v>
      </c>
      <c r="F191" s="54">
        <f>'DHS2024'!C190</f>
        <v>4157</v>
      </c>
      <c r="G191" s="55">
        <f t="shared" si="12"/>
        <v>10815.5</v>
      </c>
      <c r="H191" s="75">
        <f t="shared" si="13"/>
        <v>3.6051666666666664</v>
      </c>
      <c r="I191" s="106">
        <f t="shared" si="14"/>
        <v>0</v>
      </c>
      <c r="J191" s="75">
        <f t="shared" si="15"/>
        <v>3.6051666666666664</v>
      </c>
      <c r="K191" s="79">
        <f t="shared" si="16"/>
        <v>4</v>
      </c>
      <c r="L191" s="10"/>
      <c r="M191" s="10"/>
      <c r="N191" s="10"/>
      <c r="O191" s="29">
        <f>'DHS2025'!C190</f>
        <v>0</v>
      </c>
      <c r="P191" s="30">
        <f>'DHS2025'!D190</f>
        <v>0</v>
      </c>
      <c r="Q191" s="30">
        <f>'DHS2025'!E190</f>
        <v>0</v>
      </c>
      <c r="R191" s="61"/>
      <c r="S191" s="62"/>
    </row>
    <row r="192" spans="1:19">
      <c r="A192" s="93">
        <f t="shared" si="17"/>
        <v>45755</v>
      </c>
      <c r="B192" s="26" t="s">
        <v>38</v>
      </c>
      <c r="C192" s="53">
        <f>'DHS2021'!C191</f>
        <v>17003</v>
      </c>
      <c r="D192" s="54">
        <f>'DHS2022'!C191</f>
        <v>9163</v>
      </c>
      <c r="E192" s="54">
        <f>'DHS2023'!C191</f>
        <v>13879</v>
      </c>
      <c r="F192" s="54">
        <f>'DHS2024'!C191</f>
        <v>4406</v>
      </c>
      <c r="G192" s="55">
        <f t="shared" si="12"/>
        <v>11112.75</v>
      </c>
      <c r="H192" s="75">
        <f t="shared" si="13"/>
        <v>3.70425</v>
      </c>
      <c r="I192" s="106">
        <f t="shared" si="14"/>
        <v>0</v>
      </c>
      <c r="J192" s="75">
        <f t="shared" si="15"/>
        <v>3.70425</v>
      </c>
      <c r="K192" s="79">
        <f t="shared" si="16"/>
        <v>4</v>
      </c>
      <c r="L192" s="10"/>
      <c r="M192" s="10"/>
      <c r="N192" s="10"/>
      <c r="O192" s="29">
        <f>'DHS2025'!C191</f>
        <v>0</v>
      </c>
      <c r="P192" s="30">
        <f>'DHS2025'!D191</f>
        <v>0</v>
      </c>
      <c r="Q192" s="30">
        <f>'DHS2025'!E191</f>
        <v>0</v>
      </c>
      <c r="R192" s="61"/>
      <c r="S192" s="62"/>
    </row>
    <row r="193" spans="1:19">
      <c r="A193" s="93">
        <f t="shared" si="17"/>
        <v>45755</v>
      </c>
      <c r="B193" s="26" t="s">
        <v>39</v>
      </c>
      <c r="C193" s="53">
        <f>'DHS2021'!C192</f>
        <v>15028</v>
      </c>
      <c r="D193" s="54">
        <f>'DHS2022'!C192</f>
        <v>8175</v>
      </c>
      <c r="E193" s="54">
        <f>'DHS2023'!C192</f>
        <v>11248</v>
      </c>
      <c r="F193" s="54">
        <f>'DHS2024'!C192</f>
        <v>3039</v>
      </c>
      <c r="G193" s="55">
        <f t="shared" si="12"/>
        <v>9372.5</v>
      </c>
      <c r="H193" s="75">
        <f t="shared" si="13"/>
        <v>3.1241666666666665</v>
      </c>
      <c r="I193" s="106">
        <f t="shared" si="14"/>
        <v>0</v>
      </c>
      <c r="J193" s="75">
        <f t="shared" si="15"/>
        <v>3.1241666666666665</v>
      </c>
      <c r="K193" s="79">
        <f t="shared" si="16"/>
        <v>4</v>
      </c>
      <c r="L193" s="10"/>
      <c r="M193" s="10"/>
      <c r="N193" s="10"/>
      <c r="O193" s="29">
        <f>'DHS2025'!C192</f>
        <v>0</v>
      </c>
      <c r="P193" s="30">
        <f>'DHS2025'!D192</f>
        <v>0</v>
      </c>
      <c r="Q193" s="30">
        <f>'DHS2025'!E192</f>
        <v>0</v>
      </c>
      <c r="R193" s="61"/>
      <c r="S193" s="62"/>
    </row>
    <row r="194" spans="1:19">
      <c r="A194" s="93">
        <f t="shared" si="17"/>
        <v>45755</v>
      </c>
      <c r="B194" s="26" t="s">
        <v>40</v>
      </c>
      <c r="C194" s="53">
        <f>'DHS2021'!C193</f>
        <v>8819</v>
      </c>
      <c r="D194" s="54">
        <f>'DHS2022'!C193</f>
        <v>3474</v>
      </c>
      <c r="E194" s="54">
        <f>'DHS2023'!C193</f>
        <v>6031</v>
      </c>
      <c r="F194" s="54">
        <f>'DHS2024'!C193</f>
        <v>2143</v>
      </c>
      <c r="G194" s="55">
        <f t="shared" si="12"/>
        <v>5116.75</v>
      </c>
      <c r="H194" s="75">
        <f t="shared" si="13"/>
        <v>1.7055833333333332</v>
      </c>
      <c r="I194" s="106">
        <f t="shared" si="14"/>
        <v>0</v>
      </c>
      <c r="J194" s="75">
        <f t="shared" si="15"/>
        <v>1.7055833333333332</v>
      </c>
      <c r="K194" s="79">
        <f t="shared" si="16"/>
        <v>2</v>
      </c>
      <c r="L194" s="10"/>
      <c r="M194" s="10"/>
      <c r="N194" s="10"/>
      <c r="O194" s="29">
        <f>'DHS2025'!C193</f>
        <v>0</v>
      </c>
      <c r="P194" s="30">
        <f>'DHS2025'!D193</f>
        <v>0</v>
      </c>
      <c r="Q194" s="30">
        <f>'DHS2025'!E193</f>
        <v>0</v>
      </c>
      <c r="R194" s="61"/>
      <c r="S194" s="62"/>
    </row>
    <row r="195" spans="1:19">
      <c r="A195" s="92">
        <f t="shared" si="17"/>
        <v>45756</v>
      </c>
      <c r="B195" s="25" t="s">
        <v>17</v>
      </c>
      <c r="C195" s="53">
        <f>'DHS2021'!C194</f>
        <v>6882</v>
      </c>
      <c r="D195" s="54">
        <f>'DHS2022'!C194</f>
        <v>1601</v>
      </c>
      <c r="E195" s="54">
        <f>'DHS2023'!C194</f>
        <v>8737</v>
      </c>
      <c r="F195" s="54">
        <f>'DHS2024'!C194</f>
        <v>1214</v>
      </c>
      <c r="G195" s="55">
        <f t="shared" si="12"/>
        <v>4608.5</v>
      </c>
      <c r="H195" s="75">
        <f t="shared" si="13"/>
        <v>1.5361666666666667</v>
      </c>
      <c r="I195" s="106">
        <f t="shared" si="14"/>
        <v>0</v>
      </c>
      <c r="J195" s="75">
        <f t="shared" si="15"/>
        <v>1.5361666666666667</v>
      </c>
      <c r="K195" s="79">
        <f t="shared" si="16"/>
        <v>2</v>
      </c>
      <c r="L195" s="10"/>
      <c r="M195" s="10"/>
      <c r="N195" s="10"/>
      <c r="O195" s="29">
        <f>'DHS2025'!C194</f>
        <v>0</v>
      </c>
      <c r="P195" s="30">
        <f>'DHS2025'!D194</f>
        <v>0</v>
      </c>
      <c r="Q195" s="30">
        <f>'DHS2025'!E194</f>
        <v>0</v>
      </c>
      <c r="R195" s="61"/>
      <c r="S195" s="62"/>
    </row>
    <row r="196" spans="1:19">
      <c r="A196" s="92">
        <f t="shared" si="17"/>
        <v>45756</v>
      </c>
      <c r="B196" s="25" t="s">
        <v>18</v>
      </c>
      <c r="C196" s="53">
        <f>'DHS2021'!C195</f>
        <v>7976</v>
      </c>
      <c r="D196" s="54">
        <f>'DHS2022'!C195</f>
        <v>1926</v>
      </c>
      <c r="E196" s="54">
        <f>'DHS2023'!C195</f>
        <v>10025</v>
      </c>
      <c r="F196" s="54">
        <f>'DHS2024'!C195</f>
        <v>1295</v>
      </c>
      <c r="G196" s="55">
        <f t="shared" ref="G196:G259" si="18">AVERAGE(C196:F196)</f>
        <v>5305.5</v>
      </c>
      <c r="H196" s="75">
        <f t="shared" ref="H196:H259" si="19">G196/$M$2/1000</f>
        <v>1.7685</v>
      </c>
      <c r="I196" s="106">
        <f t="shared" ref="I196:I259" si="20">$N$2</f>
        <v>0</v>
      </c>
      <c r="J196" s="75">
        <f t="shared" ref="J196:J259" si="21">H196+I196</f>
        <v>1.7685</v>
      </c>
      <c r="K196" s="79">
        <f t="shared" ref="K196:K259" si="22">ROUNDUP(J196,0)</f>
        <v>2</v>
      </c>
      <c r="L196" s="10"/>
      <c r="M196" s="10"/>
      <c r="N196" s="10"/>
      <c r="O196" s="29">
        <f>'DHS2025'!C195</f>
        <v>0</v>
      </c>
      <c r="P196" s="30">
        <f>'DHS2025'!D195</f>
        <v>0</v>
      </c>
      <c r="Q196" s="30">
        <f>'DHS2025'!E195</f>
        <v>0</v>
      </c>
      <c r="R196" s="61"/>
      <c r="S196" s="62"/>
    </row>
    <row r="197" spans="1:19">
      <c r="A197" s="92">
        <f t="shared" ref="A197:A260" si="23">$A$3+INT((ROW()-3)/24)</f>
        <v>45756</v>
      </c>
      <c r="B197" s="25" t="s">
        <v>19</v>
      </c>
      <c r="C197" s="53">
        <f>'DHS2021'!C196</f>
        <v>10251</v>
      </c>
      <c r="D197" s="54">
        <f>'DHS2022'!C196</f>
        <v>1808</v>
      </c>
      <c r="E197" s="54">
        <f>'DHS2023'!C196</f>
        <v>11543</v>
      </c>
      <c r="F197" s="54">
        <f>'DHS2024'!C196</f>
        <v>1565</v>
      </c>
      <c r="G197" s="55">
        <f t="shared" si="18"/>
        <v>6291.75</v>
      </c>
      <c r="H197" s="75">
        <f t="shared" si="19"/>
        <v>2.0972499999999998</v>
      </c>
      <c r="I197" s="106">
        <f t="shared" si="20"/>
        <v>0</v>
      </c>
      <c r="J197" s="75">
        <f t="shared" si="21"/>
        <v>2.0972499999999998</v>
      </c>
      <c r="K197" s="79">
        <f t="shared" si="22"/>
        <v>3</v>
      </c>
      <c r="L197" s="10"/>
      <c r="M197" s="10"/>
      <c r="N197" s="10"/>
      <c r="O197" s="29">
        <f>'DHS2025'!C196</f>
        <v>0</v>
      </c>
      <c r="P197" s="30">
        <f>'DHS2025'!D196</f>
        <v>0</v>
      </c>
      <c r="Q197" s="30">
        <f>'DHS2025'!E196</f>
        <v>0</v>
      </c>
      <c r="R197" s="61"/>
      <c r="S197" s="62"/>
    </row>
    <row r="198" spans="1:19">
      <c r="A198" s="92">
        <f t="shared" si="23"/>
        <v>45756</v>
      </c>
      <c r="B198" s="25" t="s">
        <v>20</v>
      </c>
      <c r="C198" s="53">
        <f>'DHS2021'!C197</f>
        <v>11631</v>
      </c>
      <c r="D198" s="54">
        <f>'DHS2022'!C197</f>
        <v>2591</v>
      </c>
      <c r="E198" s="54">
        <f>'DHS2023'!C197</f>
        <v>11641</v>
      </c>
      <c r="F198" s="54">
        <f>'DHS2024'!C197</f>
        <v>1295</v>
      </c>
      <c r="G198" s="55">
        <f t="shared" si="18"/>
        <v>6789.5</v>
      </c>
      <c r="H198" s="75">
        <f t="shared" si="19"/>
        <v>2.2631666666666663</v>
      </c>
      <c r="I198" s="106">
        <f t="shared" si="20"/>
        <v>0</v>
      </c>
      <c r="J198" s="75">
        <f t="shared" si="21"/>
        <v>2.2631666666666663</v>
      </c>
      <c r="K198" s="79">
        <f t="shared" si="22"/>
        <v>3</v>
      </c>
      <c r="L198" s="10"/>
      <c r="M198" s="10"/>
      <c r="N198" s="10"/>
      <c r="O198" s="29">
        <f>'DHS2025'!C197</f>
        <v>0</v>
      </c>
      <c r="P198" s="30">
        <f>'DHS2025'!D197</f>
        <v>0</v>
      </c>
      <c r="Q198" s="30">
        <f>'DHS2025'!E197</f>
        <v>0</v>
      </c>
      <c r="R198" s="61"/>
      <c r="S198" s="62"/>
    </row>
    <row r="199" spans="1:19">
      <c r="A199" s="92">
        <f t="shared" si="23"/>
        <v>45756</v>
      </c>
      <c r="B199" s="25" t="s">
        <v>21</v>
      </c>
      <c r="C199" s="53">
        <f>'DHS2021'!C198</f>
        <v>20423</v>
      </c>
      <c r="D199" s="54">
        <f>'DHS2022'!C198</f>
        <v>6722</v>
      </c>
      <c r="E199" s="54">
        <f>'DHS2023'!C198</f>
        <v>13911</v>
      </c>
      <c r="F199" s="54">
        <f>'DHS2024'!C198</f>
        <v>5573</v>
      </c>
      <c r="G199" s="55">
        <f t="shared" si="18"/>
        <v>11657.25</v>
      </c>
      <c r="H199" s="75">
        <f t="shared" si="19"/>
        <v>3.8857499999999998</v>
      </c>
      <c r="I199" s="106">
        <f t="shared" si="20"/>
        <v>0</v>
      </c>
      <c r="J199" s="75">
        <f t="shared" si="21"/>
        <v>3.8857499999999998</v>
      </c>
      <c r="K199" s="79">
        <f t="shared" si="22"/>
        <v>4</v>
      </c>
      <c r="L199" s="10"/>
      <c r="M199" s="10"/>
      <c r="N199" s="10"/>
      <c r="O199" s="29">
        <f>'DHS2025'!C198</f>
        <v>0</v>
      </c>
      <c r="P199" s="30">
        <f>'DHS2025'!D198</f>
        <v>0</v>
      </c>
      <c r="Q199" s="30">
        <f>'DHS2025'!E198</f>
        <v>0</v>
      </c>
      <c r="R199" s="61"/>
      <c r="S199" s="62"/>
    </row>
    <row r="200" spans="1:19">
      <c r="A200" s="92">
        <f t="shared" si="23"/>
        <v>45756</v>
      </c>
      <c r="B200" s="25" t="s">
        <v>22</v>
      </c>
      <c r="C200" s="53">
        <f>'DHS2021'!C199</f>
        <v>19819</v>
      </c>
      <c r="D200" s="54">
        <f>'DHS2022'!C199</f>
        <v>12330</v>
      </c>
      <c r="E200" s="54">
        <f>'DHS2023'!C199</f>
        <v>13271</v>
      </c>
      <c r="F200" s="54">
        <f>'DHS2024'!C199</f>
        <v>6822</v>
      </c>
      <c r="G200" s="55">
        <f t="shared" si="18"/>
        <v>13060.5</v>
      </c>
      <c r="H200" s="75">
        <f t="shared" si="19"/>
        <v>4.3535000000000004</v>
      </c>
      <c r="I200" s="106">
        <f t="shared" si="20"/>
        <v>0</v>
      </c>
      <c r="J200" s="75">
        <f t="shared" si="21"/>
        <v>4.3535000000000004</v>
      </c>
      <c r="K200" s="79">
        <f t="shared" si="22"/>
        <v>5</v>
      </c>
      <c r="L200" s="10"/>
      <c r="M200" s="10"/>
      <c r="N200" s="10"/>
      <c r="O200" s="29">
        <f>'DHS2025'!C199</f>
        <v>0</v>
      </c>
      <c r="P200" s="30">
        <f>'DHS2025'!D199</f>
        <v>0</v>
      </c>
      <c r="Q200" s="30">
        <f>'DHS2025'!E199</f>
        <v>0</v>
      </c>
      <c r="R200" s="61"/>
      <c r="S200" s="62"/>
    </row>
    <row r="201" spans="1:19">
      <c r="A201" s="92">
        <f t="shared" si="23"/>
        <v>45756</v>
      </c>
      <c r="B201" s="25" t="s">
        <v>23</v>
      </c>
      <c r="C201" s="53">
        <f>'DHS2021'!C200</f>
        <v>21290</v>
      </c>
      <c r="D201" s="54">
        <f>'DHS2022'!C200</f>
        <v>14071</v>
      </c>
      <c r="E201" s="54">
        <f>'DHS2023'!C200</f>
        <v>14311</v>
      </c>
      <c r="F201" s="54">
        <f>'DHS2024'!C200</f>
        <v>8901</v>
      </c>
      <c r="G201" s="55">
        <f t="shared" si="18"/>
        <v>14643.25</v>
      </c>
      <c r="H201" s="75">
        <f t="shared" si="19"/>
        <v>4.8810833333333328</v>
      </c>
      <c r="I201" s="106">
        <f t="shared" si="20"/>
        <v>0</v>
      </c>
      <c r="J201" s="75">
        <f t="shared" si="21"/>
        <v>4.8810833333333328</v>
      </c>
      <c r="K201" s="79">
        <f t="shared" si="22"/>
        <v>5</v>
      </c>
      <c r="L201" s="10"/>
      <c r="M201" s="10"/>
      <c r="N201" s="10"/>
      <c r="O201" s="29">
        <f>'DHS2025'!C200</f>
        <v>0</v>
      </c>
      <c r="P201" s="30">
        <f>'DHS2025'!D200</f>
        <v>0</v>
      </c>
      <c r="Q201" s="30">
        <f>'DHS2025'!E200</f>
        <v>0</v>
      </c>
      <c r="R201" s="61"/>
      <c r="S201" s="62"/>
    </row>
    <row r="202" spans="1:19">
      <c r="A202" s="92">
        <f t="shared" si="23"/>
        <v>45756</v>
      </c>
      <c r="B202" s="25" t="s">
        <v>24</v>
      </c>
      <c r="C202" s="53">
        <f>'DHS2021'!C201</f>
        <v>17166</v>
      </c>
      <c r="D202" s="54">
        <f>'DHS2022'!C201</f>
        <v>10696</v>
      </c>
      <c r="E202" s="54">
        <f>'DHS2023'!C201</f>
        <v>12512</v>
      </c>
      <c r="F202" s="54">
        <f>'DHS2024'!C201</f>
        <v>10005</v>
      </c>
      <c r="G202" s="55">
        <f t="shared" si="18"/>
        <v>12594.75</v>
      </c>
      <c r="H202" s="75">
        <f t="shared" si="19"/>
        <v>4.1982499999999998</v>
      </c>
      <c r="I202" s="106">
        <f t="shared" si="20"/>
        <v>0</v>
      </c>
      <c r="J202" s="75">
        <f t="shared" si="21"/>
        <v>4.1982499999999998</v>
      </c>
      <c r="K202" s="79">
        <f t="shared" si="22"/>
        <v>5</v>
      </c>
      <c r="L202" s="10"/>
      <c r="M202" s="10"/>
      <c r="N202" s="10"/>
      <c r="O202" s="29">
        <f>'DHS2025'!C201</f>
        <v>0</v>
      </c>
      <c r="P202" s="30">
        <f>'DHS2025'!D201</f>
        <v>0</v>
      </c>
      <c r="Q202" s="30">
        <f>'DHS2025'!E201</f>
        <v>0</v>
      </c>
      <c r="R202" s="61"/>
      <c r="S202" s="62"/>
    </row>
    <row r="203" spans="1:19">
      <c r="A203" s="92">
        <f t="shared" si="23"/>
        <v>45756</v>
      </c>
      <c r="B203" s="25" t="s">
        <v>25</v>
      </c>
      <c r="C203" s="53">
        <f>'DHS2021'!C202</f>
        <v>13593</v>
      </c>
      <c r="D203" s="54">
        <f>'DHS2022'!C202</f>
        <v>8751</v>
      </c>
      <c r="E203" s="54">
        <f>'DHS2023'!C202</f>
        <v>11071</v>
      </c>
      <c r="F203" s="54">
        <f>'DHS2024'!C202</f>
        <v>9944</v>
      </c>
      <c r="G203" s="55">
        <f t="shared" si="18"/>
        <v>10839.75</v>
      </c>
      <c r="H203" s="75">
        <f t="shared" si="19"/>
        <v>3.6132499999999999</v>
      </c>
      <c r="I203" s="106">
        <f t="shared" si="20"/>
        <v>0</v>
      </c>
      <c r="J203" s="75">
        <f t="shared" si="21"/>
        <v>3.6132499999999999</v>
      </c>
      <c r="K203" s="79">
        <f t="shared" si="22"/>
        <v>4</v>
      </c>
      <c r="L203" s="10"/>
      <c r="M203" s="10"/>
      <c r="N203" s="10"/>
      <c r="O203" s="29">
        <f>'DHS2025'!C202</f>
        <v>0</v>
      </c>
      <c r="P203" s="30">
        <f>'DHS2025'!D202</f>
        <v>0</v>
      </c>
      <c r="Q203" s="30">
        <f>'DHS2025'!E202</f>
        <v>0</v>
      </c>
      <c r="R203" s="61"/>
      <c r="S203" s="62"/>
    </row>
    <row r="204" spans="1:19">
      <c r="A204" s="92">
        <f t="shared" si="23"/>
        <v>45756</v>
      </c>
      <c r="B204" s="25" t="s">
        <v>26</v>
      </c>
      <c r="C204" s="53">
        <f>'DHS2021'!C203</f>
        <v>12791</v>
      </c>
      <c r="D204" s="54">
        <f>'DHS2022'!C203</f>
        <v>9855</v>
      </c>
      <c r="E204" s="54">
        <f>'DHS2023'!C203</f>
        <v>10752</v>
      </c>
      <c r="F204" s="54">
        <f>'DHS2024'!C203</f>
        <v>8164</v>
      </c>
      <c r="G204" s="55">
        <f t="shared" si="18"/>
        <v>10390.5</v>
      </c>
      <c r="H204" s="75">
        <f t="shared" si="19"/>
        <v>3.4634999999999998</v>
      </c>
      <c r="I204" s="106">
        <f t="shared" si="20"/>
        <v>0</v>
      </c>
      <c r="J204" s="75">
        <f t="shared" si="21"/>
        <v>3.4634999999999998</v>
      </c>
      <c r="K204" s="79">
        <f t="shared" si="22"/>
        <v>4</v>
      </c>
      <c r="L204" s="10"/>
      <c r="M204" s="10"/>
      <c r="N204" s="10"/>
      <c r="O204" s="29">
        <f>'DHS2025'!C203</f>
        <v>0</v>
      </c>
      <c r="P204" s="30">
        <f>'DHS2025'!D203</f>
        <v>0</v>
      </c>
      <c r="Q204" s="30">
        <f>'DHS2025'!E203</f>
        <v>0</v>
      </c>
      <c r="R204" s="61"/>
      <c r="S204" s="62"/>
    </row>
    <row r="205" spans="1:19">
      <c r="A205" s="92">
        <f t="shared" si="23"/>
        <v>45756</v>
      </c>
      <c r="B205" s="25" t="s">
        <v>27</v>
      </c>
      <c r="C205" s="53">
        <f>'DHS2021'!C204</f>
        <v>12357</v>
      </c>
      <c r="D205" s="54">
        <f>'DHS2022'!C204</f>
        <v>9859</v>
      </c>
      <c r="E205" s="54">
        <f>'DHS2023'!C204</f>
        <v>10472</v>
      </c>
      <c r="F205" s="54">
        <f>'DHS2024'!C204</f>
        <v>7478</v>
      </c>
      <c r="G205" s="55">
        <f t="shared" si="18"/>
        <v>10041.5</v>
      </c>
      <c r="H205" s="75">
        <f t="shared" si="19"/>
        <v>3.3471666666666664</v>
      </c>
      <c r="I205" s="106">
        <f t="shared" si="20"/>
        <v>0</v>
      </c>
      <c r="J205" s="75">
        <f t="shared" si="21"/>
        <v>3.3471666666666664</v>
      </c>
      <c r="K205" s="79">
        <f t="shared" si="22"/>
        <v>4</v>
      </c>
      <c r="L205" s="10"/>
      <c r="M205" s="10"/>
      <c r="N205" s="10"/>
      <c r="O205" s="29">
        <f>'DHS2025'!C204</f>
        <v>0</v>
      </c>
      <c r="P205" s="30">
        <f>'DHS2025'!D204</f>
        <v>0</v>
      </c>
      <c r="Q205" s="30">
        <f>'DHS2025'!E204</f>
        <v>0</v>
      </c>
      <c r="R205" s="61"/>
      <c r="S205" s="62"/>
    </row>
    <row r="206" spans="1:19">
      <c r="A206" s="92">
        <f t="shared" si="23"/>
        <v>45756</v>
      </c>
      <c r="B206" s="25" t="s">
        <v>28</v>
      </c>
      <c r="C206" s="53">
        <f>'DHS2021'!C205</f>
        <v>13353</v>
      </c>
      <c r="D206" s="54">
        <f>'DHS2022'!C205</f>
        <v>9519</v>
      </c>
      <c r="E206" s="54">
        <f>'DHS2023'!C205</f>
        <v>9977</v>
      </c>
      <c r="F206" s="54">
        <f>'DHS2024'!C205</f>
        <v>3850</v>
      </c>
      <c r="G206" s="55">
        <f t="shared" si="18"/>
        <v>9174.75</v>
      </c>
      <c r="H206" s="75">
        <f t="shared" si="19"/>
        <v>3.0582500000000001</v>
      </c>
      <c r="I206" s="106">
        <f t="shared" si="20"/>
        <v>0</v>
      </c>
      <c r="J206" s="75">
        <f t="shared" si="21"/>
        <v>3.0582500000000001</v>
      </c>
      <c r="K206" s="79">
        <f t="shared" si="22"/>
        <v>4</v>
      </c>
      <c r="L206" s="10"/>
      <c r="M206" s="10"/>
      <c r="N206" s="10"/>
      <c r="O206" s="29">
        <f>'DHS2025'!C205</f>
        <v>0</v>
      </c>
      <c r="P206" s="30">
        <f>'DHS2025'!D205</f>
        <v>0</v>
      </c>
      <c r="Q206" s="30">
        <f>'DHS2025'!E205</f>
        <v>0</v>
      </c>
      <c r="R206" s="61"/>
      <c r="S206" s="62"/>
    </row>
    <row r="207" spans="1:19">
      <c r="A207" s="92">
        <f t="shared" si="23"/>
        <v>45756</v>
      </c>
      <c r="B207" s="25" t="s">
        <v>29</v>
      </c>
      <c r="C207" s="53">
        <f>'DHS2021'!C206</f>
        <v>12134</v>
      </c>
      <c r="D207" s="54">
        <f>'DHS2022'!C206</f>
        <v>11650</v>
      </c>
      <c r="E207" s="54">
        <f>'DHS2023'!C206</f>
        <v>9384</v>
      </c>
      <c r="F207" s="54">
        <f>'DHS2024'!C206</f>
        <v>3656</v>
      </c>
      <c r="G207" s="55">
        <f t="shared" si="18"/>
        <v>9206</v>
      </c>
      <c r="H207" s="75">
        <f t="shared" si="19"/>
        <v>3.0686666666666667</v>
      </c>
      <c r="I207" s="106">
        <f t="shared" si="20"/>
        <v>0</v>
      </c>
      <c r="J207" s="75">
        <f t="shared" si="21"/>
        <v>3.0686666666666667</v>
      </c>
      <c r="K207" s="79">
        <f t="shared" si="22"/>
        <v>4</v>
      </c>
      <c r="L207" s="10"/>
      <c r="M207" s="10"/>
      <c r="N207" s="10"/>
      <c r="O207" s="29">
        <f>'DHS2025'!C206</f>
        <v>0</v>
      </c>
      <c r="P207" s="30">
        <f>'DHS2025'!D206</f>
        <v>0</v>
      </c>
      <c r="Q207" s="30">
        <f>'DHS2025'!E206</f>
        <v>0</v>
      </c>
      <c r="R207" s="61"/>
      <c r="S207" s="62"/>
    </row>
    <row r="208" spans="1:19">
      <c r="A208" s="92">
        <f t="shared" si="23"/>
        <v>45756</v>
      </c>
      <c r="B208" s="25" t="s">
        <v>30</v>
      </c>
      <c r="C208" s="53">
        <f>'DHS2021'!C207</f>
        <v>10881</v>
      </c>
      <c r="D208" s="54">
        <f>'DHS2022'!C207</f>
        <v>12771</v>
      </c>
      <c r="E208" s="54">
        <f>'DHS2023'!C207</f>
        <v>9552</v>
      </c>
      <c r="F208" s="54">
        <f>'DHS2024'!C207</f>
        <v>3531</v>
      </c>
      <c r="G208" s="55">
        <f t="shared" si="18"/>
        <v>9183.75</v>
      </c>
      <c r="H208" s="75">
        <f t="shared" si="19"/>
        <v>3.0612499999999998</v>
      </c>
      <c r="I208" s="106">
        <f t="shared" si="20"/>
        <v>0</v>
      </c>
      <c r="J208" s="75">
        <f t="shared" si="21"/>
        <v>3.0612499999999998</v>
      </c>
      <c r="K208" s="79">
        <f t="shared" si="22"/>
        <v>4</v>
      </c>
      <c r="L208" s="10"/>
      <c r="M208" s="10"/>
      <c r="N208" s="10"/>
      <c r="O208" s="29">
        <f>'DHS2025'!C207</f>
        <v>0</v>
      </c>
      <c r="P208" s="30">
        <f>'DHS2025'!D207</f>
        <v>0</v>
      </c>
      <c r="Q208" s="30">
        <f>'DHS2025'!E207</f>
        <v>0</v>
      </c>
      <c r="R208" s="61"/>
      <c r="S208" s="62"/>
    </row>
    <row r="209" spans="1:19">
      <c r="A209" s="92">
        <f t="shared" si="23"/>
        <v>45756</v>
      </c>
      <c r="B209" s="25" t="s">
        <v>31</v>
      </c>
      <c r="C209" s="53">
        <f>'DHS2021'!C208</f>
        <v>11297</v>
      </c>
      <c r="D209" s="54">
        <f>'DHS2022'!C208</f>
        <v>11261</v>
      </c>
      <c r="E209" s="54">
        <f>'DHS2023'!C208</f>
        <v>9621</v>
      </c>
      <c r="F209" s="54">
        <f>'DHS2024'!C208</f>
        <v>2692</v>
      </c>
      <c r="G209" s="55">
        <f t="shared" si="18"/>
        <v>8717.75</v>
      </c>
      <c r="H209" s="75">
        <f t="shared" si="19"/>
        <v>2.9059166666666667</v>
      </c>
      <c r="I209" s="106">
        <f t="shared" si="20"/>
        <v>0</v>
      </c>
      <c r="J209" s="75">
        <f t="shared" si="21"/>
        <v>2.9059166666666667</v>
      </c>
      <c r="K209" s="79">
        <f t="shared" si="22"/>
        <v>3</v>
      </c>
      <c r="L209" s="10"/>
      <c r="M209" s="10"/>
      <c r="N209" s="10"/>
      <c r="O209" s="29">
        <f>'DHS2025'!C208</f>
        <v>0</v>
      </c>
      <c r="P209" s="30">
        <f>'DHS2025'!D208</f>
        <v>0</v>
      </c>
      <c r="Q209" s="30">
        <f>'DHS2025'!E208</f>
        <v>0</v>
      </c>
      <c r="R209" s="61"/>
      <c r="S209" s="62"/>
    </row>
    <row r="210" spans="1:19">
      <c r="A210" s="92">
        <f t="shared" si="23"/>
        <v>45756</v>
      </c>
      <c r="B210" s="25" t="s">
        <v>32</v>
      </c>
      <c r="C210" s="53">
        <f>'DHS2021'!C209</f>
        <v>10492</v>
      </c>
      <c r="D210" s="54">
        <f>'DHS2022'!C209</f>
        <v>11728</v>
      </c>
      <c r="E210" s="54">
        <f>'DHS2023'!C209</f>
        <v>8254</v>
      </c>
      <c r="F210" s="54">
        <f>'DHS2024'!C209</f>
        <v>3621</v>
      </c>
      <c r="G210" s="55">
        <f t="shared" si="18"/>
        <v>8523.75</v>
      </c>
      <c r="H210" s="75">
        <f t="shared" si="19"/>
        <v>2.8412500000000001</v>
      </c>
      <c r="I210" s="106">
        <f t="shared" si="20"/>
        <v>0</v>
      </c>
      <c r="J210" s="75">
        <f t="shared" si="21"/>
        <v>2.8412500000000001</v>
      </c>
      <c r="K210" s="79">
        <f t="shared" si="22"/>
        <v>3</v>
      </c>
      <c r="L210" s="10"/>
      <c r="M210" s="10"/>
      <c r="N210" s="10"/>
      <c r="O210" s="29">
        <f>'DHS2025'!C209</f>
        <v>0</v>
      </c>
      <c r="P210" s="30">
        <f>'DHS2025'!D209</f>
        <v>0</v>
      </c>
      <c r="Q210" s="30">
        <f>'DHS2025'!E209</f>
        <v>0</v>
      </c>
      <c r="R210" s="61"/>
      <c r="S210" s="62"/>
    </row>
    <row r="211" spans="1:19">
      <c r="A211" s="92">
        <f t="shared" si="23"/>
        <v>45756</v>
      </c>
      <c r="B211" s="25" t="s">
        <v>33</v>
      </c>
      <c r="C211" s="53">
        <f>'DHS2021'!C210</f>
        <v>10344</v>
      </c>
      <c r="D211" s="54">
        <f>'DHS2022'!C210</f>
        <v>11411</v>
      </c>
      <c r="E211" s="54">
        <f>'DHS2023'!C210</f>
        <v>8732</v>
      </c>
      <c r="F211" s="54">
        <f>'DHS2024'!C210</f>
        <v>3184</v>
      </c>
      <c r="G211" s="55">
        <f t="shared" si="18"/>
        <v>8417.75</v>
      </c>
      <c r="H211" s="75">
        <f t="shared" si="19"/>
        <v>2.8059166666666666</v>
      </c>
      <c r="I211" s="106">
        <f t="shared" si="20"/>
        <v>0</v>
      </c>
      <c r="J211" s="75">
        <f t="shared" si="21"/>
        <v>2.8059166666666666</v>
      </c>
      <c r="K211" s="79">
        <f t="shared" si="22"/>
        <v>3</v>
      </c>
      <c r="L211" s="10"/>
      <c r="M211" s="10"/>
      <c r="N211" s="10"/>
      <c r="O211" s="29">
        <f>'DHS2025'!C210</f>
        <v>0</v>
      </c>
      <c r="P211" s="30">
        <f>'DHS2025'!D210</f>
        <v>0</v>
      </c>
      <c r="Q211" s="30">
        <f>'DHS2025'!E210</f>
        <v>0</v>
      </c>
      <c r="R211" s="61"/>
      <c r="S211" s="62"/>
    </row>
    <row r="212" spans="1:19">
      <c r="A212" s="92">
        <f t="shared" si="23"/>
        <v>45756</v>
      </c>
      <c r="B212" s="25" t="s">
        <v>34</v>
      </c>
      <c r="C212" s="53">
        <f>'DHS2021'!C211</f>
        <v>10409</v>
      </c>
      <c r="D212" s="54">
        <f>'DHS2022'!C211</f>
        <v>11173</v>
      </c>
      <c r="E212" s="54">
        <f>'DHS2023'!C211</f>
        <v>9390</v>
      </c>
      <c r="F212" s="54">
        <f>'DHS2024'!C211</f>
        <v>4509</v>
      </c>
      <c r="G212" s="55">
        <f t="shared" si="18"/>
        <v>8870.25</v>
      </c>
      <c r="H212" s="75">
        <f t="shared" si="19"/>
        <v>2.95675</v>
      </c>
      <c r="I212" s="106">
        <f t="shared" si="20"/>
        <v>0</v>
      </c>
      <c r="J212" s="75">
        <f t="shared" si="21"/>
        <v>2.95675</v>
      </c>
      <c r="K212" s="79">
        <f t="shared" si="22"/>
        <v>3</v>
      </c>
      <c r="L212" s="10"/>
      <c r="M212" s="10"/>
      <c r="N212" s="10"/>
      <c r="O212" s="29">
        <f>'DHS2025'!C211</f>
        <v>0</v>
      </c>
      <c r="P212" s="30">
        <f>'DHS2025'!D211</f>
        <v>0</v>
      </c>
      <c r="Q212" s="30">
        <f>'DHS2025'!E211</f>
        <v>0</v>
      </c>
      <c r="R212" s="61"/>
      <c r="S212" s="62"/>
    </row>
    <row r="213" spans="1:19">
      <c r="A213" s="92">
        <f t="shared" si="23"/>
        <v>45756</v>
      </c>
      <c r="B213" s="25" t="s">
        <v>35</v>
      </c>
      <c r="C213" s="53">
        <f>'DHS2021'!C212</f>
        <v>10826</v>
      </c>
      <c r="D213" s="54">
        <f>'DHS2022'!C212</f>
        <v>11303</v>
      </c>
      <c r="E213" s="54">
        <f>'DHS2023'!C212</f>
        <v>10088</v>
      </c>
      <c r="F213" s="54">
        <f>'DHS2024'!C212</f>
        <v>4200</v>
      </c>
      <c r="G213" s="55">
        <f t="shared" si="18"/>
        <v>9104.25</v>
      </c>
      <c r="H213" s="75">
        <f t="shared" si="19"/>
        <v>3.0347499999999998</v>
      </c>
      <c r="I213" s="106">
        <f t="shared" si="20"/>
        <v>0</v>
      </c>
      <c r="J213" s="75">
        <f t="shared" si="21"/>
        <v>3.0347499999999998</v>
      </c>
      <c r="K213" s="79">
        <f t="shared" si="22"/>
        <v>4</v>
      </c>
      <c r="L213" s="10"/>
      <c r="M213" s="10"/>
      <c r="N213" s="10"/>
      <c r="O213" s="29">
        <f>'DHS2025'!C212</f>
        <v>0</v>
      </c>
      <c r="P213" s="30">
        <f>'DHS2025'!D212</f>
        <v>0</v>
      </c>
      <c r="Q213" s="30">
        <f>'DHS2025'!E212</f>
        <v>0</v>
      </c>
      <c r="R213" s="61"/>
      <c r="S213" s="62"/>
    </row>
    <row r="214" spans="1:19">
      <c r="A214" s="92">
        <f t="shared" si="23"/>
        <v>45756</v>
      </c>
      <c r="B214" s="25" t="s">
        <v>36</v>
      </c>
      <c r="C214" s="53">
        <f>'DHS2021'!C213</f>
        <v>11281</v>
      </c>
      <c r="D214" s="54">
        <f>'DHS2022'!C213</f>
        <v>12193</v>
      </c>
      <c r="E214" s="54">
        <f>'DHS2023'!C213</f>
        <v>10532</v>
      </c>
      <c r="F214" s="54">
        <f>'DHS2024'!C213</f>
        <v>4206</v>
      </c>
      <c r="G214" s="55">
        <f t="shared" si="18"/>
        <v>9553</v>
      </c>
      <c r="H214" s="75">
        <f t="shared" si="19"/>
        <v>3.1843333333333335</v>
      </c>
      <c r="I214" s="106">
        <f t="shared" si="20"/>
        <v>0</v>
      </c>
      <c r="J214" s="75">
        <f t="shared" si="21"/>
        <v>3.1843333333333335</v>
      </c>
      <c r="K214" s="79">
        <f t="shared" si="22"/>
        <v>4</v>
      </c>
      <c r="L214" s="10"/>
      <c r="M214" s="10"/>
      <c r="N214" s="10"/>
      <c r="O214" s="29">
        <f>'DHS2025'!C213</f>
        <v>0</v>
      </c>
      <c r="P214" s="30">
        <f>'DHS2025'!D213</f>
        <v>0</v>
      </c>
      <c r="Q214" s="30">
        <f>'DHS2025'!E213</f>
        <v>0</v>
      </c>
      <c r="R214" s="61"/>
      <c r="S214" s="62"/>
    </row>
    <row r="215" spans="1:19">
      <c r="A215" s="92">
        <f t="shared" si="23"/>
        <v>45756</v>
      </c>
      <c r="B215" s="25" t="s">
        <v>37</v>
      </c>
      <c r="C215" s="53">
        <f>'DHS2021'!C214</f>
        <v>12904</v>
      </c>
      <c r="D215" s="54">
        <f>'DHS2022'!C214</f>
        <v>11864</v>
      </c>
      <c r="E215" s="54">
        <f>'DHS2023'!C214</f>
        <v>11428</v>
      </c>
      <c r="F215" s="54">
        <f>'DHS2024'!C214</f>
        <v>4558</v>
      </c>
      <c r="G215" s="55">
        <f t="shared" si="18"/>
        <v>10188.5</v>
      </c>
      <c r="H215" s="75">
        <f t="shared" si="19"/>
        <v>3.3961666666666663</v>
      </c>
      <c r="I215" s="106">
        <f t="shared" si="20"/>
        <v>0</v>
      </c>
      <c r="J215" s="75">
        <f t="shared" si="21"/>
        <v>3.3961666666666663</v>
      </c>
      <c r="K215" s="79">
        <f t="shared" si="22"/>
        <v>4</v>
      </c>
      <c r="L215" s="10"/>
      <c r="M215" s="10"/>
      <c r="N215" s="10"/>
      <c r="O215" s="29">
        <f>'DHS2025'!C214</f>
        <v>0</v>
      </c>
      <c r="P215" s="30">
        <f>'DHS2025'!D214</f>
        <v>0</v>
      </c>
      <c r="Q215" s="30">
        <f>'DHS2025'!E214</f>
        <v>0</v>
      </c>
      <c r="R215" s="61"/>
      <c r="S215" s="62"/>
    </row>
    <row r="216" spans="1:19">
      <c r="A216" s="92">
        <f t="shared" si="23"/>
        <v>45756</v>
      </c>
      <c r="B216" s="25" t="s">
        <v>38</v>
      </c>
      <c r="C216" s="53">
        <f>'DHS2021'!C215</f>
        <v>13438</v>
      </c>
      <c r="D216" s="54">
        <f>'DHS2022'!C215</f>
        <v>13109</v>
      </c>
      <c r="E216" s="54">
        <f>'DHS2023'!C215</f>
        <v>11731</v>
      </c>
      <c r="F216" s="54">
        <f>'DHS2024'!C215</f>
        <v>6443</v>
      </c>
      <c r="G216" s="55">
        <f t="shared" si="18"/>
        <v>11180.25</v>
      </c>
      <c r="H216" s="75">
        <f t="shared" si="19"/>
        <v>3.72675</v>
      </c>
      <c r="I216" s="106">
        <f t="shared" si="20"/>
        <v>0</v>
      </c>
      <c r="J216" s="75">
        <f t="shared" si="21"/>
        <v>3.72675</v>
      </c>
      <c r="K216" s="79">
        <f t="shared" si="22"/>
        <v>4</v>
      </c>
      <c r="L216" s="10"/>
      <c r="M216" s="10"/>
      <c r="N216" s="10"/>
      <c r="O216" s="29">
        <f>'DHS2025'!C215</f>
        <v>0</v>
      </c>
      <c r="P216" s="30">
        <f>'DHS2025'!D215</f>
        <v>0</v>
      </c>
      <c r="Q216" s="30">
        <f>'DHS2025'!E215</f>
        <v>0</v>
      </c>
      <c r="R216" s="61"/>
      <c r="S216" s="62"/>
    </row>
    <row r="217" spans="1:19">
      <c r="A217" s="92">
        <f t="shared" si="23"/>
        <v>45756</v>
      </c>
      <c r="B217" s="25" t="s">
        <v>39</v>
      </c>
      <c r="C217" s="53">
        <f>'DHS2021'!C216</f>
        <v>10771</v>
      </c>
      <c r="D217" s="54">
        <f>'DHS2022'!C216</f>
        <v>12437</v>
      </c>
      <c r="E217" s="54">
        <f>'DHS2023'!C216</f>
        <v>10339</v>
      </c>
      <c r="F217" s="54">
        <f>'DHS2024'!C216</f>
        <v>4938</v>
      </c>
      <c r="G217" s="55">
        <f t="shared" si="18"/>
        <v>9621.25</v>
      </c>
      <c r="H217" s="75">
        <f t="shared" si="19"/>
        <v>3.2070833333333333</v>
      </c>
      <c r="I217" s="106">
        <f t="shared" si="20"/>
        <v>0</v>
      </c>
      <c r="J217" s="75">
        <f t="shared" si="21"/>
        <v>3.2070833333333333</v>
      </c>
      <c r="K217" s="79">
        <f t="shared" si="22"/>
        <v>4</v>
      </c>
      <c r="L217" s="10"/>
      <c r="M217" s="10"/>
      <c r="N217" s="10"/>
      <c r="O217" s="29">
        <f>'DHS2025'!C216</f>
        <v>0</v>
      </c>
      <c r="P217" s="30">
        <f>'DHS2025'!D216</f>
        <v>0</v>
      </c>
      <c r="Q217" s="30">
        <f>'DHS2025'!E216</f>
        <v>0</v>
      </c>
      <c r="R217" s="61"/>
      <c r="S217" s="62"/>
    </row>
    <row r="218" spans="1:19">
      <c r="A218" s="92">
        <f t="shared" si="23"/>
        <v>45756</v>
      </c>
      <c r="B218" s="25" t="s">
        <v>40</v>
      </c>
      <c r="C218" s="53">
        <f>'DHS2021'!C217</f>
        <v>5688</v>
      </c>
      <c r="D218" s="54">
        <f>'DHS2022'!C217</f>
        <v>5875</v>
      </c>
      <c r="E218" s="54">
        <f>'DHS2023'!C217</f>
        <v>4717</v>
      </c>
      <c r="F218" s="54">
        <f>'DHS2024'!C217</f>
        <v>2894</v>
      </c>
      <c r="G218" s="55">
        <f t="shared" si="18"/>
        <v>4793.5</v>
      </c>
      <c r="H218" s="75">
        <f t="shared" si="19"/>
        <v>1.5978333333333332</v>
      </c>
      <c r="I218" s="106">
        <f t="shared" si="20"/>
        <v>0</v>
      </c>
      <c r="J218" s="75">
        <f t="shared" si="21"/>
        <v>1.5978333333333332</v>
      </c>
      <c r="K218" s="79">
        <f t="shared" si="22"/>
        <v>2</v>
      </c>
      <c r="L218" s="10"/>
      <c r="M218" s="10"/>
      <c r="N218" s="10"/>
      <c r="O218" s="29">
        <f>'DHS2025'!C217</f>
        <v>0</v>
      </c>
      <c r="P218" s="30">
        <f>'DHS2025'!D217</f>
        <v>0</v>
      </c>
      <c r="Q218" s="30">
        <f>'DHS2025'!E217</f>
        <v>0</v>
      </c>
      <c r="R218" s="61"/>
      <c r="S218" s="62"/>
    </row>
    <row r="219" spans="1:19">
      <c r="A219" s="93">
        <f t="shared" si="23"/>
        <v>45757</v>
      </c>
      <c r="B219" s="26" t="s">
        <v>17</v>
      </c>
      <c r="C219" s="53">
        <f>'DHS2021'!C218</f>
        <v>2202</v>
      </c>
      <c r="D219" s="54">
        <f>'DHS2022'!C218</f>
        <v>4484</v>
      </c>
      <c r="E219" s="54">
        <f>'DHS2023'!C218</f>
        <v>2387</v>
      </c>
      <c r="F219" s="54">
        <f>'DHS2024'!C218</f>
        <v>1867</v>
      </c>
      <c r="G219" s="55">
        <f t="shared" si="18"/>
        <v>2735</v>
      </c>
      <c r="H219" s="75">
        <f t="shared" si="19"/>
        <v>0.91166666666666663</v>
      </c>
      <c r="I219" s="106">
        <f t="shared" si="20"/>
        <v>0</v>
      </c>
      <c r="J219" s="75">
        <f t="shared" si="21"/>
        <v>0.91166666666666663</v>
      </c>
      <c r="K219" s="79">
        <f t="shared" si="22"/>
        <v>1</v>
      </c>
      <c r="L219" s="10"/>
      <c r="M219" s="10"/>
      <c r="N219" s="10"/>
      <c r="O219" s="29">
        <f>'DHS2025'!C218</f>
        <v>0</v>
      </c>
      <c r="P219" s="30">
        <f>'DHS2025'!D218</f>
        <v>0</v>
      </c>
      <c r="Q219" s="30">
        <f>'DHS2025'!E218</f>
        <v>0</v>
      </c>
      <c r="R219" s="61"/>
      <c r="S219" s="62"/>
    </row>
    <row r="220" spans="1:19">
      <c r="A220" s="93">
        <f t="shared" si="23"/>
        <v>45757</v>
      </c>
      <c r="B220" s="26" t="s">
        <v>18</v>
      </c>
      <c r="C220" s="53">
        <f>'DHS2021'!C219</f>
        <v>2720</v>
      </c>
      <c r="D220" s="54">
        <f>'DHS2022'!C219</f>
        <v>6264</v>
      </c>
      <c r="E220" s="54">
        <f>'DHS2023'!C219</f>
        <v>2438</v>
      </c>
      <c r="F220" s="54">
        <f>'DHS2024'!C219</f>
        <v>1002</v>
      </c>
      <c r="G220" s="55">
        <f t="shared" si="18"/>
        <v>3106</v>
      </c>
      <c r="H220" s="75">
        <f t="shared" si="19"/>
        <v>1.0353333333333332</v>
      </c>
      <c r="I220" s="106">
        <f t="shared" si="20"/>
        <v>0</v>
      </c>
      <c r="J220" s="75">
        <f t="shared" si="21"/>
        <v>1.0353333333333332</v>
      </c>
      <c r="K220" s="79">
        <f t="shared" si="22"/>
        <v>2</v>
      </c>
      <c r="L220" s="10"/>
      <c r="M220" s="10"/>
      <c r="N220" s="10"/>
      <c r="O220" s="29">
        <f>'DHS2025'!C219</f>
        <v>0</v>
      </c>
      <c r="P220" s="30">
        <f>'DHS2025'!D219</f>
        <v>0</v>
      </c>
      <c r="Q220" s="30">
        <f>'DHS2025'!E219</f>
        <v>0</v>
      </c>
      <c r="R220" s="61"/>
      <c r="S220" s="62"/>
    </row>
    <row r="221" spans="1:19">
      <c r="A221" s="93">
        <f t="shared" si="23"/>
        <v>45757</v>
      </c>
      <c r="B221" s="26" t="s">
        <v>19</v>
      </c>
      <c r="C221" s="53">
        <f>'DHS2021'!C220</f>
        <v>3702</v>
      </c>
      <c r="D221" s="54">
        <f>'DHS2022'!C220</f>
        <v>7059</v>
      </c>
      <c r="E221" s="54">
        <f>'DHS2023'!C220</f>
        <v>2641</v>
      </c>
      <c r="F221" s="54">
        <f>'DHS2024'!C220</f>
        <v>1</v>
      </c>
      <c r="G221" s="55">
        <f t="shared" si="18"/>
        <v>3350.75</v>
      </c>
      <c r="H221" s="75">
        <f t="shared" si="19"/>
        <v>1.1169166666666668</v>
      </c>
      <c r="I221" s="106">
        <f t="shared" si="20"/>
        <v>0</v>
      </c>
      <c r="J221" s="75">
        <f t="shared" si="21"/>
        <v>1.1169166666666668</v>
      </c>
      <c r="K221" s="79">
        <f t="shared" si="22"/>
        <v>2</v>
      </c>
      <c r="L221" s="10"/>
      <c r="M221" s="10"/>
      <c r="N221" s="10"/>
      <c r="O221" s="29">
        <f>'DHS2025'!C220</f>
        <v>0</v>
      </c>
      <c r="P221" s="30">
        <f>'DHS2025'!D220</f>
        <v>0</v>
      </c>
      <c r="Q221" s="30">
        <f>'DHS2025'!E220</f>
        <v>0</v>
      </c>
      <c r="R221" s="61"/>
      <c r="S221" s="62"/>
    </row>
    <row r="222" spans="1:19">
      <c r="A222" s="93">
        <f t="shared" si="23"/>
        <v>45757</v>
      </c>
      <c r="B222" s="26" t="s">
        <v>20</v>
      </c>
      <c r="C222" s="53">
        <f>'DHS2021'!C221</f>
        <v>6798</v>
      </c>
      <c r="D222" s="54">
        <f>'DHS2022'!C221</f>
        <v>7907</v>
      </c>
      <c r="E222" s="54">
        <f>'DHS2023'!C221</f>
        <v>6992</v>
      </c>
      <c r="F222" s="54">
        <f>'DHS2024'!C221</f>
        <v>174</v>
      </c>
      <c r="G222" s="55">
        <f t="shared" si="18"/>
        <v>5467.75</v>
      </c>
      <c r="H222" s="75">
        <f t="shared" si="19"/>
        <v>1.8225833333333332</v>
      </c>
      <c r="I222" s="106">
        <f t="shared" si="20"/>
        <v>0</v>
      </c>
      <c r="J222" s="75">
        <f t="shared" si="21"/>
        <v>1.8225833333333332</v>
      </c>
      <c r="K222" s="79">
        <f t="shared" si="22"/>
        <v>2</v>
      </c>
      <c r="L222" s="10"/>
      <c r="M222" s="10"/>
      <c r="N222" s="10"/>
      <c r="O222" s="29">
        <f>'DHS2025'!C221</f>
        <v>0</v>
      </c>
      <c r="P222" s="30">
        <f>'DHS2025'!D221</f>
        <v>0</v>
      </c>
      <c r="Q222" s="30">
        <f>'DHS2025'!E221</f>
        <v>0</v>
      </c>
      <c r="R222" s="61"/>
      <c r="S222" s="62"/>
    </row>
    <row r="223" spans="1:19">
      <c r="A223" s="93">
        <f t="shared" si="23"/>
        <v>45757</v>
      </c>
      <c r="B223" s="26" t="s">
        <v>21</v>
      </c>
      <c r="C223" s="53">
        <f>'DHS2021'!C222</f>
        <v>17142</v>
      </c>
      <c r="D223" s="54">
        <f>'DHS2022'!C222</f>
        <v>11867</v>
      </c>
      <c r="E223" s="54">
        <f>'DHS2023'!C222</f>
        <v>7389</v>
      </c>
      <c r="F223" s="54">
        <f>'DHS2024'!C222</f>
        <v>62</v>
      </c>
      <c r="G223" s="55">
        <f t="shared" si="18"/>
        <v>9115</v>
      </c>
      <c r="H223" s="75">
        <f t="shared" si="19"/>
        <v>3.0383333333333336</v>
      </c>
      <c r="I223" s="106">
        <f t="shared" si="20"/>
        <v>0</v>
      </c>
      <c r="J223" s="75">
        <f t="shared" si="21"/>
        <v>3.0383333333333336</v>
      </c>
      <c r="K223" s="79">
        <f t="shared" si="22"/>
        <v>4</v>
      </c>
      <c r="L223" s="10"/>
      <c r="M223" s="10"/>
      <c r="N223" s="10"/>
      <c r="O223" s="29">
        <f>'DHS2025'!C222</f>
        <v>0</v>
      </c>
      <c r="P223" s="30">
        <f>'DHS2025'!D222</f>
        <v>0</v>
      </c>
      <c r="Q223" s="30">
        <f>'DHS2025'!E222</f>
        <v>0</v>
      </c>
      <c r="R223" s="61"/>
      <c r="S223" s="62"/>
    </row>
    <row r="224" spans="1:19">
      <c r="A224" s="93">
        <f t="shared" si="23"/>
        <v>45757</v>
      </c>
      <c r="B224" s="26" t="s">
        <v>22</v>
      </c>
      <c r="C224" s="53">
        <f>'DHS2021'!C223</f>
        <v>17645</v>
      </c>
      <c r="D224" s="54">
        <f>'DHS2022'!C223</f>
        <v>14223</v>
      </c>
      <c r="E224" s="54">
        <f>'DHS2023'!C223</f>
        <v>14640</v>
      </c>
      <c r="F224" s="54">
        <f>'DHS2024'!C223</f>
        <v>22</v>
      </c>
      <c r="G224" s="55">
        <f t="shared" si="18"/>
        <v>11632.5</v>
      </c>
      <c r="H224" s="75">
        <f t="shared" si="19"/>
        <v>3.8774999999999999</v>
      </c>
      <c r="I224" s="106">
        <f t="shared" si="20"/>
        <v>0</v>
      </c>
      <c r="J224" s="75">
        <f t="shared" si="21"/>
        <v>3.8774999999999999</v>
      </c>
      <c r="K224" s="79">
        <f t="shared" si="22"/>
        <v>4</v>
      </c>
      <c r="L224" s="10"/>
      <c r="M224" s="10"/>
      <c r="N224" s="10"/>
      <c r="O224" s="29">
        <f>'DHS2025'!C223</f>
        <v>0</v>
      </c>
      <c r="P224" s="30">
        <f>'DHS2025'!D223</f>
        <v>0</v>
      </c>
      <c r="Q224" s="30">
        <f>'DHS2025'!E223</f>
        <v>0</v>
      </c>
      <c r="R224" s="61"/>
      <c r="S224" s="62"/>
    </row>
    <row r="225" spans="1:19">
      <c r="A225" s="93">
        <f t="shared" si="23"/>
        <v>45757</v>
      </c>
      <c r="B225" s="26" t="s">
        <v>23</v>
      </c>
      <c r="C225" s="53">
        <f>'DHS2021'!C224</f>
        <v>16653</v>
      </c>
      <c r="D225" s="54">
        <f>'DHS2022'!C224</f>
        <v>14166</v>
      </c>
      <c r="E225" s="54">
        <f>'DHS2023'!C224</f>
        <v>14065</v>
      </c>
      <c r="F225" s="54">
        <f>'DHS2024'!C224</f>
        <v>60</v>
      </c>
      <c r="G225" s="55">
        <f t="shared" si="18"/>
        <v>11236</v>
      </c>
      <c r="H225" s="75">
        <f t="shared" si="19"/>
        <v>3.7453333333333334</v>
      </c>
      <c r="I225" s="106">
        <f t="shared" si="20"/>
        <v>0</v>
      </c>
      <c r="J225" s="75">
        <f t="shared" si="21"/>
        <v>3.7453333333333334</v>
      </c>
      <c r="K225" s="79">
        <f t="shared" si="22"/>
        <v>4</v>
      </c>
      <c r="L225" s="10"/>
      <c r="M225" s="10"/>
      <c r="N225" s="10"/>
      <c r="O225" s="29">
        <f>'DHS2025'!C224</f>
        <v>0</v>
      </c>
      <c r="P225" s="30">
        <f>'DHS2025'!D224</f>
        <v>0</v>
      </c>
      <c r="Q225" s="30">
        <f>'DHS2025'!E224</f>
        <v>0</v>
      </c>
      <c r="R225" s="61"/>
      <c r="S225" s="62"/>
    </row>
    <row r="226" spans="1:19">
      <c r="A226" s="93">
        <f t="shared" si="23"/>
        <v>45757</v>
      </c>
      <c r="B226" s="26" t="s">
        <v>24</v>
      </c>
      <c r="C226" s="53">
        <f>'DHS2021'!C225</f>
        <v>12896</v>
      </c>
      <c r="D226" s="54">
        <f>'DHS2022'!C225</f>
        <v>14398</v>
      </c>
      <c r="E226" s="54">
        <f>'DHS2023'!C225</f>
        <v>11242</v>
      </c>
      <c r="F226" s="54">
        <f>'DHS2024'!C225</f>
        <v>4</v>
      </c>
      <c r="G226" s="55">
        <f t="shared" si="18"/>
        <v>9635</v>
      </c>
      <c r="H226" s="75">
        <f t="shared" si="19"/>
        <v>3.2116666666666664</v>
      </c>
      <c r="I226" s="106">
        <f t="shared" si="20"/>
        <v>0</v>
      </c>
      <c r="J226" s="75">
        <f t="shared" si="21"/>
        <v>3.2116666666666664</v>
      </c>
      <c r="K226" s="79">
        <f t="shared" si="22"/>
        <v>4</v>
      </c>
      <c r="L226" s="10"/>
      <c r="M226" s="10"/>
      <c r="N226" s="10"/>
      <c r="O226" s="29">
        <f>'DHS2025'!C225</f>
        <v>0</v>
      </c>
      <c r="P226" s="30">
        <f>'DHS2025'!D225</f>
        <v>0</v>
      </c>
      <c r="Q226" s="30">
        <f>'DHS2025'!E225</f>
        <v>0</v>
      </c>
      <c r="R226" s="61"/>
      <c r="S226" s="62"/>
    </row>
    <row r="227" spans="1:19">
      <c r="A227" s="93">
        <f t="shared" si="23"/>
        <v>45757</v>
      </c>
      <c r="B227" s="26" t="s">
        <v>25</v>
      </c>
      <c r="C227" s="53">
        <f>'DHS2021'!C226</f>
        <v>11757</v>
      </c>
      <c r="D227" s="54">
        <f>'DHS2022'!C226</f>
        <v>13542</v>
      </c>
      <c r="E227" s="54">
        <f>'DHS2023'!C226</f>
        <v>8967</v>
      </c>
      <c r="F227" s="54">
        <f>'DHS2024'!C226</f>
        <v>58</v>
      </c>
      <c r="G227" s="55">
        <f t="shared" si="18"/>
        <v>8581</v>
      </c>
      <c r="H227" s="75">
        <f t="shared" si="19"/>
        <v>2.8603333333333336</v>
      </c>
      <c r="I227" s="106">
        <f t="shared" si="20"/>
        <v>0</v>
      </c>
      <c r="J227" s="75">
        <f t="shared" si="21"/>
        <v>2.8603333333333336</v>
      </c>
      <c r="K227" s="79">
        <f t="shared" si="22"/>
        <v>3</v>
      </c>
      <c r="L227" s="10"/>
      <c r="M227" s="10"/>
      <c r="N227" s="10"/>
      <c r="O227" s="29">
        <f>'DHS2025'!C226</f>
        <v>0</v>
      </c>
      <c r="P227" s="30">
        <f>'DHS2025'!D226</f>
        <v>0</v>
      </c>
      <c r="Q227" s="30">
        <f>'DHS2025'!E226</f>
        <v>0</v>
      </c>
      <c r="R227" s="61"/>
      <c r="S227" s="62"/>
    </row>
    <row r="228" spans="1:19">
      <c r="A228" s="93">
        <f t="shared" si="23"/>
        <v>45757</v>
      </c>
      <c r="B228" s="26" t="s">
        <v>26</v>
      </c>
      <c r="C228" s="53">
        <f>'DHS2021'!C227</f>
        <v>11200</v>
      </c>
      <c r="D228" s="54">
        <f>'DHS2022'!C227</f>
        <v>11910</v>
      </c>
      <c r="E228" s="54">
        <f>'DHS2023'!C227</f>
        <v>11541</v>
      </c>
      <c r="F228" s="54">
        <f>'DHS2024'!C227</f>
        <v>62</v>
      </c>
      <c r="G228" s="55">
        <f t="shared" si="18"/>
        <v>8678.25</v>
      </c>
      <c r="H228" s="75">
        <f t="shared" si="19"/>
        <v>2.8927499999999999</v>
      </c>
      <c r="I228" s="106">
        <f t="shared" si="20"/>
        <v>0</v>
      </c>
      <c r="J228" s="75">
        <f t="shared" si="21"/>
        <v>2.8927499999999999</v>
      </c>
      <c r="K228" s="79">
        <f t="shared" si="22"/>
        <v>3</v>
      </c>
      <c r="L228" s="10"/>
      <c r="M228" s="10"/>
      <c r="N228" s="10"/>
      <c r="O228" s="29">
        <f>'DHS2025'!C227</f>
        <v>0</v>
      </c>
      <c r="P228" s="30">
        <f>'DHS2025'!D227</f>
        <v>0</v>
      </c>
      <c r="Q228" s="30">
        <f>'DHS2025'!E227</f>
        <v>0</v>
      </c>
      <c r="R228" s="61"/>
      <c r="S228" s="62"/>
    </row>
    <row r="229" spans="1:19">
      <c r="A229" s="93">
        <f t="shared" si="23"/>
        <v>45757</v>
      </c>
      <c r="B229" s="26" t="s">
        <v>27</v>
      </c>
      <c r="C229" s="53">
        <f>'DHS2021'!C228</f>
        <v>10907</v>
      </c>
      <c r="D229" s="54">
        <f>'DHS2022'!C228</f>
        <v>10909</v>
      </c>
      <c r="E229" s="54">
        <f>'DHS2023'!C228</f>
        <v>11808</v>
      </c>
      <c r="F229" s="54">
        <f>'DHS2024'!C228</f>
        <v>61</v>
      </c>
      <c r="G229" s="55">
        <f t="shared" si="18"/>
        <v>8421.25</v>
      </c>
      <c r="H229" s="75">
        <f t="shared" si="19"/>
        <v>2.8070833333333334</v>
      </c>
      <c r="I229" s="106">
        <f t="shared" si="20"/>
        <v>0</v>
      </c>
      <c r="J229" s="75">
        <f t="shared" si="21"/>
        <v>2.8070833333333334</v>
      </c>
      <c r="K229" s="79">
        <f t="shared" si="22"/>
        <v>3</v>
      </c>
      <c r="L229" s="10"/>
      <c r="M229" s="10"/>
      <c r="N229" s="10"/>
      <c r="O229" s="29">
        <f>'DHS2025'!C228</f>
        <v>0</v>
      </c>
      <c r="P229" s="30">
        <f>'DHS2025'!D228</f>
        <v>0</v>
      </c>
      <c r="Q229" s="30">
        <f>'DHS2025'!E228</f>
        <v>0</v>
      </c>
      <c r="R229" s="61"/>
      <c r="S229" s="62"/>
    </row>
    <row r="230" spans="1:19">
      <c r="A230" s="93">
        <f t="shared" si="23"/>
        <v>45757</v>
      </c>
      <c r="B230" s="26" t="s">
        <v>28</v>
      </c>
      <c r="C230" s="53">
        <f>'DHS2021'!C229</f>
        <v>10397</v>
      </c>
      <c r="D230" s="54">
        <f>'DHS2022'!C229</f>
        <v>11194</v>
      </c>
      <c r="E230" s="54">
        <f>'DHS2023'!C229</f>
        <v>10852</v>
      </c>
      <c r="F230" s="54">
        <f>'DHS2024'!C229</f>
        <v>61</v>
      </c>
      <c r="G230" s="55">
        <f t="shared" si="18"/>
        <v>8126</v>
      </c>
      <c r="H230" s="75">
        <f t="shared" si="19"/>
        <v>2.7086666666666663</v>
      </c>
      <c r="I230" s="106">
        <f t="shared" si="20"/>
        <v>0</v>
      </c>
      <c r="J230" s="75">
        <f t="shared" si="21"/>
        <v>2.7086666666666663</v>
      </c>
      <c r="K230" s="79">
        <f t="shared" si="22"/>
        <v>3</v>
      </c>
      <c r="L230" s="10"/>
      <c r="M230" s="10"/>
      <c r="N230" s="10"/>
      <c r="O230" s="29">
        <f>'DHS2025'!C229</f>
        <v>0</v>
      </c>
      <c r="P230" s="30">
        <f>'DHS2025'!D229</f>
        <v>0</v>
      </c>
      <c r="Q230" s="30">
        <f>'DHS2025'!E229</f>
        <v>0</v>
      </c>
      <c r="R230" s="61"/>
      <c r="S230" s="62"/>
    </row>
    <row r="231" spans="1:19">
      <c r="A231" s="93">
        <f t="shared" si="23"/>
        <v>45757</v>
      </c>
      <c r="B231" s="26" t="s">
        <v>29</v>
      </c>
      <c r="C231" s="53">
        <f>'DHS2021'!C230</f>
        <v>9722</v>
      </c>
      <c r="D231" s="54">
        <f>'DHS2022'!C230</f>
        <v>11555</v>
      </c>
      <c r="E231" s="54">
        <f>'DHS2023'!C230</f>
        <v>10268</v>
      </c>
      <c r="F231" s="54">
        <f>'DHS2024'!C230</f>
        <v>3</v>
      </c>
      <c r="G231" s="55">
        <f t="shared" si="18"/>
        <v>7887</v>
      </c>
      <c r="H231" s="75">
        <f t="shared" si="19"/>
        <v>2.629</v>
      </c>
      <c r="I231" s="106">
        <f t="shared" si="20"/>
        <v>0</v>
      </c>
      <c r="J231" s="75">
        <f t="shared" si="21"/>
        <v>2.629</v>
      </c>
      <c r="K231" s="79">
        <f t="shared" si="22"/>
        <v>3</v>
      </c>
      <c r="L231" s="10"/>
      <c r="M231" s="10"/>
      <c r="N231" s="10"/>
      <c r="O231" s="29">
        <f>'DHS2025'!C230</f>
        <v>0</v>
      </c>
      <c r="P231" s="30">
        <f>'DHS2025'!D230</f>
        <v>0</v>
      </c>
      <c r="Q231" s="30">
        <f>'DHS2025'!E230</f>
        <v>0</v>
      </c>
      <c r="R231" s="61"/>
      <c r="S231" s="62"/>
    </row>
    <row r="232" spans="1:19">
      <c r="A232" s="93">
        <f t="shared" si="23"/>
        <v>45757</v>
      </c>
      <c r="B232" s="26" t="s">
        <v>30</v>
      </c>
      <c r="C232" s="53">
        <f>'DHS2021'!C231</f>
        <v>9601</v>
      </c>
      <c r="D232" s="54">
        <f>'DHS2022'!C231</f>
        <v>10687</v>
      </c>
      <c r="E232" s="54">
        <f>'DHS2023'!C231</f>
        <v>10126</v>
      </c>
      <c r="F232" s="54">
        <f>'DHS2024'!C231</f>
        <v>57</v>
      </c>
      <c r="G232" s="55">
        <f t="shared" si="18"/>
        <v>7617.75</v>
      </c>
      <c r="H232" s="75">
        <f t="shared" si="19"/>
        <v>2.53925</v>
      </c>
      <c r="I232" s="106">
        <f t="shared" si="20"/>
        <v>0</v>
      </c>
      <c r="J232" s="75">
        <f t="shared" si="21"/>
        <v>2.53925</v>
      </c>
      <c r="K232" s="79">
        <f t="shared" si="22"/>
        <v>3</v>
      </c>
      <c r="L232" s="10"/>
      <c r="M232" s="10"/>
      <c r="N232" s="10"/>
      <c r="O232" s="29">
        <f>'DHS2025'!C231</f>
        <v>0</v>
      </c>
      <c r="P232" s="30">
        <f>'DHS2025'!D231</f>
        <v>0</v>
      </c>
      <c r="Q232" s="30">
        <f>'DHS2025'!E231</f>
        <v>0</v>
      </c>
      <c r="R232" s="61"/>
      <c r="S232" s="62"/>
    </row>
    <row r="233" spans="1:19">
      <c r="A233" s="93">
        <f t="shared" si="23"/>
        <v>45757</v>
      </c>
      <c r="B233" s="26" t="s">
        <v>31</v>
      </c>
      <c r="C233" s="53">
        <f>'DHS2021'!C232</f>
        <v>8815</v>
      </c>
      <c r="D233" s="54">
        <f>'DHS2022'!C232</f>
        <v>9962</v>
      </c>
      <c r="E233" s="54">
        <f>'DHS2023'!C232</f>
        <v>9411</v>
      </c>
      <c r="F233" s="54">
        <f>'DHS2024'!C232</f>
        <v>66</v>
      </c>
      <c r="G233" s="55">
        <f t="shared" si="18"/>
        <v>7063.5</v>
      </c>
      <c r="H233" s="75">
        <f t="shared" si="19"/>
        <v>2.3544999999999998</v>
      </c>
      <c r="I233" s="106">
        <f t="shared" si="20"/>
        <v>0</v>
      </c>
      <c r="J233" s="75">
        <f t="shared" si="21"/>
        <v>2.3544999999999998</v>
      </c>
      <c r="K233" s="79">
        <f t="shared" si="22"/>
        <v>3</v>
      </c>
      <c r="L233" s="10"/>
      <c r="M233" s="10"/>
      <c r="N233" s="10"/>
      <c r="O233" s="29">
        <f>'DHS2025'!C232</f>
        <v>0</v>
      </c>
      <c r="P233" s="30">
        <f>'DHS2025'!D232</f>
        <v>0</v>
      </c>
      <c r="Q233" s="30">
        <f>'DHS2025'!E232</f>
        <v>0</v>
      </c>
      <c r="R233" s="61"/>
      <c r="S233" s="62"/>
    </row>
    <row r="234" spans="1:19">
      <c r="A234" s="93">
        <f t="shared" si="23"/>
        <v>45757</v>
      </c>
      <c r="B234" s="26" t="s">
        <v>32</v>
      </c>
      <c r="C234" s="53">
        <f>'DHS2021'!C233</f>
        <v>8076</v>
      </c>
      <c r="D234" s="54">
        <f>'DHS2022'!C233</f>
        <v>9905</v>
      </c>
      <c r="E234" s="54">
        <f>'DHS2023'!C233</f>
        <v>8726</v>
      </c>
      <c r="F234" s="54">
        <f>'DHS2024'!C233</f>
        <v>92</v>
      </c>
      <c r="G234" s="55">
        <f t="shared" si="18"/>
        <v>6699.75</v>
      </c>
      <c r="H234" s="75">
        <f t="shared" si="19"/>
        <v>2.23325</v>
      </c>
      <c r="I234" s="106">
        <f t="shared" si="20"/>
        <v>0</v>
      </c>
      <c r="J234" s="75">
        <f t="shared" si="21"/>
        <v>2.23325</v>
      </c>
      <c r="K234" s="79">
        <f t="shared" si="22"/>
        <v>3</v>
      </c>
      <c r="L234" s="10"/>
      <c r="M234" s="10"/>
      <c r="N234" s="10"/>
      <c r="O234" s="29">
        <f>'DHS2025'!C233</f>
        <v>0</v>
      </c>
      <c r="P234" s="30">
        <f>'DHS2025'!D233</f>
        <v>0</v>
      </c>
      <c r="Q234" s="30">
        <f>'DHS2025'!E233</f>
        <v>0</v>
      </c>
      <c r="R234" s="61"/>
      <c r="S234" s="62"/>
    </row>
    <row r="235" spans="1:19">
      <c r="A235" s="93">
        <f t="shared" si="23"/>
        <v>45757</v>
      </c>
      <c r="B235" s="26" t="s">
        <v>33</v>
      </c>
      <c r="C235" s="53">
        <f>'DHS2021'!C234</f>
        <v>7410</v>
      </c>
      <c r="D235" s="54">
        <f>'DHS2022'!C234</f>
        <v>9224</v>
      </c>
      <c r="E235" s="54">
        <f>'DHS2023'!C234</f>
        <v>9766</v>
      </c>
      <c r="F235" s="54">
        <f>'DHS2024'!C234</f>
        <v>62</v>
      </c>
      <c r="G235" s="55">
        <f t="shared" si="18"/>
        <v>6615.5</v>
      </c>
      <c r="H235" s="75">
        <f t="shared" si="19"/>
        <v>2.2051666666666665</v>
      </c>
      <c r="I235" s="106">
        <f t="shared" si="20"/>
        <v>0</v>
      </c>
      <c r="J235" s="75">
        <f t="shared" si="21"/>
        <v>2.2051666666666665</v>
      </c>
      <c r="K235" s="79">
        <f t="shared" si="22"/>
        <v>3</v>
      </c>
      <c r="L235" s="10"/>
      <c r="M235" s="10"/>
      <c r="N235" s="10"/>
      <c r="O235" s="29">
        <f>'DHS2025'!C234</f>
        <v>0</v>
      </c>
      <c r="P235" s="30">
        <f>'DHS2025'!D234</f>
        <v>0</v>
      </c>
      <c r="Q235" s="30">
        <f>'DHS2025'!E234</f>
        <v>0</v>
      </c>
      <c r="R235" s="61"/>
      <c r="S235" s="62"/>
    </row>
    <row r="236" spans="1:19">
      <c r="A236" s="93">
        <f t="shared" si="23"/>
        <v>45757</v>
      </c>
      <c r="B236" s="26" t="s">
        <v>34</v>
      </c>
      <c r="C236" s="53">
        <f>'DHS2021'!C235</f>
        <v>8119</v>
      </c>
      <c r="D236" s="54">
        <f>'DHS2022'!C235</f>
        <v>10763</v>
      </c>
      <c r="E236" s="54">
        <f>'DHS2023'!C235</f>
        <v>9471</v>
      </c>
      <c r="F236" s="54">
        <f>'DHS2024'!C235</f>
        <v>27</v>
      </c>
      <c r="G236" s="55">
        <f t="shared" si="18"/>
        <v>7095</v>
      </c>
      <c r="H236" s="75">
        <f t="shared" si="19"/>
        <v>2.3650000000000002</v>
      </c>
      <c r="I236" s="106">
        <f t="shared" si="20"/>
        <v>0</v>
      </c>
      <c r="J236" s="75">
        <f t="shared" si="21"/>
        <v>2.3650000000000002</v>
      </c>
      <c r="K236" s="79">
        <f t="shared" si="22"/>
        <v>3</v>
      </c>
      <c r="L236" s="10"/>
      <c r="M236" s="10"/>
      <c r="N236" s="10"/>
      <c r="O236" s="29">
        <f>'DHS2025'!C235</f>
        <v>0</v>
      </c>
      <c r="P236" s="30">
        <f>'DHS2025'!D235</f>
        <v>0</v>
      </c>
      <c r="Q236" s="30">
        <f>'DHS2025'!E235</f>
        <v>0</v>
      </c>
      <c r="R236" s="61"/>
      <c r="S236" s="62"/>
    </row>
    <row r="237" spans="1:19">
      <c r="A237" s="93">
        <f t="shared" si="23"/>
        <v>45757</v>
      </c>
      <c r="B237" s="26" t="s">
        <v>35</v>
      </c>
      <c r="C237" s="53">
        <f>'DHS2021'!C236</f>
        <v>9615</v>
      </c>
      <c r="D237" s="54">
        <f>'DHS2022'!C236</f>
        <v>11359</v>
      </c>
      <c r="E237" s="54">
        <f>'DHS2023'!C236</f>
        <v>10094</v>
      </c>
      <c r="F237" s="54">
        <f>'DHS2024'!C236</f>
        <v>39</v>
      </c>
      <c r="G237" s="55">
        <f t="shared" si="18"/>
        <v>7776.75</v>
      </c>
      <c r="H237" s="75">
        <f t="shared" si="19"/>
        <v>2.5922499999999999</v>
      </c>
      <c r="I237" s="106">
        <f t="shared" si="20"/>
        <v>0</v>
      </c>
      <c r="J237" s="75">
        <f t="shared" si="21"/>
        <v>2.5922499999999999</v>
      </c>
      <c r="K237" s="79">
        <f t="shared" si="22"/>
        <v>3</v>
      </c>
      <c r="L237" s="10"/>
      <c r="M237" s="10"/>
      <c r="N237" s="10"/>
      <c r="O237" s="29">
        <f>'DHS2025'!C236</f>
        <v>0</v>
      </c>
      <c r="P237" s="30">
        <f>'DHS2025'!D236</f>
        <v>0</v>
      </c>
      <c r="Q237" s="30">
        <f>'DHS2025'!E236</f>
        <v>0</v>
      </c>
      <c r="R237" s="61"/>
      <c r="S237" s="62"/>
    </row>
    <row r="238" spans="1:19">
      <c r="A238" s="93">
        <f t="shared" si="23"/>
        <v>45757</v>
      </c>
      <c r="B238" s="26" t="s">
        <v>36</v>
      </c>
      <c r="C238" s="53">
        <f>'DHS2021'!C237</f>
        <v>11319</v>
      </c>
      <c r="D238" s="54">
        <f>'DHS2022'!C237</f>
        <v>11581</v>
      </c>
      <c r="E238" s="54">
        <f>'DHS2023'!C237</f>
        <v>11883</v>
      </c>
      <c r="F238" s="54">
        <f>'DHS2024'!C237</f>
        <v>90</v>
      </c>
      <c r="G238" s="55">
        <f t="shared" si="18"/>
        <v>8718.25</v>
      </c>
      <c r="H238" s="75">
        <f t="shared" si="19"/>
        <v>2.9060833333333336</v>
      </c>
      <c r="I238" s="106">
        <f t="shared" si="20"/>
        <v>0</v>
      </c>
      <c r="J238" s="75">
        <f t="shared" si="21"/>
        <v>2.9060833333333336</v>
      </c>
      <c r="K238" s="79">
        <f t="shared" si="22"/>
        <v>3</v>
      </c>
      <c r="L238" s="10"/>
      <c r="M238" s="10"/>
      <c r="N238" s="10"/>
      <c r="O238" s="29">
        <f>'DHS2025'!C237</f>
        <v>0</v>
      </c>
      <c r="P238" s="30">
        <f>'DHS2025'!D237</f>
        <v>0</v>
      </c>
      <c r="Q238" s="30">
        <f>'DHS2025'!E237</f>
        <v>0</v>
      </c>
      <c r="R238" s="61"/>
      <c r="S238" s="62"/>
    </row>
    <row r="239" spans="1:19">
      <c r="A239" s="93">
        <f t="shared" si="23"/>
        <v>45757</v>
      </c>
      <c r="B239" s="26" t="s">
        <v>37</v>
      </c>
      <c r="C239" s="53">
        <f>'DHS2021'!C238</f>
        <v>12422</v>
      </c>
      <c r="D239" s="54">
        <f>'DHS2022'!C238</f>
        <v>13753</v>
      </c>
      <c r="E239" s="54">
        <f>'DHS2023'!C238</f>
        <v>12344</v>
      </c>
      <c r="F239" s="54">
        <f>'DHS2024'!C238</f>
        <v>59</v>
      </c>
      <c r="G239" s="55">
        <f t="shared" si="18"/>
        <v>9644.5</v>
      </c>
      <c r="H239" s="75">
        <f t="shared" si="19"/>
        <v>3.2148333333333334</v>
      </c>
      <c r="I239" s="106">
        <f t="shared" si="20"/>
        <v>0</v>
      </c>
      <c r="J239" s="75">
        <f t="shared" si="21"/>
        <v>3.2148333333333334</v>
      </c>
      <c r="K239" s="79">
        <f t="shared" si="22"/>
        <v>4</v>
      </c>
      <c r="L239" s="10"/>
      <c r="M239" s="10"/>
      <c r="N239" s="10"/>
      <c r="O239" s="29">
        <f>'DHS2025'!C238</f>
        <v>0</v>
      </c>
      <c r="P239" s="30">
        <f>'DHS2025'!D238</f>
        <v>0</v>
      </c>
      <c r="Q239" s="30">
        <f>'DHS2025'!E238</f>
        <v>0</v>
      </c>
      <c r="R239" s="61"/>
      <c r="S239" s="62"/>
    </row>
    <row r="240" spans="1:19">
      <c r="A240" s="93">
        <f t="shared" si="23"/>
        <v>45757</v>
      </c>
      <c r="B240" s="26" t="s">
        <v>38</v>
      </c>
      <c r="C240" s="53">
        <f>'DHS2021'!C239</f>
        <v>13639</v>
      </c>
      <c r="D240" s="54">
        <f>'DHS2022'!C239</f>
        <v>14245</v>
      </c>
      <c r="E240" s="54">
        <f>'DHS2023'!C239</f>
        <v>11446</v>
      </c>
      <c r="F240" s="54">
        <f>'DHS2024'!C239</f>
        <v>69</v>
      </c>
      <c r="G240" s="55">
        <f t="shared" si="18"/>
        <v>9849.75</v>
      </c>
      <c r="H240" s="75">
        <f t="shared" si="19"/>
        <v>3.2832499999999998</v>
      </c>
      <c r="I240" s="106">
        <f t="shared" si="20"/>
        <v>0</v>
      </c>
      <c r="J240" s="75">
        <f t="shared" si="21"/>
        <v>3.2832499999999998</v>
      </c>
      <c r="K240" s="79">
        <f t="shared" si="22"/>
        <v>4</v>
      </c>
      <c r="L240" s="10"/>
      <c r="M240" s="10"/>
      <c r="N240" s="10"/>
      <c r="O240" s="29">
        <f>'DHS2025'!C239</f>
        <v>0</v>
      </c>
      <c r="P240" s="30">
        <f>'DHS2025'!D239</f>
        <v>0</v>
      </c>
      <c r="Q240" s="30">
        <f>'DHS2025'!E239</f>
        <v>0</v>
      </c>
      <c r="R240" s="61"/>
      <c r="S240" s="62"/>
    </row>
    <row r="241" spans="1:19">
      <c r="A241" s="93">
        <f t="shared" si="23"/>
        <v>45757</v>
      </c>
      <c r="B241" s="26" t="s">
        <v>39</v>
      </c>
      <c r="C241" s="53">
        <f>'DHS2021'!C240</f>
        <v>11125</v>
      </c>
      <c r="D241" s="54">
        <f>'DHS2022'!C240</f>
        <v>13252</v>
      </c>
      <c r="E241" s="54">
        <f>'DHS2023'!C240</f>
        <v>10385</v>
      </c>
      <c r="F241" s="54">
        <f>'DHS2024'!C240</f>
        <v>50</v>
      </c>
      <c r="G241" s="55">
        <f t="shared" si="18"/>
        <v>8703</v>
      </c>
      <c r="H241" s="75">
        <f t="shared" si="19"/>
        <v>2.9009999999999998</v>
      </c>
      <c r="I241" s="106">
        <f t="shared" si="20"/>
        <v>0</v>
      </c>
      <c r="J241" s="75">
        <f t="shared" si="21"/>
        <v>2.9009999999999998</v>
      </c>
      <c r="K241" s="79">
        <f t="shared" si="22"/>
        <v>3</v>
      </c>
      <c r="L241" s="10"/>
      <c r="M241" s="10"/>
      <c r="N241" s="10"/>
      <c r="O241" s="29">
        <f>'DHS2025'!C240</f>
        <v>0</v>
      </c>
      <c r="P241" s="30">
        <f>'DHS2025'!D240</f>
        <v>0</v>
      </c>
      <c r="Q241" s="30">
        <f>'DHS2025'!E240</f>
        <v>0</v>
      </c>
      <c r="R241" s="61"/>
      <c r="S241" s="62"/>
    </row>
    <row r="242" spans="1:19">
      <c r="A242" s="93">
        <f t="shared" si="23"/>
        <v>45757</v>
      </c>
      <c r="B242" s="26" t="s">
        <v>40</v>
      </c>
      <c r="C242" s="53">
        <f>'DHS2021'!C241</f>
        <v>5143</v>
      </c>
      <c r="D242" s="54">
        <f>'DHS2022'!C241</f>
        <v>6166</v>
      </c>
      <c r="E242" s="54">
        <f>'DHS2023'!C241</f>
        <v>4107</v>
      </c>
      <c r="F242" s="54">
        <f>'DHS2024'!C241</f>
        <v>79</v>
      </c>
      <c r="G242" s="55">
        <f t="shared" si="18"/>
        <v>3873.75</v>
      </c>
      <c r="H242" s="75">
        <f t="shared" si="19"/>
        <v>1.29125</v>
      </c>
      <c r="I242" s="106">
        <f t="shared" si="20"/>
        <v>0</v>
      </c>
      <c r="J242" s="75">
        <f t="shared" si="21"/>
        <v>1.29125</v>
      </c>
      <c r="K242" s="79">
        <f t="shared" si="22"/>
        <v>2</v>
      </c>
      <c r="L242" s="10"/>
      <c r="M242" s="10"/>
      <c r="N242" s="10"/>
      <c r="O242" s="29">
        <f>'DHS2025'!C241</f>
        <v>0</v>
      </c>
      <c r="P242" s="30">
        <f>'DHS2025'!D241</f>
        <v>0</v>
      </c>
      <c r="Q242" s="30">
        <f>'DHS2025'!E241</f>
        <v>0</v>
      </c>
      <c r="R242" s="61"/>
      <c r="S242" s="62"/>
    </row>
    <row r="243" spans="1:19">
      <c r="A243" s="92">
        <f t="shared" si="23"/>
        <v>45758</v>
      </c>
      <c r="B243" s="25" t="s">
        <v>17</v>
      </c>
      <c r="C243" s="53">
        <f>'DHS2021'!C242</f>
        <v>2713</v>
      </c>
      <c r="D243" s="54">
        <f>'DHS2022'!C242</f>
        <v>6583</v>
      </c>
      <c r="E243" s="54">
        <f>'DHS2023'!C242</f>
        <v>1490</v>
      </c>
      <c r="F243" s="54">
        <f>'DHS2024'!C242</f>
        <v>143</v>
      </c>
      <c r="G243" s="55">
        <f t="shared" si="18"/>
        <v>2732.25</v>
      </c>
      <c r="H243" s="75">
        <f t="shared" si="19"/>
        <v>0.91074999999999995</v>
      </c>
      <c r="I243" s="106">
        <f t="shared" si="20"/>
        <v>0</v>
      </c>
      <c r="J243" s="75">
        <f t="shared" si="21"/>
        <v>0.91074999999999995</v>
      </c>
      <c r="K243" s="79">
        <f t="shared" si="22"/>
        <v>1</v>
      </c>
      <c r="L243" s="10"/>
      <c r="M243" s="10"/>
      <c r="N243" s="10"/>
      <c r="O243" s="29">
        <f>'DHS2025'!C242</f>
        <v>0</v>
      </c>
      <c r="P243" s="30">
        <f>'DHS2025'!D242</f>
        <v>0</v>
      </c>
      <c r="Q243" s="30">
        <f>'DHS2025'!E242</f>
        <v>0</v>
      </c>
      <c r="R243" s="61"/>
      <c r="S243" s="62"/>
    </row>
    <row r="244" spans="1:19">
      <c r="A244" s="92">
        <f t="shared" si="23"/>
        <v>45758</v>
      </c>
      <c r="B244" s="25" t="s">
        <v>18</v>
      </c>
      <c r="C244" s="53">
        <f>'DHS2021'!C243</f>
        <v>4569</v>
      </c>
      <c r="D244" s="54">
        <f>'DHS2022'!C243</f>
        <v>9023</v>
      </c>
      <c r="E244" s="54">
        <f>'DHS2023'!C243</f>
        <v>1613</v>
      </c>
      <c r="F244" s="54">
        <f>'DHS2024'!C243</f>
        <v>31</v>
      </c>
      <c r="G244" s="55">
        <f t="shared" si="18"/>
        <v>3809</v>
      </c>
      <c r="H244" s="75">
        <f t="shared" si="19"/>
        <v>1.2696666666666667</v>
      </c>
      <c r="I244" s="106">
        <f t="shared" si="20"/>
        <v>0</v>
      </c>
      <c r="J244" s="75">
        <f t="shared" si="21"/>
        <v>1.2696666666666667</v>
      </c>
      <c r="K244" s="79">
        <f t="shared" si="22"/>
        <v>2</v>
      </c>
      <c r="L244" s="10"/>
      <c r="M244" s="10"/>
      <c r="N244" s="10"/>
      <c r="O244" s="29">
        <f>'DHS2025'!C243</f>
        <v>0</v>
      </c>
      <c r="P244" s="30">
        <f>'DHS2025'!D243</f>
        <v>0</v>
      </c>
      <c r="Q244" s="30">
        <f>'DHS2025'!E243</f>
        <v>0</v>
      </c>
      <c r="R244" s="61"/>
      <c r="S244" s="62"/>
    </row>
    <row r="245" spans="1:19">
      <c r="A245" s="92">
        <f t="shared" si="23"/>
        <v>45758</v>
      </c>
      <c r="B245" s="25" t="s">
        <v>19</v>
      </c>
      <c r="C245" s="53">
        <f>'DHS2021'!C244</f>
        <v>4641</v>
      </c>
      <c r="D245" s="54">
        <f>'DHS2022'!C244</f>
        <v>9669</v>
      </c>
      <c r="E245" s="54">
        <f>'DHS2023'!C244</f>
        <v>1638</v>
      </c>
      <c r="F245" s="54">
        <f>'DHS2024'!C244</f>
        <v>88</v>
      </c>
      <c r="G245" s="55">
        <f t="shared" si="18"/>
        <v>4009</v>
      </c>
      <c r="H245" s="75">
        <f t="shared" si="19"/>
        <v>1.3363333333333332</v>
      </c>
      <c r="I245" s="106">
        <f t="shared" si="20"/>
        <v>0</v>
      </c>
      <c r="J245" s="75">
        <f t="shared" si="21"/>
        <v>1.3363333333333332</v>
      </c>
      <c r="K245" s="79">
        <f t="shared" si="22"/>
        <v>2</v>
      </c>
      <c r="L245" s="10"/>
      <c r="M245" s="10"/>
      <c r="N245" s="10"/>
      <c r="O245" s="29">
        <f>'DHS2025'!C244</f>
        <v>0</v>
      </c>
      <c r="P245" s="30">
        <f>'DHS2025'!D244</f>
        <v>0</v>
      </c>
      <c r="Q245" s="30">
        <f>'DHS2025'!E244</f>
        <v>0</v>
      </c>
      <c r="R245" s="61"/>
      <c r="S245" s="62"/>
    </row>
    <row r="246" spans="1:19">
      <c r="A246" s="92">
        <f t="shared" si="23"/>
        <v>45758</v>
      </c>
      <c r="B246" s="25" t="s">
        <v>20</v>
      </c>
      <c r="C246" s="53">
        <f>'DHS2021'!C245</f>
        <v>10070</v>
      </c>
      <c r="D246" s="54">
        <f>'DHS2022'!C245</f>
        <v>10003</v>
      </c>
      <c r="E246" s="54">
        <f>'DHS2023'!C245</f>
        <v>1489</v>
      </c>
      <c r="F246" s="54">
        <f>'DHS2024'!C245</f>
        <v>14</v>
      </c>
      <c r="G246" s="55">
        <f t="shared" si="18"/>
        <v>5394</v>
      </c>
      <c r="H246" s="75">
        <f t="shared" si="19"/>
        <v>1.798</v>
      </c>
      <c r="I246" s="106">
        <f t="shared" si="20"/>
        <v>0</v>
      </c>
      <c r="J246" s="75">
        <f t="shared" si="21"/>
        <v>1.798</v>
      </c>
      <c r="K246" s="79">
        <f t="shared" si="22"/>
        <v>2</v>
      </c>
      <c r="L246" s="10"/>
      <c r="M246" s="10"/>
      <c r="N246" s="10"/>
      <c r="O246" s="29">
        <f>'DHS2025'!C245</f>
        <v>0</v>
      </c>
      <c r="P246" s="30">
        <f>'DHS2025'!D245</f>
        <v>0</v>
      </c>
      <c r="Q246" s="30">
        <f>'DHS2025'!E245</f>
        <v>0</v>
      </c>
      <c r="R246" s="61"/>
      <c r="S246" s="62"/>
    </row>
    <row r="247" spans="1:19">
      <c r="A247" s="92">
        <f t="shared" si="23"/>
        <v>45758</v>
      </c>
      <c r="B247" s="25" t="s">
        <v>21</v>
      </c>
      <c r="C247" s="53">
        <f>'DHS2021'!C246</f>
        <v>17222</v>
      </c>
      <c r="D247" s="54">
        <f>'DHS2022'!C246</f>
        <v>14566</v>
      </c>
      <c r="E247" s="54">
        <f>'DHS2023'!C246</f>
        <v>7322</v>
      </c>
      <c r="F247" s="54">
        <f>'DHS2024'!C246</f>
        <v>35</v>
      </c>
      <c r="G247" s="55">
        <f t="shared" si="18"/>
        <v>9786.25</v>
      </c>
      <c r="H247" s="75">
        <f t="shared" si="19"/>
        <v>3.2620833333333334</v>
      </c>
      <c r="I247" s="106">
        <f t="shared" si="20"/>
        <v>0</v>
      </c>
      <c r="J247" s="75">
        <f t="shared" si="21"/>
        <v>3.2620833333333334</v>
      </c>
      <c r="K247" s="79">
        <f t="shared" si="22"/>
        <v>4</v>
      </c>
      <c r="L247" s="10"/>
      <c r="M247" s="10"/>
      <c r="N247" s="10"/>
      <c r="O247" s="29">
        <f>'DHS2025'!C246</f>
        <v>0</v>
      </c>
      <c r="P247" s="30">
        <f>'DHS2025'!D246</f>
        <v>0</v>
      </c>
      <c r="Q247" s="30">
        <f>'DHS2025'!E246</f>
        <v>0</v>
      </c>
      <c r="R247" s="61"/>
      <c r="S247" s="62"/>
    </row>
    <row r="248" spans="1:19">
      <c r="A248" s="92">
        <f t="shared" si="23"/>
        <v>45758</v>
      </c>
      <c r="B248" s="25" t="s">
        <v>22</v>
      </c>
      <c r="C248" s="53">
        <f>'DHS2021'!C247</f>
        <v>16798</v>
      </c>
      <c r="D248" s="54">
        <f>'DHS2022'!C247</f>
        <v>16071</v>
      </c>
      <c r="E248" s="54">
        <f>'DHS2023'!C247</f>
        <v>13546</v>
      </c>
      <c r="F248" s="54">
        <f>'DHS2024'!C247</f>
        <v>6</v>
      </c>
      <c r="G248" s="55">
        <f t="shared" si="18"/>
        <v>11605.25</v>
      </c>
      <c r="H248" s="75">
        <f t="shared" si="19"/>
        <v>3.8684166666666666</v>
      </c>
      <c r="I248" s="106">
        <f t="shared" si="20"/>
        <v>0</v>
      </c>
      <c r="J248" s="75">
        <f t="shared" si="21"/>
        <v>3.8684166666666666</v>
      </c>
      <c r="K248" s="79">
        <f t="shared" si="22"/>
        <v>4</v>
      </c>
      <c r="L248" s="10"/>
      <c r="M248" s="10"/>
      <c r="N248" s="10"/>
      <c r="O248" s="29">
        <f>'DHS2025'!C247</f>
        <v>0</v>
      </c>
      <c r="P248" s="30">
        <f>'DHS2025'!D247</f>
        <v>0</v>
      </c>
      <c r="Q248" s="30">
        <f>'DHS2025'!E247</f>
        <v>0</v>
      </c>
      <c r="R248" s="61"/>
      <c r="S248" s="62"/>
    </row>
    <row r="249" spans="1:19">
      <c r="A249" s="92">
        <f t="shared" si="23"/>
        <v>45758</v>
      </c>
      <c r="B249" s="25" t="s">
        <v>23</v>
      </c>
      <c r="C249" s="53">
        <f>'DHS2021'!C248</f>
        <v>14799</v>
      </c>
      <c r="D249" s="54">
        <f>'DHS2022'!C248</f>
        <v>15273</v>
      </c>
      <c r="E249" s="54">
        <f>'DHS2023'!C248</f>
        <v>13948</v>
      </c>
      <c r="F249" s="54">
        <f>'DHS2024'!C248</f>
        <v>85</v>
      </c>
      <c r="G249" s="55">
        <f t="shared" si="18"/>
        <v>11026.25</v>
      </c>
      <c r="H249" s="75">
        <f t="shared" si="19"/>
        <v>3.6754166666666666</v>
      </c>
      <c r="I249" s="106">
        <f t="shared" si="20"/>
        <v>0</v>
      </c>
      <c r="J249" s="75">
        <f t="shared" si="21"/>
        <v>3.6754166666666666</v>
      </c>
      <c r="K249" s="79">
        <f t="shared" si="22"/>
        <v>4</v>
      </c>
      <c r="L249" s="10"/>
      <c r="M249" s="10"/>
      <c r="N249" s="10"/>
      <c r="O249" s="29">
        <f>'DHS2025'!C248</f>
        <v>0</v>
      </c>
      <c r="P249" s="30">
        <f>'DHS2025'!D248</f>
        <v>0</v>
      </c>
      <c r="Q249" s="30">
        <f>'DHS2025'!E248</f>
        <v>0</v>
      </c>
      <c r="R249" s="61"/>
      <c r="S249" s="62"/>
    </row>
    <row r="250" spans="1:19">
      <c r="A250" s="92">
        <f t="shared" si="23"/>
        <v>45758</v>
      </c>
      <c r="B250" s="25" t="s">
        <v>24</v>
      </c>
      <c r="C250" s="53">
        <f>'DHS2021'!C249</f>
        <v>12597</v>
      </c>
      <c r="D250" s="54">
        <f>'DHS2022'!C249</f>
        <v>15551</v>
      </c>
      <c r="E250" s="54">
        <f>'DHS2023'!C249</f>
        <v>14900</v>
      </c>
      <c r="F250" s="54">
        <f>'DHS2024'!C249</f>
        <v>1</v>
      </c>
      <c r="G250" s="55">
        <f t="shared" si="18"/>
        <v>10762.25</v>
      </c>
      <c r="H250" s="75">
        <f t="shared" si="19"/>
        <v>3.5874166666666665</v>
      </c>
      <c r="I250" s="106">
        <f t="shared" si="20"/>
        <v>0</v>
      </c>
      <c r="J250" s="75">
        <f t="shared" si="21"/>
        <v>3.5874166666666665</v>
      </c>
      <c r="K250" s="79">
        <f t="shared" si="22"/>
        <v>4</v>
      </c>
      <c r="L250" s="10"/>
      <c r="M250" s="10"/>
      <c r="N250" s="10"/>
      <c r="O250" s="29">
        <f>'DHS2025'!C249</f>
        <v>0</v>
      </c>
      <c r="P250" s="30">
        <f>'DHS2025'!D249</f>
        <v>0</v>
      </c>
      <c r="Q250" s="30">
        <f>'DHS2025'!E249</f>
        <v>0</v>
      </c>
      <c r="R250" s="61"/>
      <c r="S250" s="62"/>
    </row>
    <row r="251" spans="1:19">
      <c r="A251" s="92">
        <f t="shared" si="23"/>
        <v>45758</v>
      </c>
      <c r="B251" s="25" t="s">
        <v>25</v>
      </c>
      <c r="C251" s="53">
        <f>'DHS2021'!C250</f>
        <v>11289</v>
      </c>
      <c r="D251" s="54">
        <f>'DHS2022'!C250</f>
        <v>13615</v>
      </c>
      <c r="E251" s="54">
        <f>'DHS2023'!C250</f>
        <v>13172</v>
      </c>
      <c r="F251" s="54">
        <f>'DHS2024'!C250</f>
        <v>1</v>
      </c>
      <c r="G251" s="55">
        <f t="shared" si="18"/>
        <v>9519.25</v>
      </c>
      <c r="H251" s="75">
        <f t="shared" si="19"/>
        <v>3.1730833333333335</v>
      </c>
      <c r="I251" s="106">
        <f t="shared" si="20"/>
        <v>0</v>
      </c>
      <c r="J251" s="75">
        <f t="shared" si="21"/>
        <v>3.1730833333333335</v>
      </c>
      <c r="K251" s="79">
        <f t="shared" si="22"/>
        <v>4</v>
      </c>
      <c r="L251" s="10"/>
      <c r="M251" s="10"/>
      <c r="N251" s="10"/>
      <c r="O251" s="29">
        <f>'DHS2025'!C250</f>
        <v>0</v>
      </c>
      <c r="P251" s="30">
        <f>'DHS2025'!D250</f>
        <v>0</v>
      </c>
      <c r="Q251" s="30">
        <f>'DHS2025'!E250</f>
        <v>0</v>
      </c>
      <c r="R251" s="61"/>
      <c r="S251" s="62"/>
    </row>
    <row r="252" spans="1:19">
      <c r="A252" s="92">
        <f t="shared" si="23"/>
        <v>45758</v>
      </c>
      <c r="B252" s="25" t="s">
        <v>26</v>
      </c>
      <c r="C252" s="53">
        <f>'DHS2021'!C251</f>
        <v>9544</v>
      </c>
      <c r="D252" s="54">
        <f>'DHS2022'!C251</f>
        <v>12781</v>
      </c>
      <c r="E252" s="54">
        <f>'DHS2023'!C251</f>
        <v>10546</v>
      </c>
      <c r="F252" s="54">
        <f>'DHS2024'!C251</f>
        <v>8</v>
      </c>
      <c r="G252" s="55">
        <f t="shared" si="18"/>
        <v>8219.75</v>
      </c>
      <c r="H252" s="75">
        <f t="shared" si="19"/>
        <v>2.7399166666666663</v>
      </c>
      <c r="I252" s="106">
        <f t="shared" si="20"/>
        <v>0</v>
      </c>
      <c r="J252" s="75">
        <f t="shared" si="21"/>
        <v>2.7399166666666663</v>
      </c>
      <c r="K252" s="79">
        <f t="shared" si="22"/>
        <v>3</v>
      </c>
      <c r="L252" s="10"/>
      <c r="M252" s="10"/>
      <c r="N252" s="10"/>
      <c r="O252" s="29">
        <f>'DHS2025'!C251</f>
        <v>0</v>
      </c>
      <c r="P252" s="30">
        <f>'DHS2025'!D251</f>
        <v>0</v>
      </c>
      <c r="Q252" s="30">
        <f>'DHS2025'!E251</f>
        <v>0</v>
      </c>
      <c r="R252" s="61"/>
      <c r="S252" s="62"/>
    </row>
    <row r="253" spans="1:19">
      <c r="A253" s="92">
        <f t="shared" si="23"/>
        <v>45758</v>
      </c>
      <c r="B253" s="25" t="s">
        <v>27</v>
      </c>
      <c r="C253" s="53">
        <f>'DHS2021'!C252</f>
        <v>8679</v>
      </c>
      <c r="D253" s="54">
        <f>'DHS2022'!C252</f>
        <v>11969</v>
      </c>
      <c r="E253" s="54">
        <f>'DHS2023'!C252</f>
        <v>7559</v>
      </c>
      <c r="F253" s="54">
        <f>'DHS2024'!C252</f>
        <v>311</v>
      </c>
      <c r="G253" s="55">
        <f t="shared" si="18"/>
        <v>7129.5</v>
      </c>
      <c r="H253" s="75">
        <f t="shared" si="19"/>
        <v>2.3765000000000001</v>
      </c>
      <c r="I253" s="106">
        <f t="shared" si="20"/>
        <v>0</v>
      </c>
      <c r="J253" s="75">
        <f t="shared" si="21"/>
        <v>2.3765000000000001</v>
      </c>
      <c r="K253" s="79">
        <f t="shared" si="22"/>
        <v>3</v>
      </c>
      <c r="L253" s="10"/>
      <c r="M253" s="10"/>
      <c r="N253" s="10"/>
      <c r="O253" s="29">
        <f>'DHS2025'!C252</f>
        <v>0</v>
      </c>
      <c r="P253" s="30">
        <f>'DHS2025'!D252</f>
        <v>0</v>
      </c>
      <c r="Q253" s="30">
        <f>'DHS2025'!E252</f>
        <v>0</v>
      </c>
      <c r="R253" s="61"/>
      <c r="S253" s="62"/>
    </row>
    <row r="254" spans="1:19">
      <c r="A254" s="92">
        <f t="shared" si="23"/>
        <v>45758</v>
      </c>
      <c r="B254" s="25" t="s">
        <v>28</v>
      </c>
      <c r="C254" s="53">
        <f>'DHS2021'!C253</f>
        <v>9227</v>
      </c>
      <c r="D254" s="54">
        <f>'DHS2022'!C253</f>
        <v>11518</v>
      </c>
      <c r="E254" s="54">
        <f>'DHS2023'!C253</f>
        <v>8743</v>
      </c>
      <c r="F254" s="54">
        <f>'DHS2024'!C253</f>
        <v>8543</v>
      </c>
      <c r="G254" s="55">
        <f t="shared" si="18"/>
        <v>9507.75</v>
      </c>
      <c r="H254" s="75">
        <f t="shared" si="19"/>
        <v>3.1692499999999999</v>
      </c>
      <c r="I254" s="106">
        <f t="shared" si="20"/>
        <v>0</v>
      </c>
      <c r="J254" s="75">
        <f t="shared" si="21"/>
        <v>3.1692499999999999</v>
      </c>
      <c r="K254" s="79">
        <f t="shared" si="22"/>
        <v>4</v>
      </c>
      <c r="L254" s="10"/>
      <c r="M254" s="10"/>
      <c r="N254" s="10"/>
      <c r="O254" s="29">
        <f>'DHS2025'!C253</f>
        <v>0</v>
      </c>
      <c r="P254" s="30">
        <f>'DHS2025'!D253</f>
        <v>0</v>
      </c>
      <c r="Q254" s="30">
        <f>'DHS2025'!E253</f>
        <v>0</v>
      </c>
      <c r="R254" s="61"/>
      <c r="S254" s="62"/>
    </row>
    <row r="255" spans="1:19">
      <c r="A255" s="92">
        <f t="shared" si="23"/>
        <v>45758</v>
      </c>
      <c r="B255" s="25" t="s">
        <v>29</v>
      </c>
      <c r="C255" s="53">
        <f>'DHS2021'!C254</f>
        <v>8645</v>
      </c>
      <c r="D255" s="54">
        <f>'DHS2022'!C254</f>
        <v>11691</v>
      </c>
      <c r="E255" s="54">
        <f>'DHS2023'!C254</f>
        <v>9624</v>
      </c>
      <c r="F255" s="54">
        <f>'DHS2024'!C254</f>
        <v>11112</v>
      </c>
      <c r="G255" s="55">
        <f t="shared" si="18"/>
        <v>10268</v>
      </c>
      <c r="H255" s="75">
        <f t="shared" si="19"/>
        <v>3.4226666666666663</v>
      </c>
      <c r="I255" s="106">
        <f t="shared" si="20"/>
        <v>0</v>
      </c>
      <c r="J255" s="75">
        <f t="shared" si="21"/>
        <v>3.4226666666666663</v>
      </c>
      <c r="K255" s="79">
        <f t="shared" si="22"/>
        <v>4</v>
      </c>
      <c r="L255" s="10"/>
      <c r="M255" s="10"/>
      <c r="N255" s="10"/>
      <c r="O255" s="29">
        <f>'DHS2025'!C254</f>
        <v>0</v>
      </c>
      <c r="P255" s="30">
        <f>'DHS2025'!D254</f>
        <v>0</v>
      </c>
      <c r="Q255" s="30">
        <f>'DHS2025'!E254</f>
        <v>0</v>
      </c>
      <c r="R255" s="61"/>
      <c r="S255" s="62"/>
    </row>
    <row r="256" spans="1:19">
      <c r="A256" s="92">
        <f t="shared" si="23"/>
        <v>45758</v>
      </c>
      <c r="B256" s="25" t="s">
        <v>30</v>
      </c>
      <c r="C256" s="53">
        <f>'DHS2021'!C255</f>
        <v>6460</v>
      </c>
      <c r="D256" s="54">
        <f>'DHS2022'!C255</f>
        <v>11229</v>
      </c>
      <c r="E256" s="54">
        <f>'DHS2023'!C255</f>
        <v>8185</v>
      </c>
      <c r="F256" s="54">
        <f>'DHS2024'!C255</f>
        <v>9872</v>
      </c>
      <c r="G256" s="55">
        <f t="shared" si="18"/>
        <v>8936.5</v>
      </c>
      <c r="H256" s="75">
        <f t="shared" si="19"/>
        <v>2.9788333333333337</v>
      </c>
      <c r="I256" s="106">
        <f t="shared" si="20"/>
        <v>0</v>
      </c>
      <c r="J256" s="75">
        <f t="shared" si="21"/>
        <v>2.9788333333333337</v>
      </c>
      <c r="K256" s="79">
        <f t="shared" si="22"/>
        <v>3</v>
      </c>
      <c r="L256" s="10"/>
      <c r="M256" s="10"/>
      <c r="N256" s="10"/>
      <c r="O256" s="29">
        <f>'DHS2025'!C255</f>
        <v>0</v>
      </c>
      <c r="P256" s="30">
        <f>'DHS2025'!D255</f>
        <v>0</v>
      </c>
      <c r="Q256" s="30">
        <f>'DHS2025'!E255</f>
        <v>0</v>
      </c>
      <c r="R256" s="61"/>
      <c r="S256" s="62"/>
    </row>
    <row r="257" spans="1:19">
      <c r="A257" s="92">
        <f t="shared" si="23"/>
        <v>45758</v>
      </c>
      <c r="B257" s="25" t="s">
        <v>31</v>
      </c>
      <c r="C257" s="53">
        <f>'DHS2021'!C256</f>
        <v>5297</v>
      </c>
      <c r="D257" s="54">
        <f>'DHS2022'!C256</f>
        <v>10037</v>
      </c>
      <c r="E257" s="54">
        <f>'DHS2023'!C256</f>
        <v>6692</v>
      </c>
      <c r="F257" s="54">
        <f>'DHS2024'!C256</f>
        <v>3222</v>
      </c>
      <c r="G257" s="55">
        <f t="shared" si="18"/>
        <v>6312</v>
      </c>
      <c r="H257" s="75">
        <f t="shared" si="19"/>
        <v>2.1040000000000001</v>
      </c>
      <c r="I257" s="106">
        <f t="shared" si="20"/>
        <v>0</v>
      </c>
      <c r="J257" s="75">
        <f t="shared" si="21"/>
        <v>2.1040000000000001</v>
      </c>
      <c r="K257" s="79">
        <f t="shared" si="22"/>
        <v>3</v>
      </c>
      <c r="L257" s="10"/>
      <c r="M257" s="10"/>
      <c r="N257" s="10"/>
      <c r="O257" s="29">
        <f>'DHS2025'!C256</f>
        <v>0</v>
      </c>
      <c r="P257" s="30">
        <f>'DHS2025'!D256</f>
        <v>0</v>
      </c>
      <c r="Q257" s="30">
        <f>'DHS2025'!E256</f>
        <v>0</v>
      </c>
      <c r="R257" s="61"/>
      <c r="S257" s="62"/>
    </row>
    <row r="258" spans="1:19">
      <c r="A258" s="92">
        <f t="shared" si="23"/>
        <v>45758</v>
      </c>
      <c r="B258" s="25" t="s">
        <v>32</v>
      </c>
      <c r="C258" s="53">
        <f>'DHS2021'!C257</f>
        <v>4267</v>
      </c>
      <c r="D258" s="54">
        <f>'DHS2022'!C257</f>
        <v>10068</v>
      </c>
      <c r="E258" s="54">
        <f>'DHS2023'!C257</f>
        <v>5365</v>
      </c>
      <c r="F258" s="54">
        <f>'DHS2024'!C257</f>
        <v>7582</v>
      </c>
      <c r="G258" s="55">
        <f t="shared" si="18"/>
        <v>6820.5</v>
      </c>
      <c r="H258" s="75">
        <f t="shared" si="19"/>
        <v>2.2734999999999999</v>
      </c>
      <c r="I258" s="106">
        <f t="shared" si="20"/>
        <v>0</v>
      </c>
      <c r="J258" s="75">
        <f t="shared" si="21"/>
        <v>2.2734999999999999</v>
      </c>
      <c r="K258" s="79">
        <f t="shared" si="22"/>
        <v>3</v>
      </c>
      <c r="L258" s="10"/>
      <c r="M258" s="10"/>
      <c r="N258" s="10"/>
      <c r="O258" s="29">
        <f>'DHS2025'!C257</f>
        <v>0</v>
      </c>
      <c r="P258" s="30">
        <f>'DHS2025'!D257</f>
        <v>0</v>
      </c>
      <c r="Q258" s="30">
        <f>'DHS2025'!E257</f>
        <v>0</v>
      </c>
      <c r="R258" s="61"/>
      <c r="S258" s="62"/>
    </row>
    <row r="259" spans="1:19">
      <c r="A259" s="92">
        <f t="shared" si="23"/>
        <v>45758</v>
      </c>
      <c r="B259" s="25" t="s">
        <v>33</v>
      </c>
      <c r="C259" s="53">
        <f>'DHS2021'!C258</f>
        <v>4093</v>
      </c>
      <c r="D259" s="54">
        <f>'DHS2022'!C258</f>
        <v>10491</v>
      </c>
      <c r="E259" s="54">
        <f>'DHS2023'!C258</f>
        <v>4930</v>
      </c>
      <c r="F259" s="54">
        <f>'DHS2024'!C258</f>
        <v>10305</v>
      </c>
      <c r="G259" s="55">
        <f t="shared" si="18"/>
        <v>7454.75</v>
      </c>
      <c r="H259" s="75">
        <f t="shared" si="19"/>
        <v>2.4849166666666664</v>
      </c>
      <c r="I259" s="106">
        <f t="shared" si="20"/>
        <v>0</v>
      </c>
      <c r="J259" s="75">
        <f t="shared" si="21"/>
        <v>2.4849166666666664</v>
      </c>
      <c r="K259" s="79">
        <f t="shared" si="22"/>
        <v>3</v>
      </c>
      <c r="L259" s="10"/>
      <c r="M259" s="10"/>
      <c r="N259" s="10"/>
      <c r="O259" s="29">
        <f>'DHS2025'!C258</f>
        <v>0</v>
      </c>
      <c r="P259" s="30">
        <f>'DHS2025'!D258</f>
        <v>0</v>
      </c>
      <c r="Q259" s="30">
        <f>'DHS2025'!E258</f>
        <v>0</v>
      </c>
      <c r="R259" s="61"/>
      <c r="S259" s="62"/>
    </row>
    <row r="260" spans="1:19">
      <c r="A260" s="92">
        <f t="shared" si="23"/>
        <v>45758</v>
      </c>
      <c r="B260" s="25" t="s">
        <v>34</v>
      </c>
      <c r="C260" s="53">
        <f>'DHS2021'!C259</f>
        <v>4042</v>
      </c>
      <c r="D260" s="54">
        <f>'DHS2022'!C259</f>
        <v>10957</v>
      </c>
      <c r="E260" s="54">
        <f>'DHS2023'!C259</f>
        <v>5742</v>
      </c>
      <c r="F260" s="54">
        <f>'DHS2024'!C259</f>
        <v>9561</v>
      </c>
      <c r="G260" s="55">
        <f t="shared" ref="G260:G323" si="24">AVERAGE(C260:F260)</f>
        <v>7575.5</v>
      </c>
      <c r="H260" s="75">
        <f t="shared" ref="H260:H323" si="25">G260/$M$2/1000</f>
        <v>2.5251666666666663</v>
      </c>
      <c r="I260" s="106">
        <f t="shared" ref="I260:I323" si="26">$N$2</f>
        <v>0</v>
      </c>
      <c r="J260" s="75">
        <f t="shared" ref="J260:J323" si="27">H260+I260</f>
        <v>2.5251666666666663</v>
      </c>
      <c r="K260" s="79">
        <f t="shared" ref="K260:K323" si="28">ROUNDUP(J260,0)</f>
        <v>3</v>
      </c>
      <c r="L260" s="10"/>
      <c r="M260" s="10"/>
      <c r="N260" s="10"/>
      <c r="O260" s="29">
        <f>'DHS2025'!C259</f>
        <v>0</v>
      </c>
      <c r="P260" s="30">
        <f>'DHS2025'!D259</f>
        <v>0</v>
      </c>
      <c r="Q260" s="30">
        <f>'DHS2025'!E259</f>
        <v>0</v>
      </c>
      <c r="R260" s="61"/>
      <c r="S260" s="62"/>
    </row>
    <row r="261" spans="1:19">
      <c r="A261" s="92">
        <f t="shared" ref="A261:A324" si="29">$A$3+INT((ROW()-3)/24)</f>
        <v>45758</v>
      </c>
      <c r="B261" s="25" t="s">
        <v>35</v>
      </c>
      <c r="C261" s="53">
        <f>'DHS2021'!C260</f>
        <v>5260</v>
      </c>
      <c r="D261" s="54">
        <f>'DHS2022'!C260</f>
        <v>12454</v>
      </c>
      <c r="E261" s="54">
        <f>'DHS2023'!C260</f>
        <v>6600</v>
      </c>
      <c r="F261" s="54">
        <f>'DHS2024'!C260</f>
        <v>7308</v>
      </c>
      <c r="G261" s="55">
        <f t="shared" si="24"/>
        <v>7905.5</v>
      </c>
      <c r="H261" s="75">
        <f t="shared" si="25"/>
        <v>2.6351666666666667</v>
      </c>
      <c r="I261" s="106">
        <f t="shared" si="26"/>
        <v>0</v>
      </c>
      <c r="J261" s="75">
        <f t="shared" si="27"/>
        <v>2.6351666666666667</v>
      </c>
      <c r="K261" s="79">
        <f t="shared" si="28"/>
        <v>3</v>
      </c>
      <c r="L261" s="10"/>
      <c r="M261" s="10"/>
      <c r="N261" s="10"/>
      <c r="O261" s="29">
        <f>'DHS2025'!C260</f>
        <v>0</v>
      </c>
      <c r="P261" s="30">
        <f>'DHS2025'!D260</f>
        <v>0</v>
      </c>
      <c r="Q261" s="30">
        <f>'DHS2025'!E260</f>
        <v>0</v>
      </c>
      <c r="R261" s="61"/>
      <c r="S261" s="62"/>
    </row>
    <row r="262" spans="1:19">
      <c r="A262" s="92">
        <f t="shared" si="29"/>
        <v>45758</v>
      </c>
      <c r="B262" s="25" t="s">
        <v>36</v>
      </c>
      <c r="C262" s="53">
        <f>'DHS2021'!C261</f>
        <v>10161</v>
      </c>
      <c r="D262" s="54">
        <f>'DHS2022'!C261</f>
        <v>12873</v>
      </c>
      <c r="E262" s="54">
        <f>'DHS2023'!C261</f>
        <v>9108</v>
      </c>
      <c r="F262" s="54">
        <f>'DHS2024'!C261</f>
        <v>5670</v>
      </c>
      <c r="G262" s="55">
        <f t="shared" si="24"/>
        <v>9453</v>
      </c>
      <c r="H262" s="75">
        <f t="shared" si="25"/>
        <v>3.1509999999999998</v>
      </c>
      <c r="I262" s="106">
        <f t="shared" si="26"/>
        <v>0</v>
      </c>
      <c r="J262" s="75">
        <f t="shared" si="27"/>
        <v>3.1509999999999998</v>
      </c>
      <c r="K262" s="79">
        <f t="shared" si="28"/>
        <v>4</v>
      </c>
      <c r="L262" s="10"/>
      <c r="M262" s="10"/>
      <c r="N262" s="10"/>
      <c r="O262" s="29">
        <f>'DHS2025'!C261</f>
        <v>0</v>
      </c>
      <c r="P262" s="30">
        <f>'DHS2025'!D261</f>
        <v>0</v>
      </c>
      <c r="Q262" s="30">
        <f>'DHS2025'!E261</f>
        <v>0</v>
      </c>
      <c r="R262" s="61"/>
      <c r="S262" s="62"/>
    </row>
    <row r="263" spans="1:19">
      <c r="A263" s="92">
        <f t="shared" si="29"/>
        <v>45758</v>
      </c>
      <c r="B263" s="25" t="s">
        <v>37</v>
      </c>
      <c r="C263" s="53">
        <f>'DHS2021'!C262</f>
        <v>15609</v>
      </c>
      <c r="D263" s="54">
        <f>'DHS2022'!C262</f>
        <v>13203</v>
      </c>
      <c r="E263" s="54">
        <f>'DHS2023'!C262</f>
        <v>9537</v>
      </c>
      <c r="F263" s="54">
        <f>'DHS2024'!C262</f>
        <v>5193</v>
      </c>
      <c r="G263" s="55">
        <f t="shared" si="24"/>
        <v>10885.5</v>
      </c>
      <c r="H263" s="75">
        <f t="shared" si="25"/>
        <v>3.6284999999999998</v>
      </c>
      <c r="I263" s="106">
        <f t="shared" si="26"/>
        <v>0</v>
      </c>
      <c r="J263" s="75">
        <f t="shared" si="27"/>
        <v>3.6284999999999998</v>
      </c>
      <c r="K263" s="79">
        <f t="shared" si="28"/>
        <v>4</v>
      </c>
      <c r="L263" s="10"/>
      <c r="M263" s="10"/>
      <c r="N263" s="10"/>
      <c r="O263" s="29">
        <f>'DHS2025'!C262</f>
        <v>0</v>
      </c>
      <c r="P263" s="30">
        <f>'DHS2025'!D262</f>
        <v>0</v>
      </c>
      <c r="Q263" s="30">
        <f>'DHS2025'!E262</f>
        <v>0</v>
      </c>
      <c r="R263" s="61"/>
      <c r="S263" s="62"/>
    </row>
    <row r="264" spans="1:19">
      <c r="A264" s="92">
        <f t="shared" si="29"/>
        <v>45758</v>
      </c>
      <c r="B264" s="25" t="s">
        <v>38</v>
      </c>
      <c r="C264" s="53">
        <f>'DHS2021'!C263</f>
        <v>11725</v>
      </c>
      <c r="D264" s="54">
        <f>'DHS2022'!C263</f>
        <v>14735</v>
      </c>
      <c r="E264" s="54">
        <f>'DHS2023'!C263</f>
        <v>10545</v>
      </c>
      <c r="F264" s="54">
        <f>'DHS2024'!C263</f>
        <v>7072</v>
      </c>
      <c r="G264" s="55">
        <f t="shared" si="24"/>
        <v>11019.25</v>
      </c>
      <c r="H264" s="75">
        <f t="shared" si="25"/>
        <v>3.6730833333333335</v>
      </c>
      <c r="I264" s="106">
        <f t="shared" si="26"/>
        <v>0</v>
      </c>
      <c r="J264" s="75">
        <f t="shared" si="27"/>
        <v>3.6730833333333335</v>
      </c>
      <c r="K264" s="79">
        <f t="shared" si="28"/>
        <v>4</v>
      </c>
      <c r="L264" s="10"/>
      <c r="M264" s="10"/>
      <c r="N264" s="10"/>
      <c r="O264" s="29">
        <f>'DHS2025'!C263</f>
        <v>0</v>
      </c>
      <c r="P264" s="30">
        <f>'DHS2025'!D263</f>
        <v>0</v>
      </c>
      <c r="Q264" s="30">
        <f>'DHS2025'!E263</f>
        <v>0</v>
      </c>
      <c r="R264" s="61"/>
      <c r="S264" s="62"/>
    </row>
    <row r="265" spans="1:19">
      <c r="A265" s="92">
        <f t="shared" si="29"/>
        <v>45758</v>
      </c>
      <c r="B265" s="25" t="s">
        <v>39</v>
      </c>
      <c r="C265" s="53">
        <f>'DHS2021'!C264</f>
        <v>8418</v>
      </c>
      <c r="D265" s="54">
        <f>'DHS2022'!C264</f>
        <v>14295</v>
      </c>
      <c r="E265" s="54">
        <f>'DHS2023'!C264</f>
        <v>8894</v>
      </c>
      <c r="F265" s="54">
        <f>'DHS2024'!C264</f>
        <v>7785</v>
      </c>
      <c r="G265" s="55">
        <f t="shared" si="24"/>
        <v>9848</v>
      </c>
      <c r="H265" s="75">
        <f t="shared" si="25"/>
        <v>3.2826666666666666</v>
      </c>
      <c r="I265" s="106">
        <f t="shared" si="26"/>
        <v>0</v>
      </c>
      <c r="J265" s="75">
        <f t="shared" si="27"/>
        <v>3.2826666666666666</v>
      </c>
      <c r="K265" s="79">
        <f t="shared" si="28"/>
        <v>4</v>
      </c>
      <c r="L265" s="10"/>
      <c r="M265" s="10"/>
      <c r="N265" s="10"/>
      <c r="O265" s="29">
        <f>'DHS2025'!C264</f>
        <v>0</v>
      </c>
      <c r="P265" s="30">
        <f>'DHS2025'!D264</f>
        <v>0</v>
      </c>
      <c r="Q265" s="30">
        <f>'DHS2025'!E264</f>
        <v>0</v>
      </c>
      <c r="R265" s="61"/>
      <c r="S265" s="62"/>
    </row>
    <row r="266" spans="1:19">
      <c r="A266" s="92">
        <f t="shared" si="29"/>
        <v>45758</v>
      </c>
      <c r="B266" s="25" t="s">
        <v>40</v>
      </c>
      <c r="C266" s="53">
        <f>'DHS2021'!C265</f>
        <v>4447</v>
      </c>
      <c r="D266" s="54">
        <f>'DHS2022'!C265</f>
        <v>7604</v>
      </c>
      <c r="E266" s="54">
        <f>'DHS2023'!C265</f>
        <v>7718</v>
      </c>
      <c r="F266" s="54">
        <f>'DHS2024'!C265</f>
        <v>7307</v>
      </c>
      <c r="G266" s="55">
        <f t="shared" si="24"/>
        <v>6769</v>
      </c>
      <c r="H266" s="75">
        <f t="shared" si="25"/>
        <v>2.2563333333333335</v>
      </c>
      <c r="I266" s="106">
        <f t="shared" si="26"/>
        <v>0</v>
      </c>
      <c r="J266" s="75">
        <f t="shared" si="27"/>
        <v>2.2563333333333335</v>
      </c>
      <c r="K266" s="79">
        <f t="shared" si="28"/>
        <v>3</v>
      </c>
      <c r="L266" s="10"/>
      <c r="M266" s="10"/>
      <c r="N266" s="10"/>
      <c r="O266" s="29">
        <f>'DHS2025'!C265</f>
        <v>0</v>
      </c>
      <c r="P266" s="30">
        <f>'DHS2025'!D265</f>
        <v>0</v>
      </c>
      <c r="Q266" s="30">
        <f>'DHS2025'!E265</f>
        <v>0</v>
      </c>
      <c r="R266" s="61"/>
      <c r="S266" s="62"/>
    </row>
    <row r="267" spans="1:19">
      <c r="A267" s="93">
        <f t="shared" si="29"/>
        <v>45759</v>
      </c>
      <c r="B267" s="26" t="s">
        <v>17</v>
      </c>
      <c r="C267" s="53">
        <f>'DHS2021'!C266</f>
        <v>1720</v>
      </c>
      <c r="D267" s="54">
        <f>'DHS2022'!C266</f>
        <v>7121</v>
      </c>
      <c r="E267" s="54">
        <f>'DHS2023'!C266</f>
        <v>1926</v>
      </c>
      <c r="F267" s="54">
        <f>'DHS2024'!C266</f>
        <v>2945</v>
      </c>
      <c r="G267" s="55">
        <f t="shared" si="24"/>
        <v>3428</v>
      </c>
      <c r="H267" s="75">
        <f t="shared" si="25"/>
        <v>1.1426666666666667</v>
      </c>
      <c r="I267" s="106">
        <f t="shared" si="26"/>
        <v>0</v>
      </c>
      <c r="J267" s="75">
        <f t="shared" si="27"/>
        <v>1.1426666666666667</v>
      </c>
      <c r="K267" s="79">
        <f t="shared" si="28"/>
        <v>2</v>
      </c>
      <c r="L267" s="10"/>
      <c r="M267" s="10"/>
      <c r="N267" s="10"/>
      <c r="O267" s="29">
        <f>'DHS2025'!C266</f>
        <v>0</v>
      </c>
      <c r="P267" s="30">
        <f>'DHS2025'!D266</f>
        <v>0</v>
      </c>
      <c r="Q267" s="30">
        <f>'DHS2025'!E266</f>
        <v>0</v>
      </c>
      <c r="R267" s="61"/>
      <c r="S267" s="62"/>
    </row>
    <row r="268" spans="1:19">
      <c r="A268" s="93">
        <f t="shared" si="29"/>
        <v>45759</v>
      </c>
      <c r="B268" s="26" t="s">
        <v>18</v>
      </c>
      <c r="C268" s="53">
        <f>'DHS2021'!C267</f>
        <v>1505</v>
      </c>
      <c r="D268" s="54">
        <f>'DHS2022'!C267</f>
        <v>7991</v>
      </c>
      <c r="E268" s="54">
        <f>'DHS2023'!C267</f>
        <v>6009</v>
      </c>
      <c r="F268" s="54">
        <f>'DHS2024'!C267</f>
        <v>1729</v>
      </c>
      <c r="G268" s="55">
        <f t="shared" si="24"/>
        <v>4308.5</v>
      </c>
      <c r="H268" s="75">
        <f t="shared" si="25"/>
        <v>1.4361666666666668</v>
      </c>
      <c r="I268" s="106">
        <f t="shared" si="26"/>
        <v>0</v>
      </c>
      <c r="J268" s="75">
        <f t="shared" si="27"/>
        <v>1.4361666666666668</v>
      </c>
      <c r="K268" s="79">
        <f t="shared" si="28"/>
        <v>2</v>
      </c>
      <c r="L268" s="10"/>
      <c r="M268" s="10"/>
      <c r="N268" s="10"/>
      <c r="O268" s="29">
        <f>'DHS2025'!C267</f>
        <v>0</v>
      </c>
      <c r="P268" s="30">
        <f>'DHS2025'!D267</f>
        <v>0</v>
      </c>
      <c r="Q268" s="30">
        <f>'DHS2025'!E267</f>
        <v>0</v>
      </c>
      <c r="R268" s="61"/>
      <c r="S268" s="62"/>
    </row>
    <row r="269" spans="1:19">
      <c r="A269" s="93">
        <f t="shared" si="29"/>
        <v>45759</v>
      </c>
      <c r="B269" s="26" t="s">
        <v>19</v>
      </c>
      <c r="C269" s="53">
        <f>'DHS2021'!C268</f>
        <v>1517</v>
      </c>
      <c r="D269" s="54">
        <f>'DHS2022'!C268</f>
        <v>10525</v>
      </c>
      <c r="E269" s="54">
        <f>'DHS2023'!C268</f>
        <v>3209</v>
      </c>
      <c r="F269" s="54">
        <f>'DHS2024'!C268</f>
        <v>2101</v>
      </c>
      <c r="G269" s="55">
        <f t="shared" si="24"/>
        <v>4338</v>
      </c>
      <c r="H269" s="75">
        <f t="shared" si="25"/>
        <v>1.446</v>
      </c>
      <c r="I269" s="106">
        <f t="shared" si="26"/>
        <v>0</v>
      </c>
      <c r="J269" s="75">
        <f t="shared" si="27"/>
        <v>1.446</v>
      </c>
      <c r="K269" s="79">
        <f t="shared" si="28"/>
        <v>2</v>
      </c>
      <c r="L269" s="10"/>
      <c r="M269" s="10"/>
      <c r="N269" s="10"/>
      <c r="O269" s="29">
        <f>'DHS2025'!C268</f>
        <v>0</v>
      </c>
      <c r="P269" s="30">
        <f>'DHS2025'!D268</f>
        <v>0</v>
      </c>
      <c r="Q269" s="30">
        <f>'DHS2025'!E268</f>
        <v>0</v>
      </c>
      <c r="R269" s="61"/>
      <c r="S269" s="62"/>
    </row>
    <row r="270" spans="1:19">
      <c r="A270" s="93">
        <f t="shared" si="29"/>
        <v>45759</v>
      </c>
      <c r="B270" s="26" t="s">
        <v>20</v>
      </c>
      <c r="C270" s="53">
        <f>'DHS2021'!C269</f>
        <v>2098</v>
      </c>
      <c r="D270" s="54">
        <f>'DHS2022'!C269</f>
        <v>10253</v>
      </c>
      <c r="E270" s="54">
        <f>'DHS2023'!C269</f>
        <v>4653</v>
      </c>
      <c r="F270" s="54">
        <f>'DHS2024'!C269</f>
        <v>2121</v>
      </c>
      <c r="G270" s="55">
        <f t="shared" si="24"/>
        <v>4781.25</v>
      </c>
      <c r="H270" s="75">
        <f t="shared" si="25"/>
        <v>1.59375</v>
      </c>
      <c r="I270" s="106">
        <f t="shared" si="26"/>
        <v>0</v>
      </c>
      <c r="J270" s="75">
        <f t="shared" si="27"/>
        <v>1.59375</v>
      </c>
      <c r="K270" s="79">
        <f t="shared" si="28"/>
        <v>2</v>
      </c>
      <c r="L270" s="10"/>
      <c r="M270" s="10"/>
      <c r="N270" s="10"/>
      <c r="O270" s="29">
        <f>'DHS2025'!C269</f>
        <v>0</v>
      </c>
      <c r="P270" s="30">
        <f>'DHS2025'!D269</f>
        <v>0</v>
      </c>
      <c r="Q270" s="30">
        <f>'DHS2025'!E269</f>
        <v>0</v>
      </c>
      <c r="R270" s="61"/>
      <c r="S270" s="62"/>
    </row>
    <row r="271" spans="1:19">
      <c r="A271" s="93">
        <f t="shared" si="29"/>
        <v>45759</v>
      </c>
      <c r="B271" s="26" t="s">
        <v>21</v>
      </c>
      <c r="C271" s="53">
        <f>'DHS2021'!C270</f>
        <v>5279</v>
      </c>
      <c r="D271" s="54">
        <f>'DHS2022'!C270</f>
        <v>14515</v>
      </c>
      <c r="E271" s="54">
        <f>'DHS2023'!C270</f>
        <v>4486</v>
      </c>
      <c r="F271" s="54">
        <f>'DHS2024'!C270</f>
        <v>6024</v>
      </c>
      <c r="G271" s="55">
        <f t="shared" si="24"/>
        <v>7576</v>
      </c>
      <c r="H271" s="75">
        <f t="shared" si="25"/>
        <v>2.5253333333333337</v>
      </c>
      <c r="I271" s="106">
        <f t="shared" si="26"/>
        <v>0</v>
      </c>
      <c r="J271" s="75">
        <f t="shared" si="27"/>
        <v>2.5253333333333337</v>
      </c>
      <c r="K271" s="79">
        <f t="shared" si="28"/>
        <v>3</v>
      </c>
      <c r="L271" s="10"/>
      <c r="M271" s="10"/>
      <c r="N271" s="10"/>
      <c r="O271" s="29">
        <f>'DHS2025'!C270</f>
        <v>0</v>
      </c>
      <c r="P271" s="30">
        <f>'DHS2025'!D270</f>
        <v>0</v>
      </c>
      <c r="Q271" s="30">
        <f>'DHS2025'!E270</f>
        <v>0</v>
      </c>
      <c r="R271" s="61"/>
      <c r="S271" s="62"/>
    </row>
    <row r="272" spans="1:19">
      <c r="A272" s="93">
        <f t="shared" si="29"/>
        <v>45759</v>
      </c>
      <c r="B272" s="26" t="s">
        <v>22</v>
      </c>
      <c r="C272" s="53">
        <f>'DHS2021'!C271</f>
        <v>15487</v>
      </c>
      <c r="D272" s="54">
        <f>'DHS2022'!C271</f>
        <v>16624</v>
      </c>
      <c r="E272" s="54">
        <f>'DHS2023'!C271</f>
        <v>11619</v>
      </c>
      <c r="F272" s="54">
        <f>'DHS2024'!C271</f>
        <v>11730</v>
      </c>
      <c r="G272" s="55">
        <f t="shared" si="24"/>
        <v>13865</v>
      </c>
      <c r="H272" s="75">
        <f t="shared" si="25"/>
        <v>4.621666666666667</v>
      </c>
      <c r="I272" s="106">
        <f t="shared" si="26"/>
        <v>0</v>
      </c>
      <c r="J272" s="75">
        <f t="shared" si="27"/>
        <v>4.621666666666667</v>
      </c>
      <c r="K272" s="79">
        <f t="shared" si="28"/>
        <v>5</v>
      </c>
      <c r="L272" s="10"/>
      <c r="M272" s="10"/>
      <c r="N272" s="10"/>
      <c r="O272" s="29">
        <f>'DHS2025'!C271</f>
        <v>0</v>
      </c>
      <c r="P272" s="30">
        <f>'DHS2025'!D271</f>
        <v>0</v>
      </c>
      <c r="Q272" s="30">
        <f>'DHS2025'!E271</f>
        <v>0</v>
      </c>
      <c r="R272" s="61"/>
      <c r="S272" s="62"/>
    </row>
    <row r="273" spans="1:19">
      <c r="A273" s="93">
        <f t="shared" si="29"/>
        <v>45759</v>
      </c>
      <c r="B273" s="26" t="s">
        <v>23</v>
      </c>
      <c r="C273" s="53">
        <f>'DHS2021'!C272</f>
        <v>14588</v>
      </c>
      <c r="D273" s="54">
        <f>'DHS2022'!C272</f>
        <v>14231</v>
      </c>
      <c r="E273" s="54">
        <f>'DHS2023'!C272</f>
        <v>12389</v>
      </c>
      <c r="F273" s="54">
        <f>'DHS2024'!C272</f>
        <v>11952</v>
      </c>
      <c r="G273" s="55">
        <f t="shared" si="24"/>
        <v>13290</v>
      </c>
      <c r="H273" s="75">
        <f t="shared" si="25"/>
        <v>4.43</v>
      </c>
      <c r="I273" s="106">
        <f t="shared" si="26"/>
        <v>0</v>
      </c>
      <c r="J273" s="75">
        <f t="shared" si="27"/>
        <v>4.43</v>
      </c>
      <c r="K273" s="79">
        <f t="shared" si="28"/>
        <v>5</v>
      </c>
      <c r="L273" s="10"/>
      <c r="M273" s="10"/>
      <c r="N273" s="10"/>
      <c r="O273" s="29">
        <f>'DHS2025'!C272</f>
        <v>0</v>
      </c>
      <c r="P273" s="30">
        <f>'DHS2025'!D272</f>
        <v>0</v>
      </c>
      <c r="Q273" s="30">
        <f>'DHS2025'!E272</f>
        <v>0</v>
      </c>
      <c r="R273" s="61"/>
      <c r="S273" s="62"/>
    </row>
    <row r="274" spans="1:19">
      <c r="A274" s="93">
        <f t="shared" si="29"/>
        <v>45759</v>
      </c>
      <c r="B274" s="26" t="s">
        <v>24</v>
      </c>
      <c r="C274" s="53">
        <f>'DHS2021'!C273</f>
        <v>12559</v>
      </c>
      <c r="D274" s="54">
        <f>'DHS2022'!C273</f>
        <v>14091</v>
      </c>
      <c r="E274" s="54">
        <f>'DHS2023'!C273</f>
        <v>12897</v>
      </c>
      <c r="F274" s="54">
        <f>'DHS2024'!C273</f>
        <v>11231</v>
      </c>
      <c r="G274" s="55">
        <f t="shared" si="24"/>
        <v>12694.5</v>
      </c>
      <c r="H274" s="75">
        <f t="shared" si="25"/>
        <v>4.2314999999999996</v>
      </c>
      <c r="I274" s="106">
        <f t="shared" si="26"/>
        <v>0</v>
      </c>
      <c r="J274" s="75">
        <f t="shared" si="27"/>
        <v>4.2314999999999996</v>
      </c>
      <c r="K274" s="79">
        <f t="shared" si="28"/>
        <v>5</v>
      </c>
      <c r="L274" s="10"/>
      <c r="M274" s="10"/>
      <c r="N274" s="10"/>
      <c r="O274" s="29">
        <f>'DHS2025'!C273</f>
        <v>0</v>
      </c>
      <c r="P274" s="30">
        <f>'DHS2025'!D273</f>
        <v>0</v>
      </c>
      <c r="Q274" s="30">
        <f>'DHS2025'!E273</f>
        <v>0</v>
      </c>
      <c r="R274" s="61"/>
      <c r="S274" s="62"/>
    </row>
    <row r="275" spans="1:19">
      <c r="A275" s="93">
        <f t="shared" si="29"/>
        <v>45759</v>
      </c>
      <c r="B275" s="26" t="s">
        <v>25</v>
      </c>
      <c r="C275" s="53">
        <f>'DHS2021'!C274</f>
        <v>10297</v>
      </c>
      <c r="D275" s="54">
        <f>'DHS2022'!C274</f>
        <v>12636</v>
      </c>
      <c r="E275" s="54">
        <f>'DHS2023'!C274</f>
        <v>12847</v>
      </c>
      <c r="F275" s="54">
        <f>'DHS2024'!C274</f>
        <v>11617</v>
      </c>
      <c r="G275" s="55">
        <f t="shared" si="24"/>
        <v>11849.25</v>
      </c>
      <c r="H275" s="75">
        <f t="shared" si="25"/>
        <v>3.9497499999999999</v>
      </c>
      <c r="I275" s="106">
        <f t="shared" si="26"/>
        <v>0</v>
      </c>
      <c r="J275" s="75">
        <f t="shared" si="27"/>
        <v>3.9497499999999999</v>
      </c>
      <c r="K275" s="79">
        <f t="shared" si="28"/>
        <v>4</v>
      </c>
      <c r="L275" s="10"/>
      <c r="M275" s="10"/>
      <c r="N275" s="10"/>
      <c r="O275" s="29">
        <f>'DHS2025'!C274</f>
        <v>0</v>
      </c>
      <c r="P275" s="30">
        <f>'DHS2025'!D274</f>
        <v>0</v>
      </c>
      <c r="Q275" s="30">
        <f>'DHS2025'!E274</f>
        <v>0</v>
      </c>
      <c r="R275" s="61"/>
      <c r="S275" s="62"/>
    </row>
    <row r="276" spans="1:19">
      <c r="A276" s="93">
        <f t="shared" si="29"/>
        <v>45759</v>
      </c>
      <c r="B276" s="26" t="s">
        <v>26</v>
      </c>
      <c r="C276" s="53">
        <f>'DHS2021'!C275</f>
        <v>9095</v>
      </c>
      <c r="D276" s="54">
        <f>'DHS2022'!C275</f>
        <v>11836</v>
      </c>
      <c r="E276" s="54">
        <f>'DHS2023'!C275</f>
        <v>13572</v>
      </c>
      <c r="F276" s="54">
        <f>'DHS2024'!C275</f>
        <v>9854</v>
      </c>
      <c r="G276" s="55">
        <f t="shared" si="24"/>
        <v>11089.25</v>
      </c>
      <c r="H276" s="75">
        <f t="shared" si="25"/>
        <v>3.6964166666666665</v>
      </c>
      <c r="I276" s="106">
        <f t="shared" si="26"/>
        <v>0</v>
      </c>
      <c r="J276" s="75">
        <f t="shared" si="27"/>
        <v>3.6964166666666665</v>
      </c>
      <c r="K276" s="79">
        <f t="shared" si="28"/>
        <v>4</v>
      </c>
      <c r="L276" s="10"/>
      <c r="M276" s="10"/>
      <c r="N276" s="10"/>
      <c r="O276" s="29">
        <f>'DHS2025'!C275</f>
        <v>0</v>
      </c>
      <c r="P276" s="30">
        <f>'DHS2025'!D275</f>
        <v>0</v>
      </c>
      <c r="Q276" s="30">
        <f>'DHS2025'!E275</f>
        <v>0</v>
      </c>
      <c r="R276" s="61"/>
      <c r="S276" s="62"/>
    </row>
    <row r="277" spans="1:19">
      <c r="A277" s="93">
        <f t="shared" si="29"/>
        <v>45759</v>
      </c>
      <c r="B277" s="26" t="s">
        <v>27</v>
      </c>
      <c r="C277" s="53">
        <f>'DHS2021'!C276</f>
        <v>7974</v>
      </c>
      <c r="D277" s="54">
        <f>'DHS2022'!C276</f>
        <v>11384</v>
      </c>
      <c r="E277" s="54">
        <f>'DHS2023'!C276</f>
        <v>14672</v>
      </c>
      <c r="F277" s="54">
        <f>'DHS2024'!C276</f>
        <v>4861</v>
      </c>
      <c r="G277" s="55">
        <f t="shared" si="24"/>
        <v>9722.75</v>
      </c>
      <c r="H277" s="75">
        <f t="shared" si="25"/>
        <v>3.2409166666666667</v>
      </c>
      <c r="I277" s="106">
        <f t="shared" si="26"/>
        <v>0</v>
      </c>
      <c r="J277" s="75">
        <f t="shared" si="27"/>
        <v>3.2409166666666667</v>
      </c>
      <c r="K277" s="79">
        <f t="shared" si="28"/>
        <v>4</v>
      </c>
      <c r="L277" s="10"/>
      <c r="M277" s="10"/>
      <c r="N277" s="10"/>
      <c r="O277" s="29">
        <f>'DHS2025'!C276</f>
        <v>0</v>
      </c>
      <c r="P277" s="30">
        <f>'DHS2025'!D276</f>
        <v>0</v>
      </c>
      <c r="Q277" s="30">
        <f>'DHS2025'!E276</f>
        <v>0</v>
      </c>
      <c r="R277" s="61"/>
      <c r="S277" s="62"/>
    </row>
    <row r="278" spans="1:19">
      <c r="A278" s="93">
        <f t="shared" si="29"/>
        <v>45759</v>
      </c>
      <c r="B278" s="26" t="s">
        <v>28</v>
      </c>
      <c r="C278" s="53">
        <f>'DHS2021'!C277</f>
        <v>6277</v>
      </c>
      <c r="D278" s="54">
        <f>'DHS2022'!C277</f>
        <v>10130</v>
      </c>
      <c r="E278" s="54">
        <f>'DHS2023'!C277</f>
        <v>13638</v>
      </c>
      <c r="F278" s="54">
        <f>'DHS2024'!C277</f>
        <v>4565</v>
      </c>
      <c r="G278" s="55">
        <f t="shared" si="24"/>
        <v>8652.5</v>
      </c>
      <c r="H278" s="75">
        <f t="shared" si="25"/>
        <v>2.8841666666666663</v>
      </c>
      <c r="I278" s="106">
        <f t="shared" si="26"/>
        <v>0</v>
      </c>
      <c r="J278" s="75">
        <f t="shared" si="27"/>
        <v>2.8841666666666663</v>
      </c>
      <c r="K278" s="79">
        <f t="shared" si="28"/>
        <v>3</v>
      </c>
      <c r="L278" s="10"/>
      <c r="M278" s="10"/>
      <c r="N278" s="10"/>
      <c r="O278" s="29">
        <f>'DHS2025'!C277</f>
        <v>0</v>
      </c>
      <c r="P278" s="30">
        <f>'DHS2025'!D277</f>
        <v>0</v>
      </c>
      <c r="Q278" s="30">
        <f>'DHS2025'!E277</f>
        <v>0</v>
      </c>
      <c r="R278" s="61"/>
      <c r="S278" s="62"/>
    </row>
    <row r="279" spans="1:19">
      <c r="A279" s="93">
        <f t="shared" si="29"/>
        <v>45759</v>
      </c>
      <c r="B279" s="26" t="s">
        <v>29</v>
      </c>
      <c r="C279" s="53">
        <f>'DHS2021'!C278</f>
        <v>4653</v>
      </c>
      <c r="D279" s="54">
        <f>'DHS2022'!C278</f>
        <v>10086</v>
      </c>
      <c r="E279" s="54">
        <f>'DHS2023'!C278</f>
        <v>11949</v>
      </c>
      <c r="F279" s="54">
        <f>'DHS2024'!C278</f>
        <v>3738</v>
      </c>
      <c r="G279" s="55">
        <f t="shared" si="24"/>
        <v>7606.5</v>
      </c>
      <c r="H279" s="75">
        <f t="shared" si="25"/>
        <v>2.5354999999999999</v>
      </c>
      <c r="I279" s="106">
        <f t="shared" si="26"/>
        <v>0</v>
      </c>
      <c r="J279" s="75">
        <f t="shared" si="27"/>
        <v>2.5354999999999999</v>
      </c>
      <c r="K279" s="79">
        <f t="shared" si="28"/>
        <v>3</v>
      </c>
      <c r="L279" s="10"/>
      <c r="M279" s="10"/>
      <c r="N279" s="10"/>
      <c r="O279" s="29">
        <f>'DHS2025'!C278</f>
        <v>0</v>
      </c>
      <c r="P279" s="30">
        <f>'DHS2025'!D278</f>
        <v>0</v>
      </c>
      <c r="Q279" s="30">
        <f>'DHS2025'!E278</f>
        <v>0</v>
      </c>
      <c r="R279" s="61"/>
      <c r="S279" s="62"/>
    </row>
    <row r="280" spans="1:19">
      <c r="A280" s="93">
        <f t="shared" si="29"/>
        <v>45759</v>
      </c>
      <c r="B280" s="26" t="s">
        <v>30</v>
      </c>
      <c r="C280" s="53">
        <f>'DHS2021'!C279</f>
        <v>4369</v>
      </c>
      <c r="D280" s="54">
        <f>'DHS2022'!C279</f>
        <v>9577</v>
      </c>
      <c r="E280" s="54">
        <f>'DHS2023'!C279</f>
        <v>8439</v>
      </c>
      <c r="F280" s="54">
        <f>'DHS2024'!C279</f>
        <v>4558</v>
      </c>
      <c r="G280" s="55">
        <f t="shared" si="24"/>
        <v>6735.75</v>
      </c>
      <c r="H280" s="75">
        <f t="shared" si="25"/>
        <v>2.24525</v>
      </c>
      <c r="I280" s="106">
        <f t="shared" si="26"/>
        <v>0</v>
      </c>
      <c r="J280" s="75">
        <f t="shared" si="27"/>
        <v>2.24525</v>
      </c>
      <c r="K280" s="79">
        <f t="shared" si="28"/>
        <v>3</v>
      </c>
      <c r="L280" s="10"/>
      <c r="M280" s="10"/>
      <c r="N280" s="10"/>
      <c r="O280" s="29">
        <f>'DHS2025'!C279</f>
        <v>0</v>
      </c>
      <c r="P280" s="30">
        <f>'DHS2025'!D279</f>
        <v>0</v>
      </c>
      <c r="Q280" s="30">
        <f>'DHS2025'!E279</f>
        <v>0</v>
      </c>
      <c r="R280" s="61"/>
      <c r="S280" s="62"/>
    </row>
    <row r="281" spans="1:19">
      <c r="A281" s="93">
        <f t="shared" si="29"/>
        <v>45759</v>
      </c>
      <c r="B281" s="26" t="s">
        <v>31</v>
      </c>
      <c r="C281" s="53">
        <f>'DHS2021'!C280</f>
        <v>3289</v>
      </c>
      <c r="D281" s="54">
        <f>'DHS2022'!C280</f>
        <v>9059</v>
      </c>
      <c r="E281" s="54">
        <f>'DHS2023'!C280</f>
        <v>8736</v>
      </c>
      <c r="F281" s="54">
        <f>'DHS2024'!C280</f>
        <v>4302</v>
      </c>
      <c r="G281" s="55">
        <f t="shared" si="24"/>
        <v>6346.5</v>
      </c>
      <c r="H281" s="75">
        <f t="shared" si="25"/>
        <v>2.1154999999999999</v>
      </c>
      <c r="I281" s="106">
        <f t="shared" si="26"/>
        <v>0</v>
      </c>
      <c r="J281" s="75">
        <f t="shared" si="27"/>
        <v>2.1154999999999999</v>
      </c>
      <c r="K281" s="79">
        <f t="shared" si="28"/>
        <v>3</v>
      </c>
      <c r="L281" s="10"/>
      <c r="M281" s="10"/>
      <c r="N281" s="10"/>
      <c r="O281" s="29">
        <f>'DHS2025'!C280</f>
        <v>0</v>
      </c>
      <c r="P281" s="30">
        <f>'DHS2025'!D280</f>
        <v>0</v>
      </c>
      <c r="Q281" s="30">
        <f>'DHS2025'!E280</f>
        <v>0</v>
      </c>
      <c r="R281" s="61"/>
      <c r="S281" s="62"/>
    </row>
    <row r="282" spans="1:19">
      <c r="A282" s="93">
        <f t="shared" si="29"/>
        <v>45759</v>
      </c>
      <c r="B282" s="26" t="s">
        <v>32</v>
      </c>
      <c r="C282" s="53">
        <f>'DHS2021'!C281</f>
        <v>4236</v>
      </c>
      <c r="D282" s="54">
        <f>'DHS2022'!C281</f>
        <v>8617</v>
      </c>
      <c r="E282" s="54">
        <f>'DHS2023'!C281</f>
        <v>9287</v>
      </c>
      <c r="F282" s="54">
        <f>'DHS2024'!C281</f>
        <v>4035</v>
      </c>
      <c r="G282" s="55">
        <f t="shared" si="24"/>
        <v>6543.75</v>
      </c>
      <c r="H282" s="75">
        <f t="shared" si="25"/>
        <v>2.1812499999999999</v>
      </c>
      <c r="I282" s="106">
        <f t="shared" si="26"/>
        <v>0</v>
      </c>
      <c r="J282" s="75">
        <f t="shared" si="27"/>
        <v>2.1812499999999999</v>
      </c>
      <c r="K282" s="79">
        <f t="shared" si="28"/>
        <v>3</v>
      </c>
      <c r="L282" s="10"/>
      <c r="M282" s="10"/>
      <c r="N282" s="10"/>
      <c r="O282" s="29">
        <f>'DHS2025'!C281</f>
        <v>0</v>
      </c>
      <c r="P282" s="30">
        <f>'DHS2025'!D281</f>
        <v>0</v>
      </c>
      <c r="Q282" s="30">
        <f>'DHS2025'!E281</f>
        <v>0</v>
      </c>
      <c r="R282" s="61"/>
      <c r="S282" s="62"/>
    </row>
    <row r="283" spans="1:19">
      <c r="A283" s="93">
        <f t="shared" si="29"/>
        <v>45759</v>
      </c>
      <c r="B283" s="26" t="s">
        <v>33</v>
      </c>
      <c r="C283" s="53">
        <f>'DHS2021'!C282</f>
        <v>7113</v>
      </c>
      <c r="D283" s="54">
        <f>'DHS2022'!C282</f>
        <v>8952</v>
      </c>
      <c r="E283" s="54">
        <f>'DHS2023'!C282</f>
        <v>10128</v>
      </c>
      <c r="F283" s="54">
        <f>'DHS2024'!C282</f>
        <v>4267</v>
      </c>
      <c r="G283" s="55">
        <f t="shared" si="24"/>
        <v>7615</v>
      </c>
      <c r="H283" s="75">
        <f t="shared" si="25"/>
        <v>2.5383333333333336</v>
      </c>
      <c r="I283" s="106">
        <f t="shared" si="26"/>
        <v>0</v>
      </c>
      <c r="J283" s="75">
        <f t="shared" si="27"/>
        <v>2.5383333333333336</v>
      </c>
      <c r="K283" s="79">
        <f t="shared" si="28"/>
        <v>3</v>
      </c>
      <c r="L283" s="10"/>
      <c r="M283" s="10"/>
      <c r="N283" s="10"/>
      <c r="O283" s="29">
        <f>'DHS2025'!C282</f>
        <v>0</v>
      </c>
      <c r="P283" s="30">
        <f>'DHS2025'!D282</f>
        <v>0</v>
      </c>
      <c r="Q283" s="30">
        <f>'DHS2025'!E282</f>
        <v>0</v>
      </c>
      <c r="R283" s="61"/>
      <c r="S283" s="62"/>
    </row>
    <row r="284" spans="1:19">
      <c r="A284" s="93">
        <f t="shared" si="29"/>
        <v>45759</v>
      </c>
      <c r="B284" s="26" t="s">
        <v>34</v>
      </c>
      <c r="C284" s="53">
        <f>'DHS2021'!C283</f>
        <v>10036</v>
      </c>
      <c r="D284" s="54">
        <f>'DHS2022'!C283</f>
        <v>8864</v>
      </c>
      <c r="E284" s="54">
        <f>'DHS2023'!C283</f>
        <v>8801</v>
      </c>
      <c r="F284" s="54">
        <f>'DHS2024'!C283</f>
        <v>4164</v>
      </c>
      <c r="G284" s="55">
        <f t="shared" si="24"/>
        <v>7966.25</v>
      </c>
      <c r="H284" s="75">
        <f t="shared" si="25"/>
        <v>2.6554166666666665</v>
      </c>
      <c r="I284" s="106">
        <f t="shared" si="26"/>
        <v>0</v>
      </c>
      <c r="J284" s="75">
        <f t="shared" si="27"/>
        <v>2.6554166666666665</v>
      </c>
      <c r="K284" s="79">
        <f t="shared" si="28"/>
        <v>3</v>
      </c>
      <c r="L284" s="10"/>
      <c r="M284" s="10"/>
      <c r="N284" s="10"/>
      <c r="O284" s="29">
        <f>'DHS2025'!C283</f>
        <v>0</v>
      </c>
      <c r="P284" s="30">
        <f>'DHS2025'!D283</f>
        <v>0</v>
      </c>
      <c r="Q284" s="30">
        <f>'DHS2025'!E283</f>
        <v>0</v>
      </c>
      <c r="R284" s="61"/>
      <c r="S284" s="62"/>
    </row>
    <row r="285" spans="1:19">
      <c r="A285" s="93">
        <f t="shared" si="29"/>
        <v>45759</v>
      </c>
      <c r="B285" s="26" t="s">
        <v>35</v>
      </c>
      <c r="C285" s="53">
        <f>'DHS2021'!C284</f>
        <v>7762</v>
      </c>
      <c r="D285" s="54">
        <f>'DHS2022'!C284</f>
        <v>9186</v>
      </c>
      <c r="E285" s="54">
        <f>'DHS2023'!C284</f>
        <v>8898</v>
      </c>
      <c r="F285" s="54">
        <f>'DHS2024'!C284</f>
        <v>3527</v>
      </c>
      <c r="G285" s="55">
        <f t="shared" si="24"/>
        <v>7343.25</v>
      </c>
      <c r="H285" s="75">
        <f t="shared" si="25"/>
        <v>2.4477500000000001</v>
      </c>
      <c r="I285" s="106">
        <f t="shared" si="26"/>
        <v>0</v>
      </c>
      <c r="J285" s="75">
        <f t="shared" si="27"/>
        <v>2.4477500000000001</v>
      </c>
      <c r="K285" s="79">
        <f t="shared" si="28"/>
        <v>3</v>
      </c>
      <c r="L285" s="10"/>
      <c r="M285" s="10"/>
      <c r="N285" s="10"/>
      <c r="O285" s="29">
        <f>'DHS2025'!C284</f>
        <v>0</v>
      </c>
      <c r="P285" s="30">
        <f>'DHS2025'!D284</f>
        <v>0</v>
      </c>
      <c r="Q285" s="30">
        <f>'DHS2025'!E284</f>
        <v>0</v>
      </c>
      <c r="R285" s="61"/>
      <c r="S285" s="62"/>
    </row>
    <row r="286" spans="1:19">
      <c r="A286" s="93">
        <f t="shared" si="29"/>
        <v>45759</v>
      </c>
      <c r="B286" s="26" t="s">
        <v>36</v>
      </c>
      <c r="C286" s="53">
        <f>'DHS2021'!C285</f>
        <v>9704</v>
      </c>
      <c r="D286" s="54">
        <f>'DHS2022'!C285</f>
        <v>9975</v>
      </c>
      <c r="E286" s="54">
        <f>'DHS2023'!C285</f>
        <v>9907</v>
      </c>
      <c r="F286" s="54">
        <f>'DHS2024'!C285</f>
        <v>4435</v>
      </c>
      <c r="G286" s="55">
        <f t="shared" si="24"/>
        <v>8505.25</v>
      </c>
      <c r="H286" s="75">
        <f t="shared" si="25"/>
        <v>2.8350833333333334</v>
      </c>
      <c r="I286" s="106">
        <f t="shared" si="26"/>
        <v>0</v>
      </c>
      <c r="J286" s="75">
        <f t="shared" si="27"/>
        <v>2.8350833333333334</v>
      </c>
      <c r="K286" s="79">
        <f t="shared" si="28"/>
        <v>3</v>
      </c>
      <c r="L286" s="10"/>
      <c r="M286" s="10"/>
      <c r="N286" s="10"/>
      <c r="O286" s="29">
        <f>'DHS2025'!C285</f>
        <v>0</v>
      </c>
      <c r="P286" s="30">
        <f>'DHS2025'!D285</f>
        <v>0</v>
      </c>
      <c r="Q286" s="30">
        <f>'DHS2025'!E285</f>
        <v>0</v>
      </c>
      <c r="R286" s="61"/>
      <c r="S286" s="62"/>
    </row>
    <row r="287" spans="1:19">
      <c r="A287" s="93">
        <f t="shared" si="29"/>
        <v>45759</v>
      </c>
      <c r="B287" s="26" t="s">
        <v>37</v>
      </c>
      <c r="C287" s="53">
        <f>'DHS2021'!C286</f>
        <v>11727</v>
      </c>
      <c r="D287" s="54">
        <f>'DHS2022'!C286</f>
        <v>11509</v>
      </c>
      <c r="E287" s="54">
        <f>'DHS2023'!C286</f>
        <v>11705</v>
      </c>
      <c r="F287" s="54">
        <f>'DHS2024'!C286</f>
        <v>4199</v>
      </c>
      <c r="G287" s="55">
        <f t="shared" si="24"/>
        <v>9785</v>
      </c>
      <c r="H287" s="75">
        <f t="shared" si="25"/>
        <v>3.2616666666666667</v>
      </c>
      <c r="I287" s="106">
        <f t="shared" si="26"/>
        <v>0</v>
      </c>
      <c r="J287" s="75">
        <f t="shared" si="27"/>
        <v>3.2616666666666667</v>
      </c>
      <c r="K287" s="79">
        <f t="shared" si="28"/>
        <v>4</v>
      </c>
      <c r="L287" s="10"/>
      <c r="M287" s="10"/>
      <c r="N287" s="10"/>
      <c r="O287" s="29">
        <f>'DHS2025'!C286</f>
        <v>0</v>
      </c>
      <c r="P287" s="30">
        <f>'DHS2025'!D286</f>
        <v>0</v>
      </c>
      <c r="Q287" s="30">
        <f>'DHS2025'!E286</f>
        <v>0</v>
      </c>
      <c r="R287" s="61"/>
      <c r="S287" s="62"/>
    </row>
    <row r="288" spans="1:19">
      <c r="A288" s="93">
        <f t="shared" si="29"/>
        <v>45759</v>
      </c>
      <c r="B288" s="26" t="s">
        <v>38</v>
      </c>
      <c r="C288" s="53">
        <f>'DHS2021'!C287</f>
        <v>8379</v>
      </c>
      <c r="D288" s="54">
        <f>'DHS2022'!C287</f>
        <v>12552</v>
      </c>
      <c r="E288" s="54">
        <f>'DHS2023'!C287</f>
        <v>11848</v>
      </c>
      <c r="F288" s="54">
        <f>'DHS2024'!C287</f>
        <v>3520</v>
      </c>
      <c r="G288" s="55">
        <f t="shared" si="24"/>
        <v>9074.75</v>
      </c>
      <c r="H288" s="75">
        <f t="shared" si="25"/>
        <v>3.0249166666666665</v>
      </c>
      <c r="I288" s="106">
        <f t="shared" si="26"/>
        <v>0</v>
      </c>
      <c r="J288" s="75">
        <f t="shared" si="27"/>
        <v>3.0249166666666665</v>
      </c>
      <c r="K288" s="79">
        <f t="shared" si="28"/>
        <v>4</v>
      </c>
      <c r="L288" s="10"/>
      <c r="M288" s="10"/>
      <c r="N288" s="10"/>
      <c r="O288" s="29">
        <f>'DHS2025'!C287</f>
        <v>0</v>
      </c>
      <c r="P288" s="30">
        <f>'DHS2025'!D287</f>
        <v>0</v>
      </c>
      <c r="Q288" s="30">
        <f>'DHS2025'!E287</f>
        <v>0</v>
      </c>
      <c r="R288" s="61"/>
      <c r="S288" s="62"/>
    </row>
    <row r="289" spans="1:19">
      <c r="A289" s="93">
        <f t="shared" si="29"/>
        <v>45759</v>
      </c>
      <c r="B289" s="26" t="s">
        <v>39</v>
      </c>
      <c r="C289" s="53">
        <f>'DHS2021'!C288</f>
        <v>5900</v>
      </c>
      <c r="D289" s="54">
        <f>'DHS2022'!C288</f>
        <v>11691</v>
      </c>
      <c r="E289" s="54">
        <f>'DHS2023'!C288</f>
        <v>9790</v>
      </c>
      <c r="F289" s="54">
        <f>'DHS2024'!C288</f>
        <v>6696</v>
      </c>
      <c r="G289" s="55">
        <f t="shared" si="24"/>
        <v>8519.25</v>
      </c>
      <c r="H289" s="75">
        <f t="shared" si="25"/>
        <v>2.83975</v>
      </c>
      <c r="I289" s="106">
        <f t="shared" si="26"/>
        <v>0</v>
      </c>
      <c r="J289" s="75">
        <f t="shared" si="27"/>
        <v>2.83975</v>
      </c>
      <c r="K289" s="79">
        <f t="shared" si="28"/>
        <v>3</v>
      </c>
      <c r="L289" s="10"/>
      <c r="M289" s="10"/>
      <c r="N289" s="10"/>
      <c r="O289" s="29">
        <f>'DHS2025'!C288</f>
        <v>0</v>
      </c>
      <c r="P289" s="30">
        <f>'DHS2025'!D288</f>
        <v>0</v>
      </c>
      <c r="Q289" s="30">
        <f>'DHS2025'!E288</f>
        <v>0</v>
      </c>
      <c r="R289" s="61"/>
      <c r="S289" s="62"/>
    </row>
    <row r="290" spans="1:19">
      <c r="A290" s="93">
        <f t="shared" si="29"/>
        <v>45759</v>
      </c>
      <c r="B290" s="26" t="s">
        <v>40</v>
      </c>
      <c r="C290" s="53">
        <f>'DHS2021'!C289</f>
        <v>3568</v>
      </c>
      <c r="D290" s="54">
        <f>'DHS2022'!C289</f>
        <v>6031</v>
      </c>
      <c r="E290" s="54">
        <f>'DHS2023'!C289</f>
        <v>5887</v>
      </c>
      <c r="F290" s="54">
        <f>'DHS2024'!C289</f>
        <v>3896</v>
      </c>
      <c r="G290" s="55">
        <f t="shared" si="24"/>
        <v>4845.5</v>
      </c>
      <c r="H290" s="75">
        <f t="shared" si="25"/>
        <v>1.6151666666666666</v>
      </c>
      <c r="I290" s="106">
        <f t="shared" si="26"/>
        <v>0</v>
      </c>
      <c r="J290" s="75">
        <f t="shared" si="27"/>
        <v>1.6151666666666666</v>
      </c>
      <c r="K290" s="79">
        <f t="shared" si="28"/>
        <v>2</v>
      </c>
      <c r="L290" s="10"/>
      <c r="M290" s="10"/>
      <c r="N290" s="10"/>
      <c r="O290" s="29">
        <f>'DHS2025'!C289</f>
        <v>0</v>
      </c>
      <c r="P290" s="30">
        <f>'DHS2025'!D289</f>
        <v>0</v>
      </c>
      <c r="Q290" s="30">
        <f>'DHS2025'!E289</f>
        <v>0</v>
      </c>
      <c r="R290" s="61"/>
      <c r="S290" s="62"/>
    </row>
    <row r="291" spans="1:19">
      <c r="A291" s="92">
        <f t="shared" si="29"/>
        <v>45760</v>
      </c>
      <c r="B291" s="25" t="s">
        <v>17</v>
      </c>
      <c r="C291" s="53">
        <f>'DHS2021'!C290</f>
        <v>1448</v>
      </c>
      <c r="D291" s="54">
        <f>'DHS2022'!C290</f>
        <v>3796</v>
      </c>
      <c r="E291" s="54">
        <f>'DHS2023'!C290</f>
        <v>2893</v>
      </c>
      <c r="F291" s="54">
        <f>'DHS2024'!C290</f>
        <v>1698</v>
      </c>
      <c r="G291" s="55">
        <f t="shared" si="24"/>
        <v>2458.75</v>
      </c>
      <c r="H291" s="75">
        <f t="shared" si="25"/>
        <v>0.81958333333333333</v>
      </c>
      <c r="I291" s="106">
        <f t="shared" si="26"/>
        <v>0</v>
      </c>
      <c r="J291" s="75">
        <f t="shared" si="27"/>
        <v>0.81958333333333333</v>
      </c>
      <c r="K291" s="79">
        <f t="shared" si="28"/>
        <v>1</v>
      </c>
      <c r="L291" s="10"/>
      <c r="M291" s="10"/>
      <c r="N291" s="10"/>
      <c r="O291" s="29">
        <f>'DHS2025'!C290</f>
        <v>0</v>
      </c>
      <c r="P291" s="30">
        <f>'DHS2025'!D290</f>
        <v>0</v>
      </c>
      <c r="Q291" s="30">
        <f>'DHS2025'!E290</f>
        <v>0</v>
      </c>
      <c r="R291" s="61"/>
      <c r="S291" s="62"/>
    </row>
    <row r="292" spans="1:19">
      <c r="A292" s="92">
        <f t="shared" si="29"/>
        <v>45760</v>
      </c>
      <c r="B292" s="25" t="s">
        <v>18</v>
      </c>
      <c r="C292" s="53">
        <f>'DHS2021'!C291</f>
        <v>1253</v>
      </c>
      <c r="D292" s="54">
        <f>'DHS2022'!C291</f>
        <v>8434</v>
      </c>
      <c r="E292" s="54">
        <f>'DHS2023'!C291</f>
        <v>3818</v>
      </c>
      <c r="F292" s="54">
        <f>'DHS2024'!C291</f>
        <v>2448</v>
      </c>
      <c r="G292" s="55">
        <f t="shared" si="24"/>
        <v>3988.25</v>
      </c>
      <c r="H292" s="75">
        <f t="shared" si="25"/>
        <v>1.3294166666666667</v>
      </c>
      <c r="I292" s="106">
        <f t="shared" si="26"/>
        <v>0</v>
      </c>
      <c r="J292" s="75">
        <f t="shared" si="27"/>
        <v>1.3294166666666667</v>
      </c>
      <c r="K292" s="79">
        <f t="shared" si="28"/>
        <v>2</v>
      </c>
      <c r="L292" s="10"/>
      <c r="M292" s="10"/>
      <c r="N292" s="10"/>
      <c r="O292" s="29">
        <f>'DHS2025'!C291</f>
        <v>0</v>
      </c>
      <c r="P292" s="30">
        <f>'DHS2025'!D291</f>
        <v>0</v>
      </c>
      <c r="Q292" s="30">
        <f>'DHS2025'!E291</f>
        <v>0</v>
      </c>
      <c r="R292" s="61"/>
      <c r="S292" s="62"/>
    </row>
    <row r="293" spans="1:19">
      <c r="A293" s="92">
        <f t="shared" si="29"/>
        <v>45760</v>
      </c>
      <c r="B293" s="25" t="s">
        <v>19</v>
      </c>
      <c r="C293" s="53">
        <f>'DHS2021'!C292</f>
        <v>1616</v>
      </c>
      <c r="D293" s="54">
        <f>'DHS2022'!C292</f>
        <v>10670</v>
      </c>
      <c r="E293" s="54">
        <f>'DHS2023'!C292</f>
        <v>8975</v>
      </c>
      <c r="F293" s="54">
        <f>'DHS2024'!C292</f>
        <v>2073</v>
      </c>
      <c r="G293" s="55">
        <f t="shared" si="24"/>
        <v>5833.5</v>
      </c>
      <c r="H293" s="75">
        <f t="shared" si="25"/>
        <v>1.9444999999999999</v>
      </c>
      <c r="I293" s="106">
        <f t="shared" si="26"/>
        <v>0</v>
      </c>
      <c r="J293" s="75">
        <f t="shared" si="27"/>
        <v>1.9444999999999999</v>
      </c>
      <c r="K293" s="79">
        <f t="shared" si="28"/>
        <v>2</v>
      </c>
      <c r="L293" s="10"/>
      <c r="M293" s="10"/>
      <c r="N293" s="10"/>
      <c r="O293" s="29">
        <f>'DHS2025'!C292</f>
        <v>0</v>
      </c>
      <c r="P293" s="30">
        <f>'DHS2025'!D292</f>
        <v>0</v>
      </c>
      <c r="Q293" s="30">
        <f>'DHS2025'!E292</f>
        <v>0</v>
      </c>
      <c r="R293" s="61"/>
      <c r="S293" s="62"/>
    </row>
    <row r="294" spans="1:19">
      <c r="A294" s="92">
        <f t="shared" si="29"/>
        <v>45760</v>
      </c>
      <c r="B294" s="25" t="s">
        <v>20</v>
      </c>
      <c r="C294" s="53">
        <f>'DHS2021'!C293</f>
        <v>2543</v>
      </c>
      <c r="D294" s="54">
        <f>'DHS2022'!C293</f>
        <v>12416</v>
      </c>
      <c r="E294" s="54">
        <f>'DHS2023'!C293</f>
        <v>10230</v>
      </c>
      <c r="F294" s="54">
        <f>'DHS2024'!C293</f>
        <v>2117</v>
      </c>
      <c r="G294" s="55">
        <f t="shared" si="24"/>
        <v>6826.5</v>
      </c>
      <c r="H294" s="75">
        <f t="shared" si="25"/>
        <v>2.2755000000000001</v>
      </c>
      <c r="I294" s="106">
        <f t="shared" si="26"/>
        <v>0</v>
      </c>
      <c r="J294" s="75">
        <f t="shared" si="27"/>
        <v>2.2755000000000001</v>
      </c>
      <c r="K294" s="79">
        <f t="shared" si="28"/>
        <v>3</v>
      </c>
      <c r="L294" s="10"/>
      <c r="M294" s="10"/>
      <c r="N294" s="10"/>
      <c r="O294" s="29">
        <f>'DHS2025'!C293</f>
        <v>0</v>
      </c>
      <c r="P294" s="30">
        <f>'DHS2025'!D293</f>
        <v>0</v>
      </c>
      <c r="Q294" s="30">
        <f>'DHS2025'!E293</f>
        <v>0</v>
      </c>
      <c r="R294" s="61"/>
      <c r="S294" s="62"/>
    </row>
    <row r="295" spans="1:19">
      <c r="A295" s="92">
        <f t="shared" si="29"/>
        <v>45760</v>
      </c>
      <c r="B295" s="25" t="s">
        <v>21</v>
      </c>
      <c r="C295" s="53">
        <f>'DHS2021'!C294</f>
        <v>7024</v>
      </c>
      <c r="D295" s="54">
        <f>'DHS2022'!C294</f>
        <v>15508</v>
      </c>
      <c r="E295" s="54">
        <f>'DHS2023'!C294</f>
        <v>14420</v>
      </c>
      <c r="F295" s="54">
        <f>'DHS2024'!C294</f>
        <v>6385</v>
      </c>
      <c r="G295" s="55">
        <f t="shared" si="24"/>
        <v>10834.25</v>
      </c>
      <c r="H295" s="75">
        <f t="shared" si="25"/>
        <v>3.6114166666666665</v>
      </c>
      <c r="I295" s="106">
        <f t="shared" si="26"/>
        <v>0</v>
      </c>
      <c r="J295" s="75">
        <f t="shared" si="27"/>
        <v>3.6114166666666665</v>
      </c>
      <c r="K295" s="79">
        <f t="shared" si="28"/>
        <v>4</v>
      </c>
      <c r="L295" s="10"/>
      <c r="M295" s="10"/>
      <c r="N295" s="10"/>
      <c r="O295" s="29">
        <f>'DHS2025'!C294</f>
        <v>0</v>
      </c>
      <c r="P295" s="30">
        <f>'DHS2025'!D294</f>
        <v>0</v>
      </c>
      <c r="Q295" s="30">
        <f>'DHS2025'!E294</f>
        <v>0</v>
      </c>
      <c r="R295" s="61"/>
      <c r="S295" s="62"/>
    </row>
    <row r="296" spans="1:19">
      <c r="A296" s="92">
        <f t="shared" si="29"/>
        <v>45760</v>
      </c>
      <c r="B296" s="25" t="s">
        <v>22</v>
      </c>
      <c r="C296" s="53">
        <f>'DHS2021'!C295</f>
        <v>13270</v>
      </c>
      <c r="D296" s="54">
        <f>'DHS2022'!C295</f>
        <v>16802</v>
      </c>
      <c r="E296" s="54">
        <f>'DHS2023'!C295</f>
        <v>14212</v>
      </c>
      <c r="F296" s="54">
        <f>'DHS2024'!C295</f>
        <v>8202</v>
      </c>
      <c r="G296" s="55">
        <f t="shared" si="24"/>
        <v>13121.5</v>
      </c>
      <c r="H296" s="75">
        <f t="shared" si="25"/>
        <v>4.3738333333333328</v>
      </c>
      <c r="I296" s="106">
        <f t="shared" si="26"/>
        <v>0</v>
      </c>
      <c r="J296" s="75">
        <f t="shared" si="27"/>
        <v>4.3738333333333328</v>
      </c>
      <c r="K296" s="79">
        <f t="shared" si="28"/>
        <v>5</v>
      </c>
      <c r="L296" s="10"/>
      <c r="M296" s="10"/>
      <c r="N296" s="10"/>
      <c r="O296" s="29">
        <f>'DHS2025'!C295</f>
        <v>0</v>
      </c>
      <c r="P296" s="30">
        <f>'DHS2025'!D295</f>
        <v>0</v>
      </c>
      <c r="Q296" s="30">
        <f>'DHS2025'!E295</f>
        <v>0</v>
      </c>
      <c r="R296" s="61"/>
      <c r="S296" s="62"/>
    </row>
    <row r="297" spans="1:19">
      <c r="A297" s="92">
        <f t="shared" si="29"/>
        <v>45760</v>
      </c>
      <c r="B297" s="25" t="s">
        <v>23</v>
      </c>
      <c r="C297" s="53">
        <f>'DHS2021'!C296</f>
        <v>15431</v>
      </c>
      <c r="D297" s="54">
        <f>'DHS2022'!C296</f>
        <v>16288</v>
      </c>
      <c r="E297" s="54">
        <f>'DHS2023'!C296</f>
        <v>14677</v>
      </c>
      <c r="F297" s="54">
        <f>'DHS2024'!C296</f>
        <v>8647</v>
      </c>
      <c r="G297" s="55">
        <f t="shared" si="24"/>
        <v>13760.75</v>
      </c>
      <c r="H297" s="75">
        <f t="shared" si="25"/>
        <v>4.5869166666666672</v>
      </c>
      <c r="I297" s="106">
        <f t="shared" si="26"/>
        <v>0</v>
      </c>
      <c r="J297" s="75">
        <f t="shared" si="27"/>
        <v>4.5869166666666672</v>
      </c>
      <c r="K297" s="79">
        <f t="shared" si="28"/>
        <v>5</v>
      </c>
      <c r="L297" s="10"/>
      <c r="M297" s="10"/>
      <c r="N297" s="10"/>
      <c r="O297" s="29">
        <f>'DHS2025'!C296</f>
        <v>0</v>
      </c>
      <c r="P297" s="30">
        <f>'DHS2025'!D296</f>
        <v>0</v>
      </c>
      <c r="Q297" s="30">
        <f>'DHS2025'!E296</f>
        <v>0</v>
      </c>
      <c r="R297" s="61"/>
      <c r="S297" s="62"/>
    </row>
    <row r="298" spans="1:19">
      <c r="A298" s="92">
        <f t="shared" si="29"/>
        <v>45760</v>
      </c>
      <c r="B298" s="25" t="s">
        <v>24</v>
      </c>
      <c r="C298" s="53">
        <f>'DHS2021'!C297</f>
        <v>11629</v>
      </c>
      <c r="D298" s="54">
        <f>'DHS2022'!C297</f>
        <v>15319</v>
      </c>
      <c r="E298" s="54">
        <f>'DHS2023'!C297</f>
        <v>14429</v>
      </c>
      <c r="F298" s="54">
        <f>'DHS2024'!C297</f>
        <v>8834</v>
      </c>
      <c r="G298" s="55">
        <f t="shared" si="24"/>
        <v>12552.75</v>
      </c>
      <c r="H298" s="75">
        <f t="shared" si="25"/>
        <v>4.1842499999999996</v>
      </c>
      <c r="I298" s="106">
        <f t="shared" si="26"/>
        <v>0</v>
      </c>
      <c r="J298" s="75">
        <f t="shared" si="27"/>
        <v>4.1842499999999996</v>
      </c>
      <c r="K298" s="79">
        <f t="shared" si="28"/>
        <v>5</v>
      </c>
      <c r="L298" s="10"/>
      <c r="M298" s="10"/>
      <c r="N298" s="10"/>
      <c r="O298" s="29">
        <f>'DHS2025'!C297</f>
        <v>0</v>
      </c>
      <c r="P298" s="30">
        <f>'DHS2025'!D297</f>
        <v>0</v>
      </c>
      <c r="Q298" s="30">
        <f>'DHS2025'!E297</f>
        <v>0</v>
      </c>
      <c r="R298" s="61"/>
      <c r="S298" s="62"/>
    </row>
    <row r="299" spans="1:19">
      <c r="A299" s="92">
        <f t="shared" si="29"/>
        <v>45760</v>
      </c>
      <c r="B299" s="25" t="s">
        <v>25</v>
      </c>
      <c r="C299" s="53">
        <f>'DHS2021'!C298</f>
        <v>11859</v>
      </c>
      <c r="D299" s="54">
        <f>'DHS2022'!C298</f>
        <v>11466</v>
      </c>
      <c r="E299" s="54">
        <f>'DHS2023'!C298</f>
        <v>12442</v>
      </c>
      <c r="F299" s="54">
        <f>'DHS2024'!C298</f>
        <v>7541</v>
      </c>
      <c r="G299" s="55">
        <f t="shared" si="24"/>
        <v>10827</v>
      </c>
      <c r="H299" s="75">
        <f t="shared" si="25"/>
        <v>3.609</v>
      </c>
      <c r="I299" s="106">
        <f t="shared" si="26"/>
        <v>0</v>
      </c>
      <c r="J299" s="75">
        <f t="shared" si="27"/>
        <v>3.609</v>
      </c>
      <c r="K299" s="79">
        <f t="shared" si="28"/>
        <v>4</v>
      </c>
      <c r="L299" s="10"/>
      <c r="M299" s="10"/>
      <c r="N299" s="10"/>
      <c r="O299" s="29">
        <f>'DHS2025'!C298</f>
        <v>0</v>
      </c>
      <c r="P299" s="30">
        <f>'DHS2025'!D298</f>
        <v>0</v>
      </c>
      <c r="Q299" s="30">
        <f>'DHS2025'!E298</f>
        <v>0</v>
      </c>
      <c r="R299" s="61"/>
      <c r="S299" s="62"/>
    </row>
    <row r="300" spans="1:19">
      <c r="A300" s="92">
        <f t="shared" si="29"/>
        <v>45760</v>
      </c>
      <c r="B300" s="25" t="s">
        <v>26</v>
      </c>
      <c r="C300" s="53">
        <f>'DHS2021'!C299</f>
        <v>13334</v>
      </c>
      <c r="D300" s="54">
        <f>'DHS2022'!C299</f>
        <v>9169</v>
      </c>
      <c r="E300" s="54">
        <f>'DHS2023'!C299</f>
        <v>12558</v>
      </c>
      <c r="F300" s="54">
        <f>'DHS2024'!C299</f>
        <v>6741</v>
      </c>
      <c r="G300" s="55">
        <f t="shared" si="24"/>
        <v>10450.5</v>
      </c>
      <c r="H300" s="75">
        <f t="shared" si="25"/>
        <v>3.4834999999999998</v>
      </c>
      <c r="I300" s="106">
        <f t="shared" si="26"/>
        <v>0</v>
      </c>
      <c r="J300" s="75">
        <f t="shared" si="27"/>
        <v>3.4834999999999998</v>
      </c>
      <c r="K300" s="79">
        <f t="shared" si="28"/>
        <v>4</v>
      </c>
      <c r="L300" s="10"/>
      <c r="M300" s="10"/>
      <c r="N300" s="10"/>
      <c r="O300" s="29">
        <f>'DHS2025'!C299</f>
        <v>0</v>
      </c>
      <c r="P300" s="30">
        <f>'DHS2025'!D299</f>
        <v>0</v>
      </c>
      <c r="Q300" s="30">
        <f>'DHS2025'!E299</f>
        <v>0</v>
      </c>
      <c r="R300" s="61"/>
      <c r="S300" s="62"/>
    </row>
    <row r="301" spans="1:19">
      <c r="A301" s="92">
        <f t="shared" si="29"/>
        <v>45760</v>
      </c>
      <c r="B301" s="25" t="s">
        <v>27</v>
      </c>
      <c r="C301" s="53">
        <f>'DHS2021'!C300</f>
        <v>14633</v>
      </c>
      <c r="D301" s="54">
        <f>'DHS2022'!C300</f>
        <v>8972</v>
      </c>
      <c r="E301" s="54">
        <f>'DHS2023'!C300</f>
        <v>9592</v>
      </c>
      <c r="F301" s="54">
        <f>'DHS2024'!C300</f>
        <v>6204</v>
      </c>
      <c r="G301" s="55">
        <f t="shared" si="24"/>
        <v>9850.25</v>
      </c>
      <c r="H301" s="75">
        <f t="shared" si="25"/>
        <v>3.2834166666666667</v>
      </c>
      <c r="I301" s="106">
        <f t="shared" si="26"/>
        <v>0</v>
      </c>
      <c r="J301" s="75">
        <f t="shared" si="27"/>
        <v>3.2834166666666667</v>
      </c>
      <c r="K301" s="79">
        <f t="shared" si="28"/>
        <v>4</v>
      </c>
      <c r="L301" s="10"/>
      <c r="M301" s="10"/>
      <c r="N301" s="10"/>
      <c r="O301" s="29">
        <f>'DHS2025'!C300</f>
        <v>0</v>
      </c>
      <c r="P301" s="30">
        <f>'DHS2025'!D300</f>
        <v>0</v>
      </c>
      <c r="Q301" s="30">
        <f>'DHS2025'!E300</f>
        <v>0</v>
      </c>
      <c r="R301" s="61"/>
      <c r="S301" s="62"/>
    </row>
    <row r="302" spans="1:19">
      <c r="A302" s="92">
        <f t="shared" si="29"/>
        <v>45760</v>
      </c>
      <c r="B302" s="25" t="s">
        <v>28</v>
      </c>
      <c r="C302" s="53">
        <f>'DHS2021'!C301</f>
        <v>12267</v>
      </c>
      <c r="D302" s="54">
        <f>'DHS2022'!C301</f>
        <v>9734</v>
      </c>
      <c r="E302" s="54">
        <f>'DHS2023'!C301</f>
        <v>9231</v>
      </c>
      <c r="F302" s="54">
        <f>'DHS2024'!C301</f>
        <v>4698</v>
      </c>
      <c r="G302" s="55">
        <f t="shared" si="24"/>
        <v>8982.5</v>
      </c>
      <c r="H302" s="75">
        <f t="shared" si="25"/>
        <v>2.9941666666666666</v>
      </c>
      <c r="I302" s="106">
        <f t="shared" si="26"/>
        <v>0</v>
      </c>
      <c r="J302" s="75">
        <f t="shared" si="27"/>
        <v>2.9941666666666666</v>
      </c>
      <c r="K302" s="79">
        <f t="shared" si="28"/>
        <v>3</v>
      </c>
      <c r="L302" s="10"/>
      <c r="M302" s="10"/>
      <c r="N302" s="10"/>
      <c r="O302" s="29">
        <f>'DHS2025'!C301</f>
        <v>0</v>
      </c>
      <c r="P302" s="30">
        <f>'DHS2025'!D301</f>
        <v>0</v>
      </c>
      <c r="Q302" s="30">
        <f>'DHS2025'!E301</f>
        <v>0</v>
      </c>
      <c r="R302" s="61"/>
      <c r="S302" s="62"/>
    </row>
    <row r="303" spans="1:19">
      <c r="A303" s="92">
        <f t="shared" si="29"/>
        <v>45760</v>
      </c>
      <c r="B303" s="25" t="s">
        <v>29</v>
      </c>
      <c r="C303" s="53">
        <f>'DHS2021'!C302</f>
        <v>12193</v>
      </c>
      <c r="D303" s="54">
        <f>'DHS2022'!C302</f>
        <v>9300</v>
      </c>
      <c r="E303" s="54">
        <f>'DHS2023'!C302</f>
        <v>8683</v>
      </c>
      <c r="F303" s="54">
        <f>'DHS2024'!C302</f>
        <v>3967</v>
      </c>
      <c r="G303" s="55">
        <f t="shared" si="24"/>
        <v>8535.75</v>
      </c>
      <c r="H303" s="75">
        <f t="shared" si="25"/>
        <v>2.8452500000000001</v>
      </c>
      <c r="I303" s="106">
        <f t="shared" si="26"/>
        <v>0</v>
      </c>
      <c r="J303" s="75">
        <f t="shared" si="27"/>
        <v>2.8452500000000001</v>
      </c>
      <c r="K303" s="79">
        <f t="shared" si="28"/>
        <v>3</v>
      </c>
      <c r="L303" s="10"/>
      <c r="M303" s="10"/>
      <c r="N303" s="10"/>
      <c r="O303" s="29">
        <f>'DHS2025'!C302</f>
        <v>0</v>
      </c>
      <c r="P303" s="30">
        <f>'DHS2025'!D302</f>
        <v>0</v>
      </c>
      <c r="Q303" s="30">
        <f>'DHS2025'!E302</f>
        <v>0</v>
      </c>
      <c r="R303" s="61"/>
      <c r="S303" s="62"/>
    </row>
    <row r="304" spans="1:19">
      <c r="A304" s="92">
        <f t="shared" si="29"/>
        <v>45760</v>
      </c>
      <c r="B304" s="25" t="s">
        <v>30</v>
      </c>
      <c r="C304" s="53">
        <f>'DHS2021'!C303</f>
        <v>15294</v>
      </c>
      <c r="D304" s="54">
        <f>'DHS2022'!C303</f>
        <v>9138</v>
      </c>
      <c r="E304" s="54">
        <f>'DHS2023'!C303</f>
        <v>7793</v>
      </c>
      <c r="F304" s="54">
        <f>'DHS2024'!C303</f>
        <v>3657</v>
      </c>
      <c r="G304" s="55">
        <f t="shared" si="24"/>
        <v>8970.5</v>
      </c>
      <c r="H304" s="75">
        <f t="shared" si="25"/>
        <v>2.9901666666666666</v>
      </c>
      <c r="I304" s="106">
        <f t="shared" si="26"/>
        <v>0</v>
      </c>
      <c r="J304" s="75">
        <f t="shared" si="27"/>
        <v>2.9901666666666666</v>
      </c>
      <c r="K304" s="79">
        <f t="shared" si="28"/>
        <v>3</v>
      </c>
      <c r="L304" s="10"/>
      <c r="M304" s="10"/>
      <c r="N304" s="10"/>
      <c r="O304" s="29">
        <f>'DHS2025'!C303</f>
        <v>0</v>
      </c>
      <c r="P304" s="30">
        <f>'DHS2025'!D303</f>
        <v>0</v>
      </c>
      <c r="Q304" s="30">
        <f>'DHS2025'!E303</f>
        <v>0</v>
      </c>
      <c r="R304" s="61"/>
      <c r="S304" s="62"/>
    </row>
    <row r="305" spans="1:19">
      <c r="A305" s="92">
        <f t="shared" si="29"/>
        <v>45760</v>
      </c>
      <c r="B305" s="25" t="s">
        <v>31</v>
      </c>
      <c r="C305" s="53">
        <f>'DHS2021'!C304</f>
        <v>15935</v>
      </c>
      <c r="D305" s="54">
        <f>'DHS2022'!C304</f>
        <v>7259</v>
      </c>
      <c r="E305" s="54">
        <f>'DHS2023'!C304</f>
        <v>7110</v>
      </c>
      <c r="F305" s="54">
        <f>'DHS2024'!C304</f>
        <v>3390</v>
      </c>
      <c r="G305" s="55">
        <f t="shared" si="24"/>
        <v>8423.5</v>
      </c>
      <c r="H305" s="75">
        <f t="shared" si="25"/>
        <v>2.8078333333333334</v>
      </c>
      <c r="I305" s="106">
        <f t="shared" si="26"/>
        <v>0</v>
      </c>
      <c r="J305" s="75">
        <f t="shared" si="27"/>
        <v>2.8078333333333334</v>
      </c>
      <c r="K305" s="79">
        <f t="shared" si="28"/>
        <v>3</v>
      </c>
      <c r="L305" s="10"/>
      <c r="M305" s="10"/>
      <c r="N305" s="10"/>
      <c r="O305" s="29">
        <f>'DHS2025'!C304</f>
        <v>0</v>
      </c>
      <c r="P305" s="30">
        <f>'DHS2025'!D304</f>
        <v>0</v>
      </c>
      <c r="Q305" s="30">
        <f>'DHS2025'!E304</f>
        <v>0</v>
      </c>
      <c r="R305" s="61"/>
      <c r="S305" s="62"/>
    </row>
    <row r="306" spans="1:19">
      <c r="A306" s="92">
        <f t="shared" si="29"/>
        <v>45760</v>
      </c>
      <c r="B306" s="25" t="s">
        <v>32</v>
      </c>
      <c r="C306" s="53">
        <f>'DHS2021'!C305</f>
        <v>12803</v>
      </c>
      <c r="D306" s="54">
        <f>'DHS2022'!C305</f>
        <v>7192</v>
      </c>
      <c r="E306" s="54">
        <f>'DHS2023'!C305</f>
        <v>6912</v>
      </c>
      <c r="F306" s="54">
        <f>'DHS2024'!C305</f>
        <v>3987</v>
      </c>
      <c r="G306" s="55">
        <f t="shared" si="24"/>
        <v>7723.5</v>
      </c>
      <c r="H306" s="75">
        <f t="shared" si="25"/>
        <v>2.5745</v>
      </c>
      <c r="I306" s="106">
        <f t="shared" si="26"/>
        <v>0</v>
      </c>
      <c r="J306" s="75">
        <f t="shared" si="27"/>
        <v>2.5745</v>
      </c>
      <c r="K306" s="79">
        <f t="shared" si="28"/>
        <v>3</v>
      </c>
      <c r="L306" s="10"/>
      <c r="M306" s="10"/>
      <c r="N306" s="10"/>
      <c r="O306" s="29">
        <f>'DHS2025'!C305</f>
        <v>0</v>
      </c>
      <c r="P306" s="30">
        <f>'DHS2025'!D305</f>
        <v>0</v>
      </c>
      <c r="Q306" s="30">
        <f>'DHS2025'!E305</f>
        <v>0</v>
      </c>
      <c r="R306" s="61"/>
      <c r="S306" s="62"/>
    </row>
    <row r="307" spans="1:19">
      <c r="A307" s="92">
        <f t="shared" si="29"/>
        <v>45760</v>
      </c>
      <c r="B307" s="25" t="s">
        <v>33</v>
      </c>
      <c r="C307" s="53">
        <f>'DHS2021'!C306</f>
        <v>13195</v>
      </c>
      <c r="D307" s="54">
        <f>'DHS2022'!C306</f>
        <v>6126</v>
      </c>
      <c r="E307" s="54">
        <f>'DHS2023'!C306</f>
        <v>6823</v>
      </c>
      <c r="F307" s="54">
        <f>'DHS2024'!C306</f>
        <v>3124</v>
      </c>
      <c r="G307" s="55">
        <f t="shared" si="24"/>
        <v>7317</v>
      </c>
      <c r="H307" s="75">
        <f t="shared" si="25"/>
        <v>2.4390000000000001</v>
      </c>
      <c r="I307" s="106">
        <f t="shared" si="26"/>
        <v>0</v>
      </c>
      <c r="J307" s="75">
        <f t="shared" si="27"/>
        <v>2.4390000000000001</v>
      </c>
      <c r="K307" s="79">
        <f t="shared" si="28"/>
        <v>3</v>
      </c>
      <c r="L307" s="10"/>
      <c r="M307" s="10"/>
      <c r="N307" s="10"/>
      <c r="O307" s="29">
        <f>'DHS2025'!C306</f>
        <v>0</v>
      </c>
      <c r="P307" s="30">
        <f>'DHS2025'!D306</f>
        <v>0</v>
      </c>
      <c r="Q307" s="30">
        <f>'DHS2025'!E306</f>
        <v>0</v>
      </c>
      <c r="R307" s="61"/>
      <c r="S307" s="62"/>
    </row>
    <row r="308" spans="1:19">
      <c r="A308" s="92">
        <f t="shared" si="29"/>
        <v>45760</v>
      </c>
      <c r="B308" s="25" t="s">
        <v>34</v>
      </c>
      <c r="C308" s="53">
        <f>'DHS2021'!C307</f>
        <v>13777</v>
      </c>
      <c r="D308" s="54">
        <f>'DHS2022'!C307</f>
        <v>6452</v>
      </c>
      <c r="E308" s="54">
        <f>'DHS2023'!C307</f>
        <v>5968</v>
      </c>
      <c r="F308" s="54">
        <f>'DHS2024'!C307</f>
        <v>3769</v>
      </c>
      <c r="G308" s="55">
        <f t="shared" si="24"/>
        <v>7491.5</v>
      </c>
      <c r="H308" s="75">
        <f t="shared" si="25"/>
        <v>2.4971666666666663</v>
      </c>
      <c r="I308" s="106">
        <f t="shared" si="26"/>
        <v>0</v>
      </c>
      <c r="J308" s="75">
        <f t="shared" si="27"/>
        <v>2.4971666666666663</v>
      </c>
      <c r="K308" s="79">
        <f t="shared" si="28"/>
        <v>3</v>
      </c>
      <c r="L308" s="10"/>
      <c r="M308" s="10"/>
      <c r="N308" s="10"/>
      <c r="O308" s="29">
        <f>'DHS2025'!C307</f>
        <v>0</v>
      </c>
      <c r="P308" s="30">
        <f>'DHS2025'!D307</f>
        <v>0</v>
      </c>
      <c r="Q308" s="30">
        <f>'DHS2025'!E307</f>
        <v>0</v>
      </c>
      <c r="R308" s="61"/>
      <c r="S308" s="62"/>
    </row>
    <row r="309" spans="1:19">
      <c r="A309" s="92">
        <f t="shared" si="29"/>
        <v>45760</v>
      </c>
      <c r="B309" s="25" t="s">
        <v>35</v>
      </c>
      <c r="C309" s="53">
        <f>'DHS2021'!C308</f>
        <v>13661</v>
      </c>
      <c r="D309" s="54">
        <f>'DHS2022'!C308</f>
        <v>6045</v>
      </c>
      <c r="E309" s="54">
        <f>'DHS2023'!C308</f>
        <v>8059</v>
      </c>
      <c r="F309" s="54">
        <f>'DHS2024'!C308</f>
        <v>4003</v>
      </c>
      <c r="G309" s="55">
        <f t="shared" si="24"/>
        <v>7942</v>
      </c>
      <c r="H309" s="75">
        <f t="shared" si="25"/>
        <v>2.6473333333333335</v>
      </c>
      <c r="I309" s="106">
        <f t="shared" si="26"/>
        <v>0</v>
      </c>
      <c r="J309" s="75">
        <f t="shared" si="27"/>
        <v>2.6473333333333335</v>
      </c>
      <c r="K309" s="79">
        <f t="shared" si="28"/>
        <v>3</v>
      </c>
      <c r="L309" s="10"/>
      <c r="M309" s="10"/>
      <c r="N309" s="10"/>
      <c r="O309" s="29">
        <f>'DHS2025'!C308</f>
        <v>0</v>
      </c>
      <c r="P309" s="30">
        <f>'DHS2025'!D308</f>
        <v>0</v>
      </c>
      <c r="Q309" s="30">
        <f>'DHS2025'!E308</f>
        <v>0</v>
      </c>
      <c r="R309" s="61"/>
      <c r="S309" s="62"/>
    </row>
    <row r="310" spans="1:19">
      <c r="A310" s="92">
        <f t="shared" si="29"/>
        <v>45760</v>
      </c>
      <c r="B310" s="25" t="s">
        <v>36</v>
      </c>
      <c r="C310" s="53">
        <f>'DHS2021'!C309</f>
        <v>13901</v>
      </c>
      <c r="D310" s="54">
        <f>'DHS2022'!C309</f>
        <v>8340</v>
      </c>
      <c r="E310" s="54">
        <f>'DHS2023'!C309</f>
        <v>8938</v>
      </c>
      <c r="F310" s="54">
        <f>'DHS2024'!C309</f>
        <v>3457</v>
      </c>
      <c r="G310" s="55">
        <f t="shared" si="24"/>
        <v>8659</v>
      </c>
      <c r="H310" s="75">
        <f t="shared" si="25"/>
        <v>2.8863333333333334</v>
      </c>
      <c r="I310" s="106">
        <f t="shared" si="26"/>
        <v>0</v>
      </c>
      <c r="J310" s="75">
        <f t="shared" si="27"/>
        <v>2.8863333333333334</v>
      </c>
      <c r="K310" s="79">
        <f t="shared" si="28"/>
        <v>3</v>
      </c>
      <c r="L310" s="10"/>
      <c r="M310" s="10"/>
      <c r="N310" s="10"/>
      <c r="O310" s="29">
        <f>'DHS2025'!C309</f>
        <v>0</v>
      </c>
      <c r="P310" s="30">
        <f>'DHS2025'!D309</f>
        <v>0</v>
      </c>
      <c r="Q310" s="30">
        <f>'DHS2025'!E309</f>
        <v>0</v>
      </c>
      <c r="R310" s="61"/>
      <c r="S310" s="62"/>
    </row>
    <row r="311" spans="1:19">
      <c r="A311" s="92">
        <f t="shared" si="29"/>
        <v>45760</v>
      </c>
      <c r="B311" s="25" t="s">
        <v>37</v>
      </c>
      <c r="C311" s="53">
        <f>'DHS2021'!C310</f>
        <v>15106</v>
      </c>
      <c r="D311" s="54">
        <f>'DHS2022'!C310</f>
        <v>10040</v>
      </c>
      <c r="E311" s="54">
        <f>'DHS2023'!C310</f>
        <v>10289</v>
      </c>
      <c r="F311" s="54">
        <f>'DHS2024'!C310</f>
        <v>4610</v>
      </c>
      <c r="G311" s="55">
        <f t="shared" si="24"/>
        <v>10011.25</v>
      </c>
      <c r="H311" s="75">
        <f t="shared" si="25"/>
        <v>3.3370833333333336</v>
      </c>
      <c r="I311" s="106">
        <f t="shared" si="26"/>
        <v>0</v>
      </c>
      <c r="J311" s="75">
        <f t="shared" si="27"/>
        <v>3.3370833333333336</v>
      </c>
      <c r="K311" s="79">
        <f t="shared" si="28"/>
        <v>4</v>
      </c>
      <c r="L311" s="10"/>
      <c r="M311" s="10"/>
      <c r="N311" s="10"/>
      <c r="O311" s="29">
        <f>'DHS2025'!C310</f>
        <v>0</v>
      </c>
      <c r="P311" s="30">
        <f>'DHS2025'!D310</f>
        <v>0</v>
      </c>
      <c r="Q311" s="30">
        <f>'DHS2025'!E310</f>
        <v>0</v>
      </c>
      <c r="R311" s="61"/>
      <c r="S311" s="62"/>
    </row>
    <row r="312" spans="1:19">
      <c r="A312" s="92">
        <f t="shared" si="29"/>
        <v>45760</v>
      </c>
      <c r="B312" s="25" t="s">
        <v>38</v>
      </c>
      <c r="C312" s="53">
        <f>'DHS2021'!C311</f>
        <v>15117</v>
      </c>
      <c r="D312" s="54">
        <f>'DHS2022'!C311</f>
        <v>10967</v>
      </c>
      <c r="E312" s="54">
        <f>'DHS2023'!C311</f>
        <v>10091</v>
      </c>
      <c r="F312" s="54">
        <f>'DHS2024'!C311</f>
        <v>4502</v>
      </c>
      <c r="G312" s="55">
        <f t="shared" si="24"/>
        <v>10169.25</v>
      </c>
      <c r="H312" s="75">
        <f t="shared" si="25"/>
        <v>3.3897499999999998</v>
      </c>
      <c r="I312" s="106">
        <f t="shared" si="26"/>
        <v>0</v>
      </c>
      <c r="J312" s="75">
        <f t="shared" si="27"/>
        <v>3.3897499999999998</v>
      </c>
      <c r="K312" s="79">
        <f t="shared" si="28"/>
        <v>4</v>
      </c>
      <c r="L312" s="10"/>
      <c r="M312" s="10"/>
      <c r="N312" s="10"/>
      <c r="O312" s="29">
        <f>'DHS2025'!C311</f>
        <v>0</v>
      </c>
      <c r="P312" s="30">
        <f>'DHS2025'!D311</f>
        <v>0</v>
      </c>
      <c r="Q312" s="30">
        <f>'DHS2025'!E311</f>
        <v>0</v>
      </c>
      <c r="R312" s="61"/>
      <c r="S312" s="62"/>
    </row>
    <row r="313" spans="1:19">
      <c r="A313" s="92">
        <f t="shared" si="29"/>
        <v>45760</v>
      </c>
      <c r="B313" s="25" t="s">
        <v>39</v>
      </c>
      <c r="C313" s="53">
        <f>'DHS2021'!C312</f>
        <v>12537</v>
      </c>
      <c r="D313" s="54">
        <f>'DHS2022'!C312</f>
        <v>10424</v>
      </c>
      <c r="E313" s="54">
        <f>'DHS2023'!C312</f>
        <v>9441</v>
      </c>
      <c r="F313" s="54">
        <f>'DHS2024'!C312</f>
        <v>4217</v>
      </c>
      <c r="G313" s="55">
        <f t="shared" si="24"/>
        <v>9154.75</v>
      </c>
      <c r="H313" s="75">
        <f t="shared" si="25"/>
        <v>3.0515833333333333</v>
      </c>
      <c r="I313" s="106">
        <f t="shared" si="26"/>
        <v>0</v>
      </c>
      <c r="J313" s="75">
        <f t="shared" si="27"/>
        <v>3.0515833333333333</v>
      </c>
      <c r="K313" s="79">
        <f t="shared" si="28"/>
        <v>4</v>
      </c>
      <c r="L313" s="10"/>
      <c r="M313" s="10"/>
      <c r="N313" s="10"/>
      <c r="O313" s="29">
        <f>'DHS2025'!C312</f>
        <v>0</v>
      </c>
      <c r="P313" s="30">
        <f>'DHS2025'!D312</f>
        <v>0</v>
      </c>
      <c r="Q313" s="30">
        <f>'DHS2025'!E312</f>
        <v>0</v>
      </c>
      <c r="R313" s="61"/>
      <c r="S313" s="62"/>
    </row>
    <row r="314" spans="1:19">
      <c r="A314" s="92">
        <f t="shared" si="29"/>
        <v>45760</v>
      </c>
      <c r="B314" s="25" t="s">
        <v>40</v>
      </c>
      <c r="C314" s="53">
        <f>'DHS2021'!C313</f>
        <v>6937</v>
      </c>
      <c r="D314" s="54">
        <f>'DHS2022'!C313</f>
        <v>5372</v>
      </c>
      <c r="E314" s="54">
        <f>'DHS2023'!C313</f>
        <v>4686</v>
      </c>
      <c r="F314" s="54">
        <f>'DHS2024'!C313</f>
        <v>2160</v>
      </c>
      <c r="G314" s="55">
        <f t="shared" si="24"/>
        <v>4788.75</v>
      </c>
      <c r="H314" s="75">
        <f t="shared" si="25"/>
        <v>1.5962499999999999</v>
      </c>
      <c r="I314" s="106">
        <f t="shared" si="26"/>
        <v>0</v>
      </c>
      <c r="J314" s="75">
        <f t="shared" si="27"/>
        <v>1.5962499999999999</v>
      </c>
      <c r="K314" s="79">
        <f t="shared" si="28"/>
        <v>2</v>
      </c>
      <c r="L314" s="10"/>
      <c r="M314" s="10"/>
      <c r="N314" s="10"/>
      <c r="O314" s="29">
        <f>'DHS2025'!C313</f>
        <v>0</v>
      </c>
      <c r="P314" s="30">
        <f>'DHS2025'!D313</f>
        <v>0</v>
      </c>
      <c r="Q314" s="30">
        <f>'DHS2025'!E313</f>
        <v>0</v>
      </c>
      <c r="R314" s="61"/>
      <c r="S314" s="62"/>
    </row>
    <row r="315" spans="1:19">
      <c r="A315" s="93">
        <f t="shared" si="29"/>
        <v>45761</v>
      </c>
      <c r="B315" s="26" t="s">
        <v>17</v>
      </c>
      <c r="C315" s="53">
        <f>'DHS2021'!C314</f>
        <v>5632</v>
      </c>
      <c r="D315" s="54">
        <f>'DHS2022'!C314</f>
        <v>2646</v>
      </c>
      <c r="E315" s="54">
        <f>'DHS2023'!C314</f>
        <v>3878</v>
      </c>
      <c r="F315" s="54">
        <f>'DHS2024'!C314</f>
        <v>1565</v>
      </c>
      <c r="G315" s="55">
        <f t="shared" si="24"/>
        <v>3430.25</v>
      </c>
      <c r="H315" s="75">
        <f t="shared" si="25"/>
        <v>1.1434166666666667</v>
      </c>
      <c r="I315" s="106">
        <f t="shared" si="26"/>
        <v>0</v>
      </c>
      <c r="J315" s="75">
        <f t="shared" si="27"/>
        <v>1.1434166666666667</v>
      </c>
      <c r="K315" s="79">
        <f t="shared" si="28"/>
        <v>2</v>
      </c>
      <c r="L315" s="10"/>
      <c r="M315" s="10"/>
      <c r="N315" s="10"/>
      <c r="O315" s="29">
        <f>'DHS2025'!C314</f>
        <v>0</v>
      </c>
      <c r="P315" s="30">
        <f>'DHS2025'!D314</f>
        <v>0</v>
      </c>
      <c r="Q315" s="30">
        <f>'DHS2025'!E314</f>
        <v>0</v>
      </c>
      <c r="R315" s="61"/>
      <c r="S315" s="62"/>
    </row>
    <row r="316" spans="1:19">
      <c r="A316" s="93">
        <f t="shared" si="29"/>
        <v>45761</v>
      </c>
      <c r="B316" s="26" t="s">
        <v>18</v>
      </c>
      <c r="C316" s="53">
        <f>'DHS2021'!C315</f>
        <v>6615</v>
      </c>
      <c r="D316" s="54">
        <f>'DHS2022'!C315</f>
        <v>3864</v>
      </c>
      <c r="E316" s="54">
        <f>'DHS2023'!C315</f>
        <v>2523</v>
      </c>
      <c r="F316" s="54">
        <f>'DHS2024'!C315</f>
        <v>1878</v>
      </c>
      <c r="G316" s="55">
        <f t="shared" si="24"/>
        <v>3720</v>
      </c>
      <c r="H316" s="75">
        <f t="shared" si="25"/>
        <v>1.24</v>
      </c>
      <c r="I316" s="106">
        <f t="shared" si="26"/>
        <v>0</v>
      </c>
      <c r="J316" s="75">
        <f t="shared" si="27"/>
        <v>1.24</v>
      </c>
      <c r="K316" s="79">
        <f t="shared" si="28"/>
        <v>2</v>
      </c>
      <c r="L316" s="10"/>
      <c r="M316" s="10"/>
      <c r="N316" s="10"/>
      <c r="O316" s="29">
        <f>'DHS2025'!C315</f>
        <v>0</v>
      </c>
      <c r="P316" s="30">
        <f>'DHS2025'!D315</f>
        <v>0</v>
      </c>
      <c r="Q316" s="30">
        <f>'DHS2025'!E315</f>
        <v>0</v>
      </c>
      <c r="R316" s="61"/>
      <c r="S316" s="62"/>
    </row>
    <row r="317" spans="1:19">
      <c r="A317" s="93">
        <f t="shared" si="29"/>
        <v>45761</v>
      </c>
      <c r="B317" s="26" t="s">
        <v>19</v>
      </c>
      <c r="C317" s="53">
        <f>'DHS2021'!C316</f>
        <v>8379</v>
      </c>
      <c r="D317" s="54">
        <f>'DHS2022'!C316</f>
        <v>6021</v>
      </c>
      <c r="E317" s="54">
        <f>'DHS2023'!C316</f>
        <v>1453</v>
      </c>
      <c r="F317" s="54">
        <f>'DHS2024'!C316</f>
        <v>1478</v>
      </c>
      <c r="G317" s="55">
        <f t="shared" si="24"/>
        <v>4332.75</v>
      </c>
      <c r="H317" s="75">
        <f t="shared" si="25"/>
        <v>1.44425</v>
      </c>
      <c r="I317" s="106">
        <f t="shared" si="26"/>
        <v>0</v>
      </c>
      <c r="J317" s="75">
        <f t="shared" si="27"/>
        <v>1.44425</v>
      </c>
      <c r="K317" s="79">
        <f t="shared" si="28"/>
        <v>2</v>
      </c>
      <c r="L317" s="10"/>
      <c r="M317" s="10"/>
      <c r="N317" s="10"/>
      <c r="O317" s="29">
        <f>'DHS2025'!C316</f>
        <v>0</v>
      </c>
      <c r="P317" s="30">
        <f>'DHS2025'!D316</f>
        <v>0</v>
      </c>
      <c r="Q317" s="30">
        <f>'DHS2025'!E316</f>
        <v>0</v>
      </c>
      <c r="R317" s="61"/>
      <c r="S317" s="62"/>
    </row>
    <row r="318" spans="1:19">
      <c r="A318" s="93">
        <f t="shared" si="29"/>
        <v>45761</v>
      </c>
      <c r="B318" s="26" t="s">
        <v>20</v>
      </c>
      <c r="C318" s="53">
        <f>'DHS2021'!C317</f>
        <v>9807</v>
      </c>
      <c r="D318" s="54">
        <f>'DHS2022'!C317</f>
        <v>7221</v>
      </c>
      <c r="E318" s="54">
        <f>'DHS2023'!C317</f>
        <v>2120</v>
      </c>
      <c r="F318" s="54">
        <f>'DHS2024'!C317</f>
        <v>1429</v>
      </c>
      <c r="G318" s="55">
        <f t="shared" si="24"/>
        <v>5144.25</v>
      </c>
      <c r="H318" s="75">
        <f t="shared" si="25"/>
        <v>1.71475</v>
      </c>
      <c r="I318" s="106">
        <f t="shared" si="26"/>
        <v>0</v>
      </c>
      <c r="J318" s="75">
        <f t="shared" si="27"/>
        <v>1.71475</v>
      </c>
      <c r="K318" s="79">
        <f t="shared" si="28"/>
        <v>2</v>
      </c>
      <c r="L318" s="10"/>
      <c r="M318" s="10"/>
      <c r="N318" s="10"/>
      <c r="O318" s="29">
        <f>'DHS2025'!C317</f>
        <v>0</v>
      </c>
      <c r="P318" s="30">
        <f>'DHS2025'!D317</f>
        <v>0</v>
      </c>
      <c r="Q318" s="30">
        <f>'DHS2025'!E317</f>
        <v>0</v>
      </c>
      <c r="R318" s="61"/>
      <c r="S318" s="62"/>
    </row>
    <row r="319" spans="1:19">
      <c r="A319" s="93">
        <f t="shared" si="29"/>
        <v>45761</v>
      </c>
      <c r="B319" s="26" t="s">
        <v>21</v>
      </c>
      <c r="C319" s="53">
        <f>'DHS2021'!C318</f>
        <v>17298</v>
      </c>
      <c r="D319" s="54">
        <f>'DHS2022'!C318</f>
        <v>15446</v>
      </c>
      <c r="E319" s="54">
        <f>'DHS2023'!C318</f>
        <v>5439</v>
      </c>
      <c r="F319" s="54">
        <f>'DHS2024'!C318</f>
        <v>2885</v>
      </c>
      <c r="G319" s="55">
        <f t="shared" si="24"/>
        <v>10267</v>
      </c>
      <c r="H319" s="75">
        <f t="shared" si="25"/>
        <v>3.4223333333333334</v>
      </c>
      <c r="I319" s="106">
        <f t="shared" si="26"/>
        <v>0</v>
      </c>
      <c r="J319" s="75">
        <f t="shared" si="27"/>
        <v>3.4223333333333334</v>
      </c>
      <c r="K319" s="79">
        <f t="shared" si="28"/>
        <v>4</v>
      </c>
      <c r="L319" s="10"/>
      <c r="M319" s="10"/>
      <c r="N319" s="10"/>
      <c r="O319" s="29">
        <f>'DHS2025'!C318</f>
        <v>0</v>
      </c>
      <c r="P319" s="30">
        <f>'DHS2025'!D318</f>
        <v>0</v>
      </c>
      <c r="Q319" s="30">
        <f>'DHS2025'!E318</f>
        <v>0</v>
      </c>
      <c r="R319" s="61"/>
      <c r="S319" s="62"/>
    </row>
    <row r="320" spans="1:19">
      <c r="A320" s="93">
        <f t="shared" si="29"/>
        <v>45761</v>
      </c>
      <c r="B320" s="26" t="s">
        <v>22</v>
      </c>
      <c r="C320" s="53">
        <f>'DHS2021'!C319</f>
        <v>15620</v>
      </c>
      <c r="D320" s="54">
        <f>'DHS2022'!C319</f>
        <v>14539</v>
      </c>
      <c r="E320" s="54">
        <f>'DHS2023'!C319</f>
        <v>12529</v>
      </c>
      <c r="F320" s="54">
        <f>'DHS2024'!C319</f>
        <v>6524</v>
      </c>
      <c r="G320" s="55">
        <f t="shared" si="24"/>
        <v>12303</v>
      </c>
      <c r="H320" s="75">
        <f t="shared" si="25"/>
        <v>4.101</v>
      </c>
      <c r="I320" s="106">
        <f t="shared" si="26"/>
        <v>0</v>
      </c>
      <c r="J320" s="75">
        <f t="shared" si="27"/>
        <v>4.101</v>
      </c>
      <c r="K320" s="79">
        <f t="shared" si="28"/>
        <v>5</v>
      </c>
      <c r="L320" s="10"/>
      <c r="M320" s="10"/>
      <c r="N320" s="10"/>
      <c r="O320" s="29">
        <f>'DHS2025'!C319</f>
        <v>0</v>
      </c>
      <c r="P320" s="30">
        <f>'DHS2025'!D319</f>
        <v>0</v>
      </c>
      <c r="Q320" s="30">
        <f>'DHS2025'!E319</f>
        <v>0</v>
      </c>
      <c r="R320" s="61"/>
      <c r="S320" s="62"/>
    </row>
    <row r="321" spans="1:19">
      <c r="A321" s="93">
        <f t="shared" si="29"/>
        <v>45761</v>
      </c>
      <c r="B321" s="26" t="s">
        <v>23</v>
      </c>
      <c r="C321" s="53">
        <f>'DHS2021'!C320</f>
        <v>16768</v>
      </c>
      <c r="D321" s="54">
        <f>'DHS2022'!C320</f>
        <v>14572</v>
      </c>
      <c r="E321" s="54">
        <f>'DHS2023'!C320</f>
        <v>13724</v>
      </c>
      <c r="F321" s="54">
        <f>'DHS2024'!C320</f>
        <v>8108</v>
      </c>
      <c r="G321" s="55">
        <f t="shared" si="24"/>
        <v>13293</v>
      </c>
      <c r="H321" s="75">
        <f t="shared" si="25"/>
        <v>4.431</v>
      </c>
      <c r="I321" s="106">
        <f t="shared" si="26"/>
        <v>0</v>
      </c>
      <c r="J321" s="75">
        <f t="shared" si="27"/>
        <v>4.431</v>
      </c>
      <c r="K321" s="79">
        <f t="shared" si="28"/>
        <v>5</v>
      </c>
      <c r="L321" s="10"/>
      <c r="M321" s="10"/>
      <c r="N321" s="10"/>
      <c r="O321" s="29">
        <f>'DHS2025'!C320</f>
        <v>0</v>
      </c>
      <c r="P321" s="30">
        <f>'DHS2025'!D320</f>
        <v>0</v>
      </c>
      <c r="Q321" s="30">
        <f>'DHS2025'!E320</f>
        <v>0</v>
      </c>
      <c r="R321" s="61"/>
      <c r="S321" s="62"/>
    </row>
    <row r="322" spans="1:19">
      <c r="A322" s="93">
        <f t="shared" si="29"/>
        <v>45761</v>
      </c>
      <c r="B322" s="26" t="s">
        <v>24</v>
      </c>
      <c r="C322" s="53">
        <f>'DHS2021'!C321</f>
        <v>16127</v>
      </c>
      <c r="D322" s="54">
        <f>'DHS2022'!C321</f>
        <v>12293</v>
      </c>
      <c r="E322" s="54">
        <f>'DHS2023'!C321</f>
        <v>13433</v>
      </c>
      <c r="F322" s="54">
        <f>'DHS2024'!C321</f>
        <v>7703</v>
      </c>
      <c r="G322" s="55">
        <f t="shared" si="24"/>
        <v>12389</v>
      </c>
      <c r="H322" s="75">
        <f t="shared" si="25"/>
        <v>4.129666666666667</v>
      </c>
      <c r="I322" s="106">
        <f t="shared" si="26"/>
        <v>0</v>
      </c>
      <c r="J322" s="75">
        <f t="shared" si="27"/>
        <v>4.129666666666667</v>
      </c>
      <c r="K322" s="79">
        <f t="shared" si="28"/>
        <v>5</v>
      </c>
      <c r="L322" s="10"/>
      <c r="M322" s="10"/>
      <c r="N322" s="10"/>
      <c r="O322" s="29">
        <f>'DHS2025'!C321</f>
        <v>0</v>
      </c>
      <c r="P322" s="30">
        <f>'DHS2025'!D321</f>
        <v>0</v>
      </c>
      <c r="Q322" s="30">
        <f>'DHS2025'!E321</f>
        <v>0</v>
      </c>
      <c r="R322" s="61"/>
      <c r="S322" s="62"/>
    </row>
    <row r="323" spans="1:19">
      <c r="A323" s="93">
        <f t="shared" si="29"/>
        <v>45761</v>
      </c>
      <c r="B323" s="26" t="s">
        <v>25</v>
      </c>
      <c r="C323" s="53">
        <f>'DHS2021'!C322</f>
        <v>14320</v>
      </c>
      <c r="D323" s="54">
        <f>'DHS2022'!C322</f>
        <v>11585</v>
      </c>
      <c r="E323" s="54">
        <f>'DHS2023'!C322</f>
        <v>10680</v>
      </c>
      <c r="F323" s="54">
        <f>'DHS2024'!C322</f>
        <v>7732</v>
      </c>
      <c r="G323" s="55">
        <f t="shared" si="24"/>
        <v>11079.25</v>
      </c>
      <c r="H323" s="75">
        <f t="shared" si="25"/>
        <v>3.6930833333333335</v>
      </c>
      <c r="I323" s="106">
        <f t="shared" si="26"/>
        <v>0</v>
      </c>
      <c r="J323" s="75">
        <f t="shared" si="27"/>
        <v>3.6930833333333335</v>
      </c>
      <c r="K323" s="79">
        <f t="shared" si="28"/>
        <v>4</v>
      </c>
      <c r="L323" s="10"/>
      <c r="M323" s="10"/>
      <c r="N323" s="10"/>
      <c r="O323" s="29">
        <f>'DHS2025'!C322</f>
        <v>0</v>
      </c>
      <c r="P323" s="30">
        <f>'DHS2025'!D322</f>
        <v>0</v>
      </c>
      <c r="Q323" s="30">
        <f>'DHS2025'!E322</f>
        <v>0</v>
      </c>
      <c r="R323" s="61"/>
      <c r="S323" s="62"/>
    </row>
    <row r="324" spans="1:19">
      <c r="A324" s="93">
        <f t="shared" si="29"/>
        <v>45761</v>
      </c>
      <c r="B324" s="26" t="s">
        <v>26</v>
      </c>
      <c r="C324" s="53">
        <f>'DHS2021'!C323</f>
        <v>14694</v>
      </c>
      <c r="D324" s="54">
        <f>'DHS2022'!C323</f>
        <v>10085</v>
      </c>
      <c r="E324" s="54">
        <f>'DHS2023'!C323</f>
        <v>9766</v>
      </c>
      <c r="F324" s="54">
        <f>'DHS2024'!C323</f>
        <v>8306</v>
      </c>
      <c r="G324" s="55">
        <f t="shared" ref="G324:G387" si="30">AVERAGE(C324:F324)</f>
        <v>10712.75</v>
      </c>
      <c r="H324" s="75">
        <f t="shared" ref="H324:H387" si="31">G324/$M$2/1000</f>
        <v>3.5709166666666663</v>
      </c>
      <c r="I324" s="106">
        <f t="shared" ref="I324:I387" si="32">$N$2</f>
        <v>0</v>
      </c>
      <c r="J324" s="75">
        <f t="shared" ref="J324:J387" si="33">H324+I324</f>
        <v>3.5709166666666663</v>
      </c>
      <c r="K324" s="79">
        <f t="shared" ref="K324:K387" si="34">ROUNDUP(J324,0)</f>
        <v>4</v>
      </c>
      <c r="L324" s="10"/>
      <c r="M324" s="10"/>
      <c r="N324" s="10"/>
      <c r="O324" s="29">
        <f>'DHS2025'!C323</f>
        <v>0</v>
      </c>
      <c r="P324" s="30">
        <f>'DHS2025'!D323</f>
        <v>0</v>
      </c>
      <c r="Q324" s="30">
        <f>'DHS2025'!E323</f>
        <v>0</v>
      </c>
      <c r="R324" s="61"/>
      <c r="S324" s="62"/>
    </row>
    <row r="325" spans="1:19">
      <c r="A325" s="93">
        <f t="shared" ref="A325:A388" si="35">$A$3+INT((ROW()-3)/24)</f>
        <v>45761</v>
      </c>
      <c r="B325" s="26" t="s">
        <v>27</v>
      </c>
      <c r="C325" s="53">
        <f>'DHS2021'!C324</f>
        <v>15045</v>
      </c>
      <c r="D325" s="54">
        <f>'DHS2022'!C324</f>
        <v>9027</v>
      </c>
      <c r="E325" s="54">
        <f>'DHS2023'!C324</f>
        <v>7356</v>
      </c>
      <c r="F325" s="54">
        <f>'DHS2024'!C324</f>
        <v>7751</v>
      </c>
      <c r="G325" s="55">
        <f t="shared" si="30"/>
        <v>9794.75</v>
      </c>
      <c r="H325" s="75">
        <f t="shared" si="31"/>
        <v>3.2649166666666667</v>
      </c>
      <c r="I325" s="106">
        <f t="shared" si="32"/>
        <v>0</v>
      </c>
      <c r="J325" s="75">
        <f t="shared" si="33"/>
        <v>3.2649166666666667</v>
      </c>
      <c r="K325" s="79">
        <f t="shared" si="34"/>
        <v>4</v>
      </c>
      <c r="L325" s="10"/>
      <c r="M325" s="10"/>
      <c r="N325" s="10"/>
      <c r="O325" s="29">
        <f>'DHS2025'!C324</f>
        <v>0</v>
      </c>
      <c r="P325" s="30">
        <f>'DHS2025'!D324</f>
        <v>0</v>
      </c>
      <c r="Q325" s="30">
        <f>'DHS2025'!E324</f>
        <v>0</v>
      </c>
      <c r="R325" s="61"/>
      <c r="S325" s="62"/>
    </row>
    <row r="326" spans="1:19">
      <c r="A326" s="93">
        <f t="shared" si="35"/>
        <v>45761</v>
      </c>
      <c r="B326" s="26" t="s">
        <v>28</v>
      </c>
      <c r="C326" s="53">
        <f>'DHS2021'!C325</f>
        <v>13281</v>
      </c>
      <c r="D326" s="54">
        <f>'DHS2022'!C325</f>
        <v>8941</v>
      </c>
      <c r="E326" s="54">
        <f>'DHS2023'!C325</f>
        <v>6287</v>
      </c>
      <c r="F326" s="54">
        <f>'DHS2024'!C325</f>
        <v>5784</v>
      </c>
      <c r="G326" s="55">
        <f t="shared" si="30"/>
        <v>8573.25</v>
      </c>
      <c r="H326" s="75">
        <f t="shared" si="31"/>
        <v>2.8577499999999998</v>
      </c>
      <c r="I326" s="106">
        <f t="shared" si="32"/>
        <v>0</v>
      </c>
      <c r="J326" s="75">
        <f t="shared" si="33"/>
        <v>2.8577499999999998</v>
      </c>
      <c r="K326" s="79">
        <f t="shared" si="34"/>
        <v>3</v>
      </c>
      <c r="L326" s="10"/>
      <c r="M326" s="10"/>
      <c r="N326" s="10"/>
      <c r="O326" s="29">
        <f>'DHS2025'!C325</f>
        <v>0</v>
      </c>
      <c r="P326" s="30">
        <f>'DHS2025'!D325</f>
        <v>0</v>
      </c>
      <c r="Q326" s="30">
        <f>'DHS2025'!E325</f>
        <v>0</v>
      </c>
      <c r="R326" s="61"/>
      <c r="S326" s="62"/>
    </row>
    <row r="327" spans="1:19">
      <c r="A327" s="93">
        <f t="shared" si="35"/>
        <v>45761</v>
      </c>
      <c r="B327" s="26" t="s">
        <v>29</v>
      </c>
      <c r="C327" s="53">
        <f>'DHS2021'!C326</f>
        <v>12458</v>
      </c>
      <c r="D327" s="54">
        <f>'DHS2022'!C326</f>
        <v>7978</v>
      </c>
      <c r="E327" s="54">
        <f>'DHS2023'!C326</f>
        <v>5982</v>
      </c>
      <c r="F327" s="54">
        <f>'DHS2024'!C326</f>
        <v>4071</v>
      </c>
      <c r="G327" s="55">
        <f t="shared" si="30"/>
        <v>7622.25</v>
      </c>
      <c r="H327" s="75">
        <f t="shared" si="31"/>
        <v>2.5407500000000001</v>
      </c>
      <c r="I327" s="106">
        <f t="shared" si="32"/>
        <v>0</v>
      </c>
      <c r="J327" s="75">
        <f t="shared" si="33"/>
        <v>2.5407500000000001</v>
      </c>
      <c r="K327" s="79">
        <f t="shared" si="34"/>
        <v>3</v>
      </c>
      <c r="L327" s="10"/>
      <c r="M327" s="10"/>
      <c r="N327" s="10"/>
      <c r="O327" s="29">
        <f>'DHS2025'!C326</f>
        <v>0</v>
      </c>
      <c r="P327" s="30">
        <f>'DHS2025'!D326</f>
        <v>0</v>
      </c>
      <c r="Q327" s="30">
        <f>'DHS2025'!E326</f>
        <v>0</v>
      </c>
      <c r="R327" s="61"/>
      <c r="S327" s="62"/>
    </row>
    <row r="328" spans="1:19">
      <c r="A328" s="93">
        <f t="shared" si="35"/>
        <v>45761</v>
      </c>
      <c r="B328" s="26" t="s">
        <v>30</v>
      </c>
      <c r="C328" s="53">
        <f>'DHS2021'!C327</f>
        <v>13069</v>
      </c>
      <c r="D328" s="54">
        <f>'DHS2022'!C327</f>
        <v>5212</v>
      </c>
      <c r="E328" s="54">
        <f>'DHS2023'!C327</f>
        <v>4634</v>
      </c>
      <c r="F328" s="54">
        <f>'DHS2024'!C327</f>
        <v>3744</v>
      </c>
      <c r="G328" s="55">
        <f t="shared" si="30"/>
        <v>6664.75</v>
      </c>
      <c r="H328" s="75">
        <f t="shared" si="31"/>
        <v>2.2215833333333337</v>
      </c>
      <c r="I328" s="106">
        <f t="shared" si="32"/>
        <v>0</v>
      </c>
      <c r="J328" s="75">
        <f t="shared" si="33"/>
        <v>2.2215833333333337</v>
      </c>
      <c r="K328" s="79">
        <f t="shared" si="34"/>
        <v>3</v>
      </c>
      <c r="L328" s="10"/>
      <c r="M328" s="10"/>
      <c r="N328" s="10"/>
      <c r="O328" s="29">
        <f>'DHS2025'!C327</f>
        <v>0</v>
      </c>
      <c r="P328" s="30">
        <f>'DHS2025'!D327</f>
        <v>0</v>
      </c>
      <c r="Q328" s="30">
        <f>'DHS2025'!E327</f>
        <v>0</v>
      </c>
      <c r="R328" s="61"/>
      <c r="S328" s="62"/>
    </row>
    <row r="329" spans="1:19">
      <c r="A329" s="93">
        <f t="shared" si="35"/>
        <v>45761</v>
      </c>
      <c r="B329" s="26" t="s">
        <v>31</v>
      </c>
      <c r="C329" s="53">
        <f>'DHS2021'!C328</f>
        <v>12721</v>
      </c>
      <c r="D329" s="54">
        <f>'DHS2022'!C328</f>
        <v>4064</v>
      </c>
      <c r="E329" s="54">
        <f>'DHS2023'!C328</f>
        <v>4407</v>
      </c>
      <c r="F329" s="54">
        <f>'DHS2024'!C328</f>
        <v>2864</v>
      </c>
      <c r="G329" s="55">
        <f t="shared" si="30"/>
        <v>6014</v>
      </c>
      <c r="H329" s="75">
        <f t="shared" si="31"/>
        <v>2.0046666666666666</v>
      </c>
      <c r="I329" s="106">
        <f t="shared" si="32"/>
        <v>0</v>
      </c>
      <c r="J329" s="75">
        <f t="shared" si="33"/>
        <v>2.0046666666666666</v>
      </c>
      <c r="K329" s="79">
        <f t="shared" si="34"/>
        <v>3</v>
      </c>
      <c r="L329" s="10"/>
      <c r="M329" s="10"/>
      <c r="N329" s="10"/>
      <c r="O329" s="29">
        <f>'DHS2025'!C328</f>
        <v>0</v>
      </c>
      <c r="P329" s="30">
        <f>'DHS2025'!D328</f>
        <v>0</v>
      </c>
      <c r="Q329" s="30">
        <f>'DHS2025'!E328</f>
        <v>0</v>
      </c>
      <c r="R329" s="61"/>
      <c r="S329" s="62"/>
    </row>
    <row r="330" spans="1:19">
      <c r="A330" s="93">
        <f t="shared" si="35"/>
        <v>45761</v>
      </c>
      <c r="B330" s="26" t="s">
        <v>32</v>
      </c>
      <c r="C330" s="53">
        <f>'DHS2021'!C329</f>
        <v>13069</v>
      </c>
      <c r="D330" s="54">
        <f>'DHS2022'!C329</f>
        <v>4526</v>
      </c>
      <c r="E330" s="54">
        <f>'DHS2023'!C329</f>
        <v>4537</v>
      </c>
      <c r="F330" s="54">
        <f>'DHS2024'!C329</f>
        <v>3042</v>
      </c>
      <c r="G330" s="55">
        <f t="shared" si="30"/>
        <v>6293.5</v>
      </c>
      <c r="H330" s="75">
        <f t="shared" si="31"/>
        <v>2.0978333333333334</v>
      </c>
      <c r="I330" s="106">
        <f t="shared" si="32"/>
        <v>0</v>
      </c>
      <c r="J330" s="75">
        <f t="shared" si="33"/>
        <v>2.0978333333333334</v>
      </c>
      <c r="K330" s="79">
        <f t="shared" si="34"/>
        <v>3</v>
      </c>
      <c r="L330" s="10"/>
      <c r="M330" s="10"/>
      <c r="N330" s="10"/>
      <c r="O330" s="29">
        <f>'DHS2025'!C329</f>
        <v>0</v>
      </c>
      <c r="P330" s="30">
        <f>'DHS2025'!D329</f>
        <v>0</v>
      </c>
      <c r="Q330" s="30">
        <f>'DHS2025'!E329</f>
        <v>0</v>
      </c>
      <c r="R330" s="61"/>
      <c r="S330" s="62"/>
    </row>
    <row r="331" spans="1:19">
      <c r="A331" s="93">
        <f t="shared" si="35"/>
        <v>45761</v>
      </c>
      <c r="B331" s="26" t="s">
        <v>33</v>
      </c>
      <c r="C331" s="53">
        <f>'DHS2021'!C330</f>
        <v>13241</v>
      </c>
      <c r="D331" s="54">
        <f>'DHS2022'!C330</f>
        <v>3378</v>
      </c>
      <c r="E331" s="54">
        <f>'DHS2023'!C330</f>
        <v>4692</v>
      </c>
      <c r="F331" s="54">
        <f>'DHS2024'!C330</f>
        <v>2860</v>
      </c>
      <c r="G331" s="55">
        <f t="shared" si="30"/>
        <v>6042.75</v>
      </c>
      <c r="H331" s="75">
        <f t="shared" si="31"/>
        <v>2.0142500000000001</v>
      </c>
      <c r="I331" s="106">
        <f t="shared" si="32"/>
        <v>0</v>
      </c>
      <c r="J331" s="75">
        <f t="shared" si="33"/>
        <v>2.0142500000000001</v>
      </c>
      <c r="K331" s="79">
        <f t="shared" si="34"/>
        <v>3</v>
      </c>
      <c r="L331" s="10"/>
      <c r="M331" s="10"/>
      <c r="N331" s="10"/>
      <c r="O331" s="29">
        <f>'DHS2025'!C330</f>
        <v>0</v>
      </c>
      <c r="P331" s="30">
        <f>'DHS2025'!D330</f>
        <v>0</v>
      </c>
      <c r="Q331" s="30">
        <f>'DHS2025'!E330</f>
        <v>0</v>
      </c>
      <c r="R331" s="61"/>
      <c r="S331" s="62"/>
    </row>
    <row r="332" spans="1:19">
      <c r="A332" s="93">
        <f t="shared" si="35"/>
        <v>45761</v>
      </c>
      <c r="B332" s="26" t="s">
        <v>34</v>
      </c>
      <c r="C332" s="53">
        <f>'DHS2021'!C331</f>
        <v>12849</v>
      </c>
      <c r="D332" s="54">
        <f>'DHS2022'!C331</f>
        <v>2211</v>
      </c>
      <c r="E332" s="54">
        <f>'DHS2023'!C331</f>
        <v>4917</v>
      </c>
      <c r="F332" s="54">
        <f>'DHS2024'!C331</f>
        <v>3217</v>
      </c>
      <c r="G332" s="55">
        <f t="shared" si="30"/>
        <v>5798.5</v>
      </c>
      <c r="H332" s="75">
        <f t="shared" si="31"/>
        <v>1.9328333333333332</v>
      </c>
      <c r="I332" s="106">
        <f t="shared" si="32"/>
        <v>0</v>
      </c>
      <c r="J332" s="75">
        <f t="shared" si="33"/>
        <v>1.9328333333333332</v>
      </c>
      <c r="K332" s="79">
        <f t="shared" si="34"/>
        <v>2</v>
      </c>
      <c r="L332" s="10"/>
      <c r="M332" s="10"/>
      <c r="N332" s="10"/>
      <c r="O332" s="29">
        <f>'DHS2025'!C331</f>
        <v>0</v>
      </c>
      <c r="P332" s="30">
        <f>'DHS2025'!D331</f>
        <v>0</v>
      </c>
      <c r="Q332" s="30">
        <f>'DHS2025'!E331</f>
        <v>0</v>
      </c>
      <c r="R332" s="61"/>
      <c r="S332" s="62"/>
    </row>
    <row r="333" spans="1:19">
      <c r="A333" s="93">
        <f t="shared" si="35"/>
        <v>45761</v>
      </c>
      <c r="B333" s="26" t="s">
        <v>35</v>
      </c>
      <c r="C333" s="53">
        <f>'DHS2021'!C332</f>
        <v>13321</v>
      </c>
      <c r="D333" s="54">
        <f>'DHS2022'!C332</f>
        <v>4264</v>
      </c>
      <c r="E333" s="54">
        <f>'DHS2023'!C332</f>
        <v>4984</v>
      </c>
      <c r="F333" s="54">
        <f>'DHS2024'!C332</f>
        <v>3280</v>
      </c>
      <c r="G333" s="55">
        <f t="shared" si="30"/>
        <v>6462.25</v>
      </c>
      <c r="H333" s="75">
        <f t="shared" si="31"/>
        <v>2.1540833333333333</v>
      </c>
      <c r="I333" s="106">
        <f t="shared" si="32"/>
        <v>0</v>
      </c>
      <c r="J333" s="75">
        <f t="shared" si="33"/>
        <v>2.1540833333333333</v>
      </c>
      <c r="K333" s="79">
        <f t="shared" si="34"/>
        <v>3</v>
      </c>
      <c r="L333" s="10"/>
      <c r="M333" s="10"/>
      <c r="N333" s="10"/>
      <c r="O333" s="29">
        <f>'DHS2025'!C332</f>
        <v>0</v>
      </c>
      <c r="P333" s="30">
        <f>'DHS2025'!D332</f>
        <v>0</v>
      </c>
      <c r="Q333" s="30">
        <f>'DHS2025'!E332</f>
        <v>0</v>
      </c>
      <c r="R333" s="61"/>
      <c r="S333" s="62"/>
    </row>
    <row r="334" spans="1:19">
      <c r="A334" s="93">
        <f t="shared" si="35"/>
        <v>45761</v>
      </c>
      <c r="B334" s="26" t="s">
        <v>36</v>
      </c>
      <c r="C334" s="53">
        <f>'DHS2021'!C333</f>
        <v>14940</v>
      </c>
      <c r="D334" s="54">
        <f>'DHS2022'!C333</f>
        <v>4295</v>
      </c>
      <c r="E334" s="54">
        <f>'DHS2023'!C333</f>
        <v>9209</v>
      </c>
      <c r="F334" s="54">
        <f>'DHS2024'!C333</f>
        <v>3626</v>
      </c>
      <c r="G334" s="55">
        <f t="shared" si="30"/>
        <v>8017.5</v>
      </c>
      <c r="H334" s="75">
        <f t="shared" si="31"/>
        <v>2.6724999999999999</v>
      </c>
      <c r="I334" s="106">
        <f t="shared" si="32"/>
        <v>0</v>
      </c>
      <c r="J334" s="75">
        <f t="shared" si="33"/>
        <v>2.6724999999999999</v>
      </c>
      <c r="K334" s="79">
        <f t="shared" si="34"/>
        <v>3</v>
      </c>
      <c r="L334" s="10"/>
      <c r="M334" s="10"/>
      <c r="N334" s="10"/>
      <c r="O334" s="29">
        <f>'DHS2025'!C333</f>
        <v>0</v>
      </c>
      <c r="P334" s="30">
        <f>'DHS2025'!D333</f>
        <v>0</v>
      </c>
      <c r="Q334" s="30">
        <f>'DHS2025'!E333</f>
        <v>0</v>
      </c>
      <c r="R334" s="61"/>
      <c r="S334" s="62"/>
    </row>
    <row r="335" spans="1:19">
      <c r="A335" s="93">
        <f t="shared" si="35"/>
        <v>45761</v>
      </c>
      <c r="B335" s="26" t="s">
        <v>37</v>
      </c>
      <c r="C335" s="53">
        <f>'DHS2021'!C334</f>
        <v>15685</v>
      </c>
      <c r="D335" s="54">
        <f>'DHS2022'!C334</f>
        <v>4343</v>
      </c>
      <c r="E335" s="54">
        <f>'DHS2023'!C334</f>
        <v>12538</v>
      </c>
      <c r="F335" s="54">
        <f>'DHS2024'!C334</f>
        <v>4196</v>
      </c>
      <c r="G335" s="55">
        <f t="shared" si="30"/>
        <v>9190.5</v>
      </c>
      <c r="H335" s="75">
        <f t="shared" si="31"/>
        <v>3.0634999999999999</v>
      </c>
      <c r="I335" s="106">
        <f t="shared" si="32"/>
        <v>0</v>
      </c>
      <c r="J335" s="75">
        <f t="shared" si="33"/>
        <v>3.0634999999999999</v>
      </c>
      <c r="K335" s="79">
        <f t="shared" si="34"/>
        <v>4</v>
      </c>
      <c r="L335" s="10"/>
      <c r="M335" s="10"/>
      <c r="N335" s="10"/>
      <c r="O335" s="29">
        <f>'DHS2025'!C334</f>
        <v>0</v>
      </c>
      <c r="P335" s="30">
        <f>'DHS2025'!D334</f>
        <v>0</v>
      </c>
      <c r="Q335" s="30">
        <f>'DHS2025'!E334</f>
        <v>0</v>
      </c>
      <c r="R335" s="61"/>
      <c r="S335" s="62"/>
    </row>
    <row r="336" spans="1:19">
      <c r="A336" s="93">
        <f t="shared" si="35"/>
        <v>45761</v>
      </c>
      <c r="B336" s="26" t="s">
        <v>38</v>
      </c>
      <c r="C336" s="53">
        <f>'DHS2021'!C335</f>
        <v>14981</v>
      </c>
      <c r="D336" s="54">
        <f>'DHS2022'!C335</f>
        <v>7474</v>
      </c>
      <c r="E336" s="54">
        <f>'DHS2023'!C335</f>
        <v>9164</v>
      </c>
      <c r="F336" s="54">
        <f>'DHS2024'!C335</f>
        <v>4180</v>
      </c>
      <c r="G336" s="55">
        <f t="shared" si="30"/>
        <v>8949.75</v>
      </c>
      <c r="H336" s="75">
        <f t="shared" si="31"/>
        <v>2.98325</v>
      </c>
      <c r="I336" s="106">
        <f t="shared" si="32"/>
        <v>0</v>
      </c>
      <c r="J336" s="75">
        <f t="shared" si="33"/>
        <v>2.98325</v>
      </c>
      <c r="K336" s="79">
        <f t="shared" si="34"/>
        <v>3</v>
      </c>
      <c r="L336" s="10"/>
      <c r="M336" s="10"/>
      <c r="N336" s="10"/>
      <c r="O336" s="29">
        <f>'DHS2025'!C335</f>
        <v>0</v>
      </c>
      <c r="P336" s="30">
        <f>'DHS2025'!D335</f>
        <v>0</v>
      </c>
      <c r="Q336" s="30">
        <f>'DHS2025'!E335</f>
        <v>0</v>
      </c>
      <c r="R336" s="61"/>
      <c r="S336" s="62"/>
    </row>
    <row r="337" spans="1:19">
      <c r="A337" s="93">
        <f t="shared" si="35"/>
        <v>45761</v>
      </c>
      <c r="B337" s="26" t="s">
        <v>39</v>
      </c>
      <c r="C337" s="53">
        <f>'DHS2021'!C336</f>
        <v>12711</v>
      </c>
      <c r="D337" s="54">
        <f>'DHS2022'!C336</f>
        <v>9260</v>
      </c>
      <c r="E337" s="54">
        <f>'DHS2023'!C336</f>
        <v>7891</v>
      </c>
      <c r="F337" s="54">
        <f>'DHS2024'!C336</f>
        <v>3563</v>
      </c>
      <c r="G337" s="55">
        <f t="shared" si="30"/>
        <v>8356.25</v>
      </c>
      <c r="H337" s="75">
        <f t="shared" si="31"/>
        <v>2.7854166666666664</v>
      </c>
      <c r="I337" s="106">
        <f t="shared" si="32"/>
        <v>0</v>
      </c>
      <c r="J337" s="75">
        <f t="shared" si="33"/>
        <v>2.7854166666666664</v>
      </c>
      <c r="K337" s="79">
        <f t="shared" si="34"/>
        <v>3</v>
      </c>
      <c r="L337" s="10"/>
      <c r="M337" s="10"/>
      <c r="N337" s="10"/>
      <c r="O337" s="29">
        <f>'DHS2025'!C336</f>
        <v>0</v>
      </c>
      <c r="P337" s="30">
        <f>'DHS2025'!D336</f>
        <v>0</v>
      </c>
      <c r="Q337" s="30">
        <f>'DHS2025'!E336</f>
        <v>0</v>
      </c>
      <c r="R337" s="61"/>
      <c r="S337" s="62"/>
    </row>
    <row r="338" spans="1:19">
      <c r="A338" s="93">
        <f t="shared" si="35"/>
        <v>45761</v>
      </c>
      <c r="B338" s="26" t="s">
        <v>40</v>
      </c>
      <c r="C338" s="53">
        <f>'DHS2021'!C337</f>
        <v>7375</v>
      </c>
      <c r="D338" s="54">
        <f>'DHS2022'!C337</f>
        <v>4153</v>
      </c>
      <c r="E338" s="54">
        <f>'DHS2023'!C337</f>
        <v>4048</v>
      </c>
      <c r="F338" s="54">
        <f>'DHS2024'!C337</f>
        <v>2655</v>
      </c>
      <c r="G338" s="55">
        <f t="shared" si="30"/>
        <v>4557.75</v>
      </c>
      <c r="H338" s="75">
        <f t="shared" si="31"/>
        <v>1.51925</v>
      </c>
      <c r="I338" s="106">
        <f t="shared" si="32"/>
        <v>0</v>
      </c>
      <c r="J338" s="75">
        <f t="shared" si="33"/>
        <v>1.51925</v>
      </c>
      <c r="K338" s="79">
        <f t="shared" si="34"/>
        <v>2</v>
      </c>
      <c r="L338" s="10"/>
      <c r="M338" s="10"/>
      <c r="N338" s="10"/>
      <c r="O338" s="29">
        <f>'DHS2025'!C337</f>
        <v>0</v>
      </c>
      <c r="P338" s="30">
        <f>'DHS2025'!D337</f>
        <v>0</v>
      </c>
      <c r="Q338" s="30">
        <f>'DHS2025'!E337</f>
        <v>0</v>
      </c>
      <c r="R338" s="61"/>
      <c r="S338" s="62"/>
    </row>
    <row r="339" spans="1:19">
      <c r="A339" s="92">
        <f t="shared" si="35"/>
        <v>45762</v>
      </c>
      <c r="B339" s="25" t="s">
        <v>17</v>
      </c>
      <c r="C339" s="53">
        <f>'DHS2021'!C338</f>
        <v>5833</v>
      </c>
      <c r="D339" s="54">
        <f>'DHS2022'!C338</f>
        <v>714</v>
      </c>
      <c r="E339" s="54">
        <f>'DHS2023'!C338</f>
        <v>1998</v>
      </c>
      <c r="F339" s="54">
        <f>'DHS2024'!C338</f>
        <v>1629</v>
      </c>
      <c r="G339" s="55">
        <f t="shared" si="30"/>
        <v>2543.5</v>
      </c>
      <c r="H339" s="75">
        <f t="shared" si="31"/>
        <v>0.84783333333333333</v>
      </c>
      <c r="I339" s="106">
        <f t="shared" si="32"/>
        <v>0</v>
      </c>
      <c r="J339" s="75">
        <f t="shared" si="33"/>
        <v>0.84783333333333333</v>
      </c>
      <c r="K339" s="79">
        <f t="shared" si="34"/>
        <v>1</v>
      </c>
      <c r="L339" s="10"/>
      <c r="M339" s="10"/>
      <c r="N339" s="10"/>
      <c r="O339" s="29">
        <f>'DHS2025'!C338</f>
        <v>0</v>
      </c>
      <c r="P339" s="30">
        <f>'DHS2025'!D338</f>
        <v>0</v>
      </c>
      <c r="Q339" s="30">
        <f>'DHS2025'!E338</f>
        <v>0</v>
      </c>
      <c r="R339" s="61"/>
      <c r="S339" s="62"/>
    </row>
    <row r="340" spans="1:19">
      <c r="A340" s="92">
        <f t="shared" si="35"/>
        <v>45762</v>
      </c>
      <c r="B340" s="25" t="s">
        <v>18</v>
      </c>
      <c r="C340" s="53">
        <f>'DHS2021'!C339</f>
        <v>6123</v>
      </c>
      <c r="D340" s="54">
        <f>'DHS2022'!C339</f>
        <v>3446</v>
      </c>
      <c r="E340" s="54">
        <f>'DHS2023'!C339</f>
        <v>2310</v>
      </c>
      <c r="F340" s="54">
        <f>'DHS2024'!C339</f>
        <v>1509</v>
      </c>
      <c r="G340" s="55">
        <f t="shared" si="30"/>
        <v>3347</v>
      </c>
      <c r="H340" s="75">
        <f t="shared" si="31"/>
        <v>1.1156666666666668</v>
      </c>
      <c r="I340" s="106">
        <f t="shared" si="32"/>
        <v>0</v>
      </c>
      <c r="J340" s="75">
        <f t="shared" si="33"/>
        <v>1.1156666666666668</v>
      </c>
      <c r="K340" s="79">
        <f t="shared" si="34"/>
        <v>2</v>
      </c>
      <c r="L340" s="10"/>
      <c r="M340" s="10"/>
      <c r="N340" s="10"/>
      <c r="O340" s="29">
        <f>'DHS2025'!C339</f>
        <v>0</v>
      </c>
      <c r="P340" s="30">
        <f>'DHS2025'!D339</f>
        <v>0</v>
      </c>
      <c r="Q340" s="30">
        <f>'DHS2025'!E339</f>
        <v>0</v>
      </c>
      <c r="R340" s="61"/>
      <c r="S340" s="62"/>
    </row>
    <row r="341" spans="1:19">
      <c r="A341" s="92">
        <f t="shared" si="35"/>
        <v>45762</v>
      </c>
      <c r="B341" s="25" t="s">
        <v>19</v>
      </c>
      <c r="C341" s="53">
        <f>'DHS2021'!C340</f>
        <v>8122</v>
      </c>
      <c r="D341" s="54">
        <f>'DHS2022'!C340</f>
        <v>2826</v>
      </c>
      <c r="E341" s="54">
        <f>'DHS2023'!C340</f>
        <v>2109</v>
      </c>
      <c r="F341" s="54">
        <f>'DHS2024'!C340</f>
        <v>1458</v>
      </c>
      <c r="G341" s="55">
        <f t="shared" si="30"/>
        <v>3628.75</v>
      </c>
      <c r="H341" s="75">
        <f t="shared" si="31"/>
        <v>1.2095833333333332</v>
      </c>
      <c r="I341" s="106">
        <f t="shared" si="32"/>
        <v>0</v>
      </c>
      <c r="J341" s="75">
        <f t="shared" si="33"/>
        <v>1.2095833333333332</v>
      </c>
      <c r="K341" s="79">
        <f t="shared" si="34"/>
        <v>2</v>
      </c>
      <c r="L341" s="10"/>
      <c r="M341" s="10"/>
      <c r="N341" s="10"/>
      <c r="O341" s="29">
        <f>'DHS2025'!C340</f>
        <v>0</v>
      </c>
      <c r="P341" s="30">
        <f>'DHS2025'!D340</f>
        <v>0</v>
      </c>
      <c r="Q341" s="30">
        <f>'DHS2025'!E340</f>
        <v>0</v>
      </c>
      <c r="R341" s="61"/>
      <c r="S341" s="62"/>
    </row>
    <row r="342" spans="1:19">
      <c r="A342" s="92">
        <f t="shared" si="35"/>
        <v>45762</v>
      </c>
      <c r="B342" s="25" t="s">
        <v>20</v>
      </c>
      <c r="C342" s="53">
        <f>'DHS2021'!C341</f>
        <v>10138</v>
      </c>
      <c r="D342" s="54">
        <f>'DHS2022'!C341</f>
        <v>5313</v>
      </c>
      <c r="E342" s="54">
        <f>'DHS2023'!C341</f>
        <v>3398</v>
      </c>
      <c r="F342" s="54">
        <f>'DHS2024'!C341</f>
        <v>1720</v>
      </c>
      <c r="G342" s="55">
        <f t="shared" si="30"/>
        <v>5142.25</v>
      </c>
      <c r="H342" s="75">
        <f t="shared" si="31"/>
        <v>1.7140833333333332</v>
      </c>
      <c r="I342" s="106">
        <f t="shared" si="32"/>
        <v>0</v>
      </c>
      <c r="J342" s="75">
        <f t="shared" si="33"/>
        <v>1.7140833333333332</v>
      </c>
      <c r="K342" s="79">
        <f t="shared" si="34"/>
        <v>2</v>
      </c>
      <c r="L342" s="10"/>
      <c r="M342" s="10"/>
      <c r="N342" s="10"/>
      <c r="O342" s="29">
        <f>'DHS2025'!C341</f>
        <v>0</v>
      </c>
      <c r="P342" s="30">
        <f>'DHS2025'!D341</f>
        <v>0</v>
      </c>
      <c r="Q342" s="30">
        <f>'DHS2025'!E341</f>
        <v>0</v>
      </c>
      <c r="R342" s="61"/>
      <c r="S342" s="62"/>
    </row>
    <row r="343" spans="1:19">
      <c r="A343" s="92">
        <f t="shared" si="35"/>
        <v>45762</v>
      </c>
      <c r="B343" s="25" t="s">
        <v>21</v>
      </c>
      <c r="C343" s="53">
        <f>'DHS2021'!C342</f>
        <v>17261</v>
      </c>
      <c r="D343" s="54">
        <f>'DHS2022'!C342</f>
        <v>9990</v>
      </c>
      <c r="E343" s="54">
        <f>'DHS2023'!C342</f>
        <v>8562</v>
      </c>
      <c r="F343" s="54">
        <f>'DHS2024'!C342</f>
        <v>5074</v>
      </c>
      <c r="G343" s="55">
        <f t="shared" si="30"/>
        <v>10221.75</v>
      </c>
      <c r="H343" s="75">
        <f t="shared" si="31"/>
        <v>3.4072499999999999</v>
      </c>
      <c r="I343" s="106">
        <f t="shared" si="32"/>
        <v>0</v>
      </c>
      <c r="J343" s="75">
        <f t="shared" si="33"/>
        <v>3.4072499999999999</v>
      </c>
      <c r="K343" s="79">
        <f t="shared" si="34"/>
        <v>4</v>
      </c>
      <c r="L343" s="10"/>
      <c r="M343" s="10"/>
      <c r="N343" s="10"/>
      <c r="O343" s="29">
        <f>'DHS2025'!C342</f>
        <v>0</v>
      </c>
      <c r="P343" s="30">
        <f>'DHS2025'!D342</f>
        <v>0</v>
      </c>
      <c r="Q343" s="30">
        <f>'DHS2025'!E342</f>
        <v>0</v>
      </c>
      <c r="R343" s="61"/>
      <c r="S343" s="62"/>
    </row>
    <row r="344" spans="1:19">
      <c r="A344" s="92">
        <f t="shared" si="35"/>
        <v>45762</v>
      </c>
      <c r="B344" s="25" t="s">
        <v>22</v>
      </c>
      <c r="C344" s="53">
        <f>'DHS2021'!C343</f>
        <v>17678</v>
      </c>
      <c r="D344" s="54">
        <f>'DHS2022'!C343</f>
        <v>12160</v>
      </c>
      <c r="E344" s="54">
        <f>'DHS2023'!C343</f>
        <v>13230</v>
      </c>
      <c r="F344" s="54">
        <f>'DHS2024'!C343</f>
        <v>6913</v>
      </c>
      <c r="G344" s="55">
        <f t="shared" si="30"/>
        <v>12495.25</v>
      </c>
      <c r="H344" s="75">
        <f t="shared" si="31"/>
        <v>4.1650833333333335</v>
      </c>
      <c r="I344" s="106">
        <f t="shared" si="32"/>
        <v>0</v>
      </c>
      <c r="J344" s="75">
        <f t="shared" si="33"/>
        <v>4.1650833333333335</v>
      </c>
      <c r="K344" s="79">
        <f t="shared" si="34"/>
        <v>5</v>
      </c>
      <c r="L344" s="10"/>
      <c r="M344" s="10"/>
      <c r="N344" s="10"/>
      <c r="O344" s="29">
        <f>'DHS2025'!C343</f>
        <v>0</v>
      </c>
      <c r="P344" s="30">
        <f>'DHS2025'!D343</f>
        <v>0</v>
      </c>
      <c r="Q344" s="30">
        <f>'DHS2025'!E343</f>
        <v>0</v>
      </c>
      <c r="R344" s="61"/>
      <c r="S344" s="62"/>
    </row>
    <row r="345" spans="1:19">
      <c r="A345" s="92">
        <f t="shared" si="35"/>
        <v>45762</v>
      </c>
      <c r="B345" s="25" t="s">
        <v>23</v>
      </c>
      <c r="C345" s="53">
        <f>'DHS2021'!C344</f>
        <v>16112</v>
      </c>
      <c r="D345" s="54">
        <f>'DHS2022'!C344</f>
        <v>13263</v>
      </c>
      <c r="E345" s="54">
        <f>'DHS2023'!C344</f>
        <v>13832</v>
      </c>
      <c r="F345" s="54">
        <f>'DHS2024'!C344</f>
        <v>7873</v>
      </c>
      <c r="G345" s="55">
        <f t="shared" si="30"/>
        <v>12770</v>
      </c>
      <c r="H345" s="75">
        <f t="shared" si="31"/>
        <v>4.2566666666666668</v>
      </c>
      <c r="I345" s="106">
        <f t="shared" si="32"/>
        <v>0</v>
      </c>
      <c r="J345" s="75">
        <f t="shared" si="33"/>
        <v>4.2566666666666668</v>
      </c>
      <c r="K345" s="79">
        <f t="shared" si="34"/>
        <v>5</v>
      </c>
      <c r="L345" s="10"/>
      <c r="M345" s="10"/>
      <c r="N345" s="10"/>
      <c r="O345" s="29">
        <f>'DHS2025'!C344</f>
        <v>0</v>
      </c>
      <c r="P345" s="30">
        <f>'DHS2025'!D344</f>
        <v>0</v>
      </c>
      <c r="Q345" s="30">
        <f>'DHS2025'!E344</f>
        <v>0</v>
      </c>
      <c r="R345" s="61"/>
      <c r="S345" s="62"/>
    </row>
    <row r="346" spans="1:19">
      <c r="A346" s="92">
        <f t="shared" si="35"/>
        <v>45762</v>
      </c>
      <c r="B346" s="25" t="s">
        <v>24</v>
      </c>
      <c r="C346" s="53">
        <f>'DHS2021'!C345</f>
        <v>15769</v>
      </c>
      <c r="D346" s="54">
        <f>'DHS2022'!C345</f>
        <v>10830</v>
      </c>
      <c r="E346" s="54">
        <f>'DHS2023'!C345</f>
        <v>11033</v>
      </c>
      <c r="F346" s="54">
        <f>'DHS2024'!C345</f>
        <v>8374</v>
      </c>
      <c r="G346" s="55">
        <f t="shared" si="30"/>
        <v>11501.5</v>
      </c>
      <c r="H346" s="75">
        <f t="shared" si="31"/>
        <v>3.8338333333333336</v>
      </c>
      <c r="I346" s="106">
        <f t="shared" si="32"/>
        <v>0</v>
      </c>
      <c r="J346" s="75">
        <f t="shared" si="33"/>
        <v>3.8338333333333336</v>
      </c>
      <c r="K346" s="79">
        <f t="shared" si="34"/>
        <v>4</v>
      </c>
      <c r="L346" s="10"/>
      <c r="M346" s="10"/>
      <c r="N346" s="10"/>
      <c r="O346" s="29">
        <f>'DHS2025'!C345</f>
        <v>0</v>
      </c>
      <c r="P346" s="30">
        <f>'DHS2025'!D345</f>
        <v>0</v>
      </c>
      <c r="Q346" s="30">
        <f>'DHS2025'!E345</f>
        <v>0</v>
      </c>
      <c r="R346" s="61"/>
      <c r="S346" s="62"/>
    </row>
    <row r="347" spans="1:19">
      <c r="A347" s="92">
        <f t="shared" si="35"/>
        <v>45762</v>
      </c>
      <c r="B347" s="25" t="s">
        <v>25</v>
      </c>
      <c r="C347" s="53">
        <f>'DHS2021'!C346</f>
        <v>14384</v>
      </c>
      <c r="D347" s="54">
        <f>'DHS2022'!C346</f>
        <v>9814</v>
      </c>
      <c r="E347" s="54">
        <f>'DHS2023'!C346</f>
        <v>8421</v>
      </c>
      <c r="F347" s="54">
        <f>'DHS2024'!C346</f>
        <v>7561</v>
      </c>
      <c r="G347" s="55">
        <f t="shared" si="30"/>
        <v>10045</v>
      </c>
      <c r="H347" s="75">
        <f t="shared" si="31"/>
        <v>3.3483333333333336</v>
      </c>
      <c r="I347" s="106">
        <f t="shared" si="32"/>
        <v>0</v>
      </c>
      <c r="J347" s="75">
        <f t="shared" si="33"/>
        <v>3.3483333333333336</v>
      </c>
      <c r="K347" s="79">
        <f t="shared" si="34"/>
        <v>4</v>
      </c>
      <c r="L347" s="10"/>
      <c r="M347" s="10"/>
      <c r="N347" s="10"/>
      <c r="O347" s="29">
        <f>'DHS2025'!C346</f>
        <v>0</v>
      </c>
      <c r="P347" s="30">
        <f>'DHS2025'!D346</f>
        <v>0</v>
      </c>
      <c r="Q347" s="30">
        <f>'DHS2025'!E346</f>
        <v>0</v>
      </c>
      <c r="R347" s="61"/>
      <c r="S347" s="62"/>
    </row>
    <row r="348" spans="1:19">
      <c r="A348" s="92">
        <f t="shared" si="35"/>
        <v>45762</v>
      </c>
      <c r="B348" s="25" t="s">
        <v>26</v>
      </c>
      <c r="C348" s="53">
        <f>'DHS2021'!C347</f>
        <v>14717</v>
      </c>
      <c r="D348" s="54">
        <f>'DHS2022'!C347</f>
        <v>9386</v>
      </c>
      <c r="E348" s="54">
        <f>'DHS2023'!C347</f>
        <v>10228</v>
      </c>
      <c r="F348" s="54">
        <f>'DHS2024'!C347</f>
        <v>6304</v>
      </c>
      <c r="G348" s="55">
        <f t="shared" si="30"/>
        <v>10158.75</v>
      </c>
      <c r="H348" s="75">
        <f t="shared" si="31"/>
        <v>3.38625</v>
      </c>
      <c r="I348" s="106">
        <f t="shared" si="32"/>
        <v>0</v>
      </c>
      <c r="J348" s="75">
        <f t="shared" si="33"/>
        <v>3.38625</v>
      </c>
      <c r="K348" s="79">
        <f t="shared" si="34"/>
        <v>4</v>
      </c>
      <c r="L348" s="10"/>
      <c r="M348" s="10"/>
      <c r="N348" s="10"/>
      <c r="O348" s="29">
        <f>'DHS2025'!C347</f>
        <v>0</v>
      </c>
      <c r="P348" s="30">
        <f>'DHS2025'!D347</f>
        <v>0</v>
      </c>
      <c r="Q348" s="30">
        <f>'DHS2025'!E347</f>
        <v>0</v>
      </c>
      <c r="R348" s="61"/>
      <c r="S348" s="62"/>
    </row>
    <row r="349" spans="1:19">
      <c r="A349" s="92">
        <f t="shared" si="35"/>
        <v>45762</v>
      </c>
      <c r="B349" s="25" t="s">
        <v>27</v>
      </c>
      <c r="C349" s="53">
        <f>'DHS2021'!C348</f>
        <v>13766</v>
      </c>
      <c r="D349" s="54">
        <f>'DHS2022'!C348</f>
        <v>7971</v>
      </c>
      <c r="E349" s="54">
        <f>'DHS2023'!C348</f>
        <v>10204</v>
      </c>
      <c r="F349" s="54">
        <f>'DHS2024'!C348</f>
        <v>5700</v>
      </c>
      <c r="G349" s="55">
        <f t="shared" si="30"/>
        <v>9410.25</v>
      </c>
      <c r="H349" s="75">
        <f t="shared" si="31"/>
        <v>3.1367500000000001</v>
      </c>
      <c r="I349" s="106">
        <f t="shared" si="32"/>
        <v>0</v>
      </c>
      <c r="J349" s="75">
        <f t="shared" si="33"/>
        <v>3.1367500000000001</v>
      </c>
      <c r="K349" s="79">
        <f t="shared" si="34"/>
        <v>4</v>
      </c>
      <c r="L349" s="10"/>
      <c r="M349" s="10"/>
      <c r="N349" s="10"/>
      <c r="O349" s="29">
        <f>'DHS2025'!C348</f>
        <v>0</v>
      </c>
      <c r="P349" s="30">
        <f>'DHS2025'!D348</f>
        <v>0</v>
      </c>
      <c r="Q349" s="30">
        <f>'DHS2025'!E348</f>
        <v>0</v>
      </c>
      <c r="R349" s="61"/>
      <c r="S349" s="62"/>
    </row>
    <row r="350" spans="1:19">
      <c r="A350" s="92">
        <f t="shared" si="35"/>
        <v>45762</v>
      </c>
      <c r="B350" s="25" t="s">
        <v>28</v>
      </c>
      <c r="C350" s="53">
        <f>'DHS2021'!C349</f>
        <v>12454</v>
      </c>
      <c r="D350" s="54">
        <f>'DHS2022'!C349</f>
        <v>7738</v>
      </c>
      <c r="E350" s="54">
        <f>'DHS2023'!C349</f>
        <v>10135</v>
      </c>
      <c r="F350" s="54">
        <f>'DHS2024'!C349</f>
        <v>4795</v>
      </c>
      <c r="G350" s="55">
        <f t="shared" si="30"/>
        <v>8780.5</v>
      </c>
      <c r="H350" s="75">
        <f t="shared" si="31"/>
        <v>2.9268333333333336</v>
      </c>
      <c r="I350" s="106">
        <f t="shared" si="32"/>
        <v>0</v>
      </c>
      <c r="J350" s="75">
        <f t="shared" si="33"/>
        <v>2.9268333333333336</v>
      </c>
      <c r="K350" s="79">
        <f t="shared" si="34"/>
        <v>3</v>
      </c>
      <c r="L350" s="10"/>
      <c r="M350" s="10"/>
      <c r="N350" s="10"/>
      <c r="O350" s="29">
        <f>'DHS2025'!C349</f>
        <v>0</v>
      </c>
      <c r="P350" s="30">
        <f>'DHS2025'!D349</f>
        <v>0</v>
      </c>
      <c r="Q350" s="30">
        <f>'DHS2025'!E349</f>
        <v>0</v>
      </c>
      <c r="R350" s="61"/>
      <c r="S350" s="62"/>
    </row>
    <row r="351" spans="1:19">
      <c r="A351" s="92">
        <f t="shared" si="35"/>
        <v>45762</v>
      </c>
      <c r="B351" s="25" t="s">
        <v>29</v>
      </c>
      <c r="C351" s="53">
        <f>'DHS2021'!C350</f>
        <v>12712</v>
      </c>
      <c r="D351" s="54">
        <f>'DHS2022'!C350</f>
        <v>8592</v>
      </c>
      <c r="E351" s="54">
        <f>'DHS2023'!C350</f>
        <v>10393</v>
      </c>
      <c r="F351" s="54">
        <f>'DHS2024'!C350</f>
        <v>3891</v>
      </c>
      <c r="G351" s="55">
        <f t="shared" si="30"/>
        <v>8897</v>
      </c>
      <c r="H351" s="75">
        <f t="shared" si="31"/>
        <v>2.9656666666666665</v>
      </c>
      <c r="I351" s="106">
        <f t="shared" si="32"/>
        <v>0</v>
      </c>
      <c r="J351" s="75">
        <f t="shared" si="33"/>
        <v>2.9656666666666665</v>
      </c>
      <c r="K351" s="79">
        <f t="shared" si="34"/>
        <v>3</v>
      </c>
      <c r="L351" s="10"/>
      <c r="M351" s="10"/>
      <c r="N351" s="10"/>
      <c r="O351" s="29">
        <f>'DHS2025'!C350</f>
        <v>0</v>
      </c>
      <c r="P351" s="30">
        <f>'DHS2025'!D350</f>
        <v>0</v>
      </c>
      <c r="Q351" s="30">
        <f>'DHS2025'!E350</f>
        <v>0</v>
      </c>
      <c r="R351" s="61"/>
      <c r="S351" s="62"/>
    </row>
    <row r="352" spans="1:19">
      <c r="A352" s="92">
        <f t="shared" si="35"/>
        <v>45762</v>
      </c>
      <c r="B352" s="25" t="s">
        <v>30</v>
      </c>
      <c r="C352" s="53">
        <f>'DHS2021'!C351</f>
        <v>13433</v>
      </c>
      <c r="D352" s="54">
        <f>'DHS2022'!C351</f>
        <v>10156</v>
      </c>
      <c r="E352" s="54">
        <f>'DHS2023'!C351</f>
        <v>10476</v>
      </c>
      <c r="F352" s="54">
        <f>'DHS2024'!C351</f>
        <v>3374</v>
      </c>
      <c r="G352" s="55">
        <f t="shared" si="30"/>
        <v>9359.75</v>
      </c>
      <c r="H352" s="75">
        <f t="shared" si="31"/>
        <v>3.1199166666666667</v>
      </c>
      <c r="I352" s="106">
        <f t="shared" si="32"/>
        <v>0</v>
      </c>
      <c r="J352" s="75">
        <f t="shared" si="33"/>
        <v>3.1199166666666667</v>
      </c>
      <c r="K352" s="79">
        <f t="shared" si="34"/>
        <v>4</v>
      </c>
      <c r="L352" s="10"/>
      <c r="M352" s="10"/>
      <c r="N352" s="10"/>
      <c r="O352" s="29">
        <f>'DHS2025'!C351</f>
        <v>0</v>
      </c>
      <c r="P352" s="30">
        <f>'DHS2025'!D351</f>
        <v>0</v>
      </c>
      <c r="Q352" s="30">
        <f>'DHS2025'!E351</f>
        <v>0</v>
      </c>
      <c r="R352" s="61"/>
      <c r="S352" s="62"/>
    </row>
    <row r="353" spans="1:19">
      <c r="A353" s="92">
        <f t="shared" si="35"/>
        <v>45762</v>
      </c>
      <c r="B353" s="25" t="s">
        <v>31</v>
      </c>
      <c r="C353" s="53">
        <f>'DHS2021'!C352</f>
        <v>12617</v>
      </c>
      <c r="D353" s="54">
        <f>'DHS2022'!C352</f>
        <v>9900</v>
      </c>
      <c r="E353" s="54">
        <f>'DHS2023'!C352</f>
        <v>9789</v>
      </c>
      <c r="F353" s="54">
        <f>'DHS2024'!C352</f>
        <v>3936</v>
      </c>
      <c r="G353" s="55">
        <f t="shared" si="30"/>
        <v>9060.5</v>
      </c>
      <c r="H353" s="75">
        <f t="shared" si="31"/>
        <v>3.0201666666666664</v>
      </c>
      <c r="I353" s="106">
        <f t="shared" si="32"/>
        <v>0</v>
      </c>
      <c r="J353" s="75">
        <f t="shared" si="33"/>
        <v>3.0201666666666664</v>
      </c>
      <c r="K353" s="79">
        <f t="shared" si="34"/>
        <v>4</v>
      </c>
      <c r="L353" s="10"/>
      <c r="M353" s="10"/>
      <c r="N353" s="10"/>
      <c r="O353" s="29">
        <f>'DHS2025'!C352</f>
        <v>0</v>
      </c>
      <c r="P353" s="30">
        <f>'DHS2025'!D352</f>
        <v>0</v>
      </c>
      <c r="Q353" s="30">
        <f>'DHS2025'!E352</f>
        <v>0</v>
      </c>
      <c r="R353" s="61"/>
      <c r="S353" s="62"/>
    </row>
    <row r="354" spans="1:19">
      <c r="A354" s="92">
        <f t="shared" si="35"/>
        <v>45762</v>
      </c>
      <c r="B354" s="25" t="s">
        <v>32</v>
      </c>
      <c r="C354" s="53">
        <f>'DHS2021'!C353</f>
        <v>12141</v>
      </c>
      <c r="D354" s="54">
        <f>'DHS2022'!C353</f>
        <v>8612</v>
      </c>
      <c r="E354" s="54">
        <f>'DHS2023'!C353</f>
        <v>8520</v>
      </c>
      <c r="F354" s="54">
        <f>'DHS2024'!C353</f>
        <v>4908</v>
      </c>
      <c r="G354" s="55">
        <f t="shared" si="30"/>
        <v>8545.25</v>
      </c>
      <c r="H354" s="75">
        <f t="shared" si="31"/>
        <v>2.8484166666666666</v>
      </c>
      <c r="I354" s="106">
        <f t="shared" si="32"/>
        <v>0</v>
      </c>
      <c r="J354" s="75">
        <f t="shared" si="33"/>
        <v>2.8484166666666666</v>
      </c>
      <c r="K354" s="79">
        <f t="shared" si="34"/>
        <v>3</v>
      </c>
      <c r="L354" s="10"/>
      <c r="M354" s="10"/>
      <c r="N354" s="10"/>
      <c r="O354" s="29">
        <f>'DHS2025'!C353</f>
        <v>0</v>
      </c>
      <c r="P354" s="30">
        <f>'DHS2025'!D353</f>
        <v>0</v>
      </c>
      <c r="Q354" s="30">
        <f>'DHS2025'!E353</f>
        <v>0</v>
      </c>
      <c r="R354" s="61"/>
      <c r="S354" s="62"/>
    </row>
    <row r="355" spans="1:19">
      <c r="A355" s="92">
        <f t="shared" si="35"/>
        <v>45762</v>
      </c>
      <c r="B355" s="25" t="s">
        <v>33</v>
      </c>
      <c r="C355" s="53">
        <f>'DHS2021'!C354</f>
        <v>12199</v>
      </c>
      <c r="D355" s="54">
        <f>'DHS2022'!C354</f>
        <v>8648</v>
      </c>
      <c r="E355" s="54">
        <f>'DHS2023'!C354</f>
        <v>8679</v>
      </c>
      <c r="F355" s="54">
        <f>'DHS2024'!C354</f>
        <v>3204</v>
      </c>
      <c r="G355" s="55">
        <f t="shared" si="30"/>
        <v>8182.5</v>
      </c>
      <c r="H355" s="75">
        <f t="shared" si="31"/>
        <v>2.7275</v>
      </c>
      <c r="I355" s="106">
        <f t="shared" si="32"/>
        <v>0</v>
      </c>
      <c r="J355" s="75">
        <f t="shared" si="33"/>
        <v>2.7275</v>
      </c>
      <c r="K355" s="79">
        <f t="shared" si="34"/>
        <v>3</v>
      </c>
      <c r="L355" s="10"/>
      <c r="M355" s="10"/>
      <c r="N355" s="10"/>
      <c r="O355" s="29">
        <f>'DHS2025'!C354</f>
        <v>0</v>
      </c>
      <c r="P355" s="30">
        <f>'DHS2025'!D354</f>
        <v>0</v>
      </c>
      <c r="Q355" s="30">
        <f>'DHS2025'!E354</f>
        <v>0</v>
      </c>
      <c r="R355" s="61"/>
      <c r="S355" s="62"/>
    </row>
    <row r="356" spans="1:19">
      <c r="A356" s="92">
        <f t="shared" si="35"/>
        <v>45762</v>
      </c>
      <c r="B356" s="25" t="s">
        <v>34</v>
      </c>
      <c r="C356" s="53">
        <f>'DHS2021'!C355</f>
        <v>12753</v>
      </c>
      <c r="D356" s="54">
        <f>'DHS2022'!C355</f>
        <v>8884</v>
      </c>
      <c r="E356" s="54">
        <f>'DHS2023'!C355</f>
        <v>9521</v>
      </c>
      <c r="F356" s="54">
        <f>'DHS2024'!C355</f>
        <v>3507</v>
      </c>
      <c r="G356" s="55">
        <f t="shared" si="30"/>
        <v>8666.25</v>
      </c>
      <c r="H356" s="75">
        <f t="shared" si="31"/>
        <v>2.8887499999999999</v>
      </c>
      <c r="I356" s="106">
        <f t="shared" si="32"/>
        <v>0</v>
      </c>
      <c r="J356" s="75">
        <f t="shared" si="33"/>
        <v>2.8887499999999999</v>
      </c>
      <c r="K356" s="79">
        <f t="shared" si="34"/>
        <v>3</v>
      </c>
      <c r="L356" s="10"/>
      <c r="M356" s="10"/>
      <c r="N356" s="10"/>
      <c r="O356" s="29">
        <f>'DHS2025'!C355</f>
        <v>0</v>
      </c>
      <c r="P356" s="30">
        <f>'DHS2025'!D355</f>
        <v>0</v>
      </c>
      <c r="Q356" s="30">
        <f>'DHS2025'!E355</f>
        <v>0</v>
      </c>
      <c r="R356" s="61"/>
      <c r="S356" s="62"/>
    </row>
    <row r="357" spans="1:19">
      <c r="A357" s="92">
        <f t="shared" si="35"/>
        <v>45762</v>
      </c>
      <c r="B357" s="25" t="s">
        <v>35</v>
      </c>
      <c r="C357" s="53">
        <f>'DHS2021'!C356</f>
        <v>13598</v>
      </c>
      <c r="D357" s="54">
        <f>'DHS2022'!C356</f>
        <v>8778</v>
      </c>
      <c r="E357" s="54">
        <f>'DHS2023'!C356</f>
        <v>10026</v>
      </c>
      <c r="F357" s="54">
        <f>'DHS2024'!C356</f>
        <v>3737</v>
      </c>
      <c r="G357" s="55">
        <f t="shared" si="30"/>
        <v>9034.75</v>
      </c>
      <c r="H357" s="75">
        <f t="shared" si="31"/>
        <v>3.0115833333333333</v>
      </c>
      <c r="I357" s="106">
        <f t="shared" si="32"/>
        <v>0</v>
      </c>
      <c r="J357" s="75">
        <f t="shared" si="33"/>
        <v>3.0115833333333333</v>
      </c>
      <c r="K357" s="79">
        <f t="shared" si="34"/>
        <v>4</v>
      </c>
      <c r="L357" s="10"/>
      <c r="M357" s="10"/>
      <c r="N357" s="10"/>
      <c r="O357" s="29">
        <f>'DHS2025'!C356</f>
        <v>0</v>
      </c>
      <c r="P357" s="30">
        <f>'DHS2025'!D356</f>
        <v>0</v>
      </c>
      <c r="Q357" s="30">
        <f>'DHS2025'!E356</f>
        <v>0</v>
      </c>
      <c r="R357" s="61"/>
      <c r="S357" s="62"/>
    </row>
    <row r="358" spans="1:19">
      <c r="A358" s="92">
        <f t="shared" si="35"/>
        <v>45762</v>
      </c>
      <c r="B358" s="25" t="s">
        <v>36</v>
      </c>
      <c r="C358" s="53">
        <f>'DHS2021'!C357</f>
        <v>13089</v>
      </c>
      <c r="D358" s="54">
        <f>'DHS2022'!C357</f>
        <v>9112</v>
      </c>
      <c r="E358" s="54">
        <f>'DHS2023'!C357</f>
        <v>10590</v>
      </c>
      <c r="F358" s="54">
        <f>'DHS2024'!C357</f>
        <v>4518</v>
      </c>
      <c r="G358" s="55">
        <f t="shared" si="30"/>
        <v>9327.25</v>
      </c>
      <c r="H358" s="75">
        <f t="shared" si="31"/>
        <v>3.1090833333333334</v>
      </c>
      <c r="I358" s="106">
        <f t="shared" si="32"/>
        <v>0</v>
      </c>
      <c r="J358" s="75">
        <f t="shared" si="33"/>
        <v>3.1090833333333334</v>
      </c>
      <c r="K358" s="79">
        <f t="shared" si="34"/>
        <v>4</v>
      </c>
      <c r="L358" s="10"/>
      <c r="M358" s="10"/>
      <c r="N358" s="10"/>
      <c r="O358" s="29">
        <f>'DHS2025'!C357</f>
        <v>0</v>
      </c>
      <c r="P358" s="30">
        <f>'DHS2025'!D357</f>
        <v>0</v>
      </c>
      <c r="Q358" s="30">
        <f>'DHS2025'!E357</f>
        <v>0</v>
      </c>
      <c r="R358" s="61"/>
      <c r="S358" s="62"/>
    </row>
    <row r="359" spans="1:19">
      <c r="A359" s="92">
        <f t="shared" si="35"/>
        <v>45762</v>
      </c>
      <c r="B359" s="25" t="s">
        <v>37</v>
      </c>
      <c r="C359" s="53">
        <f>'DHS2021'!C358</f>
        <v>14569</v>
      </c>
      <c r="D359" s="54">
        <f>'DHS2022'!C358</f>
        <v>9601</v>
      </c>
      <c r="E359" s="54">
        <f>'DHS2023'!C358</f>
        <v>11268</v>
      </c>
      <c r="F359" s="54">
        <f>'DHS2024'!C358</f>
        <v>6184</v>
      </c>
      <c r="G359" s="55">
        <f t="shared" si="30"/>
        <v>10405.5</v>
      </c>
      <c r="H359" s="75">
        <f t="shared" si="31"/>
        <v>3.4685000000000001</v>
      </c>
      <c r="I359" s="106">
        <f t="shared" si="32"/>
        <v>0</v>
      </c>
      <c r="J359" s="75">
        <f t="shared" si="33"/>
        <v>3.4685000000000001</v>
      </c>
      <c r="K359" s="79">
        <f t="shared" si="34"/>
        <v>4</v>
      </c>
      <c r="L359" s="10"/>
      <c r="M359" s="10"/>
      <c r="N359" s="10"/>
      <c r="O359" s="29">
        <f>'DHS2025'!C358</f>
        <v>0</v>
      </c>
      <c r="P359" s="30">
        <f>'DHS2025'!D358</f>
        <v>0</v>
      </c>
      <c r="Q359" s="30">
        <f>'DHS2025'!E358</f>
        <v>0</v>
      </c>
      <c r="R359" s="61"/>
      <c r="S359" s="62"/>
    </row>
    <row r="360" spans="1:19">
      <c r="A360" s="92">
        <f t="shared" si="35"/>
        <v>45762</v>
      </c>
      <c r="B360" s="25" t="s">
        <v>38</v>
      </c>
      <c r="C360" s="53">
        <f>'DHS2021'!C359</f>
        <v>14545</v>
      </c>
      <c r="D360" s="54">
        <f>'DHS2022'!C359</f>
        <v>10635</v>
      </c>
      <c r="E360" s="54">
        <f>'DHS2023'!C359</f>
        <v>11340</v>
      </c>
      <c r="F360" s="54">
        <f>'DHS2024'!C359</f>
        <v>6975</v>
      </c>
      <c r="G360" s="55">
        <f t="shared" si="30"/>
        <v>10873.75</v>
      </c>
      <c r="H360" s="75">
        <f t="shared" si="31"/>
        <v>3.6245833333333333</v>
      </c>
      <c r="I360" s="106">
        <f t="shared" si="32"/>
        <v>0</v>
      </c>
      <c r="J360" s="75">
        <f t="shared" si="33"/>
        <v>3.6245833333333333</v>
      </c>
      <c r="K360" s="79">
        <f t="shared" si="34"/>
        <v>4</v>
      </c>
      <c r="L360" s="10"/>
      <c r="M360" s="10"/>
      <c r="N360" s="10"/>
      <c r="O360" s="29">
        <f>'DHS2025'!C359</f>
        <v>0</v>
      </c>
      <c r="P360" s="30">
        <f>'DHS2025'!D359</f>
        <v>0</v>
      </c>
      <c r="Q360" s="30">
        <f>'DHS2025'!E359</f>
        <v>0</v>
      </c>
      <c r="R360" s="61"/>
      <c r="S360" s="62"/>
    </row>
    <row r="361" spans="1:19">
      <c r="A361" s="92">
        <f t="shared" si="35"/>
        <v>45762</v>
      </c>
      <c r="B361" s="25" t="s">
        <v>39</v>
      </c>
      <c r="C361" s="53">
        <f>'DHS2021'!C360</f>
        <v>12643</v>
      </c>
      <c r="D361" s="54">
        <f>'DHS2022'!C360</f>
        <v>9567</v>
      </c>
      <c r="E361" s="54">
        <f>'DHS2023'!C360</f>
        <v>10580</v>
      </c>
      <c r="F361" s="54">
        <f>'DHS2024'!C360</f>
        <v>8970</v>
      </c>
      <c r="G361" s="55">
        <f t="shared" si="30"/>
        <v>10440</v>
      </c>
      <c r="H361" s="75">
        <f t="shared" si="31"/>
        <v>3.48</v>
      </c>
      <c r="I361" s="106">
        <f t="shared" si="32"/>
        <v>0</v>
      </c>
      <c r="J361" s="75">
        <f t="shared" si="33"/>
        <v>3.48</v>
      </c>
      <c r="K361" s="79">
        <f t="shared" si="34"/>
        <v>4</v>
      </c>
      <c r="L361" s="10"/>
      <c r="M361" s="10"/>
      <c r="N361" s="10"/>
      <c r="O361" s="29">
        <f>'DHS2025'!C360</f>
        <v>0</v>
      </c>
      <c r="P361" s="30">
        <f>'DHS2025'!D360</f>
        <v>0</v>
      </c>
      <c r="Q361" s="30">
        <f>'DHS2025'!E360</f>
        <v>0</v>
      </c>
      <c r="R361" s="61"/>
      <c r="S361" s="62"/>
    </row>
    <row r="362" spans="1:19">
      <c r="A362" s="92">
        <f t="shared" si="35"/>
        <v>45762</v>
      </c>
      <c r="B362" s="25" t="s">
        <v>40</v>
      </c>
      <c r="C362" s="53">
        <f>'DHS2021'!C361</f>
        <v>6892</v>
      </c>
      <c r="D362" s="54">
        <f>'DHS2022'!C361</f>
        <v>4746</v>
      </c>
      <c r="E362" s="54">
        <f>'DHS2023'!C361</f>
        <v>6292</v>
      </c>
      <c r="F362" s="54">
        <f>'DHS2024'!C361</f>
        <v>6805</v>
      </c>
      <c r="G362" s="55">
        <f t="shared" si="30"/>
        <v>6183.75</v>
      </c>
      <c r="H362" s="75">
        <f t="shared" si="31"/>
        <v>2.0612499999999998</v>
      </c>
      <c r="I362" s="106">
        <f t="shared" si="32"/>
        <v>0</v>
      </c>
      <c r="J362" s="75">
        <f t="shared" si="33"/>
        <v>2.0612499999999998</v>
      </c>
      <c r="K362" s="79">
        <f t="shared" si="34"/>
        <v>3</v>
      </c>
      <c r="L362" s="10"/>
      <c r="M362" s="10"/>
      <c r="N362" s="10"/>
      <c r="O362" s="29">
        <f>'DHS2025'!C361</f>
        <v>0</v>
      </c>
      <c r="P362" s="30">
        <f>'DHS2025'!D361</f>
        <v>0</v>
      </c>
      <c r="Q362" s="30">
        <f>'DHS2025'!E361</f>
        <v>0</v>
      </c>
      <c r="R362" s="61"/>
      <c r="S362" s="62"/>
    </row>
    <row r="363" spans="1:19">
      <c r="A363" s="93">
        <f t="shared" si="35"/>
        <v>45763</v>
      </c>
      <c r="B363" s="26" t="s">
        <v>17</v>
      </c>
      <c r="C363" s="53">
        <f>'DHS2021'!C362</f>
        <v>5690</v>
      </c>
      <c r="D363" s="54">
        <f>'DHS2022'!C362</f>
        <v>2381</v>
      </c>
      <c r="E363" s="54">
        <f>'DHS2023'!C362</f>
        <v>2332</v>
      </c>
      <c r="F363" s="54">
        <f>'DHS2024'!C362</f>
        <v>1939</v>
      </c>
      <c r="G363" s="55">
        <f t="shared" si="30"/>
        <v>3085.5</v>
      </c>
      <c r="H363" s="75">
        <f t="shared" si="31"/>
        <v>1.0285</v>
      </c>
      <c r="I363" s="106">
        <f t="shared" si="32"/>
        <v>0</v>
      </c>
      <c r="J363" s="75">
        <f t="shared" si="33"/>
        <v>1.0285</v>
      </c>
      <c r="K363" s="79">
        <f t="shared" si="34"/>
        <v>2</v>
      </c>
      <c r="L363" s="10"/>
      <c r="M363" s="10"/>
      <c r="N363" s="10"/>
      <c r="O363" s="29">
        <f>'DHS2025'!C362</f>
        <v>0</v>
      </c>
      <c r="P363" s="30">
        <f>'DHS2025'!D362</f>
        <v>0</v>
      </c>
      <c r="Q363" s="30">
        <f>'DHS2025'!E362</f>
        <v>0</v>
      </c>
      <c r="R363" s="61"/>
      <c r="S363" s="62"/>
    </row>
    <row r="364" spans="1:19">
      <c r="A364" s="93">
        <f t="shared" si="35"/>
        <v>45763</v>
      </c>
      <c r="B364" s="26" t="s">
        <v>18</v>
      </c>
      <c r="C364" s="53">
        <f>'DHS2021'!C363</f>
        <v>7156</v>
      </c>
      <c r="D364" s="54">
        <f>'DHS2022'!C363</f>
        <v>3086</v>
      </c>
      <c r="E364" s="54">
        <f>'DHS2023'!C363</f>
        <v>3095</v>
      </c>
      <c r="F364" s="54">
        <f>'DHS2024'!C363</f>
        <v>2089</v>
      </c>
      <c r="G364" s="55">
        <f t="shared" si="30"/>
        <v>3856.5</v>
      </c>
      <c r="H364" s="75">
        <f t="shared" si="31"/>
        <v>1.2855000000000001</v>
      </c>
      <c r="I364" s="106">
        <f t="shared" si="32"/>
        <v>0</v>
      </c>
      <c r="J364" s="75">
        <f t="shared" si="33"/>
        <v>1.2855000000000001</v>
      </c>
      <c r="K364" s="79">
        <f t="shared" si="34"/>
        <v>2</v>
      </c>
      <c r="L364" s="10"/>
      <c r="M364" s="10"/>
      <c r="N364" s="10"/>
      <c r="O364" s="29">
        <f>'DHS2025'!C363</f>
        <v>0</v>
      </c>
      <c r="P364" s="30">
        <f>'DHS2025'!D363</f>
        <v>0</v>
      </c>
      <c r="Q364" s="30">
        <f>'DHS2025'!E363</f>
        <v>0</v>
      </c>
      <c r="R364" s="61"/>
      <c r="S364" s="62"/>
    </row>
    <row r="365" spans="1:19">
      <c r="A365" s="93">
        <f t="shared" si="35"/>
        <v>45763</v>
      </c>
      <c r="B365" s="26" t="s">
        <v>19</v>
      </c>
      <c r="C365" s="53">
        <f>'DHS2021'!C364</f>
        <v>7916</v>
      </c>
      <c r="D365" s="54">
        <f>'DHS2022'!C364</f>
        <v>4434</v>
      </c>
      <c r="E365" s="54">
        <f>'DHS2023'!C364</f>
        <v>4160</v>
      </c>
      <c r="F365" s="54">
        <f>'DHS2024'!C364</f>
        <v>2229</v>
      </c>
      <c r="G365" s="55">
        <f t="shared" si="30"/>
        <v>4684.75</v>
      </c>
      <c r="H365" s="75">
        <f t="shared" si="31"/>
        <v>1.5615833333333333</v>
      </c>
      <c r="I365" s="106">
        <f t="shared" si="32"/>
        <v>0</v>
      </c>
      <c r="J365" s="75">
        <f t="shared" si="33"/>
        <v>1.5615833333333333</v>
      </c>
      <c r="K365" s="79">
        <f t="shared" si="34"/>
        <v>2</v>
      </c>
      <c r="L365" s="10"/>
      <c r="M365" s="10"/>
      <c r="N365" s="10"/>
      <c r="O365" s="29">
        <f>'DHS2025'!C364</f>
        <v>0</v>
      </c>
      <c r="P365" s="30">
        <f>'DHS2025'!D364</f>
        <v>0</v>
      </c>
      <c r="Q365" s="30">
        <f>'DHS2025'!E364</f>
        <v>0</v>
      </c>
      <c r="R365" s="61"/>
      <c r="S365" s="62"/>
    </row>
    <row r="366" spans="1:19">
      <c r="A366" s="93">
        <f t="shared" si="35"/>
        <v>45763</v>
      </c>
      <c r="B366" s="26" t="s">
        <v>20</v>
      </c>
      <c r="C366" s="53">
        <f>'DHS2021'!C365</f>
        <v>9490</v>
      </c>
      <c r="D366" s="54">
        <f>'DHS2022'!C365</f>
        <v>3641</v>
      </c>
      <c r="E366" s="54">
        <f>'DHS2023'!C365</f>
        <v>4536</v>
      </c>
      <c r="F366" s="54">
        <f>'DHS2024'!C365</f>
        <v>3034</v>
      </c>
      <c r="G366" s="55">
        <f t="shared" si="30"/>
        <v>5175.25</v>
      </c>
      <c r="H366" s="75">
        <f t="shared" si="31"/>
        <v>1.7250833333333333</v>
      </c>
      <c r="I366" s="106">
        <f t="shared" si="32"/>
        <v>0</v>
      </c>
      <c r="J366" s="75">
        <f t="shared" si="33"/>
        <v>1.7250833333333333</v>
      </c>
      <c r="K366" s="79">
        <f t="shared" si="34"/>
        <v>2</v>
      </c>
      <c r="L366" s="10"/>
      <c r="M366" s="10"/>
      <c r="N366" s="10"/>
      <c r="O366" s="29">
        <f>'DHS2025'!C365</f>
        <v>0</v>
      </c>
      <c r="P366" s="30">
        <f>'DHS2025'!D365</f>
        <v>0</v>
      </c>
      <c r="Q366" s="30">
        <f>'DHS2025'!E365</f>
        <v>0</v>
      </c>
      <c r="R366" s="61"/>
      <c r="S366" s="62"/>
    </row>
    <row r="367" spans="1:19">
      <c r="A367" s="93">
        <f t="shared" si="35"/>
        <v>45763</v>
      </c>
      <c r="B367" s="26" t="s">
        <v>21</v>
      </c>
      <c r="C367" s="53">
        <f>'DHS2021'!C366</f>
        <v>16876</v>
      </c>
      <c r="D367" s="54">
        <f>'DHS2022'!C366</f>
        <v>8516</v>
      </c>
      <c r="E367" s="54">
        <f>'DHS2023'!C366</f>
        <v>7898</v>
      </c>
      <c r="F367" s="54">
        <f>'DHS2024'!C366</f>
        <v>5437</v>
      </c>
      <c r="G367" s="55">
        <f t="shared" si="30"/>
        <v>9681.75</v>
      </c>
      <c r="H367" s="75">
        <f t="shared" si="31"/>
        <v>3.2272500000000002</v>
      </c>
      <c r="I367" s="106">
        <f t="shared" si="32"/>
        <v>0</v>
      </c>
      <c r="J367" s="75">
        <f t="shared" si="33"/>
        <v>3.2272500000000002</v>
      </c>
      <c r="K367" s="79">
        <f t="shared" si="34"/>
        <v>4</v>
      </c>
      <c r="L367" s="10"/>
      <c r="M367" s="10"/>
      <c r="N367" s="10"/>
      <c r="O367" s="29">
        <f>'DHS2025'!C366</f>
        <v>0</v>
      </c>
      <c r="P367" s="30">
        <f>'DHS2025'!D366</f>
        <v>0</v>
      </c>
      <c r="Q367" s="30">
        <f>'DHS2025'!E366</f>
        <v>0</v>
      </c>
      <c r="R367" s="61"/>
      <c r="S367" s="62"/>
    </row>
    <row r="368" spans="1:19">
      <c r="A368" s="93">
        <f t="shared" si="35"/>
        <v>45763</v>
      </c>
      <c r="B368" s="26" t="s">
        <v>22</v>
      </c>
      <c r="C368" s="53">
        <f>'DHS2021'!C367</f>
        <v>16444</v>
      </c>
      <c r="D368" s="54">
        <f>'DHS2022'!C367</f>
        <v>11087</v>
      </c>
      <c r="E368" s="54">
        <f>'DHS2023'!C367</f>
        <v>14955</v>
      </c>
      <c r="F368" s="54">
        <f>'DHS2024'!C367</f>
        <v>9406</v>
      </c>
      <c r="G368" s="55">
        <f t="shared" si="30"/>
        <v>12973</v>
      </c>
      <c r="H368" s="75">
        <f t="shared" si="31"/>
        <v>4.3243333333333327</v>
      </c>
      <c r="I368" s="106">
        <f t="shared" si="32"/>
        <v>0</v>
      </c>
      <c r="J368" s="75">
        <f t="shared" si="33"/>
        <v>4.3243333333333327</v>
      </c>
      <c r="K368" s="79">
        <f t="shared" si="34"/>
        <v>5</v>
      </c>
      <c r="L368" s="10"/>
      <c r="M368" s="10"/>
      <c r="N368" s="10"/>
      <c r="O368" s="29">
        <f>'DHS2025'!C367</f>
        <v>0</v>
      </c>
      <c r="P368" s="30">
        <f>'DHS2025'!D367</f>
        <v>0</v>
      </c>
      <c r="Q368" s="30">
        <f>'DHS2025'!E367</f>
        <v>0</v>
      </c>
      <c r="R368" s="61"/>
      <c r="S368" s="62"/>
    </row>
    <row r="369" spans="1:19">
      <c r="A369" s="93">
        <f t="shared" si="35"/>
        <v>45763</v>
      </c>
      <c r="B369" s="26" t="s">
        <v>23</v>
      </c>
      <c r="C369" s="53">
        <f>'DHS2021'!C368</f>
        <v>13085</v>
      </c>
      <c r="D369" s="54">
        <f>'DHS2022'!C368</f>
        <v>12417</v>
      </c>
      <c r="E369" s="54">
        <f>'DHS2023'!C368</f>
        <v>14568</v>
      </c>
      <c r="F369" s="54">
        <f>'DHS2024'!C368</f>
        <v>9831</v>
      </c>
      <c r="G369" s="55">
        <f t="shared" si="30"/>
        <v>12475.25</v>
      </c>
      <c r="H369" s="75">
        <f t="shared" si="31"/>
        <v>4.1584166666666667</v>
      </c>
      <c r="I369" s="106">
        <f t="shared" si="32"/>
        <v>0</v>
      </c>
      <c r="J369" s="75">
        <f t="shared" si="33"/>
        <v>4.1584166666666667</v>
      </c>
      <c r="K369" s="79">
        <f t="shared" si="34"/>
        <v>5</v>
      </c>
      <c r="L369" s="10"/>
      <c r="M369" s="10"/>
      <c r="N369" s="10"/>
      <c r="O369" s="29">
        <f>'DHS2025'!C368</f>
        <v>0</v>
      </c>
      <c r="P369" s="30">
        <f>'DHS2025'!D368</f>
        <v>0</v>
      </c>
      <c r="Q369" s="30">
        <f>'DHS2025'!E368</f>
        <v>0</v>
      </c>
      <c r="R369" s="61"/>
      <c r="S369" s="62"/>
    </row>
    <row r="370" spans="1:19">
      <c r="A370" s="93">
        <f t="shared" si="35"/>
        <v>45763</v>
      </c>
      <c r="B370" s="26" t="s">
        <v>24</v>
      </c>
      <c r="C370" s="53">
        <f>'DHS2021'!C369</f>
        <v>15958</v>
      </c>
      <c r="D370" s="54">
        <f>'DHS2022'!C369</f>
        <v>7972</v>
      </c>
      <c r="E370" s="54">
        <f>'DHS2023'!C369</f>
        <v>13605</v>
      </c>
      <c r="F370" s="54">
        <f>'DHS2024'!C369</f>
        <v>8899</v>
      </c>
      <c r="G370" s="55">
        <f t="shared" si="30"/>
        <v>11608.5</v>
      </c>
      <c r="H370" s="75">
        <f t="shared" si="31"/>
        <v>3.8694999999999999</v>
      </c>
      <c r="I370" s="106">
        <f t="shared" si="32"/>
        <v>0</v>
      </c>
      <c r="J370" s="75">
        <f t="shared" si="33"/>
        <v>3.8694999999999999</v>
      </c>
      <c r="K370" s="79">
        <f t="shared" si="34"/>
        <v>4</v>
      </c>
      <c r="L370" s="10"/>
      <c r="M370" s="10"/>
      <c r="N370" s="10"/>
      <c r="O370" s="29">
        <f>'DHS2025'!C369</f>
        <v>0</v>
      </c>
      <c r="P370" s="30">
        <f>'DHS2025'!D369</f>
        <v>0</v>
      </c>
      <c r="Q370" s="30">
        <f>'DHS2025'!E369</f>
        <v>0</v>
      </c>
      <c r="R370" s="61"/>
      <c r="S370" s="62"/>
    </row>
    <row r="371" spans="1:19">
      <c r="A371" s="93">
        <f t="shared" si="35"/>
        <v>45763</v>
      </c>
      <c r="B371" s="26" t="s">
        <v>25</v>
      </c>
      <c r="C371" s="53">
        <f>'DHS2021'!C370</f>
        <v>13952</v>
      </c>
      <c r="D371" s="54">
        <f>'DHS2022'!C370</f>
        <v>8309</v>
      </c>
      <c r="E371" s="54">
        <f>'DHS2023'!C370</f>
        <v>9871</v>
      </c>
      <c r="F371" s="54">
        <f>'DHS2024'!C370</f>
        <v>7967</v>
      </c>
      <c r="G371" s="55">
        <f t="shared" si="30"/>
        <v>10024.75</v>
      </c>
      <c r="H371" s="75">
        <f t="shared" si="31"/>
        <v>3.3415833333333333</v>
      </c>
      <c r="I371" s="106">
        <f t="shared" si="32"/>
        <v>0</v>
      </c>
      <c r="J371" s="75">
        <f t="shared" si="33"/>
        <v>3.3415833333333333</v>
      </c>
      <c r="K371" s="79">
        <f t="shared" si="34"/>
        <v>4</v>
      </c>
      <c r="L371" s="10"/>
      <c r="M371" s="10"/>
      <c r="N371" s="10"/>
      <c r="O371" s="29">
        <f>'DHS2025'!C370</f>
        <v>0</v>
      </c>
      <c r="P371" s="30">
        <f>'DHS2025'!D370</f>
        <v>0</v>
      </c>
      <c r="Q371" s="30">
        <f>'DHS2025'!E370</f>
        <v>0</v>
      </c>
      <c r="R371" s="61"/>
      <c r="S371" s="62"/>
    </row>
    <row r="372" spans="1:19">
      <c r="A372" s="93">
        <f t="shared" si="35"/>
        <v>45763</v>
      </c>
      <c r="B372" s="26" t="s">
        <v>26</v>
      </c>
      <c r="C372" s="53">
        <f>'DHS2021'!C371</f>
        <v>14979</v>
      </c>
      <c r="D372" s="54">
        <f>'DHS2022'!C371</f>
        <v>10395</v>
      </c>
      <c r="E372" s="54">
        <f>'DHS2023'!C371</f>
        <v>10963</v>
      </c>
      <c r="F372" s="54">
        <f>'DHS2024'!C371</f>
        <v>7945</v>
      </c>
      <c r="G372" s="55">
        <f t="shared" si="30"/>
        <v>11070.5</v>
      </c>
      <c r="H372" s="75">
        <f t="shared" si="31"/>
        <v>3.6901666666666664</v>
      </c>
      <c r="I372" s="106">
        <f t="shared" si="32"/>
        <v>0</v>
      </c>
      <c r="J372" s="75">
        <f t="shared" si="33"/>
        <v>3.6901666666666664</v>
      </c>
      <c r="K372" s="79">
        <f t="shared" si="34"/>
        <v>4</v>
      </c>
      <c r="L372" s="10"/>
      <c r="M372" s="10"/>
      <c r="N372" s="10"/>
      <c r="O372" s="29">
        <f>'DHS2025'!C371</f>
        <v>0</v>
      </c>
      <c r="P372" s="30">
        <f>'DHS2025'!D371</f>
        <v>0</v>
      </c>
      <c r="Q372" s="30">
        <f>'DHS2025'!E371</f>
        <v>0</v>
      </c>
      <c r="R372" s="61"/>
      <c r="S372" s="62"/>
    </row>
    <row r="373" spans="1:19">
      <c r="A373" s="93">
        <f t="shared" si="35"/>
        <v>45763</v>
      </c>
      <c r="B373" s="26" t="s">
        <v>27</v>
      </c>
      <c r="C373" s="53">
        <f>'DHS2021'!C372</f>
        <v>14765</v>
      </c>
      <c r="D373" s="54">
        <f>'DHS2022'!C372</f>
        <v>10658</v>
      </c>
      <c r="E373" s="54">
        <f>'DHS2023'!C372</f>
        <v>9602</v>
      </c>
      <c r="F373" s="54">
        <f>'DHS2024'!C372</f>
        <v>7973</v>
      </c>
      <c r="G373" s="55">
        <f t="shared" si="30"/>
        <v>10749.5</v>
      </c>
      <c r="H373" s="75">
        <f t="shared" si="31"/>
        <v>3.5831666666666666</v>
      </c>
      <c r="I373" s="106">
        <f t="shared" si="32"/>
        <v>0</v>
      </c>
      <c r="J373" s="75">
        <f t="shared" si="33"/>
        <v>3.5831666666666666</v>
      </c>
      <c r="K373" s="79">
        <f t="shared" si="34"/>
        <v>4</v>
      </c>
      <c r="L373" s="10"/>
      <c r="M373" s="10"/>
      <c r="N373" s="10"/>
      <c r="O373" s="29">
        <f>'DHS2025'!C372</f>
        <v>0</v>
      </c>
      <c r="P373" s="30">
        <f>'DHS2025'!D372</f>
        <v>0</v>
      </c>
      <c r="Q373" s="30">
        <f>'DHS2025'!E372</f>
        <v>0</v>
      </c>
      <c r="R373" s="61"/>
      <c r="S373" s="62"/>
    </row>
    <row r="374" spans="1:19">
      <c r="A374" s="93">
        <f t="shared" si="35"/>
        <v>45763</v>
      </c>
      <c r="B374" s="26" t="s">
        <v>28</v>
      </c>
      <c r="C374" s="53">
        <f>'DHS2021'!C373</f>
        <v>14153</v>
      </c>
      <c r="D374" s="54">
        <f>'DHS2022'!C373</f>
        <v>10334</v>
      </c>
      <c r="E374" s="54">
        <f>'DHS2023'!C373</f>
        <v>9220</v>
      </c>
      <c r="F374" s="54">
        <f>'DHS2024'!C373</f>
        <v>6662</v>
      </c>
      <c r="G374" s="55">
        <f t="shared" si="30"/>
        <v>10092.25</v>
      </c>
      <c r="H374" s="75">
        <f t="shared" si="31"/>
        <v>3.3640833333333333</v>
      </c>
      <c r="I374" s="106">
        <f t="shared" si="32"/>
        <v>0</v>
      </c>
      <c r="J374" s="75">
        <f t="shared" si="33"/>
        <v>3.3640833333333333</v>
      </c>
      <c r="K374" s="79">
        <f t="shared" si="34"/>
        <v>4</v>
      </c>
      <c r="L374" s="10"/>
      <c r="M374" s="10"/>
      <c r="N374" s="10"/>
      <c r="O374" s="29">
        <f>'DHS2025'!C373</f>
        <v>0</v>
      </c>
      <c r="P374" s="30">
        <f>'DHS2025'!D373</f>
        <v>0</v>
      </c>
      <c r="Q374" s="30">
        <f>'DHS2025'!E373</f>
        <v>0</v>
      </c>
      <c r="R374" s="61"/>
      <c r="S374" s="62"/>
    </row>
    <row r="375" spans="1:19">
      <c r="A375" s="93">
        <f t="shared" si="35"/>
        <v>45763</v>
      </c>
      <c r="B375" s="26" t="s">
        <v>29</v>
      </c>
      <c r="C375" s="53">
        <f>'DHS2021'!C374</f>
        <v>14163</v>
      </c>
      <c r="D375" s="54">
        <f>'DHS2022'!C374</f>
        <v>11307</v>
      </c>
      <c r="E375" s="54">
        <f>'DHS2023'!C374</f>
        <v>7857</v>
      </c>
      <c r="F375" s="54">
        <f>'DHS2024'!C374</f>
        <v>6898</v>
      </c>
      <c r="G375" s="55">
        <f t="shared" si="30"/>
        <v>10056.25</v>
      </c>
      <c r="H375" s="75">
        <f t="shared" si="31"/>
        <v>3.3520833333333333</v>
      </c>
      <c r="I375" s="106">
        <f t="shared" si="32"/>
        <v>0</v>
      </c>
      <c r="J375" s="75">
        <f t="shared" si="33"/>
        <v>3.3520833333333333</v>
      </c>
      <c r="K375" s="79">
        <f t="shared" si="34"/>
        <v>4</v>
      </c>
      <c r="L375" s="10"/>
      <c r="M375" s="10"/>
      <c r="N375" s="10"/>
      <c r="O375" s="29">
        <f>'DHS2025'!C374</f>
        <v>0</v>
      </c>
      <c r="P375" s="30">
        <f>'DHS2025'!D374</f>
        <v>0</v>
      </c>
      <c r="Q375" s="30">
        <f>'DHS2025'!E374</f>
        <v>0</v>
      </c>
      <c r="R375" s="61"/>
      <c r="S375" s="62"/>
    </row>
    <row r="376" spans="1:19">
      <c r="A376" s="93">
        <f t="shared" si="35"/>
        <v>45763</v>
      </c>
      <c r="B376" s="26" t="s">
        <v>30</v>
      </c>
      <c r="C376" s="53">
        <f>'DHS2021'!C375</f>
        <v>13625</v>
      </c>
      <c r="D376" s="54">
        <f>'DHS2022'!C375</f>
        <v>11612</v>
      </c>
      <c r="E376" s="54">
        <f>'DHS2023'!C375</f>
        <v>6498</v>
      </c>
      <c r="F376" s="54">
        <f>'DHS2024'!C375</f>
        <v>7884</v>
      </c>
      <c r="G376" s="55">
        <f t="shared" si="30"/>
        <v>9904.75</v>
      </c>
      <c r="H376" s="75">
        <f t="shared" si="31"/>
        <v>3.3015833333333333</v>
      </c>
      <c r="I376" s="106">
        <f t="shared" si="32"/>
        <v>0</v>
      </c>
      <c r="J376" s="75">
        <f t="shared" si="33"/>
        <v>3.3015833333333333</v>
      </c>
      <c r="K376" s="79">
        <f t="shared" si="34"/>
        <v>4</v>
      </c>
      <c r="L376" s="10"/>
      <c r="M376" s="10"/>
      <c r="N376" s="10"/>
      <c r="O376" s="29">
        <f>'DHS2025'!C375</f>
        <v>0</v>
      </c>
      <c r="P376" s="30">
        <f>'DHS2025'!D375</f>
        <v>0</v>
      </c>
      <c r="Q376" s="30">
        <f>'DHS2025'!E375</f>
        <v>0</v>
      </c>
      <c r="R376" s="61"/>
      <c r="S376" s="62"/>
    </row>
    <row r="377" spans="1:19">
      <c r="A377" s="93">
        <f t="shared" si="35"/>
        <v>45763</v>
      </c>
      <c r="B377" s="26" t="s">
        <v>31</v>
      </c>
      <c r="C377" s="53">
        <f>'DHS2021'!C376</f>
        <v>13681</v>
      </c>
      <c r="D377" s="54">
        <f>'DHS2022'!C376</f>
        <v>11514</v>
      </c>
      <c r="E377" s="54">
        <f>'DHS2023'!C376</f>
        <v>4592</v>
      </c>
      <c r="F377" s="54">
        <f>'DHS2024'!C376</f>
        <v>7287</v>
      </c>
      <c r="G377" s="55">
        <f t="shared" si="30"/>
        <v>9268.5</v>
      </c>
      <c r="H377" s="75">
        <f t="shared" si="31"/>
        <v>3.0895000000000001</v>
      </c>
      <c r="I377" s="106">
        <f t="shared" si="32"/>
        <v>0</v>
      </c>
      <c r="J377" s="75">
        <f t="shared" si="33"/>
        <v>3.0895000000000001</v>
      </c>
      <c r="K377" s="79">
        <f t="shared" si="34"/>
        <v>4</v>
      </c>
      <c r="L377" s="10"/>
      <c r="M377" s="10"/>
      <c r="N377" s="10"/>
      <c r="O377" s="29">
        <f>'DHS2025'!C376</f>
        <v>0</v>
      </c>
      <c r="P377" s="30">
        <f>'DHS2025'!D376</f>
        <v>0</v>
      </c>
      <c r="Q377" s="30">
        <f>'DHS2025'!E376</f>
        <v>0</v>
      </c>
      <c r="R377" s="61"/>
      <c r="S377" s="62"/>
    </row>
    <row r="378" spans="1:19">
      <c r="A378" s="93">
        <f t="shared" si="35"/>
        <v>45763</v>
      </c>
      <c r="B378" s="26" t="s">
        <v>32</v>
      </c>
      <c r="C378" s="53">
        <f>'DHS2021'!C377</f>
        <v>13051</v>
      </c>
      <c r="D378" s="54">
        <f>'DHS2022'!C377</f>
        <v>12039</v>
      </c>
      <c r="E378" s="54">
        <f>'DHS2023'!C377</f>
        <v>3948</v>
      </c>
      <c r="F378" s="54">
        <f>'DHS2024'!C377</f>
        <v>7261</v>
      </c>
      <c r="G378" s="55">
        <f t="shared" si="30"/>
        <v>9074.75</v>
      </c>
      <c r="H378" s="75">
        <f t="shared" si="31"/>
        <v>3.0249166666666665</v>
      </c>
      <c r="I378" s="106">
        <f t="shared" si="32"/>
        <v>0</v>
      </c>
      <c r="J378" s="75">
        <f t="shared" si="33"/>
        <v>3.0249166666666665</v>
      </c>
      <c r="K378" s="79">
        <f t="shared" si="34"/>
        <v>4</v>
      </c>
      <c r="L378" s="10"/>
      <c r="M378" s="10"/>
      <c r="N378" s="10"/>
      <c r="O378" s="29">
        <f>'DHS2025'!C377</f>
        <v>0</v>
      </c>
      <c r="P378" s="30">
        <f>'DHS2025'!D377</f>
        <v>0</v>
      </c>
      <c r="Q378" s="30">
        <f>'DHS2025'!E377</f>
        <v>0</v>
      </c>
      <c r="R378" s="61"/>
      <c r="S378" s="62"/>
    </row>
    <row r="379" spans="1:19">
      <c r="A379" s="93">
        <f t="shared" si="35"/>
        <v>45763</v>
      </c>
      <c r="B379" s="26" t="s">
        <v>33</v>
      </c>
      <c r="C379" s="53">
        <f>'DHS2021'!C378</f>
        <v>12716</v>
      </c>
      <c r="D379" s="54">
        <f>'DHS2022'!C378</f>
        <v>11245</v>
      </c>
      <c r="E379" s="54">
        <f>'DHS2023'!C378</f>
        <v>4030</v>
      </c>
      <c r="F379" s="54">
        <f>'DHS2024'!C378</f>
        <v>7297</v>
      </c>
      <c r="G379" s="55">
        <f t="shared" si="30"/>
        <v>8822</v>
      </c>
      <c r="H379" s="75">
        <f t="shared" si="31"/>
        <v>2.9406666666666665</v>
      </c>
      <c r="I379" s="106">
        <f t="shared" si="32"/>
        <v>0</v>
      </c>
      <c r="J379" s="75">
        <f t="shared" si="33"/>
        <v>2.9406666666666665</v>
      </c>
      <c r="K379" s="79">
        <f t="shared" si="34"/>
        <v>3</v>
      </c>
      <c r="L379" s="10"/>
      <c r="M379" s="10"/>
      <c r="N379" s="10"/>
      <c r="O379" s="29">
        <f>'DHS2025'!C378</f>
        <v>0</v>
      </c>
      <c r="P379" s="30">
        <f>'DHS2025'!D378</f>
        <v>0</v>
      </c>
      <c r="Q379" s="30">
        <f>'DHS2025'!E378</f>
        <v>0</v>
      </c>
      <c r="R379" s="61"/>
      <c r="S379" s="62"/>
    </row>
    <row r="380" spans="1:19">
      <c r="A380" s="93">
        <f t="shared" si="35"/>
        <v>45763</v>
      </c>
      <c r="B380" s="26" t="s">
        <v>34</v>
      </c>
      <c r="C380" s="53">
        <f>'DHS2021'!C379</f>
        <v>13301</v>
      </c>
      <c r="D380" s="54">
        <f>'DHS2022'!C379</f>
        <v>10253</v>
      </c>
      <c r="E380" s="54">
        <f>'DHS2023'!C379</f>
        <v>4264</v>
      </c>
      <c r="F380" s="54">
        <f>'DHS2024'!C379</f>
        <v>8206</v>
      </c>
      <c r="G380" s="55">
        <f t="shared" si="30"/>
        <v>9006</v>
      </c>
      <c r="H380" s="75">
        <f t="shared" si="31"/>
        <v>3.0019999999999998</v>
      </c>
      <c r="I380" s="106">
        <f t="shared" si="32"/>
        <v>0</v>
      </c>
      <c r="J380" s="75">
        <f t="shared" si="33"/>
        <v>3.0019999999999998</v>
      </c>
      <c r="K380" s="79">
        <f t="shared" si="34"/>
        <v>4</v>
      </c>
      <c r="L380" s="10"/>
      <c r="M380" s="10"/>
      <c r="N380" s="10"/>
      <c r="O380" s="29">
        <f>'DHS2025'!C379</f>
        <v>0</v>
      </c>
      <c r="P380" s="30">
        <f>'DHS2025'!D379</f>
        <v>0</v>
      </c>
      <c r="Q380" s="30">
        <f>'DHS2025'!E379</f>
        <v>0</v>
      </c>
      <c r="R380" s="61"/>
      <c r="S380" s="62"/>
    </row>
    <row r="381" spans="1:19">
      <c r="A381" s="93">
        <f t="shared" si="35"/>
        <v>45763</v>
      </c>
      <c r="B381" s="26" t="s">
        <v>35</v>
      </c>
      <c r="C381" s="53">
        <f>'DHS2021'!C380</f>
        <v>12942</v>
      </c>
      <c r="D381" s="54">
        <f>'DHS2022'!C380</f>
        <v>10920</v>
      </c>
      <c r="E381" s="54">
        <f>'DHS2023'!C380</f>
        <v>4573</v>
      </c>
      <c r="F381" s="54">
        <f>'DHS2024'!C380</f>
        <v>8366</v>
      </c>
      <c r="G381" s="55">
        <f t="shared" si="30"/>
        <v>9200.25</v>
      </c>
      <c r="H381" s="75">
        <f t="shared" si="31"/>
        <v>3.0667499999999999</v>
      </c>
      <c r="I381" s="106">
        <f t="shared" si="32"/>
        <v>0</v>
      </c>
      <c r="J381" s="75">
        <f t="shared" si="33"/>
        <v>3.0667499999999999</v>
      </c>
      <c r="K381" s="79">
        <f t="shared" si="34"/>
        <v>4</v>
      </c>
      <c r="L381" s="10"/>
      <c r="M381" s="10"/>
      <c r="N381" s="10"/>
      <c r="O381" s="29">
        <f>'DHS2025'!C380</f>
        <v>0</v>
      </c>
      <c r="P381" s="30">
        <f>'DHS2025'!D380</f>
        <v>0</v>
      </c>
      <c r="Q381" s="30">
        <f>'DHS2025'!E380</f>
        <v>0</v>
      </c>
      <c r="R381" s="61"/>
      <c r="S381" s="62"/>
    </row>
    <row r="382" spans="1:19">
      <c r="A382" s="93">
        <f t="shared" si="35"/>
        <v>45763</v>
      </c>
      <c r="B382" s="26" t="s">
        <v>36</v>
      </c>
      <c r="C382" s="53">
        <f>'DHS2021'!C381</f>
        <v>13934</v>
      </c>
      <c r="D382" s="54">
        <f>'DHS2022'!C381</f>
        <v>11207</v>
      </c>
      <c r="E382" s="54">
        <f>'DHS2023'!C381</f>
        <v>6294</v>
      </c>
      <c r="F382" s="54">
        <f>'DHS2024'!C381</f>
        <v>8389</v>
      </c>
      <c r="G382" s="55">
        <f t="shared" si="30"/>
        <v>9956</v>
      </c>
      <c r="H382" s="75">
        <f t="shared" si="31"/>
        <v>3.3186666666666667</v>
      </c>
      <c r="I382" s="106">
        <f t="shared" si="32"/>
        <v>0</v>
      </c>
      <c r="J382" s="75">
        <f t="shared" si="33"/>
        <v>3.3186666666666667</v>
      </c>
      <c r="K382" s="79">
        <f t="shared" si="34"/>
        <v>4</v>
      </c>
      <c r="L382" s="10"/>
      <c r="M382" s="10"/>
      <c r="N382" s="10"/>
      <c r="O382" s="29">
        <f>'DHS2025'!C381</f>
        <v>0</v>
      </c>
      <c r="P382" s="30">
        <f>'DHS2025'!D381</f>
        <v>0</v>
      </c>
      <c r="Q382" s="30">
        <f>'DHS2025'!E381</f>
        <v>0</v>
      </c>
      <c r="R382" s="61"/>
      <c r="S382" s="62"/>
    </row>
    <row r="383" spans="1:19">
      <c r="A383" s="93">
        <f t="shared" si="35"/>
        <v>45763</v>
      </c>
      <c r="B383" s="26" t="s">
        <v>37</v>
      </c>
      <c r="C383" s="53">
        <f>'DHS2021'!C382</f>
        <v>13800</v>
      </c>
      <c r="D383" s="54">
        <f>'DHS2022'!C382</f>
        <v>11802</v>
      </c>
      <c r="E383" s="54">
        <f>'DHS2023'!C382</f>
        <v>8635</v>
      </c>
      <c r="F383" s="54">
        <f>'DHS2024'!C382</f>
        <v>9449</v>
      </c>
      <c r="G383" s="55">
        <f t="shared" si="30"/>
        <v>10921.5</v>
      </c>
      <c r="H383" s="75">
        <f t="shared" si="31"/>
        <v>3.6404999999999998</v>
      </c>
      <c r="I383" s="106">
        <f t="shared" si="32"/>
        <v>0</v>
      </c>
      <c r="J383" s="75">
        <f t="shared" si="33"/>
        <v>3.6404999999999998</v>
      </c>
      <c r="K383" s="79">
        <f t="shared" si="34"/>
        <v>4</v>
      </c>
      <c r="L383" s="10"/>
      <c r="M383" s="10"/>
      <c r="N383" s="10"/>
      <c r="O383" s="29">
        <f>'DHS2025'!C382</f>
        <v>0</v>
      </c>
      <c r="P383" s="30">
        <f>'DHS2025'!D382</f>
        <v>0</v>
      </c>
      <c r="Q383" s="30">
        <f>'DHS2025'!E382</f>
        <v>0</v>
      </c>
      <c r="R383" s="61"/>
      <c r="S383" s="62"/>
    </row>
    <row r="384" spans="1:19">
      <c r="A384" s="93">
        <f t="shared" si="35"/>
        <v>45763</v>
      </c>
      <c r="B384" s="26" t="s">
        <v>38</v>
      </c>
      <c r="C384" s="53">
        <f>'DHS2021'!C383</f>
        <v>14121</v>
      </c>
      <c r="D384" s="54">
        <f>'DHS2022'!C383</f>
        <v>12115</v>
      </c>
      <c r="E384" s="54">
        <f>'DHS2023'!C383</f>
        <v>9939</v>
      </c>
      <c r="F384" s="54">
        <f>'DHS2024'!C383</f>
        <v>9493</v>
      </c>
      <c r="G384" s="55">
        <f t="shared" si="30"/>
        <v>11417</v>
      </c>
      <c r="H384" s="75">
        <f t="shared" si="31"/>
        <v>3.8056666666666663</v>
      </c>
      <c r="I384" s="106">
        <f t="shared" si="32"/>
        <v>0</v>
      </c>
      <c r="J384" s="75">
        <f t="shared" si="33"/>
        <v>3.8056666666666663</v>
      </c>
      <c r="K384" s="79">
        <f t="shared" si="34"/>
        <v>4</v>
      </c>
      <c r="L384" s="10"/>
      <c r="M384" s="10"/>
      <c r="N384" s="10"/>
      <c r="O384" s="29">
        <f>'DHS2025'!C383</f>
        <v>0</v>
      </c>
      <c r="P384" s="30">
        <f>'DHS2025'!D383</f>
        <v>0</v>
      </c>
      <c r="Q384" s="30">
        <f>'DHS2025'!E383</f>
        <v>0</v>
      </c>
      <c r="R384" s="61"/>
      <c r="S384" s="62"/>
    </row>
    <row r="385" spans="1:19">
      <c r="A385" s="93">
        <f t="shared" si="35"/>
        <v>45763</v>
      </c>
      <c r="B385" s="26" t="s">
        <v>39</v>
      </c>
      <c r="C385" s="53">
        <f>'DHS2021'!C384</f>
        <v>12049</v>
      </c>
      <c r="D385" s="54">
        <f>'DHS2022'!C384</f>
        <v>11568</v>
      </c>
      <c r="E385" s="54">
        <f>'DHS2023'!C384</f>
        <v>9767</v>
      </c>
      <c r="F385" s="54">
        <f>'DHS2024'!C384</f>
        <v>9088</v>
      </c>
      <c r="G385" s="55">
        <f t="shared" si="30"/>
        <v>10618</v>
      </c>
      <c r="H385" s="75">
        <f t="shared" si="31"/>
        <v>3.5393333333333334</v>
      </c>
      <c r="I385" s="106">
        <f t="shared" si="32"/>
        <v>0</v>
      </c>
      <c r="J385" s="75">
        <f t="shared" si="33"/>
        <v>3.5393333333333334</v>
      </c>
      <c r="K385" s="79">
        <f t="shared" si="34"/>
        <v>4</v>
      </c>
      <c r="L385" s="10"/>
      <c r="M385" s="10"/>
      <c r="N385" s="10"/>
      <c r="O385" s="29">
        <f>'DHS2025'!C384</f>
        <v>0</v>
      </c>
      <c r="P385" s="30">
        <f>'DHS2025'!D384</f>
        <v>0</v>
      </c>
      <c r="Q385" s="30">
        <f>'DHS2025'!E384</f>
        <v>0</v>
      </c>
      <c r="R385" s="61"/>
      <c r="S385" s="62"/>
    </row>
    <row r="386" spans="1:19">
      <c r="A386" s="93">
        <f t="shared" si="35"/>
        <v>45763</v>
      </c>
      <c r="B386" s="26" t="s">
        <v>40</v>
      </c>
      <c r="C386" s="53">
        <f>'DHS2021'!C385</f>
        <v>6149</v>
      </c>
      <c r="D386" s="54">
        <f>'DHS2022'!C385</f>
        <v>6431</v>
      </c>
      <c r="E386" s="54">
        <f>'DHS2023'!C385</f>
        <v>7763</v>
      </c>
      <c r="F386" s="54">
        <f>'DHS2024'!C385</f>
        <v>5141</v>
      </c>
      <c r="G386" s="55">
        <f t="shared" si="30"/>
        <v>6371</v>
      </c>
      <c r="H386" s="75">
        <f t="shared" si="31"/>
        <v>2.1236666666666664</v>
      </c>
      <c r="I386" s="106">
        <f t="shared" si="32"/>
        <v>0</v>
      </c>
      <c r="J386" s="75">
        <f t="shared" si="33"/>
        <v>2.1236666666666664</v>
      </c>
      <c r="K386" s="79">
        <f t="shared" si="34"/>
        <v>3</v>
      </c>
      <c r="L386" s="10"/>
      <c r="M386" s="10"/>
      <c r="N386" s="10"/>
      <c r="O386" s="29">
        <f>'DHS2025'!C385</f>
        <v>0</v>
      </c>
      <c r="P386" s="30">
        <f>'DHS2025'!D385</f>
        <v>0</v>
      </c>
      <c r="Q386" s="30">
        <f>'DHS2025'!E385</f>
        <v>0</v>
      </c>
      <c r="R386" s="61"/>
      <c r="S386" s="62"/>
    </row>
    <row r="387" spans="1:19">
      <c r="A387" s="92">
        <f t="shared" si="35"/>
        <v>45764</v>
      </c>
      <c r="B387" s="25" t="s">
        <v>17</v>
      </c>
      <c r="C387" s="53">
        <f>'DHS2021'!C386</f>
        <v>4571</v>
      </c>
      <c r="D387" s="54">
        <f>'DHS2022'!C386</f>
        <v>3043</v>
      </c>
      <c r="E387" s="54">
        <f>'DHS2023'!C386</f>
        <v>5675</v>
      </c>
      <c r="F387" s="54">
        <f>'DHS2024'!C386</f>
        <v>2674</v>
      </c>
      <c r="G387" s="55">
        <f t="shared" si="30"/>
        <v>3990.75</v>
      </c>
      <c r="H387" s="75">
        <f t="shared" si="31"/>
        <v>1.3302499999999999</v>
      </c>
      <c r="I387" s="106">
        <f t="shared" si="32"/>
        <v>0</v>
      </c>
      <c r="J387" s="75">
        <f t="shared" si="33"/>
        <v>1.3302499999999999</v>
      </c>
      <c r="K387" s="79">
        <f t="shared" si="34"/>
        <v>2</v>
      </c>
      <c r="L387" s="10"/>
      <c r="M387" s="10"/>
      <c r="N387" s="10"/>
      <c r="O387" s="29">
        <f>'DHS2025'!C386</f>
        <v>0</v>
      </c>
      <c r="P387" s="30">
        <f>'DHS2025'!D386</f>
        <v>0</v>
      </c>
      <c r="Q387" s="30">
        <f>'DHS2025'!E386</f>
        <v>0</v>
      </c>
      <c r="R387" s="61"/>
      <c r="S387" s="62"/>
    </row>
    <row r="388" spans="1:19">
      <c r="A388" s="92">
        <f t="shared" si="35"/>
        <v>45764</v>
      </c>
      <c r="B388" s="25" t="s">
        <v>18</v>
      </c>
      <c r="C388" s="53">
        <f>'DHS2021'!C387</f>
        <v>6256</v>
      </c>
      <c r="D388" s="54">
        <f>'DHS2022'!C387</f>
        <v>5258</v>
      </c>
      <c r="E388" s="54">
        <f>'DHS2023'!C387</f>
        <v>2580</v>
      </c>
      <c r="F388" s="54">
        <f>'DHS2024'!C387</f>
        <v>2170</v>
      </c>
      <c r="G388" s="55">
        <f t="shared" ref="G388:G451" si="36">AVERAGE(C388:F388)</f>
        <v>4066</v>
      </c>
      <c r="H388" s="75">
        <f t="shared" ref="H388:H451" si="37">G388/$M$2/1000</f>
        <v>1.3553333333333333</v>
      </c>
      <c r="I388" s="106">
        <f t="shared" ref="I388:I451" si="38">$N$2</f>
        <v>0</v>
      </c>
      <c r="J388" s="75">
        <f t="shared" ref="J388:J451" si="39">H388+I388</f>
        <v>1.3553333333333333</v>
      </c>
      <c r="K388" s="79">
        <f t="shared" ref="K388:K451" si="40">ROUNDUP(J388,0)</f>
        <v>2</v>
      </c>
      <c r="L388" s="10"/>
      <c r="M388" s="10"/>
      <c r="N388" s="10"/>
      <c r="O388" s="29">
        <f>'DHS2025'!C387</f>
        <v>0</v>
      </c>
      <c r="P388" s="30">
        <f>'DHS2025'!D387</f>
        <v>0</v>
      </c>
      <c r="Q388" s="30">
        <f>'DHS2025'!E387</f>
        <v>0</v>
      </c>
      <c r="R388" s="61"/>
      <c r="S388" s="62"/>
    </row>
    <row r="389" spans="1:19">
      <c r="A389" s="92">
        <f t="shared" ref="A389:A452" si="41">$A$3+INT((ROW()-3)/24)</f>
        <v>45764</v>
      </c>
      <c r="B389" s="25" t="s">
        <v>19</v>
      </c>
      <c r="C389" s="53">
        <f>'DHS2021'!C388</f>
        <v>6552</v>
      </c>
      <c r="D389" s="54">
        <f>'DHS2022'!C388</f>
        <v>6729</v>
      </c>
      <c r="E389" s="54">
        <f>'DHS2023'!C388</f>
        <v>3414</v>
      </c>
      <c r="F389" s="54">
        <f>'DHS2024'!C388</f>
        <v>6869</v>
      </c>
      <c r="G389" s="55">
        <f t="shared" si="36"/>
        <v>5891</v>
      </c>
      <c r="H389" s="75">
        <f t="shared" si="37"/>
        <v>1.9636666666666667</v>
      </c>
      <c r="I389" s="106">
        <f t="shared" si="38"/>
        <v>0</v>
      </c>
      <c r="J389" s="75">
        <f t="shared" si="39"/>
        <v>1.9636666666666667</v>
      </c>
      <c r="K389" s="79">
        <f t="shared" si="40"/>
        <v>2</v>
      </c>
      <c r="L389" s="10"/>
      <c r="M389" s="10"/>
      <c r="N389" s="10"/>
      <c r="O389" s="29">
        <f>'DHS2025'!C388</f>
        <v>0</v>
      </c>
      <c r="P389" s="30">
        <f>'DHS2025'!D388</f>
        <v>0</v>
      </c>
      <c r="Q389" s="30">
        <f>'DHS2025'!E388</f>
        <v>0</v>
      </c>
      <c r="R389" s="61"/>
      <c r="S389" s="62"/>
    </row>
    <row r="390" spans="1:19">
      <c r="A390" s="92">
        <f t="shared" si="41"/>
        <v>45764</v>
      </c>
      <c r="B390" s="25" t="s">
        <v>20</v>
      </c>
      <c r="C390" s="53">
        <f>'DHS2021'!C389</f>
        <v>9488</v>
      </c>
      <c r="D390" s="54">
        <f>'DHS2022'!C389</f>
        <v>6779</v>
      </c>
      <c r="E390" s="54">
        <f>'DHS2023'!C389</f>
        <v>4171</v>
      </c>
      <c r="F390" s="54">
        <f>'DHS2024'!C389</f>
        <v>6011</v>
      </c>
      <c r="G390" s="55">
        <f t="shared" si="36"/>
        <v>6612.25</v>
      </c>
      <c r="H390" s="75">
        <f t="shared" si="37"/>
        <v>2.2040833333333336</v>
      </c>
      <c r="I390" s="106">
        <f t="shared" si="38"/>
        <v>0</v>
      </c>
      <c r="J390" s="75">
        <f t="shared" si="39"/>
        <v>2.2040833333333336</v>
      </c>
      <c r="K390" s="79">
        <f t="shared" si="40"/>
        <v>3</v>
      </c>
      <c r="L390" s="10"/>
      <c r="M390" s="10"/>
      <c r="N390" s="10"/>
      <c r="O390" s="29">
        <f>'DHS2025'!C389</f>
        <v>0</v>
      </c>
      <c r="P390" s="30">
        <f>'DHS2025'!D389</f>
        <v>0</v>
      </c>
      <c r="Q390" s="30">
        <f>'DHS2025'!E389</f>
        <v>0</v>
      </c>
      <c r="R390" s="61"/>
      <c r="S390" s="62"/>
    </row>
    <row r="391" spans="1:19">
      <c r="A391" s="92">
        <f t="shared" si="41"/>
        <v>45764</v>
      </c>
      <c r="B391" s="25" t="s">
        <v>21</v>
      </c>
      <c r="C391" s="53">
        <f>'DHS2021'!C390</f>
        <v>16133</v>
      </c>
      <c r="D391" s="54">
        <f>'DHS2022'!C390</f>
        <v>12265</v>
      </c>
      <c r="E391" s="54">
        <f>'DHS2023'!C390</f>
        <v>5070</v>
      </c>
      <c r="F391" s="54">
        <f>'DHS2024'!C390</f>
        <v>11982</v>
      </c>
      <c r="G391" s="55">
        <f t="shared" si="36"/>
        <v>11362.5</v>
      </c>
      <c r="H391" s="75">
        <f t="shared" si="37"/>
        <v>3.7875000000000001</v>
      </c>
      <c r="I391" s="106">
        <f t="shared" si="38"/>
        <v>0</v>
      </c>
      <c r="J391" s="75">
        <f t="shared" si="39"/>
        <v>3.7875000000000001</v>
      </c>
      <c r="K391" s="79">
        <f t="shared" si="40"/>
        <v>4</v>
      </c>
      <c r="L391" s="10"/>
      <c r="M391" s="10"/>
      <c r="N391" s="10"/>
      <c r="O391" s="29">
        <f>'DHS2025'!C390</f>
        <v>0</v>
      </c>
      <c r="P391" s="30">
        <f>'DHS2025'!D390</f>
        <v>0</v>
      </c>
      <c r="Q391" s="30">
        <f>'DHS2025'!E390</f>
        <v>0</v>
      </c>
      <c r="R391" s="61"/>
      <c r="S391" s="62"/>
    </row>
    <row r="392" spans="1:19">
      <c r="A392" s="92">
        <f t="shared" si="41"/>
        <v>45764</v>
      </c>
      <c r="B392" s="25" t="s">
        <v>22</v>
      </c>
      <c r="C392" s="53">
        <f>'DHS2021'!C391</f>
        <v>16666</v>
      </c>
      <c r="D392" s="54">
        <f>'DHS2022'!C391</f>
        <v>13788</v>
      </c>
      <c r="E392" s="54">
        <f>'DHS2023'!C391</f>
        <v>10191</v>
      </c>
      <c r="F392" s="54">
        <f>'DHS2024'!C391</f>
        <v>13680</v>
      </c>
      <c r="G392" s="55">
        <f t="shared" si="36"/>
        <v>13581.25</v>
      </c>
      <c r="H392" s="75">
        <f t="shared" si="37"/>
        <v>4.5270833333333327</v>
      </c>
      <c r="I392" s="106">
        <f t="shared" si="38"/>
        <v>0</v>
      </c>
      <c r="J392" s="75">
        <f t="shared" si="39"/>
        <v>4.5270833333333327</v>
      </c>
      <c r="K392" s="79">
        <f t="shared" si="40"/>
        <v>5</v>
      </c>
      <c r="L392" s="10"/>
      <c r="M392" s="10"/>
      <c r="N392" s="10"/>
      <c r="O392" s="29">
        <f>'DHS2025'!C391</f>
        <v>0</v>
      </c>
      <c r="P392" s="30">
        <f>'DHS2025'!D391</f>
        <v>0</v>
      </c>
      <c r="Q392" s="30">
        <f>'DHS2025'!E391</f>
        <v>0</v>
      </c>
      <c r="R392" s="61"/>
      <c r="S392" s="62"/>
    </row>
    <row r="393" spans="1:19">
      <c r="A393" s="92">
        <f t="shared" si="41"/>
        <v>45764</v>
      </c>
      <c r="B393" s="25" t="s">
        <v>23</v>
      </c>
      <c r="C393" s="53">
        <f>'DHS2021'!C392</f>
        <v>15753</v>
      </c>
      <c r="D393" s="54">
        <f>'DHS2022'!C392</f>
        <v>11132</v>
      </c>
      <c r="E393" s="54">
        <f>'DHS2023'!C392</f>
        <v>13636</v>
      </c>
      <c r="F393" s="54">
        <f>'DHS2024'!C392</f>
        <v>13577</v>
      </c>
      <c r="G393" s="55">
        <f t="shared" si="36"/>
        <v>13524.5</v>
      </c>
      <c r="H393" s="75">
        <f t="shared" si="37"/>
        <v>4.5081666666666669</v>
      </c>
      <c r="I393" s="106">
        <f t="shared" si="38"/>
        <v>0</v>
      </c>
      <c r="J393" s="75">
        <f t="shared" si="39"/>
        <v>4.5081666666666669</v>
      </c>
      <c r="K393" s="79">
        <f t="shared" si="40"/>
        <v>5</v>
      </c>
      <c r="L393" s="10"/>
      <c r="M393" s="10"/>
      <c r="N393" s="10"/>
      <c r="O393" s="29">
        <f>'DHS2025'!C392</f>
        <v>0</v>
      </c>
      <c r="P393" s="30">
        <f>'DHS2025'!D392</f>
        <v>0</v>
      </c>
      <c r="Q393" s="30">
        <f>'DHS2025'!E392</f>
        <v>0</v>
      </c>
      <c r="R393" s="61"/>
      <c r="S393" s="62"/>
    </row>
    <row r="394" spans="1:19">
      <c r="A394" s="92">
        <f t="shared" si="41"/>
        <v>45764</v>
      </c>
      <c r="B394" s="25" t="s">
        <v>24</v>
      </c>
      <c r="C394" s="53">
        <f>'DHS2021'!C393</f>
        <v>12618</v>
      </c>
      <c r="D394" s="54">
        <f>'DHS2022'!C393</f>
        <v>10636</v>
      </c>
      <c r="E394" s="54">
        <f>'DHS2023'!C393</f>
        <v>10683</v>
      </c>
      <c r="F394" s="54">
        <f>'DHS2024'!C393</f>
        <v>12649</v>
      </c>
      <c r="G394" s="55">
        <f t="shared" si="36"/>
        <v>11646.5</v>
      </c>
      <c r="H394" s="75">
        <f t="shared" si="37"/>
        <v>3.8821666666666665</v>
      </c>
      <c r="I394" s="106">
        <f t="shared" si="38"/>
        <v>0</v>
      </c>
      <c r="J394" s="75">
        <f t="shared" si="39"/>
        <v>3.8821666666666665</v>
      </c>
      <c r="K394" s="79">
        <f t="shared" si="40"/>
        <v>4</v>
      </c>
      <c r="L394" s="10"/>
      <c r="M394" s="10"/>
      <c r="N394" s="10"/>
      <c r="O394" s="29">
        <f>'DHS2025'!C393</f>
        <v>0</v>
      </c>
      <c r="P394" s="30">
        <f>'DHS2025'!D393</f>
        <v>0</v>
      </c>
      <c r="Q394" s="30">
        <f>'DHS2025'!E393</f>
        <v>0</v>
      </c>
      <c r="R394" s="61"/>
      <c r="S394" s="62"/>
    </row>
    <row r="395" spans="1:19">
      <c r="A395" s="92">
        <f t="shared" si="41"/>
        <v>45764</v>
      </c>
      <c r="B395" s="25" t="s">
        <v>25</v>
      </c>
      <c r="C395" s="53">
        <f>'DHS2021'!C394</f>
        <v>13026</v>
      </c>
      <c r="D395" s="54">
        <f>'DHS2022'!C394</f>
        <v>9634</v>
      </c>
      <c r="E395" s="54">
        <f>'DHS2023'!C394</f>
        <v>8416</v>
      </c>
      <c r="F395" s="54">
        <f>'DHS2024'!C394</f>
        <v>10990</v>
      </c>
      <c r="G395" s="55">
        <f t="shared" si="36"/>
        <v>10516.5</v>
      </c>
      <c r="H395" s="75">
        <f t="shared" si="37"/>
        <v>3.5055000000000001</v>
      </c>
      <c r="I395" s="106">
        <f t="shared" si="38"/>
        <v>0</v>
      </c>
      <c r="J395" s="75">
        <f t="shared" si="39"/>
        <v>3.5055000000000001</v>
      </c>
      <c r="K395" s="79">
        <f t="shared" si="40"/>
        <v>4</v>
      </c>
      <c r="L395" s="10"/>
      <c r="M395" s="10"/>
      <c r="N395" s="10"/>
      <c r="O395" s="29">
        <f>'DHS2025'!C394</f>
        <v>0</v>
      </c>
      <c r="P395" s="30">
        <f>'DHS2025'!D394</f>
        <v>0</v>
      </c>
      <c r="Q395" s="30">
        <f>'DHS2025'!E394</f>
        <v>0</v>
      </c>
      <c r="R395" s="61"/>
      <c r="S395" s="62"/>
    </row>
    <row r="396" spans="1:19">
      <c r="A396" s="92">
        <f t="shared" si="41"/>
        <v>45764</v>
      </c>
      <c r="B396" s="25" t="s">
        <v>26</v>
      </c>
      <c r="C396" s="53">
        <f>'DHS2021'!C395</f>
        <v>13619</v>
      </c>
      <c r="D396" s="54">
        <f>'DHS2022'!C395</f>
        <v>10284</v>
      </c>
      <c r="E396" s="54">
        <f>'DHS2023'!C395</f>
        <v>10108</v>
      </c>
      <c r="F396" s="54">
        <f>'DHS2024'!C395</f>
        <v>10605</v>
      </c>
      <c r="G396" s="55">
        <f t="shared" si="36"/>
        <v>11154</v>
      </c>
      <c r="H396" s="75">
        <f t="shared" si="37"/>
        <v>3.718</v>
      </c>
      <c r="I396" s="106">
        <f t="shared" si="38"/>
        <v>0</v>
      </c>
      <c r="J396" s="75">
        <f t="shared" si="39"/>
        <v>3.718</v>
      </c>
      <c r="K396" s="79">
        <f t="shared" si="40"/>
        <v>4</v>
      </c>
      <c r="L396" s="10"/>
      <c r="M396" s="10"/>
      <c r="N396" s="10"/>
      <c r="O396" s="29">
        <f>'DHS2025'!C395</f>
        <v>0</v>
      </c>
      <c r="P396" s="30">
        <f>'DHS2025'!D395</f>
        <v>0</v>
      </c>
      <c r="Q396" s="30">
        <f>'DHS2025'!E395</f>
        <v>0</v>
      </c>
      <c r="R396" s="61"/>
      <c r="S396" s="62"/>
    </row>
    <row r="397" spans="1:19">
      <c r="A397" s="92">
        <f t="shared" si="41"/>
        <v>45764</v>
      </c>
      <c r="B397" s="25" t="s">
        <v>27</v>
      </c>
      <c r="C397" s="53">
        <f>'DHS2021'!C396</f>
        <v>13472</v>
      </c>
      <c r="D397" s="54">
        <f>'DHS2022'!C396</f>
        <v>10633</v>
      </c>
      <c r="E397" s="54">
        <f>'DHS2023'!C396</f>
        <v>9617</v>
      </c>
      <c r="F397" s="54">
        <f>'DHS2024'!C396</f>
        <v>9207</v>
      </c>
      <c r="G397" s="55">
        <f t="shared" si="36"/>
        <v>10732.25</v>
      </c>
      <c r="H397" s="75">
        <f t="shared" si="37"/>
        <v>3.5774166666666667</v>
      </c>
      <c r="I397" s="106">
        <f t="shared" si="38"/>
        <v>0</v>
      </c>
      <c r="J397" s="75">
        <f t="shared" si="39"/>
        <v>3.5774166666666667</v>
      </c>
      <c r="K397" s="79">
        <f t="shared" si="40"/>
        <v>4</v>
      </c>
      <c r="L397" s="10"/>
      <c r="M397" s="10"/>
      <c r="N397" s="10"/>
      <c r="O397" s="29">
        <f>'DHS2025'!C396</f>
        <v>0</v>
      </c>
      <c r="P397" s="30">
        <f>'DHS2025'!D396</f>
        <v>0</v>
      </c>
      <c r="Q397" s="30">
        <f>'DHS2025'!E396</f>
        <v>0</v>
      </c>
      <c r="R397" s="61"/>
      <c r="S397" s="62"/>
    </row>
    <row r="398" spans="1:19">
      <c r="A398" s="92">
        <f t="shared" si="41"/>
        <v>45764</v>
      </c>
      <c r="B398" s="25" t="s">
        <v>28</v>
      </c>
      <c r="C398" s="53">
        <f>'DHS2021'!C397</f>
        <v>12936</v>
      </c>
      <c r="D398" s="54">
        <f>'DHS2022'!C397</f>
        <v>10467</v>
      </c>
      <c r="E398" s="54">
        <f>'DHS2023'!C397</f>
        <v>9306</v>
      </c>
      <c r="F398" s="54">
        <f>'DHS2024'!C397</f>
        <v>7847</v>
      </c>
      <c r="G398" s="55">
        <f t="shared" si="36"/>
        <v>10139</v>
      </c>
      <c r="H398" s="75">
        <f t="shared" si="37"/>
        <v>3.3796666666666666</v>
      </c>
      <c r="I398" s="106">
        <f t="shared" si="38"/>
        <v>0</v>
      </c>
      <c r="J398" s="75">
        <f t="shared" si="39"/>
        <v>3.3796666666666666</v>
      </c>
      <c r="K398" s="79">
        <f t="shared" si="40"/>
        <v>4</v>
      </c>
      <c r="L398" s="10"/>
      <c r="M398" s="10"/>
      <c r="N398" s="10"/>
      <c r="O398" s="29">
        <f>'DHS2025'!C397</f>
        <v>0</v>
      </c>
      <c r="P398" s="30">
        <f>'DHS2025'!D397</f>
        <v>0</v>
      </c>
      <c r="Q398" s="30">
        <f>'DHS2025'!E397</f>
        <v>0</v>
      </c>
      <c r="R398" s="61"/>
      <c r="S398" s="62"/>
    </row>
    <row r="399" spans="1:19">
      <c r="A399" s="92">
        <f t="shared" si="41"/>
        <v>45764</v>
      </c>
      <c r="B399" s="25" t="s">
        <v>29</v>
      </c>
      <c r="C399" s="53">
        <f>'DHS2021'!C398</f>
        <v>12593</v>
      </c>
      <c r="D399" s="54">
        <f>'DHS2022'!C398</f>
        <v>10660</v>
      </c>
      <c r="E399" s="54">
        <f>'DHS2023'!C398</f>
        <v>9401</v>
      </c>
      <c r="F399" s="54">
        <f>'DHS2024'!C398</f>
        <v>8524</v>
      </c>
      <c r="G399" s="55">
        <f t="shared" si="36"/>
        <v>10294.5</v>
      </c>
      <c r="H399" s="75">
        <f t="shared" si="37"/>
        <v>3.4315000000000002</v>
      </c>
      <c r="I399" s="106">
        <f t="shared" si="38"/>
        <v>0</v>
      </c>
      <c r="J399" s="75">
        <f t="shared" si="39"/>
        <v>3.4315000000000002</v>
      </c>
      <c r="K399" s="79">
        <f t="shared" si="40"/>
        <v>4</v>
      </c>
      <c r="L399" s="10"/>
      <c r="M399" s="10"/>
      <c r="N399" s="10"/>
      <c r="O399" s="29">
        <f>'DHS2025'!C398</f>
        <v>0</v>
      </c>
      <c r="P399" s="30">
        <f>'DHS2025'!D398</f>
        <v>0</v>
      </c>
      <c r="Q399" s="30">
        <f>'DHS2025'!E398</f>
        <v>0</v>
      </c>
      <c r="R399" s="61"/>
      <c r="S399" s="62"/>
    </row>
    <row r="400" spans="1:19">
      <c r="A400" s="92">
        <f t="shared" si="41"/>
        <v>45764</v>
      </c>
      <c r="B400" s="25" t="s">
        <v>30</v>
      </c>
      <c r="C400" s="53">
        <f>'DHS2021'!C399</f>
        <v>12559</v>
      </c>
      <c r="D400" s="54">
        <f>'DHS2022'!C399</f>
        <v>10404</v>
      </c>
      <c r="E400" s="54">
        <f>'DHS2023'!C399</f>
        <v>10001</v>
      </c>
      <c r="F400" s="54">
        <f>'DHS2024'!C399</f>
        <v>8549</v>
      </c>
      <c r="G400" s="55">
        <f t="shared" si="36"/>
        <v>10378.25</v>
      </c>
      <c r="H400" s="75">
        <f t="shared" si="37"/>
        <v>3.4594166666666664</v>
      </c>
      <c r="I400" s="106">
        <f t="shared" si="38"/>
        <v>0</v>
      </c>
      <c r="J400" s="75">
        <f t="shared" si="39"/>
        <v>3.4594166666666664</v>
      </c>
      <c r="K400" s="79">
        <f t="shared" si="40"/>
        <v>4</v>
      </c>
      <c r="L400" s="10"/>
      <c r="M400" s="10"/>
      <c r="N400" s="10"/>
      <c r="O400" s="29">
        <f>'DHS2025'!C399</f>
        <v>0</v>
      </c>
      <c r="P400" s="30">
        <f>'DHS2025'!D399</f>
        <v>0</v>
      </c>
      <c r="Q400" s="30">
        <f>'DHS2025'!E399</f>
        <v>0</v>
      </c>
      <c r="R400" s="61"/>
      <c r="S400" s="62"/>
    </row>
    <row r="401" spans="1:19">
      <c r="A401" s="92">
        <f t="shared" si="41"/>
        <v>45764</v>
      </c>
      <c r="B401" s="25" t="s">
        <v>31</v>
      </c>
      <c r="C401" s="53">
        <f>'DHS2021'!C400</f>
        <v>12414</v>
      </c>
      <c r="D401" s="54">
        <f>'DHS2022'!C400</f>
        <v>9527</v>
      </c>
      <c r="E401" s="54">
        <f>'DHS2023'!C400</f>
        <v>9855</v>
      </c>
      <c r="F401" s="54">
        <f>'DHS2024'!C400</f>
        <v>7417</v>
      </c>
      <c r="G401" s="55">
        <f t="shared" si="36"/>
        <v>9803.25</v>
      </c>
      <c r="H401" s="75">
        <f t="shared" si="37"/>
        <v>3.2677499999999999</v>
      </c>
      <c r="I401" s="106">
        <f t="shared" si="38"/>
        <v>0</v>
      </c>
      <c r="J401" s="75">
        <f t="shared" si="39"/>
        <v>3.2677499999999999</v>
      </c>
      <c r="K401" s="79">
        <f t="shared" si="40"/>
        <v>4</v>
      </c>
      <c r="L401" s="10"/>
      <c r="M401" s="10"/>
      <c r="N401" s="10"/>
      <c r="O401" s="29">
        <f>'DHS2025'!C400</f>
        <v>0</v>
      </c>
      <c r="P401" s="30">
        <f>'DHS2025'!D400</f>
        <v>0</v>
      </c>
      <c r="Q401" s="30">
        <f>'DHS2025'!E400</f>
        <v>0</v>
      </c>
      <c r="R401" s="61"/>
      <c r="S401" s="62"/>
    </row>
    <row r="402" spans="1:19">
      <c r="A402" s="92">
        <f t="shared" si="41"/>
        <v>45764</v>
      </c>
      <c r="B402" s="25" t="s">
        <v>32</v>
      </c>
      <c r="C402" s="53">
        <f>'DHS2021'!C401</f>
        <v>11575</v>
      </c>
      <c r="D402" s="54">
        <f>'DHS2022'!C401</f>
        <v>9042</v>
      </c>
      <c r="E402" s="54">
        <f>'DHS2023'!C401</f>
        <v>9609</v>
      </c>
      <c r="F402" s="54">
        <f>'DHS2024'!C401</f>
        <v>7446</v>
      </c>
      <c r="G402" s="55">
        <f t="shared" si="36"/>
        <v>9418</v>
      </c>
      <c r="H402" s="75">
        <f t="shared" si="37"/>
        <v>3.1393333333333335</v>
      </c>
      <c r="I402" s="106">
        <f t="shared" si="38"/>
        <v>0</v>
      </c>
      <c r="J402" s="75">
        <f t="shared" si="39"/>
        <v>3.1393333333333335</v>
      </c>
      <c r="K402" s="79">
        <f t="shared" si="40"/>
        <v>4</v>
      </c>
      <c r="L402" s="10"/>
      <c r="M402" s="10"/>
      <c r="N402" s="10"/>
      <c r="O402" s="29">
        <f>'DHS2025'!C401</f>
        <v>0</v>
      </c>
      <c r="P402" s="30">
        <f>'DHS2025'!D401</f>
        <v>0</v>
      </c>
      <c r="Q402" s="30">
        <f>'DHS2025'!E401</f>
        <v>0</v>
      </c>
      <c r="R402" s="61"/>
      <c r="S402" s="62"/>
    </row>
    <row r="403" spans="1:19">
      <c r="A403" s="92">
        <f t="shared" si="41"/>
        <v>45764</v>
      </c>
      <c r="B403" s="25" t="s">
        <v>33</v>
      </c>
      <c r="C403" s="53">
        <f>'DHS2021'!C402</f>
        <v>11218</v>
      </c>
      <c r="D403" s="54">
        <f>'DHS2022'!C402</f>
        <v>8943</v>
      </c>
      <c r="E403" s="54">
        <f>'DHS2023'!C402</f>
        <v>9326</v>
      </c>
      <c r="F403" s="54">
        <f>'DHS2024'!C402</f>
        <v>6922</v>
      </c>
      <c r="G403" s="55">
        <f t="shared" si="36"/>
        <v>9102.25</v>
      </c>
      <c r="H403" s="75">
        <f t="shared" si="37"/>
        <v>3.0340833333333337</v>
      </c>
      <c r="I403" s="106">
        <f t="shared" si="38"/>
        <v>0</v>
      </c>
      <c r="J403" s="75">
        <f t="shared" si="39"/>
        <v>3.0340833333333337</v>
      </c>
      <c r="K403" s="79">
        <f t="shared" si="40"/>
        <v>4</v>
      </c>
      <c r="L403" s="10"/>
      <c r="M403" s="10"/>
      <c r="N403" s="10"/>
      <c r="O403" s="29">
        <f>'DHS2025'!C402</f>
        <v>0</v>
      </c>
      <c r="P403" s="30">
        <f>'DHS2025'!D402</f>
        <v>0</v>
      </c>
      <c r="Q403" s="30">
        <f>'DHS2025'!E402</f>
        <v>0</v>
      </c>
      <c r="R403" s="61"/>
      <c r="S403" s="62"/>
    </row>
    <row r="404" spans="1:19">
      <c r="A404" s="92">
        <f t="shared" si="41"/>
        <v>45764</v>
      </c>
      <c r="B404" s="25" t="s">
        <v>34</v>
      </c>
      <c r="C404" s="53">
        <f>'DHS2021'!C403</f>
        <v>10930</v>
      </c>
      <c r="D404" s="54">
        <f>'DHS2022'!C403</f>
        <v>9597</v>
      </c>
      <c r="E404" s="54">
        <f>'DHS2023'!C403</f>
        <v>9235</v>
      </c>
      <c r="F404" s="54">
        <f>'DHS2024'!C403</f>
        <v>7545</v>
      </c>
      <c r="G404" s="55">
        <f t="shared" si="36"/>
        <v>9326.75</v>
      </c>
      <c r="H404" s="75">
        <f t="shared" si="37"/>
        <v>3.1089166666666666</v>
      </c>
      <c r="I404" s="106">
        <f t="shared" si="38"/>
        <v>0</v>
      </c>
      <c r="J404" s="75">
        <f t="shared" si="39"/>
        <v>3.1089166666666666</v>
      </c>
      <c r="K404" s="79">
        <f t="shared" si="40"/>
        <v>4</v>
      </c>
      <c r="L404" s="10"/>
      <c r="M404" s="10"/>
      <c r="N404" s="10"/>
      <c r="O404" s="29">
        <f>'DHS2025'!C403</f>
        <v>0</v>
      </c>
      <c r="P404" s="30">
        <f>'DHS2025'!D403</f>
        <v>0</v>
      </c>
      <c r="Q404" s="30">
        <f>'DHS2025'!E403</f>
        <v>0</v>
      </c>
      <c r="R404" s="61"/>
      <c r="S404" s="62"/>
    </row>
    <row r="405" spans="1:19">
      <c r="A405" s="92">
        <f t="shared" si="41"/>
        <v>45764</v>
      </c>
      <c r="B405" s="25" t="s">
        <v>35</v>
      </c>
      <c r="C405" s="53">
        <f>'DHS2021'!C404</f>
        <v>12748</v>
      </c>
      <c r="D405" s="54">
        <f>'DHS2022'!C404</f>
        <v>10094</v>
      </c>
      <c r="E405" s="54">
        <f>'DHS2023'!C404</f>
        <v>9533</v>
      </c>
      <c r="F405" s="54">
        <f>'DHS2024'!C404</f>
        <v>7321</v>
      </c>
      <c r="G405" s="55">
        <f t="shared" si="36"/>
        <v>9924</v>
      </c>
      <c r="H405" s="75">
        <f t="shared" si="37"/>
        <v>3.3079999999999998</v>
      </c>
      <c r="I405" s="106">
        <f t="shared" si="38"/>
        <v>0</v>
      </c>
      <c r="J405" s="75">
        <f t="shared" si="39"/>
        <v>3.3079999999999998</v>
      </c>
      <c r="K405" s="79">
        <f t="shared" si="40"/>
        <v>4</v>
      </c>
      <c r="L405" s="10"/>
      <c r="M405" s="10"/>
      <c r="N405" s="10"/>
      <c r="O405" s="29">
        <f>'DHS2025'!C404</f>
        <v>0</v>
      </c>
      <c r="P405" s="30">
        <f>'DHS2025'!D404</f>
        <v>0</v>
      </c>
      <c r="Q405" s="30">
        <f>'DHS2025'!E404</f>
        <v>0</v>
      </c>
      <c r="R405" s="61"/>
      <c r="S405" s="62"/>
    </row>
    <row r="406" spans="1:19">
      <c r="A406" s="92">
        <f t="shared" si="41"/>
        <v>45764</v>
      </c>
      <c r="B406" s="25" t="s">
        <v>36</v>
      </c>
      <c r="C406" s="53">
        <f>'DHS2021'!C405</f>
        <v>12996</v>
      </c>
      <c r="D406" s="54">
        <f>'DHS2022'!C405</f>
        <v>9976</v>
      </c>
      <c r="E406" s="54">
        <f>'DHS2023'!C405</f>
        <v>10459</v>
      </c>
      <c r="F406" s="54">
        <f>'DHS2024'!C405</f>
        <v>8783</v>
      </c>
      <c r="G406" s="55">
        <f t="shared" si="36"/>
        <v>10553.5</v>
      </c>
      <c r="H406" s="75">
        <f t="shared" si="37"/>
        <v>3.5178333333333334</v>
      </c>
      <c r="I406" s="106">
        <f t="shared" si="38"/>
        <v>0</v>
      </c>
      <c r="J406" s="75">
        <f t="shared" si="39"/>
        <v>3.5178333333333334</v>
      </c>
      <c r="K406" s="79">
        <f t="shared" si="40"/>
        <v>4</v>
      </c>
      <c r="L406" s="10"/>
      <c r="M406" s="10"/>
      <c r="N406" s="10"/>
      <c r="O406" s="29">
        <f>'DHS2025'!C405</f>
        <v>0</v>
      </c>
      <c r="P406" s="30">
        <f>'DHS2025'!D405</f>
        <v>0</v>
      </c>
      <c r="Q406" s="30">
        <f>'DHS2025'!E405</f>
        <v>0</v>
      </c>
      <c r="R406" s="61"/>
      <c r="S406" s="62"/>
    </row>
    <row r="407" spans="1:19">
      <c r="A407" s="92">
        <f t="shared" si="41"/>
        <v>45764</v>
      </c>
      <c r="B407" s="25" t="s">
        <v>37</v>
      </c>
      <c r="C407" s="53">
        <f>'DHS2021'!C406</f>
        <v>13491</v>
      </c>
      <c r="D407" s="54">
        <f>'DHS2022'!C406</f>
        <v>11006</v>
      </c>
      <c r="E407" s="54">
        <f>'DHS2023'!C406</f>
        <v>10243</v>
      </c>
      <c r="F407" s="54">
        <f>'DHS2024'!C406</f>
        <v>9813</v>
      </c>
      <c r="G407" s="55">
        <f t="shared" si="36"/>
        <v>11138.25</v>
      </c>
      <c r="H407" s="75">
        <f t="shared" si="37"/>
        <v>3.7127500000000002</v>
      </c>
      <c r="I407" s="106">
        <f t="shared" si="38"/>
        <v>0</v>
      </c>
      <c r="J407" s="75">
        <f t="shared" si="39"/>
        <v>3.7127500000000002</v>
      </c>
      <c r="K407" s="79">
        <f t="shared" si="40"/>
        <v>4</v>
      </c>
      <c r="L407" s="10"/>
      <c r="M407" s="10"/>
      <c r="N407" s="10"/>
      <c r="O407" s="29">
        <f>'DHS2025'!C406</f>
        <v>0</v>
      </c>
      <c r="P407" s="30">
        <f>'DHS2025'!D406</f>
        <v>0</v>
      </c>
      <c r="Q407" s="30">
        <f>'DHS2025'!E406</f>
        <v>0</v>
      </c>
      <c r="R407" s="61"/>
      <c r="S407" s="62"/>
    </row>
    <row r="408" spans="1:19">
      <c r="A408" s="92">
        <f t="shared" si="41"/>
        <v>45764</v>
      </c>
      <c r="B408" s="25" t="s">
        <v>38</v>
      </c>
      <c r="C408" s="53">
        <f>'DHS2021'!C407</f>
        <v>13875</v>
      </c>
      <c r="D408" s="54">
        <f>'DHS2022'!C407</f>
        <v>11505</v>
      </c>
      <c r="E408" s="54">
        <f>'DHS2023'!C407</f>
        <v>11030</v>
      </c>
      <c r="F408" s="54">
        <f>'DHS2024'!C407</f>
        <v>11376</v>
      </c>
      <c r="G408" s="55">
        <f t="shared" si="36"/>
        <v>11946.5</v>
      </c>
      <c r="H408" s="75">
        <f t="shared" si="37"/>
        <v>3.9821666666666666</v>
      </c>
      <c r="I408" s="106">
        <f t="shared" si="38"/>
        <v>0</v>
      </c>
      <c r="J408" s="75">
        <f t="shared" si="39"/>
        <v>3.9821666666666666</v>
      </c>
      <c r="K408" s="79">
        <f t="shared" si="40"/>
        <v>4</v>
      </c>
      <c r="L408" s="10"/>
      <c r="M408" s="10"/>
      <c r="N408" s="10"/>
      <c r="O408" s="29">
        <f>'DHS2025'!C407</f>
        <v>0</v>
      </c>
      <c r="P408" s="30">
        <f>'DHS2025'!D407</f>
        <v>0</v>
      </c>
      <c r="Q408" s="30">
        <f>'DHS2025'!E407</f>
        <v>0</v>
      </c>
      <c r="R408" s="61"/>
      <c r="S408" s="62"/>
    </row>
    <row r="409" spans="1:19">
      <c r="A409" s="92">
        <f t="shared" si="41"/>
        <v>45764</v>
      </c>
      <c r="B409" s="25" t="s">
        <v>39</v>
      </c>
      <c r="C409" s="53">
        <f>'DHS2021'!C408</f>
        <v>11517</v>
      </c>
      <c r="D409" s="54">
        <f>'DHS2022'!C408</f>
        <v>10488</v>
      </c>
      <c r="E409" s="54">
        <f>'DHS2023'!C408</f>
        <v>8095</v>
      </c>
      <c r="F409" s="54">
        <f>'DHS2024'!C408</f>
        <v>9799</v>
      </c>
      <c r="G409" s="55">
        <f t="shared" si="36"/>
        <v>9974.75</v>
      </c>
      <c r="H409" s="75">
        <f t="shared" si="37"/>
        <v>3.3249166666666663</v>
      </c>
      <c r="I409" s="106">
        <f t="shared" si="38"/>
        <v>0</v>
      </c>
      <c r="J409" s="75">
        <f t="shared" si="39"/>
        <v>3.3249166666666663</v>
      </c>
      <c r="K409" s="79">
        <f t="shared" si="40"/>
        <v>4</v>
      </c>
      <c r="L409" s="10"/>
      <c r="M409" s="10"/>
      <c r="N409" s="10"/>
      <c r="O409" s="29">
        <f>'DHS2025'!C408</f>
        <v>0</v>
      </c>
      <c r="P409" s="30">
        <f>'DHS2025'!D408</f>
        <v>0</v>
      </c>
      <c r="Q409" s="30">
        <f>'DHS2025'!E408</f>
        <v>0</v>
      </c>
      <c r="R409" s="61"/>
      <c r="S409" s="62"/>
    </row>
    <row r="410" spans="1:19">
      <c r="A410" s="92">
        <f t="shared" si="41"/>
        <v>45764</v>
      </c>
      <c r="B410" s="25" t="s">
        <v>40</v>
      </c>
      <c r="C410" s="53">
        <f>'DHS2021'!C409</f>
        <v>5250</v>
      </c>
      <c r="D410" s="54">
        <f>'DHS2022'!C409</f>
        <v>4344</v>
      </c>
      <c r="E410" s="54">
        <f>'DHS2023'!C409</f>
        <v>5226</v>
      </c>
      <c r="F410" s="54">
        <f>'DHS2024'!C409</f>
        <v>5784</v>
      </c>
      <c r="G410" s="55">
        <f t="shared" si="36"/>
        <v>5151</v>
      </c>
      <c r="H410" s="75">
        <f t="shared" si="37"/>
        <v>1.7170000000000001</v>
      </c>
      <c r="I410" s="106">
        <f t="shared" si="38"/>
        <v>0</v>
      </c>
      <c r="J410" s="75">
        <f t="shared" si="39"/>
        <v>1.7170000000000001</v>
      </c>
      <c r="K410" s="79">
        <f t="shared" si="40"/>
        <v>2</v>
      </c>
      <c r="L410" s="10"/>
      <c r="M410" s="10"/>
      <c r="N410" s="10"/>
      <c r="O410" s="29">
        <f>'DHS2025'!C409</f>
        <v>0</v>
      </c>
      <c r="P410" s="30">
        <f>'DHS2025'!D409</f>
        <v>0</v>
      </c>
      <c r="Q410" s="30">
        <f>'DHS2025'!E409</f>
        <v>0</v>
      </c>
      <c r="R410" s="61"/>
      <c r="S410" s="62"/>
    </row>
    <row r="411" spans="1:19">
      <c r="A411" s="93">
        <f t="shared" si="41"/>
        <v>45765</v>
      </c>
      <c r="B411" s="26" t="s">
        <v>17</v>
      </c>
      <c r="C411" s="53">
        <f>'DHS2021'!C410</f>
        <v>2311</v>
      </c>
      <c r="D411" s="54">
        <f>'DHS2022'!C410</f>
        <v>6322</v>
      </c>
      <c r="E411" s="54">
        <f>'DHS2023'!C410</f>
        <v>2348</v>
      </c>
      <c r="F411" s="54">
        <f>'DHS2024'!C410</f>
        <v>2624</v>
      </c>
      <c r="G411" s="55">
        <f t="shared" si="36"/>
        <v>3401.25</v>
      </c>
      <c r="H411" s="75">
        <f t="shared" si="37"/>
        <v>1.13375</v>
      </c>
      <c r="I411" s="106">
        <f t="shared" si="38"/>
        <v>0</v>
      </c>
      <c r="J411" s="75">
        <f t="shared" si="39"/>
        <v>1.13375</v>
      </c>
      <c r="K411" s="79">
        <f t="shared" si="40"/>
        <v>2</v>
      </c>
      <c r="L411" s="10"/>
      <c r="M411" s="10"/>
      <c r="N411" s="10"/>
      <c r="O411" s="29">
        <f>'DHS2025'!C410</f>
        <v>0</v>
      </c>
      <c r="P411" s="30">
        <f>'DHS2025'!D410</f>
        <v>0</v>
      </c>
      <c r="Q411" s="30">
        <f>'DHS2025'!E410</f>
        <v>0</v>
      </c>
      <c r="R411" s="61"/>
      <c r="S411" s="62"/>
    </row>
    <row r="412" spans="1:19">
      <c r="A412" s="93">
        <f t="shared" si="41"/>
        <v>45765</v>
      </c>
      <c r="B412" s="26" t="s">
        <v>18</v>
      </c>
      <c r="C412" s="53">
        <f>'DHS2021'!C411</f>
        <v>2408</v>
      </c>
      <c r="D412" s="54">
        <f>'DHS2022'!C411</f>
        <v>7180</v>
      </c>
      <c r="E412" s="54">
        <f>'DHS2023'!C411</f>
        <v>2102</v>
      </c>
      <c r="F412" s="54">
        <f>'DHS2024'!C411</f>
        <v>2195</v>
      </c>
      <c r="G412" s="55">
        <f t="shared" si="36"/>
        <v>3471.25</v>
      </c>
      <c r="H412" s="75">
        <f t="shared" si="37"/>
        <v>1.1570833333333332</v>
      </c>
      <c r="I412" s="106">
        <f t="shared" si="38"/>
        <v>0</v>
      </c>
      <c r="J412" s="75">
        <f t="shared" si="39"/>
        <v>1.1570833333333332</v>
      </c>
      <c r="K412" s="79">
        <f t="shared" si="40"/>
        <v>2</v>
      </c>
      <c r="L412" s="10"/>
      <c r="M412" s="10"/>
      <c r="N412" s="10"/>
      <c r="O412" s="29">
        <f>'DHS2025'!C411</f>
        <v>0</v>
      </c>
      <c r="P412" s="30">
        <f>'DHS2025'!D411</f>
        <v>0</v>
      </c>
      <c r="Q412" s="30">
        <f>'DHS2025'!E411</f>
        <v>0</v>
      </c>
      <c r="R412" s="61"/>
      <c r="S412" s="62"/>
    </row>
    <row r="413" spans="1:19">
      <c r="A413" s="93">
        <f t="shared" si="41"/>
        <v>45765</v>
      </c>
      <c r="B413" s="26" t="s">
        <v>19</v>
      </c>
      <c r="C413" s="53">
        <f>'DHS2021'!C412</f>
        <v>2087</v>
      </c>
      <c r="D413" s="54">
        <f>'DHS2022'!C412</f>
        <v>8466</v>
      </c>
      <c r="E413" s="54">
        <f>'DHS2023'!C412</f>
        <v>1960</v>
      </c>
      <c r="F413" s="54">
        <f>'DHS2024'!C412</f>
        <v>2236</v>
      </c>
      <c r="G413" s="55">
        <f t="shared" si="36"/>
        <v>3687.25</v>
      </c>
      <c r="H413" s="75">
        <f t="shared" si="37"/>
        <v>1.2290833333333333</v>
      </c>
      <c r="I413" s="106">
        <f t="shared" si="38"/>
        <v>0</v>
      </c>
      <c r="J413" s="75">
        <f t="shared" si="39"/>
        <v>1.2290833333333333</v>
      </c>
      <c r="K413" s="79">
        <f t="shared" si="40"/>
        <v>2</v>
      </c>
      <c r="L413" s="10"/>
      <c r="M413" s="10"/>
      <c r="N413" s="10"/>
      <c r="O413" s="29">
        <f>'DHS2025'!C412</f>
        <v>0</v>
      </c>
      <c r="P413" s="30">
        <f>'DHS2025'!D412</f>
        <v>0</v>
      </c>
      <c r="Q413" s="30">
        <f>'DHS2025'!E412</f>
        <v>0</v>
      </c>
      <c r="R413" s="61"/>
      <c r="S413" s="62"/>
    </row>
    <row r="414" spans="1:19">
      <c r="A414" s="93">
        <f t="shared" si="41"/>
        <v>45765</v>
      </c>
      <c r="B414" s="26" t="s">
        <v>20</v>
      </c>
      <c r="C414" s="53">
        <f>'DHS2021'!C413</f>
        <v>4666</v>
      </c>
      <c r="D414" s="54">
        <f>'DHS2022'!C413</f>
        <v>6790</v>
      </c>
      <c r="E414" s="54">
        <f>'DHS2023'!C413</f>
        <v>1899</v>
      </c>
      <c r="F414" s="54">
        <f>'DHS2024'!C413</f>
        <v>2792</v>
      </c>
      <c r="G414" s="55">
        <f t="shared" si="36"/>
        <v>4036.75</v>
      </c>
      <c r="H414" s="75">
        <f t="shared" si="37"/>
        <v>1.3455833333333334</v>
      </c>
      <c r="I414" s="106">
        <f t="shared" si="38"/>
        <v>0</v>
      </c>
      <c r="J414" s="75">
        <f t="shared" si="39"/>
        <v>1.3455833333333334</v>
      </c>
      <c r="K414" s="79">
        <f t="shared" si="40"/>
        <v>2</v>
      </c>
      <c r="L414" s="10"/>
      <c r="M414" s="10"/>
      <c r="N414" s="10"/>
      <c r="O414" s="29">
        <f>'DHS2025'!C413</f>
        <v>0</v>
      </c>
      <c r="P414" s="30">
        <f>'DHS2025'!D413</f>
        <v>0</v>
      </c>
      <c r="Q414" s="30">
        <f>'DHS2025'!E413</f>
        <v>0</v>
      </c>
      <c r="R414" s="61"/>
      <c r="S414" s="62"/>
    </row>
    <row r="415" spans="1:19">
      <c r="A415" s="93">
        <f t="shared" si="41"/>
        <v>45765</v>
      </c>
      <c r="B415" s="26" t="s">
        <v>21</v>
      </c>
      <c r="C415" s="53">
        <f>'DHS2021'!C414</f>
        <v>13696</v>
      </c>
      <c r="D415" s="54">
        <f>'DHS2022'!C414</f>
        <v>12508</v>
      </c>
      <c r="E415" s="54">
        <f>'DHS2023'!C414</f>
        <v>5944</v>
      </c>
      <c r="F415" s="54">
        <f>'DHS2024'!C414</f>
        <v>8385</v>
      </c>
      <c r="G415" s="55">
        <f t="shared" si="36"/>
        <v>10133.25</v>
      </c>
      <c r="H415" s="75">
        <f t="shared" si="37"/>
        <v>3.3777499999999998</v>
      </c>
      <c r="I415" s="106">
        <f t="shared" si="38"/>
        <v>0</v>
      </c>
      <c r="J415" s="75">
        <f t="shared" si="39"/>
        <v>3.3777499999999998</v>
      </c>
      <c r="K415" s="79">
        <f t="shared" si="40"/>
        <v>4</v>
      </c>
      <c r="L415" s="10"/>
      <c r="M415" s="10"/>
      <c r="N415" s="10"/>
      <c r="O415" s="29">
        <f>'DHS2025'!C414</f>
        <v>0</v>
      </c>
      <c r="P415" s="30">
        <f>'DHS2025'!D414</f>
        <v>0</v>
      </c>
      <c r="Q415" s="30">
        <f>'DHS2025'!E414</f>
        <v>0</v>
      </c>
      <c r="R415" s="61"/>
      <c r="S415" s="62"/>
    </row>
    <row r="416" spans="1:19">
      <c r="A416" s="93">
        <f t="shared" si="41"/>
        <v>45765</v>
      </c>
      <c r="B416" s="26" t="s">
        <v>22</v>
      </c>
      <c r="C416" s="53">
        <f>'DHS2021'!C415</f>
        <v>17685</v>
      </c>
      <c r="D416" s="54">
        <f>'DHS2022'!C415</f>
        <v>11871</v>
      </c>
      <c r="E416" s="54">
        <f>'DHS2023'!C415</f>
        <v>12815</v>
      </c>
      <c r="F416" s="54">
        <f>'DHS2024'!C415</f>
        <v>12627</v>
      </c>
      <c r="G416" s="55">
        <f t="shared" si="36"/>
        <v>13749.5</v>
      </c>
      <c r="H416" s="75">
        <f t="shared" si="37"/>
        <v>4.5831666666666671</v>
      </c>
      <c r="I416" s="106">
        <f t="shared" si="38"/>
        <v>0</v>
      </c>
      <c r="J416" s="75">
        <f t="shared" si="39"/>
        <v>4.5831666666666671</v>
      </c>
      <c r="K416" s="79">
        <f t="shared" si="40"/>
        <v>5</v>
      </c>
      <c r="L416" s="10"/>
      <c r="M416" s="10"/>
      <c r="N416" s="10"/>
      <c r="O416" s="29">
        <f>'DHS2025'!C415</f>
        <v>0</v>
      </c>
      <c r="P416" s="30">
        <f>'DHS2025'!D415</f>
        <v>0</v>
      </c>
      <c r="Q416" s="30">
        <f>'DHS2025'!E415</f>
        <v>0</v>
      </c>
      <c r="R416" s="61"/>
      <c r="S416" s="62"/>
    </row>
    <row r="417" spans="1:19">
      <c r="A417" s="93">
        <f t="shared" si="41"/>
        <v>45765</v>
      </c>
      <c r="B417" s="26" t="s">
        <v>23</v>
      </c>
      <c r="C417" s="53">
        <f>'DHS2021'!C416</f>
        <v>16983</v>
      </c>
      <c r="D417" s="54">
        <f>'DHS2022'!C416</f>
        <v>12444</v>
      </c>
      <c r="E417" s="54">
        <f>'DHS2023'!C416</f>
        <v>14912</v>
      </c>
      <c r="F417" s="54">
        <f>'DHS2024'!C416</f>
        <v>12009</v>
      </c>
      <c r="G417" s="55">
        <f t="shared" si="36"/>
        <v>14087</v>
      </c>
      <c r="H417" s="75">
        <f t="shared" si="37"/>
        <v>4.6956666666666669</v>
      </c>
      <c r="I417" s="106">
        <f t="shared" si="38"/>
        <v>0</v>
      </c>
      <c r="J417" s="75">
        <f t="shared" si="39"/>
        <v>4.6956666666666669</v>
      </c>
      <c r="K417" s="79">
        <f t="shared" si="40"/>
        <v>5</v>
      </c>
      <c r="L417" s="10"/>
      <c r="M417" s="10"/>
      <c r="N417" s="10"/>
      <c r="O417" s="29">
        <f>'DHS2025'!C416</f>
        <v>0</v>
      </c>
      <c r="P417" s="30">
        <f>'DHS2025'!D416</f>
        <v>0</v>
      </c>
      <c r="Q417" s="30">
        <f>'DHS2025'!E416</f>
        <v>0</v>
      </c>
      <c r="R417" s="61"/>
      <c r="S417" s="62"/>
    </row>
    <row r="418" spans="1:19">
      <c r="A418" s="93">
        <f t="shared" si="41"/>
        <v>45765</v>
      </c>
      <c r="B418" s="26" t="s">
        <v>24</v>
      </c>
      <c r="C418" s="53">
        <f>'DHS2021'!C417</f>
        <v>13718</v>
      </c>
      <c r="D418" s="54">
        <f>'DHS2022'!C417</f>
        <v>12067</v>
      </c>
      <c r="E418" s="54">
        <f>'DHS2023'!C417</f>
        <v>11842</v>
      </c>
      <c r="F418" s="54">
        <f>'DHS2024'!C417</f>
        <v>11508</v>
      </c>
      <c r="G418" s="55">
        <f t="shared" si="36"/>
        <v>12283.75</v>
      </c>
      <c r="H418" s="75">
        <f t="shared" si="37"/>
        <v>4.0945833333333335</v>
      </c>
      <c r="I418" s="106">
        <f t="shared" si="38"/>
        <v>0</v>
      </c>
      <c r="J418" s="75">
        <f t="shared" si="39"/>
        <v>4.0945833333333335</v>
      </c>
      <c r="K418" s="79">
        <f t="shared" si="40"/>
        <v>5</v>
      </c>
      <c r="L418" s="10"/>
      <c r="M418" s="10"/>
      <c r="N418" s="10"/>
      <c r="O418" s="29">
        <f>'DHS2025'!C417</f>
        <v>0</v>
      </c>
      <c r="P418" s="30">
        <f>'DHS2025'!D417</f>
        <v>0</v>
      </c>
      <c r="Q418" s="30">
        <f>'DHS2025'!E417</f>
        <v>0</v>
      </c>
      <c r="R418" s="61"/>
      <c r="S418" s="62"/>
    </row>
    <row r="419" spans="1:19">
      <c r="A419" s="93">
        <f t="shared" si="41"/>
        <v>45765</v>
      </c>
      <c r="B419" s="26" t="s">
        <v>25</v>
      </c>
      <c r="C419" s="53">
        <f>'DHS2021'!C418</f>
        <v>11176</v>
      </c>
      <c r="D419" s="54">
        <f>'DHS2022'!C418</f>
        <v>10081</v>
      </c>
      <c r="E419" s="54">
        <f>'DHS2023'!C418</f>
        <v>9064</v>
      </c>
      <c r="F419" s="54">
        <f>'DHS2024'!C418</f>
        <v>11425</v>
      </c>
      <c r="G419" s="55">
        <f t="shared" si="36"/>
        <v>10436.5</v>
      </c>
      <c r="H419" s="75">
        <f t="shared" si="37"/>
        <v>3.4788333333333337</v>
      </c>
      <c r="I419" s="106">
        <f t="shared" si="38"/>
        <v>0</v>
      </c>
      <c r="J419" s="75">
        <f t="shared" si="39"/>
        <v>3.4788333333333337</v>
      </c>
      <c r="K419" s="79">
        <f t="shared" si="40"/>
        <v>4</v>
      </c>
      <c r="L419" s="10"/>
      <c r="M419" s="10"/>
      <c r="N419" s="10"/>
      <c r="O419" s="29">
        <f>'DHS2025'!C418</f>
        <v>0</v>
      </c>
      <c r="P419" s="30">
        <f>'DHS2025'!D418</f>
        <v>0</v>
      </c>
      <c r="Q419" s="30">
        <f>'DHS2025'!E418</f>
        <v>0</v>
      </c>
      <c r="R419" s="61"/>
      <c r="S419" s="62"/>
    </row>
    <row r="420" spans="1:19">
      <c r="A420" s="93">
        <f t="shared" si="41"/>
        <v>45765</v>
      </c>
      <c r="B420" s="26" t="s">
        <v>26</v>
      </c>
      <c r="C420" s="53">
        <f>'DHS2021'!C419</f>
        <v>12672</v>
      </c>
      <c r="D420" s="54">
        <f>'DHS2022'!C419</f>
        <v>9580</v>
      </c>
      <c r="E420" s="54">
        <f>'DHS2023'!C419</f>
        <v>9816</v>
      </c>
      <c r="F420" s="54">
        <f>'DHS2024'!C419</f>
        <v>11338</v>
      </c>
      <c r="G420" s="55">
        <f t="shared" si="36"/>
        <v>10851.5</v>
      </c>
      <c r="H420" s="75">
        <f t="shared" si="37"/>
        <v>3.6171666666666664</v>
      </c>
      <c r="I420" s="106">
        <f t="shared" si="38"/>
        <v>0</v>
      </c>
      <c r="J420" s="75">
        <f t="shared" si="39"/>
        <v>3.6171666666666664</v>
      </c>
      <c r="K420" s="79">
        <f t="shared" si="40"/>
        <v>4</v>
      </c>
      <c r="L420" s="10"/>
      <c r="M420" s="10"/>
      <c r="N420" s="10"/>
      <c r="O420" s="29">
        <f>'DHS2025'!C419</f>
        <v>0</v>
      </c>
      <c r="P420" s="30">
        <f>'DHS2025'!D419</f>
        <v>0</v>
      </c>
      <c r="Q420" s="30">
        <f>'DHS2025'!E419</f>
        <v>0</v>
      </c>
      <c r="R420" s="61"/>
      <c r="S420" s="62"/>
    </row>
    <row r="421" spans="1:19">
      <c r="A421" s="93">
        <f t="shared" si="41"/>
        <v>45765</v>
      </c>
      <c r="B421" s="26" t="s">
        <v>27</v>
      </c>
      <c r="C421" s="53">
        <f>'DHS2021'!C420</f>
        <v>13048</v>
      </c>
      <c r="D421" s="54">
        <f>'DHS2022'!C420</f>
        <v>10564</v>
      </c>
      <c r="E421" s="54">
        <f>'DHS2023'!C420</f>
        <v>8690</v>
      </c>
      <c r="F421" s="54">
        <f>'DHS2024'!C420</f>
        <v>11171</v>
      </c>
      <c r="G421" s="55">
        <f t="shared" si="36"/>
        <v>10868.25</v>
      </c>
      <c r="H421" s="75">
        <f t="shared" si="37"/>
        <v>3.6227499999999999</v>
      </c>
      <c r="I421" s="106">
        <f t="shared" si="38"/>
        <v>0</v>
      </c>
      <c r="J421" s="75">
        <f t="shared" si="39"/>
        <v>3.6227499999999999</v>
      </c>
      <c r="K421" s="79">
        <f t="shared" si="40"/>
        <v>4</v>
      </c>
      <c r="L421" s="10"/>
      <c r="M421" s="10"/>
      <c r="N421" s="10"/>
      <c r="O421" s="29">
        <f>'DHS2025'!C420</f>
        <v>0</v>
      </c>
      <c r="P421" s="30">
        <f>'DHS2025'!D420</f>
        <v>0</v>
      </c>
      <c r="Q421" s="30">
        <f>'DHS2025'!E420</f>
        <v>0</v>
      </c>
      <c r="R421" s="61"/>
      <c r="S421" s="62"/>
    </row>
    <row r="422" spans="1:19">
      <c r="A422" s="93">
        <f t="shared" si="41"/>
        <v>45765</v>
      </c>
      <c r="B422" s="26" t="s">
        <v>28</v>
      </c>
      <c r="C422" s="53">
        <f>'DHS2021'!C421</f>
        <v>12009</v>
      </c>
      <c r="D422" s="54">
        <f>'DHS2022'!C421</f>
        <v>11013</v>
      </c>
      <c r="E422" s="54">
        <f>'DHS2023'!C421</f>
        <v>8035</v>
      </c>
      <c r="F422" s="54">
        <f>'DHS2024'!C421</f>
        <v>9118</v>
      </c>
      <c r="G422" s="55">
        <f t="shared" si="36"/>
        <v>10043.75</v>
      </c>
      <c r="H422" s="75">
        <f t="shared" si="37"/>
        <v>3.3479166666666664</v>
      </c>
      <c r="I422" s="106">
        <f t="shared" si="38"/>
        <v>0</v>
      </c>
      <c r="J422" s="75">
        <f t="shared" si="39"/>
        <v>3.3479166666666664</v>
      </c>
      <c r="K422" s="79">
        <f t="shared" si="40"/>
        <v>4</v>
      </c>
      <c r="L422" s="10"/>
      <c r="M422" s="10"/>
      <c r="N422" s="10"/>
      <c r="O422" s="29">
        <f>'DHS2025'!C421</f>
        <v>0</v>
      </c>
      <c r="P422" s="30">
        <f>'DHS2025'!D421</f>
        <v>0</v>
      </c>
      <c r="Q422" s="30">
        <f>'DHS2025'!E421</f>
        <v>0</v>
      </c>
      <c r="R422" s="61"/>
      <c r="S422" s="62"/>
    </row>
    <row r="423" spans="1:19">
      <c r="A423" s="93">
        <f t="shared" si="41"/>
        <v>45765</v>
      </c>
      <c r="B423" s="26" t="s">
        <v>29</v>
      </c>
      <c r="C423" s="53">
        <f>'DHS2021'!C422</f>
        <v>11642</v>
      </c>
      <c r="D423" s="54">
        <f>'DHS2022'!C422</f>
        <v>10404</v>
      </c>
      <c r="E423" s="54">
        <f>'DHS2023'!C422</f>
        <v>7805</v>
      </c>
      <c r="F423" s="54">
        <f>'DHS2024'!C422</f>
        <v>8452</v>
      </c>
      <c r="G423" s="55">
        <f t="shared" si="36"/>
        <v>9575.75</v>
      </c>
      <c r="H423" s="75">
        <f t="shared" si="37"/>
        <v>3.1919166666666667</v>
      </c>
      <c r="I423" s="106">
        <f t="shared" si="38"/>
        <v>0</v>
      </c>
      <c r="J423" s="75">
        <f t="shared" si="39"/>
        <v>3.1919166666666667</v>
      </c>
      <c r="K423" s="79">
        <f t="shared" si="40"/>
        <v>4</v>
      </c>
      <c r="L423" s="10"/>
      <c r="M423" s="10"/>
      <c r="N423" s="10"/>
      <c r="O423" s="29">
        <f>'DHS2025'!C422</f>
        <v>0</v>
      </c>
      <c r="P423" s="30">
        <f>'DHS2025'!D422</f>
        <v>0</v>
      </c>
      <c r="Q423" s="30">
        <f>'DHS2025'!E422</f>
        <v>0</v>
      </c>
      <c r="R423" s="61"/>
      <c r="S423" s="62"/>
    </row>
    <row r="424" spans="1:19">
      <c r="A424" s="93">
        <f t="shared" si="41"/>
        <v>45765</v>
      </c>
      <c r="B424" s="26" t="s">
        <v>30</v>
      </c>
      <c r="C424" s="53">
        <f>'DHS2021'!C423</f>
        <v>10988</v>
      </c>
      <c r="D424" s="54">
        <f>'DHS2022'!C423</f>
        <v>10505</v>
      </c>
      <c r="E424" s="54">
        <f>'DHS2023'!C423</f>
        <v>6966</v>
      </c>
      <c r="F424" s="54">
        <f>'DHS2024'!C423</f>
        <v>9969</v>
      </c>
      <c r="G424" s="55">
        <f t="shared" si="36"/>
        <v>9607</v>
      </c>
      <c r="H424" s="75">
        <f t="shared" si="37"/>
        <v>3.2023333333333337</v>
      </c>
      <c r="I424" s="106">
        <f t="shared" si="38"/>
        <v>0</v>
      </c>
      <c r="J424" s="75">
        <f t="shared" si="39"/>
        <v>3.2023333333333337</v>
      </c>
      <c r="K424" s="79">
        <f t="shared" si="40"/>
        <v>4</v>
      </c>
      <c r="L424" s="10"/>
      <c r="M424" s="10"/>
      <c r="N424" s="10"/>
      <c r="O424" s="29">
        <f>'DHS2025'!C423</f>
        <v>0</v>
      </c>
      <c r="P424" s="30">
        <f>'DHS2025'!D423</f>
        <v>0</v>
      </c>
      <c r="Q424" s="30">
        <f>'DHS2025'!E423</f>
        <v>0</v>
      </c>
      <c r="R424" s="61"/>
      <c r="S424" s="62"/>
    </row>
    <row r="425" spans="1:19">
      <c r="A425" s="93">
        <f t="shared" si="41"/>
        <v>45765</v>
      </c>
      <c r="B425" s="26" t="s">
        <v>31</v>
      </c>
      <c r="C425" s="53">
        <f>'DHS2021'!C424</f>
        <v>10160</v>
      </c>
      <c r="D425" s="54">
        <f>'DHS2022'!C424</f>
        <v>9470</v>
      </c>
      <c r="E425" s="54">
        <f>'DHS2023'!C424</f>
        <v>6174</v>
      </c>
      <c r="F425" s="54">
        <f>'DHS2024'!C424</f>
        <v>8562</v>
      </c>
      <c r="G425" s="55">
        <f t="shared" si="36"/>
        <v>8591.5</v>
      </c>
      <c r="H425" s="75">
        <f t="shared" si="37"/>
        <v>2.8638333333333335</v>
      </c>
      <c r="I425" s="106">
        <f t="shared" si="38"/>
        <v>0</v>
      </c>
      <c r="J425" s="75">
        <f t="shared" si="39"/>
        <v>2.8638333333333335</v>
      </c>
      <c r="K425" s="79">
        <f t="shared" si="40"/>
        <v>3</v>
      </c>
      <c r="L425" s="10"/>
      <c r="M425" s="10"/>
      <c r="N425" s="10"/>
      <c r="O425" s="29">
        <f>'DHS2025'!C424</f>
        <v>0</v>
      </c>
      <c r="P425" s="30">
        <f>'DHS2025'!D424</f>
        <v>0</v>
      </c>
      <c r="Q425" s="30">
        <f>'DHS2025'!E424</f>
        <v>0</v>
      </c>
      <c r="R425" s="61"/>
      <c r="S425" s="62"/>
    </row>
    <row r="426" spans="1:19">
      <c r="A426" s="93">
        <f t="shared" si="41"/>
        <v>45765</v>
      </c>
      <c r="B426" s="26" t="s">
        <v>32</v>
      </c>
      <c r="C426" s="53">
        <f>'DHS2021'!C425</f>
        <v>9849</v>
      </c>
      <c r="D426" s="54">
        <f>'DHS2022'!C425</f>
        <v>10733</v>
      </c>
      <c r="E426" s="54">
        <f>'DHS2023'!C425</f>
        <v>5799</v>
      </c>
      <c r="F426" s="54">
        <f>'DHS2024'!C425</f>
        <v>9946</v>
      </c>
      <c r="G426" s="55">
        <f t="shared" si="36"/>
        <v>9081.75</v>
      </c>
      <c r="H426" s="75">
        <f t="shared" si="37"/>
        <v>3.02725</v>
      </c>
      <c r="I426" s="106">
        <f t="shared" si="38"/>
        <v>0</v>
      </c>
      <c r="J426" s="75">
        <f t="shared" si="39"/>
        <v>3.02725</v>
      </c>
      <c r="K426" s="79">
        <f t="shared" si="40"/>
        <v>4</v>
      </c>
      <c r="L426" s="10"/>
      <c r="M426" s="10"/>
      <c r="N426" s="10"/>
      <c r="O426" s="29">
        <f>'DHS2025'!C425</f>
        <v>0</v>
      </c>
      <c r="P426" s="30">
        <f>'DHS2025'!D425</f>
        <v>0</v>
      </c>
      <c r="Q426" s="30">
        <f>'DHS2025'!E425</f>
        <v>0</v>
      </c>
      <c r="R426" s="61"/>
      <c r="S426" s="62"/>
    </row>
    <row r="427" spans="1:19">
      <c r="A427" s="93">
        <f t="shared" si="41"/>
        <v>45765</v>
      </c>
      <c r="B427" s="26" t="s">
        <v>33</v>
      </c>
      <c r="C427" s="53">
        <f>'DHS2021'!C426</f>
        <v>10334</v>
      </c>
      <c r="D427" s="54">
        <f>'DHS2022'!C426</f>
        <v>10470</v>
      </c>
      <c r="E427" s="54">
        <f>'DHS2023'!C426</f>
        <v>5371</v>
      </c>
      <c r="F427" s="54">
        <f>'DHS2024'!C426</f>
        <v>9093</v>
      </c>
      <c r="G427" s="55">
        <f t="shared" si="36"/>
        <v>8817</v>
      </c>
      <c r="H427" s="75">
        <f t="shared" si="37"/>
        <v>2.9390000000000001</v>
      </c>
      <c r="I427" s="106">
        <f t="shared" si="38"/>
        <v>0</v>
      </c>
      <c r="J427" s="75">
        <f t="shared" si="39"/>
        <v>2.9390000000000001</v>
      </c>
      <c r="K427" s="79">
        <f t="shared" si="40"/>
        <v>3</v>
      </c>
      <c r="L427" s="10"/>
      <c r="M427" s="10"/>
      <c r="N427" s="10"/>
      <c r="O427" s="29">
        <f>'DHS2025'!C426</f>
        <v>0</v>
      </c>
      <c r="P427" s="30">
        <f>'DHS2025'!D426</f>
        <v>0</v>
      </c>
      <c r="Q427" s="30">
        <f>'DHS2025'!E426</f>
        <v>0</v>
      </c>
      <c r="R427" s="61"/>
      <c r="S427" s="62"/>
    </row>
    <row r="428" spans="1:19">
      <c r="A428" s="93">
        <f t="shared" si="41"/>
        <v>45765</v>
      </c>
      <c r="B428" s="26" t="s">
        <v>34</v>
      </c>
      <c r="C428" s="53">
        <f>'DHS2021'!C427</f>
        <v>11160</v>
      </c>
      <c r="D428" s="54">
        <f>'DHS2022'!C427</f>
        <v>10263</v>
      </c>
      <c r="E428" s="54">
        <f>'DHS2023'!C427</f>
        <v>5999</v>
      </c>
      <c r="F428" s="54">
        <f>'DHS2024'!C427</f>
        <v>9076</v>
      </c>
      <c r="G428" s="55">
        <f t="shared" si="36"/>
        <v>9124.5</v>
      </c>
      <c r="H428" s="75">
        <f t="shared" si="37"/>
        <v>3.0415000000000001</v>
      </c>
      <c r="I428" s="106">
        <f t="shared" si="38"/>
        <v>0</v>
      </c>
      <c r="J428" s="75">
        <f t="shared" si="39"/>
        <v>3.0415000000000001</v>
      </c>
      <c r="K428" s="79">
        <f t="shared" si="40"/>
        <v>4</v>
      </c>
      <c r="L428" s="10"/>
      <c r="M428" s="10"/>
      <c r="N428" s="10"/>
      <c r="O428" s="29">
        <f>'DHS2025'!C427</f>
        <v>0</v>
      </c>
      <c r="P428" s="30">
        <f>'DHS2025'!D427</f>
        <v>0</v>
      </c>
      <c r="Q428" s="30">
        <f>'DHS2025'!E427</f>
        <v>0</v>
      </c>
      <c r="R428" s="61"/>
      <c r="S428" s="62"/>
    </row>
    <row r="429" spans="1:19">
      <c r="A429" s="93">
        <f t="shared" si="41"/>
        <v>45765</v>
      </c>
      <c r="B429" s="26" t="s">
        <v>35</v>
      </c>
      <c r="C429" s="53">
        <f>'DHS2021'!C428</f>
        <v>11734</v>
      </c>
      <c r="D429" s="54">
        <f>'DHS2022'!C428</f>
        <v>11633</v>
      </c>
      <c r="E429" s="54">
        <f>'DHS2023'!C428</f>
        <v>6049</v>
      </c>
      <c r="F429" s="54">
        <f>'DHS2024'!C428</f>
        <v>9144</v>
      </c>
      <c r="G429" s="55">
        <f t="shared" si="36"/>
        <v>9640</v>
      </c>
      <c r="H429" s="75">
        <f t="shared" si="37"/>
        <v>3.2133333333333334</v>
      </c>
      <c r="I429" s="106">
        <f t="shared" si="38"/>
        <v>0</v>
      </c>
      <c r="J429" s="75">
        <f t="shared" si="39"/>
        <v>3.2133333333333334</v>
      </c>
      <c r="K429" s="79">
        <f t="shared" si="40"/>
        <v>4</v>
      </c>
      <c r="L429" s="10"/>
      <c r="M429" s="10"/>
      <c r="N429" s="10"/>
      <c r="O429" s="29">
        <f>'DHS2025'!C428</f>
        <v>0</v>
      </c>
      <c r="P429" s="30">
        <f>'DHS2025'!D428</f>
        <v>0</v>
      </c>
      <c r="Q429" s="30">
        <f>'DHS2025'!E428</f>
        <v>0</v>
      </c>
      <c r="R429" s="61"/>
      <c r="S429" s="62"/>
    </row>
    <row r="430" spans="1:19">
      <c r="A430" s="93">
        <f t="shared" si="41"/>
        <v>45765</v>
      </c>
      <c r="B430" s="26" t="s">
        <v>36</v>
      </c>
      <c r="C430" s="53">
        <f>'DHS2021'!C429</f>
        <v>12267</v>
      </c>
      <c r="D430" s="54">
        <f>'DHS2022'!C429</f>
        <v>14129</v>
      </c>
      <c r="E430" s="54">
        <f>'DHS2023'!C429</f>
        <v>7643</v>
      </c>
      <c r="F430" s="54">
        <f>'DHS2024'!C429</f>
        <v>10280</v>
      </c>
      <c r="G430" s="55">
        <f t="shared" si="36"/>
        <v>11079.75</v>
      </c>
      <c r="H430" s="75">
        <f t="shared" si="37"/>
        <v>3.6932499999999999</v>
      </c>
      <c r="I430" s="106">
        <f t="shared" si="38"/>
        <v>0</v>
      </c>
      <c r="J430" s="75">
        <f t="shared" si="39"/>
        <v>3.6932499999999999</v>
      </c>
      <c r="K430" s="79">
        <f t="shared" si="40"/>
        <v>4</v>
      </c>
      <c r="L430" s="10"/>
      <c r="M430" s="10"/>
      <c r="N430" s="10"/>
      <c r="O430" s="29">
        <f>'DHS2025'!C429</f>
        <v>0</v>
      </c>
      <c r="P430" s="30">
        <f>'DHS2025'!D429</f>
        <v>0</v>
      </c>
      <c r="Q430" s="30">
        <f>'DHS2025'!E429</f>
        <v>0</v>
      </c>
      <c r="R430" s="61"/>
      <c r="S430" s="62"/>
    </row>
    <row r="431" spans="1:19">
      <c r="A431" s="93">
        <f t="shared" si="41"/>
        <v>45765</v>
      </c>
      <c r="B431" s="26" t="s">
        <v>37</v>
      </c>
      <c r="C431" s="53">
        <f>'DHS2021'!C430</f>
        <v>13361</v>
      </c>
      <c r="D431" s="54">
        <f>'DHS2022'!C430</f>
        <v>12869</v>
      </c>
      <c r="E431" s="54">
        <f>'DHS2023'!C430</f>
        <v>10388</v>
      </c>
      <c r="F431" s="54">
        <f>'DHS2024'!C430</f>
        <v>11826</v>
      </c>
      <c r="G431" s="55">
        <f t="shared" si="36"/>
        <v>12111</v>
      </c>
      <c r="H431" s="75">
        <f t="shared" si="37"/>
        <v>4.0369999999999999</v>
      </c>
      <c r="I431" s="106">
        <f t="shared" si="38"/>
        <v>0</v>
      </c>
      <c r="J431" s="75">
        <f t="shared" si="39"/>
        <v>4.0369999999999999</v>
      </c>
      <c r="K431" s="79">
        <f t="shared" si="40"/>
        <v>5</v>
      </c>
      <c r="L431" s="10"/>
      <c r="M431" s="10"/>
      <c r="N431" s="10"/>
      <c r="O431" s="29">
        <f>'DHS2025'!C430</f>
        <v>0</v>
      </c>
      <c r="P431" s="30">
        <f>'DHS2025'!D430</f>
        <v>0</v>
      </c>
      <c r="Q431" s="30">
        <f>'DHS2025'!E430</f>
        <v>0</v>
      </c>
      <c r="R431" s="61"/>
      <c r="S431" s="62"/>
    </row>
    <row r="432" spans="1:19">
      <c r="A432" s="93">
        <f t="shared" si="41"/>
        <v>45765</v>
      </c>
      <c r="B432" s="26" t="s">
        <v>38</v>
      </c>
      <c r="C432" s="53">
        <f>'DHS2021'!C431</f>
        <v>13455</v>
      </c>
      <c r="D432" s="54">
        <f>'DHS2022'!C431</f>
        <v>12708</v>
      </c>
      <c r="E432" s="54">
        <f>'DHS2023'!C431</f>
        <v>9045</v>
      </c>
      <c r="F432" s="54">
        <f>'DHS2024'!C431</f>
        <v>11765</v>
      </c>
      <c r="G432" s="55">
        <f t="shared" si="36"/>
        <v>11743.25</v>
      </c>
      <c r="H432" s="75">
        <f t="shared" si="37"/>
        <v>3.9144166666666664</v>
      </c>
      <c r="I432" s="106">
        <f t="shared" si="38"/>
        <v>0</v>
      </c>
      <c r="J432" s="75">
        <f t="shared" si="39"/>
        <v>3.9144166666666664</v>
      </c>
      <c r="K432" s="79">
        <f t="shared" si="40"/>
        <v>4</v>
      </c>
      <c r="L432" s="10"/>
      <c r="M432" s="10"/>
      <c r="N432" s="10"/>
      <c r="O432" s="29">
        <f>'DHS2025'!C431</f>
        <v>0</v>
      </c>
      <c r="P432" s="30">
        <f>'DHS2025'!D431</f>
        <v>0</v>
      </c>
      <c r="Q432" s="30">
        <f>'DHS2025'!E431</f>
        <v>0</v>
      </c>
      <c r="R432" s="61"/>
      <c r="S432" s="62"/>
    </row>
    <row r="433" spans="1:19">
      <c r="A433" s="93">
        <f t="shared" si="41"/>
        <v>45765</v>
      </c>
      <c r="B433" s="26" t="s">
        <v>39</v>
      </c>
      <c r="C433" s="53">
        <f>'DHS2021'!C432</f>
        <v>11204</v>
      </c>
      <c r="D433" s="54">
        <f>'DHS2022'!C432</f>
        <v>12365</v>
      </c>
      <c r="E433" s="54">
        <f>'DHS2023'!C432</f>
        <v>7354</v>
      </c>
      <c r="F433" s="54">
        <f>'DHS2024'!C432</f>
        <v>10188</v>
      </c>
      <c r="G433" s="55">
        <f t="shared" si="36"/>
        <v>10277.75</v>
      </c>
      <c r="H433" s="75">
        <f t="shared" si="37"/>
        <v>3.4259166666666667</v>
      </c>
      <c r="I433" s="106">
        <f t="shared" si="38"/>
        <v>0</v>
      </c>
      <c r="J433" s="75">
        <f t="shared" si="39"/>
        <v>3.4259166666666667</v>
      </c>
      <c r="K433" s="79">
        <f t="shared" si="40"/>
        <v>4</v>
      </c>
      <c r="L433" s="10"/>
      <c r="M433" s="10"/>
      <c r="N433" s="10"/>
      <c r="O433" s="29">
        <f>'DHS2025'!C432</f>
        <v>0</v>
      </c>
      <c r="P433" s="30">
        <f>'DHS2025'!D432</f>
        <v>0</v>
      </c>
      <c r="Q433" s="30">
        <f>'DHS2025'!E432</f>
        <v>0</v>
      </c>
      <c r="R433" s="61"/>
      <c r="S433" s="62"/>
    </row>
    <row r="434" spans="1:19">
      <c r="A434" s="93">
        <f t="shared" si="41"/>
        <v>45765</v>
      </c>
      <c r="B434" s="26" t="s">
        <v>40</v>
      </c>
      <c r="C434" s="53">
        <f>'DHS2021'!C433</f>
        <v>5136</v>
      </c>
      <c r="D434" s="54">
        <f>'DHS2022'!C433</f>
        <v>5201</v>
      </c>
      <c r="E434" s="54">
        <f>'DHS2023'!C433</f>
        <v>5526</v>
      </c>
      <c r="F434" s="54">
        <f>'DHS2024'!C433</f>
        <v>7044</v>
      </c>
      <c r="G434" s="55">
        <f t="shared" si="36"/>
        <v>5726.75</v>
      </c>
      <c r="H434" s="75">
        <f t="shared" si="37"/>
        <v>1.9089166666666668</v>
      </c>
      <c r="I434" s="106">
        <f t="shared" si="38"/>
        <v>0</v>
      </c>
      <c r="J434" s="75">
        <f t="shared" si="39"/>
        <v>1.9089166666666668</v>
      </c>
      <c r="K434" s="79">
        <f t="shared" si="40"/>
        <v>2</v>
      </c>
      <c r="L434" s="10"/>
      <c r="M434" s="10"/>
      <c r="N434" s="10"/>
      <c r="O434" s="29">
        <f>'DHS2025'!C433</f>
        <v>0</v>
      </c>
      <c r="P434" s="30">
        <f>'DHS2025'!D433</f>
        <v>0</v>
      </c>
      <c r="Q434" s="30">
        <f>'DHS2025'!E433</f>
        <v>0</v>
      </c>
      <c r="R434" s="61"/>
      <c r="S434" s="62"/>
    </row>
    <row r="435" spans="1:19">
      <c r="A435" s="92">
        <f t="shared" si="41"/>
        <v>45766</v>
      </c>
      <c r="B435" s="25" t="s">
        <v>17</v>
      </c>
      <c r="C435" s="53">
        <f>'DHS2021'!C434</f>
        <v>2298</v>
      </c>
      <c r="D435" s="54">
        <f>'DHS2022'!C434</f>
        <v>5120</v>
      </c>
      <c r="E435" s="54">
        <f>'DHS2023'!C434</f>
        <v>3134</v>
      </c>
      <c r="F435" s="54">
        <f>'DHS2024'!C434</f>
        <v>5178</v>
      </c>
      <c r="G435" s="55">
        <f t="shared" si="36"/>
        <v>3932.5</v>
      </c>
      <c r="H435" s="75">
        <f t="shared" si="37"/>
        <v>1.3108333333333333</v>
      </c>
      <c r="I435" s="106">
        <f t="shared" si="38"/>
        <v>0</v>
      </c>
      <c r="J435" s="75">
        <f t="shared" si="39"/>
        <v>1.3108333333333333</v>
      </c>
      <c r="K435" s="79">
        <f t="shared" si="40"/>
        <v>2</v>
      </c>
      <c r="L435" s="10"/>
      <c r="M435" s="10"/>
      <c r="N435" s="10"/>
      <c r="O435" s="29">
        <f>'DHS2025'!C434</f>
        <v>0</v>
      </c>
      <c r="P435" s="30">
        <f>'DHS2025'!D434</f>
        <v>0</v>
      </c>
      <c r="Q435" s="30">
        <f>'DHS2025'!E434</f>
        <v>0</v>
      </c>
      <c r="R435" s="61"/>
      <c r="S435" s="62"/>
    </row>
    <row r="436" spans="1:19">
      <c r="A436" s="92">
        <f t="shared" si="41"/>
        <v>45766</v>
      </c>
      <c r="B436" s="25" t="s">
        <v>18</v>
      </c>
      <c r="C436" s="53">
        <f>'DHS2021'!C435</f>
        <v>2015</v>
      </c>
      <c r="D436" s="54">
        <f>'DHS2022'!C435</f>
        <v>6075</v>
      </c>
      <c r="E436" s="54">
        <f>'DHS2023'!C435</f>
        <v>1755</v>
      </c>
      <c r="F436" s="54">
        <f>'DHS2024'!C435</f>
        <v>5783</v>
      </c>
      <c r="G436" s="55">
        <f t="shared" si="36"/>
        <v>3907</v>
      </c>
      <c r="H436" s="75">
        <f t="shared" si="37"/>
        <v>1.3023333333333333</v>
      </c>
      <c r="I436" s="106">
        <f t="shared" si="38"/>
        <v>0</v>
      </c>
      <c r="J436" s="75">
        <f t="shared" si="39"/>
        <v>1.3023333333333333</v>
      </c>
      <c r="K436" s="79">
        <f t="shared" si="40"/>
        <v>2</v>
      </c>
      <c r="L436" s="10"/>
      <c r="M436" s="10"/>
      <c r="N436" s="10"/>
      <c r="O436" s="29">
        <f>'DHS2025'!C435</f>
        <v>0</v>
      </c>
      <c r="P436" s="30">
        <f>'DHS2025'!D435</f>
        <v>0</v>
      </c>
      <c r="Q436" s="30">
        <f>'DHS2025'!E435</f>
        <v>0</v>
      </c>
      <c r="R436" s="61"/>
      <c r="S436" s="62"/>
    </row>
    <row r="437" spans="1:19">
      <c r="A437" s="92">
        <f t="shared" si="41"/>
        <v>45766</v>
      </c>
      <c r="B437" s="25" t="s">
        <v>19</v>
      </c>
      <c r="C437" s="53">
        <f>'DHS2021'!C436</f>
        <v>2180</v>
      </c>
      <c r="D437" s="54">
        <f>'DHS2022'!C436</f>
        <v>4016</v>
      </c>
      <c r="E437" s="54">
        <f>'DHS2023'!C436</f>
        <v>3508</v>
      </c>
      <c r="F437" s="54">
        <f>'DHS2024'!C436</f>
        <v>5507</v>
      </c>
      <c r="G437" s="55">
        <f t="shared" si="36"/>
        <v>3802.75</v>
      </c>
      <c r="H437" s="75">
        <f t="shared" si="37"/>
        <v>1.2675833333333333</v>
      </c>
      <c r="I437" s="106">
        <f t="shared" si="38"/>
        <v>0</v>
      </c>
      <c r="J437" s="75">
        <f t="shared" si="39"/>
        <v>1.2675833333333333</v>
      </c>
      <c r="K437" s="79">
        <f t="shared" si="40"/>
        <v>2</v>
      </c>
      <c r="L437" s="10"/>
      <c r="M437" s="10"/>
      <c r="N437" s="10"/>
      <c r="O437" s="29">
        <f>'DHS2025'!C436</f>
        <v>0</v>
      </c>
      <c r="P437" s="30">
        <f>'DHS2025'!D436</f>
        <v>0</v>
      </c>
      <c r="Q437" s="30">
        <f>'DHS2025'!E436</f>
        <v>0</v>
      </c>
      <c r="R437" s="61"/>
      <c r="S437" s="62"/>
    </row>
    <row r="438" spans="1:19">
      <c r="A438" s="92">
        <f t="shared" si="41"/>
        <v>45766</v>
      </c>
      <c r="B438" s="25" t="s">
        <v>20</v>
      </c>
      <c r="C438" s="53">
        <f>'DHS2021'!C437</f>
        <v>3012</v>
      </c>
      <c r="D438" s="54">
        <f>'DHS2022'!C437</f>
        <v>10120</v>
      </c>
      <c r="E438" s="54">
        <f>'DHS2023'!C437</f>
        <v>935</v>
      </c>
      <c r="F438" s="54">
        <f>'DHS2024'!C437</f>
        <v>5684</v>
      </c>
      <c r="G438" s="55">
        <f t="shared" si="36"/>
        <v>4937.75</v>
      </c>
      <c r="H438" s="75">
        <f t="shared" si="37"/>
        <v>1.6459166666666667</v>
      </c>
      <c r="I438" s="106">
        <f t="shared" si="38"/>
        <v>0</v>
      </c>
      <c r="J438" s="75">
        <f t="shared" si="39"/>
        <v>1.6459166666666667</v>
      </c>
      <c r="K438" s="79">
        <f t="shared" si="40"/>
        <v>2</v>
      </c>
      <c r="L438" s="10"/>
      <c r="M438" s="10"/>
      <c r="N438" s="10"/>
      <c r="O438" s="29">
        <f>'DHS2025'!C437</f>
        <v>0</v>
      </c>
      <c r="P438" s="30">
        <f>'DHS2025'!D437</f>
        <v>0</v>
      </c>
      <c r="Q438" s="30">
        <f>'DHS2025'!E437</f>
        <v>0</v>
      </c>
      <c r="R438" s="61"/>
      <c r="S438" s="62"/>
    </row>
    <row r="439" spans="1:19">
      <c r="A439" s="92">
        <f t="shared" si="41"/>
        <v>45766</v>
      </c>
      <c r="B439" s="25" t="s">
        <v>21</v>
      </c>
      <c r="C439" s="53">
        <f>'DHS2021'!C438</f>
        <v>11079</v>
      </c>
      <c r="D439" s="54">
        <f>'DHS2022'!C438</f>
        <v>13938</v>
      </c>
      <c r="E439" s="54">
        <f>'DHS2023'!C438</f>
        <v>4215</v>
      </c>
      <c r="F439" s="54">
        <f>'DHS2024'!C438</f>
        <v>8577</v>
      </c>
      <c r="G439" s="55">
        <f t="shared" si="36"/>
        <v>9452.25</v>
      </c>
      <c r="H439" s="75">
        <f t="shared" si="37"/>
        <v>3.1507499999999999</v>
      </c>
      <c r="I439" s="106">
        <f t="shared" si="38"/>
        <v>0</v>
      </c>
      <c r="J439" s="75">
        <f t="shared" si="39"/>
        <v>3.1507499999999999</v>
      </c>
      <c r="K439" s="79">
        <f t="shared" si="40"/>
        <v>4</v>
      </c>
      <c r="L439" s="10"/>
      <c r="M439" s="10"/>
      <c r="N439" s="10"/>
      <c r="O439" s="29">
        <f>'DHS2025'!C438</f>
        <v>0</v>
      </c>
      <c r="P439" s="30">
        <f>'DHS2025'!D438</f>
        <v>0</v>
      </c>
      <c r="Q439" s="30">
        <f>'DHS2025'!E438</f>
        <v>0</v>
      </c>
      <c r="R439" s="61"/>
      <c r="S439" s="62"/>
    </row>
    <row r="440" spans="1:19">
      <c r="A440" s="92">
        <f t="shared" si="41"/>
        <v>45766</v>
      </c>
      <c r="B440" s="25" t="s">
        <v>22</v>
      </c>
      <c r="C440" s="53">
        <f>'DHS2021'!C439</f>
        <v>16423</v>
      </c>
      <c r="D440" s="54">
        <f>'DHS2022'!C439</f>
        <v>15046</v>
      </c>
      <c r="E440" s="54">
        <f>'DHS2023'!C439</f>
        <v>11647</v>
      </c>
      <c r="F440" s="54">
        <f>'DHS2024'!C439</f>
        <v>13870</v>
      </c>
      <c r="G440" s="55">
        <f t="shared" si="36"/>
        <v>14246.5</v>
      </c>
      <c r="H440" s="75">
        <f t="shared" si="37"/>
        <v>4.7488333333333328</v>
      </c>
      <c r="I440" s="106">
        <f t="shared" si="38"/>
        <v>0</v>
      </c>
      <c r="J440" s="75">
        <f t="shared" si="39"/>
        <v>4.7488333333333328</v>
      </c>
      <c r="K440" s="79">
        <f t="shared" si="40"/>
        <v>5</v>
      </c>
      <c r="L440" s="10"/>
      <c r="M440" s="10"/>
      <c r="N440" s="10"/>
      <c r="O440" s="29">
        <f>'DHS2025'!C439</f>
        <v>0</v>
      </c>
      <c r="P440" s="30">
        <f>'DHS2025'!D439</f>
        <v>0</v>
      </c>
      <c r="Q440" s="30">
        <f>'DHS2025'!E439</f>
        <v>0</v>
      </c>
      <c r="R440" s="61"/>
      <c r="S440" s="62"/>
    </row>
    <row r="441" spans="1:19">
      <c r="A441" s="92">
        <f t="shared" si="41"/>
        <v>45766</v>
      </c>
      <c r="B441" s="25" t="s">
        <v>23</v>
      </c>
      <c r="C441" s="53">
        <f>'DHS2021'!C440</f>
        <v>16681</v>
      </c>
      <c r="D441" s="54">
        <f>'DHS2022'!C440</f>
        <v>15589</v>
      </c>
      <c r="E441" s="54">
        <f>'DHS2023'!C440</f>
        <v>15234</v>
      </c>
      <c r="F441" s="54">
        <f>'DHS2024'!C440</f>
        <v>13962</v>
      </c>
      <c r="G441" s="55">
        <f t="shared" si="36"/>
        <v>15366.5</v>
      </c>
      <c r="H441" s="75">
        <f t="shared" si="37"/>
        <v>5.1221666666666668</v>
      </c>
      <c r="I441" s="106">
        <f t="shared" si="38"/>
        <v>0</v>
      </c>
      <c r="J441" s="75">
        <f t="shared" si="39"/>
        <v>5.1221666666666668</v>
      </c>
      <c r="K441" s="79">
        <f t="shared" si="40"/>
        <v>6</v>
      </c>
      <c r="L441" s="10"/>
      <c r="M441" s="10"/>
      <c r="N441" s="10"/>
      <c r="O441" s="29">
        <f>'DHS2025'!C440</f>
        <v>0</v>
      </c>
      <c r="P441" s="30">
        <f>'DHS2025'!D440</f>
        <v>0</v>
      </c>
      <c r="Q441" s="30">
        <f>'DHS2025'!E440</f>
        <v>0</v>
      </c>
      <c r="R441" s="61"/>
      <c r="S441" s="62"/>
    </row>
    <row r="442" spans="1:19">
      <c r="A442" s="92">
        <f t="shared" si="41"/>
        <v>45766</v>
      </c>
      <c r="B442" s="25" t="s">
        <v>24</v>
      </c>
      <c r="C442" s="53">
        <f>'DHS2021'!C441</f>
        <v>15956</v>
      </c>
      <c r="D442" s="54">
        <f>'DHS2022'!C441</f>
        <v>14363</v>
      </c>
      <c r="E442" s="54">
        <f>'DHS2023'!C441</f>
        <v>11781</v>
      </c>
      <c r="F442" s="54">
        <f>'DHS2024'!C441</f>
        <v>13621</v>
      </c>
      <c r="G442" s="55">
        <f t="shared" si="36"/>
        <v>13930.25</v>
      </c>
      <c r="H442" s="75">
        <f t="shared" si="37"/>
        <v>4.643416666666667</v>
      </c>
      <c r="I442" s="106">
        <f t="shared" si="38"/>
        <v>0</v>
      </c>
      <c r="J442" s="75">
        <f t="shared" si="39"/>
        <v>4.643416666666667</v>
      </c>
      <c r="K442" s="79">
        <f t="shared" si="40"/>
        <v>5</v>
      </c>
      <c r="L442" s="10"/>
      <c r="M442" s="10"/>
      <c r="N442" s="10"/>
      <c r="O442" s="29">
        <f>'DHS2025'!C441</f>
        <v>0</v>
      </c>
      <c r="P442" s="30">
        <f>'DHS2025'!D441</f>
        <v>0</v>
      </c>
      <c r="Q442" s="30">
        <f>'DHS2025'!E441</f>
        <v>0</v>
      </c>
      <c r="R442" s="61"/>
      <c r="S442" s="62"/>
    </row>
    <row r="443" spans="1:19">
      <c r="A443" s="92">
        <f t="shared" si="41"/>
        <v>45766</v>
      </c>
      <c r="B443" s="25" t="s">
        <v>25</v>
      </c>
      <c r="C443" s="53">
        <f>'DHS2021'!C442</f>
        <v>12590</v>
      </c>
      <c r="D443" s="54">
        <f>'DHS2022'!C442</f>
        <v>11897</v>
      </c>
      <c r="E443" s="54">
        <f>'DHS2023'!C442</f>
        <v>8160</v>
      </c>
      <c r="F443" s="54">
        <f>'DHS2024'!C442</f>
        <v>12168</v>
      </c>
      <c r="G443" s="55">
        <f t="shared" si="36"/>
        <v>11203.75</v>
      </c>
      <c r="H443" s="75">
        <f t="shared" si="37"/>
        <v>3.7345833333333336</v>
      </c>
      <c r="I443" s="106">
        <f t="shared" si="38"/>
        <v>0</v>
      </c>
      <c r="J443" s="75">
        <f t="shared" si="39"/>
        <v>3.7345833333333336</v>
      </c>
      <c r="K443" s="79">
        <f t="shared" si="40"/>
        <v>4</v>
      </c>
      <c r="L443" s="10"/>
      <c r="M443" s="10"/>
      <c r="N443" s="10"/>
      <c r="O443" s="29">
        <f>'DHS2025'!C442</f>
        <v>0</v>
      </c>
      <c r="P443" s="30">
        <f>'DHS2025'!D442</f>
        <v>0</v>
      </c>
      <c r="Q443" s="30">
        <f>'DHS2025'!E442</f>
        <v>0</v>
      </c>
      <c r="R443" s="61"/>
      <c r="S443" s="62"/>
    </row>
    <row r="444" spans="1:19">
      <c r="A444" s="92">
        <f t="shared" si="41"/>
        <v>45766</v>
      </c>
      <c r="B444" s="25" t="s">
        <v>26</v>
      </c>
      <c r="C444" s="53">
        <f>'DHS2021'!C443</f>
        <v>12767</v>
      </c>
      <c r="D444" s="54">
        <f>'DHS2022'!C443</f>
        <v>13838</v>
      </c>
      <c r="E444" s="54">
        <f>'DHS2023'!C443</f>
        <v>9999</v>
      </c>
      <c r="F444" s="54">
        <f>'DHS2024'!C443</f>
        <v>11804</v>
      </c>
      <c r="G444" s="55">
        <f t="shared" si="36"/>
        <v>12102</v>
      </c>
      <c r="H444" s="75">
        <f t="shared" si="37"/>
        <v>4.0339999999999998</v>
      </c>
      <c r="I444" s="106">
        <f t="shared" si="38"/>
        <v>0</v>
      </c>
      <c r="J444" s="75">
        <f t="shared" si="39"/>
        <v>4.0339999999999998</v>
      </c>
      <c r="K444" s="79">
        <f t="shared" si="40"/>
        <v>5</v>
      </c>
      <c r="L444" s="10"/>
      <c r="M444" s="10"/>
      <c r="N444" s="10"/>
      <c r="O444" s="29">
        <f>'DHS2025'!C443</f>
        <v>0</v>
      </c>
      <c r="P444" s="30">
        <f>'DHS2025'!D443</f>
        <v>0</v>
      </c>
      <c r="Q444" s="30">
        <f>'DHS2025'!E443</f>
        <v>0</v>
      </c>
      <c r="R444" s="61"/>
      <c r="S444" s="62"/>
    </row>
    <row r="445" spans="1:19">
      <c r="A445" s="92">
        <f t="shared" si="41"/>
        <v>45766</v>
      </c>
      <c r="B445" s="25" t="s">
        <v>27</v>
      </c>
      <c r="C445" s="53">
        <f>'DHS2021'!C444</f>
        <v>11653</v>
      </c>
      <c r="D445" s="54">
        <f>'DHS2022'!C444</f>
        <v>11013</v>
      </c>
      <c r="E445" s="54">
        <f>'DHS2023'!C444</f>
        <v>10863</v>
      </c>
      <c r="F445" s="54">
        <f>'DHS2024'!C444</f>
        <v>10646</v>
      </c>
      <c r="G445" s="55">
        <f t="shared" si="36"/>
        <v>11043.75</v>
      </c>
      <c r="H445" s="75">
        <f t="shared" si="37"/>
        <v>3.6812499999999999</v>
      </c>
      <c r="I445" s="106">
        <f t="shared" si="38"/>
        <v>0</v>
      </c>
      <c r="J445" s="75">
        <f t="shared" si="39"/>
        <v>3.6812499999999999</v>
      </c>
      <c r="K445" s="79">
        <f t="shared" si="40"/>
        <v>4</v>
      </c>
      <c r="L445" s="10"/>
      <c r="M445" s="10"/>
      <c r="N445" s="10"/>
      <c r="O445" s="29">
        <f>'DHS2025'!C444</f>
        <v>0</v>
      </c>
      <c r="P445" s="30">
        <f>'DHS2025'!D444</f>
        <v>0</v>
      </c>
      <c r="Q445" s="30">
        <f>'DHS2025'!E444</f>
        <v>0</v>
      </c>
      <c r="R445" s="61"/>
      <c r="S445" s="62"/>
    </row>
    <row r="446" spans="1:19">
      <c r="A446" s="92">
        <f t="shared" si="41"/>
        <v>45766</v>
      </c>
      <c r="B446" s="25" t="s">
        <v>28</v>
      </c>
      <c r="C446" s="53">
        <f>'DHS2021'!C445</f>
        <v>10566</v>
      </c>
      <c r="D446" s="54">
        <f>'DHS2022'!C445</f>
        <v>10410</v>
      </c>
      <c r="E446" s="54">
        <f>'DHS2023'!C445</f>
        <v>12243</v>
      </c>
      <c r="F446" s="54">
        <f>'DHS2024'!C445</f>
        <v>8774</v>
      </c>
      <c r="G446" s="55">
        <f t="shared" si="36"/>
        <v>10498.25</v>
      </c>
      <c r="H446" s="75">
        <f t="shared" si="37"/>
        <v>3.4994166666666664</v>
      </c>
      <c r="I446" s="106">
        <f t="shared" si="38"/>
        <v>0</v>
      </c>
      <c r="J446" s="75">
        <f t="shared" si="39"/>
        <v>3.4994166666666664</v>
      </c>
      <c r="K446" s="79">
        <f t="shared" si="40"/>
        <v>4</v>
      </c>
      <c r="L446" s="10"/>
      <c r="M446" s="10"/>
      <c r="N446" s="10"/>
      <c r="O446" s="29">
        <f>'DHS2025'!C445</f>
        <v>0</v>
      </c>
      <c r="P446" s="30">
        <f>'DHS2025'!D445</f>
        <v>0</v>
      </c>
      <c r="Q446" s="30">
        <f>'DHS2025'!E445</f>
        <v>0</v>
      </c>
      <c r="R446" s="61"/>
      <c r="S446" s="62"/>
    </row>
    <row r="447" spans="1:19">
      <c r="A447" s="92">
        <f t="shared" si="41"/>
        <v>45766</v>
      </c>
      <c r="B447" s="25" t="s">
        <v>29</v>
      </c>
      <c r="C447" s="53">
        <f>'DHS2021'!C446</f>
        <v>9580</v>
      </c>
      <c r="D447" s="54">
        <f>'DHS2022'!C446</f>
        <v>8816</v>
      </c>
      <c r="E447" s="54">
        <f>'DHS2023'!C446</f>
        <v>9203</v>
      </c>
      <c r="F447" s="54">
        <f>'DHS2024'!C446</f>
        <v>9282</v>
      </c>
      <c r="G447" s="55">
        <f t="shared" si="36"/>
        <v>9220.25</v>
      </c>
      <c r="H447" s="75">
        <f t="shared" si="37"/>
        <v>3.0734166666666667</v>
      </c>
      <c r="I447" s="106">
        <f t="shared" si="38"/>
        <v>0</v>
      </c>
      <c r="J447" s="75">
        <f t="shared" si="39"/>
        <v>3.0734166666666667</v>
      </c>
      <c r="K447" s="79">
        <f t="shared" si="40"/>
        <v>4</v>
      </c>
      <c r="L447" s="10"/>
      <c r="M447" s="10"/>
      <c r="N447" s="10"/>
      <c r="O447" s="29">
        <f>'DHS2025'!C446</f>
        <v>0</v>
      </c>
      <c r="P447" s="30">
        <f>'DHS2025'!D446</f>
        <v>0</v>
      </c>
      <c r="Q447" s="30">
        <f>'DHS2025'!E446</f>
        <v>0</v>
      </c>
      <c r="R447" s="61"/>
      <c r="S447" s="62"/>
    </row>
    <row r="448" spans="1:19">
      <c r="A448" s="92">
        <f t="shared" si="41"/>
        <v>45766</v>
      </c>
      <c r="B448" s="25" t="s">
        <v>30</v>
      </c>
      <c r="C448" s="53">
        <f>'DHS2021'!C447</f>
        <v>10692</v>
      </c>
      <c r="D448" s="54">
        <f>'DHS2022'!C447</f>
        <v>9411</v>
      </c>
      <c r="E448" s="54">
        <f>'DHS2023'!C447</f>
        <v>8918</v>
      </c>
      <c r="F448" s="54">
        <f>'DHS2024'!C447</f>
        <v>9270</v>
      </c>
      <c r="G448" s="55">
        <f t="shared" si="36"/>
        <v>9572.75</v>
      </c>
      <c r="H448" s="75">
        <f t="shared" si="37"/>
        <v>3.1909166666666664</v>
      </c>
      <c r="I448" s="106">
        <f t="shared" si="38"/>
        <v>0</v>
      </c>
      <c r="J448" s="75">
        <f t="shared" si="39"/>
        <v>3.1909166666666664</v>
      </c>
      <c r="K448" s="79">
        <f t="shared" si="40"/>
        <v>4</v>
      </c>
      <c r="L448" s="10"/>
      <c r="M448" s="10"/>
      <c r="N448" s="10"/>
      <c r="O448" s="29">
        <f>'DHS2025'!C447</f>
        <v>0</v>
      </c>
      <c r="P448" s="30">
        <f>'DHS2025'!D447</f>
        <v>0</v>
      </c>
      <c r="Q448" s="30">
        <f>'DHS2025'!E447</f>
        <v>0</v>
      </c>
      <c r="R448" s="61"/>
      <c r="S448" s="62"/>
    </row>
    <row r="449" spans="1:19">
      <c r="A449" s="92">
        <f t="shared" si="41"/>
        <v>45766</v>
      </c>
      <c r="B449" s="25" t="s">
        <v>31</v>
      </c>
      <c r="C449" s="53">
        <f>'DHS2021'!C448</f>
        <v>10690</v>
      </c>
      <c r="D449" s="54">
        <f>'DHS2022'!C448</f>
        <v>9849</v>
      </c>
      <c r="E449" s="54">
        <f>'DHS2023'!C448</f>
        <v>9150</v>
      </c>
      <c r="F449" s="54">
        <f>'DHS2024'!C448</f>
        <v>8164</v>
      </c>
      <c r="G449" s="55">
        <f t="shared" si="36"/>
        <v>9463.25</v>
      </c>
      <c r="H449" s="75">
        <f t="shared" si="37"/>
        <v>3.1544166666666666</v>
      </c>
      <c r="I449" s="106">
        <f t="shared" si="38"/>
        <v>0</v>
      </c>
      <c r="J449" s="75">
        <f t="shared" si="39"/>
        <v>3.1544166666666666</v>
      </c>
      <c r="K449" s="79">
        <f t="shared" si="40"/>
        <v>4</v>
      </c>
      <c r="L449" s="10"/>
      <c r="M449" s="10"/>
      <c r="N449" s="10"/>
      <c r="O449" s="29">
        <f>'DHS2025'!C448</f>
        <v>0</v>
      </c>
      <c r="P449" s="30">
        <f>'DHS2025'!D448</f>
        <v>0</v>
      </c>
      <c r="Q449" s="30">
        <f>'DHS2025'!E448</f>
        <v>0</v>
      </c>
      <c r="R449" s="61"/>
      <c r="S449" s="62"/>
    </row>
    <row r="450" spans="1:19">
      <c r="A450" s="92">
        <f t="shared" si="41"/>
        <v>45766</v>
      </c>
      <c r="B450" s="25" t="s">
        <v>32</v>
      </c>
      <c r="C450" s="53">
        <f>'DHS2021'!C449</f>
        <v>11223</v>
      </c>
      <c r="D450" s="54">
        <f>'DHS2022'!C449</f>
        <v>9603</v>
      </c>
      <c r="E450" s="54">
        <f>'DHS2023'!C449</f>
        <v>8707</v>
      </c>
      <c r="F450" s="54">
        <f>'DHS2024'!C449</f>
        <v>8888</v>
      </c>
      <c r="G450" s="55">
        <f t="shared" si="36"/>
        <v>9605.25</v>
      </c>
      <c r="H450" s="75">
        <f t="shared" si="37"/>
        <v>3.2017500000000001</v>
      </c>
      <c r="I450" s="106">
        <f t="shared" si="38"/>
        <v>0</v>
      </c>
      <c r="J450" s="75">
        <f t="shared" si="39"/>
        <v>3.2017500000000001</v>
      </c>
      <c r="K450" s="79">
        <f t="shared" si="40"/>
        <v>4</v>
      </c>
      <c r="L450" s="10"/>
      <c r="M450" s="10"/>
      <c r="N450" s="10"/>
      <c r="O450" s="29">
        <f>'DHS2025'!C449</f>
        <v>0</v>
      </c>
      <c r="P450" s="30">
        <f>'DHS2025'!D449</f>
        <v>0</v>
      </c>
      <c r="Q450" s="30">
        <f>'DHS2025'!E449</f>
        <v>0</v>
      </c>
      <c r="R450" s="61"/>
      <c r="S450" s="62"/>
    </row>
    <row r="451" spans="1:19">
      <c r="A451" s="92">
        <f t="shared" si="41"/>
        <v>45766</v>
      </c>
      <c r="B451" s="25" t="s">
        <v>33</v>
      </c>
      <c r="C451" s="53">
        <f>'DHS2021'!C450</f>
        <v>11360</v>
      </c>
      <c r="D451" s="54">
        <f>'DHS2022'!C450</f>
        <v>9769</v>
      </c>
      <c r="E451" s="54">
        <f>'DHS2023'!C450</f>
        <v>8649</v>
      </c>
      <c r="F451" s="54">
        <f>'DHS2024'!C450</f>
        <v>7990</v>
      </c>
      <c r="G451" s="55">
        <f t="shared" si="36"/>
        <v>9442</v>
      </c>
      <c r="H451" s="75">
        <f t="shared" si="37"/>
        <v>3.1473333333333335</v>
      </c>
      <c r="I451" s="106">
        <f t="shared" si="38"/>
        <v>0</v>
      </c>
      <c r="J451" s="75">
        <f t="shared" si="39"/>
        <v>3.1473333333333335</v>
      </c>
      <c r="K451" s="79">
        <f t="shared" si="40"/>
        <v>4</v>
      </c>
      <c r="L451" s="10"/>
      <c r="M451" s="10"/>
      <c r="N451" s="10"/>
      <c r="O451" s="29">
        <f>'DHS2025'!C450</f>
        <v>0</v>
      </c>
      <c r="P451" s="30">
        <f>'DHS2025'!D450</f>
        <v>0</v>
      </c>
      <c r="Q451" s="30">
        <f>'DHS2025'!E450</f>
        <v>0</v>
      </c>
      <c r="R451" s="61"/>
      <c r="S451" s="62"/>
    </row>
    <row r="452" spans="1:19">
      <c r="A452" s="92">
        <f t="shared" si="41"/>
        <v>45766</v>
      </c>
      <c r="B452" s="25" t="s">
        <v>34</v>
      </c>
      <c r="C452" s="53">
        <f>'DHS2021'!C451</f>
        <v>12391</v>
      </c>
      <c r="D452" s="54">
        <f>'DHS2022'!C451</f>
        <v>9680</v>
      </c>
      <c r="E452" s="54">
        <f>'DHS2023'!C451</f>
        <v>8076</v>
      </c>
      <c r="F452" s="54">
        <f>'DHS2024'!C451</f>
        <v>8612</v>
      </c>
      <c r="G452" s="55">
        <f t="shared" ref="G452:G515" si="42">AVERAGE(C452:F452)</f>
        <v>9689.75</v>
      </c>
      <c r="H452" s="75">
        <f t="shared" ref="H452:H515" si="43">G452/$M$2/1000</f>
        <v>3.2299166666666665</v>
      </c>
      <c r="I452" s="106">
        <f t="shared" ref="I452:I515" si="44">$N$2</f>
        <v>0</v>
      </c>
      <c r="J452" s="75">
        <f t="shared" ref="J452:J515" si="45">H452+I452</f>
        <v>3.2299166666666665</v>
      </c>
      <c r="K452" s="79">
        <f t="shared" ref="K452:K515" si="46">ROUNDUP(J452,0)</f>
        <v>4</v>
      </c>
      <c r="L452" s="10"/>
      <c r="M452" s="10"/>
      <c r="N452" s="10"/>
      <c r="O452" s="29">
        <f>'DHS2025'!C451</f>
        <v>0</v>
      </c>
      <c r="P452" s="30">
        <f>'DHS2025'!D451</f>
        <v>0</v>
      </c>
      <c r="Q452" s="30">
        <f>'DHS2025'!E451</f>
        <v>0</v>
      </c>
      <c r="R452" s="61"/>
      <c r="S452" s="62"/>
    </row>
    <row r="453" spans="1:19">
      <c r="A453" s="92">
        <f t="shared" ref="A453:A516" si="47">$A$3+INT((ROW()-3)/24)</f>
        <v>45766</v>
      </c>
      <c r="B453" s="25" t="s">
        <v>35</v>
      </c>
      <c r="C453" s="53">
        <f>'DHS2021'!C452</f>
        <v>12431</v>
      </c>
      <c r="D453" s="54">
        <f>'DHS2022'!C452</f>
        <v>10004</v>
      </c>
      <c r="E453" s="54">
        <f>'DHS2023'!C452</f>
        <v>8265</v>
      </c>
      <c r="F453" s="54">
        <f>'DHS2024'!C452</f>
        <v>9094</v>
      </c>
      <c r="G453" s="55">
        <f t="shared" si="42"/>
        <v>9948.5</v>
      </c>
      <c r="H453" s="75">
        <f t="shared" si="43"/>
        <v>3.3161666666666667</v>
      </c>
      <c r="I453" s="106">
        <f t="shared" si="44"/>
        <v>0</v>
      </c>
      <c r="J453" s="75">
        <f t="shared" si="45"/>
        <v>3.3161666666666667</v>
      </c>
      <c r="K453" s="79">
        <f t="shared" si="46"/>
        <v>4</v>
      </c>
      <c r="L453" s="10"/>
      <c r="M453" s="10"/>
      <c r="N453" s="10"/>
      <c r="O453" s="29">
        <f>'DHS2025'!C452</f>
        <v>0</v>
      </c>
      <c r="P453" s="30">
        <f>'DHS2025'!D452</f>
        <v>0</v>
      </c>
      <c r="Q453" s="30">
        <f>'DHS2025'!E452</f>
        <v>0</v>
      </c>
      <c r="R453" s="61"/>
      <c r="S453" s="62"/>
    </row>
    <row r="454" spans="1:19">
      <c r="A454" s="92">
        <f t="shared" si="47"/>
        <v>45766</v>
      </c>
      <c r="B454" s="25" t="s">
        <v>36</v>
      </c>
      <c r="C454" s="53">
        <f>'DHS2021'!C453</f>
        <v>12224</v>
      </c>
      <c r="D454" s="54">
        <f>'DHS2022'!C453</f>
        <v>11221</v>
      </c>
      <c r="E454" s="54">
        <f>'DHS2023'!C453</f>
        <v>8361</v>
      </c>
      <c r="F454" s="54">
        <f>'DHS2024'!C453</f>
        <v>9292</v>
      </c>
      <c r="G454" s="55">
        <f t="shared" si="42"/>
        <v>10274.5</v>
      </c>
      <c r="H454" s="75">
        <f t="shared" si="43"/>
        <v>3.4248333333333334</v>
      </c>
      <c r="I454" s="106">
        <f t="shared" si="44"/>
        <v>0</v>
      </c>
      <c r="J454" s="75">
        <f t="shared" si="45"/>
        <v>3.4248333333333334</v>
      </c>
      <c r="K454" s="79">
        <f t="shared" si="46"/>
        <v>4</v>
      </c>
      <c r="L454" s="10"/>
      <c r="M454" s="10"/>
      <c r="N454" s="10"/>
      <c r="O454" s="29">
        <f>'DHS2025'!C453</f>
        <v>0</v>
      </c>
      <c r="P454" s="30">
        <f>'DHS2025'!D453</f>
        <v>0</v>
      </c>
      <c r="Q454" s="30">
        <f>'DHS2025'!E453</f>
        <v>0</v>
      </c>
      <c r="R454" s="61"/>
      <c r="S454" s="62"/>
    </row>
    <row r="455" spans="1:19">
      <c r="A455" s="92">
        <f t="shared" si="47"/>
        <v>45766</v>
      </c>
      <c r="B455" s="25" t="s">
        <v>37</v>
      </c>
      <c r="C455" s="53">
        <f>'DHS2021'!C454</f>
        <v>12319</v>
      </c>
      <c r="D455" s="54">
        <f>'DHS2022'!C454</f>
        <v>13564</v>
      </c>
      <c r="E455" s="54">
        <f>'DHS2023'!C454</f>
        <v>10052</v>
      </c>
      <c r="F455" s="54">
        <f>'DHS2024'!C454</f>
        <v>8648</v>
      </c>
      <c r="G455" s="55">
        <f t="shared" si="42"/>
        <v>11145.75</v>
      </c>
      <c r="H455" s="75">
        <f t="shared" si="43"/>
        <v>3.7152500000000002</v>
      </c>
      <c r="I455" s="106">
        <f t="shared" si="44"/>
        <v>0</v>
      </c>
      <c r="J455" s="75">
        <f t="shared" si="45"/>
        <v>3.7152500000000002</v>
      </c>
      <c r="K455" s="79">
        <f t="shared" si="46"/>
        <v>4</v>
      </c>
      <c r="L455" s="10"/>
      <c r="M455" s="10"/>
      <c r="N455" s="10"/>
      <c r="O455" s="29">
        <f>'DHS2025'!C454</f>
        <v>0</v>
      </c>
      <c r="P455" s="30">
        <f>'DHS2025'!D454</f>
        <v>0</v>
      </c>
      <c r="Q455" s="30">
        <f>'DHS2025'!E454</f>
        <v>0</v>
      </c>
      <c r="R455" s="61"/>
      <c r="S455" s="62"/>
    </row>
    <row r="456" spans="1:19">
      <c r="A456" s="92">
        <f t="shared" si="47"/>
        <v>45766</v>
      </c>
      <c r="B456" s="25" t="s">
        <v>38</v>
      </c>
      <c r="C456" s="53">
        <f>'DHS2021'!C455</f>
        <v>12650</v>
      </c>
      <c r="D456" s="54">
        <f>'DHS2022'!C455</f>
        <v>14850</v>
      </c>
      <c r="E456" s="54">
        <f>'DHS2023'!C455</f>
        <v>9991</v>
      </c>
      <c r="F456" s="54">
        <f>'DHS2024'!C455</f>
        <v>10830</v>
      </c>
      <c r="G456" s="55">
        <f t="shared" si="42"/>
        <v>12080.25</v>
      </c>
      <c r="H456" s="75">
        <f t="shared" si="43"/>
        <v>4.0267499999999998</v>
      </c>
      <c r="I456" s="106">
        <f t="shared" si="44"/>
        <v>0</v>
      </c>
      <c r="J456" s="75">
        <f t="shared" si="45"/>
        <v>4.0267499999999998</v>
      </c>
      <c r="K456" s="79">
        <f t="shared" si="46"/>
        <v>5</v>
      </c>
      <c r="L456" s="10"/>
      <c r="M456" s="10"/>
      <c r="N456" s="10"/>
      <c r="O456" s="29">
        <f>'DHS2025'!C455</f>
        <v>0</v>
      </c>
      <c r="P456" s="30">
        <f>'DHS2025'!D455</f>
        <v>0</v>
      </c>
      <c r="Q456" s="30">
        <f>'DHS2025'!E455</f>
        <v>0</v>
      </c>
      <c r="R456" s="61"/>
      <c r="S456" s="62"/>
    </row>
    <row r="457" spans="1:19">
      <c r="A457" s="92">
        <f t="shared" si="47"/>
        <v>45766</v>
      </c>
      <c r="B457" s="25" t="s">
        <v>39</v>
      </c>
      <c r="C457" s="53">
        <f>'DHS2021'!C456</f>
        <v>11192</v>
      </c>
      <c r="D457" s="54">
        <f>'DHS2022'!C456</f>
        <v>12511</v>
      </c>
      <c r="E457" s="54">
        <f>'DHS2023'!C456</f>
        <v>8824</v>
      </c>
      <c r="F457" s="54">
        <f>'DHS2024'!C456</f>
        <v>9905</v>
      </c>
      <c r="G457" s="55">
        <f t="shared" si="42"/>
        <v>10608</v>
      </c>
      <c r="H457" s="75">
        <f t="shared" si="43"/>
        <v>3.536</v>
      </c>
      <c r="I457" s="106">
        <f t="shared" si="44"/>
        <v>0</v>
      </c>
      <c r="J457" s="75">
        <f t="shared" si="45"/>
        <v>3.536</v>
      </c>
      <c r="K457" s="79">
        <f t="shared" si="46"/>
        <v>4</v>
      </c>
      <c r="L457" s="10"/>
      <c r="M457" s="10"/>
      <c r="N457" s="10"/>
      <c r="O457" s="29">
        <f>'DHS2025'!C456</f>
        <v>0</v>
      </c>
      <c r="P457" s="30">
        <f>'DHS2025'!D456</f>
        <v>0</v>
      </c>
      <c r="Q457" s="30">
        <f>'DHS2025'!E456</f>
        <v>0</v>
      </c>
      <c r="R457" s="61"/>
      <c r="S457" s="62"/>
    </row>
    <row r="458" spans="1:19">
      <c r="A458" s="92">
        <f t="shared" si="47"/>
        <v>45766</v>
      </c>
      <c r="B458" s="25" t="s">
        <v>40</v>
      </c>
      <c r="C458" s="53">
        <f>'DHS2021'!C457</f>
        <v>5167</v>
      </c>
      <c r="D458" s="54">
        <f>'DHS2022'!C457</f>
        <v>5341</v>
      </c>
      <c r="E458" s="54">
        <f>'DHS2023'!C457</f>
        <v>4731</v>
      </c>
      <c r="F458" s="54">
        <f>'DHS2024'!C457</f>
        <v>6385</v>
      </c>
      <c r="G458" s="55">
        <f t="shared" si="42"/>
        <v>5406</v>
      </c>
      <c r="H458" s="75">
        <f t="shared" si="43"/>
        <v>1.802</v>
      </c>
      <c r="I458" s="106">
        <f t="shared" si="44"/>
        <v>0</v>
      </c>
      <c r="J458" s="75">
        <f t="shared" si="45"/>
        <v>1.802</v>
      </c>
      <c r="K458" s="79">
        <f t="shared" si="46"/>
        <v>2</v>
      </c>
      <c r="L458" s="10"/>
      <c r="M458" s="10"/>
      <c r="N458" s="10"/>
      <c r="O458" s="29">
        <f>'DHS2025'!C457</f>
        <v>0</v>
      </c>
      <c r="P458" s="30">
        <f>'DHS2025'!D457</f>
        <v>0</v>
      </c>
      <c r="Q458" s="30">
        <f>'DHS2025'!E457</f>
        <v>0</v>
      </c>
      <c r="R458" s="61"/>
      <c r="S458" s="62"/>
    </row>
    <row r="459" spans="1:19">
      <c r="A459" s="93">
        <f t="shared" si="47"/>
        <v>45767</v>
      </c>
      <c r="B459" s="26" t="s">
        <v>17</v>
      </c>
      <c r="C459" s="53">
        <f>'DHS2021'!C458</f>
        <v>2383</v>
      </c>
      <c r="D459" s="54">
        <f>'DHS2022'!C458</f>
        <v>3417</v>
      </c>
      <c r="E459" s="54">
        <f>'DHS2023'!C458</f>
        <v>2290</v>
      </c>
      <c r="F459" s="54">
        <f>'DHS2024'!C458</f>
        <v>5397</v>
      </c>
      <c r="G459" s="55">
        <f t="shared" si="42"/>
        <v>3371.75</v>
      </c>
      <c r="H459" s="75">
        <f t="shared" si="43"/>
        <v>1.1239166666666667</v>
      </c>
      <c r="I459" s="106">
        <f t="shared" si="44"/>
        <v>0</v>
      </c>
      <c r="J459" s="75">
        <f t="shared" si="45"/>
        <v>1.1239166666666667</v>
      </c>
      <c r="K459" s="79">
        <f t="shared" si="46"/>
        <v>2</v>
      </c>
      <c r="L459" s="10"/>
      <c r="M459" s="10"/>
      <c r="N459" s="10"/>
      <c r="O459" s="29">
        <f>'DHS2025'!C458</f>
        <v>0</v>
      </c>
      <c r="P459" s="30">
        <f>'DHS2025'!D458</f>
        <v>0</v>
      </c>
      <c r="Q459" s="30">
        <f>'DHS2025'!E458</f>
        <v>0</v>
      </c>
      <c r="R459" s="61"/>
      <c r="S459" s="62"/>
    </row>
    <row r="460" spans="1:19">
      <c r="A460" s="93">
        <f t="shared" si="47"/>
        <v>45767</v>
      </c>
      <c r="B460" s="26" t="s">
        <v>18</v>
      </c>
      <c r="C460" s="53">
        <f>'DHS2021'!C459</f>
        <v>2098</v>
      </c>
      <c r="D460" s="54">
        <f>'DHS2022'!C459</f>
        <v>6323</v>
      </c>
      <c r="E460" s="54">
        <f>'DHS2023'!C459</f>
        <v>2747</v>
      </c>
      <c r="F460" s="54">
        <f>'DHS2024'!C459</f>
        <v>5783</v>
      </c>
      <c r="G460" s="55">
        <f t="shared" si="42"/>
        <v>4237.75</v>
      </c>
      <c r="H460" s="75">
        <f t="shared" si="43"/>
        <v>1.4125833333333333</v>
      </c>
      <c r="I460" s="106">
        <f t="shared" si="44"/>
        <v>0</v>
      </c>
      <c r="J460" s="75">
        <f t="shared" si="45"/>
        <v>1.4125833333333333</v>
      </c>
      <c r="K460" s="79">
        <f t="shared" si="46"/>
        <v>2</v>
      </c>
      <c r="L460" s="10"/>
      <c r="M460" s="10"/>
      <c r="N460" s="10"/>
      <c r="O460" s="29">
        <f>'DHS2025'!C459</f>
        <v>0</v>
      </c>
      <c r="P460" s="30">
        <f>'DHS2025'!D459</f>
        <v>0</v>
      </c>
      <c r="Q460" s="30">
        <f>'DHS2025'!E459</f>
        <v>0</v>
      </c>
      <c r="R460" s="61"/>
      <c r="S460" s="62"/>
    </row>
    <row r="461" spans="1:19">
      <c r="A461" s="93">
        <f t="shared" si="47"/>
        <v>45767</v>
      </c>
      <c r="B461" s="26" t="s">
        <v>19</v>
      </c>
      <c r="C461" s="53">
        <f>'DHS2021'!C460</f>
        <v>1950</v>
      </c>
      <c r="D461" s="54">
        <f>'DHS2022'!C460</f>
        <v>6298</v>
      </c>
      <c r="E461" s="54">
        <f>'DHS2023'!C460</f>
        <v>2424</v>
      </c>
      <c r="F461" s="54">
        <f>'DHS2024'!C460</f>
        <v>5061</v>
      </c>
      <c r="G461" s="55">
        <f t="shared" si="42"/>
        <v>3933.25</v>
      </c>
      <c r="H461" s="75">
        <f t="shared" si="43"/>
        <v>1.3110833333333332</v>
      </c>
      <c r="I461" s="106">
        <f t="shared" si="44"/>
        <v>0</v>
      </c>
      <c r="J461" s="75">
        <f t="shared" si="45"/>
        <v>1.3110833333333332</v>
      </c>
      <c r="K461" s="79">
        <f t="shared" si="46"/>
        <v>2</v>
      </c>
      <c r="L461" s="10"/>
      <c r="M461" s="10"/>
      <c r="N461" s="10"/>
      <c r="O461" s="29">
        <f>'DHS2025'!C460</f>
        <v>0</v>
      </c>
      <c r="P461" s="30">
        <f>'DHS2025'!D460</f>
        <v>0</v>
      </c>
      <c r="Q461" s="30">
        <f>'DHS2025'!E460</f>
        <v>0</v>
      </c>
      <c r="R461" s="61"/>
      <c r="S461" s="62"/>
    </row>
    <row r="462" spans="1:19">
      <c r="A462" s="93">
        <f t="shared" si="47"/>
        <v>45767</v>
      </c>
      <c r="B462" s="26" t="s">
        <v>20</v>
      </c>
      <c r="C462" s="53">
        <f>'DHS2021'!C461</f>
        <v>2652</v>
      </c>
      <c r="D462" s="54">
        <f>'DHS2022'!C461</f>
        <v>8408</v>
      </c>
      <c r="E462" s="54">
        <f>'DHS2023'!C461</f>
        <v>2914</v>
      </c>
      <c r="F462" s="54">
        <f>'DHS2024'!C461</f>
        <v>5742</v>
      </c>
      <c r="G462" s="55">
        <f t="shared" si="42"/>
        <v>4929</v>
      </c>
      <c r="H462" s="75">
        <f t="shared" si="43"/>
        <v>1.643</v>
      </c>
      <c r="I462" s="106">
        <f t="shared" si="44"/>
        <v>0</v>
      </c>
      <c r="J462" s="75">
        <f t="shared" si="45"/>
        <v>1.643</v>
      </c>
      <c r="K462" s="79">
        <f t="shared" si="46"/>
        <v>2</v>
      </c>
      <c r="L462" s="10"/>
      <c r="M462" s="10"/>
      <c r="N462" s="10"/>
      <c r="O462" s="29">
        <f>'DHS2025'!C461</f>
        <v>0</v>
      </c>
      <c r="P462" s="30">
        <f>'DHS2025'!D461</f>
        <v>0</v>
      </c>
      <c r="Q462" s="30">
        <f>'DHS2025'!E461</f>
        <v>0</v>
      </c>
      <c r="R462" s="61"/>
      <c r="S462" s="62"/>
    </row>
    <row r="463" spans="1:19">
      <c r="A463" s="93">
        <f t="shared" si="47"/>
        <v>45767</v>
      </c>
      <c r="B463" s="26" t="s">
        <v>21</v>
      </c>
      <c r="C463" s="53">
        <f>'DHS2021'!C462</f>
        <v>10288</v>
      </c>
      <c r="D463" s="54">
        <f>'DHS2022'!C462</f>
        <v>14787</v>
      </c>
      <c r="E463" s="54">
        <f>'DHS2023'!C462</f>
        <v>5873</v>
      </c>
      <c r="F463" s="54">
        <f>'DHS2024'!C462</f>
        <v>10045</v>
      </c>
      <c r="G463" s="55">
        <f t="shared" si="42"/>
        <v>10248.25</v>
      </c>
      <c r="H463" s="75">
        <f t="shared" si="43"/>
        <v>3.4160833333333334</v>
      </c>
      <c r="I463" s="106">
        <f t="shared" si="44"/>
        <v>0</v>
      </c>
      <c r="J463" s="75">
        <f t="shared" si="45"/>
        <v>3.4160833333333334</v>
      </c>
      <c r="K463" s="79">
        <f t="shared" si="46"/>
        <v>4</v>
      </c>
      <c r="L463" s="10"/>
      <c r="M463" s="10"/>
      <c r="N463" s="10"/>
      <c r="O463" s="29">
        <f>'DHS2025'!C462</f>
        <v>0</v>
      </c>
      <c r="P463" s="30">
        <f>'DHS2025'!D462</f>
        <v>0</v>
      </c>
      <c r="Q463" s="30">
        <f>'DHS2025'!E462</f>
        <v>0</v>
      </c>
      <c r="R463" s="61"/>
      <c r="S463" s="62"/>
    </row>
    <row r="464" spans="1:19">
      <c r="A464" s="93">
        <f t="shared" si="47"/>
        <v>45767</v>
      </c>
      <c r="B464" s="26" t="s">
        <v>22</v>
      </c>
      <c r="C464" s="53">
        <f>'DHS2021'!C463</f>
        <v>15079</v>
      </c>
      <c r="D464" s="54">
        <f>'DHS2022'!C463</f>
        <v>14650</v>
      </c>
      <c r="E464" s="54">
        <f>'DHS2023'!C463</f>
        <v>12510</v>
      </c>
      <c r="F464" s="54">
        <f>'DHS2024'!C463</f>
        <v>11907</v>
      </c>
      <c r="G464" s="55">
        <f t="shared" si="42"/>
        <v>13536.5</v>
      </c>
      <c r="H464" s="75">
        <f t="shared" si="43"/>
        <v>4.5121666666666673</v>
      </c>
      <c r="I464" s="106">
        <f t="shared" si="44"/>
        <v>0</v>
      </c>
      <c r="J464" s="75">
        <f t="shared" si="45"/>
        <v>4.5121666666666673</v>
      </c>
      <c r="K464" s="79">
        <f t="shared" si="46"/>
        <v>5</v>
      </c>
      <c r="L464" s="10"/>
      <c r="M464" s="10"/>
      <c r="N464" s="10"/>
      <c r="O464" s="29">
        <f>'DHS2025'!C463</f>
        <v>0</v>
      </c>
      <c r="P464" s="30">
        <f>'DHS2025'!D463</f>
        <v>0</v>
      </c>
      <c r="Q464" s="30">
        <f>'DHS2025'!E463</f>
        <v>0</v>
      </c>
      <c r="R464" s="61"/>
      <c r="S464" s="62"/>
    </row>
    <row r="465" spans="1:19">
      <c r="A465" s="93">
        <f t="shared" si="47"/>
        <v>45767</v>
      </c>
      <c r="B465" s="26" t="s">
        <v>23</v>
      </c>
      <c r="C465" s="53">
        <f>'DHS2021'!C464</f>
        <v>15467</v>
      </c>
      <c r="D465" s="54">
        <f>'DHS2022'!C464</f>
        <v>16400</v>
      </c>
      <c r="E465" s="54">
        <f>'DHS2023'!C464</f>
        <v>12541</v>
      </c>
      <c r="F465" s="54">
        <f>'DHS2024'!C464</f>
        <v>11844</v>
      </c>
      <c r="G465" s="55">
        <f t="shared" si="42"/>
        <v>14063</v>
      </c>
      <c r="H465" s="75">
        <f t="shared" si="43"/>
        <v>4.6876666666666669</v>
      </c>
      <c r="I465" s="106">
        <f t="shared" si="44"/>
        <v>0</v>
      </c>
      <c r="J465" s="75">
        <f t="shared" si="45"/>
        <v>4.6876666666666669</v>
      </c>
      <c r="K465" s="79">
        <f t="shared" si="46"/>
        <v>5</v>
      </c>
      <c r="L465" s="10"/>
      <c r="M465" s="10"/>
      <c r="N465" s="10"/>
      <c r="O465" s="29">
        <f>'DHS2025'!C464</f>
        <v>0</v>
      </c>
      <c r="P465" s="30">
        <f>'DHS2025'!D464</f>
        <v>0</v>
      </c>
      <c r="Q465" s="30">
        <f>'DHS2025'!E464</f>
        <v>0</v>
      </c>
      <c r="R465" s="61"/>
      <c r="S465" s="62"/>
    </row>
    <row r="466" spans="1:19">
      <c r="A466" s="93">
        <f t="shared" si="47"/>
        <v>45767</v>
      </c>
      <c r="B466" s="26" t="s">
        <v>24</v>
      </c>
      <c r="C466" s="53">
        <f>'DHS2021'!C465</f>
        <v>15229</v>
      </c>
      <c r="D466" s="54">
        <f>'DHS2022'!C465</f>
        <v>15120</v>
      </c>
      <c r="E466" s="54">
        <f>'DHS2023'!C465</f>
        <v>12838</v>
      </c>
      <c r="F466" s="54">
        <f>'DHS2024'!C465</f>
        <v>10318</v>
      </c>
      <c r="G466" s="55">
        <f t="shared" si="42"/>
        <v>13376.25</v>
      </c>
      <c r="H466" s="75">
        <f t="shared" si="43"/>
        <v>4.4587500000000002</v>
      </c>
      <c r="I466" s="106">
        <f t="shared" si="44"/>
        <v>0</v>
      </c>
      <c r="J466" s="75">
        <f t="shared" si="45"/>
        <v>4.4587500000000002</v>
      </c>
      <c r="K466" s="79">
        <f t="shared" si="46"/>
        <v>5</v>
      </c>
      <c r="L466" s="10"/>
      <c r="M466" s="10"/>
      <c r="N466" s="10"/>
      <c r="O466" s="29">
        <f>'DHS2025'!C465</f>
        <v>0</v>
      </c>
      <c r="P466" s="30">
        <f>'DHS2025'!D465</f>
        <v>0</v>
      </c>
      <c r="Q466" s="30">
        <f>'DHS2025'!E465</f>
        <v>0</v>
      </c>
      <c r="R466" s="61"/>
      <c r="S466" s="62"/>
    </row>
    <row r="467" spans="1:19">
      <c r="A467" s="93">
        <f t="shared" si="47"/>
        <v>45767</v>
      </c>
      <c r="B467" s="26" t="s">
        <v>25</v>
      </c>
      <c r="C467" s="53">
        <f>'DHS2021'!C466</f>
        <v>12459</v>
      </c>
      <c r="D467" s="54">
        <f>'DHS2022'!C466</f>
        <v>14218</v>
      </c>
      <c r="E467" s="54">
        <f>'DHS2023'!C466</f>
        <v>11408</v>
      </c>
      <c r="F467" s="54">
        <f>'DHS2024'!C466</f>
        <v>11125</v>
      </c>
      <c r="G467" s="55">
        <f t="shared" si="42"/>
        <v>12302.5</v>
      </c>
      <c r="H467" s="75">
        <f t="shared" si="43"/>
        <v>4.1008333333333331</v>
      </c>
      <c r="I467" s="106">
        <f t="shared" si="44"/>
        <v>0</v>
      </c>
      <c r="J467" s="75">
        <f t="shared" si="45"/>
        <v>4.1008333333333331</v>
      </c>
      <c r="K467" s="79">
        <f t="shared" si="46"/>
        <v>5</v>
      </c>
      <c r="L467" s="10"/>
      <c r="M467" s="10"/>
      <c r="N467" s="10"/>
      <c r="O467" s="29">
        <f>'DHS2025'!C466</f>
        <v>0</v>
      </c>
      <c r="P467" s="30">
        <f>'DHS2025'!D466</f>
        <v>0</v>
      </c>
      <c r="Q467" s="30">
        <f>'DHS2025'!E466</f>
        <v>0</v>
      </c>
      <c r="R467" s="61"/>
      <c r="S467" s="62"/>
    </row>
    <row r="468" spans="1:19">
      <c r="A468" s="93">
        <f t="shared" si="47"/>
        <v>45767</v>
      </c>
      <c r="B468" s="26" t="s">
        <v>26</v>
      </c>
      <c r="C468" s="53">
        <f>'DHS2021'!C467</f>
        <v>10633</v>
      </c>
      <c r="D468" s="54">
        <f>'DHS2022'!C467</f>
        <v>10837</v>
      </c>
      <c r="E468" s="54">
        <f>'DHS2023'!C467</f>
        <v>9720</v>
      </c>
      <c r="F468" s="54">
        <f>'DHS2024'!C467</f>
        <v>11484</v>
      </c>
      <c r="G468" s="55">
        <f t="shared" si="42"/>
        <v>10668.5</v>
      </c>
      <c r="H468" s="75">
        <f t="shared" si="43"/>
        <v>3.5561666666666665</v>
      </c>
      <c r="I468" s="106">
        <f t="shared" si="44"/>
        <v>0</v>
      </c>
      <c r="J468" s="75">
        <f t="shared" si="45"/>
        <v>3.5561666666666665</v>
      </c>
      <c r="K468" s="79">
        <f t="shared" si="46"/>
        <v>4</v>
      </c>
      <c r="L468" s="10"/>
      <c r="M468" s="10"/>
      <c r="N468" s="10"/>
      <c r="O468" s="29">
        <f>'DHS2025'!C467</f>
        <v>0</v>
      </c>
      <c r="P468" s="30">
        <f>'DHS2025'!D467</f>
        <v>0</v>
      </c>
      <c r="Q468" s="30">
        <f>'DHS2025'!E467</f>
        <v>0</v>
      </c>
      <c r="R468" s="61"/>
      <c r="S468" s="62"/>
    </row>
    <row r="469" spans="1:19">
      <c r="A469" s="93">
        <f t="shared" si="47"/>
        <v>45767</v>
      </c>
      <c r="B469" s="26" t="s">
        <v>27</v>
      </c>
      <c r="C469" s="53">
        <f>'DHS2021'!C468</f>
        <v>10337</v>
      </c>
      <c r="D469" s="54">
        <f>'DHS2022'!C468</f>
        <v>9741</v>
      </c>
      <c r="E469" s="54">
        <f>'DHS2023'!C468</f>
        <v>7574</v>
      </c>
      <c r="F469" s="54">
        <f>'DHS2024'!C468</f>
        <v>9939</v>
      </c>
      <c r="G469" s="55">
        <f t="shared" si="42"/>
        <v>9397.75</v>
      </c>
      <c r="H469" s="75">
        <f t="shared" si="43"/>
        <v>3.1325833333333333</v>
      </c>
      <c r="I469" s="106">
        <f t="shared" si="44"/>
        <v>0</v>
      </c>
      <c r="J469" s="75">
        <f t="shared" si="45"/>
        <v>3.1325833333333333</v>
      </c>
      <c r="K469" s="79">
        <f t="shared" si="46"/>
        <v>4</v>
      </c>
      <c r="L469" s="10"/>
      <c r="M469" s="10"/>
      <c r="N469" s="10"/>
      <c r="O469" s="29">
        <f>'DHS2025'!C468</f>
        <v>0</v>
      </c>
      <c r="P469" s="30">
        <f>'DHS2025'!D468</f>
        <v>0</v>
      </c>
      <c r="Q469" s="30">
        <f>'DHS2025'!E468</f>
        <v>0</v>
      </c>
      <c r="R469" s="61"/>
      <c r="S469" s="62"/>
    </row>
    <row r="470" spans="1:19">
      <c r="A470" s="93">
        <f t="shared" si="47"/>
        <v>45767</v>
      </c>
      <c r="B470" s="26" t="s">
        <v>28</v>
      </c>
      <c r="C470" s="53">
        <f>'DHS2021'!C469</f>
        <v>10137</v>
      </c>
      <c r="D470" s="54">
        <f>'DHS2022'!C469</f>
        <v>10120</v>
      </c>
      <c r="E470" s="54">
        <f>'DHS2023'!C469</f>
        <v>7222</v>
      </c>
      <c r="F470" s="54">
        <f>'DHS2024'!C469</f>
        <v>8391</v>
      </c>
      <c r="G470" s="55">
        <f t="shared" si="42"/>
        <v>8967.5</v>
      </c>
      <c r="H470" s="75">
        <f t="shared" si="43"/>
        <v>2.9891666666666663</v>
      </c>
      <c r="I470" s="106">
        <f t="shared" si="44"/>
        <v>0</v>
      </c>
      <c r="J470" s="75">
        <f t="shared" si="45"/>
        <v>2.9891666666666663</v>
      </c>
      <c r="K470" s="79">
        <f t="shared" si="46"/>
        <v>3</v>
      </c>
      <c r="L470" s="10"/>
      <c r="M470" s="10"/>
      <c r="N470" s="10"/>
      <c r="O470" s="29">
        <f>'DHS2025'!C469</f>
        <v>0</v>
      </c>
      <c r="P470" s="30">
        <f>'DHS2025'!D469</f>
        <v>0</v>
      </c>
      <c r="Q470" s="30">
        <f>'DHS2025'!E469</f>
        <v>0</v>
      </c>
      <c r="R470" s="61"/>
      <c r="S470" s="62"/>
    </row>
    <row r="471" spans="1:19">
      <c r="A471" s="93">
        <f t="shared" si="47"/>
        <v>45767</v>
      </c>
      <c r="B471" s="26" t="s">
        <v>29</v>
      </c>
      <c r="C471" s="53">
        <f>'DHS2021'!C470</f>
        <v>9827</v>
      </c>
      <c r="D471" s="54">
        <f>'DHS2022'!C470</f>
        <v>10326</v>
      </c>
      <c r="E471" s="54">
        <f>'DHS2023'!C470</f>
        <v>7739</v>
      </c>
      <c r="F471" s="54">
        <f>'DHS2024'!C470</f>
        <v>8575</v>
      </c>
      <c r="G471" s="55">
        <f t="shared" si="42"/>
        <v>9116.75</v>
      </c>
      <c r="H471" s="75">
        <f t="shared" si="43"/>
        <v>3.0389166666666667</v>
      </c>
      <c r="I471" s="106">
        <f t="shared" si="44"/>
        <v>0</v>
      </c>
      <c r="J471" s="75">
        <f t="shared" si="45"/>
        <v>3.0389166666666667</v>
      </c>
      <c r="K471" s="79">
        <f t="shared" si="46"/>
        <v>4</v>
      </c>
      <c r="L471" s="10"/>
      <c r="M471" s="10"/>
      <c r="N471" s="10"/>
      <c r="O471" s="29">
        <f>'DHS2025'!C470</f>
        <v>0</v>
      </c>
      <c r="P471" s="30">
        <f>'DHS2025'!D470</f>
        <v>0</v>
      </c>
      <c r="Q471" s="30">
        <f>'DHS2025'!E470</f>
        <v>0</v>
      </c>
      <c r="R471" s="61"/>
      <c r="S471" s="62"/>
    </row>
    <row r="472" spans="1:19">
      <c r="A472" s="93">
        <f t="shared" si="47"/>
        <v>45767</v>
      </c>
      <c r="B472" s="26" t="s">
        <v>30</v>
      </c>
      <c r="C472" s="53">
        <f>'DHS2021'!C471</f>
        <v>10658</v>
      </c>
      <c r="D472" s="54">
        <f>'DHS2022'!C471</f>
        <v>9490</v>
      </c>
      <c r="E472" s="54">
        <f>'DHS2023'!C471</f>
        <v>6555</v>
      </c>
      <c r="F472" s="54">
        <f>'DHS2024'!C471</f>
        <v>9017</v>
      </c>
      <c r="G472" s="55">
        <f t="shared" si="42"/>
        <v>8930</v>
      </c>
      <c r="H472" s="75">
        <f t="shared" si="43"/>
        <v>2.9766666666666666</v>
      </c>
      <c r="I472" s="106">
        <f t="shared" si="44"/>
        <v>0</v>
      </c>
      <c r="J472" s="75">
        <f t="shared" si="45"/>
        <v>2.9766666666666666</v>
      </c>
      <c r="K472" s="79">
        <f t="shared" si="46"/>
        <v>3</v>
      </c>
      <c r="L472" s="10"/>
      <c r="M472" s="10"/>
      <c r="N472" s="10"/>
      <c r="O472" s="29">
        <f>'DHS2025'!C471</f>
        <v>0</v>
      </c>
      <c r="P472" s="30">
        <f>'DHS2025'!D471</f>
        <v>0</v>
      </c>
      <c r="Q472" s="30">
        <f>'DHS2025'!E471</f>
        <v>0</v>
      </c>
      <c r="R472" s="61"/>
      <c r="S472" s="62"/>
    </row>
    <row r="473" spans="1:19">
      <c r="A473" s="93">
        <f t="shared" si="47"/>
        <v>45767</v>
      </c>
      <c r="B473" s="26" t="s">
        <v>31</v>
      </c>
      <c r="C473" s="53">
        <f>'DHS2021'!C472</f>
        <v>8933</v>
      </c>
      <c r="D473" s="54">
        <f>'DHS2022'!C472</f>
        <v>8866</v>
      </c>
      <c r="E473" s="54">
        <f>'DHS2023'!C472</f>
        <v>5863</v>
      </c>
      <c r="F473" s="54">
        <f>'DHS2024'!C472</f>
        <v>8585</v>
      </c>
      <c r="G473" s="55">
        <f t="shared" si="42"/>
        <v>8061.75</v>
      </c>
      <c r="H473" s="75">
        <f t="shared" si="43"/>
        <v>2.6872500000000001</v>
      </c>
      <c r="I473" s="106">
        <f t="shared" si="44"/>
        <v>0</v>
      </c>
      <c r="J473" s="75">
        <f t="shared" si="45"/>
        <v>2.6872500000000001</v>
      </c>
      <c r="K473" s="79">
        <f t="shared" si="46"/>
        <v>3</v>
      </c>
      <c r="L473" s="10"/>
      <c r="M473" s="10"/>
      <c r="N473" s="10"/>
      <c r="O473" s="29">
        <f>'DHS2025'!C472</f>
        <v>0</v>
      </c>
      <c r="P473" s="30">
        <f>'DHS2025'!D472</f>
        <v>0</v>
      </c>
      <c r="Q473" s="30">
        <f>'DHS2025'!E472</f>
        <v>0</v>
      </c>
      <c r="R473" s="61"/>
      <c r="S473" s="62"/>
    </row>
    <row r="474" spans="1:19">
      <c r="A474" s="93">
        <f t="shared" si="47"/>
        <v>45767</v>
      </c>
      <c r="B474" s="26" t="s">
        <v>32</v>
      </c>
      <c r="C474" s="53">
        <f>'DHS2021'!C473</f>
        <v>8454</v>
      </c>
      <c r="D474" s="54">
        <f>'DHS2022'!C473</f>
        <v>9149</v>
      </c>
      <c r="E474" s="54">
        <f>'DHS2023'!C473</f>
        <v>5958</v>
      </c>
      <c r="F474" s="54">
        <f>'DHS2024'!C473</f>
        <v>8924</v>
      </c>
      <c r="G474" s="55">
        <f t="shared" si="42"/>
        <v>8121.25</v>
      </c>
      <c r="H474" s="75">
        <f t="shared" si="43"/>
        <v>2.7070833333333333</v>
      </c>
      <c r="I474" s="106">
        <f t="shared" si="44"/>
        <v>0</v>
      </c>
      <c r="J474" s="75">
        <f t="shared" si="45"/>
        <v>2.7070833333333333</v>
      </c>
      <c r="K474" s="79">
        <f t="shared" si="46"/>
        <v>3</v>
      </c>
      <c r="L474" s="10"/>
      <c r="M474" s="10"/>
      <c r="N474" s="10"/>
      <c r="O474" s="29">
        <f>'DHS2025'!C473</f>
        <v>0</v>
      </c>
      <c r="P474" s="30">
        <f>'DHS2025'!D473</f>
        <v>0</v>
      </c>
      <c r="Q474" s="30">
        <f>'DHS2025'!E473</f>
        <v>0</v>
      </c>
      <c r="R474" s="61"/>
      <c r="S474" s="62"/>
    </row>
    <row r="475" spans="1:19">
      <c r="A475" s="93">
        <f t="shared" si="47"/>
        <v>45767</v>
      </c>
      <c r="B475" s="26" t="s">
        <v>33</v>
      </c>
      <c r="C475" s="53">
        <f>'DHS2021'!C474</f>
        <v>9125</v>
      </c>
      <c r="D475" s="54">
        <f>'DHS2022'!C474</f>
        <v>8890</v>
      </c>
      <c r="E475" s="54">
        <f>'DHS2023'!C474</f>
        <v>5031</v>
      </c>
      <c r="F475" s="54">
        <f>'DHS2024'!C474</f>
        <v>7797</v>
      </c>
      <c r="G475" s="55">
        <f t="shared" si="42"/>
        <v>7710.75</v>
      </c>
      <c r="H475" s="75">
        <f t="shared" si="43"/>
        <v>2.5702500000000001</v>
      </c>
      <c r="I475" s="106">
        <f t="shared" si="44"/>
        <v>0</v>
      </c>
      <c r="J475" s="75">
        <f t="shared" si="45"/>
        <v>2.5702500000000001</v>
      </c>
      <c r="K475" s="79">
        <f t="shared" si="46"/>
        <v>3</v>
      </c>
      <c r="L475" s="10"/>
      <c r="M475" s="10"/>
      <c r="N475" s="10"/>
      <c r="O475" s="29">
        <f>'DHS2025'!C474</f>
        <v>0</v>
      </c>
      <c r="P475" s="30">
        <f>'DHS2025'!D474</f>
        <v>0</v>
      </c>
      <c r="Q475" s="30">
        <f>'DHS2025'!E474</f>
        <v>0</v>
      </c>
      <c r="R475" s="61"/>
      <c r="S475" s="62"/>
    </row>
    <row r="476" spans="1:19">
      <c r="A476" s="93">
        <f t="shared" si="47"/>
        <v>45767</v>
      </c>
      <c r="B476" s="26" t="s">
        <v>34</v>
      </c>
      <c r="C476" s="53">
        <f>'DHS2021'!C475</f>
        <v>9388</v>
      </c>
      <c r="D476" s="54">
        <f>'DHS2022'!C475</f>
        <v>8882</v>
      </c>
      <c r="E476" s="54">
        <f>'DHS2023'!C475</f>
        <v>5538</v>
      </c>
      <c r="F476" s="54">
        <f>'DHS2024'!C475</f>
        <v>7768</v>
      </c>
      <c r="G476" s="55">
        <f t="shared" si="42"/>
        <v>7894</v>
      </c>
      <c r="H476" s="75">
        <f t="shared" si="43"/>
        <v>2.6313333333333335</v>
      </c>
      <c r="I476" s="106">
        <f t="shared" si="44"/>
        <v>0</v>
      </c>
      <c r="J476" s="75">
        <f t="shared" si="45"/>
        <v>2.6313333333333335</v>
      </c>
      <c r="K476" s="79">
        <f t="shared" si="46"/>
        <v>3</v>
      </c>
      <c r="L476" s="10"/>
      <c r="M476" s="10"/>
      <c r="N476" s="10"/>
      <c r="O476" s="29">
        <f>'DHS2025'!C475</f>
        <v>0</v>
      </c>
      <c r="P476" s="30">
        <f>'DHS2025'!D475</f>
        <v>0</v>
      </c>
      <c r="Q476" s="30">
        <f>'DHS2025'!E475</f>
        <v>0</v>
      </c>
      <c r="R476" s="61"/>
      <c r="S476" s="62"/>
    </row>
    <row r="477" spans="1:19">
      <c r="A477" s="93">
        <f t="shared" si="47"/>
        <v>45767</v>
      </c>
      <c r="B477" s="26" t="s">
        <v>35</v>
      </c>
      <c r="C477" s="53">
        <f>'DHS2021'!C476</f>
        <v>9549</v>
      </c>
      <c r="D477" s="54">
        <f>'DHS2022'!C476</f>
        <v>8930</v>
      </c>
      <c r="E477" s="54">
        <f>'DHS2023'!C476</f>
        <v>5510</v>
      </c>
      <c r="F477" s="54">
        <f>'DHS2024'!C476</f>
        <v>8045</v>
      </c>
      <c r="G477" s="55">
        <f t="shared" si="42"/>
        <v>8008.5</v>
      </c>
      <c r="H477" s="75">
        <f t="shared" si="43"/>
        <v>2.6695000000000002</v>
      </c>
      <c r="I477" s="106">
        <f t="shared" si="44"/>
        <v>0</v>
      </c>
      <c r="J477" s="75">
        <f t="shared" si="45"/>
        <v>2.6695000000000002</v>
      </c>
      <c r="K477" s="79">
        <f t="shared" si="46"/>
        <v>3</v>
      </c>
      <c r="L477" s="10"/>
      <c r="M477" s="10"/>
      <c r="N477" s="10"/>
      <c r="O477" s="29">
        <f>'DHS2025'!C476</f>
        <v>0</v>
      </c>
      <c r="P477" s="30">
        <f>'DHS2025'!D476</f>
        <v>0</v>
      </c>
      <c r="Q477" s="30">
        <f>'DHS2025'!E476</f>
        <v>0</v>
      </c>
      <c r="R477" s="61"/>
      <c r="S477" s="62"/>
    </row>
    <row r="478" spans="1:19">
      <c r="A478" s="93">
        <f t="shared" si="47"/>
        <v>45767</v>
      </c>
      <c r="B478" s="26" t="s">
        <v>36</v>
      </c>
      <c r="C478" s="53">
        <f>'DHS2021'!C477</f>
        <v>10423</v>
      </c>
      <c r="D478" s="54">
        <f>'DHS2022'!C477</f>
        <v>9705</v>
      </c>
      <c r="E478" s="54">
        <f>'DHS2023'!C477</f>
        <v>7355</v>
      </c>
      <c r="F478" s="54">
        <f>'DHS2024'!C477</f>
        <v>9086</v>
      </c>
      <c r="G478" s="55">
        <f t="shared" si="42"/>
        <v>9142.25</v>
      </c>
      <c r="H478" s="75">
        <f t="shared" si="43"/>
        <v>3.0474166666666664</v>
      </c>
      <c r="I478" s="106">
        <f t="shared" si="44"/>
        <v>0</v>
      </c>
      <c r="J478" s="75">
        <f t="shared" si="45"/>
        <v>3.0474166666666664</v>
      </c>
      <c r="K478" s="79">
        <f t="shared" si="46"/>
        <v>4</v>
      </c>
      <c r="L478" s="10"/>
      <c r="M478" s="10"/>
      <c r="N478" s="10"/>
      <c r="O478" s="29">
        <f>'DHS2025'!C477</f>
        <v>0</v>
      </c>
      <c r="P478" s="30">
        <f>'DHS2025'!D477</f>
        <v>0</v>
      </c>
      <c r="Q478" s="30">
        <f>'DHS2025'!E477</f>
        <v>0</v>
      </c>
      <c r="R478" s="61"/>
      <c r="S478" s="62"/>
    </row>
    <row r="479" spans="1:19">
      <c r="A479" s="93">
        <f t="shared" si="47"/>
        <v>45767</v>
      </c>
      <c r="B479" s="26" t="s">
        <v>37</v>
      </c>
      <c r="C479" s="53">
        <f>'DHS2021'!C478</f>
        <v>11400</v>
      </c>
      <c r="D479" s="54">
        <f>'DHS2022'!C478</f>
        <v>11088</v>
      </c>
      <c r="E479" s="54">
        <f>'DHS2023'!C478</f>
        <v>10147</v>
      </c>
      <c r="F479" s="54">
        <f>'DHS2024'!C478</f>
        <v>9577</v>
      </c>
      <c r="G479" s="55">
        <f t="shared" si="42"/>
        <v>10553</v>
      </c>
      <c r="H479" s="75">
        <f t="shared" si="43"/>
        <v>3.5176666666666665</v>
      </c>
      <c r="I479" s="106">
        <f t="shared" si="44"/>
        <v>0</v>
      </c>
      <c r="J479" s="75">
        <f t="shared" si="45"/>
        <v>3.5176666666666665</v>
      </c>
      <c r="K479" s="79">
        <f t="shared" si="46"/>
        <v>4</v>
      </c>
      <c r="L479" s="10"/>
      <c r="M479" s="10"/>
      <c r="N479" s="10"/>
      <c r="O479" s="29">
        <f>'DHS2025'!C478</f>
        <v>0</v>
      </c>
      <c r="P479" s="30">
        <f>'DHS2025'!D478</f>
        <v>0</v>
      </c>
      <c r="Q479" s="30">
        <f>'DHS2025'!E478</f>
        <v>0</v>
      </c>
      <c r="R479" s="61"/>
      <c r="S479" s="62"/>
    </row>
    <row r="480" spans="1:19">
      <c r="A480" s="93">
        <f t="shared" si="47"/>
        <v>45767</v>
      </c>
      <c r="B480" s="26" t="s">
        <v>38</v>
      </c>
      <c r="C480" s="53">
        <f>'DHS2021'!C479</f>
        <v>13052</v>
      </c>
      <c r="D480" s="54">
        <f>'DHS2022'!C479</f>
        <v>11798</v>
      </c>
      <c r="E480" s="54">
        <f>'DHS2023'!C479</f>
        <v>9713</v>
      </c>
      <c r="F480" s="54">
        <f>'DHS2024'!C479</f>
        <v>10338</v>
      </c>
      <c r="G480" s="55">
        <f t="shared" si="42"/>
        <v>11225.25</v>
      </c>
      <c r="H480" s="75">
        <f t="shared" si="43"/>
        <v>3.7417500000000001</v>
      </c>
      <c r="I480" s="106">
        <f t="shared" si="44"/>
        <v>0</v>
      </c>
      <c r="J480" s="75">
        <f t="shared" si="45"/>
        <v>3.7417500000000001</v>
      </c>
      <c r="K480" s="79">
        <f t="shared" si="46"/>
        <v>4</v>
      </c>
      <c r="L480" s="10"/>
      <c r="M480" s="10"/>
      <c r="N480" s="10"/>
      <c r="O480" s="29">
        <f>'DHS2025'!C479</f>
        <v>0</v>
      </c>
      <c r="P480" s="30">
        <f>'DHS2025'!D479</f>
        <v>0</v>
      </c>
      <c r="Q480" s="30">
        <f>'DHS2025'!E479</f>
        <v>0</v>
      </c>
      <c r="R480" s="61"/>
      <c r="S480" s="62"/>
    </row>
    <row r="481" spans="1:19">
      <c r="A481" s="93">
        <f t="shared" si="47"/>
        <v>45767</v>
      </c>
      <c r="B481" s="26" t="s">
        <v>39</v>
      </c>
      <c r="C481" s="53">
        <f>'DHS2021'!C480</f>
        <v>11650</v>
      </c>
      <c r="D481" s="54">
        <f>'DHS2022'!C480</f>
        <v>11164</v>
      </c>
      <c r="E481" s="54">
        <f>'DHS2023'!C480</f>
        <v>8989</v>
      </c>
      <c r="F481" s="54">
        <f>'DHS2024'!C480</f>
        <v>9363</v>
      </c>
      <c r="G481" s="55">
        <f t="shared" si="42"/>
        <v>10291.5</v>
      </c>
      <c r="H481" s="75">
        <f t="shared" si="43"/>
        <v>3.4304999999999999</v>
      </c>
      <c r="I481" s="106">
        <f t="shared" si="44"/>
        <v>0</v>
      </c>
      <c r="J481" s="75">
        <f t="shared" si="45"/>
        <v>3.4304999999999999</v>
      </c>
      <c r="K481" s="79">
        <f t="shared" si="46"/>
        <v>4</v>
      </c>
      <c r="L481" s="10"/>
      <c r="M481" s="10"/>
      <c r="N481" s="10"/>
      <c r="O481" s="29">
        <f>'DHS2025'!C480</f>
        <v>0</v>
      </c>
      <c r="P481" s="30">
        <f>'DHS2025'!D480</f>
        <v>0</v>
      </c>
      <c r="Q481" s="30">
        <f>'DHS2025'!E480</f>
        <v>0</v>
      </c>
      <c r="R481" s="61"/>
      <c r="S481" s="62"/>
    </row>
    <row r="482" spans="1:19">
      <c r="A482" s="93">
        <f t="shared" si="47"/>
        <v>45767</v>
      </c>
      <c r="B482" s="26" t="s">
        <v>40</v>
      </c>
      <c r="C482" s="53">
        <f>'DHS2021'!C481</f>
        <v>5736</v>
      </c>
      <c r="D482" s="54">
        <f>'DHS2022'!C481</f>
        <v>5299</v>
      </c>
      <c r="E482" s="54">
        <f>'DHS2023'!C481</f>
        <v>3629</v>
      </c>
      <c r="F482" s="54">
        <f>'DHS2024'!C481</f>
        <v>5671</v>
      </c>
      <c r="G482" s="55">
        <f t="shared" si="42"/>
        <v>5083.75</v>
      </c>
      <c r="H482" s="75">
        <f t="shared" si="43"/>
        <v>1.6945833333333333</v>
      </c>
      <c r="I482" s="106">
        <f t="shared" si="44"/>
        <v>0</v>
      </c>
      <c r="J482" s="75">
        <f t="shared" si="45"/>
        <v>1.6945833333333333</v>
      </c>
      <c r="K482" s="79">
        <f t="shared" si="46"/>
        <v>2</v>
      </c>
      <c r="L482" s="10"/>
      <c r="M482" s="10"/>
      <c r="N482" s="10"/>
      <c r="O482" s="29">
        <f>'DHS2025'!C481</f>
        <v>0</v>
      </c>
      <c r="P482" s="30">
        <f>'DHS2025'!D481</f>
        <v>0</v>
      </c>
      <c r="Q482" s="30">
        <f>'DHS2025'!E481</f>
        <v>0</v>
      </c>
      <c r="R482" s="61"/>
      <c r="S482" s="62"/>
    </row>
    <row r="483" spans="1:19">
      <c r="A483" s="92">
        <f t="shared" si="47"/>
        <v>45768</v>
      </c>
      <c r="B483" s="25" t="s">
        <v>17</v>
      </c>
      <c r="C483" s="53">
        <f>'DHS2021'!C482</f>
        <v>2168</v>
      </c>
      <c r="D483" s="54">
        <f>'DHS2022'!C482</f>
        <v>3056</v>
      </c>
      <c r="E483" s="54">
        <f>'DHS2023'!C482</f>
        <v>1489</v>
      </c>
      <c r="F483" s="54">
        <f>'DHS2024'!C482</f>
        <v>2651</v>
      </c>
      <c r="G483" s="55">
        <f t="shared" si="42"/>
        <v>2341</v>
      </c>
      <c r="H483" s="75">
        <f t="shared" si="43"/>
        <v>0.78033333333333332</v>
      </c>
      <c r="I483" s="106">
        <f t="shared" si="44"/>
        <v>0</v>
      </c>
      <c r="J483" s="75">
        <f t="shared" si="45"/>
        <v>0.78033333333333332</v>
      </c>
      <c r="K483" s="79">
        <f t="shared" si="46"/>
        <v>1</v>
      </c>
      <c r="L483" s="10"/>
      <c r="M483" s="10"/>
      <c r="N483" s="10"/>
      <c r="O483" s="29">
        <f>'DHS2025'!C482</f>
        <v>0</v>
      </c>
      <c r="P483" s="30">
        <f>'DHS2025'!D482</f>
        <v>0</v>
      </c>
      <c r="Q483" s="30">
        <f>'DHS2025'!E482</f>
        <v>0</v>
      </c>
      <c r="R483" s="61"/>
      <c r="S483" s="62"/>
    </row>
    <row r="484" spans="1:19">
      <c r="A484" s="92">
        <f t="shared" si="47"/>
        <v>45768</v>
      </c>
      <c r="B484" s="25" t="s">
        <v>18</v>
      </c>
      <c r="C484" s="53">
        <f>'DHS2021'!C483</f>
        <v>1986</v>
      </c>
      <c r="D484" s="54">
        <f>'DHS2022'!C483</f>
        <v>6629</v>
      </c>
      <c r="E484" s="54">
        <f>'DHS2023'!C483</f>
        <v>1637</v>
      </c>
      <c r="F484" s="54">
        <f>'DHS2024'!C483</f>
        <v>2210</v>
      </c>
      <c r="G484" s="55">
        <f t="shared" si="42"/>
        <v>3115.5</v>
      </c>
      <c r="H484" s="75">
        <f t="shared" si="43"/>
        <v>1.0385</v>
      </c>
      <c r="I484" s="106">
        <f t="shared" si="44"/>
        <v>0</v>
      </c>
      <c r="J484" s="75">
        <f t="shared" si="45"/>
        <v>1.0385</v>
      </c>
      <c r="K484" s="79">
        <f t="shared" si="46"/>
        <v>2</v>
      </c>
      <c r="L484" s="10"/>
      <c r="M484" s="10"/>
      <c r="N484" s="10"/>
      <c r="O484" s="29">
        <f>'DHS2025'!C483</f>
        <v>0</v>
      </c>
      <c r="P484" s="30">
        <f>'DHS2025'!D483</f>
        <v>0</v>
      </c>
      <c r="Q484" s="30">
        <f>'DHS2025'!E483</f>
        <v>0</v>
      </c>
      <c r="R484" s="61"/>
      <c r="S484" s="62"/>
    </row>
    <row r="485" spans="1:19">
      <c r="A485" s="92">
        <f t="shared" si="47"/>
        <v>45768</v>
      </c>
      <c r="B485" s="25" t="s">
        <v>19</v>
      </c>
      <c r="C485" s="53">
        <f>'DHS2021'!C484</f>
        <v>2656</v>
      </c>
      <c r="D485" s="54">
        <f>'DHS2022'!C484</f>
        <v>12475</v>
      </c>
      <c r="E485" s="54">
        <f>'DHS2023'!C484</f>
        <v>1789</v>
      </c>
      <c r="F485" s="54">
        <f>'DHS2024'!C484</f>
        <v>2308</v>
      </c>
      <c r="G485" s="55">
        <f t="shared" si="42"/>
        <v>4807</v>
      </c>
      <c r="H485" s="75">
        <f t="shared" si="43"/>
        <v>1.6023333333333332</v>
      </c>
      <c r="I485" s="106">
        <f t="shared" si="44"/>
        <v>0</v>
      </c>
      <c r="J485" s="75">
        <f t="shared" si="45"/>
        <v>1.6023333333333332</v>
      </c>
      <c r="K485" s="79">
        <f t="shared" si="46"/>
        <v>2</v>
      </c>
      <c r="L485" s="10"/>
      <c r="M485" s="10"/>
      <c r="N485" s="10"/>
      <c r="O485" s="29">
        <f>'DHS2025'!C484</f>
        <v>0</v>
      </c>
      <c r="P485" s="30">
        <f>'DHS2025'!D484</f>
        <v>0</v>
      </c>
      <c r="Q485" s="30">
        <f>'DHS2025'!E484</f>
        <v>0</v>
      </c>
      <c r="R485" s="61"/>
      <c r="S485" s="62"/>
    </row>
    <row r="486" spans="1:19">
      <c r="A486" s="92">
        <f t="shared" si="47"/>
        <v>45768</v>
      </c>
      <c r="B486" s="25" t="s">
        <v>20</v>
      </c>
      <c r="C486" s="53">
        <f>'DHS2021'!C485</f>
        <v>5284</v>
      </c>
      <c r="D486" s="54">
        <f>'DHS2022'!C485</f>
        <v>9255</v>
      </c>
      <c r="E486" s="54">
        <f>'DHS2023'!C485</f>
        <v>2299</v>
      </c>
      <c r="F486" s="54">
        <f>'DHS2024'!C485</f>
        <v>3207</v>
      </c>
      <c r="G486" s="55">
        <f t="shared" si="42"/>
        <v>5011.25</v>
      </c>
      <c r="H486" s="75">
        <f t="shared" si="43"/>
        <v>1.6704166666666667</v>
      </c>
      <c r="I486" s="106">
        <f t="shared" si="44"/>
        <v>0</v>
      </c>
      <c r="J486" s="75">
        <f t="shared" si="45"/>
        <v>1.6704166666666667</v>
      </c>
      <c r="K486" s="79">
        <f t="shared" si="46"/>
        <v>2</v>
      </c>
      <c r="L486" s="10"/>
      <c r="M486" s="10"/>
      <c r="N486" s="10"/>
      <c r="O486" s="29">
        <f>'DHS2025'!C485</f>
        <v>0</v>
      </c>
      <c r="P486" s="30">
        <f>'DHS2025'!D485</f>
        <v>0</v>
      </c>
      <c r="Q486" s="30">
        <f>'DHS2025'!E485</f>
        <v>0</v>
      </c>
      <c r="R486" s="61"/>
      <c r="S486" s="62"/>
    </row>
    <row r="487" spans="1:19">
      <c r="A487" s="92">
        <f t="shared" si="47"/>
        <v>45768</v>
      </c>
      <c r="B487" s="25" t="s">
        <v>21</v>
      </c>
      <c r="C487" s="53">
        <f>'DHS2021'!C486</f>
        <v>12053</v>
      </c>
      <c r="D487" s="54">
        <f>'DHS2022'!C486</f>
        <v>13645</v>
      </c>
      <c r="E487" s="54">
        <f>'DHS2023'!C486</f>
        <v>6278</v>
      </c>
      <c r="F487" s="54">
        <f>'DHS2024'!C486</f>
        <v>7523</v>
      </c>
      <c r="G487" s="55">
        <f t="shared" si="42"/>
        <v>9874.75</v>
      </c>
      <c r="H487" s="75">
        <f t="shared" si="43"/>
        <v>3.2915833333333335</v>
      </c>
      <c r="I487" s="106">
        <f t="shared" si="44"/>
        <v>0</v>
      </c>
      <c r="J487" s="75">
        <f t="shared" si="45"/>
        <v>3.2915833333333335</v>
      </c>
      <c r="K487" s="79">
        <f t="shared" si="46"/>
        <v>4</v>
      </c>
      <c r="L487" s="10"/>
      <c r="M487" s="10"/>
      <c r="N487" s="10"/>
      <c r="O487" s="29">
        <f>'DHS2025'!C486</f>
        <v>0</v>
      </c>
      <c r="P487" s="30">
        <f>'DHS2025'!D486</f>
        <v>0</v>
      </c>
      <c r="Q487" s="30">
        <f>'DHS2025'!E486</f>
        <v>0</v>
      </c>
      <c r="R487" s="61"/>
      <c r="S487" s="62"/>
    </row>
    <row r="488" spans="1:19">
      <c r="A488" s="92">
        <f t="shared" si="47"/>
        <v>45768</v>
      </c>
      <c r="B488" s="25" t="s">
        <v>22</v>
      </c>
      <c r="C488" s="53">
        <f>'DHS2021'!C487</f>
        <v>19300</v>
      </c>
      <c r="D488" s="54">
        <f>'DHS2022'!C487</f>
        <v>15413</v>
      </c>
      <c r="E488" s="54">
        <f>'DHS2023'!C487</f>
        <v>11858</v>
      </c>
      <c r="F488" s="54">
        <f>'DHS2024'!C487</f>
        <v>12445</v>
      </c>
      <c r="G488" s="55">
        <f t="shared" si="42"/>
        <v>14754</v>
      </c>
      <c r="H488" s="75">
        <f t="shared" si="43"/>
        <v>4.9180000000000001</v>
      </c>
      <c r="I488" s="106">
        <f t="shared" si="44"/>
        <v>0</v>
      </c>
      <c r="J488" s="75">
        <f t="shared" si="45"/>
        <v>4.9180000000000001</v>
      </c>
      <c r="K488" s="79">
        <f t="shared" si="46"/>
        <v>5</v>
      </c>
      <c r="L488" s="10"/>
      <c r="M488" s="10"/>
      <c r="N488" s="10"/>
      <c r="O488" s="29">
        <f>'DHS2025'!C487</f>
        <v>0</v>
      </c>
      <c r="P488" s="30">
        <f>'DHS2025'!D487</f>
        <v>0</v>
      </c>
      <c r="Q488" s="30">
        <f>'DHS2025'!E487</f>
        <v>0</v>
      </c>
      <c r="R488" s="61"/>
      <c r="S488" s="62"/>
    </row>
    <row r="489" spans="1:19">
      <c r="A489" s="92">
        <f t="shared" si="47"/>
        <v>45768</v>
      </c>
      <c r="B489" s="25" t="s">
        <v>23</v>
      </c>
      <c r="C489" s="53">
        <f>'DHS2021'!C488</f>
        <v>17156</v>
      </c>
      <c r="D489" s="54">
        <f>'DHS2022'!C488</f>
        <v>12365</v>
      </c>
      <c r="E489" s="54">
        <f>'DHS2023'!C488</f>
        <v>13067</v>
      </c>
      <c r="F489" s="54">
        <f>'DHS2024'!C488</f>
        <v>12603</v>
      </c>
      <c r="G489" s="55">
        <f t="shared" si="42"/>
        <v>13797.75</v>
      </c>
      <c r="H489" s="75">
        <f t="shared" si="43"/>
        <v>4.5992499999999996</v>
      </c>
      <c r="I489" s="106">
        <f t="shared" si="44"/>
        <v>0</v>
      </c>
      <c r="J489" s="75">
        <f t="shared" si="45"/>
        <v>4.5992499999999996</v>
      </c>
      <c r="K489" s="79">
        <f t="shared" si="46"/>
        <v>5</v>
      </c>
      <c r="L489" s="10"/>
      <c r="M489" s="10"/>
      <c r="N489" s="10"/>
      <c r="O489" s="29">
        <f>'DHS2025'!C488</f>
        <v>0</v>
      </c>
      <c r="P489" s="30">
        <f>'DHS2025'!D488</f>
        <v>0</v>
      </c>
      <c r="Q489" s="30">
        <f>'DHS2025'!E488</f>
        <v>0</v>
      </c>
      <c r="R489" s="61"/>
      <c r="S489" s="62"/>
    </row>
    <row r="490" spans="1:19">
      <c r="A490" s="92">
        <f t="shared" si="47"/>
        <v>45768</v>
      </c>
      <c r="B490" s="25" t="s">
        <v>24</v>
      </c>
      <c r="C490" s="53">
        <f>'DHS2021'!C489</f>
        <v>15816</v>
      </c>
      <c r="D490" s="54">
        <f>'DHS2022'!C489</f>
        <v>11563</v>
      </c>
      <c r="E490" s="54">
        <f>'DHS2023'!C489</f>
        <v>12945</v>
      </c>
      <c r="F490" s="54">
        <f>'DHS2024'!C489</f>
        <v>11515</v>
      </c>
      <c r="G490" s="55">
        <f t="shared" si="42"/>
        <v>12959.75</v>
      </c>
      <c r="H490" s="75">
        <f t="shared" si="43"/>
        <v>4.3199166666666668</v>
      </c>
      <c r="I490" s="106">
        <f t="shared" si="44"/>
        <v>0</v>
      </c>
      <c r="J490" s="75">
        <f t="shared" si="45"/>
        <v>4.3199166666666668</v>
      </c>
      <c r="K490" s="79">
        <f t="shared" si="46"/>
        <v>5</v>
      </c>
      <c r="L490" s="10"/>
      <c r="M490" s="10"/>
      <c r="N490" s="10"/>
      <c r="O490" s="29">
        <f>'DHS2025'!C489</f>
        <v>0</v>
      </c>
      <c r="P490" s="30">
        <f>'DHS2025'!D489</f>
        <v>0</v>
      </c>
      <c r="Q490" s="30">
        <f>'DHS2025'!E489</f>
        <v>0</v>
      </c>
      <c r="R490" s="61"/>
      <c r="S490" s="62"/>
    </row>
    <row r="491" spans="1:19">
      <c r="A491" s="92">
        <f t="shared" si="47"/>
        <v>45768</v>
      </c>
      <c r="B491" s="25" t="s">
        <v>25</v>
      </c>
      <c r="C491" s="53">
        <f>'DHS2021'!C490</f>
        <v>12450</v>
      </c>
      <c r="D491" s="54">
        <f>'DHS2022'!C490</f>
        <v>11883</v>
      </c>
      <c r="E491" s="54">
        <f>'DHS2023'!C490</f>
        <v>10668</v>
      </c>
      <c r="F491" s="54">
        <f>'DHS2024'!C490</f>
        <v>11424</v>
      </c>
      <c r="G491" s="55">
        <f t="shared" si="42"/>
        <v>11606.25</v>
      </c>
      <c r="H491" s="75">
        <f t="shared" si="43"/>
        <v>3.8687499999999999</v>
      </c>
      <c r="I491" s="106">
        <f t="shared" si="44"/>
        <v>0</v>
      </c>
      <c r="J491" s="75">
        <f t="shared" si="45"/>
        <v>3.8687499999999999</v>
      </c>
      <c r="K491" s="79">
        <f t="shared" si="46"/>
        <v>4</v>
      </c>
      <c r="L491" s="10"/>
      <c r="M491" s="10"/>
      <c r="N491" s="10"/>
      <c r="O491" s="29">
        <f>'DHS2025'!C490</f>
        <v>0</v>
      </c>
      <c r="P491" s="30">
        <f>'DHS2025'!D490</f>
        <v>0</v>
      </c>
      <c r="Q491" s="30">
        <f>'DHS2025'!E490</f>
        <v>0</v>
      </c>
      <c r="R491" s="61"/>
      <c r="S491" s="62"/>
    </row>
    <row r="492" spans="1:19">
      <c r="A492" s="92">
        <f t="shared" si="47"/>
        <v>45768</v>
      </c>
      <c r="B492" s="25" t="s">
        <v>26</v>
      </c>
      <c r="C492" s="53">
        <f>'DHS2021'!C491</f>
        <v>11595</v>
      </c>
      <c r="D492" s="54">
        <f>'DHS2022'!C491</f>
        <v>11631</v>
      </c>
      <c r="E492" s="54">
        <f>'DHS2023'!C491</f>
        <v>6867</v>
      </c>
      <c r="F492" s="54">
        <f>'DHS2024'!C491</f>
        <v>12221</v>
      </c>
      <c r="G492" s="55">
        <f t="shared" si="42"/>
        <v>10578.5</v>
      </c>
      <c r="H492" s="75">
        <f t="shared" si="43"/>
        <v>3.5261666666666667</v>
      </c>
      <c r="I492" s="106">
        <f t="shared" si="44"/>
        <v>0</v>
      </c>
      <c r="J492" s="75">
        <f t="shared" si="45"/>
        <v>3.5261666666666667</v>
      </c>
      <c r="K492" s="79">
        <f t="shared" si="46"/>
        <v>4</v>
      </c>
      <c r="L492" s="10"/>
      <c r="M492" s="10"/>
      <c r="N492" s="10"/>
      <c r="O492" s="29">
        <f>'DHS2025'!C491</f>
        <v>0</v>
      </c>
      <c r="P492" s="30">
        <f>'DHS2025'!D491</f>
        <v>0</v>
      </c>
      <c r="Q492" s="30">
        <f>'DHS2025'!E491</f>
        <v>0</v>
      </c>
      <c r="R492" s="61"/>
      <c r="S492" s="62"/>
    </row>
    <row r="493" spans="1:19">
      <c r="A493" s="92">
        <f t="shared" si="47"/>
        <v>45768</v>
      </c>
      <c r="B493" s="25" t="s">
        <v>27</v>
      </c>
      <c r="C493" s="53">
        <f>'DHS2021'!C492</f>
        <v>9751</v>
      </c>
      <c r="D493" s="54">
        <f>'DHS2022'!C492</f>
        <v>10721</v>
      </c>
      <c r="E493" s="54">
        <f>'DHS2023'!C492</f>
        <v>5658</v>
      </c>
      <c r="F493" s="54">
        <f>'DHS2024'!C492</f>
        <v>10618</v>
      </c>
      <c r="G493" s="55">
        <f t="shared" si="42"/>
        <v>9187</v>
      </c>
      <c r="H493" s="75">
        <f t="shared" si="43"/>
        <v>3.0623333333333336</v>
      </c>
      <c r="I493" s="106">
        <f t="shared" si="44"/>
        <v>0</v>
      </c>
      <c r="J493" s="75">
        <f t="shared" si="45"/>
        <v>3.0623333333333336</v>
      </c>
      <c r="K493" s="79">
        <f t="shared" si="46"/>
        <v>4</v>
      </c>
      <c r="L493" s="10"/>
      <c r="M493" s="10"/>
      <c r="N493" s="10"/>
      <c r="O493" s="29">
        <f>'DHS2025'!C492</f>
        <v>0</v>
      </c>
      <c r="P493" s="30">
        <f>'DHS2025'!D492</f>
        <v>0</v>
      </c>
      <c r="Q493" s="30">
        <f>'DHS2025'!E492</f>
        <v>0</v>
      </c>
      <c r="R493" s="61"/>
      <c r="S493" s="62"/>
    </row>
    <row r="494" spans="1:19">
      <c r="A494" s="92">
        <f t="shared" si="47"/>
        <v>45768</v>
      </c>
      <c r="B494" s="25" t="s">
        <v>28</v>
      </c>
      <c r="C494" s="53">
        <f>'DHS2021'!C493</f>
        <v>7965</v>
      </c>
      <c r="D494" s="54">
        <f>'DHS2022'!C493</f>
        <v>10206</v>
      </c>
      <c r="E494" s="54">
        <f>'DHS2023'!C493</f>
        <v>5838</v>
      </c>
      <c r="F494" s="54">
        <f>'DHS2024'!C493</f>
        <v>9937</v>
      </c>
      <c r="G494" s="55">
        <f t="shared" si="42"/>
        <v>8486.5</v>
      </c>
      <c r="H494" s="75">
        <f t="shared" si="43"/>
        <v>2.8288333333333333</v>
      </c>
      <c r="I494" s="106">
        <f t="shared" si="44"/>
        <v>0</v>
      </c>
      <c r="J494" s="75">
        <f t="shared" si="45"/>
        <v>2.8288333333333333</v>
      </c>
      <c r="K494" s="79">
        <f t="shared" si="46"/>
        <v>3</v>
      </c>
      <c r="L494" s="10"/>
      <c r="M494" s="10"/>
      <c r="N494" s="10"/>
      <c r="O494" s="29">
        <f>'DHS2025'!C493</f>
        <v>0</v>
      </c>
      <c r="P494" s="30">
        <f>'DHS2025'!D493</f>
        <v>0</v>
      </c>
      <c r="Q494" s="30">
        <f>'DHS2025'!E493</f>
        <v>0</v>
      </c>
      <c r="R494" s="61"/>
      <c r="S494" s="62"/>
    </row>
    <row r="495" spans="1:19">
      <c r="A495" s="92">
        <f t="shared" si="47"/>
        <v>45768</v>
      </c>
      <c r="B495" s="25" t="s">
        <v>29</v>
      </c>
      <c r="C495" s="53">
        <f>'DHS2021'!C494</f>
        <v>9297</v>
      </c>
      <c r="D495" s="54">
        <f>'DHS2022'!C494</f>
        <v>10421</v>
      </c>
      <c r="E495" s="54">
        <f>'DHS2023'!C494</f>
        <v>3415</v>
      </c>
      <c r="F495" s="54">
        <f>'DHS2024'!C494</f>
        <v>10177</v>
      </c>
      <c r="G495" s="55">
        <f t="shared" si="42"/>
        <v>8327.5</v>
      </c>
      <c r="H495" s="75">
        <f t="shared" si="43"/>
        <v>2.7758333333333334</v>
      </c>
      <c r="I495" s="106">
        <f t="shared" si="44"/>
        <v>0</v>
      </c>
      <c r="J495" s="75">
        <f t="shared" si="45"/>
        <v>2.7758333333333334</v>
      </c>
      <c r="K495" s="79">
        <f t="shared" si="46"/>
        <v>3</v>
      </c>
      <c r="L495" s="10"/>
      <c r="M495" s="10"/>
      <c r="N495" s="10"/>
      <c r="O495" s="29">
        <f>'DHS2025'!C494</f>
        <v>0</v>
      </c>
      <c r="P495" s="30">
        <f>'DHS2025'!D494</f>
        <v>0</v>
      </c>
      <c r="Q495" s="30">
        <f>'DHS2025'!E494</f>
        <v>0</v>
      </c>
      <c r="R495" s="61"/>
      <c r="S495" s="62"/>
    </row>
    <row r="496" spans="1:19">
      <c r="A496" s="92">
        <f t="shared" si="47"/>
        <v>45768</v>
      </c>
      <c r="B496" s="25" t="s">
        <v>30</v>
      </c>
      <c r="C496" s="53">
        <f>'DHS2021'!C495</f>
        <v>9522</v>
      </c>
      <c r="D496" s="54">
        <f>'DHS2022'!C495</f>
        <v>9936</v>
      </c>
      <c r="E496" s="54">
        <f>'DHS2023'!C495</f>
        <v>4961</v>
      </c>
      <c r="F496" s="54">
        <f>'DHS2024'!C495</f>
        <v>9404</v>
      </c>
      <c r="G496" s="55">
        <f t="shared" si="42"/>
        <v>8455.75</v>
      </c>
      <c r="H496" s="75">
        <f t="shared" si="43"/>
        <v>2.8185833333333337</v>
      </c>
      <c r="I496" s="106">
        <f t="shared" si="44"/>
        <v>0</v>
      </c>
      <c r="J496" s="75">
        <f t="shared" si="45"/>
        <v>2.8185833333333337</v>
      </c>
      <c r="K496" s="79">
        <f t="shared" si="46"/>
        <v>3</v>
      </c>
      <c r="L496" s="10"/>
      <c r="M496" s="10"/>
      <c r="N496" s="10"/>
      <c r="O496" s="29">
        <f>'DHS2025'!C495</f>
        <v>0</v>
      </c>
      <c r="P496" s="30">
        <f>'DHS2025'!D495</f>
        <v>0</v>
      </c>
      <c r="Q496" s="30">
        <f>'DHS2025'!E495</f>
        <v>0</v>
      </c>
      <c r="R496" s="61"/>
      <c r="S496" s="62"/>
    </row>
    <row r="497" spans="1:19">
      <c r="A497" s="92">
        <f t="shared" si="47"/>
        <v>45768</v>
      </c>
      <c r="B497" s="25" t="s">
        <v>31</v>
      </c>
      <c r="C497" s="53">
        <f>'DHS2021'!C496</f>
        <v>10901</v>
      </c>
      <c r="D497" s="54">
        <f>'DHS2022'!C496</f>
        <v>8686</v>
      </c>
      <c r="E497" s="54">
        <f>'DHS2023'!C496</f>
        <v>3676</v>
      </c>
      <c r="F497" s="54">
        <f>'DHS2024'!C496</f>
        <v>9145</v>
      </c>
      <c r="G497" s="55">
        <f t="shared" si="42"/>
        <v>8102</v>
      </c>
      <c r="H497" s="75">
        <f t="shared" si="43"/>
        <v>2.7006666666666663</v>
      </c>
      <c r="I497" s="106">
        <f t="shared" si="44"/>
        <v>0</v>
      </c>
      <c r="J497" s="75">
        <f t="shared" si="45"/>
        <v>2.7006666666666663</v>
      </c>
      <c r="K497" s="79">
        <f t="shared" si="46"/>
        <v>3</v>
      </c>
      <c r="L497" s="10"/>
      <c r="M497" s="10"/>
      <c r="N497" s="10"/>
      <c r="O497" s="29">
        <f>'DHS2025'!C496</f>
        <v>0</v>
      </c>
      <c r="P497" s="30">
        <f>'DHS2025'!D496</f>
        <v>0</v>
      </c>
      <c r="Q497" s="30">
        <f>'DHS2025'!E496</f>
        <v>0</v>
      </c>
      <c r="R497" s="61"/>
      <c r="S497" s="62"/>
    </row>
    <row r="498" spans="1:19">
      <c r="A498" s="92">
        <f t="shared" si="47"/>
        <v>45768</v>
      </c>
      <c r="B498" s="25" t="s">
        <v>32</v>
      </c>
      <c r="C498" s="53">
        <f>'DHS2021'!C497</f>
        <v>9737</v>
      </c>
      <c r="D498" s="54">
        <f>'DHS2022'!C497</f>
        <v>8518</v>
      </c>
      <c r="E498" s="54">
        <f>'DHS2023'!C497</f>
        <v>4263</v>
      </c>
      <c r="F498" s="54">
        <f>'DHS2024'!C497</f>
        <v>8225</v>
      </c>
      <c r="G498" s="55">
        <f t="shared" si="42"/>
        <v>7685.75</v>
      </c>
      <c r="H498" s="75">
        <f t="shared" si="43"/>
        <v>2.5619166666666664</v>
      </c>
      <c r="I498" s="106">
        <f t="shared" si="44"/>
        <v>0</v>
      </c>
      <c r="J498" s="75">
        <f t="shared" si="45"/>
        <v>2.5619166666666664</v>
      </c>
      <c r="K498" s="79">
        <f t="shared" si="46"/>
        <v>3</v>
      </c>
      <c r="L498" s="10"/>
      <c r="M498" s="10"/>
      <c r="N498" s="10"/>
      <c r="O498" s="29">
        <f>'DHS2025'!C497</f>
        <v>0</v>
      </c>
      <c r="P498" s="30">
        <f>'DHS2025'!D497</f>
        <v>0</v>
      </c>
      <c r="Q498" s="30">
        <f>'DHS2025'!E497</f>
        <v>0</v>
      </c>
      <c r="R498" s="61"/>
      <c r="S498" s="62"/>
    </row>
    <row r="499" spans="1:19">
      <c r="A499" s="92">
        <f t="shared" si="47"/>
        <v>45768</v>
      </c>
      <c r="B499" s="25" t="s">
        <v>33</v>
      </c>
      <c r="C499" s="53">
        <f>'DHS2021'!C498</f>
        <v>5578</v>
      </c>
      <c r="D499" s="54">
        <f>'DHS2022'!C498</f>
        <v>7981</v>
      </c>
      <c r="E499" s="54">
        <f>'DHS2023'!C498</f>
        <v>3212</v>
      </c>
      <c r="F499" s="54">
        <f>'DHS2024'!C498</f>
        <v>9281</v>
      </c>
      <c r="G499" s="55">
        <f t="shared" si="42"/>
        <v>6513</v>
      </c>
      <c r="H499" s="75">
        <f t="shared" si="43"/>
        <v>2.1709999999999998</v>
      </c>
      <c r="I499" s="106">
        <f t="shared" si="44"/>
        <v>0</v>
      </c>
      <c r="J499" s="75">
        <f t="shared" si="45"/>
        <v>2.1709999999999998</v>
      </c>
      <c r="K499" s="79">
        <f t="shared" si="46"/>
        <v>3</v>
      </c>
      <c r="L499" s="10"/>
      <c r="M499" s="10"/>
      <c r="N499" s="10"/>
      <c r="O499" s="29">
        <f>'DHS2025'!C498</f>
        <v>0</v>
      </c>
      <c r="P499" s="30">
        <f>'DHS2025'!D498</f>
        <v>0</v>
      </c>
      <c r="Q499" s="30">
        <f>'DHS2025'!E498</f>
        <v>0</v>
      </c>
      <c r="R499" s="61"/>
      <c r="S499" s="62"/>
    </row>
    <row r="500" spans="1:19">
      <c r="A500" s="92">
        <f t="shared" si="47"/>
        <v>45768</v>
      </c>
      <c r="B500" s="25" t="s">
        <v>34</v>
      </c>
      <c r="C500" s="53">
        <f>'DHS2021'!C499</f>
        <v>9109</v>
      </c>
      <c r="D500" s="54">
        <f>'DHS2022'!C499</f>
        <v>7685</v>
      </c>
      <c r="E500" s="54">
        <f>'DHS2023'!C499</f>
        <v>4024</v>
      </c>
      <c r="F500" s="54">
        <f>'DHS2024'!C499</f>
        <v>9132</v>
      </c>
      <c r="G500" s="55">
        <f t="shared" si="42"/>
        <v>7487.5</v>
      </c>
      <c r="H500" s="75">
        <f t="shared" si="43"/>
        <v>2.4958333333333336</v>
      </c>
      <c r="I500" s="106">
        <f t="shared" si="44"/>
        <v>0</v>
      </c>
      <c r="J500" s="75">
        <f t="shared" si="45"/>
        <v>2.4958333333333336</v>
      </c>
      <c r="K500" s="79">
        <f t="shared" si="46"/>
        <v>3</v>
      </c>
      <c r="L500" s="10"/>
      <c r="M500" s="10"/>
      <c r="N500" s="10"/>
      <c r="O500" s="29">
        <f>'DHS2025'!C499</f>
        <v>0</v>
      </c>
      <c r="P500" s="30">
        <f>'DHS2025'!D499</f>
        <v>0</v>
      </c>
      <c r="Q500" s="30">
        <f>'DHS2025'!E499</f>
        <v>0</v>
      </c>
      <c r="R500" s="61"/>
      <c r="S500" s="62"/>
    </row>
    <row r="501" spans="1:19">
      <c r="A501" s="92">
        <f t="shared" si="47"/>
        <v>45768</v>
      </c>
      <c r="B501" s="25" t="s">
        <v>35</v>
      </c>
      <c r="C501" s="53">
        <f>'DHS2021'!C500</f>
        <v>14514</v>
      </c>
      <c r="D501" s="54">
        <f>'DHS2022'!C500</f>
        <v>8686</v>
      </c>
      <c r="E501" s="54">
        <f>'DHS2023'!C500</f>
        <v>3838</v>
      </c>
      <c r="F501" s="54">
        <f>'DHS2024'!C500</f>
        <v>10334</v>
      </c>
      <c r="G501" s="55">
        <f t="shared" si="42"/>
        <v>9343</v>
      </c>
      <c r="H501" s="75">
        <f t="shared" si="43"/>
        <v>3.1143333333333336</v>
      </c>
      <c r="I501" s="106">
        <f t="shared" si="44"/>
        <v>0</v>
      </c>
      <c r="J501" s="75">
        <f t="shared" si="45"/>
        <v>3.1143333333333336</v>
      </c>
      <c r="K501" s="79">
        <f t="shared" si="46"/>
        <v>4</v>
      </c>
      <c r="L501" s="10"/>
      <c r="M501" s="10"/>
      <c r="N501" s="10"/>
      <c r="O501" s="29">
        <f>'DHS2025'!C500</f>
        <v>0</v>
      </c>
      <c r="P501" s="30">
        <f>'DHS2025'!D500</f>
        <v>0</v>
      </c>
      <c r="Q501" s="30">
        <f>'DHS2025'!E500</f>
        <v>0</v>
      </c>
      <c r="R501" s="61"/>
      <c r="S501" s="62"/>
    </row>
    <row r="502" spans="1:19">
      <c r="A502" s="92">
        <f t="shared" si="47"/>
        <v>45768</v>
      </c>
      <c r="B502" s="25" t="s">
        <v>36</v>
      </c>
      <c r="C502" s="53">
        <f>'DHS2021'!C501</f>
        <v>10365</v>
      </c>
      <c r="D502" s="54">
        <f>'DHS2022'!C501</f>
        <v>10413</v>
      </c>
      <c r="E502" s="54">
        <f>'DHS2023'!C501</f>
        <v>4818</v>
      </c>
      <c r="F502" s="54">
        <f>'DHS2024'!C501</f>
        <v>11179</v>
      </c>
      <c r="G502" s="55">
        <f t="shared" si="42"/>
        <v>9193.75</v>
      </c>
      <c r="H502" s="75">
        <f t="shared" si="43"/>
        <v>3.0645833333333337</v>
      </c>
      <c r="I502" s="106">
        <f t="shared" si="44"/>
        <v>0</v>
      </c>
      <c r="J502" s="75">
        <f t="shared" si="45"/>
        <v>3.0645833333333337</v>
      </c>
      <c r="K502" s="79">
        <f t="shared" si="46"/>
        <v>4</v>
      </c>
      <c r="L502" s="10"/>
      <c r="M502" s="10"/>
      <c r="N502" s="10"/>
      <c r="O502" s="29">
        <f>'DHS2025'!C501</f>
        <v>0</v>
      </c>
      <c r="P502" s="30">
        <f>'DHS2025'!D501</f>
        <v>0</v>
      </c>
      <c r="Q502" s="30">
        <f>'DHS2025'!E501</f>
        <v>0</v>
      </c>
      <c r="R502" s="61"/>
      <c r="S502" s="62"/>
    </row>
    <row r="503" spans="1:19">
      <c r="A503" s="92">
        <f t="shared" si="47"/>
        <v>45768</v>
      </c>
      <c r="B503" s="25" t="s">
        <v>37</v>
      </c>
      <c r="C503" s="53">
        <f>'DHS2021'!C502</f>
        <v>11289</v>
      </c>
      <c r="D503" s="54">
        <f>'DHS2022'!C502</f>
        <v>11678</v>
      </c>
      <c r="E503" s="54">
        <f>'DHS2023'!C502</f>
        <v>7281</v>
      </c>
      <c r="F503" s="54">
        <f>'DHS2024'!C502</f>
        <v>10070</v>
      </c>
      <c r="G503" s="55">
        <f t="shared" si="42"/>
        <v>10079.5</v>
      </c>
      <c r="H503" s="75">
        <f t="shared" si="43"/>
        <v>3.3598333333333334</v>
      </c>
      <c r="I503" s="106">
        <f t="shared" si="44"/>
        <v>0</v>
      </c>
      <c r="J503" s="75">
        <f t="shared" si="45"/>
        <v>3.3598333333333334</v>
      </c>
      <c r="K503" s="79">
        <f t="shared" si="46"/>
        <v>4</v>
      </c>
      <c r="L503" s="10"/>
      <c r="M503" s="10"/>
      <c r="N503" s="10"/>
      <c r="O503" s="29">
        <f>'DHS2025'!C502</f>
        <v>0</v>
      </c>
      <c r="P503" s="30">
        <f>'DHS2025'!D502</f>
        <v>0</v>
      </c>
      <c r="Q503" s="30">
        <f>'DHS2025'!E502</f>
        <v>0</v>
      </c>
      <c r="R503" s="61"/>
      <c r="S503" s="62"/>
    </row>
    <row r="504" spans="1:19">
      <c r="A504" s="92">
        <f t="shared" si="47"/>
        <v>45768</v>
      </c>
      <c r="B504" s="25" t="s">
        <v>38</v>
      </c>
      <c r="C504" s="53">
        <f>'DHS2021'!C503</f>
        <v>12774</v>
      </c>
      <c r="D504" s="54">
        <f>'DHS2022'!C503</f>
        <v>11371</v>
      </c>
      <c r="E504" s="54">
        <f>'DHS2023'!C503</f>
        <v>9267</v>
      </c>
      <c r="F504" s="54">
        <f>'DHS2024'!C503</f>
        <v>12125</v>
      </c>
      <c r="G504" s="55">
        <f t="shared" si="42"/>
        <v>11384.25</v>
      </c>
      <c r="H504" s="75">
        <f t="shared" si="43"/>
        <v>3.7947500000000001</v>
      </c>
      <c r="I504" s="106">
        <f t="shared" si="44"/>
        <v>0</v>
      </c>
      <c r="J504" s="75">
        <f t="shared" si="45"/>
        <v>3.7947500000000001</v>
      </c>
      <c r="K504" s="79">
        <f t="shared" si="46"/>
        <v>4</v>
      </c>
      <c r="L504" s="10"/>
      <c r="M504" s="10"/>
      <c r="N504" s="10"/>
      <c r="O504" s="29">
        <f>'DHS2025'!C503</f>
        <v>0</v>
      </c>
      <c r="P504" s="30">
        <f>'DHS2025'!D503</f>
        <v>0</v>
      </c>
      <c r="Q504" s="30">
        <f>'DHS2025'!E503</f>
        <v>0</v>
      </c>
      <c r="R504" s="61"/>
      <c r="S504" s="62"/>
    </row>
    <row r="505" spans="1:19">
      <c r="A505" s="92">
        <f t="shared" si="47"/>
        <v>45768</v>
      </c>
      <c r="B505" s="25" t="s">
        <v>39</v>
      </c>
      <c r="C505" s="53">
        <f>'DHS2021'!C504</f>
        <v>10745</v>
      </c>
      <c r="D505" s="54">
        <f>'DHS2022'!C504</f>
        <v>10054</v>
      </c>
      <c r="E505" s="54">
        <f>'DHS2023'!C504</f>
        <v>8697</v>
      </c>
      <c r="F505" s="54">
        <f>'DHS2024'!C504</f>
        <v>12168</v>
      </c>
      <c r="G505" s="55">
        <f t="shared" si="42"/>
        <v>10416</v>
      </c>
      <c r="H505" s="75">
        <f t="shared" si="43"/>
        <v>3.472</v>
      </c>
      <c r="I505" s="106">
        <f t="shared" si="44"/>
        <v>0</v>
      </c>
      <c r="J505" s="75">
        <f t="shared" si="45"/>
        <v>3.472</v>
      </c>
      <c r="K505" s="79">
        <f t="shared" si="46"/>
        <v>4</v>
      </c>
      <c r="L505" s="10"/>
      <c r="M505" s="10"/>
      <c r="N505" s="10"/>
      <c r="O505" s="29">
        <f>'DHS2025'!C504</f>
        <v>0</v>
      </c>
      <c r="P505" s="30">
        <f>'DHS2025'!D504</f>
        <v>0</v>
      </c>
      <c r="Q505" s="30">
        <f>'DHS2025'!E504</f>
        <v>0</v>
      </c>
      <c r="R505" s="61"/>
      <c r="S505" s="62"/>
    </row>
    <row r="506" spans="1:19">
      <c r="A506" s="92">
        <f t="shared" si="47"/>
        <v>45768</v>
      </c>
      <c r="B506" s="25" t="s">
        <v>40</v>
      </c>
      <c r="C506" s="53">
        <f>'DHS2021'!C505</f>
        <v>5784</v>
      </c>
      <c r="D506" s="54">
        <f>'DHS2022'!C505</f>
        <v>5487</v>
      </c>
      <c r="E506" s="54">
        <f>'DHS2023'!C505</f>
        <v>4091</v>
      </c>
      <c r="F506" s="54">
        <f>'DHS2024'!C505</f>
        <v>8587</v>
      </c>
      <c r="G506" s="55">
        <f t="shared" si="42"/>
        <v>5987.25</v>
      </c>
      <c r="H506" s="75">
        <f t="shared" si="43"/>
        <v>1.9957499999999999</v>
      </c>
      <c r="I506" s="106">
        <f t="shared" si="44"/>
        <v>0</v>
      </c>
      <c r="J506" s="75">
        <f t="shared" si="45"/>
        <v>1.9957499999999999</v>
      </c>
      <c r="K506" s="79">
        <f t="shared" si="46"/>
        <v>2</v>
      </c>
      <c r="L506" s="10"/>
      <c r="M506" s="10"/>
      <c r="N506" s="10"/>
      <c r="O506" s="29">
        <f>'DHS2025'!C505</f>
        <v>0</v>
      </c>
      <c r="P506" s="30">
        <f>'DHS2025'!D505</f>
        <v>0</v>
      </c>
      <c r="Q506" s="30">
        <f>'DHS2025'!E505</f>
        <v>0</v>
      </c>
      <c r="R506" s="61"/>
      <c r="S506" s="62"/>
    </row>
    <row r="507" spans="1:19">
      <c r="A507" s="93">
        <f t="shared" si="47"/>
        <v>45769</v>
      </c>
      <c r="B507" s="26" t="s">
        <v>17</v>
      </c>
      <c r="C507" s="53">
        <f>'DHS2021'!C506</f>
        <v>2377</v>
      </c>
      <c r="D507" s="54">
        <f>'DHS2022'!C506</f>
        <v>2629</v>
      </c>
      <c r="E507" s="54">
        <f>'DHS2023'!C506</f>
        <v>3598</v>
      </c>
      <c r="F507" s="54">
        <f>'DHS2024'!C506</f>
        <v>4450</v>
      </c>
      <c r="G507" s="55">
        <f t="shared" si="42"/>
        <v>3263.5</v>
      </c>
      <c r="H507" s="75">
        <f t="shared" si="43"/>
        <v>1.0878333333333332</v>
      </c>
      <c r="I507" s="106">
        <f t="shared" si="44"/>
        <v>0</v>
      </c>
      <c r="J507" s="75">
        <f t="shared" si="45"/>
        <v>1.0878333333333332</v>
      </c>
      <c r="K507" s="79">
        <f t="shared" si="46"/>
        <v>2</v>
      </c>
      <c r="L507" s="10"/>
      <c r="M507" s="10"/>
      <c r="N507" s="10"/>
      <c r="O507" s="29">
        <f>'DHS2025'!C506</f>
        <v>0</v>
      </c>
      <c r="P507" s="30">
        <f>'DHS2025'!D506</f>
        <v>0</v>
      </c>
      <c r="Q507" s="30">
        <f>'DHS2025'!E506</f>
        <v>0</v>
      </c>
      <c r="R507" s="61"/>
      <c r="S507" s="62"/>
    </row>
    <row r="508" spans="1:19">
      <c r="A508" s="93">
        <f t="shared" si="47"/>
        <v>45769</v>
      </c>
      <c r="B508" s="26" t="s">
        <v>18</v>
      </c>
      <c r="C508" s="53">
        <f>'DHS2021'!C507</f>
        <v>2180</v>
      </c>
      <c r="D508" s="54">
        <f>'DHS2022'!C507</f>
        <v>2951</v>
      </c>
      <c r="E508" s="54">
        <f>'DHS2023'!C507</f>
        <v>3800</v>
      </c>
      <c r="F508" s="54">
        <f>'DHS2024'!C507</f>
        <v>4097</v>
      </c>
      <c r="G508" s="55">
        <f t="shared" si="42"/>
        <v>3257</v>
      </c>
      <c r="H508" s="75">
        <f t="shared" si="43"/>
        <v>1.0856666666666668</v>
      </c>
      <c r="I508" s="106">
        <f t="shared" si="44"/>
        <v>0</v>
      </c>
      <c r="J508" s="75">
        <f t="shared" si="45"/>
        <v>1.0856666666666668</v>
      </c>
      <c r="K508" s="79">
        <f t="shared" si="46"/>
        <v>2</v>
      </c>
      <c r="L508" s="10"/>
      <c r="M508" s="10"/>
      <c r="N508" s="10"/>
      <c r="O508" s="29">
        <f>'DHS2025'!C507</f>
        <v>0</v>
      </c>
      <c r="P508" s="30">
        <f>'DHS2025'!D507</f>
        <v>0</v>
      </c>
      <c r="Q508" s="30">
        <f>'DHS2025'!E507</f>
        <v>0</v>
      </c>
      <c r="R508" s="61"/>
      <c r="S508" s="62"/>
    </row>
    <row r="509" spans="1:19">
      <c r="A509" s="93">
        <f t="shared" si="47"/>
        <v>45769</v>
      </c>
      <c r="B509" s="26" t="s">
        <v>19</v>
      </c>
      <c r="C509" s="53">
        <f>'DHS2021'!C508</f>
        <v>2288</v>
      </c>
      <c r="D509" s="54">
        <f>'DHS2022'!C508</f>
        <v>4691</v>
      </c>
      <c r="E509" s="54">
        <f>'DHS2023'!C508</f>
        <v>3673</v>
      </c>
      <c r="F509" s="54">
        <f>'DHS2024'!C508</f>
        <v>3447</v>
      </c>
      <c r="G509" s="55">
        <f t="shared" si="42"/>
        <v>3524.75</v>
      </c>
      <c r="H509" s="75">
        <f t="shared" si="43"/>
        <v>1.1749166666666668</v>
      </c>
      <c r="I509" s="106">
        <f t="shared" si="44"/>
        <v>0</v>
      </c>
      <c r="J509" s="75">
        <f t="shared" si="45"/>
        <v>1.1749166666666668</v>
      </c>
      <c r="K509" s="79">
        <f t="shared" si="46"/>
        <v>2</v>
      </c>
      <c r="L509" s="10"/>
      <c r="M509" s="10"/>
      <c r="N509" s="10"/>
      <c r="O509" s="29">
        <f>'DHS2025'!C508</f>
        <v>0</v>
      </c>
      <c r="P509" s="30">
        <f>'DHS2025'!D508</f>
        <v>0</v>
      </c>
      <c r="Q509" s="30">
        <f>'DHS2025'!E508</f>
        <v>0</v>
      </c>
      <c r="R509" s="61"/>
      <c r="S509" s="62"/>
    </row>
    <row r="510" spans="1:19">
      <c r="A510" s="93">
        <f t="shared" si="47"/>
        <v>45769</v>
      </c>
      <c r="B510" s="26" t="s">
        <v>20</v>
      </c>
      <c r="C510" s="53">
        <f>'DHS2021'!C509</f>
        <v>3014</v>
      </c>
      <c r="D510" s="54">
        <f>'DHS2022'!C509</f>
        <v>4805</v>
      </c>
      <c r="E510" s="54">
        <f>'DHS2023'!C509</f>
        <v>2234</v>
      </c>
      <c r="F510" s="54">
        <f>'DHS2024'!C509</f>
        <v>2999</v>
      </c>
      <c r="G510" s="55">
        <f t="shared" si="42"/>
        <v>3263</v>
      </c>
      <c r="H510" s="75">
        <f t="shared" si="43"/>
        <v>1.0876666666666668</v>
      </c>
      <c r="I510" s="106">
        <f t="shared" si="44"/>
        <v>0</v>
      </c>
      <c r="J510" s="75">
        <f t="shared" si="45"/>
        <v>1.0876666666666668</v>
      </c>
      <c r="K510" s="79">
        <f t="shared" si="46"/>
        <v>2</v>
      </c>
      <c r="L510" s="10"/>
      <c r="M510" s="10"/>
      <c r="N510" s="10"/>
      <c r="O510" s="29">
        <f>'DHS2025'!C509</f>
        <v>0</v>
      </c>
      <c r="P510" s="30">
        <f>'DHS2025'!D509</f>
        <v>0</v>
      </c>
      <c r="Q510" s="30">
        <f>'DHS2025'!E509</f>
        <v>0</v>
      </c>
      <c r="R510" s="61"/>
      <c r="S510" s="62"/>
    </row>
    <row r="511" spans="1:19">
      <c r="A511" s="93">
        <f t="shared" si="47"/>
        <v>45769</v>
      </c>
      <c r="B511" s="26" t="s">
        <v>21</v>
      </c>
      <c r="C511" s="53">
        <f>'DHS2021'!C510</f>
        <v>12240</v>
      </c>
      <c r="D511" s="54">
        <f>'DHS2022'!C510</f>
        <v>10101</v>
      </c>
      <c r="E511" s="54">
        <f>'DHS2023'!C510</f>
        <v>4255</v>
      </c>
      <c r="F511" s="54">
        <f>'DHS2024'!C510</f>
        <v>9223</v>
      </c>
      <c r="G511" s="55">
        <f t="shared" si="42"/>
        <v>8954.75</v>
      </c>
      <c r="H511" s="75">
        <f t="shared" si="43"/>
        <v>2.9849166666666664</v>
      </c>
      <c r="I511" s="106">
        <f t="shared" si="44"/>
        <v>0</v>
      </c>
      <c r="J511" s="75">
        <f t="shared" si="45"/>
        <v>2.9849166666666664</v>
      </c>
      <c r="K511" s="79">
        <f t="shared" si="46"/>
        <v>3</v>
      </c>
      <c r="L511" s="10"/>
      <c r="M511" s="10"/>
      <c r="N511" s="10"/>
      <c r="O511" s="29">
        <f>'DHS2025'!C510</f>
        <v>0</v>
      </c>
      <c r="P511" s="30">
        <f>'DHS2025'!D510</f>
        <v>0</v>
      </c>
      <c r="Q511" s="30">
        <f>'DHS2025'!E510</f>
        <v>0</v>
      </c>
      <c r="R511" s="61"/>
      <c r="S511" s="62"/>
    </row>
    <row r="512" spans="1:19">
      <c r="A512" s="93">
        <f t="shared" si="47"/>
        <v>45769</v>
      </c>
      <c r="B512" s="26" t="s">
        <v>22</v>
      </c>
      <c r="C512" s="53">
        <f>'DHS2021'!C511</f>
        <v>16848</v>
      </c>
      <c r="D512" s="54">
        <f>'DHS2022'!C511</f>
        <v>12400</v>
      </c>
      <c r="E512" s="54">
        <f>'DHS2023'!C511</f>
        <v>11652</v>
      </c>
      <c r="F512" s="54">
        <f>'DHS2024'!C511</f>
        <v>11295</v>
      </c>
      <c r="G512" s="55">
        <f t="shared" si="42"/>
        <v>13048.75</v>
      </c>
      <c r="H512" s="75">
        <f t="shared" si="43"/>
        <v>4.3495833333333334</v>
      </c>
      <c r="I512" s="106">
        <f t="shared" si="44"/>
        <v>0</v>
      </c>
      <c r="J512" s="75">
        <f t="shared" si="45"/>
        <v>4.3495833333333334</v>
      </c>
      <c r="K512" s="79">
        <f t="shared" si="46"/>
        <v>5</v>
      </c>
      <c r="L512" s="10"/>
      <c r="M512" s="10"/>
      <c r="N512" s="10"/>
      <c r="O512" s="29">
        <f>'DHS2025'!C511</f>
        <v>0</v>
      </c>
      <c r="P512" s="30">
        <f>'DHS2025'!D511</f>
        <v>0</v>
      </c>
      <c r="Q512" s="30">
        <f>'DHS2025'!E511</f>
        <v>0</v>
      </c>
      <c r="R512" s="61"/>
      <c r="S512" s="62"/>
    </row>
    <row r="513" spans="1:19">
      <c r="A513" s="93">
        <f t="shared" si="47"/>
        <v>45769</v>
      </c>
      <c r="B513" s="26" t="s">
        <v>23</v>
      </c>
      <c r="C513" s="53">
        <f>'DHS2021'!C512</f>
        <v>15063</v>
      </c>
      <c r="D513" s="54">
        <f>'DHS2022'!C512</f>
        <v>13193</v>
      </c>
      <c r="E513" s="54">
        <f>'DHS2023'!C512</f>
        <v>12500</v>
      </c>
      <c r="F513" s="54">
        <f>'DHS2024'!C512</f>
        <v>12200</v>
      </c>
      <c r="G513" s="55">
        <f t="shared" si="42"/>
        <v>13239</v>
      </c>
      <c r="H513" s="75">
        <f t="shared" si="43"/>
        <v>4.4130000000000003</v>
      </c>
      <c r="I513" s="106">
        <f t="shared" si="44"/>
        <v>0</v>
      </c>
      <c r="J513" s="75">
        <f t="shared" si="45"/>
        <v>4.4130000000000003</v>
      </c>
      <c r="K513" s="79">
        <f t="shared" si="46"/>
        <v>5</v>
      </c>
      <c r="L513" s="10"/>
      <c r="M513" s="10"/>
      <c r="N513" s="10"/>
      <c r="O513" s="29">
        <f>'DHS2025'!C512</f>
        <v>0</v>
      </c>
      <c r="P513" s="30">
        <f>'DHS2025'!D512</f>
        <v>0</v>
      </c>
      <c r="Q513" s="30">
        <f>'DHS2025'!E512</f>
        <v>0</v>
      </c>
      <c r="R513" s="61"/>
      <c r="S513" s="62"/>
    </row>
    <row r="514" spans="1:19">
      <c r="A514" s="93">
        <f t="shared" si="47"/>
        <v>45769</v>
      </c>
      <c r="B514" s="26" t="s">
        <v>24</v>
      </c>
      <c r="C514" s="53">
        <f>'DHS2021'!C513</f>
        <v>14399</v>
      </c>
      <c r="D514" s="54">
        <f>'DHS2022'!C513</f>
        <v>13133</v>
      </c>
      <c r="E514" s="54">
        <f>'DHS2023'!C513</f>
        <v>12921</v>
      </c>
      <c r="F514" s="54">
        <f>'DHS2024'!C513</f>
        <v>12805</v>
      </c>
      <c r="G514" s="55">
        <f t="shared" si="42"/>
        <v>13314.5</v>
      </c>
      <c r="H514" s="75">
        <f t="shared" si="43"/>
        <v>4.4381666666666666</v>
      </c>
      <c r="I514" s="106">
        <f t="shared" si="44"/>
        <v>0</v>
      </c>
      <c r="J514" s="75">
        <f t="shared" si="45"/>
        <v>4.4381666666666666</v>
      </c>
      <c r="K514" s="79">
        <f t="shared" si="46"/>
        <v>5</v>
      </c>
      <c r="L514" s="10"/>
      <c r="M514" s="10"/>
      <c r="N514" s="10"/>
      <c r="O514" s="29">
        <f>'DHS2025'!C513</f>
        <v>0</v>
      </c>
      <c r="P514" s="30">
        <f>'DHS2025'!D513</f>
        <v>0</v>
      </c>
      <c r="Q514" s="30">
        <f>'DHS2025'!E513</f>
        <v>0</v>
      </c>
      <c r="R514" s="61"/>
      <c r="S514" s="62"/>
    </row>
    <row r="515" spans="1:19">
      <c r="A515" s="93">
        <f t="shared" si="47"/>
        <v>45769</v>
      </c>
      <c r="B515" s="26" t="s">
        <v>25</v>
      </c>
      <c r="C515" s="53">
        <f>'DHS2021'!C514</f>
        <v>10894</v>
      </c>
      <c r="D515" s="54">
        <f>'DHS2022'!C514</f>
        <v>11577</v>
      </c>
      <c r="E515" s="54">
        <f>'DHS2023'!C514</f>
        <v>9915</v>
      </c>
      <c r="F515" s="54">
        <f>'DHS2024'!C514</f>
        <v>12999</v>
      </c>
      <c r="G515" s="55">
        <f t="shared" si="42"/>
        <v>11346.25</v>
      </c>
      <c r="H515" s="75">
        <f t="shared" si="43"/>
        <v>3.7820833333333335</v>
      </c>
      <c r="I515" s="106">
        <f t="shared" si="44"/>
        <v>0</v>
      </c>
      <c r="J515" s="75">
        <f t="shared" si="45"/>
        <v>3.7820833333333335</v>
      </c>
      <c r="K515" s="79">
        <f t="shared" si="46"/>
        <v>4</v>
      </c>
      <c r="L515" s="10"/>
      <c r="M515" s="10"/>
      <c r="N515" s="10"/>
      <c r="O515" s="29">
        <f>'DHS2025'!C514</f>
        <v>0</v>
      </c>
      <c r="P515" s="30">
        <f>'DHS2025'!D514</f>
        <v>0</v>
      </c>
      <c r="Q515" s="30">
        <f>'DHS2025'!E514</f>
        <v>0</v>
      </c>
      <c r="R515" s="61"/>
      <c r="S515" s="62"/>
    </row>
    <row r="516" spans="1:19">
      <c r="A516" s="93">
        <f t="shared" si="47"/>
        <v>45769</v>
      </c>
      <c r="B516" s="26" t="s">
        <v>26</v>
      </c>
      <c r="C516" s="53">
        <f>'DHS2021'!C515</f>
        <v>12190</v>
      </c>
      <c r="D516" s="54">
        <f>'DHS2022'!C515</f>
        <v>10251</v>
      </c>
      <c r="E516" s="54">
        <f>'DHS2023'!C515</f>
        <v>6594</v>
      </c>
      <c r="F516" s="54">
        <f>'DHS2024'!C515</f>
        <v>12417</v>
      </c>
      <c r="G516" s="55">
        <f t="shared" ref="G516:G579" si="48">AVERAGE(C516:F516)</f>
        <v>10363</v>
      </c>
      <c r="H516" s="75">
        <f t="shared" ref="H516:H579" si="49">G516/$M$2/1000</f>
        <v>3.4543333333333335</v>
      </c>
      <c r="I516" s="106">
        <f t="shared" ref="I516:I579" si="50">$N$2</f>
        <v>0</v>
      </c>
      <c r="J516" s="75">
        <f t="shared" ref="J516:J579" si="51">H516+I516</f>
        <v>3.4543333333333335</v>
      </c>
      <c r="K516" s="79">
        <f t="shared" ref="K516:K579" si="52">ROUNDUP(J516,0)</f>
        <v>4</v>
      </c>
      <c r="L516" s="10"/>
      <c r="M516" s="10"/>
      <c r="N516" s="10"/>
      <c r="O516" s="29">
        <f>'DHS2025'!C515</f>
        <v>0</v>
      </c>
      <c r="P516" s="30">
        <f>'DHS2025'!D515</f>
        <v>0</v>
      </c>
      <c r="Q516" s="30">
        <f>'DHS2025'!E515</f>
        <v>0</v>
      </c>
      <c r="R516" s="61"/>
      <c r="S516" s="62"/>
    </row>
    <row r="517" spans="1:19">
      <c r="A517" s="93">
        <f t="shared" ref="A517:A580" si="53">$A$3+INT((ROW()-3)/24)</f>
        <v>45769</v>
      </c>
      <c r="B517" s="26" t="s">
        <v>27</v>
      </c>
      <c r="C517" s="53">
        <f>'DHS2021'!C516</f>
        <v>11733</v>
      </c>
      <c r="D517" s="54">
        <f>'DHS2022'!C516</f>
        <v>8717</v>
      </c>
      <c r="E517" s="54">
        <f>'DHS2023'!C516</f>
        <v>5069</v>
      </c>
      <c r="F517" s="54">
        <f>'DHS2024'!C516</f>
        <v>12520</v>
      </c>
      <c r="G517" s="55">
        <f t="shared" si="48"/>
        <v>9509.75</v>
      </c>
      <c r="H517" s="75">
        <f t="shared" si="49"/>
        <v>3.1699166666666665</v>
      </c>
      <c r="I517" s="106">
        <f t="shared" si="50"/>
        <v>0</v>
      </c>
      <c r="J517" s="75">
        <f t="shared" si="51"/>
        <v>3.1699166666666665</v>
      </c>
      <c r="K517" s="79">
        <f t="shared" si="52"/>
        <v>4</v>
      </c>
      <c r="L517" s="10"/>
      <c r="M517" s="10"/>
      <c r="N517" s="10"/>
      <c r="O517" s="29">
        <f>'DHS2025'!C516</f>
        <v>0</v>
      </c>
      <c r="P517" s="30">
        <f>'DHS2025'!D516</f>
        <v>0</v>
      </c>
      <c r="Q517" s="30">
        <f>'DHS2025'!E516</f>
        <v>0</v>
      </c>
      <c r="R517" s="61"/>
      <c r="S517" s="62"/>
    </row>
    <row r="518" spans="1:19">
      <c r="A518" s="93">
        <f t="shared" si="53"/>
        <v>45769</v>
      </c>
      <c r="B518" s="26" t="s">
        <v>28</v>
      </c>
      <c r="C518" s="53">
        <f>'DHS2021'!C517</f>
        <v>10137</v>
      </c>
      <c r="D518" s="54">
        <f>'DHS2022'!C517</f>
        <v>8689</v>
      </c>
      <c r="E518" s="54">
        <f>'DHS2023'!C517</f>
        <v>5239</v>
      </c>
      <c r="F518" s="54">
        <f>'DHS2024'!C517</f>
        <v>13503</v>
      </c>
      <c r="G518" s="55">
        <f t="shared" si="48"/>
        <v>9392</v>
      </c>
      <c r="H518" s="75">
        <f t="shared" si="49"/>
        <v>3.1306666666666665</v>
      </c>
      <c r="I518" s="106">
        <f t="shared" si="50"/>
        <v>0</v>
      </c>
      <c r="J518" s="75">
        <f t="shared" si="51"/>
        <v>3.1306666666666665</v>
      </c>
      <c r="K518" s="79">
        <f t="shared" si="52"/>
        <v>4</v>
      </c>
      <c r="L518" s="10"/>
      <c r="M518" s="10"/>
      <c r="N518" s="10"/>
      <c r="O518" s="29">
        <f>'DHS2025'!C517</f>
        <v>0</v>
      </c>
      <c r="P518" s="30">
        <f>'DHS2025'!D517</f>
        <v>0</v>
      </c>
      <c r="Q518" s="30">
        <f>'DHS2025'!E517</f>
        <v>0</v>
      </c>
      <c r="R518" s="61"/>
      <c r="S518" s="62"/>
    </row>
    <row r="519" spans="1:19">
      <c r="A519" s="93">
        <f t="shared" si="53"/>
        <v>45769</v>
      </c>
      <c r="B519" s="26" t="s">
        <v>29</v>
      </c>
      <c r="C519" s="53">
        <f>'DHS2021'!C518</f>
        <v>8641</v>
      </c>
      <c r="D519" s="54">
        <f>'DHS2022'!C518</f>
        <v>7338</v>
      </c>
      <c r="E519" s="54">
        <f>'DHS2023'!C518</f>
        <v>3544</v>
      </c>
      <c r="F519" s="54">
        <f>'DHS2024'!C518</f>
        <v>12825</v>
      </c>
      <c r="G519" s="55">
        <f t="shared" si="48"/>
        <v>8087</v>
      </c>
      <c r="H519" s="75">
        <f t="shared" si="49"/>
        <v>2.6956666666666664</v>
      </c>
      <c r="I519" s="106">
        <f t="shared" si="50"/>
        <v>0</v>
      </c>
      <c r="J519" s="75">
        <f t="shared" si="51"/>
        <v>2.6956666666666664</v>
      </c>
      <c r="K519" s="79">
        <f t="shared" si="52"/>
        <v>3</v>
      </c>
      <c r="L519" s="10"/>
      <c r="M519" s="10"/>
      <c r="N519" s="10"/>
      <c r="O519" s="29">
        <f>'DHS2025'!C518</f>
        <v>0</v>
      </c>
      <c r="P519" s="30">
        <f>'DHS2025'!D518</f>
        <v>0</v>
      </c>
      <c r="Q519" s="30">
        <f>'DHS2025'!E518</f>
        <v>0</v>
      </c>
      <c r="R519" s="61"/>
      <c r="S519" s="62"/>
    </row>
    <row r="520" spans="1:19">
      <c r="A520" s="93">
        <f t="shared" si="53"/>
        <v>45769</v>
      </c>
      <c r="B520" s="26" t="s">
        <v>30</v>
      </c>
      <c r="C520" s="53">
        <f>'DHS2021'!C519</f>
        <v>10197</v>
      </c>
      <c r="D520" s="54">
        <f>'DHS2022'!C519</f>
        <v>4223</v>
      </c>
      <c r="E520" s="54">
        <f>'DHS2023'!C519</f>
        <v>4466</v>
      </c>
      <c r="F520" s="54">
        <f>'DHS2024'!C519</f>
        <v>13051</v>
      </c>
      <c r="G520" s="55">
        <f t="shared" si="48"/>
        <v>7984.25</v>
      </c>
      <c r="H520" s="75">
        <f t="shared" si="49"/>
        <v>2.6614166666666663</v>
      </c>
      <c r="I520" s="106">
        <f t="shared" si="50"/>
        <v>0</v>
      </c>
      <c r="J520" s="75">
        <f t="shared" si="51"/>
        <v>2.6614166666666663</v>
      </c>
      <c r="K520" s="79">
        <f t="shared" si="52"/>
        <v>3</v>
      </c>
      <c r="L520" s="10"/>
      <c r="M520" s="10"/>
      <c r="N520" s="10"/>
      <c r="O520" s="29">
        <f>'DHS2025'!C519</f>
        <v>0</v>
      </c>
      <c r="P520" s="30">
        <f>'DHS2025'!D519</f>
        <v>0</v>
      </c>
      <c r="Q520" s="30">
        <f>'DHS2025'!E519</f>
        <v>0</v>
      </c>
      <c r="R520" s="61"/>
      <c r="S520" s="62"/>
    </row>
    <row r="521" spans="1:19">
      <c r="A521" s="93">
        <f t="shared" si="53"/>
        <v>45769</v>
      </c>
      <c r="B521" s="26" t="s">
        <v>31</v>
      </c>
      <c r="C521" s="53">
        <f>'DHS2021'!C520</f>
        <v>11093</v>
      </c>
      <c r="D521" s="54">
        <f>'DHS2022'!C520</f>
        <v>5373</v>
      </c>
      <c r="E521" s="54">
        <f>'DHS2023'!C520</f>
        <v>3679</v>
      </c>
      <c r="F521" s="54">
        <f>'DHS2024'!C520</f>
        <v>13349</v>
      </c>
      <c r="G521" s="55">
        <f t="shared" si="48"/>
        <v>8373.5</v>
      </c>
      <c r="H521" s="75">
        <f t="shared" si="49"/>
        <v>2.7911666666666664</v>
      </c>
      <c r="I521" s="106">
        <f t="shared" si="50"/>
        <v>0</v>
      </c>
      <c r="J521" s="75">
        <f t="shared" si="51"/>
        <v>2.7911666666666664</v>
      </c>
      <c r="K521" s="79">
        <f t="shared" si="52"/>
        <v>3</v>
      </c>
      <c r="L521" s="10"/>
      <c r="M521" s="10"/>
      <c r="N521" s="10"/>
      <c r="O521" s="29">
        <f>'DHS2025'!C520</f>
        <v>0</v>
      </c>
      <c r="P521" s="30">
        <f>'DHS2025'!D520</f>
        <v>0</v>
      </c>
      <c r="Q521" s="30">
        <f>'DHS2025'!E520</f>
        <v>0</v>
      </c>
      <c r="R521" s="61"/>
      <c r="S521" s="62"/>
    </row>
    <row r="522" spans="1:19">
      <c r="A522" s="93">
        <f t="shared" si="53"/>
        <v>45769</v>
      </c>
      <c r="B522" s="26" t="s">
        <v>32</v>
      </c>
      <c r="C522" s="53">
        <f>'DHS2021'!C521</f>
        <v>12687</v>
      </c>
      <c r="D522" s="54">
        <f>'DHS2022'!C521</f>
        <v>5044</v>
      </c>
      <c r="E522" s="54">
        <f>'DHS2023'!C521</f>
        <v>3843</v>
      </c>
      <c r="F522" s="54">
        <f>'DHS2024'!C521</f>
        <v>10290</v>
      </c>
      <c r="G522" s="55">
        <f t="shared" si="48"/>
        <v>7966</v>
      </c>
      <c r="H522" s="75">
        <f t="shared" si="49"/>
        <v>2.6553333333333335</v>
      </c>
      <c r="I522" s="106">
        <f t="shared" si="50"/>
        <v>0</v>
      </c>
      <c r="J522" s="75">
        <f t="shared" si="51"/>
        <v>2.6553333333333335</v>
      </c>
      <c r="K522" s="79">
        <f t="shared" si="52"/>
        <v>3</v>
      </c>
      <c r="L522" s="10"/>
      <c r="M522" s="10"/>
      <c r="N522" s="10"/>
      <c r="O522" s="29">
        <f>'DHS2025'!C521</f>
        <v>0</v>
      </c>
      <c r="P522" s="30">
        <f>'DHS2025'!D521</f>
        <v>0</v>
      </c>
      <c r="Q522" s="30">
        <f>'DHS2025'!E521</f>
        <v>0</v>
      </c>
      <c r="R522" s="61"/>
      <c r="S522" s="62"/>
    </row>
    <row r="523" spans="1:19">
      <c r="A523" s="93">
        <f t="shared" si="53"/>
        <v>45769</v>
      </c>
      <c r="B523" s="26" t="s">
        <v>33</v>
      </c>
      <c r="C523" s="53">
        <f>'DHS2021'!C522</f>
        <v>12988</v>
      </c>
      <c r="D523" s="54">
        <f>'DHS2022'!C522</f>
        <v>4566</v>
      </c>
      <c r="E523" s="54">
        <f>'DHS2023'!C522</f>
        <v>3619</v>
      </c>
      <c r="F523" s="54">
        <f>'DHS2024'!C522</f>
        <v>10205</v>
      </c>
      <c r="G523" s="55">
        <f t="shared" si="48"/>
        <v>7844.5</v>
      </c>
      <c r="H523" s="75">
        <f t="shared" si="49"/>
        <v>2.6148333333333333</v>
      </c>
      <c r="I523" s="106">
        <f t="shared" si="50"/>
        <v>0</v>
      </c>
      <c r="J523" s="75">
        <f t="shared" si="51"/>
        <v>2.6148333333333333</v>
      </c>
      <c r="K523" s="79">
        <f t="shared" si="52"/>
        <v>3</v>
      </c>
      <c r="L523" s="10"/>
      <c r="M523" s="10"/>
      <c r="N523" s="10"/>
      <c r="O523" s="29">
        <f>'DHS2025'!C522</f>
        <v>0</v>
      </c>
      <c r="P523" s="30">
        <f>'DHS2025'!D522</f>
        <v>0</v>
      </c>
      <c r="Q523" s="30">
        <f>'DHS2025'!E522</f>
        <v>0</v>
      </c>
      <c r="R523" s="61"/>
      <c r="S523" s="62"/>
    </row>
    <row r="524" spans="1:19">
      <c r="A524" s="93">
        <f t="shared" si="53"/>
        <v>45769</v>
      </c>
      <c r="B524" s="26" t="s">
        <v>34</v>
      </c>
      <c r="C524" s="53">
        <f>'DHS2021'!C523</f>
        <v>12805</v>
      </c>
      <c r="D524" s="54">
        <f>'DHS2022'!C523</f>
        <v>5054</v>
      </c>
      <c r="E524" s="54">
        <f>'DHS2023'!C523</f>
        <v>4018</v>
      </c>
      <c r="F524" s="54">
        <f>'DHS2024'!C523</f>
        <v>10499</v>
      </c>
      <c r="G524" s="55">
        <f t="shared" si="48"/>
        <v>8094</v>
      </c>
      <c r="H524" s="75">
        <f t="shared" si="49"/>
        <v>2.698</v>
      </c>
      <c r="I524" s="106">
        <f t="shared" si="50"/>
        <v>0</v>
      </c>
      <c r="J524" s="75">
        <f t="shared" si="51"/>
        <v>2.698</v>
      </c>
      <c r="K524" s="79">
        <f t="shared" si="52"/>
        <v>3</v>
      </c>
      <c r="L524" s="10"/>
      <c r="M524" s="10"/>
      <c r="N524" s="10"/>
      <c r="O524" s="29">
        <f>'DHS2025'!C523</f>
        <v>0</v>
      </c>
      <c r="P524" s="30">
        <f>'DHS2025'!D523</f>
        <v>0</v>
      </c>
      <c r="Q524" s="30">
        <f>'DHS2025'!E523</f>
        <v>0</v>
      </c>
      <c r="R524" s="61"/>
      <c r="S524" s="62"/>
    </row>
    <row r="525" spans="1:19">
      <c r="A525" s="93">
        <f t="shared" si="53"/>
        <v>45769</v>
      </c>
      <c r="B525" s="26" t="s">
        <v>35</v>
      </c>
      <c r="C525" s="53">
        <f>'DHS2021'!C524</f>
        <v>11369</v>
      </c>
      <c r="D525" s="54">
        <f>'DHS2022'!C524</f>
        <v>9186</v>
      </c>
      <c r="E525" s="54">
        <f>'DHS2023'!C524</f>
        <v>3351</v>
      </c>
      <c r="F525" s="54">
        <f>'DHS2024'!C524</f>
        <v>10746</v>
      </c>
      <c r="G525" s="55">
        <f t="shared" si="48"/>
        <v>8663</v>
      </c>
      <c r="H525" s="75">
        <f t="shared" si="49"/>
        <v>2.8876666666666666</v>
      </c>
      <c r="I525" s="106">
        <f t="shared" si="50"/>
        <v>0</v>
      </c>
      <c r="J525" s="75">
        <f t="shared" si="51"/>
        <v>2.8876666666666666</v>
      </c>
      <c r="K525" s="79">
        <f t="shared" si="52"/>
        <v>3</v>
      </c>
      <c r="L525" s="10"/>
      <c r="M525" s="10"/>
      <c r="N525" s="10"/>
      <c r="O525" s="29">
        <f>'DHS2025'!C524</f>
        <v>0</v>
      </c>
      <c r="P525" s="30">
        <f>'DHS2025'!D524</f>
        <v>0</v>
      </c>
      <c r="Q525" s="30">
        <f>'DHS2025'!E524</f>
        <v>0</v>
      </c>
      <c r="R525" s="61"/>
      <c r="S525" s="62"/>
    </row>
    <row r="526" spans="1:19">
      <c r="A526" s="93">
        <f t="shared" si="53"/>
        <v>45769</v>
      </c>
      <c r="B526" s="26" t="s">
        <v>36</v>
      </c>
      <c r="C526" s="53">
        <f>'DHS2021'!C525</f>
        <v>11674</v>
      </c>
      <c r="D526" s="54">
        <f>'DHS2022'!C525</f>
        <v>11746</v>
      </c>
      <c r="E526" s="54">
        <f>'DHS2023'!C525</f>
        <v>4057</v>
      </c>
      <c r="F526" s="54">
        <f>'DHS2024'!C525</f>
        <v>10883</v>
      </c>
      <c r="G526" s="55">
        <f t="shared" si="48"/>
        <v>9590</v>
      </c>
      <c r="H526" s="75">
        <f t="shared" si="49"/>
        <v>3.1966666666666663</v>
      </c>
      <c r="I526" s="106">
        <f t="shared" si="50"/>
        <v>0</v>
      </c>
      <c r="J526" s="75">
        <f t="shared" si="51"/>
        <v>3.1966666666666663</v>
      </c>
      <c r="K526" s="79">
        <f t="shared" si="52"/>
        <v>4</v>
      </c>
      <c r="L526" s="10"/>
      <c r="M526" s="10"/>
      <c r="N526" s="10"/>
      <c r="O526" s="29">
        <f>'DHS2025'!C525</f>
        <v>0</v>
      </c>
      <c r="P526" s="30">
        <f>'DHS2025'!D525</f>
        <v>0</v>
      </c>
      <c r="Q526" s="30">
        <f>'DHS2025'!E525</f>
        <v>0</v>
      </c>
      <c r="R526" s="61"/>
      <c r="S526" s="62"/>
    </row>
    <row r="527" spans="1:19">
      <c r="A527" s="93">
        <f t="shared" si="53"/>
        <v>45769</v>
      </c>
      <c r="B527" s="26" t="s">
        <v>37</v>
      </c>
      <c r="C527" s="53">
        <f>'DHS2021'!C526</f>
        <v>12722</v>
      </c>
      <c r="D527" s="54">
        <f>'DHS2022'!C526</f>
        <v>10277</v>
      </c>
      <c r="E527" s="54">
        <f>'DHS2023'!C526</f>
        <v>4802</v>
      </c>
      <c r="F527" s="54">
        <f>'DHS2024'!C526</f>
        <v>11476</v>
      </c>
      <c r="G527" s="55">
        <f t="shared" si="48"/>
        <v>9819.25</v>
      </c>
      <c r="H527" s="75">
        <f t="shared" si="49"/>
        <v>3.2730833333333336</v>
      </c>
      <c r="I527" s="106">
        <f t="shared" si="50"/>
        <v>0</v>
      </c>
      <c r="J527" s="75">
        <f t="shared" si="51"/>
        <v>3.2730833333333336</v>
      </c>
      <c r="K527" s="79">
        <f t="shared" si="52"/>
        <v>4</v>
      </c>
      <c r="L527" s="10"/>
      <c r="M527" s="10"/>
      <c r="N527" s="10"/>
      <c r="O527" s="29">
        <f>'DHS2025'!C526</f>
        <v>0</v>
      </c>
      <c r="P527" s="30">
        <f>'DHS2025'!D526</f>
        <v>0</v>
      </c>
      <c r="Q527" s="30">
        <f>'DHS2025'!E526</f>
        <v>0</v>
      </c>
      <c r="R527" s="61"/>
      <c r="S527" s="62"/>
    </row>
    <row r="528" spans="1:19">
      <c r="A528" s="93">
        <f t="shared" si="53"/>
        <v>45769</v>
      </c>
      <c r="B528" s="26" t="s">
        <v>38</v>
      </c>
      <c r="C528" s="53">
        <f>'DHS2021'!C527</f>
        <v>14214</v>
      </c>
      <c r="D528" s="54">
        <f>'DHS2022'!C527</f>
        <v>10278</v>
      </c>
      <c r="E528" s="54">
        <f>'DHS2023'!C527</f>
        <v>8100</v>
      </c>
      <c r="F528" s="54">
        <f>'DHS2024'!C527</f>
        <v>12048</v>
      </c>
      <c r="G528" s="55">
        <f t="shared" si="48"/>
        <v>11160</v>
      </c>
      <c r="H528" s="75">
        <f t="shared" si="49"/>
        <v>3.72</v>
      </c>
      <c r="I528" s="106">
        <f t="shared" si="50"/>
        <v>0</v>
      </c>
      <c r="J528" s="75">
        <f t="shared" si="51"/>
        <v>3.72</v>
      </c>
      <c r="K528" s="79">
        <f t="shared" si="52"/>
        <v>4</v>
      </c>
      <c r="L528" s="10"/>
      <c r="M528" s="10"/>
      <c r="N528" s="10"/>
      <c r="O528" s="29">
        <f>'DHS2025'!C527</f>
        <v>0</v>
      </c>
      <c r="P528" s="30">
        <f>'DHS2025'!D527</f>
        <v>0</v>
      </c>
      <c r="Q528" s="30">
        <f>'DHS2025'!E527</f>
        <v>0</v>
      </c>
      <c r="R528" s="61"/>
      <c r="S528" s="62"/>
    </row>
    <row r="529" spans="1:19">
      <c r="A529" s="93">
        <f t="shared" si="53"/>
        <v>45769</v>
      </c>
      <c r="B529" s="26" t="s">
        <v>39</v>
      </c>
      <c r="C529" s="53">
        <f>'DHS2021'!C528</f>
        <v>11635</v>
      </c>
      <c r="D529" s="54">
        <f>'DHS2022'!C528</f>
        <v>9266</v>
      </c>
      <c r="E529" s="54">
        <f>'DHS2023'!C528</f>
        <v>10110</v>
      </c>
      <c r="F529" s="54">
        <f>'DHS2024'!C528</f>
        <v>12104</v>
      </c>
      <c r="G529" s="55">
        <f t="shared" si="48"/>
        <v>10778.75</v>
      </c>
      <c r="H529" s="75">
        <f t="shared" si="49"/>
        <v>3.5929166666666665</v>
      </c>
      <c r="I529" s="106">
        <f t="shared" si="50"/>
        <v>0</v>
      </c>
      <c r="J529" s="75">
        <f t="shared" si="51"/>
        <v>3.5929166666666665</v>
      </c>
      <c r="K529" s="79">
        <f t="shared" si="52"/>
        <v>4</v>
      </c>
      <c r="L529" s="10"/>
      <c r="M529" s="10"/>
      <c r="N529" s="10"/>
      <c r="O529" s="29">
        <f>'DHS2025'!C528</f>
        <v>0</v>
      </c>
      <c r="P529" s="30">
        <f>'DHS2025'!D528</f>
        <v>0</v>
      </c>
      <c r="Q529" s="30">
        <f>'DHS2025'!E528</f>
        <v>0</v>
      </c>
      <c r="R529" s="61"/>
      <c r="S529" s="62"/>
    </row>
    <row r="530" spans="1:19">
      <c r="A530" s="93">
        <f t="shared" si="53"/>
        <v>45769</v>
      </c>
      <c r="B530" s="26" t="s">
        <v>40</v>
      </c>
      <c r="C530" s="53">
        <f>'DHS2021'!C529</f>
        <v>6720</v>
      </c>
      <c r="D530" s="54">
        <f>'DHS2022'!C529</f>
        <v>4326</v>
      </c>
      <c r="E530" s="54">
        <f>'DHS2023'!C529</f>
        <v>8619</v>
      </c>
      <c r="F530" s="54">
        <f>'DHS2024'!C529</f>
        <v>7372</v>
      </c>
      <c r="G530" s="55">
        <f t="shared" si="48"/>
        <v>6759.25</v>
      </c>
      <c r="H530" s="75">
        <f t="shared" si="49"/>
        <v>2.2530833333333335</v>
      </c>
      <c r="I530" s="106">
        <f t="shared" si="50"/>
        <v>0</v>
      </c>
      <c r="J530" s="75">
        <f t="shared" si="51"/>
        <v>2.2530833333333335</v>
      </c>
      <c r="K530" s="79">
        <f t="shared" si="52"/>
        <v>3</v>
      </c>
      <c r="L530" s="10"/>
      <c r="M530" s="10"/>
      <c r="N530" s="10"/>
      <c r="O530" s="29">
        <f>'DHS2025'!C529</f>
        <v>0</v>
      </c>
      <c r="P530" s="30">
        <f>'DHS2025'!D529</f>
        <v>0</v>
      </c>
      <c r="Q530" s="30">
        <f>'DHS2025'!E529</f>
        <v>0</v>
      </c>
      <c r="R530" s="61"/>
      <c r="S530" s="62"/>
    </row>
    <row r="531" spans="1:19">
      <c r="A531" s="92">
        <f t="shared" si="53"/>
        <v>45770</v>
      </c>
      <c r="B531" s="25" t="s">
        <v>17</v>
      </c>
      <c r="C531" s="53">
        <f>'DHS2021'!C530</f>
        <v>3621</v>
      </c>
      <c r="D531" s="54">
        <f>'DHS2022'!C530</f>
        <v>2896</v>
      </c>
      <c r="E531" s="54">
        <f>'DHS2023'!C530</f>
        <v>1990</v>
      </c>
      <c r="F531" s="54">
        <f>'DHS2024'!C530</f>
        <v>5138</v>
      </c>
      <c r="G531" s="55">
        <f t="shared" si="48"/>
        <v>3411.25</v>
      </c>
      <c r="H531" s="75">
        <f t="shared" si="49"/>
        <v>1.1370833333333332</v>
      </c>
      <c r="I531" s="106">
        <f t="shared" si="50"/>
        <v>0</v>
      </c>
      <c r="J531" s="75">
        <f t="shared" si="51"/>
        <v>1.1370833333333332</v>
      </c>
      <c r="K531" s="79">
        <f t="shared" si="52"/>
        <v>2</v>
      </c>
      <c r="L531" s="10"/>
      <c r="M531" s="10"/>
      <c r="N531" s="10"/>
      <c r="O531" s="29">
        <f>'DHS2025'!C530</f>
        <v>0</v>
      </c>
      <c r="P531" s="30">
        <f>'DHS2025'!D530</f>
        <v>0</v>
      </c>
      <c r="Q531" s="30">
        <f>'DHS2025'!E530</f>
        <v>0</v>
      </c>
      <c r="R531" s="61"/>
      <c r="S531" s="62"/>
    </row>
    <row r="532" spans="1:19">
      <c r="A532" s="92">
        <f t="shared" si="53"/>
        <v>45770</v>
      </c>
      <c r="B532" s="25" t="s">
        <v>18</v>
      </c>
      <c r="C532" s="53">
        <f>'DHS2021'!C531</f>
        <v>4306</v>
      </c>
      <c r="D532" s="54">
        <f>'DHS2022'!C531</f>
        <v>3263</v>
      </c>
      <c r="E532" s="54">
        <f>'DHS2023'!C531</f>
        <v>4941</v>
      </c>
      <c r="F532" s="54">
        <f>'DHS2024'!C531</f>
        <v>7196</v>
      </c>
      <c r="G532" s="55">
        <f t="shared" si="48"/>
        <v>4926.5</v>
      </c>
      <c r="H532" s="75">
        <f t="shared" si="49"/>
        <v>1.6421666666666668</v>
      </c>
      <c r="I532" s="106">
        <f t="shared" si="50"/>
        <v>0</v>
      </c>
      <c r="J532" s="75">
        <f t="shared" si="51"/>
        <v>1.6421666666666668</v>
      </c>
      <c r="K532" s="79">
        <f t="shared" si="52"/>
        <v>2</v>
      </c>
      <c r="L532" s="10"/>
      <c r="M532" s="10"/>
      <c r="N532" s="10"/>
      <c r="O532" s="29">
        <f>'DHS2025'!C531</f>
        <v>0</v>
      </c>
      <c r="P532" s="30">
        <f>'DHS2025'!D531</f>
        <v>0</v>
      </c>
      <c r="Q532" s="30">
        <f>'DHS2025'!E531</f>
        <v>0</v>
      </c>
      <c r="R532" s="61"/>
      <c r="S532" s="62"/>
    </row>
    <row r="533" spans="1:19">
      <c r="A533" s="92">
        <f t="shared" si="53"/>
        <v>45770</v>
      </c>
      <c r="B533" s="25" t="s">
        <v>19</v>
      </c>
      <c r="C533" s="53">
        <f>'DHS2021'!C532</f>
        <v>4965</v>
      </c>
      <c r="D533" s="54">
        <f>'DHS2022'!C532</f>
        <v>4156</v>
      </c>
      <c r="E533" s="54">
        <f>'DHS2023'!C532</f>
        <v>3563</v>
      </c>
      <c r="F533" s="54">
        <f>'DHS2024'!C532</f>
        <v>9273</v>
      </c>
      <c r="G533" s="55">
        <f t="shared" si="48"/>
        <v>5489.25</v>
      </c>
      <c r="H533" s="75">
        <f t="shared" si="49"/>
        <v>1.82975</v>
      </c>
      <c r="I533" s="106">
        <f t="shared" si="50"/>
        <v>0</v>
      </c>
      <c r="J533" s="75">
        <f t="shared" si="51"/>
        <v>1.82975</v>
      </c>
      <c r="K533" s="79">
        <f t="shared" si="52"/>
        <v>2</v>
      </c>
      <c r="L533" s="10"/>
      <c r="M533" s="10"/>
      <c r="N533" s="10"/>
      <c r="O533" s="29">
        <f>'DHS2025'!C532</f>
        <v>0</v>
      </c>
      <c r="P533" s="30">
        <f>'DHS2025'!D532</f>
        <v>0</v>
      </c>
      <c r="Q533" s="30">
        <f>'DHS2025'!E532</f>
        <v>0</v>
      </c>
      <c r="R533" s="61"/>
      <c r="S533" s="62"/>
    </row>
    <row r="534" spans="1:19">
      <c r="A534" s="92">
        <f t="shared" si="53"/>
        <v>45770</v>
      </c>
      <c r="B534" s="25" t="s">
        <v>20</v>
      </c>
      <c r="C534" s="53">
        <f>'DHS2021'!C533</f>
        <v>6735</v>
      </c>
      <c r="D534" s="54">
        <f>'DHS2022'!C533</f>
        <v>3647</v>
      </c>
      <c r="E534" s="54">
        <f>'DHS2023'!C533</f>
        <v>3527</v>
      </c>
      <c r="F534" s="54">
        <f>'DHS2024'!C533</f>
        <v>10049</v>
      </c>
      <c r="G534" s="55">
        <f t="shared" si="48"/>
        <v>5989.5</v>
      </c>
      <c r="H534" s="75">
        <f t="shared" si="49"/>
        <v>1.9964999999999999</v>
      </c>
      <c r="I534" s="106">
        <f t="shared" si="50"/>
        <v>0</v>
      </c>
      <c r="J534" s="75">
        <f t="shared" si="51"/>
        <v>1.9964999999999999</v>
      </c>
      <c r="K534" s="79">
        <f t="shared" si="52"/>
        <v>2</v>
      </c>
      <c r="L534" s="10"/>
      <c r="M534" s="10"/>
      <c r="N534" s="10"/>
      <c r="O534" s="29">
        <f>'DHS2025'!C533</f>
        <v>0</v>
      </c>
      <c r="P534" s="30">
        <f>'DHS2025'!D533</f>
        <v>0</v>
      </c>
      <c r="Q534" s="30">
        <f>'DHS2025'!E533</f>
        <v>0</v>
      </c>
      <c r="R534" s="61"/>
      <c r="S534" s="62"/>
    </row>
    <row r="535" spans="1:19">
      <c r="A535" s="92">
        <f t="shared" si="53"/>
        <v>45770</v>
      </c>
      <c r="B535" s="25" t="s">
        <v>21</v>
      </c>
      <c r="C535" s="53">
        <f>'DHS2021'!C534</f>
        <v>17118</v>
      </c>
      <c r="D535" s="54">
        <f>'DHS2022'!C534</f>
        <v>10528</v>
      </c>
      <c r="E535" s="54">
        <f>'DHS2023'!C534</f>
        <v>3883</v>
      </c>
      <c r="F535" s="54">
        <f>'DHS2024'!C534</f>
        <v>13838</v>
      </c>
      <c r="G535" s="55">
        <f t="shared" si="48"/>
        <v>11341.75</v>
      </c>
      <c r="H535" s="75">
        <f t="shared" si="49"/>
        <v>3.7805833333333334</v>
      </c>
      <c r="I535" s="106">
        <f t="shared" si="50"/>
        <v>0</v>
      </c>
      <c r="J535" s="75">
        <f t="shared" si="51"/>
        <v>3.7805833333333334</v>
      </c>
      <c r="K535" s="79">
        <f t="shared" si="52"/>
        <v>4</v>
      </c>
      <c r="L535" s="10"/>
      <c r="M535" s="10"/>
      <c r="N535" s="10"/>
      <c r="O535" s="29">
        <f>'DHS2025'!C534</f>
        <v>0</v>
      </c>
      <c r="P535" s="30">
        <f>'DHS2025'!D534</f>
        <v>0</v>
      </c>
      <c r="Q535" s="30">
        <f>'DHS2025'!E534</f>
        <v>0</v>
      </c>
      <c r="R535" s="61"/>
      <c r="S535" s="62"/>
    </row>
    <row r="536" spans="1:19">
      <c r="A536" s="92">
        <f t="shared" si="53"/>
        <v>45770</v>
      </c>
      <c r="B536" s="25" t="s">
        <v>22</v>
      </c>
      <c r="C536" s="53">
        <f>'DHS2021'!C535</f>
        <v>18312</v>
      </c>
      <c r="D536" s="54">
        <f>'DHS2022'!C535</f>
        <v>11633</v>
      </c>
      <c r="E536" s="54">
        <f>'DHS2023'!C535</f>
        <v>11001</v>
      </c>
      <c r="F536" s="54">
        <f>'DHS2024'!C535</f>
        <v>13155</v>
      </c>
      <c r="G536" s="55">
        <f t="shared" si="48"/>
        <v>13525.25</v>
      </c>
      <c r="H536" s="75">
        <f t="shared" si="49"/>
        <v>4.5084166666666672</v>
      </c>
      <c r="I536" s="106">
        <f t="shared" si="50"/>
        <v>0</v>
      </c>
      <c r="J536" s="75">
        <f t="shared" si="51"/>
        <v>4.5084166666666672</v>
      </c>
      <c r="K536" s="79">
        <f t="shared" si="52"/>
        <v>5</v>
      </c>
      <c r="L536" s="10"/>
      <c r="M536" s="10"/>
      <c r="N536" s="10"/>
      <c r="O536" s="29">
        <f>'DHS2025'!C535</f>
        <v>0</v>
      </c>
      <c r="P536" s="30">
        <f>'DHS2025'!D535</f>
        <v>0</v>
      </c>
      <c r="Q536" s="30">
        <f>'DHS2025'!E535</f>
        <v>0</v>
      </c>
      <c r="R536" s="61"/>
      <c r="S536" s="62"/>
    </row>
    <row r="537" spans="1:19">
      <c r="A537" s="92">
        <f t="shared" si="53"/>
        <v>45770</v>
      </c>
      <c r="B537" s="25" t="s">
        <v>23</v>
      </c>
      <c r="C537" s="53">
        <f>'DHS2021'!C536</f>
        <v>16685</v>
      </c>
      <c r="D537" s="54">
        <f>'DHS2022'!C536</f>
        <v>11132</v>
      </c>
      <c r="E537" s="54">
        <f>'DHS2023'!C536</f>
        <v>13024</v>
      </c>
      <c r="F537" s="54">
        <f>'DHS2024'!C536</f>
        <v>14510</v>
      </c>
      <c r="G537" s="55">
        <f t="shared" si="48"/>
        <v>13837.75</v>
      </c>
      <c r="H537" s="75">
        <f t="shared" si="49"/>
        <v>4.6125833333333333</v>
      </c>
      <c r="I537" s="106">
        <f t="shared" si="50"/>
        <v>0</v>
      </c>
      <c r="J537" s="75">
        <f t="shared" si="51"/>
        <v>4.6125833333333333</v>
      </c>
      <c r="K537" s="79">
        <f t="shared" si="52"/>
        <v>5</v>
      </c>
      <c r="L537" s="10"/>
      <c r="M537" s="10"/>
      <c r="N537" s="10"/>
      <c r="O537" s="29">
        <f>'DHS2025'!C536</f>
        <v>0</v>
      </c>
      <c r="P537" s="30">
        <f>'DHS2025'!D536</f>
        <v>0</v>
      </c>
      <c r="Q537" s="30">
        <f>'DHS2025'!E536</f>
        <v>0</v>
      </c>
      <c r="R537" s="61"/>
      <c r="S537" s="62"/>
    </row>
    <row r="538" spans="1:19">
      <c r="A538" s="92">
        <f t="shared" si="53"/>
        <v>45770</v>
      </c>
      <c r="B538" s="25" t="s">
        <v>24</v>
      </c>
      <c r="C538" s="53">
        <f>'DHS2021'!C537</f>
        <v>14736</v>
      </c>
      <c r="D538" s="54">
        <f>'DHS2022'!C537</f>
        <v>8500</v>
      </c>
      <c r="E538" s="54">
        <f>'DHS2023'!C537</f>
        <v>8750</v>
      </c>
      <c r="F538" s="54">
        <f>'DHS2024'!C537</f>
        <v>13759</v>
      </c>
      <c r="G538" s="55">
        <f t="shared" si="48"/>
        <v>11436.25</v>
      </c>
      <c r="H538" s="75">
        <f t="shared" si="49"/>
        <v>3.8120833333333333</v>
      </c>
      <c r="I538" s="106">
        <f t="shared" si="50"/>
        <v>0</v>
      </c>
      <c r="J538" s="75">
        <f t="shared" si="51"/>
        <v>3.8120833333333333</v>
      </c>
      <c r="K538" s="79">
        <f t="shared" si="52"/>
        <v>4</v>
      </c>
      <c r="L538" s="10"/>
      <c r="M538" s="10"/>
      <c r="N538" s="10"/>
      <c r="O538" s="29">
        <f>'DHS2025'!C537</f>
        <v>0</v>
      </c>
      <c r="P538" s="30">
        <f>'DHS2025'!D537</f>
        <v>0</v>
      </c>
      <c r="Q538" s="30">
        <f>'DHS2025'!E537</f>
        <v>0</v>
      </c>
      <c r="R538" s="61"/>
      <c r="S538" s="62"/>
    </row>
    <row r="539" spans="1:19">
      <c r="A539" s="92">
        <f t="shared" si="53"/>
        <v>45770</v>
      </c>
      <c r="B539" s="25" t="s">
        <v>25</v>
      </c>
      <c r="C539" s="53">
        <f>'DHS2021'!C538</f>
        <v>12644</v>
      </c>
      <c r="D539" s="54">
        <f>'DHS2022'!C538</f>
        <v>8358</v>
      </c>
      <c r="E539" s="54">
        <f>'DHS2023'!C538</f>
        <v>7446</v>
      </c>
      <c r="F539" s="54">
        <f>'DHS2024'!C538</f>
        <v>11820</v>
      </c>
      <c r="G539" s="55">
        <f t="shared" si="48"/>
        <v>10067</v>
      </c>
      <c r="H539" s="75">
        <f t="shared" si="49"/>
        <v>3.3556666666666666</v>
      </c>
      <c r="I539" s="106">
        <f t="shared" si="50"/>
        <v>0</v>
      </c>
      <c r="J539" s="75">
        <f t="shared" si="51"/>
        <v>3.3556666666666666</v>
      </c>
      <c r="K539" s="79">
        <f t="shared" si="52"/>
        <v>4</v>
      </c>
      <c r="L539" s="10"/>
      <c r="M539" s="10"/>
      <c r="N539" s="10"/>
      <c r="O539" s="29">
        <f>'DHS2025'!C538</f>
        <v>0</v>
      </c>
      <c r="P539" s="30">
        <f>'DHS2025'!D538</f>
        <v>0</v>
      </c>
      <c r="Q539" s="30">
        <f>'DHS2025'!E538</f>
        <v>0</v>
      </c>
      <c r="R539" s="61"/>
      <c r="S539" s="62"/>
    </row>
    <row r="540" spans="1:19">
      <c r="A540" s="92">
        <f t="shared" si="53"/>
        <v>45770</v>
      </c>
      <c r="B540" s="25" t="s">
        <v>26</v>
      </c>
      <c r="C540" s="53">
        <f>'DHS2021'!C539</f>
        <v>11446</v>
      </c>
      <c r="D540" s="54">
        <f>'DHS2022'!C539</f>
        <v>10750</v>
      </c>
      <c r="E540" s="54">
        <f>'DHS2023'!C539</f>
        <v>8388</v>
      </c>
      <c r="F540" s="54">
        <f>'DHS2024'!C539</f>
        <v>9773</v>
      </c>
      <c r="G540" s="55">
        <f t="shared" si="48"/>
        <v>10089.25</v>
      </c>
      <c r="H540" s="75">
        <f t="shared" si="49"/>
        <v>3.3630833333333334</v>
      </c>
      <c r="I540" s="106">
        <f t="shared" si="50"/>
        <v>0</v>
      </c>
      <c r="J540" s="75">
        <f t="shared" si="51"/>
        <v>3.3630833333333334</v>
      </c>
      <c r="K540" s="79">
        <f t="shared" si="52"/>
        <v>4</v>
      </c>
      <c r="L540" s="10"/>
      <c r="M540" s="10"/>
      <c r="N540" s="10"/>
      <c r="O540" s="29">
        <f>'DHS2025'!C539</f>
        <v>0</v>
      </c>
      <c r="P540" s="30">
        <f>'DHS2025'!D539</f>
        <v>0</v>
      </c>
      <c r="Q540" s="30">
        <f>'DHS2025'!E539</f>
        <v>0</v>
      </c>
      <c r="R540" s="61"/>
      <c r="S540" s="62"/>
    </row>
    <row r="541" spans="1:19">
      <c r="A541" s="92">
        <f t="shared" si="53"/>
        <v>45770</v>
      </c>
      <c r="B541" s="25" t="s">
        <v>27</v>
      </c>
      <c r="C541" s="53">
        <f>'DHS2021'!C540</f>
        <v>12585</v>
      </c>
      <c r="D541" s="54">
        <f>'DHS2022'!C540</f>
        <v>10819</v>
      </c>
      <c r="E541" s="54">
        <f>'DHS2023'!C540</f>
        <v>6924</v>
      </c>
      <c r="F541" s="54">
        <f>'DHS2024'!C540</f>
        <v>8874</v>
      </c>
      <c r="G541" s="55">
        <f t="shared" si="48"/>
        <v>9800.5</v>
      </c>
      <c r="H541" s="75">
        <f t="shared" si="49"/>
        <v>3.2668333333333335</v>
      </c>
      <c r="I541" s="106">
        <f t="shared" si="50"/>
        <v>0</v>
      </c>
      <c r="J541" s="75">
        <f t="shared" si="51"/>
        <v>3.2668333333333335</v>
      </c>
      <c r="K541" s="79">
        <f t="shared" si="52"/>
        <v>4</v>
      </c>
      <c r="L541" s="10"/>
      <c r="M541" s="10"/>
      <c r="N541" s="10"/>
      <c r="O541" s="29">
        <f>'DHS2025'!C540</f>
        <v>0</v>
      </c>
      <c r="P541" s="30">
        <f>'DHS2025'!D540</f>
        <v>0</v>
      </c>
      <c r="Q541" s="30">
        <f>'DHS2025'!E540</f>
        <v>0</v>
      </c>
      <c r="R541" s="61"/>
      <c r="S541" s="62"/>
    </row>
    <row r="542" spans="1:19">
      <c r="A542" s="92">
        <f t="shared" si="53"/>
        <v>45770</v>
      </c>
      <c r="B542" s="25" t="s">
        <v>28</v>
      </c>
      <c r="C542" s="53">
        <f>'DHS2021'!C541</f>
        <v>11575</v>
      </c>
      <c r="D542" s="54">
        <f>'DHS2022'!C541</f>
        <v>10025</v>
      </c>
      <c r="E542" s="54">
        <f>'DHS2023'!C541</f>
        <v>5700</v>
      </c>
      <c r="F542" s="54">
        <f>'DHS2024'!C541</f>
        <v>9415</v>
      </c>
      <c r="G542" s="55">
        <f t="shared" si="48"/>
        <v>9178.75</v>
      </c>
      <c r="H542" s="75">
        <f t="shared" si="49"/>
        <v>3.0595833333333333</v>
      </c>
      <c r="I542" s="106">
        <f t="shared" si="50"/>
        <v>0</v>
      </c>
      <c r="J542" s="75">
        <f t="shared" si="51"/>
        <v>3.0595833333333333</v>
      </c>
      <c r="K542" s="79">
        <f t="shared" si="52"/>
        <v>4</v>
      </c>
      <c r="L542" s="10"/>
      <c r="M542" s="10"/>
      <c r="N542" s="10"/>
      <c r="O542" s="29">
        <f>'DHS2025'!C541</f>
        <v>0</v>
      </c>
      <c r="P542" s="30">
        <f>'DHS2025'!D541</f>
        <v>0</v>
      </c>
      <c r="Q542" s="30">
        <f>'DHS2025'!E541</f>
        <v>0</v>
      </c>
      <c r="R542" s="61"/>
      <c r="S542" s="62"/>
    </row>
    <row r="543" spans="1:19">
      <c r="A543" s="92">
        <f t="shared" si="53"/>
        <v>45770</v>
      </c>
      <c r="B543" s="25" t="s">
        <v>29</v>
      </c>
      <c r="C543" s="53">
        <f>'DHS2021'!C542</f>
        <v>11559</v>
      </c>
      <c r="D543" s="54">
        <f>'DHS2022'!C542</f>
        <v>9481</v>
      </c>
      <c r="E543" s="54">
        <f>'DHS2023'!C542</f>
        <v>3936</v>
      </c>
      <c r="F543" s="54">
        <f>'DHS2024'!C542</f>
        <v>9373</v>
      </c>
      <c r="G543" s="55">
        <f t="shared" si="48"/>
        <v>8587.25</v>
      </c>
      <c r="H543" s="75">
        <f t="shared" si="49"/>
        <v>2.8624166666666664</v>
      </c>
      <c r="I543" s="106">
        <f t="shared" si="50"/>
        <v>0</v>
      </c>
      <c r="J543" s="75">
        <f t="shared" si="51"/>
        <v>2.8624166666666664</v>
      </c>
      <c r="K543" s="79">
        <f t="shared" si="52"/>
        <v>3</v>
      </c>
      <c r="L543" s="10"/>
      <c r="M543" s="10"/>
      <c r="N543" s="10"/>
      <c r="O543" s="29">
        <f>'DHS2025'!C542</f>
        <v>0</v>
      </c>
      <c r="P543" s="30">
        <f>'DHS2025'!D542</f>
        <v>0</v>
      </c>
      <c r="Q543" s="30">
        <f>'DHS2025'!E542</f>
        <v>0</v>
      </c>
      <c r="R543" s="61"/>
      <c r="S543" s="62"/>
    </row>
    <row r="544" spans="1:19">
      <c r="A544" s="92">
        <f t="shared" si="53"/>
        <v>45770</v>
      </c>
      <c r="B544" s="25" t="s">
        <v>30</v>
      </c>
      <c r="C544" s="53">
        <f>'DHS2021'!C543</f>
        <v>11131</v>
      </c>
      <c r="D544" s="54">
        <f>'DHS2022'!C543</f>
        <v>9311</v>
      </c>
      <c r="E544" s="54">
        <f>'DHS2023'!C543</f>
        <v>4870</v>
      </c>
      <c r="F544" s="54">
        <f>'DHS2024'!C543</f>
        <v>9173</v>
      </c>
      <c r="G544" s="55">
        <f t="shared" si="48"/>
        <v>8621.25</v>
      </c>
      <c r="H544" s="75">
        <f t="shared" si="49"/>
        <v>2.8737499999999998</v>
      </c>
      <c r="I544" s="106">
        <f t="shared" si="50"/>
        <v>0</v>
      </c>
      <c r="J544" s="75">
        <f t="shared" si="51"/>
        <v>2.8737499999999998</v>
      </c>
      <c r="K544" s="79">
        <f t="shared" si="52"/>
        <v>3</v>
      </c>
      <c r="L544" s="10"/>
      <c r="M544" s="10"/>
      <c r="N544" s="10"/>
      <c r="O544" s="29">
        <f>'DHS2025'!C543</f>
        <v>0</v>
      </c>
      <c r="P544" s="30">
        <f>'DHS2025'!D543</f>
        <v>0</v>
      </c>
      <c r="Q544" s="30">
        <f>'DHS2025'!E543</f>
        <v>0</v>
      </c>
      <c r="R544" s="61"/>
      <c r="S544" s="62"/>
    </row>
    <row r="545" spans="1:19">
      <c r="A545" s="92">
        <f t="shared" si="53"/>
        <v>45770</v>
      </c>
      <c r="B545" s="25" t="s">
        <v>31</v>
      </c>
      <c r="C545" s="53">
        <f>'DHS2021'!C544</f>
        <v>11644</v>
      </c>
      <c r="D545" s="54">
        <f>'DHS2022'!C544</f>
        <v>8506</v>
      </c>
      <c r="E545" s="54">
        <f>'DHS2023'!C544</f>
        <v>3936</v>
      </c>
      <c r="F545" s="54">
        <f>'DHS2024'!C544</f>
        <v>9511</v>
      </c>
      <c r="G545" s="55">
        <f t="shared" si="48"/>
        <v>8399.25</v>
      </c>
      <c r="H545" s="75">
        <f t="shared" si="49"/>
        <v>2.79975</v>
      </c>
      <c r="I545" s="106">
        <f t="shared" si="50"/>
        <v>0</v>
      </c>
      <c r="J545" s="75">
        <f t="shared" si="51"/>
        <v>2.79975</v>
      </c>
      <c r="K545" s="79">
        <f t="shared" si="52"/>
        <v>3</v>
      </c>
      <c r="L545" s="10"/>
      <c r="M545" s="10"/>
      <c r="N545" s="10"/>
      <c r="O545" s="29">
        <f>'DHS2025'!C544</f>
        <v>0</v>
      </c>
      <c r="P545" s="30">
        <f>'DHS2025'!D544</f>
        <v>0</v>
      </c>
      <c r="Q545" s="30">
        <f>'DHS2025'!E544</f>
        <v>0</v>
      </c>
      <c r="R545" s="61"/>
      <c r="S545" s="62"/>
    </row>
    <row r="546" spans="1:19">
      <c r="A546" s="92">
        <f t="shared" si="53"/>
        <v>45770</v>
      </c>
      <c r="B546" s="25" t="s">
        <v>32</v>
      </c>
      <c r="C546" s="53">
        <f>'DHS2021'!C545</f>
        <v>10356</v>
      </c>
      <c r="D546" s="54">
        <f>'DHS2022'!C545</f>
        <v>8111</v>
      </c>
      <c r="E546" s="54">
        <f>'DHS2023'!C545</f>
        <v>2919</v>
      </c>
      <c r="F546" s="54">
        <f>'DHS2024'!C545</f>
        <v>8556</v>
      </c>
      <c r="G546" s="55">
        <f t="shared" si="48"/>
        <v>7485.5</v>
      </c>
      <c r="H546" s="75">
        <f t="shared" si="49"/>
        <v>2.4951666666666665</v>
      </c>
      <c r="I546" s="106">
        <f t="shared" si="50"/>
        <v>0</v>
      </c>
      <c r="J546" s="75">
        <f t="shared" si="51"/>
        <v>2.4951666666666665</v>
      </c>
      <c r="K546" s="79">
        <f t="shared" si="52"/>
        <v>3</v>
      </c>
      <c r="L546" s="10"/>
      <c r="M546" s="10"/>
      <c r="N546" s="10"/>
      <c r="O546" s="29">
        <f>'DHS2025'!C545</f>
        <v>0</v>
      </c>
      <c r="P546" s="30">
        <f>'DHS2025'!D545</f>
        <v>0</v>
      </c>
      <c r="Q546" s="30">
        <f>'DHS2025'!E545</f>
        <v>0</v>
      </c>
      <c r="R546" s="61"/>
      <c r="S546" s="62"/>
    </row>
    <row r="547" spans="1:19">
      <c r="A547" s="92">
        <f t="shared" si="53"/>
        <v>45770</v>
      </c>
      <c r="B547" s="25" t="s">
        <v>33</v>
      </c>
      <c r="C547" s="53">
        <f>'DHS2021'!C546</f>
        <v>10648</v>
      </c>
      <c r="D547" s="54">
        <f>'DHS2022'!C546</f>
        <v>7419</v>
      </c>
      <c r="E547" s="54">
        <f>'DHS2023'!C546</f>
        <v>3653</v>
      </c>
      <c r="F547" s="54">
        <f>'DHS2024'!C546</f>
        <v>8991</v>
      </c>
      <c r="G547" s="55">
        <f t="shared" si="48"/>
        <v>7677.75</v>
      </c>
      <c r="H547" s="75">
        <f t="shared" si="49"/>
        <v>2.55925</v>
      </c>
      <c r="I547" s="106">
        <f t="shared" si="50"/>
        <v>0</v>
      </c>
      <c r="J547" s="75">
        <f t="shared" si="51"/>
        <v>2.55925</v>
      </c>
      <c r="K547" s="79">
        <f t="shared" si="52"/>
        <v>3</v>
      </c>
      <c r="L547" s="10"/>
      <c r="M547" s="10"/>
      <c r="N547" s="10"/>
      <c r="O547" s="29">
        <f>'DHS2025'!C546</f>
        <v>0</v>
      </c>
      <c r="P547" s="30">
        <f>'DHS2025'!D546</f>
        <v>0</v>
      </c>
      <c r="Q547" s="30">
        <f>'DHS2025'!E546</f>
        <v>0</v>
      </c>
      <c r="R547" s="61"/>
      <c r="S547" s="62"/>
    </row>
    <row r="548" spans="1:19">
      <c r="A548" s="92">
        <f t="shared" si="53"/>
        <v>45770</v>
      </c>
      <c r="B548" s="25" t="s">
        <v>34</v>
      </c>
      <c r="C548" s="53">
        <f>'DHS2021'!C547</f>
        <v>11158</v>
      </c>
      <c r="D548" s="54">
        <f>'DHS2022'!C547</f>
        <v>7539</v>
      </c>
      <c r="E548" s="54">
        <f>'DHS2023'!C547</f>
        <v>3234</v>
      </c>
      <c r="F548" s="54">
        <f>'DHS2024'!C547</f>
        <v>7803</v>
      </c>
      <c r="G548" s="55">
        <f t="shared" si="48"/>
        <v>7433.5</v>
      </c>
      <c r="H548" s="75">
        <f t="shared" si="49"/>
        <v>2.4778333333333333</v>
      </c>
      <c r="I548" s="106">
        <f t="shared" si="50"/>
        <v>0</v>
      </c>
      <c r="J548" s="75">
        <f t="shared" si="51"/>
        <v>2.4778333333333333</v>
      </c>
      <c r="K548" s="79">
        <f t="shared" si="52"/>
        <v>3</v>
      </c>
      <c r="L548" s="10"/>
      <c r="M548" s="10"/>
      <c r="N548" s="10"/>
      <c r="O548" s="29">
        <f>'DHS2025'!C547</f>
        <v>0</v>
      </c>
      <c r="P548" s="30">
        <f>'DHS2025'!D547</f>
        <v>0</v>
      </c>
      <c r="Q548" s="30">
        <f>'DHS2025'!E547</f>
        <v>0</v>
      </c>
      <c r="R548" s="61"/>
      <c r="S548" s="62"/>
    </row>
    <row r="549" spans="1:19">
      <c r="A549" s="92">
        <f t="shared" si="53"/>
        <v>45770</v>
      </c>
      <c r="B549" s="25" t="s">
        <v>35</v>
      </c>
      <c r="C549" s="53">
        <f>'DHS2021'!C548</f>
        <v>10826</v>
      </c>
      <c r="D549" s="54">
        <f>'DHS2022'!C548</f>
        <v>7221</v>
      </c>
      <c r="E549" s="54">
        <f>'DHS2023'!C548</f>
        <v>3515</v>
      </c>
      <c r="F549" s="54">
        <f>'DHS2024'!C548</f>
        <v>7328</v>
      </c>
      <c r="G549" s="55">
        <f t="shared" si="48"/>
        <v>7222.5</v>
      </c>
      <c r="H549" s="75">
        <f t="shared" si="49"/>
        <v>2.4075000000000002</v>
      </c>
      <c r="I549" s="106">
        <f t="shared" si="50"/>
        <v>0</v>
      </c>
      <c r="J549" s="75">
        <f t="shared" si="51"/>
        <v>2.4075000000000002</v>
      </c>
      <c r="K549" s="79">
        <f t="shared" si="52"/>
        <v>3</v>
      </c>
      <c r="L549" s="10"/>
      <c r="M549" s="10"/>
      <c r="N549" s="10"/>
      <c r="O549" s="29">
        <f>'DHS2025'!C548</f>
        <v>0</v>
      </c>
      <c r="P549" s="30">
        <f>'DHS2025'!D548</f>
        <v>0</v>
      </c>
      <c r="Q549" s="30">
        <f>'DHS2025'!E548</f>
        <v>0</v>
      </c>
      <c r="R549" s="61"/>
      <c r="S549" s="62"/>
    </row>
    <row r="550" spans="1:19">
      <c r="A550" s="92">
        <f t="shared" si="53"/>
        <v>45770</v>
      </c>
      <c r="B550" s="25" t="s">
        <v>36</v>
      </c>
      <c r="C550" s="53">
        <f>'DHS2021'!C549</f>
        <v>12021</v>
      </c>
      <c r="D550" s="54">
        <f>'DHS2022'!C549</f>
        <v>8331</v>
      </c>
      <c r="E550" s="54">
        <f>'DHS2023'!C549</f>
        <v>3908</v>
      </c>
      <c r="F550" s="54">
        <f>'DHS2024'!C549</f>
        <v>9907</v>
      </c>
      <c r="G550" s="55">
        <f t="shared" si="48"/>
        <v>8541.75</v>
      </c>
      <c r="H550" s="75">
        <f t="shared" si="49"/>
        <v>2.8472499999999998</v>
      </c>
      <c r="I550" s="106">
        <f t="shared" si="50"/>
        <v>0</v>
      </c>
      <c r="J550" s="75">
        <f t="shared" si="51"/>
        <v>2.8472499999999998</v>
      </c>
      <c r="K550" s="79">
        <f t="shared" si="52"/>
        <v>3</v>
      </c>
      <c r="L550" s="10"/>
      <c r="M550" s="10"/>
      <c r="N550" s="10"/>
      <c r="O550" s="29">
        <f>'DHS2025'!C549</f>
        <v>0</v>
      </c>
      <c r="P550" s="30">
        <f>'DHS2025'!D549</f>
        <v>0</v>
      </c>
      <c r="Q550" s="30">
        <f>'DHS2025'!E549</f>
        <v>0</v>
      </c>
      <c r="R550" s="61"/>
      <c r="S550" s="62"/>
    </row>
    <row r="551" spans="1:19">
      <c r="A551" s="92">
        <f t="shared" si="53"/>
        <v>45770</v>
      </c>
      <c r="B551" s="25" t="s">
        <v>37</v>
      </c>
      <c r="C551" s="53">
        <f>'DHS2021'!C550</f>
        <v>13326</v>
      </c>
      <c r="D551" s="54">
        <f>'DHS2022'!C550</f>
        <v>10222</v>
      </c>
      <c r="E551" s="54">
        <f>'DHS2023'!C550</f>
        <v>4289</v>
      </c>
      <c r="F551" s="54">
        <f>'DHS2024'!C550</f>
        <v>10654</v>
      </c>
      <c r="G551" s="55">
        <f t="shared" si="48"/>
        <v>9622.75</v>
      </c>
      <c r="H551" s="75">
        <f t="shared" si="49"/>
        <v>3.2075833333333335</v>
      </c>
      <c r="I551" s="106">
        <f t="shared" si="50"/>
        <v>0</v>
      </c>
      <c r="J551" s="75">
        <f t="shared" si="51"/>
        <v>3.2075833333333335</v>
      </c>
      <c r="K551" s="79">
        <f t="shared" si="52"/>
        <v>4</v>
      </c>
      <c r="L551" s="10"/>
      <c r="M551" s="10"/>
      <c r="N551" s="10"/>
      <c r="O551" s="29">
        <f>'DHS2025'!C550</f>
        <v>0</v>
      </c>
      <c r="P551" s="30">
        <f>'DHS2025'!D550</f>
        <v>0</v>
      </c>
      <c r="Q551" s="30">
        <f>'DHS2025'!E550</f>
        <v>0</v>
      </c>
      <c r="R551" s="61"/>
      <c r="S551" s="62"/>
    </row>
    <row r="552" spans="1:19">
      <c r="A552" s="92">
        <f t="shared" si="53"/>
        <v>45770</v>
      </c>
      <c r="B552" s="25" t="s">
        <v>38</v>
      </c>
      <c r="C552" s="53">
        <f>'DHS2021'!C551</f>
        <v>14026</v>
      </c>
      <c r="D552" s="54">
        <f>'DHS2022'!C551</f>
        <v>11081</v>
      </c>
      <c r="E552" s="54">
        <f>'DHS2023'!C551</f>
        <v>6421</v>
      </c>
      <c r="F552" s="54">
        <f>'DHS2024'!C551</f>
        <v>10359</v>
      </c>
      <c r="G552" s="55">
        <f t="shared" si="48"/>
        <v>10471.75</v>
      </c>
      <c r="H552" s="75">
        <f t="shared" si="49"/>
        <v>3.4905833333333334</v>
      </c>
      <c r="I552" s="106">
        <f t="shared" si="50"/>
        <v>0</v>
      </c>
      <c r="J552" s="75">
        <f t="shared" si="51"/>
        <v>3.4905833333333334</v>
      </c>
      <c r="K552" s="79">
        <f t="shared" si="52"/>
        <v>4</v>
      </c>
      <c r="L552" s="10"/>
      <c r="M552" s="10"/>
      <c r="N552" s="10"/>
      <c r="O552" s="29">
        <f>'DHS2025'!C551</f>
        <v>0</v>
      </c>
      <c r="P552" s="30">
        <f>'DHS2025'!D551</f>
        <v>0</v>
      </c>
      <c r="Q552" s="30">
        <f>'DHS2025'!E551</f>
        <v>0</v>
      </c>
      <c r="R552" s="61"/>
      <c r="S552" s="62"/>
    </row>
    <row r="553" spans="1:19">
      <c r="A553" s="92">
        <f t="shared" si="53"/>
        <v>45770</v>
      </c>
      <c r="B553" s="25" t="s">
        <v>39</v>
      </c>
      <c r="C553" s="53">
        <f>'DHS2021'!C552</f>
        <v>11530</v>
      </c>
      <c r="D553" s="54">
        <f>'DHS2022'!C552</f>
        <v>11458</v>
      </c>
      <c r="E553" s="54">
        <f>'DHS2023'!C552</f>
        <v>5758</v>
      </c>
      <c r="F553" s="54">
        <f>'DHS2024'!C552</f>
        <v>10790</v>
      </c>
      <c r="G553" s="55">
        <f t="shared" si="48"/>
        <v>9884</v>
      </c>
      <c r="H553" s="75">
        <f t="shared" si="49"/>
        <v>3.2946666666666666</v>
      </c>
      <c r="I553" s="106">
        <f t="shared" si="50"/>
        <v>0</v>
      </c>
      <c r="J553" s="75">
        <f t="shared" si="51"/>
        <v>3.2946666666666666</v>
      </c>
      <c r="K553" s="79">
        <f t="shared" si="52"/>
        <v>4</v>
      </c>
      <c r="L553" s="10"/>
      <c r="M553" s="10"/>
      <c r="N553" s="10"/>
      <c r="O553" s="29">
        <f>'DHS2025'!C552</f>
        <v>0</v>
      </c>
      <c r="P553" s="30">
        <f>'DHS2025'!D552</f>
        <v>0</v>
      </c>
      <c r="Q553" s="30">
        <f>'DHS2025'!E552</f>
        <v>0</v>
      </c>
      <c r="R553" s="61"/>
      <c r="S553" s="62"/>
    </row>
    <row r="554" spans="1:19">
      <c r="A554" s="92">
        <f t="shared" si="53"/>
        <v>45770</v>
      </c>
      <c r="B554" s="25" t="s">
        <v>40</v>
      </c>
      <c r="C554" s="53">
        <f>'DHS2021'!C553</f>
        <v>5641</v>
      </c>
      <c r="D554" s="54">
        <f>'DHS2022'!C553</f>
        <v>5042</v>
      </c>
      <c r="E554" s="54">
        <f>'DHS2023'!C553</f>
        <v>5220</v>
      </c>
      <c r="F554" s="54">
        <f>'DHS2024'!C553</f>
        <v>6203</v>
      </c>
      <c r="G554" s="55">
        <f t="shared" si="48"/>
        <v>5526.5</v>
      </c>
      <c r="H554" s="75">
        <f t="shared" si="49"/>
        <v>1.8421666666666667</v>
      </c>
      <c r="I554" s="106">
        <f t="shared" si="50"/>
        <v>0</v>
      </c>
      <c r="J554" s="75">
        <f t="shared" si="51"/>
        <v>1.8421666666666667</v>
      </c>
      <c r="K554" s="79">
        <f t="shared" si="52"/>
        <v>2</v>
      </c>
      <c r="L554" s="10"/>
      <c r="M554" s="10"/>
      <c r="N554" s="10"/>
      <c r="O554" s="29">
        <f>'DHS2025'!C553</f>
        <v>0</v>
      </c>
      <c r="P554" s="30">
        <f>'DHS2025'!D553</f>
        <v>0</v>
      </c>
      <c r="Q554" s="30">
        <f>'DHS2025'!E553</f>
        <v>0</v>
      </c>
      <c r="R554" s="61"/>
      <c r="S554" s="62"/>
    </row>
    <row r="555" spans="1:19">
      <c r="A555" s="93">
        <f t="shared" si="53"/>
        <v>45771</v>
      </c>
      <c r="B555" s="26" t="s">
        <v>17</v>
      </c>
      <c r="C555" s="53">
        <f>'DHS2021'!C554</f>
        <v>3330</v>
      </c>
      <c r="D555" s="54">
        <f>'DHS2022'!C554</f>
        <v>2753</v>
      </c>
      <c r="E555" s="54">
        <f>'DHS2023'!C554</f>
        <v>1176</v>
      </c>
      <c r="F555" s="54">
        <f>'DHS2024'!C554</f>
        <v>2333</v>
      </c>
      <c r="G555" s="55">
        <f t="shared" si="48"/>
        <v>2398</v>
      </c>
      <c r="H555" s="75">
        <f t="shared" si="49"/>
        <v>0.79933333333333334</v>
      </c>
      <c r="I555" s="106">
        <f t="shared" si="50"/>
        <v>0</v>
      </c>
      <c r="J555" s="75">
        <f t="shared" si="51"/>
        <v>0.79933333333333334</v>
      </c>
      <c r="K555" s="79">
        <f t="shared" si="52"/>
        <v>1</v>
      </c>
      <c r="L555" s="10"/>
      <c r="M555" s="10"/>
      <c r="N555" s="10"/>
      <c r="O555" s="29">
        <f>'DHS2025'!C554</f>
        <v>0</v>
      </c>
      <c r="P555" s="30">
        <f>'DHS2025'!D554</f>
        <v>0</v>
      </c>
      <c r="Q555" s="30">
        <f>'DHS2025'!E554</f>
        <v>0</v>
      </c>
      <c r="R555" s="61"/>
      <c r="S555" s="62"/>
    </row>
    <row r="556" spans="1:19">
      <c r="A556" s="93">
        <f t="shared" si="53"/>
        <v>45771</v>
      </c>
      <c r="B556" s="26" t="s">
        <v>18</v>
      </c>
      <c r="C556" s="53">
        <f>'DHS2021'!C555</f>
        <v>3634</v>
      </c>
      <c r="D556" s="54">
        <f>'DHS2022'!C555</f>
        <v>2755</v>
      </c>
      <c r="E556" s="54">
        <f>'DHS2023'!C555</f>
        <v>1772</v>
      </c>
      <c r="F556" s="54">
        <f>'DHS2024'!C555</f>
        <v>3087</v>
      </c>
      <c r="G556" s="55">
        <f t="shared" si="48"/>
        <v>2812</v>
      </c>
      <c r="H556" s="75">
        <f t="shared" si="49"/>
        <v>0.93733333333333335</v>
      </c>
      <c r="I556" s="106">
        <f t="shared" si="50"/>
        <v>0</v>
      </c>
      <c r="J556" s="75">
        <f t="shared" si="51"/>
        <v>0.93733333333333335</v>
      </c>
      <c r="K556" s="79">
        <f t="shared" si="52"/>
        <v>1</v>
      </c>
      <c r="L556" s="10"/>
      <c r="M556" s="10"/>
      <c r="N556" s="10"/>
      <c r="O556" s="29">
        <f>'DHS2025'!C555</f>
        <v>0</v>
      </c>
      <c r="P556" s="30">
        <f>'DHS2025'!D555</f>
        <v>0</v>
      </c>
      <c r="Q556" s="30">
        <f>'DHS2025'!E555</f>
        <v>0</v>
      </c>
      <c r="R556" s="61"/>
      <c r="S556" s="62"/>
    </row>
    <row r="557" spans="1:19">
      <c r="A557" s="93">
        <f t="shared" si="53"/>
        <v>45771</v>
      </c>
      <c r="B557" s="26" t="s">
        <v>19</v>
      </c>
      <c r="C557" s="53">
        <f>'DHS2021'!C556</f>
        <v>3030</v>
      </c>
      <c r="D557" s="54">
        <f>'DHS2022'!C556</f>
        <v>3612</v>
      </c>
      <c r="E557" s="54">
        <f>'DHS2023'!C556</f>
        <v>2164</v>
      </c>
      <c r="F557" s="54">
        <f>'DHS2024'!C556</f>
        <v>2467</v>
      </c>
      <c r="G557" s="55">
        <f t="shared" si="48"/>
        <v>2818.25</v>
      </c>
      <c r="H557" s="75">
        <f t="shared" si="49"/>
        <v>0.93941666666666668</v>
      </c>
      <c r="I557" s="106">
        <f t="shared" si="50"/>
        <v>0</v>
      </c>
      <c r="J557" s="75">
        <f t="shared" si="51"/>
        <v>0.93941666666666668</v>
      </c>
      <c r="K557" s="79">
        <f t="shared" si="52"/>
        <v>1</v>
      </c>
      <c r="L557" s="10"/>
      <c r="M557" s="10"/>
      <c r="N557" s="10"/>
      <c r="O557" s="29">
        <f>'DHS2025'!C556</f>
        <v>0</v>
      </c>
      <c r="P557" s="30">
        <f>'DHS2025'!D556</f>
        <v>0</v>
      </c>
      <c r="Q557" s="30">
        <f>'DHS2025'!E556</f>
        <v>0</v>
      </c>
      <c r="R557" s="61"/>
      <c r="S557" s="62"/>
    </row>
    <row r="558" spans="1:19">
      <c r="A558" s="93">
        <f t="shared" si="53"/>
        <v>45771</v>
      </c>
      <c r="B558" s="26" t="s">
        <v>20</v>
      </c>
      <c r="C558" s="53">
        <f>'DHS2021'!C557</f>
        <v>4799</v>
      </c>
      <c r="D558" s="54">
        <f>'DHS2022'!C557</f>
        <v>3131</v>
      </c>
      <c r="E558" s="54">
        <f>'DHS2023'!C557</f>
        <v>5737</v>
      </c>
      <c r="F558" s="54">
        <f>'DHS2024'!C557</f>
        <v>3581</v>
      </c>
      <c r="G558" s="55">
        <f t="shared" si="48"/>
        <v>4312</v>
      </c>
      <c r="H558" s="75">
        <f t="shared" si="49"/>
        <v>1.4373333333333334</v>
      </c>
      <c r="I558" s="106">
        <f t="shared" si="50"/>
        <v>0</v>
      </c>
      <c r="J558" s="75">
        <f t="shared" si="51"/>
        <v>1.4373333333333334</v>
      </c>
      <c r="K558" s="79">
        <f t="shared" si="52"/>
        <v>2</v>
      </c>
      <c r="L558" s="10"/>
      <c r="M558" s="10"/>
      <c r="N558" s="10"/>
      <c r="O558" s="29">
        <f>'DHS2025'!C557</f>
        <v>0</v>
      </c>
      <c r="P558" s="30">
        <f>'DHS2025'!D557</f>
        <v>0</v>
      </c>
      <c r="Q558" s="30">
        <f>'DHS2025'!E557</f>
        <v>0</v>
      </c>
      <c r="R558" s="61"/>
      <c r="S558" s="62"/>
    </row>
    <row r="559" spans="1:19">
      <c r="A559" s="93">
        <f t="shared" si="53"/>
        <v>45771</v>
      </c>
      <c r="B559" s="26" t="s">
        <v>21</v>
      </c>
      <c r="C559" s="53">
        <f>'DHS2021'!C558</f>
        <v>15362</v>
      </c>
      <c r="D559" s="54">
        <f>'DHS2022'!C558</f>
        <v>8460</v>
      </c>
      <c r="E559" s="54">
        <f>'DHS2023'!C558</f>
        <v>10811</v>
      </c>
      <c r="F559" s="54">
        <f>'DHS2024'!C558</f>
        <v>8084</v>
      </c>
      <c r="G559" s="55">
        <f t="shared" si="48"/>
        <v>10679.25</v>
      </c>
      <c r="H559" s="75">
        <f t="shared" si="49"/>
        <v>3.5597500000000002</v>
      </c>
      <c r="I559" s="106">
        <f t="shared" si="50"/>
        <v>0</v>
      </c>
      <c r="J559" s="75">
        <f t="shared" si="51"/>
        <v>3.5597500000000002</v>
      </c>
      <c r="K559" s="79">
        <f t="shared" si="52"/>
        <v>4</v>
      </c>
      <c r="L559" s="10"/>
      <c r="M559" s="10"/>
      <c r="N559" s="10"/>
      <c r="O559" s="29">
        <f>'DHS2025'!C558</f>
        <v>0</v>
      </c>
      <c r="P559" s="30">
        <f>'DHS2025'!D558</f>
        <v>0</v>
      </c>
      <c r="Q559" s="30">
        <f>'DHS2025'!E558</f>
        <v>0</v>
      </c>
      <c r="R559" s="61"/>
      <c r="S559" s="62"/>
    </row>
    <row r="560" spans="1:19">
      <c r="A560" s="93">
        <f t="shared" si="53"/>
        <v>45771</v>
      </c>
      <c r="B560" s="26" t="s">
        <v>22</v>
      </c>
      <c r="C560" s="53">
        <f>'DHS2021'!C559</f>
        <v>16152</v>
      </c>
      <c r="D560" s="54">
        <f>'DHS2022'!C559</f>
        <v>11186</v>
      </c>
      <c r="E560" s="54">
        <f>'DHS2023'!C559</f>
        <v>13200</v>
      </c>
      <c r="F560" s="54">
        <f>'DHS2024'!C559</f>
        <v>10113</v>
      </c>
      <c r="G560" s="55">
        <f t="shared" si="48"/>
        <v>12662.75</v>
      </c>
      <c r="H560" s="75">
        <f t="shared" si="49"/>
        <v>4.2209166666666667</v>
      </c>
      <c r="I560" s="106">
        <f t="shared" si="50"/>
        <v>0</v>
      </c>
      <c r="J560" s="75">
        <f t="shared" si="51"/>
        <v>4.2209166666666667</v>
      </c>
      <c r="K560" s="79">
        <f t="shared" si="52"/>
        <v>5</v>
      </c>
      <c r="L560" s="10"/>
      <c r="M560" s="10"/>
      <c r="N560" s="10"/>
      <c r="O560" s="29">
        <f>'DHS2025'!C559</f>
        <v>0</v>
      </c>
      <c r="P560" s="30">
        <f>'DHS2025'!D559</f>
        <v>0</v>
      </c>
      <c r="Q560" s="30">
        <f>'DHS2025'!E559</f>
        <v>0</v>
      </c>
      <c r="R560" s="61"/>
      <c r="S560" s="62"/>
    </row>
    <row r="561" spans="1:19">
      <c r="A561" s="93">
        <f t="shared" si="53"/>
        <v>45771</v>
      </c>
      <c r="B561" s="26" t="s">
        <v>23</v>
      </c>
      <c r="C561" s="53">
        <f>'DHS2021'!C560</f>
        <v>13105</v>
      </c>
      <c r="D561" s="54">
        <f>'DHS2022'!C560</f>
        <v>15663</v>
      </c>
      <c r="E561" s="54">
        <f>'DHS2023'!C560</f>
        <v>12396</v>
      </c>
      <c r="F561" s="54">
        <f>'DHS2024'!C560</f>
        <v>12704</v>
      </c>
      <c r="G561" s="55">
        <f t="shared" si="48"/>
        <v>13467</v>
      </c>
      <c r="H561" s="75">
        <f t="shared" si="49"/>
        <v>4.4889999999999999</v>
      </c>
      <c r="I561" s="106">
        <f t="shared" si="50"/>
        <v>0</v>
      </c>
      <c r="J561" s="75">
        <f t="shared" si="51"/>
        <v>4.4889999999999999</v>
      </c>
      <c r="K561" s="79">
        <f t="shared" si="52"/>
        <v>5</v>
      </c>
      <c r="L561" s="10"/>
      <c r="M561" s="10"/>
      <c r="N561" s="10"/>
      <c r="O561" s="29">
        <f>'DHS2025'!C560</f>
        <v>0</v>
      </c>
      <c r="P561" s="30">
        <f>'DHS2025'!D560</f>
        <v>0</v>
      </c>
      <c r="Q561" s="30">
        <f>'DHS2025'!E560</f>
        <v>0</v>
      </c>
      <c r="R561" s="61"/>
      <c r="S561" s="62"/>
    </row>
    <row r="562" spans="1:19">
      <c r="A562" s="93">
        <f t="shared" si="53"/>
        <v>45771</v>
      </c>
      <c r="B562" s="26" t="s">
        <v>24</v>
      </c>
      <c r="C562" s="53">
        <f>'DHS2021'!C561</f>
        <v>12545</v>
      </c>
      <c r="D562" s="54">
        <f>'DHS2022'!C561</f>
        <v>13019</v>
      </c>
      <c r="E562" s="54">
        <f>'DHS2023'!C561</f>
        <v>12448</v>
      </c>
      <c r="F562" s="54">
        <f>'DHS2024'!C561</f>
        <v>10885</v>
      </c>
      <c r="G562" s="55">
        <f t="shared" si="48"/>
        <v>12224.25</v>
      </c>
      <c r="H562" s="75">
        <f t="shared" si="49"/>
        <v>4.0747499999999999</v>
      </c>
      <c r="I562" s="106">
        <f t="shared" si="50"/>
        <v>0</v>
      </c>
      <c r="J562" s="75">
        <f t="shared" si="51"/>
        <v>4.0747499999999999</v>
      </c>
      <c r="K562" s="79">
        <f t="shared" si="52"/>
        <v>5</v>
      </c>
      <c r="L562" s="10"/>
      <c r="M562" s="10"/>
      <c r="N562" s="10"/>
      <c r="O562" s="29">
        <f>'DHS2025'!C561</f>
        <v>0</v>
      </c>
      <c r="P562" s="30">
        <f>'DHS2025'!D561</f>
        <v>0</v>
      </c>
      <c r="Q562" s="30">
        <f>'DHS2025'!E561</f>
        <v>0</v>
      </c>
      <c r="R562" s="61"/>
      <c r="S562" s="62"/>
    </row>
    <row r="563" spans="1:19">
      <c r="A563" s="93">
        <f t="shared" si="53"/>
        <v>45771</v>
      </c>
      <c r="B563" s="26" t="s">
        <v>25</v>
      </c>
      <c r="C563" s="53">
        <f>'DHS2021'!C562</f>
        <v>12362</v>
      </c>
      <c r="D563" s="54">
        <f>'DHS2022'!C562</f>
        <v>9583</v>
      </c>
      <c r="E563" s="54">
        <f>'DHS2023'!C562</f>
        <v>9413</v>
      </c>
      <c r="F563" s="54">
        <f>'DHS2024'!C562</f>
        <v>11717</v>
      </c>
      <c r="G563" s="55">
        <f t="shared" si="48"/>
        <v>10768.75</v>
      </c>
      <c r="H563" s="75">
        <f t="shared" si="49"/>
        <v>3.5895833333333336</v>
      </c>
      <c r="I563" s="106">
        <f t="shared" si="50"/>
        <v>0</v>
      </c>
      <c r="J563" s="75">
        <f t="shared" si="51"/>
        <v>3.5895833333333336</v>
      </c>
      <c r="K563" s="79">
        <f t="shared" si="52"/>
        <v>4</v>
      </c>
      <c r="L563" s="10"/>
      <c r="M563" s="10"/>
      <c r="N563" s="10"/>
      <c r="O563" s="29">
        <f>'DHS2025'!C562</f>
        <v>0</v>
      </c>
      <c r="P563" s="30">
        <f>'DHS2025'!D562</f>
        <v>0</v>
      </c>
      <c r="Q563" s="30">
        <f>'DHS2025'!E562</f>
        <v>0</v>
      </c>
      <c r="R563" s="61"/>
      <c r="S563" s="62"/>
    </row>
    <row r="564" spans="1:19">
      <c r="A564" s="93">
        <f t="shared" si="53"/>
        <v>45771</v>
      </c>
      <c r="B564" s="26" t="s">
        <v>26</v>
      </c>
      <c r="C564" s="53">
        <f>'DHS2021'!C563</f>
        <v>11641</v>
      </c>
      <c r="D564" s="54">
        <f>'DHS2022'!C563</f>
        <v>9749</v>
      </c>
      <c r="E564" s="54">
        <f>'DHS2023'!C563</f>
        <v>6200</v>
      </c>
      <c r="F564" s="54">
        <f>'DHS2024'!C563</f>
        <v>11855</v>
      </c>
      <c r="G564" s="55">
        <f t="shared" si="48"/>
        <v>9861.25</v>
      </c>
      <c r="H564" s="75">
        <f t="shared" si="49"/>
        <v>3.2870833333333334</v>
      </c>
      <c r="I564" s="106">
        <f t="shared" si="50"/>
        <v>0</v>
      </c>
      <c r="J564" s="75">
        <f t="shared" si="51"/>
        <v>3.2870833333333334</v>
      </c>
      <c r="K564" s="79">
        <f t="shared" si="52"/>
        <v>4</v>
      </c>
      <c r="L564" s="10"/>
      <c r="M564" s="10"/>
      <c r="N564" s="10"/>
      <c r="O564" s="29">
        <f>'DHS2025'!C563</f>
        <v>0</v>
      </c>
      <c r="P564" s="30">
        <f>'DHS2025'!D563</f>
        <v>0</v>
      </c>
      <c r="Q564" s="30">
        <f>'DHS2025'!E563</f>
        <v>0</v>
      </c>
      <c r="R564" s="61"/>
      <c r="S564" s="62"/>
    </row>
    <row r="565" spans="1:19">
      <c r="A565" s="93">
        <f t="shared" si="53"/>
        <v>45771</v>
      </c>
      <c r="B565" s="26" t="s">
        <v>27</v>
      </c>
      <c r="C565" s="53">
        <f>'DHS2021'!C564</f>
        <v>10311</v>
      </c>
      <c r="D565" s="54">
        <f>'DHS2022'!C564</f>
        <v>10337</v>
      </c>
      <c r="E565" s="54">
        <f>'DHS2023'!C564</f>
        <v>5437</v>
      </c>
      <c r="F565" s="54">
        <f>'DHS2024'!C564</f>
        <v>11430</v>
      </c>
      <c r="G565" s="55">
        <f t="shared" si="48"/>
        <v>9378.75</v>
      </c>
      <c r="H565" s="75">
        <f t="shared" si="49"/>
        <v>3.1262500000000002</v>
      </c>
      <c r="I565" s="106">
        <f t="shared" si="50"/>
        <v>0</v>
      </c>
      <c r="J565" s="75">
        <f t="shared" si="51"/>
        <v>3.1262500000000002</v>
      </c>
      <c r="K565" s="79">
        <f t="shared" si="52"/>
        <v>4</v>
      </c>
      <c r="L565" s="10"/>
      <c r="M565" s="10"/>
      <c r="N565" s="10"/>
      <c r="O565" s="29">
        <f>'DHS2025'!C564</f>
        <v>0</v>
      </c>
      <c r="P565" s="30">
        <f>'DHS2025'!D564</f>
        <v>0</v>
      </c>
      <c r="Q565" s="30">
        <f>'DHS2025'!E564</f>
        <v>0</v>
      </c>
      <c r="R565" s="61"/>
      <c r="S565" s="62"/>
    </row>
    <row r="566" spans="1:19">
      <c r="A566" s="93">
        <f t="shared" si="53"/>
        <v>45771</v>
      </c>
      <c r="B566" s="26" t="s">
        <v>28</v>
      </c>
      <c r="C566" s="53">
        <f>'DHS2021'!C565</f>
        <v>10744</v>
      </c>
      <c r="D566" s="54">
        <f>'DHS2022'!C565</f>
        <v>10539</v>
      </c>
      <c r="E566" s="54">
        <f>'DHS2023'!C565</f>
        <v>3441</v>
      </c>
      <c r="F566" s="54">
        <f>'DHS2024'!C565</f>
        <v>11192</v>
      </c>
      <c r="G566" s="55">
        <f t="shared" si="48"/>
        <v>8979</v>
      </c>
      <c r="H566" s="75">
        <f t="shared" si="49"/>
        <v>2.9929999999999999</v>
      </c>
      <c r="I566" s="106">
        <f t="shared" si="50"/>
        <v>0</v>
      </c>
      <c r="J566" s="75">
        <f t="shared" si="51"/>
        <v>2.9929999999999999</v>
      </c>
      <c r="K566" s="79">
        <f t="shared" si="52"/>
        <v>3</v>
      </c>
      <c r="L566" s="10"/>
      <c r="M566" s="10"/>
      <c r="N566" s="10"/>
      <c r="O566" s="29">
        <f>'DHS2025'!C565</f>
        <v>0</v>
      </c>
      <c r="P566" s="30">
        <f>'DHS2025'!D565</f>
        <v>0</v>
      </c>
      <c r="Q566" s="30">
        <f>'DHS2025'!E565</f>
        <v>0</v>
      </c>
      <c r="R566" s="61"/>
      <c r="S566" s="62"/>
    </row>
    <row r="567" spans="1:19">
      <c r="A567" s="93">
        <f t="shared" si="53"/>
        <v>45771</v>
      </c>
      <c r="B567" s="26" t="s">
        <v>29</v>
      </c>
      <c r="C567" s="53">
        <f>'DHS2021'!C566</f>
        <v>11729</v>
      </c>
      <c r="D567" s="54">
        <f>'DHS2022'!C566</f>
        <v>10452</v>
      </c>
      <c r="E567" s="54">
        <f>'DHS2023'!C566</f>
        <v>3833</v>
      </c>
      <c r="F567" s="54">
        <f>'DHS2024'!C566</f>
        <v>9471</v>
      </c>
      <c r="G567" s="55">
        <f t="shared" si="48"/>
        <v>8871.25</v>
      </c>
      <c r="H567" s="75">
        <f t="shared" si="49"/>
        <v>2.9570833333333333</v>
      </c>
      <c r="I567" s="106">
        <f t="shared" si="50"/>
        <v>0</v>
      </c>
      <c r="J567" s="75">
        <f t="shared" si="51"/>
        <v>2.9570833333333333</v>
      </c>
      <c r="K567" s="79">
        <f t="shared" si="52"/>
        <v>3</v>
      </c>
      <c r="L567" s="10"/>
      <c r="M567" s="10"/>
      <c r="N567" s="10"/>
      <c r="O567" s="29">
        <f>'DHS2025'!C566</f>
        <v>0</v>
      </c>
      <c r="P567" s="30">
        <f>'DHS2025'!D566</f>
        <v>0</v>
      </c>
      <c r="Q567" s="30">
        <f>'DHS2025'!E566</f>
        <v>0</v>
      </c>
      <c r="R567" s="61"/>
      <c r="S567" s="62"/>
    </row>
    <row r="568" spans="1:19">
      <c r="A568" s="93">
        <f t="shared" si="53"/>
        <v>45771</v>
      </c>
      <c r="B568" s="26" t="s">
        <v>30</v>
      </c>
      <c r="C568" s="53">
        <f>'DHS2021'!C567</f>
        <v>10846</v>
      </c>
      <c r="D568" s="54">
        <f>'DHS2022'!C567</f>
        <v>9755</v>
      </c>
      <c r="E568" s="54">
        <f>'DHS2023'!C567</f>
        <v>3851</v>
      </c>
      <c r="F568" s="54">
        <f>'DHS2024'!C567</f>
        <v>8894</v>
      </c>
      <c r="G568" s="55">
        <f t="shared" si="48"/>
        <v>8336.5</v>
      </c>
      <c r="H568" s="75">
        <f t="shared" si="49"/>
        <v>2.7788333333333335</v>
      </c>
      <c r="I568" s="106">
        <f t="shared" si="50"/>
        <v>0</v>
      </c>
      <c r="J568" s="75">
        <f t="shared" si="51"/>
        <v>2.7788333333333335</v>
      </c>
      <c r="K568" s="79">
        <f t="shared" si="52"/>
        <v>3</v>
      </c>
      <c r="L568" s="10"/>
      <c r="M568" s="10"/>
      <c r="N568" s="10"/>
      <c r="O568" s="29">
        <f>'DHS2025'!C567</f>
        <v>0</v>
      </c>
      <c r="P568" s="30">
        <f>'DHS2025'!D567</f>
        <v>0</v>
      </c>
      <c r="Q568" s="30">
        <f>'DHS2025'!E567</f>
        <v>0</v>
      </c>
      <c r="R568" s="61"/>
      <c r="S568" s="62"/>
    </row>
    <row r="569" spans="1:19">
      <c r="A569" s="93">
        <f t="shared" si="53"/>
        <v>45771</v>
      </c>
      <c r="B569" s="26" t="s">
        <v>31</v>
      </c>
      <c r="C569" s="53">
        <f>'DHS2021'!C568</f>
        <v>10581</v>
      </c>
      <c r="D569" s="54">
        <f>'DHS2022'!C568</f>
        <v>9213</v>
      </c>
      <c r="E569" s="54">
        <f>'DHS2023'!C568</f>
        <v>3469</v>
      </c>
      <c r="F569" s="54">
        <f>'DHS2024'!C568</f>
        <v>8525</v>
      </c>
      <c r="G569" s="55">
        <f t="shared" si="48"/>
        <v>7947</v>
      </c>
      <c r="H569" s="75">
        <f t="shared" si="49"/>
        <v>2.649</v>
      </c>
      <c r="I569" s="106">
        <f t="shared" si="50"/>
        <v>0</v>
      </c>
      <c r="J569" s="75">
        <f t="shared" si="51"/>
        <v>2.649</v>
      </c>
      <c r="K569" s="79">
        <f t="shared" si="52"/>
        <v>3</v>
      </c>
      <c r="L569" s="10"/>
      <c r="M569" s="10"/>
      <c r="N569" s="10"/>
      <c r="O569" s="29">
        <f>'DHS2025'!C568</f>
        <v>0</v>
      </c>
      <c r="P569" s="30">
        <f>'DHS2025'!D568</f>
        <v>0</v>
      </c>
      <c r="Q569" s="30">
        <f>'DHS2025'!E568</f>
        <v>0</v>
      </c>
      <c r="R569" s="61"/>
      <c r="S569" s="62"/>
    </row>
    <row r="570" spans="1:19">
      <c r="A570" s="93">
        <f t="shared" si="53"/>
        <v>45771</v>
      </c>
      <c r="B570" s="26" t="s">
        <v>32</v>
      </c>
      <c r="C570" s="53">
        <f>'DHS2021'!C569</f>
        <v>9587</v>
      </c>
      <c r="D570" s="54">
        <f>'DHS2022'!C569</f>
        <v>8762</v>
      </c>
      <c r="E570" s="54">
        <f>'DHS2023'!C569</f>
        <v>4147</v>
      </c>
      <c r="F570" s="54">
        <f>'DHS2024'!C569</f>
        <v>9144</v>
      </c>
      <c r="G570" s="55">
        <f t="shared" si="48"/>
        <v>7910</v>
      </c>
      <c r="H570" s="75">
        <f t="shared" si="49"/>
        <v>2.6366666666666667</v>
      </c>
      <c r="I570" s="106">
        <f t="shared" si="50"/>
        <v>0</v>
      </c>
      <c r="J570" s="75">
        <f t="shared" si="51"/>
        <v>2.6366666666666667</v>
      </c>
      <c r="K570" s="79">
        <f t="shared" si="52"/>
        <v>3</v>
      </c>
      <c r="L570" s="10"/>
      <c r="M570" s="10"/>
      <c r="N570" s="10"/>
      <c r="O570" s="29">
        <f>'DHS2025'!C569</f>
        <v>0</v>
      </c>
      <c r="P570" s="30">
        <f>'DHS2025'!D569</f>
        <v>0</v>
      </c>
      <c r="Q570" s="30">
        <f>'DHS2025'!E569</f>
        <v>0</v>
      </c>
      <c r="R570" s="61"/>
      <c r="S570" s="62"/>
    </row>
    <row r="571" spans="1:19">
      <c r="A571" s="93">
        <f t="shared" si="53"/>
        <v>45771</v>
      </c>
      <c r="B571" s="26" t="s">
        <v>33</v>
      </c>
      <c r="C571" s="53">
        <f>'DHS2021'!C570</f>
        <v>9311</v>
      </c>
      <c r="D571" s="54">
        <f>'DHS2022'!C570</f>
        <v>8228</v>
      </c>
      <c r="E571" s="54">
        <f>'DHS2023'!C570</f>
        <v>3793</v>
      </c>
      <c r="F571" s="54">
        <f>'DHS2024'!C570</f>
        <v>9545</v>
      </c>
      <c r="G571" s="55">
        <f t="shared" si="48"/>
        <v>7719.25</v>
      </c>
      <c r="H571" s="75">
        <f t="shared" si="49"/>
        <v>2.5730833333333334</v>
      </c>
      <c r="I571" s="106">
        <f t="shared" si="50"/>
        <v>0</v>
      </c>
      <c r="J571" s="75">
        <f t="shared" si="51"/>
        <v>2.5730833333333334</v>
      </c>
      <c r="K571" s="79">
        <f t="shared" si="52"/>
        <v>3</v>
      </c>
      <c r="L571" s="10"/>
      <c r="M571" s="10"/>
      <c r="N571" s="10"/>
      <c r="O571" s="29">
        <f>'DHS2025'!C570</f>
        <v>0</v>
      </c>
      <c r="P571" s="30">
        <f>'DHS2025'!D570</f>
        <v>0</v>
      </c>
      <c r="Q571" s="30">
        <f>'DHS2025'!E570</f>
        <v>0</v>
      </c>
      <c r="R571" s="61"/>
      <c r="S571" s="62"/>
    </row>
    <row r="572" spans="1:19">
      <c r="A572" s="93">
        <f t="shared" si="53"/>
        <v>45771</v>
      </c>
      <c r="B572" s="26" t="s">
        <v>34</v>
      </c>
      <c r="C572" s="53">
        <f>'DHS2021'!C571</f>
        <v>9668</v>
      </c>
      <c r="D572" s="54">
        <f>'DHS2022'!C571</f>
        <v>7675</v>
      </c>
      <c r="E572" s="54">
        <f>'DHS2023'!C571</f>
        <v>2937</v>
      </c>
      <c r="F572" s="54">
        <f>'DHS2024'!C571</f>
        <v>9557</v>
      </c>
      <c r="G572" s="55">
        <f t="shared" si="48"/>
        <v>7459.25</v>
      </c>
      <c r="H572" s="75">
        <f t="shared" si="49"/>
        <v>2.4864166666666665</v>
      </c>
      <c r="I572" s="106">
        <f t="shared" si="50"/>
        <v>0</v>
      </c>
      <c r="J572" s="75">
        <f t="shared" si="51"/>
        <v>2.4864166666666665</v>
      </c>
      <c r="K572" s="79">
        <f t="shared" si="52"/>
        <v>3</v>
      </c>
      <c r="L572" s="10"/>
      <c r="M572" s="10"/>
      <c r="N572" s="10"/>
      <c r="O572" s="29">
        <f>'DHS2025'!C571</f>
        <v>0</v>
      </c>
      <c r="P572" s="30">
        <f>'DHS2025'!D571</f>
        <v>0</v>
      </c>
      <c r="Q572" s="30">
        <f>'DHS2025'!E571</f>
        <v>0</v>
      </c>
      <c r="R572" s="61"/>
      <c r="S572" s="62"/>
    </row>
    <row r="573" spans="1:19">
      <c r="A573" s="93">
        <f t="shared" si="53"/>
        <v>45771</v>
      </c>
      <c r="B573" s="26" t="s">
        <v>35</v>
      </c>
      <c r="C573" s="53">
        <f>'DHS2021'!C572</f>
        <v>10187</v>
      </c>
      <c r="D573" s="54">
        <f>'DHS2022'!C572</f>
        <v>8932</v>
      </c>
      <c r="E573" s="54">
        <f>'DHS2023'!C572</f>
        <v>5365</v>
      </c>
      <c r="F573" s="54">
        <f>'DHS2024'!C572</f>
        <v>9547</v>
      </c>
      <c r="G573" s="55">
        <f t="shared" si="48"/>
        <v>8507.75</v>
      </c>
      <c r="H573" s="75">
        <f t="shared" si="49"/>
        <v>2.8359166666666664</v>
      </c>
      <c r="I573" s="106">
        <f t="shared" si="50"/>
        <v>0</v>
      </c>
      <c r="J573" s="75">
        <f t="shared" si="51"/>
        <v>2.8359166666666664</v>
      </c>
      <c r="K573" s="79">
        <f t="shared" si="52"/>
        <v>3</v>
      </c>
      <c r="L573" s="10"/>
      <c r="M573" s="10"/>
      <c r="N573" s="10"/>
      <c r="O573" s="29">
        <f>'DHS2025'!C572</f>
        <v>0</v>
      </c>
      <c r="P573" s="30">
        <f>'DHS2025'!D572</f>
        <v>0</v>
      </c>
      <c r="Q573" s="30">
        <f>'DHS2025'!E572</f>
        <v>0</v>
      </c>
      <c r="R573" s="61"/>
      <c r="S573" s="62"/>
    </row>
    <row r="574" spans="1:19">
      <c r="A574" s="93">
        <f t="shared" si="53"/>
        <v>45771</v>
      </c>
      <c r="B574" s="26" t="s">
        <v>36</v>
      </c>
      <c r="C574" s="53">
        <f>'DHS2021'!C573</f>
        <v>10293</v>
      </c>
      <c r="D574" s="54">
        <f>'DHS2022'!C573</f>
        <v>9558</v>
      </c>
      <c r="E574" s="54">
        <f>'DHS2023'!C573</f>
        <v>7164</v>
      </c>
      <c r="F574" s="54">
        <f>'DHS2024'!C573</f>
        <v>9662</v>
      </c>
      <c r="G574" s="55">
        <f t="shared" si="48"/>
        <v>9169.25</v>
      </c>
      <c r="H574" s="75">
        <f t="shared" si="49"/>
        <v>3.0564166666666663</v>
      </c>
      <c r="I574" s="106">
        <f t="shared" si="50"/>
        <v>0</v>
      </c>
      <c r="J574" s="75">
        <f t="shared" si="51"/>
        <v>3.0564166666666663</v>
      </c>
      <c r="K574" s="79">
        <f t="shared" si="52"/>
        <v>4</v>
      </c>
      <c r="L574" s="10"/>
      <c r="M574" s="10"/>
      <c r="N574" s="10"/>
      <c r="O574" s="29">
        <f>'DHS2025'!C573</f>
        <v>0</v>
      </c>
      <c r="P574" s="30">
        <f>'DHS2025'!D573</f>
        <v>0</v>
      </c>
      <c r="Q574" s="30">
        <f>'DHS2025'!E573</f>
        <v>0</v>
      </c>
      <c r="R574" s="61"/>
      <c r="S574" s="62"/>
    </row>
    <row r="575" spans="1:19">
      <c r="A575" s="93">
        <f t="shared" si="53"/>
        <v>45771</v>
      </c>
      <c r="B575" s="26" t="s">
        <v>37</v>
      </c>
      <c r="C575" s="53">
        <f>'DHS2021'!C574</f>
        <v>8998</v>
      </c>
      <c r="D575" s="54">
        <f>'DHS2022'!C574</f>
        <v>10710</v>
      </c>
      <c r="E575" s="54">
        <f>'DHS2023'!C574</f>
        <v>9476</v>
      </c>
      <c r="F575" s="54">
        <f>'DHS2024'!C574</f>
        <v>10370</v>
      </c>
      <c r="G575" s="55">
        <f t="shared" si="48"/>
        <v>9888.5</v>
      </c>
      <c r="H575" s="75">
        <f t="shared" si="49"/>
        <v>3.2961666666666667</v>
      </c>
      <c r="I575" s="106">
        <f t="shared" si="50"/>
        <v>0</v>
      </c>
      <c r="J575" s="75">
        <f t="shared" si="51"/>
        <v>3.2961666666666667</v>
      </c>
      <c r="K575" s="79">
        <f t="shared" si="52"/>
        <v>4</v>
      </c>
      <c r="L575" s="10"/>
      <c r="M575" s="10"/>
      <c r="N575" s="10"/>
      <c r="O575" s="29">
        <f>'DHS2025'!C574</f>
        <v>0</v>
      </c>
      <c r="P575" s="30">
        <f>'DHS2025'!D574</f>
        <v>0</v>
      </c>
      <c r="Q575" s="30">
        <f>'DHS2025'!E574</f>
        <v>0</v>
      </c>
      <c r="R575" s="61"/>
      <c r="S575" s="62"/>
    </row>
    <row r="576" spans="1:19">
      <c r="A576" s="93">
        <f t="shared" si="53"/>
        <v>45771</v>
      </c>
      <c r="B576" s="26" t="s">
        <v>38</v>
      </c>
      <c r="C576" s="53">
        <f>'DHS2021'!C575</f>
        <v>13029</v>
      </c>
      <c r="D576" s="54">
        <f>'DHS2022'!C575</f>
        <v>10909</v>
      </c>
      <c r="E576" s="54">
        <f>'DHS2023'!C575</f>
        <v>10224</v>
      </c>
      <c r="F576" s="54">
        <f>'DHS2024'!C575</f>
        <v>10391</v>
      </c>
      <c r="G576" s="55">
        <f t="shared" si="48"/>
        <v>11138.25</v>
      </c>
      <c r="H576" s="75">
        <f t="shared" si="49"/>
        <v>3.7127500000000002</v>
      </c>
      <c r="I576" s="106">
        <f t="shared" si="50"/>
        <v>0</v>
      </c>
      <c r="J576" s="75">
        <f t="shared" si="51"/>
        <v>3.7127500000000002</v>
      </c>
      <c r="K576" s="79">
        <f t="shared" si="52"/>
        <v>4</v>
      </c>
      <c r="L576" s="10"/>
      <c r="M576" s="10"/>
      <c r="N576" s="10"/>
      <c r="O576" s="29">
        <f>'DHS2025'!C575</f>
        <v>0</v>
      </c>
      <c r="P576" s="30">
        <f>'DHS2025'!D575</f>
        <v>0</v>
      </c>
      <c r="Q576" s="30">
        <f>'DHS2025'!E575</f>
        <v>0</v>
      </c>
      <c r="R576" s="61"/>
      <c r="S576" s="62"/>
    </row>
    <row r="577" spans="1:19">
      <c r="A577" s="93">
        <f t="shared" si="53"/>
        <v>45771</v>
      </c>
      <c r="B577" s="26" t="s">
        <v>39</v>
      </c>
      <c r="C577" s="53">
        <f>'DHS2021'!C576</f>
        <v>10915</v>
      </c>
      <c r="D577" s="54">
        <f>'DHS2022'!C576</f>
        <v>10080</v>
      </c>
      <c r="E577" s="54">
        <f>'DHS2023'!C576</f>
        <v>9057</v>
      </c>
      <c r="F577" s="54">
        <f>'DHS2024'!C576</f>
        <v>10337</v>
      </c>
      <c r="G577" s="55">
        <f t="shared" si="48"/>
        <v>10097.25</v>
      </c>
      <c r="H577" s="75">
        <f t="shared" si="49"/>
        <v>3.3657499999999998</v>
      </c>
      <c r="I577" s="106">
        <f t="shared" si="50"/>
        <v>0</v>
      </c>
      <c r="J577" s="75">
        <f t="shared" si="51"/>
        <v>3.3657499999999998</v>
      </c>
      <c r="K577" s="79">
        <f t="shared" si="52"/>
        <v>4</v>
      </c>
      <c r="L577" s="10"/>
      <c r="M577" s="10"/>
      <c r="N577" s="10"/>
      <c r="O577" s="29">
        <f>'DHS2025'!C576</f>
        <v>0</v>
      </c>
      <c r="P577" s="30">
        <f>'DHS2025'!D576</f>
        <v>0</v>
      </c>
      <c r="Q577" s="30">
        <f>'DHS2025'!E576</f>
        <v>0</v>
      </c>
      <c r="R577" s="61"/>
      <c r="S577" s="62"/>
    </row>
    <row r="578" spans="1:19">
      <c r="A578" s="93">
        <f t="shared" si="53"/>
        <v>45771</v>
      </c>
      <c r="B578" s="26" t="s">
        <v>40</v>
      </c>
      <c r="C578" s="53">
        <f>'DHS2021'!C577</f>
        <v>5274</v>
      </c>
      <c r="D578" s="54">
        <f>'DHS2022'!C577</f>
        <v>4530</v>
      </c>
      <c r="E578" s="54">
        <f>'DHS2023'!C577</f>
        <v>6388</v>
      </c>
      <c r="F578" s="54">
        <f>'DHS2024'!C577</f>
        <v>5360</v>
      </c>
      <c r="G578" s="55">
        <f t="shared" si="48"/>
        <v>5388</v>
      </c>
      <c r="H578" s="75">
        <f t="shared" si="49"/>
        <v>1.796</v>
      </c>
      <c r="I578" s="106">
        <f t="shared" si="50"/>
        <v>0</v>
      </c>
      <c r="J578" s="75">
        <f t="shared" si="51"/>
        <v>1.796</v>
      </c>
      <c r="K578" s="79">
        <f t="shared" si="52"/>
        <v>2</v>
      </c>
      <c r="L578" s="10"/>
      <c r="M578" s="10"/>
      <c r="N578" s="10"/>
      <c r="O578" s="29">
        <f>'DHS2025'!C577</f>
        <v>0</v>
      </c>
      <c r="P578" s="30">
        <f>'DHS2025'!D577</f>
        <v>0</v>
      </c>
      <c r="Q578" s="30">
        <f>'DHS2025'!E577</f>
        <v>0</v>
      </c>
      <c r="R578" s="61"/>
      <c r="S578" s="62"/>
    </row>
    <row r="579" spans="1:19">
      <c r="A579" s="92">
        <f t="shared" si="53"/>
        <v>45772</v>
      </c>
      <c r="B579" s="25" t="s">
        <v>17</v>
      </c>
      <c r="C579" s="53">
        <f>'DHS2021'!C578</f>
        <v>1948</v>
      </c>
      <c r="D579" s="54">
        <f>'DHS2022'!C578</f>
        <v>2726</v>
      </c>
      <c r="E579" s="54">
        <f>'DHS2023'!C578</f>
        <v>1578</v>
      </c>
      <c r="F579" s="54">
        <f>'DHS2024'!C578</f>
        <v>2346</v>
      </c>
      <c r="G579" s="55">
        <f t="shared" si="48"/>
        <v>2149.5</v>
      </c>
      <c r="H579" s="75">
        <f t="shared" si="49"/>
        <v>0.71650000000000003</v>
      </c>
      <c r="I579" s="106">
        <f t="shared" si="50"/>
        <v>0</v>
      </c>
      <c r="J579" s="75">
        <f t="shared" si="51"/>
        <v>0.71650000000000003</v>
      </c>
      <c r="K579" s="79">
        <f t="shared" si="52"/>
        <v>1</v>
      </c>
      <c r="L579" s="10"/>
      <c r="M579" s="10"/>
      <c r="N579" s="10"/>
      <c r="O579" s="29">
        <f>'DHS2025'!C578</f>
        <v>0</v>
      </c>
      <c r="P579" s="30">
        <f>'DHS2025'!D578</f>
        <v>0</v>
      </c>
      <c r="Q579" s="30">
        <f>'DHS2025'!E578</f>
        <v>0</v>
      </c>
      <c r="R579" s="61"/>
      <c r="S579" s="62"/>
    </row>
    <row r="580" spans="1:19">
      <c r="A580" s="92">
        <f t="shared" si="53"/>
        <v>45772</v>
      </c>
      <c r="B580" s="25" t="s">
        <v>18</v>
      </c>
      <c r="C580" s="53">
        <f>'DHS2021'!C579</f>
        <v>2293</v>
      </c>
      <c r="D580" s="54">
        <f>'DHS2022'!C579</f>
        <v>2570</v>
      </c>
      <c r="E580" s="54">
        <f>'DHS2023'!C579</f>
        <v>2250</v>
      </c>
      <c r="F580" s="54">
        <f>'DHS2024'!C579</f>
        <v>2477</v>
      </c>
      <c r="G580" s="55">
        <f t="shared" ref="G580:G643" si="54">AVERAGE(C580:F580)</f>
        <v>2397.5</v>
      </c>
      <c r="H580" s="75">
        <f t="shared" ref="H580:H643" si="55">G580/$M$2/1000</f>
        <v>0.79916666666666658</v>
      </c>
      <c r="I580" s="106">
        <f t="shared" ref="I580:I643" si="56">$N$2</f>
        <v>0</v>
      </c>
      <c r="J580" s="75">
        <f t="shared" ref="J580:J643" si="57">H580+I580</f>
        <v>0.79916666666666658</v>
      </c>
      <c r="K580" s="79">
        <f t="shared" ref="K580:K643" si="58">ROUNDUP(J580,0)</f>
        <v>1</v>
      </c>
      <c r="L580" s="10"/>
      <c r="M580" s="10"/>
      <c r="N580" s="10"/>
      <c r="O580" s="29">
        <f>'DHS2025'!C579</f>
        <v>0</v>
      </c>
      <c r="P580" s="30">
        <f>'DHS2025'!D579</f>
        <v>0</v>
      </c>
      <c r="Q580" s="30">
        <f>'DHS2025'!E579</f>
        <v>0</v>
      </c>
      <c r="R580" s="61"/>
      <c r="S580" s="62"/>
    </row>
    <row r="581" spans="1:19">
      <c r="A581" s="92">
        <f t="shared" ref="A581:A644" si="59">$A$3+INT((ROW()-3)/24)</f>
        <v>45772</v>
      </c>
      <c r="B581" s="25" t="s">
        <v>19</v>
      </c>
      <c r="C581" s="53">
        <f>'DHS2021'!C580</f>
        <v>2352</v>
      </c>
      <c r="D581" s="54">
        <f>'DHS2022'!C580</f>
        <v>3077</v>
      </c>
      <c r="E581" s="54">
        <f>'DHS2023'!C580</f>
        <v>2145</v>
      </c>
      <c r="F581" s="54">
        <f>'DHS2024'!C580</f>
        <v>2259</v>
      </c>
      <c r="G581" s="55">
        <f t="shared" si="54"/>
        <v>2458.25</v>
      </c>
      <c r="H581" s="75">
        <f t="shared" si="55"/>
        <v>0.81941666666666668</v>
      </c>
      <c r="I581" s="106">
        <f t="shared" si="56"/>
        <v>0</v>
      </c>
      <c r="J581" s="75">
        <f t="shared" si="57"/>
        <v>0.81941666666666668</v>
      </c>
      <c r="K581" s="79">
        <f t="shared" si="58"/>
        <v>1</v>
      </c>
      <c r="L581" s="10"/>
      <c r="M581" s="10"/>
      <c r="N581" s="10"/>
      <c r="O581" s="29">
        <f>'DHS2025'!C580</f>
        <v>0</v>
      </c>
      <c r="P581" s="30">
        <f>'DHS2025'!D580</f>
        <v>0</v>
      </c>
      <c r="Q581" s="30">
        <f>'DHS2025'!E580</f>
        <v>0</v>
      </c>
      <c r="R581" s="61"/>
      <c r="S581" s="62"/>
    </row>
    <row r="582" spans="1:19">
      <c r="A582" s="92">
        <f t="shared" si="59"/>
        <v>45772</v>
      </c>
      <c r="B582" s="25" t="s">
        <v>20</v>
      </c>
      <c r="C582" s="53">
        <f>'DHS2021'!C581</f>
        <v>3054</v>
      </c>
      <c r="D582" s="54">
        <f>'DHS2022'!C581</f>
        <v>2762</v>
      </c>
      <c r="E582" s="54">
        <f>'DHS2023'!C581</f>
        <v>2235</v>
      </c>
      <c r="F582" s="54">
        <f>'DHS2024'!C581</f>
        <v>4455</v>
      </c>
      <c r="G582" s="55">
        <f t="shared" si="54"/>
        <v>3126.5</v>
      </c>
      <c r="H582" s="75">
        <f t="shared" si="55"/>
        <v>1.0421666666666667</v>
      </c>
      <c r="I582" s="106">
        <f t="shared" si="56"/>
        <v>0</v>
      </c>
      <c r="J582" s="75">
        <f t="shared" si="57"/>
        <v>1.0421666666666667</v>
      </c>
      <c r="K582" s="79">
        <f t="shared" si="58"/>
        <v>2</v>
      </c>
      <c r="L582" s="10"/>
      <c r="M582" s="10"/>
      <c r="N582" s="10"/>
      <c r="O582" s="29">
        <f>'DHS2025'!C581</f>
        <v>0</v>
      </c>
      <c r="P582" s="30">
        <f>'DHS2025'!D581</f>
        <v>0</v>
      </c>
      <c r="Q582" s="30">
        <f>'DHS2025'!E581</f>
        <v>0</v>
      </c>
      <c r="R582" s="61"/>
      <c r="S582" s="62"/>
    </row>
    <row r="583" spans="1:19">
      <c r="A583" s="92">
        <f t="shared" si="59"/>
        <v>45772</v>
      </c>
      <c r="B583" s="25" t="s">
        <v>21</v>
      </c>
      <c r="C583" s="53">
        <f>'DHS2021'!C582</f>
        <v>14543</v>
      </c>
      <c r="D583" s="54">
        <f>'DHS2022'!C582</f>
        <v>5954</v>
      </c>
      <c r="E583" s="54">
        <f>'DHS2023'!C582</f>
        <v>4890</v>
      </c>
      <c r="F583" s="54">
        <f>'DHS2024'!C582</f>
        <v>7825</v>
      </c>
      <c r="G583" s="55">
        <f t="shared" si="54"/>
        <v>8303</v>
      </c>
      <c r="H583" s="75">
        <f t="shared" si="55"/>
        <v>2.7676666666666665</v>
      </c>
      <c r="I583" s="106">
        <f t="shared" si="56"/>
        <v>0</v>
      </c>
      <c r="J583" s="75">
        <f t="shared" si="57"/>
        <v>2.7676666666666665</v>
      </c>
      <c r="K583" s="79">
        <f t="shared" si="58"/>
        <v>3</v>
      </c>
      <c r="L583" s="10"/>
      <c r="M583" s="10"/>
      <c r="N583" s="10"/>
      <c r="O583" s="29">
        <f>'DHS2025'!C582</f>
        <v>0</v>
      </c>
      <c r="P583" s="30">
        <f>'DHS2025'!D582</f>
        <v>0</v>
      </c>
      <c r="Q583" s="30">
        <f>'DHS2025'!E582</f>
        <v>0</v>
      </c>
      <c r="R583" s="61"/>
      <c r="S583" s="62"/>
    </row>
    <row r="584" spans="1:19">
      <c r="A584" s="92">
        <f t="shared" si="59"/>
        <v>45772</v>
      </c>
      <c r="B584" s="25" t="s">
        <v>22</v>
      </c>
      <c r="C584" s="53">
        <f>'DHS2021'!C583</f>
        <v>17391</v>
      </c>
      <c r="D584" s="54">
        <f>'DHS2022'!C583</f>
        <v>11559</v>
      </c>
      <c r="E584" s="54">
        <f>'DHS2023'!C583</f>
        <v>9158</v>
      </c>
      <c r="F584" s="54">
        <f>'DHS2024'!C583</f>
        <v>12760</v>
      </c>
      <c r="G584" s="55">
        <f t="shared" si="54"/>
        <v>12717</v>
      </c>
      <c r="H584" s="75">
        <f t="shared" si="55"/>
        <v>4.2389999999999999</v>
      </c>
      <c r="I584" s="106">
        <f t="shared" si="56"/>
        <v>0</v>
      </c>
      <c r="J584" s="75">
        <f t="shared" si="57"/>
        <v>4.2389999999999999</v>
      </c>
      <c r="K584" s="79">
        <f t="shared" si="58"/>
        <v>5</v>
      </c>
      <c r="L584" s="10"/>
      <c r="M584" s="10"/>
      <c r="N584" s="10"/>
      <c r="O584" s="29">
        <f>'DHS2025'!C583</f>
        <v>0</v>
      </c>
      <c r="P584" s="30">
        <f>'DHS2025'!D583</f>
        <v>0</v>
      </c>
      <c r="Q584" s="30">
        <f>'DHS2025'!E583</f>
        <v>0</v>
      </c>
      <c r="R584" s="61"/>
      <c r="S584" s="62"/>
    </row>
    <row r="585" spans="1:19">
      <c r="A585" s="92">
        <f t="shared" si="59"/>
        <v>45772</v>
      </c>
      <c r="B585" s="25" t="s">
        <v>23</v>
      </c>
      <c r="C585" s="53">
        <f>'DHS2021'!C584</f>
        <v>16622</v>
      </c>
      <c r="D585" s="54">
        <f>'DHS2022'!C584</f>
        <v>14575</v>
      </c>
      <c r="E585" s="54">
        <f>'DHS2023'!C584</f>
        <v>12170</v>
      </c>
      <c r="F585" s="54">
        <f>'DHS2024'!C584</f>
        <v>14014</v>
      </c>
      <c r="G585" s="55">
        <f t="shared" si="54"/>
        <v>14345.25</v>
      </c>
      <c r="H585" s="75">
        <f t="shared" si="55"/>
        <v>4.7817499999999997</v>
      </c>
      <c r="I585" s="106">
        <f t="shared" si="56"/>
        <v>0</v>
      </c>
      <c r="J585" s="75">
        <f t="shared" si="57"/>
        <v>4.7817499999999997</v>
      </c>
      <c r="K585" s="79">
        <f t="shared" si="58"/>
        <v>5</v>
      </c>
      <c r="L585" s="10"/>
      <c r="M585" s="10"/>
      <c r="N585" s="10"/>
      <c r="O585" s="29">
        <f>'DHS2025'!C584</f>
        <v>0</v>
      </c>
      <c r="P585" s="30">
        <f>'DHS2025'!D584</f>
        <v>0</v>
      </c>
      <c r="Q585" s="30">
        <f>'DHS2025'!E584</f>
        <v>0</v>
      </c>
      <c r="R585" s="61"/>
      <c r="S585" s="62"/>
    </row>
    <row r="586" spans="1:19">
      <c r="A586" s="92">
        <f t="shared" si="59"/>
        <v>45772</v>
      </c>
      <c r="B586" s="25" t="s">
        <v>24</v>
      </c>
      <c r="C586" s="53">
        <f>'DHS2021'!C585</f>
        <v>11833</v>
      </c>
      <c r="D586" s="54">
        <f>'DHS2022'!C585</f>
        <v>14253</v>
      </c>
      <c r="E586" s="54">
        <f>'DHS2023'!C585</f>
        <v>10781</v>
      </c>
      <c r="F586" s="54">
        <f>'DHS2024'!C585</f>
        <v>13688</v>
      </c>
      <c r="G586" s="55">
        <f t="shared" si="54"/>
        <v>12638.75</v>
      </c>
      <c r="H586" s="75">
        <f t="shared" si="55"/>
        <v>4.2129166666666666</v>
      </c>
      <c r="I586" s="106">
        <f t="shared" si="56"/>
        <v>0</v>
      </c>
      <c r="J586" s="75">
        <f t="shared" si="57"/>
        <v>4.2129166666666666</v>
      </c>
      <c r="K586" s="79">
        <f t="shared" si="58"/>
        <v>5</v>
      </c>
      <c r="L586" s="10"/>
      <c r="M586" s="10"/>
      <c r="N586" s="10"/>
      <c r="O586" s="29">
        <f>'DHS2025'!C585</f>
        <v>0</v>
      </c>
      <c r="P586" s="30">
        <f>'DHS2025'!D585</f>
        <v>0</v>
      </c>
      <c r="Q586" s="30">
        <f>'DHS2025'!E585</f>
        <v>0</v>
      </c>
      <c r="R586" s="61"/>
      <c r="S586" s="62"/>
    </row>
    <row r="587" spans="1:19">
      <c r="A587" s="92">
        <f t="shared" si="59"/>
        <v>45772</v>
      </c>
      <c r="B587" s="25" t="s">
        <v>25</v>
      </c>
      <c r="C587" s="53">
        <f>'DHS2021'!C586</f>
        <v>11243</v>
      </c>
      <c r="D587" s="54">
        <f>'DHS2022'!C586</f>
        <v>11052</v>
      </c>
      <c r="E587" s="54">
        <f>'DHS2023'!C586</f>
        <v>9084</v>
      </c>
      <c r="F587" s="54">
        <f>'DHS2024'!C586</f>
        <v>13435</v>
      </c>
      <c r="G587" s="55">
        <f t="shared" si="54"/>
        <v>11203.5</v>
      </c>
      <c r="H587" s="75">
        <f t="shared" si="55"/>
        <v>3.7345000000000002</v>
      </c>
      <c r="I587" s="106">
        <f t="shared" si="56"/>
        <v>0</v>
      </c>
      <c r="J587" s="75">
        <f t="shared" si="57"/>
        <v>3.7345000000000002</v>
      </c>
      <c r="K587" s="79">
        <f t="shared" si="58"/>
        <v>4</v>
      </c>
      <c r="L587" s="10"/>
      <c r="M587" s="10"/>
      <c r="N587" s="10"/>
      <c r="O587" s="29">
        <f>'DHS2025'!C586</f>
        <v>0</v>
      </c>
      <c r="P587" s="30">
        <f>'DHS2025'!D586</f>
        <v>0</v>
      </c>
      <c r="Q587" s="30">
        <f>'DHS2025'!E586</f>
        <v>0</v>
      </c>
      <c r="R587" s="61"/>
      <c r="S587" s="62"/>
    </row>
    <row r="588" spans="1:19">
      <c r="A588" s="92">
        <f t="shared" si="59"/>
        <v>45772</v>
      </c>
      <c r="B588" s="25" t="s">
        <v>26</v>
      </c>
      <c r="C588" s="53">
        <f>'DHS2021'!C587</f>
        <v>11104</v>
      </c>
      <c r="D588" s="54">
        <f>'DHS2022'!C587</f>
        <v>8683</v>
      </c>
      <c r="E588" s="54">
        <f>'DHS2023'!C587</f>
        <v>10008</v>
      </c>
      <c r="F588" s="54">
        <f>'DHS2024'!C587</f>
        <v>13125</v>
      </c>
      <c r="G588" s="55">
        <f t="shared" si="54"/>
        <v>10730</v>
      </c>
      <c r="H588" s="75">
        <f t="shared" si="55"/>
        <v>3.5766666666666667</v>
      </c>
      <c r="I588" s="106">
        <f t="shared" si="56"/>
        <v>0</v>
      </c>
      <c r="J588" s="75">
        <f t="shared" si="57"/>
        <v>3.5766666666666667</v>
      </c>
      <c r="K588" s="79">
        <f t="shared" si="58"/>
        <v>4</v>
      </c>
      <c r="L588" s="10"/>
      <c r="M588" s="10"/>
      <c r="N588" s="10"/>
      <c r="O588" s="29">
        <f>'DHS2025'!C587</f>
        <v>0</v>
      </c>
      <c r="P588" s="30">
        <f>'DHS2025'!D587</f>
        <v>0</v>
      </c>
      <c r="Q588" s="30">
        <f>'DHS2025'!E587</f>
        <v>0</v>
      </c>
      <c r="R588" s="61"/>
      <c r="S588" s="62"/>
    </row>
    <row r="589" spans="1:19">
      <c r="A589" s="92">
        <f t="shared" si="59"/>
        <v>45772</v>
      </c>
      <c r="B589" s="25" t="s">
        <v>27</v>
      </c>
      <c r="C589" s="53">
        <f>'DHS2021'!C588</f>
        <v>11020</v>
      </c>
      <c r="D589" s="54">
        <f>'DHS2022'!C588</f>
        <v>8268</v>
      </c>
      <c r="E589" s="54">
        <f>'DHS2023'!C588</f>
        <v>8772</v>
      </c>
      <c r="F589" s="54">
        <f>'DHS2024'!C588</f>
        <v>10359</v>
      </c>
      <c r="G589" s="55">
        <f t="shared" si="54"/>
        <v>9604.75</v>
      </c>
      <c r="H589" s="75">
        <f t="shared" si="55"/>
        <v>3.2015833333333337</v>
      </c>
      <c r="I589" s="106">
        <f t="shared" si="56"/>
        <v>0</v>
      </c>
      <c r="J589" s="75">
        <f t="shared" si="57"/>
        <v>3.2015833333333337</v>
      </c>
      <c r="K589" s="79">
        <f t="shared" si="58"/>
        <v>4</v>
      </c>
      <c r="L589" s="10"/>
      <c r="M589" s="10"/>
      <c r="N589" s="10"/>
      <c r="O589" s="29">
        <f>'DHS2025'!C588</f>
        <v>0</v>
      </c>
      <c r="P589" s="30">
        <f>'DHS2025'!D588</f>
        <v>0</v>
      </c>
      <c r="Q589" s="30">
        <f>'DHS2025'!E588</f>
        <v>0</v>
      </c>
      <c r="R589" s="61"/>
      <c r="S589" s="62"/>
    </row>
    <row r="590" spans="1:19">
      <c r="A590" s="92">
        <f t="shared" si="59"/>
        <v>45772</v>
      </c>
      <c r="B590" s="25" t="s">
        <v>28</v>
      </c>
      <c r="C590" s="53">
        <f>'DHS2021'!C589</f>
        <v>12743</v>
      </c>
      <c r="D590" s="54">
        <f>'DHS2022'!C589</f>
        <v>8085</v>
      </c>
      <c r="E590" s="54">
        <f>'DHS2023'!C589</f>
        <v>8190</v>
      </c>
      <c r="F590" s="54">
        <f>'DHS2024'!C589</f>
        <v>9936</v>
      </c>
      <c r="G590" s="55">
        <f t="shared" si="54"/>
        <v>9738.5</v>
      </c>
      <c r="H590" s="75">
        <f t="shared" si="55"/>
        <v>3.2461666666666664</v>
      </c>
      <c r="I590" s="106">
        <f t="shared" si="56"/>
        <v>0</v>
      </c>
      <c r="J590" s="75">
        <f t="shared" si="57"/>
        <v>3.2461666666666664</v>
      </c>
      <c r="K590" s="79">
        <f t="shared" si="58"/>
        <v>4</v>
      </c>
      <c r="L590" s="10"/>
      <c r="M590" s="10"/>
      <c r="N590" s="10"/>
      <c r="O590" s="29">
        <f>'DHS2025'!C589</f>
        <v>0</v>
      </c>
      <c r="P590" s="30">
        <f>'DHS2025'!D589</f>
        <v>0</v>
      </c>
      <c r="Q590" s="30">
        <f>'DHS2025'!E589</f>
        <v>0</v>
      </c>
      <c r="R590" s="61"/>
      <c r="S590" s="62"/>
    </row>
    <row r="591" spans="1:19">
      <c r="A591" s="92">
        <f t="shared" si="59"/>
        <v>45772</v>
      </c>
      <c r="B591" s="25" t="s">
        <v>29</v>
      </c>
      <c r="C591" s="53">
        <f>'DHS2021'!C590</f>
        <v>12196</v>
      </c>
      <c r="D591" s="54">
        <f>'DHS2022'!C590</f>
        <v>8534</v>
      </c>
      <c r="E591" s="54">
        <f>'DHS2023'!C590</f>
        <v>9612</v>
      </c>
      <c r="F591" s="54">
        <f>'DHS2024'!C590</f>
        <v>9240</v>
      </c>
      <c r="G591" s="55">
        <f t="shared" si="54"/>
        <v>9895.5</v>
      </c>
      <c r="H591" s="75">
        <f t="shared" si="55"/>
        <v>3.2985000000000002</v>
      </c>
      <c r="I591" s="106">
        <f t="shared" si="56"/>
        <v>0</v>
      </c>
      <c r="J591" s="75">
        <f t="shared" si="57"/>
        <v>3.2985000000000002</v>
      </c>
      <c r="K591" s="79">
        <f t="shared" si="58"/>
        <v>4</v>
      </c>
      <c r="L591" s="10"/>
      <c r="M591" s="10"/>
      <c r="N591" s="10"/>
      <c r="O591" s="29">
        <f>'DHS2025'!C590</f>
        <v>0</v>
      </c>
      <c r="P591" s="30">
        <f>'DHS2025'!D590</f>
        <v>0</v>
      </c>
      <c r="Q591" s="30">
        <f>'DHS2025'!E590</f>
        <v>0</v>
      </c>
      <c r="R591" s="61"/>
      <c r="S591" s="62"/>
    </row>
    <row r="592" spans="1:19">
      <c r="A592" s="92">
        <f t="shared" si="59"/>
        <v>45772</v>
      </c>
      <c r="B592" s="25" t="s">
        <v>30</v>
      </c>
      <c r="C592" s="53">
        <f>'DHS2021'!C591</f>
        <v>10863</v>
      </c>
      <c r="D592" s="54">
        <f>'DHS2022'!C591</f>
        <v>6924</v>
      </c>
      <c r="E592" s="54">
        <f>'DHS2023'!C591</f>
        <v>9568</v>
      </c>
      <c r="F592" s="54">
        <f>'DHS2024'!C591</f>
        <v>9618</v>
      </c>
      <c r="G592" s="55">
        <f t="shared" si="54"/>
        <v>9243.25</v>
      </c>
      <c r="H592" s="75">
        <f t="shared" si="55"/>
        <v>3.0810833333333334</v>
      </c>
      <c r="I592" s="106">
        <f t="shared" si="56"/>
        <v>0</v>
      </c>
      <c r="J592" s="75">
        <f t="shared" si="57"/>
        <v>3.0810833333333334</v>
      </c>
      <c r="K592" s="79">
        <f t="shared" si="58"/>
        <v>4</v>
      </c>
      <c r="L592" s="10"/>
      <c r="M592" s="10"/>
      <c r="N592" s="10"/>
      <c r="O592" s="29">
        <f>'DHS2025'!C591</f>
        <v>0</v>
      </c>
      <c r="P592" s="30">
        <f>'DHS2025'!D591</f>
        <v>0</v>
      </c>
      <c r="Q592" s="30">
        <f>'DHS2025'!E591</f>
        <v>0</v>
      </c>
      <c r="R592" s="61"/>
      <c r="S592" s="62"/>
    </row>
    <row r="593" spans="1:19">
      <c r="A593" s="92">
        <f t="shared" si="59"/>
        <v>45772</v>
      </c>
      <c r="B593" s="25" t="s">
        <v>31</v>
      </c>
      <c r="C593" s="53">
        <f>'DHS2021'!C592</f>
        <v>10301</v>
      </c>
      <c r="D593" s="54">
        <f>'DHS2022'!C592</f>
        <v>4752</v>
      </c>
      <c r="E593" s="54">
        <f>'DHS2023'!C592</f>
        <v>8993</v>
      </c>
      <c r="F593" s="54">
        <f>'DHS2024'!C592</f>
        <v>9131</v>
      </c>
      <c r="G593" s="55">
        <f t="shared" si="54"/>
        <v>8294.25</v>
      </c>
      <c r="H593" s="75">
        <f t="shared" si="55"/>
        <v>2.7647499999999998</v>
      </c>
      <c r="I593" s="106">
        <f t="shared" si="56"/>
        <v>0</v>
      </c>
      <c r="J593" s="75">
        <f t="shared" si="57"/>
        <v>2.7647499999999998</v>
      </c>
      <c r="K593" s="79">
        <f t="shared" si="58"/>
        <v>3</v>
      </c>
      <c r="L593" s="10"/>
      <c r="M593" s="10"/>
      <c r="N593" s="10"/>
      <c r="O593" s="29">
        <f>'DHS2025'!C592</f>
        <v>0</v>
      </c>
      <c r="P593" s="30">
        <f>'DHS2025'!D592</f>
        <v>0</v>
      </c>
      <c r="Q593" s="30">
        <f>'DHS2025'!E592</f>
        <v>0</v>
      </c>
      <c r="R593" s="61"/>
      <c r="S593" s="62"/>
    </row>
    <row r="594" spans="1:19">
      <c r="A594" s="92">
        <f t="shared" si="59"/>
        <v>45772</v>
      </c>
      <c r="B594" s="25" t="s">
        <v>32</v>
      </c>
      <c r="C594" s="53">
        <f>'DHS2021'!C593</f>
        <v>10233</v>
      </c>
      <c r="D594" s="54">
        <f>'DHS2022'!C593</f>
        <v>4532</v>
      </c>
      <c r="E594" s="54">
        <f>'DHS2023'!C593</f>
        <v>9472</v>
      </c>
      <c r="F594" s="54">
        <f>'DHS2024'!C593</f>
        <v>9069</v>
      </c>
      <c r="G594" s="55">
        <f t="shared" si="54"/>
        <v>8326.5</v>
      </c>
      <c r="H594" s="75">
        <f t="shared" si="55"/>
        <v>2.7755000000000001</v>
      </c>
      <c r="I594" s="106">
        <f t="shared" si="56"/>
        <v>0</v>
      </c>
      <c r="J594" s="75">
        <f t="shared" si="57"/>
        <v>2.7755000000000001</v>
      </c>
      <c r="K594" s="79">
        <f t="shared" si="58"/>
        <v>3</v>
      </c>
      <c r="L594" s="10"/>
      <c r="M594" s="10"/>
      <c r="N594" s="10"/>
      <c r="O594" s="29">
        <f>'DHS2025'!C593</f>
        <v>0</v>
      </c>
      <c r="P594" s="30">
        <f>'DHS2025'!D593</f>
        <v>0</v>
      </c>
      <c r="Q594" s="30">
        <f>'DHS2025'!E593</f>
        <v>0</v>
      </c>
      <c r="R594" s="61"/>
      <c r="S594" s="62"/>
    </row>
    <row r="595" spans="1:19">
      <c r="A595" s="92">
        <f t="shared" si="59"/>
        <v>45772</v>
      </c>
      <c r="B595" s="25" t="s">
        <v>33</v>
      </c>
      <c r="C595" s="53">
        <f>'DHS2021'!C594</f>
        <v>11419</v>
      </c>
      <c r="D595" s="54">
        <f>'DHS2022'!C594</f>
        <v>3971</v>
      </c>
      <c r="E595" s="54">
        <f>'DHS2023'!C594</f>
        <v>10214</v>
      </c>
      <c r="F595" s="54">
        <f>'DHS2024'!C594</f>
        <v>8464</v>
      </c>
      <c r="G595" s="55">
        <f t="shared" si="54"/>
        <v>8517</v>
      </c>
      <c r="H595" s="75">
        <f t="shared" si="55"/>
        <v>2.839</v>
      </c>
      <c r="I595" s="106">
        <f t="shared" si="56"/>
        <v>0</v>
      </c>
      <c r="J595" s="75">
        <f t="shared" si="57"/>
        <v>2.839</v>
      </c>
      <c r="K595" s="79">
        <f t="shared" si="58"/>
        <v>3</v>
      </c>
      <c r="L595" s="10"/>
      <c r="M595" s="10"/>
      <c r="N595" s="10"/>
      <c r="O595" s="29">
        <f>'DHS2025'!C594</f>
        <v>0</v>
      </c>
      <c r="P595" s="30">
        <f>'DHS2025'!D594</f>
        <v>0</v>
      </c>
      <c r="Q595" s="30">
        <f>'DHS2025'!E594</f>
        <v>0</v>
      </c>
      <c r="R595" s="61"/>
      <c r="S595" s="62"/>
    </row>
    <row r="596" spans="1:19">
      <c r="A596" s="92">
        <f t="shared" si="59"/>
        <v>45772</v>
      </c>
      <c r="B596" s="25" t="s">
        <v>34</v>
      </c>
      <c r="C596" s="53">
        <f>'DHS2021'!C595</f>
        <v>10768</v>
      </c>
      <c r="D596" s="54">
        <f>'DHS2022'!C595</f>
        <v>3938</v>
      </c>
      <c r="E596" s="54">
        <f>'DHS2023'!C595</f>
        <v>9927</v>
      </c>
      <c r="F596" s="54">
        <f>'DHS2024'!C595</f>
        <v>9010</v>
      </c>
      <c r="G596" s="55">
        <f t="shared" si="54"/>
        <v>8410.75</v>
      </c>
      <c r="H596" s="75">
        <f t="shared" si="55"/>
        <v>2.8035833333333335</v>
      </c>
      <c r="I596" s="106">
        <f t="shared" si="56"/>
        <v>0</v>
      </c>
      <c r="J596" s="75">
        <f t="shared" si="57"/>
        <v>2.8035833333333335</v>
      </c>
      <c r="K596" s="79">
        <f t="shared" si="58"/>
        <v>3</v>
      </c>
      <c r="L596" s="10"/>
      <c r="M596" s="10"/>
      <c r="N596" s="10"/>
      <c r="O596" s="29">
        <f>'DHS2025'!C595</f>
        <v>0</v>
      </c>
      <c r="P596" s="30">
        <f>'DHS2025'!D595</f>
        <v>0</v>
      </c>
      <c r="Q596" s="30">
        <f>'DHS2025'!E595</f>
        <v>0</v>
      </c>
      <c r="R596" s="61"/>
      <c r="S596" s="62"/>
    </row>
    <row r="597" spans="1:19">
      <c r="A597" s="92">
        <f t="shared" si="59"/>
        <v>45772</v>
      </c>
      <c r="B597" s="25" t="s">
        <v>35</v>
      </c>
      <c r="C597" s="53">
        <f>'DHS2021'!C596</f>
        <v>10372</v>
      </c>
      <c r="D597" s="54">
        <f>'DHS2022'!C596</f>
        <v>9052</v>
      </c>
      <c r="E597" s="54">
        <f>'DHS2023'!C596</f>
        <v>9644</v>
      </c>
      <c r="F597" s="54">
        <f>'DHS2024'!C596</f>
        <v>8157</v>
      </c>
      <c r="G597" s="55">
        <f t="shared" si="54"/>
        <v>9306.25</v>
      </c>
      <c r="H597" s="75">
        <f t="shared" si="55"/>
        <v>3.1020833333333333</v>
      </c>
      <c r="I597" s="106">
        <f t="shared" si="56"/>
        <v>0</v>
      </c>
      <c r="J597" s="75">
        <f t="shared" si="57"/>
        <v>3.1020833333333333</v>
      </c>
      <c r="K597" s="79">
        <f t="shared" si="58"/>
        <v>4</v>
      </c>
      <c r="L597" s="10"/>
      <c r="M597" s="10"/>
      <c r="N597" s="10"/>
      <c r="O597" s="29">
        <f>'DHS2025'!C596</f>
        <v>0</v>
      </c>
      <c r="P597" s="30">
        <f>'DHS2025'!D596</f>
        <v>0</v>
      </c>
      <c r="Q597" s="30">
        <f>'DHS2025'!E596</f>
        <v>0</v>
      </c>
      <c r="R597" s="61"/>
      <c r="S597" s="62"/>
    </row>
    <row r="598" spans="1:19">
      <c r="A598" s="92">
        <f t="shared" si="59"/>
        <v>45772</v>
      </c>
      <c r="B598" s="25" t="s">
        <v>36</v>
      </c>
      <c r="C598" s="53">
        <f>'DHS2021'!C597</f>
        <v>12339</v>
      </c>
      <c r="D598" s="54">
        <f>'DHS2022'!C597</f>
        <v>10899</v>
      </c>
      <c r="E598" s="54">
        <f>'DHS2023'!C597</f>
        <v>10932</v>
      </c>
      <c r="F598" s="54">
        <f>'DHS2024'!C597</f>
        <v>7904</v>
      </c>
      <c r="G598" s="55">
        <f t="shared" si="54"/>
        <v>10518.5</v>
      </c>
      <c r="H598" s="75">
        <f t="shared" si="55"/>
        <v>3.5061666666666667</v>
      </c>
      <c r="I598" s="106">
        <f t="shared" si="56"/>
        <v>0</v>
      </c>
      <c r="J598" s="75">
        <f t="shared" si="57"/>
        <v>3.5061666666666667</v>
      </c>
      <c r="K598" s="79">
        <f t="shared" si="58"/>
        <v>4</v>
      </c>
      <c r="L598" s="10"/>
      <c r="M598" s="10"/>
      <c r="N598" s="10"/>
      <c r="O598" s="29">
        <f>'DHS2025'!C597</f>
        <v>0</v>
      </c>
      <c r="P598" s="30">
        <f>'DHS2025'!D597</f>
        <v>0</v>
      </c>
      <c r="Q598" s="30">
        <f>'DHS2025'!E597</f>
        <v>0</v>
      </c>
      <c r="R598" s="61"/>
      <c r="S598" s="62"/>
    </row>
    <row r="599" spans="1:19">
      <c r="A599" s="92">
        <f t="shared" si="59"/>
        <v>45772</v>
      </c>
      <c r="B599" s="25" t="s">
        <v>37</v>
      </c>
      <c r="C599" s="53">
        <f>'DHS2021'!C598</f>
        <v>13303</v>
      </c>
      <c r="D599" s="54">
        <f>'DHS2022'!C598</f>
        <v>9561</v>
      </c>
      <c r="E599" s="54">
        <f>'DHS2023'!C598</f>
        <v>11257</v>
      </c>
      <c r="F599" s="54">
        <f>'DHS2024'!C598</f>
        <v>9669</v>
      </c>
      <c r="G599" s="55">
        <f t="shared" si="54"/>
        <v>10947.5</v>
      </c>
      <c r="H599" s="75">
        <f t="shared" si="55"/>
        <v>3.6491666666666664</v>
      </c>
      <c r="I599" s="106">
        <f t="shared" si="56"/>
        <v>0</v>
      </c>
      <c r="J599" s="75">
        <f t="shared" si="57"/>
        <v>3.6491666666666664</v>
      </c>
      <c r="K599" s="79">
        <f t="shared" si="58"/>
        <v>4</v>
      </c>
      <c r="L599" s="10"/>
      <c r="M599" s="10"/>
      <c r="N599" s="10"/>
      <c r="O599" s="29">
        <f>'DHS2025'!C598</f>
        <v>0</v>
      </c>
      <c r="P599" s="30">
        <f>'DHS2025'!D598</f>
        <v>0</v>
      </c>
      <c r="Q599" s="30">
        <f>'DHS2025'!E598</f>
        <v>0</v>
      </c>
      <c r="R599" s="61"/>
      <c r="S599" s="62"/>
    </row>
    <row r="600" spans="1:19">
      <c r="A600" s="92">
        <f t="shared" si="59"/>
        <v>45772</v>
      </c>
      <c r="B600" s="25" t="s">
        <v>38</v>
      </c>
      <c r="C600" s="53">
        <f>'DHS2021'!C599</f>
        <v>14505</v>
      </c>
      <c r="D600" s="54">
        <f>'DHS2022'!C599</f>
        <v>9464</v>
      </c>
      <c r="E600" s="54">
        <f>'DHS2023'!C599</f>
        <v>10132</v>
      </c>
      <c r="F600" s="54">
        <f>'DHS2024'!C599</f>
        <v>9525</v>
      </c>
      <c r="G600" s="55">
        <f t="shared" si="54"/>
        <v>10906.5</v>
      </c>
      <c r="H600" s="75">
        <f t="shared" si="55"/>
        <v>3.6355</v>
      </c>
      <c r="I600" s="106">
        <f t="shared" si="56"/>
        <v>0</v>
      </c>
      <c r="J600" s="75">
        <f t="shared" si="57"/>
        <v>3.6355</v>
      </c>
      <c r="K600" s="79">
        <f t="shared" si="58"/>
        <v>4</v>
      </c>
      <c r="L600" s="10"/>
      <c r="M600" s="10"/>
      <c r="N600" s="10"/>
      <c r="O600" s="29">
        <f>'DHS2025'!C599</f>
        <v>0</v>
      </c>
      <c r="P600" s="30">
        <f>'DHS2025'!D599</f>
        <v>0</v>
      </c>
      <c r="Q600" s="30">
        <f>'DHS2025'!E599</f>
        <v>0</v>
      </c>
      <c r="R600" s="61"/>
      <c r="S600" s="62"/>
    </row>
    <row r="601" spans="1:19">
      <c r="A601" s="92">
        <f t="shared" si="59"/>
        <v>45772</v>
      </c>
      <c r="B601" s="25" t="s">
        <v>39</v>
      </c>
      <c r="C601" s="53">
        <f>'DHS2021'!C600</f>
        <v>13027</v>
      </c>
      <c r="D601" s="54">
        <f>'DHS2022'!C600</f>
        <v>8873</v>
      </c>
      <c r="E601" s="54">
        <f>'DHS2023'!C600</f>
        <v>9718</v>
      </c>
      <c r="F601" s="54">
        <f>'DHS2024'!C600</f>
        <v>10098</v>
      </c>
      <c r="G601" s="55">
        <f t="shared" si="54"/>
        <v>10429</v>
      </c>
      <c r="H601" s="75">
        <f t="shared" si="55"/>
        <v>3.4763333333333333</v>
      </c>
      <c r="I601" s="106">
        <f t="shared" si="56"/>
        <v>0</v>
      </c>
      <c r="J601" s="75">
        <f t="shared" si="57"/>
        <v>3.4763333333333333</v>
      </c>
      <c r="K601" s="79">
        <f t="shared" si="58"/>
        <v>4</v>
      </c>
      <c r="L601" s="10"/>
      <c r="M601" s="10"/>
      <c r="N601" s="10"/>
      <c r="O601" s="29">
        <f>'DHS2025'!C600</f>
        <v>0</v>
      </c>
      <c r="P601" s="30">
        <f>'DHS2025'!D600</f>
        <v>0</v>
      </c>
      <c r="Q601" s="30">
        <f>'DHS2025'!E600</f>
        <v>0</v>
      </c>
      <c r="R601" s="61"/>
      <c r="S601" s="62"/>
    </row>
    <row r="602" spans="1:19">
      <c r="A602" s="92">
        <f t="shared" si="59"/>
        <v>45772</v>
      </c>
      <c r="B602" s="25" t="s">
        <v>40</v>
      </c>
      <c r="C602" s="53">
        <f>'DHS2021'!C601</f>
        <v>7240</v>
      </c>
      <c r="D602" s="54">
        <f>'DHS2022'!C601</f>
        <v>4181</v>
      </c>
      <c r="E602" s="54">
        <f>'DHS2023'!C601</f>
        <v>4801</v>
      </c>
      <c r="F602" s="54">
        <f>'DHS2024'!C601</f>
        <v>5811</v>
      </c>
      <c r="G602" s="55">
        <f t="shared" si="54"/>
        <v>5508.25</v>
      </c>
      <c r="H602" s="75">
        <f t="shared" si="55"/>
        <v>1.8360833333333333</v>
      </c>
      <c r="I602" s="106">
        <f t="shared" si="56"/>
        <v>0</v>
      </c>
      <c r="J602" s="75">
        <f t="shared" si="57"/>
        <v>1.8360833333333333</v>
      </c>
      <c r="K602" s="79">
        <f t="shared" si="58"/>
        <v>2</v>
      </c>
      <c r="L602" s="10"/>
      <c r="M602" s="10"/>
      <c r="N602" s="10"/>
      <c r="O602" s="29">
        <f>'DHS2025'!C601</f>
        <v>0</v>
      </c>
      <c r="P602" s="30">
        <f>'DHS2025'!D601</f>
        <v>0</v>
      </c>
      <c r="Q602" s="30">
        <f>'DHS2025'!E601</f>
        <v>0</v>
      </c>
      <c r="R602" s="61"/>
      <c r="S602" s="62"/>
    </row>
    <row r="603" spans="1:19">
      <c r="A603" s="93">
        <f t="shared" si="59"/>
        <v>45773</v>
      </c>
      <c r="B603" s="26" t="s">
        <v>17</v>
      </c>
      <c r="C603" s="53">
        <f>'DHS2021'!C602</f>
        <v>3364</v>
      </c>
      <c r="D603" s="54">
        <f>'DHS2022'!C602</f>
        <v>2165</v>
      </c>
      <c r="E603" s="54">
        <f>'DHS2023'!C602</f>
        <v>1829</v>
      </c>
      <c r="F603" s="54">
        <f>'DHS2024'!C602</f>
        <v>2498</v>
      </c>
      <c r="G603" s="55">
        <f t="shared" si="54"/>
        <v>2464</v>
      </c>
      <c r="H603" s="75">
        <f t="shared" si="55"/>
        <v>0.82133333333333336</v>
      </c>
      <c r="I603" s="106">
        <f t="shared" si="56"/>
        <v>0</v>
      </c>
      <c r="J603" s="75">
        <f t="shared" si="57"/>
        <v>0.82133333333333336</v>
      </c>
      <c r="K603" s="79">
        <f t="shared" si="58"/>
        <v>1</v>
      </c>
      <c r="L603" s="10"/>
      <c r="M603" s="10"/>
      <c r="N603" s="10"/>
      <c r="O603" s="29">
        <f>'DHS2025'!C602</f>
        <v>0</v>
      </c>
      <c r="P603" s="30">
        <f>'DHS2025'!D602</f>
        <v>0</v>
      </c>
      <c r="Q603" s="30">
        <f>'DHS2025'!E602</f>
        <v>0</v>
      </c>
      <c r="R603" s="61"/>
      <c r="S603" s="62"/>
    </row>
    <row r="604" spans="1:19">
      <c r="A604" s="93">
        <f t="shared" si="59"/>
        <v>45773</v>
      </c>
      <c r="B604" s="26" t="s">
        <v>18</v>
      </c>
      <c r="C604" s="53">
        <f>'DHS2021'!C603</f>
        <v>5161</v>
      </c>
      <c r="D604" s="54">
        <f>'DHS2022'!C603</f>
        <v>2195</v>
      </c>
      <c r="E604" s="54">
        <f>'DHS2023'!C603</f>
        <v>1891</v>
      </c>
      <c r="F604" s="54">
        <f>'DHS2024'!C603</f>
        <v>3450</v>
      </c>
      <c r="G604" s="55">
        <f t="shared" si="54"/>
        <v>3174.25</v>
      </c>
      <c r="H604" s="75">
        <f t="shared" si="55"/>
        <v>1.0580833333333333</v>
      </c>
      <c r="I604" s="106">
        <f t="shared" si="56"/>
        <v>0</v>
      </c>
      <c r="J604" s="75">
        <f t="shared" si="57"/>
        <v>1.0580833333333333</v>
      </c>
      <c r="K604" s="79">
        <f t="shared" si="58"/>
        <v>2</v>
      </c>
      <c r="L604" s="10"/>
      <c r="M604" s="10"/>
      <c r="N604" s="10"/>
      <c r="O604" s="29">
        <f>'DHS2025'!C603</f>
        <v>0</v>
      </c>
      <c r="P604" s="30">
        <f>'DHS2025'!D603</f>
        <v>0</v>
      </c>
      <c r="Q604" s="30">
        <f>'DHS2025'!E603</f>
        <v>0</v>
      </c>
      <c r="R604" s="61"/>
      <c r="S604" s="62"/>
    </row>
    <row r="605" spans="1:19">
      <c r="A605" s="93">
        <f t="shared" si="59"/>
        <v>45773</v>
      </c>
      <c r="B605" s="26" t="s">
        <v>19</v>
      </c>
      <c r="C605" s="53">
        <f>'DHS2021'!C604</f>
        <v>7783</v>
      </c>
      <c r="D605" s="54">
        <f>'DHS2022'!C604</f>
        <v>2516</v>
      </c>
      <c r="E605" s="54">
        <f>'DHS2023'!C604</f>
        <v>1566</v>
      </c>
      <c r="F605" s="54">
        <f>'DHS2024'!C604</f>
        <v>7397</v>
      </c>
      <c r="G605" s="55">
        <f t="shared" si="54"/>
        <v>4815.5</v>
      </c>
      <c r="H605" s="75">
        <f t="shared" si="55"/>
        <v>1.6051666666666669</v>
      </c>
      <c r="I605" s="106">
        <f t="shared" si="56"/>
        <v>0</v>
      </c>
      <c r="J605" s="75">
        <f t="shared" si="57"/>
        <v>1.6051666666666669</v>
      </c>
      <c r="K605" s="79">
        <f t="shared" si="58"/>
        <v>2</v>
      </c>
      <c r="L605" s="10"/>
      <c r="M605" s="10"/>
      <c r="N605" s="10"/>
      <c r="O605" s="29">
        <f>'DHS2025'!C604</f>
        <v>0</v>
      </c>
      <c r="P605" s="30">
        <f>'DHS2025'!D604</f>
        <v>0</v>
      </c>
      <c r="Q605" s="30">
        <f>'DHS2025'!E604</f>
        <v>0</v>
      </c>
      <c r="R605" s="61"/>
      <c r="S605" s="62"/>
    </row>
    <row r="606" spans="1:19">
      <c r="A606" s="93">
        <f t="shared" si="59"/>
        <v>45773</v>
      </c>
      <c r="B606" s="26" t="s">
        <v>20</v>
      </c>
      <c r="C606" s="53">
        <f>'DHS2021'!C605</f>
        <v>11420</v>
      </c>
      <c r="D606" s="54">
        <f>'DHS2022'!C605</f>
        <v>2425</v>
      </c>
      <c r="E606" s="54">
        <f>'DHS2023'!C605</f>
        <v>2199</v>
      </c>
      <c r="F606" s="54">
        <f>'DHS2024'!C605</f>
        <v>6260</v>
      </c>
      <c r="G606" s="55">
        <f t="shared" si="54"/>
        <v>5576</v>
      </c>
      <c r="H606" s="75">
        <f t="shared" si="55"/>
        <v>1.8586666666666667</v>
      </c>
      <c r="I606" s="106">
        <f t="shared" si="56"/>
        <v>0</v>
      </c>
      <c r="J606" s="75">
        <f t="shared" si="57"/>
        <v>1.8586666666666667</v>
      </c>
      <c r="K606" s="79">
        <f t="shared" si="58"/>
        <v>2</v>
      </c>
      <c r="L606" s="10"/>
      <c r="M606" s="10"/>
      <c r="N606" s="10"/>
      <c r="O606" s="29">
        <f>'DHS2025'!C605</f>
        <v>0</v>
      </c>
      <c r="P606" s="30">
        <f>'DHS2025'!D605</f>
        <v>0</v>
      </c>
      <c r="Q606" s="30">
        <f>'DHS2025'!E605</f>
        <v>0</v>
      </c>
      <c r="R606" s="61"/>
      <c r="S606" s="62"/>
    </row>
    <row r="607" spans="1:19">
      <c r="A607" s="93">
        <f t="shared" si="59"/>
        <v>45773</v>
      </c>
      <c r="B607" s="26" t="s">
        <v>21</v>
      </c>
      <c r="C607" s="53">
        <f>'DHS2021'!C606</f>
        <v>17774</v>
      </c>
      <c r="D607" s="54">
        <f>'DHS2022'!C606</f>
        <v>4606</v>
      </c>
      <c r="E607" s="54">
        <f>'DHS2023'!C606</f>
        <v>7993</v>
      </c>
      <c r="F607" s="54">
        <f>'DHS2024'!C606</f>
        <v>14960</v>
      </c>
      <c r="G607" s="55">
        <f t="shared" si="54"/>
        <v>11333.25</v>
      </c>
      <c r="H607" s="75">
        <f t="shared" si="55"/>
        <v>3.7777500000000002</v>
      </c>
      <c r="I607" s="106">
        <f t="shared" si="56"/>
        <v>0</v>
      </c>
      <c r="J607" s="75">
        <f t="shared" si="57"/>
        <v>3.7777500000000002</v>
      </c>
      <c r="K607" s="79">
        <f t="shared" si="58"/>
        <v>4</v>
      </c>
      <c r="L607" s="10"/>
      <c r="M607" s="10"/>
      <c r="N607" s="10"/>
      <c r="O607" s="29">
        <f>'DHS2025'!C606</f>
        <v>0</v>
      </c>
      <c r="P607" s="30">
        <f>'DHS2025'!D606</f>
        <v>0</v>
      </c>
      <c r="Q607" s="30">
        <f>'DHS2025'!E606</f>
        <v>0</v>
      </c>
      <c r="R607" s="61"/>
      <c r="S607" s="62"/>
    </row>
    <row r="608" spans="1:19">
      <c r="A608" s="93">
        <f t="shared" si="59"/>
        <v>45773</v>
      </c>
      <c r="B608" s="26" t="s">
        <v>22</v>
      </c>
      <c r="C608" s="53">
        <f>'DHS2021'!C607</f>
        <v>17638</v>
      </c>
      <c r="D608" s="54">
        <f>'DHS2022'!C607</f>
        <v>8427</v>
      </c>
      <c r="E608" s="54">
        <f>'DHS2023'!C607</f>
        <v>12839</v>
      </c>
      <c r="F608" s="54">
        <f>'DHS2024'!C607</f>
        <v>14746</v>
      </c>
      <c r="G608" s="55">
        <f t="shared" si="54"/>
        <v>13412.5</v>
      </c>
      <c r="H608" s="75">
        <f t="shared" si="55"/>
        <v>4.4708333333333332</v>
      </c>
      <c r="I608" s="106">
        <f t="shared" si="56"/>
        <v>0</v>
      </c>
      <c r="J608" s="75">
        <f t="shared" si="57"/>
        <v>4.4708333333333332</v>
      </c>
      <c r="K608" s="79">
        <f t="shared" si="58"/>
        <v>5</v>
      </c>
      <c r="L608" s="10"/>
      <c r="M608" s="10"/>
      <c r="N608" s="10"/>
      <c r="O608" s="29">
        <f>'DHS2025'!C607</f>
        <v>0</v>
      </c>
      <c r="P608" s="30">
        <f>'DHS2025'!D607</f>
        <v>0</v>
      </c>
      <c r="Q608" s="30">
        <f>'DHS2025'!E607</f>
        <v>0</v>
      </c>
      <c r="R608" s="61"/>
      <c r="S608" s="62"/>
    </row>
    <row r="609" spans="1:19">
      <c r="A609" s="93">
        <f t="shared" si="59"/>
        <v>45773</v>
      </c>
      <c r="B609" s="26" t="s">
        <v>23</v>
      </c>
      <c r="C609" s="53">
        <f>'DHS2021'!C608</f>
        <v>18201</v>
      </c>
      <c r="D609" s="54">
        <f>'DHS2022'!C608</f>
        <v>13061</v>
      </c>
      <c r="E609" s="54">
        <f>'DHS2023'!C608</f>
        <v>13939</v>
      </c>
      <c r="F609" s="54">
        <f>'DHS2024'!C608</f>
        <v>15984</v>
      </c>
      <c r="G609" s="55">
        <f t="shared" si="54"/>
        <v>15296.25</v>
      </c>
      <c r="H609" s="75">
        <f t="shared" si="55"/>
        <v>5.0987499999999999</v>
      </c>
      <c r="I609" s="106">
        <f t="shared" si="56"/>
        <v>0</v>
      </c>
      <c r="J609" s="75">
        <f t="shared" si="57"/>
        <v>5.0987499999999999</v>
      </c>
      <c r="K609" s="79">
        <f t="shared" si="58"/>
        <v>6</v>
      </c>
      <c r="L609" s="10"/>
      <c r="M609" s="10"/>
      <c r="N609" s="10"/>
      <c r="O609" s="29">
        <f>'DHS2025'!C608</f>
        <v>0</v>
      </c>
      <c r="P609" s="30">
        <f>'DHS2025'!D608</f>
        <v>0</v>
      </c>
      <c r="Q609" s="30">
        <f>'DHS2025'!E608</f>
        <v>0</v>
      </c>
      <c r="R609" s="61"/>
      <c r="S609" s="62"/>
    </row>
    <row r="610" spans="1:19">
      <c r="A610" s="93">
        <f t="shared" si="59"/>
        <v>45773</v>
      </c>
      <c r="B610" s="26" t="s">
        <v>24</v>
      </c>
      <c r="C610" s="53">
        <f>'DHS2021'!C609</f>
        <v>17823</v>
      </c>
      <c r="D610" s="54">
        <f>'DHS2022'!C609</f>
        <v>12684</v>
      </c>
      <c r="E610" s="54">
        <f>'DHS2023'!C609</f>
        <v>12781</v>
      </c>
      <c r="F610" s="54">
        <f>'DHS2024'!C609</f>
        <v>13247</v>
      </c>
      <c r="G610" s="55">
        <f t="shared" si="54"/>
        <v>14133.75</v>
      </c>
      <c r="H610" s="75">
        <f t="shared" si="55"/>
        <v>4.7112499999999997</v>
      </c>
      <c r="I610" s="106">
        <f t="shared" si="56"/>
        <v>0</v>
      </c>
      <c r="J610" s="75">
        <f t="shared" si="57"/>
        <v>4.7112499999999997</v>
      </c>
      <c r="K610" s="79">
        <f t="shared" si="58"/>
        <v>5</v>
      </c>
      <c r="L610" s="10"/>
      <c r="M610" s="10"/>
      <c r="N610" s="10"/>
      <c r="O610" s="29">
        <f>'DHS2025'!C609</f>
        <v>0</v>
      </c>
      <c r="P610" s="30">
        <f>'DHS2025'!D609</f>
        <v>0</v>
      </c>
      <c r="Q610" s="30">
        <f>'DHS2025'!E609</f>
        <v>0</v>
      </c>
      <c r="R610" s="61"/>
      <c r="S610" s="62"/>
    </row>
    <row r="611" spans="1:19">
      <c r="A611" s="93">
        <f t="shared" si="59"/>
        <v>45773</v>
      </c>
      <c r="B611" s="26" t="s">
        <v>25</v>
      </c>
      <c r="C611" s="53">
        <f>'DHS2021'!C610</f>
        <v>11761</v>
      </c>
      <c r="D611" s="54">
        <f>'DHS2022'!C610</f>
        <v>12617</v>
      </c>
      <c r="E611" s="54">
        <f>'DHS2023'!C610</f>
        <v>9768</v>
      </c>
      <c r="F611" s="54">
        <f>'DHS2024'!C610</f>
        <v>11095</v>
      </c>
      <c r="G611" s="55">
        <f t="shared" si="54"/>
        <v>11310.25</v>
      </c>
      <c r="H611" s="75">
        <f t="shared" si="55"/>
        <v>3.7700833333333335</v>
      </c>
      <c r="I611" s="106">
        <f t="shared" si="56"/>
        <v>0</v>
      </c>
      <c r="J611" s="75">
        <f t="shared" si="57"/>
        <v>3.7700833333333335</v>
      </c>
      <c r="K611" s="79">
        <f t="shared" si="58"/>
        <v>4</v>
      </c>
      <c r="L611" s="10"/>
      <c r="M611" s="10"/>
      <c r="N611" s="10"/>
      <c r="O611" s="29">
        <f>'DHS2025'!C610</f>
        <v>0</v>
      </c>
      <c r="P611" s="30">
        <f>'DHS2025'!D610</f>
        <v>0</v>
      </c>
      <c r="Q611" s="30">
        <f>'DHS2025'!E610</f>
        <v>0</v>
      </c>
      <c r="R611" s="61"/>
      <c r="S611" s="62"/>
    </row>
    <row r="612" spans="1:19">
      <c r="A612" s="93">
        <f t="shared" si="59"/>
        <v>45773</v>
      </c>
      <c r="B612" s="26" t="s">
        <v>26</v>
      </c>
      <c r="C612" s="53">
        <f>'DHS2021'!C611</f>
        <v>10055</v>
      </c>
      <c r="D612" s="54">
        <f>'DHS2022'!C611</f>
        <v>10365</v>
      </c>
      <c r="E612" s="54">
        <f>'DHS2023'!C611</f>
        <v>10311</v>
      </c>
      <c r="F612" s="54">
        <f>'DHS2024'!C611</f>
        <v>10069</v>
      </c>
      <c r="G612" s="55">
        <f t="shared" si="54"/>
        <v>10200</v>
      </c>
      <c r="H612" s="75">
        <f t="shared" si="55"/>
        <v>3.4</v>
      </c>
      <c r="I612" s="106">
        <f t="shared" si="56"/>
        <v>0</v>
      </c>
      <c r="J612" s="75">
        <f t="shared" si="57"/>
        <v>3.4</v>
      </c>
      <c r="K612" s="79">
        <f t="shared" si="58"/>
        <v>4</v>
      </c>
      <c r="L612" s="10"/>
      <c r="M612" s="10"/>
      <c r="N612" s="10"/>
      <c r="O612" s="29">
        <f>'DHS2025'!C611</f>
        <v>0</v>
      </c>
      <c r="P612" s="30">
        <f>'DHS2025'!D611</f>
        <v>0</v>
      </c>
      <c r="Q612" s="30">
        <f>'DHS2025'!E611</f>
        <v>0</v>
      </c>
      <c r="R612" s="61"/>
      <c r="S612" s="62"/>
    </row>
    <row r="613" spans="1:19">
      <c r="A613" s="93">
        <f t="shared" si="59"/>
        <v>45773</v>
      </c>
      <c r="B613" s="26" t="s">
        <v>27</v>
      </c>
      <c r="C613" s="53">
        <f>'DHS2021'!C612</f>
        <v>10228</v>
      </c>
      <c r="D613" s="54">
        <f>'DHS2022'!C612</f>
        <v>9052</v>
      </c>
      <c r="E613" s="54">
        <f>'DHS2023'!C612</f>
        <v>8535</v>
      </c>
      <c r="F613" s="54">
        <f>'DHS2024'!C612</f>
        <v>9646</v>
      </c>
      <c r="G613" s="55">
        <f t="shared" si="54"/>
        <v>9365.25</v>
      </c>
      <c r="H613" s="75">
        <f t="shared" si="55"/>
        <v>3.12175</v>
      </c>
      <c r="I613" s="106">
        <f t="shared" si="56"/>
        <v>0</v>
      </c>
      <c r="J613" s="75">
        <f t="shared" si="57"/>
        <v>3.12175</v>
      </c>
      <c r="K613" s="79">
        <f t="shared" si="58"/>
        <v>4</v>
      </c>
      <c r="L613" s="10"/>
      <c r="M613" s="10"/>
      <c r="N613" s="10"/>
      <c r="O613" s="29">
        <f>'DHS2025'!C612</f>
        <v>0</v>
      </c>
      <c r="P613" s="30">
        <f>'DHS2025'!D612</f>
        <v>0</v>
      </c>
      <c r="Q613" s="30">
        <f>'DHS2025'!E612</f>
        <v>0</v>
      </c>
      <c r="R613" s="61"/>
      <c r="S613" s="62"/>
    </row>
    <row r="614" spans="1:19">
      <c r="A614" s="93">
        <f t="shared" si="59"/>
        <v>45773</v>
      </c>
      <c r="B614" s="26" t="s">
        <v>28</v>
      </c>
      <c r="C614" s="53">
        <f>'DHS2021'!C613</f>
        <v>12504</v>
      </c>
      <c r="D614" s="54">
        <f>'DHS2022'!C613</f>
        <v>9380</v>
      </c>
      <c r="E614" s="54">
        <f>'DHS2023'!C613</f>
        <v>9021</v>
      </c>
      <c r="F614" s="54">
        <f>'DHS2024'!C613</f>
        <v>9753</v>
      </c>
      <c r="G614" s="55">
        <f t="shared" si="54"/>
        <v>10164.5</v>
      </c>
      <c r="H614" s="75">
        <f t="shared" si="55"/>
        <v>3.3881666666666663</v>
      </c>
      <c r="I614" s="106">
        <f t="shared" si="56"/>
        <v>0</v>
      </c>
      <c r="J614" s="75">
        <f t="shared" si="57"/>
        <v>3.3881666666666663</v>
      </c>
      <c r="K614" s="79">
        <f t="shared" si="58"/>
        <v>4</v>
      </c>
      <c r="L614" s="10"/>
      <c r="M614" s="10"/>
      <c r="N614" s="10"/>
      <c r="O614" s="29">
        <f>'DHS2025'!C613</f>
        <v>0</v>
      </c>
      <c r="P614" s="30">
        <f>'DHS2025'!D613</f>
        <v>0</v>
      </c>
      <c r="Q614" s="30">
        <f>'DHS2025'!E613</f>
        <v>0</v>
      </c>
      <c r="R614" s="61"/>
      <c r="S614" s="62"/>
    </row>
    <row r="615" spans="1:19">
      <c r="A615" s="93">
        <f t="shared" si="59"/>
        <v>45773</v>
      </c>
      <c r="B615" s="26" t="s">
        <v>29</v>
      </c>
      <c r="C615" s="53">
        <f>'DHS2021'!C614</f>
        <v>12089</v>
      </c>
      <c r="D615" s="54">
        <f>'DHS2022'!C614</f>
        <v>9205</v>
      </c>
      <c r="E615" s="54">
        <f>'DHS2023'!C614</f>
        <v>9507</v>
      </c>
      <c r="F615" s="54">
        <f>'DHS2024'!C614</f>
        <v>9954</v>
      </c>
      <c r="G615" s="55">
        <f t="shared" si="54"/>
        <v>10188.75</v>
      </c>
      <c r="H615" s="75">
        <f t="shared" si="55"/>
        <v>3.3962500000000002</v>
      </c>
      <c r="I615" s="106">
        <f t="shared" si="56"/>
        <v>0</v>
      </c>
      <c r="J615" s="75">
        <f t="shared" si="57"/>
        <v>3.3962500000000002</v>
      </c>
      <c r="K615" s="79">
        <f t="shared" si="58"/>
        <v>4</v>
      </c>
      <c r="L615" s="10"/>
      <c r="M615" s="10"/>
      <c r="N615" s="10"/>
      <c r="O615" s="29">
        <f>'DHS2025'!C614</f>
        <v>0</v>
      </c>
      <c r="P615" s="30">
        <f>'DHS2025'!D614</f>
        <v>0</v>
      </c>
      <c r="Q615" s="30">
        <f>'DHS2025'!E614</f>
        <v>0</v>
      </c>
      <c r="R615" s="61"/>
      <c r="S615" s="62"/>
    </row>
    <row r="616" spans="1:19">
      <c r="A616" s="93">
        <f t="shared" si="59"/>
        <v>45773</v>
      </c>
      <c r="B616" s="26" t="s">
        <v>30</v>
      </c>
      <c r="C616" s="53">
        <f>'DHS2021'!C615</f>
        <v>10061</v>
      </c>
      <c r="D616" s="54">
        <f>'DHS2022'!C615</f>
        <v>8217</v>
      </c>
      <c r="E616" s="54">
        <f>'DHS2023'!C615</f>
        <v>9684</v>
      </c>
      <c r="F616" s="54">
        <f>'DHS2024'!C615</f>
        <v>9109</v>
      </c>
      <c r="G616" s="55">
        <f t="shared" si="54"/>
        <v>9267.75</v>
      </c>
      <c r="H616" s="75">
        <f t="shared" si="55"/>
        <v>3.0892499999999998</v>
      </c>
      <c r="I616" s="106">
        <f t="shared" si="56"/>
        <v>0</v>
      </c>
      <c r="J616" s="75">
        <f t="shared" si="57"/>
        <v>3.0892499999999998</v>
      </c>
      <c r="K616" s="79">
        <f t="shared" si="58"/>
        <v>4</v>
      </c>
      <c r="L616" s="10"/>
      <c r="M616" s="10"/>
      <c r="N616" s="10"/>
      <c r="O616" s="29">
        <f>'DHS2025'!C615</f>
        <v>0</v>
      </c>
      <c r="P616" s="30">
        <f>'DHS2025'!D615</f>
        <v>0</v>
      </c>
      <c r="Q616" s="30">
        <f>'DHS2025'!E615</f>
        <v>0</v>
      </c>
      <c r="R616" s="61"/>
      <c r="S616" s="62"/>
    </row>
    <row r="617" spans="1:19">
      <c r="A617" s="93">
        <f t="shared" si="59"/>
        <v>45773</v>
      </c>
      <c r="B617" s="26" t="s">
        <v>31</v>
      </c>
      <c r="C617" s="53">
        <f>'DHS2021'!C616</f>
        <v>10533</v>
      </c>
      <c r="D617" s="54">
        <f>'DHS2022'!C616</f>
        <v>7403</v>
      </c>
      <c r="E617" s="54">
        <f>'DHS2023'!C616</f>
        <v>9407</v>
      </c>
      <c r="F617" s="54">
        <f>'DHS2024'!C616</f>
        <v>8453</v>
      </c>
      <c r="G617" s="55">
        <f t="shared" si="54"/>
        <v>8949</v>
      </c>
      <c r="H617" s="75">
        <f t="shared" si="55"/>
        <v>2.9830000000000001</v>
      </c>
      <c r="I617" s="106">
        <f t="shared" si="56"/>
        <v>0</v>
      </c>
      <c r="J617" s="75">
        <f t="shared" si="57"/>
        <v>2.9830000000000001</v>
      </c>
      <c r="K617" s="79">
        <f t="shared" si="58"/>
        <v>3</v>
      </c>
      <c r="L617" s="10"/>
      <c r="M617" s="10"/>
      <c r="N617" s="10"/>
      <c r="O617" s="29">
        <f>'DHS2025'!C616</f>
        <v>0</v>
      </c>
      <c r="P617" s="30">
        <f>'DHS2025'!D616</f>
        <v>0</v>
      </c>
      <c r="Q617" s="30">
        <f>'DHS2025'!E616</f>
        <v>0</v>
      </c>
      <c r="R617" s="61"/>
      <c r="S617" s="62"/>
    </row>
    <row r="618" spans="1:19">
      <c r="A618" s="93">
        <f t="shared" si="59"/>
        <v>45773</v>
      </c>
      <c r="B618" s="26" t="s">
        <v>32</v>
      </c>
      <c r="C618" s="53">
        <f>'DHS2021'!C617</f>
        <v>10017</v>
      </c>
      <c r="D618" s="54">
        <f>'DHS2022'!C617</f>
        <v>7499</v>
      </c>
      <c r="E618" s="54">
        <f>'DHS2023'!C617</f>
        <v>8709</v>
      </c>
      <c r="F618" s="54">
        <f>'DHS2024'!C617</f>
        <v>6678</v>
      </c>
      <c r="G618" s="55">
        <f t="shared" si="54"/>
        <v>8225.75</v>
      </c>
      <c r="H618" s="75">
        <f t="shared" si="55"/>
        <v>2.7419166666666666</v>
      </c>
      <c r="I618" s="106">
        <f t="shared" si="56"/>
        <v>0</v>
      </c>
      <c r="J618" s="75">
        <f t="shared" si="57"/>
        <v>2.7419166666666666</v>
      </c>
      <c r="K618" s="79">
        <f t="shared" si="58"/>
        <v>3</v>
      </c>
      <c r="L618" s="10"/>
      <c r="M618" s="10"/>
      <c r="N618" s="10"/>
      <c r="O618" s="29">
        <f>'DHS2025'!C617</f>
        <v>0</v>
      </c>
      <c r="P618" s="30">
        <f>'DHS2025'!D617</f>
        <v>0</v>
      </c>
      <c r="Q618" s="30">
        <f>'DHS2025'!E617</f>
        <v>0</v>
      </c>
      <c r="R618" s="61"/>
      <c r="S618" s="62"/>
    </row>
    <row r="619" spans="1:19">
      <c r="A619" s="93">
        <f t="shared" si="59"/>
        <v>45773</v>
      </c>
      <c r="B619" s="26" t="s">
        <v>33</v>
      </c>
      <c r="C619" s="53">
        <f>'DHS2021'!C618</f>
        <v>9410</v>
      </c>
      <c r="D619" s="54">
        <f>'DHS2022'!C618</f>
        <v>6506</v>
      </c>
      <c r="E619" s="54">
        <f>'DHS2023'!C618</f>
        <v>9524</v>
      </c>
      <c r="F619" s="54">
        <f>'DHS2024'!C618</f>
        <v>6912</v>
      </c>
      <c r="G619" s="55">
        <f t="shared" si="54"/>
        <v>8088</v>
      </c>
      <c r="H619" s="75">
        <f t="shared" si="55"/>
        <v>2.6960000000000002</v>
      </c>
      <c r="I619" s="106">
        <f t="shared" si="56"/>
        <v>0</v>
      </c>
      <c r="J619" s="75">
        <f t="shared" si="57"/>
        <v>2.6960000000000002</v>
      </c>
      <c r="K619" s="79">
        <f t="shared" si="58"/>
        <v>3</v>
      </c>
      <c r="L619" s="10"/>
      <c r="M619" s="10"/>
      <c r="N619" s="10"/>
      <c r="O619" s="29">
        <f>'DHS2025'!C618</f>
        <v>0</v>
      </c>
      <c r="P619" s="30">
        <f>'DHS2025'!D618</f>
        <v>0</v>
      </c>
      <c r="Q619" s="30">
        <f>'DHS2025'!E618</f>
        <v>0</v>
      </c>
      <c r="R619" s="61"/>
      <c r="S619" s="62"/>
    </row>
    <row r="620" spans="1:19">
      <c r="A620" s="93">
        <f t="shared" si="59"/>
        <v>45773</v>
      </c>
      <c r="B620" s="26" t="s">
        <v>34</v>
      </c>
      <c r="C620" s="53">
        <f>'DHS2021'!C619</f>
        <v>10671</v>
      </c>
      <c r="D620" s="54">
        <f>'DHS2022'!C619</f>
        <v>7306</v>
      </c>
      <c r="E620" s="54">
        <f>'DHS2023'!C619</f>
        <v>9455</v>
      </c>
      <c r="F620" s="54">
        <f>'DHS2024'!C619</f>
        <v>7734</v>
      </c>
      <c r="G620" s="55">
        <f t="shared" si="54"/>
        <v>8791.5</v>
      </c>
      <c r="H620" s="75">
        <f t="shared" si="55"/>
        <v>2.9304999999999999</v>
      </c>
      <c r="I620" s="106">
        <f t="shared" si="56"/>
        <v>0</v>
      </c>
      <c r="J620" s="75">
        <f t="shared" si="57"/>
        <v>2.9304999999999999</v>
      </c>
      <c r="K620" s="79">
        <f t="shared" si="58"/>
        <v>3</v>
      </c>
      <c r="L620" s="10"/>
      <c r="M620" s="10"/>
      <c r="N620" s="10"/>
      <c r="O620" s="29">
        <f>'DHS2025'!C619</f>
        <v>0</v>
      </c>
      <c r="P620" s="30">
        <f>'DHS2025'!D619</f>
        <v>0</v>
      </c>
      <c r="Q620" s="30">
        <f>'DHS2025'!E619</f>
        <v>0</v>
      </c>
      <c r="R620" s="61"/>
      <c r="S620" s="62"/>
    </row>
    <row r="621" spans="1:19">
      <c r="A621" s="93">
        <f t="shared" si="59"/>
        <v>45773</v>
      </c>
      <c r="B621" s="26" t="s">
        <v>35</v>
      </c>
      <c r="C621" s="53">
        <f>'DHS2021'!C620</f>
        <v>11131</v>
      </c>
      <c r="D621" s="54">
        <f>'DHS2022'!C620</f>
        <v>8339</v>
      </c>
      <c r="E621" s="54">
        <f>'DHS2023'!C620</f>
        <v>9573</v>
      </c>
      <c r="F621" s="54">
        <f>'DHS2024'!C620</f>
        <v>7600</v>
      </c>
      <c r="G621" s="55">
        <f t="shared" si="54"/>
        <v>9160.75</v>
      </c>
      <c r="H621" s="75">
        <f t="shared" si="55"/>
        <v>3.0535833333333335</v>
      </c>
      <c r="I621" s="106">
        <f t="shared" si="56"/>
        <v>0</v>
      </c>
      <c r="J621" s="75">
        <f t="shared" si="57"/>
        <v>3.0535833333333335</v>
      </c>
      <c r="K621" s="79">
        <f t="shared" si="58"/>
        <v>4</v>
      </c>
      <c r="L621" s="10"/>
      <c r="M621" s="10"/>
      <c r="N621" s="10"/>
      <c r="O621" s="29">
        <f>'DHS2025'!C620</f>
        <v>0</v>
      </c>
      <c r="P621" s="30">
        <f>'DHS2025'!D620</f>
        <v>0</v>
      </c>
      <c r="Q621" s="30">
        <f>'DHS2025'!E620</f>
        <v>0</v>
      </c>
      <c r="R621" s="61"/>
      <c r="S621" s="62"/>
    </row>
    <row r="622" spans="1:19">
      <c r="A622" s="93">
        <f t="shared" si="59"/>
        <v>45773</v>
      </c>
      <c r="B622" s="26" t="s">
        <v>36</v>
      </c>
      <c r="C622" s="53">
        <f>'DHS2021'!C621</f>
        <v>11580</v>
      </c>
      <c r="D622" s="54">
        <f>'DHS2022'!C621</f>
        <v>9061</v>
      </c>
      <c r="E622" s="54">
        <f>'DHS2023'!C621</f>
        <v>10499</v>
      </c>
      <c r="F622" s="54">
        <f>'DHS2024'!C621</f>
        <v>7972</v>
      </c>
      <c r="G622" s="55">
        <f t="shared" si="54"/>
        <v>9778</v>
      </c>
      <c r="H622" s="75">
        <f t="shared" si="55"/>
        <v>3.2593333333333336</v>
      </c>
      <c r="I622" s="106">
        <f t="shared" si="56"/>
        <v>0</v>
      </c>
      <c r="J622" s="75">
        <f t="shared" si="57"/>
        <v>3.2593333333333336</v>
      </c>
      <c r="K622" s="79">
        <f t="shared" si="58"/>
        <v>4</v>
      </c>
      <c r="L622" s="10"/>
      <c r="M622" s="10"/>
      <c r="N622" s="10"/>
      <c r="O622" s="29">
        <f>'DHS2025'!C621</f>
        <v>0</v>
      </c>
      <c r="P622" s="30">
        <f>'DHS2025'!D621</f>
        <v>0</v>
      </c>
      <c r="Q622" s="30">
        <f>'DHS2025'!E621</f>
        <v>0</v>
      </c>
      <c r="R622" s="61"/>
      <c r="S622" s="62"/>
    </row>
    <row r="623" spans="1:19">
      <c r="A623" s="93">
        <f t="shared" si="59"/>
        <v>45773</v>
      </c>
      <c r="B623" s="26" t="s">
        <v>37</v>
      </c>
      <c r="C623" s="53">
        <f>'DHS2021'!C622</f>
        <v>12519</v>
      </c>
      <c r="D623" s="54">
        <f>'DHS2022'!C622</f>
        <v>9674</v>
      </c>
      <c r="E623" s="54">
        <f>'DHS2023'!C622</f>
        <v>10914</v>
      </c>
      <c r="F623" s="54">
        <f>'DHS2024'!C622</f>
        <v>9325</v>
      </c>
      <c r="G623" s="55">
        <f t="shared" si="54"/>
        <v>10608</v>
      </c>
      <c r="H623" s="75">
        <f t="shared" si="55"/>
        <v>3.536</v>
      </c>
      <c r="I623" s="106">
        <f t="shared" si="56"/>
        <v>0</v>
      </c>
      <c r="J623" s="75">
        <f t="shared" si="57"/>
        <v>3.536</v>
      </c>
      <c r="K623" s="79">
        <f t="shared" si="58"/>
        <v>4</v>
      </c>
      <c r="L623" s="10"/>
      <c r="M623" s="10"/>
      <c r="N623" s="10"/>
      <c r="O623" s="29">
        <f>'DHS2025'!C622</f>
        <v>0</v>
      </c>
      <c r="P623" s="30">
        <f>'DHS2025'!D622</f>
        <v>0</v>
      </c>
      <c r="Q623" s="30">
        <f>'DHS2025'!E622</f>
        <v>0</v>
      </c>
      <c r="R623" s="61"/>
      <c r="S623" s="62"/>
    </row>
    <row r="624" spans="1:19">
      <c r="A624" s="93">
        <f t="shared" si="59"/>
        <v>45773</v>
      </c>
      <c r="B624" s="26" t="s">
        <v>38</v>
      </c>
      <c r="C624" s="53">
        <f>'DHS2021'!C623</f>
        <v>12868</v>
      </c>
      <c r="D624" s="54">
        <f>'DHS2022'!C623</f>
        <v>9564</v>
      </c>
      <c r="E624" s="54">
        <f>'DHS2023'!C623</f>
        <v>13445</v>
      </c>
      <c r="F624" s="54">
        <f>'DHS2024'!C623</f>
        <v>10491</v>
      </c>
      <c r="G624" s="55">
        <f t="shared" si="54"/>
        <v>11592</v>
      </c>
      <c r="H624" s="75">
        <f t="shared" si="55"/>
        <v>3.8639999999999999</v>
      </c>
      <c r="I624" s="106">
        <f t="shared" si="56"/>
        <v>0</v>
      </c>
      <c r="J624" s="75">
        <f t="shared" si="57"/>
        <v>3.8639999999999999</v>
      </c>
      <c r="K624" s="79">
        <f t="shared" si="58"/>
        <v>4</v>
      </c>
      <c r="L624" s="10"/>
      <c r="M624" s="10"/>
      <c r="N624" s="10"/>
      <c r="O624" s="29">
        <f>'DHS2025'!C623</f>
        <v>0</v>
      </c>
      <c r="P624" s="30">
        <f>'DHS2025'!D623</f>
        <v>0</v>
      </c>
      <c r="Q624" s="30">
        <f>'DHS2025'!E623</f>
        <v>0</v>
      </c>
      <c r="R624" s="61"/>
      <c r="S624" s="62"/>
    </row>
    <row r="625" spans="1:19">
      <c r="A625" s="93">
        <f t="shared" si="59"/>
        <v>45773</v>
      </c>
      <c r="B625" s="26" t="s">
        <v>39</v>
      </c>
      <c r="C625" s="53">
        <f>'DHS2021'!C624</f>
        <v>10577</v>
      </c>
      <c r="D625" s="54">
        <f>'DHS2022'!C624</f>
        <v>9007</v>
      </c>
      <c r="E625" s="54">
        <f>'DHS2023'!C624</f>
        <v>11797</v>
      </c>
      <c r="F625" s="54">
        <f>'DHS2024'!C624</f>
        <v>9742</v>
      </c>
      <c r="G625" s="55">
        <f t="shared" si="54"/>
        <v>10280.75</v>
      </c>
      <c r="H625" s="75">
        <f t="shared" si="55"/>
        <v>3.4269166666666666</v>
      </c>
      <c r="I625" s="106">
        <f t="shared" si="56"/>
        <v>0</v>
      </c>
      <c r="J625" s="75">
        <f t="shared" si="57"/>
        <v>3.4269166666666666</v>
      </c>
      <c r="K625" s="79">
        <f t="shared" si="58"/>
        <v>4</v>
      </c>
      <c r="L625" s="10"/>
      <c r="M625" s="10"/>
      <c r="N625" s="10"/>
      <c r="O625" s="29">
        <f>'DHS2025'!C624</f>
        <v>0</v>
      </c>
      <c r="P625" s="30">
        <f>'DHS2025'!D624</f>
        <v>0</v>
      </c>
      <c r="Q625" s="30">
        <f>'DHS2025'!E624</f>
        <v>0</v>
      </c>
      <c r="R625" s="61"/>
      <c r="S625" s="62"/>
    </row>
    <row r="626" spans="1:19">
      <c r="A626" s="93">
        <f t="shared" si="59"/>
        <v>45773</v>
      </c>
      <c r="B626" s="26" t="s">
        <v>40</v>
      </c>
      <c r="C626" s="53">
        <f>'DHS2021'!C625</f>
        <v>5564</v>
      </c>
      <c r="D626" s="54">
        <f>'DHS2022'!C625</f>
        <v>4676</v>
      </c>
      <c r="E626" s="54">
        <f>'DHS2023'!C625</f>
        <v>5431</v>
      </c>
      <c r="F626" s="54">
        <f>'DHS2024'!C625</f>
        <v>6192</v>
      </c>
      <c r="G626" s="55">
        <f t="shared" si="54"/>
        <v>5465.75</v>
      </c>
      <c r="H626" s="75">
        <f t="shared" si="55"/>
        <v>1.8219166666666669</v>
      </c>
      <c r="I626" s="106">
        <f t="shared" si="56"/>
        <v>0</v>
      </c>
      <c r="J626" s="75">
        <f t="shared" si="57"/>
        <v>1.8219166666666669</v>
      </c>
      <c r="K626" s="79">
        <f t="shared" si="58"/>
        <v>2</v>
      </c>
      <c r="L626" s="10"/>
      <c r="M626" s="10"/>
      <c r="N626" s="10"/>
      <c r="O626" s="29">
        <f>'DHS2025'!C625</f>
        <v>0</v>
      </c>
      <c r="P626" s="30">
        <f>'DHS2025'!D625</f>
        <v>0</v>
      </c>
      <c r="Q626" s="30">
        <f>'DHS2025'!E625</f>
        <v>0</v>
      </c>
      <c r="R626" s="61"/>
      <c r="S626" s="62"/>
    </row>
    <row r="627" spans="1:19">
      <c r="A627" s="92">
        <f t="shared" si="59"/>
        <v>45774</v>
      </c>
      <c r="B627" s="25" t="s">
        <v>17</v>
      </c>
      <c r="C627" s="53">
        <f>'DHS2021'!C626</f>
        <v>2157</v>
      </c>
      <c r="D627" s="54">
        <f>'DHS2022'!C626</f>
        <v>2002</v>
      </c>
      <c r="E627" s="54">
        <f>'DHS2023'!C626</f>
        <v>4736</v>
      </c>
      <c r="F627" s="54">
        <f>'DHS2024'!C626</f>
        <v>2612</v>
      </c>
      <c r="G627" s="55">
        <f t="shared" si="54"/>
        <v>2876.75</v>
      </c>
      <c r="H627" s="75">
        <f t="shared" si="55"/>
        <v>0.95891666666666664</v>
      </c>
      <c r="I627" s="106">
        <f t="shared" si="56"/>
        <v>0</v>
      </c>
      <c r="J627" s="75">
        <f t="shared" si="57"/>
        <v>0.95891666666666664</v>
      </c>
      <c r="K627" s="79">
        <f t="shared" si="58"/>
        <v>1</v>
      </c>
      <c r="L627" s="10"/>
      <c r="M627" s="10"/>
      <c r="N627" s="10"/>
      <c r="O627" s="29">
        <f>'DHS2025'!C626</f>
        <v>0</v>
      </c>
      <c r="P627" s="30">
        <f>'DHS2025'!D626</f>
        <v>0</v>
      </c>
      <c r="Q627" s="30">
        <f>'DHS2025'!E626</f>
        <v>0</v>
      </c>
      <c r="R627" s="61"/>
      <c r="S627" s="62"/>
    </row>
    <row r="628" spans="1:19">
      <c r="A628" s="92">
        <f t="shared" si="59"/>
        <v>45774</v>
      </c>
      <c r="B628" s="25" t="s">
        <v>18</v>
      </c>
      <c r="C628" s="53">
        <f>'DHS2021'!C627</f>
        <v>2281</v>
      </c>
      <c r="D628" s="54">
        <f>'DHS2022'!C627</f>
        <v>2166</v>
      </c>
      <c r="E628" s="54">
        <f>'DHS2023'!C627</f>
        <v>3850</v>
      </c>
      <c r="F628" s="54">
        <f>'DHS2024'!C627</f>
        <v>2894</v>
      </c>
      <c r="G628" s="55">
        <f t="shared" si="54"/>
        <v>2797.75</v>
      </c>
      <c r="H628" s="75">
        <f t="shared" si="55"/>
        <v>0.93258333333333332</v>
      </c>
      <c r="I628" s="106">
        <f t="shared" si="56"/>
        <v>0</v>
      </c>
      <c r="J628" s="75">
        <f t="shared" si="57"/>
        <v>0.93258333333333332</v>
      </c>
      <c r="K628" s="79">
        <f t="shared" si="58"/>
        <v>1</v>
      </c>
      <c r="L628" s="10"/>
      <c r="M628" s="10"/>
      <c r="N628" s="10"/>
      <c r="O628" s="29">
        <f>'DHS2025'!C627</f>
        <v>0</v>
      </c>
      <c r="P628" s="30">
        <f>'DHS2025'!D627</f>
        <v>0</v>
      </c>
      <c r="Q628" s="30">
        <f>'DHS2025'!E627</f>
        <v>0</v>
      </c>
      <c r="R628" s="61"/>
      <c r="S628" s="62"/>
    </row>
    <row r="629" spans="1:19">
      <c r="A629" s="92">
        <f t="shared" si="59"/>
        <v>45774</v>
      </c>
      <c r="B629" s="25" t="s">
        <v>19</v>
      </c>
      <c r="C629" s="53">
        <f>'DHS2021'!C628</f>
        <v>2340</v>
      </c>
      <c r="D629" s="54">
        <f>'DHS2022'!C628</f>
        <v>2862</v>
      </c>
      <c r="E629" s="54">
        <f>'DHS2023'!C628</f>
        <v>5793</v>
      </c>
      <c r="F629" s="54">
        <f>'DHS2024'!C628</f>
        <v>3800</v>
      </c>
      <c r="G629" s="55">
        <f t="shared" si="54"/>
        <v>3698.75</v>
      </c>
      <c r="H629" s="75">
        <f t="shared" si="55"/>
        <v>1.2329166666666667</v>
      </c>
      <c r="I629" s="106">
        <f t="shared" si="56"/>
        <v>0</v>
      </c>
      <c r="J629" s="75">
        <f t="shared" si="57"/>
        <v>1.2329166666666667</v>
      </c>
      <c r="K629" s="79">
        <f t="shared" si="58"/>
        <v>2</v>
      </c>
      <c r="L629" s="10"/>
      <c r="M629" s="10"/>
      <c r="N629" s="10"/>
      <c r="O629" s="29">
        <f>'DHS2025'!C628</f>
        <v>0</v>
      </c>
      <c r="P629" s="30">
        <f>'DHS2025'!D628</f>
        <v>0</v>
      </c>
      <c r="Q629" s="30">
        <f>'DHS2025'!E628</f>
        <v>0</v>
      </c>
      <c r="R629" s="61"/>
      <c r="S629" s="62"/>
    </row>
    <row r="630" spans="1:19">
      <c r="A630" s="92">
        <f t="shared" si="59"/>
        <v>45774</v>
      </c>
      <c r="B630" s="25" t="s">
        <v>20</v>
      </c>
      <c r="C630" s="53">
        <f>'DHS2021'!C629</f>
        <v>4354</v>
      </c>
      <c r="D630" s="54">
        <f>'DHS2022'!C629</f>
        <v>2294</v>
      </c>
      <c r="E630" s="54">
        <f>'DHS2023'!C629</f>
        <v>5567</v>
      </c>
      <c r="F630" s="54">
        <f>'DHS2024'!C629</f>
        <v>3188</v>
      </c>
      <c r="G630" s="55">
        <f t="shared" si="54"/>
        <v>3850.75</v>
      </c>
      <c r="H630" s="75">
        <f t="shared" si="55"/>
        <v>1.2835833333333333</v>
      </c>
      <c r="I630" s="106">
        <f t="shared" si="56"/>
        <v>0</v>
      </c>
      <c r="J630" s="75">
        <f t="shared" si="57"/>
        <v>1.2835833333333333</v>
      </c>
      <c r="K630" s="79">
        <f t="shared" si="58"/>
        <v>2</v>
      </c>
      <c r="L630" s="10"/>
      <c r="M630" s="10"/>
      <c r="N630" s="10"/>
      <c r="O630" s="29">
        <f>'DHS2025'!C629</f>
        <v>0</v>
      </c>
      <c r="P630" s="30">
        <f>'DHS2025'!D629</f>
        <v>0</v>
      </c>
      <c r="Q630" s="30">
        <f>'DHS2025'!E629</f>
        <v>0</v>
      </c>
      <c r="R630" s="61"/>
      <c r="S630" s="62"/>
    </row>
    <row r="631" spans="1:19">
      <c r="A631" s="92">
        <f t="shared" si="59"/>
        <v>45774</v>
      </c>
      <c r="B631" s="25" t="s">
        <v>21</v>
      </c>
      <c r="C631" s="53">
        <f>'DHS2021'!C630</f>
        <v>15669</v>
      </c>
      <c r="D631" s="54">
        <f>'DHS2022'!C630</f>
        <v>7012</v>
      </c>
      <c r="E631" s="54">
        <f>'DHS2023'!C630</f>
        <v>12569</v>
      </c>
      <c r="F631" s="54">
        <f>'DHS2024'!C630</f>
        <v>7256</v>
      </c>
      <c r="G631" s="55">
        <f t="shared" si="54"/>
        <v>10626.5</v>
      </c>
      <c r="H631" s="75">
        <f t="shared" si="55"/>
        <v>3.5421666666666667</v>
      </c>
      <c r="I631" s="106">
        <f t="shared" si="56"/>
        <v>0</v>
      </c>
      <c r="J631" s="75">
        <f t="shared" si="57"/>
        <v>3.5421666666666667</v>
      </c>
      <c r="K631" s="79">
        <f t="shared" si="58"/>
        <v>4</v>
      </c>
      <c r="L631" s="10"/>
      <c r="M631" s="10"/>
      <c r="N631" s="10"/>
      <c r="O631" s="29">
        <f>'DHS2025'!C630</f>
        <v>0</v>
      </c>
      <c r="P631" s="30">
        <f>'DHS2025'!D630</f>
        <v>0</v>
      </c>
      <c r="Q631" s="30">
        <f>'DHS2025'!E630</f>
        <v>0</v>
      </c>
      <c r="R631" s="61"/>
      <c r="S631" s="62"/>
    </row>
    <row r="632" spans="1:19">
      <c r="A632" s="92">
        <f t="shared" si="59"/>
        <v>45774</v>
      </c>
      <c r="B632" s="25" t="s">
        <v>22</v>
      </c>
      <c r="C632" s="53">
        <f>'DHS2021'!C631</f>
        <v>15278</v>
      </c>
      <c r="D632" s="54">
        <f>'DHS2022'!C631</f>
        <v>10984</v>
      </c>
      <c r="E632" s="54">
        <f>'DHS2023'!C631</f>
        <v>12706</v>
      </c>
      <c r="F632" s="54">
        <f>'DHS2024'!C631</f>
        <v>8882</v>
      </c>
      <c r="G632" s="55">
        <f t="shared" si="54"/>
        <v>11962.5</v>
      </c>
      <c r="H632" s="75">
        <f t="shared" si="55"/>
        <v>3.9874999999999998</v>
      </c>
      <c r="I632" s="106">
        <f t="shared" si="56"/>
        <v>0</v>
      </c>
      <c r="J632" s="75">
        <f t="shared" si="57"/>
        <v>3.9874999999999998</v>
      </c>
      <c r="K632" s="79">
        <f t="shared" si="58"/>
        <v>4</v>
      </c>
      <c r="L632" s="10"/>
      <c r="M632" s="10"/>
      <c r="N632" s="10"/>
      <c r="O632" s="29">
        <f>'DHS2025'!C631</f>
        <v>0</v>
      </c>
      <c r="P632" s="30">
        <f>'DHS2025'!D631</f>
        <v>0</v>
      </c>
      <c r="Q632" s="30">
        <f>'DHS2025'!E631</f>
        <v>0</v>
      </c>
      <c r="R632" s="61"/>
      <c r="S632" s="62"/>
    </row>
    <row r="633" spans="1:19">
      <c r="A633" s="92">
        <f t="shared" si="59"/>
        <v>45774</v>
      </c>
      <c r="B633" s="25" t="s">
        <v>23</v>
      </c>
      <c r="C633" s="53">
        <f>'DHS2021'!C632</f>
        <v>17928</v>
      </c>
      <c r="D633" s="54">
        <f>'DHS2022'!C632</f>
        <v>13401</v>
      </c>
      <c r="E633" s="54">
        <f>'DHS2023'!C632</f>
        <v>13673</v>
      </c>
      <c r="F633" s="54">
        <f>'DHS2024'!C632</f>
        <v>13130</v>
      </c>
      <c r="G633" s="55">
        <f t="shared" si="54"/>
        <v>14533</v>
      </c>
      <c r="H633" s="75">
        <f t="shared" si="55"/>
        <v>4.8443333333333332</v>
      </c>
      <c r="I633" s="106">
        <f t="shared" si="56"/>
        <v>0</v>
      </c>
      <c r="J633" s="75">
        <f t="shared" si="57"/>
        <v>4.8443333333333332</v>
      </c>
      <c r="K633" s="79">
        <f t="shared" si="58"/>
        <v>5</v>
      </c>
      <c r="L633" s="10"/>
      <c r="M633" s="10"/>
      <c r="N633" s="10"/>
      <c r="O633" s="29">
        <f>'DHS2025'!C632</f>
        <v>0</v>
      </c>
      <c r="P633" s="30">
        <f>'DHS2025'!D632</f>
        <v>0</v>
      </c>
      <c r="Q633" s="30">
        <f>'DHS2025'!E632</f>
        <v>0</v>
      </c>
      <c r="R633" s="61"/>
      <c r="S633" s="62"/>
    </row>
    <row r="634" spans="1:19">
      <c r="A634" s="92">
        <f t="shared" si="59"/>
        <v>45774</v>
      </c>
      <c r="B634" s="25" t="s">
        <v>24</v>
      </c>
      <c r="C634" s="53">
        <f>'DHS2021'!C633</f>
        <v>15603</v>
      </c>
      <c r="D634" s="54">
        <f>'DHS2022'!C633</f>
        <v>11524</v>
      </c>
      <c r="E634" s="54">
        <f>'DHS2023'!C633</f>
        <v>13430</v>
      </c>
      <c r="F634" s="54">
        <f>'DHS2024'!C633</f>
        <v>12942</v>
      </c>
      <c r="G634" s="55">
        <f t="shared" si="54"/>
        <v>13374.75</v>
      </c>
      <c r="H634" s="75">
        <f t="shared" si="55"/>
        <v>4.4582499999999996</v>
      </c>
      <c r="I634" s="106">
        <f t="shared" si="56"/>
        <v>0</v>
      </c>
      <c r="J634" s="75">
        <f t="shared" si="57"/>
        <v>4.4582499999999996</v>
      </c>
      <c r="K634" s="79">
        <f t="shared" si="58"/>
        <v>5</v>
      </c>
      <c r="L634" s="10"/>
      <c r="M634" s="10"/>
      <c r="N634" s="10"/>
      <c r="O634" s="29">
        <f>'DHS2025'!C633</f>
        <v>0</v>
      </c>
      <c r="P634" s="30">
        <f>'DHS2025'!D633</f>
        <v>0</v>
      </c>
      <c r="Q634" s="30">
        <f>'DHS2025'!E633</f>
        <v>0</v>
      </c>
      <c r="R634" s="61"/>
      <c r="S634" s="62"/>
    </row>
    <row r="635" spans="1:19">
      <c r="A635" s="92">
        <f t="shared" si="59"/>
        <v>45774</v>
      </c>
      <c r="B635" s="25" t="s">
        <v>25</v>
      </c>
      <c r="C635" s="53">
        <f>'DHS2021'!C634</f>
        <v>10818</v>
      </c>
      <c r="D635" s="54">
        <f>'DHS2022'!C634</f>
        <v>11535</v>
      </c>
      <c r="E635" s="54">
        <f>'DHS2023'!C634</f>
        <v>10488</v>
      </c>
      <c r="F635" s="54">
        <f>'DHS2024'!C634</f>
        <v>10141</v>
      </c>
      <c r="G635" s="55">
        <f t="shared" si="54"/>
        <v>10745.5</v>
      </c>
      <c r="H635" s="75">
        <f t="shared" si="55"/>
        <v>3.5818333333333334</v>
      </c>
      <c r="I635" s="106">
        <f t="shared" si="56"/>
        <v>0</v>
      </c>
      <c r="J635" s="75">
        <f t="shared" si="57"/>
        <v>3.5818333333333334</v>
      </c>
      <c r="K635" s="79">
        <f t="shared" si="58"/>
        <v>4</v>
      </c>
      <c r="L635" s="10"/>
      <c r="M635" s="10"/>
      <c r="N635" s="10"/>
      <c r="O635" s="29">
        <f>'DHS2025'!C634</f>
        <v>0</v>
      </c>
      <c r="P635" s="30">
        <f>'DHS2025'!D634</f>
        <v>0</v>
      </c>
      <c r="Q635" s="30">
        <f>'DHS2025'!E634</f>
        <v>0</v>
      </c>
      <c r="R635" s="61"/>
      <c r="S635" s="62"/>
    </row>
    <row r="636" spans="1:19">
      <c r="A636" s="92">
        <f t="shared" si="59"/>
        <v>45774</v>
      </c>
      <c r="B636" s="25" t="s">
        <v>26</v>
      </c>
      <c r="C636" s="53">
        <f>'DHS2021'!C635</f>
        <v>10176</v>
      </c>
      <c r="D636" s="54">
        <f>'DHS2022'!C635</f>
        <v>11612</v>
      </c>
      <c r="E636" s="54">
        <f>'DHS2023'!C635</f>
        <v>10237</v>
      </c>
      <c r="F636" s="54">
        <f>'DHS2024'!C635</f>
        <v>9958</v>
      </c>
      <c r="G636" s="55">
        <f t="shared" si="54"/>
        <v>10495.75</v>
      </c>
      <c r="H636" s="75">
        <f t="shared" si="55"/>
        <v>3.4985833333333334</v>
      </c>
      <c r="I636" s="106">
        <f t="shared" si="56"/>
        <v>0</v>
      </c>
      <c r="J636" s="75">
        <f t="shared" si="57"/>
        <v>3.4985833333333334</v>
      </c>
      <c r="K636" s="79">
        <f t="shared" si="58"/>
        <v>4</v>
      </c>
      <c r="L636" s="10"/>
      <c r="M636" s="10"/>
      <c r="N636" s="10"/>
      <c r="O636" s="29">
        <f>'DHS2025'!C635</f>
        <v>0</v>
      </c>
      <c r="P636" s="30">
        <f>'DHS2025'!D635</f>
        <v>0</v>
      </c>
      <c r="Q636" s="30">
        <f>'DHS2025'!E635</f>
        <v>0</v>
      </c>
      <c r="R636" s="61"/>
      <c r="S636" s="62"/>
    </row>
    <row r="637" spans="1:19">
      <c r="A637" s="92">
        <f t="shared" si="59"/>
        <v>45774</v>
      </c>
      <c r="B637" s="25" t="s">
        <v>27</v>
      </c>
      <c r="C637" s="53">
        <f>'DHS2021'!C636</f>
        <v>11365</v>
      </c>
      <c r="D637" s="54">
        <f>'DHS2022'!C636</f>
        <v>10833</v>
      </c>
      <c r="E637" s="54">
        <f>'DHS2023'!C636</f>
        <v>10201</v>
      </c>
      <c r="F637" s="54">
        <f>'DHS2024'!C636</f>
        <v>8879</v>
      </c>
      <c r="G637" s="55">
        <f t="shared" si="54"/>
        <v>10319.5</v>
      </c>
      <c r="H637" s="75">
        <f t="shared" si="55"/>
        <v>3.4398333333333335</v>
      </c>
      <c r="I637" s="106">
        <f t="shared" si="56"/>
        <v>0</v>
      </c>
      <c r="J637" s="75">
        <f t="shared" si="57"/>
        <v>3.4398333333333335</v>
      </c>
      <c r="K637" s="79">
        <f t="shared" si="58"/>
        <v>4</v>
      </c>
      <c r="L637" s="10"/>
      <c r="M637" s="10"/>
      <c r="N637" s="10"/>
      <c r="O637" s="29">
        <f>'DHS2025'!C636</f>
        <v>0</v>
      </c>
      <c r="P637" s="30">
        <f>'DHS2025'!D636</f>
        <v>0</v>
      </c>
      <c r="Q637" s="30">
        <f>'DHS2025'!E636</f>
        <v>0</v>
      </c>
      <c r="R637" s="61"/>
      <c r="S637" s="62"/>
    </row>
    <row r="638" spans="1:19">
      <c r="A638" s="92">
        <f t="shared" si="59"/>
        <v>45774</v>
      </c>
      <c r="B638" s="25" t="s">
        <v>28</v>
      </c>
      <c r="C638" s="53">
        <f>'DHS2021'!C637</f>
        <v>11761</v>
      </c>
      <c r="D638" s="54">
        <f>'DHS2022'!C637</f>
        <v>9174</v>
      </c>
      <c r="E638" s="54">
        <f>'DHS2023'!C637</f>
        <v>10476</v>
      </c>
      <c r="F638" s="54">
        <f>'DHS2024'!C637</f>
        <v>6468</v>
      </c>
      <c r="G638" s="55">
        <f t="shared" si="54"/>
        <v>9469.75</v>
      </c>
      <c r="H638" s="75">
        <f t="shared" si="55"/>
        <v>3.1565833333333333</v>
      </c>
      <c r="I638" s="106">
        <f t="shared" si="56"/>
        <v>0</v>
      </c>
      <c r="J638" s="75">
        <f t="shared" si="57"/>
        <v>3.1565833333333333</v>
      </c>
      <c r="K638" s="79">
        <f t="shared" si="58"/>
        <v>4</v>
      </c>
      <c r="L638" s="10"/>
      <c r="M638" s="10"/>
      <c r="N638" s="10"/>
      <c r="O638" s="29">
        <f>'DHS2025'!C637</f>
        <v>0</v>
      </c>
      <c r="P638" s="30">
        <f>'DHS2025'!D637</f>
        <v>0</v>
      </c>
      <c r="Q638" s="30">
        <f>'DHS2025'!E637</f>
        <v>0</v>
      </c>
      <c r="R638" s="61"/>
      <c r="S638" s="62"/>
    </row>
    <row r="639" spans="1:19">
      <c r="A639" s="92">
        <f t="shared" si="59"/>
        <v>45774</v>
      </c>
      <c r="B639" s="25" t="s">
        <v>29</v>
      </c>
      <c r="C639" s="53">
        <f>'DHS2021'!C638</f>
        <v>10595</v>
      </c>
      <c r="D639" s="54">
        <f>'DHS2022'!C638</f>
        <v>9280</v>
      </c>
      <c r="E639" s="54">
        <f>'DHS2023'!C638</f>
        <v>9414</v>
      </c>
      <c r="F639" s="54">
        <f>'DHS2024'!C638</f>
        <v>6022</v>
      </c>
      <c r="G639" s="55">
        <f t="shared" si="54"/>
        <v>8827.75</v>
      </c>
      <c r="H639" s="75">
        <f t="shared" si="55"/>
        <v>2.9425833333333333</v>
      </c>
      <c r="I639" s="106">
        <f t="shared" si="56"/>
        <v>0</v>
      </c>
      <c r="J639" s="75">
        <f t="shared" si="57"/>
        <v>2.9425833333333333</v>
      </c>
      <c r="K639" s="79">
        <f t="shared" si="58"/>
        <v>3</v>
      </c>
      <c r="L639" s="10"/>
      <c r="M639" s="10"/>
      <c r="N639" s="10"/>
      <c r="O639" s="29">
        <f>'DHS2025'!C638</f>
        <v>0</v>
      </c>
      <c r="P639" s="30">
        <f>'DHS2025'!D638</f>
        <v>0</v>
      </c>
      <c r="Q639" s="30">
        <f>'DHS2025'!E638</f>
        <v>0</v>
      </c>
      <c r="R639" s="61"/>
      <c r="S639" s="62"/>
    </row>
    <row r="640" spans="1:19">
      <c r="A640" s="92">
        <f t="shared" si="59"/>
        <v>45774</v>
      </c>
      <c r="B640" s="25" t="s">
        <v>30</v>
      </c>
      <c r="C640" s="53">
        <f>'DHS2021'!C639</f>
        <v>10543</v>
      </c>
      <c r="D640" s="54">
        <f>'DHS2022'!C639</f>
        <v>9618</v>
      </c>
      <c r="E640" s="54">
        <f>'DHS2023'!C639</f>
        <v>9223</v>
      </c>
      <c r="F640" s="54">
        <f>'DHS2024'!C639</f>
        <v>6117</v>
      </c>
      <c r="G640" s="55">
        <f t="shared" si="54"/>
        <v>8875.25</v>
      </c>
      <c r="H640" s="75">
        <f t="shared" si="55"/>
        <v>2.9584166666666665</v>
      </c>
      <c r="I640" s="106">
        <f t="shared" si="56"/>
        <v>0</v>
      </c>
      <c r="J640" s="75">
        <f t="shared" si="57"/>
        <v>2.9584166666666665</v>
      </c>
      <c r="K640" s="79">
        <f t="shared" si="58"/>
        <v>3</v>
      </c>
      <c r="L640" s="10"/>
      <c r="M640" s="10"/>
      <c r="N640" s="10"/>
      <c r="O640" s="29">
        <f>'DHS2025'!C639</f>
        <v>0</v>
      </c>
      <c r="P640" s="30">
        <f>'DHS2025'!D639</f>
        <v>0</v>
      </c>
      <c r="Q640" s="30">
        <f>'DHS2025'!E639</f>
        <v>0</v>
      </c>
      <c r="R640" s="61"/>
      <c r="S640" s="62"/>
    </row>
    <row r="641" spans="1:19">
      <c r="A641" s="92">
        <f t="shared" si="59"/>
        <v>45774</v>
      </c>
      <c r="B641" s="25" t="s">
        <v>31</v>
      </c>
      <c r="C641" s="53">
        <f>'DHS2021'!C640</f>
        <v>10309</v>
      </c>
      <c r="D641" s="54">
        <f>'DHS2022'!C640</f>
        <v>9402</v>
      </c>
      <c r="E641" s="54">
        <f>'DHS2023'!C640</f>
        <v>8783</v>
      </c>
      <c r="F641" s="54">
        <f>'DHS2024'!C640</f>
        <v>3657</v>
      </c>
      <c r="G641" s="55">
        <f t="shared" si="54"/>
        <v>8037.75</v>
      </c>
      <c r="H641" s="75">
        <f t="shared" si="55"/>
        <v>2.6792500000000001</v>
      </c>
      <c r="I641" s="106">
        <f t="shared" si="56"/>
        <v>0</v>
      </c>
      <c r="J641" s="75">
        <f t="shared" si="57"/>
        <v>2.6792500000000001</v>
      </c>
      <c r="K641" s="79">
        <f t="shared" si="58"/>
        <v>3</v>
      </c>
      <c r="L641" s="10"/>
      <c r="M641" s="10"/>
      <c r="N641" s="10"/>
      <c r="O641" s="29">
        <f>'DHS2025'!C640</f>
        <v>0</v>
      </c>
      <c r="P641" s="30">
        <f>'DHS2025'!D640</f>
        <v>0</v>
      </c>
      <c r="Q641" s="30">
        <f>'DHS2025'!E640</f>
        <v>0</v>
      </c>
      <c r="R641" s="61"/>
      <c r="S641" s="62"/>
    </row>
    <row r="642" spans="1:19">
      <c r="A642" s="92">
        <f t="shared" si="59"/>
        <v>45774</v>
      </c>
      <c r="B642" s="25" t="s">
        <v>32</v>
      </c>
      <c r="C642" s="53">
        <f>'DHS2021'!C641</f>
        <v>9755</v>
      </c>
      <c r="D642" s="54">
        <f>'DHS2022'!C641</f>
        <v>9762</v>
      </c>
      <c r="E642" s="54">
        <f>'DHS2023'!C641</f>
        <v>9377</v>
      </c>
      <c r="F642" s="54">
        <f>'DHS2024'!C641</f>
        <v>3436</v>
      </c>
      <c r="G642" s="55">
        <f t="shared" si="54"/>
        <v>8082.5</v>
      </c>
      <c r="H642" s="75">
        <f t="shared" si="55"/>
        <v>2.6941666666666664</v>
      </c>
      <c r="I642" s="106">
        <f t="shared" si="56"/>
        <v>0</v>
      </c>
      <c r="J642" s="75">
        <f t="shared" si="57"/>
        <v>2.6941666666666664</v>
      </c>
      <c r="K642" s="79">
        <f t="shared" si="58"/>
        <v>3</v>
      </c>
      <c r="L642" s="10"/>
      <c r="M642" s="10"/>
      <c r="N642" s="10"/>
      <c r="O642" s="29">
        <f>'DHS2025'!C641</f>
        <v>0</v>
      </c>
      <c r="P642" s="30">
        <f>'DHS2025'!D641</f>
        <v>0</v>
      </c>
      <c r="Q642" s="30">
        <f>'DHS2025'!E641</f>
        <v>0</v>
      </c>
      <c r="R642" s="61"/>
      <c r="S642" s="62"/>
    </row>
    <row r="643" spans="1:19">
      <c r="A643" s="92">
        <f t="shared" si="59"/>
        <v>45774</v>
      </c>
      <c r="B643" s="25" t="s">
        <v>33</v>
      </c>
      <c r="C643" s="53">
        <f>'DHS2021'!C642</f>
        <v>9422</v>
      </c>
      <c r="D643" s="54">
        <f>'DHS2022'!C642</f>
        <v>9279</v>
      </c>
      <c r="E643" s="54">
        <f>'DHS2023'!C642</f>
        <v>10985</v>
      </c>
      <c r="F643" s="54">
        <f>'DHS2024'!C642</f>
        <v>4172</v>
      </c>
      <c r="G643" s="55">
        <f t="shared" si="54"/>
        <v>8464.5</v>
      </c>
      <c r="H643" s="75">
        <f t="shared" si="55"/>
        <v>2.8214999999999999</v>
      </c>
      <c r="I643" s="106">
        <f t="shared" si="56"/>
        <v>0</v>
      </c>
      <c r="J643" s="75">
        <f t="shared" si="57"/>
        <v>2.8214999999999999</v>
      </c>
      <c r="K643" s="79">
        <f t="shared" si="58"/>
        <v>3</v>
      </c>
      <c r="L643" s="10"/>
      <c r="M643" s="10"/>
      <c r="N643" s="10"/>
      <c r="O643" s="29">
        <f>'DHS2025'!C642</f>
        <v>0</v>
      </c>
      <c r="P643" s="30">
        <f>'DHS2025'!D642</f>
        <v>0</v>
      </c>
      <c r="Q643" s="30">
        <f>'DHS2025'!E642</f>
        <v>0</v>
      </c>
      <c r="R643" s="61"/>
      <c r="S643" s="62"/>
    </row>
    <row r="644" spans="1:19">
      <c r="A644" s="92">
        <f t="shared" si="59"/>
        <v>45774</v>
      </c>
      <c r="B644" s="25" t="s">
        <v>34</v>
      </c>
      <c r="C644" s="53">
        <f>'DHS2021'!C643</f>
        <v>9590</v>
      </c>
      <c r="D644" s="54">
        <f>'DHS2022'!C643</f>
        <v>8947</v>
      </c>
      <c r="E644" s="54">
        <f>'DHS2023'!C643</f>
        <v>10610</v>
      </c>
      <c r="F644" s="54">
        <f>'DHS2024'!C643</f>
        <v>3729</v>
      </c>
      <c r="G644" s="55">
        <f t="shared" ref="G644:G707" si="60">AVERAGE(C644:F644)</f>
        <v>8219</v>
      </c>
      <c r="H644" s="75">
        <f t="shared" ref="H644:H707" si="61">G644/$M$2/1000</f>
        <v>2.7396666666666665</v>
      </c>
      <c r="I644" s="106">
        <f t="shared" ref="I644:I707" si="62">$N$2</f>
        <v>0</v>
      </c>
      <c r="J644" s="75">
        <f t="shared" ref="J644:J707" si="63">H644+I644</f>
        <v>2.7396666666666665</v>
      </c>
      <c r="K644" s="79">
        <f t="shared" ref="K644:K707" si="64">ROUNDUP(J644,0)</f>
        <v>3</v>
      </c>
      <c r="L644" s="10"/>
      <c r="M644" s="10"/>
      <c r="N644" s="10"/>
      <c r="O644" s="29">
        <f>'DHS2025'!C643</f>
        <v>0</v>
      </c>
      <c r="P644" s="30">
        <f>'DHS2025'!D643</f>
        <v>0</v>
      </c>
      <c r="Q644" s="30">
        <f>'DHS2025'!E643</f>
        <v>0</v>
      </c>
      <c r="R644" s="61"/>
      <c r="S644" s="62"/>
    </row>
    <row r="645" spans="1:19">
      <c r="A645" s="92">
        <f t="shared" ref="A645:A708" si="65">$A$3+INT((ROW()-3)/24)</f>
        <v>45774</v>
      </c>
      <c r="B645" s="25" t="s">
        <v>35</v>
      </c>
      <c r="C645" s="53">
        <f>'DHS2021'!C644</f>
        <v>9632</v>
      </c>
      <c r="D645" s="54">
        <f>'DHS2022'!C644</f>
        <v>9230</v>
      </c>
      <c r="E645" s="54">
        <f>'DHS2023'!C644</f>
        <v>9954</v>
      </c>
      <c r="F645" s="54">
        <f>'DHS2024'!C644</f>
        <v>3409</v>
      </c>
      <c r="G645" s="55">
        <f t="shared" si="60"/>
        <v>8056.25</v>
      </c>
      <c r="H645" s="75">
        <f t="shared" si="61"/>
        <v>2.6854166666666663</v>
      </c>
      <c r="I645" s="106">
        <f t="shared" si="62"/>
        <v>0</v>
      </c>
      <c r="J645" s="75">
        <f t="shared" si="63"/>
        <v>2.6854166666666663</v>
      </c>
      <c r="K645" s="79">
        <f t="shared" si="64"/>
        <v>3</v>
      </c>
      <c r="L645" s="10"/>
      <c r="M645" s="10"/>
      <c r="N645" s="10"/>
      <c r="O645" s="29">
        <f>'DHS2025'!C644</f>
        <v>0</v>
      </c>
      <c r="P645" s="30">
        <f>'DHS2025'!D644</f>
        <v>0</v>
      </c>
      <c r="Q645" s="30">
        <f>'DHS2025'!E644</f>
        <v>0</v>
      </c>
      <c r="R645" s="61"/>
      <c r="S645" s="62"/>
    </row>
    <row r="646" spans="1:19">
      <c r="A646" s="92">
        <f t="shared" si="65"/>
        <v>45774</v>
      </c>
      <c r="B646" s="25" t="s">
        <v>36</v>
      </c>
      <c r="C646" s="53">
        <f>'DHS2021'!C645</f>
        <v>10153</v>
      </c>
      <c r="D646" s="54">
        <f>'DHS2022'!C645</f>
        <v>9583</v>
      </c>
      <c r="E646" s="54">
        <f>'DHS2023'!C645</f>
        <v>9998</v>
      </c>
      <c r="F646" s="54">
        <f>'DHS2024'!C645</f>
        <v>3029</v>
      </c>
      <c r="G646" s="55">
        <f t="shared" si="60"/>
        <v>8190.75</v>
      </c>
      <c r="H646" s="75">
        <f t="shared" si="61"/>
        <v>2.7302499999999998</v>
      </c>
      <c r="I646" s="106">
        <f t="shared" si="62"/>
        <v>0</v>
      </c>
      <c r="J646" s="75">
        <f t="shared" si="63"/>
        <v>2.7302499999999998</v>
      </c>
      <c r="K646" s="79">
        <f t="shared" si="64"/>
        <v>3</v>
      </c>
      <c r="L646" s="10"/>
      <c r="M646" s="10"/>
      <c r="N646" s="10"/>
      <c r="O646" s="29">
        <f>'DHS2025'!C645</f>
        <v>0</v>
      </c>
      <c r="P646" s="30">
        <f>'DHS2025'!D645</f>
        <v>0</v>
      </c>
      <c r="Q646" s="30">
        <f>'DHS2025'!E645</f>
        <v>0</v>
      </c>
      <c r="R646" s="61"/>
      <c r="S646" s="62"/>
    </row>
    <row r="647" spans="1:19">
      <c r="A647" s="92">
        <f t="shared" si="65"/>
        <v>45774</v>
      </c>
      <c r="B647" s="25" t="s">
        <v>37</v>
      </c>
      <c r="C647" s="53">
        <f>'DHS2021'!C646</f>
        <v>12272</v>
      </c>
      <c r="D647" s="54">
        <f>'DHS2022'!C646</f>
        <v>9799</v>
      </c>
      <c r="E647" s="54">
        <f>'DHS2023'!C646</f>
        <v>11097</v>
      </c>
      <c r="F647" s="54">
        <f>'DHS2024'!C646</f>
        <v>3655</v>
      </c>
      <c r="G647" s="55">
        <f t="shared" si="60"/>
        <v>9205.75</v>
      </c>
      <c r="H647" s="75">
        <f t="shared" si="61"/>
        <v>3.0685833333333337</v>
      </c>
      <c r="I647" s="106">
        <f t="shared" si="62"/>
        <v>0</v>
      </c>
      <c r="J647" s="75">
        <f t="shared" si="63"/>
        <v>3.0685833333333337</v>
      </c>
      <c r="K647" s="79">
        <f t="shared" si="64"/>
        <v>4</v>
      </c>
      <c r="L647" s="10"/>
      <c r="M647" s="10"/>
      <c r="N647" s="10"/>
      <c r="O647" s="29">
        <f>'DHS2025'!C646</f>
        <v>0</v>
      </c>
      <c r="P647" s="30">
        <f>'DHS2025'!D646</f>
        <v>0</v>
      </c>
      <c r="Q647" s="30">
        <f>'DHS2025'!E646</f>
        <v>0</v>
      </c>
      <c r="R647" s="61"/>
      <c r="S647" s="62"/>
    </row>
    <row r="648" spans="1:19">
      <c r="A648" s="92">
        <f t="shared" si="65"/>
        <v>45774</v>
      </c>
      <c r="B648" s="25" t="s">
        <v>38</v>
      </c>
      <c r="C648" s="53">
        <f>'DHS2021'!C647</f>
        <v>14012</v>
      </c>
      <c r="D648" s="54">
        <f>'DHS2022'!C647</f>
        <v>10259</v>
      </c>
      <c r="E648" s="54">
        <f>'DHS2023'!C647</f>
        <v>9333</v>
      </c>
      <c r="F648" s="54">
        <f>'DHS2024'!C647</f>
        <v>8394</v>
      </c>
      <c r="G648" s="55">
        <f t="shared" si="60"/>
        <v>10499.5</v>
      </c>
      <c r="H648" s="75">
        <f t="shared" si="61"/>
        <v>3.4998333333333336</v>
      </c>
      <c r="I648" s="106">
        <f t="shared" si="62"/>
        <v>0</v>
      </c>
      <c r="J648" s="75">
        <f t="shared" si="63"/>
        <v>3.4998333333333336</v>
      </c>
      <c r="K648" s="79">
        <f t="shared" si="64"/>
        <v>4</v>
      </c>
      <c r="L648" s="10"/>
      <c r="M648" s="10"/>
      <c r="N648" s="10"/>
      <c r="O648" s="29">
        <f>'DHS2025'!C647</f>
        <v>0</v>
      </c>
      <c r="P648" s="30">
        <f>'DHS2025'!D647</f>
        <v>0</v>
      </c>
      <c r="Q648" s="30">
        <f>'DHS2025'!E647</f>
        <v>0</v>
      </c>
      <c r="R648" s="61"/>
      <c r="S648" s="62"/>
    </row>
    <row r="649" spans="1:19">
      <c r="A649" s="92">
        <f t="shared" si="65"/>
        <v>45774</v>
      </c>
      <c r="B649" s="25" t="s">
        <v>39</v>
      </c>
      <c r="C649" s="53">
        <f>'DHS2021'!C648</f>
        <v>11868</v>
      </c>
      <c r="D649" s="54">
        <f>'DHS2022'!C648</f>
        <v>9405</v>
      </c>
      <c r="E649" s="54">
        <f>'DHS2023'!C648</f>
        <v>9218</v>
      </c>
      <c r="F649" s="54">
        <f>'DHS2024'!C648</f>
        <v>7967</v>
      </c>
      <c r="G649" s="55">
        <f t="shared" si="60"/>
        <v>9614.5</v>
      </c>
      <c r="H649" s="75">
        <f t="shared" si="61"/>
        <v>3.2048333333333336</v>
      </c>
      <c r="I649" s="106">
        <f t="shared" si="62"/>
        <v>0</v>
      </c>
      <c r="J649" s="75">
        <f t="shared" si="63"/>
        <v>3.2048333333333336</v>
      </c>
      <c r="K649" s="79">
        <f t="shared" si="64"/>
        <v>4</v>
      </c>
      <c r="L649" s="10"/>
      <c r="M649" s="10"/>
      <c r="N649" s="10"/>
      <c r="O649" s="29">
        <f>'DHS2025'!C648</f>
        <v>0</v>
      </c>
      <c r="P649" s="30">
        <f>'DHS2025'!D648</f>
        <v>0</v>
      </c>
      <c r="Q649" s="30">
        <f>'DHS2025'!E648</f>
        <v>0</v>
      </c>
      <c r="R649" s="61"/>
      <c r="S649" s="62"/>
    </row>
    <row r="650" spans="1:19">
      <c r="A650" s="92">
        <f t="shared" si="65"/>
        <v>45774</v>
      </c>
      <c r="B650" s="25" t="s">
        <v>40</v>
      </c>
      <c r="C650" s="53">
        <f>'DHS2021'!C649</f>
        <v>4927</v>
      </c>
      <c r="D650" s="54">
        <f>'DHS2022'!C649</f>
        <v>4121</v>
      </c>
      <c r="E650" s="54">
        <f>'DHS2023'!C649</f>
        <v>5442</v>
      </c>
      <c r="F650" s="54">
        <f>'DHS2024'!C649</f>
        <v>4657</v>
      </c>
      <c r="G650" s="55">
        <f t="shared" si="60"/>
        <v>4786.75</v>
      </c>
      <c r="H650" s="75">
        <f t="shared" si="61"/>
        <v>1.5955833333333334</v>
      </c>
      <c r="I650" s="106">
        <f t="shared" si="62"/>
        <v>0</v>
      </c>
      <c r="J650" s="75">
        <f t="shared" si="63"/>
        <v>1.5955833333333334</v>
      </c>
      <c r="K650" s="79">
        <f t="shared" si="64"/>
        <v>2</v>
      </c>
      <c r="L650" s="10"/>
      <c r="M650" s="10"/>
      <c r="N650" s="10"/>
      <c r="O650" s="29">
        <f>'DHS2025'!C649</f>
        <v>0</v>
      </c>
      <c r="P650" s="30">
        <f>'DHS2025'!D649</f>
        <v>0</v>
      </c>
      <c r="Q650" s="30">
        <f>'DHS2025'!E649</f>
        <v>0</v>
      </c>
      <c r="R650" s="61"/>
      <c r="S650" s="62"/>
    </row>
    <row r="651" spans="1:19">
      <c r="A651" s="93">
        <f t="shared" si="65"/>
        <v>45775</v>
      </c>
      <c r="B651" s="26" t="s">
        <v>17</v>
      </c>
      <c r="C651" s="53">
        <f>'DHS2021'!C650</f>
        <v>3037</v>
      </c>
      <c r="D651" s="54">
        <f>'DHS2022'!C650</f>
        <v>2460</v>
      </c>
      <c r="E651" s="54">
        <f>'DHS2023'!C650</f>
        <v>3227</v>
      </c>
      <c r="F651" s="54">
        <f>'DHS2024'!C650</f>
        <v>1259</v>
      </c>
      <c r="G651" s="55">
        <f t="shared" si="60"/>
        <v>2495.75</v>
      </c>
      <c r="H651" s="75">
        <f t="shared" si="61"/>
        <v>0.83191666666666664</v>
      </c>
      <c r="I651" s="106">
        <f t="shared" si="62"/>
        <v>0</v>
      </c>
      <c r="J651" s="75">
        <f t="shared" si="63"/>
        <v>0.83191666666666664</v>
      </c>
      <c r="K651" s="79">
        <f t="shared" si="64"/>
        <v>1</v>
      </c>
      <c r="L651" s="10"/>
      <c r="M651" s="10"/>
      <c r="N651" s="10"/>
      <c r="O651" s="29">
        <f>'DHS2025'!C650</f>
        <v>0</v>
      </c>
      <c r="P651" s="30">
        <f>'DHS2025'!D650</f>
        <v>0</v>
      </c>
      <c r="Q651" s="30">
        <f>'DHS2025'!E650</f>
        <v>0</v>
      </c>
      <c r="R651" s="61"/>
      <c r="S651" s="62"/>
    </row>
    <row r="652" spans="1:19">
      <c r="A652" s="93">
        <f t="shared" si="65"/>
        <v>45775</v>
      </c>
      <c r="B652" s="26" t="s">
        <v>18</v>
      </c>
      <c r="C652" s="53">
        <f>'DHS2021'!C651</f>
        <v>4562</v>
      </c>
      <c r="D652" s="54">
        <f>'DHS2022'!C651</f>
        <v>2927</v>
      </c>
      <c r="E652" s="54">
        <f>'DHS2023'!C651</f>
        <v>4124</v>
      </c>
      <c r="F652" s="54">
        <f>'DHS2024'!C651</f>
        <v>1973</v>
      </c>
      <c r="G652" s="55">
        <f t="shared" si="60"/>
        <v>3396.5</v>
      </c>
      <c r="H652" s="75">
        <f t="shared" si="61"/>
        <v>1.1321666666666668</v>
      </c>
      <c r="I652" s="106">
        <f t="shared" si="62"/>
        <v>0</v>
      </c>
      <c r="J652" s="75">
        <f t="shared" si="63"/>
        <v>1.1321666666666668</v>
      </c>
      <c r="K652" s="79">
        <f t="shared" si="64"/>
        <v>2</v>
      </c>
      <c r="L652" s="10"/>
      <c r="M652" s="10"/>
      <c r="N652" s="10"/>
      <c r="O652" s="29">
        <f>'DHS2025'!C651</f>
        <v>0</v>
      </c>
      <c r="P652" s="30">
        <f>'DHS2025'!D651</f>
        <v>0</v>
      </c>
      <c r="Q652" s="30">
        <f>'DHS2025'!E651</f>
        <v>0</v>
      </c>
      <c r="R652" s="61"/>
      <c r="S652" s="62"/>
    </row>
    <row r="653" spans="1:19">
      <c r="A653" s="93">
        <f t="shared" si="65"/>
        <v>45775</v>
      </c>
      <c r="B653" s="26" t="s">
        <v>19</v>
      </c>
      <c r="C653" s="53">
        <f>'DHS2021'!C652</f>
        <v>4362</v>
      </c>
      <c r="D653" s="54">
        <f>'DHS2022'!C652</f>
        <v>4356</v>
      </c>
      <c r="E653" s="54">
        <f>'DHS2023'!C652</f>
        <v>5056</v>
      </c>
      <c r="F653" s="54">
        <f>'DHS2024'!C652</f>
        <v>1873</v>
      </c>
      <c r="G653" s="55">
        <f t="shared" si="60"/>
        <v>3911.75</v>
      </c>
      <c r="H653" s="75">
        <f t="shared" si="61"/>
        <v>1.3039166666666668</v>
      </c>
      <c r="I653" s="106">
        <f t="shared" si="62"/>
        <v>0</v>
      </c>
      <c r="J653" s="75">
        <f t="shared" si="63"/>
        <v>1.3039166666666668</v>
      </c>
      <c r="K653" s="79">
        <f t="shared" si="64"/>
        <v>2</v>
      </c>
      <c r="L653" s="10"/>
      <c r="M653" s="10"/>
      <c r="N653" s="10"/>
      <c r="O653" s="29">
        <f>'DHS2025'!C652</f>
        <v>0</v>
      </c>
      <c r="P653" s="30">
        <f>'DHS2025'!D652</f>
        <v>0</v>
      </c>
      <c r="Q653" s="30">
        <f>'DHS2025'!E652</f>
        <v>0</v>
      </c>
      <c r="R653" s="61"/>
      <c r="S653" s="62"/>
    </row>
    <row r="654" spans="1:19">
      <c r="A654" s="93">
        <f t="shared" si="65"/>
        <v>45775</v>
      </c>
      <c r="B654" s="26" t="s">
        <v>20</v>
      </c>
      <c r="C654" s="53">
        <f>'DHS2021'!C653</f>
        <v>9790</v>
      </c>
      <c r="D654" s="54">
        <f>'DHS2022'!C653</f>
        <v>3353</v>
      </c>
      <c r="E654" s="54">
        <f>'DHS2023'!C653</f>
        <v>5627</v>
      </c>
      <c r="F654" s="54">
        <f>'DHS2024'!C653</f>
        <v>2408</v>
      </c>
      <c r="G654" s="55">
        <f t="shared" si="60"/>
        <v>5294.5</v>
      </c>
      <c r="H654" s="75">
        <f t="shared" si="61"/>
        <v>1.7648333333333333</v>
      </c>
      <c r="I654" s="106">
        <f t="shared" si="62"/>
        <v>0</v>
      </c>
      <c r="J654" s="75">
        <f t="shared" si="63"/>
        <v>1.7648333333333333</v>
      </c>
      <c r="K654" s="79">
        <f t="shared" si="64"/>
        <v>2</v>
      </c>
      <c r="L654" s="10"/>
      <c r="M654" s="10"/>
      <c r="N654" s="10"/>
      <c r="O654" s="29">
        <f>'DHS2025'!C653</f>
        <v>0</v>
      </c>
      <c r="P654" s="30">
        <f>'DHS2025'!D653</f>
        <v>0</v>
      </c>
      <c r="Q654" s="30">
        <f>'DHS2025'!E653</f>
        <v>0</v>
      </c>
      <c r="R654" s="61"/>
      <c r="S654" s="62"/>
    </row>
    <row r="655" spans="1:19">
      <c r="A655" s="93">
        <f t="shared" si="65"/>
        <v>45775</v>
      </c>
      <c r="B655" s="26" t="s">
        <v>21</v>
      </c>
      <c r="C655" s="53">
        <f>'DHS2021'!C654</f>
        <v>14829</v>
      </c>
      <c r="D655" s="54">
        <f>'DHS2022'!C654</f>
        <v>8776</v>
      </c>
      <c r="E655" s="54">
        <f>'DHS2023'!C654</f>
        <v>11462</v>
      </c>
      <c r="F655" s="54">
        <f>'DHS2024'!C654</f>
        <v>8583</v>
      </c>
      <c r="G655" s="55">
        <f t="shared" si="60"/>
        <v>10912.5</v>
      </c>
      <c r="H655" s="75">
        <f t="shared" si="61"/>
        <v>3.6375000000000002</v>
      </c>
      <c r="I655" s="106">
        <f t="shared" si="62"/>
        <v>0</v>
      </c>
      <c r="J655" s="75">
        <f t="shared" si="63"/>
        <v>3.6375000000000002</v>
      </c>
      <c r="K655" s="79">
        <f t="shared" si="64"/>
        <v>4</v>
      </c>
      <c r="L655" s="10"/>
      <c r="M655" s="10"/>
      <c r="N655" s="10"/>
      <c r="O655" s="29">
        <f>'DHS2025'!C654</f>
        <v>0</v>
      </c>
      <c r="P655" s="30">
        <f>'DHS2025'!D654</f>
        <v>0</v>
      </c>
      <c r="Q655" s="30">
        <f>'DHS2025'!E654</f>
        <v>0</v>
      </c>
      <c r="R655" s="61"/>
      <c r="S655" s="62"/>
    </row>
    <row r="656" spans="1:19">
      <c r="A656" s="93">
        <f t="shared" si="65"/>
        <v>45775</v>
      </c>
      <c r="B656" s="26" t="s">
        <v>22</v>
      </c>
      <c r="C656" s="53">
        <f>'DHS2021'!C655</f>
        <v>14785</v>
      </c>
      <c r="D656" s="54">
        <f>'DHS2022'!C655</f>
        <v>10446</v>
      </c>
      <c r="E656" s="54">
        <f>'DHS2023'!C655</f>
        <v>14443</v>
      </c>
      <c r="F656" s="54">
        <f>'DHS2024'!C655</f>
        <v>13287</v>
      </c>
      <c r="G656" s="55">
        <f t="shared" si="60"/>
        <v>13240.25</v>
      </c>
      <c r="H656" s="75">
        <f t="shared" si="61"/>
        <v>4.4134166666666665</v>
      </c>
      <c r="I656" s="106">
        <f t="shared" si="62"/>
        <v>0</v>
      </c>
      <c r="J656" s="75">
        <f t="shared" si="63"/>
        <v>4.4134166666666665</v>
      </c>
      <c r="K656" s="79">
        <f t="shared" si="64"/>
        <v>5</v>
      </c>
      <c r="L656" s="10"/>
      <c r="M656" s="10"/>
      <c r="N656" s="10"/>
      <c r="O656" s="29">
        <f>'DHS2025'!C655</f>
        <v>0</v>
      </c>
      <c r="P656" s="30">
        <f>'DHS2025'!D655</f>
        <v>0</v>
      </c>
      <c r="Q656" s="30">
        <f>'DHS2025'!E655</f>
        <v>0</v>
      </c>
      <c r="R656" s="61"/>
      <c r="S656" s="62"/>
    </row>
    <row r="657" spans="1:19">
      <c r="A657" s="93">
        <f t="shared" si="65"/>
        <v>45775</v>
      </c>
      <c r="B657" s="26" t="s">
        <v>23</v>
      </c>
      <c r="C657" s="53">
        <f>'DHS2021'!C656</f>
        <v>15301</v>
      </c>
      <c r="D657" s="54">
        <f>'DHS2022'!C656</f>
        <v>13521</v>
      </c>
      <c r="E657" s="54">
        <f>'DHS2023'!C656</f>
        <v>15115</v>
      </c>
      <c r="F657" s="54">
        <f>'DHS2024'!C656</f>
        <v>13151</v>
      </c>
      <c r="G657" s="55">
        <f t="shared" si="60"/>
        <v>14272</v>
      </c>
      <c r="H657" s="75">
        <f t="shared" si="61"/>
        <v>4.7573333333333334</v>
      </c>
      <c r="I657" s="106">
        <f t="shared" si="62"/>
        <v>0</v>
      </c>
      <c r="J657" s="75">
        <f t="shared" si="63"/>
        <v>4.7573333333333334</v>
      </c>
      <c r="K657" s="79">
        <f t="shared" si="64"/>
        <v>5</v>
      </c>
      <c r="L657" s="10"/>
      <c r="M657" s="10"/>
      <c r="N657" s="10"/>
      <c r="O657" s="29">
        <f>'DHS2025'!C656</f>
        <v>0</v>
      </c>
      <c r="P657" s="30">
        <f>'DHS2025'!D656</f>
        <v>0</v>
      </c>
      <c r="Q657" s="30">
        <f>'DHS2025'!E656</f>
        <v>0</v>
      </c>
      <c r="R657" s="61"/>
      <c r="S657" s="62"/>
    </row>
    <row r="658" spans="1:19">
      <c r="A658" s="93">
        <f t="shared" si="65"/>
        <v>45775</v>
      </c>
      <c r="B658" s="26" t="s">
        <v>24</v>
      </c>
      <c r="C658" s="53">
        <f>'DHS2021'!C657</f>
        <v>15395</v>
      </c>
      <c r="D658" s="54">
        <f>'DHS2022'!C657</f>
        <v>12185</v>
      </c>
      <c r="E658" s="54">
        <f>'DHS2023'!C657</f>
        <v>14821</v>
      </c>
      <c r="F658" s="54">
        <f>'DHS2024'!C657</f>
        <v>13552</v>
      </c>
      <c r="G658" s="55">
        <f t="shared" si="60"/>
        <v>13988.25</v>
      </c>
      <c r="H658" s="75">
        <f t="shared" si="61"/>
        <v>4.66275</v>
      </c>
      <c r="I658" s="106">
        <f t="shared" si="62"/>
        <v>0</v>
      </c>
      <c r="J658" s="75">
        <f t="shared" si="63"/>
        <v>4.66275</v>
      </c>
      <c r="K658" s="79">
        <f t="shared" si="64"/>
        <v>5</v>
      </c>
      <c r="L658" s="10"/>
      <c r="M658" s="10"/>
      <c r="N658" s="10"/>
      <c r="O658" s="29">
        <f>'DHS2025'!C657</f>
        <v>0</v>
      </c>
      <c r="P658" s="30">
        <f>'DHS2025'!D657</f>
        <v>0</v>
      </c>
      <c r="Q658" s="30">
        <f>'DHS2025'!E657</f>
        <v>0</v>
      </c>
      <c r="R658" s="61"/>
      <c r="S658" s="62"/>
    </row>
    <row r="659" spans="1:19">
      <c r="A659" s="93">
        <f t="shared" si="65"/>
        <v>45775</v>
      </c>
      <c r="B659" s="26" t="s">
        <v>25</v>
      </c>
      <c r="C659" s="53">
        <f>'DHS2021'!C658</f>
        <v>14459</v>
      </c>
      <c r="D659" s="54">
        <f>'DHS2022'!C658</f>
        <v>10501</v>
      </c>
      <c r="E659" s="54">
        <f>'DHS2023'!C658</f>
        <v>10734</v>
      </c>
      <c r="F659" s="54">
        <f>'DHS2024'!C658</f>
        <v>11023</v>
      </c>
      <c r="G659" s="55">
        <f t="shared" si="60"/>
        <v>11679.25</v>
      </c>
      <c r="H659" s="75">
        <f t="shared" si="61"/>
        <v>3.8930833333333337</v>
      </c>
      <c r="I659" s="106">
        <f t="shared" si="62"/>
        <v>0</v>
      </c>
      <c r="J659" s="75">
        <f t="shared" si="63"/>
        <v>3.8930833333333337</v>
      </c>
      <c r="K659" s="79">
        <f t="shared" si="64"/>
        <v>4</v>
      </c>
      <c r="L659" s="10"/>
      <c r="M659" s="10"/>
      <c r="N659" s="10"/>
      <c r="O659" s="29">
        <f>'DHS2025'!C658</f>
        <v>0</v>
      </c>
      <c r="P659" s="30">
        <f>'DHS2025'!D658</f>
        <v>0</v>
      </c>
      <c r="Q659" s="30">
        <f>'DHS2025'!E658</f>
        <v>0</v>
      </c>
      <c r="R659" s="61"/>
      <c r="S659" s="62"/>
    </row>
    <row r="660" spans="1:19">
      <c r="A660" s="93">
        <f t="shared" si="65"/>
        <v>45775</v>
      </c>
      <c r="B660" s="26" t="s">
        <v>26</v>
      </c>
      <c r="C660" s="53">
        <f>'DHS2021'!C659</f>
        <v>13899</v>
      </c>
      <c r="D660" s="54">
        <f>'DHS2022'!C659</f>
        <v>10317</v>
      </c>
      <c r="E660" s="54">
        <f>'DHS2023'!C659</f>
        <v>6407</v>
      </c>
      <c r="F660" s="54">
        <f>'DHS2024'!C659</f>
        <v>7662</v>
      </c>
      <c r="G660" s="55">
        <f t="shared" si="60"/>
        <v>9571.25</v>
      </c>
      <c r="H660" s="75">
        <f t="shared" si="61"/>
        <v>3.1904166666666667</v>
      </c>
      <c r="I660" s="106">
        <f t="shared" si="62"/>
        <v>0</v>
      </c>
      <c r="J660" s="75">
        <f t="shared" si="63"/>
        <v>3.1904166666666667</v>
      </c>
      <c r="K660" s="79">
        <f t="shared" si="64"/>
        <v>4</v>
      </c>
      <c r="L660" s="10"/>
      <c r="M660" s="10"/>
      <c r="N660" s="10"/>
      <c r="O660" s="29">
        <f>'DHS2025'!C659</f>
        <v>0</v>
      </c>
      <c r="P660" s="30">
        <f>'DHS2025'!D659</f>
        <v>0</v>
      </c>
      <c r="Q660" s="30">
        <f>'DHS2025'!E659</f>
        <v>0</v>
      </c>
      <c r="R660" s="61"/>
      <c r="S660" s="62"/>
    </row>
    <row r="661" spans="1:19">
      <c r="A661" s="93">
        <f t="shared" si="65"/>
        <v>45775</v>
      </c>
      <c r="B661" s="26" t="s">
        <v>27</v>
      </c>
      <c r="C661" s="53">
        <f>'DHS2021'!C660</f>
        <v>12860</v>
      </c>
      <c r="D661" s="54">
        <f>'DHS2022'!C660</f>
        <v>10238</v>
      </c>
      <c r="E661" s="54">
        <f>'DHS2023'!C660</f>
        <v>6294</v>
      </c>
      <c r="F661" s="54">
        <f>'DHS2024'!C660</f>
        <v>6549</v>
      </c>
      <c r="G661" s="55">
        <f t="shared" si="60"/>
        <v>8985.25</v>
      </c>
      <c r="H661" s="75">
        <f t="shared" si="61"/>
        <v>2.9950833333333335</v>
      </c>
      <c r="I661" s="106">
        <f t="shared" si="62"/>
        <v>0</v>
      </c>
      <c r="J661" s="75">
        <f t="shared" si="63"/>
        <v>2.9950833333333335</v>
      </c>
      <c r="K661" s="79">
        <f t="shared" si="64"/>
        <v>3</v>
      </c>
      <c r="L661" s="10"/>
      <c r="M661" s="10"/>
      <c r="N661" s="10"/>
      <c r="O661" s="29">
        <f>'DHS2025'!C660</f>
        <v>0</v>
      </c>
      <c r="P661" s="30">
        <f>'DHS2025'!D660</f>
        <v>0</v>
      </c>
      <c r="Q661" s="30">
        <f>'DHS2025'!E660</f>
        <v>0</v>
      </c>
      <c r="R661" s="61"/>
      <c r="S661" s="62"/>
    </row>
    <row r="662" spans="1:19">
      <c r="A662" s="93">
        <f t="shared" si="65"/>
        <v>45775</v>
      </c>
      <c r="B662" s="26" t="s">
        <v>28</v>
      </c>
      <c r="C662" s="53">
        <f>'DHS2021'!C661</f>
        <v>9160</v>
      </c>
      <c r="D662" s="54">
        <f>'DHS2022'!C661</f>
        <v>8942</v>
      </c>
      <c r="E662" s="54">
        <f>'DHS2023'!C661</f>
        <v>8507</v>
      </c>
      <c r="F662" s="54">
        <f>'DHS2024'!C661</f>
        <v>4754</v>
      </c>
      <c r="G662" s="55">
        <f t="shared" si="60"/>
        <v>7840.75</v>
      </c>
      <c r="H662" s="75">
        <f t="shared" si="61"/>
        <v>2.6135833333333336</v>
      </c>
      <c r="I662" s="106">
        <f t="shared" si="62"/>
        <v>0</v>
      </c>
      <c r="J662" s="75">
        <f t="shared" si="63"/>
        <v>2.6135833333333336</v>
      </c>
      <c r="K662" s="79">
        <f t="shared" si="64"/>
        <v>3</v>
      </c>
      <c r="L662" s="10"/>
      <c r="M662" s="10"/>
      <c r="N662" s="10"/>
      <c r="O662" s="29">
        <f>'DHS2025'!C661</f>
        <v>0</v>
      </c>
      <c r="P662" s="30">
        <f>'DHS2025'!D661</f>
        <v>0</v>
      </c>
      <c r="Q662" s="30">
        <f>'DHS2025'!E661</f>
        <v>0</v>
      </c>
      <c r="R662" s="61"/>
      <c r="S662" s="62"/>
    </row>
    <row r="663" spans="1:19">
      <c r="A663" s="93">
        <f t="shared" si="65"/>
        <v>45775</v>
      </c>
      <c r="B663" s="26" t="s">
        <v>29</v>
      </c>
      <c r="C663" s="53">
        <f>'DHS2021'!C662</f>
        <v>9391</v>
      </c>
      <c r="D663" s="54">
        <f>'DHS2022'!C662</f>
        <v>7528</v>
      </c>
      <c r="E663" s="54">
        <f>'DHS2023'!C662</f>
        <v>8274</v>
      </c>
      <c r="F663" s="54">
        <f>'DHS2024'!C662</f>
        <v>4824</v>
      </c>
      <c r="G663" s="55">
        <f t="shared" si="60"/>
        <v>7504.25</v>
      </c>
      <c r="H663" s="75">
        <f t="shared" si="61"/>
        <v>2.5014166666666666</v>
      </c>
      <c r="I663" s="106">
        <f t="shared" si="62"/>
        <v>0</v>
      </c>
      <c r="J663" s="75">
        <f t="shared" si="63"/>
        <v>2.5014166666666666</v>
      </c>
      <c r="K663" s="79">
        <f t="shared" si="64"/>
        <v>3</v>
      </c>
      <c r="L663" s="10"/>
      <c r="M663" s="10"/>
      <c r="N663" s="10"/>
      <c r="O663" s="29">
        <f>'DHS2025'!C662</f>
        <v>0</v>
      </c>
      <c r="P663" s="30">
        <f>'DHS2025'!D662</f>
        <v>0</v>
      </c>
      <c r="Q663" s="30">
        <f>'DHS2025'!E662</f>
        <v>0</v>
      </c>
      <c r="R663" s="61"/>
      <c r="S663" s="62"/>
    </row>
    <row r="664" spans="1:19">
      <c r="A664" s="93">
        <f t="shared" si="65"/>
        <v>45775</v>
      </c>
      <c r="B664" s="26" t="s">
        <v>30</v>
      </c>
      <c r="C664" s="53">
        <f>'DHS2021'!C663</f>
        <v>8061</v>
      </c>
      <c r="D664" s="54">
        <f>'DHS2022'!C663</f>
        <v>6185</v>
      </c>
      <c r="E664" s="54">
        <f>'DHS2023'!C663</f>
        <v>7611</v>
      </c>
      <c r="F664" s="54">
        <f>'DHS2024'!C663</f>
        <v>4666</v>
      </c>
      <c r="G664" s="55">
        <f t="shared" si="60"/>
        <v>6630.75</v>
      </c>
      <c r="H664" s="75">
        <f t="shared" si="61"/>
        <v>2.2102499999999998</v>
      </c>
      <c r="I664" s="106">
        <f t="shared" si="62"/>
        <v>0</v>
      </c>
      <c r="J664" s="75">
        <f t="shared" si="63"/>
        <v>2.2102499999999998</v>
      </c>
      <c r="K664" s="79">
        <f t="shared" si="64"/>
        <v>3</v>
      </c>
      <c r="L664" s="10"/>
      <c r="M664" s="10"/>
      <c r="N664" s="10"/>
      <c r="O664" s="29">
        <f>'DHS2025'!C663</f>
        <v>0</v>
      </c>
      <c r="P664" s="30">
        <f>'DHS2025'!D663</f>
        <v>0</v>
      </c>
      <c r="Q664" s="30">
        <f>'DHS2025'!E663</f>
        <v>0</v>
      </c>
      <c r="R664" s="61"/>
      <c r="S664" s="62"/>
    </row>
    <row r="665" spans="1:19">
      <c r="A665" s="93">
        <f t="shared" si="65"/>
        <v>45775</v>
      </c>
      <c r="B665" s="26" t="s">
        <v>31</v>
      </c>
      <c r="C665" s="53">
        <f>'DHS2021'!C664</f>
        <v>7670</v>
      </c>
      <c r="D665" s="54">
        <f>'DHS2022'!C664</f>
        <v>6351</v>
      </c>
      <c r="E665" s="54">
        <f>'DHS2023'!C664</f>
        <v>6096</v>
      </c>
      <c r="F665" s="54">
        <f>'DHS2024'!C664</f>
        <v>4091</v>
      </c>
      <c r="G665" s="55">
        <f t="shared" si="60"/>
        <v>6052</v>
      </c>
      <c r="H665" s="75">
        <f t="shared" si="61"/>
        <v>2.0173333333333332</v>
      </c>
      <c r="I665" s="106">
        <f t="shared" si="62"/>
        <v>0</v>
      </c>
      <c r="J665" s="75">
        <f t="shared" si="63"/>
        <v>2.0173333333333332</v>
      </c>
      <c r="K665" s="79">
        <f t="shared" si="64"/>
        <v>3</v>
      </c>
      <c r="L665" s="10"/>
      <c r="M665" s="10"/>
      <c r="N665" s="10"/>
      <c r="O665" s="29">
        <f>'DHS2025'!C664</f>
        <v>0</v>
      </c>
      <c r="P665" s="30">
        <f>'DHS2025'!D664</f>
        <v>0</v>
      </c>
      <c r="Q665" s="30">
        <f>'DHS2025'!E664</f>
        <v>0</v>
      </c>
      <c r="R665" s="61"/>
      <c r="S665" s="62"/>
    </row>
    <row r="666" spans="1:19">
      <c r="A666" s="93">
        <f t="shared" si="65"/>
        <v>45775</v>
      </c>
      <c r="B666" s="26" t="s">
        <v>32</v>
      </c>
      <c r="C666" s="53">
        <f>'DHS2021'!C665</f>
        <v>6736</v>
      </c>
      <c r="D666" s="54">
        <f>'DHS2022'!C665</f>
        <v>4977</v>
      </c>
      <c r="E666" s="54">
        <f>'DHS2023'!C665</f>
        <v>6682</v>
      </c>
      <c r="F666" s="54">
        <f>'DHS2024'!C665</f>
        <v>3894</v>
      </c>
      <c r="G666" s="55">
        <f t="shared" si="60"/>
        <v>5572.25</v>
      </c>
      <c r="H666" s="75">
        <f t="shared" si="61"/>
        <v>1.8574166666666667</v>
      </c>
      <c r="I666" s="106">
        <f t="shared" si="62"/>
        <v>0</v>
      </c>
      <c r="J666" s="75">
        <f t="shared" si="63"/>
        <v>1.8574166666666667</v>
      </c>
      <c r="K666" s="79">
        <f t="shared" si="64"/>
        <v>2</v>
      </c>
      <c r="L666" s="10"/>
      <c r="M666" s="10"/>
      <c r="N666" s="10"/>
      <c r="O666" s="29">
        <f>'DHS2025'!C665</f>
        <v>0</v>
      </c>
      <c r="P666" s="30">
        <f>'DHS2025'!D665</f>
        <v>0</v>
      </c>
      <c r="Q666" s="30">
        <f>'DHS2025'!E665</f>
        <v>0</v>
      </c>
      <c r="R666" s="61"/>
      <c r="S666" s="62"/>
    </row>
    <row r="667" spans="1:19">
      <c r="A667" s="93">
        <f t="shared" si="65"/>
        <v>45775</v>
      </c>
      <c r="B667" s="26" t="s">
        <v>33</v>
      </c>
      <c r="C667" s="53">
        <f>'DHS2021'!C666</f>
        <v>6486</v>
      </c>
      <c r="D667" s="54">
        <f>'DHS2022'!C666</f>
        <v>5171</v>
      </c>
      <c r="E667" s="54">
        <f>'DHS2023'!C666</f>
        <v>6688</v>
      </c>
      <c r="F667" s="54">
        <f>'DHS2024'!C666</f>
        <v>3394</v>
      </c>
      <c r="G667" s="55">
        <f t="shared" si="60"/>
        <v>5434.75</v>
      </c>
      <c r="H667" s="75">
        <f t="shared" si="61"/>
        <v>1.8115833333333333</v>
      </c>
      <c r="I667" s="106">
        <f t="shared" si="62"/>
        <v>0</v>
      </c>
      <c r="J667" s="75">
        <f t="shared" si="63"/>
        <v>1.8115833333333333</v>
      </c>
      <c r="K667" s="79">
        <f t="shared" si="64"/>
        <v>2</v>
      </c>
      <c r="L667" s="10"/>
      <c r="M667" s="10"/>
      <c r="N667" s="10"/>
      <c r="O667" s="29">
        <f>'DHS2025'!C666</f>
        <v>0</v>
      </c>
      <c r="P667" s="30">
        <f>'DHS2025'!D666</f>
        <v>0</v>
      </c>
      <c r="Q667" s="30">
        <f>'DHS2025'!E666</f>
        <v>0</v>
      </c>
      <c r="R667" s="61"/>
      <c r="S667" s="62"/>
    </row>
    <row r="668" spans="1:19">
      <c r="A668" s="93">
        <f t="shared" si="65"/>
        <v>45775</v>
      </c>
      <c r="B668" s="26" t="s">
        <v>34</v>
      </c>
      <c r="C668" s="53">
        <f>'DHS2021'!C667</f>
        <v>5471</v>
      </c>
      <c r="D668" s="54">
        <f>'DHS2022'!C667</f>
        <v>4729</v>
      </c>
      <c r="E668" s="54">
        <f>'DHS2023'!C667</f>
        <v>8160</v>
      </c>
      <c r="F668" s="54">
        <f>'DHS2024'!C667</f>
        <v>3649</v>
      </c>
      <c r="G668" s="55">
        <f t="shared" si="60"/>
        <v>5502.25</v>
      </c>
      <c r="H668" s="75">
        <f t="shared" si="61"/>
        <v>1.8340833333333333</v>
      </c>
      <c r="I668" s="106">
        <f t="shared" si="62"/>
        <v>0</v>
      </c>
      <c r="J668" s="75">
        <f t="shared" si="63"/>
        <v>1.8340833333333333</v>
      </c>
      <c r="K668" s="79">
        <f t="shared" si="64"/>
        <v>2</v>
      </c>
      <c r="L668" s="10"/>
      <c r="M668" s="10"/>
      <c r="N668" s="10"/>
      <c r="O668" s="29">
        <f>'DHS2025'!C667</f>
        <v>0</v>
      </c>
      <c r="P668" s="30">
        <f>'DHS2025'!D667</f>
        <v>0</v>
      </c>
      <c r="Q668" s="30">
        <f>'DHS2025'!E667</f>
        <v>0</v>
      </c>
      <c r="R668" s="61"/>
      <c r="S668" s="62"/>
    </row>
    <row r="669" spans="1:19">
      <c r="A669" s="93">
        <f t="shared" si="65"/>
        <v>45775</v>
      </c>
      <c r="B669" s="26" t="s">
        <v>35</v>
      </c>
      <c r="C669" s="53">
        <f>'DHS2021'!C668</f>
        <v>4913</v>
      </c>
      <c r="D669" s="54">
        <f>'DHS2022'!C668</f>
        <v>5641</v>
      </c>
      <c r="E669" s="54">
        <f>'DHS2023'!C668</f>
        <v>6271</v>
      </c>
      <c r="F669" s="54">
        <f>'DHS2024'!C668</f>
        <v>3946</v>
      </c>
      <c r="G669" s="55">
        <f t="shared" si="60"/>
        <v>5192.75</v>
      </c>
      <c r="H669" s="75">
        <f t="shared" si="61"/>
        <v>1.7309166666666667</v>
      </c>
      <c r="I669" s="106">
        <f t="shared" si="62"/>
        <v>0</v>
      </c>
      <c r="J669" s="75">
        <f t="shared" si="63"/>
        <v>1.7309166666666667</v>
      </c>
      <c r="K669" s="79">
        <f t="shared" si="64"/>
        <v>2</v>
      </c>
      <c r="L669" s="10"/>
      <c r="M669" s="10"/>
      <c r="N669" s="10"/>
      <c r="O669" s="29">
        <f>'DHS2025'!C668</f>
        <v>0</v>
      </c>
      <c r="P669" s="30">
        <f>'DHS2025'!D668</f>
        <v>0</v>
      </c>
      <c r="Q669" s="30">
        <f>'DHS2025'!E668</f>
        <v>0</v>
      </c>
      <c r="R669" s="61"/>
      <c r="S669" s="62"/>
    </row>
    <row r="670" spans="1:19">
      <c r="A670" s="93">
        <f t="shared" si="65"/>
        <v>45775</v>
      </c>
      <c r="B670" s="26" t="s">
        <v>36</v>
      </c>
      <c r="C670" s="53">
        <f>'DHS2021'!C669</f>
        <v>5421</v>
      </c>
      <c r="D670" s="54">
        <f>'DHS2022'!C669</f>
        <v>10358</v>
      </c>
      <c r="E670" s="54">
        <f>'DHS2023'!C669</f>
        <v>7815</v>
      </c>
      <c r="F670" s="54">
        <f>'DHS2024'!C669</f>
        <v>4068</v>
      </c>
      <c r="G670" s="55">
        <f t="shared" si="60"/>
        <v>6915.5</v>
      </c>
      <c r="H670" s="75">
        <f t="shared" si="61"/>
        <v>2.3051666666666666</v>
      </c>
      <c r="I670" s="106">
        <f t="shared" si="62"/>
        <v>0</v>
      </c>
      <c r="J670" s="75">
        <f t="shared" si="63"/>
        <v>2.3051666666666666</v>
      </c>
      <c r="K670" s="79">
        <f t="shared" si="64"/>
        <v>3</v>
      </c>
      <c r="L670" s="10"/>
      <c r="M670" s="10"/>
      <c r="N670" s="10"/>
      <c r="O670" s="29">
        <f>'DHS2025'!C669</f>
        <v>0</v>
      </c>
      <c r="P670" s="30">
        <f>'DHS2025'!D669</f>
        <v>0</v>
      </c>
      <c r="Q670" s="30">
        <f>'DHS2025'!E669</f>
        <v>0</v>
      </c>
      <c r="R670" s="61"/>
      <c r="S670" s="62"/>
    </row>
    <row r="671" spans="1:19">
      <c r="A671" s="93">
        <f t="shared" si="65"/>
        <v>45775</v>
      </c>
      <c r="B671" s="26" t="s">
        <v>37</v>
      </c>
      <c r="C671" s="53">
        <f>'DHS2021'!C670</f>
        <v>8984</v>
      </c>
      <c r="D671" s="54">
        <f>'DHS2022'!C670</f>
        <v>9896</v>
      </c>
      <c r="E671" s="54">
        <f>'DHS2023'!C670</f>
        <v>9749</v>
      </c>
      <c r="F671" s="54">
        <f>'DHS2024'!C670</f>
        <v>4871</v>
      </c>
      <c r="G671" s="55">
        <f t="shared" si="60"/>
        <v>8375</v>
      </c>
      <c r="H671" s="75">
        <f t="shared" si="61"/>
        <v>2.7916666666666665</v>
      </c>
      <c r="I671" s="106">
        <f t="shared" si="62"/>
        <v>0</v>
      </c>
      <c r="J671" s="75">
        <f t="shared" si="63"/>
        <v>2.7916666666666665</v>
      </c>
      <c r="K671" s="79">
        <f t="shared" si="64"/>
        <v>3</v>
      </c>
      <c r="L671" s="10"/>
      <c r="M671" s="10"/>
      <c r="N671" s="10"/>
      <c r="O671" s="29">
        <f>'DHS2025'!C670</f>
        <v>0</v>
      </c>
      <c r="P671" s="30">
        <f>'DHS2025'!D670</f>
        <v>0</v>
      </c>
      <c r="Q671" s="30">
        <f>'DHS2025'!E670</f>
        <v>0</v>
      </c>
      <c r="R671" s="61"/>
      <c r="S671" s="62"/>
    </row>
    <row r="672" spans="1:19">
      <c r="A672" s="93">
        <f t="shared" si="65"/>
        <v>45775</v>
      </c>
      <c r="B672" s="26" t="s">
        <v>38</v>
      </c>
      <c r="C672" s="53">
        <f>'DHS2021'!C671</f>
        <v>13600</v>
      </c>
      <c r="D672" s="54">
        <f>'DHS2022'!C671</f>
        <v>9873</v>
      </c>
      <c r="E672" s="54">
        <f>'DHS2023'!C671</f>
        <v>8980</v>
      </c>
      <c r="F672" s="54">
        <f>'DHS2024'!C671</f>
        <v>6220</v>
      </c>
      <c r="G672" s="55">
        <f t="shared" si="60"/>
        <v>9668.25</v>
      </c>
      <c r="H672" s="75">
        <f t="shared" si="61"/>
        <v>3.22275</v>
      </c>
      <c r="I672" s="106">
        <f t="shared" si="62"/>
        <v>0</v>
      </c>
      <c r="J672" s="75">
        <f t="shared" si="63"/>
        <v>3.22275</v>
      </c>
      <c r="K672" s="79">
        <f t="shared" si="64"/>
        <v>4</v>
      </c>
      <c r="L672" s="10"/>
      <c r="M672" s="10"/>
      <c r="N672" s="10"/>
      <c r="O672" s="29">
        <f>'DHS2025'!C671</f>
        <v>0</v>
      </c>
      <c r="P672" s="30">
        <f>'DHS2025'!D671</f>
        <v>0</v>
      </c>
      <c r="Q672" s="30">
        <f>'DHS2025'!E671</f>
        <v>0</v>
      </c>
      <c r="R672" s="61"/>
      <c r="S672" s="62"/>
    </row>
    <row r="673" spans="1:19">
      <c r="A673" s="93">
        <f t="shared" si="65"/>
        <v>45775</v>
      </c>
      <c r="B673" s="26" t="s">
        <v>39</v>
      </c>
      <c r="C673" s="53">
        <f>'DHS2021'!C672</f>
        <v>11233</v>
      </c>
      <c r="D673" s="54">
        <f>'DHS2022'!C672</f>
        <v>9635</v>
      </c>
      <c r="E673" s="54">
        <f>'DHS2023'!C672</f>
        <v>8545</v>
      </c>
      <c r="F673" s="54">
        <f>'DHS2024'!C672</f>
        <v>7099</v>
      </c>
      <c r="G673" s="55">
        <f t="shared" si="60"/>
        <v>9128</v>
      </c>
      <c r="H673" s="75">
        <f t="shared" si="61"/>
        <v>3.0426666666666664</v>
      </c>
      <c r="I673" s="106">
        <f t="shared" si="62"/>
        <v>0</v>
      </c>
      <c r="J673" s="75">
        <f t="shared" si="63"/>
        <v>3.0426666666666664</v>
      </c>
      <c r="K673" s="79">
        <f t="shared" si="64"/>
        <v>4</v>
      </c>
      <c r="L673" s="10"/>
      <c r="M673" s="10"/>
      <c r="N673" s="10"/>
      <c r="O673" s="29">
        <f>'DHS2025'!C672</f>
        <v>0</v>
      </c>
      <c r="P673" s="30">
        <f>'DHS2025'!D672</f>
        <v>0</v>
      </c>
      <c r="Q673" s="30">
        <f>'DHS2025'!E672</f>
        <v>0</v>
      </c>
      <c r="R673" s="61"/>
      <c r="S673" s="62"/>
    </row>
    <row r="674" spans="1:19">
      <c r="A674" s="93">
        <f t="shared" si="65"/>
        <v>45775</v>
      </c>
      <c r="B674" s="26" t="s">
        <v>40</v>
      </c>
      <c r="C674" s="53">
        <f>'DHS2021'!C673</f>
        <v>5177</v>
      </c>
      <c r="D674" s="54">
        <f>'DHS2022'!C673</f>
        <v>4004</v>
      </c>
      <c r="E674" s="54">
        <f>'DHS2023'!C673</f>
        <v>5096</v>
      </c>
      <c r="F674" s="54">
        <f>'DHS2024'!C673</f>
        <v>6263</v>
      </c>
      <c r="G674" s="55">
        <f t="shared" si="60"/>
        <v>5135</v>
      </c>
      <c r="H674" s="75">
        <f t="shared" si="61"/>
        <v>1.7116666666666667</v>
      </c>
      <c r="I674" s="106">
        <f t="shared" si="62"/>
        <v>0</v>
      </c>
      <c r="J674" s="75">
        <f t="shared" si="63"/>
        <v>1.7116666666666667</v>
      </c>
      <c r="K674" s="79">
        <f t="shared" si="64"/>
        <v>2</v>
      </c>
      <c r="L674" s="10"/>
      <c r="M674" s="10"/>
      <c r="N674" s="10"/>
      <c r="O674" s="29">
        <f>'DHS2025'!C673</f>
        <v>0</v>
      </c>
      <c r="P674" s="30">
        <f>'DHS2025'!D673</f>
        <v>0</v>
      </c>
      <c r="Q674" s="30">
        <f>'DHS2025'!E673</f>
        <v>0</v>
      </c>
      <c r="R674" s="61"/>
      <c r="S674" s="62"/>
    </row>
    <row r="675" spans="1:19">
      <c r="A675" s="92">
        <f t="shared" si="65"/>
        <v>45776</v>
      </c>
      <c r="B675" s="25" t="s">
        <v>17</v>
      </c>
      <c r="C675" s="53">
        <f>'DHS2021'!C674</f>
        <v>1728</v>
      </c>
      <c r="D675" s="54">
        <f>'DHS2022'!C674</f>
        <v>3227</v>
      </c>
      <c r="E675" s="54">
        <f>'DHS2023'!C674</f>
        <v>2566</v>
      </c>
      <c r="F675" s="54">
        <f>'DHS2024'!C674</f>
        <v>1198</v>
      </c>
      <c r="G675" s="55">
        <f t="shared" si="60"/>
        <v>2179.75</v>
      </c>
      <c r="H675" s="75">
        <f t="shared" si="61"/>
        <v>0.72658333333333336</v>
      </c>
      <c r="I675" s="106">
        <f t="shared" si="62"/>
        <v>0</v>
      </c>
      <c r="J675" s="75">
        <f t="shared" si="63"/>
        <v>0.72658333333333336</v>
      </c>
      <c r="K675" s="79">
        <f t="shared" si="64"/>
        <v>1</v>
      </c>
      <c r="L675" s="10"/>
      <c r="M675" s="10"/>
      <c r="N675" s="10"/>
      <c r="O675" s="29">
        <f>'DHS2025'!C674</f>
        <v>0</v>
      </c>
      <c r="P675" s="30">
        <f>'DHS2025'!D674</f>
        <v>0</v>
      </c>
      <c r="Q675" s="30">
        <f>'DHS2025'!E674</f>
        <v>0</v>
      </c>
      <c r="R675" s="61"/>
      <c r="S675" s="62"/>
    </row>
    <row r="676" spans="1:19">
      <c r="A676" s="92">
        <f t="shared" si="65"/>
        <v>45776</v>
      </c>
      <c r="B676" s="25" t="s">
        <v>18</v>
      </c>
      <c r="C676" s="53">
        <f>'DHS2021'!C675</f>
        <v>1381</v>
      </c>
      <c r="D676" s="54">
        <f>'DHS2022'!C675</f>
        <v>2388</v>
      </c>
      <c r="E676" s="54">
        <f>'DHS2023'!C675</f>
        <v>3105</v>
      </c>
      <c r="F676" s="54">
        <f>'DHS2024'!C675</f>
        <v>2516</v>
      </c>
      <c r="G676" s="55">
        <f t="shared" si="60"/>
        <v>2347.5</v>
      </c>
      <c r="H676" s="75">
        <f t="shared" si="61"/>
        <v>0.78249999999999997</v>
      </c>
      <c r="I676" s="106">
        <f t="shared" si="62"/>
        <v>0</v>
      </c>
      <c r="J676" s="75">
        <f t="shared" si="63"/>
        <v>0.78249999999999997</v>
      </c>
      <c r="K676" s="79">
        <f t="shared" si="64"/>
        <v>1</v>
      </c>
      <c r="L676" s="10"/>
      <c r="M676" s="10"/>
      <c r="N676" s="10"/>
      <c r="O676" s="29">
        <f>'DHS2025'!C675</f>
        <v>0</v>
      </c>
      <c r="P676" s="30">
        <f>'DHS2025'!D675</f>
        <v>0</v>
      </c>
      <c r="Q676" s="30">
        <f>'DHS2025'!E675</f>
        <v>0</v>
      </c>
      <c r="R676" s="61"/>
      <c r="S676" s="62"/>
    </row>
    <row r="677" spans="1:19">
      <c r="A677" s="92">
        <f t="shared" si="65"/>
        <v>45776</v>
      </c>
      <c r="B677" s="25" t="s">
        <v>19</v>
      </c>
      <c r="C677" s="53">
        <f>'DHS2021'!C676</f>
        <v>1998</v>
      </c>
      <c r="D677" s="54">
        <f>'DHS2022'!C676</f>
        <v>3013</v>
      </c>
      <c r="E677" s="54">
        <f>'DHS2023'!C676</f>
        <v>4426</v>
      </c>
      <c r="F677" s="54">
        <f>'DHS2024'!C676</f>
        <v>2321</v>
      </c>
      <c r="G677" s="55">
        <f t="shared" si="60"/>
        <v>2939.5</v>
      </c>
      <c r="H677" s="75">
        <f t="shared" si="61"/>
        <v>0.97983333333333333</v>
      </c>
      <c r="I677" s="106">
        <f t="shared" si="62"/>
        <v>0</v>
      </c>
      <c r="J677" s="75">
        <f t="shared" si="63"/>
        <v>0.97983333333333333</v>
      </c>
      <c r="K677" s="79">
        <f t="shared" si="64"/>
        <v>1</v>
      </c>
      <c r="L677" s="10"/>
      <c r="M677" s="10"/>
      <c r="N677" s="10"/>
      <c r="O677" s="29">
        <f>'DHS2025'!C676</f>
        <v>0</v>
      </c>
      <c r="P677" s="30">
        <f>'DHS2025'!D676</f>
        <v>0</v>
      </c>
      <c r="Q677" s="30">
        <f>'DHS2025'!E676</f>
        <v>0</v>
      </c>
      <c r="R677" s="61"/>
      <c r="S677" s="62"/>
    </row>
    <row r="678" spans="1:19">
      <c r="A678" s="92">
        <f t="shared" si="65"/>
        <v>45776</v>
      </c>
      <c r="B678" s="25" t="s">
        <v>20</v>
      </c>
      <c r="C678" s="53">
        <f>'DHS2021'!C677</f>
        <v>2831</v>
      </c>
      <c r="D678" s="54">
        <f>'DHS2022'!C677</f>
        <v>2560</v>
      </c>
      <c r="E678" s="54">
        <f>'DHS2023'!C677</f>
        <v>4203</v>
      </c>
      <c r="F678" s="54">
        <f>'DHS2024'!C677</f>
        <v>2391</v>
      </c>
      <c r="G678" s="55">
        <f t="shared" si="60"/>
        <v>2996.25</v>
      </c>
      <c r="H678" s="75">
        <f t="shared" si="61"/>
        <v>0.99875000000000003</v>
      </c>
      <c r="I678" s="106">
        <f t="shared" si="62"/>
        <v>0</v>
      </c>
      <c r="J678" s="75">
        <f t="shared" si="63"/>
        <v>0.99875000000000003</v>
      </c>
      <c r="K678" s="79">
        <f t="shared" si="64"/>
        <v>1</v>
      </c>
      <c r="L678" s="10"/>
      <c r="M678" s="10"/>
      <c r="N678" s="10"/>
      <c r="O678" s="29">
        <f>'DHS2025'!C677</f>
        <v>0</v>
      </c>
      <c r="P678" s="30">
        <f>'DHS2025'!D677</f>
        <v>0</v>
      </c>
      <c r="Q678" s="30">
        <f>'DHS2025'!E677</f>
        <v>0</v>
      </c>
      <c r="R678" s="61"/>
      <c r="S678" s="62"/>
    </row>
    <row r="679" spans="1:19">
      <c r="A679" s="92">
        <f t="shared" si="65"/>
        <v>45776</v>
      </c>
      <c r="B679" s="25" t="s">
        <v>21</v>
      </c>
      <c r="C679" s="53">
        <f>'DHS2021'!C678</f>
        <v>11689</v>
      </c>
      <c r="D679" s="54">
        <f>'DHS2022'!C678</f>
        <v>8944</v>
      </c>
      <c r="E679" s="54">
        <f>'DHS2023'!C678</f>
        <v>10441</v>
      </c>
      <c r="F679" s="54">
        <f>'DHS2024'!C678</f>
        <v>10125</v>
      </c>
      <c r="G679" s="55">
        <f t="shared" si="60"/>
        <v>10299.75</v>
      </c>
      <c r="H679" s="75">
        <f t="shared" si="61"/>
        <v>3.4332500000000001</v>
      </c>
      <c r="I679" s="106">
        <f t="shared" si="62"/>
        <v>0</v>
      </c>
      <c r="J679" s="75">
        <f t="shared" si="63"/>
        <v>3.4332500000000001</v>
      </c>
      <c r="K679" s="79">
        <f t="shared" si="64"/>
        <v>4</v>
      </c>
      <c r="L679" s="10"/>
      <c r="M679" s="10"/>
      <c r="N679" s="10"/>
      <c r="O679" s="29">
        <f>'DHS2025'!C678</f>
        <v>0</v>
      </c>
      <c r="P679" s="30">
        <f>'DHS2025'!D678</f>
        <v>0</v>
      </c>
      <c r="Q679" s="30">
        <f>'DHS2025'!E678</f>
        <v>0</v>
      </c>
      <c r="R679" s="61"/>
      <c r="S679" s="62"/>
    </row>
    <row r="680" spans="1:19">
      <c r="A680" s="92">
        <f t="shared" si="65"/>
        <v>45776</v>
      </c>
      <c r="B680" s="25" t="s">
        <v>22</v>
      </c>
      <c r="C680" s="53">
        <f>'DHS2021'!C679</f>
        <v>16283</v>
      </c>
      <c r="D680" s="54">
        <f>'DHS2022'!C679</f>
        <v>14338</v>
      </c>
      <c r="E680" s="54">
        <f>'DHS2023'!C679</f>
        <v>10265</v>
      </c>
      <c r="F680" s="54">
        <f>'DHS2024'!C679</f>
        <v>10877</v>
      </c>
      <c r="G680" s="55">
        <f t="shared" si="60"/>
        <v>12940.75</v>
      </c>
      <c r="H680" s="75">
        <f t="shared" si="61"/>
        <v>4.3135833333333329</v>
      </c>
      <c r="I680" s="106">
        <f t="shared" si="62"/>
        <v>0</v>
      </c>
      <c r="J680" s="75">
        <f t="shared" si="63"/>
        <v>4.3135833333333329</v>
      </c>
      <c r="K680" s="79">
        <f t="shared" si="64"/>
        <v>5</v>
      </c>
      <c r="L680" s="10"/>
      <c r="M680" s="10"/>
      <c r="N680" s="10"/>
      <c r="O680" s="29">
        <f>'DHS2025'!C679</f>
        <v>0</v>
      </c>
      <c r="P680" s="30">
        <f>'DHS2025'!D679</f>
        <v>0</v>
      </c>
      <c r="Q680" s="30">
        <f>'DHS2025'!E679</f>
        <v>0</v>
      </c>
      <c r="R680" s="61"/>
      <c r="S680" s="62"/>
    </row>
    <row r="681" spans="1:19">
      <c r="A681" s="92">
        <f t="shared" si="65"/>
        <v>45776</v>
      </c>
      <c r="B681" s="25" t="s">
        <v>23</v>
      </c>
      <c r="C681" s="53">
        <f>'DHS2021'!C680</f>
        <v>14641</v>
      </c>
      <c r="D681" s="54">
        <f>'DHS2022'!C680</f>
        <v>14001</v>
      </c>
      <c r="E681" s="54">
        <f>'DHS2023'!C680</f>
        <v>10144</v>
      </c>
      <c r="F681" s="54">
        <f>'DHS2024'!C680</f>
        <v>10884</v>
      </c>
      <c r="G681" s="55">
        <f t="shared" si="60"/>
        <v>12417.5</v>
      </c>
      <c r="H681" s="75">
        <f t="shared" si="61"/>
        <v>4.1391666666666671</v>
      </c>
      <c r="I681" s="106">
        <f t="shared" si="62"/>
        <v>0</v>
      </c>
      <c r="J681" s="75">
        <f t="shared" si="63"/>
        <v>4.1391666666666671</v>
      </c>
      <c r="K681" s="79">
        <f t="shared" si="64"/>
        <v>5</v>
      </c>
      <c r="L681" s="10"/>
      <c r="M681" s="10"/>
      <c r="N681" s="10"/>
      <c r="O681" s="29">
        <f>'DHS2025'!C680</f>
        <v>0</v>
      </c>
      <c r="P681" s="30">
        <f>'DHS2025'!D680</f>
        <v>0</v>
      </c>
      <c r="Q681" s="30">
        <f>'DHS2025'!E680</f>
        <v>0</v>
      </c>
      <c r="R681" s="61"/>
      <c r="S681" s="62"/>
    </row>
    <row r="682" spans="1:19">
      <c r="A682" s="92">
        <f t="shared" si="65"/>
        <v>45776</v>
      </c>
      <c r="B682" s="25" t="s">
        <v>24</v>
      </c>
      <c r="C682" s="53">
        <f>'DHS2021'!C681</f>
        <v>14352</v>
      </c>
      <c r="D682" s="54">
        <f>'DHS2022'!C681</f>
        <v>14907</v>
      </c>
      <c r="E682" s="54">
        <f>'DHS2023'!C681</f>
        <v>10156</v>
      </c>
      <c r="F682" s="54">
        <f>'DHS2024'!C681</f>
        <v>11536</v>
      </c>
      <c r="G682" s="55">
        <f t="shared" si="60"/>
        <v>12737.75</v>
      </c>
      <c r="H682" s="75">
        <f t="shared" si="61"/>
        <v>4.245916666666667</v>
      </c>
      <c r="I682" s="106">
        <f t="shared" si="62"/>
        <v>0</v>
      </c>
      <c r="J682" s="75">
        <f t="shared" si="63"/>
        <v>4.245916666666667</v>
      </c>
      <c r="K682" s="79">
        <f t="shared" si="64"/>
        <v>5</v>
      </c>
      <c r="L682" s="10"/>
      <c r="M682" s="10"/>
      <c r="N682" s="10"/>
      <c r="O682" s="29">
        <f>'DHS2025'!C681</f>
        <v>0</v>
      </c>
      <c r="P682" s="30">
        <f>'DHS2025'!D681</f>
        <v>0</v>
      </c>
      <c r="Q682" s="30">
        <f>'DHS2025'!E681</f>
        <v>0</v>
      </c>
      <c r="R682" s="61"/>
      <c r="S682" s="62"/>
    </row>
    <row r="683" spans="1:19">
      <c r="A683" s="92">
        <f t="shared" si="65"/>
        <v>45776</v>
      </c>
      <c r="B683" s="25" t="s">
        <v>25</v>
      </c>
      <c r="C683" s="53">
        <f>'DHS2021'!C682</f>
        <v>9803</v>
      </c>
      <c r="D683" s="54">
        <f>'DHS2022'!C682</f>
        <v>13449</v>
      </c>
      <c r="E683" s="54">
        <f>'DHS2023'!C682</f>
        <v>9938</v>
      </c>
      <c r="F683" s="54">
        <f>'DHS2024'!C682</f>
        <v>7508</v>
      </c>
      <c r="G683" s="55">
        <f t="shared" si="60"/>
        <v>10174.5</v>
      </c>
      <c r="H683" s="75">
        <f t="shared" si="61"/>
        <v>3.3915000000000002</v>
      </c>
      <c r="I683" s="106">
        <f t="shared" si="62"/>
        <v>0</v>
      </c>
      <c r="J683" s="75">
        <f t="shared" si="63"/>
        <v>3.3915000000000002</v>
      </c>
      <c r="K683" s="79">
        <f t="shared" si="64"/>
        <v>4</v>
      </c>
      <c r="L683" s="10"/>
      <c r="M683" s="10"/>
      <c r="N683" s="10"/>
      <c r="O683" s="29">
        <f>'DHS2025'!C682</f>
        <v>0</v>
      </c>
      <c r="P683" s="30">
        <f>'DHS2025'!D682</f>
        <v>0</v>
      </c>
      <c r="Q683" s="30">
        <f>'DHS2025'!E682</f>
        <v>0</v>
      </c>
      <c r="R683" s="61"/>
      <c r="S683" s="62"/>
    </row>
    <row r="684" spans="1:19">
      <c r="A684" s="92">
        <f t="shared" si="65"/>
        <v>45776</v>
      </c>
      <c r="B684" s="25" t="s">
        <v>26</v>
      </c>
      <c r="C684" s="53">
        <f>'DHS2021'!C683</f>
        <v>8881</v>
      </c>
      <c r="D684" s="54">
        <f>'DHS2022'!C683</f>
        <v>8602</v>
      </c>
      <c r="E684" s="54">
        <f>'DHS2023'!C683</f>
        <v>9896</v>
      </c>
      <c r="F684" s="54">
        <f>'DHS2024'!C683</f>
        <v>8131</v>
      </c>
      <c r="G684" s="55">
        <f t="shared" si="60"/>
        <v>8877.5</v>
      </c>
      <c r="H684" s="75">
        <f t="shared" si="61"/>
        <v>2.9591666666666665</v>
      </c>
      <c r="I684" s="106">
        <f t="shared" si="62"/>
        <v>0</v>
      </c>
      <c r="J684" s="75">
        <f t="shared" si="63"/>
        <v>2.9591666666666665</v>
      </c>
      <c r="K684" s="79">
        <f t="shared" si="64"/>
        <v>3</v>
      </c>
      <c r="L684" s="10"/>
      <c r="M684" s="10"/>
      <c r="N684" s="10"/>
      <c r="O684" s="29">
        <f>'DHS2025'!C683</f>
        <v>0</v>
      </c>
      <c r="P684" s="30">
        <f>'DHS2025'!D683</f>
        <v>0</v>
      </c>
      <c r="Q684" s="30">
        <f>'DHS2025'!E683</f>
        <v>0</v>
      </c>
      <c r="R684" s="61"/>
      <c r="S684" s="62"/>
    </row>
    <row r="685" spans="1:19">
      <c r="A685" s="92">
        <f t="shared" si="65"/>
        <v>45776</v>
      </c>
      <c r="B685" s="25" t="s">
        <v>27</v>
      </c>
      <c r="C685" s="53">
        <f>'DHS2021'!C684</f>
        <v>8973</v>
      </c>
      <c r="D685" s="54">
        <f>'DHS2022'!C684</f>
        <v>5899</v>
      </c>
      <c r="E685" s="54">
        <f>'DHS2023'!C684</f>
        <v>9646</v>
      </c>
      <c r="F685" s="54">
        <f>'DHS2024'!C684</f>
        <v>5739</v>
      </c>
      <c r="G685" s="55">
        <f t="shared" si="60"/>
        <v>7564.25</v>
      </c>
      <c r="H685" s="75">
        <f t="shared" si="61"/>
        <v>2.5214166666666666</v>
      </c>
      <c r="I685" s="106">
        <f t="shared" si="62"/>
        <v>0</v>
      </c>
      <c r="J685" s="75">
        <f t="shared" si="63"/>
        <v>2.5214166666666666</v>
      </c>
      <c r="K685" s="79">
        <f t="shared" si="64"/>
        <v>3</v>
      </c>
      <c r="L685" s="10"/>
      <c r="M685" s="10"/>
      <c r="N685" s="10"/>
      <c r="O685" s="29">
        <f>'DHS2025'!C684</f>
        <v>0</v>
      </c>
      <c r="P685" s="30">
        <f>'DHS2025'!D684</f>
        <v>0</v>
      </c>
      <c r="Q685" s="30">
        <f>'DHS2025'!E684</f>
        <v>0</v>
      </c>
      <c r="R685" s="61"/>
      <c r="S685" s="62"/>
    </row>
    <row r="686" spans="1:19">
      <c r="A686" s="92">
        <f t="shared" si="65"/>
        <v>45776</v>
      </c>
      <c r="B686" s="25" t="s">
        <v>28</v>
      </c>
      <c r="C686" s="53">
        <f>'DHS2021'!C685</f>
        <v>9731</v>
      </c>
      <c r="D686" s="54">
        <f>'DHS2022'!C685</f>
        <v>5736</v>
      </c>
      <c r="E686" s="54">
        <f>'DHS2023'!C685</f>
        <v>8400</v>
      </c>
      <c r="F686" s="54">
        <f>'DHS2024'!C685</f>
        <v>3483</v>
      </c>
      <c r="G686" s="55">
        <f t="shared" si="60"/>
        <v>6837.5</v>
      </c>
      <c r="H686" s="75">
        <f t="shared" si="61"/>
        <v>2.2791666666666663</v>
      </c>
      <c r="I686" s="106">
        <f t="shared" si="62"/>
        <v>0</v>
      </c>
      <c r="J686" s="75">
        <f t="shared" si="63"/>
        <v>2.2791666666666663</v>
      </c>
      <c r="K686" s="79">
        <f t="shared" si="64"/>
        <v>3</v>
      </c>
      <c r="L686" s="10"/>
      <c r="M686" s="10"/>
      <c r="N686" s="10"/>
      <c r="O686" s="29">
        <f>'DHS2025'!C685</f>
        <v>0</v>
      </c>
      <c r="P686" s="30">
        <f>'DHS2025'!D685</f>
        <v>0</v>
      </c>
      <c r="Q686" s="30">
        <f>'DHS2025'!E685</f>
        <v>0</v>
      </c>
      <c r="R686" s="61"/>
      <c r="S686" s="62"/>
    </row>
    <row r="687" spans="1:19">
      <c r="A687" s="92">
        <f t="shared" si="65"/>
        <v>45776</v>
      </c>
      <c r="B687" s="25" t="s">
        <v>29</v>
      </c>
      <c r="C687" s="53">
        <f>'DHS2021'!C686</f>
        <v>9540</v>
      </c>
      <c r="D687" s="54">
        <f>'DHS2022'!C686</f>
        <v>5684</v>
      </c>
      <c r="E687" s="54">
        <f>'DHS2023'!C686</f>
        <v>8671</v>
      </c>
      <c r="F687" s="54">
        <f>'DHS2024'!C686</f>
        <v>3595</v>
      </c>
      <c r="G687" s="55">
        <f t="shared" si="60"/>
        <v>6872.5</v>
      </c>
      <c r="H687" s="75">
        <f t="shared" si="61"/>
        <v>2.2908333333333335</v>
      </c>
      <c r="I687" s="106">
        <f t="shared" si="62"/>
        <v>0</v>
      </c>
      <c r="J687" s="75">
        <f t="shared" si="63"/>
        <v>2.2908333333333335</v>
      </c>
      <c r="K687" s="79">
        <f t="shared" si="64"/>
        <v>3</v>
      </c>
      <c r="L687" s="10"/>
      <c r="M687" s="10"/>
      <c r="N687" s="10"/>
      <c r="O687" s="29">
        <f>'DHS2025'!C686</f>
        <v>0</v>
      </c>
      <c r="P687" s="30">
        <f>'DHS2025'!D686</f>
        <v>0</v>
      </c>
      <c r="Q687" s="30">
        <f>'DHS2025'!E686</f>
        <v>0</v>
      </c>
      <c r="R687" s="61"/>
      <c r="S687" s="62"/>
    </row>
    <row r="688" spans="1:19">
      <c r="A688" s="92">
        <f t="shared" si="65"/>
        <v>45776</v>
      </c>
      <c r="B688" s="25" t="s">
        <v>30</v>
      </c>
      <c r="C688" s="53">
        <f>'DHS2021'!C687</f>
        <v>9352</v>
      </c>
      <c r="D688" s="54">
        <f>'DHS2022'!C687</f>
        <v>5318</v>
      </c>
      <c r="E688" s="54">
        <f>'DHS2023'!C687</f>
        <v>6990</v>
      </c>
      <c r="F688" s="54">
        <f>'DHS2024'!C687</f>
        <v>3844</v>
      </c>
      <c r="G688" s="55">
        <f t="shared" si="60"/>
        <v>6376</v>
      </c>
      <c r="H688" s="75">
        <f t="shared" si="61"/>
        <v>2.1253333333333333</v>
      </c>
      <c r="I688" s="106">
        <f t="shared" si="62"/>
        <v>0</v>
      </c>
      <c r="J688" s="75">
        <f t="shared" si="63"/>
        <v>2.1253333333333333</v>
      </c>
      <c r="K688" s="79">
        <f t="shared" si="64"/>
        <v>3</v>
      </c>
      <c r="L688" s="10"/>
      <c r="M688" s="10"/>
      <c r="N688" s="10"/>
      <c r="O688" s="29">
        <f>'DHS2025'!C687</f>
        <v>0</v>
      </c>
      <c r="P688" s="30">
        <f>'DHS2025'!D687</f>
        <v>0</v>
      </c>
      <c r="Q688" s="30">
        <f>'DHS2025'!E687</f>
        <v>0</v>
      </c>
      <c r="R688" s="61"/>
      <c r="S688" s="62"/>
    </row>
    <row r="689" spans="1:19">
      <c r="A689" s="92">
        <f t="shared" si="65"/>
        <v>45776</v>
      </c>
      <c r="B689" s="25" t="s">
        <v>31</v>
      </c>
      <c r="C689" s="53">
        <f>'DHS2021'!C688</f>
        <v>9774</v>
      </c>
      <c r="D689" s="54">
        <f>'DHS2022'!C688</f>
        <v>4962</v>
      </c>
      <c r="E689" s="54">
        <f>'DHS2023'!C688</f>
        <v>5224</v>
      </c>
      <c r="F689" s="54">
        <f>'DHS2024'!C688</f>
        <v>3642</v>
      </c>
      <c r="G689" s="55">
        <f t="shared" si="60"/>
        <v>5900.5</v>
      </c>
      <c r="H689" s="75">
        <f t="shared" si="61"/>
        <v>1.9668333333333332</v>
      </c>
      <c r="I689" s="106">
        <f t="shared" si="62"/>
        <v>0</v>
      </c>
      <c r="J689" s="75">
        <f t="shared" si="63"/>
        <v>1.9668333333333332</v>
      </c>
      <c r="K689" s="79">
        <f t="shared" si="64"/>
        <v>2</v>
      </c>
      <c r="L689" s="10"/>
      <c r="M689" s="10"/>
      <c r="N689" s="10"/>
      <c r="O689" s="29">
        <f>'DHS2025'!C688</f>
        <v>0</v>
      </c>
      <c r="P689" s="30">
        <f>'DHS2025'!D688</f>
        <v>0</v>
      </c>
      <c r="Q689" s="30">
        <f>'DHS2025'!E688</f>
        <v>0</v>
      </c>
      <c r="R689" s="61"/>
      <c r="S689" s="62"/>
    </row>
    <row r="690" spans="1:19">
      <c r="A690" s="92">
        <f t="shared" si="65"/>
        <v>45776</v>
      </c>
      <c r="B690" s="25" t="s">
        <v>32</v>
      </c>
      <c r="C690" s="53">
        <f>'DHS2021'!C689</f>
        <v>8949</v>
      </c>
      <c r="D690" s="54">
        <f>'DHS2022'!C689</f>
        <v>3627</v>
      </c>
      <c r="E690" s="54">
        <f>'DHS2023'!C689</f>
        <v>5132</v>
      </c>
      <c r="F690" s="54">
        <f>'DHS2024'!C689</f>
        <v>4162</v>
      </c>
      <c r="G690" s="55">
        <f t="shared" si="60"/>
        <v>5467.5</v>
      </c>
      <c r="H690" s="75">
        <f t="shared" si="61"/>
        <v>1.8225</v>
      </c>
      <c r="I690" s="106">
        <f t="shared" si="62"/>
        <v>0</v>
      </c>
      <c r="J690" s="75">
        <f t="shared" si="63"/>
        <v>1.8225</v>
      </c>
      <c r="K690" s="79">
        <f t="shared" si="64"/>
        <v>2</v>
      </c>
      <c r="L690" s="10"/>
      <c r="M690" s="10"/>
      <c r="N690" s="10"/>
      <c r="O690" s="29">
        <f>'DHS2025'!C689</f>
        <v>0</v>
      </c>
      <c r="P690" s="30">
        <f>'DHS2025'!D689</f>
        <v>0</v>
      </c>
      <c r="Q690" s="30">
        <f>'DHS2025'!E689</f>
        <v>0</v>
      </c>
      <c r="R690" s="61"/>
      <c r="S690" s="62"/>
    </row>
    <row r="691" spans="1:19">
      <c r="A691" s="92">
        <f t="shared" si="65"/>
        <v>45776</v>
      </c>
      <c r="B691" s="25" t="s">
        <v>33</v>
      </c>
      <c r="C691" s="53">
        <f>'DHS2021'!C690</f>
        <v>9076</v>
      </c>
      <c r="D691" s="54">
        <f>'DHS2022'!C690</f>
        <v>3602</v>
      </c>
      <c r="E691" s="54">
        <f>'DHS2023'!C690</f>
        <v>5410</v>
      </c>
      <c r="F691" s="54">
        <f>'DHS2024'!C690</f>
        <v>3083</v>
      </c>
      <c r="G691" s="55">
        <f t="shared" si="60"/>
        <v>5292.75</v>
      </c>
      <c r="H691" s="75">
        <f t="shared" si="61"/>
        <v>1.7642500000000001</v>
      </c>
      <c r="I691" s="106">
        <f t="shared" si="62"/>
        <v>0</v>
      </c>
      <c r="J691" s="75">
        <f t="shared" si="63"/>
        <v>1.7642500000000001</v>
      </c>
      <c r="K691" s="79">
        <f t="shared" si="64"/>
        <v>2</v>
      </c>
      <c r="L691" s="10"/>
      <c r="M691" s="10"/>
      <c r="N691" s="10"/>
      <c r="O691" s="29">
        <f>'DHS2025'!C690</f>
        <v>0</v>
      </c>
      <c r="P691" s="30">
        <f>'DHS2025'!D690</f>
        <v>0</v>
      </c>
      <c r="Q691" s="30">
        <f>'DHS2025'!E690</f>
        <v>0</v>
      </c>
      <c r="R691" s="61"/>
      <c r="S691" s="62"/>
    </row>
    <row r="692" spans="1:19">
      <c r="A692" s="92">
        <f t="shared" si="65"/>
        <v>45776</v>
      </c>
      <c r="B692" s="25" t="s">
        <v>34</v>
      </c>
      <c r="C692" s="53">
        <f>'DHS2021'!C691</f>
        <v>10027</v>
      </c>
      <c r="D692" s="54">
        <f>'DHS2022'!C691</f>
        <v>4133</v>
      </c>
      <c r="E692" s="54">
        <f>'DHS2023'!C691</f>
        <v>5399</v>
      </c>
      <c r="F692" s="54">
        <f>'DHS2024'!C691</f>
        <v>3362</v>
      </c>
      <c r="G692" s="55">
        <f t="shared" si="60"/>
        <v>5730.25</v>
      </c>
      <c r="H692" s="75">
        <f t="shared" si="61"/>
        <v>1.9100833333333334</v>
      </c>
      <c r="I692" s="106">
        <f t="shared" si="62"/>
        <v>0</v>
      </c>
      <c r="J692" s="75">
        <f t="shared" si="63"/>
        <v>1.9100833333333334</v>
      </c>
      <c r="K692" s="79">
        <f t="shared" si="64"/>
        <v>2</v>
      </c>
      <c r="L692" s="10"/>
      <c r="M692" s="10"/>
      <c r="N692" s="10"/>
      <c r="O692" s="29">
        <f>'DHS2025'!C691</f>
        <v>0</v>
      </c>
      <c r="P692" s="30">
        <f>'DHS2025'!D691</f>
        <v>0</v>
      </c>
      <c r="Q692" s="30">
        <f>'DHS2025'!E691</f>
        <v>0</v>
      </c>
      <c r="R692" s="61"/>
      <c r="S692" s="62"/>
    </row>
    <row r="693" spans="1:19">
      <c r="A693" s="92">
        <f t="shared" si="65"/>
        <v>45776</v>
      </c>
      <c r="B693" s="25" t="s">
        <v>35</v>
      </c>
      <c r="C693" s="53">
        <f>'DHS2021'!C692</f>
        <v>7766</v>
      </c>
      <c r="D693" s="54">
        <f>'DHS2022'!C692</f>
        <v>4112</v>
      </c>
      <c r="E693" s="54">
        <f>'DHS2023'!C692</f>
        <v>5328</v>
      </c>
      <c r="F693" s="54">
        <f>'DHS2024'!C692</f>
        <v>3877</v>
      </c>
      <c r="G693" s="55">
        <f t="shared" si="60"/>
        <v>5270.75</v>
      </c>
      <c r="H693" s="75">
        <f t="shared" si="61"/>
        <v>1.7569166666666667</v>
      </c>
      <c r="I693" s="106">
        <f t="shared" si="62"/>
        <v>0</v>
      </c>
      <c r="J693" s="75">
        <f t="shared" si="63"/>
        <v>1.7569166666666667</v>
      </c>
      <c r="K693" s="79">
        <f t="shared" si="64"/>
        <v>2</v>
      </c>
      <c r="L693" s="10"/>
      <c r="M693" s="10"/>
      <c r="N693" s="10"/>
      <c r="O693" s="29">
        <f>'DHS2025'!C692</f>
        <v>0</v>
      </c>
      <c r="P693" s="30">
        <f>'DHS2025'!D692</f>
        <v>0</v>
      </c>
      <c r="Q693" s="30">
        <f>'DHS2025'!E692</f>
        <v>0</v>
      </c>
      <c r="R693" s="61"/>
      <c r="S693" s="62"/>
    </row>
    <row r="694" spans="1:19">
      <c r="A694" s="92">
        <f t="shared" si="65"/>
        <v>45776</v>
      </c>
      <c r="B694" s="25" t="s">
        <v>36</v>
      </c>
      <c r="C694" s="53">
        <f>'DHS2021'!C693</f>
        <v>7868</v>
      </c>
      <c r="D694" s="54">
        <f>'DHS2022'!C693</f>
        <v>4776</v>
      </c>
      <c r="E694" s="54">
        <f>'DHS2023'!C693</f>
        <v>6702</v>
      </c>
      <c r="F694" s="54">
        <f>'DHS2024'!C693</f>
        <v>3678</v>
      </c>
      <c r="G694" s="55">
        <f t="shared" si="60"/>
        <v>5756</v>
      </c>
      <c r="H694" s="75">
        <f t="shared" si="61"/>
        <v>1.9186666666666667</v>
      </c>
      <c r="I694" s="106">
        <f t="shared" si="62"/>
        <v>0</v>
      </c>
      <c r="J694" s="75">
        <f t="shared" si="63"/>
        <v>1.9186666666666667</v>
      </c>
      <c r="K694" s="79">
        <f t="shared" si="64"/>
        <v>2</v>
      </c>
      <c r="L694" s="10"/>
      <c r="M694" s="10"/>
      <c r="N694" s="10"/>
      <c r="O694" s="29">
        <f>'DHS2025'!C693</f>
        <v>0</v>
      </c>
      <c r="P694" s="30">
        <f>'DHS2025'!D693</f>
        <v>0</v>
      </c>
      <c r="Q694" s="30">
        <f>'DHS2025'!E693</f>
        <v>0</v>
      </c>
      <c r="R694" s="61"/>
      <c r="S694" s="62"/>
    </row>
    <row r="695" spans="1:19">
      <c r="A695" s="92">
        <f t="shared" si="65"/>
        <v>45776</v>
      </c>
      <c r="B695" s="25" t="s">
        <v>37</v>
      </c>
      <c r="C695" s="53">
        <f>'DHS2021'!C694</f>
        <v>10364</v>
      </c>
      <c r="D695" s="54">
        <f>'DHS2022'!C694</f>
        <v>7419</v>
      </c>
      <c r="E695" s="54">
        <f>'DHS2023'!C694</f>
        <v>7543</v>
      </c>
      <c r="F695" s="54">
        <f>'DHS2024'!C694</f>
        <v>4289</v>
      </c>
      <c r="G695" s="55">
        <f t="shared" si="60"/>
        <v>7403.75</v>
      </c>
      <c r="H695" s="75">
        <f t="shared" si="61"/>
        <v>2.4679166666666665</v>
      </c>
      <c r="I695" s="106">
        <f t="shared" si="62"/>
        <v>0</v>
      </c>
      <c r="J695" s="75">
        <f t="shared" si="63"/>
        <v>2.4679166666666665</v>
      </c>
      <c r="K695" s="79">
        <f t="shared" si="64"/>
        <v>3</v>
      </c>
      <c r="L695" s="10"/>
      <c r="M695" s="10"/>
      <c r="N695" s="10"/>
      <c r="O695" s="29">
        <f>'DHS2025'!C694</f>
        <v>0</v>
      </c>
      <c r="P695" s="30">
        <f>'DHS2025'!D694</f>
        <v>0</v>
      </c>
      <c r="Q695" s="30">
        <f>'DHS2025'!E694</f>
        <v>0</v>
      </c>
      <c r="R695" s="61"/>
      <c r="S695" s="62"/>
    </row>
    <row r="696" spans="1:19">
      <c r="A696" s="92">
        <f t="shared" si="65"/>
        <v>45776</v>
      </c>
      <c r="B696" s="25" t="s">
        <v>38</v>
      </c>
      <c r="C696" s="53">
        <f>'DHS2021'!C695</f>
        <v>11450</v>
      </c>
      <c r="D696" s="54">
        <f>'DHS2022'!C695</f>
        <v>7953</v>
      </c>
      <c r="E696" s="54">
        <f>'DHS2023'!C695</f>
        <v>10068</v>
      </c>
      <c r="F696" s="54">
        <f>'DHS2024'!C695</f>
        <v>4042</v>
      </c>
      <c r="G696" s="55">
        <f t="shared" si="60"/>
        <v>8378.25</v>
      </c>
      <c r="H696" s="75">
        <f t="shared" si="61"/>
        <v>2.7927499999999998</v>
      </c>
      <c r="I696" s="106">
        <f t="shared" si="62"/>
        <v>0</v>
      </c>
      <c r="J696" s="75">
        <f t="shared" si="63"/>
        <v>2.7927499999999998</v>
      </c>
      <c r="K696" s="79">
        <f t="shared" si="64"/>
        <v>3</v>
      </c>
      <c r="L696" s="10"/>
      <c r="M696" s="10"/>
      <c r="N696" s="10"/>
      <c r="O696" s="29">
        <f>'DHS2025'!C695</f>
        <v>0</v>
      </c>
      <c r="P696" s="30">
        <f>'DHS2025'!D695</f>
        <v>0</v>
      </c>
      <c r="Q696" s="30">
        <f>'DHS2025'!E695</f>
        <v>0</v>
      </c>
      <c r="R696" s="61"/>
      <c r="S696" s="62"/>
    </row>
    <row r="697" spans="1:19">
      <c r="A697" s="92">
        <f t="shared" si="65"/>
        <v>45776</v>
      </c>
      <c r="B697" s="25" t="s">
        <v>39</v>
      </c>
      <c r="C697" s="53">
        <f>'DHS2021'!C696</f>
        <v>10142</v>
      </c>
      <c r="D697" s="54">
        <f>'DHS2022'!C696</f>
        <v>9287</v>
      </c>
      <c r="E697" s="54">
        <f>'DHS2023'!C696</f>
        <v>8379</v>
      </c>
      <c r="F697" s="54">
        <f>'DHS2024'!C696</f>
        <v>4095</v>
      </c>
      <c r="G697" s="55">
        <f t="shared" si="60"/>
        <v>7975.75</v>
      </c>
      <c r="H697" s="75">
        <f t="shared" si="61"/>
        <v>2.6585833333333335</v>
      </c>
      <c r="I697" s="106">
        <f t="shared" si="62"/>
        <v>0</v>
      </c>
      <c r="J697" s="75">
        <f t="shared" si="63"/>
        <v>2.6585833333333335</v>
      </c>
      <c r="K697" s="79">
        <f t="shared" si="64"/>
        <v>3</v>
      </c>
      <c r="L697" s="10"/>
      <c r="M697" s="10"/>
      <c r="N697" s="10"/>
      <c r="O697" s="29">
        <f>'DHS2025'!C696</f>
        <v>0</v>
      </c>
      <c r="P697" s="30">
        <f>'DHS2025'!D696</f>
        <v>0</v>
      </c>
      <c r="Q697" s="30">
        <f>'DHS2025'!E696</f>
        <v>0</v>
      </c>
      <c r="R697" s="61"/>
      <c r="S697" s="62"/>
    </row>
    <row r="698" spans="1:19">
      <c r="A698" s="92">
        <f t="shared" si="65"/>
        <v>45776</v>
      </c>
      <c r="B698" s="25" t="s">
        <v>40</v>
      </c>
      <c r="C698" s="53">
        <f>'DHS2021'!C697</f>
        <v>5081</v>
      </c>
      <c r="D698" s="54">
        <f>'DHS2022'!C697</f>
        <v>3980</v>
      </c>
      <c r="E698" s="54">
        <f>'DHS2023'!C697</f>
        <v>3898</v>
      </c>
      <c r="F698" s="54">
        <f>'DHS2024'!C697</f>
        <v>2029</v>
      </c>
      <c r="G698" s="55">
        <f t="shared" si="60"/>
        <v>3747</v>
      </c>
      <c r="H698" s="75">
        <f t="shared" si="61"/>
        <v>1.2490000000000001</v>
      </c>
      <c r="I698" s="106">
        <f t="shared" si="62"/>
        <v>0</v>
      </c>
      <c r="J698" s="75">
        <f t="shared" si="63"/>
        <v>1.2490000000000001</v>
      </c>
      <c r="K698" s="79">
        <f t="shared" si="64"/>
        <v>2</v>
      </c>
      <c r="L698" s="10"/>
      <c r="M698" s="10"/>
      <c r="N698" s="10"/>
      <c r="O698" s="29">
        <f>'DHS2025'!C697</f>
        <v>0</v>
      </c>
      <c r="P698" s="30">
        <f>'DHS2025'!D697</f>
        <v>0</v>
      </c>
      <c r="Q698" s="30">
        <f>'DHS2025'!E697</f>
        <v>0</v>
      </c>
      <c r="R698" s="61"/>
      <c r="S698" s="62"/>
    </row>
    <row r="699" spans="1:19">
      <c r="A699" s="93">
        <f t="shared" si="65"/>
        <v>45777</v>
      </c>
      <c r="B699" s="26" t="s">
        <v>17</v>
      </c>
      <c r="C699" s="53">
        <f>'DHS2021'!C698</f>
        <v>2127</v>
      </c>
      <c r="D699" s="54">
        <f>'DHS2022'!C698</f>
        <v>3362</v>
      </c>
      <c r="E699" s="54">
        <f>'DHS2023'!C698</f>
        <v>1656</v>
      </c>
      <c r="F699" s="54">
        <f>'DHS2024'!C698</f>
        <v>1604</v>
      </c>
      <c r="G699" s="55">
        <f t="shared" si="60"/>
        <v>2187.25</v>
      </c>
      <c r="H699" s="75">
        <f t="shared" si="61"/>
        <v>0.72908333333333342</v>
      </c>
      <c r="I699" s="106">
        <f t="shared" si="62"/>
        <v>0</v>
      </c>
      <c r="J699" s="75">
        <f t="shared" si="63"/>
        <v>0.72908333333333342</v>
      </c>
      <c r="K699" s="79">
        <f t="shared" si="64"/>
        <v>1</v>
      </c>
      <c r="L699" s="10"/>
      <c r="M699" s="10"/>
      <c r="N699" s="10"/>
      <c r="O699" s="29">
        <f>'DHS2025'!C698</f>
        <v>0</v>
      </c>
      <c r="P699" s="30">
        <f>'DHS2025'!D698</f>
        <v>0</v>
      </c>
      <c r="Q699" s="30">
        <f>'DHS2025'!E698</f>
        <v>0</v>
      </c>
      <c r="R699" s="61"/>
      <c r="S699" s="62"/>
    </row>
    <row r="700" spans="1:19">
      <c r="A700" s="93">
        <f t="shared" si="65"/>
        <v>45777</v>
      </c>
      <c r="B700" s="26" t="s">
        <v>18</v>
      </c>
      <c r="C700" s="53">
        <f>'DHS2021'!C699</f>
        <v>1686</v>
      </c>
      <c r="D700" s="54">
        <f>'DHS2022'!C699</f>
        <v>3361</v>
      </c>
      <c r="E700" s="54">
        <f>'DHS2023'!C699</f>
        <v>5475</v>
      </c>
      <c r="F700" s="54">
        <f>'DHS2024'!C699</f>
        <v>1844</v>
      </c>
      <c r="G700" s="55">
        <f t="shared" si="60"/>
        <v>3091.5</v>
      </c>
      <c r="H700" s="75">
        <f t="shared" si="61"/>
        <v>1.0305</v>
      </c>
      <c r="I700" s="106">
        <f t="shared" si="62"/>
        <v>0</v>
      </c>
      <c r="J700" s="75">
        <f t="shared" si="63"/>
        <v>1.0305</v>
      </c>
      <c r="K700" s="79">
        <f t="shared" si="64"/>
        <v>2</v>
      </c>
      <c r="L700" s="10"/>
      <c r="M700" s="10"/>
      <c r="N700" s="10"/>
      <c r="O700" s="29">
        <f>'DHS2025'!C699</f>
        <v>0</v>
      </c>
      <c r="P700" s="30">
        <f>'DHS2025'!D699</f>
        <v>0</v>
      </c>
      <c r="Q700" s="30">
        <f>'DHS2025'!E699</f>
        <v>0</v>
      </c>
      <c r="R700" s="61"/>
      <c r="S700" s="62"/>
    </row>
    <row r="701" spans="1:19">
      <c r="A701" s="93">
        <f t="shared" si="65"/>
        <v>45777</v>
      </c>
      <c r="B701" s="26" t="s">
        <v>19</v>
      </c>
      <c r="C701" s="53">
        <f>'DHS2021'!C700</f>
        <v>1576</v>
      </c>
      <c r="D701" s="54">
        <f>'DHS2022'!C700</f>
        <v>2523</v>
      </c>
      <c r="E701" s="54">
        <f>'DHS2023'!C700</f>
        <v>4942</v>
      </c>
      <c r="F701" s="54">
        <f>'DHS2024'!C700</f>
        <v>1377</v>
      </c>
      <c r="G701" s="55">
        <f t="shared" si="60"/>
        <v>2604.5</v>
      </c>
      <c r="H701" s="75">
        <f t="shared" si="61"/>
        <v>0.86816666666666664</v>
      </c>
      <c r="I701" s="106">
        <f t="shared" si="62"/>
        <v>0</v>
      </c>
      <c r="J701" s="75">
        <f t="shared" si="63"/>
        <v>0.86816666666666664</v>
      </c>
      <c r="K701" s="79">
        <f t="shared" si="64"/>
        <v>1</v>
      </c>
      <c r="L701" s="10"/>
      <c r="M701" s="10"/>
      <c r="N701" s="10"/>
      <c r="O701" s="29">
        <f>'DHS2025'!C700</f>
        <v>0</v>
      </c>
      <c r="P701" s="30">
        <f>'DHS2025'!D700</f>
        <v>0</v>
      </c>
      <c r="Q701" s="30">
        <f>'DHS2025'!E700</f>
        <v>0</v>
      </c>
      <c r="R701" s="61"/>
      <c r="S701" s="62"/>
    </row>
    <row r="702" spans="1:19">
      <c r="A702" s="93">
        <f t="shared" si="65"/>
        <v>45777</v>
      </c>
      <c r="B702" s="26" t="s">
        <v>20</v>
      </c>
      <c r="C702" s="53">
        <f>'DHS2021'!C701</f>
        <v>2440</v>
      </c>
      <c r="D702" s="54">
        <f>'DHS2022'!C701</f>
        <v>2417</v>
      </c>
      <c r="E702" s="54">
        <f>'DHS2023'!C701</f>
        <v>5065</v>
      </c>
      <c r="F702" s="54">
        <f>'DHS2024'!C701</f>
        <v>1899</v>
      </c>
      <c r="G702" s="55">
        <f t="shared" si="60"/>
        <v>2955.25</v>
      </c>
      <c r="H702" s="75">
        <f t="shared" si="61"/>
        <v>0.98508333333333342</v>
      </c>
      <c r="I702" s="106">
        <f t="shared" si="62"/>
        <v>0</v>
      </c>
      <c r="J702" s="75">
        <f t="shared" si="63"/>
        <v>0.98508333333333342</v>
      </c>
      <c r="K702" s="79">
        <f t="shared" si="64"/>
        <v>1</v>
      </c>
      <c r="L702" s="10"/>
      <c r="M702" s="10"/>
      <c r="N702" s="10"/>
      <c r="O702" s="29">
        <f>'DHS2025'!C701</f>
        <v>0</v>
      </c>
      <c r="P702" s="30">
        <f>'DHS2025'!D701</f>
        <v>0</v>
      </c>
      <c r="Q702" s="30">
        <f>'DHS2025'!E701</f>
        <v>0</v>
      </c>
      <c r="R702" s="61"/>
      <c r="S702" s="62"/>
    </row>
    <row r="703" spans="1:19">
      <c r="A703" s="93">
        <f t="shared" si="65"/>
        <v>45777</v>
      </c>
      <c r="B703" s="26" t="s">
        <v>21</v>
      </c>
      <c r="C703" s="53">
        <f>'DHS2021'!C702</f>
        <v>9679</v>
      </c>
      <c r="D703" s="54">
        <f>'DHS2022'!C702</f>
        <v>4973</v>
      </c>
      <c r="E703" s="54">
        <f>'DHS2023'!C702</f>
        <v>5337</v>
      </c>
      <c r="F703" s="54">
        <f>'DHS2024'!C702</f>
        <v>5746</v>
      </c>
      <c r="G703" s="55">
        <f t="shared" si="60"/>
        <v>6433.75</v>
      </c>
      <c r="H703" s="75">
        <f t="shared" si="61"/>
        <v>2.1445833333333333</v>
      </c>
      <c r="I703" s="106">
        <f t="shared" si="62"/>
        <v>0</v>
      </c>
      <c r="J703" s="75">
        <f t="shared" si="63"/>
        <v>2.1445833333333333</v>
      </c>
      <c r="K703" s="79">
        <f t="shared" si="64"/>
        <v>3</v>
      </c>
      <c r="L703" s="10"/>
      <c r="M703" s="10"/>
      <c r="N703" s="10"/>
      <c r="O703" s="29">
        <f>'DHS2025'!C702</f>
        <v>0</v>
      </c>
      <c r="P703" s="30">
        <f>'DHS2025'!D702</f>
        <v>0</v>
      </c>
      <c r="Q703" s="30">
        <f>'DHS2025'!E702</f>
        <v>0</v>
      </c>
      <c r="R703" s="61"/>
      <c r="S703" s="62"/>
    </row>
    <row r="704" spans="1:19">
      <c r="A704" s="93">
        <f t="shared" si="65"/>
        <v>45777</v>
      </c>
      <c r="B704" s="26" t="s">
        <v>22</v>
      </c>
      <c r="C704" s="53">
        <f>'DHS2021'!C703</f>
        <v>13044</v>
      </c>
      <c r="D704" s="54">
        <f>'DHS2022'!C703</f>
        <v>9430</v>
      </c>
      <c r="E704" s="54">
        <f>'DHS2023'!C703</f>
        <v>9940</v>
      </c>
      <c r="F704" s="54">
        <f>'DHS2024'!C703</f>
        <v>6863</v>
      </c>
      <c r="G704" s="55">
        <f t="shared" si="60"/>
        <v>9819.25</v>
      </c>
      <c r="H704" s="75">
        <f t="shared" si="61"/>
        <v>3.2730833333333336</v>
      </c>
      <c r="I704" s="106">
        <f t="shared" si="62"/>
        <v>0</v>
      </c>
      <c r="J704" s="75">
        <f t="shared" si="63"/>
        <v>3.2730833333333336</v>
      </c>
      <c r="K704" s="79">
        <f t="shared" si="64"/>
        <v>4</v>
      </c>
      <c r="L704" s="10"/>
      <c r="M704" s="10"/>
      <c r="N704" s="10"/>
      <c r="O704" s="29">
        <f>'DHS2025'!C703</f>
        <v>0</v>
      </c>
      <c r="P704" s="30">
        <f>'DHS2025'!D703</f>
        <v>0</v>
      </c>
      <c r="Q704" s="30">
        <f>'DHS2025'!E703</f>
        <v>0</v>
      </c>
      <c r="R704" s="61"/>
      <c r="S704" s="62"/>
    </row>
    <row r="705" spans="1:19">
      <c r="A705" s="93">
        <f t="shared" si="65"/>
        <v>45777</v>
      </c>
      <c r="B705" s="26" t="s">
        <v>23</v>
      </c>
      <c r="C705" s="53">
        <f>'DHS2021'!C704</f>
        <v>14530</v>
      </c>
      <c r="D705" s="54">
        <f>'DHS2022'!C704</f>
        <v>11874</v>
      </c>
      <c r="E705" s="54">
        <f>'DHS2023'!C704</f>
        <v>8509</v>
      </c>
      <c r="F705" s="54">
        <f>'DHS2024'!C704</f>
        <v>9028</v>
      </c>
      <c r="G705" s="55">
        <f t="shared" si="60"/>
        <v>10985.25</v>
      </c>
      <c r="H705" s="75">
        <f t="shared" si="61"/>
        <v>3.6617500000000001</v>
      </c>
      <c r="I705" s="106">
        <f t="shared" si="62"/>
        <v>0</v>
      </c>
      <c r="J705" s="75">
        <f t="shared" si="63"/>
        <v>3.6617500000000001</v>
      </c>
      <c r="K705" s="79">
        <f t="shared" si="64"/>
        <v>4</v>
      </c>
      <c r="L705" s="10"/>
      <c r="M705" s="10"/>
      <c r="N705" s="10"/>
      <c r="O705" s="29">
        <f>'DHS2025'!C704</f>
        <v>0</v>
      </c>
      <c r="P705" s="30">
        <f>'DHS2025'!D704</f>
        <v>0</v>
      </c>
      <c r="Q705" s="30">
        <f>'DHS2025'!E704</f>
        <v>0</v>
      </c>
      <c r="R705" s="61"/>
      <c r="S705" s="62"/>
    </row>
    <row r="706" spans="1:19">
      <c r="A706" s="93">
        <f t="shared" si="65"/>
        <v>45777</v>
      </c>
      <c r="B706" s="26" t="s">
        <v>24</v>
      </c>
      <c r="C706" s="53">
        <f>'DHS2021'!C705</f>
        <v>12340</v>
      </c>
      <c r="D706" s="54">
        <f>'DHS2022'!C705</f>
        <v>12669</v>
      </c>
      <c r="E706" s="54">
        <f>'DHS2023'!C705</f>
        <v>6892</v>
      </c>
      <c r="F706" s="54">
        <f>'DHS2024'!C705</f>
        <v>11567</v>
      </c>
      <c r="G706" s="55">
        <f t="shared" si="60"/>
        <v>10867</v>
      </c>
      <c r="H706" s="75">
        <f t="shared" si="61"/>
        <v>3.6223333333333336</v>
      </c>
      <c r="I706" s="106">
        <f t="shared" si="62"/>
        <v>0</v>
      </c>
      <c r="J706" s="75">
        <f t="shared" si="63"/>
        <v>3.6223333333333336</v>
      </c>
      <c r="K706" s="79">
        <f t="shared" si="64"/>
        <v>4</v>
      </c>
      <c r="L706" s="10"/>
      <c r="M706" s="10"/>
      <c r="N706" s="10"/>
      <c r="O706" s="29">
        <f>'DHS2025'!C705</f>
        <v>0</v>
      </c>
      <c r="P706" s="30">
        <f>'DHS2025'!D705</f>
        <v>0</v>
      </c>
      <c r="Q706" s="30">
        <f>'DHS2025'!E705</f>
        <v>0</v>
      </c>
      <c r="R706" s="61"/>
      <c r="S706" s="62"/>
    </row>
    <row r="707" spans="1:19">
      <c r="A707" s="93">
        <f t="shared" si="65"/>
        <v>45777</v>
      </c>
      <c r="B707" s="26" t="s">
        <v>25</v>
      </c>
      <c r="C707" s="53">
        <f>'DHS2021'!C706</f>
        <v>9543</v>
      </c>
      <c r="D707" s="54">
        <f>'DHS2022'!C706</f>
        <v>10072</v>
      </c>
      <c r="E707" s="54">
        <f>'DHS2023'!C706</f>
        <v>8066</v>
      </c>
      <c r="F707" s="54">
        <f>'DHS2024'!C706</f>
        <v>9989</v>
      </c>
      <c r="G707" s="55">
        <f t="shared" si="60"/>
        <v>9417.5</v>
      </c>
      <c r="H707" s="75">
        <f t="shared" si="61"/>
        <v>3.1391666666666667</v>
      </c>
      <c r="I707" s="106">
        <f t="shared" si="62"/>
        <v>0</v>
      </c>
      <c r="J707" s="75">
        <f t="shared" si="63"/>
        <v>3.1391666666666667</v>
      </c>
      <c r="K707" s="79">
        <f t="shared" si="64"/>
        <v>4</v>
      </c>
      <c r="L707" s="10"/>
      <c r="M707" s="10"/>
      <c r="N707" s="10"/>
      <c r="O707" s="29">
        <f>'DHS2025'!C706</f>
        <v>0</v>
      </c>
      <c r="P707" s="30">
        <f>'DHS2025'!D706</f>
        <v>0</v>
      </c>
      <c r="Q707" s="30">
        <f>'DHS2025'!E706</f>
        <v>0</v>
      </c>
      <c r="R707" s="61"/>
      <c r="S707" s="62"/>
    </row>
    <row r="708" spans="1:19">
      <c r="A708" s="93">
        <f t="shared" si="65"/>
        <v>45777</v>
      </c>
      <c r="B708" s="26" t="s">
        <v>26</v>
      </c>
      <c r="C708" s="53">
        <f>'DHS2021'!C707</f>
        <v>10038</v>
      </c>
      <c r="D708" s="54">
        <f>'DHS2022'!C707</f>
        <v>7411</v>
      </c>
      <c r="E708" s="54">
        <f>'DHS2023'!C707</f>
        <v>8514</v>
      </c>
      <c r="F708" s="54">
        <f>'DHS2024'!C707</f>
        <v>5723</v>
      </c>
      <c r="G708" s="55">
        <f t="shared" ref="G708:G722" si="66">AVERAGE(C708:F708)</f>
        <v>7921.5</v>
      </c>
      <c r="H708" s="75">
        <f t="shared" ref="H708:H722" si="67">G708/$M$2/1000</f>
        <v>2.6404999999999998</v>
      </c>
      <c r="I708" s="106">
        <f t="shared" ref="I708:I722" si="68">$N$2</f>
        <v>0</v>
      </c>
      <c r="J708" s="75">
        <f t="shared" ref="J708:J722" si="69">H708+I708</f>
        <v>2.6404999999999998</v>
      </c>
      <c r="K708" s="79">
        <f t="shared" ref="K708:K722" si="70">ROUNDUP(J708,0)</f>
        <v>3</v>
      </c>
      <c r="L708" s="10"/>
      <c r="M708" s="10"/>
      <c r="N708" s="10"/>
      <c r="O708" s="29">
        <f>'DHS2025'!C707</f>
        <v>0</v>
      </c>
      <c r="P708" s="30">
        <f>'DHS2025'!D707</f>
        <v>0</v>
      </c>
      <c r="Q708" s="30">
        <f>'DHS2025'!E707</f>
        <v>0</v>
      </c>
      <c r="R708" s="61"/>
      <c r="S708" s="62"/>
    </row>
    <row r="709" spans="1:19">
      <c r="A709" s="93">
        <f t="shared" ref="A709:A722" si="71">$A$3+INT((ROW()-3)/24)</f>
        <v>45777</v>
      </c>
      <c r="B709" s="26" t="s">
        <v>27</v>
      </c>
      <c r="C709" s="53">
        <f>'DHS2021'!C708</f>
        <v>8569</v>
      </c>
      <c r="D709" s="54">
        <f>'DHS2022'!C708</f>
        <v>5985</v>
      </c>
      <c r="E709" s="54">
        <f>'DHS2023'!C708</f>
        <v>8566</v>
      </c>
      <c r="F709" s="54">
        <f>'DHS2024'!C708</f>
        <v>3537</v>
      </c>
      <c r="G709" s="55">
        <f t="shared" si="66"/>
        <v>6664.25</v>
      </c>
      <c r="H709" s="75">
        <f t="shared" si="67"/>
        <v>2.2214166666666664</v>
      </c>
      <c r="I709" s="106">
        <f t="shared" si="68"/>
        <v>0</v>
      </c>
      <c r="J709" s="75">
        <f t="shared" si="69"/>
        <v>2.2214166666666664</v>
      </c>
      <c r="K709" s="79">
        <f t="shared" si="70"/>
        <v>3</v>
      </c>
      <c r="L709" s="10"/>
      <c r="M709" s="10"/>
      <c r="N709" s="10"/>
      <c r="O709" s="29">
        <f>'DHS2025'!C708</f>
        <v>0</v>
      </c>
      <c r="P709" s="30">
        <f>'DHS2025'!D708</f>
        <v>0</v>
      </c>
      <c r="Q709" s="30">
        <f>'DHS2025'!E708</f>
        <v>0</v>
      </c>
      <c r="R709" s="61"/>
      <c r="S709" s="62"/>
    </row>
    <row r="710" spans="1:19">
      <c r="A710" s="93">
        <f t="shared" si="71"/>
        <v>45777</v>
      </c>
      <c r="B710" s="26" t="s">
        <v>28</v>
      </c>
      <c r="C710" s="53">
        <f>'DHS2021'!C709</f>
        <v>6401</v>
      </c>
      <c r="D710" s="54">
        <f>'DHS2022'!C709</f>
        <v>4258</v>
      </c>
      <c r="E710" s="54">
        <f>'DHS2023'!C709</f>
        <v>9005</v>
      </c>
      <c r="F710" s="54">
        <f>'DHS2024'!C709</f>
        <v>3329</v>
      </c>
      <c r="G710" s="55">
        <f t="shared" si="66"/>
        <v>5748.25</v>
      </c>
      <c r="H710" s="75">
        <f t="shared" si="67"/>
        <v>1.9160833333333334</v>
      </c>
      <c r="I710" s="106">
        <f t="shared" si="68"/>
        <v>0</v>
      </c>
      <c r="J710" s="75">
        <f t="shared" si="69"/>
        <v>1.9160833333333334</v>
      </c>
      <c r="K710" s="79">
        <f t="shared" si="70"/>
        <v>2</v>
      </c>
      <c r="L710" s="10"/>
      <c r="M710" s="10"/>
      <c r="N710" s="10"/>
      <c r="O710" s="29">
        <f>'DHS2025'!C709</f>
        <v>0</v>
      </c>
      <c r="P710" s="30">
        <f>'DHS2025'!D709</f>
        <v>0</v>
      </c>
      <c r="Q710" s="30">
        <f>'DHS2025'!E709</f>
        <v>0</v>
      </c>
      <c r="R710" s="61"/>
      <c r="S710" s="62"/>
    </row>
    <row r="711" spans="1:19">
      <c r="A711" s="93">
        <f t="shared" si="71"/>
        <v>45777</v>
      </c>
      <c r="B711" s="26" t="s">
        <v>29</v>
      </c>
      <c r="C711" s="53">
        <f>'DHS2021'!C710</f>
        <v>8710</v>
      </c>
      <c r="D711" s="54">
        <f>'DHS2022'!C710</f>
        <v>4617</v>
      </c>
      <c r="E711" s="54">
        <f>'DHS2023'!C710</f>
        <v>9484</v>
      </c>
      <c r="F711" s="54">
        <f>'DHS2024'!C710</f>
        <v>3347</v>
      </c>
      <c r="G711" s="55">
        <f t="shared" si="66"/>
        <v>6539.5</v>
      </c>
      <c r="H711" s="75">
        <f t="shared" si="67"/>
        <v>2.1798333333333333</v>
      </c>
      <c r="I711" s="106">
        <f t="shared" si="68"/>
        <v>0</v>
      </c>
      <c r="J711" s="75">
        <f t="shared" si="69"/>
        <v>2.1798333333333333</v>
      </c>
      <c r="K711" s="79">
        <f t="shared" si="70"/>
        <v>3</v>
      </c>
      <c r="L711" s="10"/>
      <c r="M711" s="10"/>
      <c r="N711" s="10"/>
      <c r="O711" s="29">
        <f>'DHS2025'!C710</f>
        <v>0</v>
      </c>
      <c r="P711" s="30">
        <f>'DHS2025'!D710</f>
        <v>0</v>
      </c>
      <c r="Q711" s="30">
        <f>'DHS2025'!E710</f>
        <v>0</v>
      </c>
      <c r="R711" s="61"/>
      <c r="S711" s="62"/>
    </row>
    <row r="712" spans="1:19">
      <c r="A712" s="93">
        <f t="shared" si="71"/>
        <v>45777</v>
      </c>
      <c r="B712" s="26" t="s">
        <v>30</v>
      </c>
      <c r="C712" s="53">
        <f>'DHS2021'!C711</f>
        <v>7077</v>
      </c>
      <c r="D712" s="54">
        <f>'DHS2022'!C711</f>
        <v>4922</v>
      </c>
      <c r="E712" s="54">
        <f>'DHS2023'!C711</f>
        <v>9742</v>
      </c>
      <c r="F712" s="54">
        <f>'DHS2024'!C711</f>
        <v>3378</v>
      </c>
      <c r="G712" s="55">
        <f t="shared" si="66"/>
        <v>6279.75</v>
      </c>
      <c r="H712" s="75">
        <f t="shared" si="67"/>
        <v>2.0932499999999998</v>
      </c>
      <c r="I712" s="106">
        <f t="shared" si="68"/>
        <v>0</v>
      </c>
      <c r="J712" s="75">
        <f t="shared" si="69"/>
        <v>2.0932499999999998</v>
      </c>
      <c r="K712" s="79">
        <f t="shared" si="70"/>
        <v>3</v>
      </c>
      <c r="L712" s="10"/>
      <c r="M712" s="10"/>
      <c r="N712" s="10"/>
      <c r="O712" s="29">
        <f>'DHS2025'!C711</f>
        <v>0</v>
      </c>
      <c r="P712" s="30">
        <f>'DHS2025'!D711</f>
        <v>0</v>
      </c>
      <c r="Q712" s="30">
        <f>'DHS2025'!E711</f>
        <v>0</v>
      </c>
      <c r="R712" s="61"/>
      <c r="S712" s="62"/>
    </row>
    <row r="713" spans="1:19">
      <c r="A713" s="93">
        <f t="shared" si="71"/>
        <v>45777</v>
      </c>
      <c r="B713" s="26" t="s">
        <v>31</v>
      </c>
      <c r="C713" s="53">
        <f>'DHS2021'!C712</f>
        <v>4739</v>
      </c>
      <c r="D713" s="54">
        <f>'DHS2022'!C712</f>
        <v>3657</v>
      </c>
      <c r="E713" s="54">
        <f>'DHS2023'!C712</f>
        <v>8944</v>
      </c>
      <c r="F713" s="54">
        <f>'DHS2024'!C712</f>
        <v>2465</v>
      </c>
      <c r="G713" s="55">
        <f t="shared" si="66"/>
        <v>4951.25</v>
      </c>
      <c r="H713" s="75">
        <f t="shared" si="67"/>
        <v>1.6504166666666666</v>
      </c>
      <c r="I713" s="106">
        <f t="shared" si="68"/>
        <v>0</v>
      </c>
      <c r="J713" s="75">
        <f t="shared" si="69"/>
        <v>1.6504166666666666</v>
      </c>
      <c r="K713" s="79">
        <f t="shared" si="70"/>
        <v>2</v>
      </c>
      <c r="L713" s="10"/>
      <c r="M713" s="10"/>
      <c r="N713" s="10"/>
      <c r="O713" s="29">
        <f>'DHS2025'!C712</f>
        <v>0</v>
      </c>
      <c r="P713" s="30">
        <f>'DHS2025'!D712</f>
        <v>0</v>
      </c>
      <c r="Q713" s="30">
        <f>'DHS2025'!E712</f>
        <v>0</v>
      </c>
      <c r="R713" s="61"/>
      <c r="S713" s="62"/>
    </row>
    <row r="714" spans="1:19">
      <c r="A714" s="93">
        <f t="shared" si="71"/>
        <v>45777</v>
      </c>
      <c r="B714" s="26" t="s">
        <v>32</v>
      </c>
      <c r="C714" s="53">
        <f>'DHS2021'!C713</f>
        <v>4263</v>
      </c>
      <c r="D714" s="54">
        <f>'DHS2022'!C713</f>
        <v>4096</v>
      </c>
      <c r="E714" s="54">
        <f>'DHS2023'!C713</f>
        <v>8096</v>
      </c>
      <c r="F714" s="54">
        <f>'DHS2024'!C713</f>
        <v>3355</v>
      </c>
      <c r="G714" s="55">
        <f t="shared" si="66"/>
        <v>4952.5</v>
      </c>
      <c r="H714" s="75">
        <f t="shared" si="67"/>
        <v>1.6508333333333332</v>
      </c>
      <c r="I714" s="106">
        <f t="shared" si="68"/>
        <v>0</v>
      </c>
      <c r="J714" s="75">
        <f t="shared" si="69"/>
        <v>1.6508333333333332</v>
      </c>
      <c r="K714" s="79">
        <f t="shared" si="70"/>
        <v>2</v>
      </c>
      <c r="L714" s="10"/>
      <c r="M714" s="10"/>
      <c r="N714" s="10"/>
      <c r="O714" s="29">
        <f>'DHS2025'!C713</f>
        <v>0</v>
      </c>
      <c r="P714" s="30">
        <f>'DHS2025'!D713</f>
        <v>0</v>
      </c>
      <c r="Q714" s="30">
        <f>'DHS2025'!E713</f>
        <v>0</v>
      </c>
      <c r="R714" s="61"/>
      <c r="S714" s="62"/>
    </row>
    <row r="715" spans="1:19">
      <c r="A715" s="93">
        <f t="shared" si="71"/>
        <v>45777</v>
      </c>
      <c r="B715" s="26" t="s">
        <v>33</v>
      </c>
      <c r="C715" s="53">
        <f>'DHS2021'!C714</f>
        <v>3840</v>
      </c>
      <c r="D715" s="54">
        <f>'DHS2022'!C714</f>
        <v>3825</v>
      </c>
      <c r="E715" s="54">
        <f>'DHS2023'!C714</f>
        <v>6364</v>
      </c>
      <c r="F715" s="54">
        <f>'DHS2024'!C714</f>
        <v>3551</v>
      </c>
      <c r="G715" s="55">
        <f t="shared" si="66"/>
        <v>4395</v>
      </c>
      <c r="H715" s="75">
        <f t="shared" si="67"/>
        <v>1.4650000000000001</v>
      </c>
      <c r="I715" s="106">
        <f t="shared" si="68"/>
        <v>0</v>
      </c>
      <c r="J715" s="75">
        <f t="shared" si="69"/>
        <v>1.4650000000000001</v>
      </c>
      <c r="K715" s="79">
        <f t="shared" si="70"/>
        <v>2</v>
      </c>
      <c r="L715" s="10"/>
      <c r="M715" s="10"/>
      <c r="N715" s="10"/>
      <c r="O715" s="29">
        <f>'DHS2025'!C714</f>
        <v>0</v>
      </c>
      <c r="P715" s="30">
        <f>'DHS2025'!D714</f>
        <v>0</v>
      </c>
      <c r="Q715" s="30">
        <f>'DHS2025'!E714</f>
        <v>0</v>
      </c>
      <c r="R715" s="61"/>
      <c r="S715" s="62"/>
    </row>
    <row r="716" spans="1:19">
      <c r="A716" s="93">
        <f t="shared" si="71"/>
        <v>45777</v>
      </c>
      <c r="B716" s="26" t="s">
        <v>34</v>
      </c>
      <c r="C716" s="53">
        <f>'DHS2021'!C715</f>
        <v>3893</v>
      </c>
      <c r="D716" s="54">
        <f>'DHS2022'!C715</f>
        <v>3991</v>
      </c>
      <c r="E716" s="54">
        <f>'DHS2023'!C715</f>
        <v>6120</v>
      </c>
      <c r="F716" s="54">
        <f>'DHS2024'!C715</f>
        <v>3559</v>
      </c>
      <c r="G716" s="55">
        <f t="shared" si="66"/>
        <v>4390.75</v>
      </c>
      <c r="H716" s="75">
        <f t="shared" si="67"/>
        <v>1.4635833333333332</v>
      </c>
      <c r="I716" s="106">
        <f t="shared" si="68"/>
        <v>0</v>
      </c>
      <c r="J716" s="75">
        <f t="shared" si="69"/>
        <v>1.4635833333333332</v>
      </c>
      <c r="K716" s="79">
        <f t="shared" si="70"/>
        <v>2</v>
      </c>
      <c r="L716" s="10"/>
      <c r="M716" s="10"/>
      <c r="N716" s="10"/>
      <c r="O716" s="29">
        <f>'DHS2025'!C715</f>
        <v>0</v>
      </c>
      <c r="P716" s="30">
        <f>'DHS2025'!D715</f>
        <v>0</v>
      </c>
      <c r="Q716" s="30">
        <f>'DHS2025'!E715</f>
        <v>0</v>
      </c>
      <c r="R716" s="61"/>
      <c r="S716" s="62"/>
    </row>
    <row r="717" spans="1:19">
      <c r="A717" s="93">
        <f t="shared" si="71"/>
        <v>45777</v>
      </c>
      <c r="B717" s="26" t="s">
        <v>35</v>
      </c>
      <c r="C717" s="53">
        <f>'DHS2021'!C716</f>
        <v>3971</v>
      </c>
      <c r="D717" s="54">
        <f>'DHS2022'!C716</f>
        <v>4024</v>
      </c>
      <c r="E717" s="54">
        <f>'DHS2023'!C716</f>
        <v>6413</v>
      </c>
      <c r="F717" s="54">
        <f>'DHS2024'!C716</f>
        <v>2737</v>
      </c>
      <c r="G717" s="55">
        <f t="shared" si="66"/>
        <v>4286.25</v>
      </c>
      <c r="H717" s="75">
        <f t="shared" si="67"/>
        <v>1.42875</v>
      </c>
      <c r="I717" s="106">
        <f t="shared" si="68"/>
        <v>0</v>
      </c>
      <c r="J717" s="75">
        <f t="shared" si="69"/>
        <v>1.42875</v>
      </c>
      <c r="K717" s="79">
        <f t="shared" si="70"/>
        <v>2</v>
      </c>
      <c r="L717" s="10"/>
      <c r="M717" s="10"/>
      <c r="N717" s="10"/>
      <c r="O717" s="29">
        <f>'DHS2025'!C716</f>
        <v>0</v>
      </c>
      <c r="P717" s="30">
        <f>'DHS2025'!D716</f>
        <v>0</v>
      </c>
      <c r="Q717" s="30">
        <f>'DHS2025'!E716</f>
        <v>0</v>
      </c>
      <c r="R717" s="61"/>
      <c r="S717" s="62"/>
    </row>
    <row r="718" spans="1:19">
      <c r="A718" s="93">
        <f t="shared" si="71"/>
        <v>45777</v>
      </c>
      <c r="B718" s="26" t="s">
        <v>36</v>
      </c>
      <c r="C718" s="53">
        <f>'DHS2021'!C717</f>
        <v>4188</v>
      </c>
      <c r="D718" s="54">
        <f>'DHS2022'!C717</f>
        <v>4796</v>
      </c>
      <c r="E718" s="54">
        <f>'DHS2023'!C717</f>
        <v>7564</v>
      </c>
      <c r="F718" s="54">
        <f>'DHS2024'!C717</f>
        <v>3952</v>
      </c>
      <c r="G718" s="55">
        <f t="shared" si="66"/>
        <v>5125</v>
      </c>
      <c r="H718" s="75">
        <f t="shared" si="67"/>
        <v>1.7083333333333333</v>
      </c>
      <c r="I718" s="106">
        <f t="shared" si="68"/>
        <v>0</v>
      </c>
      <c r="J718" s="75">
        <f t="shared" si="69"/>
        <v>1.7083333333333333</v>
      </c>
      <c r="K718" s="79">
        <f t="shared" si="70"/>
        <v>2</v>
      </c>
      <c r="L718" s="10"/>
      <c r="M718" s="10"/>
      <c r="N718" s="10"/>
      <c r="O718" s="29">
        <f>'DHS2025'!C717</f>
        <v>0</v>
      </c>
      <c r="P718" s="30">
        <f>'DHS2025'!D717</f>
        <v>0</v>
      </c>
      <c r="Q718" s="30">
        <f>'DHS2025'!E717</f>
        <v>0</v>
      </c>
      <c r="R718" s="61"/>
      <c r="S718" s="62"/>
    </row>
    <row r="719" spans="1:19">
      <c r="A719" s="93">
        <f t="shared" si="71"/>
        <v>45777</v>
      </c>
      <c r="B719" s="26" t="s">
        <v>37</v>
      </c>
      <c r="C719" s="53">
        <f>'DHS2021'!C718</f>
        <v>7412</v>
      </c>
      <c r="D719" s="54">
        <f>'DHS2022'!C718</f>
        <v>4531</v>
      </c>
      <c r="E719" s="54">
        <f>'DHS2023'!C718</f>
        <v>9946</v>
      </c>
      <c r="F719" s="54">
        <f>'DHS2024'!C718</f>
        <v>3782</v>
      </c>
      <c r="G719" s="55">
        <f t="shared" si="66"/>
        <v>6417.75</v>
      </c>
      <c r="H719" s="75">
        <f t="shared" si="67"/>
        <v>2.1392500000000001</v>
      </c>
      <c r="I719" s="106">
        <f t="shared" si="68"/>
        <v>0</v>
      </c>
      <c r="J719" s="75">
        <f t="shared" si="69"/>
        <v>2.1392500000000001</v>
      </c>
      <c r="K719" s="79">
        <f t="shared" si="70"/>
        <v>3</v>
      </c>
      <c r="L719" s="10"/>
      <c r="M719" s="10"/>
      <c r="N719" s="10"/>
      <c r="O719" s="29">
        <f>'DHS2025'!C718</f>
        <v>0</v>
      </c>
      <c r="P719" s="30">
        <f>'DHS2025'!D718</f>
        <v>0</v>
      </c>
      <c r="Q719" s="30">
        <f>'DHS2025'!E718</f>
        <v>0</v>
      </c>
      <c r="R719" s="61"/>
      <c r="S719" s="62"/>
    </row>
    <row r="720" spans="1:19">
      <c r="A720" s="93">
        <f t="shared" si="71"/>
        <v>45777</v>
      </c>
      <c r="B720" s="26" t="s">
        <v>38</v>
      </c>
      <c r="C720" s="53">
        <f>'DHS2021'!C719</f>
        <v>15943</v>
      </c>
      <c r="D720" s="54">
        <f>'DHS2022'!C719</f>
        <v>7199</v>
      </c>
      <c r="E720" s="54">
        <f>'DHS2023'!C719</f>
        <v>9958</v>
      </c>
      <c r="F720" s="54">
        <f>'DHS2024'!C719</f>
        <v>3745</v>
      </c>
      <c r="G720" s="55">
        <f t="shared" si="66"/>
        <v>9211.25</v>
      </c>
      <c r="H720" s="75">
        <f t="shared" si="67"/>
        <v>3.0704166666666666</v>
      </c>
      <c r="I720" s="106">
        <f t="shared" si="68"/>
        <v>0</v>
      </c>
      <c r="J720" s="75">
        <f t="shared" si="69"/>
        <v>3.0704166666666666</v>
      </c>
      <c r="K720" s="79">
        <f t="shared" si="70"/>
        <v>4</v>
      </c>
      <c r="L720" s="10"/>
      <c r="M720" s="10"/>
      <c r="N720" s="10"/>
      <c r="O720" s="29">
        <f>'DHS2025'!C719</f>
        <v>0</v>
      </c>
      <c r="P720" s="30">
        <f>'DHS2025'!D719</f>
        <v>0</v>
      </c>
      <c r="Q720" s="30">
        <f>'DHS2025'!E719</f>
        <v>0</v>
      </c>
      <c r="R720" s="61"/>
      <c r="S720" s="62"/>
    </row>
    <row r="721" spans="1:19">
      <c r="A721" s="93">
        <f t="shared" si="71"/>
        <v>45777</v>
      </c>
      <c r="B721" s="26" t="s">
        <v>39</v>
      </c>
      <c r="C721" s="53">
        <f>'DHS2021'!C720</f>
        <v>11192</v>
      </c>
      <c r="D721" s="54">
        <f>'DHS2022'!C720</f>
        <v>10869</v>
      </c>
      <c r="E721" s="54">
        <f>'DHS2023'!C720</f>
        <v>9781</v>
      </c>
      <c r="F721" s="54">
        <f>'DHS2024'!C720</f>
        <v>4565</v>
      </c>
      <c r="G721" s="55">
        <f t="shared" si="66"/>
        <v>9101.75</v>
      </c>
      <c r="H721" s="75">
        <f t="shared" si="67"/>
        <v>3.0339166666666664</v>
      </c>
      <c r="I721" s="106">
        <f t="shared" si="68"/>
        <v>0</v>
      </c>
      <c r="J721" s="75">
        <f t="shared" si="69"/>
        <v>3.0339166666666664</v>
      </c>
      <c r="K721" s="79">
        <f t="shared" si="70"/>
        <v>4</v>
      </c>
      <c r="L721" s="10"/>
      <c r="M721" s="10"/>
      <c r="N721" s="10"/>
      <c r="O721" s="29">
        <f>'DHS2025'!C720</f>
        <v>0</v>
      </c>
      <c r="P721" s="30">
        <f>'DHS2025'!D720</f>
        <v>0</v>
      </c>
      <c r="Q721" s="30">
        <f>'DHS2025'!E720</f>
        <v>0</v>
      </c>
      <c r="R721" s="61"/>
      <c r="S721" s="62"/>
    </row>
    <row r="722" spans="1:19" ht="15.75" thickBot="1">
      <c r="A722" s="94">
        <f t="shared" si="71"/>
        <v>45777</v>
      </c>
      <c r="B722" s="89" t="s">
        <v>40</v>
      </c>
      <c r="C722" s="56">
        <f>'DHS2021'!C721</f>
        <v>5856</v>
      </c>
      <c r="D722" s="57">
        <f>'DHS2022'!C721</f>
        <v>3819</v>
      </c>
      <c r="E722" s="57">
        <f>'DHS2023'!C721</f>
        <v>4325</v>
      </c>
      <c r="F722" s="57">
        <f>'DHS2024'!C721</f>
        <v>4649</v>
      </c>
      <c r="G722" s="58">
        <f t="shared" si="66"/>
        <v>4662.25</v>
      </c>
      <c r="H722" s="76">
        <f t="shared" si="67"/>
        <v>1.5540833333333333</v>
      </c>
      <c r="I722" s="106">
        <f t="shared" si="68"/>
        <v>0</v>
      </c>
      <c r="J722" s="76">
        <f t="shared" si="69"/>
        <v>1.5540833333333333</v>
      </c>
      <c r="K722" s="80">
        <f t="shared" si="70"/>
        <v>2</v>
      </c>
      <c r="L722" s="10"/>
      <c r="M722" s="10"/>
      <c r="N722" s="10"/>
      <c r="O722" s="31">
        <f>'DHS2025'!C721</f>
        <v>0</v>
      </c>
      <c r="P722" s="32">
        <f>'DHS2025'!D721</f>
        <v>0</v>
      </c>
      <c r="Q722" s="32">
        <f>'DHS2025'!E721</f>
        <v>0</v>
      </c>
      <c r="R722" s="63"/>
      <c r="S722" s="64"/>
    </row>
    <row r="723" spans="1:19" ht="15.75" thickBot="1">
      <c r="C723" s="10"/>
      <c r="D723" s="10"/>
      <c r="E723" s="10"/>
      <c r="F723" s="10"/>
      <c r="G723" s="88">
        <f>SUM(G3:G722)/1000</f>
        <v>6414.2224999999999</v>
      </c>
      <c r="H723" s="77">
        <f>SUM(H3:H722)</f>
        <v>2138.0741666666668</v>
      </c>
      <c r="I723" s="101">
        <f>SUM(I3:I722)</f>
        <v>0</v>
      </c>
      <c r="J723" s="77">
        <f>SUM(J3:J722)</f>
        <v>2138.0741666666668</v>
      </c>
      <c r="K723" s="81">
        <f>SUM(K3:K722)</f>
        <v>2496</v>
      </c>
      <c r="L723" s="10"/>
      <c r="M723" s="10"/>
      <c r="N723" s="10"/>
      <c r="O723" s="10"/>
      <c r="P723" s="10"/>
      <c r="Q723" s="10"/>
      <c r="R723" s="10"/>
      <c r="S723" s="90">
        <f>SUM(S3:S722)</f>
        <v>0</v>
      </c>
    </row>
  </sheetData>
  <mergeCells count="1">
    <mergeCell ref="O1:S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922"/>
  <sheetViews>
    <sheetView workbookViewId="0">
      <pane ySplit="2" topLeftCell="A669" activePane="bottomLeft" state="frozen"/>
      <selection pane="bottomLeft" activeCell="U675" sqref="U675:U722"/>
    </sheetView>
  </sheetViews>
  <sheetFormatPr defaultRowHeight="15"/>
  <cols>
    <col min="1" max="1" width="21.5703125" bestFit="1" customWidth="1"/>
    <col min="2" max="2" width="18" bestFit="1" customWidth="1"/>
    <col min="15" max="15" width="9.5703125" bestFit="1" customWidth="1"/>
    <col min="16" max="16" width="11.7109375" bestFit="1" customWidth="1"/>
    <col min="18" max="18" width="19.140625" bestFit="1" customWidth="1"/>
    <col min="19" max="19" width="14.7109375" bestFit="1" customWidth="1"/>
    <col min="21" max="21" width="29.28515625" bestFit="1" customWidth="1"/>
  </cols>
  <sheetData>
    <row r="1" spans="1:21" ht="13.5" customHeight="1" thickBot="1">
      <c r="C1" s="3"/>
      <c r="D1" s="3"/>
      <c r="E1" s="3"/>
      <c r="F1" s="3"/>
      <c r="N1" s="101" t="s">
        <v>8</v>
      </c>
      <c r="O1" s="189" t="s">
        <v>5</v>
      </c>
      <c r="P1" s="190"/>
      <c r="Q1" s="190"/>
      <c r="R1" s="190"/>
      <c r="S1" s="191"/>
      <c r="U1" s="137"/>
    </row>
    <row r="2" spans="1:21" ht="39" customHeight="1" thickBot="1">
      <c r="A2" s="11" t="s">
        <v>0</v>
      </c>
      <c r="B2" s="5" t="s">
        <v>1</v>
      </c>
      <c r="C2" s="27">
        <v>2021</v>
      </c>
      <c r="D2" s="27">
        <v>2022</v>
      </c>
      <c r="E2" s="27">
        <v>2023</v>
      </c>
      <c r="F2" s="27">
        <v>2024</v>
      </c>
      <c r="G2" s="28" t="s">
        <v>6</v>
      </c>
      <c r="H2" s="104" t="s">
        <v>7</v>
      </c>
      <c r="I2" s="101" t="s">
        <v>8</v>
      </c>
      <c r="J2" s="103" t="s">
        <v>9</v>
      </c>
      <c r="K2" s="118" t="s">
        <v>10</v>
      </c>
      <c r="L2" s="8" t="s">
        <v>11</v>
      </c>
      <c r="M2" s="9">
        <v>3</v>
      </c>
      <c r="N2" s="102">
        <v>0</v>
      </c>
      <c r="O2" s="11" t="s">
        <v>12</v>
      </c>
      <c r="P2" s="12" t="s">
        <v>13</v>
      </c>
      <c r="Q2" s="12" t="s">
        <v>14</v>
      </c>
      <c r="R2" s="12" t="s">
        <v>15</v>
      </c>
      <c r="S2" s="120" t="s">
        <v>16</v>
      </c>
      <c r="U2" s="136" t="s">
        <v>375</v>
      </c>
    </row>
    <row r="3" spans="1:21">
      <c r="A3" s="109">
        <v>45748</v>
      </c>
      <c r="B3" s="111" t="s">
        <v>17</v>
      </c>
      <c r="C3" s="50">
        <f>'DHS2021'!J2</f>
        <v>1657</v>
      </c>
      <c r="D3" s="51">
        <f>'DHS2022'!J2</f>
        <v>3209</v>
      </c>
      <c r="E3" s="51">
        <f>'DHS2023'!J2</f>
        <v>2507</v>
      </c>
      <c r="F3" s="51">
        <f>'DHS2024'!J2</f>
        <v>1655</v>
      </c>
      <c r="G3" s="51">
        <f>AVERAGE(C3:F3)</f>
        <v>2257</v>
      </c>
      <c r="H3" s="116">
        <f>G3/$M$2/1000</f>
        <v>0.75233333333333341</v>
      </c>
      <c r="I3" s="115">
        <f>$N$2</f>
        <v>0</v>
      </c>
      <c r="J3" s="75">
        <f>H3+I3</f>
        <v>0.75233333333333341</v>
      </c>
      <c r="K3" s="78">
        <f>ROUNDUP(J3,0)</f>
        <v>1</v>
      </c>
      <c r="L3" s="10"/>
      <c r="M3" s="10"/>
      <c r="N3" s="10"/>
      <c r="O3" s="11">
        <f>'DHS2025'!J2</f>
        <v>2506</v>
      </c>
      <c r="P3" s="12">
        <f>'DHS2025'!K2</f>
        <v>6321</v>
      </c>
      <c r="Q3" s="12">
        <f>'DHS2025'!L2</f>
        <v>2050</v>
      </c>
      <c r="R3" s="121">
        <f>INDEX(U$3:U$1048576,INT((ROW()-3)/4)+1)</f>
        <v>102.23</v>
      </c>
      <c r="S3" s="60">
        <f>(R3*0.99-1.9)*(Q3/1000)</f>
        <v>203.58078499999996</v>
      </c>
      <c r="U3">
        <v>102.23</v>
      </c>
    </row>
    <row r="4" spans="1:21">
      <c r="A4" s="110">
        <f>$A$3+INT((ROW()-3)/96)</f>
        <v>45748</v>
      </c>
      <c r="B4" s="112">
        <f>B3+TIME(0,15,0)</f>
        <v>1.0416666666666666E-2</v>
      </c>
      <c r="C4" s="53">
        <f>'DHS2021'!J3</f>
        <v>1733</v>
      </c>
      <c r="D4" s="54">
        <f>'DHS2022'!J3</f>
        <v>3482</v>
      </c>
      <c r="E4" s="54">
        <f>'DHS2023'!J3</f>
        <v>2361</v>
      </c>
      <c r="F4" s="54">
        <f>'DHS2024'!J3</f>
        <v>1626</v>
      </c>
      <c r="G4" s="54">
        <f t="shared" ref="G4:G67" si="0">AVERAGE(C4:F4)</f>
        <v>2300.5</v>
      </c>
      <c r="H4" s="106">
        <f t="shared" ref="H4:H67" si="1">G4/$M$2/1000</f>
        <v>0.76683333333333337</v>
      </c>
      <c r="I4" s="115">
        <f t="shared" ref="I4:I67" si="2">$N$2</f>
        <v>0</v>
      </c>
      <c r="J4" s="75">
        <f t="shared" ref="J4:J67" si="3">H4+I4</f>
        <v>0.76683333333333337</v>
      </c>
      <c r="K4" s="79">
        <f t="shared" ref="K4:K67" si="4">ROUNDUP(J4,0)</f>
        <v>1</v>
      </c>
      <c r="L4" s="10"/>
      <c r="M4" s="10"/>
      <c r="N4" s="10"/>
      <c r="O4" s="29">
        <f>'DHS2025'!J3</f>
        <v>1888</v>
      </c>
      <c r="P4" s="30">
        <f>'DHS2025'!K3</f>
        <v>6043</v>
      </c>
      <c r="Q4" s="30">
        <f>'DHS2025'!L3</f>
        <v>2049</v>
      </c>
      <c r="R4" s="122">
        <f t="shared" ref="R4:R67" si="5">INDEX(U$3:U$1048576,INT((ROW()-3)/4)+1)</f>
        <v>102.23</v>
      </c>
      <c r="S4" s="62">
        <f t="shared" ref="S4:S67" si="6">(R4*0.99-1.9)*(Q4/1000)</f>
        <v>203.48147729999999</v>
      </c>
      <c r="U4">
        <v>96.15</v>
      </c>
    </row>
    <row r="5" spans="1:21">
      <c r="A5" s="110">
        <f t="shared" ref="A5:A68" si="7">$A$3+INT((ROW()-3)/96)</f>
        <v>45748</v>
      </c>
      <c r="B5" s="112">
        <f t="shared" ref="B5:B68" si="8">B4+TIME(0,15,0)</f>
        <v>2.0833333333333332E-2</v>
      </c>
      <c r="C5" s="53">
        <f>'DHS2021'!J4</f>
        <v>1489</v>
      </c>
      <c r="D5" s="54">
        <f>'DHS2022'!J4</f>
        <v>3483</v>
      </c>
      <c r="E5" s="54">
        <f>'DHS2023'!J4</f>
        <v>1995</v>
      </c>
      <c r="F5" s="54">
        <f>'DHS2024'!J4</f>
        <v>1713</v>
      </c>
      <c r="G5" s="54">
        <f t="shared" si="0"/>
        <v>2170</v>
      </c>
      <c r="H5" s="106">
        <f t="shared" si="1"/>
        <v>0.72333333333333338</v>
      </c>
      <c r="I5" s="115">
        <f t="shared" si="2"/>
        <v>0</v>
      </c>
      <c r="J5" s="75">
        <f t="shared" si="3"/>
        <v>0.72333333333333338</v>
      </c>
      <c r="K5" s="79">
        <f t="shared" si="4"/>
        <v>1</v>
      </c>
      <c r="L5" s="10"/>
      <c r="M5" s="10"/>
      <c r="N5" s="10"/>
      <c r="O5" s="29">
        <f>'DHS2025'!J4</f>
        <v>1943</v>
      </c>
      <c r="P5" s="30">
        <f>'DHS2025'!K4</f>
        <v>6585</v>
      </c>
      <c r="Q5" s="30">
        <f>'DHS2025'!L4</f>
        <v>2056</v>
      </c>
      <c r="R5" s="122">
        <f t="shared" si="5"/>
        <v>102.23</v>
      </c>
      <c r="S5" s="62">
        <f t="shared" si="6"/>
        <v>204.1766312</v>
      </c>
      <c r="U5">
        <v>94.17</v>
      </c>
    </row>
    <row r="6" spans="1:21">
      <c r="A6" s="110">
        <f t="shared" si="7"/>
        <v>45748</v>
      </c>
      <c r="B6" s="112">
        <f t="shared" si="8"/>
        <v>3.125E-2</v>
      </c>
      <c r="C6" s="53">
        <f>'DHS2021'!J5</f>
        <v>1336</v>
      </c>
      <c r="D6" s="54">
        <f>'DHS2022'!J5</f>
        <v>3404</v>
      </c>
      <c r="E6" s="54">
        <f>'DHS2023'!J5</f>
        <v>2213</v>
      </c>
      <c r="F6" s="54">
        <f>'DHS2024'!J5</f>
        <v>1853</v>
      </c>
      <c r="G6" s="54">
        <f t="shared" si="0"/>
        <v>2201.5</v>
      </c>
      <c r="H6" s="106">
        <f t="shared" si="1"/>
        <v>0.73383333333333334</v>
      </c>
      <c r="I6" s="115">
        <f t="shared" si="2"/>
        <v>0</v>
      </c>
      <c r="J6" s="75">
        <f t="shared" si="3"/>
        <v>0.73383333333333334</v>
      </c>
      <c r="K6" s="79">
        <f t="shared" si="4"/>
        <v>1</v>
      </c>
      <c r="L6" s="10"/>
      <c r="M6" s="10"/>
      <c r="N6" s="10"/>
      <c r="O6" s="29">
        <f>'DHS2025'!J5</f>
        <v>1889</v>
      </c>
      <c r="P6" s="30">
        <f>'DHS2025'!K5</f>
        <v>6274</v>
      </c>
      <c r="Q6" s="30">
        <f>'DHS2025'!L5</f>
        <v>2054</v>
      </c>
      <c r="R6" s="122">
        <f t="shared" si="5"/>
        <v>102.23</v>
      </c>
      <c r="S6" s="62">
        <f t="shared" si="6"/>
        <v>203.97801579999998</v>
      </c>
      <c r="U6">
        <v>95.33</v>
      </c>
    </row>
    <row r="7" spans="1:21">
      <c r="A7" s="110">
        <f t="shared" si="7"/>
        <v>45748</v>
      </c>
      <c r="B7" s="112">
        <f t="shared" si="8"/>
        <v>4.1666666666666664E-2</v>
      </c>
      <c r="C7" s="53">
        <f>'DHS2021'!J6</f>
        <v>1445</v>
      </c>
      <c r="D7" s="54">
        <f>'DHS2022'!J6</f>
        <v>3451</v>
      </c>
      <c r="E7" s="54">
        <f>'DHS2023'!J6</f>
        <v>2258</v>
      </c>
      <c r="F7" s="54">
        <f>'DHS2024'!J6</f>
        <v>1737</v>
      </c>
      <c r="G7" s="54">
        <f t="shared" si="0"/>
        <v>2222.75</v>
      </c>
      <c r="H7" s="106">
        <f t="shared" si="1"/>
        <v>0.74091666666666667</v>
      </c>
      <c r="I7" s="115">
        <f t="shared" si="2"/>
        <v>0</v>
      </c>
      <c r="J7" s="75">
        <f t="shared" si="3"/>
        <v>0.74091666666666667</v>
      </c>
      <c r="K7" s="79">
        <f t="shared" si="4"/>
        <v>1</v>
      </c>
      <c r="L7" s="10"/>
      <c r="M7" s="10"/>
      <c r="N7" s="10"/>
      <c r="O7" s="29">
        <f>'DHS2025'!J6</f>
        <v>1683</v>
      </c>
      <c r="P7" s="30">
        <f>'DHS2025'!K6</f>
        <v>6122</v>
      </c>
      <c r="Q7" s="30">
        <f>'DHS2025'!L6</f>
        <v>2034</v>
      </c>
      <c r="R7" s="122">
        <f t="shared" si="5"/>
        <v>96.15</v>
      </c>
      <c r="S7" s="62">
        <f t="shared" si="6"/>
        <v>189.74880899999999</v>
      </c>
      <c r="U7">
        <v>93.08</v>
      </c>
    </row>
    <row r="8" spans="1:21">
      <c r="A8" s="110">
        <f t="shared" si="7"/>
        <v>45748</v>
      </c>
      <c r="B8" s="112">
        <f t="shared" si="8"/>
        <v>5.2083333333333329E-2</v>
      </c>
      <c r="C8" s="53">
        <f>'DHS2021'!J7</f>
        <v>1355</v>
      </c>
      <c r="D8" s="54">
        <f>'DHS2022'!J7</f>
        <v>3532</v>
      </c>
      <c r="E8" s="54">
        <f>'DHS2023'!J7</f>
        <v>2284</v>
      </c>
      <c r="F8" s="54">
        <f>'DHS2024'!J7</f>
        <v>2017</v>
      </c>
      <c r="G8" s="54">
        <f t="shared" si="0"/>
        <v>2297</v>
      </c>
      <c r="H8" s="106">
        <f t="shared" si="1"/>
        <v>0.76566666666666661</v>
      </c>
      <c r="I8" s="115">
        <f t="shared" si="2"/>
        <v>0</v>
      </c>
      <c r="J8" s="75">
        <f t="shared" si="3"/>
        <v>0.76566666666666661</v>
      </c>
      <c r="K8" s="79">
        <f t="shared" si="4"/>
        <v>1</v>
      </c>
      <c r="L8" s="10"/>
      <c r="M8" s="10"/>
      <c r="N8" s="10"/>
      <c r="O8" s="29">
        <f>'DHS2025'!J7</f>
        <v>1530</v>
      </c>
      <c r="P8" s="30">
        <f>'DHS2025'!K7</f>
        <v>6689</v>
      </c>
      <c r="Q8" s="30">
        <f>'DHS2025'!L7</f>
        <v>2054</v>
      </c>
      <c r="R8" s="122">
        <f t="shared" si="5"/>
        <v>96.15</v>
      </c>
      <c r="S8" s="62">
        <f t="shared" si="6"/>
        <v>191.61457899999999</v>
      </c>
      <c r="U8">
        <v>102.58</v>
      </c>
    </row>
    <row r="9" spans="1:21">
      <c r="A9" s="110">
        <f t="shared" si="7"/>
        <v>45748</v>
      </c>
      <c r="B9" s="112">
        <f t="shared" si="8"/>
        <v>6.2499999999999993E-2</v>
      </c>
      <c r="C9" s="53">
        <f>'DHS2021'!J8</f>
        <v>1261</v>
      </c>
      <c r="D9" s="54">
        <f>'DHS2022'!J8</f>
        <v>3651</v>
      </c>
      <c r="E9" s="54">
        <f>'DHS2023'!J8</f>
        <v>2327</v>
      </c>
      <c r="F9" s="54">
        <f>'DHS2024'!J8</f>
        <v>1538</v>
      </c>
      <c r="G9" s="54">
        <f t="shared" si="0"/>
        <v>2194.25</v>
      </c>
      <c r="H9" s="106">
        <f t="shared" si="1"/>
        <v>0.7314166666666666</v>
      </c>
      <c r="I9" s="115">
        <f t="shared" si="2"/>
        <v>0</v>
      </c>
      <c r="J9" s="75">
        <f t="shared" si="3"/>
        <v>0.7314166666666666</v>
      </c>
      <c r="K9" s="79">
        <f t="shared" si="4"/>
        <v>1</v>
      </c>
      <c r="L9" s="10"/>
      <c r="M9" s="10"/>
      <c r="N9" s="10"/>
      <c r="O9" s="29">
        <f>'DHS2025'!J8</f>
        <v>1591</v>
      </c>
      <c r="P9" s="30">
        <f>'DHS2025'!K8</f>
        <v>6682</v>
      </c>
      <c r="Q9" s="30">
        <f>'DHS2025'!L8</f>
        <v>2065</v>
      </c>
      <c r="R9" s="122">
        <f t="shared" si="5"/>
        <v>96.15</v>
      </c>
      <c r="S9" s="62">
        <f t="shared" si="6"/>
        <v>192.64075249999999</v>
      </c>
      <c r="U9">
        <v>131.44</v>
      </c>
    </row>
    <row r="10" spans="1:21">
      <c r="A10" s="110">
        <f t="shared" si="7"/>
        <v>45748</v>
      </c>
      <c r="B10" s="112">
        <f t="shared" si="8"/>
        <v>7.2916666666666657E-2</v>
      </c>
      <c r="C10" s="53">
        <f>'DHS2021'!J9</f>
        <v>1320</v>
      </c>
      <c r="D10" s="54">
        <f>'DHS2022'!J9</f>
        <v>3253</v>
      </c>
      <c r="E10" s="54">
        <f>'DHS2023'!J9</f>
        <v>2133</v>
      </c>
      <c r="F10" s="54">
        <f>'DHS2024'!J9</f>
        <v>2383</v>
      </c>
      <c r="G10" s="54">
        <f t="shared" si="0"/>
        <v>2272.25</v>
      </c>
      <c r="H10" s="106">
        <f t="shared" si="1"/>
        <v>0.75741666666666663</v>
      </c>
      <c r="I10" s="115">
        <f t="shared" si="2"/>
        <v>0</v>
      </c>
      <c r="J10" s="75">
        <f t="shared" si="3"/>
        <v>0.75741666666666663</v>
      </c>
      <c r="K10" s="79">
        <f t="shared" si="4"/>
        <v>1</v>
      </c>
      <c r="L10" s="10"/>
      <c r="M10" s="10"/>
      <c r="N10" s="10"/>
      <c r="O10" s="29">
        <f>'DHS2025'!J9</f>
        <v>1813</v>
      </c>
      <c r="P10" s="30">
        <f>'DHS2025'!K9</f>
        <v>6415</v>
      </c>
      <c r="Q10" s="30">
        <f>'DHS2025'!L9</f>
        <v>2048</v>
      </c>
      <c r="R10" s="122">
        <f t="shared" si="5"/>
        <v>96.15</v>
      </c>
      <c r="S10" s="62">
        <f t="shared" si="6"/>
        <v>191.05484799999999</v>
      </c>
      <c r="U10">
        <v>177.65</v>
      </c>
    </row>
    <row r="11" spans="1:21">
      <c r="A11" s="110">
        <f t="shared" si="7"/>
        <v>45748</v>
      </c>
      <c r="B11" s="112">
        <f t="shared" si="8"/>
        <v>8.3333333333333329E-2</v>
      </c>
      <c r="C11" s="53">
        <f>'DHS2021'!J10</f>
        <v>1230</v>
      </c>
      <c r="D11" s="54">
        <f>'DHS2022'!J10</f>
        <v>3073</v>
      </c>
      <c r="E11" s="54">
        <f>'DHS2023'!J10</f>
        <v>2473</v>
      </c>
      <c r="F11" s="54">
        <f>'DHS2024'!J10</f>
        <v>2307</v>
      </c>
      <c r="G11" s="54">
        <f t="shared" si="0"/>
        <v>2270.75</v>
      </c>
      <c r="H11" s="106">
        <f t="shared" si="1"/>
        <v>0.75691666666666668</v>
      </c>
      <c r="I11" s="115">
        <f t="shared" si="2"/>
        <v>0</v>
      </c>
      <c r="J11" s="75">
        <f t="shared" si="3"/>
        <v>0.75691666666666668</v>
      </c>
      <c r="K11" s="79">
        <f t="shared" si="4"/>
        <v>1</v>
      </c>
      <c r="L11" s="10"/>
      <c r="M11" s="10"/>
      <c r="N11" s="10"/>
      <c r="O11" s="29">
        <f>'DHS2025'!J10</f>
        <v>1697</v>
      </c>
      <c r="P11" s="30">
        <f>'DHS2025'!K10</f>
        <v>6343</v>
      </c>
      <c r="Q11" s="30">
        <f>'DHS2025'!L10</f>
        <v>2039</v>
      </c>
      <c r="R11" s="122">
        <f t="shared" si="5"/>
        <v>94.17</v>
      </c>
      <c r="S11" s="62">
        <f t="shared" si="6"/>
        <v>186.21840370000001</v>
      </c>
      <c r="U11">
        <v>159.37</v>
      </c>
    </row>
    <row r="12" spans="1:21">
      <c r="A12" s="110">
        <f t="shared" si="7"/>
        <v>45748</v>
      </c>
      <c r="B12" s="112">
        <f t="shared" si="8"/>
        <v>9.375E-2</v>
      </c>
      <c r="C12" s="53">
        <f>'DHS2021'!J11</f>
        <v>1165</v>
      </c>
      <c r="D12" s="54">
        <f>'DHS2022'!J11</f>
        <v>3411</v>
      </c>
      <c r="E12" s="54">
        <f>'DHS2023'!J11</f>
        <v>2158</v>
      </c>
      <c r="F12" s="54">
        <f>'DHS2024'!J11</f>
        <v>1742</v>
      </c>
      <c r="G12" s="54">
        <f t="shared" si="0"/>
        <v>2119</v>
      </c>
      <c r="H12" s="106">
        <f t="shared" si="1"/>
        <v>0.70633333333333337</v>
      </c>
      <c r="I12" s="115">
        <f t="shared" si="2"/>
        <v>0</v>
      </c>
      <c r="J12" s="75">
        <f t="shared" si="3"/>
        <v>0.70633333333333337</v>
      </c>
      <c r="K12" s="79">
        <f t="shared" si="4"/>
        <v>1</v>
      </c>
      <c r="L12" s="10"/>
      <c r="M12" s="10"/>
      <c r="N12" s="10"/>
      <c r="O12" s="29">
        <f>'DHS2025'!J11</f>
        <v>1797</v>
      </c>
      <c r="P12" s="30">
        <f>'DHS2025'!K11</f>
        <v>6549</v>
      </c>
      <c r="Q12" s="30">
        <f>'DHS2025'!L11</f>
        <v>2049</v>
      </c>
      <c r="R12" s="122">
        <f t="shared" si="5"/>
        <v>94.17</v>
      </c>
      <c r="S12" s="62">
        <f t="shared" si="6"/>
        <v>187.13168669999999</v>
      </c>
      <c r="U12">
        <v>109.59</v>
      </c>
    </row>
    <row r="13" spans="1:21">
      <c r="A13" s="110">
        <f t="shared" si="7"/>
        <v>45748</v>
      </c>
      <c r="B13" s="112">
        <f t="shared" si="8"/>
        <v>0.10416666666666667</v>
      </c>
      <c r="C13" s="53">
        <f>'DHS2021'!J12</f>
        <v>1151</v>
      </c>
      <c r="D13" s="54">
        <f>'DHS2022'!J12</f>
        <v>3829</v>
      </c>
      <c r="E13" s="54">
        <f>'DHS2023'!J12</f>
        <v>2494</v>
      </c>
      <c r="F13" s="54">
        <f>'DHS2024'!J12</f>
        <v>1882</v>
      </c>
      <c r="G13" s="54">
        <f t="shared" si="0"/>
        <v>2339</v>
      </c>
      <c r="H13" s="106">
        <f t="shared" si="1"/>
        <v>0.77966666666666662</v>
      </c>
      <c r="I13" s="115">
        <f t="shared" si="2"/>
        <v>0</v>
      </c>
      <c r="J13" s="75">
        <f t="shared" si="3"/>
        <v>0.77966666666666662</v>
      </c>
      <c r="K13" s="79">
        <f t="shared" si="4"/>
        <v>1</v>
      </c>
      <c r="L13" s="10"/>
      <c r="M13" s="10"/>
      <c r="N13" s="10"/>
      <c r="O13" s="29">
        <f>'DHS2025'!J12</f>
        <v>2065</v>
      </c>
      <c r="P13" s="30">
        <f>'DHS2025'!K12</f>
        <v>6433</v>
      </c>
      <c r="Q13" s="30">
        <f>'DHS2025'!L12</f>
        <v>2055</v>
      </c>
      <c r="R13" s="122">
        <f t="shared" si="5"/>
        <v>94.17</v>
      </c>
      <c r="S13" s="62">
        <f t="shared" si="6"/>
        <v>187.67965650000002</v>
      </c>
      <c r="U13">
        <v>88.29</v>
      </c>
    </row>
    <row r="14" spans="1:21">
      <c r="A14" s="110">
        <f t="shared" si="7"/>
        <v>45748</v>
      </c>
      <c r="B14" s="112">
        <f t="shared" si="8"/>
        <v>0.11458333333333334</v>
      </c>
      <c r="C14" s="53">
        <f>'DHS2021'!J13</f>
        <v>1157</v>
      </c>
      <c r="D14" s="54">
        <f>'DHS2022'!J13</f>
        <v>3502</v>
      </c>
      <c r="E14" s="54">
        <f>'DHS2023'!J13</f>
        <v>2780</v>
      </c>
      <c r="F14" s="54">
        <f>'DHS2024'!J13</f>
        <v>2589</v>
      </c>
      <c r="G14" s="54">
        <f t="shared" si="0"/>
        <v>2507</v>
      </c>
      <c r="H14" s="106">
        <f t="shared" si="1"/>
        <v>0.83566666666666667</v>
      </c>
      <c r="I14" s="115">
        <f t="shared" si="2"/>
        <v>0</v>
      </c>
      <c r="J14" s="75">
        <f t="shared" si="3"/>
        <v>0.83566666666666667</v>
      </c>
      <c r="K14" s="79">
        <f t="shared" si="4"/>
        <v>1</v>
      </c>
      <c r="L14" s="10"/>
      <c r="M14" s="10"/>
      <c r="N14" s="10"/>
      <c r="O14" s="29">
        <f>'DHS2025'!J13</f>
        <v>2190</v>
      </c>
      <c r="P14" s="30">
        <f>'DHS2025'!K13</f>
        <v>5808</v>
      </c>
      <c r="Q14" s="30">
        <f>'DHS2025'!L13</f>
        <v>2043</v>
      </c>
      <c r="R14" s="122">
        <f t="shared" si="5"/>
        <v>94.17</v>
      </c>
      <c r="S14" s="62">
        <f t="shared" si="6"/>
        <v>186.58371690000001</v>
      </c>
      <c r="U14">
        <v>75.040000000000006</v>
      </c>
    </row>
    <row r="15" spans="1:21">
      <c r="A15" s="110">
        <f t="shared" si="7"/>
        <v>45748</v>
      </c>
      <c r="B15" s="112">
        <f t="shared" si="8"/>
        <v>0.125</v>
      </c>
      <c r="C15" s="53">
        <f>'DHS2021'!J14</f>
        <v>1583</v>
      </c>
      <c r="D15" s="54">
        <f>'DHS2022'!J14</f>
        <v>3873</v>
      </c>
      <c r="E15" s="54">
        <f>'DHS2023'!J14</f>
        <v>2922</v>
      </c>
      <c r="F15" s="54">
        <f>'DHS2024'!J14</f>
        <v>2253</v>
      </c>
      <c r="G15" s="54">
        <f t="shared" si="0"/>
        <v>2657.75</v>
      </c>
      <c r="H15" s="106">
        <f t="shared" si="1"/>
        <v>0.88591666666666657</v>
      </c>
      <c r="I15" s="115">
        <f t="shared" si="2"/>
        <v>0</v>
      </c>
      <c r="J15" s="75">
        <f t="shared" si="3"/>
        <v>0.88591666666666657</v>
      </c>
      <c r="K15" s="79">
        <f t="shared" si="4"/>
        <v>1</v>
      </c>
      <c r="L15" s="10"/>
      <c r="M15" s="10"/>
      <c r="N15" s="10"/>
      <c r="O15" s="29">
        <f>'DHS2025'!J14</f>
        <v>2389</v>
      </c>
      <c r="P15" s="30">
        <f>'DHS2025'!K14</f>
        <v>7491</v>
      </c>
      <c r="Q15" s="30">
        <f>'DHS2025'!L14</f>
        <v>2540</v>
      </c>
      <c r="R15" s="122">
        <f t="shared" si="5"/>
        <v>95.33</v>
      </c>
      <c r="S15" s="62">
        <f t="shared" si="6"/>
        <v>234.890818</v>
      </c>
      <c r="U15">
        <v>63</v>
      </c>
    </row>
    <row r="16" spans="1:21">
      <c r="A16" s="110">
        <f t="shared" si="7"/>
        <v>45748</v>
      </c>
      <c r="B16" s="112">
        <f t="shared" si="8"/>
        <v>0.13541666666666666</v>
      </c>
      <c r="C16" s="53">
        <f>'DHS2021'!J15</f>
        <v>2649</v>
      </c>
      <c r="D16" s="54">
        <f>'DHS2022'!J15</f>
        <v>4264</v>
      </c>
      <c r="E16" s="54">
        <f>'DHS2023'!J15</f>
        <v>5386</v>
      </c>
      <c r="F16" s="54">
        <f>'DHS2024'!J15</f>
        <v>3265</v>
      </c>
      <c r="G16" s="54">
        <f t="shared" si="0"/>
        <v>3891</v>
      </c>
      <c r="H16" s="106">
        <f t="shared" si="1"/>
        <v>1.2969999999999999</v>
      </c>
      <c r="I16" s="115">
        <f t="shared" si="2"/>
        <v>0</v>
      </c>
      <c r="J16" s="75">
        <f t="shared" si="3"/>
        <v>1.2969999999999999</v>
      </c>
      <c r="K16" s="79">
        <f t="shared" si="4"/>
        <v>2</v>
      </c>
      <c r="L16" s="10"/>
      <c r="M16" s="10"/>
      <c r="N16" s="10"/>
      <c r="O16" s="29">
        <f>'DHS2025'!J15</f>
        <v>2549</v>
      </c>
      <c r="P16" s="30">
        <f>'DHS2025'!K15</f>
        <v>7067</v>
      </c>
      <c r="Q16" s="30">
        <f>'DHS2025'!L15</f>
        <v>2563</v>
      </c>
      <c r="R16" s="122">
        <f t="shared" si="5"/>
        <v>95.33</v>
      </c>
      <c r="S16" s="62">
        <f t="shared" si="6"/>
        <v>237.01778210000001</v>
      </c>
      <c r="U16">
        <v>39.450000000000003</v>
      </c>
    </row>
    <row r="17" spans="1:21">
      <c r="A17" s="110">
        <f t="shared" si="7"/>
        <v>45748</v>
      </c>
      <c r="B17" s="112">
        <f t="shared" si="8"/>
        <v>0.14583333333333331</v>
      </c>
      <c r="C17" s="53">
        <f>'DHS2021'!J16</f>
        <v>3478</v>
      </c>
      <c r="D17" s="54">
        <f>'DHS2022'!J16</f>
        <v>6692</v>
      </c>
      <c r="E17" s="54">
        <f>'DHS2023'!J16</f>
        <v>7994</v>
      </c>
      <c r="F17" s="54">
        <f>'DHS2024'!J16</f>
        <v>3871</v>
      </c>
      <c r="G17" s="54">
        <f t="shared" si="0"/>
        <v>5508.75</v>
      </c>
      <c r="H17" s="106">
        <f t="shared" si="1"/>
        <v>1.8362499999999999</v>
      </c>
      <c r="I17" s="115">
        <f t="shared" si="2"/>
        <v>0</v>
      </c>
      <c r="J17" s="75">
        <f t="shared" si="3"/>
        <v>1.8362499999999999</v>
      </c>
      <c r="K17" s="79">
        <f t="shared" si="4"/>
        <v>2</v>
      </c>
      <c r="L17" s="10"/>
      <c r="M17" s="10"/>
      <c r="N17" s="10"/>
      <c r="O17" s="29">
        <f>'DHS2025'!J16</f>
        <v>6574</v>
      </c>
      <c r="P17" s="30">
        <f>'DHS2025'!K16</f>
        <v>2863</v>
      </c>
      <c r="Q17" s="30">
        <f>'DHS2025'!L16</f>
        <v>2547</v>
      </c>
      <c r="R17" s="122">
        <f t="shared" si="5"/>
        <v>95.33</v>
      </c>
      <c r="S17" s="62">
        <f t="shared" si="6"/>
        <v>235.53815489999999</v>
      </c>
      <c r="U17">
        <v>43.37</v>
      </c>
    </row>
    <row r="18" spans="1:21">
      <c r="A18" s="110">
        <f t="shared" si="7"/>
        <v>45748</v>
      </c>
      <c r="B18" s="112">
        <f t="shared" si="8"/>
        <v>0.15624999999999997</v>
      </c>
      <c r="C18" s="53">
        <f>'DHS2021'!J17</f>
        <v>3798</v>
      </c>
      <c r="D18" s="54">
        <f>'DHS2022'!J17</f>
        <v>7855</v>
      </c>
      <c r="E18" s="54">
        <f>'DHS2023'!J17</f>
        <v>7490</v>
      </c>
      <c r="F18" s="54">
        <f>'DHS2024'!J17</f>
        <v>4416</v>
      </c>
      <c r="G18" s="54">
        <f t="shared" si="0"/>
        <v>5889.75</v>
      </c>
      <c r="H18" s="106">
        <f t="shared" si="1"/>
        <v>1.9632499999999999</v>
      </c>
      <c r="I18" s="115">
        <f t="shared" si="2"/>
        <v>0</v>
      </c>
      <c r="J18" s="75">
        <f t="shared" si="3"/>
        <v>1.9632499999999999</v>
      </c>
      <c r="K18" s="79">
        <f t="shared" si="4"/>
        <v>2</v>
      </c>
      <c r="L18" s="10"/>
      <c r="M18" s="10"/>
      <c r="N18" s="10"/>
      <c r="O18" s="29">
        <f>'DHS2025'!J17</f>
        <v>8811</v>
      </c>
      <c r="P18" s="30">
        <f>'DHS2025'!K17</f>
        <v>1085</v>
      </c>
      <c r="Q18" s="30">
        <f>'DHS2025'!L17</f>
        <v>2548</v>
      </c>
      <c r="R18" s="122">
        <f t="shared" si="5"/>
        <v>95.33</v>
      </c>
      <c r="S18" s="62">
        <f t="shared" si="6"/>
        <v>235.63063159999999</v>
      </c>
      <c r="U18">
        <v>53.86</v>
      </c>
    </row>
    <row r="19" spans="1:21">
      <c r="A19" s="110">
        <f t="shared" si="7"/>
        <v>45748</v>
      </c>
      <c r="B19" s="112">
        <f t="shared" si="8"/>
        <v>0.16666666666666663</v>
      </c>
      <c r="C19" s="53">
        <f>'DHS2021'!J18</f>
        <v>6606</v>
      </c>
      <c r="D19" s="54">
        <f>'DHS2022'!J18</f>
        <v>12762</v>
      </c>
      <c r="E19" s="54">
        <f>'DHS2023'!J18</f>
        <v>6803</v>
      </c>
      <c r="F19" s="54">
        <f>'DHS2024'!J18</f>
        <v>4004</v>
      </c>
      <c r="G19" s="54">
        <f t="shared" si="0"/>
        <v>7543.75</v>
      </c>
      <c r="H19" s="106">
        <f t="shared" si="1"/>
        <v>2.5145833333333334</v>
      </c>
      <c r="I19" s="115">
        <f t="shared" si="2"/>
        <v>0</v>
      </c>
      <c r="J19" s="75">
        <f t="shared" si="3"/>
        <v>2.5145833333333334</v>
      </c>
      <c r="K19" s="79">
        <f t="shared" si="4"/>
        <v>3</v>
      </c>
      <c r="L19" s="10"/>
      <c r="M19" s="10"/>
      <c r="N19" s="10"/>
      <c r="O19" s="29">
        <f>'DHS2025'!J18</f>
        <v>10833</v>
      </c>
      <c r="P19" s="30">
        <f>'DHS2025'!K18</f>
        <v>1441</v>
      </c>
      <c r="Q19" s="30">
        <f>'DHS2025'!L18</f>
        <v>3514</v>
      </c>
      <c r="R19" s="122">
        <f t="shared" si="5"/>
        <v>93.08</v>
      </c>
      <c r="S19" s="62">
        <f t="shared" si="6"/>
        <v>317.13568879999991</v>
      </c>
      <c r="U19">
        <v>86.39</v>
      </c>
    </row>
    <row r="20" spans="1:21">
      <c r="A20" s="110">
        <f t="shared" si="7"/>
        <v>45748</v>
      </c>
      <c r="B20" s="112">
        <f t="shared" si="8"/>
        <v>0.17708333333333329</v>
      </c>
      <c r="C20" s="53">
        <f>'DHS2021'!J19</f>
        <v>14191</v>
      </c>
      <c r="D20" s="54">
        <f>'DHS2022'!J19</f>
        <v>16391</v>
      </c>
      <c r="E20" s="54">
        <f>'DHS2023'!J19</f>
        <v>10723</v>
      </c>
      <c r="F20" s="54">
        <f>'DHS2024'!J19</f>
        <v>3776</v>
      </c>
      <c r="G20" s="54">
        <f t="shared" si="0"/>
        <v>11270.25</v>
      </c>
      <c r="H20" s="106">
        <f t="shared" si="1"/>
        <v>3.7567499999999998</v>
      </c>
      <c r="I20" s="115">
        <f t="shared" si="2"/>
        <v>0</v>
      </c>
      <c r="J20" s="75">
        <f t="shared" si="3"/>
        <v>3.7567499999999998</v>
      </c>
      <c r="K20" s="79">
        <f t="shared" si="4"/>
        <v>4</v>
      </c>
      <c r="L20" s="10"/>
      <c r="M20" s="10"/>
      <c r="N20" s="10"/>
      <c r="O20" s="29">
        <f>'DHS2025'!J19</f>
        <v>11518</v>
      </c>
      <c r="P20" s="30">
        <f>'DHS2025'!K19</f>
        <v>1362</v>
      </c>
      <c r="Q20" s="30">
        <f>'DHS2025'!L19</f>
        <v>3588</v>
      </c>
      <c r="R20" s="122">
        <f t="shared" si="5"/>
        <v>93.08</v>
      </c>
      <c r="S20" s="62">
        <f t="shared" si="6"/>
        <v>323.81412959999994</v>
      </c>
      <c r="U20">
        <v>103.22</v>
      </c>
    </row>
    <row r="21" spans="1:21">
      <c r="A21" s="110">
        <f t="shared" si="7"/>
        <v>45748</v>
      </c>
      <c r="B21" s="112">
        <f t="shared" si="8"/>
        <v>0.18749999999999994</v>
      </c>
      <c r="C21" s="53">
        <f>'DHS2021'!J20</f>
        <v>13245</v>
      </c>
      <c r="D21" s="54">
        <f>'DHS2022'!J20</f>
        <v>15955</v>
      </c>
      <c r="E21" s="54">
        <f>'DHS2023'!J20</f>
        <v>11118</v>
      </c>
      <c r="F21" s="54">
        <f>'DHS2024'!J20</f>
        <v>4962</v>
      </c>
      <c r="G21" s="54">
        <f t="shared" si="0"/>
        <v>11320</v>
      </c>
      <c r="H21" s="106">
        <f t="shared" si="1"/>
        <v>3.7733333333333334</v>
      </c>
      <c r="I21" s="115">
        <f t="shared" si="2"/>
        <v>0</v>
      </c>
      <c r="J21" s="75">
        <f t="shared" si="3"/>
        <v>3.7733333333333334</v>
      </c>
      <c r="K21" s="79">
        <f t="shared" si="4"/>
        <v>4</v>
      </c>
      <c r="L21" s="10"/>
      <c r="M21" s="10"/>
      <c r="N21" s="10"/>
      <c r="O21" s="29">
        <f>'DHS2025'!J20</f>
        <v>11447</v>
      </c>
      <c r="P21" s="30">
        <f>'DHS2025'!K20</f>
        <v>113</v>
      </c>
      <c r="Q21" s="30">
        <f>'DHS2025'!L20</f>
        <v>3556</v>
      </c>
      <c r="R21" s="122">
        <f t="shared" si="5"/>
        <v>93.08</v>
      </c>
      <c r="S21" s="62">
        <f t="shared" si="6"/>
        <v>320.92615519999998</v>
      </c>
      <c r="U21">
        <v>134.02000000000001</v>
      </c>
    </row>
    <row r="22" spans="1:21">
      <c r="A22" s="110">
        <f t="shared" si="7"/>
        <v>45748</v>
      </c>
      <c r="B22" s="112">
        <f t="shared" si="8"/>
        <v>0.1979166666666666</v>
      </c>
      <c r="C22" s="53">
        <f>'DHS2021'!J21</f>
        <v>15252</v>
      </c>
      <c r="D22" s="54">
        <f>'DHS2022'!J21</f>
        <v>18120</v>
      </c>
      <c r="E22" s="54">
        <f>'DHS2023'!J21</f>
        <v>12287</v>
      </c>
      <c r="F22" s="54">
        <f>'DHS2024'!J21</f>
        <v>6585</v>
      </c>
      <c r="G22" s="54">
        <f t="shared" si="0"/>
        <v>13061</v>
      </c>
      <c r="H22" s="106">
        <f t="shared" si="1"/>
        <v>4.3536666666666672</v>
      </c>
      <c r="I22" s="115">
        <f t="shared" si="2"/>
        <v>0</v>
      </c>
      <c r="J22" s="75">
        <f t="shared" si="3"/>
        <v>4.3536666666666672</v>
      </c>
      <c r="K22" s="79">
        <f t="shared" si="4"/>
        <v>5</v>
      </c>
      <c r="L22" s="10"/>
      <c r="M22" s="10"/>
      <c r="N22" s="10"/>
      <c r="O22" s="29">
        <f>'DHS2025'!J21</f>
        <v>11669</v>
      </c>
      <c r="P22" s="30">
        <f>'DHS2025'!K21</f>
        <v>106</v>
      </c>
      <c r="Q22" s="30">
        <f>'DHS2025'!L21</f>
        <v>3547</v>
      </c>
      <c r="R22" s="122">
        <f t="shared" si="5"/>
        <v>93.08</v>
      </c>
      <c r="S22" s="62">
        <f t="shared" si="6"/>
        <v>320.11391239999995</v>
      </c>
      <c r="U22">
        <v>168.69</v>
      </c>
    </row>
    <row r="23" spans="1:21">
      <c r="A23" s="110">
        <f t="shared" si="7"/>
        <v>45748</v>
      </c>
      <c r="B23" s="112">
        <f t="shared" si="8"/>
        <v>0.20833333333333326</v>
      </c>
      <c r="C23" s="53">
        <f>'DHS2021'!J22</f>
        <v>14010</v>
      </c>
      <c r="D23" s="54">
        <f>'DHS2022'!J22</f>
        <v>17649</v>
      </c>
      <c r="E23" s="54">
        <f>'DHS2023'!J22</f>
        <v>12061</v>
      </c>
      <c r="F23" s="54">
        <f>'DHS2024'!J22</f>
        <v>8353</v>
      </c>
      <c r="G23" s="54">
        <f t="shared" si="0"/>
        <v>13018.25</v>
      </c>
      <c r="H23" s="106">
        <f t="shared" si="1"/>
        <v>4.3394166666666667</v>
      </c>
      <c r="I23" s="115">
        <f t="shared" si="2"/>
        <v>0</v>
      </c>
      <c r="J23" s="75">
        <f t="shared" si="3"/>
        <v>4.3394166666666667</v>
      </c>
      <c r="K23" s="79">
        <f t="shared" si="4"/>
        <v>5</v>
      </c>
      <c r="L23" s="10"/>
      <c r="M23" s="10"/>
      <c r="N23" s="10"/>
      <c r="O23" s="29">
        <f>'DHS2025'!J22</f>
        <v>15856</v>
      </c>
      <c r="P23" s="30">
        <f>'DHS2025'!K22</f>
        <v>775</v>
      </c>
      <c r="Q23" s="30">
        <f>'DHS2025'!L22</f>
        <v>5044</v>
      </c>
      <c r="R23" s="122">
        <f t="shared" si="5"/>
        <v>102.58</v>
      </c>
      <c r="S23" s="62">
        <f t="shared" si="6"/>
        <v>502.65578479999988</v>
      </c>
      <c r="U23">
        <v>141.54</v>
      </c>
    </row>
    <row r="24" spans="1:21">
      <c r="A24" s="110">
        <f t="shared" si="7"/>
        <v>45748</v>
      </c>
      <c r="B24" s="112">
        <f t="shared" si="8"/>
        <v>0.21874999999999992</v>
      </c>
      <c r="C24" s="53">
        <f>'DHS2021'!J23</f>
        <v>14788</v>
      </c>
      <c r="D24" s="54">
        <f>'DHS2022'!J23</f>
        <v>17651</v>
      </c>
      <c r="E24" s="54">
        <f>'DHS2023'!J23</f>
        <v>13155</v>
      </c>
      <c r="F24" s="54">
        <f>'DHS2024'!J23</f>
        <v>7382</v>
      </c>
      <c r="G24" s="54">
        <f t="shared" si="0"/>
        <v>13244</v>
      </c>
      <c r="H24" s="106">
        <f t="shared" si="1"/>
        <v>4.4146666666666672</v>
      </c>
      <c r="I24" s="115">
        <f t="shared" si="2"/>
        <v>0</v>
      </c>
      <c r="J24" s="75">
        <f t="shared" si="3"/>
        <v>4.4146666666666672</v>
      </c>
      <c r="K24" s="79">
        <f t="shared" si="4"/>
        <v>5</v>
      </c>
      <c r="L24" s="10"/>
      <c r="M24" s="10"/>
      <c r="N24" s="10"/>
      <c r="O24" s="29">
        <f>'DHS2025'!J23</f>
        <v>15350</v>
      </c>
      <c r="P24" s="30">
        <f>'DHS2025'!K23</f>
        <v>78</v>
      </c>
      <c r="Q24" s="30">
        <f>'DHS2025'!L23</f>
        <v>5063</v>
      </c>
      <c r="R24" s="122">
        <f t="shared" si="5"/>
        <v>102.58</v>
      </c>
      <c r="S24" s="62">
        <f t="shared" si="6"/>
        <v>504.54921459999991</v>
      </c>
      <c r="U24">
        <v>113.91</v>
      </c>
    </row>
    <row r="25" spans="1:21">
      <c r="A25" s="110">
        <f t="shared" si="7"/>
        <v>45748</v>
      </c>
      <c r="B25" s="112">
        <f t="shared" si="8"/>
        <v>0.22916666666666657</v>
      </c>
      <c r="C25" s="53">
        <f>'DHS2021'!J24</f>
        <v>16710</v>
      </c>
      <c r="D25" s="54">
        <f>'DHS2022'!J24</f>
        <v>17593</v>
      </c>
      <c r="E25" s="54">
        <f>'DHS2023'!J24</f>
        <v>14386</v>
      </c>
      <c r="F25" s="54">
        <f>'DHS2024'!J24</f>
        <v>8179</v>
      </c>
      <c r="G25" s="54">
        <f t="shared" si="0"/>
        <v>14217</v>
      </c>
      <c r="H25" s="106">
        <f t="shared" si="1"/>
        <v>4.7389999999999999</v>
      </c>
      <c r="I25" s="115">
        <f t="shared" si="2"/>
        <v>0</v>
      </c>
      <c r="J25" s="75">
        <f t="shared" si="3"/>
        <v>4.7389999999999999</v>
      </c>
      <c r="K25" s="79">
        <f t="shared" si="4"/>
        <v>5</v>
      </c>
      <c r="L25" s="10"/>
      <c r="M25" s="10"/>
      <c r="N25" s="10"/>
      <c r="O25" s="29">
        <f>'DHS2025'!J24</f>
        <v>15782</v>
      </c>
      <c r="P25" s="30">
        <f>'DHS2025'!K24</f>
        <v>177</v>
      </c>
      <c r="Q25" s="30">
        <f>'DHS2025'!L24</f>
        <v>5045</v>
      </c>
      <c r="R25" s="122">
        <f t="shared" si="5"/>
        <v>102.58</v>
      </c>
      <c r="S25" s="62">
        <f t="shared" si="6"/>
        <v>502.75543899999991</v>
      </c>
      <c r="U25">
        <v>96.96</v>
      </c>
    </row>
    <row r="26" spans="1:21">
      <c r="A26" s="110">
        <f t="shared" si="7"/>
        <v>45748</v>
      </c>
      <c r="B26" s="112">
        <f t="shared" si="8"/>
        <v>0.23958333333333323</v>
      </c>
      <c r="C26" s="53">
        <f>'DHS2021'!J25</f>
        <v>15412</v>
      </c>
      <c r="D26" s="54">
        <f>'DHS2022'!J25</f>
        <v>16115</v>
      </c>
      <c r="E26" s="54">
        <f>'DHS2023'!J25</f>
        <v>13952</v>
      </c>
      <c r="F26" s="54">
        <f>'DHS2024'!J25</f>
        <v>8630</v>
      </c>
      <c r="G26" s="54">
        <f t="shared" si="0"/>
        <v>13527.25</v>
      </c>
      <c r="H26" s="106">
        <f t="shared" si="1"/>
        <v>4.5090833333333329</v>
      </c>
      <c r="I26" s="115">
        <f t="shared" si="2"/>
        <v>0</v>
      </c>
      <c r="J26" s="75">
        <f t="shared" si="3"/>
        <v>4.5090833333333329</v>
      </c>
      <c r="K26" s="79">
        <f t="shared" si="4"/>
        <v>5</v>
      </c>
      <c r="L26" s="10"/>
      <c r="M26" s="10"/>
      <c r="N26" s="10"/>
      <c r="O26" s="29">
        <f>'DHS2025'!J25</f>
        <v>15583</v>
      </c>
      <c r="P26" s="30">
        <f>'DHS2025'!K25</f>
        <v>20</v>
      </c>
      <c r="Q26" s="30">
        <f>'DHS2025'!L25</f>
        <v>5035</v>
      </c>
      <c r="R26" s="122">
        <f t="shared" si="5"/>
        <v>102.58</v>
      </c>
      <c r="S26" s="62">
        <f t="shared" si="6"/>
        <v>501.75889699999993</v>
      </c>
      <c r="U26">
        <v>80.64</v>
      </c>
    </row>
    <row r="27" spans="1:21">
      <c r="A27" s="110">
        <f t="shared" si="7"/>
        <v>45748</v>
      </c>
      <c r="B27" s="112">
        <f t="shared" si="8"/>
        <v>0.24999999999999989</v>
      </c>
      <c r="C27" s="53">
        <f>'DHS2021'!J26</f>
        <v>14744</v>
      </c>
      <c r="D27" s="54">
        <f>'DHS2022'!J26</f>
        <v>14159</v>
      </c>
      <c r="E27" s="54">
        <f>'DHS2023'!J26</f>
        <v>12826</v>
      </c>
      <c r="F27" s="54">
        <f>'DHS2024'!J26</f>
        <v>5787</v>
      </c>
      <c r="G27" s="54">
        <f t="shared" si="0"/>
        <v>11879</v>
      </c>
      <c r="H27" s="106">
        <f t="shared" si="1"/>
        <v>3.9596666666666667</v>
      </c>
      <c r="I27" s="115">
        <f t="shared" si="2"/>
        <v>0</v>
      </c>
      <c r="J27" s="75">
        <f t="shared" si="3"/>
        <v>3.9596666666666667</v>
      </c>
      <c r="K27" s="79">
        <f t="shared" si="4"/>
        <v>4</v>
      </c>
      <c r="L27" s="10"/>
      <c r="M27" s="10"/>
      <c r="N27" s="10"/>
      <c r="O27" s="29">
        <f>'DHS2025'!J26</f>
        <v>16213</v>
      </c>
      <c r="P27" s="30">
        <f>'DHS2025'!K26</f>
        <v>97</v>
      </c>
      <c r="Q27" s="30">
        <f>'DHS2025'!L26</f>
        <v>5824</v>
      </c>
      <c r="R27" s="122">
        <f t="shared" si="5"/>
        <v>131.44</v>
      </c>
      <c r="S27" s="62">
        <f t="shared" si="6"/>
        <v>746.78589439999985</v>
      </c>
      <c r="U27">
        <v>69.760000000000005</v>
      </c>
    </row>
    <row r="28" spans="1:21">
      <c r="A28" s="110">
        <f t="shared" si="7"/>
        <v>45748</v>
      </c>
      <c r="B28" s="112">
        <f t="shared" si="8"/>
        <v>0.26041666666666657</v>
      </c>
      <c r="C28" s="53">
        <f>'DHS2021'!J27</f>
        <v>14475</v>
      </c>
      <c r="D28" s="54">
        <f>'DHS2022'!J27</f>
        <v>13859</v>
      </c>
      <c r="E28" s="54">
        <f>'DHS2023'!J27</f>
        <v>13089</v>
      </c>
      <c r="F28" s="54">
        <f>'DHS2024'!J27</f>
        <v>4964</v>
      </c>
      <c r="G28" s="54">
        <f t="shared" si="0"/>
        <v>11596.75</v>
      </c>
      <c r="H28" s="106">
        <f t="shared" si="1"/>
        <v>3.8655833333333334</v>
      </c>
      <c r="I28" s="115">
        <f t="shared" si="2"/>
        <v>0</v>
      </c>
      <c r="J28" s="75">
        <f t="shared" si="3"/>
        <v>3.8655833333333334</v>
      </c>
      <c r="K28" s="79">
        <f t="shared" si="4"/>
        <v>4</v>
      </c>
      <c r="L28" s="10"/>
      <c r="M28" s="10"/>
      <c r="N28" s="10"/>
      <c r="O28" s="29">
        <f>'DHS2025'!J27</f>
        <v>16671</v>
      </c>
      <c r="P28" s="30">
        <f>'DHS2025'!K27</f>
        <v>1957</v>
      </c>
      <c r="Q28" s="30">
        <f>'DHS2025'!L27</f>
        <v>6633</v>
      </c>
      <c r="R28" s="122">
        <f t="shared" si="5"/>
        <v>131.44</v>
      </c>
      <c r="S28" s="62">
        <f t="shared" si="6"/>
        <v>850.52040479999994</v>
      </c>
      <c r="U28">
        <v>69.37</v>
      </c>
    </row>
    <row r="29" spans="1:21">
      <c r="A29" s="110">
        <f t="shared" si="7"/>
        <v>45748</v>
      </c>
      <c r="B29" s="112">
        <f t="shared" si="8"/>
        <v>0.27083333333333326</v>
      </c>
      <c r="C29" s="53">
        <f>'DHS2021'!J28</f>
        <v>13554</v>
      </c>
      <c r="D29" s="54">
        <f>'DHS2022'!J28</f>
        <v>13982</v>
      </c>
      <c r="E29" s="54">
        <f>'DHS2023'!J28</f>
        <v>12501</v>
      </c>
      <c r="F29" s="54">
        <f>'DHS2024'!J28</f>
        <v>4894</v>
      </c>
      <c r="G29" s="54">
        <f t="shared" si="0"/>
        <v>11232.75</v>
      </c>
      <c r="H29" s="106">
        <f t="shared" si="1"/>
        <v>3.7442500000000001</v>
      </c>
      <c r="I29" s="115">
        <f t="shared" si="2"/>
        <v>0</v>
      </c>
      <c r="J29" s="75">
        <f t="shared" si="3"/>
        <v>3.7442500000000001</v>
      </c>
      <c r="K29" s="79">
        <f t="shared" si="4"/>
        <v>4</v>
      </c>
      <c r="L29" s="10"/>
      <c r="M29" s="10"/>
      <c r="N29" s="10"/>
      <c r="O29" s="29">
        <f>'DHS2025'!J28</f>
        <v>15017</v>
      </c>
      <c r="P29" s="30">
        <f>'DHS2025'!K28</f>
        <v>8169</v>
      </c>
      <c r="Q29" s="30">
        <f>'DHS2025'!L28</f>
        <v>7877</v>
      </c>
      <c r="R29" s="122">
        <f t="shared" si="5"/>
        <v>131.44</v>
      </c>
      <c r="S29" s="62">
        <f t="shared" si="6"/>
        <v>1010.0330511999998</v>
      </c>
      <c r="U29">
        <v>69.28</v>
      </c>
    </row>
    <row r="30" spans="1:21">
      <c r="A30" s="110">
        <f t="shared" si="7"/>
        <v>45748</v>
      </c>
      <c r="B30" s="112">
        <f t="shared" si="8"/>
        <v>0.28124999999999994</v>
      </c>
      <c r="C30" s="53">
        <f>'DHS2021'!J29</f>
        <v>12316</v>
      </c>
      <c r="D30" s="54">
        <f>'DHS2022'!J29</f>
        <v>13554</v>
      </c>
      <c r="E30" s="54">
        <f>'DHS2023'!J29</f>
        <v>12400</v>
      </c>
      <c r="F30" s="54">
        <f>'DHS2024'!J29</f>
        <v>5299</v>
      </c>
      <c r="G30" s="54">
        <f t="shared" si="0"/>
        <v>10892.25</v>
      </c>
      <c r="H30" s="106">
        <f t="shared" si="1"/>
        <v>3.6307499999999999</v>
      </c>
      <c r="I30" s="115">
        <f t="shared" si="2"/>
        <v>0</v>
      </c>
      <c r="J30" s="75">
        <f t="shared" si="3"/>
        <v>3.6307499999999999</v>
      </c>
      <c r="K30" s="79">
        <f t="shared" si="4"/>
        <v>4</v>
      </c>
      <c r="L30" s="10"/>
      <c r="M30" s="10"/>
      <c r="N30" s="10"/>
      <c r="O30" s="29">
        <f>'DHS2025'!J29</f>
        <v>14781</v>
      </c>
      <c r="P30" s="30">
        <f>'DHS2025'!K29</f>
        <v>8391</v>
      </c>
      <c r="Q30" s="30">
        <f>'DHS2025'!L29</f>
        <v>8073</v>
      </c>
      <c r="R30" s="122">
        <f t="shared" si="5"/>
        <v>131.44</v>
      </c>
      <c r="S30" s="62">
        <f t="shared" si="6"/>
        <v>1035.1652687999999</v>
      </c>
      <c r="U30">
        <v>70.83</v>
      </c>
    </row>
    <row r="31" spans="1:21">
      <c r="A31" s="110">
        <f t="shared" si="7"/>
        <v>45748</v>
      </c>
      <c r="B31" s="112">
        <f t="shared" si="8"/>
        <v>0.29166666666666663</v>
      </c>
      <c r="C31" s="53">
        <f>'DHS2021'!J30</f>
        <v>11320</v>
      </c>
      <c r="D31" s="54">
        <f>'DHS2022'!J30</f>
        <v>14095</v>
      </c>
      <c r="E31" s="54">
        <f>'DHS2023'!J30</f>
        <v>12762</v>
      </c>
      <c r="F31" s="54">
        <f>'DHS2024'!J30</f>
        <v>4637</v>
      </c>
      <c r="G31" s="54">
        <f t="shared" si="0"/>
        <v>10703.5</v>
      </c>
      <c r="H31" s="106">
        <f t="shared" si="1"/>
        <v>3.5678333333333336</v>
      </c>
      <c r="I31" s="115">
        <f t="shared" si="2"/>
        <v>0</v>
      </c>
      <c r="J31" s="75">
        <f t="shared" si="3"/>
        <v>3.5678333333333336</v>
      </c>
      <c r="K31" s="79">
        <f t="shared" si="4"/>
        <v>4</v>
      </c>
      <c r="L31" s="10"/>
      <c r="M31" s="10"/>
      <c r="N31" s="10"/>
      <c r="O31" s="29">
        <f>'DHS2025'!J30</f>
        <v>12626</v>
      </c>
      <c r="P31" s="30">
        <f>'DHS2025'!K30</f>
        <v>10987</v>
      </c>
      <c r="Q31" s="30">
        <f>'DHS2025'!L30</f>
        <v>8056</v>
      </c>
      <c r="R31" s="122">
        <f t="shared" si="5"/>
        <v>177.65</v>
      </c>
      <c r="S31" s="62">
        <f t="shared" si="6"/>
        <v>1401.5305159999998</v>
      </c>
      <c r="U31">
        <v>71.86</v>
      </c>
    </row>
    <row r="32" spans="1:21">
      <c r="A32" s="110">
        <f t="shared" si="7"/>
        <v>45748</v>
      </c>
      <c r="B32" s="112">
        <f t="shared" si="8"/>
        <v>0.30208333333333331</v>
      </c>
      <c r="C32" s="53">
        <f>'DHS2021'!J31</f>
        <v>10208</v>
      </c>
      <c r="D32" s="54">
        <f>'DHS2022'!J31</f>
        <v>14677</v>
      </c>
      <c r="E32" s="54">
        <f>'DHS2023'!J31</f>
        <v>12154</v>
      </c>
      <c r="F32" s="54">
        <f>'DHS2024'!J31</f>
        <v>4818</v>
      </c>
      <c r="G32" s="54">
        <f t="shared" si="0"/>
        <v>10464.25</v>
      </c>
      <c r="H32" s="106">
        <f t="shared" si="1"/>
        <v>3.4880833333333334</v>
      </c>
      <c r="I32" s="115">
        <f t="shared" si="2"/>
        <v>0</v>
      </c>
      <c r="J32" s="75">
        <f t="shared" si="3"/>
        <v>3.4880833333333334</v>
      </c>
      <c r="K32" s="79">
        <f t="shared" si="4"/>
        <v>4</v>
      </c>
      <c r="L32" s="10"/>
      <c r="M32" s="10"/>
      <c r="N32" s="10"/>
      <c r="O32" s="29">
        <f>'DHS2025'!J31</f>
        <v>13228</v>
      </c>
      <c r="P32" s="30">
        <f>'DHS2025'!K31</f>
        <v>10515</v>
      </c>
      <c r="Q32" s="30">
        <f>'DHS2025'!L31</f>
        <v>8052</v>
      </c>
      <c r="R32" s="122">
        <f t="shared" si="5"/>
        <v>177.65</v>
      </c>
      <c r="S32" s="62">
        <f t="shared" si="6"/>
        <v>1400.8346219999999</v>
      </c>
      <c r="U32">
        <v>85.35</v>
      </c>
    </row>
    <row r="33" spans="1:21">
      <c r="A33" s="110">
        <f t="shared" si="7"/>
        <v>45748</v>
      </c>
      <c r="B33" s="112">
        <f t="shared" si="8"/>
        <v>0.3125</v>
      </c>
      <c r="C33" s="53">
        <f>'DHS2021'!J32</f>
        <v>9952</v>
      </c>
      <c r="D33" s="54">
        <f>'DHS2022'!J32</f>
        <v>14480</v>
      </c>
      <c r="E33" s="54">
        <f>'DHS2023'!J32</f>
        <v>11667</v>
      </c>
      <c r="F33" s="54">
        <f>'DHS2024'!J32</f>
        <v>4902</v>
      </c>
      <c r="G33" s="54">
        <f t="shared" si="0"/>
        <v>10250.25</v>
      </c>
      <c r="H33" s="106">
        <f t="shared" si="1"/>
        <v>3.41675</v>
      </c>
      <c r="I33" s="115">
        <f t="shared" si="2"/>
        <v>0</v>
      </c>
      <c r="J33" s="75">
        <f t="shared" si="3"/>
        <v>3.41675</v>
      </c>
      <c r="K33" s="79">
        <f t="shared" si="4"/>
        <v>4</v>
      </c>
      <c r="L33" s="10"/>
      <c r="M33" s="10"/>
      <c r="N33" s="10"/>
      <c r="O33" s="29">
        <f>'DHS2025'!J32</f>
        <v>13036</v>
      </c>
      <c r="P33" s="30">
        <f>'DHS2025'!K32</f>
        <v>10522</v>
      </c>
      <c r="Q33" s="30">
        <f>'DHS2025'!L32</f>
        <v>8055</v>
      </c>
      <c r="R33" s="122">
        <f t="shared" si="5"/>
        <v>177.65</v>
      </c>
      <c r="S33" s="62">
        <f t="shared" si="6"/>
        <v>1401.3565424999999</v>
      </c>
      <c r="U33">
        <v>119.38</v>
      </c>
    </row>
    <row r="34" spans="1:21">
      <c r="A34" s="110">
        <f t="shared" si="7"/>
        <v>45748</v>
      </c>
      <c r="B34" s="112">
        <f t="shared" si="8"/>
        <v>0.32291666666666669</v>
      </c>
      <c r="C34" s="53">
        <f>'DHS2021'!J33</f>
        <v>10418</v>
      </c>
      <c r="D34" s="54">
        <f>'DHS2022'!J33</f>
        <v>13914</v>
      </c>
      <c r="E34" s="54">
        <f>'DHS2023'!J33</f>
        <v>10402</v>
      </c>
      <c r="F34" s="54">
        <f>'DHS2024'!J33</f>
        <v>5322</v>
      </c>
      <c r="G34" s="54">
        <f t="shared" si="0"/>
        <v>10014</v>
      </c>
      <c r="H34" s="106">
        <f t="shared" si="1"/>
        <v>3.3380000000000001</v>
      </c>
      <c r="I34" s="115">
        <f t="shared" si="2"/>
        <v>0</v>
      </c>
      <c r="J34" s="75">
        <f t="shared" si="3"/>
        <v>3.3380000000000001</v>
      </c>
      <c r="K34" s="79">
        <f t="shared" si="4"/>
        <v>4</v>
      </c>
      <c r="L34" s="10"/>
      <c r="M34" s="10"/>
      <c r="N34" s="10"/>
      <c r="O34" s="29">
        <f>'DHS2025'!J33</f>
        <v>12744</v>
      </c>
      <c r="P34" s="30">
        <f>'DHS2025'!K33</f>
        <v>11065</v>
      </c>
      <c r="Q34" s="30">
        <f>'DHS2025'!L33</f>
        <v>8080</v>
      </c>
      <c r="R34" s="122">
        <f t="shared" si="5"/>
        <v>177.65</v>
      </c>
      <c r="S34" s="62">
        <f t="shared" si="6"/>
        <v>1405.70588</v>
      </c>
      <c r="U34">
        <v>153.96</v>
      </c>
    </row>
    <row r="35" spans="1:21">
      <c r="A35" s="110">
        <f t="shared" si="7"/>
        <v>45748</v>
      </c>
      <c r="B35" s="112">
        <f t="shared" si="8"/>
        <v>0.33333333333333337</v>
      </c>
      <c r="C35" s="53">
        <f>'DHS2021'!J34</f>
        <v>10554</v>
      </c>
      <c r="D35" s="54">
        <f>'DHS2022'!J34</f>
        <v>13234</v>
      </c>
      <c r="E35" s="54">
        <f>'DHS2023'!J34</f>
        <v>10405</v>
      </c>
      <c r="F35" s="54">
        <f>'DHS2024'!J34</f>
        <v>5153</v>
      </c>
      <c r="G35" s="54">
        <f t="shared" si="0"/>
        <v>9836.5</v>
      </c>
      <c r="H35" s="106">
        <f t="shared" si="1"/>
        <v>3.2788333333333335</v>
      </c>
      <c r="I35" s="115">
        <f t="shared" si="2"/>
        <v>0</v>
      </c>
      <c r="J35" s="75">
        <f t="shared" si="3"/>
        <v>3.2788333333333335</v>
      </c>
      <c r="K35" s="79">
        <f t="shared" si="4"/>
        <v>4</v>
      </c>
      <c r="L35" s="10"/>
      <c r="M35" s="10"/>
      <c r="N35" s="10"/>
      <c r="O35" s="29">
        <f>'DHS2025'!J34</f>
        <v>12939</v>
      </c>
      <c r="P35" s="30">
        <f>'DHS2025'!K34</f>
        <v>10642</v>
      </c>
      <c r="Q35" s="30">
        <f>'DHS2025'!L34</f>
        <v>8044</v>
      </c>
      <c r="R35" s="122">
        <f t="shared" si="5"/>
        <v>159.37</v>
      </c>
      <c r="S35" s="62">
        <f t="shared" si="6"/>
        <v>1253.8689572000001</v>
      </c>
      <c r="U35">
        <v>125.77</v>
      </c>
    </row>
    <row r="36" spans="1:21">
      <c r="A36" s="110">
        <f t="shared" si="7"/>
        <v>45748</v>
      </c>
      <c r="B36" s="112">
        <f t="shared" si="8"/>
        <v>0.34375000000000006</v>
      </c>
      <c r="C36" s="53">
        <f>'DHS2021'!J35</f>
        <v>10767</v>
      </c>
      <c r="D36" s="54">
        <f>'DHS2022'!J35</f>
        <v>13307</v>
      </c>
      <c r="E36" s="54">
        <f>'DHS2023'!J35</f>
        <v>10561</v>
      </c>
      <c r="F36" s="54">
        <f>'DHS2024'!J35</f>
        <v>4844</v>
      </c>
      <c r="G36" s="54">
        <f t="shared" si="0"/>
        <v>9869.75</v>
      </c>
      <c r="H36" s="106">
        <f t="shared" si="1"/>
        <v>3.2899166666666666</v>
      </c>
      <c r="I36" s="115">
        <f t="shared" si="2"/>
        <v>0</v>
      </c>
      <c r="J36" s="75">
        <f t="shared" si="3"/>
        <v>3.2899166666666666</v>
      </c>
      <c r="K36" s="79">
        <f t="shared" si="4"/>
        <v>4</v>
      </c>
      <c r="L36" s="10"/>
      <c r="M36" s="10"/>
      <c r="N36" s="10"/>
      <c r="O36" s="29">
        <f>'DHS2025'!J35</f>
        <v>0</v>
      </c>
      <c r="P36" s="30">
        <f>'DHS2025'!K35</f>
        <v>0</v>
      </c>
      <c r="Q36" s="30">
        <f>'DHS2025'!L35</f>
        <v>0</v>
      </c>
      <c r="R36" s="122">
        <f t="shared" si="5"/>
        <v>159.37</v>
      </c>
      <c r="S36" s="62">
        <f t="shared" si="6"/>
        <v>0</v>
      </c>
      <c r="U36">
        <v>85.65</v>
      </c>
    </row>
    <row r="37" spans="1:21">
      <c r="A37" s="110">
        <f t="shared" si="7"/>
        <v>45748</v>
      </c>
      <c r="B37" s="112">
        <f t="shared" si="8"/>
        <v>0.35416666666666674</v>
      </c>
      <c r="C37" s="53">
        <f>'DHS2021'!J36</f>
        <v>10472</v>
      </c>
      <c r="D37" s="54">
        <f>'DHS2022'!J36</f>
        <v>13422</v>
      </c>
      <c r="E37" s="54">
        <f>'DHS2023'!J36</f>
        <v>11104</v>
      </c>
      <c r="F37" s="54">
        <f>'DHS2024'!J36</f>
        <v>5153</v>
      </c>
      <c r="G37" s="54">
        <f t="shared" si="0"/>
        <v>10037.75</v>
      </c>
      <c r="H37" s="106">
        <f t="shared" si="1"/>
        <v>3.3459166666666667</v>
      </c>
      <c r="I37" s="115">
        <f t="shared" si="2"/>
        <v>0</v>
      </c>
      <c r="J37" s="75">
        <f t="shared" si="3"/>
        <v>3.3459166666666667</v>
      </c>
      <c r="K37" s="79">
        <f t="shared" si="4"/>
        <v>4</v>
      </c>
      <c r="L37" s="10"/>
      <c r="M37" s="10"/>
      <c r="N37" s="10"/>
      <c r="O37" s="29">
        <f>'DHS2025'!J36</f>
        <v>12026</v>
      </c>
      <c r="P37" s="30">
        <f>'DHS2025'!K36</f>
        <v>11634</v>
      </c>
      <c r="Q37" s="30">
        <f>'DHS2025'!L36</f>
        <v>8049</v>
      </c>
      <c r="R37" s="122">
        <f t="shared" si="5"/>
        <v>159.37</v>
      </c>
      <c r="S37" s="62">
        <f t="shared" si="6"/>
        <v>1254.6483386999998</v>
      </c>
      <c r="U37">
        <v>65.34</v>
      </c>
    </row>
    <row r="38" spans="1:21">
      <c r="A38" s="110">
        <f t="shared" si="7"/>
        <v>45748</v>
      </c>
      <c r="B38" s="112">
        <f t="shared" si="8"/>
        <v>0.36458333333333343</v>
      </c>
      <c r="C38" s="53">
        <f>'DHS2021'!J37</f>
        <v>11111</v>
      </c>
      <c r="D38" s="54">
        <f>'DHS2022'!J37</f>
        <v>13154</v>
      </c>
      <c r="E38" s="54">
        <f>'DHS2023'!J37</f>
        <v>11218</v>
      </c>
      <c r="F38" s="54">
        <f>'DHS2024'!J37</f>
        <v>4879</v>
      </c>
      <c r="G38" s="54">
        <f t="shared" si="0"/>
        <v>10090.5</v>
      </c>
      <c r="H38" s="106">
        <f t="shared" si="1"/>
        <v>3.3635000000000002</v>
      </c>
      <c r="I38" s="115">
        <f t="shared" si="2"/>
        <v>0</v>
      </c>
      <c r="J38" s="75">
        <f t="shared" si="3"/>
        <v>3.3635000000000002</v>
      </c>
      <c r="K38" s="79">
        <f t="shared" si="4"/>
        <v>4</v>
      </c>
      <c r="L38" s="10"/>
      <c r="M38" s="10"/>
      <c r="N38" s="10"/>
      <c r="O38" s="29">
        <f>'DHS2025'!J37</f>
        <v>12014</v>
      </c>
      <c r="P38" s="30">
        <f>'DHS2025'!K37</f>
        <v>11558</v>
      </c>
      <c r="Q38" s="30">
        <f>'DHS2025'!L37</f>
        <v>8080</v>
      </c>
      <c r="R38" s="122">
        <f t="shared" si="5"/>
        <v>159.37</v>
      </c>
      <c r="S38" s="62">
        <f t="shared" si="6"/>
        <v>1259.4805039999999</v>
      </c>
      <c r="U38">
        <v>49.62</v>
      </c>
    </row>
    <row r="39" spans="1:21">
      <c r="A39" s="110">
        <f t="shared" si="7"/>
        <v>45748</v>
      </c>
      <c r="B39" s="112">
        <f t="shared" si="8"/>
        <v>0.37500000000000011</v>
      </c>
      <c r="C39" s="53">
        <f>'DHS2021'!J38</f>
        <v>9617</v>
      </c>
      <c r="D39" s="54">
        <f>'DHS2022'!J38</f>
        <v>13413</v>
      </c>
      <c r="E39" s="54">
        <f>'DHS2023'!J38</f>
        <v>11345</v>
      </c>
      <c r="F39" s="54">
        <f>'DHS2024'!J38</f>
        <v>4718</v>
      </c>
      <c r="G39" s="54">
        <f t="shared" si="0"/>
        <v>9773.25</v>
      </c>
      <c r="H39" s="106">
        <f t="shared" si="1"/>
        <v>3.2577500000000001</v>
      </c>
      <c r="I39" s="115">
        <f t="shared" si="2"/>
        <v>0</v>
      </c>
      <c r="J39" s="75">
        <f t="shared" si="3"/>
        <v>3.2577500000000001</v>
      </c>
      <c r="K39" s="79">
        <f t="shared" si="4"/>
        <v>4</v>
      </c>
      <c r="L39" s="10"/>
      <c r="M39" s="10"/>
      <c r="N39" s="10"/>
      <c r="O39" s="29">
        <f>'DHS2025'!J38</f>
        <v>12324</v>
      </c>
      <c r="P39" s="30">
        <f>'DHS2025'!K38</f>
        <v>8340</v>
      </c>
      <c r="Q39" s="30">
        <f>'DHS2025'!L38</f>
        <v>6817</v>
      </c>
      <c r="R39" s="122">
        <f t="shared" si="5"/>
        <v>109.59</v>
      </c>
      <c r="S39" s="62">
        <f t="shared" si="6"/>
        <v>726.65197969999997</v>
      </c>
      <c r="U39">
        <v>45.56</v>
      </c>
    </row>
    <row r="40" spans="1:21">
      <c r="A40" s="110">
        <f t="shared" si="7"/>
        <v>45748</v>
      </c>
      <c r="B40" s="112">
        <f t="shared" si="8"/>
        <v>0.3854166666666668</v>
      </c>
      <c r="C40" s="53">
        <f>'DHS2021'!J39</f>
        <v>10363</v>
      </c>
      <c r="D40" s="54">
        <f>'DHS2022'!J39</f>
        <v>13696</v>
      </c>
      <c r="E40" s="54">
        <f>'DHS2023'!J39</f>
        <v>11145</v>
      </c>
      <c r="F40" s="54">
        <f>'DHS2024'!J39</f>
        <v>4671</v>
      </c>
      <c r="G40" s="54">
        <f t="shared" si="0"/>
        <v>9968.75</v>
      </c>
      <c r="H40" s="106">
        <f t="shared" si="1"/>
        <v>3.3229166666666665</v>
      </c>
      <c r="I40" s="115">
        <f t="shared" si="2"/>
        <v>0</v>
      </c>
      <c r="J40" s="75">
        <f t="shared" si="3"/>
        <v>3.3229166666666665</v>
      </c>
      <c r="K40" s="79">
        <f t="shared" si="4"/>
        <v>4</v>
      </c>
      <c r="L40" s="10"/>
      <c r="M40" s="10"/>
      <c r="N40" s="10"/>
      <c r="O40" s="29">
        <f>'DHS2025'!J39</f>
        <v>12105</v>
      </c>
      <c r="P40" s="30">
        <f>'DHS2025'!K39</f>
        <v>5480</v>
      </c>
      <c r="Q40" s="30">
        <f>'DHS2025'!L39</f>
        <v>5547</v>
      </c>
      <c r="R40" s="122">
        <f t="shared" si="5"/>
        <v>109.59</v>
      </c>
      <c r="S40" s="62">
        <f t="shared" si="6"/>
        <v>591.27747269999998</v>
      </c>
      <c r="U40">
        <v>40.18</v>
      </c>
    </row>
    <row r="41" spans="1:21">
      <c r="A41" s="110">
        <f t="shared" si="7"/>
        <v>45748</v>
      </c>
      <c r="B41" s="112">
        <f t="shared" si="8"/>
        <v>0.39583333333333348</v>
      </c>
      <c r="C41" s="53">
        <f>'DHS2021'!J40</f>
        <v>9879</v>
      </c>
      <c r="D41" s="54">
        <f>'DHS2022'!J40</f>
        <v>13687</v>
      </c>
      <c r="E41" s="54">
        <f>'DHS2023'!J40</f>
        <v>10639</v>
      </c>
      <c r="F41" s="54">
        <f>'DHS2024'!J40</f>
        <v>4726</v>
      </c>
      <c r="G41" s="54">
        <f t="shared" si="0"/>
        <v>9732.75</v>
      </c>
      <c r="H41" s="106">
        <f t="shared" si="1"/>
        <v>3.2442500000000001</v>
      </c>
      <c r="I41" s="115">
        <f t="shared" si="2"/>
        <v>0</v>
      </c>
      <c r="J41" s="75">
        <f t="shared" si="3"/>
        <v>3.2442500000000001</v>
      </c>
      <c r="K41" s="79">
        <f t="shared" si="4"/>
        <v>4</v>
      </c>
      <c r="L41" s="10"/>
      <c r="M41" s="10"/>
      <c r="N41" s="10"/>
      <c r="O41" s="29">
        <f>'DHS2025'!J40</f>
        <v>11712</v>
      </c>
      <c r="P41" s="30">
        <f>'DHS2025'!K40</f>
        <v>1642</v>
      </c>
      <c r="Q41" s="30">
        <f>'DHS2025'!L40</f>
        <v>4065</v>
      </c>
      <c r="R41" s="122">
        <f t="shared" si="5"/>
        <v>109.59</v>
      </c>
      <c r="S41" s="62">
        <f t="shared" si="6"/>
        <v>433.30501650000002</v>
      </c>
      <c r="U41">
        <v>39.119999999999997</v>
      </c>
    </row>
    <row r="42" spans="1:21">
      <c r="A42" s="110">
        <f t="shared" si="7"/>
        <v>45748</v>
      </c>
      <c r="B42" s="112">
        <f t="shared" si="8"/>
        <v>0.40625000000000017</v>
      </c>
      <c r="C42" s="53">
        <f>'DHS2021'!J41</f>
        <v>9499</v>
      </c>
      <c r="D42" s="54">
        <f>'DHS2022'!J41</f>
        <v>13594</v>
      </c>
      <c r="E42" s="54">
        <f>'DHS2023'!J41</f>
        <v>10278</v>
      </c>
      <c r="F42" s="54">
        <f>'DHS2024'!J41</f>
        <v>4690</v>
      </c>
      <c r="G42" s="54">
        <f t="shared" si="0"/>
        <v>9515.25</v>
      </c>
      <c r="H42" s="106">
        <f t="shared" si="1"/>
        <v>3.1717499999999998</v>
      </c>
      <c r="I42" s="115">
        <f t="shared" si="2"/>
        <v>0</v>
      </c>
      <c r="J42" s="75">
        <f t="shared" si="3"/>
        <v>3.1717499999999998</v>
      </c>
      <c r="K42" s="79">
        <f t="shared" si="4"/>
        <v>4</v>
      </c>
      <c r="L42" s="10"/>
      <c r="M42" s="10"/>
      <c r="N42" s="10"/>
      <c r="O42" s="29">
        <f>'DHS2025'!J41</f>
        <v>12453</v>
      </c>
      <c r="P42" s="30">
        <f>'DHS2025'!K41</f>
        <v>1110</v>
      </c>
      <c r="Q42" s="30">
        <f>'DHS2025'!L41</f>
        <v>4074</v>
      </c>
      <c r="R42" s="122">
        <f t="shared" si="5"/>
        <v>109.59</v>
      </c>
      <c r="S42" s="62">
        <f t="shared" si="6"/>
        <v>434.26436339999998</v>
      </c>
      <c r="U42">
        <v>64.5</v>
      </c>
    </row>
    <row r="43" spans="1:21">
      <c r="A43" s="110">
        <f t="shared" si="7"/>
        <v>45748</v>
      </c>
      <c r="B43" s="112">
        <f t="shared" si="8"/>
        <v>0.41666666666666685</v>
      </c>
      <c r="C43" s="53">
        <f>'DHS2021'!J42</f>
        <v>8993</v>
      </c>
      <c r="D43" s="54">
        <f>'DHS2022'!J42</f>
        <v>13639</v>
      </c>
      <c r="E43" s="54">
        <f>'DHS2023'!J42</f>
        <v>10337</v>
      </c>
      <c r="F43" s="54">
        <f>'DHS2024'!J42</f>
        <v>4437</v>
      </c>
      <c r="G43" s="54">
        <f t="shared" si="0"/>
        <v>9351.5</v>
      </c>
      <c r="H43" s="106">
        <f t="shared" si="1"/>
        <v>3.1171666666666664</v>
      </c>
      <c r="I43" s="115">
        <f t="shared" si="2"/>
        <v>0</v>
      </c>
      <c r="J43" s="75">
        <f t="shared" si="3"/>
        <v>3.1171666666666664</v>
      </c>
      <c r="K43" s="79">
        <f t="shared" si="4"/>
        <v>4</v>
      </c>
      <c r="L43" s="10"/>
      <c r="M43" s="10"/>
      <c r="N43" s="10"/>
      <c r="O43" s="29">
        <f>'DHS2025'!J42</f>
        <v>12253</v>
      </c>
      <c r="P43" s="30">
        <f>'DHS2025'!K42</f>
        <v>1558</v>
      </c>
      <c r="Q43" s="30">
        <f>'DHS2025'!L42</f>
        <v>4075</v>
      </c>
      <c r="R43" s="122">
        <f t="shared" si="5"/>
        <v>88.29</v>
      </c>
      <c r="S43" s="62">
        <f t="shared" si="6"/>
        <v>348.44143250000002</v>
      </c>
      <c r="U43">
        <v>79.63</v>
      </c>
    </row>
    <row r="44" spans="1:21">
      <c r="A44" s="110">
        <f t="shared" si="7"/>
        <v>45748</v>
      </c>
      <c r="B44" s="112">
        <f t="shared" si="8"/>
        <v>0.42708333333333354</v>
      </c>
      <c r="C44" s="53">
        <f>'DHS2021'!J43</f>
        <v>9268</v>
      </c>
      <c r="D44" s="54">
        <f>'DHS2022'!J43</f>
        <v>13302</v>
      </c>
      <c r="E44" s="54">
        <f>'DHS2023'!J43</f>
        <v>9960</v>
      </c>
      <c r="F44" s="54">
        <f>'DHS2024'!J43</f>
        <v>4721</v>
      </c>
      <c r="G44" s="54">
        <f t="shared" si="0"/>
        <v>9312.75</v>
      </c>
      <c r="H44" s="106">
        <f t="shared" si="1"/>
        <v>3.10425</v>
      </c>
      <c r="I44" s="115">
        <f t="shared" si="2"/>
        <v>0</v>
      </c>
      <c r="J44" s="75">
        <f t="shared" si="3"/>
        <v>3.10425</v>
      </c>
      <c r="K44" s="79">
        <f t="shared" si="4"/>
        <v>4</v>
      </c>
      <c r="L44" s="10"/>
      <c r="M44" s="10"/>
      <c r="N44" s="10"/>
      <c r="O44" s="29">
        <f>'DHS2025'!J43</f>
        <v>12228</v>
      </c>
      <c r="P44" s="30">
        <f>'DHS2025'!K43</f>
        <v>1828</v>
      </c>
      <c r="Q44" s="30">
        <f>'DHS2025'!L43</f>
        <v>4069</v>
      </c>
      <c r="R44" s="122">
        <f t="shared" si="5"/>
        <v>88.29</v>
      </c>
      <c r="S44" s="62">
        <f t="shared" si="6"/>
        <v>347.92838989999996</v>
      </c>
      <c r="U44">
        <v>102.45</v>
      </c>
    </row>
    <row r="45" spans="1:21">
      <c r="A45" s="110">
        <f t="shared" si="7"/>
        <v>45748</v>
      </c>
      <c r="B45" s="112">
        <f t="shared" si="8"/>
        <v>0.43750000000000022</v>
      </c>
      <c r="C45" s="53">
        <f>'DHS2021'!J44</f>
        <v>8999</v>
      </c>
      <c r="D45" s="54">
        <f>'DHS2022'!J44</f>
        <v>12472</v>
      </c>
      <c r="E45" s="54">
        <f>'DHS2023'!J44</f>
        <v>10277</v>
      </c>
      <c r="F45" s="54">
        <f>'DHS2024'!J44</f>
        <v>4672</v>
      </c>
      <c r="G45" s="54">
        <f t="shared" si="0"/>
        <v>9105</v>
      </c>
      <c r="H45" s="106">
        <f t="shared" si="1"/>
        <v>3.0350000000000001</v>
      </c>
      <c r="I45" s="115">
        <f t="shared" si="2"/>
        <v>0</v>
      </c>
      <c r="J45" s="75">
        <f t="shared" si="3"/>
        <v>3.0350000000000001</v>
      </c>
      <c r="K45" s="79">
        <f t="shared" si="4"/>
        <v>4</v>
      </c>
      <c r="L45" s="10"/>
      <c r="M45" s="10"/>
      <c r="N45" s="10"/>
      <c r="O45" s="29">
        <f>'DHS2025'!J44</f>
        <v>11906</v>
      </c>
      <c r="P45" s="30">
        <f>'DHS2025'!K44</f>
        <v>1062</v>
      </c>
      <c r="Q45" s="30">
        <f>'DHS2025'!L44</f>
        <v>4059</v>
      </c>
      <c r="R45" s="122">
        <f t="shared" si="5"/>
        <v>88.29</v>
      </c>
      <c r="S45" s="62">
        <f t="shared" si="6"/>
        <v>347.0733189</v>
      </c>
      <c r="U45">
        <v>116.34</v>
      </c>
    </row>
    <row r="46" spans="1:21">
      <c r="A46" s="110">
        <f t="shared" si="7"/>
        <v>45748</v>
      </c>
      <c r="B46" s="112">
        <f t="shared" si="8"/>
        <v>0.44791666666666691</v>
      </c>
      <c r="C46" s="53">
        <f>'DHS2021'!J45</f>
        <v>8483</v>
      </c>
      <c r="D46" s="54">
        <f>'DHS2022'!J45</f>
        <v>12605</v>
      </c>
      <c r="E46" s="54">
        <f>'DHS2023'!J45</f>
        <v>9480</v>
      </c>
      <c r="F46" s="54">
        <f>'DHS2024'!J45</f>
        <v>4464</v>
      </c>
      <c r="G46" s="54">
        <f t="shared" si="0"/>
        <v>8758</v>
      </c>
      <c r="H46" s="106">
        <f t="shared" si="1"/>
        <v>2.9193333333333333</v>
      </c>
      <c r="I46" s="115">
        <f t="shared" si="2"/>
        <v>0</v>
      </c>
      <c r="J46" s="75">
        <f t="shared" si="3"/>
        <v>2.9193333333333333</v>
      </c>
      <c r="K46" s="79">
        <f t="shared" si="4"/>
        <v>3</v>
      </c>
      <c r="L46" s="10"/>
      <c r="M46" s="10"/>
      <c r="N46" s="10"/>
      <c r="O46" s="29">
        <f>'DHS2025'!J45</f>
        <v>13237</v>
      </c>
      <c r="P46" s="30">
        <f>'DHS2025'!K45</f>
        <v>51</v>
      </c>
      <c r="Q46" s="30">
        <f>'DHS2025'!L45</f>
        <v>4067</v>
      </c>
      <c r="R46" s="122">
        <f t="shared" si="5"/>
        <v>88.29</v>
      </c>
      <c r="S46" s="62">
        <f t="shared" si="6"/>
        <v>347.75737570000001</v>
      </c>
      <c r="U46">
        <v>153.04</v>
      </c>
    </row>
    <row r="47" spans="1:21">
      <c r="A47" s="110">
        <f t="shared" si="7"/>
        <v>45748</v>
      </c>
      <c r="B47" s="112">
        <f t="shared" si="8"/>
        <v>0.45833333333333359</v>
      </c>
      <c r="C47" s="53">
        <f>'DHS2021'!J46</f>
        <v>8305</v>
      </c>
      <c r="D47" s="54">
        <f>'DHS2022'!J46</f>
        <v>12322</v>
      </c>
      <c r="E47" s="54">
        <f>'DHS2023'!J46</f>
        <v>9369</v>
      </c>
      <c r="F47" s="54">
        <f>'DHS2024'!J46</f>
        <v>4988</v>
      </c>
      <c r="G47" s="54">
        <f t="shared" si="0"/>
        <v>8746</v>
      </c>
      <c r="H47" s="106">
        <f t="shared" si="1"/>
        <v>2.9153333333333333</v>
      </c>
      <c r="I47" s="115">
        <f t="shared" si="2"/>
        <v>0</v>
      </c>
      <c r="J47" s="75">
        <f t="shared" si="3"/>
        <v>2.9153333333333333</v>
      </c>
      <c r="K47" s="79">
        <f t="shared" si="4"/>
        <v>3</v>
      </c>
      <c r="L47" s="10"/>
      <c r="M47" s="10"/>
      <c r="N47" s="10"/>
      <c r="O47" s="29">
        <f>'DHS2025'!J46</f>
        <v>10732</v>
      </c>
      <c r="P47" s="30">
        <f>'DHS2025'!K46</f>
        <v>78</v>
      </c>
      <c r="Q47" s="30">
        <f>'DHS2025'!L46</f>
        <v>2257</v>
      </c>
      <c r="R47" s="122">
        <f t="shared" si="5"/>
        <v>75.040000000000006</v>
      </c>
      <c r="S47" s="62">
        <f t="shared" si="6"/>
        <v>163.38332720000002</v>
      </c>
      <c r="U47">
        <v>136.35</v>
      </c>
    </row>
    <row r="48" spans="1:21">
      <c r="A48" s="110">
        <f t="shared" si="7"/>
        <v>45748</v>
      </c>
      <c r="B48" s="112">
        <f t="shared" si="8"/>
        <v>0.46875000000000028</v>
      </c>
      <c r="C48" s="53">
        <f>'DHS2021'!J47</f>
        <v>8026</v>
      </c>
      <c r="D48" s="54">
        <f>'DHS2022'!J47</f>
        <v>13740</v>
      </c>
      <c r="E48" s="54">
        <f>'DHS2023'!J47</f>
        <v>9165</v>
      </c>
      <c r="F48" s="54">
        <f>'DHS2024'!J47</f>
        <v>4117</v>
      </c>
      <c r="G48" s="54">
        <f t="shared" si="0"/>
        <v>8762</v>
      </c>
      <c r="H48" s="106">
        <f t="shared" si="1"/>
        <v>2.9206666666666665</v>
      </c>
      <c r="I48" s="115">
        <f t="shared" si="2"/>
        <v>0</v>
      </c>
      <c r="J48" s="75">
        <f t="shared" si="3"/>
        <v>2.9206666666666665</v>
      </c>
      <c r="K48" s="79">
        <f t="shared" si="4"/>
        <v>3</v>
      </c>
      <c r="L48" s="10"/>
      <c r="M48" s="10"/>
      <c r="N48" s="10"/>
      <c r="O48" s="29">
        <f>'DHS2025'!J47</f>
        <v>8630</v>
      </c>
      <c r="P48" s="30">
        <f>'DHS2025'!K47</f>
        <v>47</v>
      </c>
      <c r="Q48" s="30">
        <f>'DHS2025'!L47</f>
        <v>2052</v>
      </c>
      <c r="R48" s="122">
        <f t="shared" si="5"/>
        <v>75.040000000000006</v>
      </c>
      <c r="S48" s="62">
        <f t="shared" si="6"/>
        <v>148.5434592</v>
      </c>
      <c r="U48">
        <v>107.97</v>
      </c>
    </row>
    <row r="49" spans="1:21">
      <c r="A49" s="110">
        <f t="shared" si="7"/>
        <v>45748</v>
      </c>
      <c r="B49" s="112">
        <f t="shared" si="8"/>
        <v>0.47916666666666696</v>
      </c>
      <c r="C49" s="53">
        <f>'DHS2021'!J48</f>
        <v>7902</v>
      </c>
      <c r="D49" s="54">
        <f>'DHS2022'!J48</f>
        <v>13788</v>
      </c>
      <c r="E49" s="54">
        <f>'DHS2023'!J48</f>
        <v>9641</v>
      </c>
      <c r="F49" s="54">
        <f>'DHS2024'!J48</f>
        <v>4349</v>
      </c>
      <c r="G49" s="54">
        <f t="shared" si="0"/>
        <v>8920</v>
      </c>
      <c r="H49" s="106">
        <f t="shared" si="1"/>
        <v>2.9733333333333336</v>
      </c>
      <c r="I49" s="115">
        <f t="shared" si="2"/>
        <v>0</v>
      </c>
      <c r="J49" s="75">
        <f t="shared" si="3"/>
        <v>2.9733333333333336</v>
      </c>
      <c r="K49" s="79">
        <f t="shared" si="4"/>
        <v>3</v>
      </c>
      <c r="L49" s="10"/>
      <c r="M49" s="10"/>
      <c r="N49" s="10"/>
      <c r="O49" s="29">
        <f>'DHS2025'!J48</f>
        <v>8126</v>
      </c>
      <c r="P49" s="30">
        <f>'DHS2025'!K48</f>
        <v>206</v>
      </c>
      <c r="Q49" s="30">
        <f>'DHS2025'!L48</f>
        <v>2059</v>
      </c>
      <c r="R49" s="122">
        <f t="shared" si="5"/>
        <v>75.040000000000006</v>
      </c>
      <c r="S49" s="62">
        <f t="shared" si="6"/>
        <v>149.0501864</v>
      </c>
      <c r="U49">
        <v>86.61</v>
      </c>
    </row>
    <row r="50" spans="1:21">
      <c r="A50" s="110">
        <f t="shared" si="7"/>
        <v>45748</v>
      </c>
      <c r="B50" s="112">
        <f t="shared" si="8"/>
        <v>0.48958333333333365</v>
      </c>
      <c r="C50" s="53">
        <f>'DHS2021'!J49</f>
        <v>7204</v>
      </c>
      <c r="D50" s="54">
        <f>'DHS2022'!J49</f>
        <v>12777</v>
      </c>
      <c r="E50" s="54">
        <f>'DHS2023'!J49</f>
        <v>9326</v>
      </c>
      <c r="F50" s="54">
        <f>'DHS2024'!J49</f>
        <v>4668</v>
      </c>
      <c r="G50" s="54">
        <f t="shared" si="0"/>
        <v>8493.75</v>
      </c>
      <c r="H50" s="106">
        <f t="shared" si="1"/>
        <v>2.8312499999999998</v>
      </c>
      <c r="I50" s="115">
        <f t="shared" si="2"/>
        <v>0</v>
      </c>
      <c r="J50" s="75">
        <f t="shared" si="3"/>
        <v>2.8312499999999998</v>
      </c>
      <c r="K50" s="79">
        <f t="shared" si="4"/>
        <v>3</v>
      </c>
      <c r="L50" s="10"/>
      <c r="M50" s="10"/>
      <c r="N50" s="10"/>
      <c r="O50" s="29">
        <f>'DHS2025'!J49</f>
        <v>8546</v>
      </c>
      <c r="P50" s="30">
        <f>'DHS2025'!K49</f>
        <v>101</v>
      </c>
      <c r="Q50" s="30">
        <f>'DHS2025'!L49</f>
        <v>2062</v>
      </c>
      <c r="R50" s="122">
        <f t="shared" si="5"/>
        <v>75.040000000000006</v>
      </c>
      <c r="S50" s="62">
        <f t="shared" si="6"/>
        <v>149.2673552</v>
      </c>
      <c r="U50">
        <v>74.42</v>
      </c>
    </row>
    <row r="51" spans="1:21">
      <c r="A51" s="110">
        <f t="shared" si="7"/>
        <v>45748</v>
      </c>
      <c r="B51" s="112">
        <f t="shared" si="8"/>
        <v>0.50000000000000033</v>
      </c>
      <c r="C51" s="53">
        <f>'DHS2021'!J50</f>
        <v>6816</v>
      </c>
      <c r="D51" s="54">
        <f>'DHS2022'!J50</f>
        <v>12505</v>
      </c>
      <c r="E51" s="54">
        <f>'DHS2023'!J50</f>
        <v>9276</v>
      </c>
      <c r="F51" s="54">
        <f>'DHS2024'!J50</f>
        <v>4533</v>
      </c>
      <c r="G51" s="54">
        <f t="shared" si="0"/>
        <v>8282.5</v>
      </c>
      <c r="H51" s="106">
        <f t="shared" si="1"/>
        <v>2.7608333333333337</v>
      </c>
      <c r="I51" s="115">
        <f t="shared" si="2"/>
        <v>0</v>
      </c>
      <c r="J51" s="75">
        <f t="shared" si="3"/>
        <v>2.7608333333333337</v>
      </c>
      <c r="K51" s="79">
        <f t="shared" si="4"/>
        <v>3</v>
      </c>
      <c r="L51" s="10"/>
      <c r="M51" s="10"/>
      <c r="N51" s="10"/>
      <c r="O51" s="29">
        <f>'DHS2025'!J50</f>
        <v>11200</v>
      </c>
      <c r="P51" s="30">
        <f>'DHS2025'!K50</f>
        <v>54</v>
      </c>
      <c r="Q51" s="30">
        <f>'DHS2025'!L50</f>
        <v>2060</v>
      </c>
      <c r="R51" s="122">
        <f t="shared" si="5"/>
        <v>63</v>
      </c>
      <c r="S51" s="62">
        <f t="shared" si="6"/>
        <v>124.5682</v>
      </c>
      <c r="U51">
        <v>72.78</v>
      </c>
    </row>
    <row r="52" spans="1:21">
      <c r="A52" s="110">
        <f t="shared" si="7"/>
        <v>45748</v>
      </c>
      <c r="B52" s="112">
        <f t="shared" si="8"/>
        <v>0.51041666666666696</v>
      </c>
      <c r="C52" s="53">
        <f>'DHS2021'!J51</f>
        <v>6425</v>
      </c>
      <c r="D52" s="54">
        <f>'DHS2022'!J51</f>
        <v>12620</v>
      </c>
      <c r="E52" s="54">
        <f>'DHS2023'!J51</f>
        <v>9626</v>
      </c>
      <c r="F52" s="54">
        <f>'DHS2024'!J51</f>
        <v>4174</v>
      </c>
      <c r="G52" s="54">
        <f t="shared" si="0"/>
        <v>8211.25</v>
      </c>
      <c r="H52" s="106">
        <f t="shared" si="1"/>
        <v>2.7370833333333335</v>
      </c>
      <c r="I52" s="115">
        <f t="shared" si="2"/>
        <v>0</v>
      </c>
      <c r="J52" s="75">
        <f t="shared" si="3"/>
        <v>2.7370833333333335</v>
      </c>
      <c r="K52" s="79">
        <f t="shared" si="4"/>
        <v>3</v>
      </c>
      <c r="L52" s="10"/>
      <c r="M52" s="10"/>
      <c r="N52" s="10"/>
      <c r="O52" s="29">
        <f>'DHS2025'!J51</f>
        <v>11455</v>
      </c>
      <c r="P52" s="30">
        <f>'DHS2025'!K51</f>
        <v>121</v>
      </c>
      <c r="Q52" s="30">
        <f>'DHS2025'!L51</f>
        <v>2065</v>
      </c>
      <c r="R52" s="122">
        <f t="shared" si="5"/>
        <v>63</v>
      </c>
      <c r="S52" s="62">
        <f t="shared" si="6"/>
        <v>124.87054999999999</v>
      </c>
      <c r="U52">
        <v>72.61</v>
      </c>
    </row>
    <row r="53" spans="1:21">
      <c r="A53" s="110">
        <f t="shared" si="7"/>
        <v>45748</v>
      </c>
      <c r="B53" s="112">
        <f t="shared" si="8"/>
        <v>0.52083333333333359</v>
      </c>
      <c r="C53" s="53">
        <f>'DHS2021'!J52</f>
        <v>5761</v>
      </c>
      <c r="D53" s="54">
        <f>'DHS2022'!J52</f>
        <v>12753</v>
      </c>
      <c r="E53" s="54">
        <f>'DHS2023'!J52</f>
        <v>9707</v>
      </c>
      <c r="F53" s="54">
        <f>'DHS2024'!J52</f>
        <v>4590</v>
      </c>
      <c r="G53" s="54">
        <f t="shared" si="0"/>
        <v>8202.75</v>
      </c>
      <c r="H53" s="106">
        <f t="shared" si="1"/>
        <v>2.7342499999999998</v>
      </c>
      <c r="I53" s="115">
        <f t="shared" si="2"/>
        <v>0</v>
      </c>
      <c r="J53" s="75">
        <f t="shared" si="3"/>
        <v>2.7342499999999998</v>
      </c>
      <c r="K53" s="79">
        <f t="shared" si="4"/>
        <v>3</v>
      </c>
      <c r="L53" s="10"/>
      <c r="M53" s="10"/>
      <c r="N53" s="10"/>
      <c r="O53" s="29">
        <f>'DHS2025'!J52</f>
        <v>8499</v>
      </c>
      <c r="P53" s="30">
        <f>'DHS2025'!K52</f>
        <v>22</v>
      </c>
      <c r="Q53" s="30">
        <f>'DHS2025'!L52</f>
        <v>2050</v>
      </c>
      <c r="R53" s="122">
        <f t="shared" si="5"/>
        <v>63</v>
      </c>
      <c r="S53" s="62">
        <f t="shared" si="6"/>
        <v>123.96349999999998</v>
      </c>
      <c r="U53">
        <v>68.930000000000007</v>
      </c>
    </row>
    <row r="54" spans="1:21">
      <c r="A54" s="110">
        <f t="shared" si="7"/>
        <v>45748</v>
      </c>
      <c r="B54" s="112">
        <f t="shared" si="8"/>
        <v>0.53125000000000022</v>
      </c>
      <c r="C54" s="53">
        <f>'DHS2021'!J53</f>
        <v>5383</v>
      </c>
      <c r="D54" s="54">
        <f>'DHS2022'!J53</f>
        <v>12335</v>
      </c>
      <c r="E54" s="54">
        <f>'DHS2023'!J53</f>
        <v>9684</v>
      </c>
      <c r="F54" s="54">
        <f>'DHS2024'!J53</f>
        <v>4059</v>
      </c>
      <c r="G54" s="54">
        <f t="shared" si="0"/>
        <v>7865.25</v>
      </c>
      <c r="H54" s="106">
        <f t="shared" si="1"/>
        <v>2.62175</v>
      </c>
      <c r="I54" s="115">
        <f t="shared" si="2"/>
        <v>0</v>
      </c>
      <c r="J54" s="75">
        <f t="shared" si="3"/>
        <v>2.62175</v>
      </c>
      <c r="K54" s="79">
        <f t="shared" si="4"/>
        <v>3</v>
      </c>
      <c r="L54" s="10"/>
      <c r="M54" s="10"/>
      <c r="N54" s="10"/>
      <c r="O54" s="29">
        <f>'DHS2025'!J53</f>
        <v>8237</v>
      </c>
      <c r="P54" s="30">
        <f>'DHS2025'!K53</f>
        <v>101</v>
      </c>
      <c r="Q54" s="30">
        <f>'DHS2025'!L53</f>
        <v>2063</v>
      </c>
      <c r="R54" s="122">
        <f t="shared" si="5"/>
        <v>63</v>
      </c>
      <c r="S54" s="62">
        <f t="shared" si="6"/>
        <v>124.74961</v>
      </c>
      <c r="U54">
        <v>71.069999999999993</v>
      </c>
    </row>
    <row r="55" spans="1:21">
      <c r="A55" s="110">
        <f t="shared" si="7"/>
        <v>45748</v>
      </c>
      <c r="B55" s="112">
        <f t="shared" si="8"/>
        <v>0.54166666666666685</v>
      </c>
      <c r="C55" s="53">
        <f>'DHS2021'!J54</f>
        <v>5478</v>
      </c>
      <c r="D55" s="54">
        <f>'DHS2022'!J54</f>
        <v>12559</v>
      </c>
      <c r="E55" s="54">
        <f>'DHS2023'!J54</f>
        <v>9468</v>
      </c>
      <c r="F55" s="54">
        <f>'DHS2024'!J54</f>
        <v>4130</v>
      </c>
      <c r="G55" s="54">
        <f t="shared" si="0"/>
        <v>7908.75</v>
      </c>
      <c r="H55" s="106">
        <f t="shared" si="1"/>
        <v>2.63625</v>
      </c>
      <c r="I55" s="115">
        <f t="shared" si="2"/>
        <v>0</v>
      </c>
      <c r="J55" s="75">
        <f t="shared" si="3"/>
        <v>2.63625</v>
      </c>
      <c r="K55" s="79">
        <f t="shared" si="4"/>
        <v>3</v>
      </c>
      <c r="L55" s="10"/>
      <c r="M55" s="10"/>
      <c r="N55" s="10"/>
      <c r="O55" s="29">
        <f>'DHS2025'!J54</f>
        <v>10979</v>
      </c>
      <c r="P55" s="30">
        <f>'DHS2025'!K54</f>
        <v>152</v>
      </c>
      <c r="Q55" s="30">
        <f>'DHS2025'!L54</f>
        <v>2077</v>
      </c>
      <c r="R55" s="122">
        <f t="shared" si="5"/>
        <v>39.450000000000003</v>
      </c>
      <c r="S55" s="62">
        <f t="shared" si="6"/>
        <v>77.171973500000007</v>
      </c>
      <c r="U55">
        <v>77.41</v>
      </c>
    </row>
    <row r="56" spans="1:21">
      <c r="A56" s="110">
        <f t="shared" si="7"/>
        <v>45748</v>
      </c>
      <c r="B56" s="112">
        <f t="shared" si="8"/>
        <v>0.55208333333333348</v>
      </c>
      <c r="C56" s="53">
        <f>'DHS2021'!J55</f>
        <v>4971</v>
      </c>
      <c r="D56" s="54">
        <f>'DHS2022'!J55</f>
        <v>12579</v>
      </c>
      <c r="E56" s="54">
        <f>'DHS2023'!J55</f>
        <v>9321</v>
      </c>
      <c r="F56" s="54">
        <f>'DHS2024'!J55</f>
        <v>4497</v>
      </c>
      <c r="G56" s="54">
        <f t="shared" si="0"/>
        <v>7842</v>
      </c>
      <c r="H56" s="106">
        <f t="shared" si="1"/>
        <v>2.6139999999999999</v>
      </c>
      <c r="I56" s="115">
        <f t="shared" si="2"/>
        <v>0</v>
      </c>
      <c r="J56" s="75">
        <f t="shared" si="3"/>
        <v>2.6139999999999999</v>
      </c>
      <c r="K56" s="79">
        <f t="shared" si="4"/>
        <v>3</v>
      </c>
      <c r="L56" s="10"/>
      <c r="M56" s="10"/>
      <c r="N56" s="10"/>
      <c r="O56" s="29">
        <f>'DHS2025'!J55</f>
        <v>11173</v>
      </c>
      <c r="P56" s="30">
        <f>'DHS2025'!K55</f>
        <v>71</v>
      </c>
      <c r="Q56" s="30">
        <f>'DHS2025'!L55</f>
        <v>2057</v>
      </c>
      <c r="R56" s="122">
        <f t="shared" si="5"/>
        <v>39.450000000000003</v>
      </c>
      <c r="S56" s="62">
        <f t="shared" si="6"/>
        <v>76.428863500000006</v>
      </c>
      <c r="U56">
        <v>102.81</v>
      </c>
    </row>
    <row r="57" spans="1:21">
      <c r="A57" s="110">
        <f t="shared" si="7"/>
        <v>45748</v>
      </c>
      <c r="B57" s="112">
        <f t="shared" si="8"/>
        <v>0.56250000000000011</v>
      </c>
      <c r="C57" s="53">
        <f>'DHS2021'!J56</f>
        <v>4999</v>
      </c>
      <c r="D57" s="54">
        <f>'DHS2022'!J56</f>
        <v>12496</v>
      </c>
      <c r="E57" s="54">
        <f>'DHS2023'!J56</f>
        <v>8294</v>
      </c>
      <c r="F57" s="54">
        <f>'DHS2024'!J56</f>
        <v>3957</v>
      </c>
      <c r="G57" s="54">
        <f t="shared" si="0"/>
        <v>7436.5</v>
      </c>
      <c r="H57" s="106">
        <f t="shared" si="1"/>
        <v>2.4788333333333337</v>
      </c>
      <c r="I57" s="115">
        <f t="shared" si="2"/>
        <v>0</v>
      </c>
      <c r="J57" s="75">
        <f t="shared" si="3"/>
        <v>2.4788333333333337</v>
      </c>
      <c r="K57" s="79">
        <f t="shared" si="4"/>
        <v>3</v>
      </c>
      <c r="L57" s="10"/>
      <c r="M57" s="10"/>
      <c r="N57" s="10"/>
      <c r="O57" s="29">
        <f>'DHS2025'!J56</f>
        <v>13021</v>
      </c>
      <c r="P57" s="30">
        <f>'DHS2025'!K56</f>
        <v>92</v>
      </c>
      <c r="Q57" s="30">
        <f>'DHS2025'!L56</f>
        <v>2060</v>
      </c>
      <c r="R57" s="122">
        <f t="shared" si="5"/>
        <v>39.450000000000003</v>
      </c>
      <c r="S57" s="62">
        <f t="shared" si="6"/>
        <v>76.540330000000012</v>
      </c>
      <c r="U57">
        <v>140.26</v>
      </c>
    </row>
    <row r="58" spans="1:21">
      <c r="A58" s="110">
        <f t="shared" si="7"/>
        <v>45748</v>
      </c>
      <c r="B58" s="112">
        <f t="shared" si="8"/>
        <v>0.57291666666666674</v>
      </c>
      <c r="C58" s="53">
        <f>'DHS2021'!J57</f>
        <v>4589</v>
      </c>
      <c r="D58" s="54">
        <f>'DHS2022'!J57</f>
        <v>11209</v>
      </c>
      <c r="E58" s="54">
        <f>'DHS2023'!J57</f>
        <v>8047</v>
      </c>
      <c r="F58" s="54">
        <f>'DHS2024'!J57</f>
        <v>4095</v>
      </c>
      <c r="G58" s="54">
        <f t="shared" si="0"/>
        <v>6985</v>
      </c>
      <c r="H58" s="106">
        <f t="shared" si="1"/>
        <v>2.3283333333333336</v>
      </c>
      <c r="I58" s="115">
        <f t="shared" si="2"/>
        <v>0</v>
      </c>
      <c r="J58" s="75">
        <f t="shared" si="3"/>
        <v>2.3283333333333336</v>
      </c>
      <c r="K58" s="79">
        <f t="shared" si="4"/>
        <v>3</v>
      </c>
      <c r="L58" s="10"/>
      <c r="M58" s="10"/>
      <c r="N58" s="10"/>
      <c r="O58" s="29">
        <f>'DHS2025'!J57</f>
        <v>13078</v>
      </c>
      <c r="P58" s="30">
        <f>'DHS2025'!K57</f>
        <v>22</v>
      </c>
      <c r="Q58" s="30">
        <f>'DHS2025'!L57</f>
        <v>2074</v>
      </c>
      <c r="R58" s="122">
        <f t="shared" si="5"/>
        <v>39.450000000000003</v>
      </c>
      <c r="S58" s="62">
        <f t="shared" si="6"/>
        <v>77.060507000000001</v>
      </c>
      <c r="U58">
        <v>165.1</v>
      </c>
    </row>
    <row r="59" spans="1:21">
      <c r="A59" s="110">
        <f t="shared" si="7"/>
        <v>45748</v>
      </c>
      <c r="B59" s="112">
        <f t="shared" si="8"/>
        <v>0.58333333333333337</v>
      </c>
      <c r="C59" s="53">
        <f>'DHS2021'!J58</f>
        <v>4566</v>
      </c>
      <c r="D59" s="54">
        <f>'DHS2022'!J58</f>
        <v>12136</v>
      </c>
      <c r="E59" s="54">
        <f>'DHS2023'!J58</f>
        <v>7499</v>
      </c>
      <c r="F59" s="54">
        <f>'DHS2024'!J58</f>
        <v>3880</v>
      </c>
      <c r="G59" s="54">
        <f t="shared" si="0"/>
        <v>7020.25</v>
      </c>
      <c r="H59" s="106">
        <f t="shared" si="1"/>
        <v>2.3400833333333333</v>
      </c>
      <c r="I59" s="115">
        <f t="shared" si="2"/>
        <v>0</v>
      </c>
      <c r="J59" s="75">
        <f t="shared" si="3"/>
        <v>2.3400833333333333</v>
      </c>
      <c r="K59" s="79">
        <f t="shared" si="4"/>
        <v>3</v>
      </c>
      <c r="L59" s="10"/>
      <c r="M59" s="10"/>
      <c r="N59" s="10"/>
      <c r="O59" s="29">
        <f>'DHS2025'!J58</f>
        <v>12500</v>
      </c>
      <c r="P59" s="30">
        <f>'DHS2025'!K58</f>
        <v>20</v>
      </c>
      <c r="Q59" s="30">
        <f>'DHS2025'!L58</f>
        <v>2059</v>
      </c>
      <c r="R59" s="122">
        <f t="shared" si="5"/>
        <v>43.37</v>
      </c>
      <c r="S59" s="62">
        <f t="shared" si="6"/>
        <v>84.493741700000001</v>
      </c>
      <c r="U59">
        <v>133.30000000000001</v>
      </c>
    </row>
    <row r="60" spans="1:21">
      <c r="A60" s="110">
        <f t="shared" si="7"/>
        <v>45748</v>
      </c>
      <c r="B60" s="112">
        <f t="shared" si="8"/>
        <v>0.59375</v>
      </c>
      <c r="C60" s="53">
        <f>'DHS2021'!J59</f>
        <v>4512</v>
      </c>
      <c r="D60" s="54">
        <f>'DHS2022'!J59</f>
        <v>14814</v>
      </c>
      <c r="E60" s="54">
        <f>'DHS2023'!J59</f>
        <v>7287</v>
      </c>
      <c r="F60" s="54">
        <f>'DHS2024'!J59</f>
        <v>4275</v>
      </c>
      <c r="G60" s="54">
        <f t="shared" si="0"/>
        <v>7722</v>
      </c>
      <c r="H60" s="106">
        <f t="shared" si="1"/>
        <v>2.5739999999999998</v>
      </c>
      <c r="I60" s="115">
        <f t="shared" si="2"/>
        <v>0</v>
      </c>
      <c r="J60" s="75">
        <f t="shared" si="3"/>
        <v>2.5739999999999998</v>
      </c>
      <c r="K60" s="79">
        <f t="shared" si="4"/>
        <v>3</v>
      </c>
      <c r="L60" s="10"/>
      <c r="M60" s="10"/>
      <c r="N60" s="10"/>
      <c r="O60" s="29">
        <f>'DHS2025'!J59</f>
        <v>12819</v>
      </c>
      <c r="P60" s="30">
        <f>'DHS2025'!K59</f>
        <v>47</v>
      </c>
      <c r="Q60" s="30">
        <f>'DHS2025'!L59</f>
        <v>2062</v>
      </c>
      <c r="R60" s="122">
        <f t="shared" si="5"/>
        <v>43.37</v>
      </c>
      <c r="S60" s="62">
        <f t="shared" si="6"/>
        <v>84.616850599999992</v>
      </c>
      <c r="U60">
        <v>79.11</v>
      </c>
    </row>
    <row r="61" spans="1:21">
      <c r="A61" s="110">
        <f t="shared" si="7"/>
        <v>45748</v>
      </c>
      <c r="B61" s="112">
        <f t="shared" si="8"/>
        <v>0.60416666666666663</v>
      </c>
      <c r="C61" s="53">
        <f>'DHS2021'!J60</f>
        <v>4613</v>
      </c>
      <c r="D61" s="54">
        <f>'DHS2022'!J60</f>
        <v>13190</v>
      </c>
      <c r="E61" s="54">
        <f>'DHS2023'!J60</f>
        <v>6264</v>
      </c>
      <c r="F61" s="54">
        <f>'DHS2024'!J60</f>
        <v>3616</v>
      </c>
      <c r="G61" s="54">
        <f t="shared" si="0"/>
        <v>6920.75</v>
      </c>
      <c r="H61" s="106">
        <f t="shared" si="1"/>
        <v>2.3069166666666665</v>
      </c>
      <c r="I61" s="115">
        <f t="shared" si="2"/>
        <v>0</v>
      </c>
      <c r="J61" s="75">
        <f t="shared" si="3"/>
        <v>2.3069166666666665</v>
      </c>
      <c r="K61" s="79">
        <f t="shared" si="4"/>
        <v>3</v>
      </c>
      <c r="L61" s="10"/>
      <c r="M61" s="10"/>
      <c r="N61" s="10"/>
      <c r="O61" s="29">
        <f>'DHS2025'!J60</f>
        <v>12949</v>
      </c>
      <c r="P61" s="30">
        <f>'DHS2025'!K60</f>
        <v>94</v>
      </c>
      <c r="Q61" s="30">
        <f>'DHS2025'!L60</f>
        <v>2069</v>
      </c>
      <c r="R61" s="122">
        <f t="shared" si="5"/>
        <v>43.37</v>
      </c>
      <c r="S61" s="62">
        <f t="shared" si="6"/>
        <v>84.904104699999991</v>
      </c>
      <c r="U61">
        <v>41.2</v>
      </c>
    </row>
    <row r="62" spans="1:21">
      <c r="A62" s="110">
        <f t="shared" si="7"/>
        <v>45748</v>
      </c>
      <c r="B62" s="112">
        <f t="shared" si="8"/>
        <v>0.61458333333333326</v>
      </c>
      <c r="C62" s="53">
        <f>'DHS2021'!J61</f>
        <v>4345</v>
      </c>
      <c r="D62" s="54">
        <f>'DHS2022'!J61</f>
        <v>13713</v>
      </c>
      <c r="E62" s="54">
        <f>'DHS2023'!J61</f>
        <v>6227</v>
      </c>
      <c r="F62" s="54">
        <f>'DHS2024'!J61</f>
        <v>3836</v>
      </c>
      <c r="G62" s="54">
        <f t="shared" si="0"/>
        <v>7030.25</v>
      </c>
      <c r="H62" s="106">
        <f t="shared" si="1"/>
        <v>2.3434166666666667</v>
      </c>
      <c r="I62" s="115">
        <f t="shared" si="2"/>
        <v>0</v>
      </c>
      <c r="J62" s="75">
        <f t="shared" si="3"/>
        <v>2.3434166666666667</v>
      </c>
      <c r="K62" s="79">
        <f t="shared" si="4"/>
        <v>3</v>
      </c>
      <c r="L62" s="10"/>
      <c r="M62" s="10"/>
      <c r="N62" s="10"/>
      <c r="O62" s="29">
        <f>'DHS2025'!J61</f>
        <v>12743</v>
      </c>
      <c r="P62" s="30">
        <f>'DHS2025'!K61</f>
        <v>140</v>
      </c>
      <c r="Q62" s="30">
        <f>'DHS2025'!L61</f>
        <v>2062</v>
      </c>
      <c r="R62" s="122">
        <f t="shared" si="5"/>
        <v>43.37</v>
      </c>
      <c r="S62" s="62">
        <f t="shared" si="6"/>
        <v>84.616850599999992</v>
      </c>
      <c r="U62">
        <v>3.19</v>
      </c>
    </row>
    <row r="63" spans="1:21">
      <c r="A63" s="110">
        <f t="shared" si="7"/>
        <v>45748</v>
      </c>
      <c r="B63" s="112">
        <f t="shared" si="8"/>
        <v>0.62499999999999989</v>
      </c>
      <c r="C63" s="53">
        <f>'DHS2021'!J62</f>
        <v>4273</v>
      </c>
      <c r="D63" s="54">
        <f>'DHS2022'!J62</f>
        <v>13895</v>
      </c>
      <c r="E63" s="54">
        <f>'DHS2023'!J62</f>
        <v>5892</v>
      </c>
      <c r="F63" s="54">
        <f>'DHS2024'!J62</f>
        <v>3824</v>
      </c>
      <c r="G63" s="54">
        <f t="shared" si="0"/>
        <v>6971</v>
      </c>
      <c r="H63" s="106">
        <f t="shared" si="1"/>
        <v>2.3236666666666665</v>
      </c>
      <c r="I63" s="115">
        <f t="shared" si="2"/>
        <v>0</v>
      </c>
      <c r="J63" s="75">
        <f t="shared" si="3"/>
        <v>2.3236666666666665</v>
      </c>
      <c r="K63" s="79">
        <f t="shared" si="4"/>
        <v>3</v>
      </c>
      <c r="L63" s="10"/>
      <c r="M63" s="10"/>
      <c r="N63" s="10"/>
      <c r="O63" s="29">
        <f>'DHS2025'!J62</f>
        <v>10977</v>
      </c>
      <c r="P63" s="30">
        <f>'DHS2025'!K62</f>
        <v>21</v>
      </c>
      <c r="Q63" s="30">
        <f>'DHS2025'!L62</f>
        <v>2058</v>
      </c>
      <c r="R63" s="122">
        <f t="shared" si="5"/>
        <v>53.86</v>
      </c>
      <c r="S63" s="62">
        <f t="shared" si="6"/>
        <v>105.82524119999999</v>
      </c>
      <c r="U63">
        <v>-0.11</v>
      </c>
    </row>
    <row r="64" spans="1:21">
      <c r="A64" s="110">
        <f t="shared" si="7"/>
        <v>45748</v>
      </c>
      <c r="B64" s="112">
        <f t="shared" si="8"/>
        <v>0.63541666666666652</v>
      </c>
      <c r="C64" s="53">
        <f>'DHS2021'!J63</f>
        <v>4139</v>
      </c>
      <c r="D64" s="54">
        <f>'DHS2022'!J63</f>
        <v>12548</v>
      </c>
      <c r="E64" s="54">
        <f>'DHS2023'!J63</f>
        <v>5158</v>
      </c>
      <c r="F64" s="54">
        <f>'DHS2024'!J63</f>
        <v>4036</v>
      </c>
      <c r="G64" s="54">
        <f t="shared" si="0"/>
        <v>6470.25</v>
      </c>
      <c r="H64" s="106">
        <f t="shared" si="1"/>
        <v>2.1567500000000002</v>
      </c>
      <c r="I64" s="115">
        <f t="shared" si="2"/>
        <v>0</v>
      </c>
      <c r="J64" s="75">
        <f t="shared" si="3"/>
        <v>2.1567500000000002</v>
      </c>
      <c r="K64" s="79">
        <f t="shared" si="4"/>
        <v>3</v>
      </c>
      <c r="L64" s="10"/>
      <c r="M64" s="10"/>
      <c r="N64" s="10"/>
      <c r="O64" s="29">
        <f>'DHS2025'!J63</f>
        <v>10958</v>
      </c>
      <c r="P64" s="30">
        <f>'DHS2025'!K63</f>
        <v>22</v>
      </c>
      <c r="Q64" s="30">
        <f>'DHS2025'!L63</f>
        <v>2065</v>
      </c>
      <c r="R64" s="122">
        <f t="shared" si="5"/>
        <v>53.86</v>
      </c>
      <c r="S64" s="62">
        <f t="shared" si="6"/>
        <v>106.18519099999999</v>
      </c>
      <c r="U64">
        <v>-5.01</v>
      </c>
    </row>
    <row r="65" spans="1:21">
      <c r="A65" s="110">
        <f t="shared" si="7"/>
        <v>45748</v>
      </c>
      <c r="B65" s="112">
        <f t="shared" si="8"/>
        <v>0.64583333333333315</v>
      </c>
      <c r="C65" s="53">
        <f>'DHS2021'!J64</f>
        <v>4424</v>
      </c>
      <c r="D65" s="54">
        <f>'DHS2022'!J64</f>
        <v>12889</v>
      </c>
      <c r="E65" s="54">
        <f>'DHS2023'!J64</f>
        <v>5663</v>
      </c>
      <c r="F65" s="54">
        <f>'DHS2024'!J64</f>
        <v>3616</v>
      </c>
      <c r="G65" s="54">
        <f t="shared" si="0"/>
        <v>6648</v>
      </c>
      <c r="H65" s="106">
        <f t="shared" si="1"/>
        <v>2.2160000000000002</v>
      </c>
      <c r="I65" s="115">
        <f t="shared" si="2"/>
        <v>0</v>
      </c>
      <c r="J65" s="75">
        <f t="shared" si="3"/>
        <v>2.2160000000000002</v>
      </c>
      <c r="K65" s="79">
        <f t="shared" si="4"/>
        <v>3</v>
      </c>
      <c r="L65" s="10"/>
      <c r="M65" s="10"/>
      <c r="N65" s="10"/>
      <c r="O65" s="29">
        <f>'DHS2025'!J64</f>
        <v>11146</v>
      </c>
      <c r="P65" s="30">
        <f>'DHS2025'!K64</f>
        <v>86</v>
      </c>
      <c r="Q65" s="30">
        <f>'DHS2025'!L64</f>
        <v>2062</v>
      </c>
      <c r="R65" s="122">
        <f t="shared" si="5"/>
        <v>53.86</v>
      </c>
      <c r="S65" s="62">
        <f t="shared" si="6"/>
        <v>106.03092679999999</v>
      </c>
      <c r="U65">
        <v>-3.62</v>
      </c>
    </row>
    <row r="66" spans="1:21">
      <c r="A66" s="110">
        <f t="shared" si="7"/>
        <v>45748</v>
      </c>
      <c r="B66" s="112">
        <f t="shared" si="8"/>
        <v>0.65624999999999978</v>
      </c>
      <c r="C66" s="53">
        <f>'DHS2021'!J65</f>
        <v>4465</v>
      </c>
      <c r="D66" s="54">
        <f>'DHS2022'!J65</f>
        <v>12439</v>
      </c>
      <c r="E66" s="54">
        <f>'DHS2023'!J65</f>
        <v>5524</v>
      </c>
      <c r="F66" s="54">
        <f>'DHS2024'!J65</f>
        <v>3844</v>
      </c>
      <c r="G66" s="54">
        <f t="shared" si="0"/>
        <v>6568</v>
      </c>
      <c r="H66" s="106">
        <f t="shared" si="1"/>
        <v>2.1893333333333334</v>
      </c>
      <c r="I66" s="115">
        <f t="shared" si="2"/>
        <v>0</v>
      </c>
      <c r="J66" s="75">
        <f t="shared" si="3"/>
        <v>2.1893333333333334</v>
      </c>
      <c r="K66" s="79">
        <f t="shared" si="4"/>
        <v>3</v>
      </c>
      <c r="L66" s="10"/>
      <c r="M66" s="10"/>
      <c r="N66" s="10"/>
      <c r="O66" s="29">
        <f>'DHS2025'!J65</f>
        <v>10645</v>
      </c>
      <c r="P66" s="30">
        <f>'DHS2025'!K65</f>
        <v>87</v>
      </c>
      <c r="Q66" s="30">
        <f>'DHS2025'!L65</f>
        <v>2050</v>
      </c>
      <c r="R66" s="122">
        <f t="shared" si="5"/>
        <v>53.86</v>
      </c>
      <c r="S66" s="62">
        <f t="shared" si="6"/>
        <v>105.41386999999999</v>
      </c>
      <c r="U66">
        <v>3.45</v>
      </c>
    </row>
    <row r="67" spans="1:21">
      <c r="A67" s="110">
        <f t="shared" si="7"/>
        <v>45748</v>
      </c>
      <c r="B67" s="112">
        <f t="shared" si="8"/>
        <v>0.66666666666666641</v>
      </c>
      <c r="C67" s="53">
        <f>'DHS2021'!J66</f>
        <v>4529</v>
      </c>
      <c r="D67" s="54">
        <f>'DHS2022'!J66</f>
        <v>12449</v>
      </c>
      <c r="E67" s="54">
        <f>'DHS2023'!J66</f>
        <v>6237</v>
      </c>
      <c r="F67" s="54">
        <f>'DHS2024'!J66</f>
        <v>3521</v>
      </c>
      <c r="G67" s="54">
        <f t="shared" si="0"/>
        <v>6684</v>
      </c>
      <c r="H67" s="106">
        <f t="shared" si="1"/>
        <v>2.2280000000000002</v>
      </c>
      <c r="I67" s="115">
        <f t="shared" si="2"/>
        <v>0</v>
      </c>
      <c r="J67" s="75">
        <f t="shared" si="3"/>
        <v>2.2280000000000002</v>
      </c>
      <c r="K67" s="79">
        <f t="shared" si="4"/>
        <v>3</v>
      </c>
      <c r="L67" s="10"/>
      <c r="M67" s="10"/>
      <c r="N67" s="10"/>
      <c r="O67" s="29">
        <f>'DHS2025'!J66</f>
        <v>8190</v>
      </c>
      <c r="P67" s="30">
        <f>'DHS2025'!K66</f>
        <v>21</v>
      </c>
      <c r="Q67" s="30">
        <f>'DHS2025'!L66</f>
        <v>2057</v>
      </c>
      <c r="R67" s="122">
        <f t="shared" si="5"/>
        <v>86.39</v>
      </c>
      <c r="S67" s="62">
        <f t="shared" si="6"/>
        <v>172.01888769999999</v>
      </c>
      <c r="U67">
        <v>41.53</v>
      </c>
    </row>
    <row r="68" spans="1:21">
      <c r="A68" s="110">
        <f t="shared" si="7"/>
        <v>45748</v>
      </c>
      <c r="B68" s="112">
        <f t="shared" si="8"/>
        <v>0.67708333333333304</v>
      </c>
      <c r="C68" s="53">
        <f>'DHS2021'!J67</f>
        <v>4900</v>
      </c>
      <c r="D68" s="54">
        <f>'DHS2022'!J67</f>
        <v>12240</v>
      </c>
      <c r="E68" s="54">
        <f>'DHS2023'!J67</f>
        <v>6179</v>
      </c>
      <c r="F68" s="54">
        <f>'DHS2024'!J67</f>
        <v>3638</v>
      </c>
      <c r="G68" s="54">
        <f t="shared" ref="G68:G131" si="9">AVERAGE(C68:F68)</f>
        <v>6739.25</v>
      </c>
      <c r="H68" s="106">
        <f t="shared" ref="H68:H131" si="10">G68/$M$2/1000</f>
        <v>2.2464166666666667</v>
      </c>
      <c r="I68" s="115">
        <f t="shared" ref="I68:I131" si="11">$N$2</f>
        <v>0</v>
      </c>
      <c r="J68" s="75">
        <f t="shared" ref="J68:J131" si="12">H68+I68</f>
        <v>2.2464166666666667</v>
      </c>
      <c r="K68" s="79">
        <f t="shared" ref="K68:K131" si="13">ROUNDUP(J68,0)</f>
        <v>3</v>
      </c>
      <c r="L68" s="10"/>
      <c r="M68" s="10"/>
      <c r="N68" s="10"/>
      <c r="O68" s="29">
        <f>'DHS2025'!J67</f>
        <v>8174</v>
      </c>
      <c r="P68" s="30">
        <f>'DHS2025'!K67</f>
        <v>43</v>
      </c>
      <c r="Q68" s="30">
        <f>'DHS2025'!L67</f>
        <v>2056</v>
      </c>
      <c r="R68" s="122">
        <f t="shared" ref="R68:R131" si="14">INDEX(U$3:U$1048576,INT((ROW()-3)/4)+1)</f>
        <v>86.39</v>
      </c>
      <c r="S68" s="62">
        <f t="shared" ref="S68:S131" si="15">(R68*0.99-1.9)*(Q68/1000)</f>
        <v>171.93526159999999</v>
      </c>
      <c r="U68">
        <v>94.34</v>
      </c>
    </row>
    <row r="69" spans="1:21">
      <c r="A69" s="110">
        <f t="shared" ref="A69:A132" si="16">$A$3+INT((ROW()-3)/96)</f>
        <v>45748</v>
      </c>
      <c r="B69" s="112">
        <f t="shared" ref="B69:B132" si="17">B68+TIME(0,15,0)</f>
        <v>0.68749999999999967</v>
      </c>
      <c r="C69" s="53">
        <f>'DHS2021'!J68</f>
        <v>4563</v>
      </c>
      <c r="D69" s="54">
        <f>'DHS2022'!J68</f>
        <v>12260</v>
      </c>
      <c r="E69" s="54">
        <f>'DHS2023'!J68</f>
        <v>6497</v>
      </c>
      <c r="F69" s="54">
        <f>'DHS2024'!J68</f>
        <v>4269</v>
      </c>
      <c r="G69" s="54">
        <f t="shared" si="9"/>
        <v>6897.25</v>
      </c>
      <c r="H69" s="106">
        <f t="shared" si="10"/>
        <v>2.2990833333333334</v>
      </c>
      <c r="I69" s="115">
        <f t="shared" si="11"/>
        <v>0</v>
      </c>
      <c r="J69" s="75">
        <f t="shared" si="12"/>
        <v>2.2990833333333334</v>
      </c>
      <c r="K69" s="79">
        <f t="shared" si="13"/>
        <v>3</v>
      </c>
      <c r="L69" s="10"/>
      <c r="M69" s="10"/>
      <c r="N69" s="10"/>
      <c r="O69" s="29">
        <f>'DHS2025'!J68</f>
        <v>8032</v>
      </c>
      <c r="P69" s="30">
        <f>'DHS2025'!K68</f>
        <v>123</v>
      </c>
      <c r="Q69" s="30">
        <f>'DHS2025'!L68</f>
        <v>2063</v>
      </c>
      <c r="R69" s="122">
        <f t="shared" si="14"/>
        <v>86.39</v>
      </c>
      <c r="S69" s="62">
        <f t="shared" si="15"/>
        <v>172.52064430000001</v>
      </c>
      <c r="U69">
        <v>145.54</v>
      </c>
    </row>
    <row r="70" spans="1:21">
      <c r="A70" s="110">
        <f t="shared" si="16"/>
        <v>45748</v>
      </c>
      <c r="B70" s="112">
        <f t="shared" si="17"/>
        <v>0.6979166666666663</v>
      </c>
      <c r="C70" s="53">
        <f>'DHS2021'!J69</f>
        <v>4739</v>
      </c>
      <c r="D70" s="54">
        <f>'DHS2022'!J69</f>
        <v>13757</v>
      </c>
      <c r="E70" s="54">
        <f>'DHS2023'!J69</f>
        <v>8551</v>
      </c>
      <c r="F70" s="54">
        <f>'DHS2024'!J69</f>
        <v>4031</v>
      </c>
      <c r="G70" s="54">
        <f t="shared" si="9"/>
        <v>7769.5</v>
      </c>
      <c r="H70" s="106">
        <f t="shared" si="10"/>
        <v>2.5898333333333334</v>
      </c>
      <c r="I70" s="115">
        <f t="shared" si="11"/>
        <v>0</v>
      </c>
      <c r="J70" s="75">
        <f t="shared" si="12"/>
        <v>2.5898333333333334</v>
      </c>
      <c r="K70" s="79">
        <f t="shared" si="13"/>
        <v>3</v>
      </c>
      <c r="L70" s="10"/>
      <c r="M70" s="10"/>
      <c r="N70" s="10"/>
      <c r="O70" s="29">
        <f>'DHS2025'!J69</f>
        <v>8166</v>
      </c>
      <c r="P70" s="30">
        <f>'DHS2025'!K69</f>
        <v>100</v>
      </c>
      <c r="Q70" s="30">
        <f>'DHS2025'!L69</f>
        <v>2060</v>
      </c>
      <c r="R70" s="122">
        <f t="shared" si="14"/>
        <v>86.39</v>
      </c>
      <c r="S70" s="62">
        <f t="shared" si="15"/>
        <v>172.269766</v>
      </c>
      <c r="U70">
        <v>200.56</v>
      </c>
    </row>
    <row r="71" spans="1:21">
      <c r="A71" s="110">
        <f t="shared" si="16"/>
        <v>45748</v>
      </c>
      <c r="B71" s="112">
        <f t="shared" si="17"/>
        <v>0.70833333333333293</v>
      </c>
      <c r="C71" s="53">
        <f>'DHS2021'!J70</f>
        <v>4689</v>
      </c>
      <c r="D71" s="54">
        <f>'DHS2022'!J70</f>
        <v>13357</v>
      </c>
      <c r="E71" s="54">
        <f>'DHS2023'!J70</f>
        <v>8718</v>
      </c>
      <c r="F71" s="54">
        <f>'DHS2024'!J70</f>
        <v>3891</v>
      </c>
      <c r="G71" s="54">
        <f t="shared" si="9"/>
        <v>7663.75</v>
      </c>
      <c r="H71" s="106">
        <f t="shared" si="10"/>
        <v>2.5545833333333334</v>
      </c>
      <c r="I71" s="115">
        <f t="shared" si="11"/>
        <v>0</v>
      </c>
      <c r="J71" s="75">
        <f t="shared" si="12"/>
        <v>2.5545833333333334</v>
      </c>
      <c r="K71" s="79">
        <f t="shared" si="13"/>
        <v>3</v>
      </c>
      <c r="L71" s="10"/>
      <c r="M71" s="10"/>
      <c r="N71" s="10"/>
      <c r="O71" s="29">
        <f>'DHS2025'!J70</f>
        <v>9997</v>
      </c>
      <c r="P71" s="30">
        <f>'DHS2025'!K70</f>
        <v>98</v>
      </c>
      <c r="Q71" s="30">
        <f>'DHS2025'!L70</f>
        <v>3010</v>
      </c>
      <c r="R71" s="122">
        <f t="shared" si="14"/>
        <v>103.22</v>
      </c>
      <c r="S71" s="62">
        <f t="shared" si="15"/>
        <v>301.86627799999997</v>
      </c>
      <c r="U71">
        <v>189.29</v>
      </c>
    </row>
    <row r="72" spans="1:21">
      <c r="A72" s="110">
        <f t="shared" si="16"/>
        <v>45748</v>
      </c>
      <c r="B72" s="112">
        <f t="shared" si="17"/>
        <v>0.71874999999999956</v>
      </c>
      <c r="C72" s="53">
        <f>'DHS2021'!J71</f>
        <v>4478</v>
      </c>
      <c r="D72" s="54">
        <f>'DHS2022'!J71</f>
        <v>13951</v>
      </c>
      <c r="E72" s="54">
        <f>'DHS2023'!J71</f>
        <v>9412</v>
      </c>
      <c r="F72" s="54">
        <f>'DHS2024'!J71</f>
        <v>3734</v>
      </c>
      <c r="G72" s="54">
        <f t="shared" si="9"/>
        <v>7893.75</v>
      </c>
      <c r="H72" s="106">
        <f t="shared" si="10"/>
        <v>2.6312500000000001</v>
      </c>
      <c r="I72" s="115">
        <f t="shared" si="11"/>
        <v>0</v>
      </c>
      <c r="J72" s="75">
        <f t="shared" si="12"/>
        <v>2.6312500000000001</v>
      </c>
      <c r="K72" s="79">
        <f t="shared" si="13"/>
        <v>3</v>
      </c>
      <c r="L72" s="10"/>
      <c r="M72" s="10"/>
      <c r="N72" s="10"/>
      <c r="O72" s="29">
        <f>'DHS2025'!J71</f>
        <v>10443</v>
      </c>
      <c r="P72" s="30">
        <f>'DHS2025'!K71</f>
        <v>83</v>
      </c>
      <c r="Q72" s="30">
        <f>'DHS2025'!L71</f>
        <v>3059</v>
      </c>
      <c r="R72" s="122">
        <f t="shared" si="14"/>
        <v>103.22</v>
      </c>
      <c r="S72" s="62">
        <f t="shared" si="15"/>
        <v>306.78038019999997</v>
      </c>
      <c r="U72">
        <v>143.07</v>
      </c>
    </row>
    <row r="73" spans="1:21">
      <c r="A73" s="110">
        <f t="shared" si="16"/>
        <v>45748</v>
      </c>
      <c r="B73" s="112">
        <f t="shared" si="17"/>
        <v>0.72916666666666619</v>
      </c>
      <c r="C73" s="53">
        <f>'DHS2021'!J72</f>
        <v>4547</v>
      </c>
      <c r="D73" s="54">
        <f>'DHS2022'!J72</f>
        <v>14084</v>
      </c>
      <c r="E73" s="54">
        <f>'DHS2023'!J72</f>
        <v>9866</v>
      </c>
      <c r="F73" s="54">
        <f>'DHS2024'!J72</f>
        <v>3744</v>
      </c>
      <c r="G73" s="54">
        <f t="shared" si="9"/>
        <v>8060.25</v>
      </c>
      <c r="H73" s="106">
        <f t="shared" si="10"/>
        <v>2.68675</v>
      </c>
      <c r="I73" s="115">
        <f t="shared" si="11"/>
        <v>0</v>
      </c>
      <c r="J73" s="75">
        <f t="shared" si="12"/>
        <v>2.68675</v>
      </c>
      <c r="K73" s="79">
        <f t="shared" si="13"/>
        <v>3</v>
      </c>
      <c r="L73" s="10"/>
      <c r="M73" s="10"/>
      <c r="N73" s="10"/>
      <c r="O73" s="29">
        <f>'DHS2025'!J72</f>
        <v>10565</v>
      </c>
      <c r="P73" s="30">
        <f>'DHS2025'!K72</f>
        <v>97</v>
      </c>
      <c r="Q73" s="30">
        <f>'DHS2025'!L72</f>
        <v>3056</v>
      </c>
      <c r="R73" s="122">
        <f t="shared" si="14"/>
        <v>103.22</v>
      </c>
      <c r="S73" s="62">
        <f t="shared" si="15"/>
        <v>306.4795168</v>
      </c>
      <c r="U73">
        <v>115.29</v>
      </c>
    </row>
    <row r="74" spans="1:21">
      <c r="A74" s="110">
        <f t="shared" si="16"/>
        <v>45748</v>
      </c>
      <c r="B74" s="112">
        <f t="shared" si="17"/>
        <v>0.73958333333333282</v>
      </c>
      <c r="C74" s="53">
        <f>'DHS2021'!J73</f>
        <v>5006</v>
      </c>
      <c r="D74" s="54">
        <f>'DHS2022'!J73</f>
        <v>14104</v>
      </c>
      <c r="E74" s="54">
        <f>'DHS2023'!J73</f>
        <v>8960</v>
      </c>
      <c r="F74" s="54">
        <f>'DHS2024'!J73</f>
        <v>3687</v>
      </c>
      <c r="G74" s="54">
        <f t="shared" si="9"/>
        <v>7939.25</v>
      </c>
      <c r="H74" s="106">
        <f t="shared" si="10"/>
        <v>2.6464166666666666</v>
      </c>
      <c r="I74" s="115">
        <f t="shared" si="11"/>
        <v>0</v>
      </c>
      <c r="J74" s="75">
        <f t="shared" si="12"/>
        <v>2.6464166666666666</v>
      </c>
      <c r="K74" s="79">
        <f t="shared" si="13"/>
        <v>3</v>
      </c>
      <c r="L74" s="10"/>
      <c r="M74" s="10"/>
      <c r="N74" s="10"/>
      <c r="O74" s="29">
        <f>'DHS2025'!J73</f>
        <v>11160</v>
      </c>
      <c r="P74" s="30">
        <f>'DHS2025'!K73</f>
        <v>73</v>
      </c>
      <c r="Q74" s="30">
        <f>'DHS2025'!L73</f>
        <v>3669</v>
      </c>
      <c r="R74" s="122">
        <f t="shared" si="14"/>
        <v>103.22</v>
      </c>
      <c r="S74" s="62">
        <f t="shared" si="15"/>
        <v>367.95593819999999</v>
      </c>
      <c r="U74">
        <v>106.12</v>
      </c>
    </row>
    <row r="75" spans="1:21">
      <c r="A75" s="110">
        <f t="shared" si="16"/>
        <v>45748</v>
      </c>
      <c r="B75" s="112">
        <f t="shared" si="17"/>
        <v>0.74999999999999944</v>
      </c>
      <c r="C75" s="53">
        <f>'DHS2021'!J74</f>
        <v>7202</v>
      </c>
      <c r="D75" s="54">
        <f>'DHS2022'!J74</f>
        <v>13707</v>
      </c>
      <c r="E75" s="54">
        <f>'DHS2023'!J74</f>
        <v>10831</v>
      </c>
      <c r="F75" s="54">
        <f>'DHS2024'!J74</f>
        <v>3668</v>
      </c>
      <c r="G75" s="54">
        <f t="shared" si="9"/>
        <v>8852</v>
      </c>
      <c r="H75" s="106">
        <f t="shared" si="10"/>
        <v>2.9506666666666663</v>
      </c>
      <c r="I75" s="115">
        <f t="shared" si="11"/>
        <v>0</v>
      </c>
      <c r="J75" s="75">
        <f t="shared" si="12"/>
        <v>2.9506666666666663</v>
      </c>
      <c r="K75" s="79">
        <f t="shared" si="13"/>
        <v>3</v>
      </c>
      <c r="L75" s="10"/>
      <c r="M75" s="10"/>
      <c r="N75" s="10"/>
      <c r="O75" s="29">
        <f>'DHS2025'!J74</f>
        <v>15774</v>
      </c>
      <c r="P75" s="30">
        <f>'DHS2025'!K74</f>
        <v>134</v>
      </c>
      <c r="Q75" s="30">
        <f>'DHS2025'!L74</f>
        <v>5068</v>
      </c>
      <c r="R75" s="122">
        <f t="shared" si="14"/>
        <v>134.02000000000001</v>
      </c>
      <c r="S75" s="62">
        <f t="shared" si="15"/>
        <v>662.79202639999994</v>
      </c>
      <c r="U75">
        <v>110.55</v>
      </c>
    </row>
    <row r="76" spans="1:21">
      <c r="A76" s="110">
        <f t="shared" si="16"/>
        <v>45748</v>
      </c>
      <c r="B76" s="112">
        <f t="shared" si="17"/>
        <v>0.76041666666666607</v>
      </c>
      <c r="C76" s="53">
        <f>'DHS2021'!J75</f>
        <v>4673</v>
      </c>
      <c r="D76" s="54">
        <f>'DHS2022'!J75</f>
        <v>13989</v>
      </c>
      <c r="E76" s="54">
        <f>'DHS2023'!J75</f>
        <v>9946</v>
      </c>
      <c r="F76" s="54">
        <f>'DHS2024'!J75</f>
        <v>3742</v>
      </c>
      <c r="G76" s="54">
        <f t="shared" si="9"/>
        <v>8087.5</v>
      </c>
      <c r="H76" s="106">
        <f t="shared" si="10"/>
        <v>2.6958333333333333</v>
      </c>
      <c r="I76" s="115">
        <f t="shared" si="11"/>
        <v>0</v>
      </c>
      <c r="J76" s="75">
        <f t="shared" si="12"/>
        <v>2.6958333333333333</v>
      </c>
      <c r="K76" s="79">
        <f t="shared" si="13"/>
        <v>3</v>
      </c>
      <c r="L76" s="10"/>
      <c r="M76" s="10"/>
      <c r="N76" s="10"/>
      <c r="O76" s="29">
        <f>'DHS2025'!J75</f>
        <v>16140</v>
      </c>
      <c r="P76" s="30">
        <f>'DHS2025'!K75</f>
        <v>90</v>
      </c>
      <c r="Q76" s="30">
        <f>'DHS2025'!L75</f>
        <v>5936</v>
      </c>
      <c r="R76" s="122">
        <f t="shared" si="14"/>
        <v>134.02000000000001</v>
      </c>
      <c r="S76" s="62">
        <f t="shared" si="15"/>
        <v>776.30889279999997</v>
      </c>
      <c r="U76">
        <v>105.53</v>
      </c>
    </row>
    <row r="77" spans="1:21">
      <c r="A77" s="110">
        <f t="shared" si="16"/>
        <v>45748</v>
      </c>
      <c r="B77" s="112">
        <f t="shared" si="17"/>
        <v>0.7708333333333327</v>
      </c>
      <c r="C77" s="53">
        <f>'DHS2021'!J76</f>
        <v>5312</v>
      </c>
      <c r="D77" s="54">
        <f>'DHS2022'!J76</f>
        <v>13719</v>
      </c>
      <c r="E77" s="54">
        <f>'DHS2023'!J76</f>
        <v>8915</v>
      </c>
      <c r="F77" s="54">
        <f>'DHS2024'!J76</f>
        <v>4473</v>
      </c>
      <c r="G77" s="54">
        <f t="shared" si="9"/>
        <v>8104.75</v>
      </c>
      <c r="H77" s="106">
        <f t="shared" si="10"/>
        <v>2.7015833333333337</v>
      </c>
      <c r="I77" s="115">
        <f t="shared" si="11"/>
        <v>0</v>
      </c>
      <c r="J77" s="75">
        <f t="shared" si="12"/>
        <v>2.7015833333333337</v>
      </c>
      <c r="K77" s="79">
        <f t="shared" si="13"/>
        <v>3</v>
      </c>
      <c r="L77" s="10"/>
      <c r="M77" s="10"/>
      <c r="N77" s="10"/>
      <c r="O77" s="29">
        <f>'DHS2025'!J76</f>
        <v>16403</v>
      </c>
      <c r="P77" s="30">
        <f>'DHS2025'!K76</f>
        <v>3260</v>
      </c>
      <c r="Q77" s="30">
        <f>'DHS2025'!L76</f>
        <v>6632</v>
      </c>
      <c r="R77" s="122">
        <f t="shared" si="14"/>
        <v>134.02000000000001</v>
      </c>
      <c r="S77" s="62">
        <f t="shared" si="15"/>
        <v>867.33163359999992</v>
      </c>
      <c r="U77">
        <v>105.9</v>
      </c>
    </row>
    <row r="78" spans="1:21">
      <c r="A78" s="110">
        <f t="shared" si="16"/>
        <v>45748</v>
      </c>
      <c r="B78" s="112">
        <f t="shared" si="17"/>
        <v>0.78124999999999933</v>
      </c>
      <c r="C78" s="53">
        <f>'DHS2021'!J77</f>
        <v>6986</v>
      </c>
      <c r="D78" s="54">
        <f>'DHS2022'!J77</f>
        <v>13793</v>
      </c>
      <c r="E78" s="54">
        <f>'DHS2023'!J77</f>
        <v>9631</v>
      </c>
      <c r="F78" s="54">
        <f>'DHS2024'!J77</f>
        <v>4327</v>
      </c>
      <c r="G78" s="54">
        <f t="shared" si="9"/>
        <v>8684.25</v>
      </c>
      <c r="H78" s="106">
        <f t="shared" si="10"/>
        <v>2.8947500000000002</v>
      </c>
      <c r="I78" s="115">
        <f t="shared" si="11"/>
        <v>0</v>
      </c>
      <c r="J78" s="75">
        <f t="shared" si="12"/>
        <v>2.8947500000000002</v>
      </c>
      <c r="K78" s="79">
        <f t="shared" si="13"/>
        <v>3</v>
      </c>
      <c r="L78" s="10"/>
      <c r="M78" s="10"/>
      <c r="N78" s="10"/>
      <c r="O78" s="29">
        <f>'DHS2025'!J77</f>
        <v>13807</v>
      </c>
      <c r="P78" s="30">
        <f>'DHS2025'!K77</f>
        <v>7154</v>
      </c>
      <c r="Q78" s="30">
        <f>'DHS2025'!L77</f>
        <v>7085</v>
      </c>
      <c r="R78" s="122">
        <f t="shared" si="14"/>
        <v>134.02000000000001</v>
      </c>
      <c r="S78" s="62">
        <f t="shared" si="15"/>
        <v>926.574883</v>
      </c>
      <c r="U78">
        <v>106.01</v>
      </c>
    </row>
    <row r="79" spans="1:21">
      <c r="A79" s="110">
        <f t="shared" si="16"/>
        <v>45748</v>
      </c>
      <c r="B79" s="112">
        <f t="shared" si="17"/>
        <v>0.79166666666666596</v>
      </c>
      <c r="C79" s="53">
        <f>'DHS2021'!J78</f>
        <v>6865</v>
      </c>
      <c r="D79" s="54">
        <f>'DHS2022'!J78</f>
        <v>13538</v>
      </c>
      <c r="E79" s="54">
        <f>'DHS2023'!J78</f>
        <v>10046</v>
      </c>
      <c r="F79" s="54">
        <f>'DHS2024'!J78</f>
        <v>3890</v>
      </c>
      <c r="G79" s="54">
        <f t="shared" si="9"/>
        <v>8584.75</v>
      </c>
      <c r="H79" s="106">
        <f t="shared" si="10"/>
        <v>2.8615833333333334</v>
      </c>
      <c r="I79" s="115">
        <f t="shared" si="11"/>
        <v>0</v>
      </c>
      <c r="J79" s="75">
        <f t="shared" si="12"/>
        <v>2.8615833333333334</v>
      </c>
      <c r="K79" s="79">
        <f t="shared" si="13"/>
        <v>3</v>
      </c>
      <c r="L79" s="10"/>
      <c r="M79" s="10"/>
      <c r="N79" s="10"/>
      <c r="O79" s="29">
        <f>'DHS2025'!J78</f>
        <v>12593</v>
      </c>
      <c r="P79" s="30">
        <f>'DHS2025'!K78</f>
        <v>10875</v>
      </c>
      <c r="Q79" s="30">
        <f>'DHS2025'!L78</f>
        <v>8038</v>
      </c>
      <c r="R79" s="122">
        <f t="shared" si="14"/>
        <v>168.69</v>
      </c>
      <c r="S79" s="62">
        <f t="shared" si="15"/>
        <v>1327.0987177999998</v>
      </c>
      <c r="U79">
        <v>109.28</v>
      </c>
    </row>
    <row r="80" spans="1:21">
      <c r="A80" s="110">
        <f t="shared" si="16"/>
        <v>45748</v>
      </c>
      <c r="B80" s="112">
        <f t="shared" si="17"/>
        <v>0.80208333333333259</v>
      </c>
      <c r="C80" s="53">
        <f>'DHS2021'!J79</f>
        <v>8116</v>
      </c>
      <c r="D80" s="54">
        <f>'DHS2022'!J79</f>
        <v>13942</v>
      </c>
      <c r="E80" s="54">
        <f>'DHS2023'!J79</f>
        <v>10418</v>
      </c>
      <c r="F80" s="54">
        <f>'DHS2024'!J79</f>
        <v>3980</v>
      </c>
      <c r="G80" s="54">
        <f t="shared" si="9"/>
        <v>9114</v>
      </c>
      <c r="H80" s="106">
        <f t="shared" si="10"/>
        <v>3.0379999999999998</v>
      </c>
      <c r="I80" s="115">
        <f t="shared" si="11"/>
        <v>0</v>
      </c>
      <c r="J80" s="75">
        <f t="shared" si="12"/>
        <v>3.0379999999999998</v>
      </c>
      <c r="K80" s="79">
        <f t="shared" si="13"/>
        <v>4</v>
      </c>
      <c r="L80" s="10"/>
      <c r="M80" s="10"/>
      <c r="N80" s="10"/>
      <c r="O80" s="29">
        <f>'DHS2025'!J79</f>
        <v>11335</v>
      </c>
      <c r="P80" s="30">
        <f>'DHS2025'!K79</f>
        <v>12299</v>
      </c>
      <c r="Q80" s="30">
        <f>'DHS2025'!L79</f>
        <v>8121</v>
      </c>
      <c r="R80" s="122">
        <f t="shared" si="14"/>
        <v>168.69</v>
      </c>
      <c r="S80" s="62">
        <f t="shared" si="15"/>
        <v>1340.8022750999999</v>
      </c>
      <c r="U80">
        <v>115.11</v>
      </c>
    </row>
    <row r="81" spans="1:21">
      <c r="A81" s="110">
        <f t="shared" si="16"/>
        <v>45748</v>
      </c>
      <c r="B81" s="112">
        <f t="shared" si="17"/>
        <v>0.81249999999999922</v>
      </c>
      <c r="C81" s="53">
        <f>'DHS2021'!J80</f>
        <v>9055</v>
      </c>
      <c r="D81" s="54">
        <f>'DHS2022'!J80</f>
        <v>13998</v>
      </c>
      <c r="E81" s="54">
        <f>'DHS2023'!J80</f>
        <v>11315</v>
      </c>
      <c r="F81" s="54">
        <f>'DHS2024'!J80</f>
        <v>3701</v>
      </c>
      <c r="G81" s="54">
        <f t="shared" si="9"/>
        <v>9517.25</v>
      </c>
      <c r="H81" s="106">
        <f t="shared" si="10"/>
        <v>3.1724166666666664</v>
      </c>
      <c r="I81" s="115">
        <f t="shared" si="11"/>
        <v>0</v>
      </c>
      <c r="J81" s="75">
        <f t="shared" si="12"/>
        <v>3.1724166666666664</v>
      </c>
      <c r="K81" s="79">
        <f t="shared" si="13"/>
        <v>4</v>
      </c>
      <c r="L81" s="10"/>
      <c r="M81" s="10"/>
      <c r="N81" s="10"/>
      <c r="O81" s="29">
        <f>'DHS2025'!J80</f>
        <v>11485</v>
      </c>
      <c r="P81" s="30">
        <f>'DHS2025'!K80</f>
        <v>12387</v>
      </c>
      <c r="Q81" s="30">
        <f>'DHS2025'!L80</f>
        <v>8039</v>
      </c>
      <c r="R81" s="122">
        <f t="shared" si="14"/>
        <v>168.69</v>
      </c>
      <c r="S81" s="62">
        <f t="shared" si="15"/>
        <v>1327.2638208999999</v>
      </c>
      <c r="U81">
        <v>155.78</v>
      </c>
    </row>
    <row r="82" spans="1:21">
      <c r="A82" s="110">
        <f t="shared" si="16"/>
        <v>45748</v>
      </c>
      <c r="B82" s="112">
        <f t="shared" si="17"/>
        <v>0.82291666666666585</v>
      </c>
      <c r="C82" s="53">
        <f>'DHS2021'!J81</f>
        <v>14181</v>
      </c>
      <c r="D82" s="54">
        <f>'DHS2022'!J81</f>
        <v>14032</v>
      </c>
      <c r="E82" s="54">
        <f>'DHS2023'!J81</f>
        <v>10968</v>
      </c>
      <c r="F82" s="54">
        <f>'DHS2024'!J81</f>
        <v>3868</v>
      </c>
      <c r="G82" s="54">
        <f t="shared" si="9"/>
        <v>10762.25</v>
      </c>
      <c r="H82" s="106">
        <f t="shared" si="10"/>
        <v>3.5874166666666665</v>
      </c>
      <c r="I82" s="115">
        <f t="shared" si="11"/>
        <v>0</v>
      </c>
      <c r="J82" s="75">
        <f t="shared" si="12"/>
        <v>3.5874166666666665</v>
      </c>
      <c r="K82" s="79">
        <f t="shared" si="13"/>
        <v>4</v>
      </c>
      <c r="L82" s="10"/>
      <c r="M82" s="10"/>
      <c r="N82" s="10"/>
      <c r="O82" s="29">
        <f>'DHS2025'!J81</f>
        <v>11167</v>
      </c>
      <c r="P82" s="30">
        <f>'DHS2025'!K81</f>
        <v>12647</v>
      </c>
      <c r="Q82" s="30">
        <f>'DHS2025'!L81</f>
        <v>8070</v>
      </c>
      <c r="R82" s="122">
        <f t="shared" si="14"/>
        <v>168.69</v>
      </c>
      <c r="S82" s="62">
        <f t="shared" si="15"/>
        <v>1332.3820169999999</v>
      </c>
      <c r="U82">
        <v>183.19</v>
      </c>
    </row>
    <row r="83" spans="1:21">
      <c r="A83" s="110">
        <f t="shared" si="16"/>
        <v>45748</v>
      </c>
      <c r="B83" s="112">
        <f t="shared" si="17"/>
        <v>0.83333333333333248</v>
      </c>
      <c r="C83" s="53">
        <f>'DHS2021'!J82</f>
        <v>12028</v>
      </c>
      <c r="D83" s="54">
        <f>'DHS2022'!J82</f>
        <v>14007</v>
      </c>
      <c r="E83" s="54">
        <f>'DHS2023'!J82</f>
        <v>10932</v>
      </c>
      <c r="F83" s="54">
        <f>'DHS2024'!J82</f>
        <v>4192</v>
      </c>
      <c r="G83" s="54">
        <f t="shared" si="9"/>
        <v>10289.75</v>
      </c>
      <c r="H83" s="106">
        <f t="shared" si="10"/>
        <v>3.4299166666666667</v>
      </c>
      <c r="I83" s="115">
        <f t="shared" si="11"/>
        <v>0</v>
      </c>
      <c r="J83" s="75">
        <f t="shared" si="12"/>
        <v>3.4299166666666667</v>
      </c>
      <c r="K83" s="79">
        <f t="shared" si="13"/>
        <v>4</v>
      </c>
      <c r="L83" s="10"/>
      <c r="M83" s="10"/>
      <c r="N83" s="10"/>
      <c r="O83" s="29">
        <f>'DHS2025'!J82</f>
        <v>11921</v>
      </c>
      <c r="P83" s="30">
        <f>'DHS2025'!K82</f>
        <v>11285</v>
      </c>
      <c r="Q83" s="30">
        <f>'DHS2025'!L82</f>
        <v>8047</v>
      </c>
      <c r="R83" s="122">
        <f t="shared" si="14"/>
        <v>141.54</v>
      </c>
      <c r="S83" s="62">
        <f t="shared" si="15"/>
        <v>1112.2933561999998</v>
      </c>
      <c r="U83">
        <v>141.30000000000001</v>
      </c>
    </row>
    <row r="84" spans="1:21">
      <c r="A84" s="110">
        <f t="shared" si="16"/>
        <v>45748</v>
      </c>
      <c r="B84" s="112">
        <f t="shared" si="17"/>
        <v>0.84374999999999911</v>
      </c>
      <c r="C84" s="53">
        <f>'DHS2021'!J83</f>
        <v>13766</v>
      </c>
      <c r="D84" s="54">
        <f>'DHS2022'!J83</f>
        <v>14029</v>
      </c>
      <c r="E84" s="54">
        <f>'DHS2023'!J83</f>
        <v>11501</v>
      </c>
      <c r="F84" s="54">
        <f>'DHS2024'!J83</f>
        <v>4097</v>
      </c>
      <c r="G84" s="54">
        <f t="shared" si="9"/>
        <v>10848.25</v>
      </c>
      <c r="H84" s="106">
        <f t="shared" si="10"/>
        <v>3.6160833333333335</v>
      </c>
      <c r="I84" s="115">
        <f t="shared" si="11"/>
        <v>0</v>
      </c>
      <c r="J84" s="75">
        <f t="shared" si="12"/>
        <v>3.6160833333333335</v>
      </c>
      <c r="K84" s="79">
        <f t="shared" si="13"/>
        <v>4</v>
      </c>
      <c r="L84" s="10"/>
      <c r="M84" s="10"/>
      <c r="N84" s="10"/>
      <c r="O84" s="29">
        <f>'DHS2025'!J83</f>
        <v>11315</v>
      </c>
      <c r="P84" s="30">
        <f>'DHS2025'!K83</f>
        <v>11217</v>
      </c>
      <c r="Q84" s="30">
        <f>'DHS2025'!L83</f>
        <v>7524</v>
      </c>
      <c r="R84" s="122">
        <f t="shared" si="14"/>
        <v>141.54</v>
      </c>
      <c r="S84" s="62">
        <f t="shared" si="15"/>
        <v>1040.0018903999999</v>
      </c>
      <c r="U84">
        <v>96.44</v>
      </c>
    </row>
    <row r="85" spans="1:21">
      <c r="A85" s="110">
        <f t="shared" si="16"/>
        <v>45748</v>
      </c>
      <c r="B85" s="112">
        <f t="shared" si="17"/>
        <v>0.85416666666666574</v>
      </c>
      <c r="C85" s="53">
        <f>'DHS2021'!J84</f>
        <v>14100</v>
      </c>
      <c r="D85" s="54">
        <f>'DHS2022'!J84</f>
        <v>14498</v>
      </c>
      <c r="E85" s="54">
        <f>'DHS2023'!J84</f>
        <v>11336</v>
      </c>
      <c r="F85" s="54">
        <f>'DHS2024'!J84</f>
        <v>4090</v>
      </c>
      <c r="G85" s="54">
        <f t="shared" si="9"/>
        <v>11006</v>
      </c>
      <c r="H85" s="106">
        <f t="shared" si="10"/>
        <v>3.6686666666666663</v>
      </c>
      <c r="I85" s="115">
        <f t="shared" si="11"/>
        <v>0</v>
      </c>
      <c r="J85" s="75">
        <f t="shared" si="12"/>
        <v>3.6686666666666663</v>
      </c>
      <c r="K85" s="79">
        <f t="shared" si="13"/>
        <v>4</v>
      </c>
      <c r="L85" s="10"/>
      <c r="M85" s="10"/>
      <c r="N85" s="10"/>
      <c r="O85" s="29">
        <f>'DHS2025'!J84</f>
        <v>11984</v>
      </c>
      <c r="P85" s="30">
        <f>'DHS2025'!K84</f>
        <v>7800</v>
      </c>
      <c r="Q85" s="30">
        <f>'DHS2025'!L84</f>
        <v>6590</v>
      </c>
      <c r="R85" s="122">
        <f t="shared" si="14"/>
        <v>141.54</v>
      </c>
      <c r="S85" s="62">
        <f t="shared" si="15"/>
        <v>910.9001139999998</v>
      </c>
      <c r="U85">
        <v>65.069999999999993</v>
      </c>
    </row>
    <row r="86" spans="1:21">
      <c r="A86" s="110">
        <f t="shared" si="16"/>
        <v>45748</v>
      </c>
      <c r="B86" s="112">
        <f t="shared" si="17"/>
        <v>0.86458333333333237</v>
      </c>
      <c r="C86" s="53">
        <f>'DHS2021'!J85</f>
        <v>15558</v>
      </c>
      <c r="D86" s="54">
        <f>'DHS2022'!J85</f>
        <v>14676</v>
      </c>
      <c r="E86" s="54">
        <f>'DHS2023'!J85</f>
        <v>11207</v>
      </c>
      <c r="F86" s="54">
        <f>'DHS2024'!J85</f>
        <v>3787</v>
      </c>
      <c r="G86" s="54">
        <f t="shared" si="9"/>
        <v>11307</v>
      </c>
      <c r="H86" s="106">
        <f t="shared" si="10"/>
        <v>3.7690000000000001</v>
      </c>
      <c r="I86" s="115">
        <f t="shared" si="11"/>
        <v>0</v>
      </c>
      <c r="J86" s="75">
        <f t="shared" si="12"/>
        <v>3.7690000000000001</v>
      </c>
      <c r="K86" s="79">
        <f t="shared" si="13"/>
        <v>4</v>
      </c>
      <c r="L86" s="10"/>
      <c r="M86" s="10"/>
      <c r="N86" s="10"/>
      <c r="O86" s="29">
        <f>'DHS2025'!J85</f>
        <v>11398</v>
      </c>
      <c r="P86" s="30">
        <f>'DHS2025'!K85</f>
        <v>4877</v>
      </c>
      <c r="Q86" s="30">
        <f>'DHS2025'!L85</f>
        <v>5145</v>
      </c>
      <c r="R86" s="122">
        <f t="shared" si="14"/>
        <v>141.54</v>
      </c>
      <c r="S86" s="62">
        <f t="shared" si="15"/>
        <v>711.1655669999999</v>
      </c>
      <c r="U86">
        <v>7.82</v>
      </c>
    </row>
    <row r="87" spans="1:21">
      <c r="A87" s="110">
        <f t="shared" si="16"/>
        <v>45748</v>
      </c>
      <c r="B87" s="112">
        <f t="shared" si="17"/>
        <v>0.874999999999999</v>
      </c>
      <c r="C87" s="53">
        <f>'DHS2021'!J86</f>
        <v>13784</v>
      </c>
      <c r="D87" s="54">
        <f>'DHS2022'!J86</f>
        <v>14401</v>
      </c>
      <c r="E87" s="54">
        <f>'DHS2023'!J86</f>
        <v>10165</v>
      </c>
      <c r="F87" s="54">
        <f>'DHS2024'!J86</f>
        <v>3797</v>
      </c>
      <c r="G87" s="54">
        <f t="shared" si="9"/>
        <v>10536.75</v>
      </c>
      <c r="H87" s="106">
        <f t="shared" si="10"/>
        <v>3.5122499999999999</v>
      </c>
      <c r="I87" s="115">
        <f t="shared" si="11"/>
        <v>0</v>
      </c>
      <c r="J87" s="75">
        <f t="shared" si="12"/>
        <v>3.5122499999999999</v>
      </c>
      <c r="K87" s="79">
        <f t="shared" si="13"/>
        <v>4</v>
      </c>
      <c r="L87" s="10"/>
      <c r="M87" s="10"/>
      <c r="N87" s="10"/>
      <c r="O87" s="29">
        <f>'DHS2025'!J86</f>
        <v>10920</v>
      </c>
      <c r="P87" s="30">
        <f>'DHS2025'!K86</f>
        <v>3979</v>
      </c>
      <c r="Q87" s="30">
        <f>'DHS2025'!L86</f>
        <v>4293</v>
      </c>
      <c r="R87" s="122">
        <f t="shared" si="14"/>
        <v>113.91</v>
      </c>
      <c r="S87" s="62">
        <f t="shared" si="15"/>
        <v>475.96877369999999</v>
      </c>
      <c r="U87">
        <v>0</v>
      </c>
    </row>
    <row r="88" spans="1:21">
      <c r="A88" s="110">
        <f t="shared" si="16"/>
        <v>45748</v>
      </c>
      <c r="B88" s="112">
        <f t="shared" si="17"/>
        <v>0.88541666666666563</v>
      </c>
      <c r="C88" s="53">
        <f>'DHS2021'!J87</f>
        <v>11764</v>
      </c>
      <c r="D88" s="54">
        <f>'DHS2022'!J87</f>
        <v>13866</v>
      </c>
      <c r="E88" s="54">
        <f>'DHS2023'!J87</f>
        <v>10210</v>
      </c>
      <c r="F88" s="54">
        <f>'DHS2024'!J87</f>
        <v>4003</v>
      </c>
      <c r="G88" s="54">
        <f t="shared" si="9"/>
        <v>9960.75</v>
      </c>
      <c r="H88" s="106">
        <f t="shared" si="10"/>
        <v>3.3202500000000001</v>
      </c>
      <c r="I88" s="115">
        <f t="shared" si="11"/>
        <v>0</v>
      </c>
      <c r="J88" s="75">
        <f t="shared" si="12"/>
        <v>3.3202500000000001</v>
      </c>
      <c r="K88" s="79">
        <f t="shared" si="13"/>
        <v>4</v>
      </c>
      <c r="L88" s="10"/>
      <c r="M88" s="10"/>
      <c r="N88" s="10"/>
      <c r="O88" s="29">
        <f>'DHS2025'!J87</f>
        <v>10950</v>
      </c>
      <c r="P88" s="30">
        <f>'DHS2025'!K87</f>
        <v>2144</v>
      </c>
      <c r="Q88" s="30">
        <f>'DHS2025'!L87</f>
        <v>3781</v>
      </c>
      <c r="R88" s="122">
        <f t="shared" si="14"/>
        <v>113.91</v>
      </c>
      <c r="S88" s="62">
        <f t="shared" si="15"/>
        <v>419.20287289999999</v>
      </c>
      <c r="U88">
        <v>-0.97</v>
      </c>
    </row>
    <row r="89" spans="1:21">
      <c r="A89" s="110">
        <f t="shared" si="16"/>
        <v>45748</v>
      </c>
      <c r="B89" s="112">
        <f t="shared" si="17"/>
        <v>0.89583333333333226</v>
      </c>
      <c r="C89" s="53">
        <f>'DHS2021'!J88</f>
        <v>11532</v>
      </c>
      <c r="D89" s="54">
        <f>'DHS2022'!J88</f>
        <v>14359</v>
      </c>
      <c r="E89" s="54">
        <f>'DHS2023'!J88</f>
        <v>10717</v>
      </c>
      <c r="F89" s="54">
        <f>'DHS2024'!J88</f>
        <v>3607</v>
      </c>
      <c r="G89" s="54">
        <f t="shared" si="9"/>
        <v>10053.75</v>
      </c>
      <c r="H89" s="106">
        <f t="shared" si="10"/>
        <v>3.3512499999999998</v>
      </c>
      <c r="I89" s="115">
        <f t="shared" si="11"/>
        <v>0</v>
      </c>
      <c r="J89" s="75">
        <f t="shared" si="12"/>
        <v>3.3512499999999998</v>
      </c>
      <c r="K89" s="79">
        <f t="shared" si="13"/>
        <v>4</v>
      </c>
      <c r="L89" s="10"/>
      <c r="M89" s="10"/>
      <c r="N89" s="10"/>
      <c r="O89" s="29">
        <f>'DHS2025'!J88</f>
        <v>10292</v>
      </c>
      <c r="P89" s="30">
        <f>'DHS2025'!K88</f>
        <v>159</v>
      </c>
      <c r="Q89" s="30">
        <f>'DHS2025'!L88</f>
        <v>2520</v>
      </c>
      <c r="R89" s="122">
        <f t="shared" si="14"/>
        <v>113.91</v>
      </c>
      <c r="S89" s="62">
        <f t="shared" si="15"/>
        <v>279.39466799999997</v>
      </c>
      <c r="U89">
        <v>-1.0900000000000001</v>
      </c>
    </row>
    <row r="90" spans="1:21">
      <c r="A90" s="110">
        <f t="shared" si="16"/>
        <v>45748</v>
      </c>
      <c r="B90" s="112">
        <f t="shared" si="17"/>
        <v>0.90624999999999889</v>
      </c>
      <c r="C90" s="53">
        <f>'DHS2021'!J89</f>
        <v>10800</v>
      </c>
      <c r="D90" s="54">
        <f>'DHS2022'!J89</f>
        <v>13742</v>
      </c>
      <c r="E90" s="54">
        <f>'DHS2023'!J89</f>
        <v>10865</v>
      </c>
      <c r="F90" s="54">
        <f>'DHS2024'!J89</f>
        <v>4062</v>
      </c>
      <c r="G90" s="54">
        <f t="shared" si="9"/>
        <v>9867.25</v>
      </c>
      <c r="H90" s="106">
        <f t="shared" si="10"/>
        <v>3.2890833333333336</v>
      </c>
      <c r="I90" s="115">
        <f t="shared" si="11"/>
        <v>0</v>
      </c>
      <c r="J90" s="75">
        <f t="shared" si="12"/>
        <v>3.2890833333333336</v>
      </c>
      <c r="K90" s="79">
        <f t="shared" si="13"/>
        <v>4</v>
      </c>
      <c r="L90" s="10"/>
      <c r="M90" s="10"/>
      <c r="N90" s="10"/>
      <c r="O90" s="29">
        <f>'DHS2025'!J89</f>
        <v>8092</v>
      </c>
      <c r="P90" s="30">
        <f>'DHS2025'!K89</f>
        <v>30</v>
      </c>
      <c r="Q90" s="30">
        <f>'DHS2025'!L89</f>
        <v>2078</v>
      </c>
      <c r="R90" s="122">
        <f t="shared" si="14"/>
        <v>113.91</v>
      </c>
      <c r="S90" s="62">
        <f t="shared" si="15"/>
        <v>230.38973019999997</v>
      </c>
      <c r="U90">
        <v>0.94</v>
      </c>
    </row>
    <row r="91" spans="1:21">
      <c r="A91" s="110">
        <f t="shared" si="16"/>
        <v>45748</v>
      </c>
      <c r="B91" s="112">
        <f t="shared" si="17"/>
        <v>0.91666666666666552</v>
      </c>
      <c r="C91" s="53">
        <f>'DHS2021'!J90</f>
        <v>9273</v>
      </c>
      <c r="D91" s="54">
        <f>'DHS2022'!J90</f>
        <v>13868</v>
      </c>
      <c r="E91" s="54">
        <f>'DHS2023'!J90</f>
        <v>9709</v>
      </c>
      <c r="F91" s="54">
        <f>'DHS2024'!J90</f>
        <v>3405</v>
      </c>
      <c r="G91" s="54">
        <f t="shared" si="9"/>
        <v>9063.75</v>
      </c>
      <c r="H91" s="106">
        <f t="shared" si="10"/>
        <v>3.0212500000000002</v>
      </c>
      <c r="I91" s="115">
        <f t="shared" si="11"/>
        <v>0</v>
      </c>
      <c r="J91" s="75">
        <f t="shared" si="12"/>
        <v>3.0212500000000002</v>
      </c>
      <c r="K91" s="79">
        <f t="shared" si="13"/>
        <v>4</v>
      </c>
      <c r="L91" s="10"/>
      <c r="M91" s="10"/>
      <c r="N91" s="10"/>
      <c r="O91" s="29">
        <f>'DHS2025'!J90</f>
        <v>8164</v>
      </c>
      <c r="P91" s="30">
        <f>'DHS2025'!K90</f>
        <v>258</v>
      </c>
      <c r="Q91" s="30">
        <f>'DHS2025'!L90</f>
        <v>2057</v>
      </c>
      <c r="R91" s="122">
        <f t="shared" si="14"/>
        <v>96.96</v>
      </c>
      <c r="S91" s="62">
        <f t="shared" si="15"/>
        <v>193.54395279999997</v>
      </c>
      <c r="U91">
        <v>31.93</v>
      </c>
    </row>
    <row r="92" spans="1:21">
      <c r="A92" s="110">
        <f t="shared" si="16"/>
        <v>45748</v>
      </c>
      <c r="B92" s="112">
        <f t="shared" si="17"/>
        <v>0.92708333333333215</v>
      </c>
      <c r="C92" s="53">
        <f>'DHS2021'!J91</f>
        <v>7763</v>
      </c>
      <c r="D92" s="54">
        <f>'DHS2022'!J91</f>
        <v>11799</v>
      </c>
      <c r="E92" s="54">
        <f>'DHS2023'!J91</f>
        <v>8091</v>
      </c>
      <c r="F92" s="54">
        <f>'DHS2024'!J91</f>
        <v>3233</v>
      </c>
      <c r="G92" s="54">
        <f t="shared" si="9"/>
        <v>7721.5</v>
      </c>
      <c r="H92" s="106">
        <f t="shared" si="10"/>
        <v>2.5738333333333334</v>
      </c>
      <c r="I92" s="115">
        <f t="shared" si="11"/>
        <v>0</v>
      </c>
      <c r="J92" s="75">
        <f t="shared" si="12"/>
        <v>2.5738333333333334</v>
      </c>
      <c r="K92" s="79">
        <f t="shared" si="13"/>
        <v>3</v>
      </c>
      <c r="L92" s="10"/>
      <c r="M92" s="10"/>
      <c r="N92" s="10"/>
      <c r="O92" s="29">
        <f>'DHS2025'!J91</f>
        <v>8221</v>
      </c>
      <c r="P92" s="30">
        <f>'DHS2025'!K91</f>
        <v>26</v>
      </c>
      <c r="Q92" s="30">
        <f>'DHS2025'!L91</f>
        <v>2049</v>
      </c>
      <c r="R92" s="122">
        <f t="shared" si="14"/>
        <v>96.96</v>
      </c>
      <c r="S92" s="62">
        <f t="shared" si="15"/>
        <v>192.79122959999998</v>
      </c>
      <c r="U92">
        <v>115.46</v>
      </c>
    </row>
    <row r="93" spans="1:21">
      <c r="A93" s="110">
        <f t="shared" si="16"/>
        <v>45748</v>
      </c>
      <c r="B93" s="112">
        <f t="shared" si="17"/>
        <v>0.93749999999999878</v>
      </c>
      <c r="C93" s="53">
        <f>'DHS2021'!J92</f>
        <v>6678</v>
      </c>
      <c r="D93" s="54">
        <f>'DHS2022'!J92</f>
        <v>10521</v>
      </c>
      <c r="E93" s="54">
        <f>'DHS2023'!J92</f>
        <v>7483</v>
      </c>
      <c r="F93" s="54">
        <f>'DHS2024'!J92</f>
        <v>2763</v>
      </c>
      <c r="G93" s="54">
        <f t="shared" si="9"/>
        <v>6861.25</v>
      </c>
      <c r="H93" s="106">
        <f t="shared" si="10"/>
        <v>2.2870833333333334</v>
      </c>
      <c r="I93" s="115">
        <f t="shared" si="11"/>
        <v>0</v>
      </c>
      <c r="J93" s="75">
        <f t="shared" si="12"/>
        <v>2.2870833333333334</v>
      </c>
      <c r="K93" s="79">
        <f t="shared" si="13"/>
        <v>3</v>
      </c>
      <c r="L93" s="10"/>
      <c r="M93" s="10"/>
      <c r="N93" s="10"/>
      <c r="O93" s="29">
        <f>'DHS2025'!J92</f>
        <v>6444</v>
      </c>
      <c r="P93" s="30">
        <f>'DHS2025'!K92</f>
        <v>2652</v>
      </c>
      <c r="Q93" s="30">
        <f>'DHS2025'!L92</f>
        <v>2071</v>
      </c>
      <c r="R93" s="122">
        <f t="shared" si="14"/>
        <v>96.96</v>
      </c>
      <c r="S93" s="62">
        <f t="shared" si="15"/>
        <v>194.86121839999998</v>
      </c>
      <c r="U93">
        <v>130.13</v>
      </c>
    </row>
    <row r="94" spans="1:21">
      <c r="A94" s="110">
        <f t="shared" si="16"/>
        <v>45748</v>
      </c>
      <c r="B94" s="112">
        <f t="shared" si="17"/>
        <v>0.94791666666666541</v>
      </c>
      <c r="C94" s="53">
        <f>'DHS2021'!J93</f>
        <v>5674</v>
      </c>
      <c r="D94" s="54">
        <f>'DHS2022'!J93</f>
        <v>8485</v>
      </c>
      <c r="E94" s="54">
        <f>'DHS2023'!J93</f>
        <v>6489</v>
      </c>
      <c r="F94" s="54">
        <f>'DHS2024'!J93</f>
        <v>2220</v>
      </c>
      <c r="G94" s="54">
        <f t="shared" si="9"/>
        <v>5717</v>
      </c>
      <c r="H94" s="106">
        <f t="shared" si="10"/>
        <v>1.9056666666666668</v>
      </c>
      <c r="I94" s="115">
        <f t="shared" si="11"/>
        <v>0</v>
      </c>
      <c r="J94" s="75">
        <f t="shared" si="12"/>
        <v>1.9056666666666668</v>
      </c>
      <c r="K94" s="79">
        <f t="shared" si="13"/>
        <v>2</v>
      </c>
      <c r="L94" s="10"/>
      <c r="M94" s="10"/>
      <c r="N94" s="10"/>
      <c r="O94" s="29">
        <f>'DHS2025'!J93</f>
        <v>5536</v>
      </c>
      <c r="P94" s="30">
        <f>'DHS2025'!K93</f>
        <v>3227</v>
      </c>
      <c r="Q94" s="30">
        <f>'DHS2025'!L93</f>
        <v>2035</v>
      </c>
      <c r="R94" s="122">
        <f t="shared" si="14"/>
        <v>96.96</v>
      </c>
      <c r="S94" s="62">
        <f t="shared" si="15"/>
        <v>191.473964</v>
      </c>
      <c r="U94">
        <v>177.24</v>
      </c>
    </row>
    <row r="95" spans="1:21">
      <c r="A95" s="110">
        <f t="shared" si="16"/>
        <v>45748</v>
      </c>
      <c r="B95" s="112">
        <f t="shared" si="17"/>
        <v>0.95833333333333204</v>
      </c>
      <c r="C95" s="53">
        <f>'DHS2021'!J94</f>
        <v>4067</v>
      </c>
      <c r="D95" s="54">
        <f>'DHS2022'!J94</f>
        <v>6121</v>
      </c>
      <c r="E95" s="54">
        <f>'DHS2023'!J94</f>
        <v>4846</v>
      </c>
      <c r="F95" s="54">
        <f>'DHS2024'!J94</f>
        <v>2387</v>
      </c>
      <c r="G95" s="54">
        <f t="shared" si="9"/>
        <v>4355.25</v>
      </c>
      <c r="H95" s="106">
        <f t="shared" si="10"/>
        <v>1.4517500000000001</v>
      </c>
      <c r="I95" s="115">
        <f t="shared" si="11"/>
        <v>0</v>
      </c>
      <c r="J95" s="75">
        <f t="shared" si="12"/>
        <v>1.4517500000000001</v>
      </c>
      <c r="K95" s="79">
        <f t="shared" si="13"/>
        <v>2</v>
      </c>
      <c r="L95" s="10"/>
      <c r="M95" s="10"/>
      <c r="N95" s="10"/>
      <c r="O95" s="29">
        <f>'DHS2025'!J94</f>
        <v>3255</v>
      </c>
      <c r="P95" s="30">
        <f>'DHS2025'!K94</f>
        <v>5819</v>
      </c>
      <c r="Q95" s="30">
        <f>'DHS2025'!L94</f>
        <v>2085</v>
      </c>
      <c r="R95" s="122">
        <f t="shared" si="14"/>
        <v>80.64</v>
      </c>
      <c r="S95" s="62">
        <f t="shared" si="15"/>
        <v>162.491556</v>
      </c>
      <c r="U95">
        <v>167.75</v>
      </c>
    </row>
    <row r="96" spans="1:21">
      <c r="A96" s="110">
        <f t="shared" si="16"/>
        <v>45748</v>
      </c>
      <c r="B96" s="112">
        <f t="shared" si="17"/>
        <v>0.96874999999999867</v>
      </c>
      <c r="C96" s="53">
        <f>'DHS2021'!J95</f>
        <v>1489</v>
      </c>
      <c r="D96" s="54">
        <f>'DHS2022'!J95</f>
        <v>4265</v>
      </c>
      <c r="E96" s="54">
        <f>'DHS2023'!J95</f>
        <v>3372</v>
      </c>
      <c r="F96" s="54">
        <f>'DHS2024'!J95</f>
        <v>1788</v>
      </c>
      <c r="G96" s="54">
        <f t="shared" si="9"/>
        <v>2728.5</v>
      </c>
      <c r="H96" s="106">
        <f t="shared" si="10"/>
        <v>0.90949999999999998</v>
      </c>
      <c r="I96" s="115">
        <f t="shared" si="11"/>
        <v>0</v>
      </c>
      <c r="J96" s="75">
        <f t="shared" si="12"/>
        <v>0.90949999999999998</v>
      </c>
      <c r="K96" s="79">
        <f t="shared" si="13"/>
        <v>1</v>
      </c>
      <c r="L96" s="10"/>
      <c r="M96" s="10"/>
      <c r="N96" s="10"/>
      <c r="O96" s="29">
        <f>'DHS2025'!J95</f>
        <v>2163</v>
      </c>
      <c r="P96" s="30">
        <f>'DHS2025'!K95</f>
        <v>6236</v>
      </c>
      <c r="Q96" s="30">
        <f>'DHS2025'!L95</f>
        <v>2065</v>
      </c>
      <c r="R96" s="122">
        <f t="shared" si="14"/>
        <v>80.64</v>
      </c>
      <c r="S96" s="62">
        <f t="shared" si="15"/>
        <v>160.932884</v>
      </c>
      <c r="U96">
        <v>137.76</v>
      </c>
    </row>
    <row r="97" spans="1:21">
      <c r="A97" s="110">
        <f t="shared" si="16"/>
        <v>45748</v>
      </c>
      <c r="B97" s="112">
        <f t="shared" si="17"/>
        <v>0.9791666666666653</v>
      </c>
      <c r="C97" s="53">
        <f>'DHS2021'!J96</f>
        <v>2688</v>
      </c>
      <c r="D97" s="54">
        <f>'DHS2022'!J96</f>
        <v>4654</v>
      </c>
      <c r="E97" s="54">
        <f>'DHS2023'!J96</f>
        <v>5669</v>
      </c>
      <c r="F97" s="54">
        <f>'DHS2024'!J96</f>
        <v>1430</v>
      </c>
      <c r="G97" s="54">
        <f t="shared" si="9"/>
        <v>3610.25</v>
      </c>
      <c r="H97" s="106">
        <f t="shared" si="10"/>
        <v>1.2034166666666668</v>
      </c>
      <c r="I97" s="115">
        <f t="shared" si="11"/>
        <v>0</v>
      </c>
      <c r="J97" s="75">
        <f t="shared" si="12"/>
        <v>1.2034166666666668</v>
      </c>
      <c r="K97" s="79">
        <f t="shared" si="13"/>
        <v>2</v>
      </c>
      <c r="L97" s="10"/>
      <c r="M97" s="10"/>
      <c r="N97" s="10"/>
      <c r="O97" s="29">
        <f>'DHS2025'!J96</f>
        <v>2378</v>
      </c>
      <c r="P97" s="30">
        <f>'DHS2025'!K96</f>
        <v>5867</v>
      </c>
      <c r="Q97" s="30">
        <f>'DHS2025'!L96</f>
        <v>2054</v>
      </c>
      <c r="R97" s="122">
        <f t="shared" si="14"/>
        <v>80.64</v>
      </c>
      <c r="S97" s="62">
        <f t="shared" si="15"/>
        <v>160.07561439999998</v>
      </c>
      <c r="U97">
        <v>137.16</v>
      </c>
    </row>
    <row r="98" spans="1:21">
      <c r="A98" s="110">
        <f t="shared" si="16"/>
        <v>45748</v>
      </c>
      <c r="B98" s="112">
        <f t="shared" si="17"/>
        <v>0.98958333333333193</v>
      </c>
      <c r="C98" s="53">
        <f>'DHS2021'!J97</f>
        <v>2075</v>
      </c>
      <c r="D98" s="54">
        <f>'DHS2022'!J97</f>
        <v>5527</v>
      </c>
      <c r="E98" s="54">
        <f>'DHS2023'!J97</f>
        <v>6342</v>
      </c>
      <c r="F98" s="54">
        <f>'DHS2024'!J97</f>
        <v>1972</v>
      </c>
      <c r="G98" s="54">
        <f t="shared" si="9"/>
        <v>3979</v>
      </c>
      <c r="H98" s="106">
        <f t="shared" si="10"/>
        <v>1.3263333333333334</v>
      </c>
      <c r="I98" s="115">
        <f t="shared" si="11"/>
        <v>0</v>
      </c>
      <c r="J98" s="75">
        <f t="shared" si="12"/>
        <v>1.3263333333333334</v>
      </c>
      <c r="K98" s="79">
        <f t="shared" si="13"/>
        <v>2</v>
      </c>
      <c r="L98" s="10"/>
      <c r="M98" s="10"/>
      <c r="N98" s="10"/>
      <c r="O98" s="29">
        <f>'DHS2025'!J97</f>
        <v>3470</v>
      </c>
      <c r="P98" s="30">
        <f>'DHS2025'!K97</f>
        <v>5767</v>
      </c>
      <c r="Q98" s="30">
        <f>'DHS2025'!L97</f>
        <v>2063</v>
      </c>
      <c r="R98" s="122">
        <f t="shared" si="14"/>
        <v>80.64</v>
      </c>
      <c r="S98" s="62">
        <f t="shared" si="15"/>
        <v>160.77701680000001</v>
      </c>
      <c r="U98">
        <v>111.71</v>
      </c>
    </row>
    <row r="99" spans="1:21">
      <c r="A99" s="98">
        <f t="shared" si="16"/>
        <v>45749</v>
      </c>
      <c r="B99" s="113">
        <f t="shared" si="17"/>
        <v>0.99999999999999856</v>
      </c>
      <c r="C99" s="53">
        <f>'DHS2021'!J98</f>
        <v>1385</v>
      </c>
      <c r="D99" s="54">
        <f>'DHS2022'!J98</f>
        <v>6619</v>
      </c>
      <c r="E99" s="54">
        <f>'DHS2023'!J98</f>
        <v>4988</v>
      </c>
      <c r="F99" s="54">
        <f>'DHS2024'!J98</f>
        <v>1660</v>
      </c>
      <c r="G99" s="54">
        <f t="shared" si="9"/>
        <v>3663</v>
      </c>
      <c r="H99" s="106">
        <f t="shared" si="10"/>
        <v>1.2210000000000001</v>
      </c>
      <c r="I99" s="115">
        <f t="shared" si="11"/>
        <v>0</v>
      </c>
      <c r="J99" s="75">
        <f t="shared" si="12"/>
        <v>1.2210000000000001</v>
      </c>
      <c r="K99" s="79">
        <f t="shared" si="13"/>
        <v>2</v>
      </c>
      <c r="L99" s="10"/>
      <c r="M99" s="10"/>
      <c r="N99" s="10"/>
      <c r="O99" s="29">
        <f>'DHS2025'!J98</f>
        <v>3556</v>
      </c>
      <c r="P99" s="30">
        <f>'DHS2025'!K98</f>
        <v>4449</v>
      </c>
      <c r="Q99" s="30">
        <f>'DHS2025'!L98</f>
        <v>2052</v>
      </c>
      <c r="R99" s="122">
        <f t="shared" si="14"/>
        <v>69.760000000000005</v>
      </c>
      <c r="S99" s="62">
        <f t="shared" si="15"/>
        <v>137.81724480000003</v>
      </c>
      <c r="U99">
        <v>124.51</v>
      </c>
    </row>
    <row r="100" spans="1:21">
      <c r="A100" s="98">
        <f t="shared" si="16"/>
        <v>45749</v>
      </c>
      <c r="B100" s="113">
        <f t="shared" si="17"/>
        <v>1.0104166666666652</v>
      </c>
      <c r="C100" s="53">
        <f>'DHS2021'!J99</f>
        <v>1391</v>
      </c>
      <c r="D100" s="54">
        <f>'DHS2022'!J99</f>
        <v>8586</v>
      </c>
      <c r="E100" s="54">
        <f>'DHS2023'!J99</f>
        <v>5445</v>
      </c>
      <c r="F100" s="54">
        <f>'DHS2024'!J99</f>
        <v>1463</v>
      </c>
      <c r="G100" s="54">
        <f t="shared" si="9"/>
        <v>4221.25</v>
      </c>
      <c r="H100" s="106">
        <f t="shared" si="10"/>
        <v>1.4070833333333332</v>
      </c>
      <c r="I100" s="115">
        <f t="shared" si="11"/>
        <v>0</v>
      </c>
      <c r="J100" s="75">
        <f t="shared" si="12"/>
        <v>1.4070833333333332</v>
      </c>
      <c r="K100" s="79">
        <f t="shared" si="13"/>
        <v>2</v>
      </c>
      <c r="L100" s="10"/>
      <c r="M100" s="10"/>
      <c r="N100" s="10"/>
      <c r="O100" s="29">
        <f>'DHS2025'!J99</f>
        <v>3258</v>
      </c>
      <c r="P100" s="30">
        <f>'DHS2025'!K99</f>
        <v>5695</v>
      </c>
      <c r="Q100" s="30">
        <f>'DHS2025'!L99</f>
        <v>2066</v>
      </c>
      <c r="R100" s="122">
        <f t="shared" si="14"/>
        <v>69.760000000000005</v>
      </c>
      <c r="S100" s="62">
        <f t="shared" si="15"/>
        <v>138.75751840000001</v>
      </c>
      <c r="U100">
        <v>112.8</v>
      </c>
    </row>
    <row r="101" spans="1:21">
      <c r="A101" s="98">
        <f t="shared" si="16"/>
        <v>45749</v>
      </c>
      <c r="B101" s="113">
        <f t="shared" si="17"/>
        <v>1.0208333333333319</v>
      </c>
      <c r="C101" s="53">
        <f>'DHS2021'!J100</f>
        <v>1732</v>
      </c>
      <c r="D101" s="54">
        <f>'DHS2022'!J100</f>
        <v>8807</v>
      </c>
      <c r="E101" s="54">
        <f>'DHS2023'!J100</f>
        <v>5382</v>
      </c>
      <c r="F101" s="54">
        <f>'DHS2024'!J100</f>
        <v>1550</v>
      </c>
      <c r="G101" s="54">
        <f t="shared" si="9"/>
        <v>4367.75</v>
      </c>
      <c r="H101" s="106">
        <f t="shared" si="10"/>
        <v>1.4559166666666667</v>
      </c>
      <c r="I101" s="115">
        <f t="shared" si="11"/>
        <v>0</v>
      </c>
      <c r="J101" s="75">
        <f t="shared" si="12"/>
        <v>1.4559166666666667</v>
      </c>
      <c r="K101" s="79">
        <f t="shared" si="13"/>
        <v>2</v>
      </c>
      <c r="L101" s="10"/>
      <c r="M101" s="10"/>
      <c r="N101" s="10"/>
      <c r="O101" s="29">
        <f>'DHS2025'!J100</f>
        <v>2743</v>
      </c>
      <c r="P101" s="30">
        <f>'DHS2025'!K100</f>
        <v>5991</v>
      </c>
      <c r="Q101" s="30">
        <f>'DHS2025'!L100</f>
        <v>2068</v>
      </c>
      <c r="R101" s="122">
        <f t="shared" si="14"/>
        <v>69.760000000000005</v>
      </c>
      <c r="S101" s="62">
        <f t="shared" si="15"/>
        <v>138.89184320000001</v>
      </c>
      <c r="U101">
        <v>109.15</v>
      </c>
    </row>
    <row r="102" spans="1:21">
      <c r="A102" s="98">
        <f t="shared" si="16"/>
        <v>45749</v>
      </c>
      <c r="B102" s="113">
        <f t="shared" si="17"/>
        <v>1.0312499999999987</v>
      </c>
      <c r="C102" s="53">
        <f>'DHS2021'!J101</f>
        <v>1616</v>
      </c>
      <c r="D102" s="54">
        <f>'DHS2022'!J101</f>
        <v>7964</v>
      </c>
      <c r="E102" s="54">
        <f>'DHS2023'!J101</f>
        <v>4332</v>
      </c>
      <c r="F102" s="54">
        <f>'DHS2024'!J101</f>
        <v>1584</v>
      </c>
      <c r="G102" s="54">
        <f t="shared" si="9"/>
        <v>3874</v>
      </c>
      <c r="H102" s="106">
        <f t="shared" si="10"/>
        <v>1.2913333333333332</v>
      </c>
      <c r="I102" s="115">
        <f t="shared" si="11"/>
        <v>0</v>
      </c>
      <c r="J102" s="75">
        <f t="shared" si="12"/>
        <v>1.2913333333333332</v>
      </c>
      <c r="K102" s="79">
        <f t="shared" si="13"/>
        <v>2</v>
      </c>
      <c r="L102" s="10"/>
      <c r="M102" s="10"/>
      <c r="N102" s="10"/>
      <c r="O102" s="29">
        <f>'DHS2025'!J101</f>
        <v>2274</v>
      </c>
      <c r="P102" s="30">
        <f>'DHS2025'!K101</f>
        <v>6061</v>
      </c>
      <c r="Q102" s="30">
        <f>'DHS2025'!L101</f>
        <v>2055</v>
      </c>
      <c r="R102" s="122">
        <f t="shared" si="14"/>
        <v>69.760000000000005</v>
      </c>
      <c r="S102" s="62">
        <f t="shared" si="15"/>
        <v>138.01873200000003</v>
      </c>
      <c r="U102">
        <v>108.34</v>
      </c>
    </row>
    <row r="103" spans="1:21">
      <c r="A103" s="98">
        <f t="shared" si="16"/>
        <v>45749</v>
      </c>
      <c r="B103" s="113">
        <f t="shared" si="17"/>
        <v>1.0416666666666654</v>
      </c>
      <c r="C103" s="53">
        <f>'DHS2021'!J102</f>
        <v>1460</v>
      </c>
      <c r="D103" s="54">
        <f>'DHS2022'!J102</f>
        <v>8086</v>
      </c>
      <c r="E103" s="54">
        <f>'DHS2023'!J102</f>
        <v>4778</v>
      </c>
      <c r="F103" s="54">
        <f>'DHS2024'!J102</f>
        <v>2047</v>
      </c>
      <c r="G103" s="54">
        <f t="shared" si="9"/>
        <v>4092.75</v>
      </c>
      <c r="H103" s="106">
        <f t="shared" si="10"/>
        <v>1.36425</v>
      </c>
      <c r="I103" s="115">
        <f t="shared" si="11"/>
        <v>0</v>
      </c>
      <c r="J103" s="75">
        <f t="shared" si="12"/>
        <v>1.36425</v>
      </c>
      <c r="K103" s="79">
        <f t="shared" si="13"/>
        <v>2</v>
      </c>
      <c r="L103" s="10"/>
      <c r="M103" s="10"/>
      <c r="N103" s="10"/>
      <c r="O103" s="29">
        <f>'DHS2025'!J102</f>
        <v>2102</v>
      </c>
      <c r="P103" s="30">
        <f>'DHS2025'!K102</f>
        <v>6299</v>
      </c>
      <c r="Q103" s="30">
        <f>'DHS2025'!L102</f>
        <v>2061</v>
      </c>
      <c r="R103" s="122">
        <f t="shared" si="14"/>
        <v>69.37</v>
      </c>
      <c r="S103" s="62">
        <f t="shared" si="15"/>
        <v>137.62595429999999</v>
      </c>
      <c r="U103">
        <v>107.94</v>
      </c>
    </row>
    <row r="104" spans="1:21">
      <c r="A104" s="98">
        <f t="shared" si="16"/>
        <v>45749</v>
      </c>
      <c r="B104" s="113">
        <f t="shared" si="17"/>
        <v>1.0520833333333321</v>
      </c>
      <c r="C104" s="53">
        <f>'DHS2021'!J103</f>
        <v>1581</v>
      </c>
      <c r="D104" s="54">
        <f>'DHS2022'!J103</f>
        <v>8324</v>
      </c>
      <c r="E104" s="54">
        <f>'DHS2023'!J103</f>
        <v>5209</v>
      </c>
      <c r="F104" s="54">
        <f>'DHS2024'!J103</f>
        <v>1729</v>
      </c>
      <c r="G104" s="54">
        <f t="shared" si="9"/>
        <v>4210.75</v>
      </c>
      <c r="H104" s="106">
        <f t="shared" si="10"/>
        <v>1.4035833333333332</v>
      </c>
      <c r="I104" s="115">
        <f t="shared" si="11"/>
        <v>0</v>
      </c>
      <c r="J104" s="75">
        <f t="shared" si="12"/>
        <v>1.4035833333333332</v>
      </c>
      <c r="K104" s="79">
        <f t="shared" si="13"/>
        <v>2</v>
      </c>
      <c r="L104" s="10"/>
      <c r="M104" s="10"/>
      <c r="N104" s="10"/>
      <c r="O104" s="29">
        <f>'DHS2025'!J103</f>
        <v>2028</v>
      </c>
      <c r="P104" s="30">
        <f>'DHS2025'!K103</f>
        <v>6313</v>
      </c>
      <c r="Q104" s="30">
        <f>'DHS2025'!L103</f>
        <v>2054</v>
      </c>
      <c r="R104" s="122">
        <f t="shared" si="14"/>
        <v>69.37</v>
      </c>
      <c r="S104" s="62">
        <f t="shared" si="15"/>
        <v>137.15852019999997</v>
      </c>
      <c r="U104">
        <v>108.7</v>
      </c>
    </row>
    <row r="105" spans="1:21">
      <c r="A105" s="98">
        <f t="shared" si="16"/>
        <v>45749</v>
      </c>
      <c r="B105" s="113">
        <f t="shared" si="17"/>
        <v>1.0624999999999989</v>
      </c>
      <c r="C105" s="53">
        <f>'DHS2021'!J104</f>
        <v>1655</v>
      </c>
      <c r="D105" s="54">
        <f>'DHS2022'!J104</f>
        <v>8399</v>
      </c>
      <c r="E105" s="54">
        <f>'DHS2023'!J104</f>
        <v>4638</v>
      </c>
      <c r="F105" s="54">
        <f>'DHS2024'!J104</f>
        <v>1958</v>
      </c>
      <c r="G105" s="54">
        <f t="shared" si="9"/>
        <v>4162.5</v>
      </c>
      <c r="H105" s="106">
        <f t="shared" si="10"/>
        <v>1.3875</v>
      </c>
      <c r="I105" s="115">
        <f t="shared" si="11"/>
        <v>0</v>
      </c>
      <c r="J105" s="75">
        <f t="shared" si="12"/>
        <v>1.3875</v>
      </c>
      <c r="K105" s="79">
        <f t="shared" si="13"/>
        <v>2</v>
      </c>
      <c r="L105" s="10"/>
      <c r="M105" s="10"/>
      <c r="N105" s="10"/>
      <c r="O105" s="29">
        <f>'DHS2025'!J104</f>
        <v>1974</v>
      </c>
      <c r="P105" s="30">
        <f>'DHS2025'!K104</f>
        <v>6521</v>
      </c>
      <c r="Q105" s="30">
        <f>'DHS2025'!L104</f>
        <v>2069</v>
      </c>
      <c r="R105" s="122">
        <f t="shared" si="14"/>
        <v>69.37</v>
      </c>
      <c r="S105" s="62">
        <f t="shared" si="15"/>
        <v>138.16016469999997</v>
      </c>
      <c r="U105">
        <v>120.58</v>
      </c>
    </row>
    <row r="106" spans="1:21">
      <c r="A106" s="98">
        <f t="shared" si="16"/>
        <v>45749</v>
      </c>
      <c r="B106" s="113">
        <f t="shared" si="17"/>
        <v>1.0729166666666656</v>
      </c>
      <c r="C106" s="53">
        <f>'DHS2021'!J105</f>
        <v>1619</v>
      </c>
      <c r="D106" s="54">
        <f>'DHS2022'!J105</f>
        <v>10771</v>
      </c>
      <c r="E106" s="54">
        <f>'DHS2023'!J105</f>
        <v>4487</v>
      </c>
      <c r="F106" s="54">
        <f>'DHS2024'!J105</f>
        <v>2349</v>
      </c>
      <c r="G106" s="54">
        <f t="shared" si="9"/>
        <v>4806.5</v>
      </c>
      <c r="H106" s="106">
        <f t="shared" si="10"/>
        <v>1.6021666666666667</v>
      </c>
      <c r="I106" s="115">
        <f t="shared" si="11"/>
        <v>0</v>
      </c>
      <c r="J106" s="75">
        <f t="shared" si="12"/>
        <v>1.6021666666666667</v>
      </c>
      <c r="K106" s="79">
        <f t="shared" si="13"/>
        <v>2</v>
      </c>
      <c r="L106" s="10"/>
      <c r="M106" s="10"/>
      <c r="N106" s="10"/>
      <c r="O106" s="29">
        <f>'DHS2025'!J105</f>
        <v>2080</v>
      </c>
      <c r="P106" s="30">
        <f>'DHS2025'!K105</f>
        <v>6483</v>
      </c>
      <c r="Q106" s="30">
        <f>'DHS2025'!L105</f>
        <v>2053</v>
      </c>
      <c r="R106" s="122">
        <f t="shared" si="14"/>
        <v>69.37</v>
      </c>
      <c r="S106" s="62">
        <f t="shared" si="15"/>
        <v>137.09174389999998</v>
      </c>
      <c r="U106">
        <v>116.95</v>
      </c>
    </row>
    <row r="107" spans="1:21">
      <c r="A107" s="98">
        <f t="shared" si="16"/>
        <v>45749</v>
      </c>
      <c r="B107" s="113">
        <f t="shared" si="17"/>
        <v>1.0833333333333324</v>
      </c>
      <c r="C107" s="53">
        <f>'DHS2021'!J106</f>
        <v>1679</v>
      </c>
      <c r="D107" s="54">
        <f>'DHS2022'!J106</f>
        <v>10779</v>
      </c>
      <c r="E107" s="54">
        <f>'DHS2023'!J106</f>
        <v>4888</v>
      </c>
      <c r="F107" s="54">
        <f>'DHS2024'!J106</f>
        <v>1866</v>
      </c>
      <c r="G107" s="54">
        <f t="shared" si="9"/>
        <v>4803</v>
      </c>
      <c r="H107" s="106">
        <f t="shared" si="10"/>
        <v>1.601</v>
      </c>
      <c r="I107" s="115">
        <f t="shared" si="11"/>
        <v>0</v>
      </c>
      <c r="J107" s="75">
        <f t="shared" si="12"/>
        <v>1.601</v>
      </c>
      <c r="K107" s="79">
        <f t="shared" si="13"/>
        <v>2</v>
      </c>
      <c r="L107" s="10"/>
      <c r="M107" s="10"/>
      <c r="N107" s="10"/>
      <c r="O107" s="29">
        <f>'DHS2025'!J106</f>
        <v>1822</v>
      </c>
      <c r="P107" s="30">
        <f>'DHS2025'!K106</f>
        <v>6522</v>
      </c>
      <c r="Q107" s="30">
        <f>'DHS2025'!L106</f>
        <v>2057</v>
      </c>
      <c r="R107" s="122">
        <f t="shared" si="14"/>
        <v>69.28</v>
      </c>
      <c r="S107" s="62">
        <f t="shared" si="15"/>
        <v>137.17557039999997</v>
      </c>
      <c r="U107">
        <v>101.48</v>
      </c>
    </row>
    <row r="108" spans="1:21">
      <c r="A108" s="98">
        <f t="shared" si="16"/>
        <v>45749</v>
      </c>
      <c r="B108" s="113">
        <f t="shared" si="17"/>
        <v>1.0937499999999991</v>
      </c>
      <c r="C108" s="53">
        <f>'DHS2021'!J107</f>
        <v>1596</v>
      </c>
      <c r="D108" s="54">
        <f>'DHS2022'!J107</f>
        <v>8886</v>
      </c>
      <c r="E108" s="54">
        <f>'DHS2023'!J107</f>
        <v>3163</v>
      </c>
      <c r="F108" s="54">
        <f>'DHS2024'!J107</f>
        <v>1506</v>
      </c>
      <c r="G108" s="54">
        <f t="shared" si="9"/>
        <v>3787.75</v>
      </c>
      <c r="H108" s="106">
        <f t="shared" si="10"/>
        <v>1.2625833333333332</v>
      </c>
      <c r="I108" s="115">
        <f t="shared" si="11"/>
        <v>0</v>
      </c>
      <c r="J108" s="75">
        <f t="shared" si="12"/>
        <v>1.2625833333333332</v>
      </c>
      <c r="K108" s="79">
        <f t="shared" si="13"/>
        <v>2</v>
      </c>
      <c r="L108" s="10"/>
      <c r="M108" s="10"/>
      <c r="N108" s="10"/>
      <c r="O108" s="29">
        <f>'DHS2025'!J107</f>
        <v>2086</v>
      </c>
      <c r="P108" s="30">
        <f>'DHS2025'!K107</f>
        <v>6376</v>
      </c>
      <c r="Q108" s="30">
        <f>'DHS2025'!L107</f>
        <v>2057</v>
      </c>
      <c r="R108" s="122">
        <f t="shared" si="14"/>
        <v>69.28</v>
      </c>
      <c r="S108" s="62">
        <f t="shared" si="15"/>
        <v>137.17557039999997</v>
      </c>
      <c r="U108">
        <v>57.63</v>
      </c>
    </row>
    <row r="109" spans="1:21">
      <c r="A109" s="98">
        <f t="shared" si="16"/>
        <v>45749</v>
      </c>
      <c r="B109" s="113">
        <f t="shared" si="17"/>
        <v>1.1041666666666659</v>
      </c>
      <c r="C109" s="53">
        <f>'DHS2021'!J108</f>
        <v>1486</v>
      </c>
      <c r="D109" s="54">
        <f>'DHS2022'!J108</f>
        <v>8017</v>
      </c>
      <c r="E109" s="54">
        <f>'DHS2023'!J108</f>
        <v>4206</v>
      </c>
      <c r="F109" s="54">
        <f>'DHS2024'!J108</f>
        <v>1385</v>
      </c>
      <c r="G109" s="54">
        <f t="shared" si="9"/>
        <v>3773.5</v>
      </c>
      <c r="H109" s="106">
        <f t="shared" si="10"/>
        <v>1.2578333333333334</v>
      </c>
      <c r="I109" s="115">
        <f t="shared" si="11"/>
        <v>0</v>
      </c>
      <c r="J109" s="75">
        <f t="shared" si="12"/>
        <v>1.2578333333333334</v>
      </c>
      <c r="K109" s="79">
        <f t="shared" si="13"/>
        <v>2</v>
      </c>
      <c r="L109" s="10"/>
      <c r="M109" s="10"/>
      <c r="N109" s="10"/>
      <c r="O109" s="29">
        <f>'DHS2025'!J108</f>
        <v>2236</v>
      </c>
      <c r="P109" s="30">
        <f>'DHS2025'!K108</f>
        <v>6367</v>
      </c>
      <c r="Q109" s="30">
        <f>'DHS2025'!L108</f>
        <v>2061</v>
      </c>
      <c r="R109" s="122">
        <f t="shared" si="14"/>
        <v>69.28</v>
      </c>
      <c r="S109" s="62">
        <f t="shared" si="15"/>
        <v>137.44231919999999</v>
      </c>
      <c r="U109">
        <v>0.66</v>
      </c>
    </row>
    <row r="110" spans="1:21">
      <c r="A110" s="98">
        <f t="shared" si="16"/>
        <v>45749</v>
      </c>
      <c r="B110" s="113">
        <f t="shared" si="17"/>
        <v>1.1145833333333326</v>
      </c>
      <c r="C110" s="53">
        <f>'DHS2021'!J109</f>
        <v>1661</v>
      </c>
      <c r="D110" s="54">
        <f>'DHS2022'!J109</f>
        <v>8029</v>
      </c>
      <c r="E110" s="54">
        <f>'DHS2023'!J109</f>
        <v>3684</v>
      </c>
      <c r="F110" s="54">
        <f>'DHS2024'!J109</f>
        <v>2074</v>
      </c>
      <c r="G110" s="54">
        <f t="shared" si="9"/>
        <v>3862</v>
      </c>
      <c r="H110" s="106">
        <f t="shared" si="10"/>
        <v>1.2873333333333332</v>
      </c>
      <c r="I110" s="115">
        <f t="shared" si="11"/>
        <v>0</v>
      </c>
      <c r="J110" s="75">
        <f t="shared" si="12"/>
        <v>1.2873333333333332</v>
      </c>
      <c r="K110" s="79">
        <f t="shared" si="13"/>
        <v>2</v>
      </c>
      <c r="L110" s="10"/>
      <c r="M110" s="10"/>
      <c r="N110" s="10"/>
      <c r="O110" s="29">
        <f>'DHS2025'!J109</f>
        <v>2548</v>
      </c>
      <c r="P110" s="30">
        <f>'DHS2025'!K109</f>
        <v>5333</v>
      </c>
      <c r="Q110" s="30">
        <f>'DHS2025'!L109</f>
        <v>2050</v>
      </c>
      <c r="R110" s="122">
        <f t="shared" si="14"/>
        <v>69.28</v>
      </c>
      <c r="S110" s="62">
        <f t="shared" si="15"/>
        <v>136.70875999999996</v>
      </c>
      <c r="U110">
        <v>-0.82</v>
      </c>
    </row>
    <row r="111" spans="1:21">
      <c r="A111" s="98">
        <f t="shared" si="16"/>
        <v>45749</v>
      </c>
      <c r="B111" s="113">
        <f t="shared" si="17"/>
        <v>1.1249999999999993</v>
      </c>
      <c r="C111" s="53">
        <f>'DHS2021'!J110</f>
        <v>2541</v>
      </c>
      <c r="D111" s="54">
        <f>'DHS2022'!J110</f>
        <v>7857</v>
      </c>
      <c r="E111" s="54">
        <f>'DHS2023'!J110</f>
        <v>2200</v>
      </c>
      <c r="F111" s="54">
        <f>'DHS2024'!J110</f>
        <v>2021</v>
      </c>
      <c r="G111" s="54">
        <f t="shared" si="9"/>
        <v>3654.75</v>
      </c>
      <c r="H111" s="106">
        <f t="shared" si="10"/>
        <v>1.2182500000000001</v>
      </c>
      <c r="I111" s="115">
        <f t="shared" si="11"/>
        <v>0</v>
      </c>
      <c r="J111" s="75">
        <f t="shared" si="12"/>
        <v>1.2182500000000001</v>
      </c>
      <c r="K111" s="79">
        <f t="shared" si="13"/>
        <v>2</v>
      </c>
      <c r="L111" s="10"/>
      <c r="M111" s="10"/>
      <c r="N111" s="10"/>
      <c r="O111" s="29">
        <f>'DHS2025'!J110</f>
        <v>4807</v>
      </c>
      <c r="P111" s="30">
        <f>'DHS2025'!K110</f>
        <v>4231</v>
      </c>
      <c r="Q111" s="30">
        <f>'DHS2025'!L110</f>
        <v>2523</v>
      </c>
      <c r="R111" s="122">
        <f t="shared" si="14"/>
        <v>70.83</v>
      </c>
      <c r="S111" s="62">
        <f t="shared" si="15"/>
        <v>172.12334910000001</v>
      </c>
      <c r="U111">
        <v>-20.260000000000002</v>
      </c>
    </row>
    <row r="112" spans="1:21">
      <c r="A112" s="98">
        <f t="shared" si="16"/>
        <v>45749</v>
      </c>
      <c r="B112" s="113">
        <f t="shared" si="17"/>
        <v>1.1354166666666661</v>
      </c>
      <c r="C112" s="53">
        <f>'DHS2021'!J111</f>
        <v>3424</v>
      </c>
      <c r="D112" s="54">
        <f>'DHS2022'!J111</f>
        <v>9175</v>
      </c>
      <c r="E112" s="54">
        <f>'DHS2023'!J111</f>
        <v>4377</v>
      </c>
      <c r="F112" s="54">
        <f>'DHS2024'!J111</f>
        <v>2196</v>
      </c>
      <c r="G112" s="54">
        <f t="shared" si="9"/>
        <v>4793</v>
      </c>
      <c r="H112" s="106">
        <f t="shared" si="10"/>
        <v>1.5976666666666668</v>
      </c>
      <c r="I112" s="115">
        <f t="shared" si="11"/>
        <v>0</v>
      </c>
      <c r="J112" s="75">
        <f t="shared" si="12"/>
        <v>1.5976666666666668</v>
      </c>
      <c r="K112" s="79">
        <f t="shared" si="13"/>
        <v>2</v>
      </c>
      <c r="L112" s="10"/>
      <c r="M112" s="10"/>
      <c r="N112" s="10"/>
      <c r="O112" s="29">
        <f>'DHS2025'!J111</f>
        <v>6317</v>
      </c>
      <c r="P112" s="30">
        <f>'DHS2025'!K111</f>
        <v>2982</v>
      </c>
      <c r="Q112" s="30">
        <f>'DHS2025'!L111</f>
        <v>2553</v>
      </c>
      <c r="R112" s="122">
        <f t="shared" si="14"/>
        <v>70.83</v>
      </c>
      <c r="S112" s="62">
        <f t="shared" si="15"/>
        <v>174.17000009999998</v>
      </c>
      <c r="U112">
        <v>-48.89</v>
      </c>
    </row>
    <row r="113" spans="1:21">
      <c r="A113" s="98">
        <f t="shared" si="16"/>
        <v>45749</v>
      </c>
      <c r="B113" s="113">
        <f t="shared" si="17"/>
        <v>1.1458333333333328</v>
      </c>
      <c r="C113" s="53">
        <f>'DHS2021'!J112</f>
        <v>4699</v>
      </c>
      <c r="D113" s="54">
        <f>'DHS2022'!J112</f>
        <v>11139</v>
      </c>
      <c r="E113" s="54">
        <f>'DHS2023'!J112</f>
        <v>3808</v>
      </c>
      <c r="F113" s="54">
        <f>'DHS2024'!J112</f>
        <v>2285</v>
      </c>
      <c r="G113" s="54">
        <f t="shared" si="9"/>
        <v>5482.75</v>
      </c>
      <c r="H113" s="106">
        <f t="shared" si="10"/>
        <v>1.8275833333333333</v>
      </c>
      <c r="I113" s="115">
        <f t="shared" si="11"/>
        <v>0</v>
      </c>
      <c r="J113" s="75">
        <f t="shared" si="12"/>
        <v>1.8275833333333333</v>
      </c>
      <c r="K113" s="79">
        <f t="shared" si="13"/>
        <v>2</v>
      </c>
      <c r="L113" s="10"/>
      <c r="M113" s="10"/>
      <c r="N113" s="10"/>
      <c r="O113" s="29">
        <f>'DHS2025'!J112</f>
        <v>9941</v>
      </c>
      <c r="P113" s="30">
        <f>'DHS2025'!K112</f>
        <v>141</v>
      </c>
      <c r="Q113" s="30">
        <f>'DHS2025'!L112</f>
        <v>2559</v>
      </c>
      <c r="R113" s="122">
        <f t="shared" si="14"/>
        <v>70.83</v>
      </c>
      <c r="S113" s="62">
        <f t="shared" si="15"/>
        <v>174.57933030000001</v>
      </c>
      <c r="U113">
        <v>-51.9</v>
      </c>
    </row>
    <row r="114" spans="1:21">
      <c r="A114" s="98">
        <f t="shared" si="16"/>
        <v>45749</v>
      </c>
      <c r="B114" s="113">
        <f t="shared" si="17"/>
        <v>1.1562499999999996</v>
      </c>
      <c r="C114" s="53">
        <f>'DHS2021'!J113</f>
        <v>5675</v>
      </c>
      <c r="D114" s="54">
        <f>'DHS2022'!J113</f>
        <v>11776</v>
      </c>
      <c r="E114" s="54">
        <f>'DHS2023'!J113</f>
        <v>3025</v>
      </c>
      <c r="F114" s="54">
        <f>'DHS2024'!J113</f>
        <v>3073</v>
      </c>
      <c r="G114" s="54">
        <f t="shared" si="9"/>
        <v>5887.25</v>
      </c>
      <c r="H114" s="106">
        <f t="shared" si="10"/>
        <v>1.9624166666666667</v>
      </c>
      <c r="I114" s="115">
        <f t="shared" si="11"/>
        <v>0</v>
      </c>
      <c r="J114" s="75">
        <f t="shared" si="12"/>
        <v>1.9624166666666667</v>
      </c>
      <c r="K114" s="79">
        <f t="shared" si="13"/>
        <v>2</v>
      </c>
      <c r="L114" s="10"/>
      <c r="M114" s="10"/>
      <c r="N114" s="10"/>
      <c r="O114" s="29">
        <f>'DHS2025'!J113</f>
        <v>9920</v>
      </c>
      <c r="P114" s="30">
        <f>'DHS2025'!K113</f>
        <v>184</v>
      </c>
      <c r="Q114" s="30">
        <f>'DHS2025'!L113</f>
        <v>2572</v>
      </c>
      <c r="R114" s="122">
        <f t="shared" si="14"/>
        <v>70.83</v>
      </c>
      <c r="S114" s="62">
        <f t="shared" si="15"/>
        <v>175.46621239999999</v>
      </c>
      <c r="U114">
        <v>-29.79</v>
      </c>
    </row>
    <row r="115" spans="1:21">
      <c r="A115" s="98">
        <f t="shared" si="16"/>
        <v>45749</v>
      </c>
      <c r="B115" s="113">
        <f t="shared" si="17"/>
        <v>1.1666666666666663</v>
      </c>
      <c r="C115" s="53">
        <f>'DHS2021'!J114</f>
        <v>4837</v>
      </c>
      <c r="D115" s="54">
        <f>'DHS2022'!J114</f>
        <v>14227</v>
      </c>
      <c r="E115" s="54">
        <f>'DHS2023'!J114</f>
        <v>5498</v>
      </c>
      <c r="F115" s="54">
        <f>'DHS2024'!J114</f>
        <v>2280</v>
      </c>
      <c r="G115" s="54">
        <f t="shared" si="9"/>
        <v>6710.5</v>
      </c>
      <c r="H115" s="106">
        <f t="shared" si="10"/>
        <v>2.2368333333333337</v>
      </c>
      <c r="I115" s="115">
        <f t="shared" si="11"/>
        <v>0</v>
      </c>
      <c r="J115" s="75">
        <f t="shared" si="12"/>
        <v>2.2368333333333337</v>
      </c>
      <c r="K115" s="79">
        <f t="shared" si="13"/>
        <v>3</v>
      </c>
      <c r="L115" s="10"/>
      <c r="M115" s="10"/>
      <c r="N115" s="10"/>
      <c r="O115" s="29">
        <f>'DHS2025'!J114</f>
        <v>11323</v>
      </c>
      <c r="P115" s="30">
        <f>'DHS2025'!K114</f>
        <v>526</v>
      </c>
      <c r="Q115" s="30">
        <f>'DHS2025'!L114</f>
        <v>3441</v>
      </c>
      <c r="R115" s="122">
        <f t="shared" si="14"/>
        <v>71.86</v>
      </c>
      <c r="S115" s="62">
        <f t="shared" si="15"/>
        <v>238.25965739999998</v>
      </c>
      <c r="U115">
        <v>4.67</v>
      </c>
    </row>
    <row r="116" spans="1:21">
      <c r="A116" s="98">
        <f t="shared" si="16"/>
        <v>45749</v>
      </c>
      <c r="B116" s="113">
        <f t="shared" si="17"/>
        <v>1.177083333333333</v>
      </c>
      <c r="C116" s="53">
        <f>'DHS2021'!J115</f>
        <v>10077</v>
      </c>
      <c r="D116" s="54">
        <f>'DHS2022'!J115</f>
        <v>15108</v>
      </c>
      <c r="E116" s="54">
        <f>'DHS2023'!J115</f>
        <v>7451</v>
      </c>
      <c r="F116" s="54">
        <f>'DHS2024'!J115</f>
        <v>3301</v>
      </c>
      <c r="G116" s="54">
        <f t="shared" si="9"/>
        <v>8984.25</v>
      </c>
      <c r="H116" s="106">
        <f t="shared" si="10"/>
        <v>2.9947499999999998</v>
      </c>
      <c r="I116" s="115">
        <f t="shared" si="11"/>
        <v>0</v>
      </c>
      <c r="J116" s="75">
        <f t="shared" si="12"/>
        <v>2.9947499999999998</v>
      </c>
      <c r="K116" s="79">
        <f t="shared" si="13"/>
        <v>3</v>
      </c>
      <c r="L116" s="10"/>
      <c r="M116" s="10"/>
      <c r="N116" s="10"/>
      <c r="O116" s="29">
        <f>'DHS2025'!J115</f>
        <v>10562</v>
      </c>
      <c r="P116" s="30">
        <f>'DHS2025'!K115</f>
        <v>286</v>
      </c>
      <c r="Q116" s="30">
        <f>'DHS2025'!L115</f>
        <v>3533</v>
      </c>
      <c r="R116" s="122">
        <f t="shared" si="14"/>
        <v>71.86</v>
      </c>
      <c r="S116" s="62">
        <f t="shared" si="15"/>
        <v>244.62986619999998</v>
      </c>
      <c r="U116">
        <v>44.51</v>
      </c>
    </row>
    <row r="117" spans="1:21">
      <c r="A117" s="98">
        <f t="shared" si="16"/>
        <v>45749</v>
      </c>
      <c r="B117" s="113">
        <f t="shared" si="17"/>
        <v>1.1874999999999998</v>
      </c>
      <c r="C117" s="53">
        <f>'DHS2021'!J116</f>
        <v>13867</v>
      </c>
      <c r="D117" s="54">
        <f>'DHS2022'!J116</f>
        <v>15104</v>
      </c>
      <c r="E117" s="54">
        <f>'DHS2023'!J116</f>
        <v>8967</v>
      </c>
      <c r="F117" s="54">
        <f>'DHS2024'!J116</f>
        <v>5050</v>
      </c>
      <c r="G117" s="54">
        <f t="shared" si="9"/>
        <v>10747</v>
      </c>
      <c r="H117" s="106">
        <f t="shared" si="10"/>
        <v>3.5823333333333336</v>
      </c>
      <c r="I117" s="115">
        <f t="shared" si="11"/>
        <v>0</v>
      </c>
      <c r="J117" s="75">
        <f t="shared" si="12"/>
        <v>3.5823333333333336</v>
      </c>
      <c r="K117" s="79">
        <f t="shared" si="13"/>
        <v>4</v>
      </c>
      <c r="L117" s="10"/>
      <c r="M117" s="10"/>
      <c r="N117" s="10"/>
      <c r="O117" s="29">
        <f>'DHS2025'!J116</f>
        <v>12215</v>
      </c>
      <c r="P117" s="30">
        <f>'DHS2025'!K116</f>
        <v>95</v>
      </c>
      <c r="Q117" s="30">
        <f>'DHS2025'!L116</f>
        <v>3550</v>
      </c>
      <c r="R117" s="122">
        <f t="shared" si="14"/>
        <v>71.86</v>
      </c>
      <c r="S117" s="62">
        <f t="shared" si="15"/>
        <v>245.80696999999998</v>
      </c>
      <c r="U117">
        <v>86.42</v>
      </c>
    </row>
    <row r="118" spans="1:21">
      <c r="A118" s="98">
        <f t="shared" si="16"/>
        <v>45749</v>
      </c>
      <c r="B118" s="113">
        <f t="shared" si="17"/>
        <v>1.1979166666666665</v>
      </c>
      <c r="C118" s="53">
        <f>'DHS2021'!J117</f>
        <v>14500</v>
      </c>
      <c r="D118" s="54">
        <f>'DHS2022'!J117</f>
        <v>16479</v>
      </c>
      <c r="E118" s="54">
        <f>'DHS2023'!J117</f>
        <v>10854</v>
      </c>
      <c r="F118" s="54">
        <f>'DHS2024'!J117</f>
        <v>5491</v>
      </c>
      <c r="G118" s="54">
        <f t="shared" si="9"/>
        <v>11831</v>
      </c>
      <c r="H118" s="106">
        <f t="shared" si="10"/>
        <v>3.9436666666666667</v>
      </c>
      <c r="I118" s="115">
        <f t="shared" si="11"/>
        <v>0</v>
      </c>
      <c r="J118" s="75">
        <f t="shared" si="12"/>
        <v>3.9436666666666667</v>
      </c>
      <c r="K118" s="79">
        <f t="shared" si="13"/>
        <v>4</v>
      </c>
      <c r="L118" s="10"/>
      <c r="M118" s="10"/>
      <c r="N118" s="10"/>
      <c r="O118" s="29">
        <f>'DHS2025'!J117</f>
        <v>11740</v>
      </c>
      <c r="P118" s="30">
        <f>'DHS2025'!K117</f>
        <v>277</v>
      </c>
      <c r="Q118" s="30">
        <f>'DHS2025'!L117</f>
        <v>3550</v>
      </c>
      <c r="R118" s="122">
        <f t="shared" si="14"/>
        <v>71.86</v>
      </c>
      <c r="S118" s="62">
        <f t="shared" si="15"/>
        <v>245.80696999999998</v>
      </c>
      <c r="U118">
        <v>173</v>
      </c>
    </row>
    <row r="119" spans="1:21">
      <c r="A119" s="98">
        <f t="shared" si="16"/>
        <v>45749</v>
      </c>
      <c r="B119" s="113">
        <f t="shared" si="17"/>
        <v>1.2083333333333333</v>
      </c>
      <c r="C119" s="53">
        <f>'DHS2021'!J118</f>
        <v>14388</v>
      </c>
      <c r="D119" s="54">
        <f>'DHS2022'!J118</f>
        <v>15624</v>
      </c>
      <c r="E119" s="54">
        <f>'DHS2023'!J118</f>
        <v>10664</v>
      </c>
      <c r="F119" s="54">
        <f>'DHS2024'!J118</f>
        <v>4578</v>
      </c>
      <c r="G119" s="54">
        <f t="shared" si="9"/>
        <v>11313.5</v>
      </c>
      <c r="H119" s="106">
        <f t="shared" si="10"/>
        <v>3.7711666666666663</v>
      </c>
      <c r="I119" s="115">
        <f t="shared" si="11"/>
        <v>0</v>
      </c>
      <c r="J119" s="75">
        <f t="shared" si="12"/>
        <v>3.7711666666666663</v>
      </c>
      <c r="K119" s="79">
        <f t="shared" si="13"/>
        <v>4</v>
      </c>
      <c r="L119" s="10"/>
      <c r="M119" s="10"/>
      <c r="N119" s="10"/>
      <c r="O119" s="29">
        <f>'DHS2025'!J118</f>
        <v>12310</v>
      </c>
      <c r="P119" s="30">
        <f>'DHS2025'!K118</f>
        <v>247</v>
      </c>
      <c r="Q119" s="30">
        <f>'DHS2025'!L118</f>
        <v>4657</v>
      </c>
      <c r="R119" s="122">
        <f t="shared" si="14"/>
        <v>85.35</v>
      </c>
      <c r="S119" s="62">
        <f t="shared" si="15"/>
        <v>384.65190049999995</v>
      </c>
      <c r="U119">
        <v>154.56</v>
      </c>
    </row>
    <row r="120" spans="1:21">
      <c r="A120" s="98">
        <f t="shared" si="16"/>
        <v>45749</v>
      </c>
      <c r="B120" s="113">
        <f t="shared" si="17"/>
        <v>1.21875</v>
      </c>
      <c r="C120" s="53">
        <f>'DHS2021'!J119</f>
        <v>13134</v>
      </c>
      <c r="D120" s="54">
        <f>'DHS2022'!J119</f>
        <v>16615</v>
      </c>
      <c r="E120" s="54">
        <f>'DHS2023'!J119</f>
        <v>9527</v>
      </c>
      <c r="F120" s="54">
        <f>'DHS2024'!J119</f>
        <v>5135</v>
      </c>
      <c r="G120" s="54">
        <f t="shared" si="9"/>
        <v>11102.75</v>
      </c>
      <c r="H120" s="106">
        <f t="shared" si="10"/>
        <v>3.7009166666666666</v>
      </c>
      <c r="I120" s="115">
        <f t="shared" si="11"/>
        <v>0</v>
      </c>
      <c r="J120" s="75">
        <f t="shared" si="12"/>
        <v>3.7009166666666666</v>
      </c>
      <c r="K120" s="79">
        <f t="shared" si="13"/>
        <v>4</v>
      </c>
      <c r="L120" s="10"/>
      <c r="M120" s="10"/>
      <c r="N120" s="10"/>
      <c r="O120" s="29">
        <f>'DHS2025'!J119</f>
        <v>9115</v>
      </c>
      <c r="P120" s="30">
        <f>'DHS2025'!K119</f>
        <v>6931</v>
      </c>
      <c r="Q120" s="30">
        <f>'DHS2025'!L119</f>
        <v>5087</v>
      </c>
      <c r="R120" s="122">
        <f t="shared" si="14"/>
        <v>85.35</v>
      </c>
      <c r="S120" s="62">
        <f t="shared" si="15"/>
        <v>420.16839549999992</v>
      </c>
      <c r="U120">
        <v>111.89</v>
      </c>
    </row>
    <row r="121" spans="1:21">
      <c r="A121" s="98">
        <f t="shared" si="16"/>
        <v>45749</v>
      </c>
      <c r="B121" s="113">
        <f t="shared" si="17"/>
        <v>1.2291666666666667</v>
      </c>
      <c r="C121" s="53">
        <f>'DHS2021'!J120</f>
        <v>15180</v>
      </c>
      <c r="D121" s="54">
        <f>'DHS2022'!J120</f>
        <v>16697</v>
      </c>
      <c r="E121" s="54">
        <f>'DHS2023'!J120</f>
        <v>11907</v>
      </c>
      <c r="F121" s="54">
        <f>'DHS2024'!J120</f>
        <v>4595</v>
      </c>
      <c r="G121" s="54">
        <f t="shared" si="9"/>
        <v>12094.75</v>
      </c>
      <c r="H121" s="106">
        <f t="shared" si="10"/>
        <v>4.0315833333333337</v>
      </c>
      <c r="I121" s="115">
        <f t="shared" si="11"/>
        <v>0</v>
      </c>
      <c r="J121" s="75">
        <f t="shared" si="12"/>
        <v>4.0315833333333337</v>
      </c>
      <c r="K121" s="79">
        <f t="shared" si="13"/>
        <v>5</v>
      </c>
      <c r="L121" s="10"/>
      <c r="M121" s="10"/>
      <c r="N121" s="10"/>
      <c r="O121" s="29">
        <f>'DHS2025'!J120</f>
        <v>14853</v>
      </c>
      <c r="P121" s="30">
        <f>'DHS2025'!K120</f>
        <v>1052</v>
      </c>
      <c r="Q121" s="30">
        <f>'DHS2025'!L120</f>
        <v>5071</v>
      </c>
      <c r="R121" s="122">
        <f t="shared" si="14"/>
        <v>85.35</v>
      </c>
      <c r="S121" s="62">
        <f t="shared" si="15"/>
        <v>418.84685149999996</v>
      </c>
      <c r="U121">
        <v>78.989999999999995</v>
      </c>
    </row>
    <row r="122" spans="1:21">
      <c r="A122" s="98">
        <f t="shared" si="16"/>
        <v>45749</v>
      </c>
      <c r="B122" s="113">
        <f t="shared" si="17"/>
        <v>1.2395833333333335</v>
      </c>
      <c r="C122" s="53">
        <f>'DHS2021'!J121</f>
        <v>14591</v>
      </c>
      <c r="D122" s="54">
        <f>'DHS2022'!J121</f>
        <v>14737</v>
      </c>
      <c r="E122" s="54">
        <f>'DHS2023'!J121</f>
        <v>13438</v>
      </c>
      <c r="F122" s="54">
        <f>'DHS2024'!J121</f>
        <v>3795</v>
      </c>
      <c r="G122" s="54">
        <f t="shared" si="9"/>
        <v>11640.25</v>
      </c>
      <c r="H122" s="106">
        <f t="shared" si="10"/>
        <v>3.8800833333333333</v>
      </c>
      <c r="I122" s="115">
        <f t="shared" si="11"/>
        <v>0</v>
      </c>
      <c r="J122" s="75">
        <f t="shared" si="12"/>
        <v>3.8800833333333333</v>
      </c>
      <c r="K122" s="79">
        <f t="shared" si="13"/>
        <v>4</v>
      </c>
      <c r="L122" s="10"/>
      <c r="M122" s="10"/>
      <c r="N122" s="10"/>
      <c r="O122" s="29">
        <f>'DHS2025'!J121</f>
        <v>13917</v>
      </c>
      <c r="P122" s="30">
        <f>'DHS2025'!K121</f>
        <v>1741</v>
      </c>
      <c r="Q122" s="30">
        <f>'DHS2025'!L121</f>
        <v>5063</v>
      </c>
      <c r="R122" s="122">
        <f t="shared" si="14"/>
        <v>85.35</v>
      </c>
      <c r="S122" s="62">
        <f t="shared" si="15"/>
        <v>418.18607949999995</v>
      </c>
      <c r="U122">
        <v>68.75</v>
      </c>
    </row>
    <row r="123" spans="1:21">
      <c r="A123" s="98">
        <f t="shared" si="16"/>
        <v>45749</v>
      </c>
      <c r="B123" s="113">
        <f t="shared" si="17"/>
        <v>1.2500000000000002</v>
      </c>
      <c r="C123" s="53">
        <f>'DHS2021'!J122</f>
        <v>12876</v>
      </c>
      <c r="D123" s="54">
        <f>'DHS2022'!J122</f>
        <v>13884</v>
      </c>
      <c r="E123" s="54">
        <f>'DHS2023'!J122</f>
        <v>13158</v>
      </c>
      <c r="F123" s="54">
        <f>'DHS2024'!J122</f>
        <v>4717</v>
      </c>
      <c r="G123" s="54">
        <f t="shared" si="9"/>
        <v>11158.75</v>
      </c>
      <c r="H123" s="106">
        <f t="shared" si="10"/>
        <v>3.7195833333333335</v>
      </c>
      <c r="I123" s="115">
        <f t="shared" si="11"/>
        <v>0</v>
      </c>
      <c r="J123" s="75">
        <f t="shared" si="12"/>
        <v>3.7195833333333335</v>
      </c>
      <c r="K123" s="79">
        <f t="shared" si="13"/>
        <v>4</v>
      </c>
      <c r="L123" s="10"/>
      <c r="M123" s="10"/>
      <c r="N123" s="10"/>
      <c r="O123" s="29">
        <f>'DHS2025'!J122</f>
        <v>13506</v>
      </c>
      <c r="P123" s="30">
        <f>'DHS2025'!K122</f>
        <v>2353</v>
      </c>
      <c r="Q123" s="30">
        <f>'DHS2025'!L122</f>
        <v>5052</v>
      </c>
      <c r="R123" s="122">
        <f t="shared" si="14"/>
        <v>119.38</v>
      </c>
      <c r="S123" s="62">
        <f t="shared" si="15"/>
        <v>587.47788239999988</v>
      </c>
      <c r="U123">
        <v>70.45</v>
      </c>
    </row>
    <row r="124" spans="1:21">
      <c r="A124" s="98">
        <f t="shared" si="16"/>
        <v>45749</v>
      </c>
      <c r="B124" s="113">
        <f t="shared" si="17"/>
        <v>1.260416666666667</v>
      </c>
      <c r="C124" s="53">
        <f>'DHS2021'!J123</f>
        <v>13332</v>
      </c>
      <c r="D124" s="54">
        <f>'DHS2022'!J123</f>
        <v>13871</v>
      </c>
      <c r="E124" s="54">
        <f>'DHS2023'!J123</f>
        <v>11522</v>
      </c>
      <c r="F124" s="54">
        <f>'DHS2024'!J123</f>
        <v>4989</v>
      </c>
      <c r="G124" s="54">
        <f t="shared" si="9"/>
        <v>10928.5</v>
      </c>
      <c r="H124" s="106">
        <f t="shared" si="10"/>
        <v>3.6428333333333334</v>
      </c>
      <c r="I124" s="115">
        <f t="shared" si="11"/>
        <v>0</v>
      </c>
      <c r="J124" s="75">
        <f t="shared" si="12"/>
        <v>3.6428333333333334</v>
      </c>
      <c r="K124" s="79">
        <f t="shared" si="13"/>
        <v>4</v>
      </c>
      <c r="L124" s="10"/>
      <c r="M124" s="10"/>
      <c r="N124" s="10"/>
      <c r="O124" s="29">
        <f>'DHS2025'!J123</f>
        <v>15073</v>
      </c>
      <c r="P124" s="30">
        <f>'DHS2025'!K123</f>
        <v>1061</v>
      </c>
      <c r="Q124" s="30">
        <f>'DHS2025'!L123</f>
        <v>5834</v>
      </c>
      <c r="R124" s="122">
        <f t="shared" si="14"/>
        <v>119.38</v>
      </c>
      <c r="S124" s="62">
        <f t="shared" si="15"/>
        <v>678.41369079999993</v>
      </c>
      <c r="U124">
        <v>61.93</v>
      </c>
    </row>
    <row r="125" spans="1:21">
      <c r="A125" s="98">
        <f t="shared" si="16"/>
        <v>45749</v>
      </c>
      <c r="B125" s="113">
        <f t="shared" si="17"/>
        <v>1.2708333333333337</v>
      </c>
      <c r="C125" s="53">
        <f>'DHS2021'!J124</f>
        <v>11862</v>
      </c>
      <c r="D125" s="54">
        <f>'DHS2022'!J124</f>
        <v>14176</v>
      </c>
      <c r="E125" s="54">
        <f>'DHS2023'!J124</f>
        <v>11135</v>
      </c>
      <c r="F125" s="54">
        <f>'DHS2024'!J124</f>
        <v>3888</v>
      </c>
      <c r="G125" s="54">
        <f t="shared" si="9"/>
        <v>10265.25</v>
      </c>
      <c r="H125" s="106">
        <f t="shared" si="10"/>
        <v>3.4217499999999998</v>
      </c>
      <c r="I125" s="115">
        <f t="shared" si="11"/>
        <v>0</v>
      </c>
      <c r="J125" s="75">
        <f t="shared" si="12"/>
        <v>3.4217499999999998</v>
      </c>
      <c r="K125" s="79">
        <f t="shared" si="13"/>
        <v>4</v>
      </c>
      <c r="L125" s="10"/>
      <c r="M125" s="10"/>
      <c r="N125" s="10"/>
      <c r="O125" s="29">
        <f>'DHS2025'!J124</f>
        <v>12504</v>
      </c>
      <c r="P125" s="30">
        <f>'DHS2025'!K124</f>
        <v>8024</v>
      </c>
      <c r="Q125" s="30">
        <f>'DHS2025'!L124</f>
        <v>6815</v>
      </c>
      <c r="R125" s="122">
        <f t="shared" si="14"/>
        <v>119.38</v>
      </c>
      <c r="S125" s="62">
        <f t="shared" si="15"/>
        <v>792.490453</v>
      </c>
      <c r="U125">
        <v>63.83</v>
      </c>
    </row>
    <row r="126" spans="1:21">
      <c r="A126" s="98">
        <f t="shared" si="16"/>
        <v>45749</v>
      </c>
      <c r="B126" s="113">
        <f t="shared" si="17"/>
        <v>1.2812500000000004</v>
      </c>
      <c r="C126" s="53">
        <f>'DHS2021'!J125</f>
        <v>10624</v>
      </c>
      <c r="D126" s="54">
        <f>'DHS2022'!J125</f>
        <v>13474</v>
      </c>
      <c r="E126" s="54">
        <f>'DHS2023'!J125</f>
        <v>10354</v>
      </c>
      <c r="F126" s="54">
        <f>'DHS2024'!J125</f>
        <v>4196</v>
      </c>
      <c r="G126" s="54">
        <f t="shared" si="9"/>
        <v>9662</v>
      </c>
      <c r="H126" s="106">
        <f t="shared" si="10"/>
        <v>3.2206666666666663</v>
      </c>
      <c r="I126" s="115">
        <f t="shared" si="11"/>
        <v>0</v>
      </c>
      <c r="J126" s="75">
        <f t="shared" si="12"/>
        <v>3.2206666666666663</v>
      </c>
      <c r="K126" s="79">
        <f t="shared" si="13"/>
        <v>4</v>
      </c>
      <c r="L126" s="10"/>
      <c r="M126" s="10"/>
      <c r="N126" s="10"/>
      <c r="O126" s="29">
        <f>'DHS2025'!J125</f>
        <v>12955</v>
      </c>
      <c r="P126" s="30">
        <f>'DHS2025'!K125</f>
        <v>8990</v>
      </c>
      <c r="Q126" s="30">
        <f>'DHS2025'!L125</f>
        <v>7788</v>
      </c>
      <c r="R126" s="122">
        <f t="shared" si="14"/>
        <v>119.38</v>
      </c>
      <c r="S126" s="62">
        <f t="shared" si="15"/>
        <v>905.63692559999993</v>
      </c>
      <c r="U126">
        <v>69.900000000000006</v>
      </c>
    </row>
    <row r="127" spans="1:21">
      <c r="A127" s="98">
        <f t="shared" si="16"/>
        <v>45749</v>
      </c>
      <c r="B127" s="113">
        <f t="shared" si="17"/>
        <v>1.2916666666666672</v>
      </c>
      <c r="C127" s="53">
        <f>'DHS2021'!J126</f>
        <v>9980</v>
      </c>
      <c r="D127" s="54">
        <f>'DHS2022'!J126</f>
        <v>13994</v>
      </c>
      <c r="E127" s="54">
        <f>'DHS2023'!J126</f>
        <v>10009</v>
      </c>
      <c r="F127" s="54">
        <f>'DHS2024'!J126</f>
        <v>3903</v>
      </c>
      <c r="G127" s="54">
        <f t="shared" si="9"/>
        <v>9471.5</v>
      </c>
      <c r="H127" s="106">
        <f t="shared" si="10"/>
        <v>3.1571666666666665</v>
      </c>
      <c r="I127" s="115">
        <f t="shared" si="11"/>
        <v>0</v>
      </c>
      <c r="J127" s="75">
        <f t="shared" si="12"/>
        <v>3.1571666666666665</v>
      </c>
      <c r="K127" s="79">
        <f t="shared" si="13"/>
        <v>4</v>
      </c>
      <c r="L127" s="10"/>
      <c r="M127" s="10"/>
      <c r="N127" s="10"/>
      <c r="O127" s="29">
        <f>'DHS2025'!J126</f>
        <v>13365</v>
      </c>
      <c r="P127" s="30">
        <f>'DHS2025'!K126</f>
        <v>10148</v>
      </c>
      <c r="Q127" s="30">
        <f>'DHS2025'!L126</f>
        <v>8050</v>
      </c>
      <c r="R127" s="122">
        <f t="shared" si="14"/>
        <v>153.96</v>
      </c>
      <c r="S127" s="62">
        <f t="shared" si="15"/>
        <v>1211.68922</v>
      </c>
      <c r="U127">
        <v>71.89</v>
      </c>
    </row>
    <row r="128" spans="1:21">
      <c r="A128" s="98">
        <f t="shared" si="16"/>
        <v>45749</v>
      </c>
      <c r="B128" s="113">
        <f t="shared" si="17"/>
        <v>1.3020833333333339</v>
      </c>
      <c r="C128" s="53">
        <f>'DHS2021'!J127</f>
        <v>9574</v>
      </c>
      <c r="D128" s="54">
        <f>'DHS2022'!J127</f>
        <v>13379</v>
      </c>
      <c r="E128" s="54">
        <f>'DHS2023'!J127</f>
        <v>9954</v>
      </c>
      <c r="F128" s="54">
        <f>'DHS2024'!J127</f>
        <v>3479</v>
      </c>
      <c r="G128" s="54">
        <f t="shared" si="9"/>
        <v>9096.5</v>
      </c>
      <c r="H128" s="106">
        <f t="shared" si="10"/>
        <v>3.0321666666666665</v>
      </c>
      <c r="I128" s="115">
        <f t="shared" si="11"/>
        <v>0</v>
      </c>
      <c r="J128" s="75">
        <f t="shared" si="12"/>
        <v>3.0321666666666665</v>
      </c>
      <c r="K128" s="79">
        <f t="shared" si="13"/>
        <v>4</v>
      </c>
      <c r="L128" s="10"/>
      <c r="M128" s="10"/>
      <c r="N128" s="10"/>
      <c r="O128" s="29">
        <f>'DHS2025'!J127</f>
        <v>12430</v>
      </c>
      <c r="P128" s="30">
        <f>'DHS2025'!K127</f>
        <v>10928</v>
      </c>
      <c r="Q128" s="30">
        <f>'DHS2025'!L127</f>
        <v>8077</v>
      </c>
      <c r="R128" s="122">
        <f t="shared" si="14"/>
        <v>153.96</v>
      </c>
      <c r="S128" s="62">
        <f t="shared" si="15"/>
        <v>1215.7532707999999</v>
      </c>
      <c r="U128">
        <v>79.56</v>
      </c>
    </row>
    <row r="129" spans="1:21">
      <c r="A129" s="98">
        <f t="shared" si="16"/>
        <v>45749</v>
      </c>
      <c r="B129" s="113">
        <f t="shared" si="17"/>
        <v>1.3125000000000007</v>
      </c>
      <c r="C129" s="53">
        <f>'DHS2021'!J128</f>
        <v>8563</v>
      </c>
      <c r="D129" s="54">
        <f>'DHS2022'!J128</f>
        <v>13406</v>
      </c>
      <c r="E129" s="54">
        <f>'DHS2023'!J128</f>
        <v>9393</v>
      </c>
      <c r="F129" s="54">
        <f>'DHS2024'!J128</f>
        <v>3930</v>
      </c>
      <c r="G129" s="54">
        <f t="shared" si="9"/>
        <v>8823</v>
      </c>
      <c r="H129" s="106">
        <f t="shared" si="10"/>
        <v>2.9409999999999998</v>
      </c>
      <c r="I129" s="115">
        <f t="shared" si="11"/>
        <v>0</v>
      </c>
      <c r="J129" s="75">
        <f t="shared" si="12"/>
        <v>2.9409999999999998</v>
      </c>
      <c r="K129" s="79">
        <f t="shared" si="13"/>
        <v>3</v>
      </c>
      <c r="L129" s="10"/>
      <c r="M129" s="10"/>
      <c r="N129" s="10"/>
      <c r="O129" s="29">
        <f>'DHS2025'!J128</f>
        <v>12663</v>
      </c>
      <c r="P129" s="30">
        <f>'DHS2025'!K128</f>
        <v>10333</v>
      </c>
      <c r="Q129" s="30">
        <f>'DHS2025'!L128</f>
        <v>8055</v>
      </c>
      <c r="R129" s="122">
        <f t="shared" si="14"/>
        <v>153.96</v>
      </c>
      <c r="S129" s="62">
        <f t="shared" si="15"/>
        <v>1212.441822</v>
      </c>
      <c r="U129">
        <v>78.959999999999994</v>
      </c>
    </row>
    <row r="130" spans="1:21">
      <c r="A130" s="98">
        <f t="shared" si="16"/>
        <v>45749</v>
      </c>
      <c r="B130" s="113">
        <f t="shared" si="17"/>
        <v>1.3229166666666674</v>
      </c>
      <c r="C130" s="53">
        <f>'DHS2021'!J129</f>
        <v>9261</v>
      </c>
      <c r="D130" s="54">
        <f>'DHS2022'!J129</f>
        <v>13140</v>
      </c>
      <c r="E130" s="54">
        <f>'DHS2023'!J129</f>
        <v>9262</v>
      </c>
      <c r="F130" s="54">
        <f>'DHS2024'!J129</f>
        <v>4360</v>
      </c>
      <c r="G130" s="54">
        <f t="shared" si="9"/>
        <v>9005.75</v>
      </c>
      <c r="H130" s="106">
        <f t="shared" si="10"/>
        <v>3.0019166666666663</v>
      </c>
      <c r="I130" s="115">
        <f t="shared" si="11"/>
        <v>0</v>
      </c>
      <c r="J130" s="75">
        <f t="shared" si="12"/>
        <v>3.0019166666666663</v>
      </c>
      <c r="K130" s="79">
        <f t="shared" si="13"/>
        <v>4</v>
      </c>
      <c r="L130" s="10"/>
      <c r="M130" s="10"/>
      <c r="N130" s="10"/>
      <c r="O130" s="29">
        <f>'DHS2025'!J129</f>
        <v>12964</v>
      </c>
      <c r="P130" s="30">
        <f>'DHS2025'!K129</f>
        <v>10711</v>
      </c>
      <c r="Q130" s="30">
        <f>'DHS2025'!L129</f>
        <v>8041</v>
      </c>
      <c r="R130" s="122">
        <f t="shared" si="14"/>
        <v>153.96</v>
      </c>
      <c r="S130" s="62">
        <f t="shared" si="15"/>
        <v>1210.3345363999999</v>
      </c>
      <c r="U130">
        <v>80.510000000000005</v>
      </c>
    </row>
    <row r="131" spans="1:21">
      <c r="A131" s="98">
        <f t="shared" si="16"/>
        <v>45749</v>
      </c>
      <c r="B131" s="113">
        <f t="shared" si="17"/>
        <v>1.3333333333333341</v>
      </c>
      <c r="C131" s="53">
        <f>'DHS2021'!J130</f>
        <v>9767</v>
      </c>
      <c r="D131" s="54">
        <f>'DHS2022'!J130</f>
        <v>13599</v>
      </c>
      <c r="E131" s="54">
        <f>'DHS2023'!J130</f>
        <v>9182</v>
      </c>
      <c r="F131" s="54">
        <f>'DHS2024'!J130</f>
        <v>4039</v>
      </c>
      <c r="G131" s="54">
        <f t="shared" si="9"/>
        <v>9146.75</v>
      </c>
      <c r="H131" s="106">
        <f t="shared" si="10"/>
        <v>3.0489166666666665</v>
      </c>
      <c r="I131" s="115">
        <f t="shared" si="11"/>
        <v>0</v>
      </c>
      <c r="J131" s="75">
        <f t="shared" si="12"/>
        <v>3.0489166666666665</v>
      </c>
      <c r="K131" s="79">
        <f t="shared" si="13"/>
        <v>4</v>
      </c>
      <c r="L131" s="10"/>
      <c r="M131" s="10"/>
      <c r="N131" s="10"/>
      <c r="O131" s="29">
        <f>'DHS2025'!J130</f>
        <v>13208</v>
      </c>
      <c r="P131" s="30">
        <f>'DHS2025'!K130</f>
        <v>10780</v>
      </c>
      <c r="Q131" s="30">
        <f>'DHS2025'!L130</f>
        <v>8068</v>
      </c>
      <c r="R131" s="122">
        <f t="shared" si="14"/>
        <v>125.77</v>
      </c>
      <c r="S131" s="62">
        <f t="shared" si="15"/>
        <v>989.23603639999988</v>
      </c>
      <c r="U131">
        <v>42.77</v>
      </c>
    </row>
    <row r="132" spans="1:21">
      <c r="A132" s="98">
        <f t="shared" si="16"/>
        <v>45749</v>
      </c>
      <c r="B132" s="113">
        <f t="shared" si="17"/>
        <v>1.3437500000000009</v>
      </c>
      <c r="C132" s="53">
        <f>'DHS2021'!J131</f>
        <v>10021</v>
      </c>
      <c r="D132" s="54">
        <f>'DHS2022'!J131</f>
        <v>14273</v>
      </c>
      <c r="E132" s="54">
        <f>'DHS2023'!J131</f>
        <v>9611</v>
      </c>
      <c r="F132" s="54">
        <f>'DHS2024'!J131</f>
        <v>5249</v>
      </c>
      <c r="G132" s="54">
        <f t="shared" ref="G132:G195" si="18">AVERAGE(C132:F132)</f>
        <v>9788.5</v>
      </c>
      <c r="H132" s="106">
        <f t="shared" ref="H132:H195" si="19">G132/$M$2/1000</f>
        <v>3.2628333333333335</v>
      </c>
      <c r="I132" s="115">
        <f t="shared" ref="I132:I195" si="20">$N$2</f>
        <v>0</v>
      </c>
      <c r="J132" s="75">
        <f t="shared" ref="J132:J195" si="21">H132+I132</f>
        <v>3.2628333333333335</v>
      </c>
      <c r="K132" s="79">
        <f t="shared" ref="K132:K195" si="22">ROUNDUP(J132,0)</f>
        <v>4</v>
      </c>
      <c r="L132" s="10"/>
      <c r="M132" s="10"/>
      <c r="N132" s="10"/>
      <c r="O132" s="29">
        <f>'DHS2025'!J131</f>
        <v>13850</v>
      </c>
      <c r="P132" s="30">
        <f>'DHS2025'!K131</f>
        <v>10331</v>
      </c>
      <c r="Q132" s="30">
        <f>'DHS2025'!L131</f>
        <v>8049</v>
      </c>
      <c r="R132" s="122">
        <f t="shared" ref="R132:R195" si="23">INDEX(U$3:U$1048576,INT((ROW()-3)/4)+1)</f>
        <v>125.77</v>
      </c>
      <c r="S132" s="62">
        <f t="shared" ref="S132:S195" si="24">(R132*0.99-1.9)*(Q132/1000)</f>
        <v>986.90640269999983</v>
      </c>
      <c r="U132">
        <v>0.1</v>
      </c>
    </row>
    <row r="133" spans="1:21">
      <c r="A133" s="98">
        <f t="shared" ref="A133:A196" si="25">$A$3+INT((ROW()-3)/96)</f>
        <v>45749</v>
      </c>
      <c r="B133" s="113">
        <f t="shared" ref="B133:B196" si="26">B132+TIME(0,15,0)</f>
        <v>1.3541666666666676</v>
      </c>
      <c r="C133" s="53">
        <f>'DHS2021'!J132</f>
        <v>10357</v>
      </c>
      <c r="D133" s="54">
        <f>'DHS2022'!J132</f>
        <v>14488</v>
      </c>
      <c r="E133" s="54">
        <f>'DHS2023'!J132</f>
        <v>10388</v>
      </c>
      <c r="F133" s="54">
        <f>'DHS2024'!J132</f>
        <v>5569</v>
      </c>
      <c r="G133" s="54">
        <f t="shared" si="18"/>
        <v>10200.5</v>
      </c>
      <c r="H133" s="106">
        <f t="shared" si="19"/>
        <v>3.4001666666666663</v>
      </c>
      <c r="I133" s="115">
        <f t="shared" si="20"/>
        <v>0</v>
      </c>
      <c r="J133" s="75">
        <f t="shared" si="21"/>
        <v>3.4001666666666663</v>
      </c>
      <c r="K133" s="79">
        <f t="shared" si="22"/>
        <v>4</v>
      </c>
      <c r="L133" s="10"/>
      <c r="M133" s="10"/>
      <c r="N133" s="10"/>
      <c r="O133" s="29">
        <f>'DHS2025'!J132</f>
        <v>12510</v>
      </c>
      <c r="P133" s="30">
        <f>'DHS2025'!K132</f>
        <v>10011</v>
      </c>
      <c r="Q133" s="30">
        <f>'DHS2025'!L132</f>
        <v>7492</v>
      </c>
      <c r="R133" s="122">
        <f t="shared" si="23"/>
        <v>125.77</v>
      </c>
      <c r="S133" s="62">
        <f t="shared" si="24"/>
        <v>918.61135159999992</v>
      </c>
      <c r="U133">
        <v>-2.04</v>
      </c>
    </row>
    <row r="134" spans="1:21">
      <c r="A134" s="98">
        <f t="shared" si="25"/>
        <v>45749</v>
      </c>
      <c r="B134" s="113">
        <f t="shared" si="26"/>
        <v>1.3645833333333344</v>
      </c>
      <c r="C134" s="53">
        <f>'DHS2021'!J133</f>
        <v>10947</v>
      </c>
      <c r="D134" s="54">
        <f>'DHS2022'!J133</f>
        <v>14616</v>
      </c>
      <c r="E134" s="54">
        <f>'DHS2023'!J133</f>
        <v>10741</v>
      </c>
      <c r="F134" s="54">
        <f>'DHS2024'!J133</f>
        <v>6533</v>
      </c>
      <c r="G134" s="54">
        <f t="shared" si="18"/>
        <v>10709.25</v>
      </c>
      <c r="H134" s="106">
        <f t="shared" si="19"/>
        <v>3.56975</v>
      </c>
      <c r="I134" s="115">
        <f t="shared" si="20"/>
        <v>0</v>
      </c>
      <c r="J134" s="75">
        <f t="shared" si="21"/>
        <v>3.56975</v>
      </c>
      <c r="K134" s="79">
        <f t="shared" si="22"/>
        <v>4</v>
      </c>
      <c r="L134" s="10"/>
      <c r="M134" s="10"/>
      <c r="N134" s="10"/>
      <c r="O134" s="29">
        <f>'DHS2025'!J133</f>
        <v>11744</v>
      </c>
      <c r="P134" s="30">
        <f>'DHS2025'!K133</f>
        <v>7992</v>
      </c>
      <c r="Q134" s="30">
        <f>'DHS2025'!L133</f>
        <v>6440</v>
      </c>
      <c r="R134" s="122">
        <f t="shared" si="23"/>
        <v>125.77</v>
      </c>
      <c r="S134" s="62">
        <f t="shared" si="24"/>
        <v>789.62321199999997</v>
      </c>
      <c r="U134">
        <v>-28.09</v>
      </c>
    </row>
    <row r="135" spans="1:21">
      <c r="A135" s="98">
        <f t="shared" si="25"/>
        <v>45749</v>
      </c>
      <c r="B135" s="113">
        <f t="shared" si="26"/>
        <v>1.3750000000000011</v>
      </c>
      <c r="C135" s="53">
        <f>'DHS2021'!J134</f>
        <v>11417</v>
      </c>
      <c r="D135" s="54">
        <f>'DHS2022'!J134</f>
        <v>14361</v>
      </c>
      <c r="E135" s="54">
        <f>'DHS2023'!J134</f>
        <v>10762</v>
      </c>
      <c r="F135" s="54">
        <f>'DHS2024'!J134</f>
        <v>7765</v>
      </c>
      <c r="G135" s="54">
        <f t="shared" si="18"/>
        <v>11076.25</v>
      </c>
      <c r="H135" s="106">
        <f t="shared" si="19"/>
        <v>3.6920833333333336</v>
      </c>
      <c r="I135" s="115">
        <f t="shared" si="20"/>
        <v>0</v>
      </c>
      <c r="J135" s="75">
        <f t="shared" si="21"/>
        <v>3.6920833333333336</v>
      </c>
      <c r="K135" s="79">
        <f t="shared" si="22"/>
        <v>4</v>
      </c>
      <c r="L135" s="10"/>
      <c r="M135" s="10"/>
      <c r="N135" s="10"/>
      <c r="O135" s="29">
        <f>'DHS2025'!J134</f>
        <v>12208</v>
      </c>
      <c r="P135" s="30">
        <f>'DHS2025'!K134</f>
        <v>5359</v>
      </c>
      <c r="Q135" s="30">
        <f>'DHS2025'!L134</f>
        <v>5359</v>
      </c>
      <c r="R135" s="122">
        <f t="shared" si="23"/>
        <v>85.65</v>
      </c>
      <c r="S135" s="62">
        <f t="shared" si="24"/>
        <v>444.22626650000001</v>
      </c>
      <c r="U135">
        <v>-60.86</v>
      </c>
    </row>
    <row r="136" spans="1:21">
      <c r="A136" s="98">
        <f t="shared" si="25"/>
        <v>45749</v>
      </c>
      <c r="B136" s="113">
        <f t="shared" si="26"/>
        <v>1.3854166666666679</v>
      </c>
      <c r="C136" s="53">
        <f>'DHS2021'!J135</f>
        <v>11640</v>
      </c>
      <c r="D136" s="54">
        <f>'DHS2022'!J135</f>
        <v>13979</v>
      </c>
      <c r="E136" s="54">
        <f>'DHS2023'!J135</f>
        <v>11194</v>
      </c>
      <c r="F136" s="54">
        <f>'DHS2024'!J135</f>
        <v>9813</v>
      </c>
      <c r="G136" s="54">
        <f t="shared" si="18"/>
        <v>11656.5</v>
      </c>
      <c r="H136" s="106">
        <f t="shared" si="19"/>
        <v>3.8855</v>
      </c>
      <c r="I136" s="115">
        <f t="shared" si="20"/>
        <v>0</v>
      </c>
      <c r="J136" s="75">
        <f t="shared" si="21"/>
        <v>3.8855</v>
      </c>
      <c r="K136" s="79">
        <f t="shared" si="22"/>
        <v>4</v>
      </c>
      <c r="L136" s="10"/>
      <c r="M136" s="10"/>
      <c r="N136" s="10"/>
      <c r="O136" s="29">
        <f>'DHS2025'!J135</f>
        <v>11476</v>
      </c>
      <c r="P136" s="30">
        <f>'DHS2025'!K135</f>
        <v>2453</v>
      </c>
      <c r="Q136" s="30">
        <f>'DHS2025'!L135</f>
        <v>4111</v>
      </c>
      <c r="R136" s="122">
        <f t="shared" si="23"/>
        <v>85.65</v>
      </c>
      <c r="S136" s="62">
        <f t="shared" si="24"/>
        <v>340.77517849999998</v>
      </c>
      <c r="U136">
        <v>-73.739999999999995</v>
      </c>
    </row>
    <row r="137" spans="1:21">
      <c r="A137" s="98">
        <f t="shared" si="25"/>
        <v>45749</v>
      </c>
      <c r="B137" s="113">
        <f t="shared" si="26"/>
        <v>1.3958333333333346</v>
      </c>
      <c r="C137" s="53">
        <f>'DHS2021'!J136</f>
        <v>12243</v>
      </c>
      <c r="D137" s="54">
        <f>'DHS2022'!J136</f>
        <v>12288</v>
      </c>
      <c r="E137" s="54">
        <f>'DHS2023'!J136</f>
        <v>10818</v>
      </c>
      <c r="F137" s="54">
        <f>'DHS2024'!J136</f>
        <v>11040</v>
      </c>
      <c r="G137" s="54">
        <f t="shared" si="18"/>
        <v>11597.25</v>
      </c>
      <c r="H137" s="106">
        <f t="shared" si="19"/>
        <v>3.8657499999999998</v>
      </c>
      <c r="I137" s="115">
        <f t="shared" si="20"/>
        <v>0</v>
      </c>
      <c r="J137" s="75">
        <f t="shared" si="21"/>
        <v>3.8657499999999998</v>
      </c>
      <c r="K137" s="79">
        <f t="shared" si="22"/>
        <v>4</v>
      </c>
      <c r="L137" s="10"/>
      <c r="M137" s="10"/>
      <c r="N137" s="10"/>
      <c r="O137" s="29">
        <f>'DHS2025'!J136</f>
        <v>11900</v>
      </c>
      <c r="P137" s="30">
        <f>'DHS2025'!K136</f>
        <v>1178</v>
      </c>
      <c r="Q137" s="30">
        <f>'DHS2025'!L136</f>
        <v>4054</v>
      </c>
      <c r="R137" s="122">
        <f t="shared" si="23"/>
        <v>85.65</v>
      </c>
      <c r="S137" s="62">
        <f t="shared" si="24"/>
        <v>336.05024900000001</v>
      </c>
      <c r="U137">
        <v>-34.200000000000003</v>
      </c>
    </row>
    <row r="138" spans="1:21">
      <c r="A138" s="98">
        <f t="shared" si="25"/>
        <v>45749</v>
      </c>
      <c r="B138" s="113">
        <f t="shared" si="26"/>
        <v>1.4062500000000013</v>
      </c>
      <c r="C138" s="53">
        <f>'DHS2021'!J137</f>
        <v>12216</v>
      </c>
      <c r="D138" s="54">
        <f>'DHS2022'!J137</f>
        <v>12450</v>
      </c>
      <c r="E138" s="54">
        <f>'DHS2023'!J137</f>
        <v>10744</v>
      </c>
      <c r="F138" s="54">
        <f>'DHS2024'!J137</f>
        <v>10908</v>
      </c>
      <c r="G138" s="54">
        <f t="shared" si="18"/>
        <v>11579.5</v>
      </c>
      <c r="H138" s="106">
        <f t="shared" si="19"/>
        <v>3.8598333333333334</v>
      </c>
      <c r="I138" s="115">
        <f t="shared" si="20"/>
        <v>0</v>
      </c>
      <c r="J138" s="75">
        <f t="shared" si="21"/>
        <v>3.8598333333333334</v>
      </c>
      <c r="K138" s="79">
        <f t="shared" si="22"/>
        <v>4</v>
      </c>
      <c r="L138" s="10"/>
      <c r="M138" s="10"/>
      <c r="N138" s="10"/>
      <c r="O138" s="29">
        <f>'DHS2025'!J137</f>
        <v>11402</v>
      </c>
      <c r="P138" s="30">
        <f>'DHS2025'!K137</f>
        <v>2015</v>
      </c>
      <c r="Q138" s="30">
        <f>'DHS2025'!L137</f>
        <v>4065</v>
      </c>
      <c r="R138" s="122">
        <f t="shared" si="23"/>
        <v>85.65</v>
      </c>
      <c r="S138" s="62">
        <f t="shared" si="24"/>
        <v>336.96207750000002</v>
      </c>
      <c r="U138">
        <v>-11.62</v>
      </c>
    </row>
    <row r="139" spans="1:21">
      <c r="A139" s="98">
        <f t="shared" si="25"/>
        <v>45749</v>
      </c>
      <c r="B139" s="113">
        <f t="shared" si="26"/>
        <v>1.4166666666666681</v>
      </c>
      <c r="C139" s="53">
        <f>'DHS2021'!J138</f>
        <v>11995</v>
      </c>
      <c r="D139" s="54">
        <f>'DHS2022'!J138</f>
        <v>13258</v>
      </c>
      <c r="E139" s="54">
        <f>'DHS2023'!J138</f>
        <v>10729</v>
      </c>
      <c r="F139" s="54">
        <f>'DHS2024'!J138</f>
        <v>10437</v>
      </c>
      <c r="G139" s="54">
        <f t="shared" si="18"/>
        <v>11604.75</v>
      </c>
      <c r="H139" s="106">
        <f t="shared" si="19"/>
        <v>3.8682500000000002</v>
      </c>
      <c r="I139" s="115">
        <f t="shared" si="20"/>
        <v>0</v>
      </c>
      <c r="J139" s="75">
        <f t="shared" si="21"/>
        <v>3.8682500000000002</v>
      </c>
      <c r="K139" s="79">
        <f t="shared" si="22"/>
        <v>4</v>
      </c>
      <c r="L139" s="10"/>
      <c r="M139" s="10"/>
      <c r="N139" s="10"/>
      <c r="O139" s="29">
        <f>'DHS2025'!J138</f>
        <v>11449</v>
      </c>
      <c r="P139" s="30">
        <f>'DHS2025'!K138</f>
        <v>2254</v>
      </c>
      <c r="Q139" s="30">
        <f>'DHS2025'!L138</f>
        <v>4080</v>
      </c>
      <c r="R139" s="122">
        <f t="shared" si="23"/>
        <v>65.34</v>
      </c>
      <c r="S139" s="62">
        <f t="shared" si="24"/>
        <v>256.16932800000001</v>
      </c>
      <c r="U139">
        <v>0.79</v>
      </c>
    </row>
    <row r="140" spans="1:21">
      <c r="A140" s="98">
        <f t="shared" si="25"/>
        <v>45749</v>
      </c>
      <c r="B140" s="113">
        <f t="shared" si="26"/>
        <v>1.4270833333333348</v>
      </c>
      <c r="C140" s="53">
        <f>'DHS2021'!J139</f>
        <v>12331</v>
      </c>
      <c r="D140" s="54">
        <f>'DHS2022'!J139</f>
        <v>12700</v>
      </c>
      <c r="E140" s="54">
        <f>'DHS2023'!J139</f>
        <v>10242</v>
      </c>
      <c r="F140" s="54">
        <f>'DHS2024'!J139</f>
        <v>9480</v>
      </c>
      <c r="G140" s="54">
        <f t="shared" si="18"/>
        <v>11188.25</v>
      </c>
      <c r="H140" s="106">
        <f t="shared" si="19"/>
        <v>3.7294166666666664</v>
      </c>
      <c r="I140" s="115">
        <f t="shared" si="20"/>
        <v>0</v>
      </c>
      <c r="J140" s="75">
        <f t="shared" si="21"/>
        <v>3.7294166666666664</v>
      </c>
      <c r="K140" s="79">
        <f t="shared" si="22"/>
        <v>4</v>
      </c>
      <c r="L140" s="10"/>
      <c r="M140" s="10"/>
      <c r="N140" s="10"/>
      <c r="O140" s="29">
        <f>'DHS2025'!J139</f>
        <v>11337</v>
      </c>
      <c r="P140" s="30">
        <f>'DHS2025'!K139</f>
        <v>2086</v>
      </c>
      <c r="Q140" s="30">
        <f>'DHS2025'!L139</f>
        <v>4063</v>
      </c>
      <c r="R140" s="122">
        <f t="shared" si="23"/>
        <v>65.34</v>
      </c>
      <c r="S140" s="62">
        <f t="shared" si="24"/>
        <v>255.10195579999998</v>
      </c>
      <c r="U140">
        <v>73.02</v>
      </c>
    </row>
    <row r="141" spans="1:21">
      <c r="A141" s="98">
        <f t="shared" si="25"/>
        <v>45749</v>
      </c>
      <c r="B141" s="113">
        <f t="shared" si="26"/>
        <v>1.4375000000000016</v>
      </c>
      <c r="C141" s="53">
        <f>'DHS2021'!J140</f>
        <v>12381</v>
      </c>
      <c r="D141" s="54">
        <f>'DHS2022'!J140</f>
        <v>13545</v>
      </c>
      <c r="E141" s="54">
        <f>'DHS2023'!J140</f>
        <v>10302</v>
      </c>
      <c r="F141" s="54">
        <f>'DHS2024'!J140</f>
        <v>9795</v>
      </c>
      <c r="G141" s="54">
        <f t="shared" si="18"/>
        <v>11505.75</v>
      </c>
      <c r="H141" s="106">
        <f t="shared" si="19"/>
        <v>3.8352499999999998</v>
      </c>
      <c r="I141" s="115">
        <f t="shared" si="20"/>
        <v>0</v>
      </c>
      <c r="J141" s="75">
        <f t="shared" si="21"/>
        <v>3.8352499999999998</v>
      </c>
      <c r="K141" s="79">
        <f t="shared" si="22"/>
        <v>4</v>
      </c>
      <c r="L141" s="10"/>
      <c r="M141" s="10"/>
      <c r="N141" s="10"/>
      <c r="O141" s="29">
        <f>'DHS2025'!J140</f>
        <v>11072</v>
      </c>
      <c r="P141" s="30">
        <f>'DHS2025'!K140</f>
        <v>2274</v>
      </c>
      <c r="Q141" s="30">
        <f>'DHS2025'!L140</f>
        <v>4050</v>
      </c>
      <c r="R141" s="122">
        <f t="shared" si="23"/>
        <v>65.34</v>
      </c>
      <c r="S141" s="62">
        <f t="shared" si="24"/>
        <v>254.28573</v>
      </c>
      <c r="U141">
        <v>138.86000000000001</v>
      </c>
    </row>
    <row r="142" spans="1:21">
      <c r="A142" s="98">
        <f t="shared" si="25"/>
        <v>45749</v>
      </c>
      <c r="B142" s="113">
        <f t="shared" si="26"/>
        <v>1.4479166666666683</v>
      </c>
      <c r="C142" s="53">
        <f>'DHS2021'!J141</f>
        <v>12660</v>
      </c>
      <c r="D142" s="54">
        <f>'DHS2022'!J141</f>
        <v>15209</v>
      </c>
      <c r="E142" s="54">
        <f>'DHS2023'!J141</f>
        <v>10091</v>
      </c>
      <c r="F142" s="54">
        <f>'DHS2024'!J141</f>
        <v>10994</v>
      </c>
      <c r="G142" s="54">
        <f t="shared" si="18"/>
        <v>12238.5</v>
      </c>
      <c r="H142" s="106">
        <f t="shared" si="19"/>
        <v>4.0795000000000003</v>
      </c>
      <c r="I142" s="115">
        <f t="shared" si="20"/>
        <v>0</v>
      </c>
      <c r="J142" s="75">
        <f t="shared" si="21"/>
        <v>4.0795000000000003</v>
      </c>
      <c r="K142" s="79">
        <f t="shared" si="22"/>
        <v>5</v>
      </c>
      <c r="L142" s="10"/>
      <c r="M142" s="10"/>
      <c r="N142" s="10"/>
      <c r="O142" s="29">
        <f>'DHS2025'!J141</f>
        <v>10911</v>
      </c>
      <c r="P142" s="30">
        <f>'DHS2025'!K141</f>
        <v>2672</v>
      </c>
      <c r="Q142" s="30">
        <f>'DHS2025'!L141</f>
        <v>4074</v>
      </c>
      <c r="R142" s="122">
        <f t="shared" si="23"/>
        <v>65.34</v>
      </c>
      <c r="S142" s="62">
        <f t="shared" si="24"/>
        <v>255.79260839999998</v>
      </c>
      <c r="U142">
        <v>151.51</v>
      </c>
    </row>
    <row r="143" spans="1:21">
      <c r="A143" s="98">
        <f t="shared" si="25"/>
        <v>45749</v>
      </c>
      <c r="B143" s="113">
        <f t="shared" si="26"/>
        <v>1.458333333333335</v>
      </c>
      <c r="C143" s="53">
        <f>'DHS2021'!J142</f>
        <v>12395</v>
      </c>
      <c r="D143" s="54">
        <f>'DHS2022'!J142</f>
        <v>14635</v>
      </c>
      <c r="E143" s="54">
        <f>'DHS2023'!J142</f>
        <v>10138</v>
      </c>
      <c r="F143" s="54">
        <f>'DHS2024'!J142</f>
        <v>11422</v>
      </c>
      <c r="G143" s="54">
        <f t="shared" si="18"/>
        <v>12147.5</v>
      </c>
      <c r="H143" s="106">
        <f t="shared" si="19"/>
        <v>4.0491666666666664</v>
      </c>
      <c r="I143" s="115">
        <f t="shared" si="20"/>
        <v>0</v>
      </c>
      <c r="J143" s="75">
        <f t="shared" si="21"/>
        <v>4.0491666666666664</v>
      </c>
      <c r="K143" s="79">
        <f t="shared" si="22"/>
        <v>5</v>
      </c>
      <c r="L143" s="10"/>
      <c r="M143" s="10"/>
      <c r="N143" s="10"/>
      <c r="O143" s="29">
        <f>'DHS2025'!J142</f>
        <v>10598</v>
      </c>
      <c r="P143" s="30">
        <f>'DHS2025'!K142</f>
        <v>1467</v>
      </c>
      <c r="Q143" s="30">
        <f>'DHS2025'!L142</f>
        <v>3322</v>
      </c>
      <c r="R143" s="122">
        <f t="shared" si="23"/>
        <v>49.62</v>
      </c>
      <c r="S143" s="62">
        <f t="shared" si="24"/>
        <v>156.8774636</v>
      </c>
      <c r="U143">
        <v>143.84</v>
      </c>
    </row>
    <row r="144" spans="1:21">
      <c r="A144" s="98">
        <f t="shared" si="25"/>
        <v>45749</v>
      </c>
      <c r="B144" s="113">
        <f t="shared" si="26"/>
        <v>1.4687500000000018</v>
      </c>
      <c r="C144" s="53">
        <f>'DHS2021'!J143</f>
        <v>12186</v>
      </c>
      <c r="D144" s="54">
        <f>'DHS2022'!J143</f>
        <v>15624</v>
      </c>
      <c r="E144" s="54">
        <f>'DHS2023'!J143</f>
        <v>10293</v>
      </c>
      <c r="F144" s="54">
        <f>'DHS2024'!J143</f>
        <v>11206</v>
      </c>
      <c r="G144" s="54">
        <f t="shared" si="18"/>
        <v>12327.25</v>
      </c>
      <c r="H144" s="106">
        <f t="shared" si="19"/>
        <v>4.1090833333333334</v>
      </c>
      <c r="I144" s="115">
        <f t="shared" si="20"/>
        <v>0</v>
      </c>
      <c r="J144" s="75">
        <f t="shared" si="21"/>
        <v>4.1090833333333334</v>
      </c>
      <c r="K144" s="79">
        <f t="shared" si="22"/>
        <v>5</v>
      </c>
      <c r="L144" s="10"/>
      <c r="M144" s="10"/>
      <c r="N144" s="10"/>
      <c r="O144" s="29">
        <f>'DHS2025'!J143</f>
        <v>8577</v>
      </c>
      <c r="P144" s="30">
        <f>'DHS2025'!K143</f>
        <v>89</v>
      </c>
      <c r="Q144" s="30">
        <f>'DHS2025'!L143</f>
        <v>2078</v>
      </c>
      <c r="R144" s="122">
        <f t="shared" si="23"/>
        <v>49.62</v>
      </c>
      <c r="S144" s="62">
        <f t="shared" si="24"/>
        <v>98.131056399999991</v>
      </c>
      <c r="U144">
        <v>125</v>
      </c>
    </row>
    <row r="145" spans="1:21">
      <c r="A145" s="98">
        <f t="shared" si="25"/>
        <v>45749</v>
      </c>
      <c r="B145" s="113">
        <f t="shared" si="26"/>
        <v>1.4791666666666685</v>
      </c>
      <c r="C145" s="53">
        <f>'DHS2021'!J144</f>
        <v>12173</v>
      </c>
      <c r="D145" s="54">
        <f>'DHS2022'!J144</f>
        <v>14366</v>
      </c>
      <c r="E145" s="54">
        <f>'DHS2023'!J144</f>
        <v>10366</v>
      </c>
      <c r="F145" s="54">
        <f>'DHS2024'!J144</f>
        <v>10887</v>
      </c>
      <c r="G145" s="54">
        <f t="shared" si="18"/>
        <v>11948</v>
      </c>
      <c r="H145" s="106">
        <f t="shared" si="19"/>
        <v>3.9826666666666664</v>
      </c>
      <c r="I145" s="115">
        <f t="shared" si="20"/>
        <v>0</v>
      </c>
      <c r="J145" s="75">
        <f t="shared" si="21"/>
        <v>3.9826666666666664</v>
      </c>
      <c r="K145" s="79">
        <f t="shared" si="22"/>
        <v>4</v>
      </c>
      <c r="L145" s="10"/>
      <c r="M145" s="10"/>
      <c r="N145" s="10"/>
      <c r="O145" s="29">
        <f>'DHS2025'!J144</f>
        <v>8437</v>
      </c>
      <c r="P145" s="30">
        <f>'DHS2025'!K144</f>
        <v>89</v>
      </c>
      <c r="Q145" s="30">
        <f>'DHS2025'!L144</f>
        <v>2065</v>
      </c>
      <c r="R145" s="122">
        <f t="shared" si="23"/>
        <v>49.62</v>
      </c>
      <c r="S145" s="62">
        <f t="shared" si="24"/>
        <v>97.517146999999994</v>
      </c>
      <c r="U145">
        <v>113.94</v>
      </c>
    </row>
    <row r="146" spans="1:21">
      <c r="A146" s="98">
        <f t="shared" si="25"/>
        <v>45749</v>
      </c>
      <c r="B146" s="113">
        <f t="shared" si="26"/>
        <v>1.4895833333333353</v>
      </c>
      <c r="C146" s="53">
        <f>'DHS2021'!J145</f>
        <v>12417</v>
      </c>
      <c r="D146" s="54">
        <f>'DHS2022'!J145</f>
        <v>14897</v>
      </c>
      <c r="E146" s="54">
        <f>'DHS2023'!J145</f>
        <v>10331</v>
      </c>
      <c r="F146" s="54">
        <f>'DHS2024'!J145</f>
        <v>10593</v>
      </c>
      <c r="G146" s="54">
        <f t="shared" si="18"/>
        <v>12059.5</v>
      </c>
      <c r="H146" s="106">
        <f t="shared" si="19"/>
        <v>4.0198333333333336</v>
      </c>
      <c r="I146" s="115">
        <f t="shared" si="20"/>
        <v>0</v>
      </c>
      <c r="J146" s="75">
        <f t="shared" si="21"/>
        <v>4.0198333333333336</v>
      </c>
      <c r="K146" s="79">
        <f t="shared" si="22"/>
        <v>5</v>
      </c>
      <c r="L146" s="10"/>
      <c r="M146" s="10"/>
      <c r="N146" s="10"/>
      <c r="O146" s="29">
        <f>'DHS2025'!J145</f>
        <v>10701</v>
      </c>
      <c r="P146" s="30">
        <f>'DHS2025'!K145</f>
        <v>99</v>
      </c>
      <c r="Q146" s="30">
        <f>'DHS2025'!L145</f>
        <v>2055</v>
      </c>
      <c r="R146" s="122">
        <f t="shared" si="23"/>
        <v>49.62</v>
      </c>
      <c r="S146" s="62">
        <f t="shared" si="24"/>
        <v>97.044909000000004</v>
      </c>
      <c r="U146">
        <v>101.7</v>
      </c>
    </row>
    <row r="147" spans="1:21">
      <c r="A147" s="98">
        <f t="shared" si="25"/>
        <v>45749</v>
      </c>
      <c r="B147" s="113">
        <f t="shared" si="26"/>
        <v>1.500000000000002</v>
      </c>
      <c r="C147" s="53">
        <f>'DHS2021'!J146</f>
        <v>11921</v>
      </c>
      <c r="D147" s="54">
        <f>'DHS2022'!J146</f>
        <v>14707</v>
      </c>
      <c r="E147" s="54">
        <f>'DHS2023'!J146</f>
        <v>10256</v>
      </c>
      <c r="F147" s="54">
        <f>'DHS2024'!J146</f>
        <v>10394</v>
      </c>
      <c r="G147" s="54">
        <f t="shared" si="18"/>
        <v>11819.5</v>
      </c>
      <c r="H147" s="106">
        <f t="shared" si="19"/>
        <v>3.9398333333333335</v>
      </c>
      <c r="I147" s="115">
        <f t="shared" si="20"/>
        <v>0</v>
      </c>
      <c r="J147" s="75">
        <f t="shared" si="21"/>
        <v>3.9398333333333335</v>
      </c>
      <c r="K147" s="79">
        <f t="shared" si="22"/>
        <v>4</v>
      </c>
      <c r="L147" s="10"/>
      <c r="M147" s="10"/>
      <c r="N147" s="10"/>
      <c r="O147" s="29">
        <f>'DHS2025'!J146</f>
        <v>10438</v>
      </c>
      <c r="P147" s="30">
        <f>'DHS2025'!K146</f>
        <v>111</v>
      </c>
      <c r="Q147" s="30">
        <f>'DHS2025'!L146</f>
        <v>2054</v>
      </c>
      <c r="R147" s="122">
        <f t="shared" si="23"/>
        <v>45.56</v>
      </c>
      <c r="S147" s="62">
        <f t="shared" si="24"/>
        <v>88.741837600000011</v>
      </c>
      <c r="U147">
        <v>89.07</v>
      </c>
    </row>
    <row r="148" spans="1:21">
      <c r="A148" s="98">
        <f t="shared" si="25"/>
        <v>45749</v>
      </c>
      <c r="B148" s="113">
        <f t="shared" si="26"/>
        <v>1.5104166666666687</v>
      </c>
      <c r="C148" s="53">
        <f>'DHS2021'!J147</f>
        <v>11790</v>
      </c>
      <c r="D148" s="54">
        <f>'DHS2022'!J147</f>
        <v>14420</v>
      </c>
      <c r="E148" s="54">
        <f>'DHS2023'!J147</f>
        <v>10018</v>
      </c>
      <c r="F148" s="54">
        <f>'DHS2024'!J147</f>
        <v>9944</v>
      </c>
      <c r="G148" s="54">
        <f t="shared" si="18"/>
        <v>11543</v>
      </c>
      <c r="H148" s="106">
        <f t="shared" si="19"/>
        <v>3.8476666666666666</v>
      </c>
      <c r="I148" s="115">
        <f t="shared" si="20"/>
        <v>0</v>
      </c>
      <c r="J148" s="75">
        <f t="shared" si="21"/>
        <v>3.8476666666666666</v>
      </c>
      <c r="K148" s="79">
        <f t="shared" si="22"/>
        <v>4</v>
      </c>
      <c r="L148" s="10"/>
      <c r="M148" s="10"/>
      <c r="N148" s="10"/>
      <c r="O148" s="29">
        <f>'DHS2025'!J147</f>
        <v>10884</v>
      </c>
      <c r="P148" s="30">
        <f>'DHS2025'!K147</f>
        <v>107</v>
      </c>
      <c r="Q148" s="30">
        <f>'DHS2025'!L147</f>
        <v>2067</v>
      </c>
      <c r="R148" s="122">
        <f t="shared" si="23"/>
        <v>45.56</v>
      </c>
      <c r="S148" s="62">
        <f t="shared" si="24"/>
        <v>89.303494800000024</v>
      </c>
      <c r="U148">
        <v>87.64</v>
      </c>
    </row>
    <row r="149" spans="1:21">
      <c r="A149" s="98">
        <f t="shared" si="25"/>
        <v>45749</v>
      </c>
      <c r="B149" s="113">
        <f t="shared" si="26"/>
        <v>1.5208333333333355</v>
      </c>
      <c r="C149" s="53">
        <f>'DHS2021'!J148</f>
        <v>11955</v>
      </c>
      <c r="D149" s="54">
        <f>'DHS2022'!J148</f>
        <v>14783</v>
      </c>
      <c r="E149" s="54">
        <f>'DHS2023'!J148</f>
        <v>9646</v>
      </c>
      <c r="F149" s="54">
        <f>'DHS2024'!J148</f>
        <v>10456</v>
      </c>
      <c r="G149" s="54">
        <f t="shared" si="18"/>
        <v>11710</v>
      </c>
      <c r="H149" s="106">
        <f t="shared" si="19"/>
        <v>3.9033333333333333</v>
      </c>
      <c r="I149" s="115">
        <f t="shared" si="20"/>
        <v>0</v>
      </c>
      <c r="J149" s="75">
        <f t="shared" si="21"/>
        <v>3.9033333333333333</v>
      </c>
      <c r="K149" s="79">
        <f t="shared" si="22"/>
        <v>4</v>
      </c>
      <c r="L149" s="10"/>
      <c r="M149" s="10"/>
      <c r="N149" s="10"/>
      <c r="O149" s="29">
        <f>'DHS2025'!J148</f>
        <v>11026</v>
      </c>
      <c r="P149" s="30">
        <f>'DHS2025'!K148</f>
        <v>106</v>
      </c>
      <c r="Q149" s="30">
        <f>'DHS2025'!L148</f>
        <v>2064</v>
      </c>
      <c r="R149" s="122">
        <f t="shared" si="23"/>
        <v>45.56</v>
      </c>
      <c r="S149" s="62">
        <f t="shared" si="24"/>
        <v>89.173881600000016</v>
      </c>
      <c r="U149">
        <v>84.09</v>
      </c>
    </row>
    <row r="150" spans="1:21">
      <c r="A150" s="98">
        <f t="shared" si="25"/>
        <v>45749</v>
      </c>
      <c r="B150" s="113">
        <f t="shared" si="26"/>
        <v>1.5312500000000022</v>
      </c>
      <c r="C150" s="53">
        <f>'DHS2021'!J149</f>
        <v>12143</v>
      </c>
      <c r="D150" s="54">
        <f>'DHS2022'!J149</f>
        <v>14731</v>
      </c>
      <c r="E150" s="54">
        <f>'DHS2023'!J149</f>
        <v>9983</v>
      </c>
      <c r="F150" s="54">
        <f>'DHS2024'!J149</f>
        <v>11774</v>
      </c>
      <c r="G150" s="54">
        <f t="shared" si="18"/>
        <v>12157.75</v>
      </c>
      <c r="H150" s="106">
        <f t="shared" si="19"/>
        <v>4.0525833333333336</v>
      </c>
      <c r="I150" s="115">
        <f t="shared" si="20"/>
        <v>0</v>
      </c>
      <c r="J150" s="75">
        <f t="shared" si="21"/>
        <v>4.0525833333333336</v>
      </c>
      <c r="K150" s="79">
        <f t="shared" si="22"/>
        <v>5</v>
      </c>
      <c r="L150" s="10"/>
      <c r="M150" s="10"/>
      <c r="N150" s="10"/>
      <c r="O150" s="29">
        <f>'DHS2025'!J149</f>
        <v>11107</v>
      </c>
      <c r="P150" s="30">
        <f>'DHS2025'!K149</f>
        <v>141</v>
      </c>
      <c r="Q150" s="30">
        <f>'DHS2025'!L149</f>
        <v>2050</v>
      </c>
      <c r="R150" s="122">
        <f t="shared" si="23"/>
        <v>45.56</v>
      </c>
      <c r="S150" s="62">
        <f t="shared" si="24"/>
        <v>88.569020000000009</v>
      </c>
      <c r="U150">
        <v>86.23</v>
      </c>
    </row>
    <row r="151" spans="1:21">
      <c r="A151" s="98">
        <f t="shared" si="25"/>
        <v>45749</v>
      </c>
      <c r="B151" s="113">
        <f t="shared" si="26"/>
        <v>1.541666666666669</v>
      </c>
      <c r="C151" s="53">
        <f>'DHS2021'!J150</f>
        <v>12182</v>
      </c>
      <c r="D151" s="54">
        <f>'DHS2022'!J150</f>
        <v>14831</v>
      </c>
      <c r="E151" s="54">
        <f>'DHS2023'!J150</f>
        <v>10064</v>
      </c>
      <c r="F151" s="54">
        <f>'DHS2024'!J150</f>
        <v>12407</v>
      </c>
      <c r="G151" s="54">
        <f t="shared" si="18"/>
        <v>12371</v>
      </c>
      <c r="H151" s="106">
        <f t="shared" si="19"/>
        <v>4.1236666666666668</v>
      </c>
      <c r="I151" s="115">
        <f t="shared" si="20"/>
        <v>0</v>
      </c>
      <c r="J151" s="75">
        <f t="shared" si="21"/>
        <v>4.1236666666666668</v>
      </c>
      <c r="K151" s="79">
        <f t="shared" si="22"/>
        <v>5</v>
      </c>
      <c r="L151" s="10"/>
      <c r="M151" s="10"/>
      <c r="N151" s="10"/>
      <c r="O151" s="29">
        <f>'DHS2025'!J150</f>
        <v>10970</v>
      </c>
      <c r="P151" s="30">
        <f>'DHS2025'!K150</f>
        <v>109</v>
      </c>
      <c r="Q151" s="30">
        <f>'DHS2025'!L150</f>
        <v>2060</v>
      </c>
      <c r="R151" s="122">
        <f t="shared" si="23"/>
        <v>40.18</v>
      </c>
      <c r="S151" s="62">
        <f t="shared" si="24"/>
        <v>78.029092000000006</v>
      </c>
      <c r="U151">
        <v>87.97</v>
      </c>
    </row>
    <row r="152" spans="1:21">
      <c r="A152" s="98">
        <f t="shared" si="25"/>
        <v>45749</v>
      </c>
      <c r="B152" s="113">
        <f t="shared" si="26"/>
        <v>1.5520833333333357</v>
      </c>
      <c r="C152" s="53">
        <f>'DHS2021'!J151</f>
        <v>12071</v>
      </c>
      <c r="D152" s="54">
        <f>'DHS2022'!J151</f>
        <v>15098</v>
      </c>
      <c r="E152" s="54">
        <f>'DHS2023'!J151</f>
        <v>9451</v>
      </c>
      <c r="F152" s="54">
        <f>'DHS2024'!J151</f>
        <v>12233</v>
      </c>
      <c r="G152" s="54">
        <f t="shared" si="18"/>
        <v>12213.25</v>
      </c>
      <c r="H152" s="106">
        <f t="shared" si="19"/>
        <v>4.0710833333333332</v>
      </c>
      <c r="I152" s="115">
        <f t="shared" si="20"/>
        <v>0</v>
      </c>
      <c r="J152" s="75">
        <f t="shared" si="21"/>
        <v>4.0710833333333332</v>
      </c>
      <c r="K152" s="79">
        <f t="shared" si="22"/>
        <v>5</v>
      </c>
      <c r="L152" s="10"/>
      <c r="M152" s="10"/>
      <c r="N152" s="10"/>
      <c r="O152" s="29">
        <f>'DHS2025'!J151</f>
        <v>11035</v>
      </c>
      <c r="P152" s="30">
        <f>'DHS2025'!K151</f>
        <v>28</v>
      </c>
      <c r="Q152" s="30">
        <f>'DHS2025'!L151</f>
        <v>2057</v>
      </c>
      <c r="R152" s="122">
        <f t="shared" si="23"/>
        <v>40.18</v>
      </c>
      <c r="S152" s="62">
        <f t="shared" si="24"/>
        <v>77.915457399999994</v>
      </c>
      <c r="U152">
        <v>101.26</v>
      </c>
    </row>
    <row r="153" spans="1:21">
      <c r="A153" s="98">
        <f t="shared" si="25"/>
        <v>45749</v>
      </c>
      <c r="B153" s="113">
        <f t="shared" si="26"/>
        <v>1.5625000000000024</v>
      </c>
      <c r="C153" s="53">
        <f>'DHS2021'!J152</f>
        <v>12158</v>
      </c>
      <c r="D153" s="54">
        <f>'DHS2022'!J152</f>
        <v>14896</v>
      </c>
      <c r="E153" s="54">
        <f>'DHS2023'!J152</f>
        <v>9746</v>
      </c>
      <c r="F153" s="54">
        <f>'DHS2024'!J152</f>
        <v>12572</v>
      </c>
      <c r="G153" s="54">
        <f t="shared" si="18"/>
        <v>12343</v>
      </c>
      <c r="H153" s="106">
        <f t="shared" si="19"/>
        <v>4.1143333333333327</v>
      </c>
      <c r="I153" s="115">
        <f t="shared" si="20"/>
        <v>0</v>
      </c>
      <c r="J153" s="75">
        <f t="shared" si="21"/>
        <v>4.1143333333333327</v>
      </c>
      <c r="K153" s="79">
        <f t="shared" si="22"/>
        <v>5</v>
      </c>
      <c r="L153" s="10"/>
      <c r="M153" s="10"/>
      <c r="N153" s="10"/>
      <c r="O153" s="29">
        <f>'DHS2025'!J152</f>
        <v>11017</v>
      </c>
      <c r="P153" s="30">
        <f>'DHS2025'!K152</f>
        <v>100</v>
      </c>
      <c r="Q153" s="30">
        <f>'DHS2025'!L152</f>
        <v>2057</v>
      </c>
      <c r="R153" s="122">
        <f t="shared" si="23"/>
        <v>40.18</v>
      </c>
      <c r="S153" s="62">
        <f t="shared" si="24"/>
        <v>77.915457399999994</v>
      </c>
      <c r="U153">
        <v>132.22</v>
      </c>
    </row>
    <row r="154" spans="1:21">
      <c r="A154" s="98">
        <f t="shared" si="25"/>
        <v>45749</v>
      </c>
      <c r="B154" s="113">
        <f t="shared" si="26"/>
        <v>1.5729166666666692</v>
      </c>
      <c r="C154" s="53">
        <f>'DHS2021'!J153</f>
        <v>11956</v>
      </c>
      <c r="D154" s="54">
        <f>'DHS2022'!J153</f>
        <v>14862</v>
      </c>
      <c r="E154" s="54">
        <f>'DHS2023'!J153</f>
        <v>9566</v>
      </c>
      <c r="F154" s="54">
        <f>'DHS2024'!J153</f>
        <v>12719</v>
      </c>
      <c r="G154" s="54">
        <f t="shared" si="18"/>
        <v>12275.75</v>
      </c>
      <c r="H154" s="106">
        <f t="shared" si="19"/>
        <v>4.0919166666666662</v>
      </c>
      <c r="I154" s="115">
        <f t="shared" si="20"/>
        <v>0</v>
      </c>
      <c r="J154" s="75">
        <f t="shared" si="21"/>
        <v>4.0919166666666662</v>
      </c>
      <c r="K154" s="79">
        <f t="shared" si="22"/>
        <v>5</v>
      </c>
      <c r="L154" s="10"/>
      <c r="M154" s="10"/>
      <c r="N154" s="10"/>
      <c r="O154" s="29">
        <f>'DHS2025'!J153</f>
        <v>10816</v>
      </c>
      <c r="P154" s="30">
        <f>'DHS2025'!K153</f>
        <v>109</v>
      </c>
      <c r="Q154" s="30">
        <f>'DHS2025'!L153</f>
        <v>2055</v>
      </c>
      <c r="R154" s="122">
        <f t="shared" si="23"/>
        <v>40.18</v>
      </c>
      <c r="S154" s="62">
        <f t="shared" si="24"/>
        <v>77.839701000000005</v>
      </c>
      <c r="U154">
        <v>177.99</v>
      </c>
    </row>
    <row r="155" spans="1:21">
      <c r="A155" s="98">
        <f t="shared" si="25"/>
        <v>45749</v>
      </c>
      <c r="B155" s="113">
        <f t="shared" si="26"/>
        <v>1.5833333333333359</v>
      </c>
      <c r="C155" s="53">
        <f>'DHS2021'!J154</f>
        <v>11354</v>
      </c>
      <c r="D155" s="54">
        <f>'DHS2022'!J154</f>
        <v>15002</v>
      </c>
      <c r="E155" s="54">
        <f>'DHS2023'!J154</f>
        <v>9342</v>
      </c>
      <c r="F155" s="54">
        <f>'DHS2024'!J154</f>
        <v>12877</v>
      </c>
      <c r="G155" s="54">
        <f t="shared" si="18"/>
        <v>12143.75</v>
      </c>
      <c r="H155" s="106">
        <f t="shared" si="19"/>
        <v>4.0479166666666666</v>
      </c>
      <c r="I155" s="115">
        <f t="shared" si="20"/>
        <v>0</v>
      </c>
      <c r="J155" s="75">
        <f t="shared" si="21"/>
        <v>4.0479166666666666</v>
      </c>
      <c r="K155" s="79">
        <f t="shared" si="22"/>
        <v>5</v>
      </c>
      <c r="L155" s="10"/>
      <c r="M155" s="10"/>
      <c r="N155" s="10"/>
      <c r="O155" s="29">
        <f>'DHS2025'!J154</f>
        <v>10924</v>
      </c>
      <c r="P155" s="30">
        <f>'DHS2025'!K154</f>
        <v>79</v>
      </c>
      <c r="Q155" s="30">
        <f>'DHS2025'!L154</f>
        <v>2062</v>
      </c>
      <c r="R155" s="122">
        <f t="shared" si="23"/>
        <v>39.119999999999997</v>
      </c>
      <c r="S155" s="62">
        <f t="shared" si="24"/>
        <v>75.940985599999991</v>
      </c>
      <c r="U155">
        <v>144.44999999999999</v>
      </c>
    </row>
    <row r="156" spans="1:21">
      <c r="A156" s="98">
        <f t="shared" si="25"/>
        <v>45749</v>
      </c>
      <c r="B156" s="113">
        <f t="shared" si="26"/>
        <v>1.5937500000000027</v>
      </c>
      <c r="C156" s="53">
        <f>'DHS2021'!J155</f>
        <v>11240</v>
      </c>
      <c r="D156" s="54">
        <f>'DHS2022'!J155</f>
        <v>14632</v>
      </c>
      <c r="E156" s="54">
        <f>'DHS2023'!J155</f>
        <v>9301</v>
      </c>
      <c r="F156" s="54">
        <f>'DHS2024'!J155</f>
        <v>12999</v>
      </c>
      <c r="G156" s="54">
        <f t="shared" si="18"/>
        <v>12043</v>
      </c>
      <c r="H156" s="106">
        <f t="shared" si="19"/>
        <v>4.0143333333333331</v>
      </c>
      <c r="I156" s="115">
        <f t="shared" si="20"/>
        <v>0</v>
      </c>
      <c r="J156" s="75">
        <f t="shared" si="21"/>
        <v>4.0143333333333331</v>
      </c>
      <c r="K156" s="79">
        <f t="shared" si="22"/>
        <v>5</v>
      </c>
      <c r="L156" s="10"/>
      <c r="M156" s="10"/>
      <c r="N156" s="10"/>
      <c r="O156" s="29">
        <f>'DHS2025'!J155</f>
        <v>10933</v>
      </c>
      <c r="P156" s="30">
        <f>'DHS2025'!K155</f>
        <v>27</v>
      </c>
      <c r="Q156" s="30">
        <f>'DHS2025'!L155</f>
        <v>2060</v>
      </c>
      <c r="R156" s="122">
        <f t="shared" si="23"/>
        <v>39.119999999999997</v>
      </c>
      <c r="S156" s="62">
        <f t="shared" si="24"/>
        <v>75.867328000000001</v>
      </c>
      <c r="U156">
        <v>108.4</v>
      </c>
    </row>
    <row r="157" spans="1:21">
      <c r="A157" s="98">
        <f t="shared" si="25"/>
        <v>45749</v>
      </c>
      <c r="B157" s="113">
        <f t="shared" si="26"/>
        <v>1.6041666666666694</v>
      </c>
      <c r="C157" s="53">
        <f>'DHS2021'!J156</f>
        <v>11096</v>
      </c>
      <c r="D157" s="54">
        <f>'DHS2022'!J156</f>
        <v>14886</v>
      </c>
      <c r="E157" s="54">
        <f>'DHS2023'!J156</f>
        <v>9195</v>
      </c>
      <c r="F157" s="54">
        <f>'DHS2024'!J156</f>
        <v>13149</v>
      </c>
      <c r="G157" s="54">
        <f t="shared" si="18"/>
        <v>12081.5</v>
      </c>
      <c r="H157" s="106">
        <f t="shared" si="19"/>
        <v>4.0271666666666661</v>
      </c>
      <c r="I157" s="115">
        <f t="shared" si="20"/>
        <v>0</v>
      </c>
      <c r="J157" s="75">
        <f t="shared" si="21"/>
        <v>4.0271666666666661</v>
      </c>
      <c r="K157" s="79">
        <f t="shared" si="22"/>
        <v>5</v>
      </c>
      <c r="L157" s="10"/>
      <c r="M157" s="10"/>
      <c r="N157" s="10"/>
      <c r="O157" s="29">
        <f>'DHS2025'!J156</f>
        <v>11115</v>
      </c>
      <c r="P157" s="30">
        <f>'DHS2025'!K156</f>
        <v>76</v>
      </c>
      <c r="Q157" s="30">
        <f>'DHS2025'!L156</f>
        <v>2067</v>
      </c>
      <c r="R157" s="122">
        <f t="shared" si="23"/>
        <v>39.119999999999997</v>
      </c>
      <c r="S157" s="62">
        <f t="shared" si="24"/>
        <v>76.125129600000008</v>
      </c>
      <c r="U157">
        <v>84.46</v>
      </c>
    </row>
    <row r="158" spans="1:21">
      <c r="A158" s="98">
        <f t="shared" si="25"/>
        <v>45749</v>
      </c>
      <c r="B158" s="113">
        <f t="shared" si="26"/>
        <v>1.6145833333333361</v>
      </c>
      <c r="C158" s="53">
        <f>'DHS2021'!J157</f>
        <v>10888</v>
      </c>
      <c r="D158" s="54">
        <f>'DHS2022'!J157</f>
        <v>14891</v>
      </c>
      <c r="E158" s="54">
        <f>'DHS2023'!J157</f>
        <v>9320</v>
      </c>
      <c r="F158" s="54">
        <f>'DHS2024'!J157</f>
        <v>12257</v>
      </c>
      <c r="G158" s="54">
        <f t="shared" si="18"/>
        <v>11839</v>
      </c>
      <c r="H158" s="106">
        <f t="shared" si="19"/>
        <v>3.9463333333333335</v>
      </c>
      <c r="I158" s="115">
        <f t="shared" si="20"/>
        <v>0</v>
      </c>
      <c r="J158" s="75">
        <f t="shared" si="21"/>
        <v>3.9463333333333335</v>
      </c>
      <c r="K158" s="79">
        <f t="shared" si="22"/>
        <v>4</v>
      </c>
      <c r="L158" s="10"/>
      <c r="M158" s="10"/>
      <c r="N158" s="10"/>
      <c r="O158" s="29">
        <f>'DHS2025'!J157</f>
        <v>11042</v>
      </c>
      <c r="P158" s="30">
        <f>'DHS2025'!K157</f>
        <v>25</v>
      </c>
      <c r="Q158" s="30">
        <f>'DHS2025'!L157</f>
        <v>2061</v>
      </c>
      <c r="R158" s="122">
        <f t="shared" si="23"/>
        <v>39.119999999999997</v>
      </c>
      <c r="S158" s="62">
        <f t="shared" si="24"/>
        <v>75.904156799999996</v>
      </c>
      <c r="U158">
        <v>64.89</v>
      </c>
    </row>
    <row r="159" spans="1:21">
      <c r="A159" s="98">
        <f t="shared" si="25"/>
        <v>45749</v>
      </c>
      <c r="B159" s="113">
        <f t="shared" si="26"/>
        <v>1.6250000000000029</v>
      </c>
      <c r="C159" s="53">
        <f>'DHS2021'!J158</f>
        <v>10382</v>
      </c>
      <c r="D159" s="54">
        <f>'DHS2022'!J158</f>
        <v>14817</v>
      </c>
      <c r="E159" s="54">
        <f>'DHS2023'!J158</f>
        <v>9262</v>
      </c>
      <c r="F159" s="54">
        <f>'DHS2024'!J158</f>
        <v>11723</v>
      </c>
      <c r="G159" s="54">
        <f t="shared" si="18"/>
        <v>11546</v>
      </c>
      <c r="H159" s="106">
        <f t="shared" si="19"/>
        <v>3.8486666666666665</v>
      </c>
      <c r="I159" s="115">
        <f t="shared" si="20"/>
        <v>0</v>
      </c>
      <c r="J159" s="75">
        <f t="shared" si="21"/>
        <v>3.8486666666666665</v>
      </c>
      <c r="K159" s="79">
        <f t="shared" si="22"/>
        <v>4</v>
      </c>
      <c r="L159" s="10"/>
      <c r="M159" s="10"/>
      <c r="N159" s="10"/>
      <c r="O159" s="29">
        <f>'DHS2025'!J158</f>
        <v>10710</v>
      </c>
      <c r="P159" s="30">
        <f>'DHS2025'!K158</f>
        <v>26</v>
      </c>
      <c r="Q159" s="30">
        <f>'DHS2025'!L158</f>
        <v>2060</v>
      </c>
      <c r="R159" s="122">
        <f t="shared" si="23"/>
        <v>64.5</v>
      </c>
      <c r="S159" s="62">
        <f t="shared" si="24"/>
        <v>127.62730000000001</v>
      </c>
      <c r="U159">
        <v>45.56</v>
      </c>
    </row>
    <row r="160" spans="1:21">
      <c r="A160" s="98">
        <f t="shared" si="25"/>
        <v>45749</v>
      </c>
      <c r="B160" s="113">
        <f t="shared" si="26"/>
        <v>1.6354166666666696</v>
      </c>
      <c r="C160" s="53">
        <f>'DHS2021'!J159</f>
        <v>9972</v>
      </c>
      <c r="D160" s="54">
        <f>'DHS2022'!J159</f>
        <v>14958</v>
      </c>
      <c r="E160" s="54">
        <f>'DHS2023'!J159</f>
        <v>9506</v>
      </c>
      <c r="F160" s="54">
        <f>'DHS2024'!J159</f>
        <v>10723</v>
      </c>
      <c r="G160" s="54">
        <f t="shared" si="18"/>
        <v>11289.75</v>
      </c>
      <c r="H160" s="106">
        <f t="shared" si="19"/>
        <v>3.7632500000000002</v>
      </c>
      <c r="I160" s="115">
        <f t="shared" si="20"/>
        <v>0</v>
      </c>
      <c r="J160" s="75">
        <f t="shared" si="21"/>
        <v>3.7632500000000002</v>
      </c>
      <c r="K160" s="79">
        <f t="shared" si="22"/>
        <v>4</v>
      </c>
      <c r="L160" s="10"/>
      <c r="M160" s="10"/>
      <c r="N160" s="10"/>
      <c r="O160" s="29">
        <f>'DHS2025'!J159</f>
        <v>11102</v>
      </c>
      <c r="P160" s="30">
        <f>'DHS2025'!K159</f>
        <v>23</v>
      </c>
      <c r="Q160" s="30">
        <f>'DHS2025'!L159</f>
        <v>2052</v>
      </c>
      <c r="R160" s="122">
        <f t="shared" si="23"/>
        <v>64.5</v>
      </c>
      <c r="S160" s="62">
        <f t="shared" si="24"/>
        <v>127.13166</v>
      </c>
      <c r="U160">
        <v>47.24</v>
      </c>
    </row>
    <row r="161" spans="1:21">
      <c r="A161" s="98">
        <f t="shared" si="25"/>
        <v>45749</v>
      </c>
      <c r="B161" s="113">
        <f t="shared" si="26"/>
        <v>1.6458333333333364</v>
      </c>
      <c r="C161" s="53">
        <f>'DHS2021'!J160</f>
        <v>9147</v>
      </c>
      <c r="D161" s="54">
        <f>'DHS2022'!J160</f>
        <v>14859</v>
      </c>
      <c r="E161" s="54">
        <f>'DHS2023'!J160</f>
        <v>9464</v>
      </c>
      <c r="F161" s="54">
        <f>'DHS2024'!J160</f>
        <v>10520</v>
      </c>
      <c r="G161" s="54">
        <f t="shared" si="18"/>
        <v>10997.5</v>
      </c>
      <c r="H161" s="106">
        <f t="shared" si="19"/>
        <v>3.6658333333333335</v>
      </c>
      <c r="I161" s="115">
        <f t="shared" si="20"/>
        <v>0</v>
      </c>
      <c r="J161" s="75">
        <f t="shared" si="21"/>
        <v>3.6658333333333335</v>
      </c>
      <c r="K161" s="79">
        <f t="shared" si="22"/>
        <v>4</v>
      </c>
      <c r="L161" s="10"/>
      <c r="M161" s="10"/>
      <c r="N161" s="10"/>
      <c r="O161" s="29">
        <f>'DHS2025'!J160</f>
        <v>10977</v>
      </c>
      <c r="P161" s="30">
        <f>'DHS2025'!K160</f>
        <v>53</v>
      </c>
      <c r="Q161" s="30">
        <f>'DHS2025'!L160</f>
        <v>2064</v>
      </c>
      <c r="R161" s="122">
        <f t="shared" si="23"/>
        <v>64.5</v>
      </c>
      <c r="S161" s="62">
        <f t="shared" si="24"/>
        <v>127.87512</v>
      </c>
      <c r="U161">
        <v>59.31</v>
      </c>
    </row>
    <row r="162" spans="1:21">
      <c r="A162" s="98">
        <f t="shared" si="25"/>
        <v>45749</v>
      </c>
      <c r="B162" s="113">
        <f t="shared" si="26"/>
        <v>1.6562500000000031</v>
      </c>
      <c r="C162" s="53">
        <f>'DHS2021'!J161</f>
        <v>9039</v>
      </c>
      <c r="D162" s="54">
        <f>'DHS2022'!J161</f>
        <v>14835</v>
      </c>
      <c r="E162" s="54">
        <f>'DHS2023'!J161</f>
        <v>9707</v>
      </c>
      <c r="F162" s="54">
        <f>'DHS2024'!J161</f>
        <v>9172</v>
      </c>
      <c r="G162" s="54">
        <f t="shared" si="18"/>
        <v>10688.25</v>
      </c>
      <c r="H162" s="106">
        <f t="shared" si="19"/>
        <v>3.5627499999999999</v>
      </c>
      <c r="I162" s="115">
        <f t="shared" si="20"/>
        <v>0</v>
      </c>
      <c r="J162" s="75">
        <f t="shared" si="21"/>
        <v>3.5627499999999999</v>
      </c>
      <c r="K162" s="79">
        <f t="shared" si="22"/>
        <v>4</v>
      </c>
      <c r="L162" s="10"/>
      <c r="M162" s="10"/>
      <c r="N162" s="10"/>
      <c r="O162" s="29">
        <f>'DHS2025'!J161</f>
        <v>11189</v>
      </c>
      <c r="P162" s="30">
        <f>'DHS2025'!K161</f>
        <v>201</v>
      </c>
      <c r="Q162" s="30">
        <f>'DHS2025'!L161</f>
        <v>2061</v>
      </c>
      <c r="R162" s="122">
        <f t="shared" si="23"/>
        <v>64.5</v>
      </c>
      <c r="S162" s="62">
        <f t="shared" si="24"/>
        <v>127.68925499999999</v>
      </c>
      <c r="U162">
        <v>73.900000000000006</v>
      </c>
    </row>
    <row r="163" spans="1:21">
      <c r="A163" s="98">
        <f t="shared" si="25"/>
        <v>45749</v>
      </c>
      <c r="B163" s="113">
        <f t="shared" si="26"/>
        <v>1.6666666666666698</v>
      </c>
      <c r="C163" s="53">
        <f>'DHS2021'!J162</f>
        <v>8997</v>
      </c>
      <c r="D163" s="54">
        <f>'DHS2022'!J162</f>
        <v>13995</v>
      </c>
      <c r="E163" s="54">
        <f>'DHS2023'!J162</f>
        <v>9892</v>
      </c>
      <c r="F163" s="54">
        <f>'DHS2024'!J162</f>
        <v>8868</v>
      </c>
      <c r="G163" s="54">
        <f t="shared" si="18"/>
        <v>10438</v>
      </c>
      <c r="H163" s="106">
        <f t="shared" si="19"/>
        <v>3.4793333333333334</v>
      </c>
      <c r="I163" s="115">
        <f t="shared" si="20"/>
        <v>0</v>
      </c>
      <c r="J163" s="75">
        <f t="shared" si="21"/>
        <v>3.4793333333333334</v>
      </c>
      <c r="K163" s="79">
        <f t="shared" si="22"/>
        <v>4</v>
      </c>
      <c r="L163" s="10"/>
      <c r="M163" s="10"/>
      <c r="N163" s="10"/>
      <c r="O163" s="29">
        <f>'DHS2025'!J162</f>
        <v>10935</v>
      </c>
      <c r="P163" s="30">
        <f>'DHS2025'!K162</f>
        <v>74</v>
      </c>
      <c r="Q163" s="30">
        <f>'DHS2025'!L162</f>
        <v>2060</v>
      </c>
      <c r="R163" s="122">
        <f t="shared" si="23"/>
        <v>79.63</v>
      </c>
      <c r="S163" s="62">
        <f t="shared" si="24"/>
        <v>158.48342199999999</v>
      </c>
      <c r="U163">
        <v>91.95</v>
      </c>
    </row>
    <row r="164" spans="1:21">
      <c r="A164" s="98">
        <f t="shared" si="25"/>
        <v>45749</v>
      </c>
      <c r="B164" s="113">
        <f t="shared" si="26"/>
        <v>1.6770833333333366</v>
      </c>
      <c r="C164" s="53">
        <f>'DHS2021'!J163</f>
        <v>8936</v>
      </c>
      <c r="D164" s="54">
        <f>'DHS2022'!J163</f>
        <v>13911</v>
      </c>
      <c r="E164" s="54">
        <f>'DHS2023'!J163</f>
        <v>10350</v>
      </c>
      <c r="F164" s="54">
        <f>'DHS2024'!J163</f>
        <v>8342</v>
      </c>
      <c r="G164" s="54">
        <f t="shared" si="18"/>
        <v>10384.75</v>
      </c>
      <c r="H164" s="106">
        <f t="shared" si="19"/>
        <v>3.4615833333333335</v>
      </c>
      <c r="I164" s="115">
        <f t="shared" si="20"/>
        <v>0</v>
      </c>
      <c r="J164" s="75">
        <f t="shared" si="21"/>
        <v>3.4615833333333335</v>
      </c>
      <c r="K164" s="79">
        <f t="shared" si="22"/>
        <v>4</v>
      </c>
      <c r="L164" s="10"/>
      <c r="M164" s="10"/>
      <c r="N164" s="10"/>
      <c r="O164" s="29">
        <f>'DHS2025'!J163</f>
        <v>11061</v>
      </c>
      <c r="P164" s="30">
        <f>'DHS2025'!K163</f>
        <v>110</v>
      </c>
      <c r="Q164" s="30">
        <f>'DHS2025'!L163</f>
        <v>2064</v>
      </c>
      <c r="R164" s="122">
        <f t="shared" si="23"/>
        <v>79.63</v>
      </c>
      <c r="S164" s="62">
        <f t="shared" si="24"/>
        <v>158.79115679999998</v>
      </c>
      <c r="U164">
        <v>118.57</v>
      </c>
    </row>
    <row r="165" spans="1:21">
      <c r="A165" s="98">
        <f t="shared" si="25"/>
        <v>45749</v>
      </c>
      <c r="B165" s="113">
        <f t="shared" si="26"/>
        <v>1.6875000000000033</v>
      </c>
      <c r="C165" s="53">
        <f>'DHS2021'!J164</f>
        <v>8662</v>
      </c>
      <c r="D165" s="54">
        <f>'DHS2022'!J164</f>
        <v>14010</v>
      </c>
      <c r="E165" s="54">
        <f>'DHS2023'!J164</f>
        <v>10606</v>
      </c>
      <c r="F165" s="54">
        <f>'DHS2024'!J164</f>
        <v>8028</v>
      </c>
      <c r="G165" s="54">
        <f t="shared" si="18"/>
        <v>10326.5</v>
      </c>
      <c r="H165" s="106">
        <f t="shared" si="19"/>
        <v>3.4421666666666666</v>
      </c>
      <c r="I165" s="115">
        <f t="shared" si="20"/>
        <v>0</v>
      </c>
      <c r="J165" s="75">
        <f t="shared" si="21"/>
        <v>3.4421666666666666</v>
      </c>
      <c r="K165" s="79">
        <f t="shared" si="22"/>
        <v>4</v>
      </c>
      <c r="L165" s="10"/>
      <c r="M165" s="10"/>
      <c r="N165" s="10"/>
      <c r="O165" s="29">
        <f>'DHS2025'!J164</f>
        <v>11114</v>
      </c>
      <c r="P165" s="30">
        <f>'DHS2025'!K164</f>
        <v>63</v>
      </c>
      <c r="Q165" s="30">
        <f>'DHS2025'!L164</f>
        <v>2058</v>
      </c>
      <c r="R165" s="122">
        <f t="shared" si="23"/>
        <v>79.63</v>
      </c>
      <c r="S165" s="62">
        <f t="shared" si="24"/>
        <v>158.32955459999997</v>
      </c>
      <c r="U165">
        <v>170.83</v>
      </c>
    </row>
    <row r="166" spans="1:21">
      <c r="A166" s="98">
        <f t="shared" si="25"/>
        <v>45749</v>
      </c>
      <c r="B166" s="113">
        <f t="shared" si="26"/>
        <v>1.6979166666666701</v>
      </c>
      <c r="C166" s="53">
        <f>'DHS2021'!J165</f>
        <v>9264</v>
      </c>
      <c r="D166" s="54">
        <f>'DHS2022'!J165</f>
        <v>13644</v>
      </c>
      <c r="E166" s="54">
        <f>'DHS2023'!J165</f>
        <v>10668</v>
      </c>
      <c r="F166" s="54">
        <f>'DHS2024'!J165</f>
        <v>8853</v>
      </c>
      <c r="G166" s="54">
        <f t="shared" si="18"/>
        <v>10607.25</v>
      </c>
      <c r="H166" s="106">
        <f t="shared" si="19"/>
        <v>3.5357500000000002</v>
      </c>
      <c r="I166" s="115">
        <f t="shared" si="20"/>
        <v>0</v>
      </c>
      <c r="J166" s="75">
        <f t="shared" si="21"/>
        <v>3.5357500000000002</v>
      </c>
      <c r="K166" s="79">
        <f t="shared" si="22"/>
        <v>4</v>
      </c>
      <c r="L166" s="10"/>
      <c r="M166" s="10"/>
      <c r="N166" s="10"/>
      <c r="O166" s="29">
        <f>'DHS2025'!J165</f>
        <v>10893</v>
      </c>
      <c r="P166" s="30">
        <f>'DHS2025'!K165</f>
        <v>29</v>
      </c>
      <c r="Q166" s="30">
        <f>'DHS2025'!L165</f>
        <v>2060</v>
      </c>
      <c r="R166" s="122">
        <f t="shared" si="23"/>
        <v>79.63</v>
      </c>
      <c r="S166" s="62">
        <f t="shared" si="24"/>
        <v>158.48342199999999</v>
      </c>
      <c r="U166">
        <v>192.66</v>
      </c>
    </row>
    <row r="167" spans="1:21">
      <c r="A167" s="98">
        <f t="shared" si="25"/>
        <v>45749</v>
      </c>
      <c r="B167" s="113">
        <f t="shared" si="26"/>
        <v>1.7083333333333368</v>
      </c>
      <c r="C167" s="53">
        <f>'DHS2021'!J166</f>
        <v>9412</v>
      </c>
      <c r="D167" s="54">
        <f>'DHS2022'!J166</f>
        <v>12698</v>
      </c>
      <c r="E167" s="54">
        <f>'DHS2023'!J166</f>
        <v>11268</v>
      </c>
      <c r="F167" s="54">
        <f>'DHS2024'!J166</f>
        <v>8630</v>
      </c>
      <c r="G167" s="54">
        <f t="shared" si="18"/>
        <v>10502</v>
      </c>
      <c r="H167" s="106">
        <f t="shared" si="19"/>
        <v>3.5006666666666666</v>
      </c>
      <c r="I167" s="115">
        <f t="shared" si="20"/>
        <v>0</v>
      </c>
      <c r="J167" s="75">
        <f t="shared" si="21"/>
        <v>3.5006666666666666</v>
      </c>
      <c r="K167" s="79">
        <f t="shared" si="22"/>
        <v>4</v>
      </c>
      <c r="L167" s="10"/>
      <c r="M167" s="10"/>
      <c r="N167" s="10"/>
      <c r="O167" s="29">
        <f>'DHS2025'!J166</f>
        <v>11247</v>
      </c>
      <c r="P167" s="30">
        <f>'DHS2025'!K166</f>
        <v>50</v>
      </c>
      <c r="Q167" s="30">
        <f>'DHS2025'!L166</f>
        <v>2058</v>
      </c>
      <c r="R167" s="122">
        <f t="shared" si="23"/>
        <v>102.45</v>
      </c>
      <c r="S167" s="62">
        <f t="shared" si="24"/>
        <v>204.82347899999996</v>
      </c>
      <c r="U167">
        <v>205.32</v>
      </c>
    </row>
    <row r="168" spans="1:21">
      <c r="A168" s="98">
        <f t="shared" si="25"/>
        <v>45749</v>
      </c>
      <c r="B168" s="113">
        <f t="shared" si="26"/>
        <v>1.7187500000000036</v>
      </c>
      <c r="C168" s="53">
        <f>'DHS2021'!J167</f>
        <v>9326</v>
      </c>
      <c r="D168" s="54">
        <f>'DHS2022'!J167</f>
        <v>15822</v>
      </c>
      <c r="E168" s="54">
        <f>'DHS2023'!J167</f>
        <v>11890</v>
      </c>
      <c r="F168" s="54">
        <f>'DHS2024'!J167</f>
        <v>8295</v>
      </c>
      <c r="G168" s="54">
        <f t="shared" si="18"/>
        <v>11333.25</v>
      </c>
      <c r="H168" s="106">
        <f t="shared" si="19"/>
        <v>3.7777500000000002</v>
      </c>
      <c r="I168" s="115">
        <f t="shared" si="20"/>
        <v>0</v>
      </c>
      <c r="J168" s="75">
        <f t="shared" si="21"/>
        <v>3.7777500000000002</v>
      </c>
      <c r="K168" s="79">
        <f t="shared" si="22"/>
        <v>4</v>
      </c>
      <c r="L168" s="10"/>
      <c r="M168" s="10"/>
      <c r="N168" s="10"/>
      <c r="O168" s="29">
        <f>'DHS2025'!J167</f>
        <v>10831</v>
      </c>
      <c r="P168" s="30">
        <f>'DHS2025'!K167</f>
        <v>26</v>
      </c>
      <c r="Q168" s="30">
        <f>'DHS2025'!L167</f>
        <v>3064</v>
      </c>
      <c r="R168" s="122">
        <f t="shared" si="23"/>
        <v>102.45</v>
      </c>
      <c r="S168" s="62">
        <f t="shared" si="24"/>
        <v>304.94613199999998</v>
      </c>
      <c r="U168">
        <v>151.22</v>
      </c>
    </row>
    <row r="169" spans="1:21">
      <c r="A169" s="98">
        <f t="shared" si="25"/>
        <v>45749</v>
      </c>
      <c r="B169" s="113">
        <f t="shared" si="26"/>
        <v>1.7291666666666703</v>
      </c>
      <c r="C169" s="53">
        <f>'DHS2021'!J168</f>
        <v>9717</v>
      </c>
      <c r="D169" s="54">
        <f>'DHS2022'!J168</f>
        <v>16647</v>
      </c>
      <c r="E169" s="54">
        <f>'DHS2023'!J168</f>
        <v>11764</v>
      </c>
      <c r="F169" s="54">
        <f>'DHS2024'!J168</f>
        <v>8583</v>
      </c>
      <c r="G169" s="54">
        <f t="shared" si="18"/>
        <v>11677.75</v>
      </c>
      <c r="H169" s="106">
        <f t="shared" si="19"/>
        <v>3.8925833333333335</v>
      </c>
      <c r="I169" s="115">
        <f t="shared" si="20"/>
        <v>0</v>
      </c>
      <c r="J169" s="75">
        <f t="shared" si="21"/>
        <v>3.8925833333333335</v>
      </c>
      <c r="K169" s="79">
        <f t="shared" si="22"/>
        <v>4</v>
      </c>
      <c r="L169" s="10"/>
      <c r="M169" s="10"/>
      <c r="N169" s="10"/>
      <c r="O169" s="29">
        <f>'DHS2025'!J168</f>
        <v>10776</v>
      </c>
      <c r="P169" s="30">
        <f>'DHS2025'!K168</f>
        <v>24</v>
      </c>
      <c r="Q169" s="30">
        <f>'DHS2025'!L168</f>
        <v>3068</v>
      </c>
      <c r="R169" s="122">
        <f t="shared" si="23"/>
        <v>102.45</v>
      </c>
      <c r="S169" s="62">
        <f t="shared" si="24"/>
        <v>305.34423399999997</v>
      </c>
      <c r="U169">
        <v>138.47999999999999</v>
      </c>
    </row>
    <row r="170" spans="1:21">
      <c r="A170" s="98">
        <f t="shared" si="25"/>
        <v>45749</v>
      </c>
      <c r="B170" s="113">
        <f t="shared" si="26"/>
        <v>1.739583333333337</v>
      </c>
      <c r="C170" s="53">
        <f>'DHS2021'!J169</f>
        <v>9647</v>
      </c>
      <c r="D170" s="54">
        <f>'DHS2022'!J169</f>
        <v>16976</v>
      </c>
      <c r="E170" s="54">
        <f>'DHS2023'!J169</f>
        <v>11538</v>
      </c>
      <c r="F170" s="54">
        <f>'DHS2024'!J169</f>
        <v>8355</v>
      </c>
      <c r="G170" s="54">
        <f t="shared" si="18"/>
        <v>11629</v>
      </c>
      <c r="H170" s="106">
        <f t="shared" si="19"/>
        <v>3.8763333333333336</v>
      </c>
      <c r="I170" s="115">
        <f t="shared" si="20"/>
        <v>0</v>
      </c>
      <c r="J170" s="75">
        <f t="shared" si="21"/>
        <v>3.8763333333333336</v>
      </c>
      <c r="K170" s="79">
        <f t="shared" si="22"/>
        <v>4</v>
      </c>
      <c r="L170" s="10"/>
      <c r="M170" s="10"/>
      <c r="N170" s="10"/>
      <c r="O170" s="29">
        <f>'DHS2025'!J169</f>
        <v>10829</v>
      </c>
      <c r="P170" s="30">
        <f>'DHS2025'!K169</f>
        <v>90</v>
      </c>
      <c r="Q170" s="30">
        <f>'DHS2025'!L169</f>
        <v>3059</v>
      </c>
      <c r="R170" s="122">
        <f t="shared" si="23"/>
        <v>102.45</v>
      </c>
      <c r="S170" s="62">
        <f t="shared" si="24"/>
        <v>304.44850450000001</v>
      </c>
      <c r="U170">
        <v>118.35</v>
      </c>
    </row>
    <row r="171" spans="1:21">
      <c r="A171" s="98">
        <f t="shared" si="25"/>
        <v>45749</v>
      </c>
      <c r="B171" s="113">
        <f t="shared" si="26"/>
        <v>1.7500000000000038</v>
      </c>
      <c r="C171" s="53">
        <f>'DHS2021'!J170</f>
        <v>9960</v>
      </c>
      <c r="D171" s="54">
        <f>'DHS2022'!J170</f>
        <v>15889</v>
      </c>
      <c r="E171" s="54">
        <f>'DHS2023'!J170</f>
        <v>11469</v>
      </c>
      <c r="F171" s="54">
        <f>'DHS2024'!J170</f>
        <v>8672</v>
      </c>
      <c r="G171" s="54">
        <f t="shared" si="18"/>
        <v>11497.5</v>
      </c>
      <c r="H171" s="106">
        <f t="shared" si="19"/>
        <v>3.8325</v>
      </c>
      <c r="I171" s="115">
        <f t="shared" si="20"/>
        <v>0</v>
      </c>
      <c r="J171" s="75">
        <f t="shared" si="21"/>
        <v>3.8325</v>
      </c>
      <c r="K171" s="79">
        <f t="shared" si="22"/>
        <v>4</v>
      </c>
      <c r="L171" s="10"/>
      <c r="M171" s="10"/>
      <c r="N171" s="10"/>
      <c r="O171" s="29">
        <f>'DHS2025'!J170</f>
        <v>11204</v>
      </c>
      <c r="P171" s="30">
        <f>'DHS2025'!K170</f>
        <v>86</v>
      </c>
      <c r="Q171" s="30">
        <f>'DHS2025'!L170</f>
        <v>3687</v>
      </c>
      <c r="R171" s="122">
        <f t="shared" si="23"/>
        <v>116.34</v>
      </c>
      <c r="S171" s="62">
        <f t="shared" si="24"/>
        <v>417.65082419999999</v>
      </c>
      <c r="U171">
        <v>113.08</v>
      </c>
    </row>
    <row r="172" spans="1:21">
      <c r="A172" s="98">
        <f t="shared" si="25"/>
        <v>45749</v>
      </c>
      <c r="B172" s="113">
        <f t="shared" si="26"/>
        <v>1.7604166666666705</v>
      </c>
      <c r="C172" s="53">
        <f>'DHS2021'!J171</f>
        <v>10303</v>
      </c>
      <c r="D172" s="54">
        <f>'DHS2022'!J171</f>
        <v>16991</v>
      </c>
      <c r="E172" s="54">
        <f>'DHS2023'!J171</f>
        <v>11944</v>
      </c>
      <c r="F172" s="54">
        <f>'DHS2024'!J171</f>
        <v>8986</v>
      </c>
      <c r="G172" s="54">
        <f t="shared" si="18"/>
        <v>12056</v>
      </c>
      <c r="H172" s="106">
        <f t="shared" si="19"/>
        <v>4.0186666666666664</v>
      </c>
      <c r="I172" s="115">
        <f t="shared" si="20"/>
        <v>0</v>
      </c>
      <c r="J172" s="75">
        <f t="shared" si="21"/>
        <v>4.0186666666666664</v>
      </c>
      <c r="K172" s="79">
        <f t="shared" si="22"/>
        <v>5</v>
      </c>
      <c r="L172" s="10"/>
      <c r="M172" s="10"/>
      <c r="N172" s="10"/>
      <c r="O172" s="29">
        <f>'DHS2025'!J171</f>
        <v>12083</v>
      </c>
      <c r="P172" s="30">
        <f>'DHS2025'!K171</f>
        <v>258</v>
      </c>
      <c r="Q172" s="30">
        <f>'DHS2025'!L171</f>
        <v>4050</v>
      </c>
      <c r="R172" s="122">
        <f t="shared" si="23"/>
        <v>116.34</v>
      </c>
      <c r="S172" s="62">
        <f t="shared" si="24"/>
        <v>458.77022999999997</v>
      </c>
      <c r="U172">
        <v>102.67</v>
      </c>
    </row>
    <row r="173" spans="1:21">
      <c r="A173" s="98">
        <f t="shared" si="25"/>
        <v>45749</v>
      </c>
      <c r="B173" s="113">
        <f t="shared" si="26"/>
        <v>1.7708333333333373</v>
      </c>
      <c r="C173" s="53">
        <f>'DHS2021'!J172</f>
        <v>10657</v>
      </c>
      <c r="D173" s="54">
        <f>'DHS2022'!J172</f>
        <v>16083</v>
      </c>
      <c r="E173" s="54">
        <f>'DHS2023'!J172</f>
        <v>12225</v>
      </c>
      <c r="F173" s="54">
        <f>'DHS2024'!J172</f>
        <v>9176</v>
      </c>
      <c r="G173" s="54">
        <f t="shared" si="18"/>
        <v>12035.25</v>
      </c>
      <c r="H173" s="106">
        <f t="shared" si="19"/>
        <v>4.0117500000000001</v>
      </c>
      <c r="I173" s="115">
        <f t="shared" si="20"/>
        <v>0</v>
      </c>
      <c r="J173" s="75">
        <f t="shared" si="21"/>
        <v>4.0117500000000001</v>
      </c>
      <c r="K173" s="79">
        <f t="shared" si="22"/>
        <v>5</v>
      </c>
      <c r="L173" s="10"/>
      <c r="M173" s="10"/>
      <c r="N173" s="10"/>
      <c r="O173" s="29">
        <f>'DHS2025'!J172</f>
        <v>12488</v>
      </c>
      <c r="P173" s="30">
        <f>'DHS2025'!K172</f>
        <v>4817</v>
      </c>
      <c r="Q173" s="30">
        <f>'DHS2025'!L172</f>
        <v>5012</v>
      </c>
      <c r="R173" s="122">
        <f t="shared" si="23"/>
        <v>116.34</v>
      </c>
      <c r="S173" s="62">
        <f t="shared" si="24"/>
        <v>567.7423192</v>
      </c>
      <c r="U173">
        <v>97.29</v>
      </c>
    </row>
    <row r="174" spans="1:21">
      <c r="A174" s="98">
        <f t="shared" si="25"/>
        <v>45749</v>
      </c>
      <c r="B174" s="113">
        <f t="shared" si="26"/>
        <v>1.781250000000004</v>
      </c>
      <c r="C174" s="53">
        <f>'DHS2021'!J173</f>
        <v>11037</v>
      </c>
      <c r="D174" s="54">
        <f>'DHS2022'!J173</f>
        <v>15929</v>
      </c>
      <c r="E174" s="54">
        <f>'DHS2023'!J173</f>
        <v>12536</v>
      </c>
      <c r="F174" s="54">
        <f>'DHS2024'!J173</f>
        <v>9526</v>
      </c>
      <c r="G174" s="54">
        <f t="shared" si="18"/>
        <v>12257</v>
      </c>
      <c r="H174" s="106">
        <f t="shared" si="19"/>
        <v>4.0856666666666666</v>
      </c>
      <c r="I174" s="115">
        <f t="shared" si="20"/>
        <v>0</v>
      </c>
      <c r="J174" s="75">
        <f t="shared" si="21"/>
        <v>4.0856666666666666</v>
      </c>
      <c r="K174" s="79">
        <f t="shared" si="22"/>
        <v>5</v>
      </c>
      <c r="L174" s="10"/>
      <c r="M174" s="10"/>
      <c r="N174" s="10"/>
      <c r="O174" s="29">
        <f>'DHS2025'!J173</f>
        <v>12980</v>
      </c>
      <c r="P174" s="30">
        <f>'DHS2025'!K173</f>
        <v>3362</v>
      </c>
      <c r="Q174" s="30">
        <f>'DHS2025'!L173</f>
        <v>5787</v>
      </c>
      <c r="R174" s="122">
        <f t="shared" si="23"/>
        <v>116.34</v>
      </c>
      <c r="S174" s="62">
        <f t="shared" si="24"/>
        <v>655.53168419999997</v>
      </c>
      <c r="U174">
        <v>98.78</v>
      </c>
    </row>
    <row r="175" spans="1:21">
      <c r="A175" s="98">
        <f t="shared" si="25"/>
        <v>45749</v>
      </c>
      <c r="B175" s="113">
        <f t="shared" si="26"/>
        <v>1.7916666666666707</v>
      </c>
      <c r="C175" s="53">
        <f>'DHS2021'!J174</f>
        <v>11459</v>
      </c>
      <c r="D175" s="54">
        <f>'DHS2022'!J174</f>
        <v>15631</v>
      </c>
      <c r="E175" s="54">
        <f>'DHS2023'!J174</f>
        <v>12601</v>
      </c>
      <c r="F175" s="54">
        <f>'DHS2024'!J174</f>
        <v>9974</v>
      </c>
      <c r="G175" s="54">
        <f t="shared" si="18"/>
        <v>12416.25</v>
      </c>
      <c r="H175" s="106">
        <f t="shared" si="19"/>
        <v>4.1387499999999999</v>
      </c>
      <c r="I175" s="115">
        <f t="shared" si="20"/>
        <v>0</v>
      </c>
      <c r="J175" s="75">
        <f t="shared" si="21"/>
        <v>4.1387499999999999</v>
      </c>
      <c r="K175" s="79">
        <f t="shared" si="22"/>
        <v>5</v>
      </c>
      <c r="L175" s="10"/>
      <c r="M175" s="10"/>
      <c r="N175" s="10"/>
      <c r="O175" s="29">
        <f>'DHS2025'!J174</f>
        <v>11563</v>
      </c>
      <c r="P175" s="30">
        <f>'DHS2025'!K174</f>
        <v>8634</v>
      </c>
      <c r="Q175" s="30">
        <f>'DHS2025'!L174</f>
        <v>6889</v>
      </c>
      <c r="R175" s="122">
        <f t="shared" si="23"/>
        <v>153.04</v>
      </c>
      <c r="S175" s="62">
        <f t="shared" si="24"/>
        <v>1030.6605343999997</v>
      </c>
      <c r="U175">
        <v>98.71</v>
      </c>
    </row>
    <row r="176" spans="1:21">
      <c r="A176" s="98">
        <f t="shared" si="25"/>
        <v>45749</v>
      </c>
      <c r="B176" s="113">
        <f t="shared" si="26"/>
        <v>1.8020833333333375</v>
      </c>
      <c r="C176" s="53">
        <f>'DHS2021'!J175</f>
        <v>11583</v>
      </c>
      <c r="D176" s="54">
        <f>'DHS2022'!J175</f>
        <v>15318</v>
      </c>
      <c r="E176" s="54">
        <f>'DHS2023'!J175</f>
        <v>12728</v>
      </c>
      <c r="F176" s="54">
        <f>'DHS2024'!J175</f>
        <v>10149</v>
      </c>
      <c r="G176" s="54">
        <f t="shared" si="18"/>
        <v>12444.5</v>
      </c>
      <c r="H176" s="106">
        <f t="shared" si="19"/>
        <v>4.1481666666666666</v>
      </c>
      <c r="I176" s="115">
        <f t="shared" si="20"/>
        <v>0</v>
      </c>
      <c r="J176" s="75">
        <f t="shared" si="21"/>
        <v>4.1481666666666666</v>
      </c>
      <c r="K176" s="79">
        <f t="shared" si="22"/>
        <v>5</v>
      </c>
      <c r="L176" s="10"/>
      <c r="M176" s="10"/>
      <c r="N176" s="10"/>
      <c r="O176" s="29">
        <f>'DHS2025'!J175</f>
        <v>11249</v>
      </c>
      <c r="P176" s="30">
        <f>'DHS2025'!K175</f>
        <v>9965</v>
      </c>
      <c r="Q176" s="30">
        <f>'DHS2025'!L175</f>
        <v>7647</v>
      </c>
      <c r="R176" s="122">
        <f t="shared" si="23"/>
        <v>153.04</v>
      </c>
      <c r="S176" s="62">
        <f t="shared" si="24"/>
        <v>1144.0646111999997</v>
      </c>
      <c r="U176">
        <v>121.62</v>
      </c>
    </row>
    <row r="177" spans="1:21">
      <c r="A177" s="98">
        <f t="shared" si="25"/>
        <v>45749</v>
      </c>
      <c r="B177" s="113">
        <f t="shared" si="26"/>
        <v>1.8125000000000042</v>
      </c>
      <c r="C177" s="53">
        <f>'DHS2021'!J176</f>
        <v>11803</v>
      </c>
      <c r="D177" s="54">
        <f>'DHS2022'!J176</f>
        <v>15692</v>
      </c>
      <c r="E177" s="54">
        <f>'DHS2023'!J176</f>
        <v>12687</v>
      </c>
      <c r="F177" s="54">
        <f>'DHS2024'!J176</f>
        <v>10321</v>
      </c>
      <c r="G177" s="54">
        <f t="shared" si="18"/>
        <v>12625.75</v>
      </c>
      <c r="H177" s="106">
        <f t="shared" si="19"/>
        <v>4.2085833333333333</v>
      </c>
      <c r="I177" s="115">
        <f t="shared" si="20"/>
        <v>0</v>
      </c>
      <c r="J177" s="75">
        <f t="shared" si="21"/>
        <v>4.2085833333333333</v>
      </c>
      <c r="K177" s="79">
        <f t="shared" si="22"/>
        <v>5</v>
      </c>
      <c r="L177" s="10"/>
      <c r="M177" s="10"/>
      <c r="N177" s="10"/>
      <c r="O177" s="29">
        <f>'DHS2025'!J176</f>
        <v>11065</v>
      </c>
      <c r="P177" s="30">
        <f>'DHS2025'!K176</f>
        <v>12724</v>
      </c>
      <c r="Q177" s="30">
        <f>'DHS2025'!L176</f>
        <v>8060</v>
      </c>
      <c r="R177" s="122">
        <f t="shared" si="23"/>
        <v>153.04</v>
      </c>
      <c r="S177" s="62">
        <f t="shared" si="24"/>
        <v>1205.8533759999998</v>
      </c>
      <c r="U177">
        <v>162.30000000000001</v>
      </c>
    </row>
    <row r="178" spans="1:21">
      <c r="A178" s="98">
        <f t="shared" si="25"/>
        <v>45749</v>
      </c>
      <c r="B178" s="113">
        <f t="shared" si="26"/>
        <v>1.822916666666671</v>
      </c>
      <c r="C178" s="53">
        <f>'DHS2021'!J177</f>
        <v>12085</v>
      </c>
      <c r="D178" s="54">
        <f>'DHS2022'!J177</f>
        <v>15890</v>
      </c>
      <c r="E178" s="54">
        <f>'DHS2023'!J177</f>
        <v>12814</v>
      </c>
      <c r="F178" s="54">
        <f>'DHS2024'!J177</f>
        <v>10391</v>
      </c>
      <c r="G178" s="54">
        <f t="shared" si="18"/>
        <v>12795</v>
      </c>
      <c r="H178" s="106">
        <f t="shared" si="19"/>
        <v>4.2649999999999997</v>
      </c>
      <c r="I178" s="115">
        <f t="shared" si="20"/>
        <v>0</v>
      </c>
      <c r="J178" s="75">
        <f t="shared" si="21"/>
        <v>4.2649999999999997</v>
      </c>
      <c r="K178" s="79">
        <f t="shared" si="22"/>
        <v>5</v>
      </c>
      <c r="L178" s="10"/>
      <c r="M178" s="10"/>
      <c r="N178" s="10"/>
      <c r="O178" s="29">
        <f>'DHS2025'!J177</f>
        <v>12033</v>
      </c>
      <c r="P178" s="30">
        <f>'DHS2025'!K177</f>
        <v>12158</v>
      </c>
      <c r="Q178" s="30">
        <f>'DHS2025'!L177</f>
        <v>8034</v>
      </c>
      <c r="R178" s="122">
        <f t="shared" si="23"/>
        <v>153.04</v>
      </c>
      <c r="S178" s="62">
        <f t="shared" si="24"/>
        <v>1201.9635263999999</v>
      </c>
      <c r="U178">
        <v>178.54</v>
      </c>
    </row>
    <row r="179" spans="1:21">
      <c r="A179" s="98">
        <f t="shared" si="25"/>
        <v>45749</v>
      </c>
      <c r="B179" s="113">
        <f t="shared" si="26"/>
        <v>1.8333333333333377</v>
      </c>
      <c r="C179" s="53">
        <f>'DHS2021'!J178</f>
        <v>12646</v>
      </c>
      <c r="D179" s="54">
        <f>'DHS2022'!J178</f>
        <v>15981</v>
      </c>
      <c r="E179" s="54">
        <f>'DHS2023'!J178</f>
        <v>13191</v>
      </c>
      <c r="F179" s="54">
        <f>'DHS2024'!J178</f>
        <v>10385</v>
      </c>
      <c r="G179" s="54">
        <f t="shared" si="18"/>
        <v>13050.75</v>
      </c>
      <c r="H179" s="106">
        <f t="shared" si="19"/>
        <v>4.35025</v>
      </c>
      <c r="I179" s="115">
        <f t="shared" si="20"/>
        <v>0</v>
      </c>
      <c r="J179" s="75">
        <f t="shared" si="21"/>
        <v>4.35025</v>
      </c>
      <c r="K179" s="79">
        <f t="shared" si="22"/>
        <v>5</v>
      </c>
      <c r="L179" s="10"/>
      <c r="M179" s="10"/>
      <c r="N179" s="10"/>
      <c r="O179" s="29">
        <f>'DHS2025'!J178</f>
        <v>11935</v>
      </c>
      <c r="P179" s="30">
        <f>'DHS2025'!K178</f>
        <v>12142</v>
      </c>
      <c r="Q179" s="30">
        <f>'DHS2025'!L178</f>
        <v>8037</v>
      </c>
      <c r="R179" s="122">
        <f t="shared" si="23"/>
        <v>136.35</v>
      </c>
      <c r="S179" s="62">
        <f t="shared" si="24"/>
        <v>1069.6162005000001</v>
      </c>
      <c r="U179">
        <v>131.56</v>
      </c>
    </row>
    <row r="180" spans="1:21">
      <c r="A180" s="98">
        <f t="shared" si="25"/>
        <v>45749</v>
      </c>
      <c r="B180" s="113">
        <f t="shared" si="26"/>
        <v>1.8437500000000044</v>
      </c>
      <c r="C180" s="53">
        <f>'DHS2021'!J179</f>
        <v>12679</v>
      </c>
      <c r="D180" s="54">
        <f>'DHS2022'!J179</f>
        <v>16171</v>
      </c>
      <c r="E180" s="54">
        <f>'DHS2023'!J179</f>
        <v>13806</v>
      </c>
      <c r="F180" s="54">
        <f>'DHS2024'!J179</f>
        <v>10561</v>
      </c>
      <c r="G180" s="54">
        <f t="shared" si="18"/>
        <v>13304.25</v>
      </c>
      <c r="H180" s="106">
        <f t="shared" si="19"/>
        <v>4.4347500000000002</v>
      </c>
      <c r="I180" s="115">
        <f t="shared" si="20"/>
        <v>0</v>
      </c>
      <c r="J180" s="75">
        <f t="shared" si="21"/>
        <v>4.4347500000000002</v>
      </c>
      <c r="K180" s="79">
        <f t="shared" si="22"/>
        <v>5</v>
      </c>
      <c r="L180" s="10"/>
      <c r="M180" s="10"/>
      <c r="N180" s="10"/>
      <c r="O180" s="29">
        <f>'DHS2025'!J179</f>
        <v>12614</v>
      </c>
      <c r="P180" s="30">
        <f>'DHS2025'!K179</f>
        <v>11402</v>
      </c>
      <c r="Q180" s="30">
        <f>'DHS2025'!L179</f>
        <v>8107</v>
      </c>
      <c r="R180" s="122">
        <f t="shared" si="23"/>
        <v>136.35</v>
      </c>
      <c r="S180" s="62">
        <f t="shared" si="24"/>
        <v>1078.9322554999999</v>
      </c>
      <c r="U180">
        <v>100.58</v>
      </c>
    </row>
    <row r="181" spans="1:21">
      <c r="A181" s="98">
        <f t="shared" si="25"/>
        <v>45749</v>
      </c>
      <c r="B181" s="113">
        <f t="shared" si="26"/>
        <v>1.8541666666666712</v>
      </c>
      <c r="C181" s="53">
        <f>'DHS2021'!J180</f>
        <v>14120</v>
      </c>
      <c r="D181" s="54">
        <f>'DHS2022'!J180</f>
        <v>16265</v>
      </c>
      <c r="E181" s="54">
        <f>'DHS2023'!J180</f>
        <v>13901</v>
      </c>
      <c r="F181" s="54">
        <f>'DHS2024'!J180</f>
        <v>10967</v>
      </c>
      <c r="G181" s="54">
        <f t="shared" si="18"/>
        <v>13813.25</v>
      </c>
      <c r="H181" s="106">
        <f t="shared" si="19"/>
        <v>4.6044166666666673</v>
      </c>
      <c r="I181" s="115">
        <f t="shared" si="20"/>
        <v>0</v>
      </c>
      <c r="J181" s="75">
        <f t="shared" si="21"/>
        <v>4.6044166666666673</v>
      </c>
      <c r="K181" s="79">
        <f t="shared" si="22"/>
        <v>5</v>
      </c>
      <c r="L181" s="10"/>
      <c r="M181" s="10"/>
      <c r="N181" s="10"/>
      <c r="O181" s="29">
        <f>'DHS2025'!J180</f>
        <v>13507</v>
      </c>
      <c r="P181" s="30">
        <f>'DHS2025'!K180</f>
        <v>9750</v>
      </c>
      <c r="Q181" s="30">
        <f>'DHS2025'!L180</f>
        <v>8007</v>
      </c>
      <c r="R181" s="122">
        <f t="shared" si="23"/>
        <v>136.35</v>
      </c>
      <c r="S181" s="62">
        <f t="shared" si="24"/>
        <v>1065.6236054999999</v>
      </c>
      <c r="U181">
        <v>84.83</v>
      </c>
    </row>
    <row r="182" spans="1:21">
      <c r="A182" s="98">
        <f t="shared" si="25"/>
        <v>45749</v>
      </c>
      <c r="B182" s="113">
        <f t="shared" si="26"/>
        <v>1.8645833333333379</v>
      </c>
      <c r="C182" s="53">
        <f>'DHS2021'!J181</f>
        <v>13819</v>
      </c>
      <c r="D182" s="54">
        <f>'DHS2022'!J181</f>
        <v>15649</v>
      </c>
      <c r="E182" s="54">
        <f>'DHS2023'!J181</f>
        <v>13739</v>
      </c>
      <c r="F182" s="54">
        <f>'DHS2024'!J181</f>
        <v>11295</v>
      </c>
      <c r="G182" s="54">
        <f t="shared" si="18"/>
        <v>13625.5</v>
      </c>
      <c r="H182" s="106">
        <f t="shared" si="19"/>
        <v>4.5418333333333329</v>
      </c>
      <c r="I182" s="115">
        <f t="shared" si="20"/>
        <v>0</v>
      </c>
      <c r="J182" s="75">
        <f t="shared" si="21"/>
        <v>4.5418333333333329</v>
      </c>
      <c r="K182" s="79">
        <f t="shared" si="22"/>
        <v>5</v>
      </c>
      <c r="L182" s="10"/>
      <c r="M182" s="10"/>
      <c r="N182" s="10"/>
      <c r="O182" s="29">
        <f>'DHS2025'!J181</f>
        <v>14042</v>
      </c>
      <c r="P182" s="30">
        <f>'DHS2025'!K181</f>
        <v>5245</v>
      </c>
      <c r="Q182" s="30">
        <f>'DHS2025'!L181</f>
        <v>6487</v>
      </c>
      <c r="R182" s="122">
        <f t="shared" si="23"/>
        <v>136.35</v>
      </c>
      <c r="S182" s="62">
        <f t="shared" si="24"/>
        <v>863.33212550000007</v>
      </c>
      <c r="U182">
        <v>66.5</v>
      </c>
    </row>
    <row r="183" spans="1:21">
      <c r="A183" s="98">
        <f t="shared" si="25"/>
        <v>45749</v>
      </c>
      <c r="B183" s="113">
        <f t="shared" si="26"/>
        <v>1.8750000000000047</v>
      </c>
      <c r="C183" s="53">
        <f>'DHS2021'!J182</f>
        <v>13839</v>
      </c>
      <c r="D183" s="54">
        <f>'DHS2022'!J182</f>
        <v>15679</v>
      </c>
      <c r="E183" s="54">
        <f>'DHS2023'!J182</f>
        <v>13191</v>
      </c>
      <c r="F183" s="54">
        <f>'DHS2024'!J182</f>
        <v>10913</v>
      </c>
      <c r="G183" s="54">
        <f t="shared" si="18"/>
        <v>13405.5</v>
      </c>
      <c r="H183" s="106">
        <f t="shared" si="19"/>
        <v>4.4684999999999997</v>
      </c>
      <c r="I183" s="115">
        <f t="shared" si="20"/>
        <v>0</v>
      </c>
      <c r="J183" s="75">
        <f t="shared" si="21"/>
        <v>4.4684999999999997</v>
      </c>
      <c r="K183" s="79">
        <f t="shared" si="22"/>
        <v>5</v>
      </c>
      <c r="L183" s="10"/>
      <c r="M183" s="10"/>
      <c r="N183" s="10"/>
      <c r="O183" s="29">
        <f>'DHS2025'!J182</f>
        <v>13262</v>
      </c>
      <c r="P183" s="30">
        <f>'DHS2025'!K182</f>
        <v>3309</v>
      </c>
      <c r="Q183" s="30">
        <f>'DHS2025'!L182</f>
        <v>5153</v>
      </c>
      <c r="R183" s="122">
        <f t="shared" si="23"/>
        <v>107.97</v>
      </c>
      <c r="S183" s="62">
        <f t="shared" si="24"/>
        <v>541.01501589999987</v>
      </c>
      <c r="U183">
        <v>15.61</v>
      </c>
    </row>
    <row r="184" spans="1:21">
      <c r="A184" s="98">
        <f t="shared" si="25"/>
        <v>45749</v>
      </c>
      <c r="B184" s="113">
        <f t="shared" si="26"/>
        <v>1.8854166666666714</v>
      </c>
      <c r="C184" s="53">
        <f>'DHS2021'!J183</f>
        <v>13603</v>
      </c>
      <c r="D184" s="54">
        <f>'DHS2022'!J183</f>
        <v>14868</v>
      </c>
      <c r="E184" s="54">
        <f>'DHS2023'!J183</f>
        <v>12464</v>
      </c>
      <c r="F184" s="54">
        <f>'DHS2024'!J183</f>
        <v>10731</v>
      </c>
      <c r="G184" s="54">
        <f t="shared" si="18"/>
        <v>12916.5</v>
      </c>
      <c r="H184" s="106">
        <f t="shared" si="19"/>
        <v>4.3055000000000003</v>
      </c>
      <c r="I184" s="115">
        <f t="shared" si="20"/>
        <v>0</v>
      </c>
      <c r="J184" s="75">
        <f t="shared" si="21"/>
        <v>4.3055000000000003</v>
      </c>
      <c r="K184" s="79">
        <f t="shared" si="22"/>
        <v>5</v>
      </c>
      <c r="L184" s="10"/>
      <c r="M184" s="10"/>
      <c r="N184" s="10"/>
      <c r="O184" s="29">
        <f>'DHS2025'!J183</f>
        <v>11763</v>
      </c>
      <c r="P184" s="30">
        <f>'DHS2025'!K183</f>
        <v>3016</v>
      </c>
      <c r="Q184" s="30">
        <f>'DHS2025'!L183</f>
        <v>4163</v>
      </c>
      <c r="R184" s="122">
        <f t="shared" si="23"/>
        <v>107.97</v>
      </c>
      <c r="S184" s="62">
        <f t="shared" si="24"/>
        <v>437.07461889999996</v>
      </c>
      <c r="U184">
        <v>16.22</v>
      </c>
    </row>
    <row r="185" spans="1:21">
      <c r="A185" s="98">
        <f t="shared" si="25"/>
        <v>45749</v>
      </c>
      <c r="B185" s="113">
        <f t="shared" si="26"/>
        <v>1.8958333333333381</v>
      </c>
      <c r="C185" s="53">
        <f>'DHS2021'!J184</f>
        <v>13526</v>
      </c>
      <c r="D185" s="54">
        <f>'DHS2022'!J184</f>
        <v>14942</v>
      </c>
      <c r="E185" s="54">
        <f>'DHS2023'!J184</f>
        <v>12772</v>
      </c>
      <c r="F185" s="54">
        <f>'DHS2024'!J184</f>
        <v>9789</v>
      </c>
      <c r="G185" s="54">
        <f t="shared" si="18"/>
        <v>12757.25</v>
      </c>
      <c r="H185" s="106">
        <f t="shared" si="19"/>
        <v>4.252416666666667</v>
      </c>
      <c r="I185" s="115">
        <f t="shared" si="20"/>
        <v>0</v>
      </c>
      <c r="J185" s="75">
        <f t="shared" si="21"/>
        <v>4.252416666666667</v>
      </c>
      <c r="K185" s="79">
        <f t="shared" si="22"/>
        <v>5</v>
      </c>
      <c r="L185" s="10"/>
      <c r="M185" s="10"/>
      <c r="N185" s="10"/>
      <c r="O185" s="29">
        <f>'DHS2025'!J184</f>
        <v>12171</v>
      </c>
      <c r="P185" s="30">
        <f>'DHS2025'!K184</f>
        <v>1010</v>
      </c>
      <c r="Q185" s="30">
        <f>'DHS2025'!L184</f>
        <v>4014</v>
      </c>
      <c r="R185" s="122">
        <f t="shared" si="23"/>
        <v>107.97</v>
      </c>
      <c r="S185" s="62">
        <f t="shared" si="24"/>
        <v>421.43106419999998</v>
      </c>
      <c r="U185">
        <v>41.01</v>
      </c>
    </row>
    <row r="186" spans="1:21">
      <c r="A186" s="98">
        <f t="shared" si="25"/>
        <v>45749</v>
      </c>
      <c r="B186" s="113">
        <f t="shared" si="26"/>
        <v>1.9062500000000049</v>
      </c>
      <c r="C186" s="53">
        <f>'DHS2021'!J185</f>
        <v>12782</v>
      </c>
      <c r="D186" s="54">
        <f>'DHS2022'!J185</f>
        <v>14980</v>
      </c>
      <c r="E186" s="54">
        <f>'DHS2023'!J185</f>
        <v>12634</v>
      </c>
      <c r="F186" s="54">
        <f>'DHS2024'!J185</f>
        <v>8510</v>
      </c>
      <c r="G186" s="54">
        <f t="shared" si="18"/>
        <v>12226.5</v>
      </c>
      <c r="H186" s="106">
        <f t="shared" si="19"/>
        <v>4.0754999999999999</v>
      </c>
      <c r="I186" s="115">
        <f t="shared" si="20"/>
        <v>0</v>
      </c>
      <c r="J186" s="75">
        <f t="shared" si="21"/>
        <v>4.0754999999999999</v>
      </c>
      <c r="K186" s="79">
        <f t="shared" si="22"/>
        <v>5</v>
      </c>
      <c r="L186" s="10"/>
      <c r="M186" s="10"/>
      <c r="N186" s="10"/>
      <c r="O186" s="29">
        <f>'DHS2025'!J185</f>
        <v>10988</v>
      </c>
      <c r="P186" s="30">
        <f>'DHS2025'!K185</f>
        <v>233</v>
      </c>
      <c r="Q186" s="30">
        <f>'DHS2025'!L185</f>
        <v>3061</v>
      </c>
      <c r="R186" s="122">
        <f t="shared" si="23"/>
        <v>107.97</v>
      </c>
      <c r="S186" s="62">
        <f t="shared" si="24"/>
        <v>321.37530829999997</v>
      </c>
      <c r="U186">
        <v>63.74</v>
      </c>
    </row>
    <row r="187" spans="1:21">
      <c r="A187" s="98">
        <f t="shared" si="25"/>
        <v>45749</v>
      </c>
      <c r="B187" s="113">
        <f t="shared" si="26"/>
        <v>1.9166666666666716</v>
      </c>
      <c r="C187" s="53">
        <f>'DHS2021'!J186</f>
        <v>11725</v>
      </c>
      <c r="D187" s="54">
        <f>'DHS2022'!J186</f>
        <v>14483</v>
      </c>
      <c r="E187" s="54">
        <f>'DHS2023'!J186</f>
        <v>11860</v>
      </c>
      <c r="F187" s="54">
        <f>'DHS2024'!J186</f>
        <v>8509</v>
      </c>
      <c r="G187" s="54">
        <f t="shared" si="18"/>
        <v>11644.25</v>
      </c>
      <c r="H187" s="106">
        <f t="shared" si="19"/>
        <v>3.8814166666666665</v>
      </c>
      <c r="I187" s="115">
        <f t="shared" si="20"/>
        <v>0</v>
      </c>
      <c r="J187" s="75">
        <f t="shared" si="21"/>
        <v>3.8814166666666665</v>
      </c>
      <c r="K187" s="79">
        <f t="shared" si="22"/>
        <v>4</v>
      </c>
      <c r="L187" s="10"/>
      <c r="M187" s="10"/>
      <c r="N187" s="10"/>
      <c r="O187" s="29">
        <f>'DHS2025'!J186</f>
        <v>8577</v>
      </c>
      <c r="P187" s="30">
        <f>'DHS2025'!K186</f>
        <v>77</v>
      </c>
      <c r="Q187" s="30">
        <f>'DHS2025'!L186</f>
        <v>2053</v>
      </c>
      <c r="R187" s="122">
        <f t="shared" si="23"/>
        <v>86.61</v>
      </c>
      <c r="S187" s="62">
        <f t="shared" si="24"/>
        <v>172.13152669999997</v>
      </c>
      <c r="U187">
        <v>81.180000000000007</v>
      </c>
    </row>
    <row r="188" spans="1:21">
      <c r="A188" s="98">
        <f t="shared" si="25"/>
        <v>45749</v>
      </c>
      <c r="B188" s="113">
        <f t="shared" si="26"/>
        <v>1.9270833333333384</v>
      </c>
      <c r="C188" s="53">
        <f>'DHS2021'!J187</f>
        <v>10299</v>
      </c>
      <c r="D188" s="54">
        <f>'DHS2022'!J187</f>
        <v>11945</v>
      </c>
      <c r="E188" s="54">
        <f>'DHS2023'!J187</f>
        <v>10383</v>
      </c>
      <c r="F188" s="54">
        <f>'DHS2024'!J187</f>
        <v>8309</v>
      </c>
      <c r="G188" s="54">
        <f t="shared" si="18"/>
        <v>10234</v>
      </c>
      <c r="H188" s="106">
        <f t="shared" si="19"/>
        <v>3.4113333333333333</v>
      </c>
      <c r="I188" s="115">
        <f t="shared" si="20"/>
        <v>0</v>
      </c>
      <c r="J188" s="75">
        <f t="shared" si="21"/>
        <v>3.4113333333333333</v>
      </c>
      <c r="K188" s="79">
        <f t="shared" si="22"/>
        <v>4</v>
      </c>
      <c r="L188" s="10"/>
      <c r="M188" s="10"/>
      <c r="N188" s="10"/>
      <c r="O188" s="29">
        <f>'DHS2025'!J187</f>
        <v>8596</v>
      </c>
      <c r="P188" s="30">
        <f>'DHS2025'!K187</f>
        <v>94</v>
      </c>
      <c r="Q188" s="30">
        <f>'DHS2025'!L187</f>
        <v>2050</v>
      </c>
      <c r="R188" s="122">
        <f t="shared" si="23"/>
        <v>86.61</v>
      </c>
      <c r="S188" s="62">
        <f t="shared" si="24"/>
        <v>171.87999499999998</v>
      </c>
      <c r="U188">
        <v>110</v>
      </c>
    </row>
    <row r="189" spans="1:21">
      <c r="A189" s="98">
        <f t="shared" si="25"/>
        <v>45749</v>
      </c>
      <c r="B189" s="113">
        <f t="shared" si="26"/>
        <v>1.9375000000000051</v>
      </c>
      <c r="C189" s="53">
        <f>'DHS2021'!J188</f>
        <v>8708</v>
      </c>
      <c r="D189" s="54">
        <f>'DHS2022'!J188</f>
        <v>10974</v>
      </c>
      <c r="E189" s="54">
        <f>'DHS2023'!J188</f>
        <v>8678</v>
      </c>
      <c r="F189" s="54">
        <f>'DHS2024'!J188</f>
        <v>7060</v>
      </c>
      <c r="G189" s="54">
        <f t="shared" si="18"/>
        <v>8855</v>
      </c>
      <c r="H189" s="106">
        <f t="shared" si="19"/>
        <v>2.9516666666666667</v>
      </c>
      <c r="I189" s="115">
        <f t="shared" si="20"/>
        <v>0</v>
      </c>
      <c r="J189" s="75">
        <f t="shared" si="21"/>
        <v>2.9516666666666667</v>
      </c>
      <c r="K189" s="79">
        <f t="shared" si="22"/>
        <v>3</v>
      </c>
      <c r="L189" s="10"/>
      <c r="M189" s="10"/>
      <c r="N189" s="10"/>
      <c r="O189" s="29">
        <f>'DHS2025'!J188</f>
        <v>8272</v>
      </c>
      <c r="P189" s="30">
        <f>'DHS2025'!K188</f>
        <v>36</v>
      </c>
      <c r="Q189" s="30">
        <f>'DHS2025'!L188</f>
        <v>2043</v>
      </c>
      <c r="R189" s="122">
        <f t="shared" si="23"/>
        <v>86.61</v>
      </c>
      <c r="S189" s="62">
        <f t="shared" si="24"/>
        <v>171.2930877</v>
      </c>
      <c r="U189">
        <v>150</v>
      </c>
    </row>
    <row r="190" spans="1:21">
      <c r="A190" s="98">
        <f t="shared" si="25"/>
        <v>45749</v>
      </c>
      <c r="B190" s="113">
        <f t="shared" si="26"/>
        <v>1.9479166666666718</v>
      </c>
      <c r="C190" s="53">
        <f>'DHS2021'!J189</f>
        <v>7099</v>
      </c>
      <c r="D190" s="54">
        <f>'DHS2022'!J189</f>
        <v>8603</v>
      </c>
      <c r="E190" s="54">
        <f>'DHS2023'!J189</f>
        <v>7441</v>
      </c>
      <c r="F190" s="54">
        <f>'DHS2024'!J189</f>
        <v>6164</v>
      </c>
      <c r="G190" s="54">
        <f t="shared" si="18"/>
        <v>7326.75</v>
      </c>
      <c r="H190" s="106">
        <f t="shared" si="19"/>
        <v>2.44225</v>
      </c>
      <c r="I190" s="115">
        <f t="shared" si="20"/>
        <v>0</v>
      </c>
      <c r="J190" s="75">
        <f t="shared" si="21"/>
        <v>2.44225</v>
      </c>
      <c r="K190" s="79">
        <f t="shared" si="22"/>
        <v>3</v>
      </c>
      <c r="L190" s="10"/>
      <c r="M190" s="10"/>
      <c r="N190" s="10"/>
      <c r="O190" s="29">
        <f>'DHS2025'!J189</f>
        <v>8371</v>
      </c>
      <c r="P190" s="30">
        <f>'DHS2025'!K189</f>
        <v>28</v>
      </c>
      <c r="Q190" s="30">
        <f>'DHS2025'!L189</f>
        <v>2042</v>
      </c>
      <c r="R190" s="122">
        <f t="shared" si="23"/>
        <v>86.61</v>
      </c>
      <c r="S190" s="62">
        <f t="shared" si="24"/>
        <v>171.20924379999997</v>
      </c>
      <c r="U190">
        <v>130.68</v>
      </c>
    </row>
    <row r="191" spans="1:21">
      <c r="A191" s="98">
        <f t="shared" si="25"/>
        <v>45749</v>
      </c>
      <c r="B191" s="113">
        <f t="shared" si="26"/>
        <v>1.9583333333333386</v>
      </c>
      <c r="C191" s="53">
        <f>'DHS2021'!J190</f>
        <v>5458</v>
      </c>
      <c r="D191" s="54">
        <f>'DHS2022'!J190</f>
        <v>6478</v>
      </c>
      <c r="E191" s="54">
        <f>'DHS2023'!J190</f>
        <v>5466</v>
      </c>
      <c r="F191" s="54">
        <f>'DHS2024'!J190</f>
        <v>4397</v>
      </c>
      <c r="G191" s="54">
        <f t="shared" si="18"/>
        <v>5449.75</v>
      </c>
      <c r="H191" s="106">
        <f t="shared" si="19"/>
        <v>1.8165833333333332</v>
      </c>
      <c r="I191" s="115">
        <f t="shared" si="20"/>
        <v>0</v>
      </c>
      <c r="J191" s="75">
        <f t="shared" si="21"/>
        <v>1.8165833333333332</v>
      </c>
      <c r="K191" s="79">
        <f t="shared" si="22"/>
        <v>2</v>
      </c>
      <c r="L191" s="10"/>
      <c r="M191" s="10"/>
      <c r="N191" s="10"/>
      <c r="O191" s="29">
        <f>'DHS2025'!J190</f>
        <v>5196</v>
      </c>
      <c r="P191" s="30">
        <f>'DHS2025'!K190</f>
        <v>2545</v>
      </c>
      <c r="Q191" s="30">
        <f>'DHS2025'!L190</f>
        <v>2036</v>
      </c>
      <c r="R191" s="122">
        <f t="shared" si="23"/>
        <v>74.42</v>
      </c>
      <c r="S191" s="62">
        <f t="shared" si="24"/>
        <v>146.13552879999997</v>
      </c>
      <c r="U191">
        <v>112.75</v>
      </c>
    </row>
    <row r="192" spans="1:21">
      <c r="A192" s="98">
        <f t="shared" si="25"/>
        <v>45749</v>
      </c>
      <c r="B192" s="113">
        <f t="shared" si="26"/>
        <v>1.9687500000000053</v>
      </c>
      <c r="C192" s="53">
        <f>'DHS2021'!J191</f>
        <v>2398</v>
      </c>
      <c r="D192" s="54">
        <f>'DHS2022'!J191</f>
        <v>4393</v>
      </c>
      <c r="E192" s="54">
        <f>'DHS2023'!J191</f>
        <v>2862</v>
      </c>
      <c r="F192" s="54">
        <f>'DHS2024'!J191</f>
        <v>2416</v>
      </c>
      <c r="G192" s="54">
        <f t="shared" si="18"/>
        <v>3017.25</v>
      </c>
      <c r="H192" s="106">
        <f t="shared" si="19"/>
        <v>1.0057499999999999</v>
      </c>
      <c r="I192" s="115">
        <f t="shared" si="20"/>
        <v>0</v>
      </c>
      <c r="J192" s="75">
        <f t="shared" si="21"/>
        <v>1.0057499999999999</v>
      </c>
      <c r="K192" s="79">
        <f t="shared" si="22"/>
        <v>2</v>
      </c>
      <c r="L192" s="10"/>
      <c r="M192" s="10"/>
      <c r="N192" s="10"/>
      <c r="O192" s="29">
        <f>'DHS2025'!J191</f>
        <v>3515</v>
      </c>
      <c r="P192" s="30">
        <f>'DHS2025'!K191</f>
        <v>5599</v>
      </c>
      <c r="Q192" s="30">
        <f>'DHS2025'!L191</f>
        <v>2075</v>
      </c>
      <c r="R192" s="122">
        <f t="shared" si="23"/>
        <v>74.42</v>
      </c>
      <c r="S192" s="62">
        <f t="shared" si="24"/>
        <v>148.93478500000001</v>
      </c>
      <c r="U192">
        <v>80.62</v>
      </c>
    </row>
    <row r="193" spans="1:21">
      <c r="A193" s="98">
        <f t="shared" si="25"/>
        <v>45749</v>
      </c>
      <c r="B193" s="113">
        <f t="shared" si="26"/>
        <v>1.9791666666666721</v>
      </c>
      <c r="C193" s="53">
        <f>'DHS2021'!J192</f>
        <v>3804</v>
      </c>
      <c r="D193" s="54">
        <f>'DHS2022'!J192</f>
        <v>4873</v>
      </c>
      <c r="E193" s="54">
        <f>'DHS2023'!J192</f>
        <v>3125</v>
      </c>
      <c r="F193" s="54">
        <f>'DHS2024'!J192</f>
        <v>2083</v>
      </c>
      <c r="G193" s="54">
        <f t="shared" si="18"/>
        <v>3471.25</v>
      </c>
      <c r="H193" s="106">
        <f t="shared" si="19"/>
        <v>1.1570833333333332</v>
      </c>
      <c r="I193" s="115">
        <f t="shared" si="20"/>
        <v>0</v>
      </c>
      <c r="J193" s="75">
        <f t="shared" si="21"/>
        <v>1.1570833333333332</v>
      </c>
      <c r="K193" s="79">
        <f t="shared" si="22"/>
        <v>2</v>
      </c>
      <c r="L193" s="10"/>
      <c r="M193" s="10"/>
      <c r="N193" s="10"/>
      <c r="O193" s="29">
        <f>'DHS2025'!J192</f>
        <v>3580</v>
      </c>
      <c r="P193" s="30">
        <f>'DHS2025'!K192</f>
        <v>4669</v>
      </c>
      <c r="Q193" s="30">
        <f>'DHS2025'!L192</f>
        <v>2033</v>
      </c>
      <c r="R193" s="122">
        <f t="shared" si="23"/>
        <v>74.42</v>
      </c>
      <c r="S193" s="62">
        <f t="shared" si="24"/>
        <v>145.92020139999997</v>
      </c>
      <c r="U193">
        <v>120</v>
      </c>
    </row>
    <row r="194" spans="1:21">
      <c r="A194" s="98">
        <f t="shared" si="25"/>
        <v>45749</v>
      </c>
      <c r="B194" s="113">
        <f t="shared" si="26"/>
        <v>1.9895833333333388</v>
      </c>
      <c r="C194" s="53">
        <f>'DHS2021'!J193</f>
        <v>5223</v>
      </c>
      <c r="D194" s="54">
        <f>'DHS2022'!J193</f>
        <v>6314</v>
      </c>
      <c r="E194" s="54">
        <f>'DHS2023'!J193</f>
        <v>3610</v>
      </c>
      <c r="F194" s="54">
        <f>'DHS2024'!J193</f>
        <v>2175</v>
      </c>
      <c r="G194" s="54">
        <f t="shared" si="18"/>
        <v>4330.5</v>
      </c>
      <c r="H194" s="106">
        <f t="shared" si="19"/>
        <v>1.4435</v>
      </c>
      <c r="I194" s="115">
        <f t="shared" si="20"/>
        <v>0</v>
      </c>
      <c r="J194" s="75">
        <f t="shared" si="21"/>
        <v>1.4435</v>
      </c>
      <c r="K194" s="79">
        <f t="shared" si="22"/>
        <v>2</v>
      </c>
      <c r="L194" s="10"/>
      <c r="M194" s="10"/>
      <c r="N194" s="10"/>
      <c r="O194" s="29">
        <f>'DHS2025'!J193</f>
        <v>3547</v>
      </c>
      <c r="P194" s="30">
        <f>'DHS2025'!K193</f>
        <v>4977</v>
      </c>
      <c r="Q194" s="30">
        <f>'DHS2025'!L193</f>
        <v>2058</v>
      </c>
      <c r="R194" s="122">
        <f t="shared" si="23"/>
        <v>74.42</v>
      </c>
      <c r="S194" s="62">
        <f t="shared" si="24"/>
        <v>147.71459639999998</v>
      </c>
      <c r="U194">
        <v>122.7</v>
      </c>
    </row>
    <row r="195" spans="1:21">
      <c r="A195" s="110">
        <f t="shared" si="25"/>
        <v>45750</v>
      </c>
      <c r="B195" s="112">
        <f t="shared" si="26"/>
        <v>2.0000000000000053</v>
      </c>
      <c r="C195" s="53">
        <f>'DHS2021'!J194</f>
        <v>5874</v>
      </c>
      <c r="D195" s="54">
        <f>'DHS2022'!J194</f>
        <v>6315</v>
      </c>
      <c r="E195" s="54">
        <f>'DHS2023'!J194</f>
        <v>5977</v>
      </c>
      <c r="F195" s="54">
        <f>'DHS2024'!J194</f>
        <v>2053</v>
      </c>
      <c r="G195" s="54">
        <f t="shared" si="18"/>
        <v>5054.75</v>
      </c>
      <c r="H195" s="106">
        <f t="shared" si="19"/>
        <v>1.6849166666666668</v>
      </c>
      <c r="I195" s="115">
        <f t="shared" si="20"/>
        <v>0</v>
      </c>
      <c r="J195" s="75">
        <f t="shared" si="21"/>
        <v>1.6849166666666668</v>
      </c>
      <c r="K195" s="79">
        <f t="shared" si="22"/>
        <v>2</v>
      </c>
      <c r="L195" s="10"/>
      <c r="M195" s="10"/>
      <c r="N195" s="10"/>
      <c r="O195" s="29">
        <f>'DHS2025'!J194</f>
        <v>3163</v>
      </c>
      <c r="P195" s="30">
        <f>'DHS2025'!K194</f>
        <v>5036</v>
      </c>
      <c r="Q195" s="30">
        <f>'DHS2025'!L194</f>
        <v>2059</v>
      </c>
      <c r="R195" s="122">
        <f t="shared" si="23"/>
        <v>72.78</v>
      </c>
      <c r="S195" s="62">
        <f t="shared" si="24"/>
        <v>144.4433798</v>
      </c>
      <c r="U195">
        <v>113.08</v>
      </c>
    </row>
    <row r="196" spans="1:21">
      <c r="A196" s="110">
        <f t="shared" si="25"/>
        <v>45750</v>
      </c>
      <c r="B196" s="112">
        <f t="shared" si="26"/>
        <v>2.0104166666666718</v>
      </c>
      <c r="C196" s="53">
        <f>'DHS2021'!J195</f>
        <v>6415</v>
      </c>
      <c r="D196" s="54">
        <f>'DHS2022'!J195</f>
        <v>6343</v>
      </c>
      <c r="E196" s="54">
        <f>'DHS2023'!J195</f>
        <v>3363</v>
      </c>
      <c r="F196" s="54">
        <f>'DHS2024'!J195</f>
        <v>3189</v>
      </c>
      <c r="G196" s="54">
        <f t="shared" ref="G196:G259" si="27">AVERAGE(C196:F196)</f>
        <v>4827.5</v>
      </c>
      <c r="H196" s="106">
        <f t="shared" ref="H196:H259" si="28">G196/$M$2/1000</f>
        <v>1.6091666666666666</v>
      </c>
      <c r="I196" s="115">
        <f t="shared" ref="I196:I259" si="29">$N$2</f>
        <v>0</v>
      </c>
      <c r="J196" s="75">
        <f t="shared" ref="J196:J259" si="30">H196+I196</f>
        <v>1.6091666666666666</v>
      </c>
      <c r="K196" s="79">
        <f t="shared" ref="K196:K259" si="31">ROUNDUP(J196,0)</f>
        <v>2</v>
      </c>
      <c r="L196" s="10"/>
      <c r="M196" s="10"/>
      <c r="N196" s="10"/>
      <c r="O196" s="29">
        <f>'DHS2025'!J195</f>
        <v>3353</v>
      </c>
      <c r="P196" s="30">
        <f>'DHS2025'!K195</f>
        <v>5302</v>
      </c>
      <c r="Q196" s="30">
        <f>'DHS2025'!L195</f>
        <v>2042</v>
      </c>
      <c r="R196" s="122">
        <f t="shared" ref="R196:R259" si="32">INDEX(U$3:U$1048576,INT((ROW()-3)/4)+1)</f>
        <v>72.78</v>
      </c>
      <c r="S196" s="62">
        <f t="shared" ref="S196:S259" si="33">(R196*0.99-1.9)*(Q196/1000)</f>
        <v>143.25079239999997</v>
      </c>
      <c r="U196">
        <v>102.67</v>
      </c>
    </row>
    <row r="197" spans="1:21">
      <c r="A197" s="110">
        <f t="shared" ref="A197:A260" si="34">$A$3+INT((ROW()-3)/96)</f>
        <v>45750</v>
      </c>
      <c r="B197" s="112">
        <f t="shared" ref="B197:B260" si="35">B196+TIME(0,15,0)</f>
        <v>2.0208333333333384</v>
      </c>
      <c r="C197" s="53">
        <f>'DHS2021'!J196</f>
        <v>6210</v>
      </c>
      <c r="D197" s="54">
        <f>'DHS2022'!J196</f>
        <v>6686</v>
      </c>
      <c r="E197" s="54">
        <f>'DHS2023'!J196</f>
        <v>4387</v>
      </c>
      <c r="F197" s="54">
        <f>'DHS2024'!J196</f>
        <v>3164</v>
      </c>
      <c r="G197" s="54">
        <f t="shared" si="27"/>
        <v>5111.75</v>
      </c>
      <c r="H197" s="106">
        <f t="shared" si="28"/>
        <v>1.7039166666666667</v>
      </c>
      <c r="I197" s="115">
        <f t="shared" si="29"/>
        <v>0</v>
      </c>
      <c r="J197" s="75">
        <f t="shared" si="30"/>
        <v>1.7039166666666667</v>
      </c>
      <c r="K197" s="79">
        <f t="shared" si="31"/>
        <v>2</v>
      </c>
      <c r="L197" s="10"/>
      <c r="M197" s="10"/>
      <c r="N197" s="10"/>
      <c r="O197" s="29">
        <f>'DHS2025'!J196</f>
        <v>4296</v>
      </c>
      <c r="P197" s="30">
        <f>'DHS2025'!K196</f>
        <v>4261</v>
      </c>
      <c r="Q197" s="30">
        <f>'DHS2025'!L196</f>
        <v>2057</v>
      </c>
      <c r="R197" s="122">
        <f t="shared" si="32"/>
        <v>72.78</v>
      </c>
      <c r="S197" s="62">
        <f t="shared" si="33"/>
        <v>144.30307539999998</v>
      </c>
      <c r="U197">
        <v>97.29</v>
      </c>
    </row>
    <row r="198" spans="1:21">
      <c r="A198" s="110">
        <f t="shared" si="34"/>
        <v>45750</v>
      </c>
      <c r="B198" s="112">
        <f t="shared" si="35"/>
        <v>2.0312500000000049</v>
      </c>
      <c r="C198" s="53">
        <f>'DHS2021'!J197</f>
        <v>5947</v>
      </c>
      <c r="D198" s="54">
        <f>'DHS2022'!J197</f>
        <v>6407</v>
      </c>
      <c r="E198" s="54">
        <f>'DHS2023'!J197</f>
        <v>6020</v>
      </c>
      <c r="F198" s="54">
        <f>'DHS2024'!J197</f>
        <v>3835</v>
      </c>
      <c r="G198" s="54">
        <f t="shared" si="27"/>
        <v>5552.25</v>
      </c>
      <c r="H198" s="106">
        <f t="shared" si="28"/>
        <v>1.8507499999999999</v>
      </c>
      <c r="I198" s="115">
        <f t="shared" si="29"/>
        <v>0</v>
      </c>
      <c r="J198" s="75">
        <f t="shared" si="30"/>
        <v>1.8507499999999999</v>
      </c>
      <c r="K198" s="79">
        <f t="shared" si="31"/>
        <v>2</v>
      </c>
      <c r="L198" s="10"/>
      <c r="M198" s="10"/>
      <c r="N198" s="10"/>
      <c r="O198" s="29">
        <f>'DHS2025'!J197</f>
        <v>6186</v>
      </c>
      <c r="P198" s="30">
        <f>'DHS2025'!K197</f>
        <v>1978</v>
      </c>
      <c r="Q198" s="30">
        <f>'DHS2025'!L197</f>
        <v>2054</v>
      </c>
      <c r="R198" s="122">
        <f t="shared" si="32"/>
        <v>72.78</v>
      </c>
      <c r="S198" s="62">
        <f t="shared" si="33"/>
        <v>144.09261879999997</v>
      </c>
      <c r="U198">
        <v>98.78</v>
      </c>
    </row>
    <row r="199" spans="1:21">
      <c r="A199" s="110">
        <f t="shared" si="34"/>
        <v>45750</v>
      </c>
      <c r="B199" s="112">
        <f t="shared" si="35"/>
        <v>2.0416666666666714</v>
      </c>
      <c r="C199" s="53">
        <f>'DHS2021'!J198</f>
        <v>6108</v>
      </c>
      <c r="D199" s="54">
        <f>'DHS2022'!J198</f>
        <v>5953</v>
      </c>
      <c r="E199" s="54">
        <f>'DHS2023'!J198</f>
        <v>6155</v>
      </c>
      <c r="F199" s="54">
        <f>'DHS2024'!J198</f>
        <v>3661</v>
      </c>
      <c r="G199" s="54">
        <f t="shared" si="27"/>
        <v>5469.25</v>
      </c>
      <c r="H199" s="106">
        <f t="shared" si="28"/>
        <v>1.8230833333333332</v>
      </c>
      <c r="I199" s="115">
        <f t="shared" si="29"/>
        <v>0</v>
      </c>
      <c r="J199" s="75">
        <f t="shared" si="30"/>
        <v>1.8230833333333332</v>
      </c>
      <c r="K199" s="79">
        <f t="shared" si="31"/>
        <v>2</v>
      </c>
      <c r="L199" s="10"/>
      <c r="M199" s="10"/>
      <c r="N199" s="10"/>
      <c r="O199" s="29">
        <f>'DHS2025'!J198</f>
        <v>7061</v>
      </c>
      <c r="P199" s="30">
        <f>'DHS2025'!K198</f>
        <v>1366</v>
      </c>
      <c r="Q199" s="30">
        <f>'DHS2025'!L198</f>
        <v>2048</v>
      </c>
      <c r="R199" s="122">
        <f t="shared" si="32"/>
        <v>72.61</v>
      </c>
      <c r="S199" s="62">
        <f t="shared" si="33"/>
        <v>143.32702719999997</v>
      </c>
      <c r="U199">
        <v>98.71</v>
      </c>
    </row>
    <row r="200" spans="1:21">
      <c r="A200" s="110">
        <f t="shared" si="34"/>
        <v>45750</v>
      </c>
      <c r="B200" s="112">
        <f t="shared" si="35"/>
        <v>2.0520833333333379</v>
      </c>
      <c r="C200" s="53">
        <f>'DHS2021'!J199</f>
        <v>6136</v>
      </c>
      <c r="D200" s="54">
        <f>'DHS2022'!J199</f>
        <v>6552</v>
      </c>
      <c r="E200" s="54">
        <f>'DHS2023'!J199</f>
        <v>5803</v>
      </c>
      <c r="F200" s="54">
        <f>'DHS2024'!J199</f>
        <v>3625</v>
      </c>
      <c r="G200" s="54">
        <f t="shared" si="27"/>
        <v>5529</v>
      </c>
      <c r="H200" s="106">
        <f t="shared" si="28"/>
        <v>1.843</v>
      </c>
      <c r="I200" s="115">
        <f t="shared" si="29"/>
        <v>0</v>
      </c>
      <c r="J200" s="75">
        <f t="shared" si="30"/>
        <v>1.843</v>
      </c>
      <c r="K200" s="79">
        <f t="shared" si="31"/>
        <v>2</v>
      </c>
      <c r="L200" s="10"/>
      <c r="M200" s="10"/>
      <c r="N200" s="10"/>
      <c r="O200" s="29">
        <f>'DHS2025'!J199</f>
        <v>6877</v>
      </c>
      <c r="P200" s="30">
        <f>'DHS2025'!K199</f>
        <v>1581</v>
      </c>
      <c r="Q200" s="30">
        <f>'DHS2025'!L199</f>
        <v>2058</v>
      </c>
      <c r="R200" s="122">
        <f t="shared" si="32"/>
        <v>72.61</v>
      </c>
      <c r="S200" s="62">
        <f t="shared" si="33"/>
        <v>144.02686619999997</v>
      </c>
      <c r="U200">
        <v>121.62</v>
      </c>
    </row>
    <row r="201" spans="1:21">
      <c r="A201" s="110">
        <f t="shared" si="34"/>
        <v>45750</v>
      </c>
      <c r="B201" s="112">
        <f t="shared" si="35"/>
        <v>2.0625000000000044</v>
      </c>
      <c r="C201" s="53">
        <f>'DHS2021'!J200</f>
        <v>6210</v>
      </c>
      <c r="D201" s="54">
        <f>'DHS2022'!J200</f>
        <v>6733</v>
      </c>
      <c r="E201" s="54">
        <f>'DHS2023'!J200</f>
        <v>5538</v>
      </c>
      <c r="F201" s="54">
        <f>'DHS2024'!J200</f>
        <v>3319</v>
      </c>
      <c r="G201" s="54">
        <f t="shared" si="27"/>
        <v>5450</v>
      </c>
      <c r="H201" s="106">
        <f t="shared" si="28"/>
        <v>1.8166666666666667</v>
      </c>
      <c r="I201" s="115">
        <f t="shared" si="29"/>
        <v>0</v>
      </c>
      <c r="J201" s="75">
        <f t="shared" si="30"/>
        <v>1.8166666666666667</v>
      </c>
      <c r="K201" s="79">
        <f t="shared" si="31"/>
        <v>2</v>
      </c>
      <c r="L201" s="10"/>
      <c r="M201" s="10"/>
      <c r="N201" s="10"/>
      <c r="O201" s="29">
        <f>'DHS2025'!J200</f>
        <v>6411</v>
      </c>
      <c r="P201" s="30">
        <f>'DHS2025'!K200</f>
        <v>1785</v>
      </c>
      <c r="Q201" s="30">
        <f>'DHS2025'!L200</f>
        <v>2063</v>
      </c>
      <c r="R201" s="122">
        <f t="shared" si="32"/>
        <v>72.61</v>
      </c>
      <c r="S201" s="62">
        <f t="shared" si="33"/>
        <v>144.3767857</v>
      </c>
      <c r="U201">
        <v>162.30000000000001</v>
      </c>
    </row>
    <row r="202" spans="1:21">
      <c r="A202" s="110">
        <f t="shared" si="34"/>
        <v>45750</v>
      </c>
      <c r="B202" s="112">
        <f t="shared" si="35"/>
        <v>2.072916666666671</v>
      </c>
      <c r="C202" s="53">
        <f>'DHS2021'!J201</f>
        <v>6896</v>
      </c>
      <c r="D202" s="54">
        <f>'DHS2022'!J201</f>
        <v>6865</v>
      </c>
      <c r="E202" s="54">
        <f>'DHS2023'!J201</f>
        <v>5518</v>
      </c>
      <c r="F202" s="54">
        <f>'DHS2024'!J201</f>
        <v>3742</v>
      </c>
      <c r="G202" s="54">
        <f t="shared" si="27"/>
        <v>5755.25</v>
      </c>
      <c r="H202" s="106">
        <f t="shared" si="28"/>
        <v>1.9184166666666667</v>
      </c>
      <c r="I202" s="115">
        <f t="shared" si="29"/>
        <v>0</v>
      </c>
      <c r="J202" s="75">
        <f t="shared" si="30"/>
        <v>1.9184166666666667</v>
      </c>
      <c r="K202" s="79">
        <f t="shared" si="31"/>
        <v>2</v>
      </c>
      <c r="L202" s="10"/>
      <c r="M202" s="10"/>
      <c r="N202" s="10"/>
      <c r="O202" s="29">
        <f>'DHS2025'!J201</f>
        <v>5739</v>
      </c>
      <c r="P202" s="30">
        <f>'DHS2025'!K201</f>
        <v>1215</v>
      </c>
      <c r="Q202" s="30">
        <f>'DHS2025'!L201</f>
        <v>2008</v>
      </c>
      <c r="R202" s="122">
        <f t="shared" si="32"/>
        <v>72.61</v>
      </c>
      <c r="S202" s="62">
        <f t="shared" si="33"/>
        <v>140.52767119999999</v>
      </c>
      <c r="U202">
        <v>178.54</v>
      </c>
    </row>
    <row r="203" spans="1:21">
      <c r="A203" s="110">
        <f t="shared" si="34"/>
        <v>45750</v>
      </c>
      <c r="B203" s="112">
        <f t="shared" si="35"/>
        <v>2.0833333333333375</v>
      </c>
      <c r="C203" s="53">
        <f>'DHS2021'!J202</f>
        <v>6759</v>
      </c>
      <c r="D203" s="54">
        <f>'DHS2022'!J202</f>
        <v>7131</v>
      </c>
      <c r="E203" s="54">
        <f>'DHS2023'!J202</f>
        <v>5728</v>
      </c>
      <c r="F203" s="54">
        <f>'DHS2024'!J202</f>
        <v>3447</v>
      </c>
      <c r="G203" s="54">
        <f t="shared" si="27"/>
        <v>5766.25</v>
      </c>
      <c r="H203" s="106">
        <f t="shared" si="28"/>
        <v>1.9220833333333334</v>
      </c>
      <c r="I203" s="115">
        <f t="shared" si="29"/>
        <v>0</v>
      </c>
      <c r="J203" s="75">
        <f t="shared" si="30"/>
        <v>1.9220833333333334</v>
      </c>
      <c r="K203" s="79">
        <f t="shared" si="31"/>
        <v>2</v>
      </c>
      <c r="L203" s="10"/>
      <c r="M203" s="10"/>
      <c r="N203" s="10"/>
      <c r="O203" s="29">
        <f>'DHS2025'!J202</f>
        <v>4965</v>
      </c>
      <c r="P203" s="30">
        <f>'DHS2025'!K202</f>
        <v>3059</v>
      </c>
      <c r="Q203" s="30">
        <f>'DHS2025'!L202</f>
        <v>2061</v>
      </c>
      <c r="R203" s="122">
        <f t="shared" si="32"/>
        <v>68.930000000000007</v>
      </c>
      <c r="S203" s="62">
        <f t="shared" si="33"/>
        <v>136.72818269999999</v>
      </c>
      <c r="U203">
        <v>131.56</v>
      </c>
    </row>
    <row r="204" spans="1:21">
      <c r="A204" s="110">
        <f t="shared" si="34"/>
        <v>45750</v>
      </c>
      <c r="B204" s="112">
        <f t="shared" si="35"/>
        <v>2.093750000000004</v>
      </c>
      <c r="C204" s="53">
        <f>'DHS2021'!J203</f>
        <v>7437</v>
      </c>
      <c r="D204" s="54">
        <f>'DHS2022'!J203</f>
        <v>7550</v>
      </c>
      <c r="E204" s="54">
        <f>'DHS2023'!J203</f>
        <v>5634</v>
      </c>
      <c r="F204" s="54">
        <f>'DHS2024'!J203</f>
        <v>3317</v>
      </c>
      <c r="G204" s="54">
        <f t="shared" si="27"/>
        <v>5984.5</v>
      </c>
      <c r="H204" s="106">
        <f t="shared" si="28"/>
        <v>1.9948333333333332</v>
      </c>
      <c r="I204" s="115">
        <f t="shared" si="29"/>
        <v>0</v>
      </c>
      <c r="J204" s="75">
        <f t="shared" si="30"/>
        <v>1.9948333333333332</v>
      </c>
      <c r="K204" s="79">
        <f t="shared" si="31"/>
        <v>2</v>
      </c>
      <c r="L204" s="10"/>
      <c r="M204" s="10"/>
      <c r="N204" s="10"/>
      <c r="O204" s="29">
        <f>'DHS2025'!J203</f>
        <v>4178</v>
      </c>
      <c r="P204" s="30">
        <f>'DHS2025'!K203</f>
        <v>445</v>
      </c>
      <c r="Q204" s="30">
        <f>'DHS2025'!L203</f>
        <v>1971</v>
      </c>
      <c r="R204" s="122">
        <f t="shared" si="32"/>
        <v>68.930000000000007</v>
      </c>
      <c r="S204" s="62">
        <f t="shared" si="33"/>
        <v>130.75751969999999</v>
      </c>
      <c r="U204">
        <v>100.58</v>
      </c>
    </row>
    <row r="205" spans="1:21">
      <c r="A205" s="110">
        <f t="shared" si="34"/>
        <v>45750</v>
      </c>
      <c r="B205" s="112">
        <f t="shared" si="35"/>
        <v>2.1041666666666705</v>
      </c>
      <c r="C205" s="53">
        <f>'DHS2021'!J204</f>
        <v>7005</v>
      </c>
      <c r="D205" s="54">
        <f>'DHS2022'!J204</f>
        <v>8309</v>
      </c>
      <c r="E205" s="54">
        <f>'DHS2023'!J204</f>
        <v>6845</v>
      </c>
      <c r="F205" s="54">
        <f>'DHS2024'!J204</f>
        <v>4598</v>
      </c>
      <c r="G205" s="54">
        <f t="shared" si="27"/>
        <v>6689.25</v>
      </c>
      <c r="H205" s="106">
        <f t="shared" si="28"/>
        <v>2.2297500000000001</v>
      </c>
      <c r="I205" s="115">
        <f t="shared" si="29"/>
        <v>0</v>
      </c>
      <c r="J205" s="75">
        <f t="shared" si="30"/>
        <v>2.2297500000000001</v>
      </c>
      <c r="K205" s="79">
        <f t="shared" si="31"/>
        <v>3</v>
      </c>
      <c r="L205" s="10"/>
      <c r="M205" s="10"/>
      <c r="N205" s="10"/>
      <c r="O205" s="29">
        <f>'DHS2025'!J204</f>
        <v>7217</v>
      </c>
      <c r="P205" s="30">
        <f>'DHS2025'!K204</f>
        <v>1200</v>
      </c>
      <c r="Q205" s="30">
        <f>'DHS2025'!L204</f>
        <v>2058</v>
      </c>
      <c r="R205" s="122">
        <f t="shared" si="32"/>
        <v>68.930000000000007</v>
      </c>
      <c r="S205" s="62">
        <f t="shared" si="33"/>
        <v>136.52916059999998</v>
      </c>
      <c r="U205">
        <v>84.83</v>
      </c>
    </row>
    <row r="206" spans="1:21">
      <c r="A206" s="110">
        <f t="shared" si="34"/>
        <v>45750</v>
      </c>
      <c r="B206" s="112">
        <f t="shared" si="35"/>
        <v>2.114583333333337</v>
      </c>
      <c r="C206" s="53">
        <f>'DHS2021'!J205</f>
        <v>7887</v>
      </c>
      <c r="D206" s="54">
        <f>'DHS2022'!J205</f>
        <v>8367</v>
      </c>
      <c r="E206" s="54">
        <f>'DHS2023'!J205</f>
        <v>7238</v>
      </c>
      <c r="F206" s="54">
        <f>'DHS2024'!J205</f>
        <v>5660</v>
      </c>
      <c r="G206" s="54">
        <f t="shared" si="27"/>
        <v>7288</v>
      </c>
      <c r="H206" s="106">
        <f t="shared" si="28"/>
        <v>2.4293333333333336</v>
      </c>
      <c r="I206" s="115">
        <f t="shared" si="29"/>
        <v>0</v>
      </c>
      <c r="J206" s="75">
        <f t="shared" si="30"/>
        <v>2.4293333333333336</v>
      </c>
      <c r="K206" s="79">
        <f t="shared" si="31"/>
        <v>3</v>
      </c>
      <c r="L206" s="10"/>
      <c r="M206" s="10"/>
      <c r="N206" s="10"/>
      <c r="O206" s="29">
        <f>'DHS2025'!J205</f>
        <v>7569</v>
      </c>
      <c r="P206" s="30">
        <f>'DHS2025'!K205</f>
        <v>782</v>
      </c>
      <c r="Q206" s="30">
        <f>'DHS2025'!L205</f>
        <v>2063</v>
      </c>
      <c r="R206" s="122">
        <f t="shared" si="32"/>
        <v>68.930000000000007</v>
      </c>
      <c r="S206" s="62">
        <f t="shared" si="33"/>
        <v>136.86086410000001</v>
      </c>
      <c r="U206">
        <v>66.5</v>
      </c>
    </row>
    <row r="207" spans="1:21">
      <c r="A207" s="110">
        <f t="shared" si="34"/>
        <v>45750</v>
      </c>
      <c r="B207" s="112">
        <f t="shared" si="35"/>
        <v>2.1250000000000036</v>
      </c>
      <c r="C207" s="53">
        <f>'DHS2021'!J206</f>
        <v>8287</v>
      </c>
      <c r="D207" s="54">
        <f>'DHS2022'!J206</f>
        <v>11099</v>
      </c>
      <c r="E207" s="54">
        <f>'DHS2023'!J206</f>
        <v>7048</v>
      </c>
      <c r="F207" s="54">
        <f>'DHS2024'!J206</f>
        <v>5804</v>
      </c>
      <c r="G207" s="54">
        <f t="shared" si="27"/>
        <v>8059.5</v>
      </c>
      <c r="H207" s="106">
        <f t="shared" si="28"/>
        <v>2.6865000000000001</v>
      </c>
      <c r="I207" s="115">
        <f t="shared" si="29"/>
        <v>0</v>
      </c>
      <c r="J207" s="75">
        <f t="shared" si="30"/>
        <v>2.6865000000000001</v>
      </c>
      <c r="K207" s="79">
        <f t="shared" si="31"/>
        <v>3</v>
      </c>
      <c r="L207" s="10"/>
      <c r="M207" s="10"/>
      <c r="N207" s="10"/>
      <c r="O207" s="29">
        <f>'DHS2025'!J206</f>
        <v>9268</v>
      </c>
      <c r="P207" s="30">
        <f>'DHS2025'!K206</f>
        <v>666</v>
      </c>
      <c r="Q207" s="30">
        <f>'DHS2025'!L206</f>
        <v>2539</v>
      </c>
      <c r="R207" s="122">
        <f t="shared" si="32"/>
        <v>71.069999999999993</v>
      </c>
      <c r="S207" s="62">
        <f t="shared" si="33"/>
        <v>173.81816269999996</v>
      </c>
      <c r="U207">
        <v>15.61</v>
      </c>
    </row>
    <row r="208" spans="1:21">
      <c r="A208" s="110">
        <f t="shared" si="34"/>
        <v>45750</v>
      </c>
      <c r="B208" s="112">
        <f t="shared" si="35"/>
        <v>2.1354166666666701</v>
      </c>
      <c r="C208" s="53">
        <f>'DHS2021'!J207</f>
        <v>10195</v>
      </c>
      <c r="D208" s="54">
        <f>'DHS2022'!J207</f>
        <v>12562</v>
      </c>
      <c r="E208" s="54">
        <f>'DHS2023'!J207</f>
        <v>11370</v>
      </c>
      <c r="F208" s="54">
        <f>'DHS2024'!J207</f>
        <v>5511</v>
      </c>
      <c r="G208" s="54">
        <f t="shared" si="27"/>
        <v>9909.5</v>
      </c>
      <c r="H208" s="106">
        <f t="shared" si="28"/>
        <v>3.3031666666666664</v>
      </c>
      <c r="I208" s="115">
        <f t="shared" si="29"/>
        <v>0</v>
      </c>
      <c r="J208" s="75">
        <f t="shared" si="30"/>
        <v>3.3031666666666664</v>
      </c>
      <c r="K208" s="79">
        <f t="shared" si="31"/>
        <v>4</v>
      </c>
      <c r="L208" s="10"/>
      <c r="M208" s="10"/>
      <c r="N208" s="10"/>
      <c r="O208" s="29">
        <f>'DHS2025'!J207</f>
        <v>9192</v>
      </c>
      <c r="P208" s="30">
        <f>'DHS2025'!K207</f>
        <v>560</v>
      </c>
      <c r="Q208" s="30">
        <f>'DHS2025'!L207</f>
        <v>2553</v>
      </c>
      <c r="R208" s="122">
        <f t="shared" si="32"/>
        <v>71.069999999999993</v>
      </c>
      <c r="S208" s="62">
        <f t="shared" si="33"/>
        <v>174.77659289999997</v>
      </c>
      <c r="U208">
        <v>16.22</v>
      </c>
    </row>
    <row r="209" spans="1:21">
      <c r="A209" s="110">
        <f t="shared" si="34"/>
        <v>45750</v>
      </c>
      <c r="B209" s="112">
        <f t="shared" si="35"/>
        <v>2.1458333333333366</v>
      </c>
      <c r="C209" s="53">
        <f>'DHS2021'!J208</f>
        <v>12067</v>
      </c>
      <c r="D209" s="54">
        <f>'DHS2022'!J208</f>
        <v>15946</v>
      </c>
      <c r="E209" s="54">
        <f>'DHS2023'!J208</f>
        <v>10142</v>
      </c>
      <c r="F209" s="54">
        <f>'DHS2024'!J208</f>
        <v>6808</v>
      </c>
      <c r="G209" s="54">
        <f t="shared" si="27"/>
        <v>11240.75</v>
      </c>
      <c r="H209" s="106">
        <f t="shared" si="28"/>
        <v>3.7469166666666665</v>
      </c>
      <c r="I209" s="115">
        <f t="shared" si="29"/>
        <v>0</v>
      </c>
      <c r="J209" s="75">
        <f t="shared" si="30"/>
        <v>3.7469166666666665</v>
      </c>
      <c r="K209" s="79">
        <f t="shared" si="31"/>
        <v>4</v>
      </c>
      <c r="L209" s="10"/>
      <c r="M209" s="10"/>
      <c r="N209" s="10"/>
      <c r="O209" s="29">
        <f>'DHS2025'!J208</f>
        <v>10139</v>
      </c>
      <c r="P209" s="30">
        <f>'DHS2025'!K208</f>
        <v>200</v>
      </c>
      <c r="Q209" s="30">
        <f>'DHS2025'!L208</f>
        <v>2570</v>
      </c>
      <c r="R209" s="122">
        <f t="shared" si="32"/>
        <v>71.069999999999993</v>
      </c>
      <c r="S209" s="62">
        <f t="shared" si="33"/>
        <v>175.94040099999995</v>
      </c>
      <c r="U209">
        <v>41.01</v>
      </c>
    </row>
    <row r="210" spans="1:21">
      <c r="A210" s="110">
        <f t="shared" si="34"/>
        <v>45750</v>
      </c>
      <c r="B210" s="112">
        <f t="shared" si="35"/>
        <v>2.1562500000000031</v>
      </c>
      <c r="C210" s="53">
        <f>'DHS2021'!J209</f>
        <v>14544</v>
      </c>
      <c r="D210" s="54">
        <f>'DHS2022'!J209</f>
        <v>17317</v>
      </c>
      <c r="E210" s="54">
        <f>'DHS2023'!J209</f>
        <v>12911</v>
      </c>
      <c r="F210" s="54">
        <f>'DHS2024'!J209</f>
        <v>8523</v>
      </c>
      <c r="G210" s="54">
        <f t="shared" si="27"/>
        <v>13323.75</v>
      </c>
      <c r="H210" s="106">
        <f t="shared" si="28"/>
        <v>4.4412500000000001</v>
      </c>
      <c r="I210" s="115">
        <f t="shared" si="29"/>
        <v>0</v>
      </c>
      <c r="J210" s="75">
        <f t="shared" si="30"/>
        <v>4.4412500000000001</v>
      </c>
      <c r="K210" s="79">
        <f t="shared" si="31"/>
        <v>5</v>
      </c>
      <c r="L210" s="10"/>
      <c r="M210" s="10"/>
      <c r="N210" s="10"/>
      <c r="O210" s="29">
        <f>'DHS2025'!J209</f>
        <v>9405</v>
      </c>
      <c r="P210" s="30">
        <f>'DHS2025'!K209</f>
        <v>24</v>
      </c>
      <c r="Q210" s="30">
        <f>'DHS2025'!L209</f>
        <v>2565</v>
      </c>
      <c r="R210" s="122">
        <f t="shared" si="32"/>
        <v>71.069999999999993</v>
      </c>
      <c r="S210" s="62">
        <f t="shared" si="33"/>
        <v>175.59810449999995</v>
      </c>
      <c r="U210">
        <v>63.74</v>
      </c>
    </row>
    <row r="211" spans="1:21">
      <c r="A211" s="110">
        <f t="shared" si="34"/>
        <v>45750</v>
      </c>
      <c r="B211" s="112">
        <f t="shared" si="35"/>
        <v>2.1666666666666696</v>
      </c>
      <c r="C211" s="53">
        <f>'DHS2021'!J210</f>
        <v>16060</v>
      </c>
      <c r="D211" s="54">
        <f>'DHS2022'!J210</f>
        <v>18377</v>
      </c>
      <c r="E211" s="54">
        <f>'DHS2023'!J210</f>
        <v>12924</v>
      </c>
      <c r="F211" s="54">
        <f>'DHS2024'!J210</f>
        <v>9035</v>
      </c>
      <c r="G211" s="54">
        <f t="shared" si="27"/>
        <v>14099</v>
      </c>
      <c r="H211" s="106">
        <f t="shared" si="28"/>
        <v>4.6996666666666673</v>
      </c>
      <c r="I211" s="115">
        <f t="shared" si="29"/>
        <v>0</v>
      </c>
      <c r="J211" s="75">
        <f t="shared" si="30"/>
        <v>4.6996666666666673</v>
      </c>
      <c r="K211" s="79">
        <f t="shared" si="31"/>
        <v>5</v>
      </c>
      <c r="L211" s="10"/>
      <c r="M211" s="10"/>
      <c r="N211" s="10"/>
      <c r="O211" s="29">
        <f>'DHS2025'!J210</f>
        <v>11585</v>
      </c>
      <c r="P211" s="30">
        <f>'DHS2025'!K210</f>
        <v>86</v>
      </c>
      <c r="Q211" s="30">
        <f>'DHS2025'!L210</f>
        <v>3436</v>
      </c>
      <c r="R211" s="122">
        <f t="shared" si="32"/>
        <v>77.41</v>
      </c>
      <c r="S211" s="62">
        <f t="shared" si="33"/>
        <v>256.79255239999998</v>
      </c>
      <c r="U211">
        <v>81.180000000000007</v>
      </c>
    </row>
    <row r="212" spans="1:21">
      <c r="A212" s="110">
        <f t="shared" si="34"/>
        <v>45750</v>
      </c>
      <c r="B212" s="112">
        <f t="shared" si="35"/>
        <v>2.1770833333333361</v>
      </c>
      <c r="C212" s="53">
        <f>'DHS2021'!J211</f>
        <v>15927</v>
      </c>
      <c r="D212" s="54">
        <f>'DHS2022'!J211</f>
        <v>17748</v>
      </c>
      <c r="E212" s="54">
        <f>'DHS2023'!J211</f>
        <v>13470</v>
      </c>
      <c r="F212" s="54">
        <f>'DHS2024'!J211</f>
        <v>11197</v>
      </c>
      <c r="G212" s="54">
        <f t="shared" si="27"/>
        <v>14585.5</v>
      </c>
      <c r="H212" s="106">
        <f t="shared" si="28"/>
        <v>4.8618333333333332</v>
      </c>
      <c r="I212" s="115">
        <f t="shared" si="29"/>
        <v>0</v>
      </c>
      <c r="J212" s="75">
        <f t="shared" si="30"/>
        <v>4.8618333333333332</v>
      </c>
      <c r="K212" s="79">
        <f t="shared" si="31"/>
        <v>5</v>
      </c>
      <c r="L212" s="10"/>
      <c r="M212" s="10"/>
      <c r="N212" s="10"/>
      <c r="O212" s="29">
        <f>'DHS2025'!J211</f>
        <v>11262</v>
      </c>
      <c r="P212" s="30">
        <f>'DHS2025'!K211</f>
        <v>22</v>
      </c>
      <c r="Q212" s="30">
        <f>'DHS2025'!L211</f>
        <v>3573</v>
      </c>
      <c r="R212" s="122">
        <f t="shared" si="32"/>
        <v>77.41</v>
      </c>
      <c r="S212" s="62">
        <f t="shared" si="33"/>
        <v>267.03137069999997</v>
      </c>
      <c r="U212">
        <v>110</v>
      </c>
    </row>
    <row r="213" spans="1:21">
      <c r="A213" s="110">
        <f t="shared" si="34"/>
        <v>45750</v>
      </c>
      <c r="B213" s="112">
        <f t="shared" si="35"/>
        <v>2.1875000000000027</v>
      </c>
      <c r="C213" s="53">
        <f>'DHS2021'!J212</f>
        <v>15501</v>
      </c>
      <c r="D213" s="54">
        <f>'DHS2022'!J212</f>
        <v>18087</v>
      </c>
      <c r="E213" s="54">
        <f>'DHS2023'!J212</f>
        <v>13384</v>
      </c>
      <c r="F213" s="54">
        <f>'DHS2024'!J212</f>
        <v>11476</v>
      </c>
      <c r="G213" s="54">
        <f t="shared" si="27"/>
        <v>14612</v>
      </c>
      <c r="H213" s="106">
        <f t="shared" si="28"/>
        <v>4.8706666666666667</v>
      </c>
      <c r="I213" s="115">
        <f t="shared" si="29"/>
        <v>0</v>
      </c>
      <c r="J213" s="75">
        <f t="shared" si="30"/>
        <v>4.8706666666666667</v>
      </c>
      <c r="K213" s="79">
        <f t="shared" si="31"/>
        <v>5</v>
      </c>
      <c r="L213" s="10"/>
      <c r="M213" s="10"/>
      <c r="N213" s="10"/>
      <c r="O213" s="29">
        <f>'DHS2025'!J212</f>
        <v>11917</v>
      </c>
      <c r="P213" s="30">
        <f>'DHS2025'!K212</f>
        <v>117</v>
      </c>
      <c r="Q213" s="30">
        <f>'DHS2025'!L212</f>
        <v>3577</v>
      </c>
      <c r="R213" s="122">
        <f t="shared" si="32"/>
        <v>77.41</v>
      </c>
      <c r="S213" s="62">
        <f t="shared" si="33"/>
        <v>267.33031429999994</v>
      </c>
      <c r="U213">
        <v>150</v>
      </c>
    </row>
    <row r="214" spans="1:21">
      <c r="A214" s="110">
        <f t="shared" si="34"/>
        <v>45750</v>
      </c>
      <c r="B214" s="112">
        <f t="shared" si="35"/>
        <v>2.1979166666666692</v>
      </c>
      <c r="C214" s="53">
        <f>'DHS2021'!J213</f>
        <v>18228</v>
      </c>
      <c r="D214" s="54">
        <f>'DHS2022'!J213</f>
        <v>17670</v>
      </c>
      <c r="E214" s="54">
        <f>'DHS2023'!J213</f>
        <v>14694</v>
      </c>
      <c r="F214" s="54">
        <f>'DHS2024'!J213</f>
        <v>11752</v>
      </c>
      <c r="G214" s="54">
        <f t="shared" si="27"/>
        <v>15586</v>
      </c>
      <c r="H214" s="106">
        <f t="shared" si="28"/>
        <v>5.1953333333333331</v>
      </c>
      <c r="I214" s="115">
        <f t="shared" si="29"/>
        <v>0</v>
      </c>
      <c r="J214" s="75">
        <f t="shared" si="30"/>
        <v>5.1953333333333331</v>
      </c>
      <c r="K214" s="79">
        <f t="shared" si="31"/>
        <v>6</v>
      </c>
      <c r="L214" s="10"/>
      <c r="M214" s="10"/>
      <c r="N214" s="10"/>
      <c r="O214" s="29">
        <f>'DHS2025'!J213</f>
        <v>11696</v>
      </c>
      <c r="P214" s="30">
        <f>'DHS2025'!K213</f>
        <v>136</v>
      </c>
      <c r="Q214" s="30">
        <f>'DHS2025'!L213</f>
        <v>3548</v>
      </c>
      <c r="R214" s="122">
        <f t="shared" si="32"/>
        <v>77.41</v>
      </c>
      <c r="S214" s="62">
        <f t="shared" si="33"/>
        <v>265.16297319999995</v>
      </c>
      <c r="U214">
        <v>130.68</v>
      </c>
    </row>
    <row r="215" spans="1:21">
      <c r="A215" s="110">
        <f t="shared" si="34"/>
        <v>45750</v>
      </c>
      <c r="B215" s="112">
        <f t="shared" si="35"/>
        <v>2.2083333333333357</v>
      </c>
      <c r="C215" s="53">
        <f>'DHS2021'!J214</f>
        <v>17192</v>
      </c>
      <c r="D215" s="54">
        <f>'DHS2022'!J214</f>
        <v>17734</v>
      </c>
      <c r="E215" s="54">
        <f>'DHS2023'!J214</f>
        <v>17055</v>
      </c>
      <c r="F215" s="54">
        <f>'DHS2024'!J214</f>
        <v>12270</v>
      </c>
      <c r="G215" s="54">
        <f t="shared" si="27"/>
        <v>16062.75</v>
      </c>
      <c r="H215" s="106">
        <f t="shared" si="28"/>
        <v>5.3542500000000004</v>
      </c>
      <c r="I215" s="115">
        <f t="shared" si="29"/>
        <v>0</v>
      </c>
      <c r="J215" s="75">
        <f t="shared" si="30"/>
        <v>5.3542500000000004</v>
      </c>
      <c r="K215" s="79">
        <f t="shared" si="31"/>
        <v>6</v>
      </c>
      <c r="L215" s="10"/>
      <c r="M215" s="10"/>
      <c r="N215" s="10"/>
      <c r="O215" s="29">
        <f>'DHS2025'!J214</f>
        <v>17435</v>
      </c>
      <c r="P215" s="30">
        <f>'DHS2025'!K214</f>
        <v>77</v>
      </c>
      <c r="Q215" s="30">
        <f>'DHS2025'!L214</f>
        <v>5059</v>
      </c>
      <c r="R215" s="122">
        <f t="shared" si="32"/>
        <v>102.81</v>
      </c>
      <c r="S215" s="62">
        <f t="shared" si="33"/>
        <v>505.30253210000001</v>
      </c>
      <c r="U215">
        <v>112.75</v>
      </c>
    </row>
    <row r="216" spans="1:21">
      <c r="A216" s="110">
        <f t="shared" si="34"/>
        <v>45750</v>
      </c>
      <c r="B216" s="112">
        <f t="shared" si="35"/>
        <v>2.2187500000000022</v>
      </c>
      <c r="C216" s="53">
        <f>'DHS2021'!J215</f>
        <v>16792</v>
      </c>
      <c r="D216" s="54">
        <f>'DHS2022'!J215</f>
        <v>17855</v>
      </c>
      <c r="E216" s="54">
        <f>'DHS2023'!J215</f>
        <v>16246</v>
      </c>
      <c r="F216" s="54">
        <f>'DHS2024'!J215</f>
        <v>12317</v>
      </c>
      <c r="G216" s="54">
        <f t="shared" si="27"/>
        <v>15802.5</v>
      </c>
      <c r="H216" s="106">
        <f t="shared" si="28"/>
        <v>5.2675000000000001</v>
      </c>
      <c r="I216" s="115">
        <f t="shared" si="29"/>
        <v>0</v>
      </c>
      <c r="J216" s="75">
        <f t="shared" si="30"/>
        <v>5.2675000000000001</v>
      </c>
      <c r="K216" s="79">
        <f t="shared" si="31"/>
        <v>6</v>
      </c>
      <c r="L216" s="10"/>
      <c r="M216" s="10"/>
      <c r="N216" s="10"/>
      <c r="O216" s="29">
        <f>'DHS2025'!J215</f>
        <v>16210</v>
      </c>
      <c r="P216" s="30">
        <f>'DHS2025'!K215</f>
        <v>24</v>
      </c>
      <c r="Q216" s="30">
        <f>'DHS2025'!L215</f>
        <v>5068</v>
      </c>
      <c r="R216" s="122">
        <f t="shared" si="32"/>
        <v>102.81</v>
      </c>
      <c r="S216" s="62">
        <f t="shared" si="33"/>
        <v>506.20146919999996</v>
      </c>
      <c r="U216">
        <v>80.62</v>
      </c>
    </row>
    <row r="217" spans="1:21">
      <c r="A217" s="110">
        <f t="shared" si="34"/>
        <v>45750</v>
      </c>
      <c r="B217" s="112">
        <f t="shared" si="35"/>
        <v>2.2291666666666687</v>
      </c>
      <c r="C217" s="53">
        <f>'DHS2021'!J216</f>
        <v>18247</v>
      </c>
      <c r="D217" s="54">
        <f>'DHS2022'!J216</f>
        <v>17744</v>
      </c>
      <c r="E217" s="54">
        <f>'DHS2023'!J216</f>
        <v>17459</v>
      </c>
      <c r="F217" s="54">
        <f>'DHS2024'!J216</f>
        <v>12716</v>
      </c>
      <c r="G217" s="54">
        <f t="shared" si="27"/>
        <v>16541.5</v>
      </c>
      <c r="H217" s="106">
        <f t="shared" si="28"/>
        <v>5.5138333333333334</v>
      </c>
      <c r="I217" s="115">
        <f t="shared" si="29"/>
        <v>0</v>
      </c>
      <c r="J217" s="75">
        <f t="shared" si="30"/>
        <v>5.5138333333333334</v>
      </c>
      <c r="K217" s="79">
        <f t="shared" si="31"/>
        <v>6</v>
      </c>
      <c r="L217" s="10"/>
      <c r="M217" s="10"/>
      <c r="N217" s="10"/>
      <c r="O217" s="29">
        <f>'DHS2025'!J216</f>
        <v>16799</v>
      </c>
      <c r="P217" s="30">
        <f>'DHS2025'!K216</f>
        <v>203</v>
      </c>
      <c r="Q217" s="30">
        <f>'DHS2025'!L216</f>
        <v>5070</v>
      </c>
      <c r="R217" s="122">
        <f t="shared" si="32"/>
        <v>102.81</v>
      </c>
      <c r="S217" s="62">
        <f t="shared" si="33"/>
        <v>506.40123300000005</v>
      </c>
      <c r="U217">
        <v>120</v>
      </c>
    </row>
    <row r="218" spans="1:21">
      <c r="A218" s="110">
        <f t="shared" si="34"/>
        <v>45750</v>
      </c>
      <c r="B218" s="112">
        <f t="shared" si="35"/>
        <v>2.2395833333333353</v>
      </c>
      <c r="C218" s="53">
        <f>'DHS2021'!J217</f>
        <v>16443</v>
      </c>
      <c r="D218" s="54">
        <f>'DHS2022'!J217</f>
        <v>17780</v>
      </c>
      <c r="E218" s="54">
        <f>'DHS2023'!J217</f>
        <v>15632</v>
      </c>
      <c r="F218" s="54">
        <f>'DHS2024'!J217</f>
        <v>12796</v>
      </c>
      <c r="G218" s="54">
        <f t="shared" si="27"/>
        <v>15662.75</v>
      </c>
      <c r="H218" s="106">
        <f t="shared" si="28"/>
        <v>5.2209166666666667</v>
      </c>
      <c r="I218" s="115">
        <f t="shared" si="29"/>
        <v>0</v>
      </c>
      <c r="J218" s="75">
        <f t="shared" si="30"/>
        <v>5.2209166666666667</v>
      </c>
      <c r="K218" s="79">
        <f t="shared" si="31"/>
        <v>6</v>
      </c>
      <c r="L218" s="10"/>
      <c r="M218" s="10"/>
      <c r="N218" s="10"/>
      <c r="O218" s="29">
        <f>'DHS2025'!J217</f>
        <v>16546</v>
      </c>
      <c r="P218" s="30">
        <f>'DHS2025'!K217</f>
        <v>155</v>
      </c>
      <c r="Q218" s="30">
        <f>'DHS2025'!L217</f>
        <v>5072</v>
      </c>
      <c r="R218" s="122">
        <f t="shared" si="32"/>
        <v>102.81</v>
      </c>
      <c r="S218" s="62">
        <f t="shared" si="33"/>
        <v>506.60099680000002</v>
      </c>
      <c r="U218">
        <v>122.7</v>
      </c>
    </row>
    <row r="219" spans="1:21">
      <c r="A219" s="110">
        <f t="shared" si="34"/>
        <v>45750</v>
      </c>
      <c r="B219" s="112">
        <f t="shared" si="35"/>
        <v>2.2500000000000018</v>
      </c>
      <c r="C219" s="53">
        <f>'DHS2021'!J218</f>
        <v>15550</v>
      </c>
      <c r="D219" s="54">
        <f>'DHS2022'!J218</f>
        <v>17574</v>
      </c>
      <c r="E219" s="54">
        <f>'DHS2023'!J218</f>
        <v>16652</v>
      </c>
      <c r="F219" s="54">
        <f>'DHS2024'!J218</f>
        <v>12709</v>
      </c>
      <c r="G219" s="54">
        <f t="shared" si="27"/>
        <v>15621.25</v>
      </c>
      <c r="H219" s="106">
        <f t="shared" si="28"/>
        <v>5.2070833333333333</v>
      </c>
      <c r="I219" s="115">
        <f t="shared" si="29"/>
        <v>0</v>
      </c>
      <c r="J219" s="75">
        <f t="shared" si="30"/>
        <v>5.2070833333333333</v>
      </c>
      <c r="K219" s="79">
        <f t="shared" si="31"/>
        <v>6</v>
      </c>
      <c r="L219" s="10"/>
      <c r="M219" s="10"/>
      <c r="N219" s="10"/>
      <c r="O219" s="29">
        <f>'DHS2025'!J218</f>
        <v>18996</v>
      </c>
      <c r="P219" s="30">
        <f>'DHS2025'!K218</f>
        <v>109</v>
      </c>
      <c r="Q219" s="30">
        <f>'DHS2025'!L218</f>
        <v>6573</v>
      </c>
      <c r="R219" s="122">
        <f t="shared" si="32"/>
        <v>140.26</v>
      </c>
      <c r="S219" s="62">
        <f t="shared" si="33"/>
        <v>900.22099019999996</v>
      </c>
      <c r="U219">
        <v>101.49</v>
      </c>
    </row>
    <row r="220" spans="1:21">
      <c r="A220" s="110">
        <f t="shared" si="34"/>
        <v>45750</v>
      </c>
      <c r="B220" s="112">
        <f t="shared" si="35"/>
        <v>2.2604166666666683</v>
      </c>
      <c r="C220" s="53">
        <f>'DHS2021'!J219</f>
        <v>14460</v>
      </c>
      <c r="D220" s="54">
        <f>'DHS2022'!J219</f>
        <v>17725</v>
      </c>
      <c r="E220" s="54">
        <f>'DHS2023'!J219</f>
        <v>16202</v>
      </c>
      <c r="F220" s="54">
        <f>'DHS2024'!J219</f>
        <v>13048</v>
      </c>
      <c r="G220" s="54">
        <f t="shared" si="27"/>
        <v>15358.75</v>
      </c>
      <c r="H220" s="106">
        <f t="shared" si="28"/>
        <v>5.1195833333333329</v>
      </c>
      <c r="I220" s="115">
        <f t="shared" si="29"/>
        <v>0</v>
      </c>
      <c r="J220" s="75">
        <f t="shared" si="30"/>
        <v>5.1195833333333329</v>
      </c>
      <c r="K220" s="79">
        <f t="shared" si="31"/>
        <v>6</v>
      </c>
      <c r="L220" s="10"/>
      <c r="M220" s="10"/>
      <c r="N220" s="10"/>
      <c r="O220" s="29">
        <f>'DHS2025'!J219</f>
        <v>20732</v>
      </c>
      <c r="P220" s="30">
        <f>'DHS2025'!K219</f>
        <v>98</v>
      </c>
      <c r="Q220" s="30">
        <f>'DHS2025'!L219</f>
        <v>7446</v>
      </c>
      <c r="R220" s="122">
        <f t="shared" si="32"/>
        <v>140.26</v>
      </c>
      <c r="S220" s="62">
        <f t="shared" si="33"/>
        <v>1019.7848003999998</v>
      </c>
      <c r="U220">
        <v>92.66</v>
      </c>
    </row>
    <row r="221" spans="1:21">
      <c r="A221" s="110">
        <f t="shared" si="34"/>
        <v>45750</v>
      </c>
      <c r="B221" s="112">
        <f t="shared" si="35"/>
        <v>2.2708333333333348</v>
      </c>
      <c r="C221" s="53">
        <f>'DHS2021'!J220</f>
        <v>14015</v>
      </c>
      <c r="D221" s="54">
        <f>'DHS2022'!J220</f>
        <v>15813</v>
      </c>
      <c r="E221" s="54">
        <f>'DHS2023'!J220</f>
        <v>14554</v>
      </c>
      <c r="F221" s="54">
        <f>'DHS2024'!J220</f>
        <v>12864</v>
      </c>
      <c r="G221" s="54">
        <f t="shared" si="27"/>
        <v>14311.5</v>
      </c>
      <c r="H221" s="106">
        <f t="shared" si="28"/>
        <v>4.7705000000000002</v>
      </c>
      <c r="I221" s="115">
        <f t="shared" si="29"/>
        <v>0</v>
      </c>
      <c r="J221" s="75">
        <f t="shared" si="30"/>
        <v>4.7705000000000002</v>
      </c>
      <c r="K221" s="79">
        <f t="shared" si="31"/>
        <v>5</v>
      </c>
      <c r="L221" s="10"/>
      <c r="M221" s="10"/>
      <c r="N221" s="10"/>
      <c r="O221" s="29">
        <f>'DHS2025'!J220</f>
        <v>23544</v>
      </c>
      <c r="P221" s="30">
        <f>'DHS2025'!K220</f>
        <v>615</v>
      </c>
      <c r="Q221" s="30">
        <f>'DHS2025'!L220</f>
        <v>8074</v>
      </c>
      <c r="R221" s="122">
        <f t="shared" si="32"/>
        <v>140.26</v>
      </c>
      <c r="S221" s="62">
        <f t="shared" si="33"/>
        <v>1105.7940475999999</v>
      </c>
      <c r="U221">
        <v>92.11</v>
      </c>
    </row>
    <row r="222" spans="1:21">
      <c r="A222" s="110">
        <f t="shared" si="34"/>
        <v>45750</v>
      </c>
      <c r="B222" s="112">
        <f t="shared" si="35"/>
        <v>2.2812500000000013</v>
      </c>
      <c r="C222" s="53">
        <f>'DHS2021'!J221</f>
        <v>13385</v>
      </c>
      <c r="D222" s="54">
        <f>'DHS2022'!J221</f>
        <v>15103</v>
      </c>
      <c r="E222" s="54">
        <f>'DHS2023'!J221</f>
        <v>14659</v>
      </c>
      <c r="F222" s="54">
        <f>'DHS2024'!J221</f>
        <v>12818</v>
      </c>
      <c r="G222" s="54">
        <f t="shared" si="27"/>
        <v>13991.25</v>
      </c>
      <c r="H222" s="106">
        <f t="shared" si="28"/>
        <v>4.6637500000000003</v>
      </c>
      <c r="I222" s="115">
        <f t="shared" si="29"/>
        <v>0</v>
      </c>
      <c r="J222" s="75">
        <f t="shared" si="30"/>
        <v>4.6637500000000003</v>
      </c>
      <c r="K222" s="79">
        <f t="shared" si="31"/>
        <v>5</v>
      </c>
      <c r="L222" s="10"/>
      <c r="M222" s="10"/>
      <c r="N222" s="10"/>
      <c r="O222" s="29">
        <f>'DHS2025'!J221</f>
        <v>20191</v>
      </c>
      <c r="P222" s="30">
        <f>'DHS2025'!K221</f>
        <v>4204</v>
      </c>
      <c r="Q222" s="30">
        <f>'DHS2025'!L221</f>
        <v>8065</v>
      </c>
      <c r="R222" s="122">
        <f t="shared" si="32"/>
        <v>140.26</v>
      </c>
      <c r="S222" s="62">
        <f t="shared" si="33"/>
        <v>1104.5614309999999</v>
      </c>
      <c r="U222">
        <v>91.45</v>
      </c>
    </row>
    <row r="223" spans="1:21">
      <c r="A223" s="110">
        <f t="shared" si="34"/>
        <v>45750</v>
      </c>
      <c r="B223" s="112">
        <f t="shared" si="35"/>
        <v>2.2916666666666679</v>
      </c>
      <c r="C223" s="53">
        <f>'DHS2021'!J222</f>
        <v>13361</v>
      </c>
      <c r="D223" s="54">
        <f>'DHS2022'!J222</f>
        <v>13859</v>
      </c>
      <c r="E223" s="54">
        <f>'DHS2023'!J222</f>
        <v>13868</v>
      </c>
      <c r="F223" s="54">
        <f>'DHS2024'!J222</f>
        <v>12836</v>
      </c>
      <c r="G223" s="54">
        <f t="shared" si="27"/>
        <v>13481</v>
      </c>
      <c r="H223" s="106">
        <f t="shared" si="28"/>
        <v>4.4936666666666669</v>
      </c>
      <c r="I223" s="115">
        <f t="shared" si="29"/>
        <v>0</v>
      </c>
      <c r="J223" s="75">
        <f t="shared" si="30"/>
        <v>4.4936666666666669</v>
      </c>
      <c r="K223" s="79">
        <f t="shared" si="31"/>
        <v>5</v>
      </c>
      <c r="L223" s="10"/>
      <c r="M223" s="10"/>
      <c r="N223" s="10"/>
      <c r="O223" s="29">
        <f>'DHS2025'!J222</f>
        <v>17414</v>
      </c>
      <c r="P223" s="30">
        <f>'DHS2025'!K222</f>
        <v>8164</v>
      </c>
      <c r="Q223" s="30">
        <f>'DHS2025'!L222</f>
        <v>8126</v>
      </c>
      <c r="R223" s="122">
        <f t="shared" si="32"/>
        <v>165.1</v>
      </c>
      <c r="S223" s="62">
        <f t="shared" si="33"/>
        <v>1312.7471739999996</v>
      </c>
      <c r="U223">
        <v>94.32</v>
      </c>
    </row>
    <row r="224" spans="1:21">
      <c r="A224" s="110">
        <f t="shared" si="34"/>
        <v>45750</v>
      </c>
      <c r="B224" s="112">
        <f t="shared" si="35"/>
        <v>2.3020833333333344</v>
      </c>
      <c r="C224" s="53">
        <f>'DHS2021'!J223</f>
        <v>12291</v>
      </c>
      <c r="D224" s="54">
        <f>'DHS2022'!J223</f>
        <v>13369</v>
      </c>
      <c r="E224" s="54">
        <f>'DHS2023'!J223</f>
        <v>13570</v>
      </c>
      <c r="F224" s="54">
        <f>'DHS2024'!J223</f>
        <v>12624</v>
      </c>
      <c r="G224" s="54">
        <f t="shared" si="27"/>
        <v>12963.5</v>
      </c>
      <c r="H224" s="106">
        <f t="shared" si="28"/>
        <v>4.3211666666666666</v>
      </c>
      <c r="I224" s="115">
        <f t="shared" si="29"/>
        <v>0</v>
      </c>
      <c r="J224" s="75">
        <f t="shared" si="30"/>
        <v>4.3211666666666666</v>
      </c>
      <c r="K224" s="79">
        <f t="shared" si="31"/>
        <v>5</v>
      </c>
      <c r="L224" s="10"/>
      <c r="M224" s="10"/>
      <c r="N224" s="10"/>
      <c r="O224" s="29">
        <f>'DHS2025'!J223</f>
        <v>15466</v>
      </c>
      <c r="P224" s="30">
        <f>'DHS2025'!K223</f>
        <v>7830</v>
      </c>
      <c r="Q224" s="30">
        <f>'DHS2025'!L223</f>
        <v>8063</v>
      </c>
      <c r="R224" s="122">
        <f t="shared" si="32"/>
        <v>165.1</v>
      </c>
      <c r="S224" s="62">
        <f t="shared" si="33"/>
        <v>1302.569587</v>
      </c>
      <c r="U224">
        <v>103.48</v>
      </c>
    </row>
    <row r="225" spans="1:21">
      <c r="A225" s="110">
        <f t="shared" si="34"/>
        <v>45750</v>
      </c>
      <c r="B225" s="112">
        <f t="shared" si="35"/>
        <v>2.3125000000000009</v>
      </c>
      <c r="C225" s="53">
        <f>'DHS2021'!J224</f>
        <v>11961</v>
      </c>
      <c r="D225" s="54">
        <f>'DHS2022'!J224</f>
        <v>13718</v>
      </c>
      <c r="E225" s="54">
        <f>'DHS2023'!J224</f>
        <v>12987</v>
      </c>
      <c r="F225" s="54">
        <f>'DHS2024'!J224</f>
        <v>12326</v>
      </c>
      <c r="G225" s="54">
        <f t="shared" si="27"/>
        <v>12748</v>
      </c>
      <c r="H225" s="106">
        <f t="shared" si="28"/>
        <v>4.2493333333333334</v>
      </c>
      <c r="I225" s="115">
        <f t="shared" si="29"/>
        <v>0</v>
      </c>
      <c r="J225" s="75">
        <f t="shared" si="30"/>
        <v>4.2493333333333334</v>
      </c>
      <c r="K225" s="79">
        <f t="shared" si="31"/>
        <v>5</v>
      </c>
      <c r="L225" s="10"/>
      <c r="M225" s="10"/>
      <c r="N225" s="10"/>
      <c r="O225" s="29">
        <f>'DHS2025'!J224</f>
        <v>14622</v>
      </c>
      <c r="P225" s="30">
        <f>'DHS2025'!K224</f>
        <v>9422</v>
      </c>
      <c r="Q225" s="30">
        <f>'DHS2025'!L224</f>
        <v>8036</v>
      </c>
      <c r="R225" s="122">
        <f t="shared" si="32"/>
        <v>165.1</v>
      </c>
      <c r="S225" s="62">
        <f t="shared" si="33"/>
        <v>1298.2077639999998</v>
      </c>
      <c r="U225">
        <v>146.30000000000001</v>
      </c>
    </row>
    <row r="226" spans="1:21">
      <c r="A226" s="110">
        <f t="shared" si="34"/>
        <v>45750</v>
      </c>
      <c r="B226" s="112">
        <f t="shared" si="35"/>
        <v>2.3229166666666674</v>
      </c>
      <c r="C226" s="53">
        <f>'DHS2021'!J225</f>
        <v>11697</v>
      </c>
      <c r="D226" s="54">
        <f>'DHS2022'!J225</f>
        <v>13377</v>
      </c>
      <c r="E226" s="54">
        <f>'DHS2023'!J225</f>
        <v>13483</v>
      </c>
      <c r="F226" s="54">
        <f>'DHS2024'!J225</f>
        <v>12521</v>
      </c>
      <c r="G226" s="54">
        <f t="shared" si="27"/>
        <v>12769.5</v>
      </c>
      <c r="H226" s="106">
        <f t="shared" si="28"/>
        <v>4.2565</v>
      </c>
      <c r="I226" s="115">
        <f t="shared" si="29"/>
        <v>0</v>
      </c>
      <c r="J226" s="75">
        <f t="shared" si="30"/>
        <v>4.2565</v>
      </c>
      <c r="K226" s="79">
        <f t="shared" si="31"/>
        <v>5</v>
      </c>
      <c r="L226" s="10"/>
      <c r="M226" s="10"/>
      <c r="N226" s="10"/>
      <c r="O226" s="29">
        <f>'DHS2025'!J225</f>
        <v>14124</v>
      </c>
      <c r="P226" s="30">
        <f>'DHS2025'!K225</f>
        <v>9054</v>
      </c>
      <c r="Q226" s="30">
        <f>'DHS2025'!L225</f>
        <v>8065</v>
      </c>
      <c r="R226" s="122">
        <f t="shared" si="32"/>
        <v>165.1</v>
      </c>
      <c r="S226" s="62">
        <f t="shared" si="33"/>
        <v>1302.8926849999998</v>
      </c>
      <c r="U226">
        <v>175.74</v>
      </c>
    </row>
    <row r="227" spans="1:21">
      <c r="A227" s="110">
        <f t="shared" si="34"/>
        <v>45750</v>
      </c>
      <c r="B227" s="112">
        <f t="shared" si="35"/>
        <v>2.3333333333333339</v>
      </c>
      <c r="C227" s="53">
        <f>'DHS2021'!J226</f>
        <v>11736</v>
      </c>
      <c r="D227" s="54">
        <f>'DHS2022'!J226</f>
        <v>14032</v>
      </c>
      <c r="E227" s="54">
        <f>'DHS2023'!J226</f>
        <v>13871</v>
      </c>
      <c r="F227" s="54">
        <f>'DHS2024'!J226</f>
        <v>12468</v>
      </c>
      <c r="G227" s="54">
        <f t="shared" si="27"/>
        <v>13026.75</v>
      </c>
      <c r="H227" s="106">
        <f t="shared" si="28"/>
        <v>4.3422499999999999</v>
      </c>
      <c r="I227" s="115">
        <f t="shared" si="29"/>
        <v>0</v>
      </c>
      <c r="J227" s="75">
        <f t="shared" si="30"/>
        <v>4.3422499999999999</v>
      </c>
      <c r="K227" s="79">
        <f t="shared" si="31"/>
        <v>5</v>
      </c>
      <c r="L227" s="10"/>
      <c r="M227" s="10"/>
      <c r="N227" s="10"/>
      <c r="O227" s="29">
        <f>'DHS2025'!J226</f>
        <v>13124</v>
      </c>
      <c r="P227" s="30">
        <f>'DHS2025'!K226</f>
        <v>10298</v>
      </c>
      <c r="Q227" s="30">
        <f>'DHS2025'!L226</f>
        <v>8031</v>
      </c>
      <c r="R227" s="122">
        <f t="shared" si="32"/>
        <v>133.30000000000001</v>
      </c>
      <c r="S227" s="62">
        <f t="shared" si="33"/>
        <v>1044.5680770000001</v>
      </c>
      <c r="U227">
        <v>137.58000000000001</v>
      </c>
    </row>
    <row r="228" spans="1:21">
      <c r="A228" s="110">
        <f t="shared" si="34"/>
        <v>45750</v>
      </c>
      <c r="B228" s="112">
        <f t="shared" si="35"/>
        <v>2.3437500000000004</v>
      </c>
      <c r="C228" s="53">
        <f>'DHS2021'!J227</f>
        <v>12118</v>
      </c>
      <c r="D228" s="54">
        <f>'DHS2022'!J227</f>
        <v>15014</v>
      </c>
      <c r="E228" s="54">
        <f>'DHS2023'!J227</f>
        <v>14274</v>
      </c>
      <c r="F228" s="54">
        <f>'DHS2024'!J227</f>
        <v>12764</v>
      </c>
      <c r="G228" s="54">
        <f t="shared" si="27"/>
        <v>13542.5</v>
      </c>
      <c r="H228" s="106">
        <f t="shared" si="28"/>
        <v>4.5141666666666671</v>
      </c>
      <c r="I228" s="115">
        <f t="shared" si="29"/>
        <v>0</v>
      </c>
      <c r="J228" s="75">
        <f t="shared" si="30"/>
        <v>4.5141666666666671</v>
      </c>
      <c r="K228" s="79">
        <f t="shared" si="31"/>
        <v>5</v>
      </c>
      <c r="L228" s="10"/>
      <c r="M228" s="10"/>
      <c r="N228" s="10"/>
      <c r="O228" s="29">
        <f>'DHS2025'!J227</f>
        <v>12047</v>
      </c>
      <c r="P228" s="30">
        <f>'DHS2025'!K227</f>
        <v>12119</v>
      </c>
      <c r="Q228" s="30">
        <f>'DHS2025'!L227</f>
        <v>8082</v>
      </c>
      <c r="R228" s="122">
        <f t="shared" si="32"/>
        <v>133.30000000000001</v>
      </c>
      <c r="S228" s="62">
        <f t="shared" si="33"/>
        <v>1051.2014940000001</v>
      </c>
      <c r="U228">
        <v>103.85</v>
      </c>
    </row>
    <row r="229" spans="1:21">
      <c r="A229" s="110">
        <f t="shared" si="34"/>
        <v>45750</v>
      </c>
      <c r="B229" s="112">
        <f t="shared" si="35"/>
        <v>2.354166666666667</v>
      </c>
      <c r="C229" s="53">
        <f>'DHS2021'!J228</f>
        <v>11758</v>
      </c>
      <c r="D229" s="54">
        <f>'DHS2022'!J228</f>
        <v>15447</v>
      </c>
      <c r="E229" s="54">
        <f>'DHS2023'!J228</f>
        <v>14530</v>
      </c>
      <c r="F229" s="54">
        <f>'DHS2024'!J228</f>
        <v>12890</v>
      </c>
      <c r="G229" s="54">
        <f t="shared" si="27"/>
        <v>13656.25</v>
      </c>
      <c r="H229" s="106">
        <f t="shared" si="28"/>
        <v>4.552083333333333</v>
      </c>
      <c r="I229" s="115">
        <f t="shared" si="29"/>
        <v>0</v>
      </c>
      <c r="J229" s="75">
        <f t="shared" si="30"/>
        <v>4.552083333333333</v>
      </c>
      <c r="K229" s="79">
        <f t="shared" si="31"/>
        <v>5</v>
      </c>
      <c r="L229" s="10"/>
      <c r="M229" s="10"/>
      <c r="N229" s="10"/>
      <c r="O229" s="29">
        <f>'DHS2025'!J228</f>
        <v>10667</v>
      </c>
      <c r="P229" s="30">
        <f>'DHS2025'!K228</f>
        <v>11511</v>
      </c>
      <c r="Q229" s="30">
        <f>'DHS2025'!L228</f>
        <v>7467</v>
      </c>
      <c r="R229" s="122">
        <f t="shared" si="32"/>
        <v>133.30000000000001</v>
      </c>
      <c r="S229" s="62">
        <f t="shared" si="33"/>
        <v>971.21028899999999</v>
      </c>
      <c r="U229">
        <v>88.46</v>
      </c>
    </row>
    <row r="230" spans="1:21">
      <c r="A230" s="110">
        <f t="shared" si="34"/>
        <v>45750</v>
      </c>
      <c r="B230" s="112">
        <f t="shared" si="35"/>
        <v>2.3645833333333335</v>
      </c>
      <c r="C230" s="53">
        <f>'DHS2021'!J229</f>
        <v>12046</v>
      </c>
      <c r="D230" s="54">
        <f>'DHS2022'!J229</f>
        <v>15773</v>
      </c>
      <c r="E230" s="54">
        <f>'DHS2023'!J229</f>
        <v>14595</v>
      </c>
      <c r="F230" s="54">
        <f>'DHS2024'!J229</f>
        <v>13170</v>
      </c>
      <c r="G230" s="54">
        <f t="shared" si="27"/>
        <v>13896</v>
      </c>
      <c r="H230" s="106">
        <f t="shared" si="28"/>
        <v>4.6319999999999997</v>
      </c>
      <c r="I230" s="115">
        <f t="shared" si="29"/>
        <v>0</v>
      </c>
      <c r="J230" s="75">
        <f t="shared" si="30"/>
        <v>4.6319999999999997</v>
      </c>
      <c r="K230" s="79">
        <f t="shared" si="31"/>
        <v>5</v>
      </c>
      <c r="L230" s="10"/>
      <c r="M230" s="10"/>
      <c r="N230" s="10"/>
      <c r="O230" s="29">
        <f>'DHS2025'!J229</f>
        <v>10048</v>
      </c>
      <c r="P230" s="30">
        <f>'DHS2025'!K229</f>
        <v>10080</v>
      </c>
      <c r="Q230" s="30">
        <f>'DHS2025'!L229</f>
        <v>6753</v>
      </c>
      <c r="R230" s="122">
        <f t="shared" si="32"/>
        <v>133.30000000000001</v>
      </c>
      <c r="S230" s="62">
        <f t="shared" si="33"/>
        <v>878.3424510000001</v>
      </c>
      <c r="U230">
        <v>69.14</v>
      </c>
    </row>
    <row r="231" spans="1:21">
      <c r="A231" s="110">
        <f t="shared" si="34"/>
        <v>45750</v>
      </c>
      <c r="B231" s="112">
        <f t="shared" si="35"/>
        <v>2.375</v>
      </c>
      <c r="C231" s="53">
        <f>'DHS2021'!J230</f>
        <v>11862</v>
      </c>
      <c r="D231" s="54">
        <f>'DHS2022'!J230</f>
        <v>15841</v>
      </c>
      <c r="E231" s="54">
        <f>'DHS2023'!J230</f>
        <v>14730</v>
      </c>
      <c r="F231" s="54">
        <f>'DHS2024'!J230</f>
        <v>12966</v>
      </c>
      <c r="G231" s="54">
        <f t="shared" si="27"/>
        <v>13849.75</v>
      </c>
      <c r="H231" s="106">
        <f t="shared" si="28"/>
        <v>4.6165833333333328</v>
      </c>
      <c r="I231" s="115">
        <f t="shared" si="29"/>
        <v>0</v>
      </c>
      <c r="J231" s="75">
        <f t="shared" si="30"/>
        <v>4.6165833333333328</v>
      </c>
      <c r="K231" s="79">
        <f t="shared" si="31"/>
        <v>5</v>
      </c>
      <c r="L231" s="10"/>
      <c r="M231" s="10"/>
      <c r="N231" s="10"/>
      <c r="O231" s="29">
        <f>'DHS2025'!J230</f>
        <v>9714</v>
      </c>
      <c r="P231" s="30">
        <f>'DHS2025'!K230</f>
        <v>8686</v>
      </c>
      <c r="Q231" s="30">
        <f>'DHS2025'!L230</f>
        <v>5744</v>
      </c>
      <c r="R231" s="122">
        <f t="shared" si="32"/>
        <v>79.11</v>
      </c>
      <c r="S231" s="62">
        <f t="shared" si="33"/>
        <v>438.95016159999994</v>
      </c>
      <c r="U231">
        <v>39.729999999999997</v>
      </c>
    </row>
    <row r="232" spans="1:21">
      <c r="A232" s="110">
        <f t="shared" si="34"/>
        <v>45750</v>
      </c>
      <c r="B232" s="112">
        <f t="shared" si="35"/>
        <v>2.3854166666666665</v>
      </c>
      <c r="C232" s="53">
        <f>'DHS2021'!J231</f>
        <v>11113</v>
      </c>
      <c r="D232" s="54">
        <f>'DHS2022'!J231</f>
        <v>12670</v>
      </c>
      <c r="E232" s="54">
        <f>'DHS2023'!J231</f>
        <v>14394</v>
      </c>
      <c r="F232" s="54">
        <f>'DHS2024'!J231</f>
        <v>12888</v>
      </c>
      <c r="G232" s="54">
        <f t="shared" si="27"/>
        <v>12766.25</v>
      </c>
      <c r="H232" s="106">
        <f t="shared" si="28"/>
        <v>4.2554166666666671</v>
      </c>
      <c r="I232" s="115">
        <f t="shared" si="29"/>
        <v>0</v>
      </c>
      <c r="J232" s="75">
        <f t="shared" si="30"/>
        <v>4.2554166666666671</v>
      </c>
      <c r="K232" s="79">
        <f t="shared" si="31"/>
        <v>5</v>
      </c>
      <c r="L232" s="10"/>
      <c r="M232" s="10"/>
      <c r="N232" s="10"/>
      <c r="O232" s="29">
        <f>'DHS2025'!J231</f>
        <v>9472</v>
      </c>
      <c r="P232" s="30">
        <f>'DHS2025'!K231</f>
        <v>4253</v>
      </c>
      <c r="Q232" s="30">
        <f>'DHS2025'!L231</f>
        <v>4071</v>
      </c>
      <c r="R232" s="122">
        <f t="shared" si="32"/>
        <v>79.11</v>
      </c>
      <c r="S232" s="62">
        <f t="shared" si="33"/>
        <v>311.10134189999997</v>
      </c>
      <c r="U232">
        <v>2.52</v>
      </c>
    </row>
    <row r="233" spans="1:21">
      <c r="A233" s="110">
        <f t="shared" si="34"/>
        <v>45750</v>
      </c>
      <c r="B233" s="112">
        <f t="shared" si="35"/>
        <v>2.395833333333333</v>
      </c>
      <c r="C233" s="53">
        <f>'DHS2021'!J232</f>
        <v>10539</v>
      </c>
      <c r="D233" s="54">
        <f>'DHS2022'!J232</f>
        <v>12837</v>
      </c>
      <c r="E233" s="54">
        <f>'DHS2023'!J232</f>
        <v>14223</v>
      </c>
      <c r="F233" s="54">
        <f>'DHS2024'!J232</f>
        <v>12056</v>
      </c>
      <c r="G233" s="54">
        <f t="shared" si="27"/>
        <v>12413.75</v>
      </c>
      <c r="H233" s="106">
        <f t="shared" si="28"/>
        <v>4.1379166666666674</v>
      </c>
      <c r="I233" s="115">
        <f t="shared" si="29"/>
        <v>0</v>
      </c>
      <c r="J233" s="75">
        <f t="shared" si="30"/>
        <v>4.1379166666666674</v>
      </c>
      <c r="K233" s="79">
        <f t="shared" si="31"/>
        <v>5</v>
      </c>
      <c r="L233" s="10"/>
      <c r="M233" s="10"/>
      <c r="N233" s="10"/>
      <c r="O233" s="29">
        <f>'DHS2025'!J232</f>
        <v>8910</v>
      </c>
      <c r="P233" s="30">
        <f>'DHS2025'!K232</f>
        <v>4390</v>
      </c>
      <c r="Q233" s="30">
        <f>'DHS2025'!L232</f>
        <v>4084</v>
      </c>
      <c r="R233" s="122">
        <f t="shared" si="32"/>
        <v>79.11</v>
      </c>
      <c r="S233" s="62">
        <f t="shared" si="33"/>
        <v>312.09478759999996</v>
      </c>
      <c r="U233">
        <v>0.09</v>
      </c>
    </row>
    <row r="234" spans="1:21">
      <c r="A234" s="110">
        <f t="shared" si="34"/>
        <v>45750</v>
      </c>
      <c r="B234" s="112">
        <f t="shared" si="35"/>
        <v>2.4062499999999996</v>
      </c>
      <c r="C234" s="53">
        <f>'DHS2021'!J233</f>
        <v>10710</v>
      </c>
      <c r="D234" s="54">
        <f>'DHS2022'!J233</f>
        <v>12757</v>
      </c>
      <c r="E234" s="54">
        <f>'DHS2023'!J233</f>
        <v>14092</v>
      </c>
      <c r="F234" s="54">
        <f>'DHS2024'!J233</f>
        <v>9427</v>
      </c>
      <c r="G234" s="54">
        <f t="shared" si="27"/>
        <v>11746.5</v>
      </c>
      <c r="H234" s="106">
        <f t="shared" si="28"/>
        <v>3.9155000000000002</v>
      </c>
      <c r="I234" s="115">
        <f t="shared" si="29"/>
        <v>0</v>
      </c>
      <c r="J234" s="75">
        <f t="shared" si="30"/>
        <v>3.9155000000000002</v>
      </c>
      <c r="K234" s="79">
        <f t="shared" si="31"/>
        <v>4</v>
      </c>
      <c r="L234" s="10"/>
      <c r="M234" s="10"/>
      <c r="N234" s="10"/>
      <c r="O234" s="29">
        <f>'DHS2025'!J233</f>
        <v>8240</v>
      </c>
      <c r="P234" s="30">
        <f>'DHS2025'!K233</f>
        <v>4316</v>
      </c>
      <c r="Q234" s="30">
        <f>'DHS2025'!L233</f>
        <v>4054</v>
      </c>
      <c r="R234" s="122">
        <f t="shared" si="32"/>
        <v>79.11</v>
      </c>
      <c r="S234" s="62">
        <f t="shared" si="33"/>
        <v>309.8022206</v>
      </c>
      <c r="U234">
        <v>2.2200000000000002</v>
      </c>
    </row>
    <row r="235" spans="1:21">
      <c r="A235" s="110">
        <f t="shared" si="34"/>
        <v>45750</v>
      </c>
      <c r="B235" s="112">
        <f t="shared" si="35"/>
        <v>2.4166666666666661</v>
      </c>
      <c r="C235" s="53">
        <f>'DHS2021'!J234</f>
        <v>10705</v>
      </c>
      <c r="D235" s="54">
        <f>'DHS2022'!J234</f>
        <v>12680</v>
      </c>
      <c r="E235" s="54">
        <f>'DHS2023'!J234</f>
        <v>13822</v>
      </c>
      <c r="F235" s="54">
        <f>'DHS2024'!J234</f>
        <v>7801</v>
      </c>
      <c r="G235" s="54">
        <f t="shared" si="27"/>
        <v>11252</v>
      </c>
      <c r="H235" s="106">
        <f t="shared" si="28"/>
        <v>3.7506666666666666</v>
      </c>
      <c r="I235" s="115">
        <f t="shared" si="29"/>
        <v>0</v>
      </c>
      <c r="J235" s="75">
        <f t="shared" si="30"/>
        <v>3.7506666666666666</v>
      </c>
      <c r="K235" s="79">
        <f t="shared" si="31"/>
        <v>4</v>
      </c>
      <c r="L235" s="10"/>
      <c r="M235" s="10"/>
      <c r="N235" s="10"/>
      <c r="O235" s="29">
        <f>'DHS2025'!J234</f>
        <v>7341</v>
      </c>
      <c r="P235" s="30">
        <f>'DHS2025'!K234</f>
        <v>5270</v>
      </c>
      <c r="Q235" s="30">
        <f>'DHS2025'!L234</f>
        <v>3924</v>
      </c>
      <c r="R235" s="122">
        <f t="shared" si="32"/>
        <v>41.2</v>
      </c>
      <c r="S235" s="62">
        <f t="shared" si="33"/>
        <v>152.59651200000002</v>
      </c>
      <c r="U235">
        <v>68.08</v>
      </c>
    </row>
    <row r="236" spans="1:21">
      <c r="A236" s="110">
        <f t="shared" si="34"/>
        <v>45750</v>
      </c>
      <c r="B236" s="112">
        <f t="shared" si="35"/>
        <v>2.4270833333333326</v>
      </c>
      <c r="C236" s="53">
        <f>'DHS2021'!J235</f>
        <v>10580</v>
      </c>
      <c r="D236" s="54">
        <f>'DHS2022'!J235</f>
        <v>12920</v>
      </c>
      <c r="E236" s="54">
        <f>'DHS2023'!J235</f>
        <v>14214</v>
      </c>
      <c r="F236" s="54">
        <f>'DHS2024'!J235</f>
        <v>7706</v>
      </c>
      <c r="G236" s="54">
        <f t="shared" si="27"/>
        <v>11355</v>
      </c>
      <c r="H236" s="106">
        <f t="shared" si="28"/>
        <v>3.7850000000000001</v>
      </c>
      <c r="I236" s="115">
        <f t="shared" si="29"/>
        <v>0</v>
      </c>
      <c r="J236" s="75">
        <f t="shared" si="30"/>
        <v>3.7850000000000001</v>
      </c>
      <c r="K236" s="79">
        <f t="shared" si="31"/>
        <v>4</v>
      </c>
      <c r="L236" s="10"/>
      <c r="M236" s="10"/>
      <c r="N236" s="10"/>
      <c r="O236" s="29">
        <f>'DHS2025'!J235</f>
        <v>7967</v>
      </c>
      <c r="P236" s="30">
        <f>'DHS2025'!K235</f>
        <v>1862</v>
      </c>
      <c r="Q236" s="30">
        <f>'DHS2025'!L235</f>
        <v>2568</v>
      </c>
      <c r="R236" s="122">
        <f t="shared" si="32"/>
        <v>41.2</v>
      </c>
      <c r="S236" s="62">
        <f t="shared" si="33"/>
        <v>99.864384000000015</v>
      </c>
      <c r="U236">
        <v>83.82</v>
      </c>
    </row>
    <row r="237" spans="1:21">
      <c r="A237" s="110">
        <f t="shared" si="34"/>
        <v>45750</v>
      </c>
      <c r="B237" s="112">
        <f t="shared" si="35"/>
        <v>2.4374999999999991</v>
      </c>
      <c r="C237" s="53">
        <f>'DHS2021'!J236</f>
        <v>10855</v>
      </c>
      <c r="D237" s="54">
        <f>'DHS2022'!J236</f>
        <v>12683</v>
      </c>
      <c r="E237" s="54">
        <f>'DHS2023'!J236</f>
        <v>13743</v>
      </c>
      <c r="F237" s="54">
        <f>'DHS2024'!J236</f>
        <v>8244</v>
      </c>
      <c r="G237" s="54">
        <f t="shared" si="27"/>
        <v>11381.25</v>
      </c>
      <c r="H237" s="106">
        <f t="shared" si="28"/>
        <v>3.7937500000000002</v>
      </c>
      <c r="I237" s="115">
        <f t="shared" si="29"/>
        <v>0</v>
      </c>
      <c r="J237" s="75">
        <f t="shared" si="30"/>
        <v>3.7937500000000002</v>
      </c>
      <c r="K237" s="79">
        <f t="shared" si="31"/>
        <v>4</v>
      </c>
      <c r="L237" s="10"/>
      <c r="M237" s="10"/>
      <c r="N237" s="10"/>
      <c r="O237" s="29">
        <f>'DHS2025'!J236</f>
        <v>8642</v>
      </c>
      <c r="P237" s="30">
        <f>'DHS2025'!K236</f>
        <v>941</v>
      </c>
      <c r="Q237" s="30">
        <f>'DHS2025'!L236</f>
        <v>2555</v>
      </c>
      <c r="R237" s="122">
        <f t="shared" si="32"/>
        <v>41.2</v>
      </c>
      <c r="S237" s="62">
        <f t="shared" si="33"/>
        <v>99.358840000000015</v>
      </c>
      <c r="U237">
        <v>117.33</v>
      </c>
    </row>
    <row r="238" spans="1:21">
      <c r="A238" s="110">
        <f t="shared" si="34"/>
        <v>45750</v>
      </c>
      <c r="B238" s="112">
        <f t="shared" si="35"/>
        <v>2.4479166666666656</v>
      </c>
      <c r="C238" s="53">
        <f>'DHS2021'!J237</f>
        <v>10937</v>
      </c>
      <c r="D238" s="54">
        <f>'DHS2022'!J237</f>
        <v>12693</v>
      </c>
      <c r="E238" s="54">
        <f>'DHS2023'!J237</f>
        <v>13262</v>
      </c>
      <c r="F238" s="54">
        <f>'DHS2024'!J237</f>
        <v>7867</v>
      </c>
      <c r="G238" s="54">
        <f t="shared" si="27"/>
        <v>11189.75</v>
      </c>
      <c r="H238" s="106">
        <f t="shared" si="28"/>
        <v>3.7299166666666665</v>
      </c>
      <c r="I238" s="115">
        <f t="shared" si="29"/>
        <v>0</v>
      </c>
      <c r="J238" s="75">
        <f t="shared" si="30"/>
        <v>3.7299166666666665</v>
      </c>
      <c r="K238" s="79">
        <f t="shared" si="31"/>
        <v>4</v>
      </c>
      <c r="L238" s="10"/>
      <c r="M238" s="10"/>
      <c r="N238" s="10"/>
      <c r="O238" s="29">
        <f>'DHS2025'!J237</f>
        <v>7974</v>
      </c>
      <c r="P238" s="30">
        <f>'DHS2025'!K237</f>
        <v>1591</v>
      </c>
      <c r="Q238" s="30">
        <f>'DHS2025'!L237</f>
        <v>2560</v>
      </c>
      <c r="R238" s="122">
        <f t="shared" si="32"/>
        <v>41.2</v>
      </c>
      <c r="S238" s="62">
        <f t="shared" si="33"/>
        <v>99.553280000000015</v>
      </c>
      <c r="U238">
        <v>166.23</v>
      </c>
    </row>
    <row r="239" spans="1:21">
      <c r="A239" s="110">
        <f t="shared" si="34"/>
        <v>45750</v>
      </c>
      <c r="B239" s="112">
        <f t="shared" si="35"/>
        <v>2.4583333333333321</v>
      </c>
      <c r="C239" s="53">
        <f>'DHS2021'!J238</f>
        <v>11073</v>
      </c>
      <c r="D239" s="54">
        <f>'DHS2022'!J238</f>
        <v>12606</v>
      </c>
      <c r="E239" s="54">
        <f>'DHS2023'!J238</f>
        <v>13173</v>
      </c>
      <c r="F239" s="54">
        <f>'DHS2024'!J238</f>
        <v>7822</v>
      </c>
      <c r="G239" s="54">
        <f t="shared" si="27"/>
        <v>11168.5</v>
      </c>
      <c r="H239" s="106">
        <f t="shared" si="28"/>
        <v>3.7228333333333334</v>
      </c>
      <c r="I239" s="115">
        <f t="shared" si="29"/>
        <v>0</v>
      </c>
      <c r="J239" s="75">
        <f t="shared" si="30"/>
        <v>3.7228333333333334</v>
      </c>
      <c r="K239" s="79">
        <f t="shared" si="31"/>
        <v>4</v>
      </c>
      <c r="L239" s="10"/>
      <c r="M239" s="10"/>
      <c r="N239" s="10"/>
      <c r="O239" s="29">
        <f>'DHS2025'!J238</f>
        <v>8620</v>
      </c>
      <c r="P239" s="30">
        <f>'DHS2025'!K238</f>
        <v>1341</v>
      </c>
      <c r="Q239" s="30">
        <f>'DHS2025'!L238</f>
        <v>2566</v>
      </c>
      <c r="R239" s="122">
        <f t="shared" si="32"/>
        <v>3.19</v>
      </c>
      <c r="S239" s="62">
        <f t="shared" si="33"/>
        <v>3.2282846000000003</v>
      </c>
      <c r="U239">
        <v>177.79</v>
      </c>
    </row>
    <row r="240" spans="1:21">
      <c r="A240" s="110">
        <f t="shared" si="34"/>
        <v>45750</v>
      </c>
      <c r="B240" s="112">
        <f t="shared" si="35"/>
        <v>2.4687499999999987</v>
      </c>
      <c r="C240" s="53">
        <f>'DHS2021'!J239</f>
        <v>11609</v>
      </c>
      <c r="D240" s="54">
        <f>'DHS2022'!J239</f>
        <v>12631</v>
      </c>
      <c r="E240" s="54">
        <f>'DHS2023'!J239</f>
        <v>12668</v>
      </c>
      <c r="F240" s="54">
        <f>'DHS2024'!J239</f>
        <v>7531</v>
      </c>
      <c r="G240" s="54">
        <f t="shared" si="27"/>
        <v>11109.75</v>
      </c>
      <c r="H240" s="106">
        <f t="shared" si="28"/>
        <v>3.7032500000000002</v>
      </c>
      <c r="I240" s="115">
        <f t="shared" si="29"/>
        <v>0</v>
      </c>
      <c r="J240" s="75">
        <f t="shared" si="30"/>
        <v>3.7032500000000002</v>
      </c>
      <c r="K240" s="79">
        <f t="shared" si="31"/>
        <v>4</v>
      </c>
      <c r="L240" s="10"/>
      <c r="M240" s="10"/>
      <c r="N240" s="10"/>
      <c r="O240" s="29">
        <f>'DHS2025'!J239</f>
        <v>8518</v>
      </c>
      <c r="P240" s="30">
        <f>'DHS2025'!K239</f>
        <v>1060</v>
      </c>
      <c r="Q240" s="30">
        <f>'DHS2025'!L239</f>
        <v>2560</v>
      </c>
      <c r="R240" s="122">
        <f t="shared" si="32"/>
        <v>3.19</v>
      </c>
      <c r="S240" s="62">
        <f t="shared" si="33"/>
        <v>3.2207360000000005</v>
      </c>
      <c r="U240">
        <v>154.21</v>
      </c>
    </row>
    <row r="241" spans="1:21">
      <c r="A241" s="110">
        <f t="shared" si="34"/>
        <v>45750</v>
      </c>
      <c r="B241" s="112">
        <f t="shared" si="35"/>
        <v>2.4791666666666652</v>
      </c>
      <c r="C241" s="53">
        <f>'DHS2021'!J240</f>
        <v>11396</v>
      </c>
      <c r="D241" s="54">
        <f>'DHS2022'!J240</f>
        <v>12549</v>
      </c>
      <c r="E241" s="54">
        <f>'DHS2023'!J240</f>
        <v>12391</v>
      </c>
      <c r="F241" s="54">
        <f>'DHS2024'!J240</f>
        <v>7434</v>
      </c>
      <c r="G241" s="54">
        <f t="shared" si="27"/>
        <v>10942.5</v>
      </c>
      <c r="H241" s="106">
        <f t="shared" si="28"/>
        <v>3.6475</v>
      </c>
      <c r="I241" s="115">
        <f t="shared" si="29"/>
        <v>0</v>
      </c>
      <c r="J241" s="75">
        <f t="shared" si="30"/>
        <v>3.6475</v>
      </c>
      <c r="K241" s="79">
        <f t="shared" si="31"/>
        <v>4</v>
      </c>
      <c r="L241" s="10"/>
      <c r="M241" s="10"/>
      <c r="N241" s="10"/>
      <c r="O241" s="29">
        <f>'DHS2025'!J240</f>
        <v>8546</v>
      </c>
      <c r="P241" s="30">
        <f>'DHS2025'!K240</f>
        <v>1066</v>
      </c>
      <c r="Q241" s="30">
        <f>'DHS2025'!L240</f>
        <v>2567</v>
      </c>
      <c r="R241" s="122">
        <f t="shared" si="32"/>
        <v>3.19</v>
      </c>
      <c r="S241" s="62">
        <f t="shared" si="33"/>
        <v>3.229542700000001</v>
      </c>
      <c r="U241">
        <v>133.16999999999999</v>
      </c>
    </row>
    <row r="242" spans="1:21">
      <c r="A242" s="110">
        <f t="shared" si="34"/>
        <v>45750</v>
      </c>
      <c r="B242" s="112">
        <f t="shared" si="35"/>
        <v>2.4895833333333317</v>
      </c>
      <c r="C242" s="53">
        <f>'DHS2021'!J241</f>
        <v>11877</v>
      </c>
      <c r="D242" s="54">
        <f>'DHS2022'!J241</f>
        <v>12758</v>
      </c>
      <c r="E242" s="54">
        <f>'DHS2023'!J241</f>
        <v>12558</v>
      </c>
      <c r="F242" s="54">
        <f>'DHS2024'!J241</f>
        <v>7958</v>
      </c>
      <c r="G242" s="54">
        <f t="shared" si="27"/>
        <v>11287.75</v>
      </c>
      <c r="H242" s="106">
        <f t="shared" si="28"/>
        <v>3.7625833333333336</v>
      </c>
      <c r="I242" s="115">
        <f t="shared" si="29"/>
        <v>0</v>
      </c>
      <c r="J242" s="75">
        <f t="shared" si="30"/>
        <v>3.7625833333333336</v>
      </c>
      <c r="K242" s="79">
        <f t="shared" si="31"/>
        <v>4</v>
      </c>
      <c r="L242" s="10"/>
      <c r="M242" s="10"/>
      <c r="N242" s="10"/>
      <c r="O242" s="29">
        <f>'DHS2025'!J241</f>
        <v>8552</v>
      </c>
      <c r="P242" s="30">
        <f>'DHS2025'!K241</f>
        <v>1216</v>
      </c>
      <c r="Q242" s="30">
        <f>'DHS2025'!L241</f>
        <v>2555</v>
      </c>
      <c r="R242" s="122">
        <f t="shared" si="32"/>
        <v>3.19</v>
      </c>
      <c r="S242" s="62">
        <f t="shared" si="33"/>
        <v>3.214445500000001</v>
      </c>
      <c r="U242">
        <v>84.46</v>
      </c>
    </row>
    <row r="243" spans="1:21">
      <c r="A243" s="110">
        <f t="shared" si="34"/>
        <v>45750</v>
      </c>
      <c r="B243" s="112">
        <f t="shared" si="35"/>
        <v>2.4999999999999982</v>
      </c>
      <c r="C243" s="53">
        <f>'DHS2021'!J242</f>
        <v>11234</v>
      </c>
      <c r="D243" s="54">
        <f>'DHS2022'!J242</f>
        <v>12720</v>
      </c>
      <c r="E243" s="54">
        <f>'DHS2023'!J242</f>
        <v>12246</v>
      </c>
      <c r="F243" s="54">
        <f>'DHS2024'!J242</f>
        <v>6559</v>
      </c>
      <c r="G243" s="54">
        <f t="shared" si="27"/>
        <v>10689.75</v>
      </c>
      <c r="H243" s="106">
        <f t="shared" si="28"/>
        <v>3.56325</v>
      </c>
      <c r="I243" s="115">
        <f t="shared" si="29"/>
        <v>0</v>
      </c>
      <c r="J243" s="75">
        <f t="shared" si="30"/>
        <v>3.56325</v>
      </c>
      <c r="K243" s="79">
        <f t="shared" si="31"/>
        <v>4</v>
      </c>
      <c r="L243" s="10"/>
      <c r="M243" s="10"/>
      <c r="N243" s="10"/>
      <c r="O243" s="29">
        <f>'DHS2025'!J242</f>
        <v>8745</v>
      </c>
      <c r="P243" s="30">
        <f>'DHS2025'!K242</f>
        <v>1033</v>
      </c>
      <c r="Q243" s="30">
        <f>'DHS2025'!L242</f>
        <v>2555</v>
      </c>
      <c r="R243" s="122">
        <f t="shared" si="32"/>
        <v>-0.11</v>
      </c>
      <c r="S243" s="62">
        <f t="shared" si="33"/>
        <v>-5.1327394999999996</v>
      </c>
      <c r="U243">
        <v>76.75</v>
      </c>
    </row>
    <row r="244" spans="1:21">
      <c r="A244" s="110">
        <f t="shared" si="34"/>
        <v>45750</v>
      </c>
      <c r="B244" s="112">
        <f t="shared" si="35"/>
        <v>2.5104166666666647</v>
      </c>
      <c r="C244" s="53">
        <f>'DHS2021'!J243</f>
        <v>11384</v>
      </c>
      <c r="D244" s="54">
        <f>'DHS2022'!J243</f>
        <v>12582</v>
      </c>
      <c r="E244" s="54">
        <f>'DHS2023'!J243</f>
        <v>12260</v>
      </c>
      <c r="F244" s="54">
        <f>'DHS2024'!J243</f>
        <v>6277</v>
      </c>
      <c r="G244" s="54">
        <f t="shared" si="27"/>
        <v>10625.75</v>
      </c>
      <c r="H244" s="106">
        <f t="shared" si="28"/>
        <v>3.5419166666666664</v>
      </c>
      <c r="I244" s="115">
        <f t="shared" si="29"/>
        <v>0</v>
      </c>
      <c r="J244" s="75">
        <f t="shared" si="30"/>
        <v>3.5419166666666664</v>
      </c>
      <c r="K244" s="79">
        <f t="shared" si="31"/>
        <v>4</v>
      </c>
      <c r="L244" s="10"/>
      <c r="M244" s="10"/>
      <c r="N244" s="10"/>
      <c r="O244" s="29">
        <f>'DHS2025'!J243</f>
        <v>8588</v>
      </c>
      <c r="P244" s="30">
        <f>'DHS2025'!K243</f>
        <v>964</v>
      </c>
      <c r="Q244" s="30">
        <f>'DHS2025'!L243</f>
        <v>2548</v>
      </c>
      <c r="R244" s="122">
        <f t="shared" si="32"/>
        <v>-0.11</v>
      </c>
      <c r="S244" s="62">
        <f t="shared" si="33"/>
        <v>-5.1186771999999996</v>
      </c>
      <c r="U244">
        <v>72.87</v>
      </c>
    </row>
    <row r="245" spans="1:21">
      <c r="A245" s="110">
        <f t="shared" si="34"/>
        <v>45750</v>
      </c>
      <c r="B245" s="112">
        <f t="shared" si="35"/>
        <v>2.5208333333333313</v>
      </c>
      <c r="C245" s="53">
        <f>'DHS2021'!J244</f>
        <v>11622</v>
      </c>
      <c r="D245" s="54">
        <f>'DHS2022'!J244</f>
        <v>12605</v>
      </c>
      <c r="E245" s="54">
        <f>'DHS2023'!J244</f>
        <v>13023</v>
      </c>
      <c r="F245" s="54">
        <f>'DHS2024'!J244</f>
        <v>6716</v>
      </c>
      <c r="G245" s="54">
        <f t="shared" si="27"/>
        <v>10991.5</v>
      </c>
      <c r="H245" s="106">
        <f t="shared" si="28"/>
        <v>3.6638333333333333</v>
      </c>
      <c r="I245" s="115">
        <f t="shared" si="29"/>
        <v>0</v>
      </c>
      <c r="J245" s="75">
        <f t="shared" si="30"/>
        <v>3.6638333333333333</v>
      </c>
      <c r="K245" s="79">
        <f t="shared" si="31"/>
        <v>4</v>
      </c>
      <c r="L245" s="10"/>
      <c r="M245" s="10"/>
      <c r="N245" s="10"/>
      <c r="O245" s="29">
        <f>'DHS2025'!J244</f>
        <v>8869</v>
      </c>
      <c r="P245" s="30">
        <f>'DHS2025'!K244</f>
        <v>517</v>
      </c>
      <c r="Q245" s="30">
        <f>'DHS2025'!L244</f>
        <v>2554</v>
      </c>
      <c r="R245" s="122">
        <f t="shared" si="32"/>
        <v>-0.11</v>
      </c>
      <c r="S245" s="62">
        <f t="shared" si="33"/>
        <v>-5.1307305999999988</v>
      </c>
      <c r="U245">
        <v>65.760000000000005</v>
      </c>
    </row>
    <row r="246" spans="1:21">
      <c r="A246" s="110">
        <f t="shared" si="34"/>
        <v>45750</v>
      </c>
      <c r="B246" s="112">
        <f t="shared" si="35"/>
        <v>2.5312499999999978</v>
      </c>
      <c r="C246" s="53">
        <f>'DHS2021'!J245</f>
        <v>11240</v>
      </c>
      <c r="D246" s="54">
        <f>'DHS2022'!J245</f>
        <v>12582</v>
      </c>
      <c r="E246" s="54">
        <f>'DHS2023'!J245</f>
        <v>13261</v>
      </c>
      <c r="F246" s="54">
        <f>'DHS2024'!J245</f>
        <v>6715</v>
      </c>
      <c r="G246" s="54">
        <f t="shared" si="27"/>
        <v>10949.5</v>
      </c>
      <c r="H246" s="106">
        <f t="shared" si="28"/>
        <v>3.6498333333333335</v>
      </c>
      <c r="I246" s="115">
        <f t="shared" si="29"/>
        <v>0</v>
      </c>
      <c r="J246" s="75">
        <f t="shared" si="30"/>
        <v>3.6498333333333335</v>
      </c>
      <c r="K246" s="79">
        <f t="shared" si="31"/>
        <v>4</v>
      </c>
      <c r="L246" s="10"/>
      <c r="M246" s="10"/>
      <c r="N246" s="10"/>
      <c r="O246" s="29">
        <f>'DHS2025'!J245</f>
        <v>8574</v>
      </c>
      <c r="P246" s="30">
        <f>'DHS2025'!K245</f>
        <v>989</v>
      </c>
      <c r="Q246" s="30">
        <f>'DHS2025'!L245</f>
        <v>2560</v>
      </c>
      <c r="R246" s="122">
        <f t="shared" si="32"/>
        <v>-0.11</v>
      </c>
      <c r="S246" s="62">
        <f t="shared" si="33"/>
        <v>-5.1427839999999989</v>
      </c>
      <c r="U246">
        <v>66.650000000000006</v>
      </c>
    </row>
    <row r="247" spans="1:21">
      <c r="A247" s="110">
        <f t="shared" si="34"/>
        <v>45750</v>
      </c>
      <c r="B247" s="112">
        <f t="shared" si="35"/>
        <v>2.5416666666666643</v>
      </c>
      <c r="C247" s="53">
        <f>'DHS2021'!J246</f>
        <v>10967</v>
      </c>
      <c r="D247" s="54">
        <f>'DHS2022'!J246</f>
        <v>12630</v>
      </c>
      <c r="E247" s="54">
        <f>'DHS2023'!J246</f>
        <v>13884</v>
      </c>
      <c r="F247" s="54">
        <f>'DHS2024'!J246</f>
        <v>6511</v>
      </c>
      <c r="G247" s="54">
        <f t="shared" si="27"/>
        <v>10998</v>
      </c>
      <c r="H247" s="106">
        <f t="shared" si="28"/>
        <v>3.6659999999999999</v>
      </c>
      <c r="I247" s="115">
        <f t="shared" si="29"/>
        <v>0</v>
      </c>
      <c r="J247" s="75">
        <f t="shared" si="30"/>
        <v>3.6659999999999999</v>
      </c>
      <c r="K247" s="79">
        <f t="shared" si="31"/>
        <v>4</v>
      </c>
      <c r="L247" s="10"/>
      <c r="M247" s="10"/>
      <c r="N247" s="10"/>
      <c r="O247" s="29">
        <f>'DHS2025'!J246</f>
        <v>8653</v>
      </c>
      <c r="P247" s="30">
        <f>'DHS2025'!K246</f>
        <v>949</v>
      </c>
      <c r="Q247" s="30">
        <f>'DHS2025'!L246</f>
        <v>2543</v>
      </c>
      <c r="R247" s="122">
        <f t="shared" si="32"/>
        <v>-5.01</v>
      </c>
      <c r="S247" s="62">
        <f t="shared" si="33"/>
        <v>-17.444725699999999</v>
      </c>
      <c r="U247">
        <v>83.03</v>
      </c>
    </row>
    <row r="248" spans="1:21">
      <c r="A248" s="110">
        <f t="shared" si="34"/>
        <v>45750</v>
      </c>
      <c r="B248" s="112">
        <f t="shared" si="35"/>
        <v>2.5520833333333308</v>
      </c>
      <c r="C248" s="53">
        <f>'DHS2021'!J247</f>
        <v>11394</v>
      </c>
      <c r="D248" s="54">
        <f>'DHS2022'!J247</f>
        <v>12592</v>
      </c>
      <c r="E248" s="54">
        <f>'DHS2023'!J247</f>
        <v>13805</v>
      </c>
      <c r="F248" s="54">
        <f>'DHS2024'!J247</f>
        <v>6768</v>
      </c>
      <c r="G248" s="54">
        <f t="shared" si="27"/>
        <v>11139.75</v>
      </c>
      <c r="H248" s="106">
        <f t="shared" si="28"/>
        <v>3.7132499999999999</v>
      </c>
      <c r="I248" s="115">
        <f t="shared" si="29"/>
        <v>0</v>
      </c>
      <c r="J248" s="75">
        <f t="shared" si="30"/>
        <v>3.7132499999999999</v>
      </c>
      <c r="K248" s="79">
        <f t="shared" si="31"/>
        <v>4</v>
      </c>
      <c r="L248" s="10"/>
      <c r="M248" s="10"/>
      <c r="N248" s="10"/>
      <c r="O248" s="29">
        <f>'DHS2025'!J247</f>
        <v>8713</v>
      </c>
      <c r="P248" s="30">
        <f>'DHS2025'!K247</f>
        <v>1248</v>
      </c>
      <c r="Q248" s="30">
        <f>'DHS2025'!L247</f>
        <v>2564</v>
      </c>
      <c r="R248" s="122">
        <f t="shared" si="32"/>
        <v>-5.01</v>
      </c>
      <c r="S248" s="62">
        <f t="shared" si="33"/>
        <v>-17.588783599999999</v>
      </c>
      <c r="U248">
        <v>85.57</v>
      </c>
    </row>
    <row r="249" spans="1:21">
      <c r="A249" s="110">
        <f t="shared" si="34"/>
        <v>45750</v>
      </c>
      <c r="B249" s="112">
        <f t="shared" si="35"/>
        <v>2.5624999999999973</v>
      </c>
      <c r="C249" s="53">
        <f>'DHS2021'!J248</f>
        <v>11149</v>
      </c>
      <c r="D249" s="54">
        <f>'DHS2022'!J248</f>
        <v>12594</v>
      </c>
      <c r="E249" s="54">
        <f>'DHS2023'!J248</f>
        <v>13893</v>
      </c>
      <c r="F249" s="54">
        <f>'DHS2024'!J248</f>
        <v>5010</v>
      </c>
      <c r="G249" s="54">
        <f t="shared" si="27"/>
        <v>10661.5</v>
      </c>
      <c r="H249" s="106">
        <f t="shared" si="28"/>
        <v>3.5538333333333334</v>
      </c>
      <c r="I249" s="115">
        <f t="shared" si="29"/>
        <v>0</v>
      </c>
      <c r="J249" s="75">
        <f t="shared" si="30"/>
        <v>3.5538333333333334</v>
      </c>
      <c r="K249" s="79">
        <f t="shared" si="31"/>
        <v>4</v>
      </c>
      <c r="L249" s="10"/>
      <c r="M249" s="10"/>
      <c r="N249" s="10"/>
      <c r="O249" s="29">
        <f>'DHS2025'!J248</f>
        <v>8295</v>
      </c>
      <c r="P249" s="30">
        <f>'DHS2025'!K248</f>
        <v>1041</v>
      </c>
      <c r="Q249" s="30">
        <f>'DHS2025'!L248</f>
        <v>2557</v>
      </c>
      <c r="R249" s="122">
        <f t="shared" si="32"/>
        <v>-5.01</v>
      </c>
      <c r="S249" s="62">
        <f t="shared" si="33"/>
        <v>-17.540764299999999</v>
      </c>
      <c r="U249">
        <v>114</v>
      </c>
    </row>
    <row r="250" spans="1:21">
      <c r="A250" s="110">
        <f t="shared" si="34"/>
        <v>45750</v>
      </c>
      <c r="B250" s="112">
        <f t="shared" si="35"/>
        <v>2.5729166666666639</v>
      </c>
      <c r="C250" s="53">
        <f>'DHS2021'!J249</f>
        <v>10871</v>
      </c>
      <c r="D250" s="54">
        <f>'DHS2022'!J249</f>
        <v>12542</v>
      </c>
      <c r="E250" s="54">
        <f>'DHS2023'!J249</f>
        <v>13765</v>
      </c>
      <c r="F250" s="54">
        <f>'DHS2024'!J249</f>
        <v>5842</v>
      </c>
      <c r="G250" s="54">
        <f t="shared" si="27"/>
        <v>10755</v>
      </c>
      <c r="H250" s="106">
        <f t="shared" si="28"/>
        <v>3.585</v>
      </c>
      <c r="I250" s="115">
        <f t="shared" si="29"/>
        <v>0</v>
      </c>
      <c r="J250" s="75">
        <f t="shared" si="30"/>
        <v>3.585</v>
      </c>
      <c r="K250" s="79">
        <f t="shared" si="31"/>
        <v>4</v>
      </c>
      <c r="L250" s="10"/>
      <c r="M250" s="10"/>
      <c r="N250" s="10"/>
      <c r="O250" s="29">
        <f>'DHS2025'!J249</f>
        <v>8173</v>
      </c>
      <c r="P250" s="30">
        <f>'DHS2025'!K249</f>
        <v>1398</v>
      </c>
      <c r="Q250" s="30">
        <f>'DHS2025'!L249</f>
        <v>2565</v>
      </c>
      <c r="R250" s="122">
        <f t="shared" si="32"/>
        <v>-5.01</v>
      </c>
      <c r="S250" s="62">
        <f t="shared" si="33"/>
        <v>-17.595643499999998</v>
      </c>
      <c r="U250">
        <v>111.83</v>
      </c>
    </row>
    <row r="251" spans="1:21">
      <c r="A251" s="110">
        <f t="shared" si="34"/>
        <v>45750</v>
      </c>
      <c r="B251" s="112">
        <f t="shared" si="35"/>
        <v>2.5833333333333304</v>
      </c>
      <c r="C251" s="53">
        <f>'DHS2021'!J250</f>
        <v>10988</v>
      </c>
      <c r="D251" s="54">
        <f>'DHS2022'!J250</f>
        <v>14813</v>
      </c>
      <c r="E251" s="54">
        <f>'DHS2023'!J250</f>
        <v>14339</v>
      </c>
      <c r="F251" s="54">
        <f>'DHS2024'!J250</f>
        <v>4909</v>
      </c>
      <c r="G251" s="54">
        <f t="shared" si="27"/>
        <v>11262.25</v>
      </c>
      <c r="H251" s="106">
        <f t="shared" si="28"/>
        <v>3.7540833333333334</v>
      </c>
      <c r="I251" s="115">
        <f t="shared" si="29"/>
        <v>0</v>
      </c>
      <c r="J251" s="75">
        <f t="shared" si="30"/>
        <v>3.7540833333333334</v>
      </c>
      <c r="K251" s="79">
        <f t="shared" si="31"/>
        <v>4</v>
      </c>
      <c r="L251" s="10"/>
      <c r="M251" s="10"/>
      <c r="N251" s="10"/>
      <c r="O251" s="29">
        <f>'DHS2025'!J250</f>
        <v>8066</v>
      </c>
      <c r="P251" s="30">
        <f>'DHS2025'!K250</f>
        <v>1625</v>
      </c>
      <c r="Q251" s="30">
        <f>'DHS2025'!L250</f>
        <v>2563</v>
      </c>
      <c r="R251" s="122">
        <f t="shared" si="32"/>
        <v>-3.62</v>
      </c>
      <c r="S251" s="62">
        <f t="shared" si="33"/>
        <v>-14.054979400000002</v>
      </c>
      <c r="U251">
        <v>91.25</v>
      </c>
    </row>
    <row r="252" spans="1:21">
      <c r="A252" s="110">
        <f t="shared" si="34"/>
        <v>45750</v>
      </c>
      <c r="B252" s="112">
        <f t="shared" si="35"/>
        <v>2.5937499999999969</v>
      </c>
      <c r="C252" s="53">
        <f>'DHS2021'!J251</f>
        <v>11461</v>
      </c>
      <c r="D252" s="54">
        <f>'DHS2022'!J251</f>
        <v>15229</v>
      </c>
      <c r="E252" s="54">
        <f>'DHS2023'!J251</f>
        <v>13813</v>
      </c>
      <c r="F252" s="54">
        <f>'DHS2024'!J251</f>
        <v>5782</v>
      </c>
      <c r="G252" s="54">
        <f t="shared" si="27"/>
        <v>11571.25</v>
      </c>
      <c r="H252" s="106">
        <f t="shared" si="28"/>
        <v>3.8570833333333336</v>
      </c>
      <c r="I252" s="115">
        <f t="shared" si="29"/>
        <v>0</v>
      </c>
      <c r="J252" s="75">
        <f t="shared" si="30"/>
        <v>3.8570833333333336</v>
      </c>
      <c r="K252" s="79">
        <f t="shared" si="31"/>
        <v>4</v>
      </c>
      <c r="L252" s="10"/>
      <c r="M252" s="10"/>
      <c r="N252" s="10"/>
      <c r="O252" s="29">
        <f>'DHS2025'!J251</f>
        <v>7930</v>
      </c>
      <c r="P252" s="30">
        <f>'DHS2025'!K251</f>
        <v>1775</v>
      </c>
      <c r="Q252" s="30">
        <f>'DHS2025'!L251</f>
        <v>2551</v>
      </c>
      <c r="R252" s="122">
        <f t="shared" si="32"/>
        <v>-3.62</v>
      </c>
      <c r="S252" s="62">
        <f t="shared" si="33"/>
        <v>-13.989173800000001</v>
      </c>
      <c r="U252">
        <v>61.95</v>
      </c>
    </row>
    <row r="253" spans="1:21">
      <c r="A253" s="110">
        <f t="shared" si="34"/>
        <v>45750</v>
      </c>
      <c r="B253" s="112">
        <f t="shared" si="35"/>
        <v>2.6041666666666634</v>
      </c>
      <c r="C253" s="53">
        <f>'DHS2021'!J252</f>
        <v>11418</v>
      </c>
      <c r="D253" s="54">
        <f>'DHS2022'!J252</f>
        <v>15599</v>
      </c>
      <c r="E253" s="54">
        <f>'DHS2023'!J252</f>
        <v>13798</v>
      </c>
      <c r="F253" s="54">
        <f>'DHS2024'!J252</f>
        <v>4686</v>
      </c>
      <c r="G253" s="54">
        <f t="shared" si="27"/>
        <v>11375.25</v>
      </c>
      <c r="H253" s="106">
        <f t="shared" si="28"/>
        <v>3.79175</v>
      </c>
      <c r="I253" s="115">
        <f t="shared" si="29"/>
        <v>0</v>
      </c>
      <c r="J253" s="75">
        <f t="shared" si="30"/>
        <v>3.79175</v>
      </c>
      <c r="K253" s="79">
        <f t="shared" si="31"/>
        <v>4</v>
      </c>
      <c r="L253" s="10"/>
      <c r="M253" s="10"/>
      <c r="N253" s="10"/>
      <c r="O253" s="29">
        <f>'DHS2025'!J252</f>
        <v>7673</v>
      </c>
      <c r="P253" s="30">
        <f>'DHS2025'!K252</f>
        <v>1806</v>
      </c>
      <c r="Q253" s="30">
        <f>'DHS2025'!L252</f>
        <v>2562</v>
      </c>
      <c r="R253" s="122">
        <f t="shared" si="32"/>
        <v>-3.62</v>
      </c>
      <c r="S253" s="62">
        <f t="shared" si="33"/>
        <v>-14.0494956</v>
      </c>
      <c r="U253">
        <v>14.29</v>
      </c>
    </row>
    <row r="254" spans="1:21">
      <c r="A254" s="110">
        <f t="shared" si="34"/>
        <v>45750</v>
      </c>
      <c r="B254" s="112">
        <f t="shared" si="35"/>
        <v>2.6145833333333299</v>
      </c>
      <c r="C254" s="53">
        <f>'DHS2021'!J253</f>
        <v>11071</v>
      </c>
      <c r="D254" s="54">
        <f>'DHS2022'!J253</f>
        <v>16572</v>
      </c>
      <c r="E254" s="54">
        <f>'DHS2023'!J253</f>
        <v>13886</v>
      </c>
      <c r="F254" s="54">
        <f>'DHS2024'!J253</f>
        <v>4410</v>
      </c>
      <c r="G254" s="54">
        <f t="shared" si="27"/>
        <v>11484.75</v>
      </c>
      <c r="H254" s="106">
        <f t="shared" si="28"/>
        <v>3.8282500000000002</v>
      </c>
      <c r="I254" s="115">
        <f t="shared" si="29"/>
        <v>0</v>
      </c>
      <c r="J254" s="75">
        <f t="shared" si="30"/>
        <v>3.8282500000000002</v>
      </c>
      <c r="K254" s="79">
        <f t="shared" si="31"/>
        <v>4</v>
      </c>
      <c r="L254" s="10"/>
      <c r="M254" s="10"/>
      <c r="N254" s="10"/>
      <c r="O254" s="29">
        <f>'DHS2025'!J253</f>
        <v>7739</v>
      </c>
      <c r="P254" s="30">
        <f>'DHS2025'!K253</f>
        <v>1847</v>
      </c>
      <c r="Q254" s="30">
        <f>'DHS2025'!L253</f>
        <v>2556</v>
      </c>
      <c r="R254" s="122">
        <f t="shared" si="32"/>
        <v>-3.62</v>
      </c>
      <c r="S254" s="62">
        <f t="shared" si="33"/>
        <v>-14.016592800000002</v>
      </c>
      <c r="U254">
        <v>0.25</v>
      </c>
    </row>
    <row r="255" spans="1:21">
      <c r="A255" s="110">
        <f t="shared" si="34"/>
        <v>45750</v>
      </c>
      <c r="B255" s="112">
        <f t="shared" si="35"/>
        <v>2.6249999999999964</v>
      </c>
      <c r="C255" s="53">
        <f>'DHS2021'!J254</f>
        <v>11397</v>
      </c>
      <c r="D255" s="54">
        <f>'DHS2022'!J254</f>
        <v>15843</v>
      </c>
      <c r="E255" s="54">
        <f>'DHS2023'!J254</f>
        <v>13939</v>
      </c>
      <c r="F255" s="54">
        <f>'DHS2024'!J254</f>
        <v>5130</v>
      </c>
      <c r="G255" s="54">
        <f t="shared" si="27"/>
        <v>11577.25</v>
      </c>
      <c r="H255" s="106">
        <f t="shared" si="28"/>
        <v>3.8590833333333334</v>
      </c>
      <c r="I255" s="115">
        <f t="shared" si="29"/>
        <v>0</v>
      </c>
      <c r="J255" s="75">
        <f t="shared" si="30"/>
        <v>3.8590833333333334</v>
      </c>
      <c r="K255" s="79">
        <f t="shared" si="31"/>
        <v>4</v>
      </c>
      <c r="L255" s="10"/>
      <c r="M255" s="10"/>
      <c r="N255" s="10"/>
      <c r="O255" s="29">
        <f>'DHS2025'!J254</f>
        <v>7540</v>
      </c>
      <c r="P255" s="30">
        <f>'DHS2025'!K254</f>
        <v>2415</v>
      </c>
      <c r="Q255" s="30">
        <f>'DHS2025'!L254</f>
        <v>2565</v>
      </c>
      <c r="R255" s="122">
        <f t="shared" si="32"/>
        <v>3.45</v>
      </c>
      <c r="S255" s="62">
        <f t="shared" si="33"/>
        <v>3.8872575000000005</v>
      </c>
      <c r="U255">
        <v>0.05</v>
      </c>
    </row>
    <row r="256" spans="1:21">
      <c r="A256" s="110">
        <f t="shared" si="34"/>
        <v>45750</v>
      </c>
      <c r="B256" s="112">
        <f t="shared" si="35"/>
        <v>2.635416666666663</v>
      </c>
      <c r="C256" s="53">
        <f>'DHS2021'!J255</f>
        <v>11064</v>
      </c>
      <c r="D256" s="54">
        <f>'DHS2022'!J255</f>
        <v>15996</v>
      </c>
      <c r="E256" s="54">
        <f>'DHS2023'!J255</f>
        <v>13883</v>
      </c>
      <c r="F256" s="54">
        <f>'DHS2024'!J255</f>
        <v>4857</v>
      </c>
      <c r="G256" s="54">
        <f t="shared" si="27"/>
        <v>11450</v>
      </c>
      <c r="H256" s="106">
        <f t="shared" si="28"/>
        <v>3.8166666666666664</v>
      </c>
      <c r="I256" s="115">
        <f t="shared" si="29"/>
        <v>0</v>
      </c>
      <c r="J256" s="75">
        <f t="shared" si="30"/>
        <v>3.8166666666666664</v>
      </c>
      <c r="K256" s="79">
        <f t="shared" si="31"/>
        <v>4</v>
      </c>
      <c r="L256" s="10"/>
      <c r="M256" s="10"/>
      <c r="N256" s="10"/>
      <c r="O256" s="29">
        <f>'DHS2025'!J255</f>
        <v>6918</v>
      </c>
      <c r="P256" s="30">
        <f>'DHS2025'!K255</f>
        <v>2763</v>
      </c>
      <c r="Q256" s="30">
        <f>'DHS2025'!L255</f>
        <v>2563</v>
      </c>
      <c r="R256" s="122">
        <f t="shared" si="32"/>
        <v>3.45</v>
      </c>
      <c r="S256" s="62">
        <f t="shared" si="33"/>
        <v>3.8842265000000009</v>
      </c>
      <c r="U256">
        <v>1.62</v>
      </c>
    </row>
    <row r="257" spans="1:21">
      <c r="A257" s="110">
        <f t="shared" si="34"/>
        <v>45750</v>
      </c>
      <c r="B257" s="112">
        <f t="shared" si="35"/>
        <v>2.6458333333333295</v>
      </c>
      <c r="C257" s="53">
        <f>'DHS2021'!J256</f>
        <v>10964</v>
      </c>
      <c r="D257" s="54">
        <f>'DHS2022'!J256</f>
        <v>15768</v>
      </c>
      <c r="E257" s="54">
        <f>'DHS2023'!J256</f>
        <v>14014</v>
      </c>
      <c r="F257" s="54">
        <f>'DHS2024'!J256</f>
        <v>4433</v>
      </c>
      <c r="G257" s="54">
        <f t="shared" si="27"/>
        <v>11294.75</v>
      </c>
      <c r="H257" s="106">
        <f t="shared" si="28"/>
        <v>3.7649166666666667</v>
      </c>
      <c r="I257" s="115">
        <f t="shared" si="29"/>
        <v>0</v>
      </c>
      <c r="J257" s="75">
        <f t="shared" si="30"/>
        <v>3.7649166666666667</v>
      </c>
      <c r="K257" s="79">
        <f t="shared" si="31"/>
        <v>4</v>
      </c>
      <c r="L257" s="10"/>
      <c r="M257" s="10"/>
      <c r="N257" s="10"/>
      <c r="O257" s="29">
        <f>'DHS2025'!J256</f>
        <v>6686</v>
      </c>
      <c r="P257" s="30">
        <f>'DHS2025'!K256</f>
        <v>2825</v>
      </c>
      <c r="Q257" s="30">
        <f>'DHS2025'!L256</f>
        <v>2561</v>
      </c>
      <c r="R257" s="122">
        <f t="shared" si="32"/>
        <v>3.45</v>
      </c>
      <c r="S257" s="62">
        <f t="shared" si="33"/>
        <v>3.8811955000000005</v>
      </c>
      <c r="U257">
        <v>0.87</v>
      </c>
    </row>
    <row r="258" spans="1:21">
      <c r="A258" s="110">
        <f t="shared" si="34"/>
        <v>45750</v>
      </c>
      <c r="B258" s="112">
        <f t="shared" si="35"/>
        <v>2.656249999999996</v>
      </c>
      <c r="C258" s="53">
        <f>'DHS2021'!J257</f>
        <v>11206</v>
      </c>
      <c r="D258" s="54">
        <f>'DHS2022'!J257</f>
        <v>15353</v>
      </c>
      <c r="E258" s="54">
        <f>'DHS2023'!J257</f>
        <v>13753</v>
      </c>
      <c r="F258" s="54">
        <f>'DHS2024'!J257</f>
        <v>5133</v>
      </c>
      <c r="G258" s="54">
        <f t="shared" si="27"/>
        <v>11361.25</v>
      </c>
      <c r="H258" s="106">
        <f t="shared" si="28"/>
        <v>3.7870833333333334</v>
      </c>
      <c r="I258" s="115">
        <f t="shared" si="29"/>
        <v>0</v>
      </c>
      <c r="J258" s="75">
        <f t="shared" si="30"/>
        <v>3.7870833333333334</v>
      </c>
      <c r="K258" s="79">
        <f t="shared" si="31"/>
        <v>4</v>
      </c>
      <c r="L258" s="10"/>
      <c r="M258" s="10"/>
      <c r="N258" s="10"/>
      <c r="O258" s="29">
        <f>'DHS2025'!J257</f>
        <v>6347</v>
      </c>
      <c r="P258" s="30">
        <f>'DHS2025'!K257</f>
        <v>2410</v>
      </c>
      <c r="Q258" s="30">
        <f>'DHS2025'!L257</f>
        <v>2546</v>
      </c>
      <c r="R258" s="122">
        <f t="shared" si="32"/>
        <v>3.45</v>
      </c>
      <c r="S258" s="62">
        <f t="shared" si="33"/>
        <v>3.8584630000000004</v>
      </c>
      <c r="U258">
        <v>0.03</v>
      </c>
    </row>
    <row r="259" spans="1:21">
      <c r="A259" s="110">
        <f t="shared" si="34"/>
        <v>45750</v>
      </c>
      <c r="B259" s="112">
        <f t="shared" si="35"/>
        <v>2.6666666666666625</v>
      </c>
      <c r="C259" s="53">
        <f>'DHS2021'!J258</f>
        <v>10307</v>
      </c>
      <c r="D259" s="54">
        <f>'DHS2022'!J258</f>
        <v>15390</v>
      </c>
      <c r="E259" s="54">
        <f>'DHS2023'!J258</f>
        <v>13921</v>
      </c>
      <c r="F259" s="54">
        <f>'DHS2024'!J258</f>
        <v>4829</v>
      </c>
      <c r="G259" s="54">
        <f t="shared" si="27"/>
        <v>11111.75</v>
      </c>
      <c r="H259" s="106">
        <f t="shared" si="28"/>
        <v>3.7039166666666663</v>
      </c>
      <c r="I259" s="115">
        <f t="shared" si="29"/>
        <v>0</v>
      </c>
      <c r="J259" s="75">
        <f t="shared" si="30"/>
        <v>3.7039166666666663</v>
      </c>
      <c r="K259" s="79">
        <f t="shared" si="31"/>
        <v>4</v>
      </c>
      <c r="L259" s="10"/>
      <c r="M259" s="10"/>
      <c r="N259" s="10"/>
      <c r="O259" s="29">
        <f>'DHS2025'!J258</f>
        <v>8244</v>
      </c>
      <c r="P259" s="30">
        <f>'DHS2025'!K258</f>
        <v>2123</v>
      </c>
      <c r="Q259" s="30">
        <f>'DHS2025'!L258</f>
        <v>2951</v>
      </c>
      <c r="R259" s="122">
        <f t="shared" si="32"/>
        <v>41.53</v>
      </c>
      <c r="S259" s="62">
        <f t="shared" si="33"/>
        <v>115.72257970000001</v>
      </c>
      <c r="U259">
        <v>37.18</v>
      </c>
    </row>
    <row r="260" spans="1:21">
      <c r="A260" s="110">
        <f t="shared" si="34"/>
        <v>45750</v>
      </c>
      <c r="B260" s="112">
        <f t="shared" si="35"/>
        <v>2.677083333333329</v>
      </c>
      <c r="C260" s="53">
        <f>'DHS2021'!J259</f>
        <v>10032</v>
      </c>
      <c r="D260" s="54">
        <f>'DHS2022'!J259</f>
        <v>14643</v>
      </c>
      <c r="E260" s="54">
        <f>'DHS2023'!J259</f>
        <v>13802</v>
      </c>
      <c r="F260" s="54">
        <f>'DHS2024'!J259</f>
        <v>4897</v>
      </c>
      <c r="G260" s="54">
        <f t="shared" ref="G260:G323" si="36">AVERAGE(C260:F260)</f>
        <v>10843.5</v>
      </c>
      <c r="H260" s="106">
        <f t="shared" ref="H260:H323" si="37">G260/$M$2/1000</f>
        <v>3.6145</v>
      </c>
      <c r="I260" s="115">
        <f t="shared" ref="I260:I323" si="38">$N$2</f>
        <v>0</v>
      </c>
      <c r="J260" s="75">
        <f t="shared" ref="J260:J323" si="39">H260+I260</f>
        <v>3.6145</v>
      </c>
      <c r="K260" s="79">
        <f t="shared" ref="K260:K323" si="40">ROUNDUP(J260,0)</f>
        <v>4</v>
      </c>
      <c r="L260" s="10"/>
      <c r="M260" s="10"/>
      <c r="N260" s="10"/>
      <c r="O260" s="29">
        <f>'DHS2025'!J259</f>
        <v>5956</v>
      </c>
      <c r="P260" s="30">
        <f>'DHS2025'!K259</f>
        <v>6866</v>
      </c>
      <c r="Q260" s="30">
        <f>'DHS2025'!L259</f>
        <v>4057</v>
      </c>
      <c r="R260" s="122">
        <f t="shared" ref="R260:R323" si="41">INDEX(U$3:U$1048576,INT((ROW()-3)/4)+1)</f>
        <v>41.53</v>
      </c>
      <c r="S260" s="62">
        <f t="shared" ref="S260:S323" si="42">(R260*0.99-1.9)*(Q260/1000)</f>
        <v>159.09403790000002</v>
      </c>
      <c r="U260">
        <v>103.33</v>
      </c>
    </row>
    <row r="261" spans="1:21">
      <c r="A261" s="110">
        <f t="shared" ref="A261:A324" si="43">$A$3+INT((ROW()-3)/96)</f>
        <v>45750</v>
      </c>
      <c r="B261" s="112">
        <f t="shared" ref="B261:B324" si="44">B260+TIME(0,15,0)</f>
        <v>2.6874999999999956</v>
      </c>
      <c r="C261" s="53">
        <f>'DHS2021'!J260</f>
        <v>10458</v>
      </c>
      <c r="D261" s="54">
        <f>'DHS2022'!J260</f>
        <v>14744</v>
      </c>
      <c r="E261" s="54">
        <f>'DHS2023'!J260</f>
        <v>13107</v>
      </c>
      <c r="F261" s="54">
        <f>'DHS2024'!J260</f>
        <v>4687</v>
      </c>
      <c r="G261" s="54">
        <f t="shared" si="36"/>
        <v>10749</v>
      </c>
      <c r="H261" s="106">
        <f t="shared" si="37"/>
        <v>3.5830000000000002</v>
      </c>
      <c r="I261" s="115">
        <f t="shared" si="38"/>
        <v>0</v>
      </c>
      <c r="J261" s="75">
        <f t="shared" si="39"/>
        <v>3.5830000000000002</v>
      </c>
      <c r="K261" s="79">
        <f t="shared" si="40"/>
        <v>4</v>
      </c>
      <c r="L261" s="10"/>
      <c r="M261" s="10"/>
      <c r="N261" s="10"/>
      <c r="O261" s="29">
        <f>'DHS2025'!J260</f>
        <v>6120</v>
      </c>
      <c r="P261" s="30">
        <f>'DHS2025'!K260</f>
        <v>7159</v>
      </c>
      <c r="Q261" s="30">
        <f>'DHS2025'!L260</f>
        <v>4075</v>
      </c>
      <c r="R261" s="122">
        <f t="shared" si="41"/>
        <v>41.53</v>
      </c>
      <c r="S261" s="62">
        <f t="shared" si="42"/>
        <v>159.7999025</v>
      </c>
      <c r="U261">
        <v>149.05000000000001</v>
      </c>
    </row>
    <row r="262" spans="1:21">
      <c r="A262" s="110">
        <f t="shared" si="43"/>
        <v>45750</v>
      </c>
      <c r="B262" s="112">
        <f t="shared" si="44"/>
        <v>2.6979166666666621</v>
      </c>
      <c r="C262" s="53">
        <f>'DHS2021'!J261</f>
        <v>10483</v>
      </c>
      <c r="D262" s="54">
        <f>'DHS2022'!J261</f>
        <v>14775</v>
      </c>
      <c r="E262" s="54">
        <f>'DHS2023'!J261</f>
        <v>12952</v>
      </c>
      <c r="F262" s="54">
        <f>'DHS2024'!J261</f>
        <v>4801</v>
      </c>
      <c r="G262" s="54">
        <f t="shared" si="36"/>
        <v>10752.75</v>
      </c>
      <c r="H262" s="106">
        <f t="shared" si="37"/>
        <v>3.5842499999999999</v>
      </c>
      <c r="I262" s="115">
        <f t="shared" si="38"/>
        <v>0</v>
      </c>
      <c r="J262" s="75">
        <f t="shared" si="39"/>
        <v>3.5842499999999999</v>
      </c>
      <c r="K262" s="79">
        <f t="shared" si="40"/>
        <v>4</v>
      </c>
      <c r="L262" s="10"/>
      <c r="M262" s="10"/>
      <c r="N262" s="10"/>
      <c r="O262" s="29">
        <f>'DHS2025'!J261</f>
        <v>6141</v>
      </c>
      <c r="P262" s="30">
        <f>'DHS2025'!K261</f>
        <v>6615</v>
      </c>
      <c r="Q262" s="30">
        <f>'DHS2025'!L261</f>
        <v>4048</v>
      </c>
      <c r="R262" s="122">
        <f t="shared" si="41"/>
        <v>41.53</v>
      </c>
      <c r="S262" s="62">
        <f t="shared" si="42"/>
        <v>158.7411056</v>
      </c>
      <c r="U262">
        <v>205.12</v>
      </c>
    </row>
    <row r="263" spans="1:21">
      <c r="A263" s="110">
        <f t="shared" si="43"/>
        <v>45750</v>
      </c>
      <c r="B263" s="112">
        <f t="shared" si="44"/>
        <v>2.7083333333333286</v>
      </c>
      <c r="C263" s="53">
        <f>'DHS2021'!J262</f>
        <v>10571</v>
      </c>
      <c r="D263" s="54">
        <f>'DHS2022'!J262</f>
        <v>14814</v>
      </c>
      <c r="E263" s="54">
        <f>'DHS2023'!J262</f>
        <v>13029</v>
      </c>
      <c r="F263" s="54">
        <f>'DHS2024'!J262</f>
        <v>4235</v>
      </c>
      <c r="G263" s="54">
        <f t="shared" si="36"/>
        <v>10662.25</v>
      </c>
      <c r="H263" s="106">
        <f t="shared" si="37"/>
        <v>3.5540833333333337</v>
      </c>
      <c r="I263" s="115">
        <f t="shared" si="38"/>
        <v>0</v>
      </c>
      <c r="J263" s="75">
        <f t="shared" si="39"/>
        <v>3.5540833333333337</v>
      </c>
      <c r="K263" s="79">
        <f t="shared" si="40"/>
        <v>4</v>
      </c>
      <c r="L263" s="10"/>
      <c r="M263" s="10"/>
      <c r="N263" s="10"/>
      <c r="O263" s="29">
        <f>'DHS2025'!J262</f>
        <v>6805</v>
      </c>
      <c r="P263" s="30">
        <f>'DHS2025'!K262</f>
        <v>7360</v>
      </c>
      <c r="Q263" s="30">
        <f>'DHS2025'!L262</f>
        <v>4795</v>
      </c>
      <c r="R263" s="122">
        <f t="shared" si="41"/>
        <v>94.34</v>
      </c>
      <c r="S263" s="62">
        <f t="shared" si="42"/>
        <v>438.72619700000001</v>
      </c>
      <c r="U263">
        <v>204.25</v>
      </c>
    </row>
    <row r="264" spans="1:21">
      <c r="A264" s="110">
        <f t="shared" si="43"/>
        <v>45750</v>
      </c>
      <c r="B264" s="112">
        <f t="shared" si="44"/>
        <v>2.7187499999999951</v>
      </c>
      <c r="C264" s="53">
        <f>'DHS2021'!J263</f>
        <v>11059</v>
      </c>
      <c r="D264" s="54">
        <f>'DHS2022'!J263</f>
        <v>17025</v>
      </c>
      <c r="E264" s="54">
        <f>'DHS2023'!J263</f>
        <v>13657</v>
      </c>
      <c r="F264" s="54">
        <f>'DHS2024'!J263</f>
        <v>4895</v>
      </c>
      <c r="G264" s="54">
        <f t="shared" si="36"/>
        <v>11659</v>
      </c>
      <c r="H264" s="106">
        <f t="shared" si="37"/>
        <v>3.8863333333333334</v>
      </c>
      <c r="I264" s="115">
        <f t="shared" si="38"/>
        <v>0</v>
      </c>
      <c r="J264" s="75">
        <f t="shared" si="39"/>
        <v>3.8863333333333334</v>
      </c>
      <c r="K264" s="79">
        <f t="shared" si="40"/>
        <v>4</v>
      </c>
      <c r="L264" s="10"/>
      <c r="M264" s="10"/>
      <c r="N264" s="10"/>
      <c r="O264" s="29">
        <f>'DHS2025'!J263</f>
        <v>6484</v>
      </c>
      <c r="P264" s="30">
        <f>'DHS2025'!K263</f>
        <v>8952</v>
      </c>
      <c r="Q264" s="30">
        <f>'DHS2025'!L263</f>
        <v>5073</v>
      </c>
      <c r="R264" s="122">
        <f t="shared" si="41"/>
        <v>94.34</v>
      </c>
      <c r="S264" s="62">
        <f t="shared" si="42"/>
        <v>464.16225180000004</v>
      </c>
      <c r="U264">
        <v>169.94</v>
      </c>
    </row>
    <row r="265" spans="1:21">
      <c r="A265" s="110">
        <f t="shared" si="43"/>
        <v>45750</v>
      </c>
      <c r="B265" s="112">
        <f t="shared" si="44"/>
        <v>2.7291666666666616</v>
      </c>
      <c r="C265" s="53">
        <f>'DHS2021'!J264</f>
        <v>11718</v>
      </c>
      <c r="D265" s="54">
        <f>'DHS2022'!J264</f>
        <v>17547</v>
      </c>
      <c r="E265" s="54">
        <f>'DHS2023'!J264</f>
        <v>13767</v>
      </c>
      <c r="F265" s="54">
        <f>'DHS2024'!J264</f>
        <v>4869</v>
      </c>
      <c r="G265" s="54">
        <f t="shared" si="36"/>
        <v>11975.25</v>
      </c>
      <c r="H265" s="106">
        <f t="shared" si="37"/>
        <v>3.9917500000000001</v>
      </c>
      <c r="I265" s="115">
        <f t="shared" si="38"/>
        <v>0</v>
      </c>
      <c r="J265" s="75">
        <f t="shared" si="39"/>
        <v>3.9917500000000001</v>
      </c>
      <c r="K265" s="79">
        <f t="shared" si="40"/>
        <v>4</v>
      </c>
      <c r="L265" s="10"/>
      <c r="M265" s="10"/>
      <c r="N265" s="10"/>
      <c r="O265" s="29">
        <f>'DHS2025'!J264</f>
        <v>6619</v>
      </c>
      <c r="P265" s="30">
        <f>'DHS2025'!K264</f>
        <v>8994</v>
      </c>
      <c r="Q265" s="30">
        <f>'DHS2025'!L264</f>
        <v>5048</v>
      </c>
      <c r="R265" s="122">
        <f t="shared" si="41"/>
        <v>94.34</v>
      </c>
      <c r="S265" s="62">
        <f t="shared" si="42"/>
        <v>461.87483680000003</v>
      </c>
      <c r="U265">
        <v>141.99</v>
      </c>
    </row>
    <row r="266" spans="1:21">
      <c r="A266" s="110">
        <f t="shared" si="43"/>
        <v>45750</v>
      </c>
      <c r="B266" s="112">
        <f t="shared" si="44"/>
        <v>2.7395833333333282</v>
      </c>
      <c r="C266" s="53">
        <f>'DHS2021'!J265</f>
        <v>12619</v>
      </c>
      <c r="D266" s="54">
        <f>'DHS2022'!J265</f>
        <v>17175</v>
      </c>
      <c r="E266" s="54">
        <f>'DHS2023'!J265</f>
        <v>13922</v>
      </c>
      <c r="F266" s="54">
        <f>'DHS2024'!J265</f>
        <v>4873</v>
      </c>
      <c r="G266" s="54">
        <f t="shared" si="36"/>
        <v>12147.25</v>
      </c>
      <c r="H266" s="106">
        <f t="shared" si="37"/>
        <v>4.0490833333333338</v>
      </c>
      <c r="I266" s="115">
        <f t="shared" si="38"/>
        <v>0</v>
      </c>
      <c r="J266" s="75">
        <f t="shared" si="39"/>
        <v>4.0490833333333338</v>
      </c>
      <c r="K266" s="79">
        <f t="shared" si="40"/>
        <v>5</v>
      </c>
      <c r="L266" s="10"/>
      <c r="M266" s="10"/>
      <c r="N266" s="10"/>
      <c r="O266" s="29">
        <f>'DHS2025'!J265</f>
        <v>6377</v>
      </c>
      <c r="P266" s="30">
        <f>'DHS2025'!K265</f>
        <v>9295</v>
      </c>
      <c r="Q266" s="30">
        <f>'DHS2025'!L265</f>
        <v>5056</v>
      </c>
      <c r="R266" s="122">
        <f t="shared" si="41"/>
        <v>94.34</v>
      </c>
      <c r="S266" s="62">
        <f t="shared" si="42"/>
        <v>462.60680960000002</v>
      </c>
      <c r="U266">
        <v>109.17</v>
      </c>
    </row>
    <row r="267" spans="1:21">
      <c r="A267" s="110">
        <f t="shared" si="43"/>
        <v>45750</v>
      </c>
      <c r="B267" s="112">
        <f t="shared" si="44"/>
        <v>2.7499999999999947</v>
      </c>
      <c r="C267" s="53">
        <f>'DHS2021'!J266</f>
        <v>13099</v>
      </c>
      <c r="D267" s="54">
        <f>'DHS2022'!J266</f>
        <v>16189</v>
      </c>
      <c r="E267" s="54">
        <f>'DHS2023'!J266</f>
        <v>13934</v>
      </c>
      <c r="F267" s="54">
        <f>'DHS2024'!J266</f>
        <v>4797</v>
      </c>
      <c r="G267" s="54">
        <f t="shared" si="36"/>
        <v>12004.75</v>
      </c>
      <c r="H267" s="106">
        <f t="shared" si="37"/>
        <v>4.0015833333333335</v>
      </c>
      <c r="I267" s="115">
        <f t="shared" si="38"/>
        <v>0</v>
      </c>
      <c r="J267" s="75">
        <f t="shared" si="39"/>
        <v>4.0015833333333335</v>
      </c>
      <c r="K267" s="79">
        <f t="shared" si="40"/>
        <v>5</v>
      </c>
      <c r="L267" s="10"/>
      <c r="M267" s="10"/>
      <c r="N267" s="10"/>
      <c r="O267" s="29">
        <f>'DHS2025'!J266</f>
        <v>6712</v>
      </c>
      <c r="P267" s="30">
        <f>'DHS2025'!K266</f>
        <v>10326</v>
      </c>
      <c r="Q267" s="30">
        <f>'DHS2025'!L266</f>
        <v>6046</v>
      </c>
      <c r="R267" s="122">
        <f t="shared" si="41"/>
        <v>145.54</v>
      </c>
      <c r="S267" s="62">
        <f t="shared" si="42"/>
        <v>859.64809159999993</v>
      </c>
      <c r="U267">
        <v>110.31</v>
      </c>
    </row>
    <row r="268" spans="1:21">
      <c r="A268" s="110">
        <f t="shared" si="43"/>
        <v>45750</v>
      </c>
      <c r="B268" s="112">
        <f t="shared" si="44"/>
        <v>2.7604166666666612</v>
      </c>
      <c r="C268" s="53">
        <f>'DHS2021'!J267</f>
        <v>13041</v>
      </c>
      <c r="D268" s="54">
        <f>'DHS2022'!J267</f>
        <v>16027</v>
      </c>
      <c r="E268" s="54">
        <f>'DHS2023'!J267</f>
        <v>13696</v>
      </c>
      <c r="F268" s="54">
        <f>'DHS2024'!J267</f>
        <v>4408</v>
      </c>
      <c r="G268" s="54">
        <f t="shared" si="36"/>
        <v>11793</v>
      </c>
      <c r="H268" s="106">
        <f t="shared" si="37"/>
        <v>3.931</v>
      </c>
      <c r="I268" s="115">
        <f t="shared" si="38"/>
        <v>0</v>
      </c>
      <c r="J268" s="75">
        <f t="shared" si="39"/>
        <v>3.931</v>
      </c>
      <c r="K268" s="79">
        <f t="shared" si="40"/>
        <v>4</v>
      </c>
      <c r="L268" s="10"/>
      <c r="M268" s="10"/>
      <c r="N268" s="10"/>
      <c r="O268" s="29">
        <f>'DHS2025'!J267</f>
        <v>6949</v>
      </c>
      <c r="P268" s="30">
        <f>'DHS2025'!K267</f>
        <v>14556</v>
      </c>
      <c r="Q268" s="30">
        <f>'DHS2025'!L267</f>
        <v>7727</v>
      </c>
      <c r="R268" s="122">
        <f t="shared" si="41"/>
        <v>145.54</v>
      </c>
      <c r="S268" s="62">
        <f t="shared" si="42"/>
        <v>1098.6604041999999</v>
      </c>
      <c r="U268">
        <v>106.99</v>
      </c>
    </row>
    <row r="269" spans="1:21">
      <c r="A269" s="110">
        <f t="shared" si="43"/>
        <v>45750</v>
      </c>
      <c r="B269" s="112">
        <f t="shared" si="44"/>
        <v>2.7708333333333277</v>
      </c>
      <c r="C269" s="53">
        <f>'DHS2021'!J268</f>
        <v>13556</v>
      </c>
      <c r="D269" s="54">
        <f>'DHS2022'!J268</f>
        <v>15446</v>
      </c>
      <c r="E269" s="54">
        <f>'DHS2023'!J268</f>
        <v>13715</v>
      </c>
      <c r="F269" s="54">
        <f>'DHS2024'!J268</f>
        <v>4888</v>
      </c>
      <c r="G269" s="54">
        <f t="shared" si="36"/>
        <v>11901.25</v>
      </c>
      <c r="H269" s="106">
        <f t="shared" si="37"/>
        <v>3.9670833333333335</v>
      </c>
      <c r="I269" s="115">
        <f t="shared" si="38"/>
        <v>0</v>
      </c>
      <c r="J269" s="75">
        <f t="shared" si="39"/>
        <v>3.9670833333333335</v>
      </c>
      <c r="K269" s="79">
        <f t="shared" si="40"/>
        <v>4</v>
      </c>
      <c r="L269" s="10"/>
      <c r="M269" s="10"/>
      <c r="N269" s="10"/>
      <c r="O269" s="29">
        <f>'DHS2025'!J268</f>
        <v>6617</v>
      </c>
      <c r="P269" s="30">
        <f>'DHS2025'!K268</f>
        <v>16105</v>
      </c>
      <c r="Q269" s="30">
        <f>'DHS2025'!L268</f>
        <v>8059</v>
      </c>
      <c r="R269" s="122">
        <f t="shared" si="41"/>
        <v>145.54</v>
      </c>
      <c r="S269" s="62">
        <f t="shared" si="42"/>
        <v>1145.8656913999998</v>
      </c>
      <c r="U269">
        <v>103.31</v>
      </c>
    </row>
    <row r="270" spans="1:21">
      <c r="A270" s="110">
        <f t="shared" si="43"/>
        <v>45750</v>
      </c>
      <c r="B270" s="112">
        <f t="shared" si="44"/>
        <v>2.7812499999999942</v>
      </c>
      <c r="C270" s="53">
        <f>'DHS2021'!J269</f>
        <v>13476</v>
      </c>
      <c r="D270" s="54">
        <f>'DHS2022'!J269</f>
        <v>15201</v>
      </c>
      <c r="E270" s="54">
        <f>'DHS2023'!J269</f>
        <v>13697</v>
      </c>
      <c r="F270" s="54">
        <f>'DHS2024'!J269</f>
        <v>6459</v>
      </c>
      <c r="G270" s="54">
        <f t="shared" si="36"/>
        <v>12208.25</v>
      </c>
      <c r="H270" s="106">
        <f t="shared" si="37"/>
        <v>4.0694166666666662</v>
      </c>
      <c r="I270" s="115">
        <f t="shared" si="38"/>
        <v>0</v>
      </c>
      <c r="J270" s="75">
        <f t="shared" si="39"/>
        <v>4.0694166666666662</v>
      </c>
      <c r="K270" s="79">
        <f t="shared" si="40"/>
        <v>5</v>
      </c>
      <c r="L270" s="10"/>
      <c r="M270" s="10"/>
      <c r="N270" s="10"/>
      <c r="O270" s="29">
        <f>'DHS2025'!J269</f>
        <v>8433</v>
      </c>
      <c r="P270" s="30">
        <f>'DHS2025'!K269</f>
        <v>15459</v>
      </c>
      <c r="Q270" s="30">
        <f>'DHS2025'!L269</f>
        <v>8043</v>
      </c>
      <c r="R270" s="122">
        <f t="shared" si="41"/>
        <v>145.54</v>
      </c>
      <c r="S270" s="62">
        <f t="shared" si="42"/>
        <v>1143.5907377999997</v>
      </c>
      <c r="U270">
        <v>101.16</v>
      </c>
    </row>
    <row r="271" spans="1:21">
      <c r="A271" s="110">
        <f t="shared" si="43"/>
        <v>45750</v>
      </c>
      <c r="B271" s="112">
        <f t="shared" si="44"/>
        <v>2.7916666666666607</v>
      </c>
      <c r="C271" s="53">
        <f>'DHS2021'!J270</f>
        <v>13842</v>
      </c>
      <c r="D271" s="54">
        <f>'DHS2022'!J270</f>
        <v>15201</v>
      </c>
      <c r="E271" s="54">
        <f>'DHS2023'!J270</f>
        <v>13269</v>
      </c>
      <c r="F271" s="54">
        <f>'DHS2024'!J270</f>
        <v>6450</v>
      </c>
      <c r="G271" s="54">
        <f t="shared" si="36"/>
        <v>12190.5</v>
      </c>
      <c r="H271" s="106">
        <f t="shared" si="37"/>
        <v>4.0635000000000003</v>
      </c>
      <c r="I271" s="115">
        <f t="shared" si="38"/>
        <v>0</v>
      </c>
      <c r="J271" s="75">
        <f t="shared" si="39"/>
        <v>4.0635000000000003</v>
      </c>
      <c r="K271" s="79">
        <f t="shared" si="40"/>
        <v>5</v>
      </c>
      <c r="L271" s="10"/>
      <c r="M271" s="10"/>
      <c r="N271" s="10"/>
      <c r="O271" s="29">
        <f>'DHS2025'!J270</f>
        <v>8469</v>
      </c>
      <c r="P271" s="30">
        <f>'DHS2025'!K270</f>
        <v>14878</v>
      </c>
      <c r="Q271" s="30">
        <f>'DHS2025'!L270</f>
        <v>8070</v>
      </c>
      <c r="R271" s="122">
        <f t="shared" si="41"/>
        <v>200.56</v>
      </c>
      <c r="S271" s="62">
        <f t="shared" si="42"/>
        <v>1587.001008</v>
      </c>
      <c r="U271">
        <v>102.04</v>
      </c>
    </row>
    <row r="272" spans="1:21">
      <c r="A272" s="110">
        <f t="shared" si="43"/>
        <v>45750</v>
      </c>
      <c r="B272" s="112">
        <f t="shared" si="44"/>
        <v>2.8020833333333273</v>
      </c>
      <c r="C272" s="53">
        <f>'DHS2021'!J271</f>
        <v>13901</v>
      </c>
      <c r="D272" s="54">
        <f>'DHS2022'!J271</f>
        <v>15427</v>
      </c>
      <c r="E272" s="54">
        <f>'DHS2023'!J271</f>
        <v>13423</v>
      </c>
      <c r="F272" s="54">
        <f>'DHS2024'!J271</f>
        <v>7322</v>
      </c>
      <c r="G272" s="54">
        <f t="shared" si="36"/>
        <v>12518.25</v>
      </c>
      <c r="H272" s="106">
        <f t="shared" si="37"/>
        <v>4.1727499999999997</v>
      </c>
      <c r="I272" s="115">
        <f t="shared" si="38"/>
        <v>0</v>
      </c>
      <c r="J272" s="75">
        <f t="shared" si="39"/>
        <v>4.1727499999999997</v>
      </c>
      <c r="K272" s="79">
        <f t="shared" si="40"/>
        <v>5</v>
      </c>
      <c r="L272" s="10"/>
      <c r="M272" s="10"/>
      <c r="N272" s="10"/>
      <c r="O272" s="29">
        <f>'DHS2025'!J271</f>
        <v>8675</v>
      </c>
      <c r="P272" s="30">
        <f>'DHS2025'!K271</f>
        <v>15153</v>
      </c>
      <c r="Q272" s="30">
        <f>'DHS2025'!L271</f>
        <v>8054</v>
      </c>
      <c r="R272" s="122">
        <f t="shared" si="41"/>
        <v>200.56</v>
      </c>
      <c r="S272" s="62">
        <f t="shared" si="42"/>
        <v>1583.8545376</v>
      </c>
      <c r="U272">
        <v>101.88</v>
      </c>
    </row>
    <row r="273" spans="1:21">
      <c r="A273" s="110">
        <f t="shared" si="43"/>
        <v>45750</v>
      </c>
      <c r="B273" s="112">
        <f t="shared" si="44"/>
        <v>2.8124999999999938</v>
      </c>
      <c r="C273" s="53">
        <f>'DHS2021'!J272</f>
        <v>13414</v>
      </c>
      <c r="D273" s="54">
        <f>'DHS2022'!J272</f>
        <v>16860</v>
      </c>
      <c r="E273" s="54">
        <f>'DHS2023'!J272</f>
        <v>14242</v>
      </c>
      <c r="F273" s="54">
        <f>'DHS2024'!J272</f>
        <v>7243</v>
      </c>
      <c r="G273" s="54">
        <f t="shared" si="36"/>
        <v>12939.75</v>
      </c>
      <c r="H273" s="106">
        <f t="shared" si="37"/>
        <v>4.31325</v>
      </c>
      <c r="I273" s="115">
        <f t="shared" si="38"/>
        <v>0</v>
      </c>
      <c r="J273" s="75">
        <f t="shared" si="39"/>
        <v>4.31325</v>
      </c>
      <c r="K273" s="79">
        <f t="shared" si="40"/>
        <v>5</v>
      </c>
      <c r="L273" s="10"/>
      <c r="M273" s="10"/>
      <c r="N273" s="10"/>
      <c r="O273" s="29">
        <f>'DHS2025'!J272</f>
        <v>9622</v>
      </c>
      <c r="P273" s="30">
        <f>'DHS2025'!K272</f>
        <v>13745</v>
      </c>
      <c r="Q273" s="30">
        <f>'DHS2025'!L272</f>
        <v>8057</v>
      </c>
      <c r="R273" s="122">
        <f t="shared" si="41"/>
        <v>200.56</v>
      </c>
      <c r="S273" s="62">
        <f t="shared" si="42"/>
        <v>1584.4445008</v>
      </c>
      <c r="U273">
        <v>110.96</v>
      </c>
    </row>
    <row r="274" spans="1:21">
      <c r="A274" s="110">
        <f t="shared" si="43"/>
        <v>45750</v>
      </c>
      <c r="B274" s="112">
        <f t="shared" si="44"/>
        <v>2.8229166666666603</v>
      </c>
      <c r="C274" s="53">
        <f>'DHS2021'!J273</f>
        <v>13177</v>
      </c>
      <c r="D274" s="54">
        <f>'DHS2022'!J273</f>
        <v>17871</v>
      </c>
      <c r="E274" s="54">
        <f>'DHS2023'!J273</f>
        <v>14090</v>
      </c>
      <c r="F274" s="54">
        <f>'DHS2024'!J273</f>
        <v>7124</v>
      </c>
      <c r="G274" s="54">
        <f t="shared" si="36"/>
        <v>13065.5</v>
      </c>
      <c r="H274" s="106">
        <f t="shared" si="37"/>
        <v>4.3551666666666673</v>
      </c>
      <c r="I274" s="115">
        <f t="shared" si="38"/>
        <v>0</v>
      </c>
      <c r="J274" s="75">
        <f t="shared" si="39"/>
        <v>4.3551666666666673</v>
      </c>
      <c r="K274" s="79">
        <f t="shared" si="40"/>
        <v>5</v>
      </c>
      <c r="L274" s="10"/>
      <c r="M274" s="10"/>
      <c r="N274" s="10"/>
      <c r="O274" s="29">
        <f>'DHS2025'!J273</f>
        <v>9995</v>
      </c>
      <c r="P274" s="30">
        <f>'DHS2025'!K273</f>
        <v>13574</v>
      </c>
      <c r="Q274" s="30">
        <f>'DHS2025'!L273</f>
        <v>8050</v>
      </c>
      <c r="R274" s="122">
        <f t="shared" si="41"/>
        <v>200.56</v>
      </c>
      <c r="S274" s="62">
        <f t="shared" si="42"/>
        <v>1583.06792</v>
      </c>
      <c r="U274">
        <v>106.08</v>
      </c>
    </row>
    <row r="275" spans="1:21">
      <c r="A275" s="110">
        <f t="shared" si="43"/>
        <v>45750</v>
      </c>
      <c r="B275" s="112">
        <f t="shared" si="44"/>
        <v>2.8333333333333268</v>
      </c>
      <c r="C275" s="53">
        <f>'DHS2021'!J274</f>
        <v>12706</v>
      </c>
      <c r="D275" s="54">
        <f>'DHS2022'!J274</f>
        <v>17797</v>
      </c>
      <c r="E275" s="54">
        <f>'DHS2023'!J274</f>
        <v>14332</v>
      </c>
      <c r="F275" s="54">
        <f>'DHS2024'!J274</f>
        <v>9254</v>
      </c>
      <c r="G275" s="54">
        <f t="shared" si="36"/>
        <v>13522.25</v>
      </c>
      <c r="H275" s="106">
        <f t="shared" si="37"/>
        <v>4.5074166666666668</v>
      </c>
      <c r="I275" s="115">
        <f t="shared" si="38"/>
        <v>0</v>
      </c>
      <c r="J275" s="75">
        <f t="shared" si="39"/>
        <v>4.5074166666666668</v>
      </c>
      <c r="K275" s="79">
        <f t="shared" si="40"/>
        <v>5</v>
      </c>
      <c r="L275" s="10"/>
      <c r="M275" s="10"/>
      <c r="N275" s="10"/>
      <c r="O275" s="29">
        <f>'DHS2025'!J274</f>
        <v>9989</v>
      </c>
      <c r="P275" s="30">
        <f>'DHS2025'!K274</f>
        <v>13677</v>
      </c>
      <c r="Q275" s="30">
        <f>'DHS2025'!L274</f>
        <v>8065</v>
      </c>
      <c r="R275" s="122">
        <f t="shared" si="41"/>
        <v>189.29</v>
      </c>
      <c r="S275" s="62">
        <f t="shared" si="42"/>
        <v>1496.0341114999999</v>
      </c>
      <c r="U275">
        <v>97.84</v>
      </c>
    </row>
    <row r="276" spans="1:21">
      <c r="A276" s="110">
        <f t="shared" si="43"/>
        <v>45750</v>
      </c>
      <c r="B276" s="112">
        <f t="shared" si="44"/>
        <v>2.8437499999999933</v>
      </c>
      <c r="C276" s="53">
        <f>'DHS2021'!J275</f>
        <v>13607</v>
      </c>
      <c r="D276" s="54">
        <f>'DHS2022'!J275</f>
        <v>18293</v>
      </c>
      <c r="E276" s="54">
        <f>'DHS2023'!J275</f>
        <v>14722</v>
      </c>
      <c r="F276" s="54">
        <f>'DHS2024'!J275</f>
        <v>9972</v>
      </c>
      <c r="G276" s="54">
        <f t="shared" si="36"/>
        <v>14148.5</v>
      </c>
      <c r="H276" s="106">
        <f t="shared" si="37"/>
        <v>4.7161666666666671</v>
      </c>
      <c r="I276" s="115">
        <f t="shared" si="38"/>
        <v>0</v>
      </c>
      <c r="J276" s="75">
        <f t="shared" si="39"/>
        <v>4.7161666666666671</v>
      </c>
      <c r="K276" s="79">
        <f t="shared" si="40"/>
        <v>5</v>
      </c>
      <c r="L276" s="10"/>
      <c r="M276" s="10"/>
      <c r="N276" s="10"/>
      <c r="O276" s="29">
        <f>'DHS2025'!J275</f>
        <v>10905</v>
      </c>
      <c r="P276" s="30">
        <f>'DHS2025'!K275</f>
        <v>12523</v>
      </c>
      <c r="Q276" s="30">
        <f>'DHS2025'!L275</f>
        <v>8057</v>
      </c>
      <c r="R276" s="122">
        <f t="shared" si="41"/>
        <v>189.29</v>
      </c>
      <c r="S276" s="62">
        <f t="shared" si="42"/>
        <v>1494.5501346999999</v>
      </c>
      <c r="U276">
        <v>68.59</v>
      </c>
    </row>
    <row r="277" spans="1:21">
      <c r="A277" s="110">
        <f t="shared" si="43"/>
        <v>45750</v>
      </c>
      <c r="B277" s="112">
        <f t="shared" si="44"/>
        <v>2.8541666666666599</v>
      </c>
      <c r="C277" s="53">
        <f>'DHS2021'!J276</f>
        <v>13364</v>
      </c>
      <c r="D277" s="54">
        <f>'DHS2022'!J276</f>
        <v>18156</v>
      </c>
      <c r="E277" s="54">
        <f>'DHS2023'!J276</f>
        <v>15198</v>
      </c>
      <c r="F277" s="54">
        <f>'DHS2024'!J276</f>
        <v>9939</v>
      </c>
      <c r="G277" s="54">
        <f t="shared" si="36"/>
        <v>14164.25</v>
      </c>
      <c r="H277" s="106">
        <f t="shared" si="37"/>
        <v>4.7214166666666673</v>
      </c>
      <c r="I277" s="115">
        <f t="shared" si="38"/>
        <v>0</v>
      </c>
      <c r="J277" s="75">
        <f t="shared" si="39"/>
        <v>4.7214166666666673</v>
      </c>
      <c r="K277" s="79">
        <f t="shared" si="40"/>
        <v>5</v>
      </c>
      <c r="L277" s="10"/>
      <c r="M277" s="10"/>
      <c r="N277" s="10"/>
      <c r="O277" s="29">
        <f>'DHS2025'!J276</f>
        <v>11391</v>
      </c>
      <c r="P277" s="30">
        <f>'DHS2025'!K276</f>
        <v>12580</v>
      </c>
      <c r="Q277" s="30">
        <f>'DHS2025'!L276</f>
        <v>8045</v>
      </c>
      <c r="R277" s="122">
        <f t="shared" si="41"/>
        <v>189.29</v>
      </c>
      <c r="S277" s="62">
        <f t="shared" si="42"/>
        <v>1492.3241694999999</v>
      </c>
      <c r="U277">
        <v>20.190000000000001</v>
      </c>
    </row>
    <row r="278" spans="1:21">
      <c r="A278" s="110">
        <f t="shared" si="43"/>
        <v>45750</v>
      </c>
      <c r="B278" s="112">
        <f t="shared" si="44"/>
        <v>2.8645833333333264</v>
      </c>
      <c r="C278" s="53">
        <f>'DHS2021'!J277</f>
        <v>13203</v>
      </c>
      <c r="D278" s="54">
        <f>'DHS2022'!J277</f>
        <v>18075</v>
      </c>
      <c r="E278" s="54">
        <f>'DHS2023'!J277</f>
        <v>15529</v>
      </c>
      <c r="F278" s="54">
        <f>'DHS2024'!J277</f>
        <v>8880</v>
      </c>
      <c r="G278" s="54">
        <f t="shared" si="36"/>
        <v>13921.75</v>
      </c>
      <c r="H278" s="106">
        <f t="shared" si="37"/>
        <v>4.6405833333333328</v>
      </c>
      <c r="I278" s="115">
        <f t="shared" si="38"/>
        <v>0</v>
      </c>
      <c r="J278" s="75">
        <f t="shared" si="39"/>
        <v>4.6405833333333328</v>
      </c>
      <c r="K278" s="79">
        <f t="shared" si="40"/>
        <v>5</v>
      </c>
      <c r="L278" s="10"/>
      <c r="M278" s="10"/>
      <c r="N278" s="10"/>
      <c r="O278" s="29">
        <f>'DHS2025'!J277</f>
        <v>11953</v>
      </c>
      <c r="P278" s="30">
        <f>'DHS2025'!K277</f>
        <v>12013</v>
      </c>
      <c r="Q278" s="30">
        <f>'DHS2025'!L277</f>
        <v>8059</v>
      </c>
      <c r="R278" s="122">
        <f t="shared" si="41"/>
        <v>189.29</v>
      </c>
      <c r="S278" s="62">
        <f t="shared" si="42"/>
        <v>1494.9211288999998</v>
      </c>
      <c r="U278">
        <v>0</v>
      </c>
    </row>
    <row r="279" spans="1:21">
      <c r="A279" s="110">
        <f t="shared" si="43"/>
        <v>45750</v>
      </c>
      <c r="B279" s="112">
        <f t="shared" si="44"/>
        <v>2.8749999999999929</v>
      </c>
      <c r="C279" s="53">
        <f>'DHS2021'!J278</f>
        <v>13861</v>
      </c>
      <c r="D279" s="54">
        <f>'DHS2022'!J278</f>
        <v>18130</v>
      </c>
      <c r="E279" s="54">
        <f>'DHS2023'!J278</f>
        <v>15155</v>
      </c>
      <c r="F279" s="54">
        <f>'DHS2024'!J278</f>
        <v>8448</v>
      </c>
      <c r="G279" s="54">
        <f t="shared" si="36"/>
        <v>13898.5</v>
      </c>
      <c r="H279" s="106">
        <f t="shared" si="37"/>
        <v>4.6328333333333331</v>
      </c>
      <c r="I279" s="115">
        <f t="shared" si="38"/>
        <v>0</v>
      </c>
      <c r="J279" s="75">
        <f t="shared" si="39"/>
        <v>4.6328333333333331</v>
      </c>
      <c r="K279" s="79">
        <f t="shared" si="40"/>
        <v>5</v>
      </c>
      <c r="L279" s="10"/>
      <c r="M279" s="10"/>
      <c r="N279" s="10"/>
      <c r="O279" s="29">
        <f>'DHS2025'!J278</f>
        <v>12731</v>
      </c>
      <c r="P279" s="30">
        <f>'DHS2025'!K278</f>
        <v>10884</v>
      </c>
      <c r="Q279" s="30">
        <f>'DHS2025'!L278</f>
        <v>8036</v>
      </c>
      <c r="R279" s="122">
        <f t="shared" si="41"/>
        <v>143.07</v>
      </c>
      <c r="S279" s="62">
        <f t="shared" si="42"/>
        <v>1122.9450147999999</v>
      </c>
      <c r="U279">
        <v>-8.16</v>
      </c>
    </row>
    <row r="280" spans="1:21">
      <c r="A280" s="110">
        <f t="shared" si="43"/>
        <v>45750</v>
      </c>
      <c r="B280" s="112">
        <f t="shared" si="44"/>
        <v>2.8854166666666594</v>
      </c>
      <c r="C280" s="53">
        <f>'DHS2021'!J279</f>
        <v>13331</v>
      </c>
      <c r="D280" s="54">
        <f>'DHS2022'!J279</f>
        <v>17601</v>
      </c>
      <c r="E280" s="54">
        <f>'DHS2023'!J279</f>
        <v>15359</v>
      </c>
      <c r="F280" s="54">
        <f>'DHS2024'!J279</f>
        <v>7512</v>
      </c>
      <c r="G280" s="54">
        <f t="shared" si="36"/>
        <v>13450.75</v>
      </c>
      <c r="H280" s="106">
        <f t="shared" si="37"/>
        <v>4.4835833333333328</v>
      </c>
      <c r="I280" s="115">
        <f t="shared" si="38"/>
        <v>0</v>
      </c>
      <c r="J280" s="75">
        <f t="shared" si="39"/>
        <v>4.4835833333333328</v>
      </c>
      <c r="K280" s="79">
        <f t="shared" si="40"/>
        <v>5</v>
      </c>
      <c r="L280" s="10"/>
      <c r="M280" s="10"/>
      <c r="N280" s="10"/>
      <c r="O280" s="29">
        <f>'DHS2025'!J279</f>
        <v>13790</v>
      </c>
      <c r="P280" s="30">
        <f>'DHS2025'!K279</f>
        <v>10789</v>
      </c>
      <c r="Q280" s="30">
        <f>'DHS2025'!L279</f>
        <v>8093</v>
      </c>
      <c r="R280" s="122">
        <f t="shared" si="41"/>
        <v>143.07</v>
      </c>
      <c r="S280" s="62">
        <f t="shared" si="42"/>
        <v>1130.9101549</v>
      </c>
      <c r="U280">
        <v>-26.18</v>
      </c>
    </row>
    <row r="281" spans="1:21">
      <c r="A281" s="110">
        <f t="shared" si="43"/>
        <v>45750</v>
      </c>
      <c r="B281" s="112">
        <f t="shared" si="44"/>
        <v>2.8958333333333259</v>
      </c>
      <c r="C281" s="53">
        <f>'DHS2021'!J280</f>
        <v>12761</v>
      </c>
      <c r="D281" s="54">
        <f>'DHS2022'!J280</f>
        <v>16947</v>
      </c>
      <c r="E281" s="54">
        <f>'DHS2023'!J280</f>
        <v>15239</v>
      </c>
      <c r="F281" s="54">
        <f>'DHS2024'!J280</f>
        <v>6987</v>
      </c>
      <c r="G281" s="54">
        <f t="shared" si="36"/>
        <v>12983.5</v>
      </c>
      <c r="H281" s="106">
        <f t="shared" si="37"/>
        <v>4.3278333333333334</v>
      </c>
      <c r="I281" s="115">
        <f t="shared" si="38"/>
        <v>0</v>
      </c>
      <c r="J281" s="75">
        <f t="shared" si="39"/>
        <v>4.3278333333333334</v>
      </c>
      <c r="K281" s="79">
        <f t="shared" si="40"/>
        <v>5</v>
      </c>
      <c r="L281" s="10"/>
      <c r="M281" s="10"/>
      <c r="N281" s="10"/>
      <c r="O281" s="29">
        <f>'DHS2025'!J280</f>
        <v>13546</v>
      </c>
      <c r="P281" s="30">
        <f>'DHS2025'!K280</f>
        <v>11055</v>
      </c>
      <c r="Q281" s="30">
        <f>'DHS2025'!L280</f>
        <v>8058</v>
      </c>
      <c r="R281" s="122">
        <f t="shared" si="41"/>
        <v>143.07</v>
      </c>
      <c r="S281" s="62">
        <f t="shared" si="42"/>
        <v>1126.0192794</v>
      </c>
      <c r="U281">
        <v>-32.22</v>
      </c>
    </row>
    <row r="282" spans="1:21">
      <c r="A282" s="110">
        <f t="shared" si="43"/>
        <v>45750</v>
      </c>
      <c r="B282" s="112">
        <f t="shared" si="44"/>
        <v>2.9062499999999925</v>
      </c>
      <c r="C282" s="53">
        <f>'DHS2021'!J281</f>
        <v>12544</v>
      </c>
      <c r="D282" s="54">
        <f>'DHS2022'!J281</f>
        <v>16484</v>
      </c>
      <c r="E282" s="54">
        <f>'DHS2023'!J281</f>
        <v>15160</v>
      </c>
      <c r="F282" s="54">
        <f>'DHS2024'!J281</f>
        <v>6501</v>
      </c>
      <c r="G282" s="54">
        <f t="shared" si="36"/>
        <v>12672.25</v>
      </c>
      <c r="H282" s="106">
        <f t="shared" si="37"/>
        <v>4.2240833333333327</v>
      </c>
      <c r="I282" s="115">
        <f t="shared" si="38"/>
        <v>0</v>
      </c>
      <c r="J282" s="75">
        <f t="shared" si="39"/>
        <v>4.2240833333333327</v>
      </c>
      <c r="K282" s="79">
        <f t="shared" si="40"/>
        <v>5</v>
      </c>
      <c r="L282" s="10"/>
      <c r="M282" s="10"/>
      <c r="N282" s="10"/>
      <c r="O282" s="29">
        <f>'DHS2025'!J281</f>
        <v>11562</v>
      </c>
      <c r="P282" s="30">
        <f>'DHS2025'!K281</f>
        <v>12623</v>
      </c>
      <c r="Q282" s="30">
        <f>'DHS2025'!L281</f>
        <v>8047</v>
      </c>
      <c r="R282" s="122">
        <f t="shared" si="41"/>
        <v>143.07</v>
      </c>
      <c r="S282" s="62">
        <f t="shared" si="42"/>
        <v>1124.4821471</v>
      </c>
      <c r="U282">
        <v>-10.84</v>
      </c>
    </row>
    <row r="283" spans="1:21">
      <c r="A283" s="110">
        <f t="shared" si="43"/>
        <v>45750</v>
      </c>
      <c r="B283" s="112">
        <f t="shared" si="44"/>
        <v>2.916666666666659</v>
      </c>
      <c r="C283" s="53">
        <f>'DHS2021'!J282</f>
        <v>11510</v>
      </c>
      <c r="D283" s="54">
        <f>'DHS2022'!J282</f>
        <v>16015</v>
      </c>
      <c r="E283" s="54">
        <f>'DHS2023'!J282</f>
        <v>15247</v>
      </c>
      <c r="F283" s="54">
        <f>'DHS2024'!J282</f>
        <v>7259</v>
      </c>
      <c r="G283" s="54">
        <f t="shared" si="36"/>
        <v>12507.75</v>
      </c>
      <c r="H283" s="106">
        <f t="shared" si="37"/>
        <v>4.1692499999999999</v>
      </c>
      <c r="I283" s="115">
        <f t="shared" si="38"/>
        <v>0</v>
      </c>
      <c r="J283" s="75">
        <f t="shared" si="39"/>
        <v>4.1692499999999999</v>
      </c>
      <c r="K283" s="79">
        <f t="shared" si="40"/>
        <v>5</v>
      </c>
      <c r="L283" s="10"/>
      <c r="M283" s="10"/>
      <c r="N283" s="10"/>
      <c r="O283" s="29">
        <f>'DHS2025'!J282</f>
        <v>10106</v>
      </c>
      <c r="P283" s="30">
        <f>'DHS2025'!K282</f>
        <v>13906</v>
      </c>
      <c r="Q283" s="30">
        <f>'DHS2025'!L282</f>
        <v>8036</v>
      </c>
      <c r="R283" s="122">
        <f t="shared" si="41"/>
        <v>115.29</v>
      </c>
      <c r="S283" s="62">
        <f t="shared" si="42"/>
        <v>901.93733559999998</v>
      </c>
      <c r="U283">
        <v>-0.8</v>
      </c>
    </row>
    <row r="284" spans="1:21">
      <c r="A284" s="110">
        <f t="shared" si="43"/>
        <v>45750</v>
      </c>
      <c r="B284" s="112">
        <f t="shared" si="44"/>
        <v>2.9270833333333255</v>
      </c>
      <c r="C284" s="53">
        <f>'DHS2021'!J283</f>
        <v>10264</v>
      </c>
      <c r="D284" s="54">
        <f>'DHS2022'!J283</f>
        <v>13405</v>
      </c>
      <c r="E284" s="54">
        <f>'DHS2023'!J283</f>
        <v>13247</v>
      </c>
      <c r="F284" s="54">
        <f>'DHS2024'!J283</f>
        <v>6902</v>
      </c>
      <c r="G284" s="54">
        <f t="shared" si="36"/>
        <v>10954.5</v>
      </c>
      <c r="H284" s="106">
        <f t="shared" si="37"/>
        <v>3.6515</v>
      </c>
      <c r="I284" s="115">
        <f t="shared" si="38"/>
        <v>0</v>
      </c>
      <c r="J284" s="75">
        <f t="shared" si="39"/>
        <v>3.6515</v>
      </c>
      <c r="K284" s="79">
        <f t="shared" si="40"/>
        <v>4</v>
      </c>
      <c r="L284" s="10"/>
      <c r="M284" s="10"/>
      <c r="N284" s="10"/>
      <c r="O284" s="29">
        <f>'DHS2025'!J283</f>
        <v>8258</v>
      </c>
      <c r="P284" s="30">
        <f>'DHS2025'!K283</f>
        <v>15653</v>
      </c>
      <c r="Q284" s="30">
        <f>'DHS2025'!L283</f>
        <v>8070</v>
      </c>
      <c r="R284" s="122">
        <f t="shared" si="41"/>
        <v>115.29</v>
      </c>
      <c r="S284" s="62">
        <f t="shared" si="42"/>
        <v>905.75339700000006</v>
      </c>
      <c r="U284">
        <v>91.25</v>
      </c>
    </row>
    <row r="285" spans="1:21">
      <c r="A285" s="110">
        <f t="shared" si="43"/>
        <v>45750</v>
      </c>
      <c r="B285" s="112">
        <f t="shared" si="44"/>
        <v>2.937499999999992</v>
      </c>
      <c r="C285" s="53">
        <f>'DHS2021'!J284</f>
        <v>8740</v>
      </c>
      <c r="D285" s="54">
        <f>'DHS2022'!J284</f>
        <v>13393</v>
      </c>
      <c r="E285" s="54">
        <f>'DHS2023'!J284</f>
        <v>11795</v>
      </c>
      <c r="F285" s="54">
        <f>'DHS2024'!J284</f>
        <v>6241</v>
      </c>
      <c r="G285" s="54">
        <f t="shared" si="36"/>
        <v>10042.25</v>
      </c>
      <c r="H285" s="106">
        <f t="shared" si="37"/>
        <v>3.3474166666666667</v>
      </c>
      <c r="I285" s="115">
        <f t="shared" si="38"/>
        <v>0</v>
      </c>
      <c r="J285" s="75">
        <f t="shared" si="39"/>
        <v>3.3474166666666667</v>
      </c>
      <c r="K285" s="79">
        <f t="shared" si="40"/>
        <v>4</v>
      </c>
      <c r="L285" s="10"/>
      <c r="M285" s="10"/>
      <c r="N285" s="10"/>
      <c r="O285" s="29">
        <f>'DHS2025'!J284</f>
        <v>7435</v>
      </c>
      <c r="P285" s="30">
        <f>'DHS2025'!K284</f>
        <v>16738</v>
      </c>
      <c r="Q285" s="30">
        <f>'DHS2025'!L284</f>
        <v>8048</v>
      </c>
      <c r="R285" s="122">
        <f t="shared" si="41"/>
        <v>115.29</v>
      </c>
      <c r="S285" s="62">
        <f t="shared" si="42"/>
        <v>903.28418079999994</v>
      </c>
      <c r="U285">
        <v>118.03</v>
      </c>
    </row>
    <row r="286" spans="1:21">
      <c r="A286" s="110">
        <f t="shared" si="43"/>
        <v>45750</v>
      </c>
      <c r="B286" s="112">
        <f t="shared" si="44"/>
        <v>2.9479166666666585</v>
      </c>
      <c r="C286" s="53">
        <f>'DHS2021'!J285</f>
        <v>7386</v>
      </c>
      <c r="D286" s="54">
        <f>'DHS2022'!J285</f>
        <v>10810</v>
      </c>
      <c r="E286" s="54">
        <f>'DHS2023'!J285</f>
        <v>9454</v>
      </c>
      <c r="F286" s="54">
        <f>'DHS2024'!J285</f>
        <v>5678</v>
      </c>
      <c r="G286" s="54">
        <f t="shared" si="36"/>
        <v>8332</v>
      </c>
      <c r="H286" s="106">
        <f t="shared" si="37"/>
        <v>2.7773333333333334</v>
      </c>
      <c r="I286" s="115">
        <f t="shared" si="38"/>
        <v>0</v>
      </c>
      <c r="J286" s="75">
        <f t="shared" si="39"/>
        <v>2.7773333333333334</v>
      </c>
      <c r="K286" s="79">
        <f t="shared" si="40"/>
        <v>3</v>
      </c>
      <c r="L286" s="10"/>
      <c r="M286" s="10"/>
      <c r="N286" s="10"/>
      <c r="O286" s="29">
        <f>'DHS2025'!J285</f>
        <v>6230</v>
      </c>
      <c r="P286" s="30">
        <f>'DHS2025'!K285</f>
        <v>16812</v>
      </c>
      <c r="Q286" s="30">
        <f>'DHS2025'!L285</f>
        <v>7554</v>
      </c>
      <c r="R286" s="122">
        <f t="shared" si="41"/>
        <v>115.29</v>
      </c>
      <c r="S286" s="62">
        <f t="shared" si="42"/>
        <v>847.83905340000001</v>
      </c>
      <c r="U286">
        <v>151.19999999999999</v>
      </c>
    </row>
    <row r="287" spans="1:21">
      <c r="A287" s="110">
        <f t="shared" si="43"/>
        <v>45750</v>
      </c>
      <c r="B287" s="112">
        <f t="shared" si="44"/>
        <v>2.958333333333325</v>
      </c>
      <c r="C287" s="53">
        <f>'DHS2021'!J286</f>
        <v>5771</v>
      </c>
      <c r="D287" s="54">
        <f>'DHS2022'!J286</f>
        <v>8016</v>
      </c>
      <c r="E287" s="54">
        <f>'DHS2023'!J286</f>
        <v>6939</v>
      </c>
      <c r="F287" s="54">
        <f>'DHS2024'!J286</f>
        <v>4015</v>
      </c>
      <c r="G287" s="54">
        <f t="shared" si="36"/>
        <v>6185.25</v>
      </c>
      <c r="H287" s="106">
        <f t="shared" si="37"/>
        <v>2.06175</v>
      </c>
      <c r="I287" s="115">
        <f t="shared" si="38"/>
        <v>0</v>
      </c>
      <c r="J287" s="75">
        <f t="shared" si="39"/>
        <v>2.06175</v>
      </c>
      <c r="K287" s="79">
        <f t="shared" si="40"/>
        <v>3</v>
      </c>
      <c r="L287" s="10"/>
      <c r="M287" s="10"/>
      <c r="N287" s="10"/>
      <c r="O287" s="29">
        <f>'DHS2025'!J286</f>
        <v>4192</v>
      </c>
      <c r="P287" s="30">
        <f>'DHS2025'!K286</f>
        <v>15631</v>
      </c>
      <c r="Q287" s="30">
        <f>'DHS2025'!L286</f>
        <v>6485</v>
      </c>
      <c r="R287" s="122">
        <f t="shared" si="41"/>
        <v>106.12</v>
      </c>
      <c r="S287" s="62">
        <f t="shared" si="42"/>
        <v>668.98481800000002</v>
      </c>
      <c r="U287">
        <v>158.62</v>
      </c>
    </row>
    <row r="288" spans="1:21">
      <c r="A288" s="110">
        <f t="shared" si="43"/>
        <v>45750</v>
      </c>
      <c r="B288" s="112">
        <f t="shared" si="44"/>
        <v>2.9687499999999916</v>
      </c>
      <c r="C288" s="53">
        <f>'DHS2021'!J287</f>
        <v>3663</v>
      </c>
      <c r="D288" s="54">
        <f>'DHS2022'!J287</f>
        <v>5236</v>
      </c>
      <c r="E288" s="54">
        <f>'DHS2023'!J287</f>
        <v>4164</v>
      </c>
      <c r="F288" s="54">
        <f>'DHS2024'!J287</f>
        <v>1546</v>
      </c>
      <c r="G288" s="54">
        <f t="shared" si="36"/>
        <v>3652.25</v>
      </c>
      <c r="H288" s="106">
        <f t="shared" si="37"/>
        <v>1.2174166666666668</v>
      </c>
      <c r="I288" s="115">
        <f t="shared" si="38"/>
        <v>0</v>
      </c>
      <c r="J288" s="75">
        <f t="shared" si="39"/>
        <v>1.2174166666666668</v>
      </c>
      <c r="K288" s="79">
        <f t="shared" si="40"/>
        <v>2</v>
      </c>
      <c r="L288" s="10"/>
      <c r="M288" s="10"/>
      <c r="N288" s="10"/>
      <c r="O288" s="29">
        <f>'DHS2025'!J287</f>
        <v>3036</v>
      </c>
      <c r="P288" s="30">
        <f>'DHS2025'!K287</f>
        <v>13894</v>
      </c>
      <c r="Q288" s="30">
        <f>'DHS2025'!L287</f>
        <v>5220</v>
      </c>
      <c r="R288" s="122">
        <f t="shared" si="41"/>
        <v>106.12</v>
      </c>
      <c r="S288" s="62">
        <f t="shared" si="42"/>
        <v>538.48893599999997</v>
      </c>
      <c r="U288">
        <v>107.8</v>
      </c>
    </row>
    <row r="289" spans="1:21">
      <c r="A289" s="110">
        <f t="shared" si="43"/>
        <v>45750</v>
      </c>
      <c r="B289" s="112">
        <f t="shared" si="44"/>
        <v>2.9791666666666581</v>
      </c>
      <c r="C289" s="53">
        <f>'DHS2021'!J288</f>
        <v>3304</v>
      </c>
      <c r="D289" s="54">
        <f>'DHS2022'!J288</f>
        <v>6494</v>
      </c>
      <c r="E289" s="54">
        <f>'DHS2023'!J288</f>
        <v>4870</v>
      </c>
      <c r="F289" s="54">
        <f>'DHS2024'!J288</f>
        <v>1641</v>
      </c>
      <c r="G289" s="54">
        <f t="shared" si="36"/>
        <v>4077.25</v>
      </c>
      <c r="H289" s="106">
        <f t="shared" si="37"/>
        <v>1.3590833333333332</v>
      </c>
      <c r="I289" s="115">
        <f t="shared" si="38"/>
        <v>0</v>
      </c>
      <c r="J289" s="75">
        <f t="shared" si="39"/>
        <v>1.3590833333333332</v>
      </c>
      <c r="K289" s="79">
        <f t="shared" si="40"/>
        <v>2</v>
      </c>
      <c r="L289" s="10"/>
      <c r="M289" s="10"/>
      <c r="N289" s="10"/>
      <c r="O289" s="29">
        <f>'DHS2025'!J288</f>
        <v>2459</v>
      </c>
      <c r="P289" s="30">
        <f>'DHS2025'!K288</f>
        <v>11339</v>
      </c>
      <c r="Q289" s="30">
        <f>'DHS2025'!L288</f>
        <v>4099</v>
      </c>
      <c r="R289" s="122">
        <f t="shared" si="41"/>
        <v>106.12</v>
      </c>
      <c r="S289" s="62">
        <f t="shared" si="42"/>
        <v>422.84792120000003</v>
      </c>
      <c r="U289">
        <v>130</v>
      </c>
    </row>
    <row r="290" spans="1:21">
      <c r="A290" s="110">
        <f t="shared" si="43"/>
        <v>45750</v>
      </c>
      <c r="B290" s="112">
        <f t="shared" si="44"/>
        <v>2.9895833333333246</v>
      </c>
      <c r="C290" s="53">
        <f>'DHS2021'!J289</f>
        <v>4005</v>
      </c>
      <c r="D290" s="54">
        <f>'DHS2022'!J289</f>
        <v>7830</v>
      </c>
      <c r="E290" s="54">
        <f>'DHS2023'!J289</f>
        <v>6887</v>
      </c>
      <c r="F290" s="54">
        <f>'DHS2024'!J289</f>
        <v>2133</v>
      </c>
      <c r="G290" s="54">
        <f t="shared" si="36"/>
        <v>5213.75</v>
      </c>
      <c r="H290" s="106">
        <f t="shared" si="37"/>
        <v>1.7379166666666668</v>
      </c>
      <c r="I290" s="115">
        <f t="shared" si="38"/>
        <v>0</v>
      </c>
      <c r="J290" s="75">
        <f t="shared" si="39"/>
        <v>1.7379166666666668</v>
      </c>
      <c r="K290" s="79">
        <f t="shared" si="40"/>
        <v>2</v>
      </c>
      <c r="L290" s="10"/>
      <c r="M290" s="10"/>
      <c r="N290" s="10"/>
      <c r="O290" s="29">
        <f>'DHS2025'!J289</f>
        <v>2657</v>
      </c>
      <c r="P290" s="30">
        <f>'DHS2025'!K289</f>
        <v>10485</v>
      </c>
      <c r="Q290" s="30">
        <f>'DHS2025'!L289</f>
        <v>3613</v>
      </c>
      <c r="R290" s="122">
        <f t="shared" si="41"/>
        <v>106.12</v>
      </c>
      <c r="S290" s="62">
        <f t="shared" si="42"/>
        <v>372.71274440000002</v>
      </c>
      <c r="U290">
        <v>137.03</v>
      </c>
    </row>
    <row r="291" spans="1:21">
      <c r="A291" s="98">
        <f t="shared" si="43"/>
        <v>45751</v>
      </c>
      <c r="B291" s="113">
        <f t="shared" si="44"/>
        <v>2.9999999999999911</v>
      </c>
      <c r="C291" s="53">
        <f>'DHS2021'!J290</f>
        <v>4451</v>
      </c>
      <c r="D291" s="54">
        <f>'DHS2022'!J290</f>
        <v>8350</v>
      </c>
      <c r="E291" s="54">
        <f>'DHS2023'!J290</f>
        <v>6021</v>
      </c>
      <c r="F291" s="54">
        <f>'DHS2024'!J290</f>
        <v>2352</v>
      </c>
      <c r="G291" s="54">
        <f t="shared" si="36"/>
        <v>5293.5</v>
      </c>
      <c r="H291" s="106">
        <f t="shared" si="37"/>
        <v>1.7645</v>
      </c>
      <c r="I291" s="115">
        <f t="shared" si="38"/>
        <v>0</v>
      </c>
      <c r="J291" s="75">
        <f t="shared" si="39"/>
        <v>1.7645</v>
      </c>
      <c r="K291" s="79">
        <f t="shared" si="40"/>
        <v>2</v>
      </c>
      <c r="L291" s="10"/>
      <c r="M291" s="10"/>
      <c r="N291" s="10"/>
      <c r="O291" s="29">
        <f>'DHS2025'!J290</f>
        <v>2349</v>
      </c>
      <c r="P291" s="30">
        <f>'DHS2025'!K290</f>
        <v>6865</v>
      </c>
      <c r="Q291" s="30">
        <f>'DHS2025'!L290</f>
        <v>2161</v>
      </c>
      <c r="R291" s="122">
        <f t="shared" si="41"/>
        <v>110.55</v>
      </c>
      <c r="S291" s="62">
        <f t="shared" si="42"/>
        <v>232.40366449999996</v>
      </c>
      <c r="U291">
        <v>133</v>
      </c>
    </row>
    <row r="292" spans="1:21">
      <c r="A292" s="98">
        <f t="shared" si="43"/>
        <v>45751</v>
      </c>
      <c r="B292" s="113">
        <f t="shared" si="44"/>
        <v>3.0104166666666576</v>
      </c>
      <c r="C292" s="53">
        <f>'DHS2021'!J291</f>
        <v>6028</v>
      </c>
      <c r="D292" s="54">
        <f>'DHS2022'!J291</f>
        <v>8430</v>
      </c>
      <c r="E292" s="54">
        <f>'DHS2023'!J291</f>
        <v>7290</v>
      </c>
      <c r="F292" s="54">
        <f>'DHS2024'!J291</f>
        <v>2321</v>
      </c>
      <c r="G292" s="54">
        <f t="shared" si="36"/>
        <v>6017.25</v>
      </c>
      <c r="H292" s="106">
        <f t="shared" si="37"/>
        <v>2.0057499999999999</v>
      </c>
      <c r="I292" s="115">
        <f t="shared" si="38"/>
        <v>0</v>
      </c>
      <c r="J292" s="75">
        <f t="shared" si="39"/>
        <v>2.0057499999999999</v>
      </c>
      <c r="K292" s="79">
        <f t="shared" si="40"/>
        <v>3</v>
      </c>
      <c r="L292" s="10"/>
      <c r="M292" s="10"/>
      <c r="N292" s="10"/>
      <c r="O292" s="29">
        <f>'DHS2025'!J291</f>
        <v>2164</v>
      </c>
      <c r="P292" s="30">
        <f>'DHS2025'!K291</f>
        <v>6566</v>
      </c>
      <c r="Q292" s="30">
        <f>'DHS2025'!L291</f>
        <v>2058</v>
      </c>
      <c r="R292" s="122">
        <f t="shared" si="41"/>
        <v>110.55</v>
      </c>
      <c r="S292" s="62">
        <f t="shared" si="42"/>
        <v>221.32658099999995</v>
      </c>
      <c r="U292">
        <v>106.32</v>
      </c>
    </row>
    <row r="293" spans="1:21">
      <c r="A293" s="98">
        <f t="shared" si="43"/>
        <v>45751</v>
      </c>
      <c r="B293" s="113">
        <f t="shared" si="44"/>
        <v>3.0208333333333242</v>
      </c>
      <c r="C293" s="53">
        <f>'DHS2021'!J292</f>
        <v>6582</v>
      </c>
      <c r="D293" s="54">
        <f>'DHS2022'!J292</f>
        <v>9141</v>
      </c>
      <c r="E293" s="54">
        <f>'DHS2023'!J292</f>
        <v>10748</v>
      </c>
      <c r="F293" s="54">
        <f>'DHS2024'!J292</f>
        <v>2274</v>
      </c>
      <c r="G293" s="54">
        <f t="shared" si="36"/>
        <v>7186.25</v>
      </c>
      <c r="H293" s="106">
        <f t="shared" si="37"/>
        <v>2.3954166666666663</v>
      </c>
      <c r="I293" s="115">
        <f t="shared" si="38"/>
        <v>0</v>
      </c>
      <c r="J293" s="75">
        <f t="shared" si="39"/>
        <v>2.3954166666666663</v>
      </c>
      <c r="K293" s="79">
        <f t="shared" si="40"/>
        <v>3</v>
      </c>
      <c r="L293" s="10"/>
      <c r="M293" s="10"/>
      <c r="N293" s="10"/>
      <c r="O293" s="29">
        <f>'DHS2025'!J292</f>
        <v>2186</v>
      </c>
      <c r="P293" s="30">
        <f>'DHS2025'!K292</f>
        <v>5782</v>
      </c>
      <c r="Q293" s="30">
        <f>'DHS2025'!L292</f>
        <v>2052</v>
      </c>
      <c r="R293" s="122">
        <f t="shared" si="41"/>
        <v>110.55</v>
      </c>
      <c r="S293" s="62">
        <f t="shared" si="42"/>
        <v>220.68131399999999</v>
      </c>
      <c r="U293">
        <v>71.86</v>
      </c>
    </row>
    <row r="294" spans="1:21">
      <c r="A294" s="98">
        <f t="shared" si="43"/>
        <v>45751</v>
      </c>
      <c r="B294" s="113">
        <f t="shared" si="44"/>
        <v>3.0312499999999907</v>
      </c>
      <c r="C294" s="53">
        <f>'DHS2021'!J293</f>
        <v>6078</v>
      </c>
      <c r="D294" s="54">
        <f>'DHS2022'!J293</f>
        <v>8095</v>
      </c>
      <c r="E294" s="54">
        <f>'DHS2023'!J293</f>
        <v>11138</v>
      </c>
      <c r="F294" s="54">
        <f>'DHS2024'!J293</f>
        <v>2191</v>
      </c>
      <c r="G294" s="54">
        <f t="shared" si="36"/>
        <v>6875.5</v>
      </c>
      <c r="H294" s="106">
        <f t="shared" si="37"/>
        <v>2.2918333333333334</v>
      </c>
      <c r="I294" s="115">
        <f t="shared" si="38"/>
        <v>0</v>
      </c>
      <c r="J294" s="75">
        <f t="shared" si="39"/>
        <v>2.2918333333333334</v>
      </c>
      <c r="K294" s="79">
        <f t="shared" si="40"/>
        <v>3</v>
      </c>
      <c r="L294" s="10"/>
      <c r="M294" s="10"/>
      <c r="N294" s="10"/>
      <c r="O294" s="29">
        <f>'DHS2025'!J293</f>
        <v>2705</v>
      </c>
      <c r="P294" s="30">
        <f>'DHS2025'!K293</f>
        <v>6142</v>
      </c>
      <c r="Q294" s="30">
        <f>'DHS2025'!L293</f>
        <v>2069</v>
      </c>
      <c r="R294" s="122">
        <f t="shared" si="41"/>
        <v>110.55</v>
      </c>
      <c r="S294" s="62">
        <f t="shared" si="42"/>
        <v>222.50957049999997</v>
      </c>
      <c r="U294">
        <v>58.54</v>
      </c>
    </row>
    <row r="295" spans="1:21">
      <c r="A295" s="98">
        <f t="shared" si="43"/>
        <v>45751</v>
      </c>
      <c r="B295" s="113">
        <f t="shared" si="44"/>
        <v>3.0416666666666572</v>
      </c>
      <c r="C295" s="53">
        <f>'DHS2021'!J294</f>
        <v>6216</v>
      </c>
      <c r="D295" s="54">
        <f>'DHS2022'!J294</f>
        <v>8751</v>
      </c>
      <c r="E295" s="54">
        <f>'DHS2023'!J294</f>
        <v>9489</v>
      </c>
      <c r="F295" s="54">
        <f>'DHS2024'!J294</f>
        <v>2373</v>
      </c>
      <c r="G295" s="54">
        <f t="shared" si="36"/>
        <v>6707.25</v>
      </c>
      <c r="H295" s="106">
        <f t="shared" si="37"/>
        <v>2.2357499999999999</v>
      </c>
      <c r="I295" s="115">
        <f t="shared" si="38"/>
        <v>0</v>
      </c>
      <c r="J295" s="75">
        <f t="shared" si="39"/>
        <v>2.2357499999999999</v>
      </c>
      <c r="K295" s="79">
        <f t="shared" si="40"/>
        <v>3</v>
      </c>
      <c r="L295" s="10"/>
      <c r="M295" s="10"/>
      <c r="N295" s="10"/>
      <c r="O295" s="29">
        <f>'DHS2025'!J294</f>
        <v>3463</v>
      </c>
      <c r="P295" s="30">
        <f>'DHS2025'!K294</f>
        <v>5521</v>
      </c>
      <c r="Q295" s="30">
        <f>'DHS2025'!L294</f>
        <v>2064</v>
      </c>
      <c r="R295" s="122">
        <f t="shared" si="41"/>
        <v>105.53</v>
      </c>
      <c r="S295" s="62">
        <f t="shared" si="42"/>
        <v>211.71418079999998</v>
      </c>
      <c r="U295">
        <v>77</v>
      </c>
    </row>
    <row r="296" spans="1:21">
      <c r="A296" s="98">
        <f t="shared" si="43"/>
        <v>45751</v>
      </c>
      <c r="B296" s="113">
        <f t="shared" si="44"/>
        <v>3.0520833333333237</v>
      </c>
      <c r="C296" s="53">
        <f>'DHS2021'!J295</f>
        <v>6384</v>
      </c>
      <c r="D296" s="54">
        <f>'DHS2022'!J295</f>
        <v>8776</v>
      </c>
      <c r="E296" s="54">
        <f>'DHS2023'!J295</f>
        <v>9988</v>
      </c>
      <c r="F296" s="54">
        <f>'DHS2024'!J295</f>
        <v>2500</v>
      </c>
      <c r="G296" s="54">
        <f t="shared" si="36"/>
        <v>6912</v>
      </c>
      <c r="H296" s="106">
        <f t="shared" si="37"/>
        <v>2.3039999999999998</v>
      </c>
      <c r="I296" s="115">
        <f t="shared" si="38"/>
        <v>0</v>
      </c>
      <c r="J296" s="75">
        <f t="shared" si="39"/>
        <v>2.3039999999999998</v>
      </c>
      <c r="K296" s="79">
        <f t="shared" si="40"/>
        <v>3</v>
      </c>
      <c r="L296" s="10"/>
      <c r="M296" s="10"/>
      <c r="N296" s="10"/>
      <c r="O296" s="29">
        <f>'DHS2025'!J295</f>
        <v>3409</v>
      </c>
      <c r="P296" s="30">
        <f>'DHS2025'!K295</f>
        <v>5636</v>
      </c>
      <c r="Q296" s="30">
        <f>'DHS2025'!L295</f>
        <v>2064</v>
      </c>
      <c r="R296" s="122">
        <f t="shared" si="41"/>
        <v>105.53</v>
      </c>
      <c r="S296" s="62">
        <f t="shared" si="42"/>
        <v>211.71418079999998</v>
      </c>
      <c r="U296">
        <v>80.22</v>
      </c>
    </row>
    <row r="297" spans="1:21">
      <c r="A297" s="98">
        <f t="shared" si="43"/>
        <v>45751</v>
      </c>
      <c r="B297" s="113">
        <f t="shared" si="44"/>
        <v>3.0624999999999902</v>
      </c>
      <c r="C297" s="53">
        <f>'DHS2021'!J296</f>
        <v>6242</v>
      </c>
      <c r="D297" s="54">
        <f>'DHS2022'!J296</f>
        <v>9232</v>
      </c>
      <c r="E297" s="54">
        <f>'DHS2023'!J296</f>
        <v>9769</v>
      </c>
      <c r="F297" s="54">
        <f>'DHS2024'!J296</f>
        <v>2105</v>
      </c>
      <c r="G297" s="54">
        <f t="shared" si="36"/>
        <v>6837</v>
      </c>
      <c r="H297" s="106">
        <f t="shared" si="37"/>
        <v>2.2789999999999999</v>
      </c>
      <c r="I297" s="115">
        <f t="shared" si="38"/>
        <v>0</v>
      </c>
      <c r="J297" s="75">
        <f t="shared" si="39"/>
        <v>2.2789999999999999</v>
      </c>
      <c r="K297" s="79">
        <f t="shared" si="40"/>
        <v>3</v>
      </c>
      <c r="L297" s="10"/>
      <c r="M297" s="10"/>
      <c r="N297" s="10"/>
      <c r="O297" s="29">
        <f>'DHS2025'!J296</f>
        <v>3302</v>
      </c>
      <c r="P297" s="30">
        <f>'DHS2025'!K296</f>
        <v>5365</v>
      </c>
      <c r="Q297" s="30">
        <f>'DHS2025'!L296</f>
        <v>2050</v>
      </c>
      <c r="R297" s="122">
        <f t="shared" si="41"/>
        <v>105.53</v>
      </c>
      <c r="S297" s="62">
        <f t="shared" si="42"/>
        <v>210.27813499999996</v>
      </c>
      <c r="U297">
        <v>61.97</v>
      </c>
    </row>
    <row r="298" spans="1:21">
      <c r="A298" s="98">
        <f t="shared" si="43"/>
        <v>45751</v>
      </c>
      <c r="B298" s="113">
        <f t="shared" si="44"/>
        <v>3.0729166666666567</v>
      </c>
      <c r="C298" s="53">
        <f>'DHS2021'!J297</f>
        <v>6462</v>
      </c>
      <c r="D298" s="54">
        <f>'DHS2022'!J297</f>
        <v>9406</v>
      </c>
      <c r="E298" s="54">
        <f>'DHS2023'!J297</f>
        <v>11350</v>
      </c>
      <c r="F298" s="54">
        <f>'DHS2024'!J297</f>
        <v>2994</v>
      </c>
      <c r="G298" s="54">
        <f t="shared" si="36"/>
        <v>7553</v>
      </c>
      <c r="H298" s="106">
        <f t="shared" si="37"/>
        <v>2.5176666666666665</v>
      </c>
      <c r="I298" s="115">
        <f t="shared" si="38"/>
        <v>0</v>
      </c>
      <c r="J298" s="75">
        <f t="shared" si="39"/>
        <v>2.5176666666666665</v>
      </c>
      <c r="K298" s="79">
        <f t="shared" si="40"/>
        <v>3</v>
      </c>
      <c r="L298" s="10"/>
      <c r="M298" s="10"/>
      <c r="N298" s="10"/>
      <c r="O298" s="29">
        <f>'DHS2025'!J297</f>
        <v>3674</v>
      </c>
      <c r="P298" s="30">
        <f>'DHS2025'!K297</f>
        <v>5107</v>
      </c>
      <c r="Q298" s="30">
        <f>'DHS2025'!L297</f>
        <v>2061</v>
      </c>
      <c r="R298" s="122">
        <f t="shared" si="41"/>
        <v>105.53</v>
      </c>
      <c r="S298" s="62">
        <f t="shared" si="42"/>
        <v>211.40645669999998</v>
      </c>
      <c r="U298">
        <v>27.75</v>
      </c>
    </row>
    <row r="299" spans="1:21">
      <c r="A299" s="98">
        <f t="shared" si="43"/>
        <v>45751</v>
      </c>
      <c r="B299" s="113">
        <f t="shared" si="44"/>
        <v>3.0833333333333233</v>
      </c>
      <c r="C299" s="53">
        <f>'DHS2021'!J298</f>
        <v>6702</v>
      </c>
      <c r="D299" s="54">
        <f>'DHS2022'!J298</f>
        <v>11036</v>
      </c>
      <c r="E299" s="54">
        <f>'DHS2023'!J298</f>
        <v>13221</v>
      </c>
      <c r="F299" s="54">
        <f>'DHS2024'!J298</f>
        <v>2548</v>
      </c>
      <c r="G299" s="54">
        <f t="shared" si="36"/>
        <v>8376.75</v>
      </c>
      <c r="H299" s="106">
        <f t="shared" si="37"/>
        <v>2.7922500000000001</v>
      </c>
      <c r="I299" s="115">
        <f t="shared" si="38"/>
        <v>0</v>
      </c>
      <c r="J299" s="75">
        <f t="shared" si="39"/>
        <v>2.7922500000000001</v>
      </c>
      <c r="K299" s="79">
        <f t="shared" si="40"/>
        <v>3</v>
      </c>
      <c r="L299" s="10"/>
      <c r="M299" s="10"/>
      <c r="N299" s="10"/>
      <c r="O299" s="29">
        <f>'DHS2025'!J298</f>
        <v>4056</v>
      </c>
      <c r="P299" s="30">
        <f>'DHS2025'!K298</f>
        <v>5009</v>
      </c>
      <c r="Q299" s="30">
        <f>'DHS2025'!L298</f>
        <v>2060</v>
      </c>
      <c r="R299" s="122">
        <f t="shared" si="41"/>
        <v>105.9</v>
      </c>
      <c r="S299" s="62">
        <f t="shared" si="42"/>
        <v>212.05846</v>
      </c>
      <c r="U299">
        <v>13.15</v>
      </c>
    </row>
    <row r="300" spans="1:21">
      <c r="A300" s="98">
        <f t="shared" si="43"/>
        <v>45751</v>
      </c>
      <c r="B300" s="113">
        <f t="shared" si="44"/>
        <v>3.0937499999999898</v>
      </c>
      <c r="C300" s="53">
        <f>'DHS2021'!J299</f>
        <v>7566</v>
      </c>
      <c r="D300" s="54">
        <f>'DHS2022'!J299</f>
        <v>10419</v>
      </c>
      <c r="E300" s="54">
        <f>'DHS2023'!J299</f>
        <v>13176</v>
      </c>
      <c r="F300" s="54">
        <f>'DHS2024'!J299</f>
        <v>2685</v>
      </c>
      <c r="G300" s="54">
        <f t="shared" si="36"/>
        <v>8461.5</v>
      </c>
      <c r="H300" s="106">
        <f t="shared" si="37"/>
        <v>2.8205</v>
      </c>
      <c r="I300" s="115">
        <f t="shared" si="38"/>
        <v>0</v>
      </c>
      <c r="J300" s="75">
        <f t="shared" si="39"/>
        <v>2.8205</v>
      </c>
      <c r="K300" s="79">
        <f t="shared" si="40"/>
        <v>3</v>
      </c>
      <c r="L300" s="10"/>
      <c r="M300" s="10"/>
      <c r="N300" s="10"/>
      <c r="O300" s="29">
        <f>'DHS2025'!J299</f>
        <v>5218</v>
      </c>
      <c r="P300" s="30">
        <f>'DHS2025'!K299</f>
        <v>3420</v>
      </c>
      <c r="Q300" s="30">
        <f>'DHS2025'!L299</f>
        <v>2058</v>
      </c>
      <c r="R300" s="122">
        <f t="shared" si="41"/>
        <v>105.9</v>
      </c>
      <c r="S300" s="62">
        <f t="shared" si="42"/>
        <v>211.85257799999999</v>
      </c>
      <c r="U300">
        <v>8.43</v>
      </c>
    </row>
    <row r="301" spans="1:21">
      <c r="A301" s="98">
        <f t="shared" si="43"/>
        <v>45751</v>
      </c>
      <c r="B301" s="113">
        <f t="shared" si="44"/>
        <v>3.1041666666666563</v>
      </c>
      <c r="C301" s="53">
        <f>'DHS2021'!J300</f>
        <v>7825</v>
      </c>
      <c r="D301" s="54">
        <f>'DHS2022'!J300</f>
        <v>11452</v>
      </c>
      <c r="E301" s="54">
        <f>'DHS2023'!J300</f>
        <v>14244</v>
      </c>
      <c r="F301" s="54">
        <f>'DHS2024'!J300</f>
        <v>2041</v>
      </c>
      <c r="G301" s="54">
        <f t="shared" si="36"/>
        <v>8890.5</v>
      </c>
      <c r="H301" s="106">
        <f t="shared" si="37"/>
        <v>2.9634999999999998</v>
      </c>
      <c r="I301" s="115">
        <f t="shared" si="38"/>
        <v>0</v>
      </c>
      <c r="J301" s="75">
        <f t="shared" si="39"/>
        <v>2.9634999999999998</v>
      </c>
      <c r="K301" s="79">
        <f t="shared" si="40"/>
        <v>3</v>
      </c>
      <c r="L301" s="10"/>
      <c r="M301" s="10"/>
      <c r="N301" s="10"/>
      <c r="O301" s="29">
        <f>'DHS2025'!J300</f>
        <v>6201</v>
      </c>
      <c r="P301" s="30">
        <f>'DHS2025'!K300</f>
        <v>2277</v>
      </c>
      <c r="Q301" s="30">
        <f>'DHS2025'!L300</f>
        <v>2066</v>
      </c>
      <c r="R301" s="122">
        <f t="shared" si="41"/>
        <v>105.9</v>
      </c>
      <c r="S301" s="62">
        <f t="shared" si="42"/>
        <v>212.67610599999998</v>
      </c>
      <c r="U301">
        <v>0</v>
      </c>
    </row>
    <row r="302" spans="1:21">
      <c r="A302" s="98">
        <f t="shared" si="43"/>
        <v>45751</v>
      </c>
      <c r="B302" s="113">
        <f t="shared" si="44"/>
        <v>3.1145833333333228</v>
      </c>
      <c r="C302" s="53">
        <f>'DHS2021'!J301</f>
        <v>7538</v>
      </c>
      <c r="D302" s="54">
        <f>'DHS2022'!J301</f>
        <v>11269</v>
      </c>
      <c r="E302" s="54">
        <f>'DHS2023'!J301</f>
        <v>13069</v>
      </c>
      <c r="F302" s="54">
        <f>'DHS2024'!J301</f>
        <v>2104</v>
      </c>
      <c r="G302" s="54">
        <f t="shared" si="36"/>
        <v>8495</v>
      </c>
      <c r="H302" s="106">
        <f t="shared" si="37"/>
        <v>2.8316666666666666</v>
      </c>
      <c r="I302" s="115">
        <f t="shared" si="38"/>
        <v>0</v>
      </c>
      <c r="J302" s="75">
        <f t="shared" si="39"/>
        <v>2.8316666666666666</v>
      </c>
      <c r="K302" s="79">
        <f t="shared" si="40"/>
        <v>3</v>
      </c>
      <c r="L302" s="10"/>
      <c r="M302" s="10"/>
      <c r="N302" s="10"/>
      <c r="O302" s="29">
        <f>'DHS2025'!J301</f>
        <v>8240</v>
      </c>
      <c r="P302" s="30">
        <f>'DHS2025'!K301</f>
        <v>1211</v>
      </c>
      <c r="Q302" s="30">
        <f>'DHS2025'!L301</f>
        <v>2063</v>
      </c>
      <c r="R302" s="122">
        <f t="shared" si="41"/>
        <v>105.9</v>
      </c>
      <c r="S302" s="62">
        <f t="shared" si="42"/>
        <v>212.36728300000001</v>
      </c>
      <c r="U302">
        <v>-0.02</v>
      </c>
    </row>
    <row r="303" spans="1:21">
      <c r="A303" s="98">
        <f t="shared" si="43"/>
        <v>45751</v>
      </c>
      <c r="B303" s="113">
        <f t="shared" si="44"/>
        <v>3.1249999999999893</v>
      </c>
      <c r="C303" s="53">
        <f>'DHS2021'!J302</f>
        <v>8480</v>
      </c>
      <c r="D303" s="54">
        <f>'DHS2022'!J302</f>
        <v>11423</v>
      </c>
      <c r="E303" s="54">
        <f>'DHS2023'!J302</f>
        <v>12043</v>
      </c>
      <c r="F303" s="54">
        <f>'DHS2024'!J302</f>
        <v>2957</v>
      </c>
      <c r="G303" s="54">
        <f t="shared" si="36"/>
        <v>8725.75</v>
      </c>
      <c r="H303" s="106">
        <f t="shared" si="37"/>
        <v>2.9085833333333335</v>
      </c>
      <c r="I303" s="115">
        <f t="shared" si="38"/>
        <v>0</v>
      </c>
      <c r="J303" s="75">
        <f t="shared" si="39"/>
        <v>2.9085833333333335</v>
      </c>
      <c r="K303" s="79">
        <f t="shared" si="40"/>
        <v>3</v>
      </c>
      <c r="L303" s="10"/>
      <c r="M303" s="10"/>
      <c r="N303" s="10"/>
      <c r="O303" s="29">
        <f>'DHS2025'!J302</f>
        <v>8767</v>
      </c>
      <c r="P303" s="30">
        <f>'DHS2025'!K302</f>
        <v>57</v>
      </c>
      <c r="Q303" s="30">
        <f>'DHS2025'!L302</f>
        <v>2539</v>
      </c>
      <c r="R303" s="122">
        <f t="shared" si="41"/>
        <v>106.01</v>
      </c>
      <c r="S303" s="62">
        <f t="shared" si="42"/>
        <v>261.6436961</v>
      </c>
      <c r="U303">
        <v>-3.64</v>
      </c>
    </row>
    <row r="304" spans="1:21">
      <c r="A304" s="98">
        <f t="shared" si="43"/>
        <v>45751</v>
      </c>
      <c r="B304" s="113">
        <f t="shared" si="44"/>
        <v>3.1354166666666559</v>
      </c>
      <c r="C304" s="53">
        <f>'DHS2021'!J303</f>
        <v>10420</v>
      </c>
      <c r="D304" s="54">
        <f>'DHS2022'!J303</f>
        <v>14097</v>
      </c>
      <c r="E304" s="54">
        <f>'DHS2023'!J303</f>
        <v>13151</v>
      </c>
      <c r="F304" s="54">
        <f>'DHS2024'!J303</f>
        <v>3591</v>
      </c>
      <c r="G304" s="54">
        <f t="shared" si="36"/>
        <v>10314.75</v>
      </c>
      <c r="H304" s="106">
        <f t="shared" si="37"/>
        <v>3.43825</v>
      </c>
      <c r="I304" s="115">
        <f t="shared" si="38"/>
        <v>0</v>
      </c>
      <c r="J304" s="75">
        <f t="shared" si="39"/>
        <v>3.43825</v>
      </c>
      <c r="K304" s="79">
        <f t="shared" si="40"/>
        <v>4</v>
      </c>
      <c r="L304" s="10"/>
      <c r="M304" s="10"/>
      <c r="N304" s="10"/>
      <c r="O304" s="29">
        <f>'DHS2025'!J303</f>
        <v>8717</v>
      </c>
      <c r="P304" s="30">
        <f>'DHS2025'!K303</f>
        <v>1196</v>
      </c>
      <c r="Q304" s="30">
        <f>'DHS2025'!L303</f>
        <v>2560</v>
      </c>
      <c r="R304" s="122">
        <f t="shared" si="41"/>
        <v>106.01</v>
      </c>
      <c r="S304" s="62">
        <f t="shared" si="42"/>
        <v>263.80774400000001</v>
      </c>
      <c r="U304">
        <v>-18.84</v>
      </c>
    </row>
    <row r="305" spans="1:21">
      <c r="A305" s="98">
        <f t="shared" si="43"/>
        <v>45751</v>
      </c>
      <c r="B305" s="113">
        <f t="shared" si="44"/>
        <v>3.1458333333333224</v>
      </c>
      <c r="C305" s="53">
        <f>'DHS2021'!J304</f>
        <v>11924</v>
      </c>
      <c r="D305" s="54">
        <f>'DHS2022'!J304</f>
        <v>16801</v>
      </c>
      <c r="E305" s="54">
        <f>'DHS2023'!J304</f>
        <v>14149</v>
      </c>
      <c r="F305" s="54">
        <f>'DHS2024'!J304</f>
        <v>5642</v>
      </c>
      <c r="G305" s="54">
        <f t="shared" si="36"/>
        <v>12129</v>
      </c>
      <c r="H305" s="106">
        <f t="shared" si="37"/>
        <v>4.0430000000000001</v>
      </c>
      <c r="I305" s="115">
        <f t="shared" si="38"/>
        <v>0</v>
      </c>
      <c r="J305" s="75">
        <f t="shared" si="39"/>
        <v>4.0430000000000001</v>
      </c>
      <c r="K305" s="79">
        <f t="shared" si="40"/>
        <v>5</v>
      </c>
      <c r="L305" s="10"/>
      <c r="M305" s="10"/>
      <c r="N305" s="10"/>
      <c r="O305" s="29">
        <f>'DHS2025'!J304</f>
        <v>9356</v>
      </c>
      <c r="P305" s="30">
        <f>'DHS2025'!K304</f>
        <v>77</v>
      </c>
      <c r="Q305" s="30">
        <f>'DHS2025'!L304</f>
        <v>2558</v>
      </c>
      <c r="R305" s="122">
        <f t="shared" si="41"/>
        <v>106.01</v>
      </c>
      <c r="S305" s="62">
        <f t="shared" si="42"/>
        <v>263.60164419999995</v>
      </c>
      <c r="U305">
        <v>-25.38</v>
      </c>
    </row>
    <row r="306" spans="1:21">
      <c r="A306" s="98">
        <f t="shared" si="43"/>
        <v>45751</v>
      </c>
      <c r="B306" s="113">
        <f t="shared" si="44"/>
        <v>3.1562499999999889</v>
      </c>
      <c r="C306" s="53">
        <f>'DHS2021'!J305</f>
        <v>13753</v>
      </c>
      <c r="D306" s="54">
        <f>'DHS2022'!J305</f>
        <v>18330</v>
      </c>
      <c r="E306" s="54">
        <f>'DHS2023'!J305</f>
        <v>14044</v>
      </c>
      <c r="F306" s="54">
        <f>'DHS2024'!J305</f>
        <v>7899</v>
      </c>
      <c r="G306" s="54">
        <f t="shared" si="36"/>
        <v>13506.5</v>
      </c>
      <c r="H306" s="106">
        <f t="shared" si="37"/>
        <v>4.5021666666666667</v>
      </c>
      <c r="I306" s="115">
        <f t="shared" si="38"/>
        <v>0</v>
      </c>
      <c r="J306" s="75">
        <f t="shared" si="39"/>
        <v>4.5021666666666667</v>
      </c>
      <c r="K306" s="79">
        <f t="shared" si="40"/>
        <v>5</v>
      </c>
      <c r="L306" s="10"/>
      <c r="M306" s="10"/>
      <c r="N306" s="10"/>
      <c r="O306" s="29">
        <f>'DHS2025'!J305</f>
        <v>10180</v>
      </c>
      <c r="P306" s="30">
        <f>'DHS2025'!K305</f>
        <v>105</v>
      </c>
      <c r="Q306" s="30">
        <f>'DHS2025'!L305</f>
        <v>2563</v>
      </c>
      <c r="R306" s="122">
        <f t="shared" si="41"/>
        <v>106.01</v>
      </c>
      <c r="S306" s="62">
        <f t="shared" si="42"/>
        <v>264.11689369999999</v>
      </c>
      <c r="U306">
        <v>-9.93</v>
      </c>
    </row>
    <row r="307" spans="1:21">
      <c r="A307" s="98">
        <f t="shared" si="43"/>
        <v>45751</v>
      </c>
      <c r="B307" s="113">
        <f t="shared" si="44"/>
        <v>3.1666666666666554</v>
      </c>
      <c r="C307" s="53">
        <f>'DHS2021'!J306</f>
        <v>15666</v>
      </c>
      <c r="D307" s="54">
        <f>'DHS2022'!J306</f>
        <v>18353</v>
      </c>
      <c r="E307" s="54">
        <f>'DHS2023'!J306</f>
        <v>14965</v>
      </c>
      <c r="F307" s="54">
        <f>'DHS2024'!J306</f>
        <v>6390</v>
      </c>
      <c r="G307" s="54">
        <f t="shared" si="36"/>
        <v>13843.5</v>
      </c>
      <c r="H307" s="106">
        <f t="shared" si="37"/>
        <v>4.6144999999999996</v>
      </c>
      <c r="I307" s="115">
        <f t="shared" si="38"/>
        <v>0</v>
      </c>
      <c r="J307" s="75">
        <f t="shared" si="39"/>
        <v>4.6144999999999996</v>
      </c>
      <c r="K307" s="79">
        <f t="shared" si="40"/>
        <v>5</v>
      </c>
      <c r="L307" s="10"/>
      <c r="M307" s="10"/>
      <c r="N307" s="10"/>
      <c r="O307" s="29">
        <f>'DHS2025'!J306</f>
        <v>10704</v>
      </c>
      <c r="P307" s="30">
        <f>'DHS2025'!K306</f>
        <v>144</v>
      </c>
      <c r="Q307" s="30">
        <f>'DHS2025'!L306</f>
        <v>3424</v>
      </c>
      <c r="R307" s="122">
        <f t="shared" si="41"/>
        <v>109.28</v>
      </c>
      <c r="S307" s="62">
        <f t="shared" si="42"/>
        <v>363.9273728</v>
      </c>
      <c r="U307">
        <v>-0.01</v>
      </c>
    </row>
    <row r="308" spans="1:21">
      <c r="A308" s="98">
        <f t="shared" si="43"/>
        <v>45751</v>
      </c>
      <c r="B308" s="113">
        <f t="shared" si="44"/>
        <v>3.1770833333333219</v>
      </c>
      <c r="C308" s="53">
        <f>'DHS2021'!J307</f>
        <v>15446</v>
      </c>
      <c r="D308" s="54">
        <f>'DHS2022'!J307</f>
        <v>18415</v>
      </c>
      <c r="E308" s="54">
        <f>'DHS2023'!J307</f>
        <v>14905</v>
      </c>
      <c r="F308" s="54">
        <f>'DHS2024'!J307</f>
        <v>5770</v>
      </c>
      <c r="G308" s="54">
        <f t="shared" si="36"/>
        <v>13634</v>
      </c>
      <c r="H308" s="106">
        <f t="shared" si="37"/>
        <v>4.5446666666666671</v>
      </c>
      <c r="I308" s="115">
        <f t="shared" si="38"/>
        <v>0</v>
      </c>
      <c r="J308" s="75">
        <f t="shared" si="39"/>
        <v>4.5446666666666671</v>
      </c>
      <c r="K308" s="79">
        <f t="shared" si="40"/>
        <v>5</v>
      </c>
      <c r="L308" s="10"/>
      <c r="M308" s="10"/>
      <c r="N308" s="10"/>
      <c r="O308" s="29">
        <f>'DHS2025'!J307</f>
        <v>12181</v>
      </c>
      <c r="P308" s="30">
        <f>'DHS2025'!K307</f>
        <v>85</v>
      </c>
      <c r="Q308" s="30">
        <f>'DHS2025'!L307</f>
        <v>3568</v>
      </c>
      <c r="R308" s="122">
        <f t="shared" si="41"/>
        <v>109.28</v>
      </c>
      <c r="S308" s="62">
        <f t="shared" si="42"/>
        <v>379.23272960000003</v>
      </c>
      <c r="U308">
        <v>64.84</v>
      </c>
    </row>
    <row r="309" spans="1:21">
      <c r="A309" s="98">
        <f t="shared" si="43"/>
        <v>45751</v>
      </c>
      <c r="B309" s="113">
        <f t="shared" si="44"/>
        <v>3.1874999999999885</v>
      </c>
      <c r="C309" s="53">
        <f>'DHS2021'!J308</f>
        <v>14856</v>
      </c>
      <c r="D309" s="54">
        <f>'DHS2022'!J308</f>
        <v>18404</v>
      </c>
      <c r="E309" s="54">
        <f>'DHS2023'!J308</f>
        <v>14148</v>
      </c>
      <c r="F309" s="54">
        <f>'DHS2024'!J308</f>
        <v>8372</v>
      </c>
      <c r="G309" s="54">
        <f t="shared" si="36"/>
        <v>13945</v>
      </c>
      <c r="H309" s="106">
        <f t="shared" si="37"/>
        <v>4.6483333333333334</v>
      </c>
      <c r="I309" s="115">
        <f t="shared" si="38"/>
        <v>0</v>
      </c>
      <c r="J309" s="75">
        <f t="shared" si="39"/>
        <v>4.6483333333333334</v>
      </c>
      <c r="K309" s="79">
        <f t="shared" si="40"/>
        <v>5</v>
      </c>
      <c r="L309" s="10"/>
      <c r="M309" s="10"/>
      <c r="N309" s="10"/>
      <c r="O309" s="29">
        <f>'DHS2025'!J308</f>
        <v>11925</v>
      </c>
      <c r="P309" s="30">
        <f>'DHS2025'!K308</f>
        <v>101</v>
      </c>
      <c r="Q309" s="30">
        <f>'DHS2025'!L308</f>
        <v>3558</v>
      </c>
      <c r="R309" s="122">
        <f t="shared" si="41"/>
        <v>109.28</v>
      </c>
      <c r="S309" s="62">
        <f t="shared" si="42"/>
        <v>378.1698576</v>
      </c>
      <c r="U309">
        <v>108.63</v>
      </c>
    </row>
    <row r="310" spans="1:21">
      <c r="A310" s="98">
        <f t="shared" si="43"/>
        <v>45751</v>
      </c>
      <c r="B310" s="113">
        <f t="shared" si="44"/>
        <v>3.197916666666655</v>
      </c>
      <c r="C310" s="53">
        <f>'DHS2021'!J309</f>
        <v>17640</v>
      </c>
      <c r="D310" s="54">
        <f>'DHS2022'!J309</f>
        <v>18515</v>
      </c>
      <c r="E310" s="54">
        <f>'DHS2023'!J309</f>
        <v>13577</v>
      </c>
      <c r="F310" s="54">
        <f>'DHS2024'!J309</f>
        <v>6977</v>
      </c>
      <c r="G310" s="54">
        <f t="shared" si="36"/>
        <v>14177.25</v>
      </c>
      <c r="H310" s="106">
        <f t="shared" si="37"/>
        <v>4.7257499999999997</v>
      </c>
      <c r="I310" s="115">
        <f t="shared" si="38"/>
        <v>0</v>
      </c>
      <c r="J310" s="75">
        <f t="shared" si="39"/>
        <v>4.7257499999999997</v>
      </c>
      <c r="K310" s="79">
        <f t="shared" si="40"/>
        <v>5</v>
      </c>
      <c r="L310" s="10"/>
      <c r="M310" s="10"/>
      <c r="N310" s="10"/>
      <c r="O310" s="29">
        <f>'DHS2025'!J309</f>
        <v>12114</v>
      </c>
      <c r="P310" s="30">
        <f>'DHS2025'!K309</f>
        <v>105</v>
      </c>
      <c r="Q310" s="30">
        <f>'DHS2025'!L309</f>
        <v>3561</v>
      </c>
      <c r="R310" s="122">
        <f t="shared" si="41"/>
        <v>109.28</v>
      </c>
      <c r="S310" s="62">
        <f t="shared" si="42"/>
        <v>378.48871919999999</v>
      </c>
      <c r="U310">
        <v>155.69999999999999</v>
      </c>
    </row>
    <row r="311" spans="1:21">
      <c r="A311" s="98">
        <f t="shared" si="43"/>
        <v>45751</v>
      </c>
      <c r="B311" s="113">
        <f t="shared" si="44"/>
        <v>3.2083333333333215</v>
      </c>
      <c r="C311" s="53">
        <f>'DHS2021'!J310</f>
        <v>17507</v>
      </c>
      <c r="D311" s="54">
        <f>'DHS2022'!J310</f>
        <v>18278</v>
      </c>
      <c r="E311" s="54">
        <f>'DHS2023'!J310</f>
        <v>13294</v>
      </c>
      <c r="F311" s="54">
        <f>'DHS2024'!J310</f>
        <v>5886</v>
      </c>
      <c r="G311" s="54">
        <f t="shared" si="36"/>
        <v>13741.25</v>
      </c>
      <c r="H311" s="106">
        <f t="shared" si="37"/>
        <v>4.5804166666666672</v>
      </c>
      <c r="I311" s="115">
        <f t="shared" si="38"/>
        <v>0</v>
      </c>
      <c r="J311" s="75">
        <f t="shared" si="39"/>
        <v>4.5804166666666672</v>
      </c>
      <c r="K311" s="79">
        <f t="shared" si="40"/>
        <v>5</v>
      </c>
      <c r="L311" s="10"/>
      <c r="M311" s="10"/>
      <c r="N311" s="10"/>
      <c r="O311" s="29">
        <f>'DHS2025'!J310</f>
        <v>13114</v>
      </c>
      <c r="P311" s="30">
        <f>'DHS2025'!K310</f>
        <v>114</v>
      </c>
      <c r="Q311" s="30">
        <f>'DHS2025'!L310</f>
        <v>4767</v>
      </c>
      <c r="R311" s="122">
        <f t="shared" si="41"/>
        <v>115.11</v>
      </c>
      <c r="S311" s="62">
        <f t="shared" si="42"/>
        <v>534.18477630000007</v>
      </c>
      <c r="U311">
        <v>125.7</v>
      </c>
    </row>
    <row r="312" spans="1:21">
      <c r="A312" s="98">
        <f t="shared" si="43"/>
        <v>45751</v>
      </c>
      <c r="B312" s="113">
        <f t="shared" si="44"/>
        <v>3.218749999999988</v>
      </c>
      <c r="C312" s="53">
        <f>'DHS2021'!J311</f>
        <v>18152</v>
      </c>
      <c r="D312" s="54">
        <f>'DHS2022'!J311</f>
        <v>18825</v>
      </c>
      <c r="E312" s="54">
        <f>'DHS2023'!J311</f>
        <v>13492</v>
      </c>
      <c r="F312" s="54">
        <f>'DHS2024'!J311</f>
        <v>10500</v>
      </c>
      <c r="G312" s="54">
        <f t="shared" si="36"/>
        <v>15242.25</v>
      </c>
      <c r="H312" s="106">
        <f t="shared" si="37"/>
        <v>5.0807500000000001</v>
      </c>
      <c r="I312" s="115">
        <f t="shared" si="38"/>
        <v>0</v>
      </c>
      <c r="J312" s="75">
        <f t="shared" si="39"/>
        <v>5.0807500000000001</v>
      </c>
      <c r="K312" s="79">
        <f t="shared" si="40"/>
        <v>6</v>
      </c>
      <c r="L312" s="10"/>
      <c r="M312" s="10"/>
      <c r="N312" s="10"/>
      <c r="O312" s="29">
        <f>'DHS2025'!J311</f>
        <v>16917</v>
      </c>
      <c r="P312" s="30">
        <f>'DHS2025'!K311</f>
        <v>193</v>
      </c>
      <c r="Q312" s="30">
        <f>'DHS2025'!L311</f>
        <v>5841</v>
      </c>
      <c r="R312" s="122">
        <f t="shared" si="41"/>
        <v>115.11</v>
      </c>
      <c r="S312" s="62">
        <f t="shared" si="42"/>
        <v>654.5360349</v>
      </c>
      <c r="U312">
        <v>159.06</v>
      </c>
    </row>
    <row r="313" spans="1:21">
      <c r="A313" s="98">
        <f t="shared" si="43"/>
        <v>45751</v>
      </c>
      <c r="B313" s="113">
        <f t="shared" si="44"/>
        <v>3.2291666666666545</v>
      </c>
      <c r="C313" s="53">
        <f>'DHS2021'!J312</f>
        <v>18555</v>
      </c>
      <c r="D313" s="54">
        <f>'DHS2022'!J312</f>
        <v>19175</v>
      </c>
      <c r="E313" s="54">
        <f>'DHS2023'!J312</f>
        <v>13819</v>
      </c>
      <c r="F313" s="54">
        <f>'DHS2024'!J312</f>
        <v>10846</v>
      </c>
      <c r="G313" s="54">
        <f t="shared" si="36"/>
        <v>15598.75</v>
      </c>
      <c r="H313" s="106">
        <f t="shared" si="37"/>
        <v>5.199583333333333</v>
      </c>
      <c r="I313" s="115">
        <f t="shared" si="38"/>
        <v>0</v>
      </c>
      <c r="J313" s="75">
        <f t="shared" si="39"/>
        <v>5.199583333333333</v>
      </c>
      <c r="K313" s="79">
        <f t="shared" si="40"/>
        <v>6</v>
      </c>
      <c r="L313" s="10"/>
      <c r="M313" s="10"/>
      <c r="N313" s="10"/>
      <c r="O313" s="29">
        <f>'DHS2025'!J312</f>
        <v>19210</v>
      </c>
      <c r="P313" s="30">
        <f>'DHS2025'!K312</f>
        <v>326</v>
      </c>
      <c r="Q313" s="30">
        <f>'DHS2025'!L312</f>
        <v>6743</v>
      </c>
      <c r="R313" s="122">
        <f t="shared" si="41"/>
        <v>115.11</v>
      </c>
      <c r="S313" s="62">
        <f t="shared" si="42"/>
        <v>755.61316269999998</v>
      </c>
      <c r="U313">
        <v>105.79</v>
      </c>
    </row>
    <row r="314" spans="1:21">
      <c r="A314" s="98">
        <f t="shared" si="43"/>
        <v>45751</v>
      </c>
      <c r="B314" s="113">
        <f t="shared" si="44"/>
        <v>3.239583333333321</v>
      </c>
      <c r="C314" s="53">
        <f>'DHS2021'!J313</f>
        <v>16625</v>
      </c>
      <c r="D314" s="54">
        <f>'DHS2022'!J313</f>
        <v>20162</v>
      </c>
      <c r="E314" s="54">
        <f>'DHS2023'!J313</f>
        <v>13198</v>
      </c>
      <c r="F314" s="54">
        <f>'DHS2024'!J313</f>
        <v>11618</v>
      </c>
      <c r="G314" s="54">
        <f t="shared" si="36"/>
        <v>15400.75</v>
      </c>
      <c r="H314" s="106">
        <f t="shared" si="37"/>
        <v>5.1335833333333332</v>
      </c>
      <c r="I314" s="115">
        <f t="shared" si="38"/>
        <v>0</v>
      </c>
      <c r="J314" s="75">
        <f t="shared" si="39"/>
        <v>5.1335833333333332</v>
      </c>
      <c r="K314" s="79">
        <f t="shared" si="40"/>
        <v>6</v>
      </c>
      <c r="L314" s="10"/>
      <c r="M314" s="10"/>
      <c r="N314" s="10"/>
      <c r="O314" s="29">
        <f>'DHS2025'!J313</f>
        <v>19175</v>
      </c>
      <c r="P314" s="30">
        <f>'DHS2025'!K313</f>
        <v>3343</v>
      </c>
      <c r="Q314" s="30">
        <f>'DHS2025'!L313</f>
        <v>7847</v>
      </c>
      <c r="R314" s="122">
        <f t="shared" si="41"/>
        <v>115.11</v>
      </c>
      <c r="S314" s="62">
        <f t="shared" si="42"/>
        <v>879.32618830000001</v>
      </c>
      <c r="U314">
        <v>97.56</v>
      </c>
    </row>
    <row r="315" spans="1:21">
      <c r="A315" s="98">
        <f t="shared" si="43"/>
        <v>45751</v>
      </c>
      <c r="B315" s="113">
        <f t="shared" si="44"/>
        <v>3.2499999999999876</v>
      </c>
      <c r="C315" s="53">
        <f>'DHS2021'!J314</f>
        <v>14686</v>
      </c>
      <c r="D315" s="54">
        <f>'DHS2022'!J314</f>
        <v>20365</v>
      </c>
      <c r="E315" s="54">
        <f>'DHS2023'!J314</f>
        <v>13742</v>
      </c>
      <c r="F315" s="54">
        <f>'DHS2024'!J314</f>
        <v>11158</v>
      </c>
      <c r="G315" s="54">
        <f t="shared" si="36"/>
        <v>14987.75</v>
      </c>
      <c r="H315" s="106">
        <f t="shared" si="37"/>
        <v>4.995916666666667</v>
      </c>
      <c r="I315" s="115">
        <f t="shared" si="38"/>
        <v>0</v>
      </c>
      <c r="J315" s="75">
        <f t="shared" si="39"/>
        <v>4.995916666666667</v>
      </c>
      <c r="K315" s="79">
        <f t="shared" si="40"/>
        <v>5</v>
      </c>
      <c r="L315" s="10"/>
      <c r="M315" s="10"/>
      <c r="N315" s="10"/>
      <c r="O315" s="29">
        <f>'DHS2025'!J314</f>
        <v>15409</v>
      </c>
      <c r="P315" s="30">
        <f>'DHS2025'!K314</f>
        <v>8099</v>
      </c>
      <c r="Q315" s="30">
        <f>'DHS2025'!L314</f>
        <v>8051</v>
      </c>
      <c r="R315" s="122">
        <f t="shared" si="41"/>
        <v>155.78</v>
      </c>
      <c r="S315" s="62">
        <f t="shared" si="42"/>
        <v>1226.3460321999999</v>
      </c>
      <c r="U315">
        <v>90.89</v>
      </c>
    </row>
    <row r="316" spans="1:21">
      <c r="A316" s="98">
        <f t="shared" si="43"/>
        <v>45751</v>
      </c>
      <c r="B316" s="113">
        <f t="shared" si="44"/>
        <v>3.2604166666666541</v>
      </c>
      <c r="C316" s="53">
        <f>'DHS2021'!J315</f>
        <v>13696</v>
      </c>
      <c r="D316" s="54">
        <f>'DHS2022'!J315</f>
        <v>20408</v>
      </c>
      <c r="E316" s="54">
        <f>'DHS2023'!J315</f>
        <v>13776</v>
      </c>
      <c r="F316" s="54">
        <f>'DHS2024'!J315</f>
        <v>11211</v>
      </c>
      <c r="G316" s="54">
        <f t="shared" si="36"/>
        <v>14772.75</v>
      </c>
      <c r="H316" s="106">
        <f t="shared" si="37"/>
        <v>4.9242499999999998</v>
      </c>
      <c r="I316" s="115">
        <f t="shared" si="38"/>
        <v>0</v>
      </c>
      <c r="J316" s="75">
        <f t="shared" si="39"/>
        <v>4.9242499999999998</v>
      </c>
      <c r="K316" s="79">
        <f t="shared" si="40"/>
        <v>5</v>
      </c>
      <c r="L316" s="10"/>
      <c r="M316" s="10"/>
      <c r="N316" s="10"/>
      <c r="O316" s="29">
        <f>'DHS2025'!J315</f>
        <v>16918</v>
      </c>
      <c r="P316" s="30">
        <f>'DHS2025'!K315</f>
        <v>7026</v>
      </c>
      <c r="Q316" s="30">
        <f>'DHS2025'!L315</f>
        <v>8080</v>
      </c>
      <c r="R316" s="122">
        <f t="shared" si="41"/>
        <v>155.78</v>
      </c>
      <c r="S316" s="62">
        <f t="shared" si="42"/>
        <v>1230.7633759999999</v>
      </c>
      <c r="U316">
        <v>85.71</v>
      </c>
    </row>
    <row r="317" spans="1:21">
      <c r="A317" s="98">
        <f t="shared" si="43"/>
        <v>45751</v>
      </c>
      <c r="B317" s="113">
        <f t="shared" si="44"/>
        <v>3.2708333333333206</v>
      </c>
      <c r="C317" s="53">
        <f>'DHS2021'!J316</f>
        <v>12552</v>
      </c>
      <c r="D317" s="54">
        <f>'DHS2022'!J316</f>
        <v>20040</v>
      </c>
      <c r="E317" s="54">
        <f>'DHS2023'!J316</f>
        <v>13968</v>
      </c>
      <c r="F317" s="54">
        <f>'DHS2024'!J316</f>
        <v>11131</v>
      </c>
      <c r="G317" s="54">
        <f t="shared" si="36"/>
        <v>14422.75</v>
      </c>
      <c r="H317" s="106">
        <f t="shared" si="37"/>
        <v>4.8075833333333327</v>
      </c>
      <c r="I317" s="115">
        <f t="shared" si="38"/>
        <v>0</v>
      </c>
      <c r="J317" s="75">
        <f t="shared" si="39"/>
        <v>4.8075833333333327</v>
      </c>
      <c r="K317" s="79">
        <f t="shared" si="40"/>
        <v>5</v>
      </c>
      <c r="L317" s="10"/>
      <c r="M317" s="10"/>
      <c r="N317" s="10"/>
      <c r="O317" s="29">
        <f>'DHS2025'!J316</f>
        <v>15545</v>
      </c>
      <c r="P317" s="30">
        <f>'DHS2025'!K316</f>
        <v>7924</v>
      </c>
      <c r="Q317" s="30">
        <f>'DHS2025'!L316</f>
        <v>8064</v>
      </c>
      <c r="R317" s="122">
        <f t="shared" si="41"/>
        <v>155.78</v>
      </c>
      <c r="S317" s="62">
        <f t="shared" si="42"/>
        <v>1228.3262207999999</v>
      </c>
      <c r="U317">
        <v>84.99</v>
      </c>
    </row>
    <row r="318" spans="1:21">
      <c r="A318" s="98">
        <f t="shared" si="43"/>
        <v>45751</v>
      </c>
      <c r="B318" s="113">
        <f t="shared" si="44"/>
        <v>3.2812499999999871</v>
      </c>
      <c r="C318" s="53">
        <f>'DHS2021'!J317</f>
        <v>11614</v>
      </c>
      <c r="D318" s="54">
        <f>'DHS2022'!J317</f>
        <v>18392</v>
      </c>
      <c r="E318" s="54">
        <f>'DHS2023'!J317</f>
        <v>14088</v>
      </c>
      <c r="F318" s="54">
        <f>'DHS2024'!J317</f>
        <v>9484</v>
      </c>
      <c r="G318" s="54">
        <f t="shared" si="36"/>
        <v>13394.5</v>
      </c>
      <c r="H318" s="106">
        <f t="shared" si="37"/>
        <v>4.464833333333333</v>
      </c>
      <c r="I318" s="115">
        <f t="shared" si="38"/>
        <v>0</v>
      </c>
      <c r="J318" s="75">
        <f t="shared" si="39"/>
        <v>4.464833333333333</v>
      </c>
      <c r="K318" s="79">
        <f t="shared" si="40"/>
        <v>5</v>
      </c>
      <c r="L318" s="10"/>
      <c r="M318" s="10"/>
      <c r="N318" s="10"/>
      <c r="O318" s="29">
        <f>'DHS2025'!J317</f>
        <v>16108</v>
      </c>
      <c r="P318" s="30">
        <f>'DHS2025'!K317</f>
        <v>8080</v>
      </c>
      <c r="Q318" s="30">
        <f>'DHS2025'!L317</f>
        <v>8064</v>
      </c>
      <c r="R318" s="122">
        <f t="shared" si="41"/>
        <v>155.78</v>
      </c>
      <c r="S318" s="62">
        <f t="shared" si="42"/>
        <v>1228.3262207999999</v>
      </c>
      <c r="U318">
        <v>85.3</v>
      </c>
    </row>
    <row r="319" spans="1:21">
      <c r="A319" s="98">
        <f t="shared" si="43"/>
        <v>45751</v>
      </c>
      <c r="B319" s="113">
        <f t="shared" si="44"/>
        <v>3.2916666666666536</v>
      </c>
      <c r="C319" s="53">
        <f>'DHS2021'!J318</f>
        <v>11661</v>
      </c>
      <c r="D319" s="54">
        <f>'DHS2022'!J318</f>
        <v>18601</v>
      </c>
      <c r="E319" s="54">
        <f>'DHS2023'!J318</f>
        <v>14233</v>
      </c>
      <c r="F319" s="54">
        <f>'DHS2024'!J318</f>
        <v>10262</v>
      </c>
      <c r="G319" s="54">
        <f t="shared" si="36"/>
        <v>13689.25</v>
      </c>
      <c r="H319" s="106">
        <f t="shared" si="37"/>
        <v>4.5630833333333332</v>
      </c>
      <c r="I319" s="115">
        <f t="shared" si="38"/>
        <v>0</v>
      </c>
      <c r="J319" s="75">
        <f t="shared" si="39"/>
        <v>4.5630833333333332</v>
      </c>
      <c r="K319" s="79">
        <f t="shared" si="40"/>
        <v>5</v>
      </c>
      <c r="L319" s="10"/>
      <c r="M319" s="10"/>
      <c r="N319" s="10"/>
      <c r="O319" s="29">
        <f>'DHS2025'!J318</f>
        <v>15159</v>
      </c>
      <c r="P319" s="30">
        <f>'DHS2025'!K318</f>
        <v>8634</v>
      </c>
      <c r="Q319" s="30">
        <f>'DHS2025'!L318</f>
        <v>8061</v>
      </c>
      <c r="R319" s="122">
        <f t="shared" si="41"/>
        <v>183.19</v>
      </c>
      <c r="S319" s="62">
        <f t="shared" si="42"/>
        <v>1446.6117440999999</v>
      </c>
      <c r="U319">
        <v>87.98</v>
      </c>
    </row>
    <row r="320" spans="1:21">
      <c r="A320" s="98">
        <f t="shared" si="43"/>
        <v>45751</v>
      </c>
      <c r="B320" s="113">
        <f t="shared" si="44"/>
        <v>3.3020833333333202</v>
      </c>
      <c r="C320" s="53">
        <f>'DHS2021'!J319</f>
        <v>11207</v>
      </c>
      <c r="D320" s="54">
        <f>'DHS2022'!J319</f>
        <v>17955</v>
      </c>
      <c r="E320" s="54">
        <f>'DHS2023'!J319</f>
        <v>14383</v>
      </c>
      <c r="F320" s="54">
        <f>'DHS2024'!J319</f>
        <v>10345</v>
      </c>
      <c r="G320" s="54">
        <f t="shared" si="36"/>
        <v>13472.5</v>
      </c>
      <c r="H320" s="106">
        <f t="shared" si="37"/>
        <v>4.4908333333333328</v>
      </c>
      <c r="I320" s="115">
        <f t="shared" si="38"/>
        <v>0</v>
      </c>
      <c r="J320" s="75">
        <f t="shared" si="39"/>
        <v>4.4908333333333328</v>
      </c>
      <c r="K320" s="79">
        <f t="shared" si="40"/>
        <v>5</v>
      </c>
      <c r="L320" s="10"/>
      <c r="M320" s="10"/>
      <c r="N320" s="10"/>
      <c r="O320" s="29">
        <f>'DHS2025'!J319</f>
        <v>14391</v>
      </c>
      <c r="P320" s="30">
        <f>'DHS2025'!K319</f>
        <v>9574</v>
      </c>
      <c r="Q320" s="30">
        <f>'DHS2025'!L319</f>
        <v>8033</v>
      </c>
      <c r="R320" s="122">
        <f t="shared" si="41"/>
        <v>183.19</v>
      </c>
      <c r="S320" s="62">
        <f t="shared" si="42"/>
        <v>1441.5869172999999</v>
      </c>
      <c r="U320">
        <v>104.16</v>
      </c>
    </row>
    <row r="321" spans="1:21">
      <c r="A321" s="98">
        <f t="shared" si="43"/>
        <v>45751</v>
      </c>
      <c r="B321" s="113">
        <f t="shared" si="44"/>
        <v>3.3124999999999867</v>
      </c>
      <c r="C321" s="53">
        <f>'DHS2021'!J320</f>
        <v>11645</v>
      </c>
      <c r="D321" s="54">
        <f>'DHS2022'!J320</f>
        <v>18743</v>
      </c>
      <c r="E321" s="54">
        <f>'DHS2023'!J320</f>
        <v>14474</v>
      </c>
      <c r="F321" s="54">
        <f>'DHS2024'!J320</f>
        <v>9931</v>
      </c>
      <c r="G321" s="54">
        <f t="shared" si="36"/>
        <v>13698.25</v>
      </c>
      <c r="H321" s="106">
        <f t="shared" si="37"/>
        <v>4.5660833333333333</v>
      </c>
      <c r="I321" s="115">
        <f t="shared" si="38"/>
        <v>0</v>
      </c>
      <c r="J321" s="75">
        <f t="shared" si="39"/>
        <v>4.5660833333333333</v>
      </c>
      <c r="K321" s="79">
        <f t="shared" si="40"/>
        <v>5</v>
      </c>
      <c r="L321" s="10"/>
      <c r="M321" s="10"/>
      <c r="N321" s="10"/>
      <c r="O321" s="29">
        <f>'DHS2025'!J320</f>
        <v>13748</v>
      </c>
      <c r="P321" s="30">
        <f>'DHS2025'!K320</f>
        <v>10005</v>
      </c>
      <c r="Q321" s="30">
        <f>'DHS2025'!L320</f>
        <v>8086</v>
      </c>
      <c r="R321" s="122">
        <f t="shared" si="41"/>
        <v>183.19</v>
      </c>
      <c r="S321" s="62">
        <f t="shared" si="42"/>
        <v>1451.0981966000002</v>
      </c>
      <c r="U321">
        <v>124.66</v>
      </c>
    </row>
    <row r="322" spans="1:21">
      <c r="A322" s="98">
        <f t="shared" si="43"/>
        <v>45751</v>
      </c>
      <c r="B322" s="113">
        <f t="shared" si="44"/>
        <v>3.3229166666666532</v>
      </c>
      <c r="C322" s="53">
        <f>'DHS2021'!J321</f>
        <v>12459</v>
      </c>
      <c r="D322" s="54">
        <f>'DHS2022'!J321</f>
        <v>18100</v>
      </c>
      <c r="E322" s="54">
        <f>'DHS2023'!J321</f>
        <v>14608</v>
      </c>
      <c r="F322" s="54">
        <f>'DHS2024'!J321</f>
        <v>9662</v>
      </c>
      <c r="G322" s="54">
        <f t="shared" si="36"/>
        <v>13707.25</v>
      </c>
      <c r="H322" s="106">
        <f t="shared" si="37"/>
        <v>4.5690833333333334</v>
      </c>
      <c r="I322" s="115">
        <f t="shared" si="38"/>
        <v>0</v>
      </c>
      <c r="J322" s="75">
        <f t="shared" si="39"/>
        <v>4.5690833333333334</v>
      </c>
      <c r="K322" s="79">
        <f t="shared" si="40"/>
        <v>5</v>
      </c>
      <c r="L322" s="10"/>
      <c r="M322" s="10"/>
      <c r="N322" s="10"/>
      <c r="O322" s="29">
        <f>'DHS2025'!J321</f>
        <v>12181</v>
      </c>
      <c r="P322" s="30">
        <f>'DHS2025'!K321</f>
        <v>11273</v>
      </c>
      <c r="Q322" s="30">
        <f>'DHS2025'!L321</f>
        <v>8048</v>
      </c>
      <c r="R322" s="122">
        <f t="shared" si="41"/>
        <v>183.19</v>
      </c>
      <c r="S322" s="62">
        <f t="shared" si="42"/>
        <v>1444.2787888</v>
      </c>
      <c r="U322">
        <v>153.49</v>
      </c>
    </row>
    <row r="323" spans="1:21">
      <c r="A323" s="98">
        <f t="shared" si="43"/>
        <v>45751</v>
      </c>
      <c r="B323" s="113">
        <f t="shared" si="44"/>
        <v>3.3333333333333197</v>
      </c>
      <c r="C323" s="53">
        <f>'DHS2021'!J322</f>
        <v>12744</v>
      </c>
      <c r="D323" s="54">
        <f>'DHS2022'!J322</f>
        <v>18062</v>
      </c>
      <c r="E323" s="54">
        <f>'DHS2023'!J322</f>
        <v>14574</v>
      </c>
      <c r="F323" s="54">
        <f>'DHS2024'!J322</f>
        <v>9823</v>
      </c>
      <c r="G323" s="54">
        <f t="shared" si="36"/>
        <v>13800.75</v>
      </c>
      <c r="H323" s="106">
        <f t="shared" si="37"/>
        <v>4.60025</v>
      </c>
      <c r="I323" s="115">
        <f t="shared" si="38"/>
        <v>0</v>
      </c>
      <c r="J323" s="75">
        <f t="shared" si="39"/>
        <v>4.60025</v>
      </c>
      <c r="K323" s="79">
        <f t="shared" si="40"/>
        <v>5</v>
      </c>
      <c r="L323" s="10"/>
      <c r="M323" s="10"/>
      <c r="N323" s="10"/>
      <c r="O323" s="29">
        <f>'DHS2025'!J322</f>
        <v>11755</v>
      </c>
      <c r="P323" s="30">
        <f>'DHS2025'!K322</f>
        <v>12003</v>
      </c>
      <c r="Q323" s="30">
        <f>'DHS2025'!L322</f>
        <v>8075</v>
      </c>
      <c r="R323" s="122">
        <f t="shared" si="41"/>
        <v>141.30000000000001</v>
      </c>
      <c r="S323" s="62">
        <f t="shared" si="42"/>
        <v>1114.2450249999999</v>
      </c>
      <c r="U323">
        <v>144.13</v>
      </c>
    </row>
    <row r="324" spans="1:21">
      <c r="A324" s="98">
        <f t="shared" si="43"/>
        <v>45751</v>
      </c>
      <c r="B324" s="113">
        <f t="shared" si="44"/>
        <v>3.3437499999999862</v>
      </c>
      <c r="C324" s="53">
        <f>'DHS2021'!J323</f>
        <v>13265</v>
      </c>
      <c r="D324" s="54">
        <f>'DHS2022'!J323</f>
        <v>2206</v>
      </c>
      <c r="E324" s="54">
        <f>'DHS2023'!J323</f>
        <v>14684</v>
      </c>
      <c r="F324" s="54">
        <f>'DHS2024'!J323</f>
        <v>10088</v>
      </c>
      <c r="G324" s="54">
        <f t="shared" ref="G324:G387" si="45">AVERAGE(C324:F324)</f>
        <v>10060.75</v>
      </c>
      <c r="H324" s="106">
        <f t="shared" ref="H324:H387" si="46">G324/$M$2/1000</f>
        <v>3.3535833333333334</v>
      </c>
      <c r="I324" s="115">
        <f t="shared" ref="I324:I387" si="47">$N$2</f>
        <v>0</v>
      </c>
      <c r="J324" s="75">
        <f t="shared" ref="J324:J387" si="48">H324+I324</f>
        <v>3.3535833333333334</v>
      </c>
      <c r="K324" s="79">
        <f t="shared" ref="K324:K387" si="49">ROUNDUP(J324,0)</f>
        <v>4</v>
      </c>
      <c r="L324" s="10"/>
      <c r="M324" s="10"/>
      <c r="N324" s="10"/>
      <c r="O324" s="29">
        <f>'DHS2025'!J323</f>
        <v>10678</v>
      </c>
      <c r="P324" s="30">
        <f>'DHS2025'!K323</f>
        <v>13852</v>
      </c>
      <c r="Q324" s="30">
        <f>'DHS2025'!L323</f>
        <v>8064</v>
      </c>
      <c r="R324" s="122">
        <f t="shared" ref="R324:R387" si="50">INDEX(U$3:U$1048576,INT((ROW()-3)/4)+1)</f>
        <v>141.30000000000001</v>
      </c>
      <c r="S324" s="62">
        <f t="shared" ref="S324:S387" si="51">(R324*0.99-1.9)*(Q324/1000)</f>
        <v>1112.7271679999999</v>
      </c>
      <c r="U324">
        <v>112.96</v>
      </c>
    </row>
    <row r="325" spans="1:21">
      <c r="A325" s="98">
        <f t="shared" ref="A325:A388" si="52">$A$3+INT((ROW()-3)/96)</f>
        <v>45751</v>
      </c>
      <c r="B325" s="113">
        <f t="shared" ref="B325:B388" si="53">B324+TIME(0,15,0)</f>
        <v>3.3541666666666528</v>
      </c>
      <c r="C325" s="53">
        <f>'DHS2021'!J324</f>
        <v>13397</v>
      </c>
      <c r="D325" s="54">
        <f>'DHS2022'!J324</f>
        <v>11168</v>
      </c>
      <c r="E325" s="54">
        <f>'DHS2023'!J324</f>
        <v>14418</v>
      </c>
      <c r="F325" s="54">
        <f>'DHS2024'!J324</f>
        <v>10263</v>
      </c>
      <c r="G325" s="54">
        <f t="shared" si="45"/>
        <v>12311.5</v>
      </c>
      <c r="H325" s="106">
        <f t="shared" si="46"/>
        <v>4.1038333333333332</v>
      </c>
      <c r="I325" s="115">
        <f t="shared" si="47"/>
        <v>0</v>
      </c>
      <c r="J325" s="75">
        <f t="shared" si="48"/>
        <v>4.1038333333333332</v>
      </c>
      <c r="K325" s="79">
        <f t="shared" si="49"/>
        <v>5</v>
      </c>
      <c r="L325" s="10"/>
      <c r="M325" s="10"/>
      <c r="N325" s="10"/>
      <c r="O325" s="29">
        <f>'DHS2025'!J324</f>
        <v>9643</v>
      </c>
      <c r="P325" s="30">
        <f>'DHS2025'!K324</f>
        <v>12170</v>
      </c>
      <c r="Q325" s="30">
        <f>'DHS2025'!L324</f>
        <v>7419</v>
      </c>
      <c r="R325" s="122">
        <f t="shared" si="50"/>
        <v>141.30000000000001</v>
      </c>
      <c r="S325" s="62">
        <f t="shared" si="51"/>
        <v>1023.7255529999999</v>
      </c>
      <c r="U325">
        <v>106.55</v>
      </c>
    </row>
    <row r="326" spans="1:21">
      <c r="A326" s="98">
        <f t="shared" si="52"/>
        <v>45751</v>
      </c>
      <c r="B326" s="113">
        <f t="shared" si="53"/>
        <v>3.3645833333333193</v>
      </c>
      <c r="C326" s="53">
        <f>'DHS2021'!J325</f>
        <v>13423</v>
      </c>
      <c r="D326" s="54">
        <f>'DHS2022'!J325</f>
        <v>20131</v>
      </c>
      <c r="E326" s="54">
        <f>'DHS2023'!J325</f>
        <v>14402</v>
      </c>
      <c r="F326" s="54">
        <f>'DHS2024'!J325</f>
        <v>10773</v>
      </c>
      <c r="G326" s="54">
        <f t="shared" si="45"/>
        <v>14682.25</v>
      </c>
      <c r="H326" s="106">
        <f t="shared" si="46"/>
        <v>4.8940833333333327</v>
      </c>
      <c r="I326" s="115">
        <f t="shared" si="47"/>
        <v>0</v>
      </c>
      <c r="J326" s="75">
        <f t="shared" si="48"/>
        <v>4.8940833333333327</v>
      </c>
      <c r="K326" s="79">
        <f t="shared" si="49"/>
        <v>5</v>
      </c>
      <c r="L326" s="10"/>
      <c r="M326" s="10"/>
      <c r="N326" s="10"/>
      <c r="O326" s="29">
        <f>'DHS2025'!J325</f>
        <v>8898</v>
      </c>
      <c r="P326" s="30">
        <f>'DHS2025'!K325</f>
        <v>10284</v>
      </c>
      <c r="Q326" s="30">
        <f>'DHS2025'!L325</f>
        <v>6402</v>
      </c>
      <c r="R326" s="122">
        <f t="shared" si="50"/>
        <v>141.30000000000001</v>
      </c>
      <c r="S326" s="62">
        <f t="shared" si="51"/>
        <v>883.39277400000003</v>
      </c>
      <c r="U326">
        <v>126.25</v>
      </c>
    </row>
    <row r="327" spans="1:21">
      <c r="A327" s="98">
        <f t="shared" si="52"/>
        <v>45751</v>
      </c>
      <c r="B327" s="113">
        <f t="shared" si="53"/>
        <v>3.3749999999999858</v>
      </c>
      <c r="C327" s="53">
        <f>'DHS2021'!J326</f>
        <v>13396</v>
      </c>
      <c r="D327" s="54">
        <f>'DHS2022'!J326</f>
        <v>19139</v>
      </c>
      <c r="E327" s="54">
        <f>'DHS2023'!J326</f>
        <v>14761</v>
      </c>
      <c r="F327" s="54">
        <f>'DHS2024'!J326</f>
        <v>10358</v>
      </c>
      <c r="G327" s="54">
        <f t="shared" si="45"/>
        <v>14413.5</v>
      </c>
      <c r="H327" s="106">
        <f t="shared" si="46"/>
        <v>4.8045</v>
      </c>
      <c r="I327" s="115">
        <f t="shared" si="47"/>
        <v>0</v>
      </c>
      <c r="J327" s="75">
        <f t="shared" si="48"/>
        <v>4.8045</v>
      </c>
      <c r="K327" s="79">
        <f t="shared" si="49"/>
        <v>5</v>
      </c>
      <c r="L327" s="10"/>
      <c r="M327" s="10"/>
      <c r="N327" s="10"/>
      <c r="O327" s="29">
        <f>'DHS2025'!J326</f>
        <v>8426</v>
      </c>
      <c r="P327" s="30">
        <f>'DHS2025'!K326</f>
        <v>7384</v>
      </c>
      <c r="Q327" s="30">
        <f>'DHS2025'!L326</f>
        <v>5070</v>
      </c>
      <c r="R327" s="122">
        <f t="shared" si="50"/>
        <v>96.44</v>
      </c>
      <c r="S327" s="62">
        <f t="shared" si="51"/>
        <v>474.428292</v>
      </c>
      <c r="U327">
        <v>119.04</v>
      </c>
    </row>
    <row r="328" spans="1:21">
      <c r="A328" s="98">
        <f t="shared" si="52"/>
        <v>45751</v>
      </c>
      <c r="B328" s="113">
        <f t="shared" si="53"/>
        <v>3.3854166666666523</v>
      </c>
      <c r="C328" s="53">
        <f>'DHS2021'!J327</f>
        <v>13377</v>
      </c>
      <c r="D328" s="54">
        <f>'DHS2022'!J327</f>
        <v>15086</v>
      </c>
      <c r="E328" s="54">
        <f>'DHS2023'!J327</f>
        <v>14938</v>
      </c>
      <c r="F328" s="54">
        <f>'DHS2024'!J327</f>
        <v>10297</v>
      </c>
      <c r="G328" s="54">
        <f t="shared" si="45"/>
        <v>13424.5</v>
      </c>
      <c r="H328" s="106">
        <f t="shared" si="46"/>
        <v>4.4748333333333328</v>
      </c>
      <c r="I328" s="115">
        <f t="shared" si="47"/>
        <v>0</v>
      </c>
      <c r="J328" s="75">
        <f t="shared" si="48"/>
        <v>4.4748333333333328</v>
      </c>
      <c r="K328" s="79">
        <f t="shared" si="49"/>
        <v>5</v>
      </c>
      <c r="L328" s="10"/>
      <c r="M328" s="10"/>
      <c r="N328" s="10"/>
      <c r="O328" s="29">
        <f>'DHS2025'!J327</f>
        <v>7312</v>
      </c>
      <c r="P328" s="30">
        <f>'DHS2025'!K327</f>
        <v>7056</v>
      </c>
      <c r="Q328" s="30">
        <f>'DHS2025'!L327</f>
        <v>4270</v>
      </c>
      <c r="R328" s="122">
        <f t="shared" si="50"/>
        <v>96.44</v>
      </c>
      <c r="S328" s="62">
        <f t="shared" si="51"/>
        <v>399.56781199999995</v>
      </c>
      <c r="U328">
        <v>107.33</v>
      </c>
    </row>
    <row r="329" spans="1:21">
      <c r="A329" s="98">
        <f t="shared" si="52"/>
        <v>45751</v>
      </c>
      <c r="B329" s="113">
        <f t="shared" si="53"/>
        <v>3.3958333333333188</v>
      </c>
      <c r="C329" s="53">
        <f>'DHS2021'!J328</f>
        <v>13045</v>
      </c>
      <c r="D329" s="54">
        <f>'DHS2022'!J328</f>
        <v>15343</v>
      </c>
      <c r="E329" s="54">
        <f>'DHS2023'!J328</f>
        <v>15119</v>
      </c>
      <c r="F329" s="54">
        <f>'DHS2024'!J328</f>
        <v>9505</v>
      </c>
      <c r="G329" s="54">
        <f t="shared" si="45"/>
        <v>13253</v>
      </c>
      <c r="H329" s="106">
        <f t="shared" si="46"/>
        <v>4.4176666666666673</v>
      </c>
      <c r="I329" s="115">
        <f t="shared" si="47"/>
        <v>0</v>
      </c>
      <c r="J329" s="75">
        <f t="shared" si="48"/>
        <v>4.4176666666666673</v>
      </c>
      <c r="K329" s="79">
        <f t="shared" si="49"/>
        <v>5</v>
      </c>
      <c r="L329" s="10"/>
      <c r="M329" s="10"/>
      <c r="N329" s="10"/>
      <c r="O329" s="29">
        <f>'DHS2025'!J328</f>
        <v>7618</v>
      </c>
      <c r="P329" s="30">
        <f>'DHS2025'!K328</f>
        <v>5402</v>
      </c>
      <c r="Q329" s="30">
        <f>'DHS2025'!L328</f>
        <v>4043</v>
      </c>
      <c r="R329" s="122">
        <f t="shared" si="50"/>
        <v>96.44</v>
      </c>
      <c r="S329" s="62">
        <f t="shared" si="51"/>
        <v>378.32615079999999</v>
      </c>
      <c r="U329">
        <v>89.51</v>
      </c>
    </row>
    <row r="330" spans="1:21">
      <c r="A330" s="98">
        <f t="shared" si="52"/>
        <v>45751</v>
      </c>
      <c r="B330" s="113">
        <f t="shared" si="53"/>
        <v>3.4062499999999853</v>
      </c>
      <c r="C330" s="53">
        <f>'DHS2021'!J329</f>
        <v>12630</v>
      </c>
      <c r="D330" s="54">
        <f>'DHS2022'!J329</f>
        <v>14641</v>
      </c>
      <c r="E330" s="54">
        <f>'DHS2023'!J329</f>
        <v>15377</v>
      </c>
      <c r="F330" s="54">
        <f>'DHS2024'!J329</f>
        <v>8995</v>
      </c>
      <c r="G330" s="54">
        <f t="shared" si="45"/>
        <v>12910.75</v>
      </c>
      <c r="H330" s="106">
        <f t="shared" si="46"/>
        <v>4.3035833333333331</v>
      </c>
      <c r="I330" s="115">
        <f t="shared" si="47"/>
        <v>0</v>
      </c>
      <c r="J330" s="75">
        <f t="shared" si="48"/>
        <v>4.3035833333333331</v>
      </c>
      <c r="K330" s="79">
        <f t="shared" si="49"/>
        <v>5</v>
      </c>
      <c r="L330" s="10"/>
      <c r="M330" s="10"/>
      <c r="N330" s="10"/>
      <c r="O330" s="29">
        <f>'DHS2025'!J329</f>
        <v>7126</v>
      </c>
      <c r="P330" s="30">
        <f>'DHS2025'!K329</f>
        <v>5963</v>
      </c>
      <c r="Q330" s="30">
        <f>'DHS2025'!L329</f>
        <v>4039</v>
      </c>
      <c r="R330" s="122">
        <f t="shared" si="50"/>
        <v>96.44</v>
      </c>
      <c r="S330" s="62">
        <f t="shared" si="51"/>
        <v>377.95184839999996</v>
      </c>
      <c r="U330">
        <v>92.98</v>
      </c>
    </row>
    <row r="331" spans="1:21">
      <c r="A331" s="98">
        <f t="shared" si="52"/>
        <v>45751</v>
      </c>
      <c r="B331" s="113">
        <f t="shared" si="53"/>
        <v>3.4166666666666519</v>
      </c>
      <c r="C331" s="53">
        <f>'DHS2021'!J330</f>
        <v>12658</v>
      </c>
      <c r="D331" s="54">
        <f>'DHS2022'!J330</f>
        <v>12470</v>
      </c>
      <c r="E331" s="54">
        <f>'DHS2023'!J330</f>
        <v>15066</v>
      </c>
      <c r="F331" s="54">
        <f>'DHS2024'!J330</f>
        <v>8087</v>
      </c>
      <c r="G331" s="54">
        <f t="shared" si="45"/>
        <v>12070.25</v>
      </c>
      <c r="H331" s="106">
        <f t="shared" si="46"/>
        <v>4.0234166666666669</v>
      </c>
      <c r="I331" s="115">
        <f t="shared" si="47"/>
        <v>0</v>
      </c>
      <c r="J331" s="75">
        <f t="shared" si="48"/>
        <v>4.0234166666666669</v>
      </c>
      <c r="K331" s="79">
        <f t="shared" si="49"/>
        <v>5</v>
      </c>
      <c r="L331" s="10"/>
      <c r="M331" s="10"/>
      <c r="N331" s="10"/>
      <c r="O331" s="29">
        <f>'DHS2025'!J330</f>
        <v>6481</v>
      </c>
      <c r="P331" s="30">
        <f>'DHS2025'!K330</f>
        <v>3455</v>
      </c>
      <c r="Q331" s="30">
        <f>'DHS2025'!L330</f>
        <v>2661</v>
      </c>
      <c r="R331" s="122">
        <f t="shared" si="50"/>
        <v>65.069999999999993</v>
      </c>
      <c r="S331" s="62">
        <f t="shared" si="51"/>
        <v>166.36385729999998</v>
      </c>
      <c r="U331">
        <v>111.7</v>
      </c>
    </row>
    <row r="332" spans="1:21">
      <c r="A332" s="98">
        <f t="shared" si="52"/>
        <v>45751</v>
      </c>
      <c r="B332" s="113">
        <f t="shared" si="53"/>
        <v>3.4270833333333184</v>
      </c>
      <c r="C332" s="53">
        <f>'DHS2021'!J331</f>
        <v>12310</v>
      </c>
      <c r="D332" s="54">
        <f>'DHS2022'!J331</f>
        <v>11089</v>
      </c>
      <c r="E332" s="54">
        <f>'DHS2023'!J331</f>
        <v>14439</v>
      </c>
      <c r="F332" s="54">
        <f>'DHS2024'!J331</f>
        <v>7406</v>
      </c>
      <c r="G332" s="54">
        <f t="shared" si="45"/>
        <v>11311</v>
      </c>
      <c r="H332" s="106">
        <f t="shared" si="46"/>
        <v>3.7703333333333333</v>
      </c>
      <c r="I332" s="115">
        <f t="shared" si="47"/>
        <v>0</v>
      </c>
      <c r="J332" s="75">
        <f t="shared" si="48"/>
        <v>3.7703333333333333</v>
      </c>
      <c r="K332" s="79">
        <f t="shared" si="49"/>
        <v>4</v>
      </c>
      <c r="L332" s="10"/>
      <c r="M332" s="10"/>
      <c r="N332" s="10"/>
      <c r="O332" s="29">
        <f>'DHS2025'!J331</f>
        <v>6759</v>
      </c>
      <c r="P332" s="30">
        <f>'DHS2025'!K331</f>
        <v>3131</v>
      </c>
      <c r="Q332" s="30">
        <f>'DHS2025'!L331</f>
        <v>2554</v>
      </c>
      <c r="R332" s="122">
        <f t="shared" si="50"/>
        <v>65.069999999999993</v>
      </c>
      <c r="S332" s="62">
        <f t="shared" si="51"/>
        <v>159.67429219999997</v>
      </c>
      <c r="U332">
        <v>114.21</v>
      </c>
    </row>
    <row r="333" spans="1:21">
      <c r="A333" s="98">
        <f t="shared" si="52"/>
        <v>45751</v>
      </c>
      <c r="B333" s="113">
        <f t="shared" si="53"/>
        <v>3.4374999999999849</v>
      </c>
      <c r="C333" s="53">
        <f>'DHS2021'!J332</f>
        <v>12126</v>
      </c>
      <c r="D333" s="54">
        <f>'DHS2022'!J332</f>
        <v>9627</v>
      </c>
      <c r="E333" s="54">
        <f>'DHS2023'!J332</f>
        <v>13395</v>
      </c>
      <c r="F333" s="54">
        <f>'DHS2024'!J332</f>
        <v>6643</v>
      </c>
      <c r="G333" s="54">
        <f t="shared" si="45"/>
        <v>10447.75</v>
      </c>
      <c r="H333" s="106">
        <f t="shared" si="46"/>
        <v>3.4825833333333334</v>
      </c>
      <c r="I333" s="115">
        <f t="shared" si="47"/>
        <v>0</v>
      </c>
      <c r="J333" s="75">
        <f t="shared" si="48"/>
        <v>3.4825833333333334</v>
      </c>
      <c r="K333" s="79">
        <f t="shared" si="49"/>
        <v>4</v>
      </c>
      <c r="L333" s="10"/>
      <c r="M333" s="10"/>
      <c r="N333" s="10"/>
      <c r="O333" s="29">
        <f>'DHS2025'!J332</f>
        <v>5947</v>
      </c>
      <c r="P333" s="30">
        <f>'DHS2025'!K332</f>
        <v>3541</v>
      </c>
      <c r="Q333" s="30">
        <f>'DHS2025'!L332</f>
        <v>2552</v>
      </c>
      <c r="R333" s="122">
        <f t="shared" si="50"/>
        <v>65.069999999999993</v>
      </c>
      <c r="S333" s="62">
        <f t="shared" si="51"/>
        <v>159.54925359999999</v>
      </c>
      <c r="U333">
        <v>141.18</v>
      </c>
    </row>
    <row r="334" spans="1:21">
      <c r="A334" s="98">
        <f t="shared" si="52"/>
        <v>45751</v>
      </c>
      <c r="B334" s="113">
        <f t="shared" si="53"/>
        <v>3.4479166666666514</v>
      </c>
      <c r="C334" s="53">
        <f>'DHS2021'!J333</f>
        <v>12288</v>
      </c>
      <c r="D334" s="54">
        <f>'DHS2022'!J333</f>
        <v>9796</v>
      </c>
      <c r="E334" s="54">
        <f>'DHS2023'!J333</f>
        <v>13175</v>
      </c>
      <c r="F334" s="54">
        <f>'DHS2024'!J333</f>
        <v>6688</v>
      </c>
      <c r="G334" s="54">
        <f t="shared" si="45"/>
        <v>10486.75</v>
      </c>
      <c r="H334" s="106">
        <f t="shared" si="46"/>
        <v>3.4955833333333333</v>
      </c>
      <c r="I334" s="115">
        <f t="shared" si="47"/>
        <v>0</v>
      </c>
      <c r="J334" s="75">
        <f t="shared" si="48"/>
        <v>3.4955833333333333</v>
      </c>
      <c r="K334" s="79">
        <f t="shared" si="49"/>
        <v>4</v>
      </c>
      <c r="L334" s="10"/>
      <c r="M334" s="10"/>
      <c r="N334" s="10"/>
      <c r="O334" s="29">
        <f>'DHS2025'!J333</f>
        <v>5981</v>
      </c>
      <c r="P334" s="30">
        <f>'DHS2025'!K333</f>
        <v>3968</v>
      </c>
      <c r="Q334" s="30">
        <f>'DHS2025'!L333</f>
        <v>2549</v>
      </c>
      <c r="R334" s="122">
        <f t="shared" si="50"/>
        <v>65.069999999999993</v>
      </c>
      <c r="S334" s="62">
        <f t="shared" si="51"/>
        <v>159.36169569999998</v>
      </c>
      <c r="U334">
        <v>195.08</v>
      </c>
    </row>
    <row r="335" spans="1:21">
      <c r="A335" s="98">
        <f t="shared" si="52"/>
        <v>45751</v>
      </c>
      <c r="B335" s="113">
        <f t="shared" si="53"/>
        <v>3.4583333333333179</v>
      </c>
      <c r="C335" s="53">
        <f>'DHS2021'!J334</f>
        <v>11896</v>
      </c>
      <c r="D335" s="54">
        <f>'DHS2022'!J334</f>
        <v>10415</v>
      </c>
      <c r="E335" s="54">
        <f>'DHS2023'!J334</f>
        <v>12587</v>
      </c>
      <c r="F335" s="54">
        <f>'DHS2024'!J334</f>
        <v>7097</v>
      </c>
      <c r="G335" s="54">
        <f t="shared" si="45"/>
        <v>10498.75</v>
      </c>
      <c r="H335" s="106">
        <f t="shared" si="46"/>
        <v>3.4995833333333333</v>
      </c>
      <c r="I335" s="115">
        <f t="shared" si="47"/>
        <v>0</v>
      </c>
      <c r="J335" s="75">
        <f t="shared" si="48"/>
        <v>3.4995833333333333</v>
      </c>
      <c r="K335" s="79">
        <f t="shared" si="49"/>
        <v>4</v>
      </c>
      <c r="L335" s="10"/>
      <c r="M335" s="10"/>
      <c r="N335" s="10"/>
      <c r="O335" s="29">
        <f>'DHS2025'!J334</f>
        <v>5670</v>
      </c>
      <c r="P335" s="30">
        <f>'DHS2025'!K334</f>
        <v>4097</v>
      </c>
      <c r="Q335" s="30">
        <f>'DHS2025'!L334</f>
        <v>2544</v>
      </c>
      <c r="R335" s="122">
        <f t="shared" si="50"/>
        <v>7.82</v>
      </c>
      <c r="S335" s="62">
        <f t="shared" si="51"/>
        <v>14.861539200000003</v>
      </c>
      <c r="U335">
        <v>178.99</v>
      </c>
    </row>
    <row r="336" spans="1:21">
      <c r="A336" s="98">
        <f t="shared" si="52"/>
        <v>45751</v>
      </c>
      <c r="B336" s="113">
        <f t="shared" si="53"/>
        <v>3.4687499999999845</v>
      </c>
      <c r="C336" s="53">
        <f>'DHS2021'!J335</f>
        <v>12526</v>
      </c>
      <c r="D336" s="54">
        <f>'DHS2022'!J335</f>
        <v>11603</v>
      </c>
      <c r="E336" s="54">
        <f>'DHS2023'!J335</f>
        <v>12435</v>
      </c>
      <c r="F336" s="54">
        <f>'DHS2024'!J335</f>
        <v>6688</v>
      </c>
      <c r="G336" s="54">
        <f t="shared" si="45"/>
        <v>10813</v>
      </c>
      <c r="H336" s="106">
        <f t="shared" si="46"/>
        <v>3.6043333333333334</v>
      </c>
      <c r="I336" s="115">
        <f t="shared" si="47"/>
        <v>0</v>
      </c>
      <c r="J336" s="75">
        <f t="shared" si="48"/>
        <v>3.6043333333333334</v>
      </c>
      <c r="K336" s="79">
        <f t="shared" si="49"/>
        <v>4</v>
      </c>
      <c r="L336" s="10"/>
      <c r="M336" s="10"/>
      <c r="N336" s="10"/>
      <c r="O336" s="29">
        <f>'DHS2025'!J335</f>
        <v>4910</v>
      </c>
      <c r="P336" s="30">
        <f>'DHS2025'!K335</f>
        <v>4145</v>
      </c>
      <c r="Q336" s="30">
        <f>'DHS2025'!L335</f>
        <v>2550</v>
      </c>
      <c r="R336" s="122">
        <f t="shared" si="50"/>
        <v>7.82</v>
      </c>
      <c r="S336" s="62">
        <f t="shared" si="51"/>
        <v>14.896590000000002</v>
      </c>
      <c r="U336">
        <v>112.52</v>
      </c>
    </row>
    <row r="337" spans="1:21">
      <c r="A337" s="98">
        <f t="shared" si="52"/>
        <v>45751</v>
      </c>
      <c r="B337" s="113">
        <f t="shared" si="53"/>
        <v>3.479166666666651</v>
      </c>
      <c r="C337" s="53">
        <f>'DHS2021'!J336</f>
        <v>12585</v>
      </c>
      <c r="D337" s="54">
        <f>'DHS2022'!J336</f>
        <v>11835</v>
      </c>
      <c r="E337" s="54">
        <f>'DHS2023'!J336</f>
        <v>13076</v>
      </c>
      <c r="F337" s="54">
        <f>'DHS2024'!J336</f>
        <v>6211</v>
      </c>
      <c r="G337" s="54">
        <f t="shared" si="45"/>
        <v>10926.75</v>
      </c>
      <c r="H337" s="106">
        <f t="shared" si="46"/>
        <v>3.6422500000000002</v>
      </c>
      <c r="I337" s="115">
        <f t="shared" si="47"/>
        <v>0</v>
      </c>
      <c r="J337" s="75">
        <f t="shared" si="48"/>
        <v>3.6422500000000002</v>
      </c>
      <c r="K337" s="79">
        <f t="shared" si="49"/>
        <v>4</v>
      </c>
      <c r="L337" s="10"/>
      <c r="M337" s="10"/>
      <c r="N337" s="10"/>
      <c r="O337" s="29">
        <f>'DHS2025'!J336</f>
        <v>4974</v>
      </c>
      <c r="P337" s="30">
        <f>'DHS2025'!K336</f>
        <v>4020</v>
      </c>
      <c r="Q337" s="30">
        <f>'DHS2025'!L336</f>
        <v>2533</v>
      </c>
      <c r="R337" s="122">
        <f t="shared" si="50"/>
        <v>7.82</v>
      </c>
      <c r="S337" s="62">
        <f t="shared" si="51"/>
        <v>14.797279400000003</v>
      </c>
      <c r="U337">
        <v>97.74</v>
      </c>
    </row>
    <row r="338" spans="1:21">
      <c r="A338" s="98">
        <f t="shared" si="52"/>
        <v>45751</v>
      </c>
      <c r="B338" s="113">
        <f t="shared" si="53"/>
        <v>3.4895833333333175</v>
      </c>
      <c r="C338" s="53">
        <f>'DHS2021'!J337</f>
        <v>12042</v>
      </c>
      <c r="D338" s="54">
        <f>'DHS2022'!J337</f>
        <v>12242</v>
      </c>
      <c r="E338" s="54">
        <f>'DHS2023'!J337</f>
        <v>13738</v>
      </c>
      <c r="F338" s="54">
        <f>'DHS2024'!J337</f>
        <v>6320</v>
      </c>
      <c r="G338" s="54">
        <f t="shared" si="45"/>
        <v>11085.5</v>
      </c>
      <c r="H338" s="106">
        <f t="shared" si="46"/>
        <v>3.6951666666666667</v>
      </c>
      <c r="I338" s="115">
        <f t="shared" si="47"/>
        <v>0</v>
      </c>
      <c r="J338" s="75">
        <f t="shared" si="48"/>
        <v>3.6951666666666667</v>
      </c>
      <c r="K338" s="79">
        <f t="shared" si="49"/>
        <v>4</v>
      </c>
      <c r="L338" s="10"/>
      <c r="M338" s="10"/>
      <c r="N338" s="10"/>
      <c r="O338" s="29">
        <f>'DHS2025'!J337</f>
        <v>5360</v>
      </c>
      <c r="P338" s="30">
        <f>'DHS2025'!K337</f>
        <v>4098</v>
      </c>
      <c r="Q338" s="30">
        <f>'DHS2025'!L337</f>
        <v>2543</v>
      </c>
      <c r="R338" s="122">
        <f t="shared" si="50"/>
        <v>7.82</v>
      </c>
      <c r="S338" s="62">
        <f t="shared" si="51"/>
        <v>14.855697400000004</v>
      </c>
      <c r="U338">
        <v>82.81</v>
      </c>
    </row>
    <row r="339" spans="1:21">
      <c r="A339" s="98">
        <f t="shared" si="52"/>
        <v>45751</v>
      </c>
      <c r="B339" s="113">
        <f t="shared" si="53"/>
        <v>3.499999999999984</v>
      </c>
      <c r="C339" s="53">
        <f>'DHS2021'!J338</f>
        <v>12389</v>
      </c>
      <c r="D339" s="54">
        <f>'DHS2022'!J338</f>
        <v>12069</v>
      </c>
      <c r="E339" s="54">
        <f>'DHS2023'!J338</f>
        <v>14018</v>
      </c>
      <c r="F339" s="54">
        <f>'DHS2024'!J338</f>
        <v>5716</v>
      </c>
      <c r="G339" s="54">
        <f t="shared" si="45"/>
        <v>11048</v>
      </c>
      <c r="H339" s="106">
        <f t="shared" si="46"/>
        <v>3.6826666666666665</v>
      </c>
      <c r="I339" s="115">
        <f t="shared" si="47"/>
        <v>0</v>
      </c>
      <c r="J339" s="75">
        <f t="shared" si="48"/>
        <v>3.6826666666666665</v>
      </c>
      <c r="K339" s="79">
        <f t="shared" si="49"/>
        <v>4</v>
      </c>
      <c r="L339" s="10"/>
      <c r="M339" s="10"/>
      <c r="N339" s="10"/>
      <c r="O339" s="29">
        <f>'DHS2025'!J338</f>
        <v>5025</v>
      </c>
      <c r="P339" s="30">
        <f>'DHS2025'!K338</f>
        <v>4475</v>
      </c>
      <c r="Q339" s="30">
        <f>'DHS2025'!L338</f>
        <v>2547</v>
      </c>
      <c r="R339" s="122">
        <f t="shared" si="50"/>
        <v>0</v>
      </c>
      <c r="S339" s="62">
        <f t="shared" si="51"/>
        <v>-4.8392999999999997</v>
      </c>
      <c r="U339">
        <v>81.45</v>
      </c>
    </row>
    <row r="340" spans="1:21">
      <c r="A340" s="98">
        <f t="shared" si="52"/>
        <v>45751</v>
      </c>
      <c r="B340" s="113">
        <f t="shared" si="53"/>
        <v>3.5104166666666505</v>
      </c>
      <c r="C340" s="53">
        <f>'DHS2021'!J339</f>
        <v>12854</v>
      </c>
      <c r="D340" s="54">
        <f>'DHS2022'!J339</f>
        <v>12325</v>
      </c>
      <c r="E340" s="54">
        <f>'DHS2023'!J339</f>
        <v>13805</v>
      </c>
      <c r="F340" s="54">
        <f>'DHS2024'!J339</f>
        <v>5297</v>
      </c>
      <c r="G340" s="54">
        <f t="shared" si="45"/>
        <v>11070.25</v>
      </c>
      <c r="H340" s="106">
        <f t="shared" si="46"/>
        <v>3.6900833333333334</v>
      </c>
      <c r="I340" s="115">
        <f t="shared" si="47"/>
        <v>0</v>
      </c>
      <c r="J340" s="75">
        <f t="shared" si="48"/>
        <v>3.6900833333333334</v>
      </c>
      <c r="K340" s="79">
        <f t="shared" si="49"/>
        <v>4</v>
      </c>
      <c r="L340" s="10"/>
      <c r="M340" s="10"/>
      <c r="N340" s="10"/>
      <c r="O340" s="29">
        <f>'DHS2025'!J339</f>
        <v>4500</v>
      </c>
      <c r="P340" s="30">
        <f>'DHS2025'!K339</f>
        <v>5072</v>
      </c>
      <c r="Q340" s="30">
        <f>'DHS2025'!L339</f>
        <v>2549</v>
      </c>
      <c r="R340" s="122">
        <f t="shared" si="50"/>
        <v>0</v>
      </c>
      <c r="S340" s="62">
        <f t="shared" si="51"/>
        <v>-4.8430999999999997</v>
      </c>
      <c r="U340">
        <v>80.05</v>
      </c>
    </row>
    <row r="341" spans="1:21">
      <c r="A341" s="98">
        <f t="shared" si="52"/>
        <v>45751</v>
      </c>
      <c r="B341" s="113">
        <f t="shared" si="53"/>
        <v>3.5208333333333171</v>
      </c>
      <c r="C341" s="53">
        <f>'DHS2021'!J340</f>
        <v>12738</v>
      </c>
      <c r="D341" s="54">
        <f>'DHS2022'!J340</f>
        <v>12180</v>
      </c>
      <c r="E341" s="54">
        <f>'DHS2023'!J340</f>
        <v>13788</v>
      </c>
      <c r="F341" s="54">
        <f>'DHS2024'!J340</f>
        <v>5643</v>
      </c>
      <c r="G341" s="54">
        <f t="shared" si="45"/>
        <v>11087.25</v>
      </c>
      <c r="H341" s="106">
        <f t="shared" si="46"/>
        <v>3.6957499999999999</v>
      </c>
      <c r="I341" s="115">
        <f t="shared" si="47"/>
        <v>0</v>
      </c>
      <c r="J341" s="75">
        <f t="shared" si="48"/>
        <v>3.6957499999999999</v>
      </c>
      <c r="K341" s="79">
        <f t="shared" si="49"/>
        <v>4</v>
      </c>
      <c r="L341" s="10"/>
      <c r="M341" s="10"/>
      <c r="N341" s="10"/>
      <c r="O341" s="29">
        <f>'DHS2025'!J340</f>
        <v>4443</v>
      </c>
      <c r="P341" s="30">
        <f>'DHS2025'!K340</f>
        <v>5485</v>
      </c>
      <c r="Q341" s="30">
        <f>'DHS2025'!L340</f>
        <v>2559</v>
      </c>
      <c r="R341" s="122">
        <f t="shared" si="50"/>
        <v>0</v>
      </c>
      <c r="S341" s="62">
        <f t="shared" si="51"/>
        <v>-4.8620999999999999</v>
      </c>
      <c r="U341">
        <v>75.11</v>
      </c>
    </row>
    <row r="342" spans="1:21">
      <c r="A342" s="98">
        <f t="shared" si="52"/>
        <v>45751</v>
      </c>
      <c r="B342" s="113">
        <f t="shared" si="53"/>
        <v>3.5312499999999836</v>
      </c>
      <c r="C342" s="53">
        <f>'DHS2021'!J341</f>
        <v>12706</v>
      </c>
      <c r="D342" s="54">
        <f>'DHS2022'!J341</f>
        <v>10614</v>
      </c>
      <c r="E342" s="54">
        <f>'DHS2023'!J341</f>
        <v>13969</v>
      </c>
      <c r="F342" s="54">
        <f>'DHS2024'!J341</f>
        <v>4945</v>
      </c>
      <c r="G342" s="54">
        <f t="shared" si="45"/>
        <v>10558.5</v>
      </c>
      <c r="H342" s="106">
        <f t="shared" si="46"/>
        <v>3.5194999999999999</v>
      </c>
      <c r="I342" s="115">
        <f t="shared" si="47"/>
        <v>0</v>
      </c>
      <c r="J342" s="75">
        <f t="shared" si="48"/>
        <v>3.5194999999999999</v>
      </c>
      <c r="K342" s="79">
        <f t="shared" si="49"/>
        <v>4</v>
      </c>
      <c r="L342" s="10"/>
      <c r="M342" s="10"/>
      <c r="N342" s="10"/>
      <c r="O342" s="29">
        <f>'DHS2025'!J341</f>
        <v>4310</v>
      </c>
      <c r="P342" s="30">
        <f>'DHS2025'!K341</f>
        <v>5341</v>
      </c>
      <c r="Q342" s="30">
        <f>'DHS2025'!L341</f>
        <v>2551</v>
      </c>
      <c r="R342" s="122">
        <f t="shared" si="50"/>
        <v>0</v>
      </c>
      <c r="S342" s="62">
        <f t="shared" si="51"/>
        <v>-4.8468999999999998</v>
      </c>
      <c r="U342">
        <v>73.239999999999995</v>
      </c>
    </row>
    <row r="343" spans="1:21">
      <c r="A343" s="98">
        <f t="shared" si="52"/>
        <v>45751</v>
      </c>
      <c r="B343" s="113">
        <f t="shared" si="53"/>
        <v>3.5416666666666501</v>
      </c>
      <c r="C343" s="53">
        <f>'DHS2021'!J342</f>
        <v>12524</v>
      </c>
      <c r="D343" s="54">
        <f>'DHS2022'!J342</f>
        <v>11181</v>
      </c>
      <c r="E343" s="54">
        <f>'DHS2023'!J342</f>
        <v>13699</v>
      </c>
      <c r="F343" s="54">
        <f>'DHS2024'!J342</f>
        <v>5444</v>
      </c>
      <c r="G343" s="54">
        <f t="shared" si="45"/>
        <v>10712</v>
      </c>
      <c r="H343" s="106">
        <f t="shared" si="46"/>
        <v>3.5706666666666664</v>
      </c>
      <c r="I343" s="115">
        <f t="shared" si="47"/>
        <v>0</v>
      </c>
      <c r="J343" s="75">
        <f t="shared" si="48"/>
        <v>3.5706666666666664</v>
      </c>
      <c r="K343" s="79">
        <f t="shared" si="49"/>
        <v>4</v>
      </c>
      <c r="L343" s="10"/>
      <c r="M343" s="10"/>
      <c r="N343" s="10"/>
      <c r="O343" s="29">
        <f>'DHS2025'!J342</f>
        <v>3945</v>
      </c>
      <c r="P343" s="30">
        <f>'DHS2025'!K342</f>
        <v>5486</v>
      </c>
      <c r="Q343" s="30">
        <f>'DHS2025'!L342</f>
        <v>2557</v>
      </c>
      <c r="R343" s="122">
        <f t="shared" si="50"/>
        <v>-0.97</v>
      </c>
      <c r="S343" s="62">
        <f t="shared" si="51"/>
        <v>-7.313787099999999</v>
      </c>
      <c r="U343">
        <v>75.650000000000006</v>
      </c>
    </row>
    <row r="344" spans="1:21">
      <c r="A344" s="98">
        <f t="shared" si="52"/>
        <v>45751</v>
      </c>
      <c r="B344" s="113">
        <f t="shared" si="53"/>
        <v>3.5520833333333166</v>
      </c>
      <c r="C344" s="53">
        <f>'DHS2021'!J343</f>
        <v>12198</v>
      </c>
      <c r="D344" s="54">
        <f>'DHS2022'!J343</f>
        <v>11146</v>
      </c>
      <c r="E344" s="54">
        <f>'DHS2023'!J343</f>
        <v>13256</v>
      </c>
      <c r="F344" s="54">
        <f>'DHS2024'!J343</f>
        <v>5454</v>
      </c>
      <c r="G344" s="54">
        <f t="shared" si="45"/>
        <v>10513.5</v>
      </c>
      <c r="H344" s="106">
        <f t="shared" si="46"/>
        <v>3.5045000000000002</v>
      </c>
      <c r="I344" s="115">
        <f t="shared" si="47"/>
        <v>0</v>
      </c>
      <c r="J344" s="75">
        <f t="shared" si="48"/>
        <v>3.5045000000000002</v>
      </c>
      <c r="K344" s="79">
        <f t="shared" si="49"/>
        <v>4</v>
      </c>
      <c r="L344" s="10"/>
      <c r="M344" s="10"/>
      <c r="N344" s="10"/>
      <c r="O344" s="29">
        <f>'DHS2025'!J343</f>
        <v>4203</v>
      </c>
      <c r="P344" s="30">
        <f>'DHS2025'!K343</f>
        <v>5676</v>
      </c>
      <c r="Q344" s="30">
        <f>'DHS2025'!L343</f>
        <v>2561</v>
      </c>
      <c r="R344" s="122">
        <f t="shared" si="50"/>
        <v>-0.97</v>
      </c>
      <c r="S344" s="62">
        <f t="shared" si="51"/>
        <v>-7.3252282999999991</v>
      </c>
      <c r="U344">
        <v>97.75</v>
      </c>
    </row>
    <row r="345" spans="1:21">
      <c r="A345" s="98">
        <f t="shared" si="52"/>
        <v>45751</v>
      </c>
      <c r="B345" s="113">
        <f t="shared" si="53"/>
        <v>3.5624999999999831</v>
      </c>
      <c r="C345" s="53">
        <f>'DHS2021'!J344</f>
        <v>12341</v>
      </c>
      <c r="D345" s="54">
        <f>'DHS2022'!J344</f>
        <v>10385</v>
      </c>
      <c r="E345" s="54">
        <f>'DHS2023'!J344</f>
        <v>12334</v>
      </c>
      <c r="F345" s="54">
        <f>'DHS2024'!J344</f>
        <v>4791</v>
      </c>
      <c r="G345" s="54">
        <f t="shared" si="45"/>
        <v>9962.75</v>
      </c>
      <c r="H345" s="106">
        <f t="shared" si="46"/>
        <v>3.3209166666666663</v>
      </c>
      <c r="I345" s="115">
        <f t="shared" si="47"/>
        <v>0</v>
      </c>
      <c r="J345" s="75">
        <f t="shared" si="48"/>
        <v>3.3209166666666663</v>
      </c>
      <c r="K345" s="79">
        <f t="shared" si="49"/>
        <v>4</v>
      </c>
      <c r="L345" s="10"/>
      <c r="M345" s="10"/>
      <c r="N345" s="10"/>
      <c r="O345" s="29">
        <f>'DHS2025'!J344</f>
        <v>4147</v>
      </c>
      <c r="P345" s="30">
        <f>'DHS2025'!K344</f>
        <v>5247</v>
      </c>
      <c r="Q345" s="30">
        <f>'DHS2025'!L344</f>
        <v>2549</v>
      </c>
      <c r="R345" s="122">
        <f t="shared" si="50"/>
        <v>-0.97</v>
      </c>
      <c r="S345" s="62">
        <f t="shared" si="51"/>
        <v>-7.2909046999999987</v>
      </c>
      <c r="U345">
        <v>130.49</v>
      </c>
    </row>
    <row r="346" spans="1:21">
      <c r="A346" s="98">
        <f t="shared" si="52"/>
        <v>45751</v>
      </c>
      <c r="B346" s="113">
        <f t="shared" si="53"/>
        <v>3.5729166666666496</v>
      </c>
      <c r="C346" s="53">
        <f>'DHS2021'!J345</f>
        <v>11911</v>
      </c>
      <c r="D346" s="54">
        <f>'DHS2022'!J345</f>
        <v>10384</v>
      </c>
      <c r="E346" s="54">
        <f>'DHS2023'!J345</f>
        <v>12844</v>
      </c>
      <c r="F346" s="54">
        <f>'DHS2024'!J345</f>
        <v>5104</v>
      </c>
      <c r="G346" s="54">
        <f t="shared" si="45"/>
        <v>10060.75</v>
      </c>
      <c r="H346" s="106">
        <f t="shared" si="46"/>
        <v>3.3535833333333334</v>
      </c>
      <c r="I346" s="115">
        <f t="shared" si="47"/>
        <v>0</v>
      </c>
      <c r="J346" s="75">
        <f t="shared" si="48"/>
        <v>3.3535833333333334</v>
      </c>
      <c r="K346" s="79">
        <f t="shared" si="49"/>
        <v>4</v>
      </c>
      <c r="L346" s="10"/>
      <c r="M346" s="10"/>
      <c r="N346" s="10"/>
      <c r="O346" s="29">
        <f>'DHS2025'!J345</f>
        <v>4590</v>
      </c>
      <c r="P346" s="30">
        <f>'DHS2025'!K345</f>
        <v>4992</v>
      </c>
      <c r="Q346" s="30">
        <f>'DHS2025'!L345</f>
        <v>2547</v>
      </c>
      <c r="R346" s="122">
        <f t="shared" si="50"/>
        <v>-0.97</v>
      </c>
      <c r="S346" s="62">
        <f t="shared" si="51"/>
        <v>-7.2851840999999995</v>
      </c>
      <c r="U346">
        <v>140.99</v>
      </c>
    </row>
    <row r="347" spans="1:21">
      <c r="A347" s="98">
        <f t="shared" si="52"/>
        <v>45751</v>
      </c>
      <c r="B347" s="113">
        <f t="shared" si="53"/>
        <v>3.5833333333333162</v>
      </c>
      <c r="C347" s="53">
        <f>'DHS2021'!J346</f>
        <v>11715</v>
      </c>
      <c r="D347" s="54">
        <f>'DHS2022'!J346</f>
        <v>10259</v>
      </c>
      <c r="E347" s="54">
        <f>'DHS2023'!J346</f>
        <v>12507</v>
      </c>
      <c r="F347" s="54">
        <f>'DHS2024'!J346</f>
        <v>4935</v>
      </c>
      <c r="G347" s="54">
        <f t="shared" si="45"/>
        <v>9854</v>
      </c>
      <c r="H347" s="106">
        <f t="shared" si="46"/>
        <v>3.2846666666666664</v>
      </c>
      <c r="I347" s="115">
        <f t="shared" si="47"/>
        <v>0</v>
      </c>
      <c r="J347" s="75">
        <f t="shared" si="48"/>
        <v>3.2846666666666664</v>
      </c>
      <c r="K347" s="79">
        <f t="shared" si="49"/>
        <v>4</v>
      </c>
      <c r="L347" s="10"/>
      <c r="M347" s="10"/>
      <c r="N347" s="10"/>
      <c r="O347" s="29">
        <f>'DHS2025'!J346</f>
        <v>3867</v>
      </c>
      <c r="P347" s="30">
        <f>'DHS2025'!K346</f>
        <v>5126</v>
      </c>
      <c r="Q347" s="30">
        <f>'DHS2025'!L346</f>
        <v>2545</v>
      </c>
      <c r="R347" s="122">
        <f t="shared" si="50"/>
        <v>-1.0900000000000001</v>
      </c>
      <c r="S347" s="62">
        <f t="shared" si="51"/>
        <v>-7.5818094999999994</v>
      </c>
      <c r="U347">
        <v>111.71</v>
      </c>
    </row>
    <row r="348" spans="1:21">
      <c r="A348" s="98">
        <f t="shared" si="52"/>
        <v>45751</v>
      </c>
      <c r="B348" s="113">
        <f t="shared" si="53"/>
        <v>3.5937499999999827</v>
      </c>
      <c r="C348" s="53">
        <f>'DHS2021'!J347</f>
        <v>11643</v>
      </c>
      <c r="D348" s="54">
        <f>'DHS2022'!J347</f>
        <v>10358</v>
      </c>
      <c r="E348" s="54">
        <f>'DHS2023'!J347</f>
        <v>12736</v>
      </c>
      <c r="F348" s="54">
        <f>'DHS2024'!J347</f>
        <v>4945</v>
      </c>
      <c r="G348" s="54">
        <f t="shared" si="45"/>
        <v>9920.5</v>
      </c>
      <c r="H348" s="106">
        <f t="shared" si="46"/>
        <v>3.3068333333333335</v>
      </c>
      <c r="I348" s="115">
        <f t="shared" si="47"/>
        <v>0</v>
      </c>
      <c r="J348" s="75">
        <f t="shared" si="48"/>
        <v>3.3068333333333335</v>
      </c>
      <c r="K348" s="79">
        <f t="shared" si="49"/>
        <v>4</v>
      </c>
      <c r="L348" s="10"/>
      <c r="M348" s="10"/>
      <c r="N348" s="10"/>
      <c r="O348" s="29">
        <f>'DHS2025'!J347</f>
        <v>4944</v>
      </c>
      <c r="P348" s="30">
        <f>'DHS2025'!K347</f>
        <v>5281</v>
      </c>
      <c r="Q348" s="30">
        <f>'DHS2025'!L347</f>
        <v>2559</v>
      </c>
      <c r="R348" s="122">
        <f t="shared" si="50"/>
        <v>-1.0900000000000001</v>
      </c>
      <c r="S348" s="62">
        <f t="shared" si="51"/>
        <v>-7.6235169000000003</v>
      </c>
      <c r="U348">
        <v>117.22</v>
      </c>
    </row>
    <row r="349" spans="1:21">
      <c r="A349" s="98">
        <f t="shared" si="52"/>
        <v>45751</v>
      </c>
      <c r="B349" s="113">
        <f t="shared" si="53"/>
        <v>3.6041666666666492</v>
      </c>
      <c r="C349" s="53">
        <f>'DHS2021'!J348</f>
        <v>11592</v>
      </c>
      <c r="D349" s="54">
        <f>'DHS2022'!J348</f>
        <v>11914</v>
      </c>
      <c r="E349" s="54">
        <f>'DHS2023'!J348</f>
        <v>12821</v>
      </c>
      <c r="F349" s="54">
        <f>'DHS2024'!J348</f>
        <v>4899</v>
      </c>
      <c r="G349" s="54">
        <f t="shared" si="45"/>
        <v>10306.5</v>
      </c>
      <c r="H349" s="106">
        <f t="shared" si="46"/>
        <v>3.4355000000000002</v>
      </c>
      <c r="I349" s="115">
        <f t="shared" si="47"/>
        <v>0</v>
      </c>
      <c r="J349" s="75">
        <f t="shared" si="48"/>
        <v>3.4355000000000002</v>
      </c>
      <c r="K349" s="79">
        <f t="shared" si="49"/>
        <v>4</v>
      </c>
      <c r="L349" s="10"/>
      <c r="M349" s="10"/>
      <c r="N349" s="10"/>
      <c r="O349" s="29">
        <f>'DHS2025'!J348</f>
        <v>4840</v>
      </c>
      <c r="P349" s="30">
        <f>'DHS2025'!K348</f>
        <v>5048</v>
      </c>
      <c r="Q349" s="30">
        <f>'DHS2025'!L348</f>
        <v>2550</v>
      </c>
      <c r="R349" s="122">
        <f t="shared" si="50"/>
        <v>-1.0900000000000001</v>
      </c>
      <c r="S349" s="62">
        <f t="shared" si="51"/>
        <v>-7.5967049999999992</v>
      </c>
      <c r="U349">
        <v>100.98</v>
      </c>
    </row>
    <row r="350" spans="1:21">
      <c r="A350" s="98">
        <f t="shared" si="52"/>
        <v>45751</v>
      </c>
      <c r="B350" s="113">
        <f t="shared" si="53"/>
        <v>3.6145833333333157</v>
      </c>
      <c r="C350" s="53">
        <f>'DHS2021'!J349</f>
        <v>10972</v>
      </c>
      <c r="D350" s="54">
        <f>'DHS2022'!J349</f>
        <v>12555</v>
      </c>
      <c r="E350" s="54">
        <f>'DHS2023'!J349</f>
        <v>12825</v>
      </c>
      <c r="F350" s="54">
        <f>'DHS2024'!J349</f>
        <v>4883</v>
      </c>
      <c r="G350" s="54">
        <f t="shared" si="45"/>
        <v>10308.75</v>
      </c>
      <c r="H350" s="106">
        <f t="shared" si="46"/>
        <v>3.4362499999999998</v>
      </c>
      <c r="I350" s="115">
        <f t="shared" si="47"/>
        <v>0</v>
      </c>
      <c r="J350" s="75">
        <f t="shared" si="48"/>
        <v>3.4362499999999998</v>
      </c>
      <c r="K350" s="79">
        <f t="shared" si="49"/>
        <v>4</v>
      </c>
      <c r="L350" s="10"/>
      <c r="M350" s="10"/>
      <c r="N350" s="10"/>
      <c r="O350" s="29">
        <f>'DHS2025'!J349</f>
        <v>4833</v>
      </c>
      <c r="P350" s="30">
        <f>'DHS2025'!K349</f>
        <v>4897</v>
      </c>
      <c r="Q350" s="30">
        <f>'DHS2025'!L349</f>
        <v>2561</v>
      </c>
      <c r="R350" s="122">
        <f t="shared" si="50"/>
        <v>-1.0900000000000001</v>
      </c>
      <c r="S350" s="62">
        <f t="shared" si="51"/>
        <v>-7.6294750999999996</v>
      </c>
      <c r="U350">
        <v>99</v>
      </c>
    </row>
    <row r="351" spans="1:21">
      <c r="A351" s="98">
        <f t="shared" si="52"/>
        <v>45751</v>
      </c>
      <c r="B351" s="113">
        <f t="shared" si="53"/>
        <v>3.6249999999999822</v>
      </c>
      <c r="C351" s="53">
        <f>'DHS2021'!J350</f>
        <v>11175</v>
      </c>
      <c r="D351" s="54">
        <f>'DHS2022'!J350</f>
        <v>12300</v>
      </c>
      <c r="E351" s="54">
        <f>'DHS2023'!J350</f>
        <v>13016</v>
      </c>
      <c r="F351" s="54">
        <f>'DHS2024'!J350</f>
        <v>4261</v>
      </c>
      <c r="G351" s="54">
        <f t="shared" si="45"/>
        <v>10188</v>
      </c>
      <c r="H351" s="106">
        <f t="shared" si="46"/>
        <v>3.3959999999999999</v>
      </c>
      <c r="I351" s="115">
        <f t="shared" si="47"/>
        <v>0</v>
      </c>
      <c r="J351" s="75">
        <f t="shared" si="48"/>
        <v>3.3959999999999999</v>
      </c>
      <c r="K351" s="79">
        <f t="shared" si="49"/>
        <v>4</v>
      </c>
      <c r="L351" s="10"/>
      <c r="M351" s="10"/>
      <c r="N351" s="10"/>
      <c r="O351" s="29">
        <f>'DHS2025'!J350</f>
        <v>4522</v>
      </c>
      <c r="P351" s="30">
        <f>'DHS2025'!K350</f>
        <v>4963</v>
      </c>
      <c r="Q351" s="30">
        <f>'DHS2025'!L350</f>
        <v>2551</v>
      </c>
      <c r="R351" s="122">
        <f t="shared" si="50"/>
        <v>0.94</v>
      </c>
      <c r="S351" s="62">
        <f t="shared" si="51"/>
        <v>-2.4729394</v>
      </c>
      <c r="U351">
        <v>108.9</v>
      </c>
    </row>
    <row r="352" spans="1:21">
      <c r="A352" s="98">
        <f t="shared" si="52"/>
        <v>45751</v>
      </c>
      <c r="B352" s="113">
        <f t="shared" si="53"/>
        <v>3.6354166666666488</v>
      </c>
      <c r="C352" s="53">
        <f>'DHS2021'!J351</f>
        <v>10870</v>
      </c>
      <c r="D352" s="54">
        <f>'DHS2022'!J351</f>
        <v>11967</v>
      </c>
      <c r="E352" s="54">
        <f>'DHS2023'!J351</f>
        <v>13197</v>
      </c>
      <c r="F352" s="54">
        <f>'DHS2024'!J351</f>
        <v>4501</v>
      </c>
      <c r="G352" s="54">
        <f t="shared" si="45"/>
        <v>10133.75</v>
      </c>
      <c r="H352" s="106">
        <f t="shared" si="46"/>
        <v>3.3779166666666667</v>
      </c>
      <c r="I352" s="115">
        <f t="shared" si="47"/>
        <v>0</v>
      </c>
      <c r="J352" s="75">
        <f t="shared" si="48"/>
        <v>3.3779166666666667</v>
      </c>
      <c r="K352" s="79">
        <f t="shared" si="49"/>
        <v>4</v>
      </c>
      <c r="L352" s="10"/>
      <c r="M352" s="10"/>
      <c r="N352" s="10"/>
      <c r="O352" s="29">
        <f>'DHS2025'!J351</f>
        <v>4318</v>
      </c>
      <c r="P352" s="30">
        <f>'DHS2025'!K351</f>
        <v>5360</v>
      </c>
      <c r="Q352" s="30">
        <f>'DHS2025'!L351</f>
        <v>2561</v>
      </c>
      <c r="R352" s="122">
        <f t="shared" si="50"/>
        <v>0.94</v>
      </c>
      <c r="S352" s="62">
        <f t="shared" si="51"/>
        <v>-2.4826333999999997</v>
      </c>
      <c r="U352">
        <v>100.58</v>
      </c>
    </row>
    <row r="353" spans="1:21">
      <c r="A353" s="98">
        <f t="shared" si="52"/>
        <v>45751</v>
      </c>
      <c r="B353" s="113">
        <f t="shared" si="53"/>
        <v>3.6458333333333153</v>
      </c>
      <c r="C353" s="53">
        <f>'DHS2021'!J352</f>
        <v>10786</v>
      </c>
      <c r="D353" s="54">
        <f>'DHS2022'!J352</f>
        <v>12118</v>
      </c>
      <c r="E353" s="54">
        <f>'DHS2023'!J352</f>
        <v>13204</v>
      </c>
      <c r="F353" s="54">
        <f>'DHS2024'!J352</f>
        <v>4127</v>
      </c>
      <c r="G353" s="54">
        <f t="shared" si="45"/>
        <v>10058.75</v>
      </c>
      <c r="H353" s="106">
        <f t="shared" si="46"/>
        <v>3.3529166666666663</v>
      </c>
      <c r="I353" s="115">
        <f t="shared" si="47"/>
        <v>0</v>
      </c>
      <c r="J353" s="75">
        <f t="shared" si="48"/>
        <v>3.3529166666666663</v>
      </c>
      <c r="K353" s="79">
        <f t="shared" si="49"/>
        <v>4</v>
      </c>
      <c r="L353" s="10"/>
      <c r="M353" s="10"/>
      <c r="N353" s="10"/>
      <c r="O353" s="29">
        <f>'DHS2025'!J352</f>
        <v>4623</v>
      </c>
      <c r="P353" s="30">
        <f>'DHS2025'!K352</f>
        <v>5045</v>
      </c>
      <c r="Q353" s="30">
        <f>'DHS2025'!L352</f>
        <v>2545</v>
      </c>
      <c r="R353" s="122">
        <f t="shared" si="50"/>
        <v>0.94</v>
      </c>
      <c r="S353" s="62">
        <f t="shared" si="51"/>
        <v>-2.467123</v>
      </c>
      <c r="U353">
        <v>97.37</v>
      </c>
    </row>
    <row r="354" spans="1:21">
      <c r="A354" s="98">
        <f t="shared" si="52"/>
        <v>45751</v>
      </c>
      <c r="B354" s="113">
        <f t="shared" si="53"/>
        <v>3.6562499999999818</v>
      </c>
      <c r="C354" s="53">
        <f>'DHS2021'!J353</f>
        <v>10987</v>
      </c>
      <c r="D354" s="54">
        <f>'DHS2022'!J353</f>
        <v>12417</v>
      </c>
      <c r="E354" s="54">
        <f>'DHS2023'!J353</f>
        <v>13534</v>
      </c>
      <c r="F354" s="54">
        <f>'DHS2024'!J353</f>
        <v>4678</v>
      </c>
      <c r="G354" s="54">
        <f t="shared" si="45"/>
        <v>10404</v>
      </c>
      <c r="H354" s="106">
        <f t="shared" si="46"/>
        <v>3.468</v>
      </c>
      <c r="I354" s="115">
        <f t="shared" si="47"/>
        <v>0</v>
      </c>
      <c r="J354" s="75">
        <f t="shared" si="48"/>
        <v>3.468</v>
      </c>
      <c r="K354" s="79">
        <f t="shared" si="49"/>
        <v>4</v>
      </c>
      <c r="L354" s="10"/>
      <c r="M354" s="10"/>
      <c r="N354" s="10"/>
      <c r="O354" s="29">
        <f>'DHS2025'!J353</f>
        <v>4450</v>
      </c>
      <c r="P354" s="30">
        <f>'DHS2025'!K353</f>
        <v>5204</v>
      </c>
      <c r="Q354" s="30">
        <f>'DHS2025'!L353</f>
        <v>2547</v>
      </c>
      <c r="R354" s="122">
        <f t="shared" si="50"/>
        <v>0.94</v>
      </c>
      <c r="S354" s="62">
        <f t="shared" si="51"/>
        <v>-2.4690618</v>
      </c>
      <c r="U354">
        <v>104.58</v>
      </c>
    </row>
    <row r="355" spans="1:21">
      <c r="A355" s="98">
        <f t="shared" si="52"/>
        <v>45751</v>
      </c>
      <c r="B355" s="113">
        <f t="shared" si="53"/>
        <v>3.6666666666666483</v>
      </c>
      <c r="C355" s="53">
        <f>'DHS2021'!J354</f>
        <v>11068</v>
      </c>
      <c r="D355" s="54">
        <f>'DHS2022'!J354</f>
        <v>12479</v>
      </c>
      <c r="E355" s="54">
        <f>'DHS2023'!J354</f>
        <v>13745</v>
      </c>
      <c r="F355" s="54">
        <f>'DHS2024'!J354</f>
        <v>4052</v>
      </c>
      <c r="G355" s="54">
        <f t="shared" si="45"/>
        <v>10336</v>
      </c>
      <c r="H355" s="106">
        <f t="shared" si="46"/>
        <v>3.4453333333333336</v>
      </c>
      <c r="I355" s="115">
        <f t="shared" si="47"/>
        <v>0</v>
      </c>
      <c r="J355" s="75">
        <f t="shared" si="48"/>
        <v>3.4453333333333336</v>
      </c>
      <c r="K355" s="79">
        <f t="shared" si="49"/>
        <v>4</v>
      </c>
      <c r="L355" s="10"/>
      <c r="M355" s="10"/>
      <c r="N355" s="10"/>
      <c r="O355" s="29">
        <f>'DHS2025'!J354</f>
        <v>4572</v>
      </c>
      <c r="P355" s="30">
        <f>'DHS2025'!K354</f>
        <v>9632</v>
      </c>
      <c r="Q355" s="30">
        <f>'DHS2025'!L354</f>
        <v>3945</v>
      </c>
      <c r="R355" s="122">
        <f t="shared" si="50"/>
        <v>31.93</v>
      </c>
      <c r="S355" s="62">
        <f t="shared" si="51"/>
        <v>117.20871149999999</v>
      </c>
      <c r="U355">
        <v>112.95</v>
      </c>
    </row>
    <row r="356" spans="1:21">
      <c r="A356" s="98">
        <f t="shared" si="52"/>
        <v>45751</v>
      </c>
      <c r="B356" s="113">
        <f t="shared" si="53"/>
        <v>3.6770833333333148</v>
      </c>
      <c r="C356" s="53">
        <f>'DHS2021'!J355</f>
        <v>11000</v>
      </c>
      <c r="D356" s="54">
        <f>'DHS2022'!J355</f>
        <v>12407</v>
      </c>
      <c r="E356" s="54">
        <f>'DHS2023'!J355</f>
        <v>13346</v>
      </c>
      <c r="F356" s="54">
        <f>'DHS2024'!J355</f>
        <v>4189</v>
      </c>
      <c r="G356" s="54">
        <f t="shared" si="45"/>
        <v>10235.5</v>
      </c>
      <c r="H356" s="106">
        <f t="shared" si="46"/>
        <v>3.4118333333333335</v>
      </c>
      <c r="I356" s="115">
        <f t="shared" si="47"/>
        <v>0</v>
      </c>
      <c r="J356" s="75">
        <f t="shared" si="48"/>
        <v>3.4118333333333335</v>
      </c>
      <c r="K356" s="79">
        <f t="shared" si="49"/>
        <v>4</v>
      </c>
      <c r="L356" s="10"/>
      <c r="M356" s="10"/>
      <c r="N356" s="10"/>
      <c r="O356" s="29">
        <f>'DHS2025'!J355</f>
        <v>4083</v>
      </c>
      <c r="P356" s="30">
        <f>'DHS2025'!K355</f>
        <v>8988</v>
      </c>
      <c r="Q356" s="30">
        <f>'DHS2025'!L355</f>
        <v>4080</v>
      </c>
      <c r="R356" s="122">
        <f t="shared" si="50"/>
        <v>31.93</v>
      </c>
      <c r="S356" s="62">
        <f t="shared" si="51"/>
        <v>121.219656</v>
      </c>
      <c r="U356">
        <v>115.58</v>
      </c>
    </row>
    <row r="357" spans="1:21">
      <c r="A357" s="98">
        <f t="shared" si="52"/>
        <v>45751</v>
      </c>
      <c r="B357" s="113">
        <f t="shared" si="53"/>
        <v>3.6874999999999813</v>
      </c>
      <c r="C357" s="53">
        <f>'DHS2021'!J356</f>
        <v>10832</v>
      </c>
      <c r="D357" s="54">
        <f>'DHS2022'!J356</f>
        <v>12349</v>
      </c>
      <c r="E357" s="54">
        <f>'DHS2023'!J356</f>
        <v>13371</v>
      </c>
      <c r="F357" s="54">
        <f>'DHS2024'!J356</f>
        <v>4811</v>
      </c>
      <c r="G357" s="54">
        <f t="shared" si="45"/>
        <v>10340.75</v>
      </c>
      <c r="H357" s="106">
        <f t="shared" si="46"/>
        <v>3.4469166666666666</v>
      </c>
      <c r="I357" s="115">
        <f t="shared" si="47"/>
        <v>0</v>
      </c>
      <c r="J357" s="75">
        <f t="shared" si="48"/>
        <v>3.4469166666666666</v>
      </c>
      <c r="K357" s="79">
        <f t="shared" si="49"/>
        <v>4</v>
      </c>
      <c r="L357" s="10"/>
      <c r="M357" s="10"/>
      <c r="N357" s="10"/>
      <c r="O357" s="29">
        <f>'DHS2025'!J356</f>
        <v>4307</v>
      </c>
      <c r="P357" s="30">
        <f>'DHS2025'!K356</f>
        <v>8554</v>
      </c>
      <c r="Q357" s="30">
        <f>'DHS2025'!L356</f>
        <v>4054</v>
      </c>
      <c r="R357" s="122">
        <f t="shared" si="50"/>
        <v>31.93</v>
      </c>
      <c r="S357" s="62">
        <f t="shared" si="51"/>
        <v>120.44717780000001</v>
      </c>
      <c r="U357">
        <v>110.32</v>
      </c>
    </row>
    <row r="358" spans="1:21">
      <c r="A358" s="98">
        <f t="shared" si="52"/>
        <v>45751</v>
      </c>
      <c r="B358" s="113">
        <f t="shared" si="53"/>
        <v>3.6979166666666479</v>
      </c>
      <c r="C358" s="53">
        <f>'DHS2021'!J357</f>
        <v>11382</v>
      </c>
      <c r="D358" s="54">
        <f>'DHS2022'!J357</f>
        <v>12341</v>
      </c>
      <c r="E358" s="54">
        <f>'DHS2023'!J357</f>
        <v>13091</v>
      </c>
      <c r="F358" s="54">
        <f>'DHS2024'!J357</f>
        <v>4113</v>
      </c>
      <c r="G358" s="54">
        <f t="shared" si="45"/>
        <v>10231.75</v>
      </c>
      <c r="H358" s="106">
        <f t="shared" si="46"/>
        <v>3.4105833333333333</v>
      </c>
      <c r="I358" s="115">
        <f t="shared" si="47"/>
        <v>0</v>
      </c>
      <c r="J358" s="75">
        <f t="shared" si="48"/>
        <v>3.4105833333333333</v>
      </c>
      <c r="K358" s="79">
        <f t="shared" si="49"/>
        <v>4</v>
      </c>
      <c r="L358" s="10"/>
      <c r="M358" s="10"/>
      <c r="N358" s="10"/>
      <c r="O358" s="29">
        <f>'DHS2025'!J357</f>
        <v>4448</v>
      </c>
      <c r="P358" s="30">
        <f>'DHS2025'!K357</f>
        <v>8205</v>
      </c>
      <c r="Q358" s="30">
        <f>'DHS2025'!L357</f>
        <v>4018</v>
      </c>
      <c r="R358" s="122">
        <f t="shared" si="50"/>
        <v>31.93</v>
      </c>
      <c r="S358" s="62">
        <f t="shared" si="51"/>
        <v>119.37759259999999</v>
      </c>
      <c r="U358">
        <v>137.94999999999999</v>
      </c>
    </row>
    <row r="359" spans="1:21">
      <c r="A359" s="98">
        <f t="shared" si="52"/>
        <v>45751</v>
      </c>
      <c r="B359" s="113">
        <f t="shared" si="53"/>
        <v>3.7083333333333144</v>
      </c>
      <c r="C359" s="53">
        <f>'DHS2021'!J358</f>
        <v>11397</v>
      </c>
      <c r="D359" s="54">
        <f>'DHS2022'!J358</f>
        <v>12454</v>
      </c>
      <c r="E359" s="54">
        <f>'DHS2023'!J358</f>
        <v>13092</v>
      </c>
      <c r="F359" s="54">
        <f>'DHS2024'!J358</f>
        <v>4275</v>
      </c>
      <c r="G359" s="54">
        <f t="shared" si="45"/>
        <v>10304.5</v>
      </c>
      <c r="H359" s="106">
        <f t="shared" si="46"/>
        <v>3.4348333333333336</v>
      </c>
      <c r="I359" s="115">
        <f t="shared" si="47"/>
        <v>0</v>
      </c>
      <c r="J359" s="75">
        <f t="shared" si="48"/>
        <v>3.4348333333333336</v>
      </c>
      <c r="K359" s="79">
        <f t="shared" si="49"/>
        <v>4</v>
      </c>
      <c r="L359" s="10"/>
      <c r="M359" s="10"/>
      <c r="N359" s="10"/>
      <c r="O359" s="29">
        <f>'DHS2025'!J358</f>
        <v>5012</v>
      </c>
      <c r="P359" s="30">
        <f>'DHS2025'!K358</f>
        <v>11923</v>
      </c>
      <c r="Q359" s="30">
        <f>'DHS2025'!L358</f>
        <v>5051</v>
      </c>
      <c r="R359" s="122">
        <f t="shared" si="50"/>
        <v>115.46</v>
      </c>
      <c r="S359" s="62">
        <f t="shared" si="51"/>
        <v>567.75967539999999</v>
      </c>
      <c r="U359">
        <v>147.51</v>
      </c>
    </row>
    <row r="360" spans="1:21">
      <c r="A360" s="98">
        <f t="shared" si="52"/>
        <v>45751</v>
      </c>
      <c r="B360" s="113">
        <f t="shared" si="53"/>
        <v>3.7187499999999809</v>
      </c>
      <c r="C360" s="53">
        <f>'DHS2021'!J359</f>
        <v>11307</v>
      </c>
      <c r="D360" s="54">
        <f>'DHS2022'!J359</f>
        <v>12038</v>
      </c>
      <c r="E360" s="54">
        <f>'DHS2023'!J359</f>
        <v>13476</v>
      </c>
      <c r="F360" s="54">
        <f>'DHS2024'!J359</f>
        <v>4251</v>
      </c>
      <c r="G360" s="54">
        <f t="shared" si="45"/>
        <v>10268</v>
      </c>
      <c r="H360" s="106">
        <f t="shared" si="46"/>
        <v>3.4226666666666663</v>
      </c>
      <c r="I360" s="115">
        <f t="shared" si="47"/>
        <v>0</v>
      </c>
      <c r="J360" s="75">
        <f t="shared" si="48"/>
        <v>3.4226666666666663</v>
      </c>
      <c r="K360" s="79">
        <f t="shared" si="49"/>
        <v>4</v>
      </c>
      <c r="L360" s="10"/>
      <c r="M360" s="10"/>
      <c r="N360" s="10"/>
      <c r="O360" s="29">
        <f>'DHS2025'!J359</f>
        <v>4913</v>
      </c>
      <c r="P360" s="30">
        <f>'DHS2025'!K359</f>
        <v>13569</v>
      </c>
      <c r="Q360" s="30">
        <f>'DHS2025'!L359</f>
        <v>5974</v>
      </c>
      <c r="R360" s="122">
        <f t="shared" si="50"/>
        <v>115.46</v>
      </c>
      <c r="S360" s="62">
        <f t="shared" si="51"/>
        <v>671.50985959999991</v>
      </c>
      <c r="U360">
        <v>114.9</v>
      </c>
    </row>
    <row r="361" spans="1:21">
      <c r="A361" s="98">
        <f t="shared" si="52"/>
        <v>45751</v>
      </c>
      <c r="B361" s="113">
        <f t="shared" si="53"/>
        <v>3.7291666666666474</v>
      </c>
      <c r="C361" s="53">
        <f>'DHS2021'!J360</f>
        <v>11373</v>
      </c>
      <c r="D361" s="54">
        <f>'DHS2022'!J360</f>
        <v>11658</v>
      </c>
      <c r="E361" s="54">
        <f>'DHS2023'!J360</f>
        <v>13565</v>
      </c>
      <c r="F361" s="54">
        <f>'DHS2024'!J360</f>
        <v>3829</v>
      </c>
      <c r="G361" s="54">
        <f t="shared" si="45"/>
        <v>10106.25</v>
      </c>
      <c r="H361" s="106">
        <f t="shared" si="46"/>
        <v>3.3687499999999999</v>
      </c>
      <c r="I361" s="115">
        <f t="shared" si="47"/>
        <v>0</v>
      </c>
      <c r="J361" s="75">
        <f t="shared" si="48"/>
        <v>3.3687499999999999</v>
      </c>
      <c r="K361" s="79">
        <f t="shared" si="49"/>
        <v>4</v>
      </c>
      <c r="L361" s="10"/>
      <c r="M361" s="10"/>
      <c r="N361" s="10"/>
      <c r="O361" s="29">
        <f>'DHS2025'!J360</f>
        <v>4158</v>
      </c>
      <c r="P361" s="30">
        <f>'DHS2025'!K360</f>
        <v>15624</v>
      </c>
      <c r="Q361" s="30">
        <f>'DHS2025'!L360</f>
        <v>6803</v>
      </c>
      <c r="R361" s="122">
        <f t="shared" si="50"/>
        <v>115.46</v>
      </c>
      <c r="S361" s="62">
        <f t="shared" si="51"/>
        <v>764.69393619999994</v>
      </c>
      <c r="U361">
        <v>109.59</v>
      </c>
    </row>
    <row r="362" spans="1:21">
      <c r="A362" s="98">
        <f t="shared" si="52"/>
        <v>45751</v>
      </c>
      <c r="B362" s="113">
        <f t="shared" si="53"/>
        <v>3.7395833333333139</v>
      </c>
      <c r="C362" s="53">
        <f>'DHS2021'!J361</f>
        <v>11628</v>
      </c>
      <c r="D362" s="54">
        <f>'DHS2022'!J361</f>
        <v>12015</v>
      </c>
      <c r="E362" s="54">
        <f>'DHS2023'!J361</f>
        <v>13383</v>
      </c>
      <c r="F362" s="54">
        <f>'DHS2024'!J361</f>
        <v>4739</v>
      </c>
      <c r="G362" s="54">
        <f t="shared" si="45"/>
        <v>10441.25</v>
      </c>
      <c r="H362" s="106">
        <f t="shared" si="46"/>
        <v>3.4804166666666667</v>
      </c>
      <c r="I362" s="115">
        <f t="shared" si="47"/>
        <v>0</v>
      </c>
      <c r="J362" s="75">
        <f t="shared" si="48"/>
        <v>3.4804166666666667</v>
      </c>
      <c r="K362" s="79">
        <f t="shared" si="49"/>
        <v>4</v>
      </c>
      <c r="L362" s="10"/>
      <c r="M362" s="10"/>
      <c r="N362" s="10"/>
      <c r="O362" s="29">
        <f>'DHS2025'!J361</f>
        <v>4285</v>
      </c>
      <c r="P362" s="30">
        <f>'DHS2025'!K361</f>
        <v>18058</v>
      </c>
      <c r="Q362" s="30">
        <f>'DHS2025'!L361</f>
        <v>7913</v>
      </c>
      <c r="R362" s="122">
        <f t="shared" si="50"/>
        <v>115.46</v>
      </c>
      <c r="S362" s="62">
        <f t="shared" si="51"/>
        <v>889.46393019999994</v>
      </c>
      <c r="U362">
        <v>102.03</v>
      </c>
    </row>
    <row r="363" spans="1:21">
      <c r="A363" s="98">
        <f t="shared" si="52"/>
        <v>45751</v>
      </c>
      <c r="B363" s="113">
        <f t="shared" si="53"/>
        <v>3.7499999999999805</v>
      </c>
      <c r="C363" s="53">
        <f>'DHS2021'!J362</f>
        <v>11800</v>
      </c>
      <c r="D363" s="54">
        <f>'DHS2022'!J362</f>
        <v>12223</v>
      </c>
      <c r="E363" s="54">
        <f>'DHS2023'!J362</f>
        <v>13507</v>
      </c>
      <c r="F363" s="54">
        <f>'DHS2024'!J362</f>
        <v>4034</v>
      </c>
      <c r="G363" s="54">
        <f t="shared" si="45"/>
        <v>10391</v>
      </c>
      <c r="H363" s="106">
        <f t="shared" si="46"/>
        <v>3.4636666666666667</v>
      </c>
      <c r="I363" s="115">
        <f t="shared" si="47"/>
        <v>0</v>
      </c>
      <c r="J363" s="75">
        <f t="shared" si="48"/>
        <v>3.4636666666666667</v>
      </c>
      <c r="K363" s="79">
        <f t="shared" si="49"/>
        <v>4</v>
      </c>
      <c r="L363" s="10"/>
      <c r="M363" s="10"/>
      <c r="N363" s="10"/>
      <c r="O363" s="29">
        <f>'DHS2025'!J362</f>
        <v>4135</v>
      </c>
      <c r="P363" s="30">
        <f>'DHS2025'!K362</f>
        <v>18507</v>
      </c>
      <c r="Q363" s="30">
        <f>'DHS2025'!L362</f>
        <v>8071</v>
      </c>
      <c r="R363" s="122">
        <f t="shared" si="50"/>
        <v>130.13</v>
      </c>
      <c r="S363" s="62">
        <f t="shared" si="51"/>
        <v>1024.4415376999998</v>
      </c>
      <c r="U363">
        <v>90.74</v>
      </c>
    </row>
    <row r="364" spans="1:21">
      <c r="A364" s="98">
        <f t="shared" si="52"/>
        <v>45751</v>
      </c>
      <c r="B364" s="113">
        <f t="shared" si="53"/>
        <v>3.760416666666647</v>
      </c>
      <c r="C364" s="53">
        <f>'DHS2021'!J363</f>
        <v>12097</v>
      </c>
      <c r="D364" s="54">
        <f>'DHS2022'!J363</f>
        <v>12845</v>
      </c>
      <c r="E364" s="54">
        <f>'DHS2023'!J363</f>
        <v>13413</v>
      </c>
      <c r="F364" s="54">
        <f>'DHS2024'!J363</f>
        <v>4625</v>
      </c>
      <c r="G364" s="54">
        <f t="shared" si="45"/>
        <v>10745</v>
      </c>
      <c r="H364" s="106">
        <f t="shared" si="46"/>
        <v>3.5816666666666666</v>
      </c>
      <c r="I364" s="115">
        <f t="shared" si="47"/>
        <v>0</v>
      </c>
      <c r="J364" s="75">
        <f t="shared" si="48"/>
        <v>3.5816666666666666</v>
      </c>
      <c r="K364" s="79">
        <f t="shared" si="49"/>
        <v>4</v>
      </c>
      <c r="L364" s="10"/>
      <c r="M364" s="10"/>
      <c r="N364" s="10"/>
      <c r="O364" s="29">
        <f>'DHS2025'!J363</f>
        <v>4858</v>
      </c>
      <c r="P364" s="30">
        <f>'DHS2025'!K363</f>
        <v>19300</v>
      </c>
      <c r="Q364" s="30">
        <f>'DHS2025'!L363</f>
        <v>8020</v>
      </c>
      <c r="R364" s="122">
        <f t="shared" si="50"/>
        <v>130.13</v>
      </c>
      <c r="S364" s="62">
        <f t="shared" si="51"/>
        <v>1017.9681739999999</v>
      </c>
      <c r="U364">
        <v>85.28</v>
      </c>
    </row>
    <row r="365" spans="1:21">
      <c r="A365" s="98">
        <f t="shared" si="52"/>
        <v>45751</v>
      </c>
      <c r="B365" s="113">
        <f t="shared" si="53"/>
        <v>3.7708333333333135</v>
      </c>
      <c r="C365" s="53">
        <f>'DHS2021'!J364</f>
        <v>11864</v>
      </c>
      <c r="D365" s="54">
        <f>'DHS2022'!J364</f>
        <v>13029</v>
      </c>
      <c r="E365" s="54">
        <f>'DHS2023'!J364</f>
        <v>13388</v>
      </c>
      <c r="F365" s="54">
        <f>'DHS2024'!J364</f>
        <v>5170</v>
      </c>
      <c r="G365" s="54">
        <f t="shared" si="45"/>
        <v>10862.75</v>
      </c>
      <c r="H365" s="106">
        <f t="shared" si="46"/>
        <v>3.6209166666666666</v>
      </c>
      <c r="I365" s="115">
        <f t="shared" si="47"/>
        <v>0</v>
      </c>
      <c r="J365" s="75">
        <f t="shared" si="48"/>
        <v>3.6209166666666666</v>
      </c>
      <c r="K365" s="79">
        <f t="shared" si="49"/>
        <v>4</v>
      </c>
      <c r="L365" s="10"/>
      <c r="M365" s="10"/>
      <c r="N365" s="10"/>
      <c r="O365" s="29">
        <f>'DHS2025'!J364</f>
        <v>4431</v>
      </c>
      <c r="P365" s="30">
        <f>'DHS2025'!K364</f>
        <v>19171</v>
      </c>
      <c r="Q365" s="30">
        <f>'DHS2025'!L364</f>
        <v>8077</v>
      </c>
      <c r="R365" s="122">
        <f t="shared" si="50"/>
        <v>130.13</v>
      </c>
      <c r="S365" s="62">
        <f t="shared" si="51"/>
        <v>1025.2031098999998</v>
      </c>
      <c r="U365">
        <v>85.59</v>
      </c>
    </row>
    <row r="366" spans="1:21">
      <c r="A366" s="98">
        <f t="shared" si="52"/>
        <v>45751</v>
      </c>
      <c r="B366" s="113">
        <f t="shared" si="53"/>
        <v>3.78124999999998</v>
      </c>
      <c r="C366" s="53">
        <f>'DHS2021'!J365</f>
        <v>12466</v>
      </c>
      <c r="D366" s="54">
        <f>'DHS2022'!J365</f>
        <v>13351</v>
      </c>
      <c r="E366" s="54">
        <f>'DHS2023'!J365</f>
        <v>13812</v>
      </c>
      <c r="F366" s="54">
        <f>'DHS2024'!J365</f>
        <v>4721</v>
      </c>
      <c r="G366" s="54">
        <f t="shared" si="45"/>
        <v>11087.5</v>
      </c>
      <c r="H366" s="106">
        <f t="shared" si="46"/>
        <v>3.6958333333333333</v>
      </c>
      <c r="I366" s="115">
        <f t="shared" si="47"/>
        <v>0</v>
      </c>
      <c r="J366" s="75">
        <f t="shared" si="48"/>
        <v>3.6958333333333333</v>
      </c>
      <c r="K366" s="79">
        <f t="shared" si="49"/>
        <v>4</v>
      </c>
      <c r="L366" s="10"/>
      <c r="M366" s="10"/>
      <c r="N366" s="10"/>
      <c r="O366" s="29">
        <f>'DHS2025'!J365</f>
        <v>4857</v>
      </c>
      <c r="P366" s="30">
        <f>'DHS2025'!K365</f>
        <v>18705</v>
      </c>
      <c r="Q366" s="30">
        <f>'DHS2025'!L365</f>
        <v>8073</v>
      </c>
      <c r="R366" s="122">
        <f t="shared" si="50"/>
        <v>130.13</v>
      </c>
      <c r="S366" s="62">
        <f t="shared" si="51"/>
        <v>1024.6953951</v>
      </c>
      <c r="U366">
        <v>86.31</v>
      </c>
    </row>
    <row r="367" spans="1:21">
      <c r="A367" s="98">
        <f t="shared" si="52"/>
        <v>45751</v>
      </c>
      <c r="B367" s="113">
        <f t="shared" si="53"/>
        <v>3.7916666666666465</v>
      </c>
      <c r="C367" s="53">
        <f>'DHS2021'!J366</f>
        <v>13126</v>
      </c>
      <c r="D367" s="54">
        <f>'DHS2022'!J366</f>
        <v>13398</v>
      </c>
      <c r="E367" s="54">
        <f>'DHS2023'!J366</f>
        <v>13946</v>
      </c>
      <c r="F367" s="54">
        <f>'DHS2024'!J366</f>
        <v>6338</v>
      </c>
      <c r="G367" s="54">
        <f t="shared" si="45"/>
        <v>11702</v>
      </c>
      <c r="H367" s="106">
        <f t="shared" si="46"/>
        <v>3.9006666666666665</v>
      </c>
      <c r="I367" s="115">
        <f t="shared" si="47"/>
        <v>0</v>
      </c>
      <c r="J367" s="75">
        <f t="shared" si="48"/>
        <v>3.9006666666666665</v>
      </c>
      <c r="K367" s="79">
        <f t="shared" si="49"/>
        <v>4</v>
      </c>
      <c r="L367" s="10"/>
      <c r="M367" s="10"/>
      <c r="N367" s="10"/>
      <c r="O367" s="29">
        <f>'DHS2025'!J366</f>
        <v>4656</v>
      </c>
      <c r="P367" s="30">
        <f>'DHS2025'!K366</f>
        <v>18693</v>
      </c>
      <c r="Q367" s="30">
        <f>'DHS2025'!L366</f>
        <v>8057</v>
      </c>
      <c r="R367" s="122">
        <f t="shared" si="50"/>
        <v>177.24</v>
      </c>
      <c r="S367" s="62">
        <f t="shared" si="51"/>
        <v>1398.4341532000001</v>
      </c>
      <c r="U367">
        <v>92.73</v>
      </c>
    </row>
    <row r="368" spans="1:21">
      <c r="A368" s="98">
        <f t="shared" si="52"/>
        <v>45751</v>
      </c>
      <c r="B368" s="113">
        <f t="shared" si="53"/>
        <v>3.8020833333333131</v>
      </c>
      <c r="C368" s="53">
        <f>'DHS2021'!J367</f>
        <v>13140</v>
      </c>
      <c r="D368" s="54">
        <f>'DHS2022'!J367</f>
        <v>13383</v>
      </c>
      <c r="E368" s="54">
        <f>'DHS2023'!J367</f>
        <v>14189</v>
      </c>
      <c r="F368" s="54">
        <f>'DHS2024'!J367</f>
        <v>8009</v>
      </c>
      <c r="G368" s="54">
        <f t="shared" si="45"/>
        <v>12180.25</v>
      </c>
      <c r="H368" s="106">
        <f t="shared" si="46"/>
        <v>4.060083333333333</v>
      </c>
      <c r="I368" s="115">
        <f t="shared" si="47"/>
        <v>0</v>
      </c>
      <c r="J368" s="75">
        <f t="shared" si="48"/>
        <v>4.060083333333333</v>
      </c>
      <c r="K368" s="79">
        <f t="shared" si="49"/>
        <v>5</v>
      </c>
      <c r="L368" s="10"/>
      <c r="M368" s="10"/>
      <c r="N368" s="10"/>
      <c r="O368" s="29">
        <f>'DHS2025'!J367</f>
        <v>4508</v>
      </c>
      <c r="P368" s="30">
        <f>'DHS2025'!K367</f>
        <v>19101</v>
      </c>
      <c r="Q368" s="30">
        <f>'DHS2025'!L367</f>
        <v>8062</v>
      </c>
      <c r="R368" s="122">
        <f t="shared" si="50"/>
        <v>177.24</v>
      </c>
      <c r="S368" s="62">
        <f t="shared" si="51"/>
        <v>1399.3019912</v>
      </c>
      <c r="U368">
        <v>104.65</v>
      </c>
    </row>
    <row r="369" spans="1:21">
      <c r="A369" s="98">
        <f t="shared" si="52"/>
        <v>45751</v>
      </c>
      <c r="B369" s="113">
        <f t="shared" si="53"/>
        <v>3.8124999999999796</v>
      </c>
      <c r="C369" s="53">
        <f>'DHS2021'!J368</f>
        <v>13647</v>
      </c>
      <c r="D369" s="54">
        <f>'DHS2022'!J368</f>
        <v>13371</v>
      </c>
      <c r="E369" s="54">
        <f>'DHS2023'!J368</f>
        <v>13875</v>
      </c>
      <c r="F369" s="54">
        <f>'DHS2024'!J368</f>
        <v>7901</v>
      </c>
      <c r="G369" s="54">
        <f t="shared" si="45"/>
        <v>12198.5</v>
      </c>
      <c r="H369" s="106">
        <f t="shared" si="46"/>
        <v>4.0661666666666667</v>
      </c>
      <c r="I369" s="115">
        <f t="shared" si="47"/>
        <v>0</v>
      </c>
      <c r="J369" s="75">
        <f t="shared" si="48"/>
        <v>4.0661666666666667</v>
      </c>
      <c r="K369" s="79">
        <f t="shared" si="49"/>
        <v>5</v>
      </c>
      <c r="L369" s="10"/>
      <c r="M369" s="10"/>
      <c r="N369" s="10"/>
      <c r="O369" s="29">
        <f>'DHS2025'!J368</f>
        <v>5156</v>
      </c>
      <c r="P369" s="30">
        <f>'DHS2025'!K368</f>
        <v>19040</v>
      </c>
      <c r="Q369" s="30">
        <f>'DHS2025'!L368</f>
        <v>8067</v>
      </c>
      <c r="R369" s="122">
        <f t="shared" si="50"/>
        <v>177.24</v>
      </c>
      <c r="S369" s="62">
        <f t="shared" si="51"/>
        <v>1400.1698292000001</v>
      </c>
      <c r="U369">
        <v>125.48</v>
      </c>
    </row>
    <row r="370" spans="1:21">
      <c r="A370" s="98">
        <f t="shared" si="52"/>
        <v>45751</v>
      </c>
      <c r="B370" s="113">
        <f t="shared" si="53"/>
        <v>3.8229166666666461</v>
      </c>
      <c r="C370" s="53">
        <f>'DHS2021'!J369</f>
        <v>15017</v>
      </c>
      <c r="D370" s="54">
        <f>'DHS2022'!J369</f>
        <v>13267</v>
      </c>
      <c r="E370" s="54">
        <f>'DHS2023'!J369</f>
        <v>13907</v>
      </c>
      <c r="F370" s="54">
        <f>'DHS2024'!J369</f>
        <v>7244</v>
      </c>
      <c r="G370" s="54">
        <f t="shared" si="45"/>
        <v>12358.75</v>
      </c>
      <c r="H370" s="106">
        <f t="shared" si="46"/>
        <v>4.1195833333333329</v>
      </c>
      <c r="I370" s="115">
        <f t="shared" si="47"/>
        <v>0</v>
      </c>
      <c r="J370" s="75">
        <f t="shared" si="48"/>
        <v>4.1195833333333329</v>
      </c>
      <c r="K370" s="79">
        <f t="shared" si="49"/>
        <v>5</v>
      </c>
      <c r="L370" s="10"/>
      <c r="M370" s="10"/>
      <c r="N370" s="10"/>
      <c r="O370" s="29">
        <f>'DHS2025'!J369</f>
        <v>4865</v>
      </c>
      <c r="P370" s="30">
        <f>'DHS2025'!K369</f>
        <v>18109</v>
      </c>
      <c r="Q370" s="30">
        <f>'DHS2025'!L369</f>
        <v>8048</v>
      </c>
      <c r="R370" s="122">
        <f t="shared" si="50"/>
        <v>177.24</v>
      </c>
      <c r="S370" s="62">
        <f t="shared" si="51"/>
        <v>1396.8720447999999</v>
      </c>
      <c r="U370">
        <v>135.62</v>
      </c>
    </row>
    <row r="371" spans="1:21">
      <c r="A371" s="98">
        <f t="shared" si="52"/>
        <v>45751</v>
      </c>
      <c r="B371" s="113">
        <f t="shared" si="53"/>
        <v>3.8333333333333126</v>
      </c>
      <c r="C371" s="53">
        <f>'DHS2021'!J370</f>
        <v>14833</v>
      </c>
      <c r="D371" s="54">
        <f>'DHS2022'!J370</f>
        <v>13520</v>
      </c>
      <c r="E371" s="54">
        <f>'DHS2023'!J370</f>
        <v>13898</v>
      </c>
      <c r="F371" s="54">
        <f>'DHS2024'!J370</f>
        <v>7086</v>
      </c>
      <c r="G371" s="54">
        <f t="shared" si="45"/>
        <v>12334.25</v>
      </c>
      <c r="H371" s="106">
        <f t="shared" si="46"/>
        <v>4.1114166666666669</v>
      </c>
      <c r="I371" s="115">
        <f t="shared" si="47"/>
        <v>0</v>
      </c>
      <c r="J371" s="75">
        <f t="shared" si="48"/>
        <v>4.1114166666666669</v>
      </c>
      <c r="K371" s="79">
        <f t="shared" si="49"/>
        <v>5</v>
      </c>
      <c r="L371" s="10"/>
      <c r="M371" s="10"/>
      <c r="N371" s="10"/>
      <c r="O371" s="29">
        <f>'DHS2025'!J370</f>
        <v>4780</v>
      </c>
      <c r="P371" s="30">
        <f>'DHS2025'!K370</f>
        <v>18631</v>
      </c>
      <c r="Q371" s="30">
        <f>'DHS2025'!L370</f>
        <v>8058</v>
      </c>
      <c r="R371" s="122">
        <f t="shared" si="50"/>
        <v>167.75</v>
      </c>
      <c r="S371" s="62">
        <f t="shared" si="51"/>
        <v>1322.9020049999999</v>
      </c>
      <c r="U371">
        <v>109.94</v>
      </c>
    </row>
    <row r="372" spans="1:21">
      <c r="A372" s="98">
        <f t="shared" si="52"/>
        <v>45751</v>
      </c>
      <c r="B372" s="113">
        <f t="shared" si="53"/>
        <v>3.8437499999999791</v>
      </c>
      <c r="C372" s="53">
        <f>'DHS2021'!J371</f>
        <v>15055</v>
      </c>
      <c r="D372" s="54">
        <f>'DHS2022'!J371</f>
        <v>14292</v>
      </c>
      <c r="E372" s="54">
        <f>'DHS2023'!J371</f>
        <v>13744</v>
      </c>
      <c r="F372" s="54">
        <f>'DHS2024'!J371</f>
        <v>8072</v>
      </c>
      <c r="G372" s="54">
        <f t="shared" si="45"/>
        <v>12790.75</v>
      </c>
      <c r="H372" s="106">
        <f t="shared" si="46"/>
        <v>4.2635833333333331</v>
      </c>
      <c r="I372" s="115">
        <f t="shared" si="47"/>
        <v>0</v>
      </c>
      <c r="J372" s="75">
        <f t="shared" si="48"/>
        <v>4.2635833333333331</v>
      </c>
      <c r="K372" s="79">
        <f t="shared" si="49"/>
        <v>5</v>
      </c>
      <c r="L372" s="10"/>
      <c r="M372" s="10"/>
      <c r="N372" s="10"/>
      <c r="O372" s="29">
        <f>'DHS2025'!J371</f>
        <v>5638</v>
      </c>
      <c r="P372" s="30">
        <f>'DHS2025'!K371</f>
        <v>17772</v>
      </c>
      <c r="Q372" s="30">
        <f>'DHS2025'!L371</f>
        <v>8060</v>
      </c>
      <c r="R372" s="122">
        <f t="shared" si="50"/>
        <v>167.75</v>
      </c>
      <c r="S372" s="62">
        <f t="shared" si="51"/>
        <v>1323.23035</v>
      </c>
      <c r="U372">
        <v>60.64</v>
      </c>
    </row>
    <row r="373" spans="1:21">
      <c r="A373" s="98">
        <f t="shared" si="52"/>
        <v>45751</v>
      </c>
      <c r="B373" s="113">
        <f t="shared" si="53"/>
        <v>3.8541666666666456</v>
      </c>
      <c r="C373" s="53">
        <f>'DHS2021'!J372</f>
        <v>14953</v>
      </c>
      <c r="D373" s="54">
        <f>'DHS2022'!J372</f>
        <v>15329</v>
      </c>
      <c r="E373" s="54">
        <f>'DHS2023'!J372</f>
        <v>13867</v>
      </c>
      <c r="F373" s="54">
        <f>'DHS2024'!J372</f>
        <v>8995</v>
      </c>
      <c r="G373" s="54">
        <f t="shared" si="45"/>
        <v>13286</v>
      </c>
      <c r="H373" s="106">
        <f t="shared" si="46"/>
        <v>4.4286666666666665</v>
      </c>
      <c r="I373" s="115">
        <f t="shared" si="47"/>
        <v>0</v>
      </c>
      <c r="J373" s="75">
        <f t="shared" si="48"/>
        <v>4.4286666666666665</v>
      </c>
      <c r="K373" s="79">
        <f t="shared" si="49"/>
        <v>5</v>
      </c>
      <c r="L373" s="10"/>
      <c r="M373" s="10"/>
      <c r="N373" s="10"/>
      <c r="O373" s="29">
        <f>'DHS2025'!J372</f>
        <v>8795</v>
      </c>
      <c r="P373" s="30">
        <f>'DHS2025'!K372</f>
        <v>15272</v>
      </c>
      <c r="Q373" s="30">
        <f>'DHS2025'!L372</f>
        <v>8026</v>
      </c>
      <c r="R373" s="122">
        <f t="shared" si="50"/>
        <v>167.75</v>
      </c>
      <c r="S373" s="62">
        <f t="shared" si="51"/>
        <v>1317.6484849999999</v>
      </c>
      <c r="U373">
        <v>20.51</v>
      </c>
    </row>
    <row r="374" spans="1:21">
      <c r="A374" s="98">
        <f t="shared" si="52"/>
        <v>45751</v>
      </c>
      <c r="B374" s="113">
        <f t="shared" si="53"/>
        <v>3.8645833333333122</v>
      </c>
      <c r="C374" s="53">
        <f>'DHS2021'!J373</f>
        <v>15000</v>
      </c>
      <c r="D374" s="54">
        <f>'DHS2022'!J373</f>
        <v>14950</v>
      </c>
      <c r="E374" s="54">
        <f>'DHS2023'!J373</f>
        <v>13779</v>
      </c>
      <c r="F374" s="54">
        <f>'DHS2024'!J373</f>
        <v>9988</v>
      </c>
      <c r="G374" s="54">
        <f t="shared" si="45"/>
        <v>13429.25</v>
      </c>
      <c r="H374" s="106">
        <f t="shared" si="46"/>
        <v>4.4764166666666672</v>
      </c>
      <c r="I374" s="115">
        <f t="shared" si="47"/>
        <v>0</v>
      </c>
      <c r="J374" s="75">
        <f t="shared" si="48"/>
        <v>4.4764166666666672</v>
      </c>
      <c r="K374" s="79">
        <f t="shared" si="49"/>
        <v>5</v>
      </c>
      <c r="L374" s="10"/>
      <c r="M374" s="10"/>
      <c r="N374" s="10"/>
      <c r="O374" s="29">
        <f>'DHS2025'!J373</f>
        <v>9652</v>
      </c>
      <c r="P374" s="30">
        <f>'DHS2025'!K373</f>
        <v>13908</v>
      </c>
      <c r="Q374" s="30">
        <f>'DHS2025'!L373</f>
        <v>8070</v>
      </c>
      <c r="R374" s="122">
        <f t="shared" si="50"/>
        <v>167.75</v>
      </c>
      <c r="S374" s="62">
        <f t="shared" si="51"/>
        <v>1324.872075</v>
      </c>
      <c r="U374">
        <v>10.27</v>
      </c>
    </row>
    <row r="375" spans="1:21">
      <c r="A375" s="98">
        <f t="shared" si="52"/>
        <v>45751</v>
      </c>
      <c r="B375" s="113">
        <f t="shared" si="53"/>
        <v>3.8749999999999787</v>
      </c>
      <c r="C375" s="53">
        <f>'DHS2021'!J374</f>
        <v>14977</v>
      </c>
      <c r="D375" s="54">
        <f>'DHS2022'!J374</f>
        <v>14576</v>
      </c>
      <c r="E375" s="54">
        <f>'DHS2023'!J374</f>
        <v>13746</v>
      </c>
      <c r="F375" s="54">
        <f>'DHS2024'!J374</f>
        <v>10237</v>
      </c>
      <c r="G375" s="54">
        <f t="shared" si="45"/>
        <v>13384</v>
      </c>
      <c r="H375" s="106">
        <f t="shared" si="46"/>
        <v>4.4613333333333332</v>
      </c>
      <c r="I375" s="115">
        <f t="shared" si="47"/>
        <v>0</v>
      </c>
      <c r="J375" s="75">
        <f t="shared" si="48"/>
        <v>4.4613333333333332</v>
      </c>
      <c r="K375" s="79">
        <f t="shared" si="49"/>
        <v>5</v>
      </c>
      <c r="L375" s="10"/>
      <c r="M375" s="10"/>
      <c r="N375" s="10"/>
      <c r="O375" s="29">
        <f>'DHS2025'!J374</f>
        <v>10035</v>
      </c>
      <c r="P375" s="30">
        <f>'DHS2025'!K374</f>
        <v>13265</v>
      </c>
      <c r="Q375" s="30">
        <f>'DHS2025'!L374</f>
        <v>8055</v>
      </c>
      <c r="R375" s="122">
        <f t="shared" si="50"/>
        <v>137.76</v>
      </c>
      <c r="S375" s="62">
        <f t="shared" si="51"/>
        <v>1083.2557319999999</v>
      </c>
      <c r="U375">
        <v>5.94</v>
      </c>
    </row>
    <row r="376" spans="1:21">
      <c r="A376" s="98">
        <f t="shared" si="52"/>
        <v>45751</v>
      </c>
      <c r="B376" s="113">
        <f t="shared" si="53"/>
        <v>3.8854166666666452</v>
      </c>
      <c r="C376" s="53">
        <f>'DHS2021'!J375</f>
        <v>14592</v>
      </c>
      <c r="D376" s="54">
        <f>'DHS2022'!J375</f>
        <v>14740</v>
      </c>
      <c r="E376" s="54">
        <f>'DHS2023'!J375</f>
        <v>13510</v>
      </c>
      <c r="F376" s="54">
        <f>'DHS2024'!J375</f>
        <v>10724</v>
      </c>
      <c r="G376" s="54">
        <f t="shared" si="45"/>
        <v>13391.5</v>
      </c>
      <c r="H376" s="106">
        <f t="shared" si="46"/>
        <v>4.4638333333333327</v>
      </c>
      <c r="I376" s="115">
        <f t="shared" si="47"/>
        <v>0</v>
      </c>
      <c r="J376" s="75">
        <f t="shared" si="48"/>
        <v>4.4638333333333327</v>
      </c>
      <c r="K376" s="79">
        <f t="shared" si="49"/>
        <v>5</v>
      </c>
      <c r="L376" s="10"/>
      <c r="M376" s="10"/>
      <c r="N376" s="10"/>
      <c r="O376" s="29">
        <f>'DHS2025'!J375</f>
        <v>13075</v>
      </c>
      <c r="P376" s="30">
        <f>'DHS2025'!K375</f>
        <v>11254</v>
      </c>
      <c r="Q376" s="30">
        <f>'DHS2025'!L375</f>
        <v>8084</v>
      </c>
      <c r="R376" s="122">
        <f t="shared" si="50"/>
        <v>137.76</v>
      </c>
      <c r="S376" s="62">
        <f t="shared" si="51"/>
        <v>1087.1557215999999</v>
      </c>
      <c r="U376">
        <v>2.5099999999999998</v>
      </c>
    </row>
    <row r="377" spans="1:21">
      <c r="A377" s="98">
        <f t="shared" si="52"/>
        <v>45751</v>
      </c>
      <c r="B377" s="113">
        <f t="shared" si="53"/>
        <v>3.8958333333333117</v>
      </c>
      <c r="C377" s="53">
        <f>'DHS2021'!J376</f>
        <v>14135</v>
      </c>
      <c r="D377" s="54">
        <f>'DHS2022'!J376</f>
        <v>14181</v>
      </c>
      <c r="E377" s="54">
        <f>'DHS2023'!J376</f>
        <v>13784</v>
      </c>
      <c r="F377" s="54">
        <f>'DHS2024'!J376</f>
        <v>9292</v>
      </c>
      <c r="G377" s="54">
        <f t="shared" si="45"/>
        <v>12848</v>
      </c>
      <c r="H377" s="106">
        <f t="shared" si="46"/>
        <v>4.2826666666666666</v>
      </c>
      <c r="I377" s="115">
        <f t="shared" si="47"/>
        <v>0</v>
      </c>
      <c r="J377" s="75">
        <f t="shared" si="48"/>
        <v>4.2826666666666666</v>
      </c>
      <c r="K377" s="79">
        <f t="shared" si="49"/>
        <v>5</v>
      </c>
      <c r="L377" s="10"/>
      <c r="M377" s="10"/>
      <c r="N377" s="10"/>
      <c r="O377" s="29">
        <f>'DHS2025'!J376</f>
        <v>13892</v>
      </c>
      <c r="P377" s="30">
        <f>'DHS2025'!K376</f>
        <v>10181</v>
      </c>
      <c r="Q377" s="30">
        <f>'DHS2025'!L376</f>
        <v>8062</v>
      </c>
      <c r="R377" s="122">
        <f t="shared" si="50"/>
        <v>137.76</v>
      </c>
      <c r="S377" s="62">
        <f t="shared" si="51"/>
        <v>1084.1971087999998</v>
      </c>
      <c r="U377">
        <v>2.91</v>
      </c>
    </row>
    <row r="378" spans="1:21">
      <c r="A378" s="98">
        <f t="shared" si="52"/>
        <v>45751</v>
      </c>
      <c r="B378" s="113">
        <f t="shared" si="53"/>
        <v>3.9062499999999782</v>
      </c>
      <c r="C378" s="53">
        <f>'DHS2021'!J377</f>
        <v>14084</v>
      </c>
      <c r="D378" s="54">
        <f>'DHS2022'!J377</f>
        <v>13475</v>
      </c>
      <c r="E378" s="54">
        <f>'DHS2023'!J377</f>
        <v>13846</v>
      </c>
      <c r="F378" s="54">
        <f>'DHS2024'!J377</f>
        <v>8058</v>
      </c>
      <c r="G378" s="54">
        <f t="shared" si="45"/>
        <v>12365.75</v>
      </c>
      <c r="H378" s="106">
        <f t="shared" si="46"/>
        <v>4.1219166666666673</v>
      </c>
      <c r="I378" s="115">
        <f t="shared" si="47"/>
        <v>0</v>
      </c>
      <c r="J378" s="75">
        <f t="shared" si="48"/>
        <v>4.1219166666666673</v>
      </c>
      <c r="K378" s="79">
        <f t="shared" si="49"/>
        <v>5</v>
      </c>
      <c r="L378" s="10"/>
      <c r="M378" s="10"/>
      <c r="N378" s="10"/>
      <c r="O378" s="29">
        <f>'DHS2025'!J377</f>
        <v>12747</v>
      </c>
      <c r="P378" s="30">
        <f>'DHS2025'!K377</f>
        <v>10982</v>
      </c>
      <c r="Q378" s="30">
        <f>'DHS2025'!L377</f>
        <v>8054</v>
      </c>
      <c r="R378" s="122">
        <f t="shared" si="50"/>
        <v>137.76</v>
      </c>
      <c r="S378" s="62">
        <f t="shared" si="51"/>
        <v>1083.1212495999998</v>
      </c>
      <c r="U378">
        <v>16.5</v>
      </c>
    </row>
    <row r="379" spans="1:21">
      <c r="A379" s="98">
        <f t="shared" si="52"/>
        <v>45751</v>
      </c>
      <c r="B379" s="113">
        <f t="shared" si="53"/>
        <v>3.9166666666666448</v>
      </c>
      <c r="C379" s="53">
        <f>'DHS2021'!J378</f>
        <v>12321</v>
      </c>
      <c r="D379" s="54">
        <f>'DHS2022'!J378</f>
        <v>13349</v>
      </c>
      <c r="E379" s="54">
        <f>'DHS2023'!J378</f>
        <v>13715</v>
      </c>
      <c r="F379" s="54">
        <f>'DHS2024'!J378</f>
        <v>8603</v>
      </c>
      <c r="G379" s="54">
        <f t="shared" si="45"/>
        <v>11997</v>
      </c>
      <c r="H379" s="106">
        <f t="shared" si="46"/>
        <v>3.9990000000000001</v>
      </c>
      <c r="I379" s="115">
        <f t="shared" si="47"/>
        <v>0</v>
      </c>
      <c r="J379" s="75">
        <f t="shared" si="48"/>
        <v>3.9990000000000001</v>
      </c>
      <c r="K379" s="79">
        <f t="shared" si="49"/>
        <v>4</v>
      </c>
      <c r="L379" s="10"/>
      <c r="M379" s="10"/>
      <c r="N379" s="10"/>
      <c r="O379" s="29">
        <f>'DHS2025'!J378</f>
        <v>11361</v>
      </c>
      <c r="P379" s="30">
        <f>'DHS2025'!K378</f>
        <v>12196</v>
      </c>
      <c r="Q379" s="30">
        <f>'DHS2025'!L378</f>
        <v>8058</v>
      </c>
      <c r="R379" s="122">
        <f t="shared" si="50"/>
        <v>137.16</v>
      </c>
      <c r="S379" s="62">
        <f t="shared" si="51"/>
        <v>1078.8727271999999</v>
      </c>
      <c r="U379">
        <v>64.430000000000007</v>
      </c>
    </row>
    <row r="380" spans="1:21">
      <c r="A380" s="98">
        <f t="shared" si="52"/>
        <v>45751</v>
      </c>
      <c r="B380" s="113">
        <f t="shared" si="53"/>
        <v>3.9270833333333113</v>
      </c>
      <c r="C380" s="53">
        <f>'DHS2021'!J379</f>
        <v>11358</v>
      </c>
      <c r="D380" s="54">
        <f>'DHS2022'!J379</f>
        <v>12328</v>
      </c>
      <c r="E380" s="54">
        <f>'DHS2023'!J379</f>
        <v>13729</v>
      </c>
      <c r="F380" s="54">
        <f>'DHS2024'!J379</f>
        <v>8562</v>
      </c>
      <c r="G380" s="54">
        <f t="shared" si="45"/>
        <v>11494.25</v>
      </c>
      <c r="H380" s="106">
        <f t="shared" si="46"/>
        <v>3.8314166666666667</v>
      </c>
      <c r="I380" s="115">
        <f t="shared" si="47"/>
        <v>0</v>
      </c>
      <c r="J380" s="75">
        <f t="shared" si="48"/>
        <v>3.8314166666666667</v>
      </c>
      <c r="K380" s="79">
        <f t="shared" si="49"/>
        <v>4</v>
      </c>
      <c r="L380" s="10"/>
      <c r="M380" s="10"/>
      <c r="N380" s="10"/>
      <c r="O380" s="29">
        <f>'DHS2025'!J379</f>
        <v>9427</v>
      </c>
      <c r="P380" s="30">
        <f>'DHS2025'!K379</f>
        <v>14790</v>
      </c>
      <c r="Q380" s="30">
        <f>'DHS2025'!L379</f>
        <v>7847</v>
      </c>
      <c r="R380" s="122">
        <f t="shared" si="50"/>
        <v>137.16</v>
      </c>
      <c r="S380" s="62">
        <f t="shared" si="51"/>
        <v>1050.6222748</v>
      </c>
      <c r="U380">
        <v>95.68</v>
      </c>
    </row>
    <row r="381" spans="1:21">
      <c r="A381" s="98">
        <f t="shared" si="52"/>
        <v>45751</v>
      </c>
      <c r="B381" s="113">
        <f t="shared" si="53"/>
        <v>3.9374999999999778</v>
      </c>
      <c r="C381" s="53">
        <f>'DHS2021'!J380</f>
        <v>9859</v>
      </c>
      <c r="D381" s="54">
        <f>'DHS2022'!J380</f>
        <v>11683</v>
      </c>
      <c r="E381" s="54">
        <f>'DHS2023'!J380</f>
        <v>13526</v>
      </c>
      <c r="F381" s="54">
        <f>'DHS2024'!J380</f>
        <v>7877</v>
      </c>
      <c r="G381" s="54">
        <f t="shared" si="45"/>
        <v>10736.25</v>
      </c>
      <c r="H381" s="106">
        <f t="shared" si="46"/>
        <v>3.5787499999999999</v>
      </c>
      <c r="I381" s="115">
        <f t="shared" si="47"/>
        <v>0</v>
      </c>
      <c r="J381" s="75">
        <f t="shared" si="48"/>
        <v>3.5787499999999999</v>
      </c>
      <c r="K381" s="79">
        <f t="shared" si="49"/>
        <v>4</v>
      </c>
      <c r="L381" s="10"/>
      <c r="M381" s="10"/>
      <c r="N381" s="10"/>
      <c r="O381" s="29">
        <f>'DHS2025'!J380</f>
        <v>6442</v>
      </c>
      <c r="P381" s="30">
        <f>'DHS2025'!K380</f>
        <v>14270</v>
      </c>
      <c r="Q381" s="30">
        <f>'DHS2025'!L380</f>
        <v>6587</v>
      </c>
      <c r="R381" s="122">
        <f t="shared" si="50"/>
        <v>137.16</v>
      </c>
      <c r="S381" s="62">
        <f t="shared" si="51"/>
        <v>881.92289079999989</v>
      </c>
      <c r="U381">
        <v>118.48</v>
      </c>
    </row>
    <row r="382" spans="1:21">
      <c r="A382" s="98">
        <f t="shared" si="52"/>
        <v>45751</v>
      </c>
      <c r="B382" s="113">
        <f t="shared" si="53"/>
        <v>3.9479166666666443</v>
      </c>
      <c r="C382" s="53">
        <f>'DHS2021'!J381</f>
        <v>8155</v>
      </c>
      <c r="D382" s="54">
        <f>'DHS2022'!J381</f>
        <v>11583</v>
      </c>
      <c r="E382" s="54">
        <f>'DHS2023'!J381</f>
        <v>12407</v>
      </c>
      <c r="F382" s="54">
        <f>'DHS2024'!J381</f>
        <v>7247</v>
      </c>
      <c r="G382" s="54">
        <f t="shared" si="45"/>
        <v>9848</v>
      </c>
      <c r="H382" s="106">
        <f t="shared" si="46"/>
        <v>3.2826666666666666</v>
      </c>
      <c r="I382" s="115">
        <f t="shared" si="47"/>
        <v>0</v>
      </c>
      <c r="J382" s="75">
        <f t="shared" si="48"/>
        <v>3.2826666666666666</v>
      </c>
      <c r="K382" s="79">
        <f t="shared" si="49"/>
        <v>4</v>
      </c>
      <c r="L382" s="10"/>
      <c r="M382" s="10"/>
      <c r="N382" s="10"/>
      <c r="O382" s="29">
        <f>'DHS2025'!J381</f>
        <v>5290</v>
      </c>
      <c r="P382" s="30">
        <f>'DHS2025'!K381</f>
        <v>13437</v>
      </c>
      <c r="Q382" s="30">
        <f>'DHS2025'!L381</f>
        <v>5964</v>
      </c>
      <c r="R382" s="122">
        <f t="shared" si="50"/>
        <v>137.16</v>
      </c>
      <c r="S382" s="62">
        <f t="shared" si="51"/>
        <v>798.51041759999998</v>
      </c>
      <c r="U382">
        <v>169.91</v>
      </c>
    </row>
    <row r="383" spans="1:21">
      <c r="A383" s="98">
        <f t="shared" si="52"/>
        <v>45751</v>
      </c>
      <c r="B383" s="113">
        <f t="shared" si="53"/>
        <v>3.9583333333333108</v>
      </c>
      <c r="C383" s="53">
        <f>'DHS2021'!J382</f>
        <v>6363</v>
      </c>
      <c r="D383" s="54">
        <f>'DHS2022'!J382</f>
        <v>9730</v>
      </c>
      <c r="E383" s="54">
        <f>'DHS2023'!J382</f>
        <v>8536</v>
      </c>
      <c r="F383" s="54">
        <f>'DHS2024'!J382</f>
        <v>6086</v>
      </c>
      <c r="G383" s="54">
        <f t="shared" si="45"/>
        <v>7678.75</v>
      </c>
      <c r="H383" s="106">
        <f t="shared" si="46"/>
        <v>2.5595833333333333</v>
      </c>
      <c r="I383" s="115">
        <f t="shared" si="47"/>
        <v>0</v>
      </c>
      <c r="J383" s="75">
        <f t="shared" si="48"/>
        <v>2.5595833333333333</v>
      </c>
      <c r="K383" s="79">
        <f t="shared" si="49"/>
        <v>3</v>
      </c>
      <c r="L383" s="10"/>
      <c r="M383" s="10"/>
      <c r="N383" s="10"/>
      <c r="O383" s="29">
        <f>'DHS2025'!J382</f>
        <v>3925</v>
      </c>
      <c r="P383" s="30">
        <f>'DHS2025'!K382</f>
        <v>11882</v>
      </c>
      <c r="Q383" s="30">
        <f>'DHS2025'!L382</f>
        <v>4941</v>
      </c>
      <c r="R383" s="122">
        <f t="shared" si="50"/>
        <v>111.71</v>
      </c>
      <c r="S383" s="62">
        <f t="shared" si="51"/>
        <v>537.05161889999988</v>
      </c>
      <c r="U383">
        <v>172.02</v>
      </c>
    </row>
    <row r="384" spans="1:21">
      <c r="A384" s="98">
        <f t="shared" si="52"/>
        <v>45751</v>
      </c>
      <c r="B384" s="113">
        <f t="shared" si="53"/>
        <v>3.9687499999999774</v>
      </c>
      <c r="C384" s="53">
        <f>'DHS2021'!J383</f>
        <v>4190</v>
      </c>
      <c r="D384" s="54">
        <f>'DHS2022'!J383</f>
        <v>8339</v>
      </c>
      <c r="E384" s="54">
        <f>'DHS2023'!J383</f>
        <v>5245</v>
      </c>
      <c r="F384" s="54">
        <f>'DHS2024'!J383</f>
        <v>5457</v>
      </c>
      <c r="G384" s="54">
        <f t="shared" si="45"/>
        <v>5807.75</v>
      </c>
      <c r="H384" s="106">
        <f t="shared" si="46"/>
        <v>1.9359166666666667</v>
      </c>
      <c r="I384" s="115">
        <f t="shared" si="47"/>
        <v>0</v>
      </c>
      <c r="J384" s="75">
        <f t="shared" si="48"/>
        <v>1.9359166666666667</v>
      </c>
      <c r="K384" s="79">
        <f t="shared" si="49"/>
        <v>2</v>
      </c>
      <c r="L384" s="10"/>
      <c r="M384" s="10"/>
      <c r="N384" s="10"/>
      <c r="O384" s="29">
        <f>'DHS2025'!J383</f>
        <v>2847</v>
      </c>
      <c r="P384" s="30">
        <f>'DHS2025'!K383</f>
        <v>10451</v>
      </c>
      <c r="Q384" s="30">
        <f>'DHS2025'!L383</f>
        <v>4040</v>
      </c>
      <c r="R384" s="122">
        <f t="shared" si="50"/>
        <v>111.71</v>
      </c>
      <c r="S384" s="62">
        <f t="shared" si="51"/>
        <v>439.11931599999991</v>
      </c>
      <c r="U384">
        <v>122.31</v>
      </c>
    </row>
    <row r="385" spans="1:21">
      <c r="A385" s="98">
        <f t="shared" si="52"/>
        <v>45751</v>
      </c>
      <c r="B385" s="113">
        <f t="shared" si="53"/>
        <v>3.9791666666666439</v>
      </c>
      <c r="C385" s="53">
        <f>'DHS2021'!J384</f>
        <v>4702</v>
      </c>
      <c r="D385" s="54">
        <f>'DHS2022'!J384</f>
        <v>8775</v>
      </c>
      <c r="E385" s="54">
        <f>'DHS2023'!J384</f>
        <v>2711</v>
      </c>
      <c r="F385" s="54">
        <f>'DHS2024'!J384</f>
        <v>1692</v>
      </c>
      <c r="G385" s="54">
        <f t="shared" si="45"/>
        <v>4470</v>
      </c>
      <c r="H385" s="106">
        <f t="shared" si="46"/>
        <v>1.49</v>
      </c>
      <c r="I385" s="115">
        <f t="shared" si="47"/>
        <v>0</v>
      </c>
      <c r="J385" s="75">
        <f t="shared" si="48"/>
        <v>1.49</v>
      </c>
      <c r="K385" s="79">
        <f t="shared" si="49"/>
        <v>2</v>
      </c>
      <c r="L385" s="10"/>
      <c r="M385" s="10"/>
      <c r="N385" s="10"/>
      <c r="O385" s="29">
        <f>'DHS2025'!J384</f>
        <v>2551</v>
      </c>
      <c r="P385" s="30">
        <f>'DHS2025'!K384</f>
        <v>5470</v>
      </c>
      <c r="Q385" s="30">
        <f>'DHS2025'!L384</f>
        <v>2063</v>
      </c>
      <c r="R385" s="122">
        <f t="shared" si="50"/>
        <v>111.71</v>
      </c>
      <c r="S385" s="62">
        <f t="shared" si="51"/>
        <v>224.23345269999999</v>
      </c>
      <c r="U385">
        <v>110.28</v>
      </c>
    </row>
    <row r="386" spans="1:21">
      <c r="A386" s="98">
        <f t="shared" si="52"/>
        <v>45751</v>
      </c>
      <c r="B386" s="113">
        <f t="shared" si="53"/>
        <v>3.9895833333333104</v>
      </c>
      <c r="C386" s="53">
        <f>'DHS2021'!J385</f>
        <v>5549</v>
      </c>
      <c r="D386" s="54">
        <f>'DHS2022'!J385</f>
        <v>8307</v>
      </c>
      <c r="E386" s="54">
        <f>'DHS2023'!J385</f>
        <v>5904</v>
      </c>
      <c r="F386" s="54">
        <f>'DHS2024'!J385</f>
        <v>1073</v>
      </c>
      <c r="G386" s="54">
        <f t="shared" si="45"/>
        <v>5208.25</v>
      </c>
      <c r="H386" s="106">
        <f t="shared" si="46"/>
        <v>1.7360833333333332</v>
      </c>
      <c r="I386" s="115">
        <f t="shared" si="47"/>
        <v>0</v>
      </c>
      <c r="J386" s="75">
        <f t="shared" si="48"/>
        <v>1.7360833333333332</v>
      </c>
      <c r="K386" s="79">
        <f t="shared" si="49"/>
        <v>2</v>
      </c>
      <c r="L386" s="10"/>
      <c r="M386" s="10"/>
      <c r="N386" s="10"/>
      <c r="O386" s="29">
        <f>'DHS2025'!J385</f>
        <v>3817</v>
      </c>
      <c r="P386" s="30">
        <f>'DHS2025'!K385</f>
        <v>4697</v>
      </c>
      <c r="Q386" s="30">
        <f>'DHS2025'!L385</f>
        <v>2054</v>
      </c>
      <c r="R386" s="122">
        <f t="shared" si="50"/>
        <v>111.71</v>
      </c>
      <c r="S386" s="62">
        <f t="shared" si="51"/>
        <v>223.25521659999995</v>
      </c>
      <c r="U386">
        <v>98.59</v>
      </c>
    </row>
    <row r="387" spans="1:21">
      <c r="A387" s="110">
        <f t="shared" si="52"/>
        <v>45752</v>
      </c>
      <c r="B387" s="112">
        <f t="shared" si="53"/>
        <v>3.9999999999999769</v>
      </c>
      <c r="C387" s="53">
        <f>'DHS2021'!J386</f>
        <v>5998</v>
      </c>
      <c r="D387" s="54">
        <f>'DHS2022'!J386</f>
        <v>8709</v>
      </c>
      <c r="E387" s="54">
        <f>'DHS2023'!J386</f>
        <v>8795</v>
      </c>
      <c r="F387" s="54">
        <f>'DHS2024'!J386</f>
        <v>1494</v>
      </c>
      <c r="G387" s="54">
        <f t="shared" si="45"/>
        <v>6249</v>
      </c>
      <c r="H387" s="106">
        <f t="shared" si="46"/>
        <v>2.0830000000000002</v>
      </c>
      <c r="I387" s="115">
        <f t="shared" si="47"/>
        <v>0</v>
      </c>
      <c r="J387" s="75">
        <f t="shared" si="48"/>
        <v>2.0830000000000002</v>
      </c>
      <c r="K387" s="79">
        <f t="shared" si="49"/>
        <v>3</v>
      </c>
      <c r="L387" s="10"/>
      <c r="M387" s="10"/>
      <c r="N387" s="10"/>
      <c r="O387" s="29">
        <f>'DHS2025'!J386</f>
        <v>3288</v>
      </c>
      <c r="P387" s="30">
        <f>'DHS2025'!K386</f>
        <v>4628</v>
      </c>
      <c r="Q387" s="30">
        <f>'DHS2025'!L386</f>
        <v>2056</v>
      </c>
      <c r="R387" s="122">
        <f t="shared" si="50"/>
        <v>124.51</v>
      </c>
      <c r="S387" s="62">
        <f t="shared" si="51"/>
        <v>249.52623439999999</v>
      </c>
      <c r="U387">
        <v>91.02</v>
      </c>
    </row>
    <row r="388" spans="1:21">
      <c r="A388" s="110">
        <f t="shared" si="52"/>
        <v>45752</v>
      </c>
      <c r="B388" s="112">
        <f t="shared" si="53"/>
        <v>4.0104166666666439</v>
      </c>
      <c r="C388" s="53">
        <f>'DHS2021'!J387</f>
        <v>7185</v>
      </c>
      <c r="D388" s="54">
        <f>'DHS2022'!J387</f>
        <v>8824</v>
      </c>
      <c r="E388" s="54">
        <f>'DHS2023'!J387</f>
        <v>10078</v>
      </c>
      <c r="F388" s="54">
        <f>'DHS2024'!J387</f>
        <v>1923</v>
      </c>
      <c r="G388" s="54">
        <f t="shared" ref="G388:G451" si="54">AVERAGE(C388:F388)</f>
        <v>7002.5</v>
      </c>
      <c r="H388" s="106">
        <f t="shared" ref="H388:H451" si="55">G388/$M$2/1000</f>
        <v>2.3341666666666665</v>
      </c>
      <c r="I388" s="115">
        <f t="shared" ref="I388:I451" si="56">$N$2</f>
        <v>0</v>
      </c>
      <c r="J388" s="75">
        <f t="shared" ref="J388:J451" si="57">H388+I388</f>
        <v>2.3341666666666665</v>
      </c>
      <c r="K388" s="79">
        <f t="shared" ref="K388:K451" si="58">ROUNDUP(J388,0)</f>
        <v>3</v>
      </c>
      <c r="L388" s="10"/>
      <c r="M388" s="10"/>
      <c r="N388" s="10"/>
      <c r="O388" s="29">
        <f>'DHS2025'!J387</f>
        <v>2763</v>
      </c>
      <c r="P388" s="30">
        <f>'DHS2025'!K387</f>
        <v>5727</v>
      </c>
      <c r="Q388" s="30">
        <f>'DHS2025'!L387</f>
        <v>2061</v>
      </c>
      <c r="R388" s="122">
        <f t="shared" ref="R388:R451" si="59">INDEX(U$3:U$1048576,INT((ROW()-3)/4)+1)</f>
        <v>124.51</v>
      </c>
      <c r="S388" s="62">
        <f t="shared" ref="S388:S451" si="60">(R388*0.99-1.9)*(Q388/1000)</f>
        <v>250.13305889999998</v>
      </c>
      <c r="U388">
        <v>85.87</v>
      </c>
    </row>
    <row r="389" spans="1:21">
      <c r="A389" s="110">
        <f t="shared" ref="A389:A452" si="61">$A$3+INT((ROW()-3)/96)</f>
        <v>45752</v>
      </c>
      <c r="B389" s="112">
        <f t="shared" ref="B389:B452" si="62">B388+TIME(0,15,0)</f>
        <v>4.0208333333333108</v>
      </c>
      <c r="C389" s="53">
        <f>'DHS2021'!J388</f>
        <v>7181</v>
      </c>
      <c r="D389" s="54">
        <f>'DHS2022'!J388</f>
        <v>9301</v>
      </c>
      <c r="E389" s="54">
        <f>'DHS2023'!J388</f>
        <v>9330</v>
      </c>
      <c r="F389" s="54">
        <f>'DHS2024'!J388</f>
        <v>1616</v>
      </c>
      <c r="G389" s="54">
        <f t="shared" si="54"/>
        <v>6857</v>
      </c>
      <c r="H389" s="106">
        <f t="shared" si="55"/>
        <v>2.2856666666666667</v>
      </c>
      <c r="I389" s="115">
        <f t="shared" si="56"/>
        <v>0</v>
      </c>
      <c r="J389" s="75">
        <f t="shared" si="57"/>
        <v>2.2856666666666667</v>
      </c>
      <c r="K389" s="79">
        <f t="shared" si="58"/>
        <v>3</v>
      </c>
      <c r="L389" s="10"/>
      <c r="M389" s="10"/>
      <c r="N389" s="10"/>
      <c r="O389" s="29">
        <f>'DHS2025'!J388</f>
        <v>2231</v>
      </c>
      <c r="P389" s="30">
        <f>'DHS2025'!K388</f>
        <v>6025</v>
      </c>
      <c r="Q389" s="30">
        <f>'DHS2025'!L388</f>
        <v>2052</v>
      </c>
      <c r="R389" s="122">
        <f t="shared" si="59"/>
        <v>124.51</v>
      </c>
      <c r="S389" s="62">
        <f t="shared" si="60"/>
        <v>249.04077479999998</v>
      </c>
      <c r="U389">
        <v>84.2</v>
      </c>
    </row>
    <row r="390" spans="1:21">
      <c r="A390" s="110">
        <f t="shared" si="61"/>
        <v>45752</v>
      </c>
      <c r="B390" s="112">
        <f t="shared" si="62"/>
        <v>4.0312499999999778</v>
      </c>
      <c r="C390" s="53">
        <f>'DHS2021'!J389</f>
        <v>7200</v>
      </c>
      <c r="D390" s="54">
        <f>'DHS2022'!J389</f>
        <v>10014</v>
      </c>
      <c r="E390" s="54">
        <f>'DHS2023'!J389</f>
        <v>8462</v>
      </c>
      <c r="F390" s="54">
        <f>'DHS2024'!J389</f>
        <v>1635</v>
      </c>
      <c r="G390" s="54">
        <f t="shared" si="54"/>
        <v>6827.75</v>
      </c>
      <c r="H390" s="106">
        <f t="shared" si="55"/>
        <v>2.2759166666666664</v>
      </c>
      <c r="I390" s="115">
        <f t="shared" si="56"/>
        <v>0</v>
      </c>
      <c r="J390" s="75">
        <f t="shared" si="57"/>
        <v>2.2759166666666664</v>
      </c>
      <c r="K390" s="79">
        <f t="shared" si="58"/>
        <v>3</v>
      </c>
      <c r="L390" s="10"/>
      <c r="M390" s="10"/>
      <c r="N390" s="10"/>
      <c r="O390" s="29">
        <f>'DHS2025'!J389</f>
        <v>1721</v>
      </c>
      <c r="P390" s="30">
        <f>'DHS2025'!K389</f>
        <v>6952</v>
      </c>
      <c r="Q390" s="30">
        <f>'DHS2025'!L389</f>
        <v>2059</v>
      </c>
      <c r="R390" s="122">
        <f t="shared" si="59"/>
        <v>124.51</v>
      </c>
      <c r="S390" s="62">
        <f t="shared" si="60"/>
        <v>249.8903291</v>
      </c>
      <c r="U390">
        <v>83.23</v>
      </c>
    </row>
    <row r="391" spans="1:21">
      <c r="A391" s="110">
        <f t="shared" si="61"/>
        <v>45752</v>
      </c>
      <c r="B391" s="112">
        <f t="shared" si="62"/>
        <v>4.0416666666666448</v>
      </c>
      <c r="C391" s="53">
        <f>'DHS2021'!J390</f>
        <v>6937</v>
      </c>
      <c r="D391" s="54">
        <f>'DHS2022'!J390</f>
        <v>8561</v>
      </c>
      <c r="E391" s="54">
        <f>'DHS2023'!J390</f>
        <v>9398</v>
      </c>
      <c r="F391" s="54">
        <f>'DHS2024'!J390</f>
        <v>2128</v>
      </c>
      <c r="G391" s="54">
        <f t="shared" si="54"/>
        <v>6756</v>
      </c>
      <c r="H391" s="106">
        <f t="shared" si="55"/>
        <v>2.2519999999999998</v>
      </c>
      <c r="I391" s="115">
        <f t="shared" si="56"/>
        <v>0</v>
      </c>
      <c r="J391" s="75">
        <f t="shared" si="57"/>
        <v>2.2519999999999998</v>
      </c>
      <c r="K391" s="79">
        <f t="shared" si="58"/>
        <v>3</v>
      </c>
      <c r="L391" s="10"/>
      <c r="M391" s="10"/>
      <c r="N391" s="10"/>
      <c r="O391" s="29">
        <f>'DHS2025'!J390</f>
        <v>1711</v>
      </c>
      <c r="P391" s="30">
        <f>'DHS2025'!K390</f>
        <v>6291</v>
      </c>
      <c r="Q391" s="30">
        <f>'DHS2025'!L390</f>
        <v>2050</v>
      </c>
      <c r="R391" s="122">
        <f t="shared" si="59"/>
        <v>112.8</v>
      </c>
      <c r="S391" s="62">
        <f t="shared" si="60"/>
        <v>225.03259999999997</v>
      </c>
      <c r="U391">
        <v>84.85</v>
      </c>
    </row>
    <row r="392" spans="1:21">
      <c r="A392" s="110">
        <f t="shared" si="61"/>
        <v>45752</v>
      </c>
      <c r="B392" s="112">
        <f t="shared" si="62"/>
        <v>4.0520833333333117</v>
      </c>
      <c r="C392" s="53">
        <f>'DHS2021'!J391</f>
        <v>7518</v>
      </c>
      <c r="D392" s="54">
        <f>'DHS2022'!J391</f>
        <v>8417</v>
      </c>
      <c r="E392" s="54">
        <f>'DHS2023'!J391</f>
        <v>9127</v>
      </c>
      <c r="F392" s="54">
        <f>'DHS2024'!J391</f>
        <v>2801</v>
      </c>
      <c r="G392" s="54">
        <f t="shared" si="54"/>
        <v>6965.75</v>
      </c>
      <c r="H392" s="106">
        <f t="shared" si="55"/>
        <v>2.3219166666666666</v>
      </c>
      <c r="I392" s="115">
        <f t="shared" si="56"/>
        <v>0</v>
      </c>
      <c r="J392" s="75">
        <f t="shared" si="57"/>
        <v>2.3219166666666666</v>
      </c>
      <c r="K392" s="79">
        <f t="shared" si="58"/>
        <v>3</v>
      </c>
      <c r="L392" s="10"/>
      <c r="M392" s="10"/>
      <c r="N392" s="10"/>
      <c r="O392" s="29">
        <f>'DHS2025'!J391</f>
        <v>1733</v>
      </c>
      <c r="P392" s="30">
        <f>'DHS2025'!K391</f>
        <v>6522</v>
      </c>
      <c r="Q392" s="30">
        <f>'DHS2025'!L391</f>
        <v>2062</v>
      </c>
      <c r="R392" s="122">
        <f t="shared" si="59"/>
        <v>112.8</v>
      </c>
      <c r="S392" s="62">
        <f t="shared" si="60"/>
        <v>226.34986399999997</v>
      </c>
      <c r="U392">
        <v>91.55</v>
      </c>
    </row>
    <row r="393" spans="1:21">
      <c r="A393" s="110">
        <f t="shared" si="61"/>
        <v>45752</v>
      </c>
      <c r="B393" s="112">
        <f t="shared" si="62"/>
        <v>4.0624999999999787</v>
      </c>
      <c r="C393" s="53">
        <f>'DHS2021'!J392</f>
        <v>8179</v>
      </c>
      <c r="D393" s="54">
        <f>'DHS2022'!J392</f>
        <v>8661</v>
      </c>
      <c r="E393" s="54">
        <f>'DHS2023'!J392</f>
        <v>8214</v>
      </c>
      <c r="F393" s="54">
        <f>'DHS2024'!J392</f>
        <v>2613</v>
      </c>
      <c r="G393" s="54">
        <f t="shared" si="54"/>
        <v>6916.75</v>
      </c>
      <c r="H393" s="106">
        <f t="shared" si="55"/>
        <v>2.3055833333333333</v>
      </c>
      <c r="I393" s="115">
        <f t="shared" si="56"/>
        <v>0</v>
      </c>
      <c r="J393" s="75">
        <f t="shared" si="57"/>
        <v>2.3055833333333333</v>
      </c>
      <c r="K393" s="79">
        <f t="shared" si="58"/>
        <v>3</v>
      </c>
      <c r="L393" s="10"/>
      <c r="M393" s="10"/>
      <c r="N393" s="10"/>
      <c r="O393" s="29">
        <f>'DHS2025'!J392</f>
        <v>1928</v>
      </c>
      <c r="P393" s="30">
        <f>'DHS2025'!K392</f>
        <v>7053</v>
      </c>
      <c r="Q393" s="30">
        <f>'DHS2025'!L392</f>
        <v>2066</v>
      </c>
      <c r="R393" s="122">
        <f t="shared" si="59"/>
        <v>112.8</v>
      </c>
      <c r="S393" s="62">
        <f t="shared" si="60"/>
        <v>226.78895199999997</v>
      </c>
      <c r="U393">
        <v>110.11</v>
      </c>
    </row>
    <row r="394" spans="1:21">
      <c r="A394" s="110">
        <f t="shared" si="61"/>
        <v>45752</v>
      </c>
      <c r="B394" s="112">
        <f t="shared" si="62"/>
        <v>4.0729166666666456</v>
      </c>
      <c r="C394" s="53">
        <f>'DHS2021'!J393</f>
        <v>8895</v>
      </c>
      <c r="D394" s="54">
        <f>'DHS2022'!J393</f>
        <v>8115</v>
      </c>
      <c r="E394" s="54">
        <f>'DHS2023'!J393</f>
        <v>10186</v>
      </c>
      <c r="F394" s="54">
        <f>'DHS2024'!J393</f>
        <v>2074</v>
      </c>
      <c r="G394" s="54">
        <f t="shared" si="54"/>
        <v>7317.5</v>
      </c>
      <c r="H394" s="106">
        <f t="shared" si="55"/>
        <v>2.4391666666666665</v>
      </c>
      <c r="I394" s="115">
        <f t="shared" si="56"/>
        <v>0</v>
      </c>
      <c r="J394" s="75">
        <f t="shared" si="57"/>
        <v>2.4391666666666665</v>
      </c>
      <c r="K394" s="79">
        <f t="shared" si="58"/>
        <v>3</v>
      </c>
      <c r="L394" s="10"/>
      <c r="M394" s="10"/>
      <c r="N394" s="10"/>
      <c r="O394" s="29">
        <f>'DHS2025'!J393</f>
        <v>1640</v>
      </c>
      <c r="P394" s="30">
        <f>'DHS2025'!K393</f>
        <v>6741</v>
      </c>
      <c r="Q394" s="30">
        <f>'DHS2025'!L393</f>
        <v>2064</v>
      </c>
      <c r="R394" s="122">
        <f t="shared" si="59"/>
        <v>112.8</v>
      </c>
      <c r="S394" s="62">
        <f t="shared" si="60"/>
        <v>226.56940799999998</v>
      </c>
      <c r="U394">
        <v>123.32</v>
      </c>
    </row>
    <row r="395" spans="1:21">
      <c r="A395" s="110">
        <f t="shared" si="61"/>
        <v>45752</v>
      </c>
      <c r="B395" s="112">
        <f t="shared" si="62"/>
        <v>4.0833333333333126</v>
      </c>
      <c r="C395" s="53">
        <f>'DHS2021'!J394</f>
        <v>9178</v>
      </c>
      <c r="D395" s="54">
        <f>'DHS2022'!J394</f>
        <v>7849</v>
      </c>
      <c r="E395" s="54">
        <f>'DHS2023'!J394</f>
        <v>11007</v>
      </c>
      <c r="F395" s="54">
        <f>'DHS2024'!J394</f>
        <v>3479</v>
      </c>
      <c r="G395" s="54">
        <f t="shared" si="54"/>
        <v>7878.25</v>
      </c>
      <c r="H395" s="106">
        <f t="shared" si="55"/>
        <v>2.6260833333333333</v>
      </c>
      <c r="I395" s="115">
        <f t="shared" si="56"/>
        <v>0</v>
      </c>
      <c r="J395" s="75">
        <f t="shared" si="57"/>
        <v>2.6260833333333333</v>
      </c>
      <c r="K395" s="79">
        <f t="shared" si="58"/>
        <v>3</v>
      </c>
      <c r="L395" s="10"/>
      <c r="M395" s="10"/>
      <c r="N395" s="10"/>
      <c r="O395" s="29">
        <f>'DHS2025'!J394</f>
        <v>1820</v>
      </c>
      <c r="P395" s="30">
        <f>'DHS2025'!K394</f>
        <v>7126</v>
      </c>
      <c r="Q395" s="30">
        <f>'DHS2025'!L394</f>
        <v>2067</v>
      </c>
      <c r="R395" s="122">
        <f t="shared" si="59"/>
        <v>109.15</v>
      </c>
      <c r="S395" s="62">
        <f t="shared" si="60"/>
        <v>219.42961950000003</v>
      </c>
      <c r="U395">
        <v>123.59</v>
      </c>
    </row>
    <row r="396" spans="1:21">
      <c r="A396" s="110">
        <f t="shared" si="61"/>
        <v>45752</v>
      </c>
      <c r="B396" s="112">
        <f t="shared" si="62"/>
        <v>4.0937499999999796</v>
      </c>
      <c r="C396" s="53">
        <f>'DHS2021'!J395</f>
        <v>9525</v>
      </c>
      <c r="D396" s="54">
        <f>'DHS2022'!J395</f>
        <v>7001</v>
      </c>
      <c r="E396" s="54">
        <f>'DHS2023'!J395</f>
        <v>12272</v>
      </c>
      <c r="F396" s="54">
        <f>'DHS2024'!J395</f>
        <v>2405</v>
      </c>
      <c r="G396" s="54">
        <f t="shared" si="54"/>
        <v>7800.75</v>
      </c>
      <c r="H396" s="106">
        <f t="shared" si="55"/>
        <v>2.60025</v>
      </c>
      <c r="I396" s="115">
        <f t="shared" si="56"/>
        <v>0</v>
      </c>
      <c r="J396" s="75">
        <f t="shared" si="57"/>
        <v>2.60025</v>
      </c>
      <c r="K396" s="79">
        <f t="shared" si="58"/>
        <v>3</v>
      </c>
      <c r="L396" s="10"/>
      <c r="M396" s="10"/>
      <c r="N396" s="10"/>
      <c r="O396" s="29">
        <f>'DHS2025'!J395</f>
        <v>1638</v>
      </c>
      <c r="P396" s="30">
        <f>'DHS2025'!K395</f>
        <v>6716</v>
      </c>
      <c r="Q396" s="30">
        <f>'DHS2025'!L395</f>
        <v>2049</v>
      </c>
      <c r="R396" s="122">
        <f t="shared" si="59"/>
        <v>109.15</v>
      </c>
      <c r="S396" s="62">
        <f t="shared" si="60"/>
        <v>217.5187665</v>
      </c>
      <c r="U396">
        <v>81.59</v>
      </c>
    </row>
    <row r="397" spans="1:21">
      <c r="A397" s="110">
        <f t="shared" si="61"/>
        <v>45752</v>
      </c>
      <c r="B397" s="112">
        <f t="shared" si="62"/>
        <v>4.1041666666666465</v>
      </c>
      <c r="C397" s="53">
        <f>'DHS2021'!J396</f>
        <v>9669</v>
      </c>
      <c r="D397" s="54">
        <f>'DHS2022'!J396</f>
        <v>7992</v>
      </c>
      <c r="E397" s="54">
        <f>'DHS2023'!J396</f>
        <v>12021</v>
      </c>
      <c r="F397" s="54">
        <f>'DHS2024'!J396</f>
        <v>2026</v>
      </c>
      <c r="G397" s="54">
        <f t="shared" si="54"/>
        <v>7927</v>
      </c>
      <c r="H397" s="106">
        <f t="shared" si="55"/>
        <v>2.6423333333333336</v>
      </c>
      <c r="I397" s="115">
        <f t="shared" si="56"/>
        <v>0</v>
      </c>
      <c r="J397" s="75">
        <f t="shared" si="57"/>
        <v>2.6423333333333336</v>
      </c>
      <c r="K397" s="79">
        <f t="shared" si="58"/>
        <v>3</v>
      </c>
      <c r="L397" s="10"/>
      <c r="M397" s="10"/>
      <c r="N397" s="10"/>
      <c r="O397" s="29">
        <f>'DHS2025'!J396</f>
        <v>1999</v>
      </c>
      <c r="P397" s="30">
        <f>'DHS2025'!K396</f>
        <v>6342</v>
      </c>
      <c r="Q397" s="30">
        <f>'DHS2025'!L396</f>
        <v>2060</v>
      </c>
      <c r="R397" s="122">
        <f t="shared" si="59"/>
        <v>109.15</v>
      </c>
      <c r="S397" s="62">
        <f t="shared" si="60"/>
        <v>218.68651000000003</v>
      </c>
      <c r="U397">
        <v>47.39</v>
      </c>
    </row>
    <row r="398" spans="1:21">
      <c r="A398" s="110">
        <f t="shared" si="61"/>
        <v>45752</v>
      </c>
      <c r="B398" s="112">
        <f t="shared" si="62"/>
        <v>4.1145833333333135</v>
      </c>
      <c r="C398" s="53">
        <f>'DHS2021'!J397</f>
        <v>10064</v>
      </c>
      <c r="D398" s="54">
        <f>'DHS2022'!J397</f>
        <v>8351</v>
      </c>
      <c r="E398" s="54">
        <f>'DHS2023'!J397</f>
        <v>11923</v>
      </c>
      <c r="F398" s="54">
        <f>'DHS2024'!J397</f>
        <v>2075</v>
      </c>
      <c r="G398" s="54">
        <f t="shared" si="54"/>
        <v>8103.25</v>
      </c>
      <c r="H398" s="106">
        <f t="shared" si="55"/>
        <v>2.7010833333333335</v>
      </c>
      <c r="I398" s="115">
        <f t="shared" si="56"/>
        <v>0</v>
      </c>
      <c r="J398" s="75">
        <f t="shared" si="57"/>
        <v>2.7010833333333335</v>
      </c>
      <c r="K398" s="79">
        <f t="shared" si="58"/>
        <v>3</v>
      </c>
      <c r="L398" s="10"/>
      <c r="M398" s="10"/>
      <c r="N398" s="10"/>
      <c r="O398" s="29">
        <f>'DHS2025'!J397</f>
        <v>2104</v>
      </c>
      <c r="P398" s="30">
        <f>'DHS2025'!K397</f>
        <v>6426</v>
      </c>
      <c r="Q398" s="30">
        <f>'DHS2025'!L397</f>
        <v>2054</v>
      </c>
      <c r="R398" s="122">
        <f t="shared" si="59"/>
        <v>109.15</v>
      </c>
      <c r="S398" s="62">
        <f t="shared" si="60"/>
        <v>218.04955899999999</v>
      </c>
      <c r="U398">
        <v>24.52</v>
      </c>
    </row>
    <row r="399" spans="1:21">
      <c r="A399" s="110">
        <f t="shared" si="61"/>
        <v>45752</v>
      </c>
      <c r="B399" s="112">
        <f t="shared" si="62"/>
        <v>4.1249999999999805</v>
      </c>
      <c r="C399" s="53">
        <f>'DHS2021'!J398</f>
        <v>11085</v>
      </c>
      <c r="D399" s="54">
        <f>'DHS2022'!J398</f>
        <v>8675</v>
      </c>
      <c r="E399" s="54">
        <f>'DHS2023'!J398</f>
        <v>12586</v>
      </c>
      <c r="F399" s="54">
        <f>'DHS2024'!J398</f>
        <v>2368</v>
      </c>
      <c r="G399" s="54">
        <f t="shared" si="54"/>
        <v>8678.5</v>
      </c>
      <c r="H399" s="106">
        <f t="shared" si="55"/>
        <v>2.8928333333333334</v>
      </c>
      <c r="I399" s="115">
        <f t="shared" si="56"/>
        <v>0</v>
      </c>
      <c r="J399" s="75">
        <f t="shared" si="57"/>
        <v>2.8928333333333334</v>
      </c>
      <c r="K399" s="79">
        <f t="shared" si="58"/>
        <v>3</v>
      </c>
      <c r="L399" s="10"/>
      <c r="M399" s="10"/>
      <c r="N399" s="10"/>
      <c r="O399" s="29">
        <f>'DHS2025'!J398</f>
        <v>2080</v>
      </c>
      <c r="P399" s="30">
        <f>'DHS2025'!K398</f>
        <v>5779</v>
      </c>
      <c r="Q399" s="30">
        <f>'DHS2025'!L398</f>
        <v>2103</v>
      </c>
      <c r="R399" s="122">
        <f t="shared" si="59"/>
        <v>108.34</v>
      </c>
      <c r="S399" s="62">
        <f t="shared" si="60"/>
        <v>221.56492980000002</v>
      </c>
      <c r="U399">
        <v>22.81</v>
      </c>
    </row>
    <row r="400" spans="1:21">
      <c r="A400" s="110">
        <f t="shared" si="61"/>
        <v>45752</v>
      </c>
      <c r="B400" s="112">
        <f t="shared" si="62"/>
        <v>4.1354166666666474</v>
      </c>
      <c r="C400" s="53">
        <f>'DHS2021'!J399</f>
        <v>13088</v>
      </c>
      <c r="D400" s="54">
        <f>'DHS2022'!J399</f>
        <v>10745</v>
      </c>
      <c r="E400" s="54">
        <f>'DHS2023'!J399</f>
        <v>12948</v>
      </c>
      <c r="F400" s="54">
        <f>'DHS2024'!J399</f>
        <v>2435</v>
      </c>
      <c r="G400" s="54">
        <f t="shared" si="54"/>
        <v>9804</v>
      </c>
      <c r="H400" s="106">
        <f t="shared" si="55"/>
        <v>3.2679999999999998</v>
      </c>
      <c r="I400" s="115">
        <f t="shared" si="56"/>
        <v>0</v>
      </c>
      <c r="J400" s="75">
        <f t="shared" si="57"/>
        <v>3.2679999999999998</v>
      </c>
      <c r="K400" s="79">
        <f t="shared" si="58"/>
        <v>4</v>
      </c>
      <c r="L400" s="10"/>
      <c r="M400" s="10"/>
      <c r="N400" s="10"/>
      <c r="O400" s="29">
        <f>'DHS2025'!J399</f>
        <v>2341</v>
      </c>
      <c r="P400" s="30">
        <f>'DHS2025'!K399</f>
        <v>6666</v>
      </c>
      <c r="Q400" s="30">
        <f>'DHS2025'!L399</f>
        <v>2553</v>
      </c>
      <c r="R400" s="122">
        <f t="shared" si="59"/>
        <v>108.34</v>
      </c>
      <c r="S400" s="62">
        <f t="shared" si="60"/>
        <v>268.97539979999999</v>
      </c>
      <c r="U400">
        <v>19.43</v>
      </c>
    </row>
    <row r="401" spans="1:21">
      <c r="A401" s="110">
        <f t="shared" si="61"/>
        <v>45752</v>
      </c>
      <c r="B401" s="112">
        <f t="shared" si="62"/>
        <v>4.1458333333333144</v>
      </c>
      <c r="C401" s="53">
        <f>'DHS2021'!J400</f>
        <v>15356</v>
      </c>
      <c r="D401" s="54">
        <f>'DHS2022'!J400</f>
        <v>12131</v>
      </c>
      <c r="E401" s="54">
        <f>'DHS2023'!J400</f>
        <v>14098</v>
      </c>
      <c r="F401" s="54">
        <f>'DHS2024'!J400</f>
        <v>2629</v>
      </c>
      <c r="G401" s="54">
        <f t="shared" si="54"/>
        <v>11053.5</v>
      </c>
      <c r="H401" s="106">
        <f t="shared" si="55"/>
        <v>3.6844999999999999</v>
      </c>
      <c r="I401" s="115">
        <f t="shared" si="56"/>
        <v>0</v>
      </c>
      <c r="J401" s="75">
        <f t="shared" si="57"/>
        <v>3.6844999999999999</v>
      </c>
      <c r="K401" s="79">
        <f t="shared" si="58"/>
        <v>4</v>
      </c>
      <c r="L401" s="10"/>
      <c r="M401" s="10"/>
      <c r="N401" s="10"/>
      <c r="O401" s="29">
        <f>'DHS2025'!J400</f>
        <v>6508</v>
      </c>
      <c r="P401" s="30">
        <f>'DHS2025'!K400</f>
        <v>3182</v>
      </c>
      <c r="Q401" s="30">
        <f>'DHS2025'!L400</f>
        <v>2558</v>
      </c>
      <c r="R401" s="122">
        <f t="shared" si="59"/>
        <v>108.34</v>
      </c>
      <c r="S401" s="62">
        <f t="shared" si="60"/>
        <v>269.50218279999996</v>
      </c>
      <c r="U401">
        <v>21.04</v>
      </c>
    </row>
    <row r="402" spans="1:21">
      <c r="A402" s="110">
        <f t="shared" si="61"/>
        <v>45752</v>
      </c>
      <c r="B402" s="112">
        <f t="shared" si="62"/>
        <v>4.1562499999999813</v>
      </c>
      <c r="C402" s="53">
        <f>'DHS2021'!J401</f>
        <v>17082</v>
      </c>
      <c r="D402" s="54">
        <f>'DHS2022'!J401</f>
        <v>12835</v>
      </c>
      <c r="E402" s="54">
        <f>'DHS2023'!J401</f>
        <v>14143</v>
      </c>
      <c r="F402" s="54">
        <f>'DHS2024'!J401</f>
        <v>5033</v>
      </c>
      <c r="G402" s="54">
        <f t="shared" si="54"/>
        <v>12273.25</v>
      </c>
      <c r="H402" s="106">
        <f t="shared" si="55"/>
        <v>4.0910833333333336</v>
      </c>
      <c r="I402" s="115">
        <f t="shared" si="56"/>
        <v>0</v>
      </c>
      <c r="J402" s="75">
        <f t="shared" si="57"/>
        <v>4.0910833333333336</v>
      </c>
      <c r="K402" s="79">
        <f t="shared" si="58"/>
        <v>5</v>
      </c>
      <c r="L402" s="10"/>
      <c r="M402" s="10"/>
      <c r="N402" s="10"/>
      <c r="O402" s="29">
        <f>'DHS2025'!J401</f>
        <v>9090</v>
      </c>
      <c r="P402" s="30">
        <f>'DHS2025'!K401</f>
        <v>20</v>
      </c>
      <c r="Q402" s="30">
        <f>'DHS2025'!L401</f>
        <v>2552</v>
      </c>
      <c r="R402" s="122">
        <f t="shared" si="59"/>
        <v>108.34</v>
      </c>
      <c r="S402" s="62">
        <f t="shared" si="60"/>
        <v>268.8700432</v>
      </c>
      <c r="U402">
        <v>73.239999999999995</v>
      </c>
    </row>
    <row r="403" spans="1:21">
      <c r="A403" s="110">
        <f t="shared" si="61"/>
        <v>45752</v>
      </c>
      <c r="B403" s="112">
        <f t="shared" si="62"/>
        <v>4.1666666666666483</v>
      </c>
      <c r="C403" s="53">
        <f>'DHS2021'!J402</f>
        <v>18886</v>
      </c>
      <c r="D403" s="54">
        <f>'DHS2022'!J402</f>
        <v>11748</v>
      </c>
      <c r="E403" s="54">
        <f>'DHS2023'!J402</f>
        <v>14099</v>
      </c>
      <c r="F403" s="54">
        <f>'DHS2024'!J402</f>
        <v>4883</v>
      </c>
      <c r="G403" s="54">
        <f t="shared" si="54"/>
        <v>12404</v>
      </c>
      <c r="H403" s="106">
        <f t="shared" si="55"/>
        <v>4.1346666666666669</v>
      </c>
      <c r="I403" s="115">
        <f t="shared" si="56"/>
        <v>0</v>
      </c>
      <c r="J403" s="75">
        <f t="shared" si="57"/>
        <v>4.1346666666666669</v>
      </c>
      <c r="K403" s="79">
        <f t="shared" si="58"/>
        <v>5</v>
      </c>
      <c r="L403" s="10"/>
      <c r="M403" s="10"/>
      <c r="N403" s="10"/>
      <c r="O403" s="29">
        <f>'DHS2025'!J402</f>
        <v>9792</v>
      </c>
      <c r="P403" s="30">
        <f>'DHS2025'!K402</f>
        <v>208</v>
      </c>
      <c r="Q403" s="30">
        <f>'DHS2025'!L402</f>
        <v>3320</v>
      </c>
      <c r="R403" s="122">
        <f t="shared" si="59"/>
        <v>107.94</v>
      </c>
      <c r="S403" s="62">
        <f t="shared" si="60"/>
        <v>348.46919199999991</v>
      </c>
      <c r="U403">
        <v>88.39</v>
      </c>
    </row>
    <row r="404" spans="1:21">
      <c r="A404" s="110">
        <f t="shared" si="61"/>
        <v>45752</v>
      </c>
      <c r="B404" s="112">
        <f t="shared" si="62"/>
        <v>4.1770833333333153</v>
      </c>
      <c r="C404" s="53">
        <f>'DHS2021'!J403</f>
        <v>19335</v>
      </c>
      <c r="D404" s="54">
        <f>'DHS2022'!J403</f>
        <v>14449</v>
      </c>
      <c r="E404" s="54">
        <f>'DHS2023'!J403</f>
        <v>13324</v>
      </c>
      <c r="F404" s="54">
        <f>'DHS2024'!J403</f>
        <v>6225</v>
      </c>
      <c r="G404" s="54">
        <f t="shared" si="54"/>
        <v>13333.25</v>
      </c>
      <c r="H404" s="106">
        <f t="shared" si="55"/>
        <v>4.4444166666666671</v>
      </c>
      <c r="I404" s="115">
        <f t="shared" si="56"/>
        <v>0</v>
      </c>
      <c r="J404" s="75">
        <f t="shared" si="57"/>
        <v>4.4444166666666671</v>
      </c>
      <c r="K404" s="79">
        <f t="shared" si="58"/>
        <v>5</v>
      </c>
      <c r="L404" s="10"/>
      <c r="M404" s="10"/>
      <c r="N404" s="10"/>
      <c r="O404" s="29">
        <f>'DHS2025'!J403</f>
        <v>10023</v>
      </c>
      <c r="P404" s="30">
        <f>'DHS2025'!K403</f>
        <v>2842</v>
      </c>
      <c r="Q404" s="30">
        <f>'DHS2025'!L403</f>
        <v>3589</v>
      </c>
      <c r="R404" s="122">
        <f t="shared" si="59"/>
        <v>107.94</v>
      </c>
      <c r="S404" s="62">
        <f t="shared" si="60"/>
        <v>376.70359339999993</v>
      </c>
      <c r="U404">
        <v>100.97</v>
      </c>
    </row>
    <row r="405" spans="1:21">
      <c r="A405" s="110">
        <f t="shared" si="61"/>
        <v>45752</v>
      </c>
      <c r="B405" s="112">
        <f t="shared" si="62"/>
        <v>4.1874999999999822</v>
      </c>
      <c r="C405" s="53">
        <f>'DHS2021'!J404</f>
        <v>19146</v>
      </c>
      <c r="D405" s="54">
        <f>'DHS2022'!J404</f>
        <v>13949</v>
      </c>
      <c r="E405" s="54">
        <f>'DHS2023'!J404</f>
        <v>14564</v>
      </c>
      <c r="F405" s="54">
        <f>'DHS2024'!J404</f>
        <v>8009</v>
      </c>
      <c r="G405" s="54">
        <f t="shared" si="54"/>
        <v>13917</v>
      </c>
      <c r="H405" s="106">
        <f t="shared" si="55"/>
        <v>4.6390000000000002</v>
      </c>
      <c r="I405" s="115">
        <f t="shared" si="56"/>
        <v>0</v>
      </c>
      <c r="J405" s="75">
        <f t="shared" si="57"/>
        <v>4.6390000000000002</v>
      </c>
      <c r="K405" s="79">
        <f t="shared" si="58"/>
        <v>5</v>
      </c>
      <c r="L405" s="10"/>
      <c r="M405" s="10"/>
      <c r="N405" s="10"/>
      <c r="O405" s="29">
        <f>'DHS2025'!J404</f>
        <v>11516</v>
      </c>
      <c r="P405" s="30">
        <f>'DHS2025'!K404</f>
        <v>75</v>
      </c>
      <c r="Q405" s="30">
        <f>'DHS2025'!L404</f>
        <v>3559</v>
      </c>
      <c r="R405" s="122">
        <f t="shared" si="59"/>
        <v>107.94</v>
      </c>
      <c r="S405" s="62">
        <f t="shared" si="60"/>
        <v>373.55477539999998</v>
      </c>
      <c r="U405">
        <v>115.15</v>
      </c>
    </row>
    <row r="406" spans="1:21">
      <c r="A406" s="110">
        <f t="shared" si="61"/>
        <v>45752</v>
      </c>
      <c r="B406" s="112">
        <f t="shared" si="62"/>
        <v>4.1979166666666492</v>
      </c>
      <c r="C406" s="53">
        <f>'DHS2021'!J405</f>
        <v>19422</v>
      </c>
      <c r="D406" s="54">
        <f>'DHS2022'!J405</f>
        <v>13822</v>
      </c>
      <c r="E406" s="54">
        <f>'DHS2023'!J405</f>
        <v>13693</v>
      </c>
      <c r="F406" s="54">
        <f>'DHS2024'!J405</f>
        <v>8584</v>
      </c>
      <c r="G406" s="54">
        <f t="shared" si="54"/>
        <v>13880.25</v>
      </c>
      <c r="H406" s="106">
        <f t="shared" si="55"/>
        <v>4.6267500000000004</v>
      </c>
      <c r="I406" s="115">
        <f t="shared" si="56"/>
        <v>0</v>
      </c>
      <c r="J406" s="75">
        <f t="shared" si="57"/>
        <v>4.6267500000000004</v>
      </c>
      <c r="K406" s="79">
        <f t="shared" si="58"/>
        <v>5</v>
      </c>
      <c r="L406" s="10"/>
      <c r="M406" s="10"/>
      <c r="N406" s="10"/>
      <c r="O406" s="29">
        <f>'DHS2025'!J405</f>
        <v>11253</v>
      </c>
      <c r="P406" s="30">
        <f>'DHS2025'!K405</f>
        <v>28</v>
      </c>
      <c r="Q406" s="30">
        <f>'DHS2025'!L405</f>
        <v>3538</v>
      </c>
      <c r="R406" s="122">
        <f t="shared" si="59"/>
        <v>107.94</v>
      </c>
      <c r="S406" s="62">
        <f t="shared" si="60"/>
        <v>371.35060279999993</v>
      </c>
      <c r="U406">
        <v>132.97999999999999</v>
      </c>
    </row>
    <row r="407" spans="1:21">
      <c r="A407" s="110">
        <f t="shared" si="61"/>
        <v>45752</v>
      </c>
      <c r="B407" s="112">
        <f t="shared" si="62"/>
        <v>4.2083333333333162</v>
      </c>
      <c r="C407" s="53">
        <f>'DHS2021'!J406</f>
        <v>18575</v>
      </c>
      <c r="D407" s="54">
        <f>'DHS2022'!J406</f>
        <v>13906</v>
      </c>
      <c r="E407" s="54">
        <f>'DHS2023'!J406</f>
        <v>13892</v>
      </c>
      <c r="F407" s="54">
        <f>'DHS2024'!J406</f>
        <v>8137</v>
      </c>
      <c r="G407" s="54">
        <f t="shared" si="54"/>
        <v>13627.5</v>
      </c>
      <c r="H407" s="106">
        <f t="shared" si="55"/>
        <v>4.5425000000000004</v>
      </c>
      <c r="I407" s="115">
        <f t="shared" si="56"/>
        <v>0</v>
      </c>
      <c r="J407" s="75">
        <f t="shared" si="57"/>
        <v>4.5425000000000004</v>
      </c>
      <c r="K407" s="79">
        <f t="shared" si="58"/>
        <v>5</v>
      </c>
      <c r="L407" s="10"/>
      <c r="M407" s="10"/>
      <c r="N407" s="10"/>
      <c r="O407" s="29">
        <f>'DHS2025'!J406</f>
        <v>11947</v>
      </c>
      <c r="P407" s="30">
        <f>'DHS2025'!K406</f>
        <v>94</v>
      </c>
      <c r="Q407" s="30">
        <f>'DHS2025'!L406</f>
        <v>3556</v>
      </c>
      <c r="R407" s="122">
        <f t="shared" si="59"/>
        <v>108.7</v>
      </c>
      <c r="S407" s="62">
        <f t="shared" si="60"/>
        <v>375.91542799999996</v>
      </c>
      <c r="U407">
        <v>124.9</v>
      </c>
    </row>
    <row r="408" spans="1:21">
      <c r="A408" s="110">
        <f t="shared" si="61"/>
        <v>45752</v>
      </c>
      <c r="B408" s="112">
        <f t="shared" si="62"/>
        <v>4.2187499999999831</v>
      </c>
      <c r="C408" s="53">
        <f>'DHS2021'!J407</f>
        <v>18534</v>
      </c>
      <c r="D408" s="54">
        <f>'DHS2022'!J407</f>
        <v>15087</v>
      </c>
      <c r="E408" s="54">
        <f>'DHS2023'!J407</f>
        <v>14473</v>
      </c>
      <c r="F408" s="54">
        <f>'DHS2024'!J407</f>
        <v>9790</v>
      </c>
      <c r="G408" s="54">
        <f t="shared" si="54"/>
        <v>14471</v>
      </c>
      <c r="H408" s="106">
        <f t="shared" si="55"/>
        <v>4.823666666666667</v>
      </c>
      <c r="I408" s="115">
        <f t="shared" si="56"/>
        <v>0</v>
      </c>
      <c r="J408" s="75">
        <f t="shared" si="57"/>
        <v>4.823666666666667</v>
      </c>
      <c r="K408" s="79">
        <f t="shared" si="58"/>
        <v>5</v>
      </c>
      <c r="L408" s="10"/>
      <c r="M408" s="10"/>
      <c r="N408" s="10"/>
      <c r="O408" s="29">
        <f>'DHS2025'!J407</f>
        <v>13948</v>
      </c>
      <c r="P408" s="30">
        <f>'DHS2025'!K407</f>
        <v>2094</v>
      </c>
      <c r="Q408" s="30">
        <f>'DHS2025'!L407</f>
        <v>5112</v>
      </c>
      <c r="R408" s="122">
        <f t="shared" si="59"/>
        <v>108.7</v>
      </c>
      <c r="S408" s="62">
        <f t="shared" si="60"/>
        <v>540.404856</v>
      </c>
      <c r="U408">
        <v>114.06</v>
      </c>
    </row>
    <row r="409" spans="1:21">
      <c r="A409" s="110">
        <f t="shared" si="61"/>
        <v>45752</v>
      </c>
      <c r="B409" s="112">
        <f t="shared" si="62"/>
        <v>4.2291666666666501</v>
      </c>
      <c r="C409" s="53">
        <f>'DHS2021'!J408</f>
        <v>19861</v>
      </c>
      <c r="D409" s="54">
        <f>'DHS2022'!J408</f>
        <v>16999</v>
      </c>
      <c r="E409" s="54">
        <f>'DHS2023'!J408</f>
        <v>16309</v>
      </c>
      <c r="F409" s="54">
        <f>'DHS2024'!J408</f>
        <v>11612</v>
      </c>
      <c r="G409" s="54">
        <f t="shared" si="54"/>
        <v>16195.25</v>
      </c>
      <c r="H409" s="106">
        <f t="shared" si="55"/>
        <v>5.3984166666666669</v>
      </c>
      <c r="I409" s="115">
        <f t="shared" si="56"/>
        <v>0</v>
      </c>
      <c r="J409" s="75">
        <f t="shared" si="57"/>
        <v>5.3984166666666669</v>
      </c>
      <c r="K409" s="79">
        <f t="shared" si="58"/>
        <v>6</v>
      </c>
      <c r="L409" s="10"/>
      <c r="M409" s="10"/>
      <c r="N409" s="10"/>
      <c r="O409" s="29">
        <f>'DHS2025'!J408</f>
        <v>15611</v>
      </c>
      <c r="P409" s="30">
        <f>'DHS2025'!K408</f>
        <v>92</v>
      </c>
      <c r="Q409" s="30">
        <f>'DHS2025'!L408</f>
        <v>5040</v>
      </c>
      <c r="R409" s="122">
        <f t="shared" si="59"/>
        <v>108.7</v>
      </c>
      <c r="S409" s="62">
        <f t="shared" si="60"/>
        <v>532.79351999999994</v>
      </c>
      <c r="U409">
        <v>98.9</v>
      </c>
    </row>
    <row r="410" spans="1:21">
      <c r="A410" s="110">
        <f t="shared" si="61"/>
        <v>45752</v>
      </c>
      <c r="B410" s="112">
        <f t="shared" si="62"/>
        <v>4.2395833333333171</v>
      </c>
      <c r="C410" s="53">
        <f>'DHS2021'!J409</f>
        <v>18640</v>
      </c>
      <c r="D410" s="54">
        <f>'DHS2022'!J409</f>
        <v>16486</v>
      </c>
      <c r="E410" s="54">
        <f>'DHS2023'!J409</f>
        <v>16182</v>
      </c>
      <c r="F410" s="54">
        <f>'DHS2024'!J409</f>
        <v>12008</v>
      </c>
      <c r="G410" s="54">
        <f t="shared" si="54"/>
        <v>15829</v>
      </c>
      <c r="H410" s="106">
        <f t="shared" si="55"/>
        <v>5.2763333333333327</v>
      </c>
      <c r="I410" s="115">
        <f t="shared" si="56"/>
        <v>0</v>
      </c>
      <c r="J410" s="75">
        <f t="shared" si="57"/>
        <v>5.2763333333333327</v>
      </c>
      <c r="K410" s="79">
        <f t="shared" si="58"/>
        <v>6</v>
      </c>
      <c r="L410" s="10"/>
      <c r="M410" s="10"/>
      <c r="N410" s="10"/>
      <c r="O410" s="29">
        <f>'DHS2025'!J409</f>
        <v>13805</v>
      </c>
      <c r="P410" s="30">
        <f>'DHS2025'!K409</f>
        <v>2178</v>
      </c>
      <c r="Q410" s="30">
        <f>'DHS2025'!L409</f>
        <v>5072</v>
      </c>
      <c r="R410" s="122">
        <f t="shared" si="59"/>
        <v>108.7</v>
      </c>
      <c r="S410" s="62">
        <f t="shared" si="60"/>
        <v>536.17633599999999</v>
      </c>
      <c r="U410">
        <v>96.81</v>
      </c>
    </row>
    <row r="411" spans="1:21">
      <c r="A411" s="110">
        <f t="shared" si="61"/>
        <v>45752</v>
      </c>
      <c r="B411" s="112">
        <f t="shared" si="62"/>
        <v>4.249999999999984</v>
      </c>
      <c r="C411" s="53">
        <f>'DHS2021'!J410</f>
        <v>18014</v>
      </c>
      <c r="D411" s="54">
        <f>'DHS2022'!J410</f>
        <v>16764</v>
      </c>
      <c r="E411" s="54">
        <f>'DHS2023'!J410</f>
        <v>15808</v>
      </c>
      <c r="F411" s="54">
        <f>'DHS2024'!J410</f>
        <v>12797</v>
      </c>
      <c r="G411" s="54">
        <f t="shared" si="54"/>
        <v>15845.75</v>
      </c>
      <c r="H411" s="106">
        <f t="shared" si="55"/>
        <v>5.2819166666666666</v>
      </c>
      <c r="I411" s="115">
        <f t="shared" si="56"/>
        <v>0</v>
      </c>
      <c r="J411" s="75">
        <f t="shared" si="57"/>
        <v>5.2819166666666666</v>
      </c>
      <c r="K411" s="79">
        <f t="shared" si="58"/>
        <v>6</v>
      </c>
      <c r="L411" s="10"/>
      <c r="M411" s="10"/>
      <c r="N411" s="10"/>
      <c r="O411" s="29">
        <f>'DHS2025'!J410</f>
        <v>13552</v>
      </c>
      <c r="P411" s="30">
        <f>'DHS2025'!K410</f>
        <v>7673</v>
      </c>
      <c r="Q411" s="30">
        <f>'DHS2025'!L410</f>
        <v>6639</v>
      </c>
      <c r="R411" s="122">
        <f t="shared" si="59"/>
        <v>120.58</v>
      </c>
      <c r="S411" s="62">
        <f t="shared" si="60"/>
        <v>779.91121380000004</v>
      </c>
      <c r="U411">
        <v>90.22</v>
      </c>
    </row>
    <row r="412" spans="1:21">
      <c r="A412" s="110">
        <f t="shared" si="61"/>
        <v>45752</v>
      </c>
      <c r="B412" s="112">
        <f t="shared" si="62"/>
        <v>4.260416666666651</v>
      </c>
      <c r="C412" s="53">
        <f>'DHS2021'!J411</f>
        <v>16629</v>
      </c>
      <c r="D412" s="54">
        <f>'DHS2022'!J411</f>
        <v>16684</v>
      </c>
      <c r="E412" s="54">
        <f>'DHS2023'!J411</f>
        <v>15269</v>
      </c>
      <c r="F412" s="54">
        <f>'DHS2024'!J411</f>
        <v>12272</v>
      </c>
      <c r="G412" s="54">
        <f t="shared" si="54"/>
        <v>15213.5</v>
      </c>
      <c r="H412" s="106">
        <f t="shared" si="55"/>
        <v>5.0711666666666666</v>
      </c>
      <c r="I412" s="115">
        <f t="shared" si="56"/>
        <v>0</v>
      </c>
      <c r="J412" s="75">
        <f t="shared" si="57"/>
        <v>5.0711666666666666</v>
      </c>
      <c r="K412" s="79">
        <f t="shared" si="58"/>
        <v>6</v>
      </c>
      <c r="L412" s="10"/>
      <c r="M412" s="10"/>
      <c r="N412" s="10"/>
      <c r="O412" s="29">
        <f>'DHS2025'!J411</f>
        <v>10853</v>
      </c>
      <c r="P412" s="30">
        <f>'DHS2025'!K411</f>
        <v>9940</v>
      </c>
      <c r="Q412" s="30">
        <f>'DHS2025'!L411</f>
        <v>7422</v>
      </c>
      <c r="R412" s="122">
        <f t="shared" si="59"/>
        <v>120.58</v>
      </c>
      <c r="S412" s="62">
        <f t="shared" si="60"/>
        <v>871.89351239999996</v>
      </c>
      <c r="U412">
        <v>81.349999999999994</v>
      </c>
    </row>
    <row r="413" spans="1:21">
      <c r="A413" s="110">
        <f t="shared" si="61"/>
        <v>45752</v>
      </c>
      <c r="B413" s="112">
        <f t="shared" si="62"/>
        <v>4.2708333333333179</v>
      </c>
      <c r="C413" s="53">
        <f>'DHS2021'!J412</f>
        <v>15798</v>
      </c>
      <c r="D413" s="54">
        <f>'DHS2022'!J412</f>
        <v>16313</v>
      </c>
      <c r="E413" s="54">
        <f>'DHS2023'!J412</f>
        <v>15191</v>
      </c>
      <c r="F413" s="54">
        <f>'DHS2024'!J412</f>
        <v>12529</v>
      </c>
      <c r="G413" s="54">
        <f t="shared" si="54"/>
        <v>14957.75</v>
      </c>
      <c r="H413" s="106">
        <f t="shared" si="55"/>
        <v>4.9859166666666672</v>
      </c>
      <c r="I413" s="115">
        <f t="shared" si="56"/>
        <v>0</v>
      </c>
      <c r="J413" s="75">
        <f t="shared" si="57"/>
        <v>4.9859166666666672</v>
      </c>
      <c r="K413" s="79">
        <f t="shared" si="58"/>
        <v>5</v>
      </c>
      <c r="L413" s="10"/>
      <c r="M413" s="10"/>
      <c r="N413" s="10"/>
      <c r="O413" s="29">
        <f>'DHS2025'!J412</f>
        <v>11147</v>
      </c>
      <c r="P413" s="30">
        <f>'DHS2025'!K412</f>
        <v>11635</v>
      </c>
      <c r="Q413" s="30">
        <f>'DHS2025'!L412</f>
        <v>8047</v>
      </c>
      <c r="R413" s="122">
        <f t="shared" si="59"/>
        <v>120.58</v>
      </c>
      <c r="S413" s="62">
        <f t="shared" si="60"/>
        <v>945.31488740000009</v>
      </c>
      <c r="U413">
        <v>78.44</v>
      </c>
    </row>
    <row r="414" spans="1:21">
      <c r="A414" s="110">
        <f t="shared" si="61"/>
        <v>45752</v>
      </c>
      <c r="B414" s="112">
        <f t="shared" si="62"/>
        <v>4.2812499999999849</v>
      </c>
      <c r="C414" s="53">
        <f>'DHS2021'!J413</f>
        <v>14484</v>
      </c>
      <c r="D414" s="54">
        <f>'DHS2022'!J413</f>
        <v>15929</v>
      </c>
      <c r="E414" s="54">
        <f>'DHS2023'!J413</f>
        <v>15118</v>
      </c>
      <c r="F414" s="54">
        <f>'DHS2024'!J413</f>
        <v>12408</v>
      </c>
      <c r="G414" s="54">
        <f t="shared" si="54"/>
        <v>14484.75</v>
      </c>
      <c r="H414" s="106">
        <f t="shared" si="55"/>
        <v>4.8282499999999997</v>
      </c>
      <c r="I414" s="115">
        <f t="shared" si="56"/>
        <v>0</v>
      </c>
      <c r="J414" s="75">
        <f t="shared" si="57"/>
        <v>4.8282499999999997</v>
      </c>
      <c r="K414" s="79">
        <f t="shared" si="58"/>
        <v>5</v>
      </c>
      <c r="L414" s="10"/>
      <c r="M414" s="10"/>
      <c r="N414" s="10"/>
      <c r="O414" s="29">
        <f>'DHS2025'!J413</f>
        <v>10436</v>
      </c>
      <c r="P414" s="30">
        <f>'DHS2025'!K413</f>
        <v>13473</v>
      </c>
      <c r="Q414" s="30">
        <f>'DHS2025'!L413</f>
        <v>8055</v>
      </c>
      <c r="R414" s="122">
        <f t="shared" si="59"/>
        <v>120.58</v>
      </c>
      <c r="S414" s="62">
        <f t="shared" si="60"/>
        <v>946.25468099999989</v>
      </c>
      <c r="U414">
        <v>77.89</v>
      </c>
    </row>
    <row r="415" spans="1:21">
      <c r="A415" s="110">
        <f t="shared" si="61"/>
        <v>45752</v>
      </c>
      <c r="B415" s="112">
        <f t="shared" si="62"/>
        <v>4.2916666666666519</v>
      </c>
      <c r="C415" s="53">
        <f>'DHS2021'!J414</f>
        <v>14338</v>
      </c>
      <c r="D415" s="54">
        <f>'DHS2022'!J414</f>
        <v>15914</v>
      </c>
      <c r="E415" s="54">
        <f>'DHS2023'!J414</f>
        <v>15257</v>
      </c>
      <c r="F415" s="54">
        <f>'DHS2024'!J414</f>
        <v>10881</v>
      </c>
      <c r="G415" s="54">
        <f t="shared" si="54"/>
        <v>14097.5</v>
      </c>
      <c r="H415" s="106">
        <f t="shared" si="55"/>
        <v>4.6991666666666667</v>
      </c>
      <c r="I415" s="115">
        <f t="shared" si="56"/>
        <v>0</v>
      </c>
      <c r="J415" s="75">
        <f t="shared" si="57"/>
        <v>4.6991666666666667</v>
      </c>
      <c r="K415" s="79">
        <f t="shared" si="58"/>
        <v>5</v>
      </c>
      <c r="L415" s="10"/>
      <c r="M415" s="10"/>
      <c r="N415" s="10"/>
      <c r="O415" s="29">
        <f>'DHS2025'!J414</f>
        <v>10204</v>
      </c>
      <c r="P415" s="30">
        <f>'DHS2025'!K414</f>
        <v>13066</v>
      </c>
      <c r="Q415" s="30">
        <f>'DHS2025'!L414</f>
        <v>8064</v>
      </c>
      <c r="R415" s="122">
        <f t="shared" si="59"/>
        <v>116.95</v>
      </c>
      <c r="S415" s="62">
        <f t="shared" si="60"/>
        <v>918.33235200000001</v>
      </c>
      <c r="U415">
        <v>78.31</v>
      </c>
    </row>
    <row r="416" spans="1:21">
      <c r="A416" s="110">
        <f t="shared" si="61"/>
        <v>45752</v>
      </c>
      <c r="B416" s="112">
        <f t="shared" si="62"/>
        <v>4.3020833333333188</v>
      </c>
      <c r="C416" s="53">
        <f>'DHS2021'!J415</f>
        <v>12981</v>
      </c>
      <c r="D416" s="54">
        <f>'DHS2022'!J415</f>
        <v>15218</v>
      </c>
      <c r="E416" s="54">
        <f>'DHS2023'!J415</f>
        <v>14858</v>
      </c>
      <c r="F416" s="54">
        <f>'DHS2024'!J415</f>
        <v>9615</v>
      </c>
      <c r="G416" s="54">
        <f t="shared" si="54"/>
        <v>13168</v>
      </c>
      <c r="H416" s="106">
        <f t="shared" si="55"/>
        <v>4.3893333333333331</v>
      </c>
      <c r="I416" s="115">
        <f t="shared" si="56"/>
        <v>0</v>
      </c>
      <c r="J416" s="75">
        <f t="shared" si="57"/>
        <v>4.3893333333333331</v>
      </c>
      <c r="K416" s="79">
        <f t="shared" si="58"/>
        <v>5</v>
      </c>
      <c r="L416" s="10"/>
      <c r="M416" s="10"/>
      <c r="N416" s="10"/>
      <c r="O416" s="29">
        <f>'DHS2025'!J415</f>
        <v>9562</v>
      </c>
      <c r="P416" s="30">
        <f>'DHS2025'!K415</f>
        <v>13121</v>
      </c>
      <c r="Q416" s="30">
        <f>'DHS2025'!L415</f>
        <v>7413</v>
      </c>
      <c r="R416" s="122">
        <f t="shared" si="59"/>
        <v>116.95</v>
      </c>
      <c r="S416" s="62">
        <f t="shared" si="60"/>
        <v>844.19614650000005</v>
      </c>
      <c r="U416">
        <v>77.930000000000007</v>
      </c>
    </row>
    <row r="417" spans="1:21">
      <c r="A417" s="110">
        <f t="shared" si="61"/>
        <v>45752</v>
      </c>
      <c r="B417" s="112">
        <f t="shared" si="62"/>
        <v>4.3124999999999858</v>
      </c>
      <c r="C417" s="53">
        <f>'DHS2021'!J416</f>
        <v>12406</v>
      </c>
      <c r="D417" s="54">
        <f>'DHS2022'!J416</f>
        <v>15034</v>
      </c>
      <c r="E417" s="54">
        <f>'DHS2023'!J416</f>
        <v>15181</v>
      </c>
      <c r="F417" s="54">
        <f>'DHS2024'!J416</f>
        <v>9441</v>
      </c>
      <c r="G417" s="54">
        <f t="shared" si="54"/>
        <v>13015.5</v>
      </c>
      <c r="H417" s="106">
        <f t="shared" si="55"/>
        <v>4.3384999999999998</v>
      </c>
      <c r="I417" s="115">
        <f t="shared" si="56"/>
        <v>0</v>
      </c>
      <c r="J417" s="75">
        <f t="shared" si="57"/>
        <v>4.3384999999999998</v>
      </c>
      <c r="K417" s="79">
        <f t="shared" si="58"/>
        <v>5</v>
      </c>
      <c r="L417" s="10"/>
      <c r="M417" s="10"/>
      <c r="N417" s="10"/>
      <c r="O417" s="29">
        <f>'DHS2025'!J416</f>
        <v>9726</v>
      </c>
      <c r="P417" s="30">
        <f>'DHS2025'!K416</f>
        <v>11820</v>
      </c>
      <c r="Q417" s="30">
        <f>'DHS2025'!L416</f>
        <v>6905</v>
      </c>
      <c r="R417" s="122">
        <f t="shared" si="59"/>
        <v>116.95</v>
      </c>
      <c r="S417" s="62">
        <f t="shared" si="60"/>
        <v>786.3448525</v>
      </c>
      <c r="U417">
        <v>80.38</v>
      </c>
    </row>
    <row r="418" spans="1:21">
      <c r="A418" s="110">
        <f t="shared" si="61"/>
        <v>45752</v>
      </c>
      <c r="B418" s="112">
        <f t="shared" si="62"/>
        <v>4.3229166666666528</v>
      </c>
      <c r="C418" s="53">
        <f>'DHS2021'!J417</f>
        <v>12352</v>
      </c>
      <c r="D418" s="54">
        <f>'DHS2022'!J417</f>
        <v>14323</v>
      </c>
      <c r="E418" s="54">
        <f>'DHS2023'!J417</f>
        <v>14952</v>
      </c>
      <c r="F418" s="54">
        <f>'DHS2024'!J417</f>
        <v>9413</v>
      </c>
      <c r="G418" s="54">
        <f t="shared" si="54"/>
        <v>12760</v>
      </c>
      <c r="H418" s="106">
        <f t="shared" si="55"/>
        <v>4.253333333333333</v>
      </c>
      <c r="I418" s="115">
        <f t="shared" si="56"/>
        <v>0</v>
      </c>
      <c r="J418" s="75">
        <f t="shared" si="57"/>
        <v>4.253333333333333</v>
      </c>
      <c r="K418" s="79">
        <f t="shared" si="58"/>
        <v>5</v>
      </c>
      <c r="L418" s="10"/>
      <c r="M418" s="10"/>
      <c r="N418" s="10"/>
      <c r="O418" s="29">
        <f>'DHS2025'!J417</f>
        <v>9806</v>
      </c>
      <c r="P418" s="30">
        <f>'DHS2025'!K417</f>
        <v>11163</v>
      </c>
      <c r="Q418" s="30">
        <f>'DHS2025'!L417</f>
        <v>7074</v>
      </c>
      <c r="R418" s="122">
        <f t="shared" si="59"/>
        <v>116.95</v>
      </c>
      <c r="S418" s="62">
        <f t="shared" si="60"/>
        <v>805.59065699999996</v>
      </c>
      <c r="U418">
        <v>86.13</v>
      </c>
    </row>
    <row r="419" spans="1:21">
      <c r="A419" s="110">
        <f t="shared" si="61"/>
        <v>45752</v>
      </c>
      <c r="B419" s="112">
        <f t="shared" si="62"/>
        <v>4.3333333333333197</v>
      </c>
      <c r="C419" s="53">
        <f>'DHS2021'!J418</f>
        <v>11984</v>
      </c>
      <c r="D419" s="54">
        <f>'DHS2022'!J418</f>
        <v>14163</v>
      </c>
      <c r="E419" s="54">
        <f>'DHS2023'!J418</f>
        <v>15224</v>
      </c>
      <c r="F419" s="54">
        <f>'DHS2024'!J418</f>
        <v>9418</v>
      </c>
      <c r="G419" s="54">
        <f t="shared" si="54"/>
        <v>12697.25</v>
      </c>
      <c r="H419" s="106">
        <f t="shared" si="55"/>
        <v>4.2324166666666674</v>
      </c>
      <c r="I419" s="115">
        <f t="shared" si="56"/>
        <v>0</v>
      </c>
      <c r="J419" s="75">
        <f t="shared" si="57"/>
        <v>4.2324166666666674</v>
      </c>
      <c r="K419" s="79">
        <f t="shared" si="58"/>
        <v>5</v>
      </c>
      <c r="L419" s="10"/>
      <c r="M419" s="10"/>
      <c r="N419" s="10"/>
      <c r="O419" s="29">
        <f>'DHS2025'!J418</f>
        <v>7722</v>
      </c>
      <c r="P419" s="30">
        <f>'DHS2025'!K418</f>
        <v>10597</v>
      </c>
      <c r="Q419" s="30">
        <f>'DHS2025'!L418</f>
        <v>5961</v>
      </c>
      <c r="R419" s="122">
        <f t="shared" si="59"/>
        <v>101.48</v>
      </c>
      <c r="S419" s="62">
        <f t="shared" si="60"/>
        <v>587.54715720000002</v>
      </c>
      <c r="U419">
        <v>87.7</v>
      </c>
    </row>
    <row r="420" spans="1:21">
      <c r="A420" s="110">
        <f t="shared" si="61"/>
        <v>45752</v>
      </c>
      <c r="B420" s="112">
        <f t="shared" si="62"/>
        <v>4.3437499999999867</v>
      </c>
      <c r="C420" s="53">
        <f>'DHS2021'!J419</f>
        <v>12504</v>
      </c>
      <c r="D420" s="54">
        <f>'DHS2022'!J419</f>
        <v>14403</v>
      </c>
      <c r="E420" s="54">
        <f>'DHS2023'!J419</f>
        <v>15399</v>
      </c>
      <c r="F420" s="54">
        <f>'DHS2024'!J419</f>
        <v>9362</v>
      </c>
      <c r="G420" s="54">
        <f t="shared" si="54"/>
        <v>12917</v>
      </c>
      <c r="H420" s="106">
        <f t="shared" si="55"/>
        <v>4.3056666666666672</v>
      </c>
      <c r="I420" s="115">
        <f t="shared" si="56"/>
        <v>0</v>
      </c>
      <c r="J420" s="75">
        <f t="shared" si="57"/>
        <v>4.3056666666666672</v>
      </c>
      <c r="K420" s="79">
        <f t="shared" si="58"/>
        <v>5</v>
      </c>
      <c r="L420" s="10"/>
      <c r="M420" s="10"/>
      <c r="N420" s="10"/>
      <c r="O420" s="29">
        <f>'DHS2025'!J419</f>
        <v>9241</v>
      </c>
      <c r="P420" s="30">
        <f>'DHS2025'!K419</f>
        <v>7098</v>
      </c>
      <c r="Q420" s="30">
        <f>'DHS2025'!L419</f>
        <v>5075</v>
      </c>
      <c r="R420" s="122">
        <f t="shared" si="59"/>
        <v>101.48</v>
      </c>
      <c r="S420" s="62">
        <f t="shared" si="60"/>
        <v>500.21839000000006</v>
      </c>
      <c r="U420">
        <v>89.77</v>
      </c>
    </row>
    <row r="421" spans="1:21">
      <c r="A421" s="110">
        <f t="shared" si="61"/>
        <v>45752</v>
      </c>
      <c r="B421" s="112">
        <f t="shared" si="62"/>
        <v>4.3541666666666536</v>
      </c>
      <c r="C421" s="53">
        <f>'DHS2021'!J420</f>
        <v>11968</v>
      </c>
      <c r="D421" s="54">
        <f>'DHS2022'!J420</f>
        <v>14175</v>
      </c>
      <c r="E421" s="54">
        <f>'DHS2023'!J420</f>
        <v>15329</v>
      </c>
      <c r="F421" s="54">
        <f>'DHS2024'!J420</f>
        <v>9522</v>
      </c>
      <c r="G421" s="54">
        <f t="shared" si="54"/>
        <v>12748.5</v>
      </c>
      <c r="H421" s="106">
        <f t="shared" si="55"/>
        <v>4.2495000000000003</v>
      </c>
      <c r="I421" s="115">
        <f t="shared" si="56"/>
        <v>0</v>
      </c>
      <c r="J421" s="75">
        <f t="shared" si="57"/>
        <v>4.2495000000000003</v>
      </c>
      <c r="K421" s="79">
        <f t="shared" si="58"/>
        <v>5</v>
      </c>
      <c r="L421" s="10"/>
      <c r="M421" s="10"/>
      <c r="N421" s="10"/>
      <c r="O421" s="29">
        <f>'DHS2025'!J420</f>
        <v>8401</v>
      </c>
      <c r="P421" s="30">
        <f>'DHS2025'!K420</f>
        <v>7230</v>
      </c>
      <c r="Q421" s="30">
        <f>'DHS2025'!L420</f>
        <v>5061</v>
      </c>
      <c r="R421" s="122">
        <f t="shared" si="59"/>
        <v>101.48</v>
      </c>
      <c r="S421" s="62">
        <f t="shared" si="60"/>
        <v>498.8384772</v>
      </c>
      <c r="U421">
        <v>90.12</v>
      </c>
    </row>
    <row r="422" spans="1:21">
      <c r="A422" s="110">
        <f t="shared" si="61"/>
        <v>45752</v>
      </c>
      <c r="B422" s="112">
        <f t="shared" si="62"/>
        <v>4.3645833333333206</v>
      </c>
      <c r="C422" s="53">
        <f>'DHS2021'!J421</f>
        <v>11708</v>
      </c>
      <c r="D422" s="54">
        <f>'DHS2022'!J421</f>
        <v>14178</v>
      </c>
      <c r="E422" s="54">
        <f>'DHS2023'!J421</f>
        <v>15405</v>
      </c>
      <c r="F422" s="54">
        <f>'DHS2024'!J421</f>
        <v>9520</v>
      </c>
      <c r="G422" s="54">
        <f t="shared" si="54"/>
        <v>12702.75</v>
      </c>
      <c r="H422" s="106">
        <f t="shared" si="55"/>
        <v>4.2342500000000003</v>
      </c>
      <c r="I422" s="115">
        <f t="shared" si="56"/>
        <v>0</v>
      </c>
      <c r="J422" s="75">
        <f t="shared" si="57"/>
        <v>4.2342500000000003</v>
      </c>
      <c r="K422" s="79">
        <f t="shared" si="58"/>
        <v>5</v>
      </c>
      <c r="L422" s="10"/>
      <c r="M422" s="10"/>
      <c r="N422" s="10"/>
      <c r="O422" s="29">
        <f>'DHS2025'!J421</f>
        <v>7712</v>
      </c>
      <c r="P422" s="30">
        <f>'DHS2025'!K421</f>
        <v>8431</v>
      </c>
      <c r="Q422" s="30">
        <f>'DHS2025'!L421</f>
        <v>5046</v>
      </c>
      <c r="R422" s="122">
        <f t="shared" si="59"/>
        <v>101.48</v>
      </c>
      <c r="S422" s="62">
        <f t="shared" si="60"/>
        <v>497.35999920000006</v>
      </c>
      <c r="U422">
        <v>88.16</v>
      </c>
    </row>
    <row r="423" spans="1:21">
      <c r="A423" s="110">
        <f t="shared" si="61"/>
        <v>45752</v>
      </c>
      <c r="B423" s="112">
        <f t="shared" si="62"/>
        <v>4.3749999999999876</v>
      </c>
      <c r="C423" s="53">
        <f>'DHS2021'!J422</f>
        <v>11598</v>
      </c>
      <c r="D423" s="54">
        <f>'DHS2022'!J422</f>
        <v>13616</v>
      </c>
      <c r="E423" s="54">
        <f>'DHS2023'!J422</f>
        <v>15395</v>
      </c>
      <c r="F423" s="54">
        <f>'DHS2024'!J422</f>
        <v>9684</v>
      </c>
      <c r="G423" s="54">
        <f t="shared" si="54"/>
        <v>12573.25</v>
      </c>
      <c r="H423" s="106">
        <f t="shared" si="55"/>
        <v>4.1910833333333333</v>
      </c>
      <c r="I423" s="115">
        <f t="shared" si="56"/>
        <v>0</v>
      </c>
      <c r="J423" s="75">
        <f t="shared" si="57"/>
        <v>4.1910833333333333</v>
      </c>
      <c r="K423" s="79">
        <f t="shared" si="58"/>
        <v>5</v>
      </c>
      <c r="L423" s="10"/>
      <c r="M423" s="10"/>
      <c r="N423" s="10"/>
      <c r="O423" s="29">
        <f>'DHS2025'!J422</f>
        <v>6897</v>
      </c>
      <c r="P423" s="30">
        <f>'DHS2025'!K422</f>
        <v>5307</v>
      </c>
      <c r="Q423" s="30">
        <f>'DHS2025'!L422</f>
        <v>4057</v>
      </c>
      <c r="R423" s="122">
        <f t="shared" si="59"/>
        <v>57.63</v>
      </c>
      <c r="S423" s="62">
        <f t="shared" si="60"/>
        <v>223.75856090000002</v>
      </c>
      <c r="U423">
        <v>79.42</v>
      </c>
    </row>
    <row r="424" spans="1:21">
      <c r="A424" s="110">
        <f t="shared" si="61"/>
        <v>45752</v>
      </c>
      <c r="B424" s="112">
        <f t="shared" si="62"/>
        <v>4.3854166666666545</v>
      </c>
      <c r="C424" s="53">
        <f>'DHS2021'!J423</f>
        <v>11241</v>
      </c>
      <c r="D424" s="54">
        <f>'DHS2022'!J423</f>
        <v>13577</v>
      </c>
      <c r="E424" s="54">
        <f>'DHS2023'!J423</f>
        <v>15464</v>
      </c>
      <c r="F424" s="54">
        <f>'DHS2024'!J423</f>
        <v>9145</v>
      </c>
      <c r="G424" s="54">
        <f t="shared" si="54"/>
        <v>12356.75</v>
      </c>
      <c r="H424" s="106">
        <f t="shared" si="55"/>
        <v>4.1189166666666672</v>
      </c>
      <c r="I424" s="115">
        <f t="shared" si="56"/>
        <v>0</v>
      </c>
      <c r="J424" s="75">
        <f t="shared" si="57"/>
        <v>4.1189166666666672</v>
      </c>
      <c r="K424" s="79">
        <f t="shared" si="58"/>
        <v>5</v>
      </c>
      <c r="L424" s="10"/>
      <c r="M424" s="10"/>
      <c r="N424" s="10"/>
      <c r="O424" s="29">
        <f>'DHS2025'!J423</f>
        <v>6732</v>
      </c>
      <c r="P424" s="30">
        <f>'DHS2025'!K423</f>
        <v>5287</v>
      </c>
      <c r="Q424" s="30">
        <f>'DHS2025'!L423</f>
        <v>4024</v>
      </c>
      <c r="R424" s="122">
        <f t="shared" si="59"/>
        <v>57.63</v>
      </c>
      <c r="S424" s="62">
        <f t="shared" si="60"/>
        <v>221.93848880000002</v>
      </c>
      <c r="U424">
        <v>69.430000000000007</v>
      </c>
    </row>
    <row r="425" spans="1:21">
      <c r="A425" s="110">
        <f t="shared" si="61"/>
        <v>45752</v>
      </c>
      <c r="B425" s="112">
        <f t="shared" si="62"/>
        <v>4.3958333333333215</v>
      </c>
      <c r="C425" s="53">
        <f>'DHS2021'!J424</f>
        <v>11814</v>
      </c>
      <c r="D425" s="54">
        <f>'DHS2022'!J424</f>
        <v>12995</v>
      </c>
      <c r="E425" s="54">
        <f>'DHS2023'!J424</f>
        <v>15400</v>
      </c>
      <c r="F425" s="54">
        <f>'DHS2024'!J424</f>
        <v>8541</v>
      </c>
      <c r="G425" s="54">
        <f t="shared" si="54"/>
        <v>12187.5</v>
      </c>
      <c r="H425" s="106">
        <f t="shared" si="55"/>
        <v>4.0625</v>
      </c>
      <c r="I425" s="115">
        <f t="shared" si="56"/>
        <v>0</v>
      </c>
      <c r="J425" s="75">
        <f t="shared" si="57"/>
        <v>4.0625</v>
      </c>
      <c r="K425" s="79">
        <f t="shared" si="58"/>
        <v>5</v>
      </c>
      <c r="L425" s="10"/>
      <c r="M425" s="10"/>
      <c r="N425" s="10"/>
      <c r="O425" s="29">
        <f>'DHS2025'!J424</f>
        <v>6719</v>
      </c>
      <c r="P425" s="30">
        <f>'DHS2025'!K424</f>
        <v>6160</v>
      </c>
      <c r="Q425" s="30">
        <f>'DHS2025'!L424</f>
        <v>4056</v>
      </c>
      <c r="R425" s="122">
        <f t="shared" si="59"/>
        <v>57.63</v>
      </c>
      <c r="S425" s="62">
        <f t="shared" si="60"/>
        <v>223.70340720000002</v>
      </c>
      <c r="U425">
        <v>66.849999999999994</v>
      </c>
    </row>
    <row r="426" spans="1:21">
      <c r="A426" s="110">
        <f t="shared" si="61"/>
        <v>45752</v>
      </c>
      <c r="B426" s="112">
        <f t="shared" si="62"/>
        <v>4.4062499999999885</v>
      </c>
      <c r="C426" s="53">
        <f>'DHS2021'!J425</f>
        <v>11390</v>
      </c>
      <c r="D426" s="54">
        <f>'DHS2022'!J425</f>
        <v>12766</v>
      </c>
      <c r="E426" s="54">
        <f>'DHS2023'!J425</f>
        <v>15532</v>
      </c>
      <c r="F426" s="54">
        <f>'DHS2024'!J425</f>
        <v>8656</v>
      </c>
      <c r="G426" s="54">
        <f t="shared" si="54"/>
        <v>12086</v>
      </c>
      <c r="H426" s="106">
        <f t="shared" si="55"/>
        <v>4.0286666666666662</v>
      </c>
      <c r="I426" s="115">
        <f t="shared" si="56"/>
        <v>0</v>
      </c>
      <c r="J426" s="75">
        <f t="shared" si="57"/>
        <v>4.0286666666666662</v>
      </c>
      <c r="K426" s="79">
        <f t="shared" si="58"/>
        <v>5</v>
      </c>
      <c r="L426" s="10"/>
      <c r="M426" s="10"/>
      <c r="N426" s="10"/>
      <c r="O426" s="29">
        <f>'DHS2025'!J425</f>
        <v>7286</v>
      </c>
      <c r="P426" s="30">
        <f>'DHS2025'!K425</f>
        <v>5716</v>
      </c>
      <c r="Q426" s="30">
        <f>'DHS2025'!L425</f>
        <v>4051</v>
      </c>
      <c r="R426" s="122">
        <f t="shared" si="59"/>
        <v>57.63</v>
      </c>
      <c r="S426" s="62">
        <f t="shared" si="60"/>
        <v>223.42763870000002</v>
      </c>
      <c r="U426">
        <v>69.2</v>
      </c>
    </row>
    <row r="427" spans="1:21">
      <c r="A427" s="110">
        <f t="shared" si="61"/>
        <v>45752</v>
      </c>
      <c r="B427" s="112">
        <f t="shared" si="62"/>
        <v>4.4166666666666554</v>
      </c>
      <c r="C427" s="53">
        <f>'DHS2021'!J426</f>
        <v>11377</v>
      </c>
      <c r="D427" s="54">
        <f>'DHS2022'!J426</f>
        <v>12222</v>
      </c>
      <c r="E427" s="54">
        <f>'DHS2023'!J426</f>
        <v>14901</v>
      </c>
      <c r="F427" s="54">
        <f>'DHS2024'!J426</f>
        <v>8223</v>
      </c>
      <c r="G427" s="54">
        <f t="shared" si="54"/>
        <v>11680.75</v>
      </c>
      <c r="H427" s="106">
        <f t="shared" si="55"/>
        <v>3.8935833333333334</v>
      </c>
      <c r="I427" s="115">
        <f t="shared" si="56"/>
        <v>0</v>
      </c>
      <c r="J427" s="75">
        <f t="shared" si="57"/>
        <v>3.8935833333333334</v>
      </c>
      <c r="K427" s="79">
        <f t="shared" si="58"/>
        <v>4</v>
      </c>
      <c r="L427" s="10"/>
      <c r="M427" s="10"/>
      <c r="N427" s="10"/>
      <c r="O427" s="29">
        <f>'DHS2025'!J426</f>
        <v>8048</v>
      </c>
      <c r="P427" s="30">
        <f>'DHS2025'!K426</f>
        <v>2352</v>
      </c>
      <c r="Q427" s="30">
        <f>'DHS2025'!L426</f>
        <v>2879</v>
      </c>
      <c r="R427" s="122">
        <f t="shared" si="59"/>
        <v>0.66</v>
      </c>
      <c r="S427" s="62">
        <f t="shared" si="60"/>
        <v>-3.5889613999999996</v>
      </c>
      <c r="U427">
        <v>78.75</v>
      </c>
    </row>
    <row r="428" spans="1:21">
      <c r="A428" s="110">
        <f t="shared" si="61"/>
        <v>45752</v>
      </c>
      <c r="B428" s="112">
        <f t="shared" si="62"/>
        <v>4.4270833333333224</v>
      </c>
      <c r="C428" s="53">
        <f>'DHS2021'!J427</f>
        <v>11427</v>
      </c>
      <c r="D428" s="54">
        <f>'DHS2022'!J427</f>
        <v>12688</v>
      </c>
      <c r="E428" s="54">
        <f>'DHS2023'!J427</f>
        <v>14112</v>
      </c>
      <c r="F428" s="54">
        <f>'DHS2024'!J427</f>
        <v>7403</v>
      </c>
      <c r="G428" s="54">
        <f t="shared" si="54"/>
        <v>11407.5</v>
      </c>
      <c r="H428" s="106">
        <f t="shared" si="55"/>
        <v>3.8025000000000002</v>
      </c>
      <c r="I428" s="115">
        <f t="shared" si="56"/>
        <v>0</v>
      </c>
      <c r="J428" s="75">
        <f t="shared" si="57"/>
        <v>3.8025000000000002</v>
      </c>
      <c r="K428" s="79">
        <f t="shared" si="58"/>
        <v>4</v>
      </c>
      <c r="L428" s="10"/>
      <c r="M428" s="10"/>
      <c r="N428" s="10"/>
      <c r="O428" s="29">
        <f>'DHS2025'!J427</f>
        <v>9581</v>
      </c>
      <c r="P428" s="30">
        <f>'DHS2025'!K427</f>
        <v>27</v>
      </c>
      <c r="Q428" s="30">
        <f>'DHS2025'!L427</f>
        <v>2563</v>
      </c>
      <c r="R428" s="122">
        <f t="shared" si="59"/>
        <v>0.66</v>
      </c>
      <c r="S428" s="62">
        <f t="shared" si="60"/>
        <v>-3.1950357999999999</v>
      </c>
      <c r="U428">
        <v>93.2</v>
      </c>
    </row>
    <row r="429" spans="1:21">
      <c r="A429" s="110">
        <f t="shared" si="61"/>
        <v>45752</v>
      </c>
      <c r="B429" s="112">
        <f t="shared" si="62"/>
        <v>4.4374999999999893</v>
      </c>
      <c r="C429" s="53">
        <f>'DHS2021'!J428</f>
        <v>11316</v>
      </c>
      <c r="D429" s="54">
        <f>'DHS2022'!J428</f>
        <v>12254</v>
      </c>
      <c r="E429" s="54">
        <f>'DHS2023'!J428</f>
        <v>12921</v>
      </c>
      <c r="F429" s="54">
        <f>'DHS2024'!J428</f>
        <v>6730</v>
      </c>
      <c r="G429" s="54">
        <f t="shared" si="54"/>
        <v>10805.25</v>
      </c>
      <c r="H429" s="106">
        <f t="shared" si="55"/>
        <v>3.60175</v>
      </c>
      <c r="I429" s="115">
        <f t="shared" si="56"/>
        <v>0</v>
      </c>
      <c r="J429" s="75">
        <f t="shared" si="57"/>
        <v>3.60175</v>
      </c>
      <c r="K429" s="79">
        <f t="shared" si="58"/>
        <v>4</v>
      </c>
      <c r="L429" s="10"/>
      <c r="M429" s="10"/>
      <c r="N429" s="10"/>
      <c r="O429" s="29">
        <f>'DHS2025'!J428</f>
        <v>9332</v>
      </c>
      <c r="P429" s="30">
        <f>'DHS2025'!K428</f>
        <v>24</v>
      </c>
      <c r="Q429" s="30">
        <f>'DHS2025'!L428</f>
        <v>2553</v>
      </c>
      <c r="R429" s="122">
        <f t="shared" si="59"/>
        <v>0.66</v>
      </c>
      <c r="S429" s="62">
        <f t="shared" si="60"/>
        <v>-3.1825697999999996</v>
      </c>
      <c r="U429">
        <v>107.42</v>
      </c>
    </row>
    <row r="430" spans="1:21">
      <c r="A430" s="110">
        <f t="shared" si="61"/>
        <v>45752</v>
      </c>
      <c r="B430" s="112">
        <f t="shared" si="62"/>
        <v>4.4479166666666563</v>
      </c>
      <c r="C430" s="53">
        <f>'DHS2021'!J429</f>
        <v>10790</v>
      </c>
      <c r="D430" s="54">
        <f>'DHS2022'!J429</f>
        <v>12322</v>
      </c>
      <c r="E430" s="54">
        <f>'DHS2023'!J429</f>
        <v>12027</v>
      </c>
      <c r="F430" s="54">
        <f>'DHS2024'!J429</f>
        <v>7174</v>
      </c>
      <c r="G430" s="54">
        <f t="shared" si="54"/>
        <v>10578.25</v>
      </c>
      <c r="H430" s="106">
        <f t="shared" si="55"/>
        <v>3.5260833333333337</v>
      </c>
      <c r="I430" s="115">
        <f t="shared" si="56"/>
        <v>0</v>
      </c>
      <c r="J430" s="75">
        <f t="shared" si="57"/>
        <v>3.5260833333333337</v>
      </c>
      <c r="K430" s="79">
        <f t="shared" si="58"/>
        <v>4</v>
      </c>
      <c r="L430" s="10"/>
      <c r="M430" s="10"/>
      <c r="N430" s="10"/>
      <c r="O430" s="29">
        <f>'DHS2025'!J429</f>
        <v>9485</v>
      </c>
      <c r="P430" s="30">
        <f>'DHS2025'!K429</f>
        <v>96</v>
      </c>
      <c r="Q430" s="30">
        <f>'DHS2025'!L429</f>
        <v>2559</v>
      </c>
      <c r="R430" s="122">
        <f t="shared" si="59"/>
        <v>0.66</v>
      </c>
      <c r="S430" s="62">
        <f t="shared" si="60"/>
        <v>-3.1900493999999999</v>
      </c>
      <c r="U430">
        <v>128.19999999999999</v>
      </c>
    </row>
    <row r="431" spans="1:21">
      <c r="A431" s="110">
        <f t="shared" si="61"/>
        <v>45752</v>
      </c>
      <c r="B431" s="112">
        <f t="shared" si="62"/>
        <v>4.4583333333333233</v>
      </c>
      <c r="C431" s="53">
        <f>'DHS2021'!J430</f>
        <v>10634</v>
      </c>
      <c r="D431" s="54">
        <f>'DHS2022'!J430</f>
        <v>12103</v>
      </c>
      <c r="E431" s="54">
        <f>'DHS2023'!J430</f>
        <v>11500</v>
      </c>
      <c r="F431" s="54">
        <f>'DHS2024'!J430</f>
        <v>5993</v>
      </c>
      <c r="G431" s="54">
        <f t="shared" si="54"/>
        <v>10057.5</v>
      </c>
      <c r="H431" s="106">
        <f t="shared" si="55"/>
        <v>3.3525</v>
      </c>
      <c r="I431" s="115">
        <f t="shared" si="56"/>
        <v>0</v>
      </c>
      <c r="J431" s="75">
        <f t="shared" si="57"/>
        <v>3.3525</v>
      </c>
      <c r="K431" s="79">
        <f t="shared" si="58"/>
        <v>4</v>
      </c>
      <c r="L431" s="10"/>
      <c r="M431" s="10"/>
      <c r="N431" s="10"/>
      <c r="O431" s="29">
        <f>'DHS2025'!J430</f>
        <v>9558</v>
      </c>
      <c r="P431" s="30">
        <f>'DHS2025'!K430</f>
        <v>73</v>
      </c>
      <c r="Q431" s="30">
        <f>'DHS2025'!L430</f>
        <v>2567</v>
      </c>
      <c r="R431" s="122">
        <f t="shared" si="59"/>
        <v>-0.82</v>
      </c>
      <c r="S431" s="62">
        <f t="shared" si="60"/>
        <v>-6.9611906000000001</v>
      </c>
      <c r="U431">
        <v>139.68</v>
      </c>
    </row>
    <row r="432" spans="1:21">
      <c r="A432" s="110">
        <f t="shared" si="61"/>
        <v>45752</v>
      </c>
      <c r="B432" s="112">
        <f t="shared" si="62"/>
        <v>4.4687499999999902</v>
      </c>
      <c r="C432" s="53">
        <f>'DHS2021'!J431</f>
        <v>10612</v>
      </c>
      <c r="D432" s="54">
        <f>'DHS2022'!J431</f>
        <v>12323</v>
      </c>
      <c r="E432" s="54">
        <f>'DHS2023'!J431</f>
        <v>11073</v>
      </c>
      <c r="F432" s="54">
        <f>'DHS2024'!J431</f>
        <v>4781</v>
      </c>
      <c r="G432" s="54">
        <f t="shared" si="54"/>
        <v>9697.25</v>
      </c>
      <c r="H432" s="106">
        <f t="shared" si="55"/>
        <v>3.2324166666666665</v>
      </c>
      <c r="I432" s="115">
        <f t="shared" si="56"/>
        <v>0</v>
      </c>
      <c r="J432" s="75">
        <f t="shared" si="57"/>
        <v>3.2324166666666665</v>
      </c>
      <c r="K432" s="79">
        <f t="shared" si="58"/>
        <v>4</v>
      </c>
      <c r="L432" s="10"/>
      <c r="M432" s="10"/>
      <c r="N432" s="10"/>
      <c r="O432" s="29">
        <f>'DHS2025'!J431</f>
        <v>9481</v>
      </c>
      <c r="P432" s="30">
        <f>'DHS2025'!K431</f>
        <v>85</v>
      </c>
      <c r="Q432" s="30">
        <f>'DHS2025'!L431</f>
        <v>2559</v>
      </c>
      <c r="R432" s="122">
        <f t="shared" si="59"/>
        <v>-0.82</v>
      </c>
      <c r="S432" s="62">
        <f t="shared" si="60"/>
        <v>-6.9394961999999998</v>
      </c>
      <c r="U432">
        <v>119.74</v>
      </c>
    </row>
    <row r="433" spans="1:21">
      <c r="A433" s="110">
        <f t="shared" si="61"/>
        <v>45752</v>
      </c>
      <c r="B433" s="112">
        <f t="shared" si="62"/>
        <v>4.4791666666666572</v>
      </c>
      <c r="C433" s="53">
        <f>'DHS2021'!J432</f>
        <v>10674</v>
      </c>
      <c r="D433" s="54">
        <f>'DHS2022'!J432</f>
        <v>12200</v>
      </c>
      <c r="E433" s="54">
        <f>'DHS2023'!J432</f>
        <v>10665</v>
      </c>
      <c r="F433" s="54">
        <f>'DHS2024'!J432</f>
        <v>4656</v>
      </c>
      <c r="G433" s="54">
        <f t="shared" si="54"/>
        <v>9548.75</v>
      </c>
      <c r="H433" s="106">
        <f t="shared" si="55"/>
        <v>3.1829166666666664</v>
      </c>
      <c r="I433" s="115">
        <f t="shared" si="56"/>
        <v>0</v>
      </c>
      <c r="J433" s="75">
        <f t="shared" si="57"/>
        <v>3.1829166666666664</v>
      </c>
      <c r="K433" s="79">
        <f t="shared" si="58"/>
        <v>4</v>
      </c>
      <c r="L433" s="10"/>
      <c r="M433" s="10"/>
      <c r="N433" s="10"/>
      <c r="O433" s="29">
        <f>'DHS2025'!J432</f>
        <v>9228</v>
      </c>
      <c r="P433" s="30">
        <f>'DHS2025'!K432</f>
        <v>25</v>
      </c>
      <c r="Q433" s="30">
        <f>'DHS2025'!L432</f>
        <v>2560</v>
      </c>
      <c r="R433" s="122">
        <f t="shared" si="59"/>
        <v>-0.82</v>
      </c>
      <c r="S433" s="62">
        <f t="shared" si="60"/>
        <v>-6.9422079999999999</v>
      </c>
      <c r="U433">
        <v>110.02</v>
      </c>
    </row>
    <row r="434" spans="1:21">
      <c r="A434" s="110">
        <f t="shared" si="61"/>
        <v>45752</v>
      </c>
      <c r="B434" s="112">
        <f t="shared" si="62"/>
        <v>4.4895833333333242</v>
      </c>
      <c r="C434" s="53">
        <f>'DHS2021'!J433</f>
        <v>10778</v>
      </c>
      <c r="D434" s="54">
        <f>'DHS2022'!J433</f>
        <v>12307</v>
      </c>
      <c r="E434" s="54">
        <f>'DHS2023'!J433</f>
        <v>11241</v>
      </c>
      <c r="F434" s="54">
        <f>'DHS2024'!J433</f>
        <v>4821</v>
      </c>
      <c r="G434" s="54">
        <f t="shared" si="54"/>
        <v>9786.75</v>
      </c>
      <c r="H434" s="106">
        <f t="shared" si="55"/>
        <v>3.2622499999999999</v>
      </c>
      <c r="I434" s="115">
        <f t="shared" si="56"/>
        <v>0</v>
      </c>
      <c r="J434" s="75">
        <f t="shared" si="57"/>
        <v>3.2622499999999999</v>
      </c>
      <c r="K434" s="79">
        <f t="shared" si="58"/>
        <v>4</v>
      </c>
      <c r="L434" s="10"/>
      <c r="M434" s="10"/>
      <c r="N434" s="10"/>
      <c r="O434" s="29">
        <f>'DHS2025'!J433</f>
        <v>9613</v>
      </c>
      <c r="P434" s="30">
        <f>'DHS2025'!K433</f>
        <v>182</v>
      </c>
      <c r="Q434" s="30">
        <f>'DHS2025'!L433</f>
        <v>2551</v>
      </c>
      <c r="R434" s="122">
        <f t="shared" si="59"/>
        <v>-0.82</v>
      </c>
      <c r="S434" s="62">
        <f t="shared" si="60"/>
        <v>-6.9178017999999994</v>
      </c>
      <c r="U434">
        <v>103.04</v>
      </c>
    </row>
    <row r="435" spans="1:21">
      <c r="A435" s="110">
        <f t="shared" si="61"/>
        <v>45752</v>
      </c>
      <c r="B435" s="112">
        <f t="shared" si="62"/>
        <v>4.4999999999999911</v>
      </c>
      <c r="C435" s="53">
        <f>'DHS2021'!J434</f>
        <v>10395</v>
      </c>
      <c r="D435" s="54">
        <f>'DHS2022'!J434</f>
        <v>12433</v>
      </c>
      <c r="E435" s="54">
        <f>'DHS2023'!J434</f>
        <v>11598</v>
      </c>
      <c r="F435" s="54">
        <f>'DHS2024'!J434</f>
        <v>5085</v>
      </c>
      <c r="G435" s="54">
        <f t="shared" si="54"/>
        <v>9877.75</v>
      </c>
      <c r="H435" s="106">
        <f t="shared" si="55"/>
        <v>3.2925833333333334</v>
      </c>
      <c r="I435" s="115">
        <f t="shared" si="56"/>
        <v>0</v>
      </c>
      <c r="J435" s="75">
        <f t="shared" si="57"/>
        <v>3.2925833333333334</v>
      </c>
      <c r="K435" s="79">
        <f t="shared" si="58"/>
        <v>4</v>
      </c>
      <c r="L435" s="10"/>
      <c r="M435" s="10"/>
      <c r="N435" s="10"/>
      <c r="O435" s="29">
        <f>'DHS2025'!J434</f>
        <v>9583</v>
      </c>
      <c r="P435" s="30">
        <f>'DHS2025'!K434</f>
        <v>111</v>
      </c>
      <c r="Q435" s="30">
        <f>'DHS2025'!L434</f>
        <v>2562</v>
      </c>
      <c r="R435" s="122">
        <f t="shared" si="59"/>
        <v>-20.260000000000002</v>
      </c>
      <c r="S435" s="62">
        <f t="shared" si="60"/>
        <v>-56.254858799999994</v>
      </c>
      <c r="U435">
        <v>92.78</v>
      </c>
    </row>
    <row r="436" spans="1:21">
      <c r="A436" s="110">
        <f t="shared" si="61"/>
        <v>45752</v>
      </c>
      <c r="B436" s="112">
        <f t="shared" si="62"/>
        <v>4.5104166666666581</v>
      </c>
      <c r="C436" s="53">
        <f>'DHS2021'!J435</f>
        <v>10432</v>
      </c>
      <c r="D436" s="54">
        <f>'DHS2022'!J435</f>
        <v>12122</v>
      </c>
      <c r="E436" s="54">
        <f>'DHS2023'!J435</f>
        <v>11918</v>
      </c>
      <c r="F436" s="54">
        <f>'DHS2024'!J435</f>
        <v>6095</v>
      </c>
      <c r="G436" s="54">
        <f t="shared" si="54"/>
        <v>10141.75</v>
      </c>
      <c r="H436" s="106">
        <f t="shared" si="55"/>
        <v>3.3805833333333335</v>
      </c>
      <c r="I436" s="115">
        <f t="shared" si="56"/>
        <v>0</v>
      </c>
      <c r="J436" s="75">
        <f t="shared" si="57"/>
        <v>3.3805833333333335</v>
      </c>
      <c r="K436" s="79">
        <f t="shared" si="58"/>
        <v>4</v>
      </c>
      <c r="L436" s="10"/>
      <c r="M436" s="10"/>
      <c r="N436" s="10"/>
      <c r="O436" s="29">
        <f>'DHS2025'!J435</f>
        <v>9497</v>
      </c>
      <c r="P436" s="30">
        <f>'DHS2025'!K435</f>
        <v>25</v>
      </c>
      <c r="Q436" s="30">
        <f>'DHS2025'!L435</f>
        <v>2562</v>
      </c>
      <c r="R436" s="122">
        <f t="shared" si="59"/>
        <v>-20.260000000000002</v>
      </c>
      <c r="S436" s="62">
        <f t="shared" si="60"/>
        <v>-56.254858799999994</v>
      </c>
      <c r="U436">
        <v>82.92</v>
      </c>
    </row>
    <row r="437" spans="1:21">
      <c r="A437" s="110">
        <f t="shared" si="61"/>
        <v>45752</v>
      </c>
      <c r="B437" s="112">
        <f t="shared" si="62"/>
        <v>4.520833333333325</v>
      </c>
      <c r="C437" s="53">
        <f>'DHS2021'!J436</f>
        <v>10365</v>
      </c>
      <c r="D437" s="54">
        <f>'DHS2022'!J436</f>
        <v>12241</v>
      </c>
      <c r="E437" s="54">
        <f>'DHS2023'!J436</f>
        <v>12194</v>
      </c>
      <c r="F437" s="54">
        <f>'DHS2024'!J436</f>
        <v>5241</v>
      </c>
      <c r="G437" s="54">
        <f t="shared" si="54"/>
        <v>10010.25</v>
      </c>
      <c r="H437" s="106">
        <f t="shared" si="55"/>
        <v>3.3367499999999999</v>
      </c>
      <c r="I437" s="115">
        <f t="shared" si="56"/>
        <v>0</v>
      </c>
      <c r="J437" s="75">
        <f t="shared" si="57"/>
        <v>3.3367499999999999</v>
      </c>
      <c r="K437" s="79">
        <f t="shared" si="58"/>
        <v>4</v>
      </c>
      <c r="L437" s="10"/>
      <c r="M437" s="10"/>
      <c r="N437" s="10"/>
      <c r="O437" s="29">
        <f>'DHS2025'!J436</f>
        <v>9590</v>
      </c>
      <c r="P437" s="30">
        <f>'DHS2025'!K436</f>
        <v>257</v>
      </c>
      <c r="Q437" s="30">
        <f>'DHS2025'!L436</f>
        <v>2555</v>
      </c>
      <c r="R437" s="122">
        <f t="shared" si="59"/>
        <v>-20.260000000000002</v>
      </c>
      <c r="S437" s="62">
        <f t="shared" si="60"/>
        <v>-56.101157000000001</v>
      </c>
      <c r="U437">
        <v>87.45</v>
      </c>
    </row>
    <row r="438" spans="1:21">
      <c r="A438" s="110">
        <f t="shared" si="61"/>
        <v>45752</v>
      </c>
      <c r="B438" s="112">
        <f t="shared" si="62"/>
        <v>4.531249999999992</v>
      </c>
      <c r="C438" s="53">
        <f>'DHS2021'!J437</f>
        <v>10470</v>
      </c>
      <c r="D438" s="54">
        <f>'DHS2022'!J437</f>
        <v>12143</v>
      </c>
      <c r="E438" s="54">
        <f>'DHS2023'!J437</f>
        <v>12452</v>
      </c>
      <c r="F438" s="54">
        <f>'DHS2024'!J437</f>
        <v>3783</v>
      </c>
      <c r="G438" s="54">
        <f t="shared" si="54"/>
        <v>9712</v>
      </c>
      <c r="H438" s="106">
        <f t="shared" si="55"/>
        <v>3.2373333333333334</v>
      </c>
      <c r="I438" s="115">
        <f t="shared" si="56"/>
        <v>0</v>
      </c>
      <c r="J438" s="75">
        <f t="shared" si="57"/>
        <v>3.2373333333333334</v>
      </c>
      <c r="K438" s="79">
        <f t="shared" si="58"/>
        <v>4</v>
      </c>
      <c r="L438" s="10"/>
      <c r="M438" s="10"/>
      <c r="N438" s="10"/>
      <c r="O438" s="29">
        <f>'DHS2025'!J437</f>
        <v>9449</v>
      </c>
      <c r="P438" s="30">
        <f>'DHS2025'!K437</f>
        <v>33</v>
      </c>
      <c r="Q438" s="30">
        <f>'DHS2025'!L437</f>
        <v>2560</v>
      </c>
      <c r="R438" s="122">
        <f t="shared" si="59"/>
        <v>-20.260000000000002</v>
      </c>
      <c r="S438" s="62">
        <f t="shared" si="60"/>
        <v>-56.210943999999998</v>
      </c>
      <c r="U438">
        <v>85.57</v>
      </c>
    </row>
    <row r="439" spans="1:21">
      <c r="A439" s="110">
        <f t="shared" si="61"/>
        <v>45752</v>
      </c>
      <c r="B439" s="112">
        <f t="shared" si="62"/>
        <v>4.541666666666659</v>
      </c>
      <c r="C439" s="53">
        <f>'DHS2021'!J438</f>
        <v>10448</v>
      </c>
      <c r="D439" s="54">
        <f>'DHS2022'!J438</f>
        <v>12093</v>
      </c>
      <c r="E439" s="54">
        <f>'DHS2023'!J438</f>
        <v>12640</v>
      </c>
      <c r="F439" s="54">
        <f>'DHS2024'!J438</f>
        <v>3549</v>
      </c>
      <c r="G439" s="54">
        <f t="shared" si="54"/>
        <v>9682.5</v>
      </c>
      <c r="H439" s="106">
        <f t="shared" si="55"/>
        <v>3.2275</v>
      </c>
      <c r="I439" s="115">
        <f t="shared" si="56"/>
        <v>0</v>
      </c>
      <c r="J439" s="75">
        <f t="shared" si="57"/>
        <v>3.2275</v>
      </c>
      <c r="K439" s="79">
        <f t="shared" si="58"/>
        <v>4</v>
      </c>
      <c r="L439" s="10"/>
      <c r="M439" s="10"/>
      <c r="N439" s="10"/>
      <c r="O439" s="29">
        <f>'DHS2025'!J438</f>
        <v>9583</v>
      </c>
      <c r="P439" s="30">
        <f>'DHS2025'!K438</f>
        <v>174</v>
      </c>
      <c r="Q439" s="30">
        <f>'DHS2025'!L438</f>
        <v>2556</v>
      </c>
      <c r="R439" s="122">
        <f t="shared" si="59"/>
        <v>-48.89</v>
      </c>
      <c r="S439" s="62">
        <f t="shared" si="60"/>
        <v>-128.5696116</v>
      </c>
      <c r="U439">
        <v>88.04</v>
      </c>
    </row>
    <row r="440" spans="1:21">
      <c r="A440" s="110">
        <f t="shared" si="61"/>
        <v>45752</v>
      </c>
      <c r="B440" s="112">
        <f t="shared" si="62"/>
        <v>4.5520833333333259</v>
      </c>
      <c r="C440" s="53">
        <f>'DHS2021'!J439</f>
        <v>10050</v>
      </c>
      <c r="D440" s="54">
        <f>'DHS2022'!J439</f>
        <v>11775</v>
      </c>
      <c r="E440" s="54">
        <f>'DHS2023'!J439</f>
        <v>12674</v>
      </c>
      <c r="F440" s="54">
        <f>'DHS2024'!J439</f>
        <v>3901</v>
      </c>
      <c r="G440" s="54">
        <f t="shared" si="54"/>
        <v>9600</v>
      </c>
      <c r="H440" s="106">
        <f t="shared" si="55"/>
        <v>3.2</v>
      </c>
      <c r="I440" s="115">
        <f t="shared" si="56"/>
        <v>0</v>
      </c>
      <c r="J440" s="75">
        <f t="shared" si="57"/>
        <v>3.2</v>
      </c>
      <c r="K440" s="79">
        <f t="shared" si="58"/>
        <v>4</v>
      </c>
      <c r="L440" s="10"/>
      <c r="M440" s="10"/>
      <c r="N440" s="10"/>
      <c r="O440" s="29">
        <f>'DHS2025'!J439</f>
        <v>9446</v>
      </c>
      <c r="P440" s="30">
        <f>'DHS2025'!K439</f>
        <v>28</v>
      </c>
      <c r="Q440" s="30">
        <f>'DHS2025'!L439</f>
        <v>2559</v>
      </c>
      <c r="R440" s="122">
        <f t="shared" si="59"/>
        <v>-48.89</v>
      </c>
      <c r="S440" s="62">
        <f t="shared" si="60"/>
        <v>-128.72051490000001</v>
      </c>
      <c r="U440">
        <v>94.26</v>
      </c>
    </row>
    <row r="441" spans="1:21">
      <c r="A441" s="110">
        <f t="shared" si="61"/>
        <v>45752</v>
      </c>
      <c r="B441" s="112">
        <f t="shared" si="62"/>
        <v>4.5624999999999929</v>
      </c>
      <c r="C441" s="53">
        <f>'DHS2021'!J440</f>
        <v>9382</v>
      </c>
      <c r="D441" s="54">
        <f>'DHS2022'!J440</f>
        <v>11852</v>
      </c>
      <c r="E441" s="54">
        <f>'DHS2023'!J440</f>
        <v>12714</v>
      </c>
      <c r="F441" s="54">
        <f>'DHS2024'!J440</f>
        <v>4047</v>
      </c>
      <c r="G441" s="54">
        <f t="shared" si="54"/>
        <v>9498.75</v>
      </c>
      <c r="H441" s="106">
        <f t="shared" si="55"/>
        <v>3.1662499999999998</v>
      </c>
      <c r="I441" s="115">
        <f t="shared" si="56"/>
        <v>0</v>
      </c>
      <c r="J441" s="75">
        <f t="shared" si="57"/>
        <v>3.1662499999999998</v>
      </c>
      <c r="K441" s="79">
        <f t="shared" si="58"/>
        <v>4</v>
      </c>
      <c r="L441" s="10"/>
      <c r="M441" s="10"/>
      <c r="N441" s="10"/>
      <c r="O441" s="29">
        <f>'DHS2025'!J440</f>
        <v>9452</v>
      </c>
      <c r="P441" s="30">
        <f>'DHS2025'!K440</f>
        <v>88</v>
      </c>
      <c r="Q441" s="30">
        <f>'DHS2025'!L440</f>
        <v>2568</v>
      </c>
      <c r="R441" s="122">
        <f t="shared" si="59"/>
        <v>-48.89</v>
      </c>
      <c r="S441" s="62">
        <f t="shared" si="60"/>
        <v>-129.17322479999999</v>
      </c>
      <c r="U441">
        <v>98.9</v>
      </c>
    </row>
    <row r="442" spans="1:21">
      <c r="A442" s="110">
        <f t="shared" si="61"/>
        <v>45752</v>
      </c>
      <c r="B442" s="112">
        <f t="shared" si="62"/>
        <v>4.5729166666666599</v>
      </c>
      <c r="C442" s="53">
        <f>'DHS2021'!J441</f>
        <v>8665</v>
      </c>
      <c r="D442" s="54">
        <f>'DHS2022'!J441</f>
        <v>11627</v>
      </c>
      <c r="E442" s="54">
        <f>'DHS2023'!J441</f>
        <v>12883</v>
      </c>
      <c r="F442" s="54">
        <f>'DHS2024'!J441</f>
        <v>4445</v>
      </c>
      <c r="G442" s="54">
        <f t="shared" si="54"/>
        <v>9405</v>
      </c>
      <c r="H442" s="106">
        <f t="shared" si="55"/>
        <v>3.1349999999999998</v>
      </c>
      <c r="I442" s="115">
        <f t="shared" si="56"/>
        <v>0</v>
      </c>
      <c r="J442" s="75">
        <f t="shared" si="57"/>
        <v>3.1349999999999998</v>
      </c>
      <c r="K442" s="79">
        <f t="shared" si="58"/>
        <v>4</v>
      </c>
      <c r="L442" s="10"/>
      <c r="M442" s="10"/>
      <c r="N442" s="10"/>
      <c r="O442" s="29">
        <f>'DHS2025'!J441</f>
        <v>9561</v>
      </c>
      <c r="P442" s="30">
        <f>'DHS2025'!K441</f>
        <v>224</v>
      </c>
      <c r="Q442" s="30">
        <f>'DHS2025'!L441</f>
        <v>2563</v>
      </c>
      <c r="R442" s="122">
        <f t="shared" si="59"/>
        <v>-48.89</v>
      </c>
      <c r="S442" s="62">
        <f t="shared" si="60"/>
        <v>-128.92171930000001</v>
      </c>
      <c r="U442">
        <v>95.34</v>
      </c>
    </row>
    <row r="443" spans="1:21">
      <c r="A443" s="110">
        <f t="shared" si="61"/>
        <v>45752</v>
      </c>
      <c r="B443" s="112">
        <f t="shared" si="62"/>
        <v>4.5833333333333268</v>
      </c>
      <c r="C443" s="53">
        <f>'DHS2021'!J442</f>
        <v>8434</v>
      </c>
      <c r="D443" s="54">
        <f>'DHS2022'!J442</f>
        <v>11736</v>
      </c>
      <c r="E443" s="54">
        <f>'DHS2023'!J442</f>
        <v>13570</v>
      </c>
      <c r="F443" s="54">
        <f>'DHS2024'!J442</f>
        <v>4891</v>
      </c>
      <c r="G443" s="54">
        <f t="shared" si="54"/>
        <v>9657.75</v>
      </c>
      <c r="H443" s="106">
        <f t="shared" si="55"/>
        <v>3.2192500000000002</v>
      </c>
      <c r="I443" s="115">
        <f t="shared" si="56"/>
        <v>0</v>
      </c>
      <c r="J443" s="75">
        <f t="shared" si="57"/>
        <v>3.2192500000000002</v>
      </c>
      <c r="K443" s="79">
        <f t="shared" si="58"/>
        <v>4</v>
      </c>
      <c r="L443" s="10"/>
      <c r="M443" s="10"/>
      <c r="N443" s="10"/>
      <c r="O443" s="29">
        <f>'DHS2025'!J442</f>
        <v>9498</v>
      </c>
      <c r="P443" s="30">
        <f>'DHS2025'!K442</f>
        <v>70</v>
      </c>
      <c r="Q443" s="30">
        <f>'DHS2025'!L442</f>
        <v>2555</v>
      </c>
      <c r="R443" s="122">
        <f t="shared" si="59"/>
        <v>-51.9</v>
      </c>
      <c r="S443" s="62">
        <f t="shared" si="60"/>
        <v>-136.13295500000001</v>
      </c>
      <c r="U443">
        <v>82.07</v>
      </c>
    </row>
    <row r="444" spans="1:21">
      <c r="A444" s="110">
        <f t="shared" si="61"/>
        <v>45752</v>
      </c>
      <c r="B444" s="112">
        <f t="shared" si="62"/>
        <v>4.5937499999999938</v>
      </c>
      <c r="C444" s="53">
        <f>'DHS2021'!J443</f>
        <v>8180</v>
      </c>
      <c r="D444" s="54">
        <f>'DHS2022'!J443</f>
        <v>12163</v>
      </c>
      <c r="E444" s="54">
        <f>'DHS2023'!J443</f>
        <v>13485</v>
      </c>
      <c r="F444" s="54">
        <f>'DHS2024'!J443</f>
        <v>4704</v>
      </c>
      <c r="G444" s="54">
        <f t="shared" si="54"/>
        <v>9633</v>
      </c>
      <c r="H444" s="106">
        <f t="shared" si="55"/>
        <v>3.2109999999999999</v>
      </c>
      <c r="I444" s="115">
        <f t="shared" si="56"/>
        <v>0</v>
      </c>
      <c r="J444" s="75">
        <f t="shared" si="57"/>
        <v>3.2109999999999999</v>
      </c>
      <c r="K444" s="79">
        <f t="shared" si="58"/>
        <v>4</v>
      </c>
      <c r="L444" s="10"/>
      <c r="M444" s="10"/>
      <c r="N444" s="10"/>
      <c r="O444" s="29">
        <f>'DHS2025'!J443</f>
        <v>9584</v>
      </c>
      <c r="P444" s="30">
        <f>'DHS2025'!K443</f>
        <v>94</v>
      </c>
      <c r="Q444" s="30">
        <f>'DHS2025'!L443</f>
        <v>2564</v>
      </c>
      <c r="R444" s="122">
        <f t="shared" si="59"/>
        <v>-51.9</v>
      </c>
      <c r="S444" s="62">
        <f t="shared" si="60"/>
        <v>-136.61248399999999</v>
      </c>
      <c r="U444">
        <v>55.67</v>
      </c>
    </row>
    <row r="445" spans="1:21">
      <c r="A445" s="110">
        <f t="shared" si="61"/>
        <v>45752</v>
      </c>
      <c r="B445" s="112">
        <f t="shared" si="62"/>
        <v>4.6041666666666607</v>
      </c>
      <c r="C445" s="53">
        <f>'DHS2021'!J444</f>
        <v>8149</v>
      </c>
      <c r="D445" s="54">
        <f>'DHS2022'!J444</f>
        <v>12151</v>
      </c>
      <c r="E445" s="54">
        <f>'DHS2023'!J444</f>
        <v>13643</v>
      </c>
      <c r="F445" s="54">
        <f>'DHS2024'!J444</f>
        <v>4406</v>
      </c>
      <c r="G445" s="54">
        <f t="shared" si="54"/>
        <v>9587.25</v>
      </c>
      <c r="H445" s="106">
        <f t="shared" si="55"/>
        <v>3.1957499999999999</v>
      </c>
      <c r="I445" s="115">
        <f t="shared" si="56"/>
        <v>0</v>
      </c>
      <c r="J445" s="75">
        <f t="shared" si="57"/>
        <v>3.1957499999999999</v>
      </c>
      <c r="K445" s="79">
        <f t="shared" si="58"/>
        <v>4</v>
      </c>
      <c r="L445" s="10"/>
      <c r="M445" s="10"/>
      <c r="N445" s="10"/>
      <c r="O445" s="29">
        <f>'DHS2025'!J444</f>
        <v>9331</v>
      </c>
      <c r="P445" s="30">
        <f>'DHS2025'!K444</f>
        <v>39</v>
      </c>
      <c r="Q445" s="30">
        <f>'DHS2025'!L444</f>
        <v>2554</v>
      </c>
      <c r="R445" s="122">
        <f t="shared" si="59"/>
        <v>-51.9</v>
      </c>
      <c r="S445" s="62">
        <f t="shared" si="60"/>
        <v>-136.07967399999998</v>
      </c>
      <c r="U445">
        <v>16.47</v>
      </c>
    </row>
    <row r="446" spans="1:21">
      <c r="A446" s="110">
        <f t="shared" si="61"/>
        <v>45752</v>
      </c>
      <c r="B446" s="112">
        <f t="shared" si="62"/>
        <v>4.6145833333333277</v>
      </c>
      <c r="C446" s="53">
        <f>'DHS2021'!J445</f>
        <v>7895</v>
      </c>
      <c r="D446" s="54">
        <f>'DHS2022'!J445</f>
        <v>11898</v>
      </c>
      <c r="E446" s="54">
        <f>'DHS2023'!J445</f>
        <v>13135</v>
      </c>
      <c r="F446" s="54">
        <f>'DHS2024'!J445</f>
        <v>3733</v>
      </c>
      <c r="G446" s="54">
        <f t="shared" si="54"/>
        <v>9165.25</v>
      </c>
      <c r="H446" s="106">
        <f t="shared" si="55"/>
        <v>3.0550833333333336</v>
      </c>
      <c r="I446" s="115">
        <f t="shared" si="56"/>
        <v>0</v>
      </c>
      <c r="J446" s="75">
        <f t="shared" si="57"/>
        <v>3.0550833333333336</v>
      </c>
      <c r="K446" s="79">
        <f t="shared" si="58"/>
        <v>4</v>
      </c>
      <c r="L446" s="10"/>
      <c r="M446" s="10"/>
      <c r="N446" s="10"/>
      <c r="O446" s="29">
        <f>'DHS2025'!J445</f>
        <v>9534</v>
      </c>
      <c r="P446" s="30">
        <f>'DHS2025'!K445</f>
        <v>28</v>
      </c>
      <c r="Q446" s="30">
        <f>'DHS2025'!L445</f>
        <v>2554</v>
      </c>
      <c r="R446" s="122">
        <f t="shared" si="59"/>
        <v>-51.9</v>
      </c>
      <c r="S446" s="62">
        <f t="shared" si="60"/>
        <v>-136.07967399999998</v>
      </c>
      <c r="U446">
        <v>4.54</v>
      </c>
    </row>
    <row r="447" spans="1:21">
      <c r="A447" s="110">
        <f t="shared" si="61"/>
        <v>45752</v>
      </c>
      <c r="B447" s="112">
        <f t="shared" si="62"/>
        <v>4.6249999999999947</v>
      </c>
      <c r="C447" s="53">
        <f>'DHS2021'!J446</f>
        <v>8550</v>
      </c>
      <c r="D447" s="54">
        <f>'DHS2022'!J446</f>
        <v>12138</v>
      </c>
      <c r="E447" s="54">
        <f>'DHS2023'!J446</f>
        <v>12775</v>
      </c>
      <c r="F447" s="54">
        <f>'DHS2024'!J446</f>
        <v>3857</v>
      </c>
      <c r="G447" s="54">
        <f t="shared" si="54"/>
        <v>9330</v>
      </c>
      <c r="H447" s="106">
        <f t="shared" si="55"/>
        <v>3.11</v>
      </c>
      <c r="I447" s="115">
        <f t="shared" si="56"/>
        <v>0</v>
      </c>
      <c r="J447" s="75">
        <f t="shared" si="57"/>
        <v>3.11</v>
      </c>
      <c r="K447" s="79">
        <f t="shared" si="58"/>
        <v>4</v>
      </c>
      <c r="L447" s="10"/>
      <c r="M447" s="10"/>
      <c r="N447" s="10"/>
      <c r="O447" s="29">
        <f>'DHS2025'!J446</f>
        <v>9528</v>
      </c>
      <c r="P447" s="30">
        <f>'DHS2025'!K446</f>
        <v>96</v>
      </c>
      <c r="Q447" s="30">
        <f>'DHS2025'!L446</f>
        <v>2552</v>
      </c>
      <c r="R447" s="122">
        <f t="shared" si="59"/>
        <v>-29.79</v>
      </c>
      <c r="S447" s="62">
        <f t="shared" si="60"/>
        <v>-80.112639200000004</v>
      </c>
      <c r="U447">
        <v>0</v>
      </c>
    </row>
    <row r="448" spans="1:21">
      <c r="A448" s="110">
        <f t="shared" si="61"/>
        <v>45752</v>
      </c>
      <c r="B448" s="112">
        <f t="shared" si="62"/>
        <v>4.6354166666666616</v>
      </c>
      <c r="C448" s="53">
        <f>'DHS2021'!J447</f>
        <v>8357</v>
      </c>
      <c r="D448" s="54">
        <f>'DHS2022'!J447</f>
        <v>12336</v>
      </c>
      <c r="E448" s="54">
        <f>'DHS2023'!J447</f>
        <v>12896</v>
      </c>
      <c r="F448" s="54">
        <f>'DHS2024'!J447</f>
        <v>3495</v>
      </c>
      <c r="G448" s="54">
        <f t="shared" si="54"/>
        <v>9271</v>
      </c>
      <c r="H448" s="106">
        <f t="shared" si="55"/>
        <v>3.0903333333333336</v>
      </c>
      <c r="I448" s="115">
        <f t="shared" si="56"/>
        <v>0</v>
      </c>
      <c r="J448" s="75">
        <f t="shared" si="57"/>
        <v>3.0903333333333336</v>
      </c>
      <c r="K448" s="79">
        <f t="shared" si="58"/>
        <v>4</v>
      </c>
      <c r="L448" s="10"/>
      <c r="M448" s="10"/>
      <c r="N448" s="10"/>
      <c r="O448" s="29">
        <f>'DHS2025'!J447</f>
        <v>9464</v>
      </c>
      <c r="P448" s="30">
        <f>'DHS2025'!K447</f>
        <v>68</v>
      </c>
      <c r="Q448" s="30">
        <f>'DHS2025'!L447</f>
        <v>2559</v>
      </c>
      <c r="R448" s="122">
        <f t="shared" si="59"/>
        <v>-29.79</v>
      </c>
      <c r="S448" s="62">
        <f t="shared" si="60"/>
        <v>-80.332383899999996</v>
      </c>
      <c r="U448">
        <v>-2.63</v>
      </c>
    </row>
    <row r="449" spans="1:21">
      <c r="A449" s="110">
        <f t="shared" si="61"/>
        <v>45752</v>
      </c>
      <c r="B449" s="112">
        <f t="shared" si="62"/>
        <v>4.6458333333333286</v>
      </c>
      <c r="C449" s="53">
        <f>'DHS2021'!J448</f>
        <v>7813</v>
      </c>
      <c r="D449" s="54">
        <f>'DHS2022'!J448</f>
        <v>12492</v>
      </c>
      <c r="E449" s="54">
        <f>'DHS2023'!J448</f>
        <v>13178</v>
      </c>
      <c r="F449" s="54">
        <f>'DHS2024'!J448</f>
        <v>4040</v>
      </c>
      <c r="G449" s="54">
        <f t="shared" si="54"/>
        <v>9380.75</v>
      </c>
      <c r="H449" s="106">
        <f t="shared" si="55"/>
        <v>3.1269166666666663</v>
      </c>
      <c r="I449" s="115">
        <f t="shared" si="56"/>
        <v>0</v>
      </c>
      <c r="J449" s="75">
        <f t="shared" si="57"/>
        <v>3.1269166666666663</v>
      </c>
      <c r="K449" s="79">
        <f t="shared" si="58"/>
        <v>4</v>
      </c>
      <c r="L449" s="10"/>
      <c r="M449" s="10"/>
      <c r="N449" s="10"/>
      <c r="O449" s="29">
        <f>'DHS2025'!J448</f>
        <v>9356</v>
      </c>
      <c r="P449" s="30">
        <f>'DHS2025'!K448</f>
        <v>38</v>
      </c>
      <c r="Q449" s="30">
        <f>'DHS2025'!L448</f>
        <v>2563</v>
      </c>
      <c r="R449" s="122">
        <f t="shared" si="59"/>
        <v>-29.79</v>
      </c>
      <c r="S449" s="62">
        <f t="shared" si="60"/>
        <v>-80.457952300000002</v>
      </c>
      <c r="U449">
        <v>-6.37</v>
      </c>
    </row>
    <row r="450" spans="1:21">
      <c r="A450" s="110">
        <f t="shared" si="61"/>
        <v>45752</v>
      </c>
      <c r="B450" s="112">
        <f t="shared" si="62"/>
        <v>4.6562499999999956</v>
      </c>
      <c r="C450" s="53">
        <f>'DHS2021'!J449</f>
        <v>7909</v>
      </c>
      <c r="D450" s="54">
        <f>'DHS2022'!J449</f>
        <v>12036</v>
      </c>
      <c r="E450" s="54">
        <f>'DHS2023'!J449</f>
        <v>13126</v>
      </c>
      <c r="F450" s="54">
        <f>'DHS2024'!J449</f>
        <v>3706</v>
      </c>
      <c r="G450" s="54">
        <f t="shared" si="54"/>
        <v>9194.25</v>
      </c>
      <c r="H450" s="106">
        <f t="shared" si="55"/>
        <v>3.0647500000000001</v>
      </c>
      <c r="I450" s="115">
        <f t="shared" si="56"/>
        <v>0</v>
      </c>
      <c r="J450" s="75">
        <f t="shared" si="57"/>
        <v>3.0647500000000001</v>
      </c>
      <c r="K450" s="79">
        <f t="shared" si="58"/>
        <v>4</v>
      </c>
      <c r="L450" s="10"/>
      <c r="M450" s="10"/>
      <c r="N450" s="10"/>
      <c r="O450" s="29">
        <f>'DHS2025'!J449</f>
        <v>9562</v>
      </c>
      <c r="P450" s="30">
        <f>'DHS2025'!K449</f>
        <v>108</v>
      </c>
      <c r="Q450" s="30">
        <f>'DHS2025'!L449</f>
        <v>2565</v>
      </c>
      <c r="R450" s="122">
        <f t="shared" si="59"/>
        <v>-29.79</v>
      </c>
      <c r="S450" s="62">
        <f t="shared" si="60"/>
        <v>-80.520736499999998</v>
      </c>
      <c r="U450">
        <v>-0.76</v>
      </c>
    </row>
    <row r="451" spans="1:21">
      <c r="A451" s="110">
        <f t="shared" si="61"/>
        <v>45752</v>
      </c>
      <c r="B451" s="112">
        <f t="shared" si="62"/>
        <v>4.6666666666666625</v>
      </c>
      <c r="C451" s="53">
        <f>'DHS2021'!J450</f>
        <v>8111</v>
      </c>
      <c r="D451" s="54">
        <f>'DHS2022'!J450</f>
        <v>12120</v>
      </c>
      <c r="E451" s="54">
        <f>'DHS2023'!J450</f>
        <v>12753</v>
      </c>
      <c r="F451" s="54">
        <f>'DHS2024'!J450</f>
        <v>3396</v>
      </c>
      <c r="G451" s="54">
        <f t="shared" si="54"/>
        <v>9095</v>
      </c>
      <c r="H451" s="106">
        <f t="shared" si="55"/>
        <v>3.0316666666666667</v>
      </c>
      <c r="I451" s="115">
        <f t="shared" si="56"/>
        <v>0</v>
      </c>
      <c r="J451" s="75">
        <f t="shared" si="57"/>
        <v>3.0316666666666667</v>
      </c>
      <c r="K451" s="79">
        <f t="shared" si="58"/>
        <v>4</v>
      </c>
      <c r="L451" s="10"/>
      <c r="M451" s="10"/>
      <c r="N451" s="10"/>
      <c r="O451" s="29">
        <f>'DHS2025'!J450</f>
        <v>9497</v>
      </c>
      <c r="P451" s="30">
        <f>'DHS2025'!K450</f>
        <v>30</v>
      </c>
      <c r="Q451" s="30">
        <f>'DHS2025'!L450</f>
        <v>3136</v>
      </c>
      <c r="R451" s="122">
        <f t="shared" si="59"/>
        <v>4.67</v>
      </c>
      <c r="S451" s="62">
        <f t="shared" si="60"/>
        <v>8.5402687999999998</v>
      </c>
      <c r="U451">
        <v>0.2</v>
      </c>
    </row>
    <row r="452" spans="1:21">
      <c r="A452" s="110">
        <f t="shared" si="61"/>
        <v>45752</v>
      </c>
      <c r="B452" s="112">
        <f t="shared" si="62"/>
        <v>4.6770833333333295</v>
      </c>
      <c r="C452" s="53">
        <f>'DHS2021'!J451</f>
        <v>8298</v>
      </c>
      <c r="D452" s="54">
        <f>'DHS2022'!J451</f>
        <v>11658</v>
      </c>
      <c r="E452" s="54">
        <f>'DHS2023'!J451</f>
        <v>12426</v>
      </c>
      <c r="F452" s="54">
        <f>'DHS2024'!J451</f>
        <v>3699</v>
      </c>
      <c r="G452" s="54">
        <f t="shared" ref="G452:G515" si="63">AVERAGE(C452:F452)</f>
        <v>9020.25</v>
      </c>
      <c r="H452" s="106">
        <f t="shared" ref="H452:H515" si="64">G452/$M$2/1000</f>
        <v>3.0067499999999998</v>
      </c>
      <c r="I452" s="115">
        <f t="shared" ref="I452:I515" si="65">$N$2</f>
        <v>0</v>
      </c>
      <c r="J452" s="75">
        <f t="shared" ref="J452:J515" si="66">H452+I452</f>
        <v>3.0067499999999998</v>
      </c>
      <c r="K452" s="79">
        <f t="shared" ref="K452:K515" si="67">ROUNDUP(J452,0)</f>
        <v>4</v>
      </c>
      <c r="L452" s="10"/>
      <c r="M452" s="10"/>
      <c r="N452" s="10"/>
      <c r="O452" s="29">
        <f>'DHS2025'!J451</f>
        <v>13211</v>
      </c>
      <c r="P452" s="30">
        <f>'DHS2025'!K451</f>
        <v>80</v>
      </c>
      <c r="Q452" s="30">
        <f>'DHS2025'!L451</f>
        <v>4048</v>
      </c>
      <c r="R452" s="122">
        <f t="shared" ref="R452:R515" si="68">INDEX(U$3:U$1048576,INT((ROW()-3)/4)+1)</f>
        <v>4.67</v>
      </c>
      <c r="S452" s="62">
        <f t="shared" ref="S452:S515" si="69">(R452*0.99-1.9)*(Q452/1000)</f>
        <v>11.023918399999998</v>
      </c>
      <c r="U452">
        <v>67.95</v>
      </c>
    </row>
    <row r="453" spans="1:21">
      <c r="A453" s="110">
        <f t="shared" ref="A453:A516" si="70">$A$3+INT((ROW()-3)/96)</f>
        <v>45752</v>
      </c>
      <c r="B453" s="112">
        <f t="shared" ref="B453:B516" si="71">B452+TIME(0,15,0)</f>
        <v>4.6874999999999964</v>
      </c>
      <c r="C453" s="53">
        <f>'DHS2021'!J452</f>
        <v>9037</v>
      </c>
      <c r="D453" s="54">
        <f>'DHS2022'!J452</f>
        <v>11994</v>
      </c>
      <c r="E453" s="54">
        <f>'DHS2023'!J452</f>
        <v>12737</v>
      </c>
      <c r="F453" s="54">
        <f>'DHS2024'!J452</f>
        <v>3447</v>
      </c>
      <c r="G453" s="54">
        <f t="shared" si="63"/>
        <v>9303.75</v>
      </c>
      <c r="H453" s="106">
        <f t="shared" si="64"/>
        <v>3.1012499999999998</v>
      </c>
      <c r="I453" s="115">
        <f t="shared" si="65"/>
        <v>0</v>
      </c>
      <c r="J453" s="75">
        <f t="shared" si="66"/>
        <v>3.1012499999999998</v>
      </c>
      <c r="K453" s="79">
        <f t="shared" si="67"/>
        <v>4</v>
      </c>
      <c r="L453" s="10"/>
      <c r="M453" s="10"/>
      <c r="N453" s="10"/>
      <c r="O453" s="29">
        <f>'DHS2025'!J452</f>
        <v>13101</v>
      </c>
      <c r="P453" s="30">
        <f>'DHS2025'!K452</f>
        <v>89</v>
      </c>
      <c r="Q453" s="30">
        <f>'DHS2025'!L452</f>
        <v>4051</v>
      </c>
      <c r="R453" s="122">
        <f t="shared" si="68"/>
        <v>4.67</v>
      </c>
      <c r="S453" s="62">
        <f t="shared" si="69"/>
        <v>11.032088299999998</v>
      </c>
      <c r="U453">
        <v>107.84</v>
      </c>
    </row>
    <row r="454" spans="1:21">
      <c r="A454" s="110">
        <f t="shared" si="70"/>
        <v>45752</v>
      </c>
      <c r="B454" s="112">
        <f t="shared" si="71"/>
        <v>4.6979166666666634</v>
      </c>
      <c r="C454" s="53">
        <f>'DHS2021'!J453</f>
        <v>9162</v>
      </c>
      <c r="D454" s="54">
        <f>'DHS2022'!J453</f>
        <v>11859</v>
      </c>
      <c r="E454" s="54">
        <f>'DHS2023'!J453</f>
        <v>12650</v>
      </c>
      <c r="F454" s="54">
        <f>'DHS2024'!J453</f>
        <v>3544</v>
      </c>
      <c r="G454" s="54">
        <f t="shared" si="63"/>
        <v>9303.75</v>
      </c>
      <c r="H454" s="106">
        <f t="shared" si="64"/>
        <v>3.1012499999999998</v>
      </c>
      <c r="I454" s="115">
        <f t="shared" si="65"/>
        <v>0</v>
      </c>
      <c r="J454" s="75">
        <f t="shared" si="66"/>
        <v>3.1012499999999998</v>
      </c>
      <c r="K454" s="79">
        <f t="shared" si="67"/>
        <v>4</v>
      </c>
      <c r="L454" s="10"/>
      <c r="M454" s="10"/>
      <c r="N454" s="10"/>
      <c r="O454" s="29">
        <f>'DHS2025'!J453</f>
        <v>13045</v>
      </c>
      <c r="P454" s="30">
        <f>'DHS2025'!K453</f>
        <v>79</v>
      </c>
      <c r="Q454" s="30">
        <f>'DHS2025'!L453</f>
        <v>4067</v>
      </c>
      <c r="R454" s="122">
        <f t="shared" si="68"/>
        <v>4.67</v>
      </c>
      <c r="S454" s="62">
        <f t="shared" si="69"/>
        <v>11.0756611</v>
      </c>
      <c r="U454">
        <v>134.65</v>
      </c>
    </row>
    <row r="455" spans="1:21">
      <c r="A455" s="110">
        <f t="shared" si="70"/>
        <v>45752</v>
      </c>
      <c r="B455" s="112">
        <f t="shared" si="71"/>
        <v>4.7083333333333304</v>
      </c>
      <c r="C455" s="53">
        <f>'DHS2021'!J454</f>
        <v>9394</v>
      </c>
      <c r="D455" s="54">
        <f>'DHS2022'!J454</f>
        <v>11904</v>
      </c>
      <c r="E455" s="54">
        <f>'DHS2023'!J454</f>
        <v>12488</v>
      </c>
      <c r="F455" s="54">
        <f>'DHS2024'!J454</f>
        <v>4352</v>
      </c>
      <c r="G455" s="54">
        <f t="shared" si="63"/>
        <v>9534.5</v>
      </c>
      <c r="H455" s="106">
        <f t="shared" si="64"/>
        <v>3.1781666666666664</v>
      </c>
      <c r="I455" s="115">
        <f t="shared" si="65"/>
        <v>0</v>
      </c>
      <c r="J455" s="75">
        <f t="shared" si="66"/>
        <v>3.1781666666666664</v>
      </c>
      <c r="K455" s="79">
        <f t="shared" si="67"/>
        <v>4</v>
      </c>
      <c r="L455" s="10"/>
      <c r="M455" s="10"/>
      <c r="N455" s="10"/>
      <c r="O455" s="29">
        <f>'DHS2025'!J454</f>
        <v>15244</v>
      </c>
      <c r="P455" s="30">
        <f>'DHS2025'!K454</f>
        <v>708</v>
      </c>
      <c r="Q455" s="30">
        <f>'DHS2025'!L454</f>
        <v>4998</v>
      </c>
      <c r="R455" s="122">
        <f t="shared" si="68"/>
        <v>44.51</v>
      </c>
      <c r="S455" s="62">
        <f t="shared" si="69"/>
        <v>210.74017019999999</v>
      </c>
      <c r="U455">
        <v>168.73</v>
      </c>
    </row>
    <row r="456" spans="1:21">
      <c r="A456" s="110">
        <f t="shared" si="70"/>
        <v>45752</v>
      </c>
      <c r="B456" s="112">
        <f t="shared" si="71"/>
        <v>4.7187499999999973</v>
      </c>
      <c r="C456" s="53">
        <f>'DHS2021'!J455</f>
        <v>8955</v>
      </c>
      <c r="D456" s="54">
        <f>'DHS2022'!J455</f>
        <v>12075</v>
      </c>
      <c r="E456" s="54">
        <f>'DHS2023'!J455</f>
        <v>12788</v>
      </c>
      <c r="F456" s="54">
        <f>'DHS2024'!J455</f>
        <v>3294</v>
      </c>
      <c r="G456" s="54">
        <f t="shared" si="63"/>
        <v>9278</v>
      </c>
      <c r="H456" s="106">
        <f t="shared" si="64"/>
        <v>3.0926666666666667</v>
      </c>
      <c r="I456" s="115">
        <f t="shared" si="65"/>
        <v>0</v>
      </c>
      <c r="J456" s="75">
        <f t="shared" si="66"/>
        <v>3.0926666666666667</v>
      </c>
      <c r="K456" s="79">
        <f t="shared" si="67"/>
        <v>4</v>
      </c>
      <c r="L456" s="10"/>
      <c r="M456" s="10"/>
      <c r="N456" s="10"/>
      <c r="O456" s="29">
        <f>'DHS2025'!J455</f>
        <v>13966</v>
      </c>
      <c r="P456" s="30">
        <f>'DHS2025'!K455</f>
        <v>1985</v>
      </c>
      <c r="Q456" s="30">
        <f>'DHS2025'!L455</f>
        <v>5057</v>
      </c>
      <c r="R456" s="122">
        <f t="shared" si="68"/>
        <v>44.51</v>
      </c>
      <c r="S456" s="62">
        <f t="shared" si="69"/>
        <v>213.22789929999999</v>
      </c>
      <c r="U456">
        <v>133.94</v>
      </c>
    </row>
    <row r="457" spans="1:21">
      <c r="A457" s="110">
        <f t="shared" si="70"/>
        <v>45752</v>
      </c>
      <c r="B457" s="112">
        <f t="shared" si="71"/>
        <v>4.7291666666666643</v>
      </c>
      <c r="C457" s="53">
        <f>'DHS2021'!J456</f>
        <v>9466</v>
      </c>
      <c r="D457" s="54">
        <f>'DHS2022'!J456</f>
        <v>11818</v>
      </c>
      <c r="E457" s="54">
        <f>'DHS2023'!J456</f>
        <v>12871</v>
      </c>
      <c r="F457" s="54">
        <f>'DHS2024'!J456</f>
        <v>3877</v>
      </c>
      <c r="G457" s="54">
        <f t="shared" si="63"/>
        <v>9508</v>
      </c>
      <c r="H457" s="106">
        <f t="shared" si="64"/>
        <v>3.1693333333333333</v>
      </c>
      <c r="I457" s="115">
        <f t="shared" si="65"/>
        <v>0</v>
      </c>
      <c r="J457" s="75">
        <f t="shared" si="66"/>
        <v>3.1693333333333333</v>
      </c>
      <c r="K457" s="79">
        <f t="shared" si="67"/>
        <v>4</v>
      </c>
      <c r="L457" s="10"/>
      <c r="M457" s="10"/>
      <c r="N457" s="10"/>
      <c r="O457" s="29">
        <f>'DHS2025'!J456</f>
        <v>14022</v>
      </c>
      <c r="P457" s="30">
        <f>'DHS2025'!K456</f>
        <v>1850</v>
      </c>
      <c r="Q457" s="30">
        <f>'DHS2025'!L456</f>
        <v>5061</v>
      </c>
      <c r="R457" s="122">
        <f t="shared" si="68"/>
        <v>44.51</v>
      </c>
      <c r="S457" s="62">
        <f t="shared" si="69"/>
        <v>213.39655889999997</v>
      </c>
      <c r="U457">
        <v>115.89</v>
      </c>
    </row>
    <row r="458" spans="1:21">
      <c r="A458" s="110">
        <f t="shared" si="70"/>
        <v>45752</v>
      </c>
      <c r="B458" s="112">
        <f t="shared" si="71"/>
        <v>4.7395833333333313</v>
      </c>
      <c r="C458" s="53">
        <f>'DHS2021'!J457</f>
        <v>10044</v>
      </c>
      <c r="D458" s="54">
        <f>'DHS2022'!J457</f>
        <v>11413</v>
      </c>
      <c r="E458" s="54">
        <f>'DHS2023'!J457</f>
        <v>13273</v>
      </c>
      <c r="F458" s="54">
        <f>'DHS2024'!J457</f>
        <v>4300</v>
      </c>
      <c r="G458" s="54">
        <f t="shared" si="63"/>
        <v>9757.5</v>
      </c>
      <c r="H458" s="106">
        <f t="shared" si="64"/>
        <v>3.2524999999999999</v>
      </c>
      <c r="I458" s="115">
        <f t="shared" si="65"/>
        <v>0</v>
      </c>
      <c r="J458" s="75">
        <f t="shared" si="66"/>
        <v>3.2524999999999999</v>
      </c>
      <c r="K458" s="79">
        <f t="shared" si="67"/>
        <v>4</v>
      </c>
      <c r="L458" s="10"/>
      <c r="M458" s="10"/>
      <c r="N458" s="10"/>
      <c r="O458" s="29">
        <f>'DHS2025'!J457</f>
        <v>11709</v>
      </c>
      <c r="P458" s="30">
        <f>'DHS2025'!K457</f>
        <v>5189</v>
      </c>
      <c r="Q458" s="30">
        <f>'DHS2025'!L457</f>
        <v>5100</v>
      </c>
      <c r="R458" s="122">
        <f t="shared" si="68"/>
        <v>44.51</v>
      </c>
      <c r="S458" s="62">
        <f t="shared" si="69"/>
        <v>215.04098999999997</v>
      </c>
      <c r="U458">
        <v>100.02</v>
      </c>
    </row>
    <row r="459" spans="1:21">
      <c r="A459" s="110">
        <f t="shared" si="70"/>
        <v>45752</v>
      </c>
      <c r="B459" s="112">
        <f t="shared" si="71"/>
        <v>4.7499999999999982</v>
      </c>
      <c r="C459" s="53">
        <f>'DHS2021'!J458</f>
        <v>9749</v>
      </c>
      <c r="D459" s="54">
        <f>'DHS2022'!J458</f>
        <v>11704</v>
      </c>
      <c r="E459" s="54">
        <f>'DHS2023'!J458</f>
        <v>13485</v>
      </c>
      <c r="F459" s="54">
        <f>'DHS2024'!J458</f>
        <v>3275</v>
      </c>
      <c r="G459" s="54">
        <f t="shared" si="63"/>
        <v>9553.25</v>
      </c>
      <c r="H459" s="106">
        <f t="shared" si="64"/>
        <v>3.1844166666666665</v>
      </c>
      <c r="I459" s="115">
        <f t="shared" si="65"/>
        <v>0</v>
      </c>
      <c r="J459" s="75">
        <f t="shared" si="66"/>
        <v>3.1844166666666665</v>
      </c>
      <c r="K459" s="79">
        <f t="shared" si="67"/>
        <v>4</v>
      </c>
      <c r="L459" s="10"/>
      <c r="M459" s="10"/>
      <c r="N459" s="10"/>
      <c r="O459" s="29">
        <f>'DHS2025'!J458</f>
        <v>12746</v>
      </c>
      <c r="P459" s="30">
        <f>'DHS2025'!K458</f>
        <v>6395</v>
      </c>
      <c r="Q459" s="30">
        <f>'DHS2025'!L458</f>
        <v>6018</v>
      </c>
      <c r="R459" s="122">
        <f t="shared" si="68"/>
        <v>86.42</v>
      </c>
      <c r="S459" s="62">
        <f t="shared" si="69"/>
        <v>503.44060439999998</v>
      </c>
      <c r="U459">
        <v>101.98</v>
      </c>
    </row>
    <row r="460" spans="1:21">
      <c r="A460" s="110">
        <f t="shared" si="70"/>
        <v>45752</v>
      </c>
      <c r="B460" s="112">
        <f t="shared" si="71"/>
        <v>4.7604166666666652</v>
      </c>
      <c r="C460" s="53">
        <f>'DHS2021'!J459</f>
        <v>9503</v>
      </c>
      <c r="D460" s="54">
        <f>'DHS2022'!J459</f>
        <v>11199</v>
      </c>
      <c r="E460" s="54">
        <f>'DHS2023'!J459</f>
        <v>13639</v>
      </c>
      <c r="F460" s="54">
        <f>'DHS2024'!J459</f>
        <v>3608</v>
      </c>
      <c r="G460" s="54">
        <f t="shared" si="63"/>
        <v>9487.25</v>
      </c>
      <c r="H460" s="106">
        <f t="shared" si="64"/>
        <v>3.1624166666666667</v>
      </c>
      <c r="I460" s="115">
        <f t="shared" si="65"/>
        <v>0</v>
      </c>
      <c r="J460" s="75">
        <f t="shared" si="66"/>
        <v>3.1624166666666667</v>
      </c>
      <c r="K460" s="79">
        <f t="shared" si="67"/>
        <v>4</v>
      </c>
      <c r="L460" s="10"/>
      <c r="M460" s="10"/>
      <c r="N460" s="10"/>
      <c r="O460" s="29">
        <f>'DHS2025'!J459</f>
        <v>11282</v>
      </c>
      <c r="P460" s="30">
        <f>'DHS2025'!K459</f>
        <v>7842</v>
      </c>
      <c r="Q460" s="30">
        <f>'DHS2025'!L459</f>
        <v>6043</v>
      </c>
      <c r="R460" s="122">
        <f t="shared" si="68"/>
        <v>86.42</v>
      </c>
      <c r="S460" s="62">
        <f t="shared" si="69"/>
        <v>505.53199940000002</v>
      </c>
      <c r="U460">
        <v>97.59</v>
      </c>
    </row>
    <row r="461" spans="1:21">
      <c r="A461" s="110">
        <f t="shared" si="70"/>
        <v>45752</v>
      </c>
      <c r="B461" s="112">
        <f t="shared" si="71"/>
        <v>4.7708333333333321</v>
      </c>
      <c r="C461" s="53">
        <f>'DHS2021'!J460</f>
        <v>9802</v>
      </c>
      <c r="D461" s="54">
        <f>'DHS2022'!J460</f>
        <v>11267</v>
      </c>
      <c r="E461" s="54">
        <f>'DHS2023'!J460</f>
        <v>14588</v>
      </c>
      <c r="F461" s="54">
        <f>'DHS2024'!J460</f>
        <v>4160</v>
      </c>
      <c r="G461" s="54">
        <f t="shared" si="63"/>
        <v>9954.25</v>
      </c>
      <c r="H461" s="106">
        <f t="shared" si="64"/>
        <v>3.3180833333333335</v>
      </c>
      <c r="I461" s="115">
        <f t="shared" si="65"/>
        <v>0</v>
      </c>
      <c r="J461" s="75">
        <f t="shared" si="66"/>
        <v>3.3180833333333335</v>
      </c>
      <c r="K461" s="79">
        <f t="shared" si="67"/>
        <v>4</v>
      </c>
      <c r="L461" s="10"/>
      <c r="M461" s="10"/>
      <c r="N461" s="10"/>
      <c r="O461" s="29">
        <f>'DHS2025'!J460</f>
        <v>11729</v>
      </c>
      <c r="P461" s="30">
        <f>'DHS2025'!K460</f>
        <v>7054</v>
      </c>
      <c r="Q461" s="30">
        <f>'DHS2025'!L460</f>
        <v>6085</v>
      </c>
      <c r="R461" s="122">
        <f t="shared" si="68"/>
        <v>86.42</v>
      </c>
      <c r="S461" s="62">
        <f t="shared" si="69"/>
        <v>509.04554300000001</v>
      </c>
      <c r="U461">
        <v>96.85</v>
      </c>
    </row>
    <row r="462" spans="1:21">
      <c r="A462" s="110">
        <f t="shared" si="70"/>
        <v>45752</v>
      </c>
      <c r="B462" s="112">
        <f t="shared" si="71"/>
        <v>4.7812499999999991</v>
      </c>
      <c r="C462" s="53">
        <f>'DHS2021'!J461</f>
        <v>10323</v>
      </c>
      <c r="D462" s="54">
        <f>'DHS2022'!J461</f>
        <v>11499</v>
      </c>
      <c r="E462" s="54">
        <f>'DHS2023'!J461</f>
        <v>14543</v>
      </c>
      <c r="F462" s="54">
        <f>'DHS2024'!J461</f>
        <v>3885</v>
      </c>
      <c r="G462" s="54">
        <f t="shared" si="63"/>
        <v>10062.5</v>
      </c>
      <c r="H462" s="106">
        <f t="shared" si="64"/>
        <v>3.3541666666666665</v>
      </c>
      <c r="I462" s="115">
        <f t="shared" si="65"/>
        <v>0</v>
      </c>
      <c r="J462" s="75">
        <f t="shared" si="66"/>
        <v>3.3541666666666665</v>
      </c>
      <c r="K462" s="79">
        <f t="shared" si="67"/>
        <v>4</v>
      </c>
      <c r="L462" s="10"/>
      <c r="M462" s="10"/>
      <c r="N462" s="10"/>
      <c r="O462" s="29">
        <f>'DHS2025'!J461</f>
        <v>11848</v>
      </c>
      <c r="P462" s="30">
        <f>'DHS2025'!K461</f>
        <v>6682</v>
      </c>
      <c r="Q462" s="30">
        <f>'DHS2025'!L461</f>
        <v>6047</v>
      </c>
      <c r="R462" s="122">
        <f t="shared" si="68"/>
        <v>86.42</v>
      </c>
      <c r="S462" s="62">
        <f t="shared" si="69"/>
        <v>505.86662259999997</v>
      </c>
      <c r="U462">
        <v>98.69</v>
      </c>
    </row>
    <row r="463" spans="1:21">
      <c r="A463" s="110">
        <f t="shared" si="70"/>
        <v>45752</v>
      </c>
      <c r="B463" s="112">
        <f t="shared" si="71"/>
        <v>4.7916666666666661</v>
      </c>
      <c r="C463" s="53">
        <f>'DHS2021'!J462</f>
        <v>10595</v>
      </c>
      <c r="D463" s="54">
        <f>'DHS2022'!J462</f>
        <v>11679</v>
      </c>
      <c r="E463" s="54">
        <f>'DHS2023'!J462</f>
        <v>14680</v>
      </c>
      <c r="F463" s="54">
        <f>'DHS2024'!J462</f>
        <v>4205</v>
      </c>
      <c r="G463" s="54">
        <f t="shared" si="63"/>
        <v>10289.75</v>
      </c>
      <c r="H463" s="106">
        <f t="shared" si="64"/>
        <v>3.4299166666666667</v>
      </c>
      <c r="I463" s="115">
        <f t="shared" si="65"/>
        <v>0</v>
      </c>
      <c r="J463" s="75">
        <f t="shared" si="66"/>
        <v>3.4299166666666667</v>
      </c>
      <c r="K463" s="79">
        <f t="shared" si="67"/>
        <v>4</v>
      </c>
      <c r="L463" s="10"/>
      <c r="M463" s="10"/>
      <c r="N463" s="10"/>
      <c r="O463" s="29">
        <f>'DHS2025'!J462</f>
        <v>12873</v>
      </c>
      <c r="P463" s="30">
        <f>'DHS2025'!K462</f>
        <v>8718</v>
      </c>
      <c r="Q463" s="30">
        <f>'DHS2025'!L462</f>
        <v>7536</v>
      </c>
      <c r="R463" s="122">
        <f t="shared" si="68"/>
        <v>173</v>
      </c>
      <c r="S463" s="62">
        <f t="shared" si="69"/>
        <v>1276.3723199999999</v>
      </c>
      <c r="U463">
        <v>98.53</v>
      </c>
    </row>
    <row r="464" spans="1:21">
      <c r="A464" s="110">
        <f t="shared" si="70"/>
        <v>45752</v>
      </c>
      <c r="B464" s="112">
        <f t="shared" si="71"/>
        <v>4.802083333333333</v>
      </c>
      <c r="C464" s="53">
        <f>'DHS2021'!J463</f>
        <v>11227</v>
      </c>
      <c r="D464" s="54">
        <f>'DHS2022'!J463</f>
        <v>11877</v>
      </c>
      <c r="E464" s="54">
        <f>'DHS2023'!J463</f>
        <v>14924</v>
      </c>
      <c r="F464" s="54">
        <f>'DHS2024'!J463</f>
        <v>4010</v>
      </c>
      <c r="G464" s="54">
        <f t="shared" si="63"/>
        <v>10509.5</v>
      </c>
      <c r="H464" s="106">
        <f t="shared" si="64"/>
        <v>3.5031666666666665</v>
      </c>
      <c r="I464" s="115">
        <f t="shared" si="65"/>
        <v>0</v>
      </c>
      <c r="J464" s="75">
        <f t="shared" si="66"/>
        <v>3.5031666666666665</v>
      </c>
      <c r="K464" s="79">
        <f t="shared" si="67"/>
        <v>4</v>
      </c>
      <c r="L464" s="10"/>
      <c r="M464" s="10"/>
      <c r="N464" s="10"/>
      <c r="O464" s="29">
        <f>'DHS2025'!J463</f>
        <v>13867</v>
      </c>
      <c r="P464" s="30">
        <f>'DHS2025'!K463</f>
        <v>9760</v>
      </c>
      <c r="Q464" s="30">
        <f>'DHS2025'!L463</f>
        <v>8062</v>
      </c>
      <c r="R464" s="122">
        <f t="shared" si="68"/>
        <v>173</v>
      </c>
      <c r="S464" s="62">
        <f t="shared" si="69"/>
        <v>1365.4609399999999</v>
      </c>
      <c r="U464">
        <v>100.26</v>
      </c>
    </row>
    <row r="465" spans="1:21">
      <c r="A465" s="110">
        <f t="shared" si="70"/>
        <v>45752</v>
      </c>
      <c r="B465" s="112">
        <f t="shared" si="71"/>
        <v>4.8125</v>
      </c>
      <c r="C465" s="53">
        <f>'DHS2021'!J464</f>
        <v>10801</v>
      </c>
      <c r="D465" s="54">
        <f>'DHS2022'!J464</f>
        <v>12675</v>
      </c>
      <c r="E465" s="54">
        <f>'DHS2023'!J464</f>
        <v>15091</v>
      </c>
      <c r="F465" s="54">
        <f>'DHS2024'!J464</f>
        <v>3747</v>
      </c>
      <c r="G465" s="54">
        <f t="shared" si="63"/>
        <v>10578.5</v>
      </c>
      <c r="H465" s="106">
        <f t="shared" si="64"/>
        <v>3.5261666666666667</v>
      </c>
      <c r="I465" s="115">
        <f t="shared" si="65"/>
        <v>0</v>
      </c>
      <c r="J465" s="75">
        <f t="shared" si="66"/>
        <v>3.5261666666666667</v>
      </c>
      <c r="K465" s="79">
        <f t="shared" si="67"/>
        <v>4</v>
      </c>
      <c r="L465" s="10"/>
      <c r="M465" s="10"/>
      <c r="N465" s="10"/>
      <c r="O465" s="29">
        <f>'DHS2025'!J464</f>
        <v>13833</v>
      </c>
      <c r="P465" s="30">
        <f>'DHS2025'!K464</f>
        <v>9455</v>
      </c>
      <c r="Q465" s="30">
        <f>'DHS2025'!L464</f>
        <v>8068</v>
      </c>
      <c r="R465" s="122">
        <f t="shared" si="68"/>
        <v>173</v>
      </c>
      <c r="S465" s="62">
        <f t="shared" si="69"/>
        <v>1366.4771599999999</v>
      </c>
      <c r="U465">
        <v>100.81</v>
      </c>
    </row>
    <row r="466" spans="1:21">
      <c r="A466" s="110">
        <f t="shared" si="70"/>
        <v>45752</v>
      </c>
      <c r="B466" s="112">
        <f t="shared" si="71"/>
        <v>4.822916666666667</v>
      </c>
      <c r="C466" s="53">
        <f>'DHS2021'!J465</f>
        <v>10922</v>
      </c>
      <c r="D466" s="54">
        <f>'DHS2022'!J465</f>
        <v>12768</v>
      </c>
      <c r="E466" s="54">
        <f>'DHS2023'!J465</f>
        <v>14817</v>
      </c>
      <c r="F466" s="54">
        <f>'DHS2024'!J465</f>
        <v>4735</v>
      </c>
      <c r="G466" s="54">
        <f t="shared" si="63"/>
        <v>10810.5</v>
      </c>
      <c r="H466" s="106">
        <f t="shared" si="64"/>
        <v>3.6034999999999999</v>
      </c>
      <c r="I466" s="115">
        <f t="shared" si="65"/>
        <v>0</v>
      </c>
      <c r="J466" s="75">
        <f t="shared" si="66"/>
        <v>3.6034999999999999</v>
      </c>
      <c r="K466" s="79">
        <f t="shared" si="67"/>
        <v>4</v>
      </c>
      <c r="L466" s="10"/>
      <c r="M466" s="10"/>
      <c r="N466" s="10"/>
      <c r="O466" s="29">
        <f>'DHS2025'!J465</f>
        <v>14608</v>
      </c>
      <c r="P466" s="30">
        <f>'DHS2025'!K465</f>
        <v>9468</v>
      </c>
      <c r="Q466" s="30">
        <f>'DHS2025'!L465</f>
        <v>8067</v>
      </c>
      <c r="R466" s="122">
        <f t="shared" si="68"/>
        <v>173</v>
      </c>
      <c r="S466" s="62">
        <f t="shared" si="69"/>
        <v>1366.3077900000001</v>
      </c>
      <c r="U466">
        <v>83.94</v>
      </c>
    </row>
    <row r="467" spans="1:21">
      <c r="A467" s="110">
        <f t="shared" si="70"/>
        <v>45752</v>
      </c>
      <c r="B467" s="112">
        <f t="shared" si="71"/>
        <v>4.8333333333333339</v>
      </c>
      <c r="C467" s="53">
        <f>'DHS2021'!J466</f>
        <v>11076</v>
      </c>
      <c r="D467" s="54">
        <f>'DHS2022'!J466</f>
        <v>13445</v>
      </c>
      <c r="E467" s="54">
        <f>'DHS2023'!J466</f>
        <v>13930</v>
      </c>
      <c r="F467" s="54">
        <f>'DHS2024'!J466</f>
        <v>4578</v>
      </c>
      <c r="G467" s="54">
        <f t="shared" si="63"/>
        <v>10757.25</v>
      </c>
      <c r="H467" s="106">
        <f t="shared" si="64"/>
        <v>3.58575</v>
      </c>
      <c r="I467" s="115">
        <f t="shared" si="65"/>
        <v>0</v>
      </c>
      <c r="J467" s="75">
        <f t="shared" si="66"/>
        <v>3.58575</v>
      </c>
      <c r="K467" s="79">
        <f t="shared" si="67"/>
        <v>4</v>
      </c>
      <c r="L467" s="10"/>
      <c r="M467" s="10"/>
      <c r="N467" s="10"/>
      <c r="O467" s="29">
        <f>'DHS2025'!J466</f>
        <v>14464</v>
      </c>
      <c r="P467" s="30">
        <f>'DHS2025'!K466</f>
        <v>9432</v>
      </c>
      <c r="Q467" s="30">
        <f>'DHS2025'!L466</f>
        <v>8045</v>
      </c>
      <c r="R467" s="122">
        <f t="shared" si="68"/>
        <v>154.56</v>
      </c>
      <c r="S467" s="62">
        <f t="shared" si="69"/>
        <v>1215.7153479999999</v>
      </c>
      <c r="U467">
        <v>62.47</v>
      </c>
    </row>
    <row r="468" spans="1:21">
      <c r="A468" s="110">
        <f t="shared" si="70"/>
        <v>45752</v>
      </c>
      <c r="B468" s="112">
        <f t="shared" si="71"/>
        <v>4.8437500000000009</v>
      </c>
      <c r="C468" s="53">
        <f>'DHS2021'!J467</f>
        <v>11360</v>
      </c>
      <c r="D468" s="54">
        <f>'DHS2022'!J467</f>
        <v>13701</v>
      </c>
      <c r="E468" s="54">
        <f>'DHS2023'!J467</f>
        <v>13770</v>
      </c>
      <c r="F468" s="54">
        <f>'DHS2024'!J467</f>
        <v>4959</v>
      </c>
      <c r="G468" s="54">
        <f t="shared" si="63"/>
        <v>10947.5</v>
      </c>
      <c r="H468" s="106">
        <f t="shared" si="64"/>
        <v>3.6491666666666664</v>
      </c>
      <c r="I468" s="115">
        <f t="shared" si="65"/>
        <v>0</v>
      </c>
      <c r="J468" s="75">
        <f t="shared" si="66"/>
        <v>3.6491666666666664</v>
      </c>
      <c r="K468" s="79">
        <f t="shared" si="67"/>
        <v>4</v>
      </c>
      <c r="L468" s="10"/>
      <c r="M468" s="10"/>
      <c r="N468" s="10"/>
      <c r="O468" s="29">
        <f>'DHS2025'!J467</f>
        <v>16269</v>
      </c>
      <c r="P468" s="30">
        <f>'DHS2025'!K467</f>
        <v>8288</v>
      </c>
      <c r="Q468" s="30">
        <f>'DHS2025'!L467</f>
        <v>8070</v>
      </c>
      <c r="R468" s="122">
        <f t="shared" si="68"/>
        <v>154.56</v>
      </c>
      <c r="S468" s="62">
        <f t="shared" si="69"/>
        <v>1219.4932079999999</v>
      </c>
      <c r="U468">
        <v>2.2000000000000002</v>
      </c>
    </row>
    <row r="469" spans="1:21">
      <c r="A469" s="110">
        <f t="shared" si="70"/>
        <v>45752</v>
      </c>
      <c r="B469" s="112">
        <f t="shared" si="71"/>
        <v>4.8541666666666679</v>
      </c>
      <c r="C469" s="53">
        <f>'DHS2021'!J468</f>
        <v>11261</v>
      </c>
      <c r="D469" s="54">
        <f>'DHS2022'!J468</f>
        <v>14271</v>
      </c>
      <c r="E469" s="54">
        <f>'DHS2023'!J468</f>
        <v>13748</v>
      </c>
      <c r="F469" s="54">
        <f>'DHS2024'!J468</f>
        <v>6868</v>
      </c>
      <c r="G469" s="54">
        <f t="shared" si="63"/>
        <v>11537</v>
      </c>
      <c r="H469" s="106">
        <f t="shared" si="64"/>
        <v>3.8456666666666663</v>
      </c>
      <c r="I469" s="115">
        <f t="shared" si="65"/>
        <v>0</v>
      </c>
      <c r="J469" s="75">
        <f t="shared" si="66"/>
        <v>3.8456666666666663</v>
      </c>
      <c r="K469" s="79">
        <f t="shared" si="67"/>
        <v>4</v>
      </c>
      <c r="L469" s="10"/>
      <c r="M469" s="10"/>
      <c r="N469" s="10"/>
      <c r="O469" s="29">
        <f>'DHS2025'!J468</f>
        <v>16316</v>
      </c>
      <c r="P469" s="30">
        <f>'DHS2025'!K468</f>
        <v>7845</v>
      </c>
      <c r="Q469" s="30">
        <f>'DHS2025'!L468</f>
        <v>8058</v>
      </c>
      <c r="R469" s="122">
        <f t="shared" si="68"/>
        <v>154.56</v>
      </c>
      <c r="S469" s="62">
        <f t="shared" si="69"/>
        <v>1217.6798351999998</v>
      </c>
      <c r="U469">
        <v>-0.94</v>
      </c>
    </row>
    <row r="470" spans="1:21">
      <c r="A470" s="110">
        <f t="shared" si="70"/>
        <v>45752</v>
      </c>
      <c r="B470" s="112">
        <f t="shared" si="71"/>
        <v>4.8645833333333348</v>
      </c>
      <c r="C470" s="53">
        <f>'DHS2021'!J469</f>
        <v>11356</v>
      </c>
      <c r="D470" s="54">
        <f>'DHS2022'!J469</f>
        <v>14094</v>
      </c>
      <c r="E470" s="54">
        <f>'DHS2023'!J469</f>
        <v>14368</v>
      </c>
      <c r="F470" s="54">
        <f>'DHS2024'!J469</f>
        <v>7596</v>
      </c>
      <c r="G470" s="54">
        <f t="shared" si="63"/>
        <v>11853.5</v>
      </c>
      <c r="H470" s="106">
        <f t="shared" si="64"/>
        <v>3.9511666666666665</v>
      </c>
      <c r="I470" s="115">
        <f t="shared" si="65"/>
        <v>0</v>
      </c>
      <c r="J470" s="75">
        <f t="shared" si="66"/>
        <v>3.9511666666666665</v>
      </c>
      <c r="K470" s="79">
        <f t="shared" si="67"/>
        <v>4</v>
      </c>
      <c r="L470" s="10"/>
      <c r="M470" s="10"/>
      <c r="N470" s="10"/>
      <c r="O470" s="29">
        <f>'DHS2025'!J469</f>
        <v>15467</v>
      </c>
      <c r="P470" s="30">
        <f>'DHS2025'!K469</f>
        <v>5842</v>
      </c>
      <c r="Q470" s="30">
        <f>'DHS2025'!L469</f>
        <v>7001</v>
      </c>
      <c r="R470" s="122">
        <f t="shared" si="68"/>
        <v>154.56</v>
      </c>
      <c r="S470" s="62">
        <f t="shared" si="69"/>
        <v>1057.9519144000001</v>
      </c>
      <c r="U470">
        <v>-37.869999999999997</v>
      </c>
    </row>
    <row r="471" spans="1:21">
      <c r="A471" s="110">
        <f t="shared" si="70"/>
        <v>45752</v>
      </c>
      <c r="B471" s="112">
        <f t="shared" si="71"/>
        <v>4.8750000000000018</v>
      </c>
      <c r="C471" s="53">
        <f>'DHS2021'!J470</f>
        <v>11604</v>
      </c>
      <c r="D471" s="54">
        <f>'DHS2022'!J470</f>
        <v>13758</v>
      </c>
      <c r="E471" s="54">
        <f>'DHS2023'!J470</f>
        <v>14870</v>
      </c>
      <c r="F471" s="54">
        <f>'DHS2024'!J470</f>
        <v>7168</v>
      </c>
      <c r="G471" s="54">
        <f t="shared" si="63"/>
        <v>11850</v>
      </c>
      <c r="H471" s="106">
        <f t="shared" si="64"/>
        <v>3.95</v>
      </c>
      <c r="I471" s="115">
        <f t="shared" si="65"/>
        <v>0</v>
      </c>
      <c r="J471" s="75">
        <f t="shared" si="66"/>
        <v>3.95</v>
      </c>
      <c r="K471" s="79">
        <f t="shared" si="67"/>
        <v>4</v>
      </c>
      <c r="L471" s="10"/>
      <c r="M471" s="10"/>
      <c r="N471" s="10"/>
      <c r="O471" s="29">
        <f>'DHS2025'!J470</f>
        <v>16501</v>
      </c>
      <c r="P471" s="30">
        <f>'DHS2025'!K470</f>
        <v>2190</v>
      </c>
      <c r="Q471" s="30">
        <f>'DHS2025'!L470</f>
        <v>6035</v>
      </c>
      <c r="R471" s="122">
        <f t="shared" si="68"/>
        <v>111.89</v>
      </c>
      <c r="S471" s="62">
        <f t="shared" si="69"/>
        <v>657.03708849999998</v>
      </c>
      <c r="U471">
        <v>-96.56</v>
      </c>
    </row>
    <row r="472" spans="1:21">
      <c r="A472" s="110">
        <f t="shared" si="70"/>
        <v>45752</v>
      </c>
      <c r="B472" s="112">
        <f t="shared" si="71"/>
        <v>4.8854166666666687</v>
      </c>
      <c r="C472" s="53">
        <f>'DHS2021'!J471</f>
        <v>11464</v>
      </c>
      <c r="D472" s="54">
        <f>'DHS2022'!J471</f>
        <v>13066</v>
      </c>
      <c r="E472" s="54">
        <f>'DHS2023'!J471</f>
        <v>14568</v>
      </c>
      <c r="F472" s="54">
        <f>'DHS2024'!J471</f>
        <v>7271</v>
      </c>
      <c r="G472" s="54">
        <f t="shared" si="63"/>
        <v>11592.25</v>
      </c>
      <c r="H472" s="106">
        <f t="shared" si="64"/>
        <v>3.8640833333333333</v>
      </c>
      <c r="I472" s="115">
        <f t="shared" si="65"/>
        <v>0</v>
      </c>
      <c r="J472" s="75">
        <f t="shared" si="66"/>
        <v>3.8640833333333333</v>
      </c>
      <c r="K472" s="79">
        <f t="shared" si="67"/>
        <v>4</v>
      </c>
      <c r="L472" s="10"/>
      <c r="M472" s="10"/>
      <c r="N472" s="10"/>
      <c r="O472" s="29">
        <f>'DHS2025'!J471</f>
        <v>15451</v>
      </c>
      <c r="P472" s="30">
        <f>'DHS2025'!K471</f>
        <v>2512</v>
      </c>
      <c r="Q472" s="30">
        <f>'DHS2025'!L471</f>
        <v>5470</v>
      </c>
      <c r="R472" s="122">
        <f t="shared" si="68"/>
        <v>111.89</v>
      </c>
      <c r="S472" s="62">
        <f t="shared" si="69"/>
        <v>595.52491699999996</v>
      </c>
      <c r="U472">
        <v>-97.58</v>
      </c>
    </row>
    <row r="473" spans="1:21">
      <c r="A473" s="110">
        <f t="shared" si="70"/>
        <v>45752</v>
      </c>
      <c r="B473" s="112">
        <f t="shared" si="71"/>
        <v>4.8958333333333357</v>
      </c>
      <c r="C473" s="53">
        <f>'DHS2021'!J472</f>
        <v>11508</v>
      </c>
      <c r="D473" s="54">
        <f>'DHS2022'!J472</f>
        <v>12890</v>
      </c>
      <c r="E473" s="54">
        <f>'DHS2023'!J472</f>
        <v>14963</v>
      </c>
      <c r="F473" s="54">
        <f>'DHS2024'!J472</f>
        <v>7754</v>
      </c>
      <c r="G473" s="54">
        <f t="shared" si="63"/>
        <v>11778.75</v>
      </c>
      <c r="H473" s="106">
        <f t="shared" si="64"/>
        <v>3.92625</v>
      </c>
      <c r="I473" s="115">
        <f t="shared" si="65"/>
        <v>0</v>
      </c>
      <c r="J473" s="75">
        <f t="shared" si="66"/>
        <v>3.92625</v>
      </c>
      <c r="K473" s="79">
        <f t="shared" si="67"/>
        <v>4</v>
      </c>
      <c r="L473" s="10"/>
      <c r="M473" s="10"/>
      <c r="N473" s="10"/>
      <c r="O473" s="29">
        <f>'DHS2025'!J472</f>
        <v>13174</v>
      </c>
      <c r="P473" s="30">
        <f>'DHS2025'!K472</f>
        <v>91</v>
      </c>
      <c r="Q473" s="30">
        <f>'DHS2025'!L472</f>
        <v>3566</v>
      </c>
      <c r="R473" s="122">
        <f t="shared" si="68"/>
        <v>111.89</v>
      </c>
      <c r="S473" s="62">
        <f t="shared" si="69"/>
        <v>388.23434259999999</v>
      </c>
      <c r="U473">
        <v>-62.22</v>
      </c>
    </row>
    <row r="474" spans="1:21">
      <c r="A474" s="110">
        <f t="shared" si="70"/>
        <v>45752</v>
      </c>
      <c r="B474" s="112">
        <f t="shared" si="71"/>
        <v>4.9062500000000027</v>
      </c>
      <c r="C474" s="53">
        <f>'DHS2021'!J473</f>
        <v>11204</v>
      </c>
      <c r="D474" s="54">
        <f>'DHS2022'!J473</f>
        <v>13105</v>
      </c>
      <c r="E474" s="54">
        <f>'DHS2023'!J473</f>
        <v>14576</v>
      </c>
      <c r="F474" s="54">
        <f>'DHS2024'!J473</f>
        <v>8035</v>
      </c>
      <c r="G474" s="54">
        <f t="shared" si="63"/>
        <v>11730</v>
      </c>
      <c r="H474" s="106">
        <f t="shared" si="64"/>
        <v>3.91</v>
      </c>
      <c r="I474" s="115">
        <f t="shared" si="65"/>
        <v>0</v>
      </c>
      <c r="J474" s="75">
        <f t="shared" si="66"/>
        <v>3.91</v>
      </c>
      <c r="K474" s="79">
        <f t="shared" si="67"/>
        <v>4</v>
      </c>
      <c r="L474" s="10"/>
      <c r="M474" s="10"/>
      <c r="N474" s="10"/>
      <c r="O474" s="29">
        <f>'DHS2025'!J473</f>
        <v>8566</v>
      </c>
      <c r="P474" s="30">
        <f>'DHS2025'!K473</f>
        <v>125</v>
      </c>
      <c r="Q474" s="30">
        <f>'DHS2025'!L473</f>
        <v>2048</v>
      </c>
      <c r="R474" s="122">
        <f t="shared" si="68"/>
        <v>111.89</v>
      </c>
      <c r="S474" s="62">
        <f t="shared" si="69"/>
        <v>222.9680128</v>
      </c>
      <c r="U474">
        <v>-8.3699999999999992</v>
      </c>
    </row>
    <row r="475" spans="1:21">
      <c r="A475" s="110">
        <f t="shared" si="70"/>
        <v>45752</v>
      </c>
      <c r="B475" s="112">
        <f t="shared" si="71"/>
        <v>4.9166666666666696</v>
      </c>
      <c r="C475" s="53">
        <f>'DHS2021'!J474</f>
        <v>10133</v>
      </c>
      <c r="D475" s="54">
        <f>'DHS2022'!J474</f>
        <v>12665</v>
      </c>
      <c r="E475" s="54">
        <f>'DHS2023'!J474</f>
        <v>13908</v>
      </c>
      <c r="F475" s="54">
        <f>'DHS2024'!J474</f>
        <v>8471</v>
      </c>
      <c r="G475" s="54">
        <f t="shared" si="63"/>
        <v>11294.25</v>
      </c>
      <c r="H475" s="106">
        <f t="shared" si="64"/>
        <v>3.7647499999999998</v>
      </c>
      <c r="I475" s="115">
        <f t="shared" si="65"/>
        <v>0</v>
      </c>
      <c r="J475" s="75">
        <f t="shared" si="66"/>
        <v>3.7647499999999998</v>
      </c>
      <c r="K475" s="79">
        <f t="shared" si="67"/>
        <v>4</v>
      </c>
      <c r="L475" s="10"/>
      <c r="M475" s="10"/>
      <c r="N475" s="10"/>
      <c r="O475" s="29">
        <f>'DHS2025'!J474</f>
        <v>8323</v>
      </c>
      <c r="P475" s="30">
        <f>'DHS2025'!K474</f>
        <v>143</v>
      </c>
      <c r="Q475" s="30">
        <f>'DHS2025'!L474</f>
        <v>2055</v>
      </c>
      <c r="R475" s="122">
        <f t="shared" si="68"/>
        <v>78.989999999999995</v>
      </c>
      <c r="S475" s="62">
        <f t="shared" si="69"/>
        <v>156.79670549999997</v>
      </c>
      <c r="U475">
        <v>0</v>
      </c>
    </row>
    <row r="476" spans="1:21">
      <c r="A476" s="110">
        <f t="shared" si="70"/>
        <v>45752</v>
      </c>
      <c r="B476" s="112">
        <f t="shared" si="71"/>
        <v>4.9270833333333366</v>
      </c>
      <c r="C476" s="53">
        <f>'DHS2021'!J475</f>
        <v>8977</v>
      </c>
      <c r="D476" s="54">
        <f>'DHS2022'!J475</f>
        <v>10848</v>
      </c>
      <c r="E476" s="54">
        <f>'DHS2023'!J475</f>
        <v>13329</v>
      </c>
      <c r="F476" s="54">
        <f>'DHS2024'!J475</f>
        <v>8725</v>
      </c>
      <c r="G476" s="54">
        <f t="shared" si="63"/>
        <v>10469.75</v>
      </c>
      <c r="H476" s="106">
        <f t="shared" si="64"/>
        <v>3.4899166666666663</v>
      </c>
      <c r="I476" s="115">
        <f t="shared" si="65"/>
        <v>0</v>
      </c>
      <c r="J476" s="75">
        <f t="shared" si="66"/>
        <v>3.4899166666666663</v>
      </c>
      <c r="K476" s="79">
        <f t="shared" si="67"/>
        <v>4</v>
      </c>
      <c r="L476" s="10"/>
      <c r="M476" s="10"/>
      <c r="N476" s="10"/>
      <c r="O476" s="29">
        <f>'DHS2025'!J475</f>
        <v>8051</v>
      </c>
      <c r="P476" s="30">
        <f>'DHS2025'!K475</f>
        <v>114</v>
      </c>
      <c r="Q476" s="30">
        <f>'DHS2025'!L475</f>
        <v>2048</v>
      </c>
      <c r="R476" s="122">
        <f t="shared" si="68"/>
        <v>78.989999999999995</v>
      </c>
      <c r="S476" s="62">
        <f t="shared" si="69"/>
        <v>156.26260479999996</v>
      </c>
      <c r="U476">
        <v>66.91</v>
      </c>
    </row>
    <row r="477" spans="1:21">
      <c r="A477" s="110">
        <f t="shared" si="70"/>
        <v>45752</v>
      </c>
      <c r="B477" s="112">
        <f t="shared" si="71"/>
        <v>4.9375000000000036</v>
      </c>
      <c r="C477" s="53">
        <f>'DHS2021'!J476</f>
        <v>7434</v>
      </c>
      <c r="D477" s="54">
        <f>'DHS2022'!J476</f>
        <v>9183</v>
      </c>
      <c r="E477" s="54">
        <f>'DHS2023'!J476</f>
        <v>11856</v>
      </c>
      <c r="F477" s="54">
        <f>'DHS2024'!J476</f>
        <v>7522</v>
      </c>
      <c r="G477" s="54">
        <f t="shared" si="63"/>
        <v>8998.75</v>
      </c>
      <c r="H477" s="106">
        <f t="shared" si="64"/>
        <v>2.9995833333333333</v>
      </c>
      <c r="I477" s="115">
        <f t="shared" si="65"/>
        <v>0</v>
      </c>
      <c r="J477" s="75">
        <f t="shared" si="66"/>
        <v>2.9995833333333333</v>
      </c>
      <c r="K477" s="79">
        <f t="shared" si="67"/>
        <v>3</v>
      </c>
      <c r="L477" s="10"/>
      <c r="M477" s="10"/>
      <c r="N477" s="10"/>
      <c r="O477" s="29">
        <f>'DHS2025'!J476</f>
        <v>8369</v>
      </c>
      <c r="P477" s="30">
        <f>'DHS2025'!K476</f>
        <v>195</v>
      </c>
      <c r="Q477" s="30">
        <f>'DHS2025'!L476</f>
        <v>2060</v>
      </c>
      <c r="R477" s="122">
        <f t="shared" si="68"/>
        <v>78.989999999999995</v>
      </c>
      <c r="S477" s="62">
        <f t="shared" si="69"/>
        <v>157.17820599999999</v>
      </c>
      <c r="U477">
        <v>107.13</v>
      </c>
    </row>
    <row r="478" spans="1:21">
      <c r="A478" s="110">
        <f t="shared" si="70"/>
        <v>45752</v>
      </c>
      <c r="B478" s="112">
        <f t="shared" si="71"/>
        <v>4.9479166666666705</v>
      </c>
      <c r="C478" s="53">
        <f>'DHS2021'!J477</f>
        <v>5734</v>
      </c>
      <c r="D478" s="54">
        <f>'DHS2022'!J477</f>
        <v>8111</v>
      </c>
      <c r="E478" s="54">
        <f>'DHS2023'!J477</f>
        <v>9588</v>
      </c>
      <c r="F478" s="54">
        <f>'DHS2024'!J477</f>
        <v>6267</v>
      </c>
      <c r="G478" s="54">
        <f t="shared" si="63"/>
        <v>7425</v>
      </c>
      <c r="H478" s="106">
        <f t="shared" si="64"/>
        <v>2.4750000000000001</v>
      </c>
      <c r="I478" s="115">
        <f t="shared" si="65"/>
        <v>0</v>
      </c>
      <c r="J478" s="75">
        <f t="shared" si="66"/>
        <v>2.4750000000000001</v>
      </c>
      <c r="K478" s="79">
        <f t="shared" si="67"/>
        <v>3</v>
      </c>
      <c r="L478" s="10"/>
      <c r="M478" s="10"/>
      <c r="N478" s="10"/>
      <c r="O478" s="29">
        <f>'DHS2025'!J477</f>
        <v>8315</v>
      </c>
      <c r="P478" s="30">
        <f>'DHS2025'!K477</f>
        <v>74</v>
      </c>
      <c r="Q478" s="30">
        <f>'DHS2025'!L477</f>
        <v>2046</v>
      </c>
      <c r="R478" s="122">
        <f t="shared" si="68"/>
        <v>78.989999999999995</v>
      </c>
      <c r="S478" s="62">
        <f t="shared" si="69"/>
        <v>156.11000459999997</v>
      </c>
      <c r="U478">
        <v>115.28</v>
      </c>
    </row>
    <row r="479" spans="1:21">
      <c r="A479" s="110">
        <f t="shared" si="70"/>
        <v>45752</v>
      </c>
      <c r="B479" s="112">
        <f t="shared" si="71"/>
        <v>4.9583333333333375</v>
      </c>
      <c r="C479" s="53">
        <f>'DHS2021'!J478</f>
        <v>3939</v>
      </c>
      <c r="D479" s="54">
        <f>'DHS2022'!J478</f>
        <v>6954</v>
      </c>
      <c r="E479" s="54">
        <f>'DHS2023'!J478</f>
        <v>6473</v>
      </c>
      <c r="F479" s="54">
        <f>'DHS2024'!J478</f>
        <v>4506</v>
      </c>
      <c r="G479" s="54">
        <f t="shared" si="63"/>
        <v>5468</v>
      </c>
      <c r="H479" s="106">
        <f t="shared" si="64"/>
        <v>1.8226666666666667</v>
      </c>
      <c r="I479" s="115">
        <f t="shared" si="65"/>
        <v>0</v>
      </c>
      <c r="J479" s="75">
        <f t="shared" si="66"/>
        <v>1.8226666666666667</v>
      </c>
      <c r="K479" s="79">
        <f t="shared" si="67"/>
        <v>2</v>
      </c>
      <c r="L479" s="10"/>
      <c r="M479" s="10"/>
      <c r="N479" s="10"/>
      <c r="O479" s="29">
        <f>'DHS2025'!J478</f>
        <v>8606</v>
      </c>
      <c r="P479" s="30">
        <f>'DHS2025'!K478</f>
        <v>105</v>
      </c>
      <c r="Q479" s="30">
        <f>'DHS2025'!L478</f>
        <v>2059</v>
      </c>
      <c r="R479" s="122">
        <f t="shared" si="68"/>
        <v>68.75</v>
      </c>
      <c r="S479" s="62">
        <f t="shared" si="69"/>
        <v>136.2285875</v>
      </c>
      <c r="U479">
        <v>140.97</v>
      </c>
    </row>
    <row r="480" spans="1:21">
      <c r="A480" s="110">
        <f t="shared" si="70"/>
        <v>45752</v>
      </c>
      <c r="B480" s="112">
        <f t="shared" si="71"/>
        <v>4.9687500000000044</v>
      </c>
      <c r="C480" s="53">
        <f>'DHS2021'!J479</f>
        <v>2978</v>
      </c>
      <c r="D480" s="54">
        <f>'DHS2022'!J479</f>
        <v>4791</v>
      </c>
      <c r="E480" s="54">
        <f>'DHS2023'!J479</f>
        <v>4642</v>
      </c>
      <c r="F480" s="54">
        <f>'DHS2024'!J479</f>
        <v>3532</v>
      </c>
      <c r="G480" s="54">
        <f t="shared" si="63"/>
        <v>3985.75</v>
      </c>
      <c r="H480" s="106">
        <f t="shared" si="64"/>
        <v>1.3285833333333332</v>
      </c>
      <c r="I480" s="115">
        <f t="shared" si="65"/>
        <v>0</v>
      </c>
      <c r="J480" s="75">
        <f t="shared" si="66"/>
        <v>1.3285833333333332</v>
      </c>
      <c r="K480" s="79">
        <f t="shared" si="67"/>
        <v>2</v>
      </c>
      <c r="L480" s="10"/>
      <c r="M480" s="10"/>
      <c r="N480" s="10"/>
      <c r="O480" s="29">
        <f>'DHS2025'!J479</f>
        <v>8398</v>
      </c>
      <c r="P480" s="30">
        <f>'DHS2025'!K479</f>
        <v>27</v>
      </c>
      <c r="Q480" s="30">
        <f>'DHS2025'!L479</f>
        <v>2049</v>
      </c>
      <c r="R480" s="122">
        <f t="shared" si="68"/>
        <v>68.75</v>
      </c>
      <c r="S480" s="62">
        <f t="shared" si="69"/>
        <v>135.56696249999999</v>
      </c>
      <c r="U480">
        <v>132.24</v>
      </c>
    </row>
    <row r="481" spans="1:21">
      <c r="A481" s="110">
        <f t="shared" si="70"/>
        <v>45752</v>
      </c>
      <c r="B481" s="112">
        <f t="shared" si="71"/>
        <v>4.9791666666666714</v>
      </c>
      <c r="C481" s="53">
        <f>'DHS2021'!J480</f>
        <v>1952</v>
      </c>
      <c r="D481" s="54">
        <f>'DHS2022'!J480</f>
        <v>3692</v>
      </c>
      <c r="E481" s="54">
        <f>'DHS2023'!J480</f>
        <v>5003</v>
      </c>
      <c r="F481" s="54">
        <f>'DHS2024'!J480</f>
        <v>1515</v>
      </c>
      <c r="G481" s="54">
        <f t="shared" si="63"/>
        <v>3040.5</v>
      </c>
      <c r="H481" s="106">
        <f t="shared" si="64"/>
        <v>1.0135000000000001</v>
      </c>
      <c r="I481" s="115">
        <f t="shared" si="65"/>
        <v>0</v>
      </c>
      <c r="J481" s="75">
        <f t="shared" si="66"/>
        <v>1.0135000000000001</v>
      </c>
      <c r="K481" s="79">
        <f t="shared" si="67"/>
        <v>2</v>
      </c>
      <c r="L481" s="10"/>
      <c r="M481" s="10"/>
      <c r="N481" s="10"/>
      <c r="O481" s="29">
        <f>'DHS2025'!J480</f>
        <v>8626</v>
      </c>
      <c r="P481" s="30">
        <f>'DHS2025'!K480</f>
        <v>93</v>
      </c>
      <c r="Q481" s="30">
        <f>'DHS2025'!L480</f>
        <v>2050</v>
      </c>
      <c r="R481" s="122">
        <f t="shared" si="68"/>
        <v>68.75</v>
      </c>
      <c r="S481" s="62">
        <f t="shared" si="69"/>
        <v>135.63312499999998</v>
      </c>
      <c r="U481">
        <v>121.61</v>
      </c>
    </row>
    <row r="482" spans="1:21">
      <c r="A482" s="110">
        <f t="shared" si="70"/>
        <v>45752</v>
      </c>
      <c r="B482" s="112">
        <f t="shared" si="71"/>
        <v>4.9895833333333384</v>
      </c>
      <c r="C482" s="53">
        <f>'DHS2021'!J481</f>
        <v>1911</v>
      </c>
      <c r="D482" s="54">
        <f>'DHS2022'!J481</f>
        <v>3185</v>
      </c>
      <c r="E482" s="54">
        <f>'DHS2023'!J481</f>
        <v>6103</v>
      </c>
      <c r="F482" s="54">
        <f>'DHS2024'!J481</f>
        <v>1515</v>
      </c>
      <c r="G482" s="54">
        <f t="shared" si="63"/>
        <v>3178.5</v>
      </c>
      <c r="H482" s="106">
        <f t="shared" si="64"/>
        <v>1.0595000000000001</v>
      </c>
      <c r="I482" s="115">
        <f t="shared" si="65"/>
        <v>0</v>
      </c>
      <c r="J482" s="75">
        <f t="shared" si="66"/>
        <v>1.0595000000000001</v>
      </c>
      <c r="K482" s="79">
        <f t="shared" si="67"/>
        <v>2</v>
      </c>
      <c r="L482" s="10"/>
      <c r="M482" s="10"/>
      <c r="N482" s="10"/>
      <c r="O482" s="29">
        <f>'DHS2025'!J481</f>
        <v>8434</v>
      </c>
      <c r="P482" s="30">
        <f>'DHS2025'!K481</f>
        <v>106</v>
      </c>
      <c r="Q482" s="30">
        <f>'DHS2025'!L481</f>
        <v>2054</v>
      </c>
      <c r="R482" s="122">
        <f t="shared" si="68"/>
        <v>68.75</v>
      </c>
      <c r="S482" s="62">
        <f t="shared" si="69"/>
        <v>135.89777499999997</v>
      </c>
      <c r="U482">
        <v>111.09</v>
      </c>
    </row>
    <row r="483" spans="1:21">
      <c r="A483" s="98">
        <f t="shared" si="70"/>
        <v>45753</v>
      </c>
      <c r="B483" s="113">
        <f t="shared" si="71"/>
        <v>5.0000000000000053</v>
      </c>
      <c r="C483" s="53">
        <f>'DHS2021'!J482</f>
        <v>1873</v>
      </c>
      <c r="D483" s="54">
        <f>'DHS2022'!J482</f>
        <v>3723</v>
      </c>
      <c r="E483" s="54">
        <f>'DHS2023'!J482</f>
        <v>7082</v>
      </c>
      <c r="F483" s="54">
        <f>'DHS2024'!J482</f>
        <v>1738</v>
      </c>
      <c r="G483" s="54">
        <f t="shared" si="63"/>
        <v>3604</v>
      </c>
      <c r="H483" s="106">
        <f t="shared" si="64"/>
        <v>1.2013333333333334</v>
      </c>
      <c r="I483" s="115">
        <f t="shared" si="65"/>
        <v>0</v>
      </c>
      <c r="J483" s="75">
        <f t="shared" si="66"/>
        <v>1.2013333333333334</v>
      </c>
      <c r="K483" s="79">
        <f t="shared" si="67"/>
        <v>2</v>
      </c>
      <c r="L483" s="10"/>
      <c r="M483" s="10"/>
      <c r="N483" s="10"/>
      <c r="O483" s="29">
        <f>'DHS2025'!J482</f>
        <v>8553</v>
      </c>
      <c r="P483" s="30">
        <f>'DHS2025'!K482</f>
        <v>493</v>
      </c>
      <c r="Q483" s="30">
        <f>'DHS2025'!L482</f>
        <v>2052</v>
      </c>
      <c r="R483" s="122">
        <f t="shared" si="68"/>
        <v>70.45</v>
      </c>
      <c r="S483" s="62">
        <f t="shared" si="69"/>
        <v>139.21896599999999</v>
      </c>
      <c r="U483">
        <v>107.63</v>
      </c>
    </row>
    <row r="484" spans="1:21">
      <c r="A484" s="98">
        <f t="shared" si="70"/>
        <v>45753</v>
      </c>
      <c r="B484" s="113">
        <f t="shared" si="71"/>
        <v>5.0104166666666723</v>
      </c>
      <c r="C484" s="53">
        <f>'DHS2021'!J483</f>
        <v>1849</v>
      </c>
      <c r="D484" s="54">
        <f>'DHS2022'!J483</f>
        <v>4443</v>
      </c>
      <c r="E484" s="54">
        <f>'DHS2023'!J483</f>
        <v>7302</v>
      </c>
      <c r="F484" s="54">
        <f>'DHS2024'!J483</f>
        <v>1865</v>
      </c>
      <c r="G484" s="54">
        <f t="shared" si="63"/>
        <v>3864.75</v>
      </c>
      <c r="H484" s="106">
        <f t="shared" si="64"/>
        <v>1.2882499999999999</v>
      </c>
      <c r="I484" s="115">
        <f t="shared" si="65"/>
        <v>0</v>
      </c>
      <c r="J484" s="75">
        <f t="shared" si="66"/>
        <v>1.2882499999999999</v>
      </c>
      <c r="K484" s="79">
        <f t="shared" si="67"/>
        <v>2</v>
      </c>
      <c r="L484" s="10"/>
      <c r="M484" s="10"/>
      <c r="N484" s="10"/>
      <c r="O484" s="29">
        <f>'DHS2025'!J483</f>
        <v>8127</v>
      </c>
      <c r="P484" s="30">
        <f>'DHS2025'!K483</f>
        <v>988</v>
      </c>
      <c r="Q484" s="30">
        <f>'DHS2025'!L483</f>
        <v>2051</v>
      </c>
      <c r="R484" s="122">
        <f t="shared" si="68"/>
        <v>70.45</v>
      </c>
      <c r="S484" s="62">
        <f t="shared" si="69"/>
        <v>139.15112050000002</v>
      </c>
      <c r="U484">
        <v>99.09</v>
      </c>
    </row>
    <row r="485" spans="1:21">
      <c r="A485" s="98">
        <f t="shared" si="70"/>
        <v>45753</v>
      </c>
      <c r="B485" s="113">
        <f t="shared" si="71"/>
        <v>5.0208333333333393</v>
      </c>
      <c r="C485" s="53">
        <f>'DHS2021'!J484</f>
        <v>1588</v>
      </c>
      <c r="D485" s="54">
        <f>'DHS2022'!J484</f>
        <v>7581</v>
      </c>
      <c r="E485" s="54">
        <f>'DHS2023'!J484</f>
        <v>7766</v>
      </c>
      <c r="F485" s="54">
        <f>'DHS2024'!J484</f>
        <v>1911</v>
      </c>
      <c r="G485" s="54">
        <f t="shared" si="63"/>
        <v>4711.5</v>
      </c>
      <c r="H485" s="106">
        <f t="shared" si="64"/>
        <v>1.5705</v>
      </c>
      <c r="I485" s="115">
        <f t="shared" si="65"/>
        <v>0</v>
      </c>
      <c r="J485" s="75">
        <f t="shared" si="66"/>
        <v>1.5705</v>
      </c>
      <c r="K485" s="79">
        <f t="shared" si="67"/>
        <v>2</v>
      </c>
      <c r="L485" s="10"/>
      <c r="M485" s="10"/>
      <c r="N485" s="10"/>
      <c r="O485" s="29">
        <f>'DHS2025'!J484</f>
        <v>8102</v>
      </c>
      <c r="P485" s="30">
        <f>'DHS2025'!K484</f>
        <v>585</v>
      </c>
      <c r="Q485" s="30">
        <f>'DHS2025'!L484</f>
        <v>2049</v>
      </c>
      <c r="R485" s="122">
        <f t="shared" si="68"/>
        <v>70.45</v>
      </c>
      <c r="S485" s="62">
        <f t="shared" si="69"/>
        <v>139.01542950000001</v>
      </c>
      <c r="U485">
        <v>95.49</v>
      </c>
    </row>
    <row r="486" spans="1:21">
      <c r="A486" s="98">
        <f t="shared" si="70"/>
        <v>45753</v>
      </c>
      <c r="B486" s="113">
        <f t="shared" si="71"/>
        <v>5.0312500000000062</v>
      </c>
      <c r="C486" s="53">
        <f>'DHS2021'!J485</f>
        <v>1423</v>
      </c>
      <c r="D486" s="54">
        <f>'DHS2022'!J485</f>
        <v>8043</v>
      </c>
      <c r="E486" s="54">
        <f>'DHS2023'!J485</f>
        <v>8290</v>
      </c>
      <c r="F486" s="54">
        <f>'DHS2024'!J485</f>
        <v>1790</v>
      </c>
      <c r="G486" s="54">
        <f t="shared" si="63"/>
        <v>4886.5</v>
      </c>
      <c r="H486" s="106">
        <f t="shared" si="64"/>
        <v>1.6288333333333334</v>
      </c>
      <c r="I486" s="115">
        <f t="shared" si="65"/>
        <v>0</v>
      </c>
      <c r="J486" s="75">
        <f t="shared" si="66"/>
        <v>1.6288333333333334</v>
      </c>
      <c r="K486" s="79">
        <f t="shared" si="67"/>
        <v>2</v>
      </c>
      <c r="L486" s="10"/>
      <c r="M486" s="10"/>
      <c r="N486" s="10"/>
      <c r="O486" s="29">
        <f>'DHS2025'!J485</f>
        <v>8609</v>
      </c>
      <c r="P486" s="30">
        <f>'DHS2025'!K485</f>
        <v>433</v>
      </c>
      <c r="Q486" s="30">
        <f>'DHS2025'!L485</f>
        <v>2053</v>
      </c>
      <c r="R486" s="122">
        <f t="shared" si="68"/>
        <v>70.45</v>
      </c>
      <c r="S486" s="62">
        <f t="shared" si="69"/>
        <v>139.2868115</v>
      </c>
      <c r="U486">
        <v>95.47</v>
      </c>
    </row>
    <row r="487" spans="1:21">
      <c r="A487" s="98">
        <f t="shared" si="70"/>
        <v>45753</v>
      </c>
      <c r="B487" s="113">
        <f t="shared" si="71"/>
        <v>5.0416666666666732</v>
      </c>
      <c r="C487" s="53">
        <f>'DHS2021'!J486</f>
        <v>1456</v>
      </c>
      <c r="D487" s="54">
        <f>'DHS2022'!J486</f>
        <v>7434</v>
      </c>
      <c r="E487" s="54">
        <f>'DHS2023'!J486</f>
        <v>7492</v>
      </c>
      <c r="F487" s="54">
        <f>'DHS2024'!J486</f>
        <v>1636</v>
      </c>
      <c r="G487" s="54">
        <f t="shared" si="63"/>
        <v>4504.5</v>
      </c>
      <c r="H487" s="106">
        <f t="shared" si="64"/>
        <v>1.5015000000000001</v>
      </c>
      <c r="I487" s="115">
        <f t="shared" si="65"/>
        <v>0</v>
      </c>
      <c r="J487" s="75">
        <f t="shared" si="66"/>
        <v>1.5015000000000001</v>
      </c>
      <c r="K487" s="79">
        <f t="shared" si="67"/>
        <v>2</v>
      </c>
      <c r="L487" s="10"/>
      <c r="M487" s="10"/>
      <c r="N487" s="10"/>
      <c r="O487" s="29">
        <f>'DHS2025'!J486</f>
        <v>8588</v>
      </c>
      <c r="P487" s="30">
        <f>'DHS2025'!K486</f>
        <v>358</v>
      </c>
      <c r="Q487" s="30">
        <f>'DHS2025'!L486</f>
        <v>2059</v>
      </c>
      <c r="R487" s="122">
        <f t="shared" si="68"/>
        <v>61.93</v>
      </c>
      <c r="S487" s="62">
        <f t="shared" si="69"/>
        <v>122.3266313</v>
      </c>
      <c r="U487">
        <v>98.43</v>
      </c>
    </row>
    <row r="488" spans="1:21">
      <c r="A488" s="98">
        <f t="shared" si="70"/>
        <v>45753</v>
      </c>
      <c r="B488" s="113">
        <f t="shared" si="71"/>
        <v>5.0520833333333401</v>
      </c>
      <c r="C488" s="53">
        <f>'DHS2021'!J487</f>
        <v>1475</v>
      </c>
      <c r="D488" s="54">
        <f>'DHS2022'!J487</f>
        <v>7407</v>
      </c>
      <c r="E488" s="54">
        <f>'DHS2023'!J487</f>
        <v>6432</v>
      </c>
      <c r="F488" s="54">
        <f>'DHS2024'!J487</f>
        <v>1643</v>
      </c>
      <c r="G488" s="54">
        <f t="shared" si="63"/>
        <v>4239.25</v>
      </c>
      <c r="H488" s="106">
        <f t="shared" si="64"/>
        <v>1.4130833333333332</v>
      </c>
      <c r="I488" s="115">
        <f t="shared" si="65"/>
        <v>0</v>
      </c>
      <c r="J488" s="75">
        <f t="shared" si="66"/>
        <v>1.4130833333333332</v>
      </c>
      <c r="K488" s="79">
        <f t="shared" si="67"/>
        <v>2</v>
      </c>
      <c r="L488" s="10"/>
      <c r="M488" s="10"/>
      <c r="N488" s="10"/>
      <c r="O488" s="29">
        <f>'DHS2025'!J487</f>
        <v>8775</v>
      </c>
      <c r="P488" s="30">
        <f>'DHS2025'!K487</f>
        <v>22</v>
      </c>
      <c r="Q488" s="30">
        <f>'DHS2025'!L487</f>
        <v>2046</v>
      </c>
      <c r="R488" s="122">
        <f t="shared" si="68"/>
        <v>61.93</v>
      </c>
      <c r="S488" s="62">
        <f t="shared" si="69"/>
        <v>121.55429219999999</v>
      </c>
      <c r="U488">
        <v>98.15</v>
      </c>
    </row>
    <row r="489" spans="1:21">
      <c r="A489" s="98">
        <f t="shared" si="70"/>
        <v>45753</v>
      </c>
      <c r="B489" s="113">
        <f t="shared" si="71"/>
        <v>5.0625000000000071</v>
      </c>
      <c r="C489" s="53">
        <f>'DHS2021'!J488</f>
        <v>1628</v>
      </c>
      <c r="D489" s="54">
        <f>'DHS2022'!J488</f>
        <v>6935</v>
      </c>
      <c r="E489" s="54">
        <f>'DHS2023'!J488</f>
        <v>9575</v>
      </c>
      <c r="F489" s="54">
        <f>'DHS2024'!J488</f>
        <v>1489</v>
      </c>
      <c r="G489" s="54">
        <f t="shared" si="63"/>
        <v>4906.75</v>
      </c>
      <c r="H489" s="106">
        <f t="shared" si="64"/>
        <v>1.6355833333333332</v>
      </c>
      <c r="I489" s="115">
        <f t="shared" si="65"/>
        <v>0</v>
      </c>
      <c r="J489" s="75">
        <f t="shared" si="66"/>
        <v>1.6355833333333332</v>
      </c>
      <c r="K489" s="79">
        <f t="shared" si="67"/>
        <v>2</v>
      </c>
      <c r="L489" s="10"/>
      <c r="M489" s="10"/>
      <c r="N489" s="10"/>
      <c r="O489" s="29">
        <f>'DHS2025'!J488</f>
        <v>8583</v>
      </c>
      <c r="P489" s="30">
        <f>'DHS2025'!K488</f>
        <v>41</v>
      </c>
      <c r="Q489" s="30">
        <f>'DHS2025'!L488</f>
        <v>2048</v>
      </c>
      <c r="R489" s="122">
        <f t="shared" si="68"/>
        <v>61.93</v>
      </c>
      <c r="S489" s="62">
        <f t="shared" si="69"/>
        <v>121.67311359999999</v>
      </c>
      <c r="U489">
        <v>95.07</v>
      </c>
    </row>
    <row r="490" spans="1:21">
      <c r="A490" s="98">
        <f t="shared" si="70"/>
        <v>45753</v>
      </c>
      <c r="B490" s="113">
        <f t="shared" si="71"/>
        <v>5.0729166666666741</v>
      </c>
      <c r="C490" s="53">
        <f>'DHS2021'!J489</f>
        <v>1505</v>
      </c>
      <c r="D490" s="54">
        <f>'DHS2022'!J489</f>
        <v>7194</v>
      </c>
      <c r="E490" s="54">
        <f>'DHS2023'!J489</f>
        <v>11890</v>
      </c>
      <c r="F490" s="54">
        <f>'DHS2024'!J489</f>
        <v>1610</v>
      </c>
      <c r="G490" s="54">
        <f t="shared" si="63"/>
        <v>5549.75</v>
      </c>
      <c r="H490" s="106">
        <f t="shared" si="64"/>
        <v>1.8499166666666667</v>
      </c>
      <c r="I490" s="115">
        <f t="shared" si="65"/>
        <v>0</v>
      </c>
      <c r="J490" s="75">
        <f t="shared" si="66"/>
        <v>1.8499166666666667</v>
      </c>
      <c r="K490" s="79">
        <f t="shared" si="67"/>
        <v>2</v>
      </c>
      <c r="L490" s="10"/>
      <c r="M490" s="10"/>
      <c r="N490" s="10"/>
      <c r="O490" s="29">
        <f>'DHS2025'!J489</f>
        <v>9062</v>
      </c>
      <c r="P490" s="30">
        <f>'DHS2025'!K489</f>
        <v>119</v>
      </c>
      <c r="Q490" s="30">
        <f>'DHS2025'!L489</f>
        <v>2052</v>
      </c>
      <c r="R490" s="122">
        <f t="shared" si="68"/>
        <v>61.93</v>
      </c>
      <c r="S490" s="62">
        <f t="shared" si="69"/>
        <v>121.9107564</v>
      </c>
      <c r="U490">
        <v>88.73</v>
      </c>
    </row>
    <row r="491" spans="1:21">
      <c r="A491" s="98">
        <f t="shared" si="70"/>
        <v>45753</v>
      </c>
      <c r="B491" s="113">
        <f t="shared" si="71"/>
        <v>5.083333333333341</v>
      </c>
      <c r="C491" s="53">
        <f>'DHS2021'!J490</f>
        <v>1860</v>
      </c>
      <c r="D491" s="54">
        <f>'DHS2022'!J490</f>
        <v>6622</v>
      </c>
      <c r="E491" s="54">
        <f>'DHS2023'!J490</f>
        <v>12195</v>
      </c>
      <c r="F491" s="54">
        <f>'DHS2024'!J490</f>
        <v>1790</v>
      </c>
      <c r="G491" s="54">
        <f t="shared" si="63"/>
        <v>5616.75</v>
      </c>
      <c r="H491" s="106">
        <f t="shared" si="64"/>
        <v>1.87225</v>
      </c>
      <c r="I491" s="115">
        <f t="shared" si="65"/>
        <v>0</v>
      </c>
      <c r="J491" s="75">
        <f t="shared" si="66"/>
        <v>1.87225</v>
      </c>
      <c r="K491" s="79">
        <f t="shared" si="67"/>
        <v>2</v>
      </c>
      <c r="L491" s="10"/>
      <c r="M491" s="10"/>
      <c r="N491" s="10"/>
      <c r="O491" s="29">
        <f>'DHS2025'!J490</f>
        <v>8744</v>
      </c>
      <c r="P491" s="30">
        <f>'DHS2025'!K490</f>
        <v>75</v>
      </c>
      <c r="Q491" s="30">
        <f>'DHS2025'!L490</f>
        <v>2058</v>
      </c>
      <c r="R491" s="122">
        <f t="shared" si="68"/>
        <v>63.83</v>
      </c>
      <c r="S491" s="62">
        <f t="shared" si="69"/>
        <v>126.13831859999999</v>
      </c>
      <c r="U491">
        <v>77.14</v>
      </c>
    </row>
    <row r="492" spans="1:21">
      <c r="A492" s="98">
        <f t="shared" si="70"/>
        <v>45753</v>
      </c>
      <c r="B492" s="113">
        <f t="shared" si="71"/>
        <v>5.093750000000008</v>
      </c>
      <c r="C492" s="53">
        <f>'DHS2021'!J491</f>
        <v>2146</v>
      </c>
      <c r="D492" s="54">
        <f>'DHS2022'!J491</f>
        <v>6824</v>
      </c>
      <c r="E492" s="54">
        <f>'DHS2023'!J491</f>
        <v>13644</v>
      </c>
      <c r="F492" s="54">
        <f>'DHS2024'!J491</f>
        <v>2020</v>
      </c>
      <c r="G492" s="54">
        <f t="shared" si="63"/>
        <v>6158.5</v>
      </c>
      <c r="H492" s="106">
        <f t="shared" si="64"/>
        <v>2.0528333333333335</v>
      </c>
      <c r="I492" s="115">
        <f t="shared" si="65"/>
        <v>0</v>
      </c>
      <c r="J492" s="75">
        <f t="shared" si="66"/>
        <v>2.0528333333333335</v>
      </c>
      <c r="K492" s="79">
        <f t="shared" si="67"/>
        <v>3</v>
      </c>
      <c r="L492" s="10"/>
      <c r="M492" s="10"/>
      <c r="N492" s="10"/>
      <c r="O492" s="29">
        <f>'DHS2025'!J491</f>
        <v>8920</v>
      </c>
      <c r="P492" s="30">
        <f>'DHS2025'!K491</f>
        <v>80</v>
      </c>
      <c r="Q492" s="30">
        <f>'DHS2025'!L491</f>
        <v>2050</v>
      </c>
      <c r="R492" s="122">
        <f t="shared" si="68"/>
        <v>63.83</v>
      </c>
      <c r="S492" s="62">
        <f t="shared" si="69"/>
        <v>125.64798499999999</v>
      </c>
      <c r="U492">
        <v>26.74</v>
      </c>
    </row>
    <row r="493" spans="1:21">
      <c r="A493" s="98">
        <f t="shared" si="70"/>
        <v>45753</v>
      </c>
      <c r="B493" s="113">
        <f t="shared" si="71"/>
        <v>5.104166666666675</v>
      </c>
      <c r="C493" s="53">
        <f>'DHS2021'!J492</f>
        <v>2318</v>
      </c>
      <c r="D493" s="54">
        <f>'DHS2022'!J492</f>
        <v>7241</v>
      </c>
      <c r="E493" s="54">
        <f>'DHS2023'!J492</f>
        <v>14059</v>
      </c>
      <c r="F493" s="54">
        <f>'DHS2024'!J492</f>
        <v>2348</v>
      </c>
      <c r="G493" s="54">
        <f t="shared" si="63"/>
        <v>6491.5</v>
      </c>
      <c r="H493" s="106">
        <f t="shared" si="64"/>
        <v>2.1638333333333333</v>
      </c>
      <c r="I493" s="115">
        <f t="shared" si="65"/>
        <v>0</v>
      </c>
      <c r="J493" s="75">
        <f t="shared" si="66"/>
        <v>2.1638333333333333</v>
      </c>
      <c r="K493" s="79">
        <f t="shared" si="67"/>
        <v>3</v>
      </c>
      <c r="L493" s="10"/>
      <c r="M493" s="10"/>
      <c r="N493" s="10"/>
      <c r="O493" s="29">
        <f>'DHS2025'!J492</f>
        <v>8453</v>
      </c>
      <c r="P493" s="30">
        <f>'DHS2025'!K492</f>
        <v>81</v>
      </c>
      <c r="Q493" s="30">
        <f>'DHS2025'!L492</f>
        <v>2054</v>
      </c>
      <c r="R493" s="122">
        <f t="shared" si="68"/>
        <v>63.83</v>
      </c>
      <c r="S493" s="62">
        <f t="shared" si="69"/>
        <v>125.89315179999998</v>
      </c>
      <c r="U493">
        <v>5.93</v>
      </c>
    </row>
    <row r="494" spans="1:21">
      <c r="A494" s="98">
        <f t="shared" si="70"/>
        <v>45753</v>
      </c>
      <c r="B494" s="113">
        <f t="shared" si="71"/>
        <v>5.1145833333333419</v>
      </c>
      <c r="C494" s="53">
        <f>'DHS2021'!J493</f>
        <v>2013</v>
      </c>
      <c r="D494" s="54">
        <f>'DHS2022'!J493</f>
        <v>8419</v>
      </c>
      <c r="E494" s="54">
        <f>'DHS2023'!J493</f>
        <v>11802</v>
      </c>
      <c r="F494" s="54">
        <f>'DHS2024'!J493</f>
        <v>1747</v>
      </c>
      <c r="G494" s="54">
        <f t="shared" si="63"/>
        <v>5995.25</v>
      </c>
      <c r="H494" s="106">
        <f t="shared" si="64"/>
        <v>1.9984166666666667</v>
      </c>
      <c r="I494" s="115">
        <f t="shared" si="65"/>
        <v>0</v>
      </c>
      <c r="J494" s="75">
        <f t="shared" si="66"/>
        <v>1.9984166666666667</v>
      </c>
      <c r="K494" s="79">
        <f t="shared" si="67"/>
        <v>2</v>
      </c>
      <c r="L494" s="10"/>
      <c r="M494" s="10"/>
      <c r="N494" s="10"/>
      <c r="O494" s="29">
        <f>'DHS2025'!J493</f>
        <v>8792</v>
      </c>
      <c r="P494" s="30">
        <f>'DHS2025'!K493</f>
        <v>201</v>
      </c>
      <c r="Q494" s="30">
        <f>'DHS2025'!L493</f>
        <v>2050</v>
      </c>
      <c r="R494" s="122">
        <f t="shared" si="68"/>
        <v>63.83</v>
      </c>
      <c r="S494" s="62">
        <f t="shared" si="69"/>
        <v>125.64798499999999</v>
      </c>
      <c r="U494">
        <v>2.54</v>
      </c>
    </row>
    <row r="495" spans="1:21">
      <c r="A495" s="98">
        <f t="shared" si="70"/>
        <v>45753</v>
      </c>
      <c r="B495" s="113">
        <f t="shared" si="71"/>
        <v>5.1250000000000089</v>
      </c>
      <c r="C495" s="53">
        <f>'DHS2021'!J494</f>
        <v>2774</v>
      </c>
      <c r="D495" s="54">
        <f>'DHS2022'!J494</f>
        <v>10236</v>
      </c>
      <c r="E495" s="54">
        <f>'DHS2023'!J494</f>
        <v>9798</v>
      </c>
      <c r="F495" s="54">
        <f>'DHS2024'!J494</f>
        <v>2101</v>
      </c>
      <c r="G495" s="54">
        <f t="shared" si="63"/>
        <v>6227.25</v>
      </c>
      <c r="H495" s="106">
        <f t="shared" si="64"/>
        <v>2.0757500000000002</v>
      </c>
      <c r="I495" s="115">
        <f t="shared" si="65"/>
        <v>0</v>
      </c>
      <c r="J495" s="75">
        <f t="shared" si="66"/>
        <v>2.0757500000000002</v>
      </c>
      <c r="K495" s="79">
        <f t="shared" si="67"/>
        <v>3</v>
      </c>
      <c r="L495" s="10"/>
      <c r="M495" s="10"/>
      <c r="N495" s="10"/>
      <c r="O495" s="29">
        <f>'DHS2025'!J494</f>
        <v>10298</v>
      </c>
      <c r="P495" s="30">
        <f>'DHS2025'!K494</f>
        <v>23</v>
      </c>
      <c r="Q495" s="30">
        <f>'DHS2025'!L494</f>
        <v>2565</v>
      </c>
      <c r="R495" s="122">
        <f t="shared" si="68"/>
        <v>69.900000000000006</v>
      </c>
      <c r="S495" s="62">
        <f t="shared" si="69"/>
        <v>172.62706499999999</v>
      </c>
      <c r="U495">
        <v>-24.93</v>
      </c>
    </row>
    <row r="496" spans="1:21">
      <c r="A496" s="98">
        <f t="shared" si="70"/>
        <v>45753</v>
      </c>
      <c r="B496" s="113">
        <f t="shared" si="71"/>
        <v>5.1354166666666758</v>
      </c>
      <c r="C496" s="53">
        <f>'DHS2021'!J495</f>
        <v>4584</v>
      </c>
      <c r="D496" s="54">
        <f>'DHS2022'!J495</f>
        <v>11945</v>
      </c>
      <c r="E496" s="54">
        <f>'DHS2023'!J495</f>
        <v>9244</v>
      </c>
      <c r="F496" s="54">
        <f>'DHS2024'!J495</f>
        <v>2520</v>
      </c>
      <c r="G496" s="54">
        <f t="shared" si="63"/>
        <v>7073.25</v>
      </c>
      <c r="H496" s="106">
        <f t="shared" si="64"/>
        <v>2.3577499999999998</v>
      </c>
      <c r="I496" s="115">
        <f t="shared" si="65"/>
        <v>0</v>
      </c>
      <c r="J496" s="75">
        <f t="shared" si="66"/>
        <v>2.3577499999999998</v>
      </c>
      <c r="K496" s="79">
        <f t="shared" si="67"/>
        <v>3</v>
      </c>
      <c r="L496" s="10"/>
      <c r="M496" s="10"/>
      <c r="N496" s="10"/>
      <c r="O496" s="29">
        <f>'DHS2025'!J495</f>
        <v>9691</v>
      </c>
      <c r="P496" s="30">
        <f>'DHS2025'!K495</f>
        <v>24</v>
      </c>
      <c r="Q496" s="30">
        <f>'DHS2025'!L495</f>
        <v>2557</v>
      </c>
      <c r="R496" s="122">
        <f t="shared" si="68"/>
        <v>69.900000000000006</v>
      </c>
      <c r="S496" s="62">
        <f t="shared" si="69"/>
        <v>172.08865700000001</v>
      </c>
      <c r="U496">
        <v>-32.42</v>
      </c>
    </row>
    <row r="497" spans="1:21">
      <c r="A497" s="98">
        <f t="shared" si="70"/>
        <v>45753</v>
      </c>
      <c r="B497" s="113">
        <f t="shared" si="71"/>
        <v>5.1458333333333428</v>
      </c>
      <c r="C497" s="53">
        <f>'DHS2021'!J496</f>
        <v>7688</v>
      </c>
      <c r="D497" s="54">
        <f>'DHS2022'!J496</f>
        <v>10401</v>
      </c>
      <c r="E497" s="54">
        <f>'DHS2023'!J496</f>
        <v>9688</v>
      </c>
      <c r="F497" s="54">
        <f>'DHS2024'!J496</f>
        <v>4777</v>
      </c>
      <c r="G497" s="54">
        <f t="shared" si="63"/>
        <v>8138.5</v>
      </c>
      <c r="H497" s="106">
        <f t="shared" si="64"/>
        <v>2.7128333333333337</v>
      </c>
      <c r="I497" s="115">
        <f t="shared" si="65"/>
        <v>0</v>
      </c>
      <c r="J497" s="75">
        <f t="shared" si="66"/>
        <v>2.7128333333333337</v>
      </c>
      <c r="K497" s="79">
        <f t="shared" si="67"/>
        <v>3</v>
      </c>
      <c r="L497" s="10"/>
      <c r="M497" s="10"/>
      <c r="N497" s="10"/>
      <c r="O497" s="29">
        <f>'DHS2025'!J496</f>
        <v>9643</v>
      </c>
      <c r="P497" s="30">
        <f>'DHS2025'!K496</f>
        <v>81</v>
      </c>
      <c r="Q497" s="30">
        <f>'DHS2025'!L496</f>
        <v>2558</v>
      </c>
      <c r="R497" s="122">
        <f t="shared" si="68"/>
        <v>69.900000000000006</v>
      </c>
      <c r="S497" s="62">
        <f t="shared" si="69"/>
        <v>172.155958</v>
      </c>
      <c r="U497">
        <v>-3.7</v>
      </c>
    </row>
    <row r="498" spans="1:21">
      <c r="A498" s="98">
        <f t="shared" si="70"/>
        <v>45753</v>
      </c>
      <c r="B498" s="113">
        <f t="shared" si="71"/>
        <v>5.1562500000000098</v>
      </c>
      <c r="C498" s="53">
        <f>'DHS2021'!J497</f>
        <v>11974</v>
      </c>
      <c r="D498" s="54">
        <f>'DHS2022'!J497</f>
        <v>12553</v>
      </c>
      <c r="E498" s="54">
        <f>'DHS2023'!J497</f>
        <v>11916</v>
      </c>
      <c r="F498" s="54">
        <f>'DHS2024'!J497</f>
        <v>4584</v>
      </c>
      <c r="G498" s="54">
        <f t="shared" si="63"/>
        <v>10256.75</v>
      </c>
      <c r="H498" s="106">
        <f t="shared" si="64"/>
        <v>3.4189166666666666</v>
      </c>
      <c r="I498" s="115">
        <f t="shared" si="65"/>
        <v>0</v>
      </c>
      <c r="J498" s="75">
        <f t="shared" si="66"/>
        <v>3.4189166666666666</v>
      </c>
      <c r="K498" s="79">
        <f t="shared" si="67"/>
        <v>4</v>
      </c>
      <c r="L498" s="10"/>
      <c r="M498" s="10"/>
      <c r="N498" s="10"/>
      <c r="O498" s="29">
        <f>'DHS2025'!J497</f>
        <v>9605</v>
      </c>
      <c r="P498" s="30">
        <f>'DHS2025'!K497</f>
        <v>113</v>
      </c>
      <c r="Q498" s="30">
        <f>'DHS2025'!L497</f>
        <v>2545</v>
      </c>
      <c r="R498" s="122">
        <f t="shared" si="68"/>
        <v>69.900000000000006</v>
      </c>
      <c r="S498" s="62">
        <f t="shared" si="69"/>
        <v>171.28104500000001</v>
      </c>
      <c r="U498">
        <v>9.4</v>
      </c>
    </row>
    <row r="499" spans="1:21">
      <c r="A499" s="98">
        <f t="shared" si="70"/>
        <v>45753</v>
      </c>
      <c r="B499" s="113">
        <f t="shared" si="71"/>
        <v>5.1666666666666767</v>
      </c>
      <c r="C499" s="53">
        <f>'DHS2021'!J498</f>
        <v>13937</v>
      </c>
      <c r="D499" s="54">
        <f>'DHS2022'!J498</f>
        <v>11230</v>
      </c>
      <c r="E499" s="54">
        <f>'DHS2023'!J498</f>
        <v>13283</v>
      </c>
      <c r="F499" s="54">
        <f>'DHS2024'!J498</f>
        <v>4941</v>
      </c>
      <c r="G499" s="54">
        <f t="shared" si="63"/>
        <v>10847.75</v>
      </c>
      <c r="H499" s="106">
        <f t="shared" si="64"/>
        <v>3.6159166666666667</v>
      </c>
      <c r="I499" s="115">
        <f t="shared" si="65"/>
        <v>0</v>
      </c>
      <c r="J499" s="75">
        <f t="shared" si="66"/>
        <v>3.6159166666666667</v>
      </c>
      <c r="K499" s="79">
        <f t="shared" si="67"/>
        <v>4</v>
      </c>
      <c r="L499" s="10"/>
      <c r="M499" s="10"/>
      <c r="N499" s="10"/>
      <c r="O499" s="29">
        <f>'DHS2025'!J498</f>
        <v>12326</v>
      </c>
      <c r="P499" s="30">
        <f>'DHS2025'!K498</f>
        <v>24</v>
      </c>
      <c r="Q499" s="30">
        <f>'DHS2025'!L498</f>
        <v>3534</v>
      </c>
      <c r="R499" s="122">
        <f t="shared" si="68"/>
        <v>71.89</v>
      </c>
      <c r="S499" s="62">
        <f t="shared" si="69"/>
        <v>244.80406739999995</v>
      </c>
      <c r="U499">
        <v>46.41</v>
      </c>
    </row>
    <row r="500" spans="1:21">
      <c r="A500" s="98">
        <f t="shared" si="70"/>
        <v>45753</v>
      </c>
      <c r="B500" s="113">
        <f t="shared" si="71"/>
        <v>5.1770833333333437</v>
      </c>
      <c r="C500" s="53">
        <f>'DHS2021'!J499</f>
        <v>19667</v>
      </c>
      <c r="D500" s="54">
        <f>'DHS2022'!J499</f>
        <v>13539</v>
      </c>
      <c r="E500" s="54">
        <f>'DHS2023'!J499</f>
        <v>15261</v>
      </c>
      <c r="F500" s="54">
        <f>'DHS2024'!J499</f>
        <v>5200</v>
      </c>
      <c r="G500" s="54">
        <f t="shared" si="63"/>
        <v>13416.75</v>
      </c>
      <c r="H500" s="106">
        <f t="shared" si="64"/>
        <v>4.4722499999999998</v>
      </c>
      <c r="I500" s="115">
        <f t="shared" si="65"/>
        <v>0</v>
      </c>
      <c r="J500" s="75">
        <f t="shared" si="66"/>
        <v>4.4722499999999998</v>
      </c>
      <c r="K500" s="79">
        <f t="shared" si="67"/>
        <v>5</v>
      </c>
      <c r="L500" s="10"/>
      <c r="M500" s="10"/>
      <c r="N500" s="10"/>
      <c r="O500" s="29">
        <f>'DHS2025'!J499</f>
        <v>16072</v>
      </c>
      <c r="P500" s="30">
        <f>'DHS2025'!K499</f>
        <v>54</v>
      </c>
      <c r="Q500" s="30">
        <f>'DHS2025'!L499</f>
        <v>3569</v>
      </c>
      <c r="R500" s="122">
        <f t="shared" si="68"/>
        <v>71.89</v>
      </c>
      <c r="S500" s="62">
        <f t="shared" si="69"/>
        <v>247.22855589999995</v>
      </c>
      <c r="U500">
        <v>82.09</v>
      </c>
    </row>
    <row r="501" spans="1:21">
      <c r="A501" s="98">
        <f t="shared" si="70"/>
        <v>45753</v>
      </c>
      <c r="B501" s="113">
        <f t="shared" si="71"/>
        <v>5.1875000000000107</v>
      </c>
      <c r="C501" s="53">
        <f>'DHS2021'!J500</f>
        <v>22251</v>
      </c>
      <c r="D501" s="54">
        <f>'DHS2022'!J500</f>
        <v>12587</v>
      </c>
      <c r="E501" s="54">
        <f>'DHS2023'!J500</f>
        <v>16683</v>
      </c>
      <c r="F501" s="54">
        <f>'DHS2024'!J500</f>
        <v>8111</v>
      </c>
      <c r="G501" s="54">
        <f t="shared" si="63"/>
        <v>14908</v>
      </c>
      <c r="H501" s="106">
        <f t="shared" si="64"/>
        <v>4.9693333333333332</v>
      </c>
      <c r="I501" s="115">
        <f t="shared" si="65"/>
        <v>0</v>
      </c>
      <c r="J501" s="75">
        <f t="shared" si="66"/>
        <v>4.9693333333333332</v>
      </c>
      <c r="K501" s="79">
        <f t="shared" si="67"/>
        <v>5</v>
      </c>
      <c r="L501" s="10"/>
      <c r="M501" s="10"/>
      <c r="N501" s="10"/>
      <c r="O501" s="29">
        <f>'DHS2025'!J500</f>
        <v>18516</v>
      </c>
      <c r="P501" s="30">
        <f>'DHS2025'!K500</f>
        <v>20</v>
      </c>
      <c r="Q501" s="30">
        <f>'DHS2025'!L500</f>
        <v>3550</v>
      </c>
      <c r="R501" s="122">
        <f t="shared" si="68"/>
        <v>71.89</v>
      </c>
      <c r="S501" s="62">
        <f t="shared" si="69"/>
        <v>245.91240499999995</v>
      </c>
      <c r="U501">
        <v>100.81</v>
      </c>
    </row>
    <row r="502" spans="1:21">
      <c r="A502" s="98">
        <f t="shared" si="70"/>
        <v>45753</v>
      </c>
      <c r="B502" s="113">
        <f t="shared" si="71"/>
        <v>5.1979166666666776</v>
      </c>
      <c r="C502" s="53">
        <f>'DHS2021'!J501</f>
        <v>20104</v>
      </c>
      <c r="D502" s="54">
        <f>'DHS2022'!J501</f>
        <v>14466</v>
      </c>
      <c r="E502" s="54">
        <f>'DHS2023'!J501</f>
        <v>16862</v>
      </c>
      <c r="F502" s="54">
        <f>'DHS2024'!J501</f>
        <v>10193</v>
      </c>
      <c r="G502" s="54">
        <f t="shared" si="63"/>
        <v>15406.25</v>
      </c>
      <c r="H502" s="106">
        <f t="shared" si="64"/>
        <v>5.135416666666667</v>
      </c>
      <c r="I502" s="115">
        <f t="shared" si="65"/>
        <v>0</v>
      </c>
      <c r="J502" s="75">
        <f t="shared" si="66"/>
        <v>5.135416666666667</v>
      </c>
      <c r="K502" s="79">
        <f t="shared" si="67"/>
        <v>6</v>
      </c>
      <c r="L502" s="10"/>
      <c r="M502" s="10"/>
      <c r="N502" s="10"/>
      <c r="O502" s="29">
        <f>'DHS2025'!J501</f>
        <v>18614</v>
      </c>
      <c r="P502" s="30">
        <f>'DHS2025'!K501</f>
        <v>74</v>
      </c>
      <c r="Q502" s="30">
        <f>'DHS2025'!L501</f>
        <v>3547</v>
      </c>
      <c r="R502" s="122">
        <f t="shared" si="68"/>
        <v>71.89</v>
      </c>
      <c r="S502" s="62">
        <f t="shared" si="69"/>
        <v>245.70459169999998</v>
      </c>
      <c r="U502">
        <v>121.33</v>
      </c>
    </row>
    <row r="503" spans="1:21">
      <c r="A503" s="98">
        <f t="shared" si="70"/>
        <v>45753</v>
      </c>
      <c r="B503" s="113">
        <f t="shared" si="71"/>
        <v>5.2083333333333446</v>
      </c>
      <c r="C503" s="53">
        <f>'DHS2021'!J502</f>
        <v>20674</v>
      </c>
      <c r="D503" s="54">
        <f>'DHS2022'!J502</f>
        <v>15548</v>
      </c>
      <c r="E503" s="54">
        <f>'DHS2023'!J502</f>
        <v>16335</v>
      </c>
      <c r="F503" s="54">
        <f>'DHS2024'!J502</f>
        <v>10800</v>
      </c>
      <c r="G503" s="54">
        <f t="shared" si="63"/>
        <v>15839.25</v>
      </c>
      <c r="H503" s="106">
        <f t="shared" si="64"/>
        <v>5.2797499999999999</v>
      </c>
      <c r="I503" s="115">
        <f t="shared" si="65"/>
        <v>0</v>
      </c>
      <c r="J503" s="75">
        <f t="shared" si="66"/>
        <v>5.2797499999999999</v>
      </c>
      <c r="K503" s="79">
        <f t="shared" si="67"/>
        <v>6</v>
      </c>
      <c r="L503" s="10"/>
      <c r="M503" s="10"/>
      <c r="N503" s="10"/>
      <c r="O503" s="29">
        <f>'DHS2025'!J502</f>
        <v>23108</v>
      </c>
      <c r="P503" s="30">
        <f>'DHS2025'!K502</f>
        <v>22</v>
      </c>
      <c r="Q503" s="30">
        <f>'DHS2025'!L502</f>
        <v>5020</v>
      </c>
      <c r="R503" s="122">
        <f t="shared" si="68"/>
        <v>79.56</v>
      </c>
      <c r="S503" s="62">
        <f t="shared" si="69"/>
        <v>385.85928799999994</v>
      </c>
      <c r="U503">
        <v>139.22999999999999</v>
      </c>
    </row>
    <row r="504" spans="1:21">
      <c r="A504" s="98">
        <f t="shared" si="70"/>
        <v>45753</v>
      </c>
      <c r="B504" s="113">
        <f t="shared" si="71"/>
        <v>5.2187500000000115</v>
      </c>
      <c r="C504" s="53">
        <f>'DHS2021'!J503</f>
        <v>20706</v>
      </c>
      <c r="D504" s="54">
        <f>'DHS2022'!J503</f>
        <v>15911</v>
      </c>
      <c r="E504" s="54">
        <f>'DHS2023'!J503</f>
        <v>17988</v>
      </c>
      <c r="F504" s="54">
        <f>'DHS2024'!J503</f>
        <v>8583</v>
      </c>
      <c r="G504" s="54">
        <f t="shared" si="63"/>
        <v>15797</v>
      </c>
      <c r="H504" s="106">
        <f t="shared" si="64"/>
        <v>5.2656666666666672</v>
      </c>
      <c r="I504" s="115">
        <f t="shared" si="65"/>
        <v>0</v>
      </c>
      <c r="J504" s="75">
        <f t="shared" si="66"/>
        <v>5.2656666666666672</v>
      </c>
      <c r="K504" s="79">
        <f t="shared" si="67"/>
        <v>6</v>
      </c>
      <c r="L504" s="10"/>
      <c r="M504" s="10"/>
      <c r="N504" s="10"/>
      <c r="O504" s="29">
        <f>'DHS2025'!J503</f>
        <v>20453</v>
      </c>
      <c r="P504" s="30">
        <f>'DHS2025'!K503</f>
        <v>76</v>
      </c>
      <c r="Q504" s="30">
        <f>'DHS2025'!L503</f>
        <v>5066</v>
      </c>
      <c r="R504" s="122">
        <f t="shared" si="68"/>
        <v>79.56</v>
      </c>
      <c r="S504" s="62">
        <f t="shared" si="69"/>
        <v>389.39505039999995</v>
      </c>
      <c r="U504">
        <v>132.1</v>
      </c>
    </row>
    <row r="505" spans="1:21">
      <c r="A505" s="98">
        <f t="shared" si="70"/>
        <v>45753</v>
      </c>
      <c r="B505" s="113">
        <f t="shared" si="71"/>
        <v>5.2291666666666785</v>
      </c>
      <c r="C505" s="53">
        <f>'DHS2021'!J504</f>
        <v>18435</v>
      </c>
      <c r="D505" s="54">
        <f>'DHS2022'!J504</f>
        <v>16362</v>
      </c>
      <c r="E505" s="54">
        <f>'DHS2023'!J504</f>
        <v>17265</v>
      </c>
      <c r="F505" s="54">
        <f>'DHS2024'!J504</f>
        <v>11620</v>
      </c>
      <c r="G505" s="54">
        <f t="shared" si="63"/>
        <v>15920.5</v>
      </c>
      <c r="H505" s="106">
        <f t="shared" si="64"/>
        <v>5.3068333333333326</v>
      </c>
      <c r="I505" s="115">
        <f t="shared" si="65"/>
        <v>0</v>
      </c>
      <c r="J505" s="75">
        <f t="shared" si="66"/>
        <v>5.3068333333333326</v>
      </c>
      <c r="K505" s="79">
        <f t="shared" si="67"/>
        <v>6</v>
      </c>
      <c r="L505" s="10"/>
      <c r="M505" s="10"/>
      <c r="N505" s="10"/>
      <c r="O505" s="29">
        <f>'DHS2025'!J504</f>
        <v>19911</v>
      </c>
      <c r="P505" s="30">
        <f>'DHS2025'!K504</f>
        <v>92</v>
      </c>
      <c r="Q505" s="30">
        <f>'DHS2025'!L504</f>
        <v>5062</v>
      </c>
      <c r="R505" s="122">
        <f t="shared" si="68"/>
        <v>79.56</v>
      </c>
      <c r="S505" s="62">
        <f t="shared" si="69"/>
        <v>389.08759279999998</v>
      </c>
      <c r="U505">
        <v>122.77</v>
      </c>
    </row>
    <row r="506" spans="1:21">
      <c r="A506" s="98">
        <f t="shared" si="70"/>
        <v>45753</v>
      </c>
      <c r="B506" s="113">
        <f t="shared" si="71"/>
        <v>5.2395833333333455</v>
      </c>
      <c r="C506" s="53">
        <f>'DHS2021'!J505</f>
        <v>16889</v>
      </c>
      <c r="D506" s="54">
        <f>'DHS2022'!J505</f>
        <v>14684</v>
      </c>
      <c r="E506" s="54">
        <f>'DHS2023'!J505</f>
        <v>17699</v>
      </c>
      <c r="F506" s="54">
        <f>'DHS2024'!J505</f>
        <v>11242</v>
      </c>
      <c r="G506" s="54">
        <f t="shared" si="63"/>
        <v>15128.5</v>
      </c>
      <c r="H506" s="106">
        <f t="shared" si="64"/>
        <v>5.0428333333333333</v>
      </c>
      <c r="I506" s="115">
        <f t="shared" si="65"/>
        <v>0</v>
      </c>
      <c r="J506" s="75">
        <f t="shared" si="66"/>
        <v>5.0428333333333333</v>
      </c>
      <c r="K506" s="79">
        <f t="shared" si="67"/>
        <v>6</v>
      </c>
      <c r="L506" s="10"/>
      <c r="M506" s="10"/>
      <c r="N506" s="10"/>
      <c r="O506" s="29">
        <f>'DHS2025'!J505</f>
        <v>20003</v>
      </c>
      <c r="P506" s="30">
        <f>'DHS2025'!K505</f>
        <v>39</v>
      </c>
      <c r="Q506" s="30">
        <f>'DHS2025'!L505</f>
        <v>5058</v>
      </c>
      <c r="R506" s="122">
        <f t="shared" si="68"/>
        <v>79.56</v>
      </c>
      <c r="S506" s="62">
        <f t="shared" si="69"/>
        <v>388.7801351999999</v>
      </c>
      <c r="U506">
        <v>106.5</v>
      </c>
    </row>
    <row r="507" spans="1:21">
      <c r="A507" s="98">
        <f t="shared" si="70"/>
        <v>45753</v>
      </c>
      <c r="B507" s="113">
        <f t="shared" si="71"/>
        <v>5.2500000000000124</v>
      </c>
      <c r="C507" s="53">
        <f>'DHS2021'!J506</f>
        <v>14449</v>
      </c>
      <c r="D507" s="54">
        <f>'DHS2022'!J506</f>
        <v>15384</v>
      </c>
      <c r="E507" s="54">
        <f>'DHS2023'!J506</f>
        <v>17426</v>
      </c>
      <c r="F507" s="54">
        <f>'DHS2024'!J506</f>
        <v>10575</v>
      </c>
      <c r="G507" s="54">
        <f t="shared" si="63"/>
        <v>14458.5</v>
      </c>
      <c r="H507" s="106">
        <f t="shared" si="64"/>
        <v>4.8194999999999997</v>
      </c>
      <c r="I507" s="115">
        <f t="shared" si="65"/>
        <v>0</v>
      </c>
      <c r="J507" s="75">
        <f t="shared" si="66"/>
        <v>4.8194999999999997</v>
      </c>
      <c r="K507" s="79">
        <f t="shared" si="67"/>
        <v>5</v>
      </c>
      <c r="L507" s="10"/>
      <c r="M507" s="10"/>
      <c r="N507" s="10"/>
      <c r="O507" s="29">
        <f>'DHS2025'!J506</f>
        <v>19552</v>
      </c>
      <c r="P507" s="30">
        <f>'DHS2025'!K506</f>
        <v>142</v>
      </c>
      <c r="Q507" s="30">
        <f>'DHS2025'!L506</f>
        <v>5083</v>
      </c>
      <c r="R507" s="122">
        <f t="shared" si="68"/>
        <v>78.959999999999994</v>
      </c>
      <c r="S507" s="62">
        <f t="shared" si="69"/>
        <v>387.68244319999991</v>
      </c>
      <c r="U507">
        <v>96.82</v>
      </c>
    </row>
    <row r="508" spans="1:21">
      <c r="A508" s="98">
        <f t="shared" si="70"/>
        <v>45753</v>
      </c>
      <c r="B508" s="113">
        <f t="shared" si="71"/>
        <v>5.2604166666666794</v>
      </c>
      <c r="C508" s="53">
        <f>'DHS2021'!J507</f>
        <v>15133</v>
      </c>
      <c r="D508" s="54">
        <f>'DHS2022'!J507</f>
        <v>14842</v>
      </c>
      <c r="E508" s="54">
        <f>'DHS2023'!J507</f>
        <v>17954</v>
      </c>
      <c r="F508" s="54">
        <f>'DHS2024'!J507</f>
        <v>9909</v>
      </c>
      <c r="G508" s="54">
        <f t="shared" si="63"/>
        <v>14459.5</v>
      </c>
      <c r="H508" s="106">
        <f t="shared" si="64"/>
        <v>4.8198333333333334</v>
      </c>
      <c r="I508" s="115">
        <f t="shared" si="65"/>
        <v>0</v>
      </c>
      <c r="J508" s="75">
        <f t="shared" si="66"/>
        <v>4.8198333333333334</v>
      </c>
      <c r="K508" s="79">
        <f t="shared" si="67"/>
        <v>5</v>
      </c>
      <c r="L508" s="10"/>
      <c r="M508" s="10"/>
      <c r="N508" s="10"/>
      <c r="O508" s="29">
        <f>'DHS2025'!J507</f>
        <v>16152</v>
      </c>
      <c r="P508" s="30">
        <f>'DHS2025'!K507</f>
        <v>104</v>
      </c>
      <c r="Q508" s="30">
        <f>'DHS2025'!L507</f>
        <v>5067</v>
      </c>
      <c r="R508" s="122">
        <f t="shared" si="68"/>
        <v>78.959999999999994</v>
      </c>
      <c r="S508" s="62">
        <f t="shared" si="69"/>
        <v>386.46211679999993</v>
      </c>
      <c r="U508">
        <v>89.42</v>
      </c>
    </row>
    <row r="509" spans="1:21">
      <c r="A509" s="98">
        <f t="shared" si="70"/>
        <v>45753</v>
      </c>
      <c r="B509" s="113">
        <f t="shared" si="71"/>
        <v>5.2708333333333464</v>
      </c>
      <c r="C509" s="53">
        <f>'DHS2021'!J508</f>
        <v>14550</v>
      </c>
      <c r="D509" s="54">
        <f>'DHS2022'!J508</f>
        <v>14487</v>
      </c>
      <c r="E509" s="54">
        <f>'DHS2023'!J508</f>
        <v>17465</v>
      </c>
      <c r="F509" s="54">
        <f>'DHS2024'!J508</f>
        <v>9845</v>
      </c>
      <c r="G509" s="54">
        <f t="shared" si="63"/>
        <v>14086.75</v>
      </c>
      <c r="H509" s="106">
        <f t="shared" si="64"/>
        <v>4.6955833333333334</v>
      </c>
      <c r="I509" s="115">
        <f t="shared" si="65"/>
        <v>0</v>
      </c>
      <c r="J509" s="75">
        <f t="shared" si="66"/>
        <v>4.6955833333333334</v>
      </c>
      <c r="K509" s="79">
        <f t="shared" si="67"/>
        <v>5</v>
      </c>
      <c r="L509" s="10"/>
      <c r="M509" s="10"/>
      <c r="N509" s="10"/>
      <c r="O509" s="29">
        <f>'DHS2025'!J508</f>
        <v>15978</v>
      </c>
      <c r="P509" s="30">
        <f>'DHS2025'!K508</f>
        <v>226</v>
      </c>
      <c r="Q509" s="30">
        <f>'DHS2025'!L508</f>
        <v>5058</v>
      </c>
      <c r="R509" s="122">
        <f t="shared" si="68"/>
        <v>78.959999999999994</v>
      </c>
      <c r="S509" s="62">
        <f t="shared" si="69"/>
        <v>385.77568319999989</v>
      </c>
      <c r="U509">
        <v>88.14</v>
      </c>
    </row>
    <row r="510" spans="1:21">
      <c r="A510" s="98">
        <f t="shared" si="70"/>
        <v>45753</v>
      </c>
      <c r="B510" s="113">
        <f t="shared" si="71"/>
        <v>5.2812500000000133</v>
      </c>
      <c r="C510" s="53">
        <f>'DHS2021'!J509</f>
        <v>14227</v>
      </c>
      <c r="D510" s="54">
        <f>'DHS2022'!J509</f>
        <v>14075</v>
      </c>
      <c r="E510" s="54">
        <f>'DHS2023'!J509</f>
        <v>17039</v>
      </c>
      <c r="F510" s="54">
        <f>'DHS2024'!J509</f>
        <v>9626</v>
      </c>
      <c r="G510" s="54">
        <f t="shared" si="63"/>
        <v>13741.75</v>
      </c>
      <c r="H510" s="106">
        <f t="shared" si="64"/>
        <v>4.5805833333333332</v>
      </c>
      <c r="I510" s="115">
        <f t="shared" si="65"/>
        <v>0</v>
      </c>
      <c r="J510" s="75">
        <f t="shared" si="66"/>
        <v>4.5805833333333332</v>
      </c>
      <c r="K510" s="79">
        <f t="shared" si="67"/>
        <v>5</v>
      </c>
      <c r="L510" s="10"/>
      <c r="M510" s="10"/>
      <c r="N510" s="10"/>
      <c r="O510" s="29">
        <f>'DHS2025'!J509</f>
        <v>15396</v>
      </c>
      <c r="P510" s="30">
        <f>'DHS2025'!K509</f>
        <v>1947</v>
      </c>
      <c r="Q510" s="30">
        <f>'DHS2025'!L509</f>
        <v>5058</v>
      </c>
      <c r="R510" s="122">
        <f t="shared" si="68"/>
        <v>78.959999999999994</v>
      </c>
      <c r="S510" s="62">
        <f t="shared" si="69"/>
        <v>385.77568319999989</v>
      </c>
      <c r="U510">
        <v>85.62</v>
      </c>
    </row>
    <row r="511" spans="1:21">
      <c r="A511" s="98">
        <f t="shared" si="70"/>
        <v>45753</v>
      </c>
      <c r="B511" s="113">
        <f t="shared" si="71"/>
        <v>5.2916666666666803</v>
      </c>
      <c r="C511" s="53">
        <f>'DHS2021'!J510</f>
        <v>13532</v>
      </c>
      <c r="D511" s="54">
        <f>'DHS2022'!J510</f>
        <v>14320</v>
      </c>
      <c r="E511" s="54">
        <f>'DHS2023'!J510</f>
        <v>16872</v>
      </c>
      <c r="F511" s="54">
        <f>'DHS2024'!J510</f>
        <v>7945</v>
      </c>
      <c r="G511" s="54">
        <f t="shared" si="63"/>
        <v>13167.25</v>
      </c>
      <c r="H511" s="106">
        <f t="shared" si="64"/>
        <v>4.3890833333333328</v>
      </c>
      <c r="I511" s="115">
        <f t="shared" si="65"/>
        <v>0</v>
      </c>
      <c r="J511" s="75">
        <f t="shared" si="66"/>
        <v>4.3890833333333328</v>
      </c>
      <c r="K511" s="79">
        <f t="shared" si="67"/>
        <v>5</v>
      </c>
      <c r="L511" s="10"/>
      <c r="M511" s="10"/>
      <c r="N511" s="10"/>
      <c r="O511" s="29">
        <f>'DHS2025'!J510</f>
        <v>13124</v>
      </c>
      <c r="P511" s="30">
        <f>'DHS2025'!K510</f>
        <v>90</v>
      </c>
      <c r="Q511" s="30">
        <f>'DHS2025'!L510</f>
        <v>4180</v>
      </c>
      <c r="R511" s="122">
        <f t="shared" si="68"/>
        <v>80.510000000000005</v>
      </c>
      <c r="S511" s="62">
        <f t="shared" si="69"/>
        <v>325.22448199999997</v>
      </c>
      <c r="U511">
        <v>85.23</v>
      </c>
    </row>
    <row r="512" spans="1:21">
      <c r="A512" s="98">
        <f t="shared" si="70"/>
        <v>45753</v>
      </c>
      <c r="B512" s="113">
        <f t="shared" si="71"/>
        <v>5.3020833333333472</v>
      </c>
      <c r="C512" s="53">
        <f>'DHS2021'!J511</f>
        <v>13892</v>
      </c>
      <c r="D512" s="54">
        <f>'DHS2022'!J511</f>
        <v>14685</v>
      </c>
      <c r="E512" s="54">
        <f>'DHS2023'!J511</f>
        <v>17057</v>
      </c>
      <c r="F512" s="54">
        <f>'DHS2024'!J511</f>
        <v>7625</v>
      </c>
      <c r="G512" s="54">
        <f t="shared" si="63"/>
        <v>13314.75</v>
      </c>
      <c r="H512" s="106">
        <f t="shared" si="64"/>
        <v>4.43825</v>
      </c>
      <c r="I512" s="115">
        <f t="shared" si="65"/>
        <v>0</v>
      </c>
      <c r="J512" s="75">
        <f t="shared" si="66"/>
        <v>4.43825</v>
      </c>
      <c r="K512" s="79">
        <f t="shared" si="67"/>
        <v>5</v>
      </c>
      <c r="L512" s="10"/>
      <c r="M512" s="10"/>
      <c r="N512" s="10"/>
      <c r="O512" s="29">
        <f>'DHS2025'!J511</f>
        <v>13164</v>
      </c>
      <c r="P512" s="30">
        <f>'DHS2025'!K511</f>
        <v>63</v>
      </c>
      <c r="Q512" s="30">
        <f>'DHS2025'!L511</f>
        <v>4032</v>
      </c>
      <c r="R512" s="122">
        <f t="shared" si="68"/>
        <v>80.510000000000005</v>
      </c>
      <c r="S512" s="62">
        <f t="shared" si="69"/>
        <v>313.70935680000002</v>
      </c>
      <c r="U512">
        <v>99.23</v>
      </c>
    </row>
    <row r="513" spans="1:21">
      <c r="A513" s="98">
        <f t="shared" si="70"/>
        <v>45753</v>
      </c>
      <c r="B513" s="113">
        <f t="shared" si="71"/>
        <v>5.3125000000000142</v>
      </c>
      <c r="C513" s="53">
        <f>'DHS2021'!J512</f>
        <v>13695</v>
      </c>
      <c r="D513" s="54">
        <f>'DHS2022'!J512</f>
        <v>15257</v>
      </c>
      <c r="E513" s="54">
        <f>'DHS2023'!J512</f>
        <v>16224</v>
      </c>
      <c r="F513" s="54">
        <f>'DHS2024'!J512</f>
        <v>7584</v>
      </c>
      <c r="G513" s="54">
        <f t="shared" si="63"/>
        <v>13190</v>
      </c>
      <c r="H513" s="106">
        <f t="shared" si="64"/>
        <v>4.3966666666666674</v>
      </c>
      <c r="I513" s="115">
        <f t="shared" si="65"/>
        <v>0</v>
      </c>
      <c r="J513" s="75">
        <f t="shared" si="66"/>
        <v>4.3966666666666674</v>
      </c>
      <c r="K513" s="79">
        <f t="shared" si="67"/>
        <v>5</v>
      </c>
      <c r="L513" s="10"/>
      <c r="M513" s="10"/>
      <c r="N513" s="10"/>
      <c r="O513" s="29">
        <f>'DHS2025'!J512</f>
        <v>13381</v>
      </c>
      <c r="P513" s="30">
        <f>'DHS2025'!K512</f>
        <v>217</v>
      </c>
      <c r="Q513" s="30">
        <f>'DHS2025'!L512</f>
        <v>4074</v>
      </c>
      <c r="R513" s="122">
        <f t="shared" si="68"/>
        <v>80.510000000000005</v>
      </c>
      <c r="S513" s="62">
        <f t="shared" si="69"/>
        <v>316.97716259999999</v>
      </c>
      <c r="U513">
        <v>123.28</v>
      </c>
    </row>
    <row r="514" spans="1:21">
      <c r="A514" s="98">
        <f t="shared" si="70"/>
        <v>45753</v>
      </c>
      <c r="B514" s="113">
        <f t="shared" si="71"/>
        <v>5.3229166666666812</v>
      </c>
      <c r="C514" s="53">
        <f>'DHS2021'!J513</f>
        <v>13237</v>
      </c>
      <c r="D514" s="54">
        <f>'DHS2022'!J513</f>
        <v>14659</v>
      </c>
      <c r="E514" s="54">
        <f>'DHS2023'!J513</f>
        <v>15121</v>
      </c>
      <c r="F514" s="54">
        <f>'DHS2024'!J513</f>
        <v>8423</v>
      </c>
      <c r="G514" s="54">
        <f t="shared" si="63"/>
        <v>12860</v>
      </c>
      <c r="H514" s="106">
        <f t="shared" si="64"/>
        <v>4.2866666666666671</v>
      </c>
      <c r="I514" s="115">
        <f t="shared" si="65"/>
        <v>0</v>
      </c>
      <c r="J514" s="75">
        <f t="shared" si="66"/>
        <v>4.2866666666666671</v>
      </c>
      <c r="K514" s="79">
        <f t="shared" si="67"/>
        <v>5</v>
      </c>
      <c r="L514" s="10"/>
      <c r="M514" s="10"/>
      <c r="N514" s="10"/>
      <c r="O514" s="29">
        <f>'DHS2025'!J513</f>
        <v>12977</v>
      </c>
      <c r="P514" s="30">
        <f>'DHS2025'!K513</f>
        <v>25</v>
      </c>
      <c r="Q514" s="30">
        <f>'DHS2025'!L513</f>
        <v>4084</v>
      </c>
      <c r="R514" s="122">
        <f t="shared" si="68"/>
        <v>80.510000000000005</v>
      </c>
      <c r="S514" s="62">
        <f t="shared" si="69"/>
        <v>317.7552116</v>
      </c>
      <c r="U514">
        <v>151.66</v>
      </c>
    </row>
    <row r="515" spans="1:21">
      <c r="A515" s="98">
        <f t="shared" si="70"/>
        <v>45753</v>
      </c>
      <c r="B515" s="113">
        <f t="shared" si="71"/>
        <v>5.3333333333333481</v>
      </c>
      <c r="C515" s="53">
        <f>'DHS2021'!J514</f>
        <v>13433</v>
      </c>
      <c r="D515" s="54">
        <f>'DHS2022'!J514</f>
        <v>14252</v>
      </c>
      <c r="E515" s="54">
        <f>'DHS2023'!J514</f>
        <v>14091</v>
      </c>
      <c r="F515" s="54">
        <f>'DHS2024'!J514</f>
        <v>8711</v>
      </c>
      <c r="G515" s="54">
        <f t="shared" si="63"/>
        <v>12621.75</v>
      </c>
      <c r="H515" s="106">
        <f t="shared" si="64"/>
        <v>4.2072500000000002</v>
      </c>
      <c r="I515" s="115">
        <f t="shared" si="65"/>
        <v>0</v>
      </c>
      <c r="J515" s="75">
        <f t="shared" si="66"/>
        <v>4.2072500000000002</v>
      </c>
      <c r="K515" s="79">
        <f t="shared" si="67"/>
        <v>5</v>
      </c>
      <c r="L515" s="10"/>
      <c r="M515" s="10"/>
      <c r="N515" s="10"/>
      <c r="O515" s="29">
        <f>'DHS2025'!J514</f>
        <v>12946</v>
      </c>
      <c r="P515" s="30">
        <f>'DHS2025'!K514</f>
        <v>66</v>
      </c>
      <c r="Q515" s="30">
        <f>'DHS2025'!L514</f>
        <v>4041</v>
      </c>
      <c r="R515" s="122">
        <f t="shared" si="68"/>
        <v>42.77</v>
      </c>
      <c r="S515" s="62">
        <f t="shared" si="69"/>
        <v>163.42733430000004</v>
      </c>
      <c r="U515">
        <v>140.71</v>
      </c>
    </row>
    <row r="516" spans="1:21">
      <c r="A516" s="98">
        <f t="shared" si="70"/>
        <v>45753</v>
      </c>
      <c r="B516" s="113">
        <f t="shared" si="71"/>
        <v>5.3437500000000151</v>
      </c>
      <c r="C516" s="53">
        <f>'DHS2021'!J515</f>
        <v>13935</v>
      </c>
      <c r="D516" s="54">
        <f>'DHS2022'!J515</f>
        <v>15044</v>
      </c>
      <c r="E516" s="54">
        <f>'DHS2023'!J515</f>
        <v>14402</v>
      </c>
      <c r="F516" s="54">
        <f>'DHS2024'!J515</f>
        <v>8405</v>
      </c>
      <c r="G516" s="54">
        <f t="shared" ref="G516:G579" si="72">AVERAGE(C516:F516)</f>
        <v>12946.5</v>
      </c>
      <c r="H516" s="106">
        <f t="shared" ref="H516:H579" si="73">G516/$M$2/1000</f>
        <v>4.3155000000000001</v>
      </c>
      <c r="I516" s="115">
        <f t="shared" ref="I516:I579" si="74">$N$2</f>
        <v>0</v>
      </c>
      <c r="J516" s="75">
        <f t="shared" ref="J516:J579" si="75">H516+I516</f>
        <v>4.3155000000000001</v>
      </c>
      <c r="K516" s="79">
        <f t="shared" ref="K516:K579" si="76">ROUNDUP(J516,0)</f>
        <v>5</v>
      </c>
      <c r="L516" s="10"/>
      <c r="M516" s="10"/>
      <c r="N516" s="10"/>
      <c r="O516" s="29">
        <f>'DHS2025'!J515</f>
        <v>13212</v>
      </c>
      <c r="P516" s="30">
        <f>'DHS2025'!K515</f>
        <v>88</v>
      </c>
      <c r="Q516" s="30">
        <f>'DHS2025'!L515</f>
        <v>4060</v>
      </c>
      <c r="R516" s="122">
        <f t="shared" ref="R516:R579" si="77">INDEX(U$3:U$1048576,INT((ROW()-3)/4)+1)</f>
        <v>42.77</v>
      </c>
      <c r="S516" s="62">
        <f t="shared" ref="S516:S579" si="78">(R516*0.99-1.9)*(Q516/1000)</f>
        <v>164.19573800000001</v>
      </c>
      <c r="U516">
        <v>104.45</v>
      </c>
    </row>
    <row r="517" spans="1:21">
      <c r="A517" s="98">
        <f t="shared" ref="A517:A580" si="79">$A$3+INT((ROW()-3)/96)</f>
        <v>45753</v>
      </c>
      <c r="B517" s="113">
        <f t="shared" ref="B517:B580" si="80">B516+TIME(0,15,0)</f>
        <v>5.3541666666666821</v>
      </c>
      <c r="C517" s="53">
        <f>'DHS2021'!J516</f>
        <v>14067</v>
      </c>
      <c r="D517" s="54">
        <f>'DHS2022'!J516</f>
        <v>14246</v>
      </c>
      <c r="E517" s="54">
        <f>'DHS2023'!J516</f>
        <v>14364</v>
      </c>
      <c r="F517" s="54">
        <f>'DHS2024'!J516</f>
        <v>8449</v>
      </c>
      <c r="G517" s="54">
        <f t="shared" si="72"/>
        <v>12781.5</v>
      </c>
      <c r="H517" s="106">
        <f t="shared" si="73"/>
        <v>4.2605000000000004</v>
      </c>
      <c r="I517" s="115">
        <f t="shared" si="74"/>
        <v>0</v>
      </c>
      <c r="J517" s="75">
        <f t="shared" si="75"/>
        <v>4.2605000000000004</v>
      </c>
      <c r="K517" s="79">
        <f t="shared" si="76"/>
        <v>5</v>
      </c>
      <c r="L517" s="10"/>
      <c r="M517" s="10"/>
      <c r="N517" s="10"/>
      <c r="O517" s="29">
        <f>'DHS2025'!J516</f>
        <v>13030</v>
      </c>
      <c r="P517" s="30">
        <f>'DHS2025'!K516</f>
        <v>40</v>
      </c>
      <c r="Q517" s="30">
        <f>'DHS2025'!L516</f>
        <v>4096</v>
      </c>
      <c r="R517" s="122">
        <f t="shared" si="77"/>
        <v>42.77</v>
      </c>
      <c r="S517" s="62">
        <f t="shared" si="78"/>
        <v>165.6516608</v>
      </c>
      <c r="U517">
        <v>89.66</v>
      </c>
    </row>
    <row r="518" spans="1:21">
      <c r="A518" s="98">
        <f t="shared" si="79"/>
        <v>45753</v>
      </c>
      <c r="B518" s="113">
        <f t="shared" si="80"/>
        <v>5.364583333333349</v>
      </c>
      <c r="C518" s="53">
        <f>'DHS2021'!J517</f>
        <v>14704</v>
      </c>
      <c r="D518" s="54">
        <f>'DHS2022'!J517</f>
        <v>13668</v>
      </c>
      <c r="E518" s="54">
        <f>'DHS2023'!J517</f>
        <v>14499</v>
      </c>
      <c r="F518" s="54">
        <f>'DHS2024'!J517</f>
        <v>9483</v>
      </c>
      <c r="G518" s="54">
        <f t="shared" si="72"/>
        <v>13088.5</v>
      </c>
      <c r="H518" s="106">
        <f t="shared" si="73"/>
        <v>4.3628333333333327</v>
      </c>
      <c r="I518" s="115">
        <f t="shared" si="74"/>
        <v>0</v>
      </c>
      <c r="J518" s="75">
        <f t="shared" si="75"/>
        <v>4.3628333333333327</v>
      </c>
      <c r="K518" s="79">
        <f t="shared" si="76"/>
        <v>5</v>
      </c>
      <c r="L518" s="10"/>
      <c r="M518" s="10"/>
      <c r="N518" s="10"/>
      <c r="O518" s="29">
        <f>'DHS2025'!J517</f>
        <v>13051</v>
      </c>
      <c r="P518" s="30">
        <f>'DHS2025'!K517</f>
        <v>64</v>
      </c>
      <c r="Q518" s="30">
        <f>'DHS2025'!L517</f>
        <v>4022</v>
      </c>
      <c r="R518" s="122">
        <f t="shared" si="77"/>
        <v>42.77</v>
      </c>
      <c r="S518" s="62">
        <f t="shared" si="78"/>
        <v>162.65893060000002</v>
      </c>
      <c r="U518">
        <v>79.37</v>
      </c>
    </row>
    <row r="519" spans="1:21">
      <c r="A519" s="98">
        <f t="shared" si="79"/>
        <v>45753</v>
      </c>
      <c r="B519" s="113">
        <f t="shared" si="80"/>
        <v>5.375000000000016</v>
      </c>
      <c r="C519" s="53">
        <f>'DHS2021'!J518</f>
        <v>14628</v>
      </c>
      <c r="D519" s="54">
        <f>'DHS2022'!J518</f>
        <v>13382</v>
      </c>
      <c r="E519" s="54">
        <f>'DHS2023'!J518</f>
        <v>15290</v>
      </c>
      <c r="F519" s="54">
        <f>'DHS2024'!J518</f>
        <v>9147</v>
      </c>
      <c r="G519" s="54">
        <f t="shared" si="72"/>
        <v>13111.75</v>
      </c>
      <c r="H519" s="106">
        <f t="shared" si="73"/>
        <v>4.3705833333333333</v>
      </c>
      <c r="I519" s="115">
        <f t="shared" si="74"/>
        <v>0</v>
      </c>
      <c r="J519" s="75">
        <f t="shared" si="75"/>
        <v>4.3705833333333333</v>
      </c>
      <c r="K519" s="79">
        <f t="shared" si="76"/>
        <v>5</v>
      </c>
      <c r="L519" s="10"/>
      <c r="M519" s="10"/>
      <c r="N519" s="10"/>
      <c r="O519" s="29">
        <f>'DHS2025'!J518</f>
        <v>14777</v>
      </c>
      <c r="P519" s="30">
        <f>'DHS2025'!K518</f>
        <v>91</v>
      </c>
      <c r="Q519" s="30">
        <f>'DHS2025'!L518</f>
        <v>3340</v>
      </c>
      <c r="R519" s="122">
        <f t="shared" si="77"/>
        <v>0.1</v>
      </c>
      <c r="S519" s="62">
        <f t="shared" si="78"/>
        <v>-6.0153399999999992</v>
      </c>
      <c r="U519">
        <v>75.900000000000006</v>
      </c>
    </row>
    <row r="520" spans="1:21">
      <c r="A520" s="98">
        <f t="shared" si="79"/>
        <v>45753</v>
      </c>
      <c r="B520" s="113">
        <f t="shared" si="80"/>
        <v>5.3854166666666829</v>
      </c>
      <c r="C520" s="53">
        <f>'DHS2021'!J519</f>
        <v>15053</v>
      </c>
      <c r="D520" s="54">
        <f>'DHS2022'!J519</f>
        <v>13256</v>
      </c>
      <c r="E520" s="54">
        <f>'DHS2023'!J519</f>
        <v>15551</v>
      </c>
      <c r="F520" s="54">
        <f>'DHS2024'!J519</f>
        <v>8859</v>
      </c>
      <c r="G520" s="54">
        <f t="shared" si="72"/>
        <v>13179.75</v>
      </c>
      <c r="H520" s="106">
        <f t="shared" si="73"/>
        <v>4.3932500000000001</v>
      </c>
      <c r="I520" s="115">
        <f t="shared" si="74"/>
        <v>0</v>
      </c>
      <c r="J520" s="75">
        <f t="shared" si="75"/>
        <v>4.3932500000000001</v>
      </c>
      <c r="K520" s="79">
        <f t="shared" si="76"/>
        <v>5</v>
      </c>
      <c r="L520" s="10"/>
      <c r="M520" s="10"/>
      <c r="N520" s="10"/>
      <c r="O520" s="29">
        <f>'DHS2025'!J519</f>
        <v>13077</v>
      </c>
      <c r="P520" s="30">
        <f>'DHS2025'!K519</f>
        <v>60</v>
      </c>
      <c r="Q520" s="30">
        <f>'DHS2025'!L519</f>
        <v>3050</v>
      </c>
      <c r="R520" s="122">
        <f t="shared" si="77"/>
        <v>0.1</v>
      </c>
      <c r="S520" s="62">
        <f t="shared" si="78"/>
        <v>-5.4930499999999993</v>
      </c>
      <c r="U520">
        <v>66.760000000000005</v>
      </c>
    </row>
    <row r="521" spans="1:21">
      <c r="A521" s="98">
        <f t="shared" si="79"/>
        <v>45753</v>
      </c>
      <c r="B521" s="113">
        <f t="shared" si="80"/>
        <v>5.3958333333333499</v>
      </c>
      <c r="C521" s="53">
        <f>'DHS2021'!J520</f>
        <v>15139</v>
      </c>
      <c r="D521" s="54">
        <f>'DHS2022'!J520</f>
        <v>13143</v>
      </c>
      <c r="E521" s="54">
        <f>'DHS2023'!J520</f>
        <v>15685</v>
      </c>
      <c r="F521" s="54">
        <f>'DHS2024'!J520</f>
        <v>8621</v>
      </c>
      <c r="G521" s="54">
        <f t="shared" si="72"/>
        <v>13147</v>
      </c>
      <c r="H521" s="106">
        <f t="shared" si="73"/>
        <v>4.3823333333333334</v>
      </c>
      <c r="I521" s="115">
        <f t="shared" si="74"/>
        <v>0</v>
      </c>
      <c r="J521" s="75">
        <f t="shared" si="75"/>
        <v>4.3823333333333334</v>
      </c>
      <c r="K521" s="79">
        <f t="shared" si="76"/>
        <v>5</v>
      </c>
      <c r="L521" s="10"/>
      <c r="M521" s="10"/>
      <c r="N521" s="10"/>
      <c r="O521" s="29">
        <f>'DHS2025'!J520</f>
        <v>14536</v>
      </c>
      <c r="P521" s="30">
        <f>'DHS2025'!K520</f>
        <v>57</v>
      </c>
      <c r="Q521" s="30">
        <f>'DHS2025'!L520</f>
        <v>3047</v>
      </c>
      <c r="R521" s="122">
        <f t="shared" si="77"/>
        <v>0.1</v>
      </c>
      <c r="S521" s="62">
        <f t="shared" si="78"/>
        <v>-5.4876469999999999</v>
      </c>
      <c r="U521">
        <v>71.72</v>
      </c>
    </row>
    <row r="522" spans="1:21">
      <c r="A522" s="98">
        <f t="shared" si="79"/>
        <v>45753</v>
      </c>
      <c r="B522" s="113">
        <f t="shared" si="80"/>
        <v>5.4062500000000169</v>
      </c>
      <c r="C522" s="53">
        <f>'DHS2021'!J521</f>
        <v>14154</v>
      </c>
      <c r="D522" s="54">
        <f>'DHS2022'!J521</f>
        <v>12485</v>
      </c>
      <c r="E522" s="54">
        <f>'DHS2023'!J521</f>
        <v>15840</v>
      </c>
      <c r="F522" s="54">
        <f>'DHS2024'!J521</f>
        <v>7874</v>
      </c>
      <c r="G522" s="54">
        <f t="shared" si="72"/>
        <v>12588.25</v>
      </c>
      <c r="H522" s="106">
        <f t="shared" si="73"/>
        <v>4.1960833333333332</v>
      </c>
      <c r="I522" s="115">
        <f t="shared" si="74"/>
        <v>0</v>
      </c>
      <c r="J522" s="75">
        <f t="shared" si="75"/>
        <v>4.1960833333333332</v>
      </c>
      <c r="K522" s="79">
        <f t="shared" si="76"/>
        <v>5</v>
      </c>
      <c r="L522" s="10"/>
      <c r="M522" s="10"/>
      <c r="N522" s="10"/>
      <c r="O522" s="29">
        <f>'DHS2025'!J521</f>
        <v>14730</v>
      </c>
      <c r="P522" s="30">
        <f>'DHS2025'!K521</f>
        <v>71</v>
      </c>
      <c r="Q522" s="30">
        <f>'DHS2025'!L521</f>
        <v>3053</v>
      </c>
      <c r="R522" s="122">
        <f t="shared" si="77"/>
        <v>0.1</v>
      </c>
      <c r="S522" s="62">
        <f t="shared" si="78"/>
        <v>-5.4984529999999996</v>
      </c>
      <c r="U522">
        <v>78.78</v>
      </c>
    </row>
    <row r="523" spans="1:21">
      <c r="A523" s="98">
        <f t="shared" si="79"/>
        <v>45753</v>
      </c>
      <c r="B523" s="113">
        <f t="shared" si="80"/>
        <v>5.4166666666666838</v>
      </c>
      <c r="C523" s="53">
        <f>'DHS2021'!J522</f>
        <v>13933</v>
      </c>
      <c r="D523" s="54">
        <f>'DHS2022'!J522</f>
        <v>12126</v>
      </c>
      <c r="E523" s="54">
        <f>'DHS2023'!J522</f>
        <v>16106</v>
      </c>
      <c r="F523" s="54">
        <f>'DHS2024'!J522</f>
        <v>7834</v>
      </c>
      <c r="G523" s="54">
        <f t="shared" si="72"/>
        <v>12499.75</v>
      </c>
      <c r="H523" s="106">
        <f t="shared" si="73"/>
        <v>4.1665833333333326</v>
      </c>
      <c r="I523" s="115">
        <f t="shared" si="74"/>
        <v>0</v>
      </c>
      <c r="J523" s="75">
        <f t="shared" si="75"/>
        <v>4.1665833333333326</v>
      </c>
      <c r="K523" s="79">
        <f t="shared" si="76"/>
        <v>5</v>
      </c>
      <c r="L523" s="10"/>
      <c r="M523" s="10"/>
      <c r="N523" s="10"/>
      <c r="O523" s="29">
        <f>'DHS2025'!J522</f>
        <v>14443</v>
      </c>
      <c r="P523" s="30">
        <f>'DHS2025'!K522</f>
        <v>96</v>
      </c>
      <c r="Q523" s="30">
        <f>'DHS2025'!L522</f>
        <v>2597</v>
      </c>
      <c r="R523" s="122">
        <f t="shared" si="77"/>
        <v>-2.04</v>
      </c>
      <c r="S523" s="62">
        <f t="shared" si="78"/>
        <v>-10.1792012</v>
      </c>
      <c r="U523">
        <v>84.58</v>
      </c>
    </row>
    <row r="524" spans="1:21">
      <c r="A524" s="98">
        <f t="shared" si="79"/>
        <v>45753</v>
      </c>
      <c r="B524" s="113">
        <f t="shared" si="80"/>
        <v>5.4270833333333508</v>
      </c>
      <c r="C524" s="53">
        <f>'DHS2021'!J523</f>
        <v>13926</v>
      </c>
      <c r="D524" s="54">
        <f>'DHS2022'!J523</f>
        <v>11290</v>
      </c>
      <c r="E524" s="54">
        <f>'DHS2023'!J523</f>
        <v>16008</v>
      </c>
      <c r="F524" s="54">
        <f>'DHS2024'!J523</f>
        <v>7187</v>
      </c>
      <c r="G524" s="54">
        <f t="shared" si="72"/>
        <v>12102.75</v>
      </c>
      <c r="H524" s="106">
        <f t="shared" si="73"/>
        <v>4.0342500000000001</v>
      </c>
      <c r="I524" s="115">
        <f t="shared" si="74"/>
        <v>0</v>
      </c>
      <c r="J524" s="75">
        <f t="shared" si="75"/>
        <v>4.0342500000000001</v>
      </c>
      <c r="K524" s="79">
        <f t="shared" si="76"/>
        <v>5</v>
      </c>
      <c r="L524" s="10"/>
      <c r="M524" s="10"/>
      <c r="N524" s="10"/>
      <c r="O524" s="29">
        <f>'DHS2025'!J523</f>
        <v>16952</v>
      </c>
      <c r="P524" s="30">
        <f>'DHS2025'!K523</f>
        <v>51</v>
      </c>
      <c r="Q524" s="30">
        <f>'DHS2025'!L523</f>
        <v>2561</v>
      </c>
      <c r="R524" s="122">
        <f t="shared" si="77"/>
        <v>-2.04</v>
      </c>
      <c r="S524" s="62">
        <f t="shared" si="78"/>
        <v>-10.0380956</v>
      </c>
      <c r="U524">
        <v>102.51</v>
      </c>
    </row>
    <row r="525" spans="1:21">
      <c r="A525" s="98">
        <f t="shared" si="79"/>
        <v>45753</v>
      </c>
      <c r="B525" s="113">
        <f t="shared" si="80"/>
        <v>5.4375000000000178</v>
      </c>
      <c r="C525" s="53">
        <f>'DHS2021'!J524</f>
        <v>13743</v>
      </c>
      <c r="D525" s="54">
        <f>'DHS2022'!J524</f>
        <v>11950</v>
      </c>
      <c r="E525" s="54">
        <f>'DHS2023'!J524</f>
        <v>15870</v>
      </c>
      <c r="F525" s="54">
        <f>'DHS2024'!J524</f>
        <v>7644</v>
      </c>
      <c r="G525" s="54">
        <f t="shared" si="72"/>
        <v>12301.75</v>
      </c>
      <c r="H525" s="106">
        <f t="shared" si="73"/>
        <v>4.1005833333333328</v>
      </c>
      <c r="I525" s="115">
        <f t="shared" si="74"/>
        <v>0</v>
      </c>
      <c r="J525" s="75">
        <f t="shared" si="75"/>
        <v>4.1005833333333328</v>
      </c>
      <c r="K525" s="79">
        <f t="shared" si="76"/>
        <v>5</v>
      </c>
      <c r="L525" s="10"/>
      <c r="M525" s="10"/>
      <c r="N525" s="10"/>
      <c r="O525" s="29">
        <f>'DHS2025'!J524</f>
        <v>17390</v>
      </c>
      <c r="P525" s="30">
        <f>'DHS2025'!K524</f>
        <v>108</v>
      </c>
      <c r="Q525" s="30">
        <f>'DHS2025'!L524</f>
        <v>2559</v>
      </c>
      <c r="R525" s="122">
        <f t="shared" si="77"/>
        <v>-2.04</v>
      </c>
      <c r="S525" s="62">
        <f t="shared" si="78"/>
        <v>-10.030256400000001</v>
      </c>
      <c r="U525">
        <v>140.57</v>
      </c>
    </row>
    <row r="526" spans="1:21">
      <c r="A526" s="98">
        <f t="shared" si="79"/>
        <v>45753</v>
      </c>
      <c r="B526" s="113">
        <f t="shared" si="80"/>
        <v>5.4479166666666847</v>
      </c>
      <c r="C526" s="53">
        <f>'DHS2021'!J525</f>
        <v>13105</v>
      </c>
      <c r="D526" s="54">
        <f>'DHS2022'!J525</f>
        <v>12129</v>
      </c>
      <c r="E526" s="54">
        <f>'DHS2023'!J525</f>
        <v>15897</v>
      </c>
      <c r="F526" s="54">
        <f>'DHS2024'!J525</f>
        <v>6443</v>
      </c>
      <c r="G526" s="54">
        <f t="shared" si="72"/>
        <v>11893.5</v>
      </c>
      <c r="H526" s="106">
        <f t="shared" si="73"/>
        <v>3.9645000000000001</v>
      </c>
      <c r="I526" s="115">
        <f t="shared" si="74"/>
        <v>0</v>
      </c>
      <c r="J526" s="75">
        <f t="shared" si="75"/>
        <v>3.9645000000000001</v>
      </c>
      <c r="K526" s="79">
        <f t="shared" si="76"/>
        <v>4</v>
      </c>
      <c r="L526" s="10"/>
      <c r="M526" s="10"/>
      <c r="N526" s="10"/>
      <c r="O526" s="29">
        <f>'DHS2025'!J525</f>
        <v>19800</v>
      </c>
      <c r="P526" s="30">
        <f>'DHS2025'!K525</f>
        <v>40</v>
      </c>
      <c r="Q526" s="30">
        <f>'DHS2025'!L525</f>
        <v>2556</v>
      </c>
      <c r="R526" s="122">
        <f t="shared" si="77"/>
        <v>-2.04</v>
      </c>
      <c r="S526" s="62">
        <f t="shared" si="78"/>
        <v>-10.0184976</v>
      </c>
      <c r="U526">
        <v>217.38</v>
      </c>
    </row>
    <row r="527" spans="1:21">
      <c r="A527" s="98">
        <f t="shared" si="79"/>
        <v>45753</v>
      </c>
      <c r="B527" s="113">
        <f t="shared" si="80"/>
        <v>5.4583333333333517</v>
      </c>
      <c r="C527" s="53">
        <f>'DHS2021'!J526</f>
        <v>13172</v>
      </c>
      <c r="D527" s="54">
        <f>'DHS2022'!J526</f>
        <v>11780</v>
      </c>
      <c r="E527" s="54">
        <f>'DHS2023'!J526</f>
        <v>15654</v>
      </c>
      <c r="F527" s="54">
        <f>'DHS2024'!J526</f>
        <v>6269</v>
      </c>
      <c r="G527" s="54">
        <f t="shared" si="72"/>
        <v>11718.75</v>
      </c>
      <c r="H527" s="106">
        <f t="shared" si="73"/>
        <v>3.90625</v>
      </c>
      <c r="I527" s="115">
        <f t="shared" si="74"/>
        <v>0</v>
      </c>
      <c r="J527" s="75">
        <f t="shared" si="75"/>
        <v>3.90625</v>
      </c>
      <c r="K527" s="79">
        <f t="shared" si="76"/>
        <v>4</v>
      </c>
      <c r="L527" s="10"/>
      <c r="M527" s="10"/>
      <c r="N527" s="10"/>
      <c r="O527" s="29">
        <f>'DHS2025'!J526</f>
        <v>19342</v>
      </c>
      <c r="P527" s="30">
        <f>'DHS2025'!K526</f>
        <v>79</v>
      </c>
      <c r="Q527" s="30">
        <f>'DHS2025'!L526</f>
        <v>2561</v>
      </c>
      <c r="R527" s="122">
        <f t="shared" si="77"/>
        <v>-28.09</v>
      </c>
      <c r="S527" s="62">
        <f t="shared" si="78"/>
        <v>-76.085005100000004</v>
      </c>
      <c r="U527">
        <v>258.8</v>
      </c>
    </row>
    <row r="528" spans="1:21">
      <c r="A528" s="98">
        <f t="shared" si="79"/>
        <v>45753</v>
      </c>
      <c r="B528" s="113">
        <f t="shared" si="80"/>
        <v>5.4687500000000187</v>
      </c>
      <c r="C528" s="53">
        <f>'DHS2021'!J527</f>
        <v>12916</v>
      </c>
      <c r="D528" s="54">
        <f>'DHS2022'!J527</f>
        <v>11620</v>
      </c>
      <c r="E528" s="54">
        <f>'DHS2023'!J527</f>
        <v>15530</v>
      </c>
      <c r="F528" s="54">
        <f>'DHS2024'!J527</f>
        <v>6429</v>
      </c>
      <c r="G528" s="54">
        <f t="shared" si="72"/>
        <v>11623.75</v>
      </c>
      <c r="H528" s="106">
        <f t="shared" si="73"/>
        <v>3.8745833333333333</v>
      </c>
      <c r="I528" s="115">
        <f t="shared" si="74"/>
        <v>0</v>
      </c>
      <c r="J528" s="75">
        <f t="shared" si="75"/>
        <v>3.8745833333333333</v>
      </c>
      <c r="K528" s="79">
        <f t="shared" si="76"/>
        <v>4</v>
      </c>
      <c r="L528" s="10"/>
      <c r="M528" s="10"/>
      <c r="N528" s="10"/>
      <c r="O528" s="29">
        <f>'DHS2025'!J527</f>
        <v>17364</v>
      </c>
      <c r="P528" s="30">
        <f>'DHS2025'!K527</f>
        <v>69</v>
      </c>
      <c r="Q528" s="30">
        <f>'DHS2025'!L527</f>
        <v>2564</v>
      </c>
      <c r="R528" s="122">
        <f t="shared" si="77"/>
        <v>-28.09</v>
      </c>
      <c r="S528" s="62">
        <f t="shared" si="78"/>
        <v>-76.174132400000005</v>
      </c>
      <c r="U528">
        <v>155.41</v>
      </c>
    </row>
    <row r="529" spans="1:21">
      <c r="A529" s="98">
        <f t="shared" si="79"/>
        <v>45753</v>
      </c>
      <c r="B529" s="113">
        <f t="shared" si="80"/>
        <v>5.4791666666666856</v>
      </c>
      <c r="C529" s="53">
        <f>'DHS2021'!J528</f>
        <v>12842</v>
      </c>
      <c r="D529" s="54">
        <f>'DHS2022'!J528</f>
        <v>11077</v>
      </c>
      <c r="E529" s="54">
        <f>'DHS2023'!J528</f>
        <v>14798</v>
      </c>
      <c r="F529" s="54">
        <f>'DHS2024'!J528</f>
        <v>4943</v>
      </c>
      <c r="G529" s="54">
        <f t="shared" si="72"/>
        <v>10915</v>
      </c>
      <c r="H529" s="106">
        <f t="shared" si="73"/>
        <v>3.6383333333333336</v>
      </c>
      <c r="I529" s="115">
        <f t="shared" si="74"/>
        <v>0</v>
      </c>
      <c r="J529" s="75">
        <f t="shared" si="75"/>
        <v>3.6383333333333336</v>
      </c>
      <c r="K529" s="79">
        <f t="shared" si="76"/>
        <v>4</v>
      </c>
      <c r="L529" s="10"/>
      <c r="M529" s="10"/>
      <c r="N529" s="10"/>
      <c r="O529" s="29">
        <f>'DHS2025'!J528</f>
        <v>17718</v>
      </c>
      <c r="P529" s="30">
        <f>'DHS2025'!K528</f>
        <v>14</v>
      </c>
      <c r="Q529" s="30">
        <f>'DHS2025'!L528</f>
        <v>2564</v>
      </c>
      <c r="R529" s="122">
        <f t="shared" si="77"/>
        <v>-28.09</v>
      </c>
      <c r="S529" s="62">
        <f t="shared" si="78"/>
        <v>-76.174132400000005</v>
      </c>
      <c r="U529">
        <v>123.97</v>
      </c>
    </row>
    <row r="530" spans="1:21">
      <c r="A530" s="98">
        <f t="shared" si="79"/>
        <v>45753</v>
      </c>
      <c r="B530" s="113">
        <f t="shared" si="80"/>
        <v>5.4895833333333526</v>
      </c>
      <c r="C530" s="53">
        <f>'DHS2021'!J529</f>
        <v>13078</v>
      </c>
      <c r="D530" s="54">
        <f>'DHS2022'!J529</f>
        <v>10622</v>
      </c>
      <c r="E530" s="54">
        <f>'DHS2023'!J529</f>
        <v>14816</v>
      </c>
      <c r="F530" s="54">
        <f>'DHS2024'!J529</f>
        <v>5394</v>
      </c>
      <c r="G530" s="54">
        <f t="shared" si="72"/>
        <v>10977.5</v>
      </c>
      <c r="H530" s="106">
        <f t="shared" si="73"/>
        <v>3.6591666666666667</v>
      </c>
      <c r="I530" s="115">
        <f t="shared" si="74"/>
        <v>0</v>
      </c>
      <c r="J530" s="75">
        <f t="shared" si="75"/>
        <v>3.6591666666666667</v>
      </c>
      <c r="K530" s="79">
        <f t="shared" si="76"/>
        <v>4</v>
      </c>
      <c r="L530" s="10"/>
      <c r="M530" s="10"/>
      <c r="N530" s="10"/>
      <c r="O530" s="29">
        <f>'DHS2025'!J529</f>
        <v>17964</v>
      </c>
      <c r="P530" s="30">
        <f>'DHS2025'!K529</f>
        <v>41</v>
      </c>
      <c r="Q530" s="30">
        <f>'DHS2025'!L529</f>
        <v>2560</v>
      </c>
      <c r="R530" s="122">
        <f t="shared" si="77"/>
        <v>-28.09</v>
      </c>
      <c r="S530" s="62">
        <f t="shared" si="78"/>
        <v>-76.055295999999998</v>
      </c>
      <c r="U530">
        <v>113.46</v>
      </c>
    </row>
    <row r="531" spans="1:21">
      <c r="A531" s="98">
        <f t="shared" si="79"/>
        <v>45753</v>
      </c>
      <c r="B531" s="113">
        <f t="shared" si="80"/>
        <v>5.5000000000000195</v>
      </c>
      <c r="C531" s="53">
        <f>'DHS2021'!J530</f>
        <v>13613</v>
      </c>
      <c r="D531" s="54">
        <f>'DHS2022'!J530</f>
        <v>10391</v>
      </c>
      <c r="E531" s="54">
        <f>'DHS2023'!J530</f>
        <v>14611</v>
      </c>
      <c r="F531" s="54">
        <f>'DHS2024'!J530</f>
        <v>4606</v>
      </c>
      <c r="G531" s="54">
        <f t="shared" si="72"/>
        <v>10805.25</v>
      </c>
      <c r="H531" s="106">
        <f t="shared" si="73"/>
        <v>3.60175</v>
      </c>
      <c r="I531" s="115">
        <f t="shared" si="74"/>
        <v>0</v>
      </c>
      <c r="J531" s="75">
        <f t="shared" si="75"/>
        <v>3.60175</v>
      </c>
      <c r="K531" s="79">
        <f t="shared" si="76"/>
        <v>4</v>
      </c>
      <c r="L531" s="10"/>
      <c r="M531" s="10"/>
      <c r="N531" s="10"/>
      <c r="O531" s="29">
        <f>'DHS2025'!J530</f>
        <v>14576</v>
      </c>
      <c r="P531" s="30">
        <f>'DHS2025'!K530</f>
        <v>114</v>
      </c>
      <c r="Q531" s="30">
        <f>'DHS2025'!L530</f>
        <v>2574</v>
      </c>
      <c r="R531" s="122">
        <f t="shared" si="77"/>
        <v>-60.86</v>
      </c>
      <c r="S531" s="62">
        <f t="shared" si="78"/>
        <v>-159.97770359999998</v>
      </c>
      <c r="U531">
        <v>109.53</v>
      </c>
    </row>
    <row r="532" spans="1:21">
      <c r="A532" s="98">
        <f t="shared" si="79"/>
        <v>45753</v>
      </c>
      <c r="B532" s="113">
        <f t="shared" si="80"/>
        <v>5.5104166666666865</v>
      </c>
      <c r="C532" s="53">
        <f>'DHS2021'!J531</f>
        <v>13496</v>
      </c>
      <c r="D532" s="54">
        <f>'DHS2022'!J531</f>
        <v>10112</v>
      </c>
      <c r="E532" s="54">
        <f>'DHS2023'!J531</f>
        <v>14003</v>
      </c>
      <c r="F532" s="54">
        <f>'DHS2024'!J531</f>
        <v>4432</v>
      </c>
      <c r="G532" s="54">
        <f t="shared" si="72"/>
        <v>10510.75</v>
      </c>
      <c r="H532" s="106">
        <f t="shared" si="73"/>
        <v>3.5035833333333333</v>
      </c>
      <c r="I532" s="115">
        <f t="shared" si="74"/>
        <v>0</v>
      </c>
      <c r="J532" s="75">
        <f t="shared" si="75"/>
        <v>3.5035833333333333</v>
      </c>
      <c r="K532" s="79">
        <f t="shared" si="76"/>
        <v>4</v>
      </c>
      <c r="L532" s="10"/>
      <c r="M532" s="10"/>
      <c r="N532" s="10"/>
      <c r="O532" s="29">
        <f>'DHS2025'!J531</f>
        <v>13190</v>
      </c>
      <c r="P532" s="30">
        <f>'DHS2025'!K531</f>
        <v>40</v>
      </c>
      <c r="Q532" s="30">
        <f>'DHS2025'!L531</f>
        <v>2551</v>
      </c>
      <c r="R532" s="122">
        <f t="shared" si="77"/>
        <v>-60.86</v>
      </c>
      <c r="S532" s="62">
        <f t="shared" si="78"/>
        <v>-158.54822139999999</v>
      </c>
      <c r="U532">
        <v>101.05</v>
      </c>
    </row>
    <row r="533" spans="1:21">
      <c r="A533" s="98">
        <f t="shared" si="79"/>
        <v>45753</v>
      </c>
      <c r="B533" s="113">
        <f t="shared" si="80"/>
        <v>5.5208333333333535</v>
      </c>
      <c r="C533" s="53">
        <f>'DHS2021'!J532</f>
        <v>13345</v>
      </c>
      <c r="D533" s="54">
        <f>'DHS2022'!J532</f>
        <v>10150</v>
      </c>
      <c r="E533" s="54">
        <f>'DHS2023'!J532</f>
        <v>14146</v>
      </c>
      <c r="F533" s="54">
        <f>'DHS2024'!J532</f>
        <v>5464</v>
      </c>
      <c r="G533" s="54">
        <f t="shared" si="72"/>
        <v>10776.25</v>
      </c>
      <c r="H533" s="106">
        <f t="shared" si="73"/>
        <v>3.5920833333333335</v>
      </c>
      <c r="I533" s="115">
        <f t="shared" si="74"/>
        <v>0</v>
      </c>
      <c r="J533" s="75">
        <f t="shared" si="75"/>
        <v>3.5920833333333335</v>
      </c>
      <c r="K533" s="79">
        <f t="shared" si="76"/>
        <v>4</v>
      </c>
      <c r="L533" s="10"/>
      <c r="M533" s="10"/>
      <c r="N533" s="10"/>
      <c r="O533" s="29">
        <f>'DHS2025'!J532</f>
        <v>13356</v>
      </c>
      <c r="P533" s="30">
        <f>'DHS2025'!K532</f>
        <v>106</v>
      </c>
      <c r="Q533" s="30">
        <f>'DHS2025'!L532</f>
        <v>2574</v>
      </c>
      <c r="R533" s="122">
        <f t="shared" si="77"/>
        <v>-60.86</v>
      </c>
      <c r="S533" s="62">
        <f t="shared" si="78"/>
        <v>-159.97770359999998</v>
      </c>
      <c r="U533">
        <v>99.67</v>
      </c>
    </row>
    <row r="534" spans="1:21">
      <c r="A534" s="98">
        <f t="shared" si="79"/>
        <v>45753</v>
      </c>
      <c r="B534" s="113">
        <f t="shared" si="80"/>
        <v>5.5312500000000204</v>
      </c>
      <c r="C534" s="53">
        <f>'DHS2021'!J533</f>
        <v>13043</v>
      </c>
      <c r="D534" s="54">
        <f>'DHS2022'!J533</f>
        <v>9639</v>
      </c>
      <c r="E534" s="54">
        <f>'DHS2023'!J533</f>
        <v>14263</v>
      </c>
      <c r="F534" s="54">
        <f>'DHS2024'!J533</f>
        <v>4675</v>
      </c>
      <c r="G534" s="54">
        <f t="shared" si="72"/>
        <v>10405</v>
      </c>
      <c r="H534" s="106">
        <f t="shared" si="73"/>
        <v>3.4683333333333333</v>
      </c>
      <c r="I534" s="115">
        <f t="shared" si="74"/>
        <v>0</v>
      </c>
      <c r="J534" s="75">
        <f t="shared" si="75"/>
        <v>3.4683333333333333</v>
      </c>
      <c r="K534" s="79">
        <f t="shared" si="76"/>
        <v>4</v>
      </c>
      <c r="L534" s="10"/>
      <c r="M534" s="10"/>
      <c r="N534" s="10"/>
      <c r="O534" s="29">
        <f>'DHS2025'!J533</f>
        <v>13480</v>
      </c>
      <c r="P534" s="30">
        <f>'DHS2025'!K533</f>
        <v>115</v>
      </c>
      <c r="Q534" s="30">
        <f>'DHS2025'!L533</f>
        <v>2560</v>
      </c>
      <c r="R534" s="122">
        <f t="shared" si="77"/>
        <v>-60.86</v>
      </c>
      <c r="S534" s="62">
        <f t="shared" si="78"/>
        <v>-159.107584</v>
      </c>
      <c r="U534">
        <v>99.42</v>
      </c>
    </row>
    <row r="535" spans="1:21">
      <c r="A535" s="98">
        <f t="shared" si="79"/>
        <v>45753</v>
      </c>
      <c r="B535" s="113">
        <f t="shared" si="80"/>
        <v>5.5416666666666874</v>
      </c>
      <c r="C535" s="53">
        <f>'DHS2021'!J534</f>
        <v>12784</v>
      </c>
      <c r="D535" s="54">
        <f>'DHS2022'!J534</f>
        <v>8439</v>
      </c>
      <c r="E535" s="54">
        <f>'DHS2023'!J534</f>
        <v>14126</v>
      </c>
      <c r="F535" s="54">
        <f>'DHS2024'!J534</f>
        <v>4248</v>
      </c>
      <c r="G535" s="54">
        <f t="shared" si="72"/>
        <v>9899.25</v>
      </c>
      <c r="H535" s="106">
        <f t="shared" si="73"/>
        <v>3.29975</v>
      </c>
      <c r="I535" s="115">
        <f t="shared" si="74"/>
        <v>0</v>
      </c>
      <c r="J535" s="75">
        <f t="shared" si="75"/>
        <v>3.29975</v>
      </c>
      <c r="K535" s="79">
        <f t="shared" si="76"/>
        <v>4</v>
      </c>
      <c r="L535" s="10"/>
      <c r="M535" s="10"/>
      <c r="N535" s="10"/>
      <c r="O535" s="29">
        <f>'DHS2025'!J534</f>
        <v>13764</v>
      </c>
      <c r="P535" s="30">
        <f>'DHS2025'!K534</f>
        <v>142</v>
      </c>
      <c r="Q535" s="30">
        <f>'DHS2025'!L534</f>
        <v>2564</v>
      </c>
      <c r="R535" s="122">
        <f t="shared" si="77"/>
        <v>-73.739999999999995</v>
      </c>
      <c r="S535" s="62">
        <f t="shared" si="78"/>
        <v>-192.05026640000003</v>
      </c>
      <c r="U535">
        <v>103.45</v>
      </c>
    </row>
    <row r="536" spans="1:21">
      <c r="A536" s="98">
        <f t="shared" si="79"/>
        <v>45753</v>
      </c>
      <c r="B536" s="113">
        <f t="shared" si="80"/>
        <v>5.5520833333333544</v>
      </c>
      <c r="C536" s="53">
        <f>'DHS2021'!J535</f>
        <v>12541</v>
      </c>
      <c r="D536" s="54">
        <f>'DHS2022'!J535</f>
        <v>7718</v>
      </c>
      <c r="E536" s="54">
        <f>'DHS2023'!J535</f>
        <v>13933</v>
      </c>
      <c r="F536" s="54">
        <f>'DHS2024'!J535</f>
        <v>4781</v>
      </c>
      <c r="G536" s="54">
        <f t="shared" si="72"/>
        <v>9743.25</v>
      </c>
      <c r="H536" s="106">
        <f t="shared" si="73"/>
        <v>3.2477499999999999</v>
      </c>
      <c r="I536" s="115">
        <f t="shared" si="74"/>
        <v>0</v>
      </c>
      <c r="J536" s="75">
        <f t="shared" si="75"/>
        <v>3.2477499999999999</v>
      </c>
      <c r="K536" s="79">
        <f t="shared" si="76"/>
        <v>4</v>
      </c>
      <c r="L536" s="10"/>
      <c r="M536" s="10"/>
      <c r="N536" s="10"/>
      <c r="O536" s="29">
        <f>'DHS2025'!J535</f>
        <v>14639</v>
      </c>
      <c r="P536" s="30">
        <f>'DHS2025'!K535</f>
        <v>15</v>
      </c>
      <c r="Q536" s="30">
        <f>'DHS2025'!L535</f>
        <v>2531</v>
      </c>
      <c r="R536" s="122">
        <f t="shared" si="77"/>
        <v>-73.739999999999995</v>
      </c>
      <c r="S536" s="62">
        <f t="shared" si="78"/>
        <v>-189.57848060000003</v>
      </c>
      <c r="U536">
        <v>112.87</v>
      </c>
    </row>
    <row r="537" spans="1:21">
      <c r="A537" s="98">
        <f t="shared" si="79"/>
        <v>45753</v>
      </c>
      <c r="B537" s="113">
        <f t="shared" si="80"/>
        <v>5.5625000000000213</v>
      </c>
      <c r="C537" s="53">
        <f>'DHS2021'!J536</f>
        <v>12872</v>
      </c>
      <c r="D537" s="54">
        <f>'DHS2022'!J536</f>
        <v>7317</v>
      </c>
      <c r="E537" s="54">
        <f>'DHS2023'!J536</f>
        <v>14047</v>
      </c>
      <c r="F537" s="54">
        <f>'DHS2024'!J536</f>
        <v>4137</v>
      </c>
      <c r="G537" s="54">
        <f t="shared" si="72"/>
        <v>9593.25</v>
      </c>
      <c r="H537" s="106">
        <f t="shared" si="73"/>
        <v>3.1977500000000001</v>
      </c>
      <c r="I537" s="115">
        <f t="shared" si="74"/>
        <v>0</v>
      </c>
      <c r="J537" s="75">
        <f t="shared" si="75"/>
        <v>3.1977500000000001</v>
      </c>
      <c r="K537" s="79">
        <f t="shared" si="76"/>
        <v>4</v>
      </c>
      <c r="L537" s="10"/>
      <c r="M537" s="10"/>
      <c r="N537" s="10"/>
      <c r="O537" s="29">
        <f>'DHS2025'!J536</f>
        <v>14696</v>
      </c>
      <c r="P537" s="30">
        <f>'DHS2025'!K536</f>
        <v>124</v>
      </c>
      <c r="Q537" s="30">
        <f>'DHS2025'!L536</f>
        <v>2572</v>
      </c>
      <c r="R537" s="122">
        <f t="shared" si="77"/>
        <v>-73.739999999999995</v>
      </c>
      <c r="S537" s="62">
        <f t="shared" si="78"/>
        <v>-192.64948720000001</v>
      </c>
      <c r="U537">
        <v>137.47999999999999</v>
      </c>
    </row>
    <row r="538" spans="1:21">
      <c r="A538" s="98">
        <f t="shared" si="79"/>
        <v>45753</v>
      </c>
      <c r="B538" s="113">
        <f t="shared" si="80"/>
        <v>5.5729166666666883</v>
      </c>
      <c r="C538" s="53">
        <f>'DHS2021'!J537</f>
        <v>12793</v>
      </c>
      <c r="D538" s="54">
        <f>'DHS2022'!J537</f>
        <v>7312</v>
      </c>
      <c r="E538" s="54">
        <f>'DHS2023'!J537</f>
        <v>14367</v>
      </c>
      <c r="F538" s="54">
        <f>'DHS2024'!J537</f>
        <v>3457</v>
      </c>
      <c r="G538" s="54">
        <f t="shared" si="72"/>
        <v>9482.25</v>
      </c>
      <c r="H538" s="106">
        <f t="shared" si="73"/>
        <v>3.1607500000000002</v>
      </c>
      <c r="I538" s="115">
        <f t="shared" si="74"/>
        <v>0</v>
      </c>
      <c r="J538" s="75">
        <f t="shared" si="75"/>
        <v>3.1607500000000002</v>
      </c>
      <c r="K538" s="79">
        <f t="shared" si="76"/>
        <v>4</v>
      </c>
      <c r="L538" s="10"/>
      <c r="M538" s="10"/>
      <c r="N538" s="10"/>
      <c r="O538" s="29">
        <f>'DHS2025'!J537</f>
        <v>14363</v>
      </c>
      <c r="P538" s="30">
        <f>'DHS2025'!K537</f>
        <v>104</v>
      </c>
      <c r="Q538" s="30">
        <f>'DHS2025'!L537</f>
        <v>2566</v>
      </c>
      <c r="R538" s="122">
        <f t="shared" si="77"/>
        <v>-73.739999999999995</v>
      </c>
      <c r="S538" s="62">
        <f t="shared" si="78"/>
        <v>-192.2000716</v>
      </c>
      <c r="U538">
        <v>144.69999999999999</v>
      </c>
    </row>
    <row r="539" spans="1:21">
      <c r="A539" s="98">
        <f t="shared" si="79"/>
        <v>45753</v>
      </c>
      <c r="B539" s="113">
        <f t="shared" si="80"/>
        <v>5.5833333333333552</v>
      </c>
      <c r="C539" s="53">
        <f>'DHS2021'!J538</f>
        <v>13314</v>
      </c>
      <c r="D539" s="54">
        <f>'DHS2022'!J538</f>
        <v>7459</v>
      </c>
      <c r="E539" s="54">
        <f>'DHS2023'!J538</f>
        <v>14787</v>
      </c>
      <c r="F539" s="54">
        <f>'DHS2024'!J538</f>
        <v>4109</v>
      </c>
      <c r="G539" s="54">
        <f t="shared" si="72"/>
        <v>9917.25</v>
      </c>
      <c r="H539" s="106">
        <f t="shared" si="73"/>
        <v>3.3057500000000002</v>
      </c>
      <c r="I539" s="115">
        <f t="shared" si="74"/>
        <v>0</v>
      </c>
      <c r="J539" s="75">
        <f t="shared" si="75"/>
        <v>3.3057500000000002</v>
      </c>
      <c r="K539" s="79">
        <f t="shared" si="76"/>
        <v>4</v>
      </c>
      <c r="L539" s="10"/>
      <c r="M539" s="10"/>
      <c r="N539" s="10"/>
      <c r="O539" s="29">
        <f>'DHS2025'!J538</f>
        <v>14404</v>
      </c>
      <c r="P539" s="30">
        <f>'DHS2025'!K538</f>
        <v>27</v>
      </c>
      <c r="Q539" s="30">
        <f>'DHS2025'!L538</f>
        <v>2570</v>
      </c>
      <c r="R539" s="122">
        <f t="shared" si="77"/>
        <v>-34.200000000000003</v>
      </c>
      <c r="S539" s="62">
        <f t="shared" si="78"/>
        <v>-91.898060000000001</v>
      </c>
      <c r="U539">
        <v>118.44</v>
      </c>
    </row>
    <row r="540" spans="1:21">
      <c r="A540" s="98">
        <f t="shared" si="79"/>
        <v>45753</v>
      </c>
      <c r="B540" s="113">
        <f t="shared" si="80"/>
        <v>5.5937500000000222</v>
      </c>
      <c r="C540" s="53">
        <f>'DHS2021'!J539</f>
        <v>13064</v>
      </c>
      <c r="D540" s="54">
        <f>'DHS2022'!J539</f>
        <v>8824</v>
      </c>
      <c r="E540" s="54">
        <f>'DHS2023'!J539</f>
        <v>15343</v>
      </c>
      <c r="F540" s="54">
        <f>'DHS2024'!J539</f>
        <v>3701</v>
      </c>
      <c r="G540" s="54">
        <f t="shared" si="72"/>
        <v>10233</v>
      </c>
      <c r="H540" s="106">
        <f t="shared" si="73"/>
        <v>3.411</v>
      </c>
      <c r="I540" s="115">
        <f t="shared" si="74"/>
        <v>0</v>
      </c>
      <c r="J540" s="75">
        <f t="shared" si="75"/>
        <v>3.411</v>
      </c>
      <c r="K540" s="79">
        <f t="shared" si="76"/>
        <v>4</v>
      </c>
      <c r="L540" s="10"/>
      <c r="M540" s="10"/>
      <c r="N540" s="10"/>
      <c r="O540" s="29">
        <f>'DHS2025'!J539</f>
        <v>14629</v>
      </c>
      <c r="P540" s="30">
        <f>'DHS2025'!K539</f>
        <v>251</v>
      </c>
      <c r="Q540" s="30">
        <f>'DHS2025'!L539</f>
        <v>2559</v>
      </c>
      <c r="R540" s="122">
        <f t="shared" si="77"/>
        <v>-34.200000000000003</v>
      </c>
      <c r="S540" s="62">
        <f t="shared" si="78"/>
        <v>-91.504722000000015</v>
      </c>
      <c r="U540">
        <v>100.08</v>
      </c>
    </row>
    <row r="541" spans="1:21">
      <c r="A541" s="98">
        <f t="shared" si="79"/>
        <v>45753</v>
      </c>
      <c r="B541" s="113">
        <f t="shared" si="80"/>
        <v>5.6041666666666892</v>
      </c>
      <c r="C541" s="53">
        <f>'DHS2021'!J540</f>
        <v>13022</v>
      </c>
      <c r="D541" s="54">
        <f>'DHS2022'!J540</f>
        <v>8793</v>
      </c>
      <c r="E541" s="54">
        <f>'DHS2023'!J540</f>
        <v>15268</v>
      </c>
      <c r="F541" s="54">
        <f>'DHS2024'!J540</f>
        <v>3902</v>
      </c>
      <c r="G541" s="54">
        <f t="shared" si="72"/>
        <v>10246.25</v>
      </c>
      <c r="H541" s="106">
        <f t="shared" si="73"/>
        <v>3.4154166666666663</v>
      </c>
      <c r="I541" s="115">
        <f t="shared" si="74"/>
        <v>0</v>
      </c>
      <c r="J541" s="75">
        <f t="shared" si="75"/>
        <v>3.4154166666666663</v>
      </c>
      <c r="K541" s="79">
        <f t="shared" si="76"/>
        <v>4</v>
      </c>
      <c r="L541" s="10"/>
      <c r="M541" s="10"/>
      <c r="N541" s="10"/>
      <c r="O541" s="29">
        <f>'DHS2025'!J540</f>
        <v>14645</v>
      </c>
      <c r="P541" s="30">
        <f>'DHS2025'!K540</f>
        <v>244</v>
      </c>
      <c r="Q541" s="30">
        <f>'DHS2025'!L540</f>
        <v>2579</v>
      </c>
      <c r="R541" s="122">
        <f t="shared" si="77"/>
        <v>-34.200000000000003</v>
      </c>
      <c r="S541" s="62">
        <f t="shared" si="78"/>
        <v>-92.219882000000013</v>
      </c>
      <c r="U541">
        <v>84.35</v>
      </c>
    </row>
    <row r="542" spans="1:21">
      <c r="A542" s="98">
        <f t="shared" si="79"/>
        <v>45753</v>
      </c>
      <c r="B542" s="113">
        <f t="shared" si="80"/>
        <v>5.6145833333333561</v>
      </c>
      <c r="C542" s="53">
        <f>'DHS2021'!J541</f>
        <v>13349</v>
      </c>
      <c r="D542" s="54">
        <f>'DHS2022'!J541</f>
        <v>6932</v>
      </c>
      <c r="E542" s="54">
        <f>'DHS2023'!J541</f>
        <v>15622</v>
      </c>
      <c r="F542" s="54">
        <f>'DHS2024'!J541</f>
        <v>3414</v>
      </c>
      <c r="G542" s="54">
        <f t="shared" si="72"/>
        <v>9829.25</v>
      </c>
      <c r="H542" s="106">
        <f t="shared" si="73"/>
        <v>3.2764166666666665</v>
      </c>
      <c r="I542" s="115">
        <f t="shared" si="74"/>
        <v>0</v>
      </c>
      <c r="J542" s="75">
        <f t="shared" si="75"/>
        <v>3.2764166666666665</v>
      </c>
      <c r="K542" s="79">
        <f t="shared" si="76"/>
        <v>4</v>
      </c>
      <c r="L542" s="10"/>
      <c r="M542" s="10"/>
      <c r="N542" s="10"/>
      <c r="O542" s="29">
        <f>'DHS2025'!J541</f>
        <v>14299</v>
      </c>
      <c r="P542" s="30">
        <f>'DHS2025'!K541</f>
        <v>160</v>
      </c>
      <c r="Q542" s="30">
        <f>'DHS2025'!L541</f>
        <v>2560</v>
      </c>
      <c r="R542" s="122">
        <f t="shared" si="77"/>
        <v>-34.200000000000003</v>
      </c>
      <c r="S542" s="62">
        <f t="shared" si="78"/>
        <v>-91.540480000000002</v>
      </c>
      <c r="U542">
        <v>86.11</v>
      </c>
    </row>
    <row r="543" spans="1:21">
      <c r="A543" s="98">
        <f t="shared" si="79"/>
        <v>45753</v>
      </c>
      <c r="B543" s="113">
        <f t="shared" si="80"/>
        <v>5.6250000000000231</v>
      </c>
      <c r="C543" s="53">
        <f>'DHS2021'!J542</f>
        <v>13178</v>
      </c>
      <c r="D543" s="54">
        <f>'DHS2022'!J542</f>
        <v>6226</v>
      </c>
      <c r="E543" s="54">
        <f>'DHS2023'!J542</f>
        <v>16087</v>
      </c>
      <c r="F543" s="54">
        <f>'DHS2024'!J542</f>
        <v>3820</v>
      </c>
      <c r="G543" s="54">
        <f t="shared" si="72"/>
        <v>9827.75</v>
      </c>
      <c r="H543" s="106">
        <f t="shared" si="73"/>
        <v>3.2759166666666664</v>
      </c>
      <c r="I543" s="115">
        <f t="shared" si="74"/>
        <v>0</v>
      </c>
      <c r="J543" s="75">
        <f t="shared" si="75"/>
        <v>3.2759166666666664</v>
      </c>
      <c r="K543" s="79">
        <f t="shared" si="76"/>
        <v>4</v>
      </c>
      <c r="L543" s="10"/>
      <c r="M543" s="10"/>
      <c r="N543" s="10"/>
      <c r="O543" s="29">
        <f>'DHS2025'!J542</f>
        <v>14504</v>
      </c>
      <c r="P543" s="30">
        <f>'DHS2025'!K542</f>
        <v>77</v>
      </c>
      <c r="Q543" s="30">
        <f>'DHS2025'!L542</f>
        <v>2555</v>
      </c>
      <c r="R543" s="122">
        <f t="shared" si="77"/>
        <v>-11.62</v>
      </c>
      <c r="S543" s="62">
        <f t="shared" si="78"/>
        <v>-34.246708999999996</v>
      </c>
      <c r="U543">
        <v>79.010000000000005</v>
      </c>
    </row>
    <row r="544" spans="1:21">
      <c r="A544" s="98">
        <f t="shared" si="79"/>
        <v>45753</v>
      </c>
      <c r="B544" s="113">
        <f t="shared" si="80"/>
        <v>5.6354166666666901</v>
      </c>
      <c r="C544" s="53">
        <f>'DHS2021'!J543</f>
        <v>12716</v>
      </c>
      <c r="D544" s="54">
        <f>'DHS2022'!J543</f>
        <v>6070</v>
      </c>
      <c r="E544" s="54">
        <f>'DHS2023'!J543</f>
        <v>15973</v>
      </c>
      <c r="F544" s="54">
        <f>'DHS2024'!J543</f>
        <v>3508</v>
      </c>
      <c r="G544" s="54">
        <f t="shared" si="72"/>
        <v>9566.75</v>
      </c>
      <c r="H544" s="106">
        <f t="shared" si="73"/>
        <v>3.1889166666666666</v>
      </c>
      <c r="I544" s="115">
        <f t="shared" si="74"/>
        <v>0</v>
      </c>
      <c r="J544" s="75">
        <f t="shared" si="75"/>
        <v>3.1889166666666666</v>
      </c>
      <c r="K544" s="79">
        <f t="shared" si="76"/>
        <v>4</v>
      </c>
      <c r="L544" s="10"/>
      <c r="M544" s="10"/>
      <c r="N544" s="10"/>
      <c r="O544" s="29">
        <f>'DHS2025'!J543</f>
        <v>13122</v>
      </c>
      <c r="P544" s="30">
        <f>'DHS2025'!K543</f>
        <v>60</v>
      </c>
      <c r="Q544" s="30">
        <f>'DHS2025'!L543</f>
        <v>2563</v>
      </c>
      <c r="R544" s="122">
        <f t="shared" si="77"/>
        <v>-11.62</v>
      </c>
      <c r="S544" s="62">
        <f t="shared" si="78"/>
        <v>-34.353939400000002</v>
      </c>
      <c r="U544">
        <v>79.3</v>
      </c>
    </row>
    <row r="545" spans="1:21">
      <c r="A545" s="98">
        <f t="shared" si="79"/>
        <v>45753</v>
      </c>
      <c r="B545" s="113">
        <f t="shared" si="80"/>
        <v>5.645833333333357</v>
      </c>
      <c r="C545" s="53">
        <f>'DHS2021'!J544</f>
        <v>12612</v>
      </c>
      <c r="D545" s="54">
        <f>'DHS2022'!J544</f>
        <v>6500</v>
      </c>
      <c r="E545" s="54">
        <f>'DHS2023'!J544</f>
        <v>15841</v>
      </c>
      <c r="F545" s="54">
        <f>'DHS2024'!J544</f>
        <v>4355</v>
      </c>
      <c r="G545" s="54">
        <f t="shared" si="72"/>
        <v>9827</v>
      </c>
      <c r="H545" s="106">
        <f t="shared" si="73"/>
        <v>3.2756666666666665</v>
      </c>
      <c r="I545" s="115">
        <f t="shared" si="74"/>
        <v>0</v>
      </c>
      <c r="J545" s="75">
        <f t="shared" si="75"/>
        <v>3.2756666666666665</v>
      </c>
      <c r="K545" s="79">
        <f t="shared" si="76"/>
        <v>4</v>
      </c>
      <c r="L545" s="10"/>
      <c r="M545" s="10"/>
      <c r="N545" s="10"/>
      <c r="O545" s="29">
        <f>'DHS2025'!J544</f>
        <v>12901</v>
      </c>
      <c r="P545" s="30">
        <f>'DHS2025'!K544</f>
        <v>18</v>
      </c>
      <c r="Q545" s="30">
        <f>'DHS2025'!L544</f>
        <v>2565</v>
      </c>
      <c r="R545" s="122">
        <f t="shared" si="77"/>
        <v>-11.62</v>
      </c>
      <c r="S545" s="62">
        <f t="shared" si="78"/>
        <v>-34.380746999999992</v>
      </c>
      <c r="U545">
        <v>86.52</v>
      </c>
    </row>
    <row r="546" spans="1:21">
      <c r="A546" s="98">
        <f t="shared" si="79"/>
        <v>45753</v>
      </c>
      <c r="B546" s="113">
        <f t="shared" si="80"/>
        <v>5.656250000000024</v>
      </c>
      <c r="C546" s="53">
        <f>'DHS2021'!J545</f>
        <v>12706</v>
      </c>
      <c r="D546" s="54">
        <f>'DHS2022'!J545</f>
        <v>6694</v>
      </c>
      <c r="E546" s="54">
        <f>'DHS2023'!J545</f>
        <v>16294</v>
      </c>
      <c r="F546" s="54">
        <f>'DHS2024'!J545</f>
        <v>3656</v>
      </c>
      <c r="G546" s="54">
        <f t="shared" si="72"/>
        <v>9837.5</v>
      </c>
      <c r="H546" s="106">
        <f t="shared" si="73"/>
        <v>3.2791666666666663</v>
      </c>
      <c r="I546" s="115">
        <f t="shared" si="74"/>
        <v>0</v>
      </c>
      <c r="J546" s="75">
        <f t="shared" si="75"/>
        <v>3.2791666666666663</v>
      </c>
      <c r="K546" s="79">
        <f t="shared" si="76"/>
        <v>4</v>
      </c>
      <c r="L546" s="10"/>
      <c r="M546" s="10"/>
      <c r="N546" s="10"/>
      <c r="O546" s="29">
        <f>'DHS2025'!J545</f>
        <v>9586</v>
      </c>
      <c r="P546" s="30">
        <f>'DHS2025'!K545</f>
        <v>96</v>
      </c>
      <c r="Q546" s="30">
        <f>'DHS2025'!L545</f>
        <v>2555</v>
      </c>
      <c r="R546" s="122">
        <f t="shared" si="77"/>
        <v>-11.62</v>
      </c>
      <c r="S546" s="62">
        <f t="shared" si="78"/>
        <v>-34.246708999999996</v>
      </c>
      <c r="U546">
        <v>95.15</v>
      </c>
    </row>
    <row r="547" spans="1:21">
      <c r="A547" s="98">
        <f t="shared" si="79"/>
        <v>45753</v>
      </c>
      <c r="B547" s="113">
        <f t="shared" si="80"/>
        <v>5.6666666666666909</v>
      </c>
      <c r="C547" s="53">
        <f>'DHS2021'!J546</f>
        <v>12331</v>
      </c>
      <c r="D547" s="54">
        <f>'DHS2022'!J546</f>
        <v>6431</v>
      </c>
      <c r="E547" s="54">
        <f>'DHS2023'!J546</f>
        <v>16118</v>
      </c>
      <c r="F547" s="54">
        <f>'DHS2024'!J546</f>
        <v>3779</v>
      </c>
      <c r="G547" s="54">
        <f t="shared" si="72"/>
        <v>9664.75</v>
      </c>
      <c r="H547" s="106">
        <f t="shared" si="73"/>
        <v>3.2215833333333337</v>
      </c>
      <c r="I547" s="115">
        <f t="shared" si="74"/>
        <v>0</v>
      </c>
      <c r="J547" s="75">
        <f t="shared" si="75"/>
        <v>3.2215833333333337</v>
      </c>
      <c r="K547" s="79">
        <f t="shared" si="76"/>
        <v>4</v>
      </c>
      <c r="L547" s="10"/>
      <c r="M547" s="10"/>
      <c r="N547" s="10"/>
      <c r="O547" s="29">
        <f>'DHS2025'!J546</f>
        <v>12588</v>
      </c>
      <c r="P547" s="30">
        <f>'DHS2025'!K546</f>
        <v>68</v>
      </c>
      <c r="Q547" s="30">
        <f>'DHS2025'!L546</f>
        <v>3806</v>
      </c>
      <c r="R547" s="122">
        <f t="shared" si="77"/>
        <v>0.79</v>
      </c>
      <c r="S547" s="62">
        <f t="shared" si="78"/>
        <v>-4.2547273999999993</v>
      </c>
      <c r="U547">
        <v>101.58</v>
      </c>
    </row>
    <row r="548" spans="1:21">
      <c r="A548" s="98">
        <f t="shared" si="79"/>
        <v>45753</v>
      </c>
      <c r="B548" s="113">
        <f t="shared" si="80"/>
        <v>5.6770833333333579</v>
      </c>
      <c r="C548" s="53">
        <f>'DHS2021'!J547</f>
        <v>12454</v>
      </c>
      <c r="D548" s="54">
        <f>'DHS2022'!J547</f>
        <v>6261</v>
      </c>
      <c r="E548" s="54">
        <f>'DHS2023'!J547</f>
        <v>16078</v>
      </c>
      <c r="F548" s="54">
        <f>'DHS2024'!J547</f>
        <v>3577</v>
      </c>
      <c r="G548" s="54">
        <f t="shared" si="72"/>
        <v>9592.5</v>
      </c>
      <c r="H548" s="106">
        <f t="shared" si="73"/>
        <v>3.1974999999999998</v>
      </c>
      <c r="I548" s="115">
        <f t="shared" si="74"/>
        <v>0</v>
      </c>
      <c r="J548" s="75">
        <f t="shared" si="75"/>
        <v>3.1974999999999998</v>
      </c>
      <c r="K548" s="79">
        <f t="shared" si="76"/>
        <v>4</v>
      </c>
      <c r="L548" s="10"/>
      <c r="M548" s="10"/>
      <c r="N548" s="10"/>
      <c r="O548" s="29">
        <f>'DHS2025'!J547</f>
        <v>13051</v>
      </c>
      <c r="P548" s="30">
        <f>'DHS2025'!K547</f>
        <v>19</v>
      </c>
      <c r="Q548" s="30">
        <f>'DHS2025'!L547</f>
        <v>4078</v>
      </c>
      <c r="R548" s="122">
        <f t="shared" si="77"/>
        <v>0.79</v>
      </c>
      <c r="S548" s="62">
        <f t="shared" si="78"/>
        <v>-4.5587961999999997</v>
      </c>
      <c r="U548">
        <v>110.83</v>
      </c>
    </row>
    <row r="549" spans="1:21">
      <c r="A549" s="98">
        <f t="shared" si="79"/>
        <v>45753</v>
      </c>
      <c r="B549" s="113">
        <f t="shared" si="80"/>
        <v>5.6875000000000249</v>
      </c>
      <c r="C549" s="53">
        <f>'DHS2021'!J548</f>
        <v>12698</v>
      </c>
      <c r="D549" s="54">
        <f>'DHS2022'!J548</f>
        <v>6452</v>
      </c>
      <c r="E549" s="54">
        <f>'DHS2023'!J548</f>
        <v>16096</v>
      </c>
      <c r="F549" s="54">
        <f>'DHS2024'!J548</f>
        <v>3659</v>
      </c>
      <c r="G549" s="54">
        <f t="shared" si="72"/>
        <v>9726.25</v>
      </c>
      <c r="H549" s="106">
        <f t="shared" si="73"/>
        <v>3.2420833333333334</v>
      </c>
      <c r="I549" s="115">
        <f t="shared" si="74"/>
        <v>0</v>
      </c>
      <c r="J549" s="75">
        <f t="shared" si="75"/>
        <v>3.2420833333333334</v>
      </c>
      <c r="K549" s="79">
        <f t="shared" si="76"/>
        <v>4</v>
      </c>
      <c r="L549" s="10"/>
      <c r="M549" s="10"/>
      <c r="N549" s="10"/>
      <c r="O549" s="29">
        <f>'DHS2025'!J548</f>
        <v>13444</v>
      </c>
      <c r="P549" s="30">
        <f>'DHS2025'!K548</f>
        <v>72</v>
      </c>
      <c r="Q549" s="30">
        <f>'DHS2025'!L548</f>
        <v>4104</v>
      </c>
      <c r="R549" s="122">
        <f t="shared" si="77"/>
        <v>0.79</v>
      </c>
      <c r="S549" s="62">
        <f t="shared" si="78"/>
        <v>-4.5878616000000001</v>
      </c>
      <c r="U549">
        <v>137.41999999999999</v>
      </c>
    </row>
    <row r="550" spans="1:21">
      <c r="A550" s="98">
        <f t="shared" si="79"/>
        <v>45753</v>
      </c>
      <c r="B550" s="113">
        <f t="shared" si="80"/>
        <v>5.6979166666666918</v>
      </c>
      <c r="C550" s="53">
        <f>'DHS2021'!J549</f>
        <v>12973</v>
      </c>
      <c r="D550" s="54">
        <f>'DHS2022'!J549</f>
        <v>5699</v>
      </c>
      <c r="E550" s="54">
        <f>'DHS2023'!J549</f>
        <v>15703</v>
      </c>
      <c r="F550" s="54">
        <f>'DHS2024'!J549</f>
        <v>4178</v>
      </c>
      <c r="G550" s="54">
        <f t="shared" si="72"/>
        <v>9638.25</v>
      </c>
      <c r="H550" s="106">
        <f t="shared" si="73"/>
        <v>3.2127500000000002</v>
      </c>
      <c r="I550" s="115">
        <f t="shared" si="74"/>
        <v>0</v>
      </c>
      <c r="J550" s="75">
        <f t="shared" si="75"/>
        <v>3.2127500000000002</v>
      </c>
      <c r="K550" s="79">
        <f t="shared" si="76"/>
        <v>4</v>
      </c>
      <c r="L550" s="10"/>
      <c r="M550" s="10"/>
      <c r="N550" s="10"/>
      <c r="O550" s="29">
        <f>'DHS2025'!J549</f>
        <v>12997</v>
      </c>
      <c r="P550" s="30">
        <f>'DHS2025'!K549</f>
        <v>82</v>
      </c>
      <c r="Q550" s="30">
        <f>'DHS2025'!L549</f>
        <v>4036</v>
      </c>
      <c r="R550" s="122">
        <f t="shared" si="77"/>
        <v>0.79</v>
      </c>
      <c r="S550" s="62">
        <f t="shared" si="78"/>
        <v>-4.5118443999999993</v>
      </c>
      <c r="U550">
        <v>171.75</v>
      </c>
    </row>
    <row r="551" spans="1:21">
      <c r="A551" s="98">
        <f t="shared" si="79"/>
        <v>45753</v>
      </c>
      <c r="B551" s="113">
        <f t="shared" si="80"/>
        <v>5.7083333333333588</v>
      </c>
      <c r="C551" s="53">
        <f>'DHS2021'!J550</f>
        <v>12796</v>
      </c>
      <c r="D551" s="54">
        <f>'DHS2022'!J550</f>
        <v>5714</v>
      </c>
      <c r="E551" s="54">
        <f>'DHS2023'!J550</f>
        <v>15647</v>
      </c>
      <c r="F551" s="54">
        <f>'DHS2024'!J550</f>
        <v>4236</v>
      </c>
      <c r="G551" s="54">
        <f t="shared" si="72"/>
        <v>9598.25</v>
      </c>
      <c r="H551" s="106">
        <f t="shared" si="73"/>
        <v>3.1994166666666666</v>
      </c>
      <c r="I551" s="115">
        <f t="shared" si="74"/>
        <v>0</v>
      </c>
      <c r="J551" s="75">
        <f t="shared" si="75"/>
        <v>3.1994166666666666</v>
      </c>
      <c r="K551" s="79">
        <f t="shared" si="76"/>
        <v>4</v>
      </c>
      <c r="L551" s="10"/>
      <c r="M551" s="10"/>
      <c r="N551" s="10"/>
      <c r="O551" s="29">
        <f>'DHS2025'!J550</f>
        <v>15895</v>
      </c>
      <c r="P551" s="30">
        <f>'DHS2025'!K550</f>
        <v>22</v>
      </c>
      <c r="Q551" s="30">
        <f>'DHS2025'!L550</f>
        <v>4998</v>
      </c>
      <c r="R551" s="122">
        <f t="shared" si="77"/>
        <v>73.02</v>
      </c>
      <c r="S551" s="62">
        <f t="shared" si="78"/>
        <v>351.80822039999998</v>
      </c>
      <c r="U551">
        <v>188.93</v>
      </c>
    </row>
    <row r="552" spans="1:21">
      <c r="A552" s="98">
        <f t="shared" si="79"/>
        <v>45753</v>
      </c>
      <c r="B552" s="113">
        <f t="shared" si="80"/>
        <v>5.7187500000000258</v>
      </c>
      <c r="C552" s="53">
        <f>'DHS2021'!J551</f>
        <v>12928</v>
      </c>
      <c r="D552" s="54">
        <f>'DHS2022'!J551</f>
        <v>5453</v>
      </c>
      <c r="E552" s="54">
        <f>'DHS2023'!J551</f>
        <v>15904</v>
      </c>
      <c r="F552" s="54">
        <f>'DHS2024'!J551</f>
        <v>4252</v>
      </c>
      <c r="G552" s="54">
        <f t="shared" si="72"/>
        <v>9634.25</v>
      </c>
      <c r="H552" s="106">
        <f t="shared" si="73"/>
        <v>3.2114166666666666</v>
      </c>
      <c r="I552" s="115">
        <f t="shared" si="74"/>
        <v>0</v>
      </c>
      <c r="J552" s="75">
        <f t="shared" si="75"/>
        <v>3.2114166666666666</v>
      </c>
      <c r="K552" s="79">
        <f t="shared" si="76"/>
        <v>4</v>
      </c>
      <c r="L552" s="10"/>
      <c r="M552" s="10"/>
      <c r="N552" s="10"/>
      <c r="O552" s="29">
        <f>'DHS2025'!J551</f>
        <v>15754</v>
      </c>
      <c r="P552" s="30">
        <f>'DHS2025'!K551</f>
        <v>26</v>
      </c>
      <c r="Q552" s="30">
        <f>'DHS2025'!L551</f>
        <v>5077</v>
      </c>
      <c r="R552" s="122">
        <f t="shared" si="77"/>
        <v>73.02</v>
      </c>
      <c r="S552" s="62">
        <f t="shared" si="78"/>
        <v>357.36901459999996</v>
      </c>
      <c r="U552">
        <v>127</v>
      </c>
    </row>
    <row r="553" spans="1:21">
      <c r="A553" s="98">
        <f t="shared" si="79"/>
        <v>45753</v>
      </c>
      <c r="B553" s="113">
        <f t="shared" si="80"/>
        <v>5.7291666666666927</v>
      </c>
      <c r="C553" s="53">
        <f>'DHS2021'!J552</f>
        <v>12917</v>
      </c>
      <c r="D553" s="54">
        <f>'DHS2022'!J552</f>
        <v>6008</v>
      </c>
      <c r="E553" s="54">
        <f>'DHS2023'!J552</f>
        <v>14804</v>
      </c>
      <c r="F553" s="54">
        <f>'DHS2024'!J552</f>
        <v>3731</v>
      </c>
      <c r="G553" s="54">
        <f t="shared" si="72"/>
        <v>9365</v>
      </c>
      <c r="H553" s="106">
        <f t="shared" si="73"/>
        <v>3.1216666666666666</v>
      </c>
      <c r="I553" s="115">
        <f t="shared" si="74"/>
        <v>0</v>
      </c>
      <c r="J553" s="75">
        <f t="shared" si="75"/>
        <v>3.1216666666666666</v>
      </c>
      <c r="K553" s="79">
        <f t="shared" si="76"/>
        <v>4</v>
      </c>
      <c r="L553" s="10"/>
      <c r="M553" s="10"/>
      <c r="N553" s="10"/>
      <c r="O553" s="29">
        <f>'DHS2025'!J552</f>
        <v>15775</v>
      </c>
      <c r="P553" s="30">
        <f>'DHS2025'!K552</f>
        <v>36</v>
      </c>
      <c r="Q553" s="30">
        <f>'DHS2025'!L552</f>
        <v>5042</v>
      </c>
      <c r="R553" s="122">
        <f t="shared" si="77"/>
        <v>73.02</v>
      </c>
      <c r="S553" s="62">
        <f t="shared" si="78"/>
        <v>354.90537159999997</v>
      </c>
      <c r="U553">
        <v>108.49</v>
      </c>
    </row>
    <row r="554" spans="1:21">
      <c r="A554" s="98">
        <f t="shared" si="79"/>
        <v>45753</v>
      </c>
      <c r="B554" s="113">
        <f t="shared" si="80"/>
        <v>5.7395833333333597</v>
      </c>
      <c r="C554" s="53">
        <f>'DHS2021'!J553</f>
        <v>12946</v>
      </c>
      <c r="D554" s="54">
        <f>'DHS2022'!J553</f>
        <v>5287</v>
      </c>
      <c r="E554" s="54">
        <f>'DHS2023'!J553</f>
        <v>14384</v>
      </c>
      <c r="F554" s="54">
        <f>'DHS2024'!J553</f>
        <v>4140</v>
      </c>
      <c r="G554" s="54">
        <f t="shared" si="72"/>
        <v>9189.25</v>
      </c>
      <c r="H554" s="106">
        <f t="shared" si="73"/>
        <v>3.0630833333333336</v>
      </c>
      <c r="I554" s="115">
        <f t="shared" si="74"/>
        <v>0</v>
      </c>
      <c r="J554" s="75">
        <f t="shared" si="75"/>
        <v>3.0630833333333336</v>
      </c>
      <c r="K554" s="79">
        <f t="shared" si="76"/>
        <v>4</v>
      </c>
      <c r="L554" s="10"/>
      <c r="M554" s="10"/>
      <c r="N554" s="10"/>
      <c r="O554" s="29">
        <f>'DHS2025'!J553</f>
        <v>16030</v>
      </c>
      <c r="P554" s="30">
        <f>'DHS2025'!K553</f>
        <v>83</v>
      </c>
      <c r="Q554" s="30">
        <f>'DHS2025'!L553</f>
        <v>5055</v>
      </c>
      <c r="R554" s="122">
        <f t="shared" si="77"/>
        <v>73.02</v>
      </c>
      <c r="S554" s="62">
        <f t="shared" si="78"/>
        <v>355.82043899999996</v>
      </c>
      <c r="U554">
        <v>97.56</v>
      </c>
    </row>
    <row r="555" spans="1:21">
      <c r="A555" s="98">
        <f t="shared" si="79"/>
        <v>45753</v>
      </c>
      <c r="B555" s="113">
        <f t="shared" si="80"/>
        <v>5.7500000000000266</v>
      </c>
      <c r="C555" s="53">
        <f>'DHS2021'!J554</f>
        <v>12751</v>
      </c>
      <c r="D555" s="54">
        <f>'DHS2022'!J554</f>
        <v>5919</v>
      </c>
      <c r="E555" s="54">
        <f>'DHS2023'!J554</f>
        <v>14459</v>
      </c>
      <c r="F555" s="54">
        <f>'DHS2024'!J554</f>
        <v>4248</v>
      </c>
      <c r="G555" s="54">
        <f t="shared" si="72"/>
        <v>9344.25</v>
      </c>
      <c r="H555" s="106">
        <f t="shared" si="73"/>
        <v>3.1147499999999999</v>
      </c>
      <c r="I555" s="115">
        <f t="shared" si="74"/>
        <v>0</v>
      </c>
      <c r="J555" s="75">
        <f t="shared" si="75"/>
        <v>3.1147499999999999</v>
      </c>
      <c r="K555" s="79">
        <f t="shared" si="76"/>
        <v>4</v>
      </c>
      <c r="L555" s="10"/>
      <c r="M555" s="10"/>
      <c r="N555" s="10"/>
      <c r="O555" s="29">
        <f>'DHS2025'!J554</f>
        <v>16081</v>
      </c>
      <c r="P555" s="30">
        <f>'DHS2025'!K554</f>
        <v>69</v>
      </c>
      <c r="Q555" s="30">
        <f>'DHS2025'!L554</f>
        <v>5056</v>
      </c>
      <c r="R555" s="122">
        <f t="shared" si="77"/>
        <v>138.86000000000001</v>
      </c>
      <c r="S555" s="62">
        <f t="shared" si="78"/>
        <v>685.44899840000005</v>
      </c>
      <c r="U555">
        <v>94.72</v>
      </c>
    </row>
    <row r="556" spans="1:21">
      <c r="A556" s="98">
        <f t="shared" si="79"/>
        <v>45753</v>
      </c>
      <c r="B556" s="113">
        <f t="shared" si="80"/>
        <v>5.7604166666666936</v>
      </c>
      <c r="C556" s="53">
        <f>'DHS2021'!J555</f>
        <v>12683</v>
      </c>
      <c r="D556" s="54">
        <f>'DHS2022'!J555</f>
        <v>6987</v>
      </c>
      <c r="E556" s="54">
        <f>'DHS2023'!J555</f>
        <v>14244</v>
      </c>
      <c r="F556" s="54">
        <f>'DHS2024'!J555</f>
        <v>3736</v>
      </c>
      <c r="G556" s="54">
        <f t="shared" si="72"/>
        <v>9412.5</v>
      </c>
      <c r="H556" s="106">
        <f t="shared" si="73"/>
        <v>3.1375000000000002</v>
      </c>
      <c r="I556" s="115">
        <f t="shared" si="74"/>
        <v>0</v>
      </c>
      <c r="J556" s="75">
        <f t="shared" si="75"/>
        <v>3.1375000000000002</v>
      </c>
      <c r="K556" s="79">
        <f t="shared" si="76"/>
        <v>4</v>
      </c>
      <c r="L556" s="10"/>
      <c r="M556" s="10"/>
      <c r="N556" s="10"/>
      <c r="O556" s="29">
        <f>'DHS2025'!J555</f>
        <v>16003</v>
      </c>
      <c r="P556" s="30">
        <f>'DHS2025'!K555</f>
        <v>119</v>
      </c>
      <c r="Q556" s="30">
        <f>'DHS2025'!L555</f>
        <v>5775</v>
      </c>
      <c r="R556" s="122">
        <f t="shared" si="77"/>
        <v>138.86000000000001</v>
      </c>
      <c r="S556" s="62">
        <f t="shared" si="78"/>
        <v>782.92483500000014</v>
      </c>
      <c r="U556">
        <v>89.52</v>
      </c>
    </row>
    <row r="557" spans="1:21">
      <c r="A557" s="98">
        <f t="shared" si="79"/>
        <v>45753</v>
      </c>
      <c r="B557" s="113">
        <f t="shared" si="80"/>
        <v>5.7708333333333606</v>
      </c>
      <c r="C557" s="53">
        <f>'DHS2021'!J556</f>
        <v>13024</v>
      </c>
      <c r="D557" s="54">
        <f>'DHS2022'!J556</f>
        <v>7808</v>
      </c>
      <c r="E557" s="54">
        <f>'DHS2023'!J556</f>
        <v>14282</v>
      </c>
      <c r="F557" s="54">
        <f>'DHS2024'!J556</f>
        <v>4449</v>
      </c>
      <c r="G557" s="54">
        <f t="shared" si="72"/>
        <v>9890.75</v>
      </c>
      <c r="H557" s="106">
        <f t="shared" si="73"/>
        <v>3.2969166666666667</v>
      </c>
      <c r="I557" s="115">
        <f t="shared" si="74"/>
        <v>0</v>
      </c>
      <c r="J557" s="75">
        <f t="shared" si="75"/>
        <v>3.2969166666666667</v>
      </c>
      <c r="K557" s="79">
        <f t="shared" si="76"/>
        <v>4</v>
      </c>
      <c r="L557" s="10"/>
      <c r="M557" s="10"/>
      <c r="N557" s="10"/>
      <c r="O557" s="29">
        <f>'DHS2025'!J556</f>
        <v>19578</v>
      </c>
      <c r="P557" s="30">
        <f>'DHS2025'!K556</f>
        <v>368</v>
      </c>
      <c r="Q557" s="30">
        <f>'DHS2025'!L556</f>
        <v>7285</v>
      </c>
      <c r="R557" s="122">
        <f t="shared" si="77"/>
        <v>138.86000000000001</v>
      </c>
      <c r="S557" s="62">
        <f t="shared" si="78"/>
        <v>987.63764900000012</v>
      </c>
      <c r="U557">
        <v>87.67</v>
      </c>
    </row>
    <row r="558" spans="1:21">
      <c r="A558" s="98">
        <f t="shared" si="79"/>
        <v>45753</v>
      </c>
      <c r="B558" s="113">
        <f t="shared" si="80"/>
        <v>5.7812500000000275</v>
      </c>
      <c r="C558" s="53">
        <f>'DHS2021'!J557</f>
        <v>13437</v>
      </c>
      <c r="D558" s="54">
        <f>'DHS2022'!J557</f>
        <v>8745</v>
      </c>
      <c r="E558" s="54">
        <f>'DHS2023'!J557</f>
        <v>14269</v>
      </c>
      <c r="F558" s="54">
        <f>'DHS2024'!J557</f>
        <v>4253</v>
      </c>
      <c r="G558" s="54">
        <f t="shared" si="72"/>
        <v>10176</v>
      </c>
      <c r="H558" s="106">
        <f t="shared" si="73"/>
        <v>3.3919999999999999</v>
      </c>
      <c r="I558" s="115">
        <f t="shared" si="74"/>
        <v>0</v>
      </c>
      <c r="J558" s="75">
        <f t="shared" si="75"/>
        <v>3.3919999999999999</v>
      </c>
      <c r="K558" s="79">
        <f t="shared" si="76"/>
        <v>4</v>
      </c>
      <c r="L558" s="10"/>
      <c r="M558" s="10"/>
      <c r="N558" s="10"/>
      <c r="O558" s="29">
        <f>'DHS2025'!J557</f>
        <v>16175</v>
      </c>
      <c r="P558" s="30">
        <f>'DHS2025'!K557</f>
        <v>7634</v>
      </c>
      <c r="Q558" s="30">
        <f>'DHS2025'!L557</f>
        <v>8051</v>
      </c>
      <c r="R558" s="122">
        <f t="shared" si="77"/>
        <v>138.86000000000001</v>
      </c>
      <c r="S558" s="62">
        <f t="shared" si="78"/>
        <v>1091.4853414000002</v>
      </c>
      <c r="U558">
        <v>86.36</v>
      </c>
    </row>
    <row r="559" spans="1:21">
      <c r="A559" s="98">
        <f t="shared" si="79"/>
        <v>45753</v>
      </c>
      <c r="B559" s="113">
        <f t="shared" si="80"/>
        <v>5.7916666666666945</v>
      </c>
      <c r="C559" s="53">
        <f>'DHS2021'!J558</f>
        <v>14333</v>
      </c>
      <c r="D559" s="54">
        <f>'DHS2022'!J558</f>
        <v>9502</v>
      </c>
      <c r="E559" s="54">
        <f>'DHS2023'!J558</f>
        <v>14739</v>
      </c>
      <c r="F559" s="54">
        <f>'DHS2024'!J558</f>
        <v>4787</v>
      </c>
      <c r="G559" s="54">
        <f t="shared" si="72"/>
        <v>10840.25</v>
      </c>
      <c r="H559" s="106">
        <f t="shared" si="73"/>
        <v>3.6134166666666667</v>
      </c>
      <c r="I559" s="115">
        <f t="shared" si="74"/>
        <v>0</v>
      </c>
      <c r="J559" s="75">
        <f t="shared" si="75"/>
        <v>3.6134166666666667</v>
      </c>
      <c r="K559" s="79">
        <f t="shared" si="76"/>
        <v>4</v>
      </c>
      <c r="L559" s="10"/>
      <c r="M559" s="10"/>
      <c r="N559" s="10"/>
      <c r="O559" s="29">
        <f>'DHS2025'!J558</f>
        <v>13668</v>
      </c>
      <c r="P559" s="30">
        <f>'DHS2025'!K558</f>
        <v>9878</v>
      </c>
      <c r="Q559" s="30">
        <f>'DHS2025'!L558</f>
        <v>8055</v>
      </c>
      <c r="R559" s="122">
        <f t="shared" si="77"/>
        <v>151.51</v>
      </c>
      <c r="S559" s="62">
        <f t="shared" si="78"/>
        <v>1192.9044194999999</v>
      </c>
      <c r="U559">
        <v>85.57</v>
      </c>
    </row>
    <row r="560" spans="1:21">
      <c r="A560" s="98">
        <f t="shared" si="79"/>
        <v>45753</v>
      </c>
      <c r="B560" s="113">
        <f t="shared" si="80"/>
        <v>5.8020833333333615</v>
      </c>
      <c r="C560" s="53">
        <f>'DHS2021'!J559</f>
        <v>15646</v>
      </c>
      <c r="D560" s="54">
        <f>'DHS2022'!J559</f>
        <v>10223</v>
      </c>
      <c r="E560" s="54">
        <f>'DHS2023'!J559</f>
        <v>15358</v>
      </c>
      <c r="F560" s="54">
        <f>'DHS2024'!J559</f>
        <v>4578</v>
      </c>
      <c r="G560" s="54">
        <f t="shared" si="72"/>
        <v>11451.25</v>
      </c>
      <c r="H560" s="106">
        <f t="shared" si="73"/>
        <v>3.8170833333333336</v>
      </c>
      <c r="I560" s="115">
        <f t="shared" si="74"/>
        <v>0</v>
      </c>
      <c r="J560" s="75">
        <f t="shared" si="75"/>
        <v>3.8170833333333336</v>
      </c>
      <c r="K560" s="79">
        <f t="shared" si="76"/>
        <v>4</v>
      </c>
      <c r="L560" s="10"/>
      <c r="M560" s="10"/>
      <c r="N560" s="10"/>
      <c r="O560" s="29">
        <f>'DHS2025'!J559</f>
        <v>13936</v>
      </c>
      <c r="P560" s="30">
        <f>'DHS2025'!K559</f>
        <v>9331</v>
      </c>
      <c r="Q560" s="30">
        <f>'DHS2025'!L559</f>
        <v>8064</v>
      </c>
      <c r="R560" s="122">
        <f t="shared" si="77"/>
        <v>151.51</v>
      </c>
      <c r="S560" s="62">
        <f t="shared" si="78"/>
        <v>1194.2372736</v>
      </c>
      <c r="U560">
        <v>92.15</v>
      </c>
    </row>
    <row r="561" spans="1:21">
      <c r="A561" s="98">
        <f t="shared" si="79"/>
        <v>45753</v>
      </c>
      <c r="B561" s="113">
        <f t="shared" si="80"/>
        <v>5.8125000000000284</v>
      </c>
      <c r="C561" s="53">
        <f>'DHS2021'!J560</f>
        <v>15937</v>
      </c>
      <c r="D561" s="54">
        <f>'DHS2022'!J560</f>
        <v>11135</v>
      </c>
      <c r="E561" s="54">
        <f>'DHS2023'!J560</f>
        <v>15646</v>
      </c>
      <c r="F561" s="54">
        <f>'DHS2024'!J560</f>
        <v>4161</v>
      </c>
      <c r="G561" s="54">
        <f t="shared" si="72"/>
        <v>11719.75</v>
      </c>
      <c r="H561" s="106">
        <f t="shared" si="73"/>
        <v>3.9065833333333333</v>
      </c>
      <c r="I561" s="115">
        <f t="shared" si="74"/>
        <v>0</v>
      </c>
      <c r="J561" s="75">
        <f t="shared" si="75"/>
        <v>3.9065833333333333</v>
      </c>
      <c r="K561" s="79">
        <f t="shared" si="76"/>
        <v>4</v>
      </c>
      <c r="L561" s="10"/>
      <c r="M561" s="10"/>
      <c r="N561" s="10"/>
      <c r="O561" s="29">
        <f>'DHS2025'!J560</f>
        <v>15286</v>
      </c>
      <c r="P561" s="30">
        <f>'DHS2025'!K560</f>
        <v>7917</v>
      </c>
      <c r="Q561" s="30">
        <f>'DHS2025'!L560</f>
        <v>8031</v>
      </c>
      <c r="R561" s="122">
        <f t="shared" si="77"/>
        <v>151.51</v>
      </c>
      <c r="S561" s="62">
        <f t="shared" si="78"/>
        <v>1189.3501419000002</v>
      </c>
      <c r="U561">
        <v>111.13</v>
      </c>
    </row>
    <row r="562" spans="1:21">
      <c r="A562" s="98">
        <f t="shared" si="79"/>
        <v>45753</v>
      </c>
      <c r="B562" s="113">
        <f t="shared" si="80"/>
        <v>5.8229166666666954</v>
      </c>
      <c r="C562" s="53">
        <f>'DHS2021'!J561</f>
        <v>15694</v>
      </c>
      <c r="D562" s="54">
        <f>'DHS2022'!J561</f>
        <v>11408</v>
      </c>
      <c r="E562" s="54">
        <f>'DHS2023'!J561</f>
        <v>15733</v>
      </c>
      <c r="F562" s="54">
        <f>'DHS2024'!J561</f>
        <v>4360</v>
      </c>
      <c r="G562" s="54">
        <f t="shared" si="72"/>
        <v>11798.75</v>
      </c>
      <c r="H562" s="106">
        <f t="shared" si="73"/>
        <v>3.9329166666666664</v>
      </c>
      <c r="I562" s="115">
        <f t="shared" si="74"/>
        <v>0</v>
      </c>
      <c r="J562" s="75">
        <f t="shared" si="75"/>
        <v>3.9329166666666664</v>
      </c>
      <c r="K562" s="79">
        <f t="shared" si="76"/>
        <v>4</v>
      </c>
      <c r="L562" s="10"/>
      <c r="M562" s="10"/>
      <c r="N562" s="10"/>
      <c r="O562" s="29">
        <f>'DHS2025'!J561</f>
        <v>16185</v>
      </c>
      <c r="P562" s="30">
        <f>'DHS2025'!K561</f>
        <v>7272</v>
      </c>
      <c r="Q562" s="30">
        <f>'DHS2025'!L561</f>
        <v>8052</v>
      </c>
      <c r="R562" s="122">
        <f t="shared" si="77"/>
        <v>151.51</v>
      </c>
      <c r="S562" s="62">
        <f t="shared" si="78"/>
        <v>1192.4601347999999</v>
      </c>
      <c r="U562">
        <v>119.52</v>
      </c>
    </row>
    <row r="563" spans="1:21">
      <c r="A563" s="98">
        <f t="shared" si="79"/>
        <v>45753</v>
      </c>
      <c r="B563" s="113">
        <f t="shared" si="80"/>
        <v>5.8333333333333623</v>
      </c>
      <c r="C563" s="53">
        <f>'DHS2021'!J562</f>
        <v>15709</v>
      </c>
      <c r="D563" s="54">
        <f>'DHS2022'!J562</f>
        <v>11547</v>
      </c>
      <c r="E563" s="54">
        <f>'DHS2023'!J562</f>
        <v>15521</v>
      </c>
      <c r="F563" s="54">
        <f>'DHS2024'!J562</f>
        <v>4348</v>
      </c>
      <c r="G563" s="54">
        <f t="shared" si="72"/>
        <v>11781.25</v>
      </c>
      <c r="H563" s="106">
        <f t="shared" si="73"/>
        <v>3.9270833333333335</v>
      </c>
      <c r="I563" s="115">
        <f t="shared" si="74"/>
        <v>0</v>
      </c>
      <c r="J563" s="75">
        <f t="shared" si="75"/>
        <v>3.9270833333333335</v>
      </c>
      <c r="K563" s="79">
        <f t="shared" si="76"/>
        <v>4</v>
      </c>
      <c r="L563" s="10"/>
      <c r="M563" s="10"/>
      <c r="N563" s="10"/>
      <c r="O563" s="29">
        <f>'DHS2025'!J562</f>
        <v>17280</v>
      </c>
      <c r="P563" s="30">
        <f>'DHS2025'!K562</f>
        <v>6975</v>
      </c>
      <c r="Q563" s="30">
        <f>'DHS2025'!L562</f>
        <v>8047</v>
      </c>
      <c r="R563" s="122">
        <f t="shared" si="77"/>
        <v>143.84</v>
      </c>
      <c r="S563" s="62">
        <f t="shared" si="78"/>
        <v>1130.6163752</v>
      </c>
      <c r="U563">
        <v>117.72</v>
      </c>
    </row>
    <row r="564" spans="1:21">
      <c r="A564" s="98">
        <f t="shared" si="79"/>
        <v>45753</v>
      </c>
      <c r="B564" s="113">
        <f t="shared" si="80"/>
        <v>5.8437500000000293</v>
      </c>
      <c r="C564" s="53">
        <f>'DHS2021'!J563</f>
        <v>16271</v>
      </c>
      <c r="D564" s="54">
        <f>'DHS2022'!J563</f>
        <v>12503</v>
      </c>
      <c r="E564" s="54">
        <f>'DHS2023'!J563</f>
        <v>15340</v>
      </c>
      <c r="F564" s="54">
        <f>'DHS2024'!J563</f>
        <v>4203</v>
      </c>
      <c r="G564" s="54">
        <f t="shared" si="72"/>
        <v>12079.25</v>
      </c>
      <c r="H564" s="106">
        <f t="shared" si="73"/>
        <v>4.0264166666666661</v>
      </c>
      <c r="I564" s="115">
        <f t="shared" si="74"/>
        <v>0</v>
      </c>
      <c r="J564" s="75">
        <f t="shared" si="75"/>
        <v>4.0264166666666661</v>
      </c>
      <c r="K564" s="79">
        <f t="shared" si="76"/>
        <v>5</v>
      </c>
      <c r="L564" s="10"/>
      <c r="M564" s="10"/>
      <c r="N564" s="10"/>
      <c r="O564" s="29">
        <f>'DHS2025'!J563</f>
        <v>17229</v>
      </c>
      <c r="P564" s="30">
        <f>'DHS2025'!K563</f>
        <v>6888</v>
      </c>
      <c r="Q564" s="30">
        <f>'DHS2025'!L563</f>
        <v>7997</v>
      </c>
      <c r="R564" s="122">
        <f t="shared" si="77"/>
        <v>143.84</v>
      </c>
      <c r="S564" s="62">
        <f t="shared" si="78"/>
        <v>1123.5912951999999</v>
      </c>
      <c r="U564">
        <v>102.4</v>
      </c>
    </row>
    <row r="565" spans="1:21">
      <c r="A565" s="98">
        <f t="shared" si="79"/>
        <v>45753</v>
      </c>
      <c r="B565" s="113">
        <f t="shared" si="80"/>
        <v>5.8541666666666963</v>
      </c>
      <c r="C565" s="53">
        <f>'DHS2021'!J564</f>
        <v>16995</v>
      </c>
      <c r="D565" s="54">
        <f>'DHS2022'!J564</f>
        <v>12074</v>
      </c>
      <c r="E565" s="54">
        <f>'DHS2023'!J564</f>
        <v>14934</v>
      </c>
      <c r="F565" s="54">
        <f>'DHS2024'!J564</f>
        <v>5274</v>
      </c>
      <c r="G565" s="54">
        <f t="shared" si="72"/>
        <v>12319.25</v>
      </c>
      <c r="H565" s="106">
        <f t="shared" si="73"/>
        <v>4.106416666666667</v>
      </c>
      <c r="I565" s="115">
        <f t="shared" si="74"/>
        <v>0</v>
      </c>
      <c r="J565" s="75">
        <f t="shared" si="75"/>
        <v>4.106416666666667</v>
      </c>
      <c r="K565" s="79">
        <f t="shared" si="76"/>
        <v>5</v>
      </c>
      <c r="L565" s="10"/>
      <c r="M565" s="10"/>
      <c r="N565" s="10"/>
      <c r="O565" s="29">
        <f>'DHS2025'!J564</f>
        <v>17431</v>
      </c>
      <c r="P565" s="30">
        <f>'DHS2025'!K564</f>
        <v>6838</v>
      </c>
      <c r="Q565" s="30">
        <f>'DHS2025'!L564</f>
        <v>8056</v>
      </c>
      <c r="R565" s="122">
        <f t="shared" si="77"/>
        <v>143.84</v>
      </c>
      <c r="S565" s="62">
        <f t="shared" si="78"/>
        <v>1131.8808895999998</v>
      </c>
      <c r="U565">
        <v>93.44</v>
      </c>
    </row>
    <row r="566" spans="1:21">
      <c r="A566" s="98">
        <f t="shared" si="79"/>
        <v>45753</v>
      </c>
      <c r="B566" s="113">
        <f t="shared" si="80"/>
        <v>5.8645833333333632</v>
      </c>
      <c r="C566" s="53">
        <f>'DHS2021'!J565</f>
        <v>17463</v>
      </c>
      <c r="D566" s="54">
        <f>'DHS2022'!J565</f>
        <v>12277</v>
      </c>
      <c r="E566" s="54">
        <f>'DHS2023'!J565</f>
        <v>14635</v>
      </c>
      <c r="F566" s="54">
        <f>'DHS2024'!J565</f>
        <v>4444</v>
      </c>
      <c r="G566" s="54">
        <f t="shared" si="72"/>
        <v>12204.75</v>
      </c>
      <c r="H566" s="106">
        <f t="shared" si="73"/>
        <v>4.0682499999999999</v>
      </c>
      <c r="I566" s="115">
        <f t="shared" si="74"/>
        <v>0</v>
      </c>
      <c r="J566" s="75">
        <f t="shared" si="75"/>
        <v>4.0682499999999999</v>
      </c>
      <c r="K566" s="79">
        <f t="shared" si="76"/>
        <v>5</v>
      </c>
      <c r="L566" s="10"/>
      <c r="M566" s="10"/>
      <c r="N566" s="10"/>
      <c r="O566" s="29">
        <f>'DHS2025'!J565</f>
        <v>17258</v>
      </c>
      <c r="P566" s="30">
        <f>'DHS2025'!K565</f>
        <v>6923</v>
      </c>
      <c r="Q566" s="30">
        <f>'DHS2025'!L565</f>
        <v>7942</v>
      </c>
      <c r="R566" s="122">
        <f t="shared" si="77"/>
        <v>143.84</v>
      </c>
      <c r="S566" s="62">
        <f t="shared" si="78"/>
        <v>1115.8637071999999</v>
      </c>
      <c r="U566">
        <v>84.65</v>
      </c>
    </row>
    <row r="567" spans="1:21">
      <c r="A567" s="98">
        <f t="shared" si="79"/>
        <v>45753</v>
      </c>
      <c r="B567" s="113">
        <f t="shared" si="80"/>
        <v>5.8750000000000302</v>
      </c>
      <c r="C567" s="53">
        <f>'DHS2021'!J566</f>
        <v>16538</v>
      </c>
      <c r="D567" s="54">
        <f>'DHS2022'!J566</f>
        <v>11653</v>
      </c>
      <c r="E567" s="54">
        <f>'DHS2023'!J566</f>
        <v>14236</v>
      </c>
      <c r="F567" s="54">
        <f>'DHS2024'!J566</f>
        <v>3685</v>
      </c>
      <c r="G567" s="54">
        <f t="shared" si="72"/>
        <v>11528</v>
      </c>
      <c r="H567" s="106">
        <f t="shared" si="73"/>
        <v>3.8426666666666667</v>
      </c>
      <c r="I567" s="115">
        <f t="shared" si="74"/>
        <v>0</v>
      </c>
      <c r="J567" s="75">
        <f t="shared" si="75"/>
        <v>3.8426666666666667</v>
      </c>
      <c r="K567" s="79">
        <f t="shared" si="76"/>
        <v>4</v>
      </c>
      <c r="L567" s="10"/>
      <c r="M567" s="10"/>
      <c r="N567" s="10"/>
      <c r="O567" s="29">
        <f>'DHS2025'!J566</f>
        <v>16378</v>
      </c>
      <c r="P567" s="30">
        <f>'DHS2025'!K566</f>
        <v>8005</v>
      </c>
      <c r="Q567" s="30">
        <f>'DHS2025'!L566</f>
        <v>8105</v>
      </c>
      <c r="R567" s="122">
        <f t="shared" si="77"/>
        <v>125</v>
      </c>
      <c r="S567" s="62">
        <f t="shared" si="78"/>
        <v>987.59424999999999</v>
      </c>
      <c r="U567">
        <v>80.02</v>
      </c>
    </row>
    <row r="568" spans="1:21">
      <c r="A568" s="98">
        <f t="shared" si="79"/>
        <v>45753</v>
      </c>
      <c r="B568" s="113">
        <f t="shared" si="80"/>
        <v>5.8854166666666972</v>
      </c>
      <c r="C568" s="53">
        <f>'DHS2021'!J567</f>
        <v>16307</v>
      </c>
      <c r="D568" s="54">
        <f>'DHS2022'!J567</f>
        <v>11485</v>
      </c>
      <c r="E568" s="54">
        <f>'DHS2023'!J567</f>
        <v>14599</v>
      </c>
      <c r="F568" s="54">
        <f>'DHS2024'!J567</f>
        <v>4875</v>
      </c>
      <c r="G568" s="54">
        <f t="shared" si="72"/>
        <v>11816.5</v>
      </c>
      <c r="H568" s="106">
        <f t="shared" si="73"/>
        <v>3.9388333333333336</v>
      </c>
      <c r="I568" s="115">
        <f t="shared" si="74"/>
        <v>0</v>
      </c>
      <c r="J568" s="75">
        <f t="shared" si="75"/>
        <v>3.9388333333333336</v>
      </c>
      <c r="K568" s="79">
        <f t="shared" si="76"/>
        <v>4</v>
      </c>
      <c r="L568" s="10"/>
      <c r="M568" s="10"/>
      <c r="N568" s="10"/>
      <c r="O568" s="29">
        <f>'DHS2025'!J567</f>
        <v>16318</v>
      </c>
      <c r="P568" s="30">
        <f>'DHS2025'!K567</f>
        <v>7586</v>
      </c>
      <c r="Q568" s="30">
        <f>'DHS2025'!L567</f>
        <v>8034</v>
      </c>
      <c r="R568" s="122">
        <f t="shared" si="77"/>
        <v>125</v>
      </c>
      <c r="S568" s="62">
        <f t="shared" si="78"/>
        <v>978.94290000000001</v>
      </c>
      <c r="U568">
        <v>76.27</v>
      </c>
    </row>
    <row r="569" spans="1:21">
      <c r="A569" s="98">
        <f t="shared" si="79"/>
        <v>45753</v>
      </c>
      <c r="B569" s="113">
        <f t="shared" si="80"/>
        <v>5.8958333333333641</v>
      </c>
      <c r="C569" s="53">
        <f>'DHS2021'!J568</f>
        <v>15909</v>
      </c>
      <c r="D569" s="54">
        <f>'DHS2022'!J568</f>
        <v>11270</v>
      </c>
      <c r="E569" s="54">
        <f>'DHS2023'!J568</f>
        <v>14614</v>
      </c>
      <c r="F569" s="54">
        <f>'DHS2024'!J568</f>
        <v>3779</v>
      </c>
      <c r="G569" s="54">
        <f t="shared" si="72"/>
        <v>11393</v>
      </c>
      <c r="H569" s="106">
        <f t="shared" si="73"/>
        <v>3.7976666666666663</v>
      </c>
      <c r="I569" s="115">
        <f t="shared" si="74"/>
        <v>0</v>
      </c>
      <c r="J569" s="75">
        <f t="shared" si="75"/>
        <v>3.7976666666666663</v>
      </c>
      <c r="K569" s="79">
        <f t="shared" si="76"/>
        <v>4</v>
      </c>
      <c r="L569" s="10"/>
      <c r="M569" s="10"/>
      <c r="N569" s="10"/>
      <c r="O569" s="29">
        <f>'DHS2025'!J568</f>
        <v>15160</v>
      </c>
      <c r="P569" s="30">
        <f>'DHS2025'!K568</f>
        <v>8778</v>
      </c>
      <c r="Q569" s="30">
        <f>'DHS2025'!L568</f>
        <v>8057</v>
      </c>
      <c r="R569" s="122">
        <f t="shared" si="77"/>
        <v>125</v>
      </c>
      <c r="S569" s="62">
        <f t="shared" si="78"/>
        <v>981.74545000000001</v>
      </c>
      <c r="U569">
        <v>77.790000000000006</v>
      </c>
    </row>
    <row r="570" spans="1:21">
      <c r="A570" s="98">
        <f t="shared" si="79"/>
        <v>45753</v>
      </c>
      <c r="B570" s="113">
        <f t="shared" si="80"/>
        <v>5.9062500000000311</v>
      </c>
      <c r="C570" s="53">
        <f>'DHS2021'!J569</f>
        <v>16118</v>
      </c>
      <c r="D570" s="54">
        <f>'DHS2022'!J569</f>
        <v>11289</v>
      </c>
      <c r="E570" s="54">
        <f>'DHS2023'!J569</f>
        <v>14299</v>
      </c>
      <c r="F570" s="54">
        <f>'DHS2024'!J569</f>
        <v>3637</v>
      </c>
      <c r="G570" s="54">
        <f t="shared" si="72"/>
        <v>11335.75</v>
      </c>
      <c r="H570" s="106">
        <f t="shared" si="73"/>
        <v>3.7785833333333336</v>
      </c>
      <c r="I570" s="115">
        <f t="shared" si="74"/>
        <v>0</v>
      </c>
      <c r="J570" s="75">
        <f t="shared" si="75"/>
        <v>3.7785833333333336</v>
      </c>
      <c r="K570" s="79">
        <f t="shared" si="76"/>
        <v>4</v>
      </c>
      <c r="L570" s="10"/>
      <c r="M570" s="10"/>
      <c r="N570" s="10"/>
      <c r="O570" s="29">
        <f>'DHS2025'!J569</f>
        <v>14010</v>
      </c>
      <c r="P570" s="30">
        <f>'DHS2025'!K569</f>
        <v>7891</v>
      </c>
      <c r="Q570" s="30">
        <f>'DHS2025'!L569</f>
        <v>7318</v>
      </c>
      <c r="R570" s="122">
        <f t="shared" si="77"/>
        <v>125</v>
      </c>
      <c r="S570" s="62">
        <f t="shared" si="78"/>
        <v>891.6982999999999</v>
      </c>
      <c r="U570">
        <v>80.52</v>
      </c>
    </row>
    <row r="571" spans="1:21">
      <c r="A571" s="98">
        <f t="shared" si="79"/>
        <v>45753</v>
      </c>
      <c r="B571" s="113">
        <f t="shared" si="80"/>
        <v>5.916666666666698</v>
      </c>
      <c r="C571" s="53">
        <f>'DHS2021'!J570</f>
        <v>14518</v>
      </c>
      <c r="D571" s="54">
        <f>'DHS2022'!J570</f>
        <v>11363</v>
      </c>
      <c r="E571" s="54">
        <f>'DHS2023'!J570</f>
        <v>14025</v>
      </c>
      <c r="F571" s="54">
        <f>'DHS2024'!J570</f>
        <v>4789</v>
      </c>
      <c r="G571" s="54">
        <f t="shared" si="72"/>
        <v>11173.75</v>
      </c>
      <c r="H571" s="106">
        <f t="shared" si="73"/>
        <v>3.7245833333333334</v>
      </c>
      <c r="I571" s="115">
        <f t="shared" si="74"/>
        <v>0</v>
      </c>
      <c r="J571" s="75">
        <f t="shared" si="75"/>
        <v>3.7245833333333334</v>
      </c>
      <c r="K571" s="79">
        <f t="shared" si="76"/>
        <v>4</v>
      </c>
      <c r="L571" s="10"/>
      <c r="M571" s="10"/>
      <c r="N571" s="10"/>
      <c r="O571" s="29">
        <f>'DHS2025'!J570</f>
        <v>14099</v>
      </c>
      <c r="P571" s="30">
        <f>'DHS2025'!K570</f>
        <v>3138</v>
      </c>
      <c r="Q571" s="30">
        <f>'DHS2025'!L570</f>
        <v>5093</v>
      </c>
      <c r="R571" s="122">
        <f t="shared" si="77"/>
        <v>113.94</v>
      </c>
      <c r="S571" s="62">
        <f t="shared" si="78"/>
        <v>564.81675580000001</v>
      </c>
      <c r="U571">
        <v>85.92</v>
      </c>
    </row>
    <row r="572" spans="1:21">
      <c r="A572" s="98">
        <f t="shared" si="79"/>
        <v>45753</v>
      </c>
      <c r="B572" s="113">
        <f t="shared" si="80"/>
        <v>5.927083333333365</v>
      </c>
      <c r="C572" s="53">
        <f>'DHS2021'!J571</f>
        <v>13028</v>
      </c>
      <c r="D572" s="54">
        <f>'DHS2022'!J571</f>
        <v>9435</v>
      </c>
      <c r="E572" s="54">
        <f>'DHS2023'!J571</f>
        <v>13543</v>
      </c>
      <c r="F572" s="54">
        <f>'DHS2024'!J571</f>
        <v>5073</v>
      </c>
      <c r="G572" s="54">
        <f t="shared" si="72"/>
        <v>10269.75</v>
      </c>
      <c r="H572" s="106">
        <f t="shared" si="73"/>
        <v>3.4232499999999999</v>
      </c>
      <c r="I572" s="115">
        <f t="shared" si="74"/>
        <v>0</v>
      </c>
      <c r="J572" s="75">
        <f t="shared" si="75"/>
        <v>3.4232499999999999</v>
      </c>
      <c r="K572" s="79">
        <f t="shared" si="76"/>
        <v>4</v>
      </c>
      <c r="L572" s="10"/>
      <c r="M572" s="10"/>
      <c r="N572" s="10"/>
      <c r="O572" s="29">
        <f>'DHS2025'!J571</f>
        <v>12481</v>
      </c>
      <c r="P572" s="30">
        <f>'DHS2025'!K571</f>
        <v>101</v>
      </c>
      <c r="Q572" s="30">
        <f>'DHS2025'!L571</f>
        <v>3312</v>
      </c>
      <c r="R572" s="122">
        <f t="shared" si="77"/>
        <v>113.94</v>
      </c>
      <c r="S572" s="62">
        <f t="shared" si="78"/>
        <v>367.30278719999995</v>
      </c>
      <c r="U572">
        <v>99.02</v>
      </c>
    </row>
    <row r="573" spans="1:21">
      <c r="A573" s="98">
        <f t="shared" si="79"/>
        <v>45753</v>
      </c>
      <c r="B573" s="113">
        <f t="shared" si="80"/>
        <v>5.937500000000032</v>
      </c>
      <c r="C573" s="53">
        <f>'DHS2021'!J572</f>
        <v>11419</v>
      </c>
      <c r="D573" s="54">
        <f>'DHS2022'!J572</f>
        <v>8003</v>
      </c>
      <c r="E573" s="54">
        <f>'DHS2023'!J572</f>
        <v>12728</v>
      </c>
      <c r="F573" s="54">
        <f>'DHS2024'!J572</f>
        <v>6155</v>
      </c>
      <c r="G573" s="54">
        <f t="shared" si="72"/>
        <v>9576.25</v>
      </c>
      <c r="H573" s="106">
        <f t="shared" si="73"/>
        <v>3.1920833333333336</v>
      </c>
      <c r="I573" s="115">
        <f t="shared" si="74"/>
        <v>0</v>
      </c>
      <c r="J573" s="75">
        <f t="shared" si="75"/>
        <v>3.1920833333333336</v>
      </c>
      <c r="K573" s="79">
        <f t="shared" si="76"/>
        <v>4</v>
      </c>
      <c r="L573" s="10"/>
      <c r="M573" s="10"/>
      <c r="N573" s="10"/>
      <c r="O573" s="29">
        <f>'DHS2025'!J572</f>
        <v>8732</v>
      </c>
      <c r="P573" s="30">
        <f>'DHS2025'!K572</f>
        <v>96</v>
      </c>
      <c r="Q573" s="30">
        <f>'DHS2025'!L572</f>
        <v>2067</v>
      </c>
      <c r="R573" s="122">
        <f t="shared" si="77"/>
        <v>113.94</v>
      </c>
      <c r="S573" s="62">
        <f t="shared" si="78"/>
        <v>229.23154020000001</v>
      </c>
      <c r="U573">
        <v>121.31</v>
      </c>
    </row>
    <row r="574" spans="1:21">
      <c r="A574" s="98">
        <f t="shared" si="79"/>
        <v>45753</v>
      </c>
      <c r="B574" s="113">
        <f t="shared" si="80"/>
        <v>5.9479166666666989</v>
      </c>
      <c r="C574" s="53">
        <f>'DHS2021'!J573</f>
        <v>9728</v>
      </c>
      <c r="D574" s="54">
        <f>'DHS2022'!J573</f>
        <v>7168</v>
      </c>
      <c r="E574" s="54">
        <f>'DHS2023'!J573</f>
        <v>10658</v>
      </c>
      <c r="F574" s="54">
        <f>'DHS2024'!J573</f>
        <v>5029</v>
      </c>
      <c r="G574" s="54">
        <f t="shared" si="72"/>
        <v>8145.75</v>
      </c>
      <c r="H574" s="106">
        <f t="shared" si="73"/>
        <v>2.7152500000000002</v>
      </c>
      <c r="I574" s="115">
        <f t="shared" si="74"/>
        <v>0</v>
      </c>
      <c r="J574" s="75">
        <f t="shared" si="75"/>
        <v>2.7152500000000002</v>
      </c>
      <c r="K574" s="79">
        <f t="shared" si="76"/>
        <v>3</v>
      </c>
      <c r="L574" s="10"/>
      <c r="M574" s="10"/>
      <c r="N574" s="10"/>
      <c r="O574" s="29">
        <f>'DHS2025'!J573</f>
        <v>8593</v>
      </c>
      <c r="P574" s="30">
        <f>'DHS2025'!K573</f>
        <v>109</v>
      </c>
      <c r="Q574" s="30">
        <f>'DHS2025'!L573</f>
        <v>2052</v>
      </c>
      <c r="R574" s="122">
        <f t="shared" si="77"/>
        <v>113.94</v>
      </c>
      <c r="S574" s="62">
        <f t="shared" si="78"/>
        <v>227.56803120000001</v>
      </c>
      <c r="U574">
        <v>118.83</v>
      </c>
    </row>
    <row r="575" spans="1:21">
      <c r="A575" s="98">
        <f t="shared" si="79"/>
        <v>45753</v>
      </c>
      <c r="B575" s="113">
        <f t="shared" si="80"/>
        <v>5.9583333333333659</v>
      </c>
      <c r="C575" s="53">
        <f>'DHS2021'!J574</f>
        <v>9023</v>
      </c>
      <c r="D575" s="54">
        <f>'DHS2022'!J574</f>
        <v>6558</v>
      </c>
      <c r="E575" s="54">
        <f>'DHS2023'!J574</f>
        <v>8509</v>
      </c>
      <c r="F575" s="54">
        <f>'DHS2024'!J574</f>
        <v>4826</v>
      </c>
      <c r="G575" s="54">
        <f t="shared" si="72"/>
        <v>7229</v>
      </c>
      <c r="H575" s="106">
        <f t="shared" si="73"/>
        <v>2.4096666666666664</v>
      </c>
      <c r="I575" s="115">
        <f t="shared" si="74"/>
        <v>0</v>
      </c>
      <c r="J575" s="75">
        <f t="shared" si="75"/>
        <v>2.4096666666666664</v>
      </c>
      <c r="K575" s="79">
        <f t="shared" si="76"/>
        <v>3</v>
      </c>
      <c r="L575" s="10"/>
      <c r="M575" s="10"/>
      <c r="N575" s="10"/>
      <c r="O575" s="29">
        <f>'DHS2025'!J574</f>
        <v>8245</v>
      </c>
      <c r="P575" s="30">
        <f>'DHS2025'!K574</f>
        <v>113</v>
      </c>
      <c r="Q575" s="30">
        <f>'DHS2025'!L574</f>
        <v>2056</v>
      </c>
      <c r="R575" s="122">
        <f t="shared" si="77"/>
        <v>101.7</v>
      </c>
      <c r="S575" s="62">
        <f t="shared" si="78"/>
        <v>203.097848</v>
      </c>
      <c r="U575">
        <v>136.1</v>
      </c>
    </row>
    <row r="576" spans="1:21">
      <c r="A576" s="98">
        <f t="shared" si="79"/>
        <v>45753</v>
      </c>
      <c r="B576" s="113">
        <f t="shared" si="80"/>
        <v>5.9687500000000329</v>
      </c>
      <c r="C576" s="53">
        <f>'DHS2021'!J575</f>
        <v>5888</v>
      </c>
      <c r="D576" s="54">
        <f>'DHS2022'!J575</f>
        <v>3489</v>
      </c>
      <c r="E576" s="54">
        <f>'DHS2023'!J575</f>
        <v>6019</v>
      </c>
      <c r="F576" s="54">
        <f>'DHS2024'!J575</f>
        <v>1637</v>
      </c>
      <c r="G576" s="54">
        <f t="shared" si="72"/>
        <v>4258.25</v>
      </c>
      <c r="H576" s="106">
        <f t="shared" si="73"/>
        <v>1.4194166666666668</v>
      </c>
      <c r="I576" s="115">
        <f t="shared" si="74"/>
        <v>0</v>
      </c>
      <c r="J576" s="75">
        <f t="shared" si="75"/>
        <v>1.4194166666666668</v>
      </c>
      <c r="K576" s="79">
        <f t="shared" si="76"/>
        <v>2</v>
      </c>
      <c r="L576" s="10"/>
      <c r="M576" s="10"/>
      <c r="N576" s="10"/>
      <c r="O576" s="29">
        <f>'DHS2025'!J575</f>
        <v>8437</v>
      </c>
      <c r="P576" s="30">
        <f>'DHS2025'!K575</f>
        <v>25</v>
      </c>
      <c r="Q576" s="30">
        <f>'DHS2025'!L575</f>
        <v>2057</v>
      </c>
      <c r="R576" s="122">
        <f t="shared" si="77"/>
        <v>101.7</v>
      </c>
      <c r="S576" s="62">
        <f t="shared" si="78"/>
        <v>203.196631</v>
      </c>
      <c r="U576">
        <v>114.48</v>
      </c>
    </row>
    <row r="577" spans="1:21">
      <c r="A577" s="98">
        <f t="shared" si="79"/>
        <v>45753</v>
      </c>
      <c r="B577" s="113">
        <f t="shared" si="80"/>
        <v>5.9791666666666998</v>
      </c>
      <c r="C577" s="53">
        <f>'DHS2021'!J576</f>
        <v>6064</v>
      </c>
      <c r="D577" s="54">
        <f>'DHS2022'!J576</f>
        <v>3567</v>
      </c>
      <c r="E577" s="54">
        <f>'DHS2023'!J576</f>
        <v>5141</v>
      </c>
      <c r="F577" s="54">
        <f>'DHS2024'!J576</f>
        <v>1369</v>
      </c>
      <c r="G577" s="54">
        <f t="shared" si="72"/>
        <v>4035.25</v>
      </c>
      <c r="H577" s="106">
        <f t="shared" si="73"/>
        <v>1.3450833333333332</v>
      </c>
      <c r="I577" s="115">
        <f t="shared" si="74"/>
        <v>0</v>
      </c>
      <c r="J577" s="75">
        <f t="shared" si="75"/>
        <v>1.3450833333333332</v>
      </c>
      <c r="K577" s="79">
        <f t="shared" si="76"/>
        <v>2</v>
      </c>
      <c r="L577" s="10"/>
      <c r="M577" s="10"/>
      <c r="N577" s="10"/>
      <c r="O577" s="29">
        <f>'DHS2025'!J576</f>
        <v>6963</v>
      </c>
      <c r="P577" s="30">
        <f>'DHS2025'!K576</f>
        <v>1129</v>
      </c>
      <c r="Q577" s="30">
        <f>'DHS2025'!L576</f>
        <v>2055</v>
      </c>
      <c r="R577" s="122">
        <f t="shared" si="77"/>
        <v>101.7</v>
      </c>
      <c r="S577" s="62">
        <f t="shared" si="78"/>
        <v>202.99906500000003</v>
      </c>
      <c r="U577">
        <v>106.53</v>
      </c>
    </row>
    <row r="578" spans="1:21">
      <c r="A578" s="98">
        <f t="shared" si="79"/>
        <v>45753</v>
      </c>
      <c r="B578" s="113">
        <f t="shared" si="80"/>
        <v>5.9895833333333668</v>
      </c>
      <c r="C578" s="53">
        <f>'DHS2021'!J577</f>
        <v>7090</v>
      </c>
      <c r="D578" s="54">
        <f>'DHS2022'!J577</f>
        <v>3674</v>
      </c>
      <c r="E578" s="54">
        <f>'DHS2023'!J577</f>
        <v>6970</v>
      </c>
      <c r="F578" s="54">
        <f>'DHS2024'!J577</f>
        <v>1848</v>
      </c>
      <c r="G578" s="54">
        <f t="shared" si="72"/>
        <v>4895.5</v>
      </c>
      <c r="H578" s="106">
        <f t="shared" si="73"/>
        <v>1.6318333333333332</v>
      </c>
      <c r="I578" s="115">
        <f t="shared" si="74"/>
        <v>0</v>
      </c>
      <c r="J578" s="75">
        <f t="shared" si="75"/>
        <v>1.6318333333333332</v>
      </c>
      <c r="K578" s="79">
        <f t="shared" si="76"/>
        <v>2</v>
      </c>
      <c r="L578" s="10"/>
      <c r="M578" s="10"/>
      <c r="N578" s="10"/>
      <c r="O578" s="29">
        <f>'DHS2025'!J577</f>
        <v>8431</v>
      </c>
      <c r="P578" s="30">
        <f>'DHS2025'!K577</f>
        <v>53</v>
      </c>
      <c r="Q578" s="30">
        <f>'DHS2025'!L577</f>
        <v>2062</v>
      </c>
      <c r="R578" s="122">
        <f t="shared" si="77"/>
        <v>101.7</v>
      </c>
      <c r="S578" s="62">
        <f t="shared" si="78"/>
        <v>203.69054599999998</v>
      </c>
      <c r="U578">
        <v>93.1</v>
      </c>
    </row>
    <row r="579" spans="1:21">
      <c r="A579" s="110">
        <f t="shared" si="79"/>
        <v>45754</v>
      </c>
      <c r="B579" s="112">
        <f t="shared" si="80"/>
        <v>6.0000000000000338</v>
      </c>
      <c r="C579" s="53">
        <f>'DHS2021'!J578</f>
        <v>7294</v>
      </c>
      <c r="D579" s="54">
        <f>'DHS2022'!J578</f>
        <v>3416</v>
      </c>
      <c r="E579" s="54">
        <f>'DHS2023'!J578</f>
        <v>6942</v>
      </c>
      <c r="F579" s="54">
        <f>'DHS2024'!J578</f>
        <v>1859</v>
      </c>
      <c r="G579" s="54">
        <f t="shared" si="72"/>
        <v>4877.75</v>
      </c>
      <c r="H579" s="106">
        <f t="shared" si="73"/>
        <v>1.6259166666666667</v>
      </c>
      <c r="I579" s="115">
        <f t="shared" si="74"/>
        <v>0</v>
      </c>
      <c r="J579" s="75">
        <f t="shared" si="75"/>
        <v>1.6259166666666667</v>
      </c>
      <c r="K579" s="79">
        <f t="shared" si="76"/>
        <v>2</v>
      </c>
      <c r="L579" s="10"/>
      <c r="M579" s="10"/>
      <c r="N579" s="10"/>
      <c r="O579" s="29">
        <f>'DHS2025'!J578</f>
        <v>8666</v>
      </c>
      <c r="P579" s="30">
        <f>'DHS2025'!K578</f>
        <v>53</v>
      </c>
      <c r="Q579" s="30">
        <f>'DHS2025'!L578</f>
        <v>2368</v>
      </c>
      <c r="R579" s="122">
        <f t="shared" si="77"/>
        <v>89.07</v>
      </c>
      <c r="S579" s="62">
        <f t="shared" si="78"/>
        <v>204.30938239999998</v>
      </c>
      <c r="U579">
        <v>94.96</v>
      </c>
    </row>
    <row r="580" spans="1:21">
      <c r="A580" s="110">
        <f t="shared" si="79"/>
        <v>45754</v>
      </c>
      <c r="B580" s="112">
        <f t="shared" si="80"/>
        <v>6.0104166666667007</v>
      </c>
      <c r="C580" s="53">
        <f>'DHS2021'!J579</f>
        <v>7435</v>
      </c>
      <c r="D580" s="54">
        <f>'DHS2022'!J579</f>
        <v>3498</v>
      </c>
      <c r="E580" s="54">
        <f>'DHS2023'!J579</f>
        <v>6970</v>
      </c>
      <c r="F580" s="54">
        <f>'DHS2024'!J579</f>
        <v>1685</v>
      </c>
      <c r="G580" s="54">
        <f t="shared" ref="G580:G643" si="81">AVERAGE(C580:F580)</f>
        <v>4897</v>
      </c>
      <c r="H580" s="106">
        <f t="shared" ref="H580:H643" si="82">G580/$M$2/1000</f>
        <v>1.6323333333333332</v>
      </c>
      <c r="I580" s="115">
        <f t="shared" ref="I580:I643" si="83">$N$2</f>
        <v>0</v>
      </c>
      <c r="J580" s="75">
        <f t="shared" ref="J580:J643" si="84">H580+I580</f>
        <v>1.6323333333333332</v>
      </c>
      <c r="K580" s="79">
        <f t="shared" ref="K580:K643" si="85">ROUNDUP(J580,0)</f>
        <v>2</v>
      </c>
      <c r="L580" s="10"/>
      <c r="M580" s="10"/>
      <c r="N580" s="10"/>
      <c r="O580" s="29">
        <f>'DHS2025'!J579</f>
        <v>10409</v>
      </c>
      <c r="P580" s="30">
        <f>'DHS2025'!K579</f>
        <v>225</v>
      </c>
      <c r="Q580" s="30">
        <f>'DHS2025'!L579</f>
        <v>2548</v>
      </c>
      <c r="R580" s="122">
        <f t="shared" ref="R580:R643" si="86">INDEX(U$3:U$1048576,INT((ROW()-3)/4)+1)</f>
        <v>89.07</v>
      </c>
      <c r="S580" s="62">
        <f t="shared" ref="S580:S643" si="87">(R580*0.99-1.9)*(Q580/1000)</f>
        <v>219.8396564</v>
      </c>
      <c r="U580">
        <v>83.82</v>
      </c>
    </row>
    <row r="581" spans="1:21">
      <c r="A581" s="110">
        <f t="shared" ref="A581:A644" si="88">$A$3+INT((ROW()-3)/96)</f>
        <v>45754</v>
      </c>
      <c r="B581" s="112">
        <f t="shared" ref="B581:B644" si="89">B580+TIME(0,15,0)</f>
        <v>6.0208333333333677</v>
      </c>
      <c r="C581" s="53">
        <f>'DHS2021'!J580</f>
        <v>7271</v>
      </c>
      <c r="D581" s="54">
        <f>'DHS2022'!J580</f>
        <v>3701</v>
      </c>
      <c r="E581" s="54">
        <f>'DHS2023'!J580</f>
        <v>7914</v>
      </c>
      <c r="F581" s="54">
        <f>'DHS2024'!J580</f>
        <v>1767</v>
      </c>
      <c r="G581" s="54">
        <f t="shared" si="81"/>
        <v>5163.25</v>
      </c>
      <c r="H581" s="106">
        <f t="shared" si="82"/>
        <v>1.7210833333333333</v>
      </c>
      <c r="I581" s="115">
        <f t="shared" si="83"/>
        <v>0</v>
      </c>
      <c r="J581" s="75">
        <f t="shared" si="84"/>
        <v>1.7210833333333333</v>
      </c>
      <c r="K581" s="79">
        <f t="shared" si="85"/>
        <v>2</v>
      </c>
      <c r="L581" s="10"/>
      <c r="M581" s="10"/>
      <c r="N581" s="10"/>
      <c r="O581" s="29">
        <f>'DHS2025'!J580</f>
        <v>10073</v>
      </c>
      <c r="P581" s="30">
        <f>'DHS2025'!K580</f>
        <v>143</v>
      </c>
      <c r="Q581" s="30">
        <f>'DHS2025'!L580</f>
        <v>2571</v>
      </c>
      <c r="R581" s="122">
        <f t="shared" si="86"/>
        <v>89.07</v>
      </c>
      <c r="S581" s="62">
        <f t="shared" si="87"/>
        <v>221.82408029999999</v>
      </c>
      <c r="U581">
        <v>82.72</v>
      </c>
    </row>
    <row r="582" spans="1:21">
      <c r="A582" s="110">
        <f t="shared" si="88"/>
        <v>45754</v>
      </c>
      <c r="B582" s="112">
        <f t="shared" si="89"/>
        <v>6.0312500000000346</v>
      </c>
      <c r="C582" s="53">
        <f>'DHS2021'!J581</f>
        <v>7049</v>
      </c>
      <c r="D582" s="54">
        <f>'DHS2022'!J581</f>
        <v>3673</v>
      </c>
      <c r="E582" s="54">
        <f>'DHS2023'!J581</f>
        <v>7376</v>
      </c>
      <c r="F582" s="54">
        <f>'DHS2024'!J581</f>
        <v>1666</v>
      </c>
      <c r="G582" s="54">
        <f t="shared" si="81"/>
        <v>4941</v>
      </c>
      <c r="H582" s="106">
        <f t="shared" si="82"/>
        <v>1.647</v>
      </c>
      <c r="I582" s="115">
        <f t="shared" si="83"/>
        <v>0</v>
      </c>
      <c r="J582" s="75">
        <f t="shared" si="84"/>
        <v>1.647</v>
      </c>
      <c r="K582" s="79">
        <f t="shared" si="85"/>
        <v>2</v>
      </c>
      <c r="L582" s="10"/>
      <c r="M582" s="10"/>
      <c r="N582" s="10"/>
      <c r="O582" s="29">
        <f>'DHS2025'!J581</f>
        <v>9756</v>
      </c>
      <c r="P582" s="30">
        <f>'DHS2025'!K581</f>
        <v>174</v>
      </c>
      <c r="Q582" s="30">
        <f>'DHS2025'!L581</f>
        <v>2568</v>
      </c>
      <c r="R582" s="122">
        <f t="shared" si="86"/>
        <v>89.07</v>
      </c>
      <c r="S582" s="62">
        <f t="shared" si="87"/>
        <v>221.56524239999999</v>
      </c>
      <c r="U582">
        <v>84.28</v>
      </c>
    </row>
    <row r="583" spans="1:21">
      <c r="A583" s="110">
        <f t="shared" si="88"/>
        <v>45754</v>
      </c>
      <c r="B583" s="112">
        <f t="shared" si="89"/>
        <v>6.0416666666667016</v>
      </c>
      <c r="C583" s="53">
        <f>'DHS2021'!J582</f>
        <v>7705</v>
      </c>
      <c r="D583" s="54">
        <f>'DHS2022'!J582</f>
        <v>5822</v>
      </c>
      <c r="E583" s="54">
        <f>'DHS2023'!J582</f>
        <v>7441</v>
      </c>
      <c r="F583" s="54">
        <f>'DHS2024'!J582</f>
        <v>1438</v>
      </c>
      <c r="G583" s="54">
        <f t="shared" si="81"/>
        <v>5601.5</v>
      </c>
      <c r="H583" s="106">
        <f t="shared" si="82"/>
        <v>1.8671666666666666</v>
      </c>
      <c r="I583" s="115">
        <f t="shared" si="83"/>
        <v>0</v>
      </c>
      <c r="J583" s="75">
        <f t="shared" si="84"/>
        <v>1.8671666666666666</v>
      </c>
      <c r="K583" s="79">
        <f t="shared" si="85"/>
        <v>2</v>
      </c>
      <c r="L583" s="10"/>
      <c r="M583" s="10"/>
      <c r="N583" s="10"/>
      <c r="O583" s="29">
        <f>'DHS2025'!J582</f>
        <v>9810</v>
      </c>
      <c r="P583" s="30">
        <f>'DHS2025'!K582</f>
        <v>107</v>
      </c>
      <c r="Q583" s="30">
        <f>'DHS2025'!L582</f>
        <v>2562</v>
      </c>
      <c r="R583" s="122">
        <f t="shared" si="86"/>
        <v>87.64</v>
      </c>
      <c r="S583" s="62">
        <f t="shared" si="87"/>
        <v>217.42054319999997</v>
      </c>
      <c r="U583">
        <v>85.73</v>
      </c>
    </row>
    <row r="584" spans="1:21">
      <c r="A584" s="110">
        <f t="shared" si="88"/>
        <v>45754</v>
      </c>
      <c r="B584" s="112">
        <f t="shared" si="89"/>
        <v>6.0520833333333686</v>
      </c>
      <c r="C584" s="53">
        <f>'DHS2021'!J583</f>
        <v>8580</v>
      </c>
      <c r="D584" s="54">
        <f>'DHS2022'!J583</f>
        <v>7360</v>
      </c>
      <c r="E584" s="54">
        <f>'DHS2023'!J583</f>
        <v>6138</v>
      </c>
      <c r="F584" s="54">
        <f>'DHS2024'!J583</f>
        <v>1623</v>
      </c>
      <c r="G584" s="54">
        <f t="shared" si="81"/>
        <v>5925.25</v>
      </c>
      <c r="H584" s="106">
        <f t="shared" si="82"/>
        <v>1.9750833333333333</v>
      </c>
      <c r="I584" s="115">
        <f t="shared" si="83"/>
        <v>0</v>
      </c>
      <c r="J584" s="75">
        <f t="shared" si="84"/>
        <v>1.9750833333333333</v>
      </c>
      <c r="K584" s="79">
        <f t="shared" si="85"/>
        <v>2</v>
      </c>
      <c r="L584" s="10"/>
      <c r="M584" s="10"/>
      <c r="N584" s="10"/>
      <c r="O584" s="29">
        <f>'DHS2025'!J583</f>
        <v>10670</v>
      </c>
      <c r="P584" s="30">
        <f>'DHS2025'!K583</f>
        <v>75</v>
      </c>
      <c r="Q584" s="30">
        <f>'DHS2025'!L583</f>
        <v>2553</v>
      </c>
      <c r="R584" s="122">
        <f t="shared" si="86"/>
        <v>87.64</v>
      </c>
      <c r="S584" s="62">
        <f t="shared" si="87"/>
        <v>216.65677079999998</v>
      </c>
      <c r="U584">
        <v>97.04</v>
      </c>
    </row>
    <row r="585" spans="1:21">
      <c r="A585" s="110">
        <f t="shared" si="88"/>
        <v>45754</v>
      </c>
      <c r="B585" s="112">
        <f t="shared" si="89"/>
        <v>6.0625000000000355</v>
      </c>
      <c r="C585" s="53">
        <f>'DHS2021'!J584</f>
        <v>9464</v>
      </c>
      <c r="D585" s="54">
        <f>'DHS2022'!J584</f>
        <v>8804</v>
      </c>
      <c r="E585" s="54">
        <f>'DHS2023'!J584</f>
        <v>9300</v>
      </c>
      <c r="F585" s="54">
        <f>'DHS2024'!J584</f>
        <v>1680</v>
      </c>
      <c r="G585" s="54">
        <f t="shared" si="81"/>
        <v>7312</v>
      </c>
      <c r="H585" s="106">
        <f t="shared" si="82"/>
        <v>2.4373333333333336</v>
      </c>
      <c r="I585" s="115">
        <f t="shared" si="83"/>
        <v>0</v>
      </c>
      <c r="J585" s="75">
        <f t="shared" si="84"/>
        <v>2.4373333333333336</v>
      </c>
      <c r="K585" s="79">
        <f t="shared" si="85"/>
        <v>3</v>
      </c>
      <c r="L585" s="10"/>
      <c r="M585" s="10"/>
      <c r="N585" s="10"/>
      <c r="O585" s="29">
        <f>'DHS2025'!J584</f>
        <v>10549</v>
      </c>
      <c r="P585" s="30">
        <f>'DHS2025'!K584</f>
        <v>79</v>
      </c>
      <c r="Q585" s="30">
        <f>'DHS2025'!L584</f>
        <v>2559</v>
      </c>
      <c r="R585" s="122">
        <f t="shared" si="86"/>
        <v>87.64</v>
      </c>
      <c r="S585" s="62">
        <f t="shared" si="87"/>
        <v>217.16595239999998</v>
      </c>
      <c r="U585">
        <v>105.27</v>
      </c>
    </row>
    <row r="586" spans="1:21">
      <c r="A586" s="110">
        <f t="shared" si="88"/>
        <v>45754</v>
      </c>
      <c r="B586" s="112">
        <f t="shared" si="89"/>
        <v>6.0729166666667025</v>
      </c>
      <c r="C586" s="53">
        <f>'DHS2021'!J585</f>
        <v>10229</v>
      </c>
      <c r="D586" s="54">
        <f>'DHS2022'!J585</f>
        <v>8316</v>
      </c>
      <c r="E586" s="54">
        <f>'DHS2023'!J585</f>
        <v>10537</v>
      </c>
      <c r="F586" s="54">
        <f>'DHS2024'!J585</f>
        <v>1621</v>
      </c>
      <c r="G586" s="54">
        <f t="shared" si="81"/>
        <v>7675.75</v>
      </c>
      <c r="H586" s="106">
        <f t="shared" si="82"/>
        <v>2.5585833333333334</v>
      </c>
      <c r="I586" s="115">
        <f t="shared" si="83"/>
        <v>0</v>
      </c>
      <c r="J586" s="75">
        <f t="shared" si="84"/>
        <v>2.5585833333333334</v>
      </c>
      <c r="K586" s="79">
        <f t="shared" si="85"/>
        <v>3</v>
      </c>
      <c r="L586" s="10"/>
      <c r="M586" s="10"/>
      <c r="N586" s="10"/>
      <c r="O586" s="29">
        <f>'DHS2025'!J585</f>
        <v>10549</v>
      </c>
      <c r="P586" s="30">
        <f>'DHS2025'!K585</f>
        <v>276</v>
      </c>
      <c r="Q586" s="30">
        <f>'DHS2025'!L585</f>
        <v>2572</v>
      </c>
      <c r="R586" s="122">
        <f t="shared" si="86"/>
        <v>87.64</v>
      </c>
      <c r="S586" s="62">
        <f t="shared" si="87"/>
        <v>218.2691792</v>
      </c>
      <c r="U586">
        <v>113.39</v>
      </c>
    </row>
    <row r="587" spans="1:21">
      <c r="A587" s="110">
        <f t="shared" si="88"/>
        <v>45754</v>
      </c>
      <c r="B587" s="112">
        <f t="shared" si="89"/>
        <v>6.0833333333333695</v>
      </c>
      <c r="C587" s="53">
        <f>'DHS2021'!J586</f>
        <v>10175</v>
      </c>
      <c r="D587" s="54">
        <f>'DHS2022'!J586</f>
        <v>6798</v>
      </c>
      <c r="E587" s="54">
        <f>'DHS2023'!J586</f>
        <v>9625</v>
      </c>
      <c r="F587" s="54">
        <f>'DHS2024'!J586</f>
        <v>1663</v>
      </c>
      <c r="G587" s="54">
        <f t="shared" si="81"/>
        <v>7065.25</v>
      </c>
      <c r="H587" s="106">
        <f t="shared" si="82"/>
        <v>2.3550833333333334</v>
      </c>
      <c r="I587" s="115">
        <f t="shared" si="83"/>
        <v>0</v>
      </c>
      <c r="J587" s="75">
        <f t="shared" si="84"/>
        <v>2.3550833333333334</v>
      </c>
      <c r="K587" s="79">
        <f t="shared" si="85"/>
        <v>3</v>
      </c>
      <c r="L587" s="10"/>
      <c r="M587" s="10"/>
      <c r="N587" s="10"/>
      <c r="O587" s="29">
        <f>'DHS2025'!J586</f>
        <v>11674</v>
      </c>
      <c r="P587" s="30">
        <f>'DHS2025'!K586</f>
        <v>102</v>
      </c>
      <c r="Q587" s="30">
        <f>'DHS2025'!L586</f>
        <v>3353</v>
      </c>
      <c r="R587" s="122">
        <f t="shared" si="86"/>
        <v>84.09</v>
      </c>
      <c r="S587" s="62">
        <f t="shared" si="87"/>
        <v>272.76353230000001</v>
      </c>
      <c r="U587">
        <v>106.9</v>
      </c>
    </row>
    <row r="588" spans="1:21">
      <c r="A588" s="110">
        <f t="shared" si="88"/>
        <v>45754</v>
      </c>
      <c r="B588" s="112">
        <f t="shared" si="89"/>
        <v>6.0937500000000364</v>
      </c>
      <c r="C588" s="53">
        <f>'DHS2021'!J587</f>
        <v>10570</v>
      </c>
      <c r="D588" s="54">
        <f>'DHS2022'!J587</f>
        <v>6156</v>
      </c>
      <c r="E588" s="54">
        <f>'DHS2023'!J587</f>
        <v>12193</v>
      </c>
      <c r="F588" s="54">
        <f>'DHS2024'!J587</f>
        <v>1293</v>
      </c>
      <c r="G588" s="54">
        <f t="shared" si="81"/>
        <v>7553</v>
      </c>
      <c r="H588" s="106">
        <f t="shared" si="82"/>
        <v>2.5176666666666665</v>
      </c>
      <c r="I588" s="115">
        <f t="shared" si="83"/>
        <v>0</v>
      </c>
      <c r="J588" s="75">
        <f t="shared" si="84"/>
        <v>2.5176666666666665</v>
      </c>
      <c r="K588" s="79">
        <f t="shared" si="85"/>
        <v>3</v>
      </c>
      <c r="L588" s="10"/>
      <c r="M588" s="10"/>
      <c r="N588" s="10"/>
      <c r="O588" s="29">
        <f>'DHS2025'!J587</f>
        <v>12650</v>
      </c>
      <c r="P588" s="30">
        <f>'DHS2025'!K587</f>
        <v>127</v>
      </c>
      <c r="Q588" s="30">
        <f>'DHS2025'!L587</f>
        <v>3560</v>
      </c>
      <c r="R588" s="122">
        <f t="shared" si="86"/>
        <v>84.09</v>
      </c>
      <c r="S588" s="62">
        <f t="shared" si="87"/>
        <v>289.60279599999996</v>
      </c>
      <c r="U588">
        <v>91.83</v>
      </c>
    </row>
    <row r="589" spans="1:21">
      <c r="A589" s="110">
        <f t="shared" si="88"/>
        <v>45754</v>
      </c>
      <c r="B589" s="112">
        <f t="shared" si="89"/>
        <v>6.1041666666667034</v>
      </c>
      <c r="C589" s="53">
        <f>'DHS2021'!J588</f>
        <v>11201</v>
      </c>
      <c r="D589" s="54">
        <f>'DHS2022'!J588</f>
        <v>5559</v>
      </c>
      <c r="E589" s="54">
        <f>'DHS2023'!J588</f>
        <v>13669</v>
      </c>
      <c r="F589" s="54">
        <f>'DHS2024'!J588</f>
        <v>1528</v>
      </c>
      <c r="G589" s="54">
        <f t="shared" si="81"/>
        <v>7989.25</v>
      </c>
      <c r="H589" s="106">
        <f t="shared" si="82"/>
        <v>2.6630833333333337</v>
      </c>
      <c r="I589" s="115">
        <f t="shared" si="83"/>
        <v>0</v>
      </c>
      <c r="J589" s="75">
        <f t="shared" si="84"/>
        <v>2.6630833333333337</v>
      </c>
      <c r="K589" s="79">
        <f t="shared" si="85"/>
        <v>3</v>
      </c>
      <c r="L589" s="10"/>
      <c r="M589" s="10"/>
      <c r="N589" s="10"/>
      <c r="O589" s="29">
        <f>'DHS2025'!J588</f>
        <v>13414</v>
      </c>
      <c r="P589" s="30">
        <f>'DHS2025'!K588</f>
        <v>195</v>
      </c>
      <c r="Q589" s="30">
        <f>'DHS2025'!L588</f>
        <v>3560</v>
      </c>
      <c r="R589" s="122">
        <f t="shared" si="86"/>
        <v>84.09</v>
      </c>
      <c r="S589" s="62">
        <f t="shared" si="87"/>
        <v>289.60279599999996</v>
      </c>
      <c r="U589">
        <v>86.83</v>
      </c>
    </row>
    <row r="590" spans="1:21">
      <c r="A590" s="110">
        <f t="shared" si="88"/>
        <v>45754</v>
      </c>
      <c r="B590" s="112">
        <f t="shared" si="89"/>
        <v>6.1145833333333703</v>
      </c>
      <c r="C590" s="53">
        <f>'DHS2021'!J589</f>
        <v>11265</v>
      </c>
      <c r="D590" s="54">
        <f>'DHS2022'!J589</f>
        <v>7899</v>
      </c>
      <c r="E590" s="54">
        <f>'DHS2023'!J589</f>
        <v>14003</v>
      </c>
      <c r="F590" s="54">
        <f>'DHS2024'!J589</f>
        <v>1484</v>
      </c>
      <c r="G590" s="54">
        <f t="shared" si="81"/>
        <v>8662.75</v>
      </c>
      <c r="H590" s="106">
        <f t="shared" si="82"/>
        <v>2.8875833333333336</v>
      </c>
      <c r="I590" s="115">
        <f t="shared" si="83"/>
        <v>0</v>
      </c>
      <c r="J590" s="75">
        <f t="shared" si="84"/>
        <v>2.8875833333333336</v>
      </c>
      <c r="K590" s="79">
        <f t="shared" si="85"/>
        <v>3</v>
      </c>
      <c r="L590" s="10"/>
      <c r="M590" s="10"/>
      <c r="N590" s="10"/>
      <c r="O590" s="29">
        <f>'DHS2025'!J589</f>
        <v>13399</v>
      </c>
      <c r="P590" s="30">
        <f>'DHS2025'!K589</f>
        <v>83</v>
      </c>
      <c r="Q590" s="30">
        <f>'DHS2025'!L589</f>
        <v>3561</v>
      </c>
      <c r="R590" s="122">
        <f t="shared" si="86"/>
        <v>84.09</v>
      </c>
      <c r="S590" s="62">
        <f t="shared" si="87"/>
        <v>289.68414509999997</v>
      </c>
      <c r="U590">
        <v>74.14</v>
      </c>
    </row>
    <row r="591" spans="1:21">
      <c r="A591" s="110">
        <f t="shared" si="88"/>
        <v>45754</v>
      </c>
      <c r="B591" s="112">
        <f t="shared" si="89"/>
        <v>6.1250000000000373</v>
      </c>
      <c r="C591" s="53">
        <f>'DHS2021'!J590</f>
        <v>11584</v>
      </c>
      <c r="D591" s="54">
        <f>'DHS2022'!J590</f>
        <v>8293</v>
      </c>
      <c r="E591" s="54">
        <f>'DHS2023'!J590</f>
        <v>13169</v>
      </c>
      <c r="F591" s="54">
        <f>'DHS2024'!J590</f>
        <v>1849</v>
      </c>
      <c r="G591" s="54">
        <f t="shared" si="81"/>
        <v>8723.75</v>
      </c>
      <c r="H591" s="106">
        <f t="shared" si="82"/>
        <v>2.9079166666666665</v>
      </c>
      <c r="I591" s="115">
        <f t="shared" si="83"/>
        <v>0</v>
      </c>
      <c r="J591" s="75">
        <f t="shared" si="84"/>
        <v>2.9079166666666665</v>
      </c>
      <c r="K591" s="79">
        <f t="shared" si="85"/>
        <v>3</v>
      </c>
      <c r="L591" s="10"/>
      <c r="M591" s="10"/>
      <c r="N591" s="10"/>
      <c r="O591" s="29">
        <f>'DHS2025'!J590</f>
        <v>14726</v>
      </c>
      <c r="P591" s="30">
        <f>'DHS2025'!K590</f>
        <v>2322</v>
      </c>
      <c r="Q591" s="30">
        <f>'DHS2025'!L590</f>
        <v>4842</v>
      </c>
      <c r="R591" s="122">
        <f t="shared" si="86"/>
        <v>86.23</v>
      </c>
      <c r="S591" s="62">
        <f t="shared" si="87"/>
        <v>404.15060339999997</v>
      </c>
      <c r="U591">
        <v>68.94</v>
      </c>
    </row>
    <row r="592" spans="1:21">
      <c r="A592" s="110">
        <f t="shared" si="88"/>
        <v>45754</v>
      </c>
      <c r="B592" s="112">
        <f t="shared" si="89"/>
        <v>6.1354166666667043</v>
      </c>
      <c r="C592" s="53">
        <f>'DHS2021'!J591</f>
        <v>13909</v>
      </c>
      <c r="D592" s="54">
        <f>'DHS2022'!J591</f>
        <v>10703</v>
      </c>
      <c r="E592" s="54">
        <f>'DHS2023'!J591</f>
        <v>13087</v>
      </c>
      <c r="F592" s="54">
        <f>'DHS2024'!J591</f>
        <v>2942</v>
      </c>
      <c r="G592" s="54">
        <f t="shared" si="81"/>
        <v>10160.25</v>
      </c>
      <c r="H592" s="106">
        <f t="shared" si="82"/>
        <v>3.3867500000000001</v>
      </c>
      <c r="I592" s="115">
        <f t="shared" si="83"/>
        <v>0</v>
      </c>
      <c r="J592" s="75">
        <f t="shared" si="84"/>
        <v>3.3867500000000001</v>
      </c>
      <c r="K592" s="79">
        <f t="shared" si="85"/>
        <v>4</v>
      </c>
      <c r="L592" s="10"/>
      <c r="M592" s="10"/>
      <c r="N592" s="10"/>
      <c r="O592" s="29">
        <f>'DHS2025'!J591</f>
        <v>13940</v>
      </c>
      <c r="P592" s="30">
        <f>'DHS2025'!K591</f>
        <v>2135</v>
      </c>
      <c r="Q592" s="30">
        <f>'DHS2025'!L591</f>
        <v>5038</v>
      </c>
      <c r="R592" s="122">
        <f t="shared" si="86"/>
        <v>86.23</v>
      </c>
      <c r="S592" s="62">
        <f t="shared" si="87"/>
        <v>420.51027260000001</v>
      </c>
      <c r="U592">
        <v>50</v>
      </c>
    </row>
    <row r="593" spans="1:21">
      <c r="A593" s="110">
        <f t="shared" si="88"/>
        <v>45754</v>
      </c>
      <c r="B593" s="112">
        <f t="shared" si="89"/>
        <v>6.1458333333333712</v>
      </c>
      <c r="C593" s="53">
        <f>'DHS2021'!J592</f>
        <v>15423</v>
      </c>
      <c r="D593" s="54">
        <f>'DHS2022'!J592</f>
        <v>8710</v>
      </c>
      <c r="E593" s="54">
        <f>'DHS2023'!J592</f>
        <v>12261</v>
      </c>
      <c r="F593" s="54">
        <f>'DHS2024'!J592</f>
        <v>4892</v>
      </c>
      <c r="G593" s="54">
        <f t="shared" si="81"/>
        <v>10321.5</v>
      </c>
      <c r="H593" s="106">
        <f t="shared" si="82"/>
        <v>3.4405000000000001</v>
      </c>
      <c r="I593" s="115">
        <f t="shared" si="83"/>
        <v>0</v>
      </c>
      <c r="J593" s="75">
        <f t="shared" si="84"/>
        <v>3.4405000000000001</v>
      </c>
      <c r="K593" s="79">
        <f t="shared" si="85"/>
        <v>4</v>
      </c>
      <c r="L593" s="10"/>
      <c r="M593" s="10"/>
      <c r="N593" s="10"/>
      <c r="O593" s="29">
        <f>'DHS2025'!J592</f>
        <v>16000</v>
      </c>
      <c r="P593" s="30">
        <f>'DHS2025'!K592</f>
        <v>1541</v>
      </c>
      <c r="Q593" s="30">
        <f>'DHS2025'!L592</f>
        <v>5063</v>
      </c>
      <c r="R593" s="122">
        <f t="shared" si="86"/>
        <v>86.23</v>
      </c>
      <c r="S593" s="62">
        <f t="shared" si="87"/>
        <v>422.59696509999992</v>
      </c>
      <c r="U593">
        <v>43.22</v>
      </c>
    </row>
    <row r="594" spans="1:21">
      <c r="A594" s="110">
        <f t="shared" si="88"/>
        <v>45754</v>
      </c>
      <c r="B594" s="112">
        <f t="shared" si="89"/>
        <v>6.1562500000000382</v>
      </c>
      <c r="C594" s="53">
        <f>'DHS2021'!J593</f>
        <v>17572</v>
      </c>
      <c r="D594" s="54">
        <f>'DHS2022'!J593</f>
        <v>11856</v>
      </c>
      <c r="E594" s="54">
        <f>'DHS2023'!J593</f>
        <v>12768</v>
      </c>
      <c r="F594" s="54">
        <f>'DHS2024'!J593</f>
        <v>5159</v>
      </c>
      <c r="G594" s="54">
        <f t="shared" si="81"/>
        <v>11838.75</v>
      </c>
      <c r="H594" s="106">
        <f t="shared" si="82"/>
        <v>3.94625</v>
      </c>
      <c r="I594" s="115">
        <f t="shared" si="83"/>
        <v>0</v>
      </c>
      <c r="J594" s="75">
        <f t="shared" si="84"/>
        <v>3.94625</v>
      </c>
      <c r="K594" s="79">
        <f t="shared" si="85"/>
        <v>4</v>
      </c>
      <c r="L594" s="10"/>
      <c r="M594" s="10"/>
      <c r="N594" s="10"/>
      <c r="O594" s="29">
        <f>'DHS2025'!J593</f>
        <v>16617</v>
      </c>
      <c r="P594" s="30">
        <f>'DHS2025'!K593</f>
        <v>22</v>
      </c>
      <c r="Q594" s="30">
        <f>'DHS2025'!L593</f>
        <v>5095</v>
      </c>
      <c r="R594" s="122">
        <f t="shared" si="86"/>
        <v>86.23</v>
      </c>
      <c r="S594" s="62">
        <f t="shared" si="87"/>
        <v>425.26793149999997</v>
      </c>
      <c r="U594">
        <v>64.099999999999994</v>
      </c>
    </row>
    <row r="595" spans="1:21">
      <c r="A595" s="110">
        <f t="shared" si="88"/>
        <v>45754</v>
      </c>
      <c r="B595" s="112">
        <f t="shared" si="89"/>
        <v>6.1666666666667052</v>
      </c>
      <c r="C595" s="53">
        <f>'DHS2021'!J594</f>
        <v>19122</v>
      </c>
      <c r="D595" s="54">
        <f>'DHS2022'!J594</f>
        <v>11830</v>
      </c>
      <c r="E595" s="54">
        <f>'DHS2023'!J594</f>
        <v>12534</v>
      </c>
      <c r="F595" s="54">
        <f>'DHS2024'!J594</f>
        <v>4195</v>
      </c>
      <c r="G595" s="54">
        <f t="shared" si="81"/>
        <v>11920.25</v>
      </c>
      <c r="H595" s="106">
        <f t="shared" si="82"/>
        <v>3.9734166666666666</v>
      </c>
      <c r="I595" s="115">
        <f t="shared" si="83"/>
        <v>0</v>
      </c>
      <c r="J595" s="75">
        <f t="shared" si="84"/>
        <v>3.9734166666666666</v>
      </c>
      <c r="K595" s="79">
        <f t="shared" si="85"/>
        <v>4</v>
      </c>
      <c r="L595" s="10"/>
      <c r="M595" s="10"/>
      <c r="N595" s="10"/>
      <c r="O595" s="29">
        <f>'DHS2025'!J594</f>
        <v>15987</v>
      </c>
      <c r="P595" s="30">
        <f>'DHS2025'!K594</f>
        <v>1648</v>
      </c>
      <c r="Q595" s="30">
        <f>'DHS2025'!L594</f>
        <v>5889</v>
      </c>
      <c r="R595" s="122">
        <f t="shared" si="86"/>
        <v>87.97</v>
      </c>
      <c r="S595" s="62">
        <f t="shared" si="87"/>
        <v>501.68567669999999</v>
      </c>
      <c r="U595">
        <v>78.650000000000006</v>
      </c>
    </row>
    <row r="596" spans="1:21">
      <c r="A596" s="110">
        <f t="shared" si="88"/>
        <v>45754</v>
      </c>
      <c r="B596" s="112">
        <f t="shared" si="89"/>
        <v>6.1770833333333721</v>
      </c>
      <c r="C596" s="53">
        <f>'DHS2021'!J595</f>
        <v>20650</v>
      </c>
      <c r="D596" s="54">
        <f>'DHS2022'!J595</f>
        <v>12811</v>
      </c>
      <c r="E596" s="54">
        <f>'DHS2023'!J595</f>
        <v>12892</v>
      </c>
      <c r="F596" s="54">
        <f>'DHS2024'!J595</f>
        <v>5999</v>
      </c>
      <c r="G596" s="54">
        <f t="shared" si="81"/>
        <v>13088</v>
      </c>
      <c r="H596" s="106">
        <f t="shared" si="82"/>
        <v>4.3626666666666667</v>
      </c>
      <c r="I596" s="115">
        <f t="shared" si="83"/>
        <v>0</v>
      </c>
      <c r="J596" s="75">
        <f t="shared" si="84"/>
        <v>4.3626666666666667</v>
      </c>
      <c r="K596" s="79">
        <f t="shared" si="85"/>
        <v>5</v>
      </c>
      <c r="L596" s="10"/>
      <c r="M596" s="10"/>
      <c r="N596" s="10"/>
      <c r="O596" s="29">
        <f>'DHS2025'!J595</f>
        <v>13896</v>
      </c>
      <c r="P596" s="30">
        <f>'DHS2025'!K595</f>
        <v>3458</v>
      </c>
      <c r="Q596" s="30">
        <f>'DHS2025'!L595</f>
        <v>6027</v>
      </c>
      <c r="R596" s="122">
        <f t="shared" si="86"/>
        <v>87.97</v>
      </c>
      <c r="S596" s="62">
        <f t="shared" si="87"/>
        <v>513.44193810000002</v>
      </c>
      <c r="U596">
        <v>85.39</v>
      </c>
    </row>
    <row r="597" spans="1:21">
      <c r="A597" s="110">
        <f t="shared" si="88"/>
        <v>45754</v>
      </c>
      <c r="B597" s="112">
        <f t="shared" si="89"/>
        <v>6.1875000000000391</v>
      </c>
      <c r="C597" s="53">
        <f>'DHS2021'!J596</f>
        <v>20742</v>
      </c>
      <c r="D597" s="54">
        <f>'DHS2022'!J596</f>
        <v>12420</v>
      </c>
      <c r="E597" s="54">
        <f>'DHS2023'!J596</f>
        <v>13306</v>
      </c>
      <c r="F597" s="54">
        <f>'DHS2024'!J596</f>
        <v>6337</v>
      </c>
      <c r="G597" s="54">
        <f t="shared" si="81"/>
        <v>13201.25</v>
      </c>
      <c r="H597" s="106">
        <f t="shared" si="82"/>
        <v>4.4004166666666666</v>
      </c>
      <c r="I597" s="115">
        <f t="shared" si="83"/>
        <v>0</v>
      </c>
      <c r="J597" s="75">
        <f t="shared" si="84"/>
        <v>4.4004166666666666</v>
      </c>
      <c r="K597" s="79">
        <f t="shared" si="85"/>
        <v>5</v>
      </c>
      <c r="L597" s="10"/>
      <c r="M597" s="10"/>
      <c r="N597" s="10"/>
      <c r="O597" s="29">
        <f>'DHS2025'!J596</f>
        <v>14330</v>
      </c>
      <c r="P597" s="30">
        <f>'DHS2025'!K596</f>
        <v>4701</v>
      </c>
      <c r="Q597" s="30">
        <f>'DHS2025'!L596</f>
        <v>6053</v>
      </c>
      <c r="R597" s="122">
        <f t="shared" si="86"/>
        <v>87.97</v>
      </c>
      <c r="S597" s="62">
        <f t="shared" si="87"/>
        <v>515.65688589999991</v>
      </c>
      <c r="U597">
        <v>100.38</v>
      </c>
    </row>
    <row r="598" spans="1:21">
      <c r="A598" s="110">
        <f t="shared" si="88"/>
        <v>45754</v>
      </c>
      <c r="B598" s="112">
        <f t="shared" si="89"/>
        <v>6.197916666666706</v>
      </c>
      <c r="C598" s="53">
        <f>'DHS2021'!J597</f>
        <v>20425</v>
      </c>
      <c r="D598" s="54">
        <f>'DHS2022'!J597</f>
        <v>13611</v>
      </c>
      <c r="E598" s="54">
        <f>'DHS2023'!J597</f>
        <v>14540</v>
      </c>
      <c r="F598" s="54">
        <f>'DHS2024'!J597</f>
        <v>8852</v>
      </c>
      <c r="G598" s="54">
        <f t="shared" si="81"/>
        <v>14357</v>
      </c>
      <c r="H598" s="106">
        <f t="shared" si="82"/>
        <v>4.7856666666666667</v>
      </c>
      <c r="I598" s="115">
        <f t="shared" si="83"/>
        <v>0</v>
      </c>
      <c r="J598" s="75">
        <f t="shared" si="84"/>
        <v>4.7856666666666667</v>
      </c>
      <c r="K598" s="79">
        <f t="shared" si="85"/>
        <v>5</v>
      </c>
      <c r="L598" s="10"/>
      <c r="M598" s="10"/>
      <c r="N598" s="10"/>
      <c r="O598" s="29">
        <f>'DHS2025'!J597</f>
        <v>14144</v>
      </c>
      <c r="P598" s="30">
        <f>'DHS2025'!K597</f>
        <v>5190</v>
      </c>
      <c r="Q598" s="30">
        <f>'DHS2025'!L597</f>
        <v>6065</v>
      </c>
      <c r="R598" s="122">
        <f t="shared" si="86"/>
        <v>87.97</v>
      </c>
      <c r="S598" s="62">
        <f t="shared" si="87"/>
        <v>516.67916949999994</v>
      </c>
      <c r="U598">
        <v>116.51</v>
      </c>
    </row>
    <row r="599" spans="1:21">
      <c r="A599" s="110">
        <f t="shared" si="88"/>
        <v>45754</v>
      </c>
      <c r="B599" s="112">
        <f t="shared" si="89"/>
        <v>6.208333333333373</v>
      </c>
      <c r="C599" s="53">
        <f>'DHS2021'!J598</f>
        <v>19548</v>
      </c>
      <c r="D599" s="54">
        <f>'DHS2022'!J598</f>
        <v>15329</v>
      </c>
      <c r="E599" s="54">
        <f>'DHS2023'!J598</f>
        <v>14083</v>
      </c>
      <c r="F599" s="54">
        <f>'DHS2024'!J598</f>
        <v>9976</v>
      </c>
      <c r="G599" s="54">
        <f t="shared" si="81"/>
        <v>14734</v>
      </c>
      <c r="H599" s="106">
        <f t="shared" si="82"/>
        <v>4.9113333333333333</v>
      </c>
      <c r="I599" s="115">
        <f t="shared" si="83"/>
        <v>0</v>
      </c>
      <c r="J599" s="75">
        <f t="shared" si="84"/>
        <v>4.9113333333333333</v>
      </c>
      <c r="K599" s="79">
        <f t="shared" si="85"/>
        <v>5</v>
      </c>
      <c r="L599" s="10"/>
      <c r="M599" s="10"/>
      <c r="N599" s="10"/>
      <c r="O599" s="29">
        <f>'DHS2025'!J598</f>
        <v>13389</v>
      </c>
      <c r="P599" s="30">
        <f>'DHS2025'!K598</f>
        <v>5575</v>
      </c>
      <c r="Q599" s="30">
        <f>'DHS2025'!L598</f>
        <v>6045</v>
      </c>
      <c r="R599" s="122">
        <f t="shared" si="86"/>
        <v>101.26</v>
      </c>
      <c r="S599" s="62">
        <f t="shared" si="87"/>
        <v>594.51003299999991</v>
      </c>
      <c r="U599">
        <v>123.29</v>
      </c>
    </row>
    <row r="600" spans="1:21">
      <c r="A600" s="110">
        <f t="shared" si="88"/>
        <v>45754</v>
      </c>
      <c r="B600" s="112">
        <f t="shared" si="89"/>
        <v>6.21875000000004</v>
      </c>
      <c r="C600" s="53">
        <f>'DHS2021'!J599</f>
        <v>18862</v>
      </c>
      <c r="D600" s="54">
        <f>'DHS2022'!J599</f>
        <v>14061</v>
      </c>
      <c r="E600" s="54">
        <f>'DHS2023'!J599</f>
        <v>14942</v>
      </c>
      <c r="F600" s="54">
        <f>'DHS2024'!J599</f>
        <v>9448</v>
      </c>
      <c r="G600" s="54">
        <f t="shared" si="81"/>
        <v>14328.25</v>
      </c>
      <c r="H600" s="106">
        <f t="shared" si="82"/>
        <v>4.7760833333333332</v>
      </c>
      <c r="I600" s="115">
        <f t="shared" si="83"/>
        <v>0</v>
      </c>
      <c r="J600" s="75">
        <f t="shared" si="84"/>
        <v>4.7760833333333332</v>
      </c>
      <c r="K600" s="79">
        <f t="shared" si="85"/>
        <v>5</v>
      </c>
      <c r="L600" s="10"/>
      <c r="M600" s="10"/>
      <c r="N600" s="10"/>
      <c r="O600" s="29">
        <f>'DHS2025'!J599</f>
        <v>12686</v>
      </c>
      <c r="P600" s="30">
        <f>'DHS2025'!K599</f>
        <v>5595</v>
      </c>
      <c r="Q600" s="30">
        <f>'DHS2025'!L599</f>
        <v>6034</v>
      </c>
      <c r="R600" s="122">
        <f t="shared" si="86"/>
        <v>101.26</v>
      </c>
      <c r="S600" s="62">
        <f t="shared" si="87"/>
        <v>593.42821159999994</v>
      </c>
      <c r="U600">
        <v>109.63</v>
      </c>
    </row>
    <row r="601" spans="1:21">
      <c r="A601" s="110">
        <f t="shared" si="88"/>
        <v>45754</v>
      </c>
      <c r="B601" s="112">
        <f t="shared" si="89"/>
        <v>6.2291666666667069</v>
      </c>
      <c r="C601" s="53">
        <f>'DHS2021'!J600</f>
        <v>18339</v>
      </c>
      <c r="D601" s="54">
        <f>'DHS2022'!J600</f>
        <v>13881</v>
      </c>
      <c r="E601" s="54">
        <f>'DHS2023'!J600</f>
        <v>15477</v>
      </c>
      <c r="F601" s="54">
        <f>'DHS2024'!J600</f>
        <v>10314</v>
      </c>
      <c r="G601" s="54">
        <f t="shared" si="81"/>
        <v>14502.75</v>
      </c>
      <c r="H601" s="106">
        <f t="shared" si="82"/>
        <v>4.8342499999999999</v>
      </c>
      <c r="I601" s="115">
        <f t="shared" si="83"/>
        <v>0</v>
      </c>
      <c r="J601" s="75">
        <f t="shared" si="84"/>
        <v>4.8342499999999999</v>
      </c>
      <c r="K601" s="79">
        <f t="shared" si="85"/>
        <v>5</v>
      </c>
      <c r="L601" s="10"/>
      <c r="M601" s="10"/>
      <c r="N601" s="10"/>
      <c r="O601" s="29">
        <f>'DHS2025'!J600</f>
        <v>15209</v>
      </c>
      <c r="P601" s="30">
        <f>'DHS2025'!K600</f>
        <v>3259</v>
      </c>
      <c r="Q601" s="30">
        <f>'DHS2025'!L600</f>
        <v>6078</v>
      </c>
      <c r="R601" s="122">
        <f t="shared" si="86"/>
        <v>101.26</v>
      </c>
      <c r="S601" s="62">
        <f t="shared" si="87"/>
        <v>597.75549720000004</v>
      </c>
      <c r="U601">
        <v>100.37</v>
      </c>
    </row>
    <row r="602" spans="1:21">
      <c r="A602" s="110">
        <f t="shared" si="88"/>
        <v>45754</v>
      </c>
      <c r="B602" s="112">
        <f t="shared" si="89"/>
        <v>6.2395833333333739</v>
      </c>
      <c r="C602" s="53">
        <f>'DHS2021'!J601</f>
        <v>19175</v>
      </c>
      <c r="D602" s="54">
        <f>'DHS2022'!J601</f>
        <v>14360</v>
      </c>
      <c r="E602" s="54">
        <f>'DHS2023'!J601</f>
        <v>15501</v>
      </c>
      <c r="F602" s="54">
        <f>'DHS2024'!J601</f>
        <v>10939</v>
      </c>
      <c r="G602" s="54">
        <f t="shared" si="81"/>
        <v>14993.75</v>
      </c>
      <c r="H602" s="106">
        <f t="shared" si="82"/>
        <v>4.9979166666666668</v>
      </c>
      <c r="I602" s="115">
        <f t="shared" si="83"/>
        <v>0</v>
      </c>
      <c r="J602" s="75">
        <f t="shared" si="84"/>
        <v>4.9979166666666668</v>
      </c>
      <c r="K602" s="79">
        <f t="shared" si="85"/>
        <v>5</v>
      </c>
      <c r="L602" s="10"/>
      <c r="M602" s="10"/>
      <c r="N602" s="10"/>
      <c r="O602" s="29">
        <f>'DHS2025'!J601</f>
        <v>17371</v>
      </c>
      <c r="P602" s="30">
        <f>'DHS2025'!K601</f>
        <v>2890</v>
      </c>
      <c r="Q602" s="30">
        <f>'DHS2025'!L601</f>
        <v>7258</v>
      </c>
      <c r="R602" s="122">
        <f t="shared" si="86"/>
        <v>101.26</v>
      </c>
      <c r="S602" s="62">
        <f t="shared" si="87"/>
        <v>713.80542919999994</v>
      </c>
      <c r="U602">
        <v>92.09</v>
      </c>
    </row>
    <row r="603" spans="1:21">
      <c r="A603" s="110">
        <f t="shared" si="88"/>
        <v>45754</v>
      </c>
      <c r="B603" s="112">
        <f t="shared" si="89"/>
        <v>6.2500000000000409</v>
      </c>
      <c r="C603" s="53">
        <f>'DHS2021'!J602</f>
        <v>19501</v>
      </c>
      <c r="D603" s="54">
        <f>'DHS2022'!J602</f>
        <v>13793</v>
      </c>
      <c r="E603" s="54">
        <f>'DHS2023'!J602</f>
        <v>15346</v>
      </c>
      <c r="F603" s="54">
        <f>'DHS2024'!J602</f>
        <v>11938</v>
      </c>
      <c r="G603" s="54">
        <f t="shared" si="81"/>
        <v>15144.5</v>
      </c>
      <c r="H603" s="106">
        <f t="shared" si="82"/>
        <v>5.0481666666666669</v>
      </c>
      <c r="I603" s="115">
        <f t="shared" si="83"/>
        <v>0</v>
      </c>
      <c r="J603" s="75">
        <f t="shared" si="84"/>
        <v>5.0481666666666669</v>
      </c>
      <c r="K603" s="79">
        <f t="shared" si="85"/>
        <v>6</v>
      </c>
      <c r="L603" s="10"/>
      <c r="M603" s="10"/>
      <c r="N603" s="10"/>
      <c r="O603" s="29">
        <f>'DHS2025'!J602</f>
        <v>16901</v>
      </c>
      <c r="P603" s="30">
        <f>'DHS2025'!K602</f>
        <v>6848</v>
      </c>
      <c r="Q603" s="30">
        <f>'DHS2025'!L602</f>
        <v>7956</v>
      </c>
      <c r="R603" s="122">
        <f t="shared" si="86"/>
        <v>132.22</v>
      </c>
      <c r="S603" s="62">
        <f t="shared" si="87"/>
        <v>1026.3064967999999</v>
      </c>
      <c r="U603">
        <v>107.9</v>
      </c>
    </row>
    <row r="604" spans="1:21">
      <c r="A604" s="110">
        <f t="shared" si="88"/>
        <v>45754</v>
      </c>
      <c r="B604" s="112">
        <f t="shared" si="89"/>
        <v>6.2604166666667078</v>
      </c>
      <c r="C604" s="53">
        <f>'DHS2021'!J603</f>
        <v>19673</v>
      </c>
      <c r="D604" s="54">
        <f>'DHS2022'!J603</f>
        <v>13728</v>
      </c>
      <c r="E604" s="54">
        <f>'DHS2023'!J603</f>
        <v>15027</v>
      </c>
      <c r="F604" s="54">
        <f>'DHS2024'!J603</f>
        <v>11726</v>
      </c>
      <c r="G604" s="54">
        <f t="shared" si="81"/>
        <v>15038.5</v>
      </c>
      <c r="H604" s="106">
        <f t="shared" si="82"/>
        <v>5.012833333333333</v>
      </c>
      <c r="I604" s="115">
        <f t="shared" si="83"/>
        <v>0</v>
      </c>
      <c r="J604" s="75">
        <f t="shared" si="84"/>
        <v>5.012833333333333</v>
      </c>
      <c r="K604" s="79">
        <f t="shared" si="85"/>
        <v>6</v>
      </c>
      <c r="L604" s="10"/>
      <c r="M604" s="10"/>
      <c r="N604" s="10"/>
      <c r="O604" s="29">
        <f>'DHS2025'!J603</f>
        <v>18115</v>
      </c>
      <c r="P604" s="30">
        <f>'DHS2025'!K603</f>
        <v>5873</v>
      </c>
      <c r="Q604" s="30">
        <f>'DHS2025'!L603</f>
        <v>8075</v>
      </c>
      <c r="R604" s="122">
        <f t="shared" si="86"/>
        <v>132.22</v>
      </c>
      <c r="S604" s="62">
        <f t="shared" si="87"/>
        <v>1041.6572349999997</v>
      </c>
      <c r="U604">
        <v>93.57</v>
      </c>
    </row>
    <row r="605" spans="1:21">
      <c r="A605" s="110">
        <f t="shared" si="88"/>
        <v>45754</v>
      </c>
      <c r="B605" s="112">
        <f t="shared" si="89"/>
        <v>6.2708333333333748</v>
      </c>
      <c r="C605" s="53">
        <f>'DHS2021'!J604</f>
        <v>18943</v>
      </c>
      <c r="D605" s="54">
        <f>'DHS2022'!J604</f>
        <v>13737</v>
      </c>
      <c r="E605" s="54">
        <f>'DHS2023'!J604</f>
        <v>15317</v>
      </c>
      <c r="F605" s="54">
        <f>'DHS2024'!J604</f>
        <v>11321</v>
      </c>
      <c r="G605" s="54">
        <f t="shared" si="81"/>
        <v>14829.5</v>
      </c>
      <c r="H605" s="106">
        <f t="shared" si="82"/>
        <v>4.9431666666666674</v>
      </c>
      <c r="I605" s="115">
        <f t="shared" si="83"/>
        <v>0</v>
      </c>
      <c r="J605" s="75">
        <f t="shared" si="84"/>
        <v>4.9431666666666674</v>
      </c>
      <c r="K605" s="79">
        <f t="shared" si="85"/>
        <v>5</v>
      </c>
      <c r="L605" s="10"/>
      <c r="M605" s="10"/>
      <c r="N605" s="10"/>
      <c r="O605" s="29">
        <f>'DHS2025'!J604</f>
        <v>18775</v>
      </c>
      <c r="P605" s="30">
        <f>'DHS2025'!K604</f>
        <v>5711</v>
      </c>
      <c r="Q605" s="30">
        <f>'DHS2025'!L604</f>
        <v>8086</v>
      </c>
      <c r="R605" s="122">
        <f t="shared" si="86"/>
        <v>132.22</v>
      </c>
      <c r="S605" s="62">
        <f t="shared" si="87"/>
        <v>1043.0762107999999</v>
      </c>
      <c r="U605">
        <v>92.7</v>
      </c>
    </row>
    <row r="606" spans="1:21">
      <c r="A606" s="110">
        <f t="shared" si="88"/>
        <v>45754</v>
      </c>
      <c r="B606" s="112">
        <f t="shared" si="89"/>
        <v>6.2812500000000417</v>
      </c>
      <c r="C606" s="53">
        <f>'DHS2021'!J605</f>
        <v>17817</v>
      </c>
      <c r="D606" s="54">
        <f>'DHS2022'!J605</f>
        <v>13949</v>
      </c>
      <c r="E606" s="54">
        <f>'DHS2023'!J605</f>
        <v>14750</v>
      </c>
      <c r="F606" s="54">
        <f>'DHS2024'!J605</f>
        <v>11333</v>
      </c>
      <c r="G606" s="54">
        <f t="shared" si="81"/>
        <v>14462.25</v>
      </c>
      <c r="H606" s="106">
        <f t="shared" si="82"/>
        <v>4.8207500000000003</v>
      </c>
      <c r="I606" s="115">
        <f t="shared" si="83"/>
        <v>0</v>
      </c>
      <c r="J606" s="75">
        <f t="shared" si="84"/>
        <v>4.8207500000000003</v>
      </c>
      <c r="K606" s="79">
        <f t="shared" si="85"/>
        <v>5</v>
      </c>
      <c r="L606" s="10"/>
      <c r="M606" s="10"/>
      <c r="N606" s="10"/>
      <c r="O606" s="29">
        <f>'DHS2025'!J605</f>
        <v>16993</v>
      </c>
      <c r="P606" s="30">
        <f>'DHS2025'!K605</f>
        <v>6233</v>
      </c>
      <c r="Q606" s="30">
        <f>'DHS2025'!L605</f>
        <v>8058</v>
      </c>
      <c r="R606" s="122">
        <f t="shared" si="86"/>
        <v>132.22</v>
      </c>
      <c r="S606" s="62">
        <f t="shared" si="87"/>
        <v>1039.4642723999998</v>
      </c>
      <c r="U606">
        <v>91.15</v>
      </c>
    </row>
    <row r="607" spans="1:21">
      <c r="A607" s="110">
        <f t="shared" si="88"/>
        <v>45754</v>
      </c>
      <c r="B607" s="112">
        <f t="shared" si="89"/>
        <v>6.2916666666667087</v>
      </c>
      <c r="C607" s="53">
        <f>'DHS2021'!J606</f>
        <v>16943</v>
      </c>
      <c r="D607" s="54">
        <f>'DHS2022'!J606</f>
        <v>14584</v>
      </c>
      <c r="E607" s="54">
        <f>'DHS2023'!J606</f>
        <v>14438</v>
      </c>
      <c r="F607" s="54">
        <f>'DHS2024'!J606</f>
        <v>10509</v>
      </c>
      <c r="G607" s="54">
        <f t="shared" si="81"/>
        <v>14118.5</v>
      </c>
      <c r="H607" s="106">
        <f t="shared" si="82"/>
        <v>4.7061666666666673</v>
      </c>
      <c r="I607" s="115">
        <f t="shared" si="83"/>
        <v>0</v>
      </c>
      <c r="J607" s="75">
        <f t="shared" si="84"/>
        <v>4.7061666666666673</v>
      </c>
      <c r="K607" s="79">
        <f t="shared" si="85"/>
        <v>5</v>
      </c>
      <c r="L607" s="10"/>
      <c r="M607" s="10"/>
      <c r="N607" s="10"/>
      <c r="O607" s="29">
        <f>'DHS2025'!J606</f>
        <v>18324</v>
      </c>
      <c r="P607" s="30">
        <f>'DHS2025'!K606</f>
        <v>6175</v>
      </c>
      <c r="Q607" s="30">
        <f>'DHS2025'!L606</f>
        <v>8047</v>
      </c>
      <c r="R607" s="122">
        <f t="shared" si="86"/>
        <v>177.99</v>
      </c>
      <c r="S607" s="62">
        <f t="shared" si="87"/>
        <v>1402.6733747000001</v>
      </c>
      <c r="U607">
        <v>90.48</v>
      </c>
    </row>
    <row r="608" spans="1:21">
      <c r="A608" s="110">
        <f t="shared" si="88"/>
        <v>45754</v>
      </c>
      <c r="B608" s="112">
        <f t="shared" si="89"/>
        <v>6.3020833333333757</v>
      </c>
      <c r="C608" s="53">
        <f>'DHS2021'!J607</f>
        <v>15320</v>
      </c>
      <c r="D608" s="54">
        <f>'DHS2022'!J607</f>
        <v>14236</v>
      </c>
      <c r="E608" s="54">
        <f>'DHS2023'!J607</f>
        <v>13960</v>
      </c>
      <c r="F608" s="54">
        <f>'DHS2024'!J607</f>
        <v>9971</v>
      </c>
      <c r="G608" s="54">
        <f t="shared" si="81"/>
        <v>13371.75</v>
      </c>
      <c r="H608" s="106">
        <f t="shared" si="82"/>
        <v>4.4572500000000002</v>
      </c>
      <c r="I608" s="115">
        <f t="shared" si="83"/>
        <v>0</v>
      </c>
      <c r="J608" s="75">
        <f t="shared" si="84"/>
        <v>4.4572500000000002</v>
      </c>
      <c r="K608" s="79">
        <f t="shared" si="85"/>
        <v>5</v>
      </c>
      <c r="L608" s="10"/>
      <c r="M608" s="10"/>
      <c r="N608" s="10"/>
      <c r="O608" s="29">
        <f>'DHS2025'!J607</f>
        <v>18444</v>
      </c>
      <c r="P608" s="30">
        <f>'DHS2025'!K607</f>
        <v>5498</v>
      </c>
      <c r="Q608" s="30">
        <f>'DHS2025'!L607</f>
        <v>8044</v>
      </c>
      <c r="R608" s="122">
        <f t="shared" si="86"/>
        <v>177.99</v>
      </c>
      <c r="S608" s="62">
        <f t="shared" si="87"/>
        <v>1402.1504444000002</v>
      </c>
      <c r="U608">
        <v>92.14</v>
      </c>
    </row>
    <row r="609" spans="1:21">
      <c r="A609" s="110">
        <f t="shared" si="88"/>
        <v>45754</v>
      </c>
      <c r="B609" s="112">
        <f t="shared" si="89"/>
        <v>6.3125000000000426</v>
      </c>
      <c r="C609" s="53">
        <f>'DHS2021'!J608</f>
        <v>14992</v>
      </c>
      <c r="D609" s="54">
        <f>'DHS2022'!J608</f>
        <v>14140</v>
      </c>
      <c r="E609" s="54">
        <f>'DHS2023'!J608</f>
        <v>13626</v>
      </c>
      <c r="F609" s="54">
        <f>'DHS2024'!J608</f>
        <v>8721</v>
      </c>
      <c r="G609" s="54">
        <f t="shared" si="81"/>
        <v>12869.75</v>
      </c>
      <c r="H609" s="106">
        <f t="shared" si="82"/>
        <v>4.2899166666666666</v>
      </c>
      <c r="I609" s="115">
        <f t="shared" si="83"/>
        <v>0</v>
      </c>
      <c r="J609" s="75">
        <f t="shared" si="84"/>
        <v>4.2899166666666666</v>
      </c>
      <c r="K609" s="79">
        <f t="shared" si="85"/>
        <v>5</v>
      </c>
      <c r="L609" s="10"/>
      <c r="M609" s="10"/>
      <c r="N609" s="10"/>
      <c r="O609" s="29">
        <f>'DHS2025'!J608</f>
        <v>16204</v>
      </c>
      <c r="P609" s="30">
        <f>'DHS2025'!K608</f>
        <v>7746</v>
      </c>
      <c r="Q609" s="30">
        <f>'DHS2025'!L608</f>
        <v>8086</v>
      </c>
      <c r="R609" s="122">
        <f t="shared" si="86"/>
        <v>177.99</v>
      </c>
      <c r="S609" s="62">
        <f t="shared" si="87"/>
        <v>1409.4714686000002</v>
      </c>
      <c r="U609">
        <v>94.17</v>
      </c>
    </row>
    <row r="610" spans="1:21">
      <c r="A610" s="110">
        <f t="shared" si="88"/>
        <v>45754</v>
      </c>
      <c r="B610" s="112">
        <f t="shared" si="89"/>
        <v>6.3229166666667096</v>
      </c>
      <c r="C610" s="53">
        <f>'DHS2021'!J609</f>
        <v>13704</v>
      </c>
      <c r="D610" s="54">
        <f>'DHS2022'!J609</f>
        <v>12971</v>
      </c>
      <c r="E610" s="54">
        <f>'DHS2023'!J609</f>
        <v>13582</v>
      </c>
      <c r="F610" s="54">
        <f>'DHS2024'!J609</f>
        <v>9493</v>
      </c>
      <c r="G610" s="54">
        <f t="shared" si="81"/>
        <v>12437.5</v>
      </c>
      <c r="H610" s="106">
        <f t="shared" si="82"/>
        <v>4.145833333333333</v>
      </c>
      <c r="I610" s="115">
        <f t="shared" si="83"/>
        <v>0</v>
      </c>
      <c r="J610" s="75">
        <f t="shared" si="84"/>
        <v>4.145833333333333</v>
      </c>
      <c r="K610" s="79">
        <f t="shared" si="85"/>
        <v>5</v>
      </c>
      <c r="L610" s="10"/>
      <c r="M610" s="10"/>
      <c r="N610" s="10"/>
      <c r="O610" s="29">
        <f>'DHS2025'!J609</f>
        <v>16153</v>
      </c>
      <c r="P610" s="30">
        <f>'DHS2025'!K609</f>
        <v>7927</v>
      </c>
      <c r="Q610" s="30">
        <f>'DHS2025'!L609</f>
        <v>8060</v>
      </c>
      <c r="R610" s="122">
        <f t="shared" si="86"/>
        <v>177.99</v>
      </c>
      <c r="S610" s="62">
        <f t="shared" si="87"/>
        <v>1404.9394060000002</v>
      </c>
      <c r="U610">
        <v>86.71</v>
      </c>
    </row>
    <row r="611" spans="1:21">
      <c r="A611" s="110">
        <f t="shared" si="88"/>
        <v>45754</v>
      </c>
      <c r="B611" s="112">
        <f t="shared" si="89"/>
        <v>6.3333333333333766</v>
      </c>
      <c r="C611" s="53">
        <f>'DHS2021'!J610</f>
        <v>12924</v>
      </c>
      <c r="D611" s="54">
        <f>'DHS2022'!J610</f>
        <v>12477</v>
      </c>
      <c r="E611" s="54">
        <f>'DHS2023'!J610</f>
        <v>13707</v>
      </c>
      <c r="F611" s="54">
        <f>'DHS2024'!J610</f>
        <v>9395</v>
      </c>
      <c r="G611" s="54">
        <f t="shared" si="81"/>
        <v>12125.75</v>
      </c>
      <c r="H611" s="106">
        <f t="shared" si="82"/>
        <v>4.0419166666666664</v>
      </c>
      <c r="I611" s="115">
        <f t="shared" si="83"/>
        <v>0</v>
      </c>
      <c r="J611" s="75">
        <f t="shared" si="84"/>
        <v>4.0419166666666664</v>
      </c>
      <c r="K611" s="79">
        <f t="shared" si="85"/>
        <v>5</v>
      </c>
      <c r="L611" s="10"/>
      <c r="M611" s="10"/>
      <c r="N611" s="10"/>
      <c r="O611" s="29">
        <f>'DHS2025'!J610</f>
        <v>15662</v>
      </c>
      <c r="P611" s="30">
        <f>'DHS2025'!K610</f>
        <v>7981</v>
      </c>
      <c r="Q611" s="30">
        <f>'DHS2025'!L610</f>
        <v>8035</v>
      </c>
      <c r="R611" s="122">
        <f t="shared" si="86"/>
        <v>144.44999999999999</v>
      </c>
      <c r="S611" s="62">
        <f t="shared" si="87"/>
        <v>1133.7826924999999</v>
      </c>
      <c r="U611">
        <v>70.36</v>
      </c>
    </row>
    <row r="612" spans="1:21">
      <c r="A612" s="110">
        <f t="shared" si="88"/>
        <v>45754</v>
      </c>
      <c r="B612" s="112">
        <f t="shared" si="89"/>
        <v>6.3437500000000435</v>
      </c>
      <c r="C612" s="53">
        <f>'DHS2021'!J611</f>
        <v>12867</v>
      </c>
      <c r="D612" s="54">
        <f>'DHS2022'!J611</f>
        <v>12788</v>
      </c>
      <c r="E612" s="54">
        <f>'DHS2023'!J611</f>
        <v>14183</v>
      </c>
      <c r="F612" s="54">
        <f>'DHS2024'!J611</f>
        <v>8169</v>
      </c>
      <c r="G612" s="54">
        <f t="shared" si="81"/>
        <v>12001.75</v>
      </c>
      <c r="H612" s="106">
        <f t="shared" si="82"/>
        <v>4.0005833333333332</v>
      </c>
      <c r="I612" s="115">
        <f t="shared" si="83"/>
        <v>0</v>
      </c>
      <c r="J612" s="75">
        <f t="shared" si="84"/>
        <v>4.0005833333333332</v>
      </c>
      <c r="K612" s="79">
        <f t="shared" si="85"/>
        <v>5</v>
      </c>
      <c r="L612" s="10"/>
      <c r="M612" s="10"/>
      <c r="N612" s="10"/>
      <c r="O612" s="29">
        <f>'DHS2025'!J611</f>
        <v>14699</v>
      </c>
      <c r="P612" s="30">
        <f>'DHS2025'!K611</f>
        <v>9698</v>
      </c>
      <c r="Q612" s="30">
        <f>'DHS2025'!L611</f>
        <v>8082</v>
      </c>
      <c r="R612" s="122">
        <f t="shared" si="86"/>
        <v>144.44999999999999</v>
      </c>
      <c r="S612" s="62">
        <f t="shared" si="87"/>
        <v>1140.4146509999998</v>
      </c>
      <c r="U612">
        <v>34.450000000000003</v>
      </c>
    </row>
    <row r="613" spans="1:21">
      <c r="A613" s="110">
        <f t="shared" si="88"/>
        <v>45754</v>
      </c>
      <c r="B613" s="112">
        <f t="shared" si="89"/>
        <v>6.3541666666667105</v>
      </c>
      <c r="C613" s="53">
        <f>'DHS2021'!J612</f>
        <v>12642</v>
      </c>
      <c r="D613" s="54">
        <f>'DHS2022'!J612</f>
        <v>12415</v>
      </c>
      <c r="E613" s="54">
        <f>'DHS2023'!J612</f>
        <v>14826</v>
      </c>
      <c r="F613" s="54">
        <f>'DHS2024'!J612</f>
        <v>8393</v>
      </c>
      <c r="G613" s="54">
        <f t="shared" si="81"/>
        <v>12069</v>
      </c>
      <c r="H613" s="106">
        <f t="shared" si="82"/>
        <v>4.0229999999999997</v>
      </c>
      <c r="I613" s="115">
        <f t="shared" si="83"/>
        <v>0</v>
      </c>
      <c r="J613" s="75">
        <f t="shared" si="84"/>
        <v>4.0229999999999997</v>
      </c>
      <c r="K613" s="79">
        <f t="shared" si="85"/>
        <v>5</v>
      </c>
      <c r="L613" s="10"/>
      <c r="M613" s="10"/>
      <c r="N613" s="10"/>
      <c r="O613" s="29">
        <f>'DHS2025'!J612</f>
        <v>13287</v>
      </c>
      <c r="P613" s="30">
        <f>'DHS2025'!K612</f>
        <v>10543</v>
      </c>
      <c r="Q613" s="30">
        <f>'DHS2025'!L612</f>
        <v>8047</v>
      </c>
      <c r="R613" s="122">
        <f t="shared" si="86"/>
        <v>144.44999999999999</v>
      </c>
      <c r="S613" s="62">
        <f t="shared" si="87"/>
        <v>1135.4759584999999</v>
      </c>
      <c r="U613">
        <v>2.5499999999999998</v>
      </c>
    </row>
    <row r="614" spans="1:21">
      <c r="A614" s="110">
        <f t="shared" si="88"/>
        <v>45754</v>
      </c>
      <c r="B614" s="112">
        <f t="shared" si="89"/>
        <v>6.3645833333333774</v>
      </c>
      <c r="C614" s="53">
        <f>'DHS2021'!J613</f>
        <v>12501</v>
      </c>
      <c r="D614" s="54">
        <f>'DHS2022'!J613</f>
        <v>11884</v>
      </c>
      <c r="E614" s="54">
        <f>'DHS2023'!J613</f>
        <v>15196</v>
      </c>
      <c r="F614" s="54">
        <f>'DHS2024'!J613</f>
        <v>7852</v>
      </c>
      <c r="G614" s="54">
        <f t="shared" si="81"/>
        <v>11858.25</v>
      </c>
      <c r="H614" s="106">
        <f t="shared" si="82"/>
        <v>3.95275</v>
      </c>
      <c r="I614" s="115">
        <f t="shared" si="83"/>
        <v>0</v>
      </c>
      <c r="J614" s="75">
        <f t="shared" si="84"/>
        <v>3.95275</v>
      </c>
      <c r="K614" s="79">
        <f t="shared" si="85"/>
        <v>4</v>
      </c>
      <c r="L614" s="10"/>
      <c r="M614" s="10"/>
      <c r="N614" s="10"/>
      <c r="O614" s="29">
        <f>'DHS2025'!J613</f>
        <v>12735</v>
      </c>
      <c r="P614" s="30">
        <f>'DHS2025'!K613</f>
        <v>11854</v>
      </c>
      <c r="Q614" s="30">
        <f>'DHS2025'!L613</f>
        <v>8070</v>
      </c>
      <c r="R614" s="122">
        <f t="shared" si="86"/>
        <v>144.44999999999999</v>
      </c>
      <c r="S614" s="62">
        <f t="shared" si="87"/>
        <v>1138.7213849999998</v>
      </c>
      <c r="U614">
        <v>-0.01</v>
      </c>
    </row>
    <row r="615" spans="1:21">
      <c r="A615" s="110">
        <f t="shared" si="88"/>
        <v>45754</v>
      </c>
      <c r="B615" s="112">
        <f t="shared" si="89"/>
        <v>6.3750000000000444</v>
      </c>
      <c r="C615" s="53">
        <f>'DHS2021'!J614</f>
        <v>12258</v>
      </c>
      <c r="D615" s="54">
        <f>'DHS2022'!J614</f>
        <v>12064</v>
      </c>
      <c r="E615" s="54">
        <f>'DHS2023'!J614</f>
        <v>15092</v>
      </c>
      <c r="F615" s="54">
        <f>'DHS2024'!J614</f>
        <v>7824</v>
      </c>
      <c r="G615" s="54">
        <f t="shared" si="81"/>
        <v>11809.5</v>
      </c>
      <c r="H615" s="106">
        <f t="shared" si="82"/>
        <v>3.9365000000000001</v>
      </c>
      <c r="I615" s="115">
        <f t="shared" si="83"/>
        <v>0</v>
      </c>
      <c r="J615" s="75">
        <f t="shared" si="84"/>
        <v>3.9365000000000001</v>
      </c>
      <c r="K615" s="79">
        <f t="shared" si="85"/>
        <v>4</v>
      </c>
      <c r="L615" s="10"/>
      <c r="M615" s="10"/>
      <c r="N615" s="10"/>
      <c r="O615" s="29">
        <f>'DHS2025'!J614</f>
        <v>12388</v>
      </c>
      <c r="P615" s="30">
        <f>'DHS2025'!K614</f>
        <v>9475</v>
      </c>
      <c r="Q615" s="30">
        <f>'DHS2025'!L614</f>
        <v>7309</v>
      </c>
      <c r="R615" s="122">
        <f t="shared" si="86"/>
        <v>108.4</v>
      </c>
      <c r="S615" s="62">
        <f t="shared" si="87"/>
        <v>770.485544</v>
      </c>
      <c r="U615">
        <v>1.33</v>
      </c>
    </row>
    <row r="616" spans="1:21">
      <c r="A616" s="110">
        <f t="shared" si="88"/>
        <v>45754</v>
      </c>
      <c r="B616" s="112">
        <f t="shared" si="89"/>
        <v>6.3854166666667114</v>
      </c>
      <c r="C616" s="53">
        <f>'DHS2021'!J615</f>
        <v>12496</v>
      </c>
      <c r="D616" s="54">
        <f>'DHS2022'!J615</f>
        <v>10850</v>
      </c>
      <c r="E616" s="54">
        <f>'DHS2023'!J615</f>
        <v>15187</v>
      </c>
      <c r="F616" s="54">
        <f>'DHS2024'!J615</f>
        <v>7289</v>
      </c>
      <c r="G616" s="54">
        <f t="shared" si="81"/>
        <v>11455.5</v>
      </c>
      <c r="H616" s="106">
        <f t="shared" si="82"/>
        <v>3.8184999999999998</v>
      </c>
      <c r="I616" s="115">
        <f t="shared" si="83"/>
        <v>0</v>
      </c>
      <c r="J616" s="75">
        <f t="shared" si="84"/>
        <v>3.8184999999999998</v>
      </c>
      <c r="K616" s="79">
        <f t="shared" si="85"/>
        <v>4</v>
      </c>
      <c r="L616" s="10"/>
      <c r="M616" s="10"/>
      <c r="N616" s="10"/>
      <c r="O616" s="29">
        <f>'DHS2025'!J615</f>
        <v>12680</v>
      </c>
      <c r="P616" s="30">
        <f>'DHS2025'!K615</f>
        <v>3363</v>
      </c>
      <c r="Q616" s="30">
        <f>'DHS2025'!L615</f>
        <v>4776</v>
      </c>
      <c r="R616" s="122">
        <f t="shared" si="86"/>
        <v>108.4</v>
      </c>
      <c r="S616" s="62">
        <f t="shared" si="87"/>
        <v>503.46681599999994</v>
      </c>
      <c r="U616">
        <v>-3.86</v>
      </c>
    </row>
    <row r="617" spans="1:21">
      <c r="A617" s="110">
        <f t="shared" si="88"/>
        <v>45754</v>
      </c>
      <c r="B617" s="112">
        <f t="shared" si="89"/>
        <v>6.3958333333333783</v>
      </c>
      <c r="C617" s="53">
        <f>'DHS2021'!J616</f>
        <v>12326</v>
      </c>
      <c r="D617" s="54">
        <f>'DHS2022'!J616</f>
        <v>10760</v>
      </c>
      <c r="E617" s="54">
        <f>'DHS2023'!J616</f>
        <v>15244</v>
      </c>
      <c r="F617" s="54">
        <f>'DHS2024'!J616</f>
        <v>6963</v>
      </c>
      <c r="G617" s="54">
        <f t="shared" si="81"/>
        <v>11323.25</v>
      </c>
      <c r="H617" s="106">
        <f t="shared" si="82"/>
        <v>3.7744166666666663</v>
      </c>
      <c r="I617" s="115">
        <f t="shared" si="83"/>
        <v>0</v>
      </c>
      <c r="J617" s="75">
        <f t="shared" si="84"/>
        <v>3.7744166666666663</v>
      </c>
      <c r="K617" s="79">
        <f t="shared" si="85"/>
        <v>4</v>
      </c>
      <c r="L617" s="10"/>
      <c r="M617" s="10"/>
      <c r="N617" s="10"/>
      <c r="O617" s="29">
        <f>'DHS2025'!J616</f>
        <v>13962</v>
      </c>
      <c r="P617" s="30">
        <f>'DHS2025'!K616</f>
        <v>78</v>
      </c>
      <c r="Q617" s="30">
        <f>'DHS2025'!L616</f>
        <v>4072</v>
      </c>
      <c r="R617" s="122">
        <f t="shared" si="86"/>
        <v>108.4</v>
      </c>
      <c r="S617" s="62">
        <f t="shared" si="87"/>
        <v>429.25395199999997</v>
      </c>
      <c r="U617">
        <v>-6.97</v>
      </c>
    </row>
    <row r="618" spans="1:21">
      <c r="A618" s="110">
        <f t="shared" si="88"/>
        <v>45754</v>
      </c>
      <c r="B618" s="112">
        <f t="shared" si="89"/>
        <v>6.4062500000000453</v>
      </c>
      <c r="C618" s="53">
        <f>'DHS2021'!J617</f>
        <v>12615</v>
      </c>
      <c r="D618" s="54">
        <f>'DHS2022'!J617</f>
        <v>10295</v>
      </c>
      <c r="E618" s="54">
        <f>'DHS2023'!J617</f>
        <v>15316</v>
      </c>
      <c r="F618" s="54">
        <f>'DHS2024'!J617</f>
        <v>6951</v>
      </c>
      <c r="G618" s="54">
        <f t="shared" si="81"/>
        <v>11294.25</v>
      </c>
      <c r="H618" s="106">
        <f t="shared" si="82"/>
        <v>3.7647499999999998</v>
      </c>
      <c r="I618" s="115">
        <f t="shared" si="83"/>
        <v>0</v>
      </c>
      <c r="J618" s="75">
        <f t="shared" si="84"/>
        <v>3.7647499999999998</v>
      </c>
      <c r="K618" s="79">
        <f t="shared" si="85"/>
        <v>4</v>
      </c>
      <c r="L618" s="10"/>
      <c r="M618" s="10"/>
      <c r="N618" s="10"/>
      <c r="O618" s="29">
        <f>'DHS2025'!J617</f>
        <v>13772</v>
      </c>
      <c r="P618" s="30">
        <f>'DHS2025'!K617</f>
        <v>49</v>
      </c>
      <c r="Q618" s="30">
        <f>'DHS2025'!L617</f>
        <v>4061</v>
      </c>
      <c r="R618" s="122">
        <f t="shared" si="86"/>
        <v>108.4</v>
      </c>
      <c r="S618" s="62">
        <f t="shared" si="87"/>
        <v>428.09437599999995</v>
      </c>
      <c r="U618">
        <v>-1.05</v>
      </c>
    </row>
    <row r="619" spans="1:21">
      <c r="A619" s="110">
        <f t="shared" si="88"/>
        <v>45754</v>
      </c>
      <c r="B619" s="112">
        <f t="shared" si="89"/>
        <v>6.4166666666667123</v>
      </c>
      <c r="C619" s="53">
        <f>'DHS2021'!J618</f>
        <v>12499</v>
      </c>
      <c r="D619" s="54">
        <f>'DHS2022'!J618</f>
        <v>9954</v>
      </c>
      <c r="E619" s="54">
        <f>'DHS2023'!J618</f>
        <v>15282</v>
      </c>
      <c r="F619" s="54">
        <f>'DHS2024'!J618</f>
        <v>6338</v>
      </c>
      <c r="G619" s="54">
        <f t="shared" si="81"/>
        <v>11018.25</v>
      </c>
      <c r="H619" s="106">
        <f t="shared" si="82"/>
        <v>3.6727500000000002</v>
      </c>
      <c r="I619" s="115">
        <f t="shared" si="83"/>
        <v>0</v>
      </c>
      <c r="J619" s="75">
        <f t="shared" si="84"/>
        <v>3.6727500000000002</v>
      </c>
      <c r="K619" s="79">
        <f t="shared" si="85"/>
        <v>4</v>
      </c>
      <c r="L619" s="10"/>
      <c r="M619" s="10"/>
      <c r="N619" s="10"/>
      <c r="O619" s="29">
        <f>'DHS2025'!J618</f>
        <v>13555</v>
      </c>
      <c r="P619" s="30">
        <f>'DHS2025'!K618</f>
        <v>109</v>
      </c>
      <c r="Q619" s="30">
        <f>'DHS2025'!L618</f>
        <v>4050</v>
      </c>
      <c r="R619" s="122">
        <f t="shared" si="86"/>
        <v>84.46</v>
      </c>
      <c r="S619" s="62">
        <f t="shared" si="87"/>
        <v>330.94736999999992</v>
      </c>
      <c r="U619">
        <v>0.02</v>
      </c>
    </row>
    <row r="620" spans="1:21">
      <c r="A620" s="110">
        <f t="shared" si="88"/>
        <v>45754</v>
      </c>
      <c r="B620" s="112">
        <f t="shared" si="89"/>
        <v>6.4270833333333792</v>
      </c>
      <c r="C620" s="53">
        <f>'DHS2021'!J619</f>
        <v>13090</v>
      </c>
      <c r="D620" s="54">
        <f>'DHS2022'!J619</f>
        <v>10338</v>
      </c>
      <c r="E620" s="54">
        <f>'DHS2023'!J619</f>
        <v>15344</v>
      </c>
      <c r="F620" s="54">
        <f>'DHS2024'!J619</f>
        <v>5520</v>
      </c>
      <c r="G620" s="54">
        <f t="shared" si="81"/>
        <v>11073</v>
      </c>
      <c r="H620" s="106">
        <f t="shared" si="82"/>
        <v>3.6909999999999998</v>
      </c>
      <c r="I620" s="115">
        <f t="shared" si="83"/>
        <v>0</v>
      </c>
      <c r="J620" s="75">
        <f t="shared" si="84"/>
        <v>3.6909999999999998</v>
      </c>
      <c r="K620" s="79">
        <f t="shared" si="85"/>
        <v>4</v>
      </c>
      <c r="L620" s="10"/>
      <c r="M620" s="10"/>
      <c r="N620" s="10"/>
      <c r="O620" s="29">
        <f>'DHS2025'!J619</f>
        <v>13346</v>
      </c>
      <c r="P620" s="30">
        <f>'DHS2025'!K619</f>
        <v>65</v>
      </c>
      <c r="Q620" s="30">
        <f>'DHS2025'!L619</f>
        <v>4057</v>
      </c>
      <c r="R620" s="122">
        <f t="shared" si="86"/>
        <v>84.46</v>
      </c>
      <c r="S620" s="62">
        <f t="shared" si="87"/>
        <v>331.51937779999997</v>
      </c>
      <c r="U620">
        <v>30.99</v>
      </c>
    </row>
    <row r="621" spans="1:21">
      <c r="A621" s="110">
        <f t="shared" si="88"/>
        <v>45754</v>
      </c>
      <c r="B621" s="112">
        <f t="shared" si="89"/>
        <v>6.4375000000000462</v>
      </c>
      <c r="C621" s="53">
        <f>'DHS2021'!J620</f>
        <v>14474</v>
      </c>
      <c r="D621" s="54">
        <f>'DHS2022'!J620</f>
        <v>10559</v>
      </c>
      <c r="E621" s="54">
        <f>'DHS2023'!J620</f>
        <v>15200</v>
      </c>
      <c r="F621" s="54">
        <f>'DHS2024'!J620</f>
        <v>5456</v>
      </c>
      <c r="G621" s="54">
        <f t="shared" si="81"/>
        <v>11422.25</v>
      </c>
      <c r="H621" s="106">
        <f t="shared" si="82"/>
        <v>3.8074166666666667</v>
      </c>
      <c r="I621" s="115">
        <f t="shared" si="83"/>
        <v>0</v>
      </c>
      <c r="J621" s="75">
        <f t="shared" si="84"/>
        <v>3.8074166666666667</v>
      </c>
      <c r="K621" s="79">
        <f t="shared" si="85"/>
        <v>4</v>
      </c>
      <c r="L621" s="10"/>
      <c r="M621" s="10"/>
      <c r="N621" s="10"/>
      <c r="O621" s="29">
        <f>'DHS2025'!J620</f>
        <v>13593</v>
      </c>
      <c r="P621" s="30">
        <f>'DHS2025'!K620</f>
        <v>24</v>
      </c>
      <c r="Q621" s="30">
        <f>'DHS2025'!L620</f>
        <v>4073</v>
      </c>
      <c r="R621" s="122">
        <f t="shared" si="86"/>
        <v>84.46</v>
      </c>
      <c r="S621" s="62">
        <f t="shared" si="87"/>
        <v>332.82682419999998</v>
      </c>
      <c r="U621">
        <v>79.39</v>
      </c>
    </row>
    <row r="622" spans="1:21">
      <c r="A622" s="110">
        <f t="shared" si="88"/>
        <v>45754</v>
      </c>
      <c r="B622" s="112">
        <f t="shared" si="89"/>
        <v>6.4479166666667131</v>
      </c>
      <c r="C622" s="53">
        <f>'DHS2021'!J621</f>
        <v>13599</v>
      </c>
      <c r="D622" s="54">
        <f>'DHS2022'!J621</f>
        <v>9204</v>
      </c>
      <c r="E622" s="54">
        <f>'DHS2023'!J621</f>
        <v>15157</v>
      </c>
      <c r="F622" s="54">
        <f>'DHS2024'!J621</f>
        <v>4545</v>
      </c>
      <c r="G622" s="54">
        <f t="shared" si="81"/>
        <v>10626.25</v>
      </c>
      <c r="H622" s="106">
        <f t="shared" si="82"/>
        <v>3.5420833333333337</v>
      </c>
      <c r="I622" s="115">
        <f t="shared" si="83"/>
        <v>0</v>
      </c>
      <c r="J622" s="75">
        <f t="shared" si="84"/>
        <v>3.5420833333333337</v>
      </c>
      <c r="K622" s="79">
        <f t="shared" si="85"/>
        <v>4</v>
      </c>
      <c r="L622" s="10"/>
      <c r="M622" s="10"/>
      <c r="N622" s="10"/>
      <c r="O622" s="29">
        <f>'DHS2025'!J621</f>
        <v>13304</v>
      </c>
      <c r="P622" s="30">
        <f>'DHS2025'!K621</f>
        <v>118</v>
      </c>
      <c r="Q622" s="30">
        <f>'DHS2025'!L621</f>
        <v>4062</v>
      </c>
      <c r="R622" s="122">
        <f t="shared" si="86"/>
        <v>84.46</v>
      </c>
      <c r="S622" s="62">
        <f t="shared" si="87"/>
        <v>331.92795479999995</v>
      </c>
      <c r="U622">
        <v>100.41</v>
      </c>
    </row>
    <row r="623" spans="1:21">
      <c r="A623" s="110">
        <f t="shared" si="88"/>
        <v>45754</v>
      </c>
      <c r="B623" s="112">
        <f t="shared" si="89"/>
        <v>6.4583333333333801</v>
      </c>
      <c r="C623" s="53">
        <f>'DHS2021'!J622</f>
        <v>13170</v>
      </c>
      <c r="D623" s="54">
        <f>'DHS2022'!J622</f>
        <v>9254</v>
      </c>
      <c r="E623" s="54">
        <f>'DHS2023'!J622</f>
        <v>15109</v>
      </c>
      <c r="F623" s="54">
        <f>'DHS2024'!J622</f>
        <v>4178</v>
      </c>
      <c r="G623" s="54">
        <f t="shared" si="81"/>
        <v>10427.75</v>
      </c>
      <c r="H623" s="106">
        <f t="shared" si="82"/>
        <v>3.4759166666666665</v>
      </c>
      <c r="I623" s="115">
        <f t="shared" si="83"/>
        <v>0</v>
      </c>
      <c r="J623" s="75">
        <f t="shared" si="84"/>
        <v>3.4759166666666665</v>
      </c>
      <c r="K623" s="79">
        <f t="shared" si="85"/>
        <v>4</v>
      </c>
      <c r="L623" s="10"/>
      <c r="M623" s="10"/>
      <c r="N623" s="10"/>
      <c r="O623" s="29">
        <f>'DHS2025'!J622</f>
        <v>13558</v>
      </c>
      <c r="P623" s="30">
        <f>'DHS2025'!K622</f>
        <v>92</v>
      </c>
      <c r="Q623" s="30">
        <f>'DHS2025'!L622</f>
        <v>4050</v>
      </c>
      <c r="R623" s="122">
        <f t="shared" si="86"/>
        <v>64.89</v>
      </c>
      <c r="S623" s="62">
        <f t="shared" si="87"/>
        <v>252.48145500000001</v>
      </c>
      <c r="U623">
        <v>115.53</v>
      </c>
    </row>
    <row r="624" spans="1:21">
      <c r="A624" s="110">
        <f t="shared" si="88"/>
        <v>45754</v>
      </c>
      <c r="B624" s="112">
        <f t="shared" si="89"/>
        <v>6.4687500000000471</v>
      </c>
      <c r="C624" s="53">
        <f>'DHS2021'!J623</f>
        <v>13429</v>
      </c>
      <c r="D624" s="54">
        <f>'DHS2022'!J623</f>
        <v>8735</v>
      </c>
      <c r="E624" s="54">
        <f>'DHS2023'!J623</f>
        <v>14835</v>
      </c>
      <c r="F624" s="54">
        <f>'DHS2024'!J623</f>
        <v>4136</v>
      </c>
      <c r="G624" s="54">
        <f t="shared" si="81"/>
        <v>10283.75</v>
      </c>
      <c r="H624" s="106">
        <f t="shared" si="82"/>
        <v>3.4279166666666665</v>
      </c>
      <c r="I624" s="115">
        <f t="shared" si="83"/>
        <v>0</v>
      </c>
      <c r="J624" s="75">
        <f t="shared" si="84"/>
        <v>3.4279166666666665</v>
      </c>
      <c r="K624" s="79">
        <f t="shared" si="85"/>
        <v>4</v>
      </c>
      <c r="L624" s="10"/>
      <c r="M624" s="10"/>
      <c r="N624" s="10"/>
      <c r="O624" s="29">
        <f>'DHS2025'!J623</f>
        <v>13514</v>
      </c>
      <c r="P624" s="30">
        <f>'DHS2025'!K623</f>
        <v>241</v>
      </c>
      <c r="Q624" s="30">
        <f>'DHS2025'!L623</f>
        <v>4054</v>
      </c>
      <c r="R624" s="122">
        <f t="shared" si="86"/>
        <v>64.89</v>
      </c>
      <c r="S624" s="62">
        <f t="shared" si="87"/>
        <v>252.73081940000003</v>
      </c>
      <c r="U624">
        <v>95.84</v>
      </c>
    </row>
    <row r="625" spans="1:21">
      <c r="A625" s="110">
        <f t="shared" si="88"/>
        <v>45754</v>
      </c>
      <c r="B625" s="112">
        <f t="shared" si="89"/>
        <v>6.479166666666714</v>
      </c>
      <c r="C625" s="53">
        <f>'DHS2021'!J624</f>
        <v>12977</v>
      </c>
      <c r="D625" s="54">
        <f>'DHS2022'!J624</f>
        <v>8451</v>
      </c>
      <c r="E625" s="54">
        <f>'DHS2023'!J624</f>
        <v>14628</v>
      </c>
      <c r="F625" s="54">
        <f>'DHS2024'!J624</f>
        <v>4112</v>
      </c>
      <c r="G625" s="54">
        <f t="shared" si="81"/>
        <v>10042</v>
      </c>
      <c r="H625" s="106">
        <f t="shared" si="82"/>
        <v>3.3473333333333333</v>
      </c>
      <c r="I625" s="115">
        <f t="shared" si="83"/>
        <v>0</v>
      </c>
      <c r="J625" s="75">
        <f t="shared" si="84"/>
        <v>3.3473333333333333</v>
      </c>
      <c r="K625" s="79">
        <f t="shared" si="85"/>
        <v>4</v>
      </c>
      <c r="L625" s="10"/>
      <c r="M625" s="10"/>
      <c r="N625" s="10"/>
      <c r="O625" s="29">
        <f>'DHS2025'!J624</f>
        <v>13531</v>
      </c>
      <c r="P625" s="30">
        <f>'DHS2025'!K624</f>
        <v>89</v>
      </c>
      <c r="Q625" s="30">
        <f>'DHS2025'!L624</f>
        <v>4052</v>
      </c>
      <c r="R625" s="122">
        <f t="shared" si="86"/>
        <v>64.89</v>
      </c>
      <c r="S625" s="62">
        <f t="shared" si="87"/>
        <v>252.60613720000001</v>
      </c>
      <c r="U625">
        <v>85.95</v>
      </c>
    </row>
    <row r="626" spans="1:21">
      <c r="A626" s="110">
        <f t="shared" si="88"/>
        <v>45754</v>
      </c>
      <c r="B626" s="112">
        <f t="shared" si="89"/>
        <v>6.489583333333381</v>
      </c>
      <c r="C626" s="53">
        <f>'DHS2021'!J625</f>
        <v>12569</v>
      </c>
      <c r="D626" s="54">
        <f>'DHS2022'!J625</f>
        <v>7669</v>
      </c>
      <c r="E626" s="54">
        <f>'DHS2023'!J625</f>
        <v>14502</v>
      </c>
      <c r="F626" s="54">
        <f>'DHS2024'!J625</f>
        <v>4538</v>
      </c>
      <c r="G626" s="54">
        <f t="shared" si="81"/>
        <v>9819.5</v>
      </c>
      <c r="H626" s="106">
        <f t="shared" si="82"/>
        <v>3.2731666666666666</v>
      </c>
      <c r="I626" s="115">
        <f t="shared" si="83"/>
        <v>0</v>
      </c>
      <c r="J626" s="75">
        <f t="shared" si="84"/>
        <v>3.2731666666666666</v>
      </c>
      <c r="K626" s="79">
        <f t="shared" si="85"/>
        <v>4</v>
      </c>
      <c r="L626" s="10"/>
      <c r="M626" s="10"/>
      <c r="N626" s="10"/>
      <c r="O626" s="29">
        <f>'DHS2025'!J625</f>
        <v>13456</v>
      </c>
      <c r="P626" s="30">
        <f>'DHS2025'!K625</f>
        <v>40</v>
      </c>
      <c r="Q626" s="30">
        <f>'DHS2025'!L625</f>
        <v>4056</v>
      </c>
      <c r="R626" s="122">
        <f t="shared" si="86"/>
        <v>64.89</v>
      </c>
      <c r="S626" s="62">
        <f t="shared" si="87"/>
        <v>252.85550160000003</v>
      </c>
      <c r="U626">
        <v>73.37</v>
      </c>
    </row>
    <row r="627" spans="1:21">
      <c r="A627" s="110">
        <f t="shared" si="88"/>
        <v>45754</v>
      </c>
      <c r="B627" s="112">
        <f t="shared" si="89"/>
        <v>6.500000000000048</v>
      </c>
      <c r="C627" s="53">
        <f>'DHS2021'!J626</f>
        <v>13509</v>
      </c>
      <c r="D627" s="54">
        <f>'DHS2022'!J626</f>
        <v>7313</v>
      </c>
      <c r="E627" s="54">
        <f>'DHS2023'!J626</f>
        <v>14512</v>
      </c>
      <c r="F627" s="54">
        <f>'DHS2024'!J626</f>
        <v>4984</v>
      </c>
      <c r="G627" s="54">
        <f t="shared" si="81"/>
        <v>10079.5</v>
      </c>
      <c r="H627" s="106">
        <f t="shared" si="82"/>
        <v>3.3598333333333334</v>
      </c>
      <c r="I627" s="115">
        <f t="shared" si="83"/>
        <v>0</v>
      </c>
      <c r="J627" s="75">
        <f t="shared" si="84"/>
        <v>3.3598333333333334</v>
      </c>
      <c r="K627" s="79">
        <f t="shared" si="85"/>
        <v>4</v>
      </c>
      <c r="L627" s="10"/>
      <c r="M627" s="10"/>
      <c r="N627" s="10"/>
      <c r="O627" s="29">
        <f>'DHS2025'!J626</f>
        <v>13754</v>
      </c>
      <c r="P627" s="30">
        <f>'DHS2025'!K626</f>
        <v>77</v>
      </c>
      <c r="Q627" s="30">
        <f>'DHS2025'!L626</f>
        <v>4057</v>
      </c>
      <c r="R627" s="122">
        <f t="shared" si="86"/>
        <v>45.56</v>
      </c>
      <c r="S627" s="62">
        <f t="shared" si="87"/>
        <v>175.28025080000003</v>
      </c>
      <c r="U627">
        <v>69.27</v>
      </c>
    </row>
    <row r="628" spans="1:21">
      <c r="A628" s="110">
        <f t="shared" si="88"/>
        <v>45754</v>
      </c>
      <c r="B628" s="112">
        <f t="shared" si="89"/>
        <v>6.5104166666667149</v>
      </c>
      <c r="C628" s="53">
        <f>'DHS2021'!J627</f>
        <v>13018</v>
      </c>
      <c r="D628" s="54">
        <f>'DHS2022'!J627</f>
        <v>7981</v>
      </c>
      <c r="E628" s="54">
        <f>'DHS2023'!J627</f>
        <v>14509</v>
      </c>
      <c r="F628" s="54">
        <f>'DHS2024'!J627</f>
        <v>4718</v>
      </c>
      <c r="G628" s="54">
        <f t="shared" si="81"/>
        <v>10056.5</v>
      </c>
      <c r="H628" s="106">
        <f t="shared" si="82"/>
        <v>3.3521666666666663</v>
      </c>
      <c r="I628" s="115">
        <f t="shared" si="83"/>
        <v>0</v>
      </c>
      <c r="J628" s="75">
        <f t="shared" si="84"/>
        <v>3.3521666666666663</v>
      </c>
      <c r="K628" s="79">
        <f t="shared" si="85"/>
        <v>4</v>
      </c>
      <c r="L628" s="10"/>
      <c r="M628" s="10"/>
      <c r="N628" s="10"/>
      <c r="O628" s="29">
        <f>'DHS2025'!J627</f>
        <v>13811</v>
      </c>
      <c r="P628" s="30">
        <f>'DHS2025'!K627</f>
        <v>167</v>
      </c>
      <c r="Q628" s="30">
        <f>'DHS2025'!L627</f>
        <v>4055</v>
      </c>
      <c r="R628" s="122">
        <f t="shared" si="86"/>
        <v>45.56</v>
      </c>
      <c r="S628" s="62">
        <f t="shared" si="87"/>
        <v>175.19384200000002</v>
      </c>
      <c r="U628">
        <v>62.09</v>
      </c>
    </row>
    <row r="629" spans="1:21">
      <c r="A629" s="110">
        <f t="shared" si="88"/>
        <v>45754</v>
      </c>
      <c r="B629" s="112">
        <f t="shared" si="89"/>
        <v>6.5208333333333819</v>
      </c>
      <c r="C629" s="53">
        <f>'DHS2021'!J628</f>
        <v>12992</v>
      </c>
      <c r="D629" s="54">
        <f>'DHS2022'!J628</f>
        <v>7707</v>
      </c>
      <c r="E629" s="54">
        <f>'DHS2023'!J628</f>
        <v>14268</v>
      </c>
      <c r="F629" s="54">
        <f>'DHS2024'!J628</f>
        <v>5024</v>
      </c>
      <c r="G629" s="54">
        <f t="shared" si="81"/>
        <v>9997.75</v>
      </c>
      <c r="H629" s="106">
        <f t="shared" si="82"/>
        <v>3.3325833333333335</v>
      </c>
      <c r="I629" s="115">
        <f t="shared" si="83"/>
        <v>0</v>
      </c>
      <c r="J629" s="75">
        <f t="shared" si="84"/>
        <v>3.3325833333333335</v>
      </c>
      <c r="K629" s="79">
        <f t="shared" si="85"/>
        <v>4</v>
      </c>
      <c r="L629" s="10"/>
      <c r="M629" s="10"/>
      <c r="N629" s="10"/>
      <c r="O629" s="29">
        <f>'DHS2025'!J628</f>
        <v>13868</v>
      </c>
      <c r="P629" s="30">
        <f>'DHS2025'!K628</f>
        <v>80</v>
      </c>
      <c r="Q629" s="30">
        <f>'DHS2025'!L628</f>
        <v>4053</v>
      </c>
      <c r="R629" s="122">
        <f t="shared" si="86"/>
        <v>45.56</v>
      </c>
      <c r="S629" s="62">
        <f t="shared" si="87"/>
        <v>175.10743320000003</v>
      </c>
      <c r="U629">
        <v>58.13</v>
      </c>
    </row>
    <row r="630" spans="1:21">
      <c r="A630" s="110">
        <f t="shared" si="88"/>
        <v>45754</v>
      </c>
      <c r="B630" s="112">
        <f t="shared" si="89"/>
        <v>6.5312500000000488</v>
      </c>
      <c r="C630" s="53">
        <f>'DHS2021'!J629</f>
        <v>13696</v>
      </c>
      <c r="D630" s="54">
        <f>'DHS2022'!J629</f>
        <v>7278</v>
      </c>
      <c r="E630" s="54">
        <f>'DHS2023'!J629</f>
        <v>14160</v>
      </c>
      <c r="F630" s="54">
        <f>'DHS2024'!J629</f>
        <v>4648</v>
      </c>
      <c r="G630" s="54">
        <f t="shared" si="81"/>
        <v>9945.5</v>
      </c>
      <c r="H630" s="106">
        <f t="shared" si="82"/>
        <v>3.3151666666666664</v>
      </c>
      <c r="I630" s="115">
        <f t="shared" si="83"/>
        <v>0</v>
      </c>
      <c r="J630" s="75">
        <f t="shared" si="84"/>
        <v>3.3151666666666664</v>
      </c>
      <c r="K630" s="79">
        <f t="shared" si="85"/>
        <v>4</v>
      </c>
      <c r="L630" s="10"/>
      <c r="M630" s="10"/>
      <c r="N630" s="10"/>
      <c r="O630" s="29">
        <f>'DHS2025'!J629</f>
        <v>13418</v>
      </c>
      <c r="P630" s="30">
        <f>'DHS2025'!K629</f>
        <v>78</v>
      </c>
      <c r="Q630" s="30">
        <f>'DHS2025'!L629</f>
        <v>4050</v>
      </c>
      <c r="R630" s="122">
        <f t="shared" si="86"/>
        <v>45.56</v>
      </c>
      <c r="S630" s="62">
        <f t="shared" si="87"/>
        <v>174.97782000000001</v>
      </c>
      <c r="U630">
        <v>58.92</v>
      </c>
    </row>
    <row r="631" spans="1:21">
      <c r="A631" s="110">
        <f t="shared" si="88"/>
        <v>45754</v>
      </c>
      <c r="B631" s="112">
        <f t="shared" si="89"/>
        <v>6.5416666666667158</v>
      </c>
      <c r="C631" s="53">
        <f>'DHS2021'!J630</f>
        <v>14184</v>
      </c>
      <c r="D631" s="54">
        <f>'DHS2022'!J630</f>
        <v>6206</v>
      </c>
      <c r="E631" s="54">
        <f>'DHS2023'!J630</f>
        <v>14098</v>
      </c>
      <c r="F631" s="54">
        <f>'DHS2024'!J630</f>
        <v>4536</v>
      </c>
      <c r="G631" s="54">
        <f t="shared" si="81"/>
        <v>9756</v>
      </c>
      <c r="H631" s="106">
        <f t="shared" si="82"/>
        <v>3.2519999999999998</v>
      </c>
      <c r="I631" s="115">
        <f t="shared" si="83"/>
        <v>0</v>
      </c>
      <c r="J631" s="75">
        <f t="shared" si="84"/>
        <v>3.2519999999999998</v>
      </c>
      <c r="K631" s="79">
        <f t="shared" si="85"/>
        <v>4</v>
      </c>
      <c r="L631" s="10"/>
      <c r="M631" s="10"/>
      <c r="N631" s="10"/>
      <c r="O631" s="29">
        <f>'DHS2025'!J630</f>
        <v>13456</v>
      </c>
      <c r="P631" s="30">
        <f>'DHS2025'!K630</f>
        <v>92</v>
      </c>
      <c r="Q631" s="30">
        <f>'DHS2025'!L630</f>
        <v>4066</v>
      </c>
      <c r="R631" s="122">
        <f t="shared" si="86"/>
        <v>47.24</v>
      </c>
      <c r="S631" s="62">
        <f t="shared" si="87"/>
        <v>182.43166160000001</v>
      </c>
      <c r="U631">
        <v>63.94</v>
      </c>
    </row>
    <row r="632" spans="1:21">
      <c r="A632" s="110">
        <f t="shared" si="88"/>
        <v>45754</v>
      </c>
      <c r="B632" s="112">
        <f t="shared" si="89"/>
        <v>6.5520833333333828</v>
      </c>
      <c r="C632" s="53">
        <f>'DHS2021'!J631</f>
        <v>13823</v>
      </c>
      <c r="D632" s="54">
        <f>'DHS2022'!J631</f>
        <v>4885</v>
      </c>
      <c r="E632" s="54">
        <f>'DHS2023'!J631</f>
        <v>14268</v>
      </c>
      <c r="F632" s="54">
        <f>'DHS2024'!J631</f>
        <v>4402</v>
      </c>
      <c r="G632" s="54">
        <f t="shared" si="81"/>
        <v>9344.5</v>
      </c>
      <c r="H632" s="106">
        <f t="shared" si="82"/>
        <v>3.1148333333333333</v>
      </c>
      <c r="I632" s="115">
        <f t="shared" si="83"/>
        <v>0</v>
      </c>
      <c r="J632" s="75">
        <f t="shared" si="84"/>
        <v>3.1148333333333333</v>
      </c>
      <c r="K632" s="79">
        <f t="shared" si="85"/>
        <v>4</v>
      </c>
      <c r="L632" s="10"/>
      <c r="M632" s="10"/>
      <c r="N632" s="10"/>
      <c r="O632" s="29">
        <f>'DHS2025'!J631</f>
        <v>13631</v>
      </c>
      <c r="P632" s="30">
        <f>'DHS2025'!K631</f>
        <v>60</v>
      </c>
      <c r="Q632" s="30">
        <f>'DHS2025'!L631</f>
        <v>4061</v>
      </c>
      <c r="R632" s="122">
        <f t="shared" si="86"/>
        <v>47.24</v>
      </c>
      <c r="S632" s="62">
        <f t="shared" si="87"/>
        <v>182.20732360000002</v>
      </c>
      <c r="U632">
        <v>67.709999999999994</v>
      </c>
    </row>
    <row r="633" spans="1:21">
      <c r="A633" s="110">
        <f t="shared" si="88"/>
        <v>45754</v>
      </c>
      <c r="B633" s="112">
        <f t="shared" si="89"/>
        <v>6.5625000000000497</v>
      </c>
      <c r="C633" s="53">
        <f>'DHS2021'!J632</f>
        <v>13464</v>
      </c>
      <c r="D633" s="54">
        <f>'DHS2022'!J632</f>
        <v>6011</v>
      </c>
      <c r="E633" s="54">
        <f>'DHS2023'!J632</f>
        <v>14057</v>
      </c>
      <c r="F633" s="54">
        <f>'DHS2024'!J632</f>
        <v>3990</v>
      </c>
      <c r="G633" s="54">
        <f t="shared" si="81"/>
        <v>9380.5</v>
      </c>
      <c r="H633" s="106">
        <f t="shared" si="82"/>
        <v>3.1268333333333334</v>
      </c>
      <c r="I633" s="115">
        <f t="shared" si="83"/>
        <v>0</v>
      </c>
      <c r="J633" s="75">
        <f t="shared" si="84"/>
        <v>3.1268333333333334</v>
      </c>
      <c r="K633" s="79">
        <f t="shared" si="85"/>
        <v>4</v>
      </c>
      <c r="L633" s="10"/>
      <c r="M633" s="10"/>
      <c r="N633" s="10"/>
      <c r="O633" s="29">
        <f>'DHS2025'!J632</f>
        <v>13337</v>
      </c>
      <c r="P633" s="30">
        <f>'DHS2025'!K632</f>
        <v>71</v>
      </c>
      <c r="Q633" s="30">
        <f>'DHS2025'!L632</f>
        <v>4070</v>
      </c>
      <c r="R633" s="122">
        <f t="shared" si="86"/>
        <v>47.24</v>
      </c>
      <c r="S633" s="62">
        <f t="shared" si="87"/>
        <v>182.61113200000003</v>
      </c>
      <c r="U633">
        <v>67.37</v>
      </c>
    </row>
    <row r="634" spans="1:21">
      <c r="A634" s="110">
        <f t="shared" si="88"/>
        <v>45754</v>
      </c>
      <c r="B634" s="112">
        <f t="shared" si="89"/>
        <v>6.5729166666667167</v>
      </c>
      <c r="C634" s="53">
        <f>'DHS2021'!J633</f>
        <v>13400</v>
      </c>
      <c r="D634" s="54">
        <f>'DHS2022'!J633</f>
        <v>5387</v>
      </c>
      <c r="E634" s="54">
        <f>'DHS2023'!J633</f>
        <v>13936</v>
      </c>
      <c r="F634" s="54">
        <f>'DHS2024'!J633</f>
        <v>4282</v>
      </c>
      <c r="G634" s="54">
        <f t="shared" si="81"/>
        <v>9251.25</v>
      </c>
      <c r="H634" s="106">
        <f t="shared" si="82"/>
        <v>3.0837500000000002</v>
      </c>
      <c r="I634" s="115">
        <f t="shared" si="83"/>
        <v>0</v>
      </c>
      <c r="J634" s="75">
        <f t="shared" si="84"/>
        <v>3.0837500000000002</v>
      </c>
      <c r="K634" s="79">
        <f t="shared" si="85"/>
        <v>4</v>
      </c>
      <c r="L634" s="10"/>
      <c r="M634" s="10"/>
      <c r="N634" s="10"/>
      <c r="O634" s="29">
        <f>'DHS2025'!J633</f>
        <v>13521</v>
      </c>
      <c r="P634" s="30">
        <f>'DHS2025'!K633</f>
        <v>103</v>
      </c>
      <c r="Q634" s="30">
        <f>'DHS2025'!L633</f>
        <v>4055</v>
      </c>
      <c r="R634" s="122">
        <f t="shared" si="86"/>
        <v>47.24</v>
      </c>
      <c r="S634" s="62">
        <f t="shared" si="87"/>
        <v>181.938118</v>
      </c>
      <c r="U634">
        <v>62.78</v>
      </c>
    </row>
    <row r="635" spans="1:21">
      <c r="A635" s="110">
        <f t="shared" si="88"/>
        <v>45754</v>
      </c>
      <c r="B635" s="112">
        <f t="shared" si="89"/>
        <v>6.5833333333333837</v>
      </c>
      <c r="C635" s="53">
        <f>'DHS2021'!J634</f>
        <v>12909</v>
      </c>
      <c r="D635" s="54">
        <f>'DHS2022'!J634</f>
        <v>4134</v>
      </c>
      <c r="E635" s="54">
        <f>'DHS2023'!J634</f>
        <v>13910</v>
      </c>
      <c r="F635" s="54">
        <f>'DHS2024'!J634</f>
        <v>3646</v>
      </c>
      <c r="G635" s="54">
        <f t="shared" si="81"/>
        <v>8649.75</v>
      </c>
      <c r="H635" s="106">
        <f t="shared" si="82"/>
        <v>2.8832499999999999</v>
      </c>
      <c r="I635" s="115">
        <f t="shared" si="83"/>
        <v>0</v>
      </c>
      <c r="J635" s="75">
        <f t="shared" si="84"/>
        <v>2.8832499999999999</v>
      </c>
      <c r="K635" s="79">
        <f t="shared" si="85"/>
        <v>3</v>
      </c>
      <c r="L635" s="10"/>
      <c r="M635" s="10"/>
      <c r="N635" s="10"/>
      <c r="O635" s="29">
        <f>'DHS2025'!J634</f>
        <v>13580</v>
      </c>
      <c r="P635" s="30">
        <f>'DHS2025'!K634</f>
        <v>96</v>
      </c>
      <c r="Q635" s="30">
        <f>'DHS2025'!L634</f>
        <v>4063</v>
      </c>
      <c r="R635" s="122">
        <f t="shared" si="86"/>
        <v>59.31</v>
      </c>
      <c r="S635" s="62">
        <f t="shared" si="87"/>
        <v>230.8470647</v>
      </c>
      <c r="U635">
        <v>35.020000000000003</v>
      </c>
    </row>
    <row r="636" spans="1:21">
      <c r="A636" s="110">
        <f t="shared" si="88"/>
        <v>45754</v>
      </c>
      <c r="B636" s="112">
        <f t="shared" si="89"/>
        <v>6.5937500000000506</v>
      </c>
      <c r="C636" s="53">
        <f>'DHS2021'!J635</f>
        <v>12026</v>
      </c>
      <c r="D636" s="54">
        <f>'DHS2022'!J635</f>
        <v>6141</v>
      </c>
      <c r="E636" s="54">
        <f>'DHS2023'!J635</f>
        <v>13790</v>
      </c>
      <c r="F636" s="54">
        <f>'DHS2024'!J635</f>
        <v>3739</v>
      </c>
      <c r="G636" s="54">
        <f t="shared" si="81"/>
        <v>8924</v>
      </c>
      <c r="H636" s="106">
        <f t="shared" si="82"/>
        <v>2.9746666666666663</v>
      </c>
      <c r="I636" s="115">
        <f t="shared" si="83"/>
        <v>0</v>
      </c>
      <c r="J636" s="75">
        <f t="shared" si="84"/>
        <v>2.9746666666666663</v>
      </c>
      <c r="K636" s="79">
        <f t="shared" si="85"/>
        <v>3</v>
      </c>
      <c r="L636" s="10"/>
      <c r="M636" s="10"/>
      <c r="N636" s="10"/>
      <c r="O636" s="29">
        <f>'DHS2025'!J635</f>
        <v>13929</v>
      </c>
      <c r="P636" s="30">
        <f>'DHS2025'!K635</f>
        <v>28</v>
      </c>
      <c r="Q636" s="30">
        <f>'DHS2025'!L635</f>
        <v>4059</v>
      </c>
      <c r="R636" s="122">
        <f t="shared" si="86"/>
        <v>59.31</v>
      </c>
      <c r="S636" s="62">
        <f t="shared" si="87"/>
        <v>230.61979710000003</v>
      </c>
      <c r="U636">
        <v>0.04</v>
      </c>
    </row>
    <row r="637" spans="1:21">
      <c r="A637" s="110">
        <f t="shared" si="88"/>
        <v>45754</v>
      </c>
      <c r="B637" s="112">
        <f t="shared" si="89"/>
        <v>6.6041666666667176</v>
      </c>
      <c r="C637" s="53">
        <f>'DHS2021'!J636</f>
        <v>11689</v>
      </c>
      <c r="D637" s="54">
        <f>'DHS2022'!J636</f>
        <v>5449</v>
      </c>
      <c r="E637" s="54">
        <f>'DHS2023'!J636</f>
        <v>13651</v>
      </c>
      <c r="F637" s="54">
        <f>'DHS2024'!J636</f>
        <v>4321</v>
      </c>
      <c r="G637" s="54">
        <f t="shared" si="81"/>
        <v>8777.5</v>
      </c>
      <c r="H637" s="106">
        <f t="shared" si="82"/>
        <v>2.9258333333333333</v>
      </c>
      <c r="I637" s="115">
        <f t="shared" si="83"/>
        <v>0</v>
      </c>
      <c r="J637" s="75">
        <f t="shared" si="84"/>
        <v>2.9258333333333333</v>
      </c>
      <c r="K637" s="79">
        <f t="shared" si="85"/>
        <v>3</v>
      </c>
      <c r="L637" s="10"/>
      <c r="M637" s="10"/>
      <c r="N637" s="10"/>
      <c r="O637" s="29">
        <f>'DHS2025'!J636</f>
        <v>13814</v>
      </c>
      <c r="P637" s="30">
        <f>'DHS2025'!K636</f>
        <v>25</v>
      </c>
      <c r="Q637" s="30">
        <f>'DHS2025'!L636</f>
        <v>4059</v>
      </c>
      <c r="R637" s="122">
        <f t="shared" si="86"/>
        <v>59.31</v>
      </c>
      <c r="S637" s="62">
        <f t="shared" si="87"/>
        <v>230.61979710000003</v>
      </c>
      <c r="U637">
        <v>-3</v>
      </c>
    </row>
    <row r="638" spans="1:21">
      <c r="A638" s="110">
        <f t="shared" si="88"/>
        <v>45754</v>
      </c>
      <c r="B638" s="112">
        <f t="shared" si="89"/>
        <v>6.6145833333333846</v>
      </c>
      <c r="C638" s="53">
        <f>'DHS2021'!J637</f>
        <v>12070</v>
      </c>
      <c r="D638" s="54">
        <f>'DHS2022'!J637</f>
        <v>4990</v>
      </c>
      <c r="E638" s="54">
        <f>'DHS2023'!J637</f>
        <v>13302</v>
      </c>
      <c r="F638" s="54">
        <f>'DHS2024'!J637</f>
        <v>3581</v>
      </c>
      <c r="G638" s="54">
        <f t="shared" si="81"/>
        <v>8485.75</v>
      </c>
      <c r="H638" s="106">
        <f t="shared" si="82"/>
        <v>2.8285833333333334</v>
      </c>
      <c r="I638" s="115">
        <f t="shared" si="83"/>
        <v>0</v>
      </c>
      <c r="J638" s="75">
        <f t="shared" si="84"/>
        <v>2.8285833333333334</v>
      </c>
      <c r="K638" s="79">
        <f t="shared" si="85"/>
        <v>3</v>
      </c>
      <c r="L638" s="10"/>
      <c r="M638" s="10"/>
      <c r="N638" s="10"/>
      <c r="O638" s="29">
        <f>'DHS2025'!J637</f>
        <v>11578</v>
      </c>
      <c r="P638" s="30">
        <f>'DHS2025'!K637</f>
        <v>2524</v>
      </c>
      <c r="Q638" s="30">
        <f>'DHS2025'!L637</f>
        <v>4065</v>
      </c>
      <c r="R638" s="122">
        <f t="shared" si="86"/>
        <v>59.31</v>
      </c>
      <c r="S638" s="62">
        <f t="shared" si="87"/>
        <v>230.96069850000003</v>
      </c>
      <c r="U638">
        <v>-31.98</v>
      </c>
    </row>
    <row r="639" spans="1:21">
      <c r="A639" s="110">
        <f t="shared" si="88"/>
        <v>45754</v>
      </c>
      <c r="B639" s="112">
        <f t="shared" si="89"/>
        <v>6.6250000000000515</v>
      </c>
      <c r="C639" s="53">
        <f>'DHS2021'!J638</f>
        <v>12860</v>
      </c>
      <c r="D639" s="54">
        <f>'DHS2022'!J638</f>
        <v>6212</v>
      </c>
      <c r="E639" s="54">
        <f>'DHS2023'!J638</f>
        <v>13267</v>
      </c>
      <c r="F639" s="54">
        <f>'DHS2024'!J638</f>
        <v>3317</v>
      </c>
      <c r="G639" s="54">
        <f t="shared" si="81"/>
        <v>8914</v>
      </c>
      <c r="H639" s="106">
        <f t="shared" si="82"/>
        <v>2.9713333333333334</v>
      </c>
      <c r="I639" s="115">
        <f t="shared" si="83"/>
        <v>0</v>
      </c>
      <c r="J639" s="75">
        <f t="shared" si="84"/>
        <v>2.9713333333333334</v>
      </c>
      <c r="K639" s="79">
        <f t="shared" si="85"/>
        <v>3</v>
      </c>
      <c r="L639" s="10"/>
      <c r="M639" s="10"/>
      <c r="N639" s="10"/>
      <c r="O639" s="29">
        <f>'DHS2025'!J638</f>
        <v>11038</v>
      </c>
      <c r="P639" s="30">
        <f>'DHS2025'!K638</f>
        <v>4742</v>
      </c>
      <c r="Q639" s="30">
        <f>'DHS2025'!L638</f>
        <v>5000</v>
      </c>
      <c r="R639" s="122">
        <f t="shared" si="86"/>
        <v>73.900000000000006</v>
      </c>
      <c r="S639" s="62">
        <f t="shared" si="87"/>
        <v>356.30499999999995</v>
      </c>
      <c r="U639">
        <v>-92.46</v>
      </c>
    </row>
    <row r="640" spans="1:21">
      <c r="A640" s="110">
        <f t="shared" si="88"/>
        <v>45754</v>
      </c>
      <c r="B640" s="112">
        <f t="shared" si="89"/>
        <v>6.6354166666667185</v>
      </c>
      <c r="C640" s="53">
        <f>'DHS2021'!J639</f>
        <v>13405</v>
      </c>
      <c r="D640" s="54">
        <f>'DHS2022'!J639</f>
        <v>4545</v>
      </c>
      <c r="E640" s="54">
        <f>'DHS2023'!J639</f>
        <v>13370</v>
      </c>
      <c r="F640" s="54">
        <f>'DHS2024'!J639</f>
        <v>3739</v>
      </c>
      <c r="G640" s="54">
        <f t="shared" si="81"/>
        <v>8764.75</v>
      </c>
      <c r="H640" s="106">
        <f t="shared" si="82"/>
        <v>2.9215833333333334</v>
      </c>
      <c r="I640" s="115">
        <f t="shared" si="83"/>
        <v>0</v>
      </c>
      <c r="J640" s="75">
        <f t="shared" si="84"/>
        <v>2.9215833333333334</v>
      </c>
      <c r="K640" s="79">
        <f t="shared" si="85"/>
        <v>3</v>
      </c>
      <c r="L640" s="10"/>
      <c r="M640" s="10"/>
      <c r="N640" s="10"/>
      <c r="O640" s="29">
        <f>'DHS2025'!J639</f>
        <v>10731</v>
      </c>
      <c r="P640" s="30">
        <f>'DHS2025'!K639</f>
        <v>4964</v>
      </c>
      <c r="Q640" s="30">
        <f>'DHS2025'!L639</f>
        <v>5051</v>
      </c>
      <c r="R640" s="122">
        <f t="shared" si="86"/>
        <v>73.900000000000006</v>
      </c>
      <c r="S640" s="62">
        <f t="shared" si="87"/>
        <v>359.93931099999998</v>
      </c>
      <c r="U640">
        <v>-120.48</v>
      </c>
    </row>
    <row r="641" spans="1:21">
      <c r="A641" s="110">
        <f t="shared" si="88"/>
        <v>45754</v>
      </c>
      <c r="B641" s="112">
        <f t="shared" si="89"/>
        <v>6.6458333333333854</v>
      </c>
      <c r="C641" s="53">
        <f>'DHS2021'!J640</f>
        <v>14240</v>
      </c>
      <c r="D641" s="54">
        <f>'DHS2022'!J640</f>
        <v>4899</v>
      </c>
      <c r="E641" s="54">
        <f>'DHS2023'!J640</f>
        <v>13146</v>
      </c>
      <c r="F641" s="54">
        <f>'DHS2024'!J640</f>
        <v>3897</v>
      </c>
      <c r="G641" s="54">
        <f t="shared" si="81"/>
        <v>9045.5</v>
      </c>
      <c r="H641" s="106">
        <f t="shared" si="82"/>
        <v>3.0151666666666666</v>
      </c>
      <c r="I641" s="115">
        <f t="shared" si="83"/>
        <v>0</v>
      </c>
      <c r="J641" s="75">
        <f t="shared" si="84"/>
        <v>3.0151666666666666</v>
      </c>
      <c r="K641" s="79">
        <f t="shared" si="85"/>
        <v>4</v>
      </c>
      <c r="L641" s="10"/>
      <c r="M641" s="10"/>
      <c r="N641" s="10"/>
      <c r="O641" s="29">
        <f>'DHS2025'!J640</f>
        <v>11148</v>
      </c>
      <c r="P641" s="30">
        <f>'DHS2025'!K640</f>
        <v>5107</v>
      </c>
      <c r="Q641" s="30">
        <f>'DHS2025'!L640</f>
        <v>5070</v>
      </c>
      <c r="R641" s="122">
        <f t="shared" si="86"/>
        <v>73.900000000000006</v>
      </c>
      <c r="S641" s="62">
        <f t="shared" si="87"/>
        <v>361.29327000000001</v>
      </c>
      <c r="U641">
        <v>-112.78</v>
      </c>
    </row>
    <row r="642" spans="1:21">
      <c r="A642" s="110">
        <f t="shared" si="88"/>
        <v>45754</v>
      </c>
      <c r="B642" s="112">
        <f t="shared" si="89"/>
        <v>6.6562500000000524</v>
      </c>
      <c r="C642" s="53">
        <f>'DHS2021'!J641</f>
        <v>12955</v>
      </c>
      <c r="D642" s="54">
        <f>'DHS2022'!J641</f>
        <v>5676</v>
      </c>
      <c r="E642" s="54">
        <f>'DHS2023'!J641</f>
        <v>13362</v>
      </c>
      <c r="F642" s="54">
        <f>'DHS2024'!J641</f>
        <v>2582</v>
      </c>
      <c r="G642" s="54">
        <f t="shared" si="81"/>
        <v>8643.75</v>
      </c>
      <c r="H642" s="106">
        <f t="shared" si="82"/>
        <v>2.8812500000000001</v>
      </c>
      <c r="I642" s="115">
        <f t="shared" si="83"/>
        <v>0</v>
      </c>
      <c r="J642" s="75">
        <f t="shared" si="84"/>
        <v>2.8812500000000001</v>
      </c>
      <c r="K642" s="79">
        <f t="shared" si="85"/>
        <v>3</v>
      </c>
      <c r="L642" s="10"/>
      <c r="M642" s="10"/>
      <c r="N642" s="10"/>
      <c r="O642" s="29">
        <f>'DHS2025'!J641</f>
        <v>11945</v>
      </c>
      <c r="P642" s="30">
        <f>'DHS2025'!K641</f>
        <v>4648</v>
      </c>
      <c r="Q642" s="30">
        <f>'DHS2025'!L641</f>
        <v>5064</v>
      </c>
      <c r="R642" s="122">
        <f t="shared" si="86"/>
        <v>73.900000000000006</v>
      </c>
      <c r="S642" s="62">
        <f t="shared" si="87"/>
        <v>360.86570399999999</v>
      </c>
      <c r="U642">
        <v>-51.02</v>
      </c>
    </row>
    <row r="643" spans="1:21">
      <c r="A643" s="110">
        <f t="shared" si="88"/>
        <v>45754</v>
      </c>
      <c r="B643" s="112">
        <f t="shared" si="89"/>
        <v>6.6666666666667194</v>
      </c>
      <c r="C643" s="53">
        <f>'DHS2021'!J642</f>
        <v>11296</v>
      </c>
      <c r="D643" s="54">
        <f>'DHS2022'!J642</f>
        <v>4547</v>
      </c>
      <c r="E643" s="54">
        <f>'DHS2023'!J642</f>
        <v>13120</v>
      </c>
      <c r="F643" s="54">
        <f>'DHS2024'!J642</f>
        <v>2843</v>
      </c>
      <c r="G643" s="54">
        <f t="shared" si="81"/>
        <v>7951.5</v>
      </c>
      <c r="H643" s="106">
        <f t="shared" si="82"/>
        <v>2.6505000000000001</v>
      </c>
      <c r="I643" s="115">
        <f t="shared" si="83"/>
        <v>0</v>
      </c>
      <c r="J643" s="75">
        <f t="shared" si="84"/>
        <v>2.6505000000000001</v>
      </c>
      <c r="K643" s="79">
        <f t="shared" si="85"/>
        <v>3</v>
      </c>
      <c r="L643" s="10"/>
      <c r="M643" s="10"/>
      <c r="N643" s="10"/>
      <c r="O643" s="29">
        <f>'DHS2025'!J642</f>
        <v>12281</v>
      </c>
      <c r="P643" s="30">
        <f>'DHS2025'!K642</f>
        <v>3409</v>
      </c>
      <c r="Q643" s="30">
        <f>'DHS2025'!L642</f>
        <v>5058</v>
      </c>
      <c r="R643" s="122">
        <f t="shared" si="86"/>
        <v>91.95</v>
      </c>
      <c r="S643" s="62">
        <f t="shared" si="87"/>
        <v>450.822069</v>
      </c>
      <c r="U643">
        <v>-5.17</v>
      </c>
    </row>
    <row r="644" spans="1:21">
      <c r="A644" s="110">
        <f t="shared" si="88"/>
        <v>45754</v>
      </c>
      <c r="B644" s="112">
        <f t="shared" si="89"/>
        <v>6.6770833333333863</v>
      </c>
      <c r="C644" s="53">
        <f>'DHS2021'!J643</f>
        <v>12036</v>
      </c>
      <c r="D644" s="54">
        <f>'DHS2022'!J643</f>
        <v>5319</v>
      </c>
      <c r="E644" s="54">
        <f>'DHS2023'!J643</f>
        <v>13377</v>
      </c>
      <c r="F644" s="54">
        <f>'DHS2024'!J643</f>
        <v>4012</v>
      </c>
      <c r="G644" s="54">
        <f t="shared" ref="G644:G707" si="90">AVERAGE(C644:F644)</f>
        <v>8686</v>
      </c>
      <c r="H644" s="106">
        <f t="shared" ref="H644:H707" si="91">G644/$M$2/1000</f>
        <v>2.8953333333333333</v>
      </c>
      <c r="I644" s="115">
        <f t="shared" ref="I644:I707" si="92">$N$2</f>
        <v>0</v>
      </c>
      <c r="J644" s="75">
        <f t="shared" ref="J644:J707" si="93">H644+I644</f>
        <v>2.8953333333333333</v>
      </c>
      <c r="K644" s="79">
        <f t="shared" ref="K644:K707" si="94">ROUNDUP(J644,0)</f>
        <v>3</v>
      </c>
      <c r="L644" s="10"/>
      <c r="M644" s="10"/>
      <c r="N644" s="10"/>
      <c r="O644" s="29">
        <f>'DHS2025'!J643</f>
        <v>12366</v>
      </c>
      <c r="P644" s="30">
        <f>'DHS2025'!K643</f>
        <v>3565</v>
      </c>
      <c r="Q644" s="30">
        <f>'DHS2025'!L643</f>
        <v>5067</v>
      </c>
      <c r="R644" s="122">
        <f t="shared" ref="R644:R707" si="95">INDEX(U$3:U$1048576,INT((ROW()-3)/4)+1)</f>
        <v>91.95</v>
      </c>
      <c r="S644" s="62">
        <f t="shared" ref="S644:S707" si="96">(R644*0.99-1.9)*(Q644/1000)</f>
        <v>451.62424349999998</v>
      </c>
      <c r="U644">
        <v>18.350000000000001</v>
      </c>
    </row>
    <row r="645" spans="1:21">
      <c r="A645" s="110">
        <f t="shared" ref="A645:A708" si="97">$A$3+INT((ROW()-3)/96)</f>
        <v>45754</v>
      </c>
      <c r="B645" s="112">
        <f t="shared" ref="B645:B708" si="98">B644+TIME(0,15,0)</f>
        <v>6.6875000000000533</v>
      </c>
      <c r="C645" s="53">
        <f>'DHS2021'!J644</f>
        <v>11975</v>
      </c>
      <c r="D645" s="54">
        <f>'DHS2022'!J644</f>
        <v>4765</v>
      </c>
      <c r="E645" s="54">
        <f>'DHS2023'!J644</f>
        <v>13271</v>
      </c>
      <c r="F645" s="54">
        <f>'DHS2024'!J644</f>
        <v>3124</v>
      </c>
      <c r="G645" s="54">
        <f t="shared" si="90"/>
        <v>8283.75</v>
      </c>
      <c r="H645" s="106">
        <f t="shared" si="91"/>
        <v>2.76125</v>
      </c>
      <c r="I645" s="115">
        <f t="shared" si="92"/>
        <v>0</v>
      </c>
      <c r="J645" s="75">
        <f t="shared" si="93"/>
        <v>2.76125</v>
      </c>
      <c r="K645" s="79">
        <f t="shared" si="94"/>
        <v>3</v>
      </c>
      <c r="L645" s="10"/>
      <c r="M645" s="10"/>
      <c r="N645" s="10"/>
      <c r="O645" s="29">
        <f>'DHS2025'!J644</f>
        <v>12604</v>
      </c>
      <c r="P645" s="30">
        <f>'DHS2025'!K644</f>
        <v>3425</v>
      </c>
      <c r="Q645" s="30">
        <f>'DHS2025'!L644</f>
        <v>5060</v>
      </c>
      <c r="R645" s="122">
        <f t="shared" si="95"/>
        <v>91.95</v>
      </c>
      <c r="S645" s="62">
        <f t="shared" si="96"/>
        <v>451.00032999999996</v>
      </c>
      <c r="U645">
        <v>93.26</v>
      </c>
    </row>
    <row r="646" spans="1:21">
      <c r="A646" s="110">
        <f t="shared" si="97"/>
        <v>45754</v>
      </c>
      <c r="B646" s="112">
        <f t="shared" si="98"/>
        <v>6.6979166666667203</v>
      </c>
      <c r="C646" s="53">
        <f>'DHS2021'!J645</f>
        <v>13403</v>
      </c>
      <c r="D646" s="54">
        <f>'DHS2022'!J645</f>
        <v>3714</v>
      </c>
      <c r="E646" s="54">
        <f>'DHS2023'!J645</f>
        <v>14960</v>
      </c>
      <c r="F646" s="54">
        <f>'DHS2024'!J645</f>
        <v>2884</v>
      </c>
      <c r="G646" s="54">
        <f t="shared" si="90"/>
        <v>8740.25</v>
      </c>
      <c r="H646" s="106">
        <f t="shared" si="91"/>
        <v>2.9134166666666665</v>
      </c>
      <c r="I646" s="115">
        <f t="shared" si="92"/>
        <v>0</v>
      </c>
      <c r="J646" s="75">
        <f t="shared" si="93"/>
        <v>2.9134166666666665</v>
      </c>
      <c r="K646" s="79">
        <f t="shared" si="94"/>
        <v>3</v>
      </c>
      <c r="L646" s="10"/>
      <c r="M646" s="10"/>
      <c r="N646" s="10"/>
      <c r="O646" s="29">
        <f>'DHS2025'!J645</f>
        <v>12392</v>
      </c>
      <c r="P646" s="30">
        <f>'DHS2025'!K645</f>
        <v>3148</v>
      </c>
      <c r="Q646" s="30">
        <f>'DHS2025'!L645</f>
        <v>5045</v>
      </c>
      <c r="R646" s="122">
        <f t="shared" si="95"/>
        <v>91.95</v>
      </c>
      <c r="S646" s="62">
        <f t="shared" si="96"/>
        <v>449.66337249999998</v>
      </c>
      <c r="U646">
        <v>110.6</v>
      </c>
    </row>
    <row r="647" spans="1:21">
      <c r="A647" s="110">
        <f t="shared" si="97"/>
        <v>45754</v>
      </c>
      <c r="B647" s="112">
        <f t="shared" si="98"/>
        <v>6.7083333333333872</v>
      </c>
      <c r="C647" s="53">
        <f>'DHS2021'!J646</f>
        <v>13657</v>
      </c>
      <c r="D647" s="54">
        <f>'DHS2022'!J646</f>
        <v>4320</v>
      </c>
      <c r="E647" s="54">
        <f>'DHS2023'!J646</f>
        <v>12505</v>
      </c>
      <c r="F647" s="54">
        <f>'DHS2024'!J646</f>
        <v>3793</v>
      </c>
      <c r="G647" s="54">
        <f t="shared" si="90"/>
        <v>8568.75</v>
      </c>
      <c r="H647" s="106">
        <f t="shared" si="91"/>
        <v>2.8562500000000002</v>
      </c>
      <c r="I647" s="115">
        <f t="shared" si="92"/>
        <v>0</v>
      </c>
      <c r="J647" s="75">
        <f t="shared" si="93"/>
        <v>2.8562500000000002</v>
      </c>
      <c r="K647" s="79">
        <f t="shared" si="94"/>
        <v>3</v>
      </c>
      <c r="L647" s="10"/>
      <c r="M647" s="10"/>
      <c r="N647" s="10"/>
      <c r="O647" s="29">
        <f>'DHS2025'!J646</f>
        <v>12944</v>
      </c>
      <c r="P647" s="30">
        <f>'DHS2025'!K646</f>
        <v>7518</v>
      </c>
      <c r="Q647" s="30">
        <f>'DHS2025'!L646</f>
        <v>6533</v>
      </c>
      <c r="R647" s="122">
        <f t="shared" si="95"/>
        <v>118.57</v>
      </c>
      <c r="S647" s="62">
        <f t="shared" si="96"/>
        <v>754.45893189999993</v>
      </c>
      <c r="U647">
        <v>124.8</v>
      </c>
    </row>
    <row r="648" spans="1:21">
      <c r="A648" s="110">
        <f t="shared" si="97"/>
        <v>45754</v>
      </c>
      <c r="B648" s="112">
        <f t="shared" si="98"/>
        <v>6.7187500000000542</v>
      </c>
      <c r="C648" s="53">
        <f>'DHS2021'!J647</f>
        <v>12910</v>
      </c>
      <c r="D648" s="54">
        <f>'DHS2022'!J647</f>
        <v>3907</v>
      </c>
      <c r="E648" s="54">
        <f>'DHS2023'!J647</f>
        <v>14202</v>
      </c>
      <c r="F648" s="54">
        <f>'DHS2024'!J647</f>
        <v>3988</v>
      </c>
      <c r="G648" s="54">
        <f t="shared" si="90"/>
        <v>8751.75</v>
      </c>
      <c r="H648" s="106">
        <f t="shared" si="91"/>
        <v>2.9172500000000001</v>
      </c>
      <c r="I648" s="115">
        <f t="shared" si="92"/>
        <v>0</v>
      </c>
      <c r="J648" s="75">
        <f t="shared" si="93"/>
        <v>2.9172500000000001</v>
      </c>
      <c r="K648" s="79">
        <f t="shared" si="94"/>
        <v>3</v>
      </c>
      <c r="L648" s="10"/>
      <c r="M648" s="10"/>
      <c r="N648" s="10"/>
      <c r="O648" s="29">
        <f>'DHS2025'!J647</f>
        <v>12145</v>
      </c>
      <c r="P648" s="30">
        <f>'DHS2025'!K647</f>
        <v>10900</v>
      </c>
      <c r="Q648" s="30">
        <f>'DHS2025'!L647</f>
        <v>7847</v>
      </c>
      <c r="R648" s="122">
        <f t="shared" si="95"/>
        <v>118.57</v>
      </c>
      <c r="S648" s="62">
        <f t="shared" si="96"/>
        <v>906.20530209999993</v>
      </c>
      <c r="U648">
        <v>108.89</v>
      </c>
    </row>
    <row r="649" spans="1:21">
      <c r="A649" s="110">
        <f t="shared" si="97"/>
        <v>45754</v>
      </c>
      <c r="B649" s="112">
        <f t="shared" si="98"/>
        <v>6.7291666666667211</v>
      </c>
      <c r="C649" s="53">
        <f>'DHS2021'!J648</f>
        <v>13835</v>
      </c>
      <c r="D649" s="54">
        <f>'DHS2022'!J648</f>
        <v>4850</v>
      </c>
      <c r="E649" s="54">
        <f>'DHS2023'!J648</f>
        <v>14972</v>
      </c>
      <c r="F649" s="54">
        <f>'DHS2024'!J648</f>
        <v>3240</v>
      </c>
      <c r="G649" s="54">
        <f t="shared" si="90"/>
        <v>9224.25</v>
      </c>
      <c r="H649" s="106">
        <f t="shared" si="91"/>
        <v>3.0747499999999999</v>
      </c>
      <c r="I649" s="115">
        <f t="shared" si="92"/>
        <v>0</v>
      </c>
      <c r="J649" s="75">
        <f t="shared" si="93"/>
        <v>3.0747499999999999</v>
      </c>
      <c r="K649" s="79">
        <f t="shared" si="94"/>
        <v>4</v>
      </c>
      <c r="L649" s="10"/>
      <c r="M649" s="10"/>
      <c r="N649" s="10"/>
      <c r="O649" s="29">
        <f>'DHS2025'!J648</f>
        <v>12304</v>
      </c>
      <c r="P649" s="30">
        <f>'DHS2025'!K648</f>
        <v>11235</v>
      </c>
      <c r="Q649" s="30">
        <f>'DHS2025'!L648</f>
        <v>8047</v>
      </c>
      <c r="R649" s="122">
        <f t="shared" si="95"/>
        <v>118.57</v>
      </c>
      <c r="S649" s="62">
        <f t="shared" si="96"/>
        <v>929.30216210000003</v>
      </c>
      <c r="U649">
        <v>99</v>
      </c>
    </row>
    <row r="650" spans="1:21">
      <c r="A650" s="110">
        <f t="shared" si="97"/>
        <v>45754</v>
      </c>
      <c r="B650" s="112">
        <f t="shared" si="98"/>
        <v>6.7395833333333881</v>
      </c>
      <c r="C650" s="53">
        <f>'DHS2021'!J649</f>
        <v>14429</v>
      </c>
      <c r="D650" s="54">
        <f>'DHS2022'!J649</f>
        <v>5192</v>
      </c>
      <c r="E650" s="54">
        <f>'DHS2023'!J649</f>
        <v>14801</v>
      </c>
      <c r="F650" s="54">
        <f>'DHS2024'!J649</f>
        <v>4431</v>
      </c>
      <c r="G650" s="54">
        <f t="shared" si="90"/>
        <v>9713.25</v>
      </c>
      <c r="H650" s="106">
        <f t="shared" si="91"/>
        <v>3.2377500000000001</v>
      </c>
      <c r="I650" s="115">
        <f t="shared" si="92"/>
        <v>0</v>
      </c>
      <c r="J650" s="75">
        <f t="shared" si="93"/>
        <v>3.2377500000000001</v>
      </c>
      <c r="K650" s="79">
        <f t="shared" si="94"/>
        <v>4</v>
      </c>
      <c r="L650" s="10"/>
      <c r="M650" s="10"/>
      <c r="N650" s="10"/>
      <c r="O650" s="29">
        <f>'DHS2025'!J649</f>
        <v>12293</v>
      </c>
      <c r="P650" s="30">
        <f>'DHS2025'!K649</f>
        <v>11311</v>
      </c>
      <c r="Q650" s="30">
        <f>'DHS2025'!L649</f>
        <v>8072</v>
      </c>
      <c r="R650" s="122">
        <f t="shared" si="95"/>
        <v>118.57</v>
      </c>
      <c r="S650" s="62">
        <f t="shared" si="96"/>
        <v>932.18926959999988</v>
      </c>
      <c r="U650">
        <v>93.92</v>
      </c>
    </row>
    <row r="651" spans="1:21">
      <c r="A651" s="110">
        <f t="shared" si="97"/>
        <v>45754</v>
      </c>
      <c r="B651" s="112">
        <f t="shared" si="98"/>
        <v>6.7500000000000551</v>
      </c>
      <c r="C651" s="53">
        <f>'DHS2021'!J650</f>
        <v>14070</v>
      </c>
      <c r="D651" s="54">
        <f>'DHS2022'!J650</f>
        <v>3979</v>
      </c>
      <c r="E651" s="54">
        <f>'DHS2023'!J650</f>
        <v>14508</v>
      </c>
      <c r="F651" s="54">
        <f>'DHS2024'!J650</f>
        <v>3609</v>
      </c>
      <c r="G651" s="54">
        <f t="shared" si="90"/>
        <v>9041.5</v>
      </c>
      <c r="H651" s="106">
        <f t="shared" si="91"/>
        <v>3.0138333333333334</v>
      </c>
      <c r="I651" s="115">
        <f t="shared" si="92"/>
        <v>0</v>
      </c>
      <c r="J651" s="75">
        <f t="shared" si="93"/>
        <v>3.0138333333333334</v>
      </c>
      <c r="K651" s="79">
        <f t="shared" si="94"/>
        <v>4</v>
      </c>
      <c r="L651" s="10"/>
      <c r="M651" s="10"/>
      <c r="N651" s="10"/>
      <c r="O651" s="29">
        <f>'DHS2025'!J650</f>
        <v>12090</v>
      </c>
      <c r="P651" s="30">
        <f>'DHS2025'!K650</f>
        <v>12110</v>
      </c>
      <c r="Q651" s="30">
        <f>'DHS2025'!L650</f>
        <v>8031</v>
      </c>
      <c r="R651" s="122">
        <f t="shared" si="95"/>
        <v>170.83</v>
      </c>
      <c r="S651" s="62">
        <f t="shared" si="96"/>
        <v>1342.9574727000002</v>
      </c>
      <c r="U651">
        <v>93.2</v>
      </c>
    </row>
    <row r="652" spans="1:21">
      <c r="A652" s="110">
        <f t="shared" si="97"/>
        <v>45754</v>
      </c>
      <c r="B652" s="112">
        <f t="shared" si="98"/>
        <v>6.760416666666722</v>
      </c>
      <c r="C652" s="53">
        <f>'DHS2021'!J651</f>
        <v>14182</v>
      </c>
      <c r="D652" s="54">
        <f>'DHS2022'!J651</f>
        <v>6421</v>
      </c>
      <c r="E652" s="54">
        <f>'DHS2023'!J651</f>
        <v>14397</v>
      </c>
      <c r="F652" s="54">
        <f>'DHS2024'!J651</f>
        <v>3578</v>
      </c>
      <c r="G652" s="54">
        <f t="shared" si="90"/>
        <v>9644.5</v>
      </c>
      <c r="H652" s="106">
        <f t="shared" si="91"/>
        <v>3.2148333333333334</v>
      </c>
      <c r="I652" s="115">
        <f t="shared" si="92"/>
        <v>0</v>
      </c>
      <c r="J652" s="75">
        <f t="shared" si="93"/>
        <v>3.2148333333333334</v>
      </c>
      <c r="K652" s="79">
        <f t="shared" si="94"/>
        <v>4</v>
      </c>
      <c r="L652" s="10"/>
      <c r="M652" s="10"/>
      <c r="N652" s="10"/>
      <c r="O652" s="29">
        <f>'DHS2025'!J651</f>
        <v>13046</v>
      </c>
      <c r="P652" s="30">
        <f>'DHS2025'!K651</f>
        <v>10857</v>
      </c>
      <c r="Q652" s="30">
        <f>'DHS2025'!L651</f>
        <v>8073</v>
      </c>
      <c r="R652" s="122">
        <f t="shared" si="95"/>
        <v>170.83</v>
      </c>
      <c r="S652" s="62">
        <f t="shared" si="96"/>
        <v>1349.9807841000002</v>
      </c>
      <c r="U652">
        <v>87.59</v>
      </c>
    </row>
    <row r="653" spans="1:21">
      <c r="A653" s="110">
        <f t="shared" si="97"/>
        <v>45754</v>
      </c>
      <c r="B653" s="112">
        <f t="shared" si="98"/>
        <v>6.770833333333389</v>
      </c>
      <c r="C653" s="53">
        <f>'DHS2021'!J652</f>
        <v>14426</v>
      </c>
      <c r="D653" s="54">
        <f>'DHS2022'!J652</f>
        <v>8195</v>
      </c>
      <c r="E653" s="54">
        <f>'DHS2023'!J652</f>
        <v>14515</v>
      </c>
      <c r="F653" s="54">
        <f>'DHS2024'!J652</f>
        <v>3765</v>
      </c>
      <c r="G653" s="54">
        <f t="shared" si="90"/>
        <v>10225.25</v>
      </c>
      <c r="H653" s="106">
        <f t="shared" si="91"/>
        <v>3.4084166666666667</v>
      </c>
      <c r="I653" s="115">
        <f t="shared" si="92"/>
        <v>0</v>
      </c>
      <c r="J653" s="75">
        <f t="shared" si="93"/>
        <v>3.4084166666666667</v>
      </c>
      <c r="K653" s="79">
        <f t="shared" si="94"/>
        <v>4</v>
      </c>
      <c r="L653" s="10"/>
      <c r="M653" s="10"/>
      <c r="N653" s="10"/>
      <c r="O653" s="29">
        <f>'DHS2025'!J652</f>
        <v>13530</v>
      </c>
      <c r="P653" s="30">
        <f>'DHS2025'!K652</f>
        <v>10698</v>
      </c>
      <c r="Q653" s="30">
        <f>'DHS2025'!L652</f>
        <v>8051</v>
      </c>
      <c r="R653" s="122">
        <f t="shared" si="95"/>
        <v>170.83</v>
      </c>
      <c r="S653" s="62">
        <f t="shared" si="96"/>
        <v>1346.3019067</v>
      </c>
      <c r="U653">
        <v>83.48</v>
      </c>
    </row>
    <row r="654" spans="1:21">
      <c r="A654" s="110">
        <f t="shared" si="97"/>
        <v>45754</v>
      </c>
      <c r="B654" s="112">
        <f t="shared" si="98"/>
        <v>6.781250000000056</v>
      </c>
      <c r="C654" s="53">
        <f>'DHS2021'!J653</f>
        <v>14066</v>
      </c>
      <c r="D654" s="54">
        <f>'DHS2022'!J653</f>
        <v>8634</v>
      </c>
      <c r="E654" s="54">
        <f>'DHS2023'!J653</f>
        <v>14982</v>
      </c>
      <c r="F654" s="54">
        <f>'DHS2024'!J653</f>
        <v>3749</v>
      </c>
      <c r="G654" s="54">
        <f t="shared" si="90"/>
        <v>10357.75</v>
      </c>
      <c r="H654" s="106">
        <f t="shared" si="91"/>
        <v>3.4525833333333336</v>
      </c>
      <c r="I654" s="115">
        <f t="shared" si="92"/>
        <v>0</v>
      </c>
      <c r="J654" s="75">
        <f t="shared" si="93"/>
        <v>3.4525833333333336</v>
      </c>
      <c r="K654" s="79">
        <f t="shared" si="94"/>
        <v>4</v>
      </c>
      <c r="L654" s="10"/>
      <c r="M654" s="10"/>
      <c r="N654" s="10"/>
      <c r="O654" s="29">
        <f>'DHS2025'!J653</f>
        <v>13927</v>
      </c>
      <c r="P654" s="30">
        <f>'DHS2025'!K653</f>
        <v>9340</v>
      </c>
      <c r="Q654" s="30">
        <f>'DHS2025'!L653</f>
        <v>7893</v>
      </c>
      <c r="R654" s="122">
        <f t="shared" si="95"/>
        <v>170.83</v>
      </c>
      <c r="S654" s="62">
        <f t="shared" si="96"/>
        <v>1319.8808781</v>
      </c>
      <c r="U654">
        <v>86.36</v>
      </c>
    </row>
    <row r="655" spans="1:21">
      <c r="A655" s="110">
        <f t="shared" si="97"/>
        <v>45754</v>
      </c>
      <c r="B655" s="112">
        <f t="shared" si="98"/>
        <v>6.7916666666667229</v>
      </c>
      <c r="C655" s="53">
        <f>'DHS2021'!J654</f>
        <v>14814</v>
      </c>
      <c r="D655" s="54">
        <f>'DHS2022'!J654</f>
        <v>8768</v>
      </c>
      <c r="E655" s="54">
        <f>'DHS2023'!J654</f>
        <v>14830</v>
      </c>
      <c r="F655" s="54">
        <f>'DHS2024'!J654</f>
        <v>4088</v>
      </c>
      <c r="G655" s="54">
        <f t="shared" si="90"/>
        <v>10625</v>
      </c>
      <c r="H655" s="106">
        <f t="shared" si="91"/>
        <v>3.5416666666666665</v>
      </c>
      <c r="I655" s="115">
        <f t="shared" si="92"/>
        <v>0</v>
      </c>
      <c r="J655" s="75">
        <f t="shared" si="93"/>
        <v>3.5416666666666665</v>
      </c>
      <c r="K655" s="79">
        <f t="shared" si="94"/>
        <v>4</v>
      </c>
      <c r="L655" s="10"/>
      <c r="M655" s="10"/>
      <c r="N655" s="10"/>
      <c r="O655" s="29">
        <f>'DHS2025'!J654</f>
        <v>15248</v>
      </c>
      <c r="P655" s="30">
        <f>'DHS2025'!K654</f>
        <v>9457</v>
      </c>
      <c r="Q655" s="30">
        <f>'DHS2025'!L654</f>
        <v>8088</v>
      </c>
      <c r="R655" s="122">
        <f t="shared" si="95"/>
        <v>192.66</v>
      </c>
      <c r="S655" s="62">
        <f t="shared" si="96"/>
        <v>1527.2845391999997</v>
      </c>
      <c r="U655">
        <v>91.93</v>
      </c>
    </row>
    <row r="656" spans="1:21">
      <c r="A656" s="110">
        <f t="shared" si="97"/>
        <v>45754</v>
      </c>
      <c r="B656" s="112">
        <f t="shared" si="98"/>
        <v>6.8020833333333899</v>
      </c>
      <c r="C656" s="53">
        <f>'DHS2021'!J655</f>
        <v>15061</v>
      </c>
      <c r="D656" s="54">
        <f>'DHS2022'!J655</f>
        <v>8121</v>
      </c>
      <c r="E656" s="54">
        <f>'DHS2023'!J655</f>
        <v>14779</v>
      </c>
      <c r="F656" s="54">
        <f>'DHS2024'!J655</f>
        <v>4465</v>
      </c>
      <c r="G656" s="54">
        <f t="shared" si="90"/>
        <v>10606.5</v>
      </c>
      <c r="H656" s="106">
        <f t="shared" si="91"/>
        <v>3.5354999999999999</v>
      </c>
      <c r="I656" s="115">
        <f t="shared" si="92"/>
        <v>0</v>
      </c>
      <c r="J656" s="75">
        <f t="shared" si="93"/>
        <v>3.5354999999999999</v>
      </c>
      <c r="K656" s="79">
        <f t="shared" si="94"/>
        <v>4</v>
      </c>
      <c r="L656" s="10"/>
      <c r="M656" s="10"/>
      <c r="N656" s="10"/>
      <c r="O656" s="29">
        <f>'DHS2025'!J655</f>
        <v>15385</v>
      </c>
      <c r="P656" s="30">
        <f>'DHS2025'!K655</f>
        <v>8857</v>
      </c>
      <c r="Q656" s="30">
        <f>'DHS2025'!L655</f>
        <v>8075</v>
      </c>
      <c r="R656" s="122">
        <f t="shared" si="95"/>
        <v>192.66</v>
      </c>
      <c r="S656" s="62">
        <f t="shared" si="96"/>
        <v>1524.8297049999996</v>
      </c>
      <c r="U656">
        <v>100.14</v>
      </c>
    </row>
    <row r="657" spans="1:21">
      <c r="A657" s="110">
        <f t="shared" si="97"/>
        <v>45754</v>
      </c>
      <c r="B657" s="112">
        <f t="shared" si="98"/>
        <v>6.8125000000000568</v>
      </c>
      <c r="C657" s="53">
        <f>'DHS2021'!J656</f>
        <v>15332</v>
      </c>
      <c r="D657" s="54">
        <f>'DHS2022'!J656</f>
        <v>9522</v>
      </c>
      <c r="E657" s="54">
        <f>'DHS2023'!J656</f>
        <v>15016</v>
      </c>
      <c r="F657" s="54">
        <f>'DHS2024'!J656</f>
        <v>4204</v>
      </c>
      <c r="G657" s="54">
        <f t="shared" si="90"/>
        <v>11018.5</v>
      </c>
      <c r="H657" s="106">
        <f t="shared" si="91"/>
        <v>3.6728333333333336</v>
      </c>
      <c r="I657" s="115">
        <f t="shared" si="92"/>
        <v>0</v>
      </c>
      <c r="J657" s="75">
        <f t="shared" si="93"/>
        <v>3.6728333333333336</v>
      </c>
      <c r="K657" s="79">
        <f t="shared" si="94"/>
        <v>4</v>
      </c>
      <c r="L657" s="10"/>
      <c r="M657" s="10"/>
      <c r="N657" s="10"/>
      <c r="O657" s="29">
        <f>'DHS2025'!J656</f>
        <v>15693</v>
      </c>
      <c r="P657" s="30">
        <f>'DHS2025'!K656</f>
        <v>8191</v>
      </c>
      <c r="Q657" s="30">
        <f>'DHS2025'!L656</f>
        <v>8066</v>
      </c>
      <c r="R657" s="122">
        <f t="shared" si="95"/>
        <v>192.66</v>
      </c>
      <c r="S657" s="62">
        <f t="shared" si="96"/>
        <v>1523.1302043999999</v>
      </c>
      <c r="U657">
        <v>139.84</v>
      </c>
    </row>
    <row r="658" spans="1:21">
      <c r="A658" s="110">
        <f t="shared" si="97"/>
        <v>45754</v>
      </c>
      <c r="B658" s="112">
        <f t="shared" si="98"/>
        <v>6.8229166666667238</v>
      </c>
      <c r="C658" s="53">
        <f>'DHS2021'!J657</f>
        <v>15340</v>
      </c>
      <c r="D658" s="54">
        <f>'DHS2022'!J657</f>
        <v>10806</v>
      </c>
      <c r="E658" s="54">
        <f>'DHS2023'!J657</f>
        <v>15117</v>
      </c>
      <c r="F658" s="54">
        <f>'DHS2024'!J657</f>
        <v>5543</v>
      </c>
      <c r="G658" s="54">
        <f t="shared" si="90"/>
        <v>11701.5</v>
      </c>
      <c r="H658" s="106">
        <f t="shared" si="91"/>
        <v>3.9005000000000001</v>
      </c>
      <c r="I658" s="115">
        <f t="shared" si="92"/>
        <v>0</v>
      </c>
      <c r="J658" s="75">
        <f t="shared" si="93"/>
        <v>3.9005000000000001</v>
      </c>
      <c r="K658" s="79">
        <f t="shared" si="94"/>
        <v>4</v>
      </c>
      <c r="L658" s="10"/>
      <c r="M658" s="10"/>
      <c r="N658" s="10"/>
      <c r="O658" s="29">
        <f>'DHS2025'!J657</f>
        <v>15505</v>
      </c>
      <c r="P658" s="30">
        <f>'DHS2025'!K657</f>
        <v>8438</v>
      </c>
      <c r="Q658" s="30">
        <f>'DHS2025'!L657</f>
        <v>8061</v>
      </c>
      <c r="R658" s="122">
        <f t="shared" si="95"/>
        <v>192.66</v>
      </c>
      <c r="S658" s="62">
        <f t="shared" si="96"/>
        <v>1522.1860373999998</v>
      </c>
      <c r="U658">
        <v>131.09</v>
      </c>
    </row>
    <row r="659" spans="1:21">
      <c r="A659" s="110">
        <f t="shared" si="97"/>
        <v>45754</v>
      </c>
      <c r="B659" s="112">
        <f t="shared" si="98"/>
        <v>6.8333333333333908</v>
      </c>
      <c r="C659" s="53">
        <f>'DHS2021'!J658</f>
        <v>15260</v>
      </c>
      <c r="D659" s="54">
        <f>'DHS2022'!J658</f>
        <v>10887</v>
      </c>
      <c r="E659" s="54">
        <f>'DHS2023'!J658</f>
        <v>14667</v>
      </c>
      <c r="F659" s="54">
        <f>'DHS2024'!J658</f>
        <v>5081</v>
      </c>
      <c r="G659" s="54">
        <f t="shared" si="90"/>
        <v>11473.75</v>
      </c>
      <c r="H659" s="106">
        <f t="shared" si="91"/>
        <v>3.8245833333333334</v>
      </c>
      <c r="I659" s="115">
        <f t="shared" si="92"/>
        <v>0</v>
      </c>
      <c r="J659" s="75">
        <f t="shared" si="93"/>
        <v>3.8245833333333334</v>
      </c>
      <c r="K659" s="79">
        <f t="shared" si="94"/>
        <v>4</v>
      </c>
      <c r="L659" s="10"/>
      <c r="M659" s="10"/>
      <c r="N659" s="10"/>
      <c r="O659" s="29">
        <f>'DHS2025'!J658</f>
        <v>15754</v>
      </c>
      <c r="P659" s="30">
        <f>'DHS2025'!K658</f>
        <v>7965</v>
      </c>
      <c r="Q659" s="30">
        <f>'DHS2025'!L658</f>
        <v>8024</v>
      </c>
      <c r="R659" s="122">
        <f t="shared" si="95"/>
        <v>205.32</v>
      </c>
      <c r="S659" s="62">
        <f t="shared" si="96"/>
        <v>1615.7672031999996</v>
      </c>
      <c r="U659">
        <v>95.3</v>
      </c>
    </row>
    <row r="660" spans="1:21">
      <c r="A660" s="110">
        <f t="shared" si="97"/>
        <v>45754</v>
      </c>
      <c r="B660" s="112">
        <f t="shared" si="98"/>
        <v>6.8437500000000577</v>
      </c>
      <c r="C660" s="53">
        <f>'DHS2021'!J659</f>
        <v>16028</v>
      </c>
      <c r="D660" s="54">
        <f>'DHS2022'!J659</f>
        <v>11460</v>
      </c>
      <c r="E660" s="54">
        <f>'DHS2023'!J659</f>
        <v>14929</v>
      </c>
      <c r="F660" s="54">
        <f>'DHS2024'!J659</f>
        <v>4493</v>
      </c>
      <c r="G660" s="54">
        <f t="shared" si="90"/>
        <v>11727.5</v>
      </c>
      <c r="H660" s="106">
        <f t="shared" si="91"/>
        <v>3.9091666666666667</v>
      </c>
      <c r="I660" s="115">
        <f t="shared" si="92"/>
        <v>0</v>
      </c>
      <c r="J660" s="75">
        <f t="shared" si="93"/>
        <v>3.9091666666666667</v>
      </c>
      <c r="K660" s="79">
        <f t="shared" si="94"/>
        <v>4</v>
      </c>
      <c r="L660" s="10"/>
      <c r="M660" s="10"/>
      <c r="N660" s="10"/>
      <c r="O660" s="29">
        <f>'DHS2025'!J659</f>
        <v>15219</v>
      </c>
      <c r="P660" s="30">
        <f>'DHS2025'!K659</f>
        <v>8886</v>
      </c>
      <c r="Q660" s="30">
        <f>'DHS2025'!L659</f>
        <v>8072</v>
      </c>
      <c r="R660" s="122">
        <f t="shared" si="95"/>
        <v>205.32</v>
      </c>
      <c r="S660" s="62">
        <f t="shared" si="96"/>
        <v>1625.4328095999997</v>
      </c>
      <c r="U660">
        <v>67.37</v>
      </c>
    </row>
    <row r="661" spans="1:21">
      <c r="A661" s="110">
        <f t="shared" si="97"/>
        <v>45754</v>
      </c>
      <c r="B661" s="112">
        <f t="shared" si="98"/>
        <v>6.8541666666667247</v>
      </c>
      <c r="C661" s="53">
        <f>'DHS2021'!J660</f>
        <v>16221</v>
      </c>
      <c r="D661" s="54">
        <f>'DHS2022'!J660</f>
        <v>11884</v>
      </c>
      <c r="E661" s="54">
        <f>'DHS2023'!J660</f>
        <v>15521</v>
      </c>
      <c r="F661" s="54">
        <f>'DHS2024'!J660</f>
        <v>5118</v>
      </c>
      <c r="G661" s="54">
        <f t="shared" si="90"/>
        <v>12186</v>
      </c>
      <c r="H661" s="106">
        <f t="shared" si="91"/>
        <v>4.0620000000000003</v>
      </c>
      <c r="I661" s="115">
        <f t="shared" si="92"/>
        <v>0</v>
      </c>
      <c r="J661" s="75">
        <f t="shared" si="93"/>
        <v>4.0620000000000003</v>
      </c>
      <c r="K661" s="79">
        <f t="shared" si="94"/>
        <v>5</v>
      </c>
      <c r="L661" s="10"/>
      <c r="M661" s="10"/>
      <c r="N661" s="10"/>
      <c r="O661" s="29">
        <f>'DHS2025'!J660</f>
        <v>15464</v>
      </c>
      <c r="P661" s="30">
        <f>'DHS2025'!K660</f>
        <v>8943</v>
      </c>
      <c r="Q661" s="30">
        <f>'DHS2025'!L660</f>
        <v>8062</v>
      </c>
      <c r="R661" s="122">
        <f t="shared" si="95"/>
        <v>205.32</v>
      </c>
      <c r="S661" s="62">
        <f t="shared" si="96"/>
        <v>1623.4191415999996</v>
      </c>
      <c r="U661">
        <v>9.5399999999999991</v>
      </c>
    </row>
    <row r="662" spans="1:21">
      <c r="A662" s="110">
        <f t="shared" si="97"/>
        <v>45754</v>
      </c>
      <c r="B662" s="112">
        <f t="shared" si="98"/>
        <v>6.8645833333333917</v>
      </c>
      <c r="C662" s="53">
        <f>'DHS2021'!J661</f>
        <v>17207</v>
      </c>
      <c r="D662" s="54">
        <f>'DHS2022'!J661</f>
        <v>11499</v>
      </c>
      <c r="E662" s="54">
        <f>'DHS2023'!J661</f>
        <v>14801</v>
      </c>
      <c r="F662" s="54">
        <f>'DHS2024'!J661</f>
        <v>4407</v>
      </c>
      <c r="G662" s="54">
        <f t="shared" si="90"/>
        <v>11978.5</v>
      </c>
      <c r="H662" s="106">
        <f t="shared" si="91"/>
        <v>3.9928333333333335</v>
      </c>
      <c r="I662" s="115">
        <f t="shared" si="92"/>
        <v>0</v>
      </c>
      <c r="J662" s="75">
        <f t="shared" si="93"/>
        <v>3.9928333333333335</v>
      </c>
      <c r="K662" s="79">
        <f t="shared" si="94"/>
        <v>4</v>
      </c>
      <c r="L662" s="10"/>
      <c r="M662" s="10"/>
      <c r="N662" s="10"/>
      <c r="O662" s="29">
        <f>'DHS2025'!J661</f>
        <v>15229</v>
      </c>
      <c r="P662" s="30">
        <f>'DHS2025'!K661</f>
        <v>9461</v>
      </c>
      <c r="Q662" s="30">
        <f>'DHS2025'!L661</f>
        <v>8062</v>
      </c>
      <c r="R662" s="122">
        <f t="shared" si="95"/>
        <v>205.32</v>
      </c>
      <c r="S662" s="62">
        <f t="shared" si="96"/>
        <v>1623.4191415999996</v>
      </c>
      <c r="U662">
        <v>-0.01</v>
      </c>
    </row>
    <row r="663" spans="1:21">
      <c r="A663" s="110">
        <f t="shared" si="97"/>
        <v>45754</v>
      </c>
      <c r="B663" s="112">
        <f t="shared" si="98"/>
        <v>6.8750000000000586</v>
      </c>
      <c r="C663" s="53">
        <f>'DHS2021'!J662</f>
        <v>17282</v>
      </c>
      <c r="D663" s="54">
        <f>'DHS2022'!J662</f>
        <v>11335</v>
      </c>
      <c r="E663" s="54">
        <f>'DHS2023'!J662</f>
        <v>14436</v>
      </c>
      <c r="F663" s="54">
        <f>'DHS2024'!J662</f>
        <v>4419</v>
      </c>
      <c r="G663" s="54">
        <f t="shared" si="90"/>
        <v>11868</v>
      </c>
      <c r="H663" s="106">
        <f t="shared" si="91"/>
        <v>3.956</v>
      </c>
      <c r="I663" s="115">
        <f t="shared" si="92"/>
        <v>0</v>
      </c>
      <c r="J663" s="75">
        <f t="shared" si="93"/>
        <v>3.956</v>
      </c>
      <c r="K663" s="79">
        <f t="shared" si="94"/>
        <v>4</v>
      </c>
      <c r="L663" s="10"/>
      <c r="M663" s="10"/>
      <c r="N663" s="10"/>
      <c r="O663" s="29">
        <f>'DHS2025'!J662</f>
        <v>14551</v>
      </c>
      <c r="P663" s="30">
        <f>'DHS2025'!K662</f>
        <v>9717</v>
      </c>
      <c r="Q663" s="30">
        <f>'DHS2025'!L662</f>
        <v>8060</v>
      </c>
      <c r="R663" s="122">
        <f t="shared" si="95"/>
        <v>151.22</v>
      </c>
      <c r="S663" s="62">
        <f t="shared" si="96"/>
        <v>1191.330868</v>
      </c>
      <c r="U663">
        <v>-3.57</v>
      </c>
    </row>
    <row r="664" spans="1:21">
      <c r="A664" s="110">
        <f t="shared" si="97"/>
        <v>45754</v>
      </c>
      <c r="B664" s="112">
        <f t="shared" si="98"/>
        <v>6.8854166666667256</v>
      </c>
      <c r="C664" s="53">
        <f>'DHS2021'!J663</f>
        <v>16259</v>
      </c>
      <c r="D664" s="54">
        <f>'DHS2022'!J663</f>
        <v>10317</v>
      </c>
      <c r="E664" s="54">
        <f>'DHS2023'!J663</f>
        <v>13609</v>
      </c>
      <c r="F664" s="54">
        <f>'DHS2024'!J663</f>
        <v>4261</v>
      </c>
      <c r="G664" s="54">
        <f t="shared" si="90"/>
        <v>11111.5</v>
      </c>
      <c r="H664" s="106">
        <f t="shared" si="91"/>
        <v>3.7038333333333333</v>
      </c>
      <c r="I664" s="115">
        <f t="shared" si="92"/>
        <v>0</v>
      </c>
      <c r="J664" s="75">
        <f t="shared" si="93"/>
        <v>3.7038333333333333</v>
      </c>
      <c r="K664" s="79">
        <f t="shared" si="94"/>
        <v>4</v>
      </c>
      <c r="L664" s="10"/>
      <c r="M664" s="10"/>
      <c r="N664" s="10"/>
      <c r="O664" s="29">
        <f>'DHS2025'!J663</f>
        <v>14603</v>
      </c>
      <c r="P664" s="30">
        <f>'DHS2025'!K663</f>
        <v>9593</v>
      </c>
      <c r="Q664" s="30">
        <f>'DHS2025'!L663</f>
        <v>8077</v>
      </c>
      <c r="R664" s="122">
        <f t="shared" si="95"/>
        <v>151.22</v>
      </c>
      <c r="S664" s="62">
        <f t="shared" si="96"/>
        <v>1193.8436005999999</v>
      </c>
      <c r="U664">
        <v>-5.9</v>
      </c>
    </row>
    <row r="665" spans="1:21">
      <c r="A665" s="110">
        <f t="shared" si="97"/>
        <v>45754</v>
      </c>
      <c r="B665" s="112">
        <f t="shared" si="98"/>
        <v>6.8958333333333925</v>
      </c>
      <c r="C665" s="53">
        <f>'DHS2021'!J664</f>
        <v>16366</v>
      </c>
      <c r="D665" s="54">
        <f>'DHS2022'!J664</f>
        <v>10197</v>
      </c>
      <c r="E665" s="54">
        <f>'DHS2023'!J664</f>
        <v>13134</v>
      </c>
      <c r="F665" s="54">
        <f>'DHS2024'!J664</f>
        <v>4460</v>
      </c>
      <c r="G665" s="54">
        <f t="shared" si="90"/>
        <v>11039.25</v>
      </c>
      <c r="H665" s="106">
        <f t="shared" si="91"/>
        <v>3.6797499999999999</v>
      </c>
      <c r="I665" s="115">
        <f t="shared" si="92"/>
        <v>0</v>
      </c>
      <c r="J665" s="75">
        <f t="shared" si="93"/>
        <v>3.6797499999999999</v>
      </c>
      <c r="K665" s="79">
        <f t="shared" si="94"/>
        <v>4</v>
      </c>
      <c r="L665" s="10"/>
      <c r="M665" s="10"/>
      <c r="N665" s="10"/>
      <c r="O665" s="29">
        <f>'DHS2025'!J664</f>
        <v>14497</v>
      </c>
      <c r="P665" s="30">
        <f>'DHS2025'!K664</f>
        <v>9599</v>
      </c>
      <c r="Q665" s="30">
        <f>'DHS2025'!L664</f>
        <v>8034</v>
      </c>
      <c r="R665" s="122">
        <f t="shared" si="95"/>
        <v>151.22</v>
      </c>
      <c r="S665" s="62">
        <f t="shared" si="96"/>
        <v>1187.4878652</v>
      </c>
      <c r="U665">
        <v>-6.18</v>
      </c>
    </row>
    <row r="666" spans="1:21">
      <c r="A666" s="110">
        <f t="shared" si="97"/>
        <v>45754</v>
      </c>
      <c r="B666" s="112">
        <f t="shared" si="98"/>
        <v>6.9062500000000595</v>
      </c>
      <c r="C666" s="53">
        <f>'DHS2021'!J665</f>
        <v>15983</v>
      </c>
      <c r="D666" s="54">
        <f>'DHS2022'!J665</f>
        <v>10613</v>
      </c>
      <c r="E666" s="54">
        <f>'DHS2023'!J665</f>
        <v>12570</v>
      </c>
      <c r="F666" s="54">
        <f>'DHS2024'!J665</f>
        <v>4240</v>
      </c>
      <c r="G666" s="54">
        <f t="shared" si="90"/>
        <v>10851.5</v>
      </c>
      <c r="H666" s="106">
        <f t="shared" si="91"/>
        <v>3.6171666666666664</v>
      </c>
      <c r="I666" s="115">
        <f t="shared" si="92"/>
        <v>0</v>
      </c>
      <c r="J666" s="75">
        <f t="shared" si="93"/>
        <v>3.6171666666666664</v>
      </c>
      <c r="K666" s="79">
        <f t="shared" si="94"/>
        <v>4</v>
      </c>
      <c r="L666" s="10"/>
      <c r="M666" s="10"/>
      <c r="N666" s="10"/>
      <c r="O666" s="29">
        <f>'DHS2025'!J665</f>
        <v>12929</v>
      </c>
      <c r="P666" s="30">
        <f>'DHS2025'!K665</f>
        <v>11072</v>
      </c>
      <c r="Q666" s="30">
        <f>'DHS2025'!L665</f>
        <v>8084</v>
      </c>
      <c r="R666" s="122">
        <f t="shared" si="95"/>
        <v>151.22</v>
      </c>
      <c r="S666" s="62">
        <f t="shared" si="96"/>
        <v>1194.8782551999998</v>
      </c>
      <c r="U666">
        <v>-1.54</v>
      </c>
    </row>
    <row r="667" spans="1:21">
      <c r="A667" s="110">
        <f t="shared" si="97"/>
        <v>45754</v>
      </c>
      <c r="B667" s="112">
        <f t="shared" si="98"/>
        <v>6.9166666666667265</v>
      </c>
      <c r="C667" s="53">
        <f>'DHS2021'!J666</f>
        <v>14674</v>
      </c>
      <c r="D667" s="54">
        <f>'DHS2022'!J666</f>
        <v>10236</v>
      </c>
      <c r="E667" s="54">
        <f>'DHS2023'!J666</f>
        <v>11988</v>
      </c>
      <c r="F667" s="54">
        <f>'DHS2024'!J666</f>
        <v>4333</v>
      </c>
      <c r="G667" s="54">
        <f t="shared" si="90"/>
        <v>10307.75</v>
      </c>
      <c r="H667" s="106">
        <f t="shared" si="91"/>
        <v>3.4359166666666665</v>
      </c>
      <c r="I667" s="115">
        <f t="shared" si="92"/>
        <v>0</v>
      </c>
      <c r="J667" s="75">
        <f t="shared" si="93"/>
        <v>3.4359166666666665</v>
      </c>
      <c r="K667" s="79">
        <f t="shared" si="94"/>
        <v>4</v>
      </c>
      <c r="L667" s="10"/>
      <c r="M667" s="10"/>
      <c r="N667" s="10"/>
      <c r="O667" s="29">
        <f>'DHS2025'!J666</f>
        <v>12328</v>
      </c>
      <c r="P667" s="30">
        <f>'DHS2025'!K666</f>
        <v>12231</v>
      </c>
      <c r="Q667" s="30">
        <f>'DHS2025'!L666</f>
        <v>8065</v>
      </c>
      <c r="R667" s="122">
        <f t="shared" si="95"/>
        <v>138.47999999999999</v>
      </c>
      <c r="S667" s="62">
        <f t="shared" si="96"/>
        <v>1090.3492879999997</v>
      </c>
      <c r="U667">
        <v>2.0699999999999998</v>
      </c>
    </row>
    <row r="668" spans="1:21">
      <c r="A668" s="110">
        <f t="shared" si="97"/>
        <v>45754</v>
      </c>
      <c r="B668" s="112">
        <f t="shared" si="98"/>
        <v>6.9270833333333934</v>
      </c>
      <c r="C668" s="53">
        <f>'DHS2021'!J667</f>
        <v>12970</v>
      </c>
      <c r="D668" s="54">
        <f>'DHS2022'!J667</f>
        <v>7786</v>
      </c>
      <c r="E668" s="54">
        <f>'DHS2023'!J667</f>
        <v>10759</v>
      </c>
      <c r="F668" s="54">
        <f>'DHS2024'!J667</f>
        <v>3085</v>
      </c>
      <c r="G668" s="54">
        <f t="shared" si="90"/>
        <v>8650</v>
      </c>
      <c r="H668" s="106">
        <f t="shared" si="91"/>
        <v>2.8833333333333333</v>
      </c>
      <c r="I668" s="115">
        <f t="shared" si="92"/>
        <v>0</v>
      </c>
      <c r="J668" s="75">
        <f t="shared" si="93"/>
        <v>2.8833333333333333</v>
      </c>
      <c r="K668" s="79">
        <f t="shared" si="94"/>
        <v>3</v>
      </c>
      <c r="L668" s="10"/>
      <c r="M668" s="10"/>
      <c r="N668" s="10"/>
      <c r="O668" s="29">
        <f>'DHS2025'!J667</f>
        <v>11119</v>
      </c>
      <c r="P668" s="30">
        <f>'DHS2025'!K667</f>
        <v>13288</v>
      </c>
      <c r="Q668" s="30">
        <f>'DHS2025'!L667</f>
        <v>8051</v>
      </c>
      <c r="R668" s="122">
        <f t="shared" si="95"/>
        <v>138.47999999999999</v>
      </c>
      <c r="S668" s="62">
        <f t="shared" si="96"/>
        <v>1088.4565551999997</v>
      </c>
      <c r="U668">
        <v>72.760000000000005</v>
      </c>
    </row>
    <row r="669" spans="1:21">
      <c r="A669" s="110">
        <f t="shared" si="97"/>
        <v>45754</v>
      </c>
      <c r="B669" s="112">
        <f t="shared" si="98"/>
        <v>6.9375000000000604</v>
      </c>
      <c r="C669" s="53">
        <f>'DHS2021'!J668</f>
        <v>11535</v>
      </c>
      <c r="D669" s="54">
        <f>'DHS2022'!J668</f>
        <v>6179</v>
      </c>
      <c r="E669" s="54">
        <f>'DHS2023'!J668</f>
        <v>9059</v>
      </c>
      <c r="F669" s="54">
        <f>'DHS2024'!J668</f>
        <v>3290</v>
      </c>
      <c r="G669" s="54">
        <f t="shared" si="90"/>
        <v>7515.75</v>
      </c>
      <c r="H669" s="106">
        <f t="shared" si="91"/>
        <v>2.5052500000000002</v>
      </c>
      <c r="I669" s="115">
        <f t="shared" si="92"/>
        <v>0</v>
      </c>
      <c r="J669" s="75">
        <f t="shared" si="93"/>
        <v>2.5052500000000002</v>
      </c>
      <c r="K669" s="79">
        <f t="shared" si="94"/>
        <v>3</v>
      </c>
      <c r="L669" s="10"/>
      <c r="M669" s="10"/>
      <c r="N669" s="10"/>
      <c r="O669" s="29">
        <f>'DHS2025'!J668</f>
        <v>9625</v>
      </c>
      <c r="P669" s="30">
        <f>'DHS2025'!K668</f>
        <v>14851</v>
      </c>
      <c r="Q669" s="30">
        <f>'DHS2025'!L668</f>
        <v>8060</v>
      </c>
      <c r="R669" s="122">
        <f t="shared" si="95"/>
        <v>138.47999999999999</v>
      </c>
      <c r="S669" s="62">
        <f t="shared" si="96"/>
        <v>1089.6733119999999</v>
      </c>
      <c r="U669">
        <v>108.04</v>
      </c>
    </row>
    <row r="670" spans="1:21">
      <c r="A670" s="110">
        <f t="shared" si="97"/>
        <v>45754</v>
      </c>
      <c r="B670" s="112">
        <f t="shared" si="98"/>
        <v>6.9479166666667274</v>
      </c>
      <c r="C670" s="53">
        <f>'DHS2021'!J669</f>
        <v>9435</v>
      </c>
      <c r="D670" s="54">
        <f>'DHS2022'!J669</f>
        <v>5156</v>
      </c>
      <c r="E670" s="54">
        <f>'DHS2023'!J669</f>
        <v>7385</v>
      </c>
      <c r="F670" s="54">
        <f>'DHS2024'!J669</f>
        <v>2858</v>
      </c>
      <c r="G670" s="54">
        <f t="shared" si="90"/>
        <v>6208.5</v>
      </c>
      <c r="H670" s="106">
        <f t="shared" si="91"/>
        <v>2.0695000000000001</v>
      </c>
      <c r="I670" s="115">
        <f t="shared" si="92"/>
        <v>0</v>
      </c>
      <c r="J670" s="75">
        <f t="shared" si="93"/>
        <v>2.0695000000000001</v>
      </c>
      <c r="K670" s="79">
        <f t="shared" si="94"/>
        <v>3</v>
      </c>
      <c r="L670" s="10"/>
      <c r="M670" s="10"/>
      <c r="N670" s="10"/>
      <c r="O670" s="29">
        <f>'DHS2025'!J669</f>
        <v>8461</v>
      </c>
      <c r="P670" s="30">
        <f>'DHS2025'!K669</f>
        <v>15861</v>
      </c>
      <c r="Q670" s="30">
        <f>'DHS2025'!L669</f>
        <v>8052</v>
      </c>
      <c r="R670" s="122">
        <f t="shared" si="95"/>
        <v>138.47999999999999</v>
      </c>
      <c r="S670" s="62">
        <f t="shared" si="96"/>
        <v>1088.5917503999997</v>
      </c>
      <c r="U670">
        <v>153.46</v>
      </c>
    </row>
    <row r="671" spans="1:21">
      <c r="A671" s="110">
        <f t="shared" si="97"/>
        <v>45754</v>
      </c>
      <c r="B671" s="112">
        <f t="shared" si="98"/>
        <v>6.9583333333333943</v>
      </c>
      <c r="C671" s="53">
        <f>'DHS2021'!J670</f>
        <v>7918</v>
      </c>
      <c r="D671" s="54">
        <f>'DHS2022'!J670</f>
        <v>4310</v>
      </c>
      <c r="E671" s="54">
        <f>'DHS2023'!J670</f>
        <v>5615</v>
      </c>
      <c r="F671" s="54">
        <f>'DHS2024'!J670</f>
        <v>1927</v>
      </c>
      <c r="G671" s="54">
        <f t="shared" si="90"/>
        <v>4942.5</v>
      </c>
      <c r="H671" s="106">
        <f t="shared" si="91"/>
        <v>1.6475</v>
      </c>
      <c r="I671" s="115">
        <f t="shared" si="92"/>
        <v>0</v>
      </c>
      <c r="J671" s="75">
        <f t="shared" si="93"/>
        <v>1.6475</v>
      </c>
      <c r="K671" s="79">
        <f t="shared" si="94"/>
        <v>2</v>
      </c>
      <c r="L671" s="10"/>
      <c r="M671" s="10"/>
      <c r="N671" s="10"/>
      <c r="O671" s="29">
        <f>'DHS2025'!J670</f>
        <v>6419</v>
      </c>
      <c r="P671" s="30">
        <f>'DHS2025'!K670</f>
        <v>15033</v>
      </c>
      <c r="Q671" s="30">
        <f>'DHS2025'!L670</f>
        <v>7196</v>
      </c>
      <c r="R671" s="122">
        <f t="shared" si="95"/>
        <v>118.35</v>
      </c>
      <c r="S671" s="62">
        <f t="shared" si="96"/>
        <v>829.45773399999996</v>
      </c>
      <c r="U671">
        <v>198.46</v>
      </c>
    </row>
    <row r="672" spans="1:21">
      <c r="A672" s="110">
        <f t="shared" si="97"/>
        <v>45754</v>
      </c>
      <c r="B672" s="112">
        <f t="shared" si="98"/>
        <v>6.9687500000000613</v>
      </c>
      <c r="C672" s="53">
        <f>'DHS2021'!J671</f>
        <v>5228</v>
      </c>
      <c r="D672" s="54">
        <f>'DHS2022'!J671</f>
        <v>2756</v>
      </c>
      <c r="E672" s="54">
        <f>'DHS2023'!J671</f>
        <v>4382</v>
      </c>
      <c r="F672" s="54">
        <f>'DHS2024'!J671</f>
        <v>1834</v>
      </c>
      <c r="G672" s="54">
        <f t="shared" si="90"/>
        <v>3550</v>
      </c>
      <c r="H672" s="106">
        <f t="shared" si="91"/>
        <v>1.1833333333333333</v>
      </c>
      <c r="I672" s="115">
        <f t="shared" si="92"/>
        <v>0</v>
      </c>
      <c r="J672" s="75">
        <f t="shared" si="93"/>
        <v>1.1833333333333333</v>
      </c>
      <c r="K672" s="79">
        <f t="shared" si="94"/>
        <v>2</v>
      </c>
      <c r="L672" s="10"/>
      <c r="M672" s="10"/>
      <c r="N672" s="10"/>
      <c r="O672" s="29">
        <f>'DHS2025'!J671</f>
        <v>5713</v>
      </c>
      <c r="P672" s="30">
        <f>'DHS2025'!K671</f>
        <v>12872</v>
      </c>
      <c r="Q672" s="30">
        <f>'DHS2025'!L671</f>
        <v>5494</v>
      </c>
      <c r="R672" s="122">
        <f t="shared" si="95"/>
        <v>118.35</v>
      </c>
      <c r="S672" s="62">
        <f t="shared" si="96"/>
        <v>633.27415099999996</v>
      </c>
      <c r="U672">
        <v>129.31</v>
      </c>
    </row>
    <row r="673" spans="1:21">
      <c r="A673" s="110">
        <f t="shared" si="97"/>
        <v>45754</v>
      </c>
      <c r="B673" s="112">
        <f t="shared" si="98"/>
        <v>6.9791666666667282</v>
      </c>
      <c r="C673" s="53">
        <f>'DHS2021'!J672</f>
        <v>5779</v>
      </c>
      <c r="D673" s="54">
        <f>'DHS2022'!J672</f>
        <v>4507</v>
      </c>
      <c r="E673" s="54">
        <f>'DHS2023'!J672</f>
        <v>4162</v>
      </c>
      <c r="F673" s="54">
        <f>'DHS2024'!J672</f>
        <v>1611</v>
      </c>
      <c r="G673" s="54">
        <f t="shared" si="90"/>
        <v>4014.75</v>
      </c>
      <c r="H673" s="106">
        <f t="shared" si="91"/>
        <v>1.3382499999999999</v>
      </c>
      <c r="I673" s="115">
        <f t="shared" si="92"/>
        <v>0</v>
      </c>
      <c r="J673" s="75">
        <f t="shared" si="93"/>
        <v>1.3382499999999999</v>
      </c>
      <c r="K673" s="79">
        <f t="shared" si="94"/>
        <v>2</v>
      </c>
      <c r="L673" s="10"/>
      <c r="M673" s="10"/>
      <c r="N673" s="10"/>
      <c r="O673" s="29">
        <f>'DHS2025'!J672</f>
        <v>5285</v>
      </c>
      <c r="P673" s="30">
        <f>'DHS2025'!K672</f>
        <v>7946</v>
      </c>
      <c r="Q673" s="30">
        <f>'DHS2025'!L672</f>
        <v>3731</v>
      </c>
      <c r="R673" s="122">
        <f t="shared" si="95"/>
        <v>118.35</v>
      </c>
      <c r="S673" s="62">
        <f t="shared" si="96"/>
        <v>430.05931149999998</v>
      </c>
      <c r="U673">
        <v>106.18</v>
      </c>
    </row>
    <row r="674" spans="1:21">
      <c r="A674" s="110">
        <f t="shared" si="97"/>
        <v>45754</v>
      </c>
      <c r="B674" s="112">
        <f t="shared" si="98"/>
        <v>6.9895833333333952</v>
      </c>
      <c r="C674" s="53">
        <f>'DHS2021'!J673</f>
        <v>6484</v>
      </c>
      <c r="D674" s="54">
        <f>'DHS2022'!J673</f>
        <v>5502</v>
      </c>
      <c r="E674" s="54">
        <f>'DHS2023'!J673</f>
        <v>7162</v>
      </c>
      <c r="F674" s="54">
        <f>'DHS2024'!J673</f>
        <v>1790</v>
      </c>
      <c r="G674" s="54">
        <f t="shared" si="90"/>
        <v>5234.5</v>
      </c>
      <c r="H674" s="106">
        <f t="shared" si="91"/>
        <v>1.7448333333333332</v>
      </c>
      <c r="I674" s="115">
        <f t="shared" si="92"/>
        <v>0</v>
      </c>
      <c r="J674" s="75">
        <f t="shared" si="93"/>
        <v>1.7448333333333332</v>
      </c>
      <c r="K674" s="79">
        <f t="shared" si="94"/>
        <v>2</v>
      </c>
      <c r="L674" s="10"/>
      <c r="M674" s="10"/>
      <c r="N674" s="10"/>
      <c r="O674" s="29">
        <f>'DHS2025'!J673</f>
        <v>6480</v>
      </c>
      <c r="P674" s="30">
        <f>'DHS2025'!K673</f>
        <v>4294</v>
      </c>
      <c r="Q674" s="30">
        <f>'DHS2025'!L673</f>
        <v>2557</v>
      </c>
      <c r="R674" s="122">
        <f t="shared" si="95"/>
        <v>118.35</v>
      </c>
      <c r="S674" s="62">
        <f t="shared" si="96"/>
        <v>294.73644049999996</v>
      </c>
      <c r="U674">
        <v>96.91</v>
      </c>
    </row>
    <row r="675" spans="1:21">
      <c r="A675" s="98">
        <f t="shared" si="97"/>
        <v>45755</v>
      </c>
      <c r="B675" s="113">
        <f t="shared" si="98"/>
        <v>7.0000000000000622</v>
      </c>
      <c r="C675" s="53">
        <f>'DHS2021'!J674</f>
        <v>6613</v>
      </c>
      <c r="D675" s="54">
        <f>'DHS2022'!J674</f>
        <v>5521</v>
      </c>
      <c r="E675" s="54">
        <f>'DHS2023'!J674</f>
        <v>7114</v>
      </c>
      <c r="F675" s="54">
        <f>'DHS2024'!J674</f>
        <v>1440</v>
      </c>
      <c r="G675" s="54">
        <f t="shared" si="90"/>
        <v>5172</v>
      </c>
      <c r="H675" s="106">
        <f t="shared" si="91"/>
        <v>1.724</v>
      </c>
      <c r="I675" s="115">
        <f t="shared" si="92"/>
        <v>0</v>
      </c>
      <c r="J675" s="75">
        <f t="shared" si="93"/>
        <v>1.724</v>
      </c>
      <c r="K675" s="79">
        <f t="shared" si="94"/>
        <v>2</v>
      </c>
      <c r="L675" s="10"/>
      <c r="M675" s="10"/>
      <c r="N675" s="10"/>
      <c r="O675" s="29">
        <f>'DHS2025'!J674</f>
        <v>6706</v>
      </c>
      <c r="P675" s="30">
        <f>'DHS2025'!K674</f>
        <v>4118</v>
      </c>
      <c r="Q675" s="30">
        <f>'DHS2025'!L674</f>
        <v>2556</v>
      </c>
      <c r="R675" s="122">
        <f t="shared" si="95"/>
        <v>113.08</v>
      </c>
      <c r="S675" s="62">
        <f t="shared" si="96"/>
        <v>281.28575519999998</v>
      </c>
      <c r="U675">
        <v>91.77</v>
      </c>
    </row>
    <row r="676" spans="1:21">
      <c r="A676" s="98">
        <f t="shared" si="97"/>
        <v>45755</v>
      </c>
      <c r="B676" s="113">
        <f t="shared" si="98"/>
        <v>7.0104166666667291</v>
      </c>
      <c r="C676" s="53">
        <f>'DHS2021'!J675</f>
        <v>6656</v>
      </c>
      <c r="D676" s="54">
        <f>'DHS2022'!J675</f>
        <v>6007</v>
      </c>
      <c r="E676" s="54">
        <f>'DHS2023'!J675</f>
        <v>7047</v>
      </c>
      <c r="F676" s="54">
        <f>'DHS2024'!J675</f>
        <v>1424</v>
      </c>
      <c r="G676" s="54">
        <f t="shared" si="90"/>
        <v>5283.5</v>
      </c>
      <c r="H676" s="106">
        <f t="shared" si="91"/>
        <v>1.7611666666666668</v>
      </c>
      <c r="I676" s="115">
        <f t="shared" si="92"/>
        <v>0</v>
      </c>
      <c r="J676" s="75">
        <f t="shared" si="93"/>
        <v>1.7611666666666668</v>
      </c>
      <c r="K676" s="79">
        <f t="shared" si="94"/>
        <v>2</v>
      </c>
      <c r="L676" s="10"/>
      <c r="M676" s="10"/>
      <c r="N676" s="10"/>
      <c r="O676" s="29">
        <f>'DHS2025'!J675</f>
        <v>6883</v>
      </c>
      <c r="P676" s="30">
        <f>'DHS2025'!K675</f>
        <v>3125</v>
      </c>
      <c r="Q676" s="30">
        <f>'DHS2025'!L675</f>
        <v>2559</v>
      </c>
      <c r="R676" s="122">
        <f t="shared" si="95"/>
        <v>113.08</v>
      </c>
      <c r="S676" s="62">
        <f t="shared" si="96"/>
        <v>281.61590279999996</v>
      </c>
      <c r="U676">
        <v>87.86</v>
      </c>
    </row>
    <row r="677" spans="1:21">
      <c r="A677" s="98">
        <f t="shared" si="97"/>
        <v>45755</v>
      </c>
      <c r="B677" s="113">
        <f t="shared" si="98"/>
        <v>7.0208333333333961</v>
      </c>
      <c r="C677" s="53">
        <f>'DHS2021'!J676</f>
        <v>7034</v>
      </c>
      <c r="D677" s="54">
        <f>'DHS2022'!J676</f>
        <v>5764</v>
      </c>
      <c r="E677" s="54">
        <f>'DHS2023'!J676</f>
        <v>9133</v>
      </c>
      <c r="F677" s="54">
        <f>'DHS2024'!J676</f>
        <v>1503</v>
      </c>
      <c r="G677" s="54">
        <f t="shared" si="90"/>
        <v>5858.5</v>
      </c>
      <c r="H677" s="106">
        <f t="shared" si="91"/>
        <v>1.9528333333333332</v>
      </c>
      <c r="I677" s="115">
        <f t="shared" si="92"/>
        <v>0</v>
      </c>
      <c r="J677" s="75">
        <f t="shared" si="93"/>
        <v>1.9528333333333332</v>
      </c>
      <c r="K677" s="79">
        <f t="shared" si="94"/>
        <v>2</v>
      </c>
      <c r="L677" s="10"/>
      <c r="M677" s="10"/>
      <c r="N677" s="10"/>
      <c r="O677" s="29">
        <f>'DHS2025'!J676</f>
        <v>7592</v>
      </c>
      <c r="P677" s="30">
        <f>'DHS2025'!K676</f>
        <v>1718</v>
      </c>
      <c r="Q677" s="30">
        <f>'DHS2025'!L676</f>
        <v>2559</v>
      </c>
      <c r="R677" s="122">
        <f t="shared" si="95"/>
        <v>113.08</v>
      </c>
      <c r="S677" s="62">
        <f t="shared" si="96"/>
        <v>281.61590279999996</v>
      </c>
      <c r="U677">
        <v>82.93</v>
      </c>
    </row>
    <row r="678" spans="1:21">
      <c r="A678" s="98">
        <f t="shared" si="97"/>
        <v>45755</v>
      </c>
      <c r="B678" s="113">
        <f t="shared" si="98"/>
        <v>7.0312500000000631</v>
      </c>
      <c r="C678" s="53">
        <f>'DHS2021'!J677</f>
        <v>7078</v>
      </c>
      <c r="D678" s="54">
        <f>'DHS2022'!J677</f>
        <v>5833</v>
      </c>
      <c r="E678" s="54">
        <f>'DHS2023'!J677</f>
        <v>9175</v>
      </c>
      <c r="F678" s="54">
        <f>'DHS2024'!J677</f>
        <v>1781</v>
      </c>
      <c r="G678" s="54">
        <f t="shared" si="90"/>
        <v>5966.75</v>
      </c>
      <c r="H678" s="106">
        <f t="shared" si="91"/>
        <v>1.9889166666666667</v>
      </c>
      <c r="I678" s="115">
        <f t="shared" si="92"/>
        <v>0</v>
      </c>
      <c r="J678" s="75">
        <f t="shared" si="93"/>
        <v>1.9889166666666667</v>
      </c>
      <c r="K678" s="79">
        <f t="shared" si="94"/>
        <v>2</v>
      </c>
      <c r="L678" s="10"/>
      <c r="M678" s="10"/>
      <c r="N678" s="10"/>
      <c r="O678" s="29">
        <f>'DHS2025'!J677</f>
        <v>7960</v>
      </c>
      <c r="P678" s="30">
        <f>'DHS2025'!K677</f>
        <v>2640</v>
      </c>
      <c r="Q678" s="30">
        <f>'DHS2025'!L677</f>
        <v>2573</v>
      </c>
      <c r="R678" s="122">
        <f t="shared" si="95"/>
        <v>113.08</v>
      </c>
      <c r="S678" s="62">
        <f t="shared" si="96"/>
        <v>283.15659159999996</v>
      </c>
      <c r="U678">
        <v>80.56</v>
      </c>
    </row>
    <row r="679" spans="1:21">
      <c r="A679" s="98">
        <f t="shared" si="97"/>
        <v>45755</v>
      </c>
      <c r="B679" s="113">
        <f t="shared" si="98"/>
        <v>7.04166666666673</v>
      </c>
      <c r="C679" s="53">
        <f>'DHS2021'!J678</f>
        <v>7775</v>
      </c>
      <c r="D679" s="54">
        <f>'DHS2022'!J678</f>
        <v>6038</v>
      </c>
      <c r="E679" s="54">
        <f>'DHS2023'!J678</f>
        <v>9347</v>
      </c>
      <c r="F679" s="54">
        <f>'DHS2024'!J678</f>
        <v>1762</v>
      </c>
      <c r="G679" s="54">
        <f t="shared" si="90"/>
        <v>6230.5</v>
      </c>
      <c r="H679" s="106">
        <f t="shared" si="91"/>
        <v>2.0768333333333335</v>
      </c>
      <c r="I679" s="115">
        <f t="shared" si="92"/>
        <v>0</v>
      </c>
      <c r="J679" s="75">
        <f t="shared" si="93"/>
        <v>2.0768333333333335</v>
      </c>
      <c r="K679" s="79">
        <f t="shared" si="94"/>
        <v>3</v>
      </c>
      <c r="L679" s="10"/>
      <c r="M679" s="10"/>
      <c r="N679" s="10"/>
      <c r="O679" s="29">
        <f>'DHS2025'!J678</f>
        <v>7066</v>
      </c>
      <c r="P679" s="30">
        <f>'DHS2025'!K678</f>
        <v>2806</v>
      </c>
      <c r="Q679" s="30">
        <f>'DHS2025'!L678</f>
        <v>2569</v>
      </c>
      <c r="R679" s="122">
        <f t="shared" si="95"/>
        <v>102.67</v>
      </c>
      <c r="S679" s="62">
        <f t="shared" si="96"/>
        <v>256.24053769999995</v>
      </c>
      <c r="U679">
        <v>81.569999999999993</v>
      </c>
    </row>
    <row r="680" spans="1:21">
      <c r="A680" s="98">
        <f t="shared" si="97"/>
        <v>45755</v>
      </c>
      <c r="B680" s="113">
        <f t="shared" si="98"/>
        <v>7.052083333333397</v>
      </c>
      <c r="C680" s="53">
        <f>'DHS2021'!J679</f>
        <v>8065</v>
      </c>
      <c r="D680" s="54">
        <f>'DHS2022'!J679</f>
        <v>6423</v>
      </c>
      <c r="E680" s="54">
        <f>'DHS2023'!J679</f>
        <v>9314</v>
      </c>
      <c r="F680" s="54">
        <f>'DHS2024'!J679</f>
        <v>1690</v>
      </c>
      <c r="G680" s="54">
        <f t="shared" si="90"/>
        <v>6373</v>
      </c>
      <c r="H680" s="106">
        <f t="shared" si="91"/>
        <v>2.1243333333333334</v>
      </c>
      <c r="I680" s="115">
        <f t="shared" si="92"/>
        <v>0</v>
      </c>
      <c r="J680" s="75">
        <f t="shared" si="93"/>
        <v>2.1243333333333334</v>
      </c>
      <c r="K680" s="79">
        <f t="shared" si="94"/>
        <v>3</v>
      </c>
      <c r="L680" s="10"/>
      <c r="M680" s="10"/>
      <c r="N680" s="10"/>
      <c r="O680" s="29">
        <f>'DHS2025'!J679</f>
        <v>7535</v>
      </c>
      <c r="P680" s="30">
        <f>'DHS2025'!K679</f>
        <v>2514</v>
      </c>
      <c r="Q680" s="30">
        <f>'DHS2025'!L679</f>
        <v>2560</v>
      </c>
      <c r="R680" s="122">
        <f t="shared" si="95"/>
        <v>102.67</v>
      </c>
      <c r="S680" s="62">
        <f t="shared" si="96"/>
        <v>255.34284799999998</v>
      </c>
      <c r="U680">
        <v>91.27</v>
      </c>
    </row>
    <row r="681" spans="1:21">
      <c r="A681" s="98">
        <f t="shared" si="97"/>
        <v>45755</v>
      </c>
      <c r="B681" s="113">
        <f t="shared" si="98"/>
        <v>7.0625000000000639</v>
      </c>
      <c r="C681" s="53">
        <f>'DHS2021'!J680</f>
        <v>8793</v>
      </c>
      <c r="D681" s="54">
        <f>'DHS2022'!J680</f>
        <v>6930</v>
      </c>
      <c r="E681" s="54">
        <f>'DHS2023'!J680</f>
        <v>11694</v>
      </c>
      <c r="F681" s="54">
        <f>'DHS2024'!J680</f>
        <v>1552</v>
      </c>
      <c r="G681" s="54">
        <f t="shared" si="90"/>
        <v>7242.25</v>
      </c>
      <c r="H681" s="106">
        <f t="shared" si="91"/>
        <v>2.4140833333333336</v>
      </c>
      <c r="I681" s="115">
        <f t="shared" si="92"/>
        <v>0</v>
      </c>
      <c r="J681" s="75">
        <f t="shared" si="93"/>
        <v>2.4140833333333336</v>
      </c>
      <c r="K681" s="79">
        <f t="shared" si="94"/>
        <v>3</v>
      </c>
      <c r="L681" s="10"/>
      <c r="M681" s="10"/>
      <c r="N681" s="10"/>
      <c r="O681" s="29">
        <f>'DHS2025'!J680</f>
        <v>8133</v>
      </c>
      <c r="P681" s="30">
        <f>'DHS2025'!K680</f>
        <v>975</v>
      </c>
      <c r="Q681" s="30">
        <f>'DHS2025'!L680</f>
        <v>2546</v>
      </c>
      <c r="R681" s="122">
        <f t="shared" si="95"/>
        <v>102.67</v>
      </c>
      <c r="S681" s="62">
        <f t="shared" si="96"/>
        <v>253.94644179999995</v>
      </c>
      <c r="U681">
        <v>106.98</v>
      </c>
    </row>
    <row r="682" spans="1:21">
      <c r="A682" s="98">
        <f t="shared" si="97"/>
        <v>45755</v>
      </c>
      <c r="B682" s="113">
        <f t="shared" si="98"/>
        <v>7.0729166666667309</v>
      </c>
      <c r="C682" s="53">
        <f>'DHS2021'!J681</f>
        <v>9961</v>
      </c>
      <c r="D682" s="54">
        <f>'DHS2022'!J681</f>
        <v>6668</v>
      </c>
      <c r="E682" s="54">
        <f>'DHS2023'!J681</f>
        <v>11657</v>
      </c>
      <c r="F682" s="54">
        <f>'DHS2024'!J681</f>
        <v>1366</v>
      </c>
      <c r="G682" s="54">
        <f t="shared" si="90"/>
        <v>7413</v>
      </c>
      <c r="H682" s="106">
        <f t="shared" si="91"/>
        <v>2.4710000000000001</v>
      </c>
      <c r="I682" s="115">
        <f t="shared" si="92"/>
        <v>0</v>
      </c>
      <c r="J682" s="75">
        <f t="shared" si="93"/>
        <v>2.4710000000000001</v>
      </c>
      <c r="K682" s="79">
        <f t="shared" si="94"/>
        <v>3</v>
      </c>
      <c r="L682" s="10"/>
      <c r="M682" s="10"/>
      <c r="N682" s="10"/>
      <c r="O682" s="29">
        <f>'DHS2025'!J681</f>
        <v>8180</v>
      </c>
      <c r="P682" s="30">
        <f>'DHS2025'!K681</f>
        <v>1629</v>
      </c>
      <c r="Q682" s="30">
        <f>'DHS2025'!L681</f>
        <v>2568</v>
      </c>
      <c r="R682" s="122">
        <f t="shared" si="95"/>
        <v>102.67</v>
      </c>
      <c r="S682" s="62">
        <f t="shared" si="96"/>
        <v>256.1407944</v>
      </c>
      <c r="U682">
        <v>113.01</v>
      </c>
    </row>
    <row r="683" spans="1:21">
      <c r="A683" s="98">
        <f t="shared" si="97"/>
        <v>45755</v>
      </c>
      <c r="B683" s="113">
        <f t="shared" si="98"/>
        <v>7.0833333333333979</v>
      </c>
      <c r="C683" s="53">
        <f>'DHS2021'!J682</f>
        <v>9714</v>
      </c>
      <c r="D683" s="54">
        <f>'DHS2022'!J682</f>
        <v>6332</v>
      </c>
      <c r="E683" s="54">
        <f>'DHS2023'!J682</f>
        <v>11632</v>
      </c>
      <c r="F683" s="54">
        <f>'DHS2024'!J682</f>
        <v>1329</v>
      </c>
      <c r="G683" s="54">
        <f t="shared" si="90"/>
        <v>7251.75</v>
      </c>
      <c r="H683" s="106">
        <f t="shared" si="91"/>
        <v>2.4172500000000001</v>
      </c>
      <c r="I683" s="115">
        <f t="shared" si="92"/>
        <v>0</v>
      </c>
      <c r="J683" s="75">
        <f t="shared" si="93"/>
        <v>2.4172500000000001</v>
      </c>
      <c r="K683" s="79">
        <f t="shared" si="94"/>
        <v>3</v>
      </c>
      <c r="L683" s="10"/>
      <c r="M683" s="10"/>
      <c r="N683" s="10"/>
      <c r="O683" s="29">
        <f>'DHS2025'!J682</f>
        <v>8773</v>
      </c>
      <c r="P683" s="30">
        <f>'DHS2025'!K682</f>
        <v>1965</v>
      </c>
      <c r="Q683" s="30">
        <f>'DHS2025'!L682</f>
        <v>3325</v>
      </c>
      <c r="R683" s="122">
        <f t="shared" si="95"/>
        <v>97.29</v>
      </c>
      <c r="S683" s="62">
        <f t="shared" si="96"/>
        <v>313.93685750000003</v>
      </c>
      <c r="U683">
        <v>92.86</v>
      </c>
    </row>
    <row r="684" spans="1:21">
      <c r="A684" s="98">
        <f t="shared" si="97"/>
        <v>45755</v>
      </c>
      <c r="B684" s="113">
        <f t="shared" si="98"/>
        <v>7.0937500000000648</v>
      </c>
      <c r="C684" s="53">
        <f>'DHS2021'!J683</f>
        <v>10509</v>
      </c>
      <c r="D684" s="54">
        <f>'DHS2022'!J683</f>
        <v>6555</v>
      </c>
      <c r="E684" s="54">
        <f>'DHS2023'!J683</f>
        <v>13549</v>
      </c>
      <c r="F684" s="54">
        <f>'DHS2024'!J683</f>
        <v>1447</v>
      </c>
      <c r="G684" s="54">
        <f t="shared" si="90"/>
        <v>8015</v>
      </c>
      <c r="H684" s="106">
        <f t="shared" si="91"/>
        <v>2.6716666666666664</v>
      </c>
      <c r="I684" s="115">
        <f t="shared" si="92"/>
        <v>0</v>
      </c>
      <c r="J684" s="75">
        <f t="shared" si="93"/>
        <v>2.6716666666666664</v>
      </c>
      <c r="K684" s="79">
        <f t="shared" si="94"/>
        <v>3</v>
      </c>
      <c r="L684" s="10"/>
      <c r="M684" s="10"/>
      <c r="N684" s="10"/>
      <c r="O684" s="29">
        <f>'DHS2025'!J683</f>
        <v>5934</v>
      </c>
      <c r="P684" s="30">
        <f>'DHS2025'!K683</f>
        <v>6174</v>
      </c>
      <c r="Q684" s="30">
        <f>'DHS2025'!L683</f>
        <v>3560</v>
      </c>
      <c r="R684" s="122">
        <f t="shared" si="95"/>
        <v>97.29</v>
      </c>
      <c r="S684" s="62">
        <f t="shared" si="96"/>
        <v>336.12487600000003</v>
      </c>
      <c r="U684">
        <v>59.08</v>
      </c>
    </row>
    <row r="685" spans="1:21">
      <c r="A685" s="98">
        <f t="shared" si="97"/>
        <v>45755</v>
      </c>
      <c r="B685" s="113">
        <f t="shared" si="98"/>
        <v>7.1041666666667318</v>
      </c>
      <c r="C685" s="53">
        <f>'DHS2021'!J684</f>
        <v>10663</v>
      </c>
      <c r="D685" s="54">
        <f>'DHS2022'!J684</f>
        <v>6707</v>
      </c>
      <c r="E685" s="54">
        <f>'DHS2023'!J684</f>
        <v>14439</v>
      </c>
      <c r="F685" s="54">
        <f>'DHS2024'!J684</f>
        <v>1281</v>
      </c>
      <c r="G685" s="54">
        <f t="shared" si="90"/>
        <v>8272.5</v>
      </c>
      <c r="H685" s="106">
        <f t="shared" si="91"/>
        <v>2.7574999999999998</v>
      </c>
      <c r="I685" s="115">
        <f t="shared" si="92"/>
        <v>0</v>
      </c>
      <c r="J685" s="75">
        <f t="shared" si="93"/>
        <v>2.7574999999999998</v>
      </c>
      <c r="K685" s="79">
        <f t="shared" si="94"/>
        <v>3</v>
      </c>
      <c r="L685" s="10"/>
      <c r="M685" s="10"/>
      <c r="N685" s="10"/>
      <c r="O685" s="29">
        <f>'DHS2025'!J684</f>
        <v>8642</v>
      </c>
      <c r="P685" s="30">
        <f>'DHS2025'!K684</f>
        <v>5309</v>
      </c>
      <c r="Q685" s="30">
        <f>'DHS2025'!L684</f>
        <v>3599</v>
      </c>
      <c r="R685" s="122">
        <f t="shared" si="95"/>
        <v>97.29</v>
      </c>
      <c r="S685" s="62">
        <f t="shared" si="96"/>
        <v>339.80714290000003</v>
      </c>
      <c r="U685">
        <v>1.93</v>
      </c>
    </row>
    <row r="686" spans="1:21">
      <c r="A686" s="98">
        <f t="shared" si="97"/>
        <v>45755</v>
      </c>
      <c r="B686" s="113">
        <f t="shared" si="98"/>
        <v>7.1145833333333988</v>
      </c>
      <c r="C686" s="53">
        <f>'DHS2021'!J685</f>
        <v>10782</v>
      </c>
      <c r="D686" s="54">
        <f>'DHS2022'!J685</f>
        <v>6509</v>
      </c>
      <c r="E686" s="54">
        <f>'DHS2023'!J685</f>
        <v>15355</v>
      </c>
      <c r="F686" s="54">
        <f>'DHS2024'!J685</f>
        <v>1628</v>
      </c>
      <c r="G686" s="54">
        <f t="shared" si="90"/>
        <v>8568.5</v>
      </c>
      <c r="H686" s="106">
        <f t="shared" si="91"/>
        <v>2.8561666666666663</v>
      </c>
      <c r="I686" s="115">
        <f t="shared" si="92"/>
        <v>0</v>
      </c>
      <c r="J686" s="75">
        <f t="shared" si="93"/>
        <v>2.8561666666666663</v>
      </c>
      <c r="K686" s="79">
        <f t="shared" si="94"/>
        <v>3</v>
      </c>
      <c r="L686" s="10"/>
      <c r="M686" s="10"/>
      <c r="N686" s="10"/>
      <c r="O686" s="29">
        <f>'DHS2025'!J685</f>
        <v>9189</v>
      </c>
      <c r="P686" s="30">
        <f>'DHS2025'!K685</f>
        <v>4074</v>
      </c>
      <c r="Q686" s="30">
        <f>'DHS2025'!L685</f>
        <v>3593</v>
      </c>
      <c r="R686" s="122">
        <f t="shared" si="95"/>
        <v>97.29</v>
      </c>
      <c r="S686" s="62">
        <f t="shared" si="96"/>
        <v>339.2406403</v>
      </c>
      <c r="U686">
        <v>0</v>
      </c>
    </row>
    <row r="687" spans="1:21">
      <c r="A687" s="98">
        <f t="shared" si="97"/>
        <v>45755</v>
      </c>
      <c r="B687" s="113">
        <f t="shared" si="98"/>
        <v>7.1250000000000657</v>
      </c>
      <c r="C687" s="53">
        <f>'DHS2021'!J686</f>
        <v>11633</v>
      </c>
      <c r="D687" s="54">
        <f>'DHS2022'!J686</f>
        <v>6313</v>
      </c>
      <c r="E687" s="54">
        <f>'DHS2023'!J686</f>
        <v>15060</v>
      </c>
      <c r="F687" s="54">
        <f>'DHS2024'!J686</f>
        <v>1689</v>
      </c>
      <c r="G687" s="54">
        <f t="shared" si="90"/>
        <v>8673.75</v>
      </c>
      <c r="H687" s="106">
        <f t="shared" si="91"/>
        <v>2.8912499999999999</v>
      </c>
      <c r="I687" s="115">
        <f t="shared" si="92"/>
        <v>0</v>
      </c>
      <c r="J687" s="75">
        <f t="shared" si="93"/>
        <v>2.8912499999999999</v>
      </c>
      <c r="K687" s="79">
        <f t="shared" si="94"/>
        <v>3</v>
      </c>
      <c r="L687" s="10"/>
      <c r="M687" s="10"/>
      <c r="N687" s="10"/>
      <c r="O687" s="29">
        <f>'DHS2025'!J686</f>
        <v>8407</v>
      </c>
      <c r="P687" s="30">
        <f>'DHS2025'!K686</f>
        <v>5924</v>
      </c>
      <c r="Q687" s="30">
        <f>'DHS2025'!L686</f>
        <v>4816</v>
      </c>
      <c r="R687" s="122">
        <f t="shared" si="95"/>
        <v>98.78</v>
      </c>
      <c r="S687" s="62">
        <f t="shared" si="96"/>
        <v>461.8168351999999</v>
      </c>
      <c r="U687">
        <v>-0.76</v>
      </c>
    </row>
    <row r="688" spans="1:21">
      <c r="A688" s="98">
        <f t="shared" si="97"/>
        <v>45755</v>
      </c>
      <c r="B688" s="113">
        <f t="shared" si="98"/>
        <v>7.1354166666667327</v>
      </c>
      <c r="C688" s="53">
        <f>'DHS2021'!J687</f>
        <v>13692</v>
      </c>
      <c r="D688" s="54">
        <f>'DHS2022'!J687</f>
        <v>6873</v>
      </c>
      <c r="E688" s="54">
        <f>'DHS2023'!J687</f>
        <v>14372</v>
      </c>
      <c r="F688" s="54">
        <f>'DHS2024'!J687</f>
        <v>1727</v>
      </c>
      <c r="G688" s="54">
        <f t="shared" si="90"/>
        <v>9166</v>
      </c>
      <c r="H688" s="106">
        <f t="shared" si="91"/>
        <v>3.0553333333333335</v>
      </c>
      <c r="I688" s="115">
        <f t="shared" si="92"/>
        <v>0</v>
      </c>
      <c r="J688" s="75">
        <f t="shared" si="93"/>
        <v>3.0553333333333335</v>
      </c>
      <c r="K688" s="79">
        <f t="shared" si="94"/>
        <v>4</v>
      </c>
      <c r="L688" s="10"/>
      <c r="M688" s="10"/>
      <c r="N688" s="10"/>
      <c r="O688" s="29">
        <f>'DHS2025'!J687</f>
        <v>8657</v>
      </c>
      <c r="P688" s="30">
        <f>'DHS2025'!K687</f>
        <v>7692</v>
      </c>
      <c r="Q688" s="30">
        <f>'DHS2025'!L687</f>
        <v>5065</v>
      </c>
      <c r="R688" s="122">
        <f t="shared" si="95"/>
        <v>98.78</v>
      </c>
      <c r="S688" s="62">
        <f t="shared" si="96"/>
        <v>485.69399299999998</v>
      </c>
      <c r="U688">
        <v>-1.9</v>
      </c>
    </row>
    <row r="689" spans="1:21">
      <c r="A689" s="98">
        <f t="shared" si="97"/>
        <v>45755</v>
      </c>
      <c r="B689" s="113">
        <f t="shared" si="98"/>
        <v>7.1458333333333997</v>
      </c>
      <c r="C689" s="53">
        <f>'DHS2021'!J688</f>
        <v>15493</v>
      </c>
      <c r="D689" s="54">
        <f>'DHS2022'!J688</f>
        <v>6696</v>
      </c>
      <c r="E689" s="54">
        <f>'DHS2023'!J688</f>
        <v>14094</v>
      </c>
      <c r="F689" s="54">
        <f>'DHS2024'!J688</f>
        <v>4902</v>
      </c>
      <c r="G689" s="54">
        <f t="shared" si="90"/>
        <v>10296.25</v>
      </c>
      <c r="H689" s="106">
        <f t="shared" si="91"/>
        <v>3.4320833333333334</v>
      </c>
      <c r="I689" s="115">
        <f t="shared" si="92"/>
        <v>0</v>
      </c>
      <c r="J689" s="75">
        <f t="shared" si="93"/>
        <v>3.4320833333333334</v>
      </c>
      <c r="K689" s="79">
        <f t="shared" si="94"/>
        <v>4</v>
      </c>
      <c r="L689" s="10"/>
      <c r="M689" s="10"/>
      <c r="N689" s="10"/>
      <c r="O689" s="29">
        <f>'DHS2025'!J688</f>
        <v>10894</v>
      </c>
      <c r="P689" s="30">
        <f>'DHS2025'!K688</f>
        <v>5072</v>
      </c>
      <c r="Q689" s="30">
        <f>'DHS2025'!L688</f>
        <v>5059</v>
      </c>
      <c r="R689" s="122">
        <f t="shared" si="95"/>
        <v>98.78</v>
      </c>
      <c r="S689" s="62">
        <f t="shared" si="96"/>
        <v>485.11863979999998</v>
      </c>
      <c r="U689">
        <v>-1.7</v>
      </c>
    </row>
    <row r="690" spans="1:21">
      <c r="A690" s="98">
        <f t="shared" si="97"/>
        <v>45755</v>
      </c>
      <c r="B690" s="113">
        <f t="shared" si="98"/>
        <v>7.1562500000000666</v>
      </c>
      <c r="C690" s="53">
        <f>'DHS2021'!J689</f>
        <v>17201</v>
      </c>
      <c r="D690" s="54">
        <f>'DHS2022'!J689</f>
        <v>5155</v>
      </c>
      <c r="E690" s="54">
        <f>'DHS2023'!J689</f>
        <v>14315</v>
      </c>
      <c r="F690" s="54">
        <f>'DHS2024'!J689</f>
        <v>4513</v>
      </c>
      <c r="G690" s="54">
        <f t="shared" si="90"/>
        <v>10296</v>
      </c>
      <c r="H690" s="106">
        <f t="shared" si="91"/>
        <v>3.4319999999999999</v>
      </c>
      <c r="I690" s="115">
        <f t="shared" si="92"/>
        <v>0</v>
      </c>
      <c r="J690" s="75">
        <f t="shared" si="93"/>
        <v>3.4319999999999999</v>
      </c>
      <c r="K690" s="79">
        <f t="shared" si="94"/>
        <v>4</v>
      </c>
      <c r="L690" s="10"/>
      <c r="M690" s="10"/>
      <c r="N690" s="10"/>
      <c r="O690" s="29">
        <f>'DHS2025'!J689</f>
        <v>14512</v>
      </c>
      <c r="P690" s="30">
        <f>'DHS2025'!K689</f>
        <v>1422</v>
      </c>
      <c r="Q690" s="30">
        <f>'DHS2025'!L689</f>
        <v>5059</v>
      </c>
      <c r="R690" s="122">
        <f t="shared" si="95"/>
        <v>98.78</v>
      </c>
      <c r="S690" s="62">
        <f t="shared" si="96"/>
        <v>485.11863979999998</v>
      </c>
      <c r="U690">
        <v>-0.01</v>
      </c>
    </row>
    <row r="691" spans="1:21">
      <c r="A691" s="98">
        <f t="shared" si="97"/>
        <v>45755</v>
      </c>
      <c r="B691" s="113">
        <f t="shared" si="98"/>
        <v>7.1666666666667336</v>
      </c>
      <c r="C691" s="53">
        <f>'DHS2021'!J690</f>
        <v>20409</v>
      </c>
      <c r="D691" s="54">
        <f>'DHS2022'!J690</f>
        <v>5433</v>
      </c>
      <c r="E691" s="54">
        <f>'DHS2023'!J690</f>
        <v>14523</v>
      </c>
      <c r="F691" s="54">
        <f>'DHS2024'!J690</f>
        <v>4694</v>
      </c>
      <c r="G691" s="54">
        <f t="shared" si="90"/>
        <v>11264.75</v>
      </c>
      <c r="H691" s="106">
        <f t="shared" si="91"/>
        <v>3.7549166666666665</v>
      </c>
      <c r="I691" s="115">
        <f t="shared" si="92"/>
        <v>0</v>
      </c>
      <c r="J691" s="75">
        <f t="shared" si="93"/>
        <v>3.7549166666666665</v>
      </c>
      <c r="K691" s="79">
        <f t="shared" si="94"/>
        <v>4</v>
      </c>
      <c r="L691" s="10"/>
      <c r="M691" s="10"/>
      <c r="N691" s="10"/>
      <c r="O691" s="29">
        <f>'DHS2025'!J690</f>
        <v>17755</v>
      </c>
      <c r="P691" s="30">
        <f>'DHS2025'!K690</f>
        <v>2230</v>
      </c>
      <c r="Q691" s="30">
        <f>'DHS2025'!L690</f>
        <v>5984</v>
      </c>
      <c r="R691" s="122">
        <f t="shared" si="95"/>
        <v>98.71</v>
      </c>
      <c r="S691" s="62">
        <f t="shared" si="96"/>
        <v>573.40423359999988</v>
      </c>
      <c r="U691">
        <v>14.9</v>
      </c>
    </row>
    <row r="692" spans="1:21">
      <c r="A692" s="98">
        <f t="shared" si="97"/>
        <v>45755</v>
      </c>
      <c r="B692" s="113">
        <f t="shared" si="98"/>
        <v>7.1770833333334005</v>
      </c>
      <c r="C692" s="53">
        <f>'DHS2021'!J691</f>
        <v>21237</v>
      </c>
      <c r="D692" s="54">
        <f>'DHS2022'!J691</f>
        <v>6442</v>
      </c>
      <c r="E692" s="54">
        <f>'DHS2023'!J691</f>
        <v>15225</v>
      </c>
      <c r="F692" s="54">
        <f>'DHS2024'!J691</f>
        <v>4201</v>
      </c>
      <c r="G692" s="54">
        <f t="shared" si="90"/>
        <v>11776.25</v>
      </c>
      <c r="H692" s="106">
        <f t="shared" si="91"/>
        <v>3.9254166666666666</v>
      </c>
      <c r="I692" s="115">
        <f t="shared" si="92"/>
        <v>0</v>
      </c>
      <c r="J692" s="75">
        <f t="shared" si="93"/>
        <v>3.9254166666666666</v>
      </c>
      <c r="K692" s="79">
        <f t="shared" si="94"/>
        <v>4</v>
      </c>
      <c r="L692" s="10"/>
      <c r="M692" s="10"/>
      <c r="N692" s="10"/>
      <c r="O692" s="29">
        <f>'DHS2025'!J691</f>
        <v>14236</v>
      </c>
      <c r="P692" s="30">
        <f>'DHS2025'!K691</f>
        <v>2775</v>
      </c>
      <c r="Q692" s="30">
        <f>'DHS2025'!L691</f>
        <v>6083</v>
      </c>
      <c r="R692" s="122">
        <f t="shared" si="95"/>
        <v>98.71</v>
      </c>
      <c r="S692" s="62">
        <f t="shared" si="96"/>
        <v>582.89070069999991</v>
      </c>
      <c r="U692">
        <v>77.83</v>
      </c>
    </row>
    <row r="693" spans="1:21">
      <c r="A693" s="98">
        <f t="shared" si="97"/>
        <v>45755</v>
      </c>
      <c r="B693" s="113">
        <f t="shared" si="98"/>
        <v>7.1875000000000675</v>
      </c>
      <c r="C693" s="53">
        <f>'DHS2021'!J692</f>
        <v>20109</v>
      </c>
      <c r="D693" s="54">
        <f>'DHS2022'!J692</f>
        <v>9150</v>
      </c>
      <c r="E693" s="54">
        <f>'DHS2023'!J692</f>
        <v>15306</v>
      </c>
      <c r="F693" s="54">
        <f>'DHS2024'!J692</f>
        <v>3750</v>
      </c>
      <c r="G693" s="54">
        <f t="shared" si="90"/>
        <v>12078.75</v>
      </c>
      <c r="H693" s="106">
        <f t="shared" si="91"/>
        <v>4.0262500000000001</v>
      </c>
      <c r="I693" s="115">
        <f t="shared" si="92"/>
        <v>0</v>
      </c>
      <c r="J693" s="75">
        <f t="shared" si="93"/>
        <v>4.0262500000000001</v>
      </c>
      <c r="K693" s="79">
        <f t="shared" si="94"/>
        <v>5</v>
      </c>
      <c r="L693" s="10"/>
      <c r="M693" s="10"/>
      <c r="N693" s="10"/>
      <c r="O693" s="29">
        <f>'DHS2025'!J692</f>
        <v>16869</v>
      </c>
      <c r="P693" s="30">
        <f>'DHS2025'!K692</f>
        <v>1516</v>
      </c>
      <c r="Q693" s="30">
        <f>'DHS2025'!L692</f>
        <v>6033</v>
      </c>
      <c r="R693" s="122">
        <f t="shared" si="95"/>
        <v>98.71</v>
      </c>
      <c r="S693" s="62">
        <f t="shared" si="96"/>
        <v>578.0995557</v>
      </c>
      <c r="U693">
        <v>101.9</v>
      </c>
    </row>
    <row r="694" spans="1:21">
      <c r="A694" s="98">
        <f t="shared" si="97"/>
        <v>45755</v>
      </c>
      <c r="B694" s="113">
        <f t="shared" si="98"/>
        <v>7.1979166666667345</v>
      </c>
      <c r="C694" s="53">
        <f>'DHS2021'!J693</f>
        <v>19652</v>
      </c>
      <c r="D694" s="54">
        <f>'DHS2022'!J693</f>
        <v>11127</v>
      </c>
      <c r="E694" s="54">
        <f>'DHS2023'!J693</f>
        <v>16061</v>
      </c>
      <c r="F694" s="54">
        <f>'DHS2024'!J693</f>
        <v>7928</v>
      </c>
      <c r="G694" s="54">
        <f t="shared" si="90"/>
        <v>13692</v>
      </c>
      <c r="H694" s="106">
        <f t="shared" si="91"/>
        <v>4.5640000000000001</v>
      </c>
      <c r="I694" s="115">
        <f t="shared" si="92"/>
        <v>0</v>
      </c>
      <c r="J694" s="75">
        <f t="shared" si="93"/>
        <v>4.5640000000000001</v>
      </c>
      <c r="K694" s="79">
        <f t="shared" si="94"/>
        <v>5</v>
      </c>
      <c r="L694" s="10"/>
      <c r="M694" s="10"/>
      <c r="N694" s="10"/>
      <c r="O694" s="29">
        <f>'DHS2025'!J693</f>
        <v>17011</v>
      </c>
      <c r="P694" s="30">
        <f>'DHS2025'!K693</f>
        <v>1580</v>
      </c>
      <c r="Q694" s="30">
        <f>'DHS2025'!L693</f>
        <v>6069</v>
      </c>
      <c r="R694" s="122">
        <f t="shared" si="95"/>
        <v>98.71</v>
      </c>
      <c r="S694" s="62">
        <f t="shared" si="96"/>
        <v>581.54918009999994</v>
      </c>
      <c r="U694">
        <v>140.51</v>
      </c>
    </row>
    <row r="695" spans="1:21">
      <c r="A695" s="98">
        <f t="shared" si="97"/>
        <v>45755</v>
      </c>
      <c r="B695" s="113">
        <f t="shared" si="98"/>
        <v>7.2083333333334014</v>
      </c>
      <c r="C695" s="53">
        <f>'DHS2021'!J694</f>
        <v>19463</v>
      </c>
      <c r="D695" s="54">
        <f>'DHS2022'!J694</f>
        <v>11862</v>
      </c>
      <c r="E695" s="54">
        <f>'DHS2023'!J694</f>
        <v>15866</v>
      </c>
      <c r="F695" s="54">
        <f>'DHS2024'!J694</f>
        <v>8136</v>
      </c>
      <c r="G695" s="54">
        <f t="shared" si="90"/>
        <v>13831.75</v>
      </c>
      <c r="H695" s="106">
        <f t="shared" si="91"/>
        <v>4.6105833333333326</v>
      </c>
      <c r="I695" s="115">
        <f t="shared" si="92"/>
        <v>0</v>
      </c>
      <c r="J695" s="75">
        <f t="shared" si="93"/>
        <v>4.6105833333333326</v>
      </c>
      <c r="K695" s="79">
        <f t="shared" si="94"/>
        <v>5</v>
      </c>
      <c r="L695" s="10"/>
      <c r="M695" s="10"/>
      <c r="N695" s="10"/>
      <c r="O695" s="29">
        <f>'DHS2025'!J694</f>
        <v>13998</v>
      </c>
      <c r="P695" s="30">
        <f>'DHS2025'!K694</f>
        <v>3718</v>
      </c>
      <c r="Q695" s="30">
        <f>'DHS2025'!L694</f>
        <v>6062</v>
      </c>
      <c r="R695" s="122">
        <f t="shared" si="95"/>
        <v>121.62</v>
      </c>
      <c r="S695" s="62">
        <f t="shared" si="96"/>
        <v>718.37003560000005</v>
      </c>
      <c r="U695">
        <v>178.53</v>
      </c>
    </row>
    <row r="696" spans="1:21">
      <c r="A696" s="98">
        <f t="shared" si="97"/>
        <v>45755</v>
      </c>
      <c r="B696" s="113">
        <f t="shared" si="98"/>
        <v>7.2187500000000684</v>
      </c>
      <c r="C696" s="53">
        <f>'DHS2021'!J695</f>
        <v>20734</v>
      </c>
      <c r="D696" s="54">
        <f>'DHS2022'!J695</f>
        <v>11091</v>
      </c>
      <c r="E696" s="54">
        <f>'DHS2023'!J695</f>
        <v>15462</v>
      </c>
      <c r="F696" s="54">
        <f>'DHS2024'!J695</f>
        <v>10076</v>
      </c>
      <c r="G696" s="54">
        <f t="shared" si="90"/>
        <v>14340.75</v>
      </c>
      <c r="H696" s="106">
        <f t="shared" si="91"/>
        <v>4.7802499999999997</v>
      </c>
      <c r="I696" s="115">
        <f t="shared" si="92"/>
        <v>0</v>
      </c>
      <c r="J696" s="75">
        <f t="shared" si="93"/>
        <v>4.7802499999999997</v>
      </c>
      <c r="K696" s="79">
        <f t="shared" si="94"/>
        <v>5</v>
      </c>
      <c r="L696" s="10"/>
      <c r="M696" s="10"/>
      <c r="N696" s="10"/>
      <c r="O696" s="29">
        <f>'DHS2025'!J695</f>
        <v>12895</v>
      </c>
      <c r="P696" s="30">
        <f>'DHS2025'!K695</f>
        <v>6996</v>
      </c>
      <c r="Q696" s="30">
        <f>'DHS2025'!L695</f>
        <v>6091</v>
      </c>
      <c r="R696" s="122">
        <f t="shared" si="95"/>
        <v>121.62</v>
      </c>
      <c r="S696" s="62">
        <f t="shared" si="96"/>
        <v>721.80664579999996</v>
      </c>
      <c r="U696">
        <v>130.63999999999999</v>
      </c>
    </row>
    <row r="697" spans="1:21">
      <c r="A697" s="98">
        <f t="shared" si="97"/>
        <v>45755</v>
      </c>
      <c r="B697" s="113">
        <f t="shared" si="98"/>
        <v>7.2291666666667354</v>
      </c>
      <c r="C697" s="53">
        <f>'DHS2021'!J696</f>
        <v>20714</v>
      </c>
      <c r="D697" s="54">
        <f>'DHS2022'!J696</f>
        <v>12045</v>
      </c>
      <c r="E697" s="54">
        <f>'DHS2023'!J696</f>
        <v>16362</v>
      </c>
      <c r="F697" s="54">
        <f>'DHS2024'!J696</f>
        <v>9410</v>
      </c>
      <c r="G697" s="54">
        <f t="shared" si="90"/>
        <v>14632.75</v>
      </c>
      <c r="H697" s="106">
        <f t="shared" si="91"/>
        <v>4.8775833333333329</v>
      </c>
      <c r="I697" s="115">
        <f t="shared" si="92"/>
        <v>0</v>
      </c>
      <c r="J697" s="75">
        <f t="shared" si="93"/>
        <v>4.8775833333333329</v>
      </c>
      <c r="K697" s="79">
        <f t="shared" si="94"/>
        <v>5</v>
      </c>
      <c r="L697" s="10"/>
      <c r="M697" s="10"/>
      <c r="N697" s="10"/>
      <c r="O697" s="29">
        <f>'DHS2025'!J696</f>
        <v>15729</v>
      </c>
      <c r="P697" s="30">
        <f>'DHS2025'!K696</f>
        <v>2878</v>
      </c>
      <c r="Q697" s="30">
        <f>'DHS2025'!L696</f>
        <v>6084</v>
      </c>
      <c r="R697" s="122">
        <f t="shared" si="95"/>
        <v>121.62</v>
      </c>
      <c r="S697" s="62">
        <f t="shared" si="96"/>
        <v>720.97711919999995</v>
      </c>
      <c r="U697">
        <v>109.55</v>
      </c>
    </row>
    <row r="698" spans="1:21">
      <c r="A698" s="98">
        <f t="shared" si="97"/>
        <v>45755</v>
      </c>
      <c r="B698" s="113">
        <f t="shared" si="98"/>
        <v>7.2395833333334023</v>
      </c>
      <c r="C698" s="53">
        <f>'DHS2021'!J697</f>
        <v>20300</v>
      </c>
      <c r="D698" s="54">
        <f>'DHS2022'!J697</f>
        <v>11219</v>
      </c>
      <c r="E698" s="54">
        <f>'DHS2023'!J697</f>
        <v>14944</v>
      </c>
      <c r="F698" s="54">
        <f>'DHS2024'!J697</f>
        <v>9492</v>
      </c>
      <c r="G698" s="54">
        <f t="shared" si="90"/>
        <v>13988.75</v>
      </c>
      <c r="H698" s="106">
        <f t="shared" si="91"/>
        <v>4.6629166666666668</v>
      </c>
      <c r="I698" s="115">
        <f t="shared" si="92"/>
        <v>0</v>
      </c>
      <c r="J698" s="75">
        <f t="shared" si="93"/>
        <v>4.6629166666666668</v>
      </c>
      <c r="K698" s="79">
        <f t="shared" si="94"/>
        <v>5</v>
      </c>
      <c r="L698" s="10"/>
      <c r="M698" s="10"/>
      <c r="N698" s="10"/>
      <c r="O698" s="29">
        <f>'DHS2025'!J697</f>
        <v>16412</v>
      </c>
      <c r="P698" s="30">
        <f>'DHS2025'!K697</f>
        <v>2637</v>
      </c>
      <c r="Q698" s="30">
        <f>'DHS2025'!L697</f>
        <v>6412</v>
      </c>
      <c r="R698" s="122">
        <f t="shared" si="95"/>
        <v>121.62</v>
      </c>
      <c r="S698" s="62">
        <f t="shared" si="96"/>
        <v>759.84636560000001</v>
      </c>
      <c r="U698">
        <v>98.46</v>
      </c>
    </row>
    <row r="699" spans="1:21">
      <c r="A699" s="98">
        <f t="shared" si="97"/>
        <v>45755</v>
      </c>
      <c r="B699" s="113">
        <f t="shared" si="98"/>
        <v>7.2500000000000693</v>
      </c>
      <c r="C699" s="53">
        <f>'DHS2021'!J698</f>
        <v>19433</v>
      </c>
      <c r="D699" s="54">
        <f>'DHS2022'!J698</f>
        <v>12543</v>
      </c>
      <c r="E699" s="54">
        <f>'DHS2023'!J698</f>
        <v>14313</v>
      </c>
      <c r="F699" s="54">
        <f>'DHS2024'!J698</f>
        <v>9099</v>
      </c>
      <c r="G699" s="54">
        <f t="shared" si="90"/>
        <v>13847</v>
      </c>
      <c r="H699" s="106">
        <f t="shared" si="91"/>
        <v>4.6156666666666668</v>
      </c>
      <c r="I699" s="115">
        <f t="shared" si="92"/>
        <v>0</v>
      </c>
      <c r="J699" s="75">
        <f t="shared" si="93"/>
        <v>4.6156666666666668</v>
      </c>
      <c r="K699" s="79">
        <f t="shared" si="94"/>
        <v>5</v>
      </c>
      <c r="L699" s="10"/>
      <c r="M699" s="10"/>
      <c r="N699" s="10"/>
      <c r="O699" s="29">
        <f>'DHS2025'!J698</f>
        <v>10804</v>
      </c>
      <c r="P699" s="30">
        <f>'DHS2025'!K698</f>
        <v>11422</v>
      </c>
      <c r="Q699" s="30">
        <f>'DHS2025'!L698</f>
        <v>8047</v>
      </c>
      <c r="R699" s="122">
        <f t="shared" si="95"/>
        <v>162.30000000000001</v>
      </c>
      <c r="S699" s="62">
        <f t="shared" si="96"/>
        <v>1277.6785190000003</v>
      </c>
      <c r="U699">
        <v>95</v>
      </c>
    </row>
    <row r="700" spans="1:21">
      <c r="A700" s="98">
        <f t="shared" si="97"/>
        <v>45755</v>
      </c>
      <c r="B700" s="113">
        <f t="shared" si="98"/>
        <v>7.2604166666667362</v>
      </c>
      <c r="C700" s="53">
        <f>'DHS2021'!J699</f>
        <v>18875</v>
      </c>
      <c r="D700" s="54">
        <f>'DHS2022'!J699</f>
        <v>12203</v>
      </c>
      <c r="E700" s="54">
        <f>'DHS2023'!J699</f>
        <v>13888</v>
      </c>
      <c r="F700" s="54">
        <f>'DHS2024'!J699</f>
        <v>9191</v>
      </c>
      <c r="G700" s="54">
        <f t="shared" si="90"/>
        <v>13539.25</v>
      </c>
      <c r="H700" s="106">
        <f t="shared" si="91"/>
        <v>4.5130833333333333</v>
      </c>
      <c r="I700" s="115">
        <f t="shared" si="92"/>
        <v>0</v>
      </c>
      <c r="J700" s="75">
        <f t="shared" si="93"/>
        <v>4.5130833333333333</v>
      </c>
      <c r="K700" s="79">
        <f t="shared" si="94"/>
        <v>5</v>
      </c>
      <c r="L700" s="10"/>
      <c r="M700" s="10"/>
      <c r="N700" s="10"/>
      <c r="O700" s="29">
        <f>'DHS2025'!J699</f>
        <v>14968</v>
      </c>
      <c r="P700" s="30">
        <f>'DHS2025'!K699</f>
        <v>8789</v>
      </c>
      <c r="Q700" s="30">
        <f>'DHS2025'!L699</f>
        <v>8051</v>
      </c>
      <c r="R700" s="122">
        <f t="shared" si="95"/>
        <v>162.30000000000001</v>
      </c>
      <c r="S700" s="62">
        <f t="shared" si="96"/>
        <v>1278.3136270000002</v>
      </c>
      <c r="U700">
        <v>90.05</v>
      </c>
    </row>
    <row r="701" spans="1:21">
      <c r="A701" s="98">
        <f t="shared" si="97"/>
        <v>45755</v>
      </c>
      <c r="B701" s="113">
        <f t="shared" si="98"/>
        <v>7.2708333333334032</v>
      </c>
      <c r="C701" s="53">
        <f>'DHS2021'!J700</f>
        <v>16391</v>
      </c>
      <c r="D701" s="54">
        <f>'DHS2022'!J700</f>
        <v>10635</v>
      </c>
      <c r="E701" s="54">
        <f>'DHS2023'!J700</f>
        <v>13414</v>
      </c>
      <c r="F701" s="54">
        <f>'DHS2024'!J700</f>
        <v>8978</v>
      </c>
      <c r="G701" s="54">
        <f t="shared" si="90"/>
        <v>12354.5</v>
      </c>
      <c r="H701" s="106">
        <f t="shared" si="91"/>
        <v>4.1181666666666672</v>
      </c>
      <c r="I701" s="115">
        <f t="shared" si="92"/>
        <v>0</v>
      </c>
      <c r="J701" s="75">
        <f t="shared" si="93"/>
        <v>4.1181666666666672</v>
      </c>
      <c r="K701" s="79">
        <f t="shared" si="94"/>
        <v>5</v>
      </c>
      <c r="L701" s="10"/>
      <c r="M701" s="10"/>
      <c r="N701" s="10"/>
      <c r="O701" s="29">
        <f>'DHS2025'!J700</f>
        <v>16888</v>
      </c>
      <c r="P701" s="30">
        <f>'DHS2025'!K700</f>
        <v>7606</v>
      </c>
      <c r="Q701" s="30">
        <f>'DHS2025'!L700</f>
        <v>8055</v>
      </c>
      <c r="R701" s="122">
        <f t="shared" si="95"/>
        <v>162.30000000000001</v>
      </c>
      <c r="S701" s="62">
        <f t="shared" si="96"/>
        <v>1278.9487350000002</v>
      </c>
      <c r="U701">
        <v>88.67</v>
      </c>
    </row>
    <row r="702" spans="1:21">
      <c r="A702" s="98">
        <f t="shared" si="97"/>
        <v>45755</v>
      </c>
      <c r="B702" s="113">
        <f t="shared" si="98"/>
        <v>7.2812500000000702</v>
      </c>
      <c r="C702" s="53">
        <f>'DHS2021'!J701</f>
        <v>18215</v>
      </c>
      <c r="D702" s="54">
        <f>'DHS2022'!J701</f>
        <v>11068</v>
      </c>
      <c r="E702" s="54">
        <f>'DHS2023'!J701</f>
        <v>13120</v>
      </c>
      <c r="F702" s="54">
        <f>'DHS2024'!J701</f>
        <v>8691</v>
      </c>
      <c r="G702" s="54">
        <f t="shared" si="90"/>
        <v>12773.5</v>
      </c>
      <c r="H702" s="106">
        <f t="shared" si="91"/>
        <v>4.2578333333333331</v>
      </c>
      <c r="I702" s="115">
        <f t="shared" si="92"/>
        <v>0</v>
      </c>
      <c r="J702" s="75">
        <f t="shared" si="93"/>
        <v>4.2578333333333331</v>
      </c>
      <c r="K702" s="79">
        <f t="shared" si="94"/>
        <v>5</v>
      </c>
      <c r="L702" s="10"/>
      <c r="M702" s="10"/>
      <c r="N702" s="10"/>
      <c r="O702" s="29">
        <f>'DHS2025'!J701</f>
        <v>17818</v>
      </c>
      <c r="P702" s="30">
        <f>'DHS2025'!K701</f>
        <v>6064</v>
      </c>
      <c r="Q702" s="30">
        <f>'DHS2025'!L701</f>
        <v>8043</v>
      </c>
      <c r="R702" s="122">
        <f t="shared" si="95"/>
        <v>162.30000000000001</v>
      </c>
      <c r="S702" s="62">
        <f t="shared" si="96"/>
        <v>1277.0434110000001</v>
      </c>
      <c r="U702">
        <v>89.24</v>
      </c>
    </row>
    <row r="703" spans="1:21">
      <c r="A703" s="98">
        <f t="shared" si="97"/>
        <v>45755</v>
      </c>
      <c r="B703" s="113">
        <f t="shared" si="98"/>
        <v>7.2916666666667371</v>
      </c>
      <c r="C703" s="53">
        <f>'DHS2021'!J702</f>
        <v>17855</v>
      </c>
      <c r="D703" s="54">
        <f>'DHS2022'!J702</f>
        <v>10921</v>
      </c>
      <c r="E703" s="54">
        <f>'DHS2023'!J702</f>
        <v>13113</v>
      </c>
      <c r="F703" s="54">
        <f>'DHS2024'!J702</f>
        <v>8656</v>
      </c>
      <c r="G703" s="54">
        <f t="shared" si="90"/>
        <v>12636.25</v>
      </c>
      <c r="H703" s="106">
        <f t="shared" si="91"/>
        <v>4.2120833333333332</v>
      </c>
      <c r="I703" s="115">
        <f t="shared" si="92"/>
        <v>0</v>
      </c>
      <c r="J703" s="75">
        <f t="shared" si="93"/>
        <v>4.2120833333333332</v>
      </c>
      <c r="K703" s="79">
        <f t="shared" si="94"/>
        <v>5</v>
      </c>
      <c r="L703" s="10"/>
      <c r="M703" s="10"/>
      <c r="N703" s="10"/>
      <c r="O703" s="29">
        <f>'DHS2025'!J702</f>
        <v>17019</v>
      </c>
      <c r="P703" s="30">
        <f>'DHS2025'!K702</f>
        <v>6599</v>
      </c>
      <c r="Q703" s="30">
        <f>'DHS2025'!L702</f>
        <v>8060</v>
      </c>
      <c r="R703" s="122">
        <f t="shared" si="95"/>
        <v>178.54</v>
      </c>
      <c r="S703" s="62">
        <f t="shared" si="96"/>
        <v>1409.328076</v>
      </c>
      <c r="U703">
        <v>92.71</v>
      </c>
    </row>
    <row r="704" spans="1:21">
      <c r="A704" s="98">
        <f t="shared" si="97"/>
        <v>45755</v>
      </c>
      <c r="B704" s="113">
        <f t="shared" si="98"/>
        <v>7.3020833333334041</v>
      </c>
      <c r="C704" s="53">
        <f>'DHS2021'!J703</f>
        <v>16068</v>
      </c>
      <c r="D704" s="54">
        <f>'DHS2022'!J703</f>
        <v>11202</v>
      </c>
      <c r="E704" s="54">
        <f>'DHS2023'!J703</f>
        <v>12692</v>
      </c>
      <c r="F704" s="54">
        <f>'DHS2024'!J703</f>
        <v>8957</v>
      </c>
      <c r="G704" s="54">
        <f t="shared" si="90"/>
        <v>12229.75</v>
      </c>
      <c r="H704" s="106">
        <f t="shared" si="91"/>
        <v>4.0765833333333337</v>
      </c>
      <c r="I704" s="115">
        <f t="shared" si="92"/>
        <v>0</v>
      </c>
      <c r="J704" s="75">
        <f t="shared" si="93"/>
        <v>4.0765833333333337</v>
      </c>
      <c r="K704" s="79">
        <f t="shared" si="94"/>
        <v>5</v>
      </c>
      <c r="L704" s="10"/>
      <c r="M704" s="10"/>
      <c r="N704" s="10"/>
      <c r="O704" s="29">
        <f>'DHS2025'!J703</f>
        <v>15992</v>
      </c>
      <c r="P704" s="30">
        <f>'DHS2025'!K703</f>
        <v>7389</v>
      </c>
      <c r="Q704" s="30">
        <f>'DHS2025'!L703</f>
        <v>8047</v>
      </c>
      <c r="R704" s="122">
        <f t="shared" si="95"/>
        <v>178.54</v>
      </c>
      <c r="S704" s="62">
        <f t="shared" si="96"/>
        <v>1407.0549661999999</v>
      </c>
      <c r="U704">
        <v>96.75</v>
      </c>
    </row>
    <row r="705" spans="1:21">
      <c r="A705" s="98">
        <f t="shared" si="97"/>
        <v>45755</v>
      </c>
      <c r="B705" s="113">
        <f t="shared" si="98"/>
        <v>7.3125000000000711</v>
      </c>
      <c r="C705" s="53">
        <f>'DHS2021'!J704</f>
        <v>16414</v>
      </c>
      <c r="D705" s="54">
        <f>'DHS2022'!J704</f>
        <v>11131</v>
      </c>
      <c r="E705" s="54">
        <f>'DHS2023'!J704</f>
        <v>13229</v>
      </c>
      <c r="F705" s="54">
        <f>'DHS2024'!J704</f>
        <v>9584</v>
      </c>
      <c r="G705" s="54">
        <f t="shared" si="90"/>
        <v>12589.5</v>
      </c>
      <c r="H705" s="106">
        <f t="shared" si="91"/>
        <v>4.1965000000000003</v>
      </c>
      <c r="I705" s="115">
        <f t="shared" si="92"/>
        <v>0</v>
      </c>
      <c r="J705" s="75">
        <f t="shared" si="93"/>
        <v>4.1965000000000003</v>
      </c>
      <c r="K705" s="79">
        <f t="shared" si="94"/>
        <v>5</v>
      </c>
      <c r="L705" s="10"/>
      <c r="M705" s="10"/>
      <c r="N705" s="10"/>
      <c r="O705" s="29">
        <f>'DHS2025'!J704</f>
        <v>15173</v>
      </c>
      <c r="P705" s="30">
        <f>'DHS2025'!K704</f>
        <v>8787</v>
      </c>
      <c r="Q705" s="30">
        <f>'DHS2025'!L704</f>
        <v>8084</v>
      </c>
      <c r="R705" s="122">
        <f t="shared" si="95"/>
        <v>178.54</v>
      </c>
      <c r="S705" s="62">
        <f t="shared" si="96"/>
        <v>1413.5245863999996</v>
      </c>
      <c r="U705">
        <v>115.1</v>
      </c>
    </row>
    <row r="706" spans="1:21">
      <c r="A706" s="98">
        <f t="shared" si="97"/>
        <v>45755</v>
      </c>
      <c r="B706" s="113">
        <f t="shared" si="98"/>
        <v>7.322916666666738</v>
      </c>
      <c r="C706" s="53">
        <f>'DHS2021'!J705</f>
        <v>14366</v>
      </c>
      <c r="D706" s="54">
        <f>'DHS2022'!J705</f>
        <v>10435</v>
      </c>
      <c r="E706" s="54">
        <f>'DHS2023'!J705</f>
        <v>13049</v>
      </c>
      <c r="F706" s="54">
        <f>'DHS2024'!J705</f>
        <v>9588</v>
      </c>
      <c r="G706" s="54">
        <f t="shared" si="90"/>
        <v>11859.5</v>
      </c>
      <c r="H706" s="106">
        <f t="shared" si="91"/>
        <v>3.9531666666666667</v>
      </c>
      <c r="I706" s="115">
        <f t="shared" si="92"/>
        <v>0</v>
      </c>
      <c r="J706" s="75">
        <f t="shared" si="93"/>
        <v>3.9531666666666667</v>
      </c>
      <c r="K706" s="79">
        <f t="shared" si="94"/>
        <v>4</v>
      </c>
      <c r="L706" s="10"/>
      <c r="M706" s="10"/>
      <c r="N706" s="10"/>
      <c r="O706" s="29">
        <f>'DHS2025'!J705</f>
        <v>13577</v>
      </c>
      <c r="P706" s="30">
        <f>'DHS2025'!K705</f>
        <v>10773</v>
      </c>
      <c r="Q706" s="30">
        <f>'DHS2025'!L705</f>
        <v>8060</v>
      </c>
      <c r="R706" s="122">
        <f t="shared" si="95"/>
        <v>178.54</v>
      </c>
      <c r="S706" s="62">
        <f t="shared" si="96"/>
        <v>1409.328076</v>
      </c>
      <c r="U706">
        <v>120.3</v>
      </c>
    </row>
    <row r="707" spans="1:21">
      <c r="A707" s="98">
        <f t="shared" si="97"/>
        <v>45755</v>
      </c>
      <c r="B707" s="113">
        <f t="shared" si="98"/>
        <v>7.333333333333405</v>
      </c>
      <c r="C707" s="53">
        <f>'DHS2021'!J706</f>
        <v>13856</v>
      </c>
      <c r="D707" s="54">
        <f>'DHS2022'!J706</f>
        <v>9725</v>
      </c>
      <c r="E707" s="54">
        <f>'DHS2023'!J706</f>
        <v>13722</v>
      </c>
      <c r="F707" s="54">
        <f>'DHS2024'!J706</f>
        <v>10121</v>
      </c>
      <c r="G707" s="54">
        <f t="shared" si="90"/>
        <v>11856</v>
      </c>
      <c r="H707" s="106">
        <f t="shared" si="91"/>
        <v>3.952</v>
      </c>
      <c r="I707" s="115">
        <f t="shared" si="92"/>
        <v>0</v>
      </c>
      <c r="J707" s="75">
        <f t="shared" si="93"/>
        <v>3.952</v>
      </c>
      <c r="K707" s="79">
        <f t="shared" si="94"/>
        <v>4</v>
      </c>
      <c r="L707" s="10"/>
      <c r="M707" s="10"/>
      <c r="N707" s="10"/>
      <c r="O707" s="29">
        <f>'DHS2025'!J706</f>
        <v>11776</v>
      </c>
      <c r="P707" s="30">
        <f>'DHS2025'!K706</f>
        <v>11927</v>
      </c>
      <c r="Q707" s="30">
        <f>'DHS2025'!L706</f>
        <v>8059</v>
      </c>
      <c r="R707" s="122">
        <f t="shared" si="95"/>
        <v>131.56</v>
      </c>
      <c r="S707" s="62">
        <f t="shared" si="96"/>
        <v>1034.3275196</v>
      </c>
      <c r="U707">
        <v>91.69</v>
      </c>
    </row>
    <row r="708" spans="1:21">
      <c r="A708" s="98">
        <f t="shared" si="97"/>
        <v>45755</v>
      </c>
      <c r="B708" s="113">
        <f t="shared" si="98"/>
        <v>7.3437500000000719</v>
      </c>
      <c r="C708" s="53">
        <f>'DHS2021'!J707</f>
        <v>13537</v>
      </c>
      <c r="D708" s="54">
        <f>'DHS2022'!J707</f>
        <v>9019</v>
      </c>
      <c r="E708" s="54">
        <f>'DHS2023'!J707</f>
        <v>14250</v>
      </c>
      <c r="F708" s="54">
        <f>'DHS2024'!J707</f>
        <v>10232</v>
      </c>
      <c r="G708" s="54">
        <f t="shared" ref="G708:G771" si="99">AVERAGE(C708:F708)</f>
        <v>11759.5</v>
      </c>
      <c r="H708" s="106">
        <f t="shared" ref="H708:H771" si="100">G708/$M$2/1000</f>
        <v>3.9198333333333335</v>
      </c>
      <c r="I708" s="115">
        <f t="shared" ref="I708:I771" si="101">$N$2</f>
        <v>0</v>
      </c>
      <c r="J708" s="75">
        <f t="shared" ref="J708:J771" si="102">H708+I708</f>
        <v>3.9198333333333335</v>
      </c>
      <c r="K708" s="79">
        <f t="shared" ref="K708:K771" si="103">ROUNDUP(J708,0)</f>
        <v>4</v>
      </c>
      <c r="L708" s="10"/>
      <c r="M708" s="10"/>
      <c r="N708" s="10"/>
      <c r="O708" s="29">
        <f>'DHS2025'!J707</f>
        <v>11348</v>
      </c>
      <c r="P708" s="30">
        <f>'DHS2025'!K707</f>
        <v>12536</v>
      </c>
      <c r="Q708" s="30">
        <f>'DHS2025'!L707</f>
        <v>8054</v>
      </c>
      <c r="R708" s="122">
        <f t="shared" ref="R708:R771" si="104">INDEX(U$3:U$1048576,INT((ROW()-3)/4)+1)</f>
        <v>131.56</v>
      </c>
      <c r="S708" s="62">
        <f t="shared" ref="S708:S771" si="105">(R708*0.99-1.9)*(Q708/1000)</f>
        <v>1033.6857976000001</v>
      </c>
      <c r="U708">
        <v>65.430000000000007</v>
      </c>
    </row>
    <row r="709" spans="1:21">
      <c r="A709" s="98">
        <f t="shared" ref="A709:A772" si="106">$A$3+INT((ROW()-3)/96)</f>
        <v>45755</v>
      </c>
      <c r="B709" s="113">
        <f t="shared" ref="B709:B772" si="107">B708+TIME(0,15,0)</f>
        <v>7.3541666666667389</v>
      </c>
      <c r="C709" s="53">
        <f>'DHS2021'!J708</f>
        <v>13832</v>
      </c>
      <c r="D709" s="54">
        <f>'DHS2022'!J708</f>
        <v>9413</v>
      </c>
      <c r="E709" s="54">
        <f>'DHS2023'!J708</f>
        <v>14201</v>
      </c>
      <c r="F709" s="54">
        <f>'DHS2024'!J708</f>
        <v>10100</v>
      </c>
      <c r="G709" s="54">
        <f t="shared" si="99"/>
        <v>11886.5</v>
      </c>
      <c r="H709" s="106">
        <f t="shared" si="100"/>
        <v>3.9621666666666666</v>
      </c>
      <c r="I709" s="115">
        <f t="shared" si="101"/>
        <v>0</v>
      </c>
      <c r="J709" s="75">
        <f t="shared" si="102"/>
        <v>3.9621666666666666</v>
      </c>
      <c r="K709" s="79">
        <f t="shared" si="103"/>
        <v>4</v>
      </c>
      <c r="L709" s="10"/>
      <c r="M709" s="10"/>
      <c r="N709" s="10"/>
      <c r="O709" s="29">
        <f>'DHS2025'!J708</f>
        <v>10612</v>
      </c>
      <c r="P709" s="30">
        <f>'DHS2025'!K708</f>
        <v>12984</v>
      </c>
      <c r="Q709" s="30">
        <f>'DHS2025'!L708</f>
        <v>8046</v>
      </c>
      <c r="R709" s="122">
        <f t="shared" si="104"/>
        <v>131.56</v>
      </c>
      <c r="S709" s="62">
        <f t="shared" si="105"/>
        <v>1032.6590424000001</v>
      </c>
      <c r="U709">
        <v>7.08</v>
      </c>
    </row>
    <row r="710" spans="1:21">
      <c r="A710" s="98">
        <f t="shared" si="106"/>
        <v>45755</v>
      </c>
      <c r="B710" s="113">
        <f t="shared" si="107"/>
        <v>7.3645833333334059</v>
      </c>
      <c r="C710" s="53">
        <f>'DHS2021'!J709</f>
        <v>13697</v>
      </c>
      <c r="D710" s="54">
        <f>'DHS2022'!J709</f>
        <v>9357</v>
      </c>
      <c r="E710" s="54">
        <f>'DHS2023'!J709</f>
        <v>14746</v>
      </c>
      <c r="F710" s="54">
        <f>'DHS2024'!J709</f>
        <v>10500</v>
      </c>
      <c r="G710" s="54">
        <f t="shared" si="99"/>
        <v>12075</v>
      </c>
      <c r="H710" s="106">
        <f t="shared" si="100"/>
        <v>4.0250000000000004</v>
      </c>
      <c r="I710" s="115">
        <f t="shared" si="101"/>
        <v>0</v>
      </c>
      <c r="J710" s="75">
        <f t="shared" si="102"/>
        <v>4.0250000000000004</v>
      </c>
      <c r="K710" s="79">
        <f t="shared" si="103"/>
        <v>5</v>
      </c>
      <c r="L710" s="10"/>
      <c r="M710" s="10"/>
      <c r="N710" s="10"/>
      <c r="O710" s="29">
        <f>'DHS2025'!J709</f>
        <v>10816</v>
      </c>
      <c r="P710" s="30">
        <f>'DHS2025'!K709</f>
        <v>12423</v>
      </c>
      <c r="Q710" s="30">
        <f>'DHS2025'!L709</f>
        <v>7578</v>
      </c>
      <c r="R710" s="122">
        <f t="shared" si="104"/>
        <v>131.56</v>
      </c>
      <c r="S710" s="62">
        <f t="shared" si="105"/>
        <v>972.5938632000001</v>
      </c>
      <c r="U710">
        <v>0</v>
      </c>
    </row>
    <row r="711" spans="1:21">
      <c r="A711" s="98">
        <f t="shared" si="106"/>
        <v>45755</v>
      </c>
      <c r="B711" s="113">
        <f t="shared" si="107"/>
        <v>7.3750000000000728</v>
      </c>
      <c r="C711" s="53">
        <f>'DHS2021'!J710</f>
        <v>13814</v>
      </c>
      <c r="D711" s="54">
        <f>'DHS2022'!J710</f>
        <v>9142</v>
      </c>
      <c r="E711" s="54">
        <f>'DHS2023'!J710</f>
        <v>14803</v>
      </c>
      <c r="F711" s="54">
        <f>'DHS2024'!J710</f>
        <v>10285</v>
      </c>
      <c r="G711" s="54">
        <f t="shared" si="99"/>
        <v>12011</v>
      </c>
      <c r="H711" s="106">
        <f t="shared" si="100"/>
        <v>4.0036666666666667</v>
      </c>
      <c r="I711" s="115">
        <f t="shared" si="101"/>
        <v>0</v>
      </c>
      <c r="J711" s="75">
        <f t="shared" si="102"/>
        <v>4.0036666666666667</v>
      </c>
      <c r="K711" s="79">
        <f t="shared" si="103"/>
        <v>5</v>
      </c>
      <c r="L711" s="10"/>
      <c r="M711" s="10"/>
      <c r="N711" s="10"/>
      <c r="O711" s="29">
        <f>'DHS2025'!J710</f>
        <v>12600</v>
      </c>
      <c r="P711" s="30">
        <f>'DHS2025'!K710</f>
        <v>4534</v>
      </c>
      <c r="Q711" s="30">
        <f>'DHS2025'!L710</f>
        <v>5122</v>
      </c>
      <c r="R711" s="122">
        <f t="shared" si="104"/>
        <v>100.58</v>
      </c>
      <c r="S711" s="62">
        <f t="shared" si="105"/>
        <v>500.28725239999989</v>
      </c>
      <c r="U711">
        <v>-1</v>
      </c>
    </row>
    <row r="712" spans="1:21">
      <c r="A712" s="98">
        <f t="shared" si="106"/>
        <v>45755</v>
      </c>
      <c r="B712" s="113">
        <f t="shared" si="107"/>
        <v>7.3854166666667398</v>
      </c>
      <c r="C712" s="53">
        <f>'DHS2021'!J711</f>
        <v>14260</v>
      </c>
      <c r="D712" s="54">
        <f>'DHS2022'!J711</f>
        <v>8478</v>
      </c>
      <c r="E712" s="54">
        <f>'DHS2023'!J711</f>
        <v>15097</v>
      </c>
      <c r="F712" s="54">
        <f>'DHS2024'!J711</f>
        <v>9988</v>
      </c>
      <c r="G712" s="54">
        <f t="shared" si="99"/>
        <v>11955.75</v>
      </c>
      <c r="H712" s="106">
        <f t="shared" si="100"/>
        <v>3.9852500000000002</v>
      </c>
      <c r="I712" s="115">
        <f t="shared" si="101"/>
        <v>0</v>
      </c>
      <c r="J712" s="75">
        <f t="shared" si="102"/>
        <v>3.9852500000000002</v>
      </c>
      <c r="K712" s="79">
        <f t="shared" si="103"/>
        <v>4</v>
      </c>
      <c r="L712" s="10"/>
      <c r="M712" s="10"/>
      <c r="N712" s="10"/>
      <c r="O712" s="29">
        <f>'DHS2025'!J711</f>
        <v>13006</v>
      </c>
      <c r="P712" s="30">
        <f>'DHS2025'!K711</f>
        <v>53</v>
      </c>
      <c r="Q712" s="30">
        <f>'DHS2025'!L711</f>
        <v>4073</v>
      </c>
      <c r="R712" s="122">
        <f t="shared" si="104"/>
        <v>100.58</v>
      </c>
      <c r="S712" s="62">
        <f t="shared" si="105"/>
        <v>397.82701659999998</v>
      </c>
      <c r="U712">
        <v>-6.21</v>
      </c>
    </row>
    <row r="713" spans="1:21">
      <c r="A713" s="98">
        <f t="shared" si="106"/>
        <v>45755</v>
      </c>
      <c r="B713" s="113">
        <f t="shared" si="107"/>
        <v>7.3958333333334068</v>
      </c>
      <c r="C713" s="53">
        <f>'DHS2021'!J712</f>
        <v>13941</v>
      </c>
      <c r="D713" s="54">
        <f>'DHS2022'!J712</f>
        <v>9098</v>
      </c>
      <c r="E713" s="54">
        <f>'DHS2023'!J712</f>
        <v>14737</v>
      </c>
      <c r="F713" s="54">
        <f>'DHS2024'!J712</f>
        <v>9793</v>
      </c>
      <c r="G713" s="54">
        <f t="shared" si="99"/>
        <v>11892.25</v>
      </c>
      <c r="H713" s="106">
        <f t="shared" si="100"/>
        <v>3.9640833333333334</v>
      </c>
      <c r="I713" s="115">
        <f t="shared" si="101"/>
        <v>0</v>
      </c>
      <c r="J713" s="75">
        <f t="shared" si="102"/>
        <v>3.9640833333333334</v>
      </c>
      <c r="K713" s="79">
        <f t="shared" si="103"/>
        <v>4</v>
      </c>
      <c r="L713" s="10"/>
      <c r="M713" s="10"/>
      <c r="N713" s="10"/>
      <c r="O713" s="29">
        <f>'DHS2025'!J712</f>
        <v>12542</v>
      </c>
      <c r="P713" s="30">
        <f>'DHS2025'!K712</f>
        <v>324</v>
      </c>
      <c r="Q713" s="30">
        <f>'DHS2025'!L712</f>
        <v>4058</v>
      </c>
      <c r="R713" s="122">
        <f t="shared" si="104"/>
        <v>100.58</v>
      </c>
      <c r="S713" s="62">
        <f t="shared" si="105"/>
        <v>396.36190359999995</v>
      </c>
      <c r="U713">
        <v>-3</v>
      </c>
    </row>
    <row r="714" spans="1:21">
      <c r="A714" s="98">
        <f t="shared" si="106"/>
        <v>45755</v>
      </c>
      <c r="B714" s="113">
        <f t="shared" si="107"/>
        <v>7.4062500000000737</v>
      </c>
      <c r="C714" s="53">
        <f>'DHS2021'!J713</f>
        <v>14461</v>
      </c>
      <c r="D714" s="54">
        <f>'DHS2022'!J713</f>
        <v>8995</v>
      </c>
      <c r="E714" s="54">
        <f>'DHS2023'!J713</f>
        <v>14357</v>
      </c>
      <c r="F714" s="54">
        <f>'DHS2024'!J713</f>
        <v>9216</v>
      </c>
      <c r="G714" s="54">
        <f t="shared" si="99"/>
        <v>11757.25</v>
      </c>
      <c r="H714" s="106">
        <f t="shared" si="100"/>
        <v>3.9190833333333335</v>
      </c>
      <c r="I714" s="115">
        <f t="shared" si="101"/>
        <v>0</v>
      </c>
      <c r="J714" s="75">
        <f t="shared" si="102"/>
        <v>3.9190833333333335</v>
      </c>
      <c r="K714" s="79">
        <f t="shared" si="103"/>
        <v>4</v>
      </c>
      <c r="L714" s="10"/>
      <c r="M714" s="10"/>
      <c r="N714" s="10"/>
      <c r="O714" s="29">
        <f>'DHS2025'!J713</f>
        <v>11877</v>
      </c>
      <c r="P714" s="30">
        <f>'DHS2025'!K713</f>
        <v>810</v>
      </c>
      <c r="Q714" s="30">
        <f>'DHS2025'!L713</f>
        <v>4019</v>
      </c>
      <c r="R714" s="122">
        <f t="shared" si="104"/>
        <v>100.58</v>
      </c>
      <c r="S714" s="62">
        <f t="shared" si="105"/>
        <v>392.55260979999997</v>
      </c>
      <c r="U714">
        <v>-0.02</v>
      </c>
    </row>
    <row r="715" spans="1:21">
      <c r="A715" s="98">
        <f t="shared" si="106"/>
        <v>45755</v>
      </c>
      <c r="B715" s="113">
        <f t="shared" si="107"/>
        <v>7.4166666666667407</v>
      </c>
      <c r="C715" s="53">
        <f>'DHS2021'!J714</f>
        <v>14398</v>
      </c>
      <c r="D715" s="54">
        <f>'DHS2022'!J714</f>
        <v>8654</v>
      </c>
      <c r="E715" s="54">
        <f>'DHS2023'!J714</f>
        <v>14108</v>
      </c>
      <c r="F715" s="54">
        <f>'DHS2024'!J714</f>
        <v>8777</v>
      </c>
      <c r="G715" s="54">
        <f t="shared" si="99"/>
        <v>11484.25</v>
      </c>
      <c r="H715" s="106">
        <f t="shared" si="100"/>
        <v>3.8280833333333333</v>
      </c>
      <c r="I715" s="115">
        <f t="shared" si="101"/>
        <v>0</v>
      </c>
      <c r="J715" s="75">
        <f t="shared" si="102"/>
        <v>3.8280833333333333</v>
      </c>
      <c r="K715" s="79">
        <f t="shared" si="103"/>
        <v>4</v>
      </c>
      <c r="L715" s="10"/>
      <c r="M715" s="10"/>
      <c r="N715" s="10"/>
      <c r="O715" s="29">
        <f>'DHS2025'!J714</f>
        <v>11496</v>
      </c>
      <c r="P715" s="30">
        <f>'DHS2025'!K714</f>
        <v>1130</v>
      </c>
      <c r="Q715" s="30">
        <f>'DHS2025'!L714</f>
        <v>3729</v>
      </c>
      <c r="R715" s="122">
        <f t="shared" si="104"/>
        <v>84.83</v>
      </c>
      <c r="S715" s="62">
        <f t="shared" si="105"/>
        <v>306.08265929999999</v>
      </c>
      <c r="U715">
        <v>20.03</v>
      </c>
    </row>
    <row r="716" spans="1:21">
      <c r="A716" s="98">
        <f t="shared" si="106"/>
        <v>45755</v>
      </c>
      <c r="B716" s="113">
        <f t="shared" si="107"/>
        <v>7.4270833333334076</v>
      </c>
      <c r="C716" s="53">
        <f>'DHS2021'!J715</f>
        <v>14906</v>
      </c>
      <c r="D716" s="54">
        <f>'DHS2022'!J715</f>
        <v>8356</v>
      </c>
      <c r="E716" s="54">
        <f>'DHS2023'!J715</f>
        <v>14009</v>
      </c>
      <c r="F716" s="54">
        <f>'DHS2024'!J715</f>
        <v>8729</v>
      </c>
      <c r="G716" s="54">
        <f t="shared" si="99"/>
        <v>11500</v>
      </c>
      <c r="H716" s="106">
        <f t="shared" si="100"/>
        <v>3.8333333333333335</v>
      </c>
      <c r="I716" s="115">
        <f t="shared" si="101"/>
        <v>0</v>
      </c>
      <c r="J716" s="75">
        <f t="shared" si="102"/>
        <v>3.8333333333333335</v>
      </c>
      <c r="K716" s="79">
        <f t="shared" si="103"/>
        <v>4</v>
      </c>
      <c r="L716" s="10"/>
      <c r="M716" s="10"/>
      <c r="N716" s="10"/>
      <c r="O716" s="29">
        <f>'DHS2025'!J715</f>
        <v>10638</v>
      </c>
      <c r="P716" s="30">
        <f>'DHS2025'!K715</f>
        <v>89</v>
      </c>
      <c r="Q716" s="30">
        <f>'DHS2025'!L715</f>
        <v>3047</v>
      </c>
      <c r="R716" s="122">
        <f t="shared" si="104"/>
        <v>84.83</v>
      </c>
      <c r="S716" s="62">
        <f t="shared" si="105"/>
        <v>250.1029399</v>
      </c>
      <c r="U716">
        <v>79.69</v>
      </c>
    </row>
    <row r="717" spans="1:21">
      <c r="A717" s="98">
        <f t="shared" si="106"/>
        <v>45755</v>
      </c>
      <c r="B717" s="113">
        <f t="shared" si="107"/>
        <v>7.4375000000000746</v>
      </c>
      <c r="C717" s="53">
        <f>'DHS2021'!J716</f>
        <v>14876</v>
      </c>
      <c r="D717" s="54">
        <f>'DHS2022'!J716</f>
        <v>8852</v>
      </c>
      <c r="E717" s="54">
        <f>'DHS2023'!J716</f>
        <v>13565</v>
      </c>
      <c r="F717" s="54">
        <f>'DHS2024'!J716</f>
        <v>8522</v>
      </c>
      <c r="G717" s="54">
        <f t="shared" si="99"/>
        <v>11453.75</v>
      </c>
      <c r="H717" s="106">
        <f t="shared" si="100"/>
        <v>3.8179166666666666</v>
      </c>
      <c r="I717" s="115">
        <f t="shared" si="101"/>
        <v>0</v>
      </c>
      <c r="J717" s="75">
        <f t="shared" si="102"/>
        <v>3.8179166666666666</v>
      </c>
      <c r="K717" s="79">
        <f t="shared" si="103"/>
        <v>4</v>
      </c>
      <c r="L717" s="10"/>
      <c r="M717" s="10"/>
      <c r="N717" s="10"/>
      <c r="O717" s="29">
        <f>'DHS2025'!J716</f>
        <v>10755</v>
      </c>
      <c r="P717" s="30">
        <f>'DHS2025'!K716</f>
        <v>31</v>
      </c>
      <c r="Q717" s="30">
        <f>'DHS2025'!L716</f>
        <v>3055</v>
      </c>
      <c r="R717" s="122">
        <f t="shared" si="104"/>
        <v>84.83</v>
      </c>
      <c r="S717" s="62">
        <f t="shared" si="105"/>
        <v>250.75959349999999</v>
      </c>
      <c r="U717">
        <v>103.82</v>
      </c>
    </row>
    <row r="718" spans="1:21">
      <c r="A718" s="98">
        <f t="shared" si="106"/>
        <v>45755</v>
      </c>
      <c r="B718" s="113">
        <f t="shared" si="107"/>
        <v>7.4479166666667416</v>
      </c>
      <c r="C718" s="53">
        <f>'DHS2021'!J717</f>
        <v>14777</v>
      </c>
      <c r="D718" s="54">
        <f>'DHS2022'!J717</f>
        <v>8918</v>
      </c>
      <c r="E718" s="54">
        <f>'DHS2023'!J717</f>
        <v>13094</v>
      </c>
      <c r="F718" s="54">
        <f>'DHS2024'!J717</f>
        <v>7164</v>
      </c>
      <c r="G718" s="54">
        <f t="shared" si="99"/>
        <v>10988.25</v>
      </c>
      <c r="H718" s="106">
        <f t="shared" si="100"/>
        <v>3.66275</v>
      </c>
      <c r="I718" s="115">
        <f t="shared" si="101"/>
        <v>0</v>
      </c>
      <c r="J718" s="75">
        <f t="shared" si="102"/>
        <v>3.66275</v>
      </c>
      <c r="K718" s="79">
        <f t="shared" si="103"/>
        <v>4</v>
      </c>
      <c r="L718" s="10"/>
      <c r="M718" s="10"/>
      <c r="N718" s="10"/>
      <c r="O718" s="29">
        <f>'DHS2025'!J717</f>
        <v>10859</v>
      </c>
      <c r="P718" s="30">
        <f>'DHS2025'!K717</f>
        <v>105</v>
      </c>
      <c r="Q718" s="30">
        <f>'DHS2025'!L717</f>
        <v>3064</v>
      </c>
      <c r="R718" s="122">
        <f t="shared" si="104"/>
        <v>84.83</v>
      </c>
      <c r="S718" s="62">
        <f t="shared" si="105"/>
        <v>251.4983288</v>
      </c>
      <c r="U718">
        <v>134.49</v>
      </c>
    </row>
    <row r="719" spans="1:21">
      <c r="A719" s="98">
        <f t="shared" si="106"/>
        <v>45755</v>
      </c>
      <c r="B719" s="113">
        <f t="shared" si="107"/>
        <v>7.4583333333334085</v>
      </c>
      <c r="C719" s="53">
        <f>'DHS2021'!J718</f>
        <v>14864</v>
      </c>
      <c r="D719" s="54">
        <f>'DHS2022'!J718</f>
        <v>8374</v>
      </c>
      <c r="E719" s="54">
        <f>'DHS2023'!J718</f>
        <v>12594</v>
      </c>
      <c r="F719" s="54">
        <f>'DHS2024'!J718</f>
        <v>6819</v>
      </c>
      <c r="G719" s="54">
        <f t="shared" si="99"/>
        <v>10662.75</v>
      </c>
      <c r="H719" s="106">
        <f t="shared" si="100"/>
        <v>3.5542500000000001</v>
      </c>
      <c r="I719" s="115">
        <f t="shared" si="101"/>
        <v>0</v>
      </c>
      <c r="J719" s="75">
        <f t="shared" si="102"/>
        <v>3.5542500000000001</v>
      </c>
      <c r="K719" s="79">
        <f t="shared" si="103"/>
        <v>4</v>
      </c>
      <c r="L719" s="10"/>
      <c r="M719" s="10"/>
      <c r="N719" s="10"/>
      <c r="O719" s="29">
        <f>'DHS2025'!J718</f>
        <v>10851</v>
      </c>
      <c r="P719" s="30">
        <f>'DHS2025'!K718</f>
        <v>86</v>
      </c>
      <c r="Q719" s="30">
        <f>'DHS2025'!L718</f>
        <v>3062</v>
      </c>
      <c r="R719" s="122">
        <f t="shared" si="104"/>
        <v>66.5</v>
      </c>
      <c r="S719" s="62">
        <f t="shared" si="105"/>
        <v>195.76896999999997</v>
      </c>
      <c r="U719">
        <v>178.17</v>
      </c>
    </row>
    <row r="720" spans="1:21">
      <c r="A720" s="98">
        <f t="shared" si="106"/>
        <v>45755</v>
      </c>
      <c r="B720" s="113">
        <f t="shared" si="107"/>
        <v>7.4687500000000755</v>
      </c>
      <c r="C720" s="53">
        <f>'DHS2021'!J719</f>
        <v>14388</v>
      </c>
      <c r="D720" s="54">
        <f>'DHS2022'!J719</f>
        <v>8043</v>
      </c>
      <c r="E720" s="54">
        <f>'DHS2023'!J719</f>
        <v>12298</v>
      </c>
      <c r="F720" s="54">
        <f>'DHS2024'!J719</f>
        <v>6052</v>
      </c>
      <c r="G720" s="54">
        <f t="shared" si="99"/>
        <v>10195.25</v>
      </c>
      <c r="H720" s="106">
        <f t="shared" si="100"/>
        <v>3.3984166666666664</v>
      </c>
      <c r="I720" s="115">
        <f t="shared" si="101"/>
        <v>0</v>
      </c>
      <c r="J720" s="75">
        <f t="shared" si="102"/>
        <v>3.3984166666666664</v>
      </c>
      <c r="K720" s="79">
        <f t="shared" si="103"/>
        <v>4</v>
      </c>
      <c r="L720" s="10"/>
      <c r="M720" s="10"/>
      <c r="N720" s="10"/>
      <c r="O720" s="29">
        <f>'DHS2025'!J719</f>
        <v>10735</v>
      </c>
      <c r="P720" s="30">
        <f>'DHS2025'!K719</f>
        <v>26</v>
      </c>
      <c r="Q720" s="30">
        <f>'DHS2025'!L719</f>
        <v>3051</v>
      </c>
      <c r="R720" s="122">
        <f t="shared" si="104"/>
        <v>66.5</v>
      </c>
      <c r="S720" s="62">
        <f t="shared" si="105"/>
        <v>195.065685</v>
      </c>
      <c r="U720">
        <v>127.93</v>
      </c>
    </row>
    <row r="721" spans="1:21">
      <c r="A721" s="98">
        <f t="shared" si="106"/>
        <v>45755</v>
      </c>
      <c r="B721" s="113">
        <f t="shared" si="107"/>
        <v>7.4791666666667425</v>
      </c>
      <c r="C721" s="53">
        <f>'DHS2021'!J720</f>
        <v>13930</v>
      </c>
      <c r="D721" s="54">
        <f>'DHS2022'!J720</f>
        <v>8157</v>
      </c>
      <c r="E721" s="54">
        <f>'DHS2023'!J720</f>
        <v>12112</v>
      </c>
      <c r="F721" s="54">
        <f>'DHS2024'!J720</f>
        <v>4752</v>
      </c>
      <c r="G721" s="54">
        <f t="shared" si="99"/>
        <v>9737.75</v>
      </c>
      <c r="H721" s="106">
        <f t="shared" si="100"/>
        <v>3.2459166666666666</v>
      </c>
      <c r="I721" s="115">
        <f t="shared" si="101"/>
        <v>0</v>
      </c>
      <c r="J721" s="75">
        <f t="shared" si="102"/>
        <v>3.2459166666666666</v>
      </c>
      <c r="K721" s="79">
        <f t="shared" si="103"/>
        <v>4</v>
      </c>
      <c r="L721" s="10"/>
      <c r="M721" s="10"/>
      <c r="N721" s="10"/>
      <c r="O721" s="29">
        <f>'DHS2025'!J720</f>
        <v>10684</v>
      </c>
      <c r="P721" s="30">
        <f>'DHS2025'!K720</f>
        <v>23</v>
      </c>
      <c r="Q721" s="30">
        <f>'DHS2025'!L720</f>
        <v>3055</v>
      </c>
      <c r="R721" s="122">
        <f t="shared" si="104"/>
        <v>66.5</v>
      </c>
      <c r="S721" s="62">
        <f t="shared" si="105"/>
        <v>195.321425</v>
      </c>
      <c r="U721">
        <v>108.58</v>
      </c>
    </row>
    <row r="722" spans="1:21">
      <c r="A722" s="98">
        <f t="shared" si="106"/>
        <v>45755</v>
      </c>
      <c r="B722" s="113">
        <f t="shared" si="107"/>
        <v>7.4895833333334094</v>
      </c>
      <c r="C722" s="53">
        <f>'DHS2021'!J721</f>
        <v>13178</v>
      </c>
      <c r="D722" s="54">
        <f>'DHS2022'!J721</f>
        <v>8504</v>
      </c>
      <c r="E722" s="54">
        <f>'DHS2023'!J721</f>
        <v>11980</v>
      </c>
      <c r="F722" s="54">
        <f>'DHS2024'!J721</f>
        <v>4801</v>
      </c>
      <c r="G722" s="54">
        <f t="shared" si="99"/>
        <v>9615.75</v>
      </c>
      <c r="H722" s="106">
        <f t="shared" si="100"/>
        <v>3.2052499999999999</v>
      </c>
      <c r="I722" s="115">
        <f t="shared" si="101"/>
        <v>0</v>
      </c>
      <c r="J722" s="75">
        <f t="shared" si="102"/>
        <v>3.2052499999999999</v>
      </c>
      <c r="K722" s="79">
        <f t="shared" si="103"/>
        <v>4</v>
      </c>
      <c r="L722" s="10"/>
      <c r="M722" s="10"/>
      <c r="N722" s="10"/>
      <c r="O722" s="29">
        <f>'DHS2025'!J721</f>
        <v>10901</v>
      </c>
      <c r="P722" s="30">
        <f>'DHS2025'!K721</f>
        <v>156</v>
      </c>
      <c r="Q722" s="30">
        <f>'DHS2025'!L721</f>
        <v>3064</v>
      </c>
      <c r="R722" s="122">
        <f t="shared" si="104"/>
        <v>66.5</v>
      </c>
      <c r="S722" s="62">
        <f t="shared" si="105"/>
        <v>195.89684</v>
      </c>
      <c r="U722">
        <v>99.36</v>
      </c>
    </row>
    <row r="723" spans="1:21">
      <c r="A723" s="98">
        <f t="shared" si="106"/>
        <v>45755</v>
      </c>
      <c r="B723" s="113">
        <f t="shared" si="107"/>
        <v>7.5000000000000764</v>
      </c>
      <c r="C723" s="53">
        <f>'DHS2021'!J722</f>
        <v>12635</v>
      </c>
      <c r="D723" s="54">
        <f>'DHS2022'!J722</f>
        <v>7796</v>
      </c>
      <c r="E723" s="54">
        <f>'DHS2023'!J722</f>
        <v>12124</v>
      </c>
      <c r="F723" s="54">
        <f>'DHS2024'!J722</f>
        <v>3920</v>
      </c>
      <c r="G723" s="54">
        <f t="shared" si="99"/>
        <v>9118.75</v>
      </c>
      <c r="H723" s="106">
        <f t="shared" si="100"/>
        <v>3.0395833333333333</v>
      </c>
      <c r="I723" s="115">
        <f t="shared" si="101"/>
        <v>0</v>
      </c>
      <c r="J723" s="75">
        <f t="shared" si="102"/>
        <v>3.0395833333333333</v>
      </c>
      <c r="K723" s="79">
        <f t="shared" si="103"/>
        <v>4</v>
      </c>
      <c r="L723" s="10"/>
      <c r="M723" s="10"/>
      <c r="N723" s="10"/>
      <c r="O723" s="29">
        <f>'DHS2025'!J722</f>
        <v>10686</v>
      </c>
      <c r="P723" s="30">
        <f>'DHS2025'!K722</f>
        <v>67</v>
      </c>
      <c r="Q723" s="30">
        <f>'DHS2025'!L722</f>
        <v>3052</v>
      </c>
      <c r="R723" s="122">
        <f t="shared" si="104"/>
        <v>15.61</v>
      </c>
      <c r="S723" s="62">
        <f t="shared" si="105"/>
        <v>41.366502799999999</v>
      </c>
    </row>
    <row r="724" spans="1:21">
      <c r="A724" s="98">
        <f t="shared" si="106"/>
        <v>45755</v>
      </c>
      <c r="B724" s="113">
        <f t="shared" si="107"/>
        <v>7.5104166666667433</v>
      </c>
      <c r="C724" s="53">
        <f>'DHS2021'!J723</f>
        <v>12244</v>
      </c>
      <c r="D724" s="54">
        <f>'DHS2022'!J723</f>
        <v>7762</v>
      </c>
      <c r="E724" s="54">
        <f>'DHS2023'!J723</f>
        <v>11880</v>
      </c>
      <c r="F724" s="54">
        <f>'DHS2024'!J723</f>
        <v>3069</v>
      </c>
      <c r="G724" s="54">
        <f t="shared" si="99"/>
        <v>8738.75</v>
      </c>
      <c r="H724" s="106">
        <f t="shared" si="100"/>
        <v>2.9129166666666664</v>
      </c>
      <c r="I724" s="115">
        <f t="shared" si="101"/>
        <v>0</v>
      </c>
      <c r="J724" s="75">
        <f t="shared" si="102"/>
        <v>2.9129166666666664</v>
      </c>
      <c r="K724" s="79">
        <f t="shared" si="103"/>
        <v>3</v>
      </c>
      <c r="O724" s="29">
        <f>'DHS2025'!J723</f>
        <v>10939</v>
      </c>
      <c r="P724" s="30">
        <f>'DHS2025'!K723</f>
        <v>95</v>
      </c>
      <c r="Q724" s="30">
        <f>'DHS2025'!L723</f>
        <v>3056</v>
      </c>
      <c r="R724" s="122">
        <f t="shared" si="104"/>
        <v>15.61</v>
      </c>
      <c r="S724" s="62">
        <f t="shared" si="105"/>
        <v>41.420718399999998</v>
      </c>
    </row>
    <row r="725" spans="1:21">
      <c r="A725" s="98">
        <f t="shared" si="106"/>
        <v>45755</v>
      </c>
      <c r="B725" s="113">
        <f t="shared" si="107"/>
        <v>7.5208333333334103</v>
      </c>
      <c r="C725" s="53">
        <f>'DHS2021'!J724</f>
        <v>11832</v>
      </c>
      <c r="D725" s="54">
        <f>'DHS2022'!J724</f>
        <v>7734</v>
      </c>
      <c r="E725" s="54">
        <f>'DHS2023'!J724</f>
        <v>11759</v>
      </c>
      <c r="F725" s="54">
        <f>'DHS2024'!J724</f>
        <v>3025</v>
      </c>
      <c r="G725" s="54">
        <f t="shared" si="99"/>
        <v>8587.5</v>
      </c>
      <c r="H725" s="106">
        <f t="shared" si="100"/>
        <v>2.8624999999999998</v>
      </c>
      <c r="I725" s="115">
        <f t="shared" si="101"/>
        <v>0</v>
      </c>
      <c r="J725" s="75">
        <f t="shared" si="102"/>
        <v>2.8624999999999998</v>
      </c>
      <c r="K725" s="79">
        <f t="shared" si="103"/>
        <v>3</v>
      </c>
      <c r="O725" s="29">
        <f>'DHS2025'!J724</f>
        <v>10831</v>
      </c>
      <c r="P725" s="30">
        <f>'DHS2025'!K724</f>
        <v>151</v>
      </c>
      <c r="Q725" s="30">
        <f>'DHS2025'!L724</f>
        <v>3049</v>
      </c>
      <c r="R725" s="122">
        <f t="shared" si="104"/>
        <v>15.61</v>
      </c>
      <c r="S725" s="62">
        <f t="shared" si="105"/>
        <v>41.325841099999998</v>
      </c>
    </row>
    <row r="726" spans="1:21">
      <c r="A726" s="98">
        <f t="shared" si="106"/>
        <v>45755</v>
      </c>
      <c r="B726" s="113">
        <f t="shared" si="107"/>
        <v>7.5312500000000773</v>
      </c>
      <c r="C726" s="53">
        <f>'DHS2021'!J725</f>
        <v>12042</v>
      </c>
      <c r="D726" s="54">
        <f>'DHS2022'!J725</f>
        <v>7999</v>
      </c>
      <c r="E726" s="54">
        <f>'DHS2023'!J725</f>
        <v>11627</v>
      </c>
      <c r="F726" s="54">
        <f>'DHS2024'!J725</f>
        <v>3450</v>
      </c>
      <c r="G726" s="54">
        <f t="shared" si="99"/>
        <v>8779.5</v>
      </c>
      <c r="H726" s="106">
        <f t="shared" si="100"/>
        <v>2.9264999999999999</v>
      </c>
      <c r="I726" s="115">
        <f t="shared" si="101"/>
        <v>0</v>
      </c>
      <c r="J726" s="75">
        <f t="shared" si="102"/>
        <v>2.9264999999999999</v>
      </c>
      <c r="K726" s="79">
        <f t="shared" si="103"/>
        <v>3</v>
      </c>
      <c r="O726" s="29">
        <f>'DHS2025'!J725</f>
        <v>10896</v>
      </c>
      <c r="P726" s="30">
        <f>'DHS2025'!K725</f>
        <v>27</v>
      </c>
      <c r="Q726" s="30">
        <f>'DHS2025'!L725</f>
        <v>3066</v>
      </c>
      <c r="R726" s="122">
        <f t="shared" si="104"/>
        <v>15.61</v>
      </c>
      <c r="S726" s="62">
        <f t="shared" si="105"/>
        <v>41.556257399999993</v>
      </c>
    </row>
    <row r="727" spans="1:21">
      <c r="A727" s="98">
        <f t="shared" si="106"/>
        <v>45755</v>
      </c>
      <c r="B727" s="113">
        <f t="shared" si="107"/>
        <v>7.5416666666667442</v>
      </c>
      <c r="C727" s="53">
        <f>'DHS2021'!J726</f>
        <v>12676</v>
      </c>
      <c r="D727" s="54">
        <f>'DHS2022'!J726</f>
        <v>8872</v>
      </c>
      <c r="E727" s="54">
        <f>'DHS2023'!J726</f>
        <v>11944</v>
      </c>
      <c r="F727" s="54">
        <f>'DHS2024'!J726</f>
        <v>2788</v>
      </c>
      <c r="G727" s="54">
        <f t="shared" si="99"/>
        <v>9070</v>
      </c>
      <c r="H727" s="106">
        <f t="shared" si="100"/>
        <v>3.0233333333333334</v>
      </c>
      <c r="I727" s="115">
        <f t="shared" si="101"/>
        <v>0</v>
      </c>
      <c r="J727" s="75">
        <f t="shared" si="102"/>
        <v>3.0233333333333334</v>
      </c>
      <c r="K727" s="79">
        <f t="shared" si="103"/>
        <v>4</v>
      </c>
      <c r="O727" s="29">
        <f>'DHS2025'!J726</f>
        <v>11100</v>
      </c>
      <c r="P727" s="30">
        <f>'DHS2025'!K726</f>
        <v>241</v>
      </c>
      <c r="Q727" s="30">
        <f>'DHS2025'!L726</f>
        <v>3063</v>
      </c>
      <c r="R727" s="122">
        <f t="shared" si="104"/>
        <v>16.22</v>
      </c>
      <c r="S727" s="62">
        <f t="shared" si="105"/>
        <v>43.365341400000005</v>
      </c>
    </row>
    <row r="728" spans="1:21">
      <c r="A728" s="98">
        <f t="shared" si="106"/>
        <v>45755</v>
      </c>
      <c r="B728" s="113">
        <f t="shared" si="107"/>
        <v>7.5520833333334112</v>
      </c>
      <c r="C728" s="53">
        <f>'DHS2021'!J727</f>
        <v>13045</v>
      </c>
      <c r="D728" s="54">
        <f>'DHS2022'!J727</f>
        <v>8976</v>
      </c>
      <c r="E728" s="54">
        <f>'DHS2023'!J727</f>
        <v>11926</v>
      </c>
      <c r="F728" s="54">
        <f>'DHS2024'!J727</f>
        <v>3313</v>
      </c>
      <c r="G728" s="54">
        <f t="shared" si="99"/>
        <v>9315</v>
      </c>
      <c r="H728" s="106">
        <f t="shared" si="100"/>
        <v>3.105</v>
      </c>
      <c r="I728" s="115">
        <f t="shared" si="101"/>
        <v>0</v>
      </c>
      <c r="J728" s="75">
        <f t="shared" si="102"/>
        <v>3.105</v>
      </c>
      <c r="K728" s="79">
        <f t="shared" si="103"/>
        <v>4</v>
      </c>
      <c r="O728" s="29">
        <f>'DHS2025'!J727</f>
        <v>10818</v>
      </c>
      <c r="P728" s="30">
        <f>'DHS2025'!K727</f>
        <v>100</v>
      </c>
      <c r="Q728" s="30">
        <f>'DHS2025'!L727</f>
        <v>3050</v>
      </c>
      <c r="R728" s="122">
        <f t="shared" si="104"/>
        <v>16.22</v>
      </c>
      <c r="S728" s="62">
        <f t="shared" si="105"/>
        <v>43.181289999999997</v>
      </c>
    </row>
    <row r="729" spans="1:21">
      <c r="A729" s="98">
        <f t="shared" si="106"/>
        <v>45755</v>
      </c>
      <c r="B729" s="113">
        <f t="shared" si="107"/>
        <v>7.5625000000000782</v>
      </c>
      <c r="C729" s="53">
        <f>'DHS2021'!J728</f>
        <v>13195</v>
      </c>
      <c r="D729" s="54">
        <f>'DHS2022'!J728</f>
        <v>6793</v>
      </c>
      <c r="E729" s="54">
        <f>'DHS2023'!J728</f>
        <v>12283</v>
      </c>
      <c r="F729" s="54">
        <f>'DHS2024'!J728</f>
        <v>2688</v>
      </c>
      <c r="G729" s="54">
        <f t="shared" si="99"/>
        <v>8739.75</v>
      </c>
      <c r="H729" s="106">
        <f t="shared" si="100"/>
        <v>2.9132500000000001</v>
      </c>
      <c r="I729" s="115">
        <f t="shared" si="101"/>
        <v>0</v>
      </c>
      <c r="J729" s="75">
        <f t="shared" si="102"/>
        <v>2.9132500000000001</v>
      </c>
      <c r="K729" s="79">
        <f t="shared" si="103"/>
        <v>3</v>
      </c>
      <c r="O729" s="29">
        <f>'DHS2025'!J728</f>
        <v>10893</v>
      </c>
      <c r="P729" s="30">
        <f>'DHS2025'!K728</f>
        <v>118</v>
      </c>
      <c r="Q729" s="30">
        <f>'DHS2025'!L728</f>
        <v>3056</v>
      </c>
      <c r="R729" s="122">
        <f t="shared" si="104"/>
        <v>16.22</v>
      </c>
      <c r="S729" s="62">
        <f t="shared" si="105"/>
        <v>43.266236800000001</v>
      </c>
    </row>
    <row r="730" spans="1:21">
      <c r="A730" s="98">
        <f t="shared" si="106"/>
        <v>45755</v>
      </c>
      <c r="B730" s="113">
        <f t="shared" si="107"/>
        <v>7.5729166666667451</v>
      </c>
      <c r="C730" s="53">
        <f>'DHS2021'!J729</f>
        <v>13276</v>
      </c>
      <c r="D730" s="54">
        <f>'DHS2022'!J729</f>
        <v>6991</v>
      </c>
      <c r="E730" s="54">
        <f>'DHS2023'!J729</f>
        <v>11912</v>
      </c>
      <c r="F730" s="54">
        <f>'DHS2024'!J729</f>
        <v>3265</v>
      </c>
      <c r="G730" s="54">
        <f t="shared" si="99"/>
        <v>8861</v>
      </c>
      <c r="H730" s="106">
        <f t="shared" si="100"/>
        <v>2.9536666666666664</v>
      </c>
      <c r="I730" s="115">
        <f t="shared" si="101"/>
        <v>0</v>
      </c>
      <c r="J730" s="75">
        <f t="shared" si="102"/>
        <v>2.9536666666666664</v>
      </c>
      <c r="K730" s="79">
        <f t="shared" si="103"/>
        <v>3</v>
      </c>
      <c r="O730" s="29">
        <f>'DHS2025'!J729</f>
        <v>10879</v>
      </c>
      <c r="P730" s="30">
        <f>'DHS2025'!K729</f>
        <v>123</v>
      </c>
      <c r="Q730" s="30">
        <f>'DHS2025'!L729</f>
        <v>3070</v>
      </c>
      <c r="R730" s="122">
        <f t="shared" si="104"/>
        <v>16.22</v>
      </c>
      <c r="S730" s="62">
        <f t="shared" si="105"/>
        <v>43.464445999999995</v>
      </c>
    </row>
    <row r="731" spans="1:21">
      <c r="A731" s="98">
        <f t="shared" si="106"/>
        <v>45755</v>
      </c>
      <c r="B731" s="113">
        <f t="shared" si="107"/>
        <v>7.5833333333334121</v>
      </c>
      <c r="C731" s="53">
        <f>'DHS2021'!J730</f>
        <v>13720</v>
      </c>
      <c r="D731" s="54">
        <f>'DHS2022'!J730</f>
        <v>6519</v>
      </c>
      <c r="E731" s="54">
        <f>'DHS2023'!J730</f>
        <v>11614</v>
      </c>
      <c r="F731" s="54">
        <f>'DHS2024'!J730</f>
        <v>3141</v>
      </c>
      <c r="G731" s="54">
        <f t="shared" si="99"/>
        <v>8748.5</v>
      </c>
      <c r="H731" s="106">
        <f t="shared" si="100"/>
        <v>2.9161666666666664</v>
      </c>
      <c r="I731" s="115">
        <f t="shared" si="101"/>
        <v>0</v>
      </c>
      <c r="J731" s="75">
        <f t="shared" si="102"/>
        <v>2.9161666666666664</v>
      </c>
      <c r="K731" s="79">
        <f t="shared" si="103"/>
        <v>3</v>
      </c>
      <c r="O731" s="29">
        <f>'DHS2025'!J730</f>
        <v>11119</v>
      </c>
      <c r="P731" s="30">
        <f>'DHS2025'!K730</f>
        <v>193</v>
      </c>
      <c r="Q731" s="30">
        <f>'DHS2025'!L730</f>
        <v>3061</v>
      </c>
      <c r="R731" s="122">
        <f t="shared" si="104"/>
        <v>41.01</v>
      </c>
      <c r="S731" s="62">
        <f t="shared" si="105"/>
        <v>118.4603939</v>
      </c>
    </row>
    <row r="732" spans="1:21">
      <c r="A732" s="98">
        <f t="shared" si="106"/>
        <v>45755</v>
      </c>
      <c r="B732" s="113">
        <f t="shared" si="107"/>
        <v>7.593750000000079</v>
      </c>
      <c r="C732" s="53">
        <f>'DHS2021'!J731</f>
        <v>13222</v>
      </c>
      <c r="D732" s="54">
        <f>'DHS2022'!J731</f>
        <v>7014</v>
      </c>
      <c r="E732" s="54">
        <f>'DHS2023'!J731</f>
        <v>11500</v>
      </c>
      <c r="F732" s="54">
        <f>'DHS2024'!J731</f>
        <v>2954</v>
      </c>
      <c r="G732" s="54">
        <f t="shared" si="99"/>
        <v>8672.5</v>
      </c>
      <c r="H732" s="106">
        <f t="shared" si="100"/>
        <v>2.8908333333333336</v>
      </c>
      <c r="I732" s="115">
        <f t="shared" si="101"/>
        <v>0</v>
      </c>
      <c r="J732" s="75">
        <f t="shared" si="102"/>
        <v>2.8908333333333336</v>
      </c>
      <c r="K732" s="79">
        <f t="shared" si="103"/>
        <v>3</v>
      </c>
      <c r="O732" s="29">
        <f>'DHS2025'!J731</f>
        <v>13098</v>
      </c>
      <c r="P732" s="30">
        <f>'DHS2025'!K731</f>
        <v>101</v>
      </c>
      <c r="Q732" s="30">
        <f>'DHS2025'!L731</f>
        <v>4056</v>
      </c>
      <c r="R732" s="122">
        <f t="shared" si="104"/>
        <v>41.01</v>
      </c>
      <c r="S732" s="62">
        <f t="shared" si="105"/>
        <v>156.9667944</v>
      </c>
    </row>
    <row r="733" spans="1:21">
      <c r="A733" s="98">
        <f t="shared" si="106"/>
        <v>45755</v>
      </c>
      <c r="B733" s="113">
        <f t="shared" si="107"/>
        <v>7.604166666666746</v>
      </c>
      <c r="C733" s="53">
        <f>'DHS2021'!J732</f>
        <v>13286</v>
      </c>
      <c r="D733" s="54">
        <f>'DHS2022'!J732</f>
        <v>8424</v>
      </c>
      <c r="E733" s="54">
        <f>'DHS2023'!J732</f>
        <v>11919</v>
      </c>
      <c r="F733" s="54">
        <f>'DHS2024'!J732</f>
        <v>1791</v>
      </c>
      <c r="G733" s="54">
        <f t="shared" si="99"/>
        <v>8855</v>
      </c>
      <c r="H733" s="106">
        <f t="shared" si="100"/>
        <v>2.9516666666666667</v>
      </c>
      <c r="I733" s="115">
        <f t="shared" si="101"/>
        <v>0</v>
      </c>
      <c r="J733" s="75">
        <f t="shared" si="102"/>
        <v>2.9516666666666667</v>
      </c>
      <c r="K733" s="79">
        <f t="shared" si="103"/>
        <v>3</v>
      </c>
      <c r="O733" s="29">
        <f>'DHS2025'!J732</f>
        <v>13344</v>
      </c>
      <c r="P733" s="30">
        <f>'DHS2025'!K732</f>
        <v>226</v>
      </c>
      <c r="Q733" s="30">
        <f>'DHS2025'!L732</f>
        <v>4070</v>
      </c>
      <c r="R733" s="122">
        <f t="shared" si="104"/>
        <v>41.01</v>
      </c>
      <c r="S733" s="62">
        <f t="shared" si="105"/>
        <v>157.50859300000002</v>
      </c>
    </row>
    <row r="734" spans="1:21">
      <c r="A734" s="98">
        <f t="shared" si="106"/>
        <v>45755</v>
      </c>
      <c r="B734" s="113">
        <f t="shared" si="107"/>
        <v>7.614583333333413</v>
      </c>
      <c r="C734" s="53">
        <f>'DHS2021'!J733</f>
        <v>12508</v>
      </c>
      <c r="D734" s="54">
        <f>'DHS2022'!J733</f>
        <v>8241</v>
      </c>
      <c r="E734" s="54">
        <f>'DHS2023'!J733</f>
        <v>12063</v>
      </c>
      <c r="F734" s="54">
        <f>'DHS2024'!J733</f>
        <v>2745</v>
      </c>
      <c r="G734" s="54">
        <f t="shared" si="99"/>
        <v>8889.25</v>
      </c>
      <c r="H734" s="106">
        <f t="shared" si="100"/>
        <v>2.9630833333333335</v>
      </c>
      <c r="I734" s="115">
        <f t="shared" si="101"/>
        <v>0</v>
      </c>
      <c r="J734" s="75">
        <f t="shared" si="102"/>
        <v>2.9630833333333335</v>
      </c>
      <c r="K734" s="79">
        <f t="shared" si="103"/>
        <v>3</v>
      </c>
      <c r="O734" s="29">
        <f>'DHS2025'!J733</f>
        <v>13023</v>
      </c>
      <c r="P734" s="30">
        <f>'DHS2025'!K733</f>
        <v>186</v>
      </c>
      <c r="Q734" s="30">
        <f>'DHS2025'!L733</f>
        <v>4075</v>
      </c>
      <c r="R734" s="122">
        <f t="shared" si="104"/>
        <v>41.01</v>
      </c>
      <c r="S734" s="62">
        <f t="shared" si="105"/>
        <v>157.70209249999999</v>
      </c>
    </row>
    <row r="735" spans="1:21">
      <c r="A735" s="98">
        <f t="shared" si="106"/>
        <v>45755</v>
      </c>
      <c r="B735" s="113">
        <f t="shared" si="107"/>
        <v>7.6250000000000799</v>
      </c>
      <c r="C735" s="53">
        <f>'DHS2021'!J734</f>
        <v>12201</v>
      </c>
      <c r="D735" s="54">
        <f>'DHS2022'!J734</f>
        <v>7557</v>
      </c>
      <c r="E735" s="54">
        <f>'DHS2023'!J734</f>
        <v>12027</v>
      </c>
      <c r="F735" s="54">
        <f>'DHS2024'!J734</f>
        <v>3529</v>
      </c>
      <c r="G735" s="54">
        <f t="shared" si="99"/>
        <v>8828.5</v>
      </c>
      <c r="H735" s="106">
        <f t="shared" si="100"/>
        <v>2.9428333333333336</v>
      </c>
      <c r="I735" s="115">
        <f t="shared" si="101"/>
        <v>0</v>
      </c>
      <c r="J735" s="75">
        <f t="shared" si="102"/>
        <v>2.9428333333333336</v>
      </c>
      <c r="K735" s="79">
        <f t="shared" si="103"/>
        <v>3</v>
      </c>
      <c r="O735" s="29">
        <f>'DHS2025'!J734</f>
        <v>13077</v>
      </c>
      <c r="P735" s="30">
        <f>'DHS2025'!K734</f>
        <v>119</v>
      </c>
      <c r="Q735" s="30">
        <f>'DHS2025'!L734</f>
        <v>4050</v>
      </c>
      <c r="R735" s="122">
        <f t="shared" si="104"/>
        <v>63.74</v>
      </c>
      <c r="S735" s="62">
        <f t="shared" si="105"/>
        <v>247.87053</v>
      </c>
    </row>
    <row r="736" spans="1:21">
      <c r="A736" s="98">
        <f t="shared" si="106"/>
        <v>45755</v>
      </c>
      <c r="B736" s="113">
        <f t="shared" si="107"/>
        <v>7.6354166666667469</v>
      </c>
      <c r="C736" s="53">
        <f>'DHS2021'!J735</f>
        <v>11942</v>
      </c>
      <c r="D736" s="54">
        <f>'DHS2022'!J735</f>
        <v>7477</v>
      </c>
      <c r="E736" s="54">
        <f>'DHS2023'!J735</f>
        <v>12226</v>
      </c>
      <c r="F736" s="54">
        <f>'DHS2024'!J735</f>
        <v>2293</v>
      </c>
      <c r="G736" s="54">
        <f t="shared" si="99"/>
        <v>8484.5</v>
      </c>
      <c r="H736" s="106">
        <f t="shared" si="100"/>
        <v>2.8281666666666667</v>
      </c>
      <c r="I736" s="115">
        <f t="shared" si="101"/>
        <v>0</v>
      </c>
      <c r="J736" s="75">
        <f t="shared" si="102"/>
        <v>2.8281666666666667</v>
      </c>
      <c r="K736" s="79">
        <f t="shared" si="103"/>
        <v>3</v>
      </c>
      <c r="O736" s="29">
        <f>'DHS2025'!J735</f>
        <v>15775</v>
      </c>
      <c r="P736" s="30">
        <f>'DHS2025'!K735</f>
        <v>143</v>
      </c>
      <c r="Q736" s="30">
        <f>'DHS2025'!L735</f>
        <v>5052</v>
      </c>
      <c r="R736" s="122">
        <f t="shared" si="104"/>
        <v>63.74</v>
      </c>
      <c r="S736" s="62">
        <f t="shared" si="105"/>
        <v>309.19553519999999</v>
      </c>
    </row>
    <row r="737" spans="1:19">
      <c r="A737" s="98">
        <f t="shared" si="106"/>
        <v>45755</v>
      </c>
      <c r="B737" s="113">
        <f t="shared" si="107"/>
        <v>7.6458333333334139</v>
      </c>
      <c r="C737" s="53">
        <f>'DHS2021'!J736</f>
        <v>11975</v>
      </c>
      <c r="D737" s="54">
        <f>'DHS2022'!J736</f>
        <v>7288</v>
      </c>
      <c r="E737" s="54">
        <f>'DHS2023'!J736</f>
        <v>12095</v>
      </c>
      <c r="F737" s="54">
        <f>'DHS2024'!J736</f>
        <v>3211</v>
      </c>
      <c r="G737" s="54">
        <f t="shared" si="99"/>
        <v>8642.25</v>
      </c>
      <c r="H737" s="106">
        <f t="shared" si="100"/>
        <v>2.8807499999999999</v>
      </c>
      <c r="I737" s="115">
        <f t="shared" si="101"/>
        <v>0</v>
      </c>
      <c r="J737" s="75">
        <f t="shared" si="102"/>
        <v>2.8807499999999999</v>
      </c>
      <c r="K737" s="79">
        <f t="shared" si="103"/>
        <v>3</v>
      </c>
      <c r="O737" s="29">
        <f>'DHS2025'!J736</f>
        <v>15864</v>
      </c>
      <c r="P737" s="30">
        <f>'DHS2025'!K736</f>
        <v>123</v>
      </c>
      <c r="Q737" s="30">
        <f>'DHS2025'!L736</f>
        <v>5061</v>
      </c>
      <c r="R737" s="122">
        <f t="shared" si="104"/>
        <v>63.74</v>
      </c>
      <c r="S737" s="62">
        <f t="shared" si="105"/>
        <v>309.74635860000001</v>
      </c>
    </row>
    <row r="738" spans="1:19">
      <c r="A738" s="98">
        <f t="shared" si="106"/>
        <v>45755</v>
      </c>
      <c r="B738" s="113">
        <f t="shared" si="107"/>
        <v>7.6562500000000808</v>
      </c>
      <c r="C738" s="53">
        <f>'DHS2021'!J737</f>
        <v>11975</v>
      </c>
      <c r="D738" s="54">
        <f>'DHS2022'!J737</f>
        <v>7989</v>
      </c>
      <c r="E738" s="54">
        <f>'DHS2023'!J737</f>
        <v>12253</v>
      </c>
      <c r="F738" s="54">
        <f>'DHS2024'!J737</f>
        <v>3282</v>
      </c>
      <c r="G738" s="54">
        <f t="shared" si="99"/>
        <v>8874.75</v>
      </c>
      <c r="H738" s="106">
        <f t="shared" si="100"/>
        <v>2.95825</v>
      </c>
      <c r="I738" s="115">
        <f t="shared" si="101"/>
        <v>0</v>
      </c>
      <c r="J738" s="75">
        <f t="shared" si="102"/>
        <v>2.95825</v>
      </c>
      <c r="K738" s="79">
        <f t="shared" si="103"/>
        <v>3</v>
      </c>
      <c r="O738" s="29">
        <f>'DHS2025'!J737</f>
        <v>15640</v>
      </c>
      <c r="P738" s="30">
        <f>'DHS2025'!K737</f>
        <v>28</v>
      </c>
      <c r="Q738" s="30">
        <f>'DHS2025'!L737</f>
        <v>5060</v>
      </c>
      <c r="R738" s="122">
        <f t="shared" si="104"/>
        <v>63.74</v>
      </c>
      <c r="S738" s="62">
        <f t="shared" si="105"/>
        <v>309.68515600000001</v>
      </c>
    </row>
    <row r="739" spans="1:19">
      <c r="A739" s="98">
        <f t="shared" si="106"/>
        <v>45755</v>
      </c>
      <c r="B739" s="113">
        <f t="shared" si="107"/>
        <v>7.6666666666667478</v>
      </c>
      <c r="C739" s="53">
        <f>'DHS2021'!J738</f>
        <v>11980</v>
      </c>
      <c r="D739" s="54">
        <f>'DHS2022'!J738</f>
        <v>8811</v>
      </c>
      <c r="E739" s="54">
        <f>'DHS2023'!J738</f>
        <v>12382</v>
      </c>
      <c r="F739" s="54">
        <f>'DHS2024'!J738</f>
        <v>3022</v>
      </c>
      <c r="G739" s="54">
        <f t="shared" si="99"/>
        <v>9048.75</v>
      </c>
      <c r="H739" s="106">
        <f t="shared" si="100"/>
        <v>3.0162499999999999</v>
      </c>
      <c r="I739" s="115">
        <f t="shared" si="101"/>
        <v>0</v>
      </c>
      <c r="J739" s="75">
        <f t="shared" si="102"/>
        <v>3.0162499999999999</v>
      </c>
      <c r="K739" s="79">
        <f t="shared" si="103"/>
        <v>4</v>
      </c>
      <c r="O739" s="29">
        <f>'DHS2025'!J738</f>
        <v>16008</v>
      </c>
      <c r="P739" s="30">
        <f>'DHS2025'!K738</f>
        <v>100</v>
      </c>
      <c r="Q739" s="30">
        <f>'DHS2025'!L738</f>
        <v>5053</v>
      </c>
      <c r="R739" s="122">
        <f t="shared" si="104"/>
        <v>81.180000000000007</v>
      </c>
      <c r="S739" s="62">
        <f t="shared" si="105"/>
        <v>396.49981459999998</v>
      </c>
    </row>
    <row r="740" spans="1:19">
      <c r="A740" s="98">
        <f t="shared" si="106"/>
        <v>45755</v>
      </c>
      <c r="B740" s="113">
        <f t="shared" si="107"/>
        <v>7.6770833333334147</v>
      </c>
      <c r="C740" s="53">
        <f>'DHS2021'!J739</f>
        <v>12090</v>
      </c>
      <c r="D740" s="54">
        <f>'DHS2022'!J739</f>
        <v>7301</v>
      </c>
      <c r="E740" s="54">
        <f>'DHS2023'!J739</f>
        <v>12612</v>
      </c>
      <c r="F740" s="54">
        <f>'DHS2024'!J739</f>
        <v>2166</v>
      </c>
      <c r="G740" s="54">
        <f t="shared" si="99"/>
        <v>8542.25</v>
      </c>
      <c r="H740" s="106">
        <f t="shared" si="100"/>
        <v>2.8474166666666667</v>
      </c>
      <c r="I740" s="115">
        <f t="shared" si="101"/>
        <v>0</v>
      </c>
      <c r="J740" s="75">
        <f t="shared" si="102"/>
        <v>2.8474166666666667</v>
      </c>
      <c r="K740" s="79">
        <f t="shared" si="103"/>
        <v>3</v>
      </c>
      <c r="O740" s="29">
        <f>'DHS2025'!J739</f>
        <v>14577</v>
      </c>
      <c r="P740" s="30">
        <f>'DHS2025'!K739</f>
        <v>1363</v>
      </c>
      <c r="Q740" s="30">
        <f>'DHS2025'!L739</f>
        <v>5069</v>
      </c>
      <c r="R740" s="122">
        <f t="shared" si="104"/>
        <v>81.180000000000007</v>
      </c>
      <c r="S740" s="62">
        <f t="shared" si="105"/>
        <v>397.75530579999997</v>
      </c>
    </row>
    <row r="741" spans="1:19">
      <c r="A741" s="98">
        <f t="shared" si="106"/>
        <v>45755</v>
      </c>
      <c r="B741" s="113">
        <f t="shared" si="107"/>
        <v>7.6875000000000817</v>
      </c>
      <c r="C741" s="53">
        <f>'DHS2021'!J740</f>
        <v>12536</v>
      </c>
      <c r="D741" s="54">
        <f>'DHS2022'!J740</f>
        <v>6369</v>
      </c>
      <c r="E741" s="54">
        <f>'DHS2023'!J740</f>
        <v>12518</v>
      </c>
      <c r="F741" s="54">
        <f>'DHS2024'!J740</f>
        <v>3569</v>
      </c>
      <c r="G741" s="54">
        <f t="shared" si="99"/>
        <v>8748</v>
      </c>
      <c r="H741" s="106">
        <f t="shared" si="100"/>
        <v>2.9159999999999999</v>
      </c>
      <c r="I741" s="115">
        <f t="shared" si="101"/>
        <v>0</v>
      </c>
      <c r="J741" s="75">
        <f t="shared" si="102"/>
        <v>2.9159999999999999</v>
      </c>
      <c r="K741" s="79">
        <f t="shared" si="103"/>
        <v>3</v>
      </c>
      <c r="O741" s="29">
        <f>'DHS2025'!J740</f>
        <v>13734</v>
      </c>
      <c r="P741" s="30">
        <f>'DHS2025'!K740</f>
        <v>2151</v>
      </c>
      <c r="Q741" s="30">
        <f>'DHS2025'!L740</f>
        <v>5060</v>
      </c>
      <c r="R741" s="122">
        <f t="shared" si="104"/>
        <v>81.180000000000007</v>
      </c>
      <c r="S741" s="62">
        <f t="shared" si="105"/>
        <v>397.04909199999997</v>
      </c>
    </row>
    <row r="742" spans="1:19">
      <c r="A742" s="98">
        <f t="shared" si="106"/>
        <v>45755</v>
      </c>
      <c r="B742" s="113">
        <f t="shared" si="107"/>
        <v>7.6979166666667487</v>
      </c>
      <c r="C742" s="53">
        <f>'DHS2021'!J741</f>
        <v>13460</v>
      </c>
      <c r="D742" s="54">
        <f>'DHS2022'!J741</f>
        <v>6359</v>
      </c>
      <c r="E742" s="54">
        <f>'DHS2023'!J741</f>
        <v>12338</v>
      </c>
      <c r="F742" s="54">
        <f>'DHS2024'!J741</f>
        <v>3562</v>
      </c>
      <c r="G742" s="54">
        <f t="shared" si="99"/>
        <v>8929.75</v>
      </c>
      <c r="H742" s="106">
        <f t="shared" si="100"/>
        <v>2.9765833333333336</v>
      </c>
      <c r="I742" s="115">
        <f t="shared" si="101"/>
        <v>0</v>
      </c>
      <c r="J742" s="75">
        <f t="shared" si="102"/>
        <v>2.9765833333333336</v>
      </c>
      <c r="K742" s="79">
        <f t="shared" si="103"/>
        <v>3</v>
      </c>
      <c r="O742" s="29">
        <f>'DHS2025'!J741</f>
        <v>11700</v>
      </c>
      <c r="P742" s="30">
        <f>'DHS2025'!K741</f>
        <v>4145</v>
      </c>
      <c r="Q742" s="30">
        <f>'DHS2025'!L741</f>
        <v>5058</v>
      </c>
      <c r="R742" s="122">
        <f t="shared" si="104"/>
        <v>81.180000000000007</v>
      </c>
      <c r="S742" s="62">
        <f t="shared" si="105"/>
        <v>396.89215559999997</v>
      </c>
    </row>
    <row r="743" spans="1:19">
      <c r="A743" s="98">
        <f t="shared" si="106"/>
        <v>45755</v>
      </c>
      <c r="B743" s="113">
        <f t="shared" si="107"/>
        <v>7.7083333333334156</v>
      </c>
      <c r="C743" s="53">
        <f>'DHS2021'!J742</f>
        <v>14085</v>
      </c>
      <c r="D743" s="54">
        <f>'DHS2022'!J742</f>
        <v>6282</v>
      </c>
      <c r="E743" s="54">
        <f>'DHS2023'!J742</f>
        <v>12227</v>
      </c>
      <c r="F743" s="54">
        <f>'DHS2024'!J742</f>
        <v>2971</v>
      </c>
      <c r="G743" s="54">
        <f t="shared" si="99"/>
        <v>8891.25</v>
      </c>
      <c r="H743" s="106">
        <f t="shared" si="100"/>
        <v>2.9637500000000001</v>
      </c>
      <c r="I743" s="115">
        <f t="shared" si="101"/>
        <v>0</v>
      </c>
      <c r="J743" s="75">
        <f t="shared" si="102"/>
        <v>2.9637500000000001</v>
      </c>
      <c r="K743" s="79">
        <f t="shared" si="103"/>
        <v>3</v>
      </c>
      <c r="O743" s="29">
        <f>'DHS2025'!J742</f>
        <v>10618</v>
      </c>
      <c r="P743" s="30">
        <f>'DHS2025'!K742</f>
        <v>5521</v>
      </c>
      <c r="Q743" s="30">
        <f>'DHS2025'!L742</f>
        <v>5701</v>
      </c>
      <c r="R743" s="122">
        <f t="shared" si="104"/>
        <v>110</v>
      </c>
      <c r="S743" s="62">
        <f t="shared" si="105"/>
        <v>610.00699999999995</v>
      </c>
    </row>
    <row r="744" spans="1:19">
      <c r="A744" s="98">
        <f t="shared" si="106"/>
        <v>45755</v>
      </c>
      <c r="B744" s="113">
        <f t="shared" si="107"/>
        <v>7.7187500000000826</v>
      </c>
      <c r="C744" s="53">
        <f>'DHS2021'!J743</f>
        <v>13617</v>
      </c>
      <c r="D744" s="54">
        <f>'DHS2022'!J743</f>
        <v>6807</v>
      </c>
      <c r="E744" s="54">
        <f>'DHS2023'!J743</f>
        <v>12339</v>
      </c>
      <c r="F744" s="54">
        <f>'DHS2024'!J743</f>
        <v>3361</v>
      </c>
      <c r="G744" s="54">
        <f t="shared" si="99"/>
        <v>9031</v>
      </c>
      <c r="H744" s="106">
        <f t="shared" si="100"/>
        <v>3.0103333333333335</v>
      </c>
      <c r="I744" s="115">
        <f t="shared" si="101"/>
        <v>0</v>
      </c>
      <c r="J744" s="75">
        <f t="shared" si="102"/>
        <v>3.0103333333333335</v>
      </c>
      <c r="K744" s="79">
        <f t="shared" si="103"/>
        <v>4</v>
      </c>
      <c r="O744" s="29">
        <f>'DHS2025'!J743</f>
        <v>9488</v>
      </c>
      <c r="P744" s="30">
        <f>'DHS2025'!K743</f>
        <v>8430</v>
      </c>
      <c r="Q744" s="30">
        <f>'DHS2025'!L743</f>
        <v>6064</v>
      </c>
      <c r="R744" s="122">
        <f t="shared" si="104"/>
        <v>110</v>
      </c>
      <c r="S744" s="62">
        <f t="shared" si="105"/>
        <v>648.84799999999996</v>
      </c>
    </row>
    <row r="745" spans="1:19">
      <c r="A745" s="98">
        <f t="shared" si="106"/>
        <v>45755</v>
      </c>
      <c r="B745" s="113">
        <f t="shared" si="107"/>
        <v>7.7291666666667496</v>
      </c>
      <c r="C745" s="53">
        <f>'DHS2021'!J744</f>
        <v>13670</v>
      </c>
      <c r="D745" s="54">
        <f>'DHS2022'!J744</f>
        <v>6648</v>
      </c>
      <c r="E745" s="54">
        <f>'DHS2023'!J744</f>
        <v>12187</v>
      </c>
      <c r="F745" s="54">
        <f>'DHS2024'!J744</f>
        <v>3214</v>
      </c>
      <c r="G745" s="54">
        <f t="shared" si="99"/>
        <v>8929.75</v>
      </c>
      <c r="H745" s="106">
        <f t="shared" si="100"/>
        <v>2.9765833333333336</v>
      </c>
      <c r="I745" s="115">
        <f t="shared" si="101"/>
        <v>0</v>
      </c>
      <c r="J745" s="75">
        <f t="shared" si="102"/>
        <v>2.9765833333333336</v>
      </c>
      <c r="K745" s="79">
        <f t="shared" si="103"/>
        <v>3</v>
      </c>
      <c r="O745" s="29">
        <f>'DHS2025'!J744</f>
        <v>9767</v>
      </c>
      <c r="P745" s="30">
        <f>'DHS2025'!K744</f>
        <v>8958</v>
      </c>
      <c r="Q745" s="30">
        <f>'DHS2025'!L744</f>
        <v>6066</v>
      </c>
      <c r="R745" s="122">
        <f t="shared" si="104"/>
        <v>110</v>
      </c>
      <c r="S745" s="62">
        <f t="shared" si="105"/>
        <v>649.06200000000001</v>
      </c>
    </row>
    <row r="746" spans="1:19">
      <c r="A746" s="98">
        <f t="shared" si="106"/>
        <v>45755</v>
      </c>
      <c r="B746" s="113">
        <f t="shared" si="107"/>
        <v>7.7395833333334165</v>
      </c>
      <c r="C746" s="53">
        <f>'DHS2021'!J745</f>
        <v>13801</v>
      </c>
      <c r="D746" s="54">
        <f>'DHS2022'!J745</f>
        <v>7001</v>
      </c>
      <c r="E746" s="54">
        <f>'DHS2023'!J745</f>
        <v>12191</v>
      </c>
      <c r="F746" s="54">
        <f>'DHS2024'!J745</f>
        <v>3760</v>
      </c>
      <c r="G746" s="54">
        <f t="shared" si="99"/>
        <v>9188.25</v>
      </c>
      <c r="H746" s="106">
        <f t="shared" si="100"/>
        <v>3.0627499999999999</v>
      </c>
      <c r="I746" s="115">
        <f t="shared" si="101"/>
        <v>0</v>
      </c>
      <c r="J746" s="75">
        <f t="shared" si="102"/>
        <v>3.0627499999999999</v>
      </c>
      <c r="K746" s="79">
        <f t="shared" si="103"/>
        <v>4</v>
      </c>
      <c r="O746" s="29">
        <f>'DHS2025'!J745</f>
        <v>10344</v>
      </c>
      <c r="P746" s="30">
        <f>'DHS2025'!K745</f>
        <v>7885</v>
      </c>
      <c r="Q746" s="30">
        <f>'DHS2025'!L745</f>
        <v>6060</v>
      </c>
      <c r="R746" s="122">
        <f t="shared" si="104"/>
        <v>110</v>
      </c>
      <c r="S746" s="62">
        <f t="shared" si="105"/>
        <v>648.41999999999996</v>
      </c>
    </row>
    <row r="747" spans="1:19">
      <c r="A747" s="98">
        <f t="shared" si="106"/>
        <v>45755</v>
      </c>
      <c r="B747" s="113">
        <f t="shared" si="107"/>
        <v>7.7500000000000835</v>
      </c>
      <c r="C747" s="53">
        <f>'DHS2021'!J746</f>
        <v>13327</v>
      </c>
      <c r="D747" s="54">
        <f>'DHS2022'!J746</f>
        <v>6721</v>
      </c>
      <c r="E747" s="54">
        <f>'DHS2023'!J746</f>
        <v>12354</v>
      </c>
      <c r="F747" s="54">
        <f>'DHS2024'!J746</f>
        <v>4125</v>
      </c>
      <c r="G747" s="54">
        <f t="shared" si="99"/>
        <v>9131.75</v>
      </c>
      <c r="H747" s="106">
        <f t="shared" si="100"/>
        <v>3.0439166666666666</v>
      </c>
      <c r="I747" s="115">
        <f t="shared" si="101"/>
        <v>0</v>
      </c>
      <c r="J747" s="75">
        <f t="shared" si="102"/>
        <v>3.0439166666666666</v>
      </c>
      <c r="K747" s="79">
        <f t="shared" si="103"/>
        <v>4</v>
      </c>
      <c r="O747" s="29">
        <f>'DHS2025'!J746</f>
        <v>10083</v>
      </c>
      <c r="P747" s="30">
        <f>'DHS2025'!K746</f>
        <v>8086</v>
      </c>
      <c r="Q747" s="30">
        <f>'DHS2025'!L746</f>
        <v>6071</v>
      </c>
      <c r="R747" s="122">
        <f t="shared" si="104"/>
        <v>150</v>
      </c>
      <c r="S747" s="62">
        <f t="shared" si="105"/>
        <v>890.00859999999989</v>
      </c>
    </row>
    <row r="748" spans="1:19">
      <c r="A748" s="98">
        <f t="shared" si="106"/>
        <v>45755</v>
      </c>
      <c r="B748" s="113">
        <f t="shared" si="107"/>
        <v>7.7604166666667505</v>
      </c>
      <c r="C748" s="53">
        <f>'DHS2021'!J747</f>
        <v>12879</v>
      </c>
      <c r="D748" s="54">
        <f>'DHS2022'!J747</f>
        <v>7174</v>
      </c>
      <c r="E748" s="54">
        <f>'DHS2023'!J747</f>
        <v>12475</v>
      </c>
      <c r="F748" s="54">
        <f>'DHS2024'!J747</f>
        <v>4153</v>
      </c>
      <c r="G748" s="54">
        <f t="shared" si="99"/>
        <v>9170.25</v>
      </c>
      <c r="H748" s="106">
        <f t="shared" si="100"/>
        <v>3.0567500000000001</v>
      </c>
      <c r="I748" s="115">
        <f t="shared" si="101"/>
        <v>0</v>
      </c>
      <c r="J748" s="75">
        <f t="shared" si="102"/>
        <v>3.0567500000000001</v>
      </c>
      <c r="K748" s="79">
        <f t="shared" si="103"/>
        <v>4</v>
      </c>
      <c r="O748" s="29">
        <f>'DHS2025'!J747</f>
        <v>11346</v>
      </c>
      <c r="P748" s="30">
        <f>'DHS2025'!K747</f>
        <v>6981</v>
      </c>
      <c r="Q748" s="30">
        <f>'DHS2025'!L747</f>
        <v>6047</v>
      </c>
      <c r="R748" s="122">
        <f t="shared" si="104"/>
        <v>150</v>
      </c>
      <c r="S748" s="62">
        <f t="shared" si="105"/>
        <v>886.49019999999996</v>
      </c>
    </row>
    <row r="749" spans="1:19">
      <c r="A749" s="98">
        <f t="shared" si="106"/>
        <v>45755</v>
      </c>
      <c r="B749" s="113">
        <f t="shared" si="107"/>
        <v>7.7708333333334174</v>
      </c>
      <c r="C749" s="53">
        <f>'DHS2021'!J748</f>
        <v>13179</v>
      </c>
      <c r="D749" s="54">
        <f>'DHS2022'!J748</f>
        <v>8628</v>
      </c>
      <c r="E749" s="54">
        <f>'DHS2023'!J748</f>
        <v>12453</v>
      </c>
      <c r="F749" s="54">
        <f>'DHS2024'!J748</f>
        <v>3918</v>
      </c>
      <c r="G749" s="54">
        <f t="shared" si="99"/>
        <v>9544.5</v>
      </c>
      <c r="H749" s="106">
        <f t="shared" si="100"/>
        <v>3.1815000000000002</v>
      </c>
      <c r="I749" s="115">
        <f t="shared" si="101"/>
        <v>0</v>
      </c>
      <c r="J749" s="75">
        <f t="shared" si="102"/>
        <v>3.1815000000000002</v>
      </c>
      <c r="K749" s="79">
        <f t="shared" si="103"/>
        <v>4</v>
      </c>
      <c r="O749" s="29">
        <f>'DHS2025'!J748</f>
        <v>13059</v>
      </c>
      <c r="P749" s="30">
        <f>'DHS2025'!K748</f>
        <v>7894</v>
      </c>
      <c r="Q749" s="30">
        <f>'DHS2025'!L748</f>
        <v>7066</v>
      </c>
      <c r="R749" s="122">
        <f t="shared" si="104"/>
        <v>150</v>
      </c>
      <c r="S749" s="62">
        <f t="shared" si="105"/>
        <v>1035.8755999999998</v>
      </c>
    </row>
    <row r="750" spans="1:19">
      <c r="A750" s="98">
        <f t="shared" si="106"/>
        <v>45755</v>
      </c>
      <c r="B750" s="113">
        <f t="shared" si="107"/>
        <v>7.7812500000000844</v>
      </c>
      <c r="C750" s="53">
        <f>'DHS2021'!J749</f>
        <v>13640</v>
      </c>
      <c r="D750" s="54">
        <f>'DHS2022'!J749</f>
        <v>8846</v>
      </c>
      <c r="E750" s="54">
        <f>'DHS2023'!J749</f>
        <v>12620</v>
      </c>
      <c r="F750" s="54">
        <f>'DHS2024'!J749</f>
        <v>4000</v>
      </c>
      <c r="G750" s="54">
        <f t="shared" si="99"/>
        <v>9776.5</v>
      </c>
      <c r="H750" s="106">
        <f t="shared" si="100"/>
        <v>3.2588333333333335</v>
      </c>
      <c r="I750" s="115">
        <f t="shared" si="101"/>
        <v>0</v>
      </c>
      <c r="J750" s="75">
        <f t="shared" si="102"/>
        <v>3.2588333333333335</v>
      </c>
      <c r="K750" s="79">
        <f t="shared" si="103"/>
        <v>4</v>
      </c>
      <c r="O750" s="29">
        <f>'DHS2025'!J749</f>
        <v>12539</v>
      </c>
      <c r="P750" s="30">
        <f>'DHS2025'!K749</f>
        <v>10365</v>
      </c>
      <c r="Q750" s="30">
        <f>'DHS2025'!L749</f>
        <v>8007</v>
      </c>
      <c r="R750" s="122">
        <f t="shared" si="104"/>
        <v>150</v>
      </c>
      <c r="S750" s="62">
        <f t="shared" si="105"/>
        <v>1173.8262</v>
      </c>
    </row>
    <row r="751" spans="1:19">
      <c r="A751" s="98">
        <f t="shared" si="106"/>
        <v>45755</v>
      </c>
      <c r="B751" s="113">
        <f t="shared" si="107"/>
        <v>7.7916666666667513</v>
      </c>
      <c r="C751" s="53">
        <f>'DHS2021'!J750</f>
        <v>13610</v>
      </c>
      <c r="D751" s="54">
        <f>'DHS2022'!J750</f>
        <v>7948</v>
      </c>
      <c r="E751" s="54">
        <f>'DHS2023'!J750</f>
        <v>12440</v>
      </c>
      <c r="F751" s="54">
        <f>'DHS2024'!J750</f>
        <v>4461</v>
      </c>
      <c r="G751" s="54">
        <f t="shared" si="99"/>
        <v>9614.75</v>
      </c>
      <c r="H751" s="106">
        <f t="shared" si="100"/>
        <v>3.2049166666666666</v>
      </c>
      <c r="I751" s="115">
        <f t="shared" si="101"/>
        <v>0</v>
      </c>
      <c r="J751" s="75">
        <f t="shared" si="102"/>
        <v>3.2049166666666666</v>
      </c>
      <c r="K751" s="79">
        <f t="shared" si="103"/>
        <v>4</v>
      </c>
      <c r="O751" s="29">
        <f>'DHS2025'!J750</f>
        <v>13416</v>
      </c>
      <c r="P751" s="30">
        <f>'DHS2025'!K750</f>
        <v>9805</v>
      </c>
      <c r="Q751" s="30">
        <f>'DHS2025'!L750</f>
        <v>8087</v>
      </c>
      <c r="R751" s="122">
        <f t="shared" si="104"/>
        <v>130.68</v>
      </c>
      <c r="S751" s="62">
        <f t="shared" si="105"/>
        <v>1030.8757684</v>
      </c>
    </row>
    <row r="752" spans="1:19">
      <c r="A752" s="98">
        <f t="shared" si="106"/>
        <v>45755</v>
      </c>
      <c r="B752" s="113">
        <f t="shared" si="107"/>
        <v>7.8020833333334183</v>
      </c>
      <c r="C752" s="53">
        <f>'DHS2021'!J751</f>
        <v>14280</v>
      </c>
      <c r="D752" s="54">
        <f>'DHS2022'!J751</f>
        <v>7658</v>
      </c>
      <c r="E752" s="54">
        <f>'DHS2023'!J751</f>
        <v>12847</v>
      </c>
      <c r="F752" s="54">
        <f>'DHS2024'!J751</f>
        <v>3971</v>
      </c>
      <c r="G752" s="54">
        <f t="shared" si="99"/>
        <v>9689</v>
      </c>
      <c r="H752" s="106">
        <f t="shared" si="100"/>
        <v>3.2296666666666667</v>
      </c>
      <c r="I752" s="115">
        <f t="shared" si="101"/>
        <v>0</v>
      </c>
      <c r="J752" s="75">
        <f t="shared" si="102"/>
        <v>3.2296666666666667</v>
      </c>
      <c r="K752" s="79">
        <f t="shared" si="103"/>
        <v>4</v>
      </c>
      <c r="O752" s="29">
        <f>'DHS2025'!J751</f>
        <v>13365</v>
      </c>
      <c r="P752" s="30">
        <f>'DHS2025'!K751</f>
        <v>10762</v>
      </c>
      <c r="Q752" s="30">
        <f>'DHS2025'!L751</f>
        <v>8030</v>
      </c>
      <c r="R752" s="122">
        <f t="shared" si="104"/>
        <v>130.68</v>
      </c>
      <c r="S752" s="62">
        <f t="shared" si="105"/>
        <v>1023.6097959999998</v>
      </c>
    </row>
    <row r="753" spans="1:19">
      <c r="A753" s="98">
        <f t="shared" si="106"/>
        <v>45755</v>
      </c>
      <c r="B753" s="113">
        <f t="shared" si="107"/>
        <v>7.8125000000000853</v>
      </c>
      <c r="C753" s="53">
        <f>'DHS2021'!J752</f>
        <v>14740</v>
      </c>
      <c r="D753" s="54">
        <f>'DHS2022'!J752</f>
        <v>8640</v>
      </c>
      <c r="E753" s="54">
        <f>'DHS2023'!J752</f>
        <v>12883</v>
      </c>
      <c r="F753" s="54">
        <f>'DHS2024'!J752</f>
        <v>4105</v>
      </c>
      <c r="G753" s="54">
        <f t="shared" si="99"/>
        <v>10092</v>
      </c>
      <c r="H753" s="106">
        <f t="shared" si="100"/>
        <v>3.3639999999999999</v>
      </c>
      <c r="I753" s="115">
        <f t="shared" si="101"/>
        <v>0</v>
      </c>
      <c r="J753" s="75">
        <f t="shared" si="102"/>
        <v>3.3639999999999999</v>
      </c>
      <c r="K753" s="79">
        <f t="shared" si="103"/>
        <v>4</v>
      </c>
      <c r="O753" s="29">
        <f>'DHS2025'!J752</f>
        <v>13196</v>
      </c>
      <c r="P753" s="30">
        <f>'DHS2025'!K752</f>
        <v>10418</v>
      </c>
      <c r="Q753" s="30">
        <f>'DHS2025'!L752</f>
        <v>8080</v>
      </c>
      <c r="R753" s="122">
        <f t="shared" si="104"/>
        <v>130.68</v>
      </c>
      <c r="S753" s="62">
        <f t="shared" si="105"/>
        <v>1029.9834559999999</v>
      </c>
    </row>
    <row r="754" spans="1:19">
      <c r="A754" s="98">
        <f t="shared" si="106"/>
        <v>45755</v>
      </c>
      <c r="B754" s="113">
        <f t="shared" si="107"/>
        <v>7.8229166666667522</v>
      </c>
      <c r="C754" s="53">
        <f>'DHS2021'!J753</f>
        <v>15405</v>
      </c>
      <c r="D754" s="54">
        <f>'DHS2022'!J753</f>
        <v>9234</v>
      </c>
      <c r="E754" s="54">
        <f>'DHS2023'!J753</f>
        <v>13249</v>
      </c>
      <c r="F754" s="54">
        <f>'DHS2024'!J753</f>
        <v>4428</v>
      </c>
      <c r="G754" s="54">
        <f t="shared" si="99"/>
        <v>10579</v>
      </c>
      <c r="H754" s="106">
        <f t="shared" si="100"/>
        <v>3.5263333333333335</v>
      </c>
      <c r="I754" s="115">
        <f t="shared" si="101"/>
        <v>0</v>
      </c>
      <c r="J754" s="75">
        <f t="shared" si="102"/>
        <v>3.5263333333333335</v>
      </c>
      <c r="K754" s="79">
        <f t="shared" si="103"/>
        <v>4</v>
      </c>
      <c r="O754" s="29">
        <f>'DHS2025'!J753</f>
        <v>13410</v>
      </c>
      <c r="P754" s="30">
        <f>'DHS2025'!K753</f>
        <v>10391</v>
      </c>
      <c r="Q754" s="30">
        <f>'DHS2025'!L753</f>
        <v>8038</v>
      </c>
      <c r="R754" s="122">
        <f t="shared" si="104"/>
        <v>130.68</v>
      </c>
      <c r="S754" s="62">
        <f t="shared" si="105"/>
        <v>1024.6295815999999</v>
      </c>
    </row>
    <row r="755" spans="1:19">
      <c r="A755" s="98">
        <f t="shared" si="106"/>
        <v>45755</v>
      </c>
      <c r="B755" s="113">
        <f t="shared" si="107"/>
        <v>7.8333333333334192</v>
      </c>
      <c r="C755" s="53">
        <f>'DHS2021'!J754</f>
        <v>16561</v>
      </c>
      <c r="D755" s="54">
        <f>'DHS2022'!J754</f>
        <v>9129</v>
      </c>
      <c r="E755" s="54">
        <f>'DHS2023'!J754</f>
        <v>13415</v>
      </c>
      <c r="F755" s="54">
        <f>'DHS2024'!J754</f>
        <v>4157</v>
      </c>
      <c r="G755" s="54">
        <f t="shared" si="99"/>
        <v>10815.5</v>
      </c>
      <c r="H755" s="106">
        <f t="shared" si="100"/>
        <v>3.6051666666666664</v>
      </c>
      <c r="I755" s="115">
        <f t="shared" si="101"/>
        <v>0</v>
      </c>
      <c r="J755" s="75">
        <f t="shared" si="102"/>
        <v>3.6051666666666664</v>
      </c>
      <c r="K755" s="79">
        <f t="shared" si="103"/>
        <v>4</v>
      </c>
      <c r="O755" s="29">
        <f>'DHS2025'!J754</f>
        <v>13801</v>
      </c>
      <c r="P755" s="30">
        <f>'DHS2025'!K754</f>
        <v>9284</v>
      </c>
      <c r="Q755" s="30">
        <f>'DHS2025'!L754</f>
        <v>8056</v>
      </c>
      <c r="R755" s="122">
        <f t="shared" si="104"/>
        <v>112.75</v>
      </c>
      <c r="S755" s="62">
        <f t="shared" si="105"/>
        <v>883.92445999999984</v>
      </c>
    </row>
    <row r="756" spans="1:19">
      <c r="A756" s="98">
        <f t="shared" si="106"/>
        <v>45755</v>
      </c>
      <c r="B756" s="113">
        <f t="shared" si="107"/>
        <v>7.8437500000000862</v>
      </c>
      <c r="C756" s="53">
        <f>'DHS2021'!J755</f>
        <v>16156</v>
      </c>
      <c r="D756" s="54">
        <f>'DHS2022'!J755</f>
        <v>8860</v>
      </c>
      <c r="E756" s="54">
        <f>'DHS2023'!J755</f>
        <v>13731</v>
      </c>
      <c r="F756" s="54">
        <f>'DHS2024'!J755</f>
        <v>4672</v>
      </c>
      <c r="G756" s="54">
        <f t="shared" si="99"/>
        <v>10854.75</v>
      </c>
      <c r="H756" s="106">
        <f t="shared" si="100"/>
        <v>3.6182500000000002</v>
      </c>
      <c r="I756" s="115">
        <f t="shared" si="101"/>
        <v>0</v>
      </c>
      <c r="J756" s="75">
        <f t="shared" si="102"/>
        <v>3.6182500000000002</v>
      </c>
      <c r="K756" s="79">
        <f t="shared" si="103"/>
        <v>4</v>
      </c>
      <c r="O756" s="29">
        <f>'DHS2025'!J755</f>
        <v>14097</v>
      </c>
      <c r="P756" s="30">
        <f>'DHS2025'!K755</f>
        <v>9280</v>
      </c>
      <c r="Q756" s="30">
        <f>'DHS2025'!L755</f>
        <v>8051</v>
      </c>
      <c r="R756" s="122">
        <f t="shared" si="104"/>
        <v>112.75</v>
      </c>
      <c r="S756" s="62">
        <f t="shared" si="105"/>
        <v>883.37584749999996</v>
      </c>
    </row>
    <row r="757" spans="1:19">
      <c r="A757" s="98">
        <f t="shared" si="106"/>
        <v>45755</v>
      </c>
      <c r="B757" s="113">
        <f t="shared" si="107"/>
        <v>7.8541666666667531</v>
      </c>
      <c r="C757" s="53">
        <f>'DHS2021'!J756</f>
        <v>16129</v>
      </c>
      <c r="D757" s="54">
        <f>'DHS2022'!J756</f>
        <v>8846</v>
      </c>
      <c r="E757" s="54">
        <f>'DHS2023'!J756</f>
        <v>13891</v>
      </c>
      <c r="F757" s="54">
        <f>'DHS2024'!J756</f>
        <v>4390</v>
      </c>
      <c r="G757" s="54">
        <f t="shared" si="99"/>
        <v>10814</v>
      </c>
      <c r="H757" s="106">
        <f t="shared" si="100"/>
        <v>3.6046666666666667</v>
      </c>
      <c r="I757" s="115">
        <f t="shared" si="101"/>
        <v>0</v>
      </c>
      <c r="J757" s="75">
        <f t="shared" si="102"/>
        <v>3.6046666666666667</v>
      </c>
      <c r="K757" s="79">
        <f t="shared" si="103"/>
        <v>4</v>
      </c>
      <c r="O757" s="29">
        <f>'DHS2025'!J756</f>
        <v>14852</v>
      </c>
      <c r="P757" s="30">
        <f>'DHS2025'!K756</f>
        <v>9629</v>
      </c>
      <c r="Q757" s="30">
        <f>'DHS2025'!L756</f>
        <v>8064</v>
      </c>
      <c r="R757" s="122">
        <f t="shared" si="104"/>
        <v>112.75</v>
      </c>
      <c r="S757" s="62">
        <f t="shared" si="105"/>
        <v>884.80223999999998</v>
      </c>
    </row>
    <row r="758" spans="1:19">
      <c r="A758" s="98">
        <f t="shared" si="106"/>
        <v>45755</v>
      </c>
      <c r="B758" s="113">
        <f t="shared" si="107"/>
        <v>7.8645833333334201</v>
      </c>
      <c r="C758" s="53">
        <f>'DHS2021'!J757</f>
        <v>16040</v>
      </c>
      <c r="D758" s="54">
        <f>'DHS2022'!J757</f>
        <v>8944</v>
      </c>
      <c r="E758" s="54">
        <f>'DHS2023'!J757</f>
        <v>13754</v>
      </c>
      <c r="F758" s="54">
        <f>'DHS2024'!J757</f>
        <v>4156</v>
      </c>
      <c r="G758" s="54">
        <f t="shared" si="99"/>
        <v>10723.5</v>
      </c>
      <c r="H758" s="106">
        <f t="shared" si="100"/>
        <v>3.5745</v>
      </c>
      <c r="I758" s="115">
        <f t="shared" si="101"/>
        <v>0</v>
      </c>
      <c r="J758" s="75">
        <f t="shared" si="102"/>
        <v>3.5745</v>
      </c>
      <c r="K758" s="79">
        <f t="shared" si="103"/>
        <v>4</v>
      </c>
      <c r="O758" s="29">
        <f>'DHS2025'!J757</f>
        <v>14722</v>
      </c>
      <c r="P758" s="30">
        <f>'DHS2025'!K757</f>
        <v>9304</v>
      </c>
      <c r="Q758" s="30">
        <f>'DHS2025'!L757</f>
        <v>8062</v>
      </c>
      <c r="R758" s="122">
        <f t="shared" si="104"/>
        <v>112.75</v>
      </c>
      <c r="S758" s="62">
        <f t="shared" si="105"/>
        <v>884.58279499999992</v>
      </c>
    </row>
    <row r="759" spans="1:19">
      <c r="A759" s="98">
        <f t="shared" si="106"/>
        <v>45755</v>
      </c>
      <c r="B759" s="113">
        <f t="shared" si="107"/>
        <v>7.875000000000087</v>
      </c>
      <c r="C759" s="53">
        <f>'DHS2021'!J758</f>
        <v>17003</v>
      </c>
      <c r="D759" s="54">
        <f>'DHS2022'!J758</f>
        <v>9163</v>
      </c>
      <c r="E759" s="54">
        <f>'DHS2023'!J758</f>
        <v>13879</v>
      </c>
      <c r="F759" s="54">
        <f>'DHS2024'!J758</f>
        <v>4406</v>
      </c>
      <c r="G759" s="54">
        <f t="shared" si="99"/>
        <v>11112.75</v>
      </c>
      <c r="H759" s="106">
        <f t="shared" si="100"/>
        <v>3.70425</v>
      </c>
      <c r="I759" s="115">
        <f t="shared" si="101"/>
        <v>0</v>
      </c>
      <c r="J759" s="75">
        <f t="shared" si="102"/>
        <v>3.70425</v>
      </c>
      <c r="K759" s="79">
        <f t="shared" si="103"/>
        <v>4</v>
      </c>
      <c r="O759" s="29">
        <f>'DHS2025'!J758</f>
        <v>15321</v>
      </c>
      <c r="P759" s="30">
        <f>'DHS2025'!K758</f>
        <v>9269</v>
      </c>
      <c r="Q759" s="30">
        <f>'DHS2025'!L758</f>
        <v>8068</v>
      </c>
      <c r="R759" s="122">
        <f t="shared" si="104"/>
        <v>80.62</v>
      </c>
      <c r="S759" s="62">
        <f t="shared" si="105"/>
        <v>628.60853839999993</v>
      </c>
    </row>
    <row r="760" spans="1:19">
      <c r="A760" s="98">
        <f t="shared" si="106"/>
        <v>45755</v>
      </c>
      <c r="B760" s="113">
        <f t="shared" si="107"/>
        <v>7.885416666666754</v>
      </c>
      <c r="C760" s="53">
        <f>'DHS2021'!J759</f>
        <v>16574</v>
      </c>
      <c r="D760" s="54">
        <f>'DHS2022'!J759</f>
        <v>8243</v>
      </c>
      <c r="E760" s="54">
        <f>'DHS2023'!J759</f>
        <v>13348</v>
      </c>
      <c r="F760" s="54">
        <f>'DHS2024'!J759</f>
        <v>3473</v>
      </c>
      <c r="G760" s="54">
        <f t="shared" si="99"/>
        <v>10409.5</v>
      </c>
      <c r="H760" s="106">
        <f t="shared" si="100"/>
        <v>3.4698333333333333</v>
      </c>
      <c r="I760" s="115">
        <f t="shared" si="101"/>
        <v>0</v>
      </c>
      <c r="J760" s="75">
        <f t="shared" si="102"/>
        <v>3.4698333333333333</v>
      </c>
      <c r="K760" s="79">
        <f t="shared" si="103"/>
        <v>4</v>
      </c>
      <c r="O760" s="29">
        <f>'DHS2025'!J759</f>
        <v>14485</v>
      </c>
      <c r="P760" s="30">
        <f>'DHS2025'!K759</f>
        <v>9108</v>
      </c>
      <c r="Q760" s="30">
        <f>'DHS2025'!L759</f>
        <v>8033</v>
      </c>
      <c r="R760" s="122">
        <f t="shared" si="104"/>
        <v>80.62</v>
      </c>
      <c r="S760" s="62">
        <f t="shared" si="105"/>
        <v>625.88155539999991</v>
      </c>
    </row>
    <row r="761" spans="1:19">
      <c r="A761" s="98">
        <f t="shared" si="106"/>
        <v>45755</v>
      </c>
      <c r="B761" s="113">
        <f t="shared" si="107"/>
        <v>7.895833333333421</v>
      </c>
      <c r="C761" s="53">
        <f>'DHS2021'!J760</f>
        <v>16255</v>
      </c>
      <c r="D761" s="54">
        <f>'DHS2022'!J760</f>
        <v>8719</v>
      </c>
      <c r="E761" s="54">
        <f>'DHS2023'!J760</f>
        <v>12716</v>
      </c>
      <c r="F761" s="54">
        <f>'DHS2024'!J760</f>
        <v>3270</v>
      </c>
      <c r="G761" s="54">
        <f t="shared" si="99"/>
        <v>10240</v>
      </c>
      <c r="H761" s="106">
        <f t="shared" si="100"/>
        <v>3.4133333333333336</v>
      </c>
      <c r="I761" s="115">
        <f t="shared" si="101"/>
        <v>0</v>
      </c>
      <c r="J761" s="75">
        <f t="shared" si="102"/>
        <v>3.4133333333333336</v>
      </c>
      <c r="K761" s="79">
        <f t="shared" si="103"/>
        <v>4</v>
      </c>
      <c r="O761" s="29">
        <f>'DHS2025'!J760</f>
        <v>14316</v>
      </c>
      <c r="P761" s="30">
        <f>'DHS2025'!K760</f>
        <v>9858</v>
      </c>
      <c r="Q761" s="30">
        <f>'DHS2025'!L760</f>
        <v>8075</v>
      </c>
      <c r="R761" s="122">
        <f t="shared" si="104"/>
        <v>80.62</v>
      </c>
      <c r="S761" s="62">
        <f t="shared" si="105"/>
        <v>629.15393499999993</v>
      </c>
    </row>
    <row r="762" spans="1:19">
      <c r="A762" s="98">
        <f t="shared" si="106"/>
        <v>45755</v>
      </c>
      <c r="B762" s="113">
        <f t="shared" si="107"/>
        <v>7.9062500000000879</v>
      </c>
      <c r="C762" s="53">
        <f>'DHS2021'!J761</f>
        <v>16074</v>
      </c>
      <c r="D762" s="54">
        <f>'DHS2022'!J761</f>
        <v>8171</v>
      </c>
      <c r="E762" s="54">
        <f>'DHS2023'!J761</f>
        <v>12094</v>
      </c>
      <c r="F762" s="54">
        <f>'DHS2024'!J761</f>
        <v>3913</v>
      </c>
      <c r="G762" s="54">
        <f t="shared" si="99"/>
        <v>10063</v>
      </c>
      <c r="H762" s="106">
        <f t="shared" si="100"/>
        <v>3.3543333333333334</v>
      </c>
      <c r="I762" s="115">
        <f t="shared" si="101"/>
        <v>0</v>
      </c>
      <c r="J762" s="75">
        <f t="shared" si="102"/>
        <v>3.3543333333333334</v>
      </c>
      <c r="K762" s="79">
        <f t="shared" si="103"/>
        <v>4</v>
      </c>
      <c r="O762" s="29">
        <f>'DHS2025'!J761</f>
        <v>12930</v>
      </c>
      <c r="P762" s="30">
        <f>'DHS2025'!K761</f>
        <v>10531</v>
      </c>
      <c r="Q762" s="30">
        <f>'DHS2025'!L761</f>
        <v>8040</v>
      </c>
      <c r="R762" s="122">
        <f t="shared" si="104"/>
        <v>80.62</v>
      </c>
      <c r="S762" s="62">
        <f t="shared" si="105"/>
        <v>626.42695199999991</v>
      </c>
    </row>
    <row r="763" spans="1:19">
      <c r="A763" s="98">
        <f t="shared" si="106"/>
        <v>45755</v>
      </c>
      <c r="B763" s="113">
        <f t="shared" si="107"/>
        <v>7.9166666666667549</v>
      </c>
      <c r="C763" s="53">
        <f>'DHS2021'!J762</f>
        <v>15028</v>
      </c>
      <c r="D763" s="54">
        <f>'DHS2022'!J762</f>
        <v>8175</v>
      </c>
      <c r="E763" s="54">
        <f>'DHS2023'!J762</f>
        <v>11248</v>
      </c>
      <c r="F763" s="54">
        <f>'DHS2024'!J762</f>
        <v>3039</v>
      </c>
      <c r="G763" s="54">
        <f t="shared" si="99"/>
        <v>9372.5</v>
      </c>
      <c r="H763" s="106">
        <f t="shared" si="100"/>
        <v>3.1241666666666665</v>
      </c>
      <c r="I763" s="115">
        <f t="shared" si="101"/>
        <v>0</v>
      </c>
      <c r="J763" s="75">
        <f t="shared" si="102"/>
        <v>3.1241666666666665</v>
      </c>
      <c r="K763" s="79">
        <f t="shared" si="103"/>
        <v>4</v>
      </c>
      <c r="O763" s="29">
        <f>'DHS2025'!J762</f>
        <v>11872</v>
      </c>
      <c r="P763" s="30">
        <f>'DHS2025'!K762</f>
        <v>12829</v>
      </c>
      <c r="Q763" s="30">
        <f>'DHS2025'!L762</f>
        <v>8053</v>
      </c>
      <c r="R763" s="122">
        <f t="shared" si="104"/>
        <v>120</v>
      </c>
      <c r="S763" s="62">
        <f t="shared" si="105"/>
        <v>941.39570000000003</v>
      </c>
    </row>
    <row r="764" spans="1:19">
      <c r="A764" s="98">
        <f t="shared" si="106"/>
        <v>45755</v>
      </c>
      <c r="B764" s="113">
        <f t="shared" si="107"/>
        <v>7.9270833333334219</v>
      </c>
      <c r="C764" s="53">
        <f>'DHS2021'!J763</f>
        <v>13450</v>
      </c>
      <c r="D764" s="54">
        <f>'DHS2022'!J763</f>
        <v>6186</v>
      </c>
      <c r="E764" s="54">
        <f>'DHS2023'!J763</f>
        <v>10436</v>
      </c>
      <c r="F764" s="54">
        <f>'DHS2024'!J763</f>
        <v>3008</v>
      </c>
      <c r="G764" s="54">
        <f t="shared" si="99"/>
        <v>8270</v>
      </c>
      <c r="H764" s="106">
        <f t="shared" si="100"/>
        <v>2.7566666666666664</v>
      </c>
      <c r="I764" s="115">
        <f t="shared" si="101"/>
        <v>0</v>
      </c>
      <c r="J764" s="75">
        <f t="shared" si="102"/>
        <v>2.7566666666666664</v>
      </c>
      <c r="K764" s="79">
        <f t="shared" si="103"/>
        <v>3</v>
      </c>
      <c r="O764" s="29">
        <f>'DHS2025'!J763</f>
        <v>11173</v>
      </c>
      <c r="P764" s="30">
        <f>'DHS2025'!K763</f>
        <v>12876</v>
      </c>
      <c r="Q764" s="30">
        <f>'DHS2025'!L763</f>
        <v>8050</v>
      </c>
      <c r="R764" s="122">
        <f t="shared" si="104"/>
        <v>120</v>
      </c>
      <c r="S764" s="62">
        <f t="shared" si="105"/>
        <v>941.04499999999996</v>
      </c>
    </row>
    <row r="765" spans="1:19">
      <c r="A765" s="98">
        <f t="shared" si="106"/>
        <v>45755</v>
      </c>
      <c r="B765" s="113">
        <f t="shared" si="107"/>
        <v>7.9375000000000888</v>
      </c>
      <c r="C765" s="53">
        <f>'DHS2021'!J764</f>
        <v>11268</v>
      </c>
      <c r="D765" s="54">
        <f>'DHS2022'!J764</f>
        <v>4888</v>
      </c>
      <c r="E765" s="54">
        <f>'DHS2023'!J764</f>
        <v>9042</v>
      </c>
      <c r="F765" s="54">
        <f>'DHS2024'!J764</f>
        <v>2648</v>
      </c>
      <c r="G765" s="54">
        <f t="shared" si="99"/>
        <v>6961.5</v>
      </c>
      <c r="H765" s="106">
        <f t="shared" si="100"/>
        <v>2.3205</v>
      </c>
      <c r="I765" s="115">
        <f t="shared" si="101"/>
        <v>0</v>
      </c>
      <c r="J765" s="75">
        <f t="shared" si="102"/>
        <v>2.3205</v>
      </c>
      <c r="K765" s="79">
        <f t="shared" si="103"/>
        <v>3</v>
      </c>
      <c r="O765" s="29">
        <f>'DHS2025'!J764</f>
        <v>10118</v>
      </c>
      <c r="P765" s="30">
        <f>'DHS2025'!K764</f>
        <v>12676</v>
      </c>
      <c r="Q765" s="30">
        <f>'DHS2025'!L764</f>
        <v>7334</v>
      </c>
      <c r="R765" s="122">
        <f t="shared" si="104"/>
        <v>120</v>
      </c>
      <c r="S765" s="62">
        <f t="shared" si="105"/>
        <v>857.3445999999999</v>
      </c>
    </row>
    <row r="766" spans="1:19">
      <c r="A766" s="98">
        <f t="shared" si="106"/>
        <v>45755</v>
      </c>
      <c r="B766" s="113">
        <f t="shared" si="107"/>
        <v>7.9479166666667558</v>
      </c>
      <c r="C766" s="53">
        <f>'DHS2021'!J765</f>
        <v>9559</v>
      </c>
      <c r="D766" s="54">
        <f>'DHS2022'!J765</f>
        <v>4982</v>
      </c>
      <c r="E766" s="54">
        <f>'DHS2023'!J765</f>
        <v>7512</v>
      </c>
      <c r="F766" s="54">
        <f>'DHS2024'!J765</f>
        <v>2022</v>
      </c>
      <c r="G766" s="54">
        <f t="shared" si="99"/>
        <v>6018.75</v>
      </c>
      <c r="H766" s="106">
        <f t="shared" si="100"/>
        <v>2.0062500000000001</v>
      </c>
      <c r="I766" s="115">
        <f t="shared" si="101"/>
        <v>0</v>
      </c>
      <c r="J766" s="75">
        <f t="shared" si="102"/>
        <v>2.0062500000000001</v>
      </c>
      <c r="K766" s="79">
        <f t="shared" si="103"/>
        <v>3</v>
      </c>
      <c r="O766" s="29">
        <f>'DHS2025'!J765</f>
        <v>9150</v>
      </c>
      <c r="P766" s="30">
        <f>'DHS2025'!K765</f>
        <v>7109</v>
      </c>
      <c r="Q766" s="30">
        <f>'DHS2025'!L765</f>
        <v>4607</v>
      </c>
      <c r="R766" s="122">
        <f t="shared" si="104"/>
        <v>120</v>
      </c>
      <c r="S766" s="62">
        <f t="shared" si="105"/>
        <v>538.55830000000003</v>
      </c>
    </row>
    <row r="767" spans="1:19">
      <c r="A767" s="98">
        <f t="shared" si="106"/>
        <v>45755</v>
      </c>
      <c r="B767" s="113">
        <f t="shared" si="107"/>
        <v>7.9583333333334227</v>
      </c>
      <c r="C767" s="53">
        <f>'DHS2021'!J766</f>
        <v>8819</v>
      </c>
      <c r="D767" s="54">
        <f>'DHS2022'!J766</f>
        <v>3474</v>
      </c>
      <c r="E767" s="54">
        <f>'DHS2023'!J766</f>
        <v>6031</v>
      </c>
      <c r="F767" s="54">
        <f>'DHS2024'!J766</f>
        <v>2143</v>
      </c>
      <c r="G767" s="54">
        <f t="shared" si="99"/>
        <v>5116.75</v>
      </c>
      <c r="H767" s="106">
        <f t="shared" si="100"/>
        <v>1.7055833333333332</v>
      </c>
      <c r="I767" s="115">
        <f t="shared" si="101"/>
        <v>0</v>
      </c>
      <c r="J767" s="75">
        <f t="shared" si="102"/>
        <v>1.7055833333333332</v>
      </c>
      <c r="K767" s="79">
        <f t="shared" si="103"/>
        <v>2</v>
      </c>
      <c r="O767" s="29">
        <f>'DHS2025'!J766</f>
        <v>7832</v>
      </c>
      <c r="P767" s="30">
        <f>'DHS2025'!K766</f>
        <v>6949</v>
      </c>
      <c r="Q767" s="30">
        <f>'DHS2025'!L766</f>
        <v>4075</v>
      </c>
      <c r="R767" s="122">
        <f t="shared" si="104"/>
        <v>122.7</v>
      </c>
      <c r="S767" s="62">
        <f t="shared" si="105"/>
        <v>487.259975</v>
      </c>
    </row>
    <row r="768" spans="1:19">
      <c r="A768" s="98">
        <f t="shared" si="106"/>
        <v>45755</v>
      </c>
      <c r="B768" s="113">
        <f t="shared" si="107"/>
        <v>7.9687500000000897</v>
      </c>
      <c r="C768" s="53">
        <f>'DHS2021'!J767</f>
        <v>5842</v>
      </c>
      <c r="D768" s="54">
        <f>'DHS2022'!J767</f>
        <v>1743</v>
      </c>
      <c r="E768" s="54">
        <f>'DHS2023'!J767</f>
        <v>2947</v>
      </c>
      <c r="F768" s="54">
        <f>'DHS2024'!J767</f>
        <v>1662</v>
      </c>
      <c r="G768" s="54">
        <f t="shared" si="99"/>
        <v>3048.5</v>
      </c>
      <c r="H768" s="106">
        <f t="shared" si="100"/>
        <v>1.0161666666666667</v>
      </c>
      <c r="I768" s="115">
        <f t="shared" si="101"/>
        <v>0</v>
      </c>
      <c r="J768" s="75">
        <f t="shared" si="102"/>
        <v>1.0161666666666667</v>
      </c>
      <c r="K768" s="79">
        <f t="shared" si="103"/>
        <v>2</v>
      </c>
      <c r="O768" s="29">
        <f>'DHS2025'!J767</f>
        <v>5350</v>
      </c>
      <c r="P768" s="30">
        <f>'DHS2025'!K767</f>
        <v>6962</v>
      </c>
      <c r="Q768" s="30">
        <f>'DHS2025'!L767</f>
        <v>3299</v>
      </c>
      <c r="R768" s="122">
        <f t="shared" si="104"/>
        <v>122.7</v>
      </c>
      <c r="S768" s="62">
        <f t="shared" si="105"/>
        <v>394.47132699999997</v>
      </c>
    </row>
    <row r="769" spans="1:19">
      <c r="A769" s="98">
        <f t="shared" si="106"/>
        <v>45755</v>
      </c>
      <c r="B769" s="113">
        <f t="shared" si="107"/>
        <v>7.9791666666667567</v>
      </c>
      <c r="C769" s="53">
        <f>'DHS2021'!J768</f>
        <v>5866</v>
      </c>
      <c r="D769" s="54">
        <f>'DHS2022'!J768</f>
        <v>1619</v>
      </c>
      <c r="E769" s="54">
        <f>'DHS2023'!J768</f>
        <v>3159</v>
      </c>
      <c r="F769" s="54">
        <f>'DHS2024'!J768</f>
        <v>1252</v>
      </c>
      <c r="G769" s="54">
        <f t="shared" si="99"/>
        <v>2974</v>
      </c>
      <c r="H769" s="106">
        <f t="shared" si="100"/>
        <v>0.9913333333333334</v>
      </c>
      <c r="I769" s="115">
        <f t="shared" si="101"/>
        <v>0</v>
      </c>
      <c r="J769" s="75">
        <f t="shared" si="102"/>
        <v>0.9913333333333334</v>
      </c>
      <c r="K769" s="79">
        <f t="shared" si="103"/>
        <v>1</v>
      </c>
      <c r="O769" s="29">
        <f>'DHS2025'!J768</f>
        <v>5453</v>
      </c>
      <c r="P769" s="30">
        <f>'DHS2025'!K768</f>
        <v>4609</v>
      </c>
      <c r="Q769" s="30">
        <f>'DHS2025'!L768</f>
        <v>2563</v>
      </c>
      <c r="R769" s="122">
        <f t="shared" si="104"/>
        <v>122.7</v>
      </c>
      <c r="S769" s="62">
        <f t="shared" si="105"/>
        <v>306.465599</v>
      </c>
    </row>
    <row r="770" spans="1:19">
      <c r="A770" s="98">
        <f t="shared" si="106"/>
        <v>45755</v>
      </c>
      <c r="B770" s="113">
        <f t="shared" si="107"/>
        <v>7.9895833333334236</v>
      </c>
      <c r="C770" s="53">
        <f>'DHS2021'!J769</f>
        <v>7008</v>
      </c>
      <c r="D770" s="54">
        <f>'DHS2022'!J769</f>
        <v>2138</v>
      </c>
      <c r="E770" s="54">
        <f>'DHS2023'!J769</f>
        <v>5722</v>
      </c>
      <c r="F770" s="54">
        <f>'DHS2024'!J769</f>
        <v>1220</v>
      </c>
      <c r="G770" s="54">
        <f t="shared" si="99"/>
        <v>4022</v>
      </c>
      <c r="H770" s="106">
        <f t="shared" si="100"/>
        <v>1.3406666666666667</v>
      </c>
      <c r="I770" s="115">
        <f t="shared" si="101"/>
        <v>0</v>
      </c>
      <c r="J770" s="75">
        <f t="shared" si="102"/>
        <v>1.3406666666666667</v>
      </c>
      <c r="K770" s="79">
        <f t="shared" si="103"/>
        <v>2</v>
      </c>
      <c r="O770" s="29">
        <f>'DHS2025'!J769</f>
        <v>6369</v>
      </c>
      <c r="P770" s="30">
        <f>'DHS2025'!K769</f>
        <v>3000</v>
      </c>
      <c r="Q770" s="30">
        <f>'DHS2025'!L769</f>
        <v>2544</v>
      </c>
      <c r="R770" s="122">
        <f t="shared" si="104"/>
        <v>122.7</v>
      </c>
      <c r="S770" s="62">
        <f t="shared" si="105"/>
        <v>304.193712</v>
      </c>
    </row>
    <row r="771" spans="1:19">
      <c r="A771" s="110">
        <f t="shared" si="106"/>
        <v>45756</v>
      </c>
      <c r="B771" s="112">
        <f t="shared" si="107"/>
        <v>8.0000000000000906</v>
      </c>
      <c r="C771" s="53">
        <f>'DHS2021'!J770</f>
        <v>6882</v>
      </c>
      <c r="D771" s="54">
        <f>'DHS2022'!J770</f>
        <v>1601</v>
      </c>
      <c r="E771" s="54">
        <f>'DHS2023'!J770</f>
        <v>8737</v>
      </c>
      <c r="F771" s="54">
        <f>'DHS2024'!J770</f>
        <v>1214</v>
      </c>
      <c r="G771" s="54">
        <f t="shared" si="99"/>
        <v>4608.5</v>
      </c>
      <c r="H771" s="106">
        <f t="shared" si="100"/>
        <v>1.5361666666666667</v>
      </c>
      <c r="I771" s="115">
        <f t="shared" si="101"/>
        <v>0</v>
      </c>
      <c r="J771" s="75">
        <f t="shared" si="102"/>
        <v>1.5361666666666667</v>
      </c>
      <c r="K771" s="79">
        <f t="shared" si="103"/>
        <v>2</v>
      </c>
      <c r="O771" s="29">
        <f>'DHS2025'!J770</f>
        <v>6959</v>
      </c>
      <c r="P771" s="30">
        <f>'DHS2025'!K770</f>
        <v>2424</v>
      </c>
      <c r="Q771" s="30">
        <f>'DHS2025'!L770</f>
        <v>2555</v>
      </c>
      <c r="R771" s="122">
        <f t="shared" si="104"/>
        <v>113.08</v>
      </c>
      <c r="S771" s="62">
        <f t="shared" si="105"/>
        <v>281.17570599999999</v>
      </c>
    </row>
    <row r="772" spans="1:19">
      <c r="A772" s="110">
        <f t="shared" si="106"/>
        <v>45756</v>
      </c>
      <c r="B772" s="112">
        <f t="shared" si="107"/>
        <v>8.0104166666667567</v>
      </c>
      <c r="C772" s="53">
        <f>'DHS2021'!J771</f>
        <v>6909</v>
      </c>
      <c r="D772" s="54">
        <f>'DHS2022'!J771</f>
        <v>2289</v>
      </c>
      <c r="E772" s="54">
        <f>'DHS2023'!J771</f>
        <v>7751</v>
      </c>
      <c r="F772" s="54">
        <f>'DHS2024'!J771</f>
        <v>1428</v>
      </c>
      <c r="G772" s="54">
        <f t="shared" ref="G772:G835" si="108">AVERAGE(C772:F772)</f>
        <v>4594.25</v>
      </c>
      <c r="H772" s="106">
        <f t="shared" ref="H772:H835" si="109">G772/$M$2/1000</f>
        <v>1.5314166666666666</v>
      </c>
      <c r="I772" s="115">
        <f t="shared" ref="I772:I835" si="110">$N$2</f>
        <v>0</v>
      </c>
      <c r="J772" s="75">
        <f t="shared" ref="J772:J835" si="111">H772+I772</f>
        <v>1.5314166666666666</v>
      </c>
      <c r="K772" s="79">
        <f t="shared" ref="K772:K835" si="112">ROUNDUP(J772,0)</f>
        <v>2</v>
      </c>
      <c r="O772" s="29">
        <f>'DHS2025'!J771</f>
        <v>7614</v>
      </c>
      <c r="P772" s="30">
        <f>'DHS2025'!K771</f>
        <v>2151</v>
      </c>
      <c r="Q772" s="30">
        <f>'DHS2025'!L771</f>
        <v>2546</v>
      </c>
      <c r="R772" s="122">
        <f t="shared" ref="R772:R835" si="113">INDEX(U$3:U$1048576,INT((ROW()-3)/4)+1)</f>
        <v>113.08</v>
      </c>
      <c r="S772" s="62">
        <f t="shared" ref="S772:S835" si="114">(R772*0.99-1.9)*(Q772/1000)</f>
        <v>280.18526319999995</v>
      </c>
    </row>
    <row r="773" spans="1:19">
      <c r="A773" s="110">
        <f t="shared" ref="A773:A836" si="115">$A$3+INT((ROW()-3)/96)</f>
        <v>45756</v>
      </c>
      <c r="B773" s="112">
        <f t="shared" ref="B773:B836" si="116">B772+TIME(0,15,0)</f>
        <v>8.0208333333334227</v>
      </c>
      <c r="C773" s="53">
        <f>'DHS2021'!J772</f>
        <v>6940</v>
      </c>
      <c r="D773" s="54">
        <f>'DHS2022'!J772</f>
        <v>2331</v>
      </c>
      <c r="E773" s="54">
        <f>'DHS2023'!J772</f>
        <v>11362</v>
      </c>
      <c r="F773" s="54">
        <f>'DHS2024'!J772</f>
        <v>1575</v>
      </c>
      <c r="G773" s="54">
        <f t="shared" si="108"/>
        <v>5552</v>
      </c>
      <c r="H773" s="106">
        <f t="shared" si="109"/>
        <v>1.8506666666666667</v>
      </c>
      <c r="I773" s="115">
        <f t="shared" si="110"/>
        <v>0</v>
      </c>
      <c r="J773" s="75">
        <f t="shared" si="111"/>
        <v>1.8506666666666667</v>
      </c>
      <c r="K773" s="79">
        <f t="shared" si="112"/>
        <v>2</v>
      </c>
      <c r="O773" s="29">
        <f>'DHS2025'!J772</f>
        <v>7114</v>
      </c>
      <c r="P773" s="30">
        <f>'DHS2025'!K772</f>
        <v>2623</v>
      </c>
      <c r="Q773" s="30">
        <f>'DHS2025'!L772</f>
        <v>2556</v>
      </c>
      <c r="R773" s="122">
        <f t="shared" si="113"/>
        <v>113.08</v>
      </c>
      <c r="S773" s="62">
        <f t="shared" si="114"/>
        <v>281.28575519999998</v>
      </c>
    </row>
    <row r="774" spans="1:19">
      <c r="A774" s="110">
        <f t="shared" si="115"/>
        <v>45756</v>
      </c>
      <c r="B774" s="112">
        <f t="shared" si="116"/>
        <v>8.0312500000000888</v>
      </c>
      <c r="C774" s="53">
        <f>'DHS2021'!J773</f>
        <v>6764</v>
      </c>
      <c r="D774" s="54">
        <f>'DHS2022'!J773</f>
        <v>2030</v>
      </c>
      <c r="E774" s="54">
        <f>'DHS2023'!J773</f>
        <v>11324</v>
      </c>
      <c r="F774" s="54">
        <f>'DHS2024'!J773</f>
        <v>1508</v>
      </c>
      <c r="G774" s="54">
        <f t="shared" si="108"/>
        <v>5406.5</v>
      </c>
      <c r="H774" s="106">
        <f t="shared" si="109"/>
        <v>1.8021666666666667</v>
      </c>
      <c r="I774" s="115">
        <f t="shared" si="110"/>
        <v>0</v>
      </c>
      <c r="J774" s="75">
        <f t="shared" si="111"/>
        <v>1.8021666666666667</v>
      </c>
      <c r="K774" s="79">
        <f t="shared" si="112"/>
        <v>2</v>
      </c>
      <c r="O774" s="29">
        <f>'DHS2025'!J773</f>
        <v>7790</v>
      </c>
      <c r="P774" s="30">
        <f>'DHS2025'!K773</f>
        <v>2758</v>
      </c>
      <c r="Q774" s="30">
        <f>'DHS2025'!L773</f>
        <v>2566</v>
      </c>
      <c r="R774" s="122">
        <f t="shared" si="113"/>
        <v>113.08</v>
      </c>
      <c r="S774" s="62">
        <f t="shared" si="114"/>
        <v>282.38624719999996</v>
      </c>
    </row>
    <row r="775" spans="1:19">
      <c r="A775" s="110">
        <f t="shared" si="115"/>
        <v>45756</v>
      </c>
      <c r="B775" s="112">
        <f t="shared" si="116"/>
        <v>8.0416666666667549</v>
      </c>
      <c r="C775" s="53">
        <f>'DHS2021'!J774</f>
        <v>7976</v>
      </c>
      <c r="D775" s="54">
        <f>'DHS2022'!J774</f>
        <v>1926</v>
      </c>
      <c r="E775" s="54">
        <f>'DHS2023'!J774</f>
        <v>10025</v>
      </c>
      <c r="F775" s="54">
        <f>'DHS2024'!J774</f>
        <v>1295</v>
      </c>
      <c r="G775" s="54">
        <f t="shared" si="108"/>
        <v>5305.5</v>
      </c>
      <c r="H775" s="106">
        <f t="shared" si="109"/>
        <v>1.7685</v>
      </c>
      <c r="I775" s="115">
        <f t="shared" si="110"/>
        <v>0</v>
      </c>
      <c r="J775" s="75">
        <f t="shared" si="111"/>
        <v>1.7685</v>
      </c>
      <c r="K775" s="79">
        <f t="shared" si="112"/>
        <v>2</v>
      </c>
      <c r="O775" s="29">
        <f>'DHS2025'!J774</f>
        <v>7785</v>
      </c>
      <c r="P775" s="30">
        <f>'DHS2025'!K774</f>
        <v>1861</v>
      </c>
      <c r="Q775" s="30">
        <f>'DHS2025'!L774</f>
        <v>2557</v>
      </c>
      <c r="R775" s="122">
        <f t="shared" si="113"/>
        <v>102.67</v>
      </c>
      <c r="S775" s="62">
        <f t="shared" si="114"/>
        <v>255.04361809999997</v>
      </c>
    </row>
    <row r="776" spans="1:19">
      <c r="A776" s="110">
        <f t="shared" si="115"/>
        <v>45756</v>
      </c>
      <c r="B776" s="112">
        <f t="shared" si="116"/>
        <v>8.052083333333421</v>
      </c>
      <c r="C776" s="53">
        <f>'DHS2021'!J775</f>
        <v>8447</v>
      </c>
      <c r="D776" s="54">
        <f>'DHS2022'!J775</f>
        <v>2524</v>
      </c>
      <c r="E776" s="54">
        <f>'DHS2023'!J775</f>
        <v>10865</v>
      </c>
      <c r="F776" s="54">
        <f>'DHS2024'!J775</f>
        <v>1326</v>
      </c>
      <c r="G776" s="54">
        <f t="shared" si="108"/>
        <v>5790.5</v>
      </c>
      <c r="H776" s="106">
        <f t="shared" si="109"/>
        <v>1.9301666666666668</v>
      </c>
      <c r="I776" s="115">
        <f t="shared" si="110"/>
        <v>0</v>
      </c>
      <c r="J776" s="75">
        <f t="shared" si="111"/>
        <v>1.9301666666666668</v>
      </c>
      <c r="K776" s="79">
        <f t="shared" si="112"/>
        <v>2</v>
      </c>
      <c r="O776" s="29">
        <f>'DHS2025'!J775</f>
        <v>7618</v>
      </c>
      <c r="P776" s="30">
        <f>'DHS2025'!K775</f>
        <v>2730</v>
      </c>
      <c r="Q776" s="30">
        <f>'DHS2025'!L775</f>
        <v>2565</v>
      </c>
      <c r="R776" s="122">
        <f t="shared" si="113"/>
        <v>102.67</v>
      </c>
      <c r="S776" s="62">
        <f t="shared" si="114"/>
        <v>255.84156449999998</v>
      </c>
    </row>
    <row r="777" spans="1:19">
      <c r="A777" s="110">
        <f t="shared" si="115"/>
        <v>45756</v>
      </c>
      <c r="B777" s="112">
        <f t="shared" si="116"/>
        <v>8.062500000000087</v>
      </c>
      <c r="C777" s="53">
        <f>'DHS2021'!J776</f>
        <v>9488</v>
      </c>
      <c r="D777" s="54">
        <f>'DHS2022'!J776</f>
        <v>2422</v>
      </c>
      <c r="E777" s="54">
        <f>'DHS2023'!J776</f>
        <v>11286</v>
      </c>
      <c r="F777" s="54">
        <f>'DHS2024'!J776</f>
        <v>1259</v>
      </c>
      <c r="G777" s="54">
        <f t="shared" si="108"/>
        <v>6113.75</v>
      </c>
      <c r="H777" s="106">
        <f t="shared" si="109"/>
        <v>2.0379166666666668</v>
      </c>
      <c r="I777" s="115">
        <f t="shared" si="110"/>
        <v>0</v>
      </c>
      <c r="J777" s="75">
        <f t="shared" si="111"/>
        <v>2.0379166666666668</v>
      </c>
      <c r="K777" s="79">
        <f t="shared" si="112"/>
        <v>3</v>
      </c>
      <c r="O777" s="29">
        <f>'DHS2025'!J776</f>
        <v>8045</v>
      </c>
      <c r="P777" s="30">
        <f>'DHS2025'!K776</f>
        <v>2162</v>
      </c>
      <c r="Q777" s="30">
        <f>'DHS2025'!L776</f>
        <v>2556</v>
      </c>
      <c r="R777" s="122">
        <f t="shared" si="113"/>
        <v>102.67</v>
      </c>
      <c r="S777" s="62">
        <f t="shared" si="114"/>
        <v>254.94387479999997</v>
      </c>
    </row>
    <row r="778" spans="1:19">
      <c r="A778" s="110">
        <f t="shared" si="115"/>
        <v>45756</v>
      </c>
      <c r="B778" s="112">
        <f t="shared" si="116"/>
        <v>8.0729166666667531</v>
      </c>
      <c r="C778" s="53">
        <f>'DHS2021'!J777</f>
        <v>10395</v>
      </c>
      <c r="D778" s="54">
        <f>'DHS2022'!J777</f>
        <v>2089</v>
      </c>
      <c r="E778" s="54">
        <f>'DHS2023'!J777</f>
        <v>12368</v>
      </c>
      <c r="F778" s="54">
        <f>'DHS2024'!J777</f>
        <v>1268</v>
      </c>
      <c r="G778" s="54">
        <f t="shared" si="108"/>
        <v>6530</v>
      </c>
      <c r="H778" s="106">
        <f t="shared" si="109"/>
        <v>2.1766666666666663</v>
      </c>
      <c r="I778" s="115">
        <f t="shared" si="110"/>
        <v>0</v>
      </c>
      <c r="J778" s="75">
        <f t="shared" si="111"/>
        <v>2.1766666666666663</v>
      </c>
      <c r="K778" s="79">
        <f t="shared" si="112"/>
        <v>3</v>
      </c>
      <c r="O778" s="29">
        <f>'DHS2025'!J777</f>
        <v>8213</v>
      </c>
      <c r="P778" s="30">
        <f>'DHS2025'!K777</f>
        <v>1864</v>
      </c>
      <c r="Q778" s="30">
        <f>'DHS2025'!L777</f>
        <v>2553</v>
      </c>
      <c r="R778" s="122">
        <f t="shared" si="113"/>
        <v>102.67</v>
      </c>
      <c r="S778" s="62">
        <f t="shared" si="114"/>
        <v>254.64464489999997</v>
      </c>
    </row>
    <row r="779" spans="1:19">
      <c r="A779" s="110">
        <f t="shared" si="115"/>
        <v>45756</v>
      </c>
      <c r="B779" s="112">
        <f t="shared" si="116"/>
        <v>8.0833333333334192</v>
      </c>
      <c r="C779" s="53">
        <f>'DHS2021'!J778</f>
        <v>10251</v>
      </c>
      <c r="D779" s="54">
        <f>'DHS2022'!J778</f>
        <v>1808</v>
      </c>
      <c r="E779" s="54">
        <f>'DHS2023'!J778</f>
        <v>11543</v>
      </c>
      <c r="F779" s="54">
        <f>'DHS2024'!J778</f>
        <v>1565</v>
      </c>
      <c r="G779" s="54">
        <f t="shared" si="108"/>
        <v>6291.75</v>
      </c>
      <c r="H779" s="106">
        <f t="shared" si="109"/>
        <v>2.0972499999999998</v>
      </c>
      <c r="I779" s="115">
        <f t="shared" si="110"/>
        <v>0</v>
      </c>
      <c r="J779" s="75">
        <f t="shared" si="111"/>
        <v>2.0972499999999998</v>
      </c>
      <c r="K779" s="79">
        <f t="shared" si="112"/>
        <v>3</v>
      </c>
      <c r="O779" s="29">
        <f>'DHS2025'!J778</f>
        <v>8680</v>
      </c>
      <c r="P779" s="30">
        <f>'DHS2025'!K778</f>
        <v>6169</v>
      </c>
      <c r="Q779" s="30">
        <f>'DHS2025'!L778</f>
        <v>3471</v>
      </c>
      <c r="R779" s="122">
        <f t="shared" si="113"/>
        <v>97.29</v>
      </c>
      <c r="S779" s="62">
        <f t="shared" si="114"/>
        <v>327.7217541</v>
      </c>
    </row>
    <row r="780" spans="1:19">
      <c r="A780" s="110">
        <f t="shared" si="115"/>
        <v>45756</v>
      </c>
      <c r="B780" s="112">
        <f t="shared" si="116"/>
        <v>8.0937500000000853</v>
      </c>
      <c r="C780" s="53">
        <f>'DHS2021'!J779</f>
        <v>11053</v>
      </c>
      <c r="D780" s="54">
        <f>'DHS2022'!J779</f>
        <v>2064</v>
      </c>
      <c r="E780" s="54">
        <f>'DHS2023'!J779</f>
        <v>9772</v>
      </c>
      <c r="F780" s="54">
        <f>'DHS2024'!J779</f>
        <v>1511</v>
      </c>
      <c r="G780" s="54">
        <f t="shared" si="108"/>
        <v>6100</v>
      </c>
      <c r="H780" s="106">
        <f t="shared" si="109"/>
        <v>2.0333333333333332</v>
      </c>
      <c r="I780" s="115">
        <f t="shared" si="110"/>
        <v>0</v>
      </c>
      <c r="J780" s="75">
        <f t="shared" si="111"/>
        <v>2.0333333333333332</v>
      </c>
      <c r="K780" s="79">
        <f t="shared" si="112"/>
        <v>3</v>
      </c>
      <c r="O780" s="29">
        <f>'DHS2025'!J779</f>
        <v>7599</v>
      </c>
      <c r="P780" s="30">
        <f>'DHS2025'!K779</f>
        <v>5233</v>
      </c>
      <c r="Q780" s="30">
        <f>'DHS2025'!L779</f>
        <v>3574</v>
      </c>
      <c r="R780" s="122">
        <f t="shared" si="113"/>
        <v>97.29</v>
      </c>
      <c r="S780" s="62">
        <f t="shared" si="114"/>
        <v>337.44671540000002</v>
      </c>
    </row>
    <row r="781" spans="1:19">
      <c r="A781" s="110">
        <f t="shared" si="115"/>
        <v>45756</v>
      </c>
      <c r="B781" s="112">
        <f t="shared" si="116"/>
        <v>8.1041666666667513</v>
      </c>
      <c r="C781" s="53">
        <f>'DHS2021'!J780</f>
        <v>11024</v>
      </c>
      <c r="D781" s="54">
        <f>'DHS2022'!J780</f>
        <v>3019</v>
      </c>
      <c r="E781" s="54">
        <f>'DHS2023'!J780</f>
        <v>10126</v>
      </c>
      <c r="F781" s="54">
        <f>'DHS2024'!J780</f>
        <v>1538</v>
      </c>
      <c r="G781" s="54">
        <f t="shared" si="108"/>
        <v>6426.75</v>
      </c>
      <c r="H781" s="106">
        <f t="shared" si="109"/>
        <v>2.1422500000000002</v>
      </c>
      <c r="I781" s="115">
        <f t="shared" si="110"/>
        <v>0</v>
      </c>
      <c r="J781" s="75">
        <f t="shared" si="111"/>
        <v>2.1422500000000002</v>
      </c>
      <c r="K781" s="79">
        <f t="shared" si="112"/>
        <v>3</v>
      </c>
      <c r="O781" s="29">
        <f>'DHS2025'!J780</f>
        <v>8592</v>
      </c>
      <c r="P781" s="30">
        <f>'DHS2025'!K780</f>
        <v>4506</v>
      </c>
      <c r="Q781" s="30">
        <f>'DHS2025'!L780</f>
        <v>3573</v>
      </c>
      <c r="R781" s="122">
        <f t="shared" si="113"/>
        <v>97.29</v>
      </c>
      <c r="S781" s="62">
        <f t="shared" si="114"/>
        <v>337.35229830000003</v>
      </c>
    </row>
    <row r="782" spans="1:19">
      <c r="A782" s="110">
        <f t="shared" si="115"/>
        <v>45756</v>
      </c>
      <c r="B782" s="112">
        <f t="shared" si="116"/>
        <v>8.1145833333334174</v>
      </c>
      <c r="C782" s="53">
        <f>'DHS2021'!J781</f>
        <v>11323</v>
      </c>
      <c r="D782" s="54">
        <f>'DHS2022'!J781</f>
        <v>2658</v>
      </c>
      <c r="E782" s="54">
        <f>'DHS2023'!J781</f>
        <v>11560</v>
      </c>
      <c r="F782" s="54">
        <f>'DHS2024'!J781</f>
        <v>1542</v>
      </c>
      <c r="G782" s="54">
        <f t="shared" si="108"/>
        <v>6770.75</v>
      </c>
      <c r="H782" s="106">
        <f t="shared" si="109"/>
        <v>2.2569166666666667</v>
      </c>
      <c r="I782" s="115">
        <f t="shared" si="110"/>
        <v>0</v>
      </c>
      <c r="J782" s="75">
        <f t="shared" si="111"/>
        <v>2.2569166666666667</v>
      </c>
      <c r="K782" s="79">
        <f t="shared" si="112"/>
        <v>3</v>
      </c>
      <c r="O782" s="29">
        <f>'DHS2025'!J781</f>
        <v>8964</v>
      </c>
      <c r="P782" s="30">
        <f>'DHS2025'!K781</f>
        <v>2911</v>
      </c>
      <c r="Q782" s="30">
        <f>'DHS2025'!L781</f>
        <v>3547</v>
      </c>
      <c r="R782" s="122">
        <f t="shared" si="113"/>
        <v>97.29</v>
      </c>
      <c r="S782" s="62">
        <f t="shared" si="114"/>
        <v>334.89745370000003</v>
      </c>
    </row>
    <row r="783" spans="1:19">
      <c r="A783" s="110">
        <f t="shared" si="115"/>
        <v>45756</v>
      </c>
      <c r="B783" s="112">
        <f t="shared" si="116"/>
        <v>8.1250000000000835</v>
      </c>
      <c r="C783" s="53">
        <f>'DHS2021'!J782</f>
        <v>11631</v>
      </c>
      <c r="D783" s="54">
        <f>'DHS2022'!J782</f>
        <v>2591</v>
      </c>
      <c r="E783" s="54">
        <f>'DHS2023'!J782</f>
        <v>11641</v>
      </c>
      <c r="F783" s="54">
        <f>'DHS2024'!J782</f>
        <v>1295</v>
      </c>
      <c r="G783" s="54">
        <f t="shared" si="108"/>
        <v>6789.5</v>
      </c>
      <c r="H783" s="106">
        <f t="shared" si="109"/>
        <v>2.2631666666666663</v>
      </c>
      <c r="I783" s="115">
        <f t="shared" si="110"/>
        <v>0</v>
      </c>
      <c r="J783" s="75">
        <f t="shared" si="111"/>
        <v>2.2631666666666663</v>
      </c>
      <c r="K783" s="79">
        <f t="shared" si="112"/>
        <v>3</v>
      </c>
      <c r="O783" s="29">
        <f>'DHS2025'!J782</f>
        <v>8985</v>
      </c>
      <c r="P783" s="30">
        <f>'DHS2025'!K782</f>
        <v>4452</v>
      </c>
      <c r="Q783" s="30">
        <f>'DHS2025'!L782</f>
        <v>4615</v>
      </c>
      <c r="R783" s="122">
        <f t="shared" si="113"/>
        <v>98.78</v>
      </c>
      <c r="S783" s="62">
        <f t="shared" si="114"/>
        <v>442.54250299999995</v>
      </c>
    </row>
    <row r="784" spans="1:19">
      <c r="A784" s="110">
        <f t="shared" si="115"/>
        <v>45756</v>
      </c>
      <c r="B784" s="112">
        <f t="shared" si="116"/>
        <v>8.1354166666667496</v>
      </c>
      <c r="C784" s="53">
        <f>'DHS2021'!J783</f>
        <v>14285</v>
      </c>
      <c r="D784" s="54">
        <f>'DHS2022'!J783</f>
        <v>4093</v>
      </c>
      <c r="E784" s="54">
        <f>'DHS2023'!J783</f>
        <v>11901</v>
      </c>
      <c r="F784" s="54">
        <f>'DHS2024'!J783</f>
        <v>1271</v>
      </c>
      <c r="G784" s="54">
        <f t="shared" si="108"/>
        <v>7887.5</v>
      </c>
      <c r="H784" s="106">
        <f t="shared" si="109"/>
        <v>2.6291666666666664</v>
      </c>
      <c r="I784" s="115">
        <f t="shared" si="110"/>
        <v>0</v>
      </c>
      <c r="J784" s="75">
        <f t="shared" si="111"/>
        <v>2.6291666666666664</v>
      </c>
      <c r="K784" s="79">
        <f t="shared" si="112"/>
        <v>3</v>
      </c>
      <c r="O784" s="29">
        <f>'DHS2025'!J783</f>
        <v>9552</v>
      </c>
      <c r="P784" s="30">
        <f>'DHS2025'!K783</f>
        <v>6820</v>
      </c>
      <c r="Q784" s="30">
        <f>'DHS2025'!L783</f>
        <v>5025</v>
      </c>
      <c r="R784" s="122">
        <f t="shared" si="113"/>
        <v>98.78</v>
      </c>
      <c r="S784" s="62">
        <f t="shared" si="114"/>
        <v>481.85830499999997</v>
      </c>
    </row>
    <row r="785" spans="1:19">
      <c r="A785" s="110">
        <f t="shared" si="115"/>
        <v>45756</v>
      </c>
      <c r="B785" s="112">
        <f t="shared" si="116"/>
        <v>8.1458333333334156</v>
      </c>
      <c r="C785" s="53">
        <f>'DHS2021'!J784</f>
        <v>15495</v>
      </c>
      <c r="D785" s="54">
        <f>'DHS2022'!J784</f>
        <v>7734</v>
      </c>
      <c r="E785" s="54">
        <f>'DHS2023'!J784</f>
        <v>13258</v>
      </c>
      <c r="F785" s="54">
        <f>'DHS2024'!J784</f>
        <v>2271</v>
      </c>
      <c r="G785" s="54">
        <f t="shared" si="108"/>
        <v>9689.5</v>
      </c>
      <c r="H785" s="106">
        <f t="shared" si="109"/>
        <v>3.2298333333333336</v>
      </c>
      <c r="I785" s="115">
        <f t="shared" si="110"/>
        <v>0</v>
      </c>
      <c r="J785" s="75">
        <f t="shared" si="111"/>
        <v>3.2298333333333336</v>
      </c>
      <c r="K785" s="79">
        <f t="shared" si="112"/>
        <v>4</v>
      </c>
      <c r="O785" s="29">
        <f>'DHS2025'!J784</f>
        <v>11847</v>
      </c>
      <c r="P785" s="30">
        <f>'DHS2025'!K784</f>
        <v>5033</v>
      </c>
      <c r="Q785" s="30">
        <f>'DHS2025'!L784</f>
        <v>5060</v>
      </c>
      <c r="R785" s="122">
        <f t="shared" si="113"/>
        <v>98.78</v>
      </c>
      <c r="S785" s="62">
        <f t="shared" si="114"/>
        <v>485.21453199999991</v>
      </c>
    </row>
    <row r="786" spans="1:19">
      <c r="A786" s="110">
        <f t="shared" si="115"/>
        <v>45756</v>
      </c>
      <c r="B786" s="112">
        <f t="shared" si="116"/>
        <v>8.1562500000000817</v>
      </c>
      <c r="C786" s="53">
        <f>'DHS2021'!J785</f>
        <v>17981</v>
      </c>
      <c r="D786" s="54">
        <f>'DHS2022'!J785</f>
        <v>8247</v>
      </c>
      <c r="E786" s="54">
        <f>'DHS2023'!J785</f>
        <v>13975</v>
      </c>
      <c r="F786" s="54">
        <f>'DHS2024'!J785</f>
        <v>4068</v>
      </c>
      <c r="G786" s="54">
        <f t="shared" si="108"/>
        <v>11067.75</v>
      </c>
      <c r="H786" s="106">
        <f t="shared" si="109"/>
        <v>3.6892499999999999</v>
      </c>
      <c r="I786" s="115">
        <f t="shared" si="110"/>
        <v>0</v>
      </c>
      <c r="J786" s="75">
        <f t="shared" si="111"/>
        <v>3.6892499999999999</v>
      </c>
      <c r="K786" s="79">
        <f t="shared" si="112"/>
        <v>4</v>
      </c>
      <c r="O786" s="29">
        <f>'DHS2025'!J785</f>
        <v>15012</v>
      </c>
      <c r="P786" s="30">
        <f>'DHS2025'!K785</f>
        <v>1206</v>
      </c>
      <c r="Q786" s="30">
        <f>'DHS2025'!L785</f>
        <v>5030</v>
      </c>
      <c r="R786" s="122">
        <f t="shared" si="113"/>
        <v>98.78</v>
      </c>
      <c r="S786" s="62">
        <f t="shared" si="114"/>
        <v>482.33776599999999</v>
      </c>
    </row>
    <row r="787" spans="1:19">
      <c r="A787" s="110">
        <f t="shared" si="115"/>
        <v>45756</v>
      </c>
      <c r="B787" s="112">
        <f t="shared" si="116"/>
        <v>8.1666666666667478</v>
      </c>
      <c r="C787" s="53">
        <f>'DHS2021'!J786</f>
        <v>20423</v>
      </c>
      <c r="D787" s="54">
        <f>'DHS2022'!J786</f>
        <v>6722</v>
      </c>
      <c r="E787" s="54">
        <f>'DHS2023'!J786</f>
        <v>13911</v>
      </c>
      <c r="F787" s="54">
        <f>'DHS2024'!J786</f>
        <v>5573</v>
      </c>
      <c r="G787" s="54">
        <f t="shared" si="108"/>
        <v>11657.25</v>
      </c>
      <c r="H787" s="106">
        <f t="shared" si="109"/>
        <v>3.8857499999999998</v>
      </c>
      <c r="I787" s="115">
        <f t="shared" si="110"/>
        <v>0</v>
      </c>
      <c r="J787" s="75">
        <f t="shared" si="111"/>
        <v>3.8857499999999998</v>
      </c>
      <c r="K787" s="79">
        <f t="shared" si="112"/>
        <v>4</v>
      </c>
      <c r="O787" s="29">
        <f>'DHS2025'!J786</f>
        <v>17565</v>
      </c>
      <c r="P787" s="30">
        <f>'DHS2025'!K786</f>
        <v>124</v>
      </c>
      <c r="Q787" s="30">
        <f>'DHS2025'!L786</f>
        <v>5850</v>
      </c>
      <c r="R787" s="122">
        <f t="shared" si="113"/>
        <v>98.71</v>
      </c>
      <c r="S787" s="62">
        <f t="shared" si="114"/>
        <v>560.56396499999994</v>
      </c>
    </row>
    <row r="788" spans="1:19">
      <c r="A788" s="110">
        <f t="shared" si="115"/>
        <v>45756</v>
      </c>
      <c r="B788" s="112">
        <f t="shared" si="116"/>
        <v>8.1770833333334139</v>
      </c>
      <c r="C788" s="53">
        <f>'DHS2021'!J787</f>
        <v>21160</v>
      </c>
      <c r="D788" s="54">
        <f>'DHS2022'!J787</f>
        <v>7421</v>
      </c>
      <c r="E788" s="54">
        <f>'DHS2023'!J787</f>
        <v>13565</v>
      </c>
      <c r="F788" s="54">
        <f>'DHS2024'!J787</f>
        <v>5152</v>
      </c>
      <c r="G788" s="54">
        <f t="shared" si="108"/>
        <v>11824.5</v>
      </c>
      <c r="H788" s="106">
        <f t="shared" si="109"/>
        <v>3.9415</v>
      </c>
      <c r="I788" s="115">
        <f t="shared" si="110"/>
        <v>0</v>
      </c>
      <c r="J788" s="75">
        <f t="shared" si="111"/>
        <v>3.9415</v>
      </c>
      <c r="K788" s="79">
        <f t="shared" si="112"/>
        <v>4</v>
      </c>
      <c r="O788" s="29">
        <f>'DHS2025'!J787</f>
        <v>17840</v>
      </c>
      <c r="P788" s="30">
        <f>'DHS2025'!K787</f>
        <v>753</v>
      </c>
      <c r="Q788" s="30">
        <f>'DHS2025'!L787</f>
        <v>6071</v>
      </c>
      <c r="R788" s="122">
        <f t="shared" si="113"/>
        <v>98.71</v>
      </c>
      <c r="S788" s="62">
        <f t="shared" si="114"/>
        <v>581.74082589999989</v>
      </c>
    </row>
    <row r="789" spans="1:19">
      <c r="A789" s="110">
        <f t="shared" si="115"/>
        <v>45756</v>
      </c>
      <c r="B789" s="112">
        <f t="shared" si="116"/>
        <v>8.1875000000000799</v>
      </c>
      <c r="C789" s="53">
        <f>'DHS2021'!J788</f>
        <v>19972</v>
      </c>
      <c r="D789" s="54">
        <f>'DHS2022'!J788</f>
        <v>8333</v>
      </c>
      <c r="E789" s="54">
        <f>'DHS2023'!J788</f>
        <v>12918</v>
      </c>
      <c r="F789" s="54">
        <f>'DHS2024'!J788</f>
        <v>5598</v>
      </c>
      <c r="G789" s="54">
        <f t="shared" si="108"/>
        <v>11705.25</v>
      </c>
      <c r="H789" s="106">
        <f t="shared" si="109"/>
        <v>3.9017499999999998</v>
      </c>
      <c r="I789" s="115">
        <f t="shared" si="110"/>
        <v>0</v>
      </c>
      <c r="J789" s="75">
        <f t="shared" si="111"/>
        <v>3.9017499999999998</v>
      </c>
      <c r="K789" s="79">
        <f t="shared" si="112"/>
        <v>4</v>
      </c>
      <c r="O789" s="29">
        <f>'DHS2025'!J788</f>
        <v>18389</v>
      </c>
      <c r="P789" s="30">
        <f>'DHS2025'!K788</f>
        <v>415</v>
      </c>
      <c r="Q789" s="30">
        <f>'DHS2025'!L788</f>
        <v>6040</v>
      </c>
      <c r="R789" s="122">
        <f t="shared" si="113"/>
        <v>98.71</v>
      </c>
      <c r="S789" s="62">
        <f t="shared" si="114"/>
        <v>578.77031599999998</v>
      </c>
    </row>
    <row r="790" spans="1:19">
      <c r="A790" s="110">
        <f t="shared" si="115"/>
        <v>45756</v>
      </c>
      <c r="B790" s="112">
        <f t="shared" si="116"/>
        <v>8.197916666666746</v>
      </c>
      <c r="C790" s="53">
        <f>'DHS2021'!J789</f>
        <v>20901</v>
      </c>
      <c r="D790" s="54">
        <f>'DHS2022'!J789</f>
        <v>13956</v>
      </c>
      <c r="E790" s="54">
        <f>'DHS2023'!J789</f>
        <v>13355</v>
      </c>
      <c r="F790" s="54">
        <f>'DHS2024'!J789</f>
        <v>7974</v>
      </c>
      <c r="G790" s="54">
        <f t="shared" si="108"/>
        <v>14046.5</v>
      </c>
      <c r="H790" s="106">
        <f t="shared" si="109"/>
        <v>4.6821666666666673</v>
      </c>
      <c r="I790" s="115">
        <f t="shared" si="110"/>
        <v>0</v>
      </c>
      <c r="J790" s="75">
        <f t="shared" si="111"/>
        <v>4.6821666666666673</v>
      </c>
      <c r="K790" s="79">
        <f t="shared" si="112"/>
        <v>5</v>
      </c>
      <c r="O790" s="29">
        <f>'DHS2025'!J789</f>
        <v>18919</v>
      </c>
      <c r="P790" s="30">
        <f>'DHS2025'!K789</f>
        <v>110</v>
      </c>
      <c r="Q790" s="30">
        <f>'DHS2025'!L789</f>
        <v>6067</v>
      </c>
      <c r="R790" s="122">
        <f t="shared" si="113"/>
        <v>98.71</v>
      </c>
      <c r="S790" s="62">
        <f t="shared" si="114"/>
        <v>581.3575343</v>
      </c>
    </row>
    <row r="791" spans="1:19">
      <c r="A791" s="110">
        <f t="shared" si="115"/>
        <v>45756</v>
      </c>
      <c r="B791" s="112">
        <f t="shared" si="116"/>
        <v>8.2083333333334121</v>
      </c>
      <c r="C791" s="53">
        <f>'DHS2021'!J790</f>
        <v>19819</v>
      </c>
      <c r="D791" s="54">
        <f>'DHS2022'!J790</f>
        <v>12330</v>
      </c>
      <c r="E791" s="54">
        <f>'DHS2023'!J790</f>
        <v>13271</v>
      </c>
      <c r="F791" s="54">
        <f>'DHS2024'!J790</f>
        <v>6822</v>
      </c>
      <c r="G791" s="54">
        <f t="shared" si="108"/>
        <v>13060.5</v>
      </c>
      <c r="H791" s="106">
        <f t="shared" si="109"/>
        <v>4.3535000000000004</v>
      </c>
      <c r="I791" s="115">
        <f t="shared" si="110"/>
        <v>0</v>
      </c>
      <c r="J791" s="75">
        <f t="shared" si="111"/>
        <v>4.3535000000000004</v>
      </c>
      <c r="K791" s="79">
        <f t="shared" si="112"/>
        <v>5</v>
      </c>
      <c r="O791" s="29">
        <f>'DHS2025'!J790</f>
        <v>17559</v>
      </c>
      <c r="P791" s="30">
        <f>'DHS2025'!K790</f>
        <v>1275</v>
      </c>
      <c r="Q791" s="30">
        <f>'DHS2025'!L790</f>
        <v>6060</v>
      </c>
      <c r="R791" s="122">
        <f t="shared" si="113"/>
        <v>121.62</v>
      </c>
      <c r="S791" s="62">
        <f t="shared" si="114"/>
        <v>718.13302799999997</v>
      </c>
    </row>
    <row r="792" spans="1:19">
      <c r="A792" s="110">
        <f t="shared" si="115"/>
        <v>45756</v>
      </c>
      <c r="B792" s="112">
        <f t="shared" si="116"/>
        <v>8.2187500000000782</v>
      </c>
      <c r="C792" s="53">
        <f>'DHS2021'!J791</f>
        <v>21319</v>
      </c>
      <c r="D792" s="54">
        <f>'DHS2022'!J791</f>
        <v>12920</v>
      </c>
      <c r="E792" s="54">
        <f>'DHS2023'!J791</f>
        <v>13579</v>
      </c>
      <c r="F792" s="54">
        <f>'DHS2024'!J791</f>
        <v>8632</v>
      </c>
      <c r="G792" s="54">
        <f t="shared" si="108"/>
        <v>14112.5</v>
      </c>
      <c r="H792" s="106">
        <f t="shared" si="109"/>
        <v>4.7041666666666666</v>
      </c>
      <c r="I792" s="115">
        <f t="shared" si="110"/>
        <v>0</v>
      </c>
      <c r="J792" s="75">
        <f t="shared" si="111"/>
        <v>4.7041666666666666</v>
      </c>
      <c r="K792" s="79">
        <f t="shared" si="112"/>
        <v>5</v>
      </c>
      <c r="O792" s="29">
        <f>'DHS2025'!J791</f>
        <v>17931</v>
      </c>
      <c r="P792" s="30">
        <f>'DHS2025'!K791</f>
        <v>2228</v>
      </c>
      <c r="Q792" s="30">
        <f>'DHS2025'!L791</f>
        <v>6698</v>
      </c>
      <c r="R792" s="122">
        <f t="shared" si="113"/>
        <v>121.62</v>
      </c>
      <c r="S792" s="62">
        <f t="shared" si="114"/>
        <v>793.73845240000003</v>
      </c>
    </row>
    <row r="793" spans="1:19">
      <c r="A793" s="110">
        <f t="shared" si="115"/>
        <v>45756</v>
      </c>
      <c r="B793" s="112">
        <f t="shared" si="116"/>
        <v>8.2291666666667442</v>
      </c>
      <c r="C793" s="53">
        <f>'DHS2021'!J792</f>
        <v>19301</v>
      </c>
      <c r="D793" s="54">
        <f>'DHS2022'!J792</f>
        <v>13974</v>
      </c>
      <c r="E793" s="54">
        <f>'DHS2023'!J792</f>
        <v>13910</v>
      </c>
      <c r="F793" s="54">
        <f>'DHS2024'!J792</f>
        <v>10012</v>
      </c>
      <c r="G793" s="54">
        <f t="shared" si="108"/>
        <v>14299.25</v>
      </c>
      <c r="H793" s="106">
        <f t="shared" si="109"/>
        <v>4.7664166666666672</v>
      </c>
      <c r="I793" s="115">
        <f t="shared" si="110"/>
        <v>0</v>
      </c>
      <c r="J793" s="75">
        <f t="shared" si="111"/>
        <v>4.7664166666666672</v>
      </c>
      <c r="K793" s="79">
        <f t="shared" si="112"/>
        <v>5</v>
      </c>
      <c r="O793" s="29">
        <f>'DHS2025'!J792</f>
        <v>13606</v>
      </c>
      <c r="P793" s="30">
        <f>'DHS2025'!K792</f>
        <v>10238</v>
      </c>
      <c r="Q793" s="30">
        <f>'DHS2025'!L792</f>
        <v>8011</v>
      </c>
      <c r="R793" s="122">
        <f t="shared" si="113"/>
        <v>121.62</v>
      </c>
      <c r="S793" s="62">
        <f t="shared" si="114"/>
        <v>949.33394179999993</v>
      </c>
    </row>
    <row r="794" spans="1:19">
      <c r="A794" s="110">
        <f t="shared" si="115"/>
        <v>45756</v>
      </c>
      <c r="B794" s="112">
        <f t="shared" si="116"/>
        <v>8.2395833333334103</v>
      </c>
      <c r="C794" s="53">
        <f>'DHS2021'!J793</f>
        <v>19903</v>
      </c>
      <c r="D794" s="54">
        <f>'DHS2022'!J793</f>
        <v>13217</v>
      </c>
      <c r="E794" s="54">
        <f>'DHS2023'!J793</f>
        <v>13969</v>
      </c>
      <c r="F794" s="54">
        <f>'DHS2024'!J793</f>
        <v>9584</v>
      </c>
      <c r="G794" s="54">
        <f t="shared" si="108"/>
        <v>14168.25</v>
      </c>
      <c r="H794" s="106">
        <f t="shared" si="109"/>
        <v>4.7227499999999996</v>
      </c>
      <c r="I794" s="115">
        <f t="shared" si="110"/>
        <v>0</v>
      </c>
      <c r="J794" s="75">
        <f t="shared" si="111"/>
        <v>4.7227499999999996</v>
      </c>
      <c r="K794" s="79">
        <f t="shared" si="112"/>
        <v>5</v>
      </c>
      <c r="O794" s="29">
        <f>'DHS2025'!J793</f>
        <v>15593</v>
      </c>
      <c r="P794" s="30">
        <f>'DHS2025'!K793</f>
        <v>8208</v>
      </c>
      <c r="Q794" s="30">
        <f>'DHS2025'!L793</f>
        <v>8077</v>
      </c>
      <c r="R794" s="122">
        <f t="shared" si="113"/>
        <v>121.62</v>
      </c>
      <c r="S794" s="62">
        <f t="shared" si="114"/>
        <v>957.15519259999996</v>
      </c>
    </row>
    <row r="795" spans="1:19">
      <c r="A795" s="110">
        <f t="shared" si="115"/>
        <v>45756</v>
      </c>
      <c r="B795" s="112">
        <f t="shared" si="116"/>
        <v>8.2500000000000764</v>
      </c>
      <c r="C795" s="53">
        <f>'DHS2021'!J794</f>
        <v>21290</v>
      </c>
      <c r="D795" s="54">
        <f>'DHS2022'!J794</f>
        <v>14071</v>
      </c>
      <c r="E795" s="54">
        <f>'DHS2023'!J794</f>
        <v>14311</v>
      </c>
      <c r="F795" s="54">
        <f>'DHS2024'!J794</f>
        <v>8901</v>
      </c>
      <c r="G795" s="54">
        <f t="shared" si="108"/>
        <v>14643.25</v>
      </c>
      <c r="H795" s="106">
        <f t="shared" si="109"/>
        <v>4.8810833333333328</v>
      </c>
      <c r="I795" s="115">
        <f t="shared" si="110"/>
        <v>0</v>
      </c>
      <c r="J795" s="75">
        <f t="shared" si="111"/>
        <v>4.8810833333333328</v>
      </c>
      <c r="K795" s="79">
        <f t="shared" si="112"/>
        <v>5</v>
      </c>
      <c r="O795" s="29">
        <f>'DHS2025'!J794</f>
        <v>0</v>
      </c>
      <c r="P795" s="30">
        <f>'DHS2025'!K794</f>
        <v>0</v>
      </c>
      <c r="Q795" s="30">
        <f>'DHS2025'!L794</f>
        <v>0</v>
      </c>
      <c r="R795" s="122">
        <f t="shared" si="113"/>
        <v>162.30000000000001</v>
      </c>
      <c r="S795" s="62">
        <f t="shared" si="114"/>
        <v>0</v>
      </c>
    </row>
    <row r="796" spans="1:19">
      <c r="A796" s="110">
        <f t="shared" si="115"/>
        <v>45756</v>
      </c>
      <c r="B796" s="112">
        <f t="shared" si="116"/>
        <v>8.2604166666667425</v>
      </c>
      <c r="C796" s="53">
        <f>'DHS2021'!J795</f>
        <v>17848</v>
      </c>
      <c r="D796" s="54">
        <f>'DHS2022'!J795</f>
        <v>13148</v>
      </c>
      <c r="E796" s="54">
        <f>'DHS2023'!J795</f>
        <v>13856</v>
      </c>
      <c r="F796" s="54">
        <f>'DHS2024'!J795</f>
        <v>9208</v>
      </c>
      <c r="G796" s="54">
        <f t="shared" si="108"/>
        <v>13515</v>
      </c>
      <c r="H796" s="106">
        <f t="shared" si="109"/>
        <v>4.5049999999999999</v>
      </c>
      <c r="I796" s="115">
        <f t="shared" si="110"/>
        <v>0</v>
      </c>
      <c r="J796" s="75">
        <f t="shared" si="111"/>
        <v>4.5049999999999999</v>
      </c>
      <c r="K796" s="79">
        <f t="shared" si="112"/>
        <v>5</v>
      </c>
      <c r="O796" s="29">
        <f>'DHS2025'!J795</f>
        <v>18100</v>
      </c>
      <c r="P796" s="30">
        <f>'DHS2025'!K795</f>
        <v>6716</v>
      </c>
      <c r="Q796" s="30">
        <f>'DHS2025'!L795</f>
        <v>8095</v>
      </c>
      <c r="R796" s="122">
        <f t="shared" si="113"/>
        <v>162.30000000000001</v>
      </c>
      <c r="S796" s="62">
        <f t="shared" si="114"/>
        <v>1285.2998150000003</v>
      </c>
    </row>
    <row r="797" spans="1:19">
      <c r="A797" s="110">
        <f t="shared" si="115"/>
        <v>45756</v>
      </c>
      <c r="B797" s="112">
        <f t="shared" si="116"/>
        <v>8.2708333333334085</v>
      </c>
      <c r="C797" s="53">
        <f>'DHS2021'!J796</f>
        <v>19037</v>
      </c>
      <c r="D797" s="54">
        <f>'DHS2022'!J796</f>
        <v>12329</v>
      </c>
      <c r="E797" s="54">
        <f>'DHS2023'!J796</f>
        <v>13069</v>
      </c>
      <c r="F797" s="54">
        <f>'DHS2024'!J796</f>
        <v>9782</v>
      </c>
      <c r="G797" s="54">
        <f t="shared" si="108"/>
        <v>13554.25</v>
      </c>
      <c r="H797" s="106">
        <f t="shared" si="109"/>
        <v>4.5180833333333332</v>
      </c>
      <c r="I797" s="115">
        <f t="shared" si="110"/>
        <v>0</v>
      </c>
      <c r="J797" s="75">
        <f t="shared" si="111"/>
        <v>4.5180833333333332</v>
      </c>
      <c r="K797" s="79">
        <f t="shared" si="112"/>
        <v>5</v>
      </c>
      <c r="O797" s="29">
        <f>'DHS2025'!J796</f>
        <v>18825</v>
      </c>
      <c r="P797" s="30">
        <f>'DHS2025'!K796</f>
        <v>5205</v>
      </c>
      <c r="Q797" s="30">
        <f>'DHS2025'!L796</f>
        <v>7990</v>
      </c>
      <c r="R797" s="122">
        <f t="shared" si="113"/>
        <v>162.30000000000001</v>
      </c>
      <c r="S797" s="62">
        <f t="shared" si="114"/>
        <v>1268.6282300000003</v>
      </c>
    </row>
    <row r="798" spans="1:19">
      <c r="A798" s="110">
        <f t="shared" si="115"/>
        <v>45756</v>
      </c>
      <c r="B798" s="112">
        <f t="shared" si="116"/>
        <v>8.2812500000000746</v>
      </c>
      <c r="C798" s="53">
        <f>'DHS2021'!J797</f>
        <v>18129</v>
      </c>
      <c r="D798" s="54">
        <f>'DHS2022'!J797</f>
        <v>11484</v>
      </c>
      <c r="E798" s="54">
        <f>'DHS2023'!J797</f>
        <v>13310</v>
      </c>
      <c r="F798" s="54">
        <f>'DHS2024'!J797</f>
        <v>10148</v>
      </c>
      <c r="G798" s="54">
        <f t="shared" si="108"/>
        <v>13267.75</v>
      </c>
      <c r="H798" s="106">
        <f t="shared" si="109"/>
        <v>4.4225833333333329</v>
      </c>
      <c r="I798" s="115">
        <f t="shared" si="110"/>
        <v>0</v>
      </c>
      <c r="J798" s="75">
        <f t="shared" si="111"/>
        <v>4.4225833333333329</v>
      </c>
      <c r="K798" s="79">
        <f t="shared" si="112"/>
        <v>5</v>
      </c>
      <c r="O798" s="29">
        <f>'DHS2025'!J797</f>
        <v>18999</v>
      </c>
      <c r="P798" s="30">
        <f>'DHS2025'!K797</f>
        <v>5190</v>
      </c>
      <c r="Q798" s="30">
        <f>'DHS2025'!L797</f>
        <v>7928</v>
      </c>
      <c r="R798" s="122">
        <f t="shared" si="113"/>
        <v>162.30000000000001</v>
      </c>
      <c r="S798" s="62">
        <f t="shared" si="114"/>
        <v>1258.7840560000002</v>
      </c>
    </row>
    <row r="799" spans="1:19">
      <c r="A799" s="110">
        <f t="shared" si="115"/>
        <v>45756</v>
      </c>
      <c r="B799" s="112">
        <f t="shared" si="116"/>
        <v>8.2916666666667407</v>
      </c>
      <c r="C799" s="53">
        <f>'DHS2021'!J798</f>
        <v>17166</v>
      </c>
      <c r="D799" s="54">
        <f>'DHS2022'!J798</f>
        <v>10696</v>
      </c>
      <c r="E799" s="54">
        <f>'DHS2023'!J798</f>
        <v>12512</v>
      </c>
      <c r="F799" s="54">
        <f>'DHS2024'!J798</f>
        <v>10005</v>
      </c>
      <c r="G799" s="54">
        <f t="shared" si="108"/>
        <v>12594.75</v>
      </c>
      <c r="H799" s="106">
        <f t="shared" si="109"/>
        <v>4.1982499999999998</v>
      </c>
      <c r="I799" s="115">
        <f t="shared" si="110"/>
        <v>0</v>
      </c>
      <c r="J799" s="75">
        <f t="shared" si="111"/>
        <v>4.1982499999999998</v>
      </c>
      <c r="K799" s="79">
        <f t="shared" si="112"/>
        <v>5</v>
      </c>
      <c r="O799" s="29">
        <f>'DHS2025'!J798</f>
        <v>18317</v>
      </c>
      <c r="P799" s="30">
        <f>'DHS2025'!K798</f>
        <v>6418</v>
      </c>
      <c r="Q799" s="30">
        <f>'DHS2025'!L798</f>
        <v>8129</v>
      </c>
      <c r="R799" s="122">
        <f t="shared" si="113"/>
        <v>178.54</v>
      </c>
      <c r="S799" s="62">
        <f t="shared" si="114"/>
        <v>1421.3930433999997</v>
      </c>
    </row>
    <row r="800" spans="1:19">
      <c r="A800" s="110">
        <f t="shared" si="115"/>
        <v>45756</v>
      </c>
      <c r="B800" s="112">
        <f t="shared" si="116"/>
        <v>8.3020833333334068</v>
      </c>
      <c r="C800" s="53">
        <f>'DHS2021'!J799</f>
        <v>16482</v>
      </c>
      <c r="D800" s="54">
        <f>'DHS2022'!J799</f>
        <v>11202</v>
      </c>
      <c r="E800" s="54">
        <f>'DHS2023'!J799</f>
        <v>12327</v>
      </c>
      <c r="F800" s="54">
        <f>'DHS2024'!J799</f>
        <v>10569</v>
      </c>
      <c r="G800" s="54">
        <f t="shared" si="108"/>
        <v>12645</v>
      </c>
      <c r="H800" s="106">
        <f t="shared" si="109"/>
        <v>4.2149999999999999</v>
      </c>
      <c r="I800" s="115">
        <f t="shared" si="110"/>
        <v>0</v>
      </c>
      <c r="J800" s="75">
        <f t="shared" si="111"/>
        <v>4.2149999999999999</v>
      </c>
      <c r="K800" s="79">
        <f t="shared" si="112"/>
        <v>5</v>
      </c>
      <c r="O800" s="29">
        <f>'DHS2025'!J799</f>
        <v>17714</v>
      </c>
      <c r="P800" s="30">
        <f>'DHS2025'!K799</f>
        <v>6850</v>
      </c>
      <c r="Q800" s="30">
        <f>'DHS2025'!L799</f>
        <v>8063</v>
      </c>
      <c r="R800" s="122">
        <f t="shared" si="113"/>
        <v>178.54</v>
      </c>
      <c r="S800" s="62">
        <f t="shared" si="114"/>
        <v>1409.8526397999999</v>
      </c>
    </row>
    <row r="801" spans="1:19">
      <c r="A801" s="110">
        <f t="shared" si="115"/>
        <v>45756</v>
      </c>
      <c r="B801" s="112">
        <f t="shared" si="116"/>
        <v>8.3125000000000728</v>
      </c>
      <c r="C801" s="53">
        <f>'DHS2021'!J800</f>
        <v>15184</v>
      </c>
      <c r="D801" s="54">
        <f>'DHS2022'!J800</f>
        <v>10785</v>
      </c>
      <c r="E801" s="54">
        <f>'DHS2023'!J800</f>
        <v>12161</v>
      </c>
      <c r="F801" s="54">
        <f>'DHS2024'!J800</f>
        <v>10093</v>
      </c>
      <c r="G801" s="54">
        <f t="shared" si="108"/>
        <v>12055.75</v>
      </c>
      <c r="H801" s="106">
        <f t="shared" si="109"/>
        <v>4.0185833333333338</v>
      </c>
      <c r="I801" s="115">
        <f t="shared" si="110"/>
        <v>0</v>
      </c>
      <c r="J801" s="75">
        <f t="shared" si="111"/>
        <v>4.0185833333333338</v>
      </c>
      <c r="K801" s="79">
        <f t="shared" si="112"/>
        <v>5</v>
      </c>
      <c r="O801" s="29">
        <f>'DHS2025'!J800</f>
        <v>16294</v>
      </c>
      <c r="P801" s="30">
        <f>'DHS2025'!K800</f>
        <v>7859</v>
      </c>
      <c r="Q801" s="30">
        <f>'DHS2025'!L800</f>
        <v>8044</v>
      </c>
      <c r="R801" s="122">
        <f t="shared" si="113"/>
        <v>178.54</v>
      </c>
      <c r="S801" s="62">
        <f t="shared" si="114"/>
        <v>1406.5304024</v>
      </c>
    </row>
    <row r="802" spans="1:19">
      <c r="A802" s="110">
        <f t="shared" si="115"/>
        <v>45756</v>
      </c>
      <c r="B802" s="112">
        <f t="shared" si="116"/>
        <v>8.3229166666667389</v>
      </c>
      <c r="C802" s="53">
        <f>'DHS2021'!J801</f>
        <v>13348</v>
      </c>
      <c r="D802" s="54">
        <f>'DHS2022'!J801</f>
        <v>9799</v>
      </c>
      <c r="E802" s="54">
        <f>'DHS2023'!J801</f>
        <v>11554</v>
      </c>
      <c r="F802" s="54">
        <f>'DHS2024'!J801</f>
        <v>10173</v>
      </c>
      <c r="G802" s="54">
        <f t="shared" si="108"/>
        <v>11218.5</v>
      </c>
      <c r="H802" s="106">
        <f t="shared" si="109"/>
        <v>3.7395</v>
      </c>
      <c r="I802" s="115">
        <f t="shared" si="110"/>
        <v>0</v>
      </c>
      <c r="J802" s="75">
        <f t="shared" si="111"/>
        <v>3.7395</v>
      </c>
      <c r="K802" s="79">
        <f t="shared" si="112"/>
        <v>4</v>
      </c>
      <c r="O802" s="29">
        <f>'DHS2025'!J801</f>
        <v>15287</v>
      </c>
      <c r="P802" s="30">
        <f>'DHS2025'!K801</f>
        <v>8960</v>
      </c>
      <c r="Q802" s="30">
        <f>'DHS2025'!L801</f>
        <v>8055</v>
      </c>
      <c r="R802" s="122">
        <f t="shared" si="113"/>
        <v>178.54</v>
      </c>
      <c r="S802" s="62">
        <f t="shared" si="114"/>
        <v>1408.4538029999997</v>
      </c>
    </row>
    <row r="803" spans="1:19">
      <c r="A803" s="110">
        <f t="shared" si="115"/>
        <v>45756</v>
      </c>
      <c r="B803" s="112">
        <f t="shared" si="116"/>
        <v>8.333333333333405</v>
      </c>
      <c r="C803" s="53">
        <f>'DHS2021'!J802</f>
        <v>13593</v>
      </c>
      <c r="D803" s="54">
        <f>'DHS2022'!J802</f>
        <v>8751</v>
      </c>
      <c r="E803" s="54">
        <f>'DHS2023'!J802</f>
        <v>11071</v>
      </c>
      <c r="F803" s="54">
        <f>'DHS2024'!J802</f>
        <v>9944</v>
      </c>
      <c r="G803" s="54">
        <f t="shared" si="108"/>
        <v>10839.75</v>
      </c>
      <c r="H803" s="106">
        <f t="shared" si="109"/>
        <v>3.6132499999999999</v>
      </c>
      <c r="I803" s="115">
        <f t="shared" si="110"/>
        <v>0</v>
      </c>
      <c r="J803" s="75">
        <f t="shared" si="111"/>
        <v>3.6132499999999999</v>
      </c>
      <c r="K803" s="79">
        <f t="shared" si="112"/>
        <v>4</v>
      </c>
      <c r="O803" s="29">
        <f>'DHS2025'!J802</f>
        <v>13821</v>
      </c>
      <c r="P803" s="30">
        <f>'DHS2025'!K802</f>
        <v>10469</v>
      </c>
      <c r="Q803" s="30">
        <f>'DHS2025'!L802</f>
        <v>8058</v>
      </c>
      <c r="R803" s="122">
        <f t="shared" si="113"/>
        <v>131.56</v>
      </c>
      <c r="S803" s="62">
        <f t="shared" si="114"/>
        <v>1034.1991752000001</v>
      </c>
    </row>
    <row r="804" spans="1:19">
      <c r="A804" s="110">
        <f t="shared" si="115"/>
        <v>45756</v>
      </c>
      <c r="B804" s="112">
        <f t="shared" si="116"/>
        <v>8.3437500000000711</v>
      </c>
      <c r="C804" s="53">
        <f>'DHS2021'!J803</f>
        <v>13605</v>
      </c>
      <c r="D804" s="54">
        <f>'DHS2022'!J803</f>
        <v>9143</v>
      </c>
      <c r="E804" s="54">
        <f>'DHS2023'!J803</f>
        <v>10874</v>
      </c>
      <c r="F804" s="54">
        <f>'DHS2024'!J803</f>
        <v>9710</v>
      </c>
      <c r="G804" s="54">
        <f t="shared" si="108"/>
        <v>10833</v>
      </c>
      <c r="H804" s="106">
        <f t="shared" si="109"/>
        <v>3.6110000000000002</v>
      </c>
      <c r="I804" s="115">
        <f t="shared" si="110"/>
        <v>0</v>
      </c>
      <c r="J804" s="75">
        <f t="shared" si="111"/>
        <v>3.6110000000000002</v>
      </c>
      <c r="K804" s="79">
        <f t="shared" si="112"/>
        <v>4</v>
      </c>
      <c r="O804" s="29">
        <f>'DHS2025'!J803</f>
        <v>12254</v>
      </c>
      <c r="P804" s="30">
        <f>'DHS2025'!K803</f>
        <v>11942</v>
      </c>
      <c r="Q804" s="30">
        <f>'DHS2025'!L803</f>
        <v>8067</v>
      </c>
      <c r="R804" s="122">
        <f t="shared" si="113"/>
        <v>131.56</v>
      </c>
      <c r="S804" s="62">
        <f t="shared" si="114"/>
        <v>1035.3542748</v>
      </c>
    </row>
    <row r="805" spans="1:19">
      <c r="A805" s="110">
        <f t="shared" si="115"/>
        <v>45756</v>
      </c>
      <c r="B805" s="112">
        <f t="shared" si="116"/>
        <v>8.3541666666667371</v>
      </c>
      <c r="C805" s="53">
        <f>'DHS2021'!J804</f>
        <v>13851</v>
      </c>
      <c r="D805" s="54">
        <f>'DHS2022'!J804</f>
        <v>9098</v>
      </c>
      <c r="E805" s="54">
        <f>'DHS2023'!J804</f>
        <v>10479</v>
      </c>
      <c r="F805" s="54">
        <f>'DHS2024'!J804</f>
        <v>8930</v>
      </c>
      <c r="G805" s="54">
        <f t="shared" si="108"/>
        <v>10589.5</v>
      </c>
      <c r="H805" s="106">
        <f t="shared" si="109"/>
        <v>3.5298333333333334</v>
      </c>
      <c r="I805" s="115">
        <f t="shared" si="110"/>
        <v>0</v>
      </c>
      <c r="J805" s="75">
        <f t="shared" si="111"/>
        <v>3.5298333333333334</v>
      </c>
      <c r="K805" s="79">
        <f t="shared" si="112"/>
        <v>4</v>
      </c>
      <c r="O805" s="29">
        <f>'DHS2025'!J804</f>
        <v>9684</v>
      </c>
      <c r="P805" s="30">
        <f>'DHS2025'!K804</f>
        <v>14462</v>
      </c>
      <c r="Q805" s="30">
        <f>'DHS2025'!L804</f>
        <v>8061</v>
      </c>
      <c r="R805" s="122">
        <f t="shared" si="113"/>
        <v>131.56</v>
      </c>
      <c r="S805" s="62">
        <f t="shared" si="114"/>
        <v>1034.5842084000001</v>
      </c>
    </row>
    <row r="806" spans="1:19">
      <c r="A806" s="110">
        <f t="shared" si="115"/>
        <v>45756</v>
      </c>
      <c r="B806" s="112">
        <f t="shared" si="116"/>
        <v>8.3645833333334032</v>
      </c>
      <c r="C806" s="53">
        <f>'DHS2021'!J805</f>
        <v>13288</v>
      </c>
      <c r="D806" s="54">
        <f>'DHS2022'!J805</f>
        <v>9457</v>
      </c>
      <c r="E806" s="54">
        <f>'DHS2023'!J805</f>
        <v>10844</v>
      </c>
      <c r="F806" s="54">
        <f>'DHS2024'!J805</f>
        <v>7814</v>
      </c>
      <c r="G806" s="54">
        <f t="shared" si="108"/>
        <v>10350.75</v>
      </c>
      <c r="H806" s="106">
        <f t="shared" si="109"/>
        <v>3.45025</v>
      </c>
      <c r="I806" s="115">
        <f t="shared" si="110"/>
        <v>0</v>
      </c>
      <c r="J806" s="75">
        <f t="shared" si="111"/>
        <v>3.45025</v>
      </c>
      <c r="K806" s="79">
        <f t="shared" si="112"/>
        <v>4</v>
      </c>
      <c r="O806" s="29">
        <f>'DHS2025'!J805</f>
        <v>9596</v>
      </c>
      <c r="P806" s="30">
        <f>'DHS2025'!K805</f>
        <v>14372</v>
      </c>
      <c r="Q806" s="30">
        <f>'DHS2025'!L805</f>
        <v>8080</v>
      </c>
      <c r="R806" s="122">
        <f t="shared" si="113"/>
        <v>131.56</v>
      </c>
      <c r="S806" s="62">
        <f t="shared" si="114"/>
        <v>1037.0227520000001</v>
      </c>
    </row>
    <row r="807" spans="1:19">
      <c r="A807" s="110">
        <f t="shared" si="115"/>
        <v>45756</v>
      </c>
      <c r="B807" s="112">
        <f t="shared" si="116"/>
        <v>8.3750000000000693</v>
      </c>
      <c r="C807" s="53">
        <f>'DHS2021'!J806</f>
        <v>12791</v>
      </c>
      <c r="D807" s="54">
        <f>'DHS2022'!J806</f>
        <v>9855</v>
      </c>
      <c r="E807" s="54">
        <f>'DHS2023'!J806</f>
        <v>10752</v>
      </c>
      <c r="F807" s="54">
        <f>'DHS2024'!J806</f>
        <v>8164</v>
      </c>
      <c r="G807" s="54">
        <f t="shared" si="108"/>
        <v>10390.5</v>
      </c>
      <c r="H807" s="106">
        <f t="shared" si="109"/>
        <v>3.4634999999999998</v>
      </c>
      <c r="I807" s="115">
        <f t="shared" si="110"/>
        <v>0</v>
      </c>
      <c r="J807" s="75">
        <f t="shared" si="111"/>
        <v>3.4634999999999998</v>
      </c>
      <c r="K807" s="79">
        <f t="shared" si="112"/>
        <v>4</v>
      </c>
      <c r="O807" s="29">
        <f>'DHS2025'!J806</f>
        <v>8403</v>
      </c>
      <c r="P807" s="30">
        <f>'DHS2025'!K806</f>
        <v>10137</v>
      </c>
      <c r="Q807" s="30">
        <f>'DHS2025'!L806</f>
        <v>6662</v>
      </c>
      <c r="R807" s="122">
        <f t="shared" si="113"/>
        <v>100.58</v>
      </c>
      <c r="S807" s="62">
        <f t="shared" si="114"/>
        <v>650.70552039999984</v>
      </c>
    </row>
    <row r="808" spans="1:19">
      <c r="A808" s="110">
        <f t="shared" si="115"/>
        <v>45756</v>
      </c>
      <c r="B808" s="112">
        <f t="shared" si="116"/>
        <v>8.3854166666667354</v>
      </c>
      <c r="C808" s="53">
        <f>'DHS2021'!J807</f>
        <v>12612</v>
      </c>
      <c r="D808" s="54">
        <f>'DHS2022'!J807</f>
        <v>9543</v>
      </c>
      <c r="E808" s="54">
        <f>'DHS2023'!J807</f>
        <v>10926</v>
      </c>
      <c r="F808" s="54">
        <f>'DHS2024'!J807</f>
        <v>8176</v>
      </c>
      <c r="G808" s="54">
        <f t="shared" si="108"/>
        <v>10314.25</v>
      </c>
      <c r="H808" s="106">
        <f t="shared" si="109"/>
        <v>3.4380833333333336</v>
      </c>
      <c r="I808" s="115">
        <f t="shared" si="110"/>
        <v>0</v>
      </c>
      <c r="J808" s="75">
        <f t="shared" si="111"/>
        <v>3.4380833333333336</v>
      </c>
      <c r="K808" s="79">
        <f t="shared" si="112"/>
        <v>4</v>
      </c>
      <c r="O808" s="29">
        <f>'DHS2025'!J807</f>
        <v>10429</v>
      </c>
      <c r="P808" s="30">
        <f>'DHS2025'!K807</f>
        <v>7557</v>
      </c>
      <c r="Q808" s="30">
        <f>'DHS2025'!L807</f>
        <v>5531</v>
      </c>
      <c r="R808" s="122">
        <f t="shared" si="113"/>
        <v>100.58</v>
      </c>
      <c r="S808" s="62">
        <f t="shared" si="114"/>
        <v>540.23600019999992</v>
      </c>
    </row>
    <row r="809" spans="1:19">
      <c r="A809" s="110">
        <f t="shared" si="115"/>
        <v>45756</v>
      </c>
      <c r="B809" s="112">
        <f t="shared" si="116"/>
        <v>8.3958333333334014</v>
      </c>
      <c r="C809" s="53">
        <f>'DHS2021'!J808</f>
        <v>12666</v>
      </c>
      <c r="D809" s="54">
        <f>'DHS2022'!J808</f>
        <v>10110</v>
      </c>
      <c r="E809" s="54">
        <f>'DHS2023'!J808</f>
        <v>10210</v>
      </c>
      <c r="F809" s="54">
        <f>'DHS2024'!J808</f>
        <v>8242</v>
      </c>
      <c r="G809" s="54">
        <f t="shared" si="108"/>
        <v>10307</v>
      </c>
      <c r="H809" s="106">
        <f t="shared" si="109"/>
        <v>3.4356666666666666</v>
      </c>
      <c r="I809" s="115">
        <f t="shared" si="110"/>
        <v>0</v>
      </c>
      <c r="J809" s="75">
        <f t="shared" si="111"/>
        <v>3.4356666666666666</v>
      </c>
      <c r="K809" s="79">
        <f t="shared" si="112"/>
        <v>4</v>
      </c>
      <c r="O809" s="29">
        <f>'DHS2025'!J808</f>
        <v>10522</v>
      </c>
      <c r="P809" s="30">
        <f>'DHS2025'!K808</f>
        <v>2935</v>
      </c>
      <c r="Q809" s="30">
        <f>'DHS2025'!L808</f>
        <v>4070</v>
      </c>
      <c r="R809" s="122">
        <f t="shared" si="113"/>
        <v>100.58</v>
      </c>
      <c r="S809" s="62">
        <f t="shared" si="114"/>
        <v>397.53399399999995</v>
      </c>
    </row>
    <row r="810" spans="1:19">
      <c r="A810" s="110">
        <f t="shared" si="115"/>
        <v>45756</v>
      </c>
      <c r="B810" s="112">
        <f t="shared" si="116"/>
        <v>8.4062500000000675</v>
      </c>
      <c r="C810" s="53">
        <f>'DHS2021'!J809</f>
        <v>12216</v>
      </c>
      <c r="D810" s="54">
        <f>'DHS2022'!J809</f>
        <v>9485</v>
      </c>
      <c r="E810" s="54">
        <f>'DHS2023'!J809</f>
        <v>10356</v>
      </c>
      <c r="F810" s="54">
        <f>'DHS2024'!J809</f>
        <v>8292</v>
      </c>
      <c r="G810" s="54">
        <f t="shared" si="108"/>
        <v>10087.25</v>
      </c>
      <c r="H810" s="106">
        <f t="shared" si="109"/>
        <v>3.3624166666666664</v>
      </c>
      <c r="I810" s="115">
        <f t="shared" si="110"/>
        <v>0</v>
      </c>
      <c r="J810" s="75">
        <f t="shared" si="111"/>
        <v>3.3624166666666664</v>
      </c>
      <c r="K810" s="79">
        <f t="shared" si="112"/>
        <v>4</v>
      </c>
      <c r="O810" s="29">
        <f>'DHS2025'!J809</f>
        <v>10098</v>
      </c>
      <c r="P810" s="30">
        <f>'DHS2025'!K809</f>
        <v>2662</v>
      </c>
      <c r="Q810" s="30">
        <f>'DHS2025'!L809</f>
        <v>4021</v>
      </c>
      <c r="R810" s="122">
        <f t="shared" si="113"/>
        <v>100.58</v>
      </c>
      <c r="S810" s="62">
        <f t="shared" si="114"/>
        <v>392.74795819999991</v>
      </c>
    </row>
    <row r="811" spans="1:19">
      <c r="A811" s="110">
        <f t="shared" si="115"/>
        <v>45756</v>
      </c>
      <c r="B811" s="112">
        <f t="shared" si="116"/>
        <v>8.4166666666667336</v>
      </c>
      <c r="C811" s="53">
        <f>'DHS2021'!J810</f>
        <v>12357</v>
      </c>
      <c r="D811" s="54">
        <f>'DHS2022'!J810</f>
        <v>9859</v>
      </c>
      <c r="E811" s="54">
        <f>'DHS2023'!J810</f>
        <v>10472</v>
      </c>
      <c r="F811" s="54">
        <f>'DHS2024'!J810</f>
        <v>7478</v>
      </c>
      <c r="G811" s="54">
        <f t="shared" si="108"/>
        <v>10041.5</v>
      </c>
      <c r="H811" s="106">
        <f t="shared" si="109"/>
        <v>3.3471666666666664</v>
      </c>
      <c r="I811" s="115">
        <f t="shared" si="110"/>
        <v>0</v>
      </c>
      <c r="J811" s="75">
        <f t="shared" si="111"/>
        <v>3.3471666666666664</v>
      </c>
      <c r="K811" s="79">
        <f t="shared" si="112"/>
        <v>4</v>
      </c>
      <c r="O811" s="29">
        <f>'DHS2025'!J810</f>
        <v>9726</v>
      </c>
      <c r="P811" s="30">
        <f>'DHS2025'!K810</f>
        <v>809</v>
      </c>
      <c r="Q811" s="30">
        <f>'DHS2025'!L810</f>
        <v>3099</v>
      </c>
      <c r="R811" s="122">
        <f t="shared" si="113"/>
        <v>84.83</v>
      </c>
      <c r="S811" s="62">
        <f t="shared" si="114"/>
        <v>254.3711883</v>
      </c>
    </row>
    <row r="812" spans="1:19">
      <c r="A812" s="110">
        <f t="shared" si="115"/>
        <v>45756</v>
      </c>
      <c r="B812" s="112">
        <f t="shared" si="116"/>
        <v>8.4270833333333997</v>
      </c>
      <c r="C812" s="53">
        <f>'DHS2021'!J811</f>
        <v>12333</v>
      </c>
      <c r="D812" s="54">
        <f>'DHS2022'!J811</f>
        <v>9478</v>
      </c>
      <c r="E812" s="54">
        <f>'DHS2023'!J811</f>
        <v>10333</v>
      </c>
      <c r="F812" s="54">
        <f>'DHS2024'!J811</f>
        <v>6012</v>
      </c>
      <c r="G812" s="54">
        <f t="shared" si="108"/>
        <v>9539</v>
      </c>
      <c r="H812" s="106">
        <f t="shared" si="109"/>
        <v>3.1796666666666664</v>
      </c>
      <c r="I812" s="115">
        <f t="shared" si="110"/>
        <v>0</v>
      </c>
      <c r="J812" s="75">
        <f t="shared" si="111"/>
        <v>3.1796666666666664</v>
      </c>
      <c r="K812" s="79">
        <f t="shared" si="112"/>
        <v>4</v>
      </c>
      <c r="O812" s="29">
        <f>'DHS2025'!J811</f>
        <v>10812</v>
      </c>
      <c r="P812" s="30">
        <f>'DHS2025'!K811</f>
        <v>239</v>
      </c>
      <c r="Q812" s="30">
        <f>'DHS2025'!L811</f>
        <v>3046</v>
      </c>
      <c r="R812" s="122">
        <f t="shared" si="113"/>
        <v>84.83</v>
      </c>
      <c r="S812" s="62">
        <f t="shared" si="114"/>
        <v>250.02085819999999</v>
      </c>
    </row>
    <row r="813" spans="1:19">
      <c r="A813" s="110">
        <f t="shared" si="115"/>
        <v>45756</v>
      </c>
      <c r="B813" s="112">
        <f t="shared" si="116"/>
        <v>8.4375000000000657</v>
      </c>
      <c r="C813" s="53">
        <f>'DHS2021'!J812</f>
        <v>12614</v>
      </c>
      <c r="D813" s="54">
        <f>'DHS2022'!J812</f>
        <v>9278</v>
      </c>
      <c r="E813" s="54">
        <f>'DHS2023'!J812</f>
        <v>10103</v>
      </c>
      <c r="F813" s="54">
        <f>'DHS2024'!J812</f>
        <v>4664</v>
      </c>
      <c r="G813" s="54">
        <f t="shared" si="108"/>
        <v>9164.75</v>
      </c>
      <c r="H813" s="106">
        <f t="shared" si="109"/>
        <v>3.0549166666666667</v>
      </c>
      <c r="I813" s="115">
        <f t="shared" si="110"/>
        <v>0</v>
      </c>
      <c r="J813" s="75">
        <f t="shared" si="111"/>
        <v>3.0549166666666667</v>
      </c>
      <c r="K813" s="79">
        <f t="shared" si="112"/>
        <v>4</v>
      </c>
      <c r="O813" s="29">
        <f>'DHS2025'!J812</f>
        <v>10315</v>
      </c>
      <c r="P813" s="30">
        <f>'DHS2025'!K812</f>
        <v>88</v>
      </c>
      <c r="Q813" s="30">
        <f>'DHS2025'!L812</f>
        <v>3053</v>
      </c>
      <c r="R813" s="122">
        <f t="shared" si="113"/>
        <v>84.83</v>
      </c>
      <c r="S813" s="62">
        <f t="shared" si="114"/>
        <v>250.59543009999999</v>
      </c>
    </row>
    <row r="814" spans="1:19">
      <c r="A814" s="110">
        <f t="shared" si="115"/>
        <v>45756</v>
      </c>
      <c r="B814" s="112">
        <f t="shared" si="116"/>
        <v>8.4479166666667318</v>
      </c>
      <c r="C814" s="53">
        <f>'DHS2021'!J813</f>
        <v>12873</v>
      </c>
      <c r="D814" s="54">
        <f>'DHS2022'!J813</f>
        <v>9138</v>
      </c>
      <c r="E814" s="54">
        <f>'DHS2023'!J813</f>
        <v>10538</v>
      </c>
      <c r="F814" s="54">
        <f>'DHS2024'!J813</f>
        <v>4175</v>
      </c>
      <c r="G814" s="54">
        <f t="shared" si="108"/>
        <v>9181</v>
      </c>
      <c r="H814" s="106">
        <f t="shared" si="109"/>
        <v>3.0603333333333333</v>
      </c>
      <c r="I814" s="115">
        <f t="shared" si="110"/>
        <v>0</v>
      </c>
      <c r="J814" s="75">
        <f t="shared" si="111"/>
        <v>3.0603333333333333</v>
      </c>
      <c r="K814" s="79">
        <f t="shared" si="112"/>
        <v>4</v>
      </c>
      <c r="O814" s="29">
        <f>'DHS2025'!J813</f>
        <v>10202</v>
      </c>
      <c r="P814" s="30">
        <f>'DHS2025'!K813</f>
        <v>474</v>
      </c>
      <c r="Q814" s="30">
        <f>'DHS2025'!L813</f>
        <v>3046</v>
      </c>
      <c r="R814" s="122">
        <f t="shared" si="113"/>
        <v>84.83</v>
      </c>
      <c r="S814" s="62">
        <f t="shared" si="114"/>
        <v>250.02085819999999</v>
      </c>
    </row>
    <row r="815" spans="1:19">
      <c r="A815" s="110">
        <f t="shared" si="115"/>
        <v>45756</v>
      </c>
      <c r="B815" s="112">
        <f t="shared" si="116"/>
        <v>8.4583333333333979</v>
      </c>
      <c r="C815" s="53">
        <f>'DHS2021'!J814</f>
        <v>13353</v>
      </c>
      <c r="D815" s="54">
        <f>'DHS2022'!J814</f>
        <v>9519</v>
      </c>
      <c r="E815" s="54">
        <f>'DHS2023'!J814</f>
        <v>9977</v>
      </c>
      <c r="F815" s="54">
        <f>'DHS2024'!J814</f>
        <v>3850</v>
      </c>
      <c r="G815" s="54">
        <f t="shared" si="108"/>
        <v>9174.75</v>
      </c>
      <c r="H815" s="106">
        <f t="shared" si="109"/>
        <v>3.0582500000000001</v>
      </c>
      <c r="I815" s="115">
        <f t="shared" si="110"/>
        <v>0</v>
      </c>
      <c r="J815" s="75">
        <f t="shared" si="111"/>
        <v>3.0582500000000001</v>
      </c>
      <c r="K815" s="79">
        <f t="shared" si="112"/>
        <v>4</v>
      </c>
      <c r="O815" s="29">
        <f>'DHS2025'!J814</f>
        <v>9807</v>
      </c>
      <c r="P815" s="30">
        <f>'DHS2025'!K814</f>
        <v>996</v>
      </c>
      <c r="Q815" s="30">
        <f>'DHS2025'!L814</f>
        <v>3043</v>
      </c>
      <c r="R815" s="122">
        <f t="shared" si="113"/>
        <v>66.5</v>
      </c>
      <c r="S815" s="62">
        <f t="shared" si="114"/>
        <v>194.554205</v>
      </c>
    </row>
    <row r="816" spans="1:19">
      <c r="A816" s="110">
        <f t="shared" si="115"/>
        <v>45756</v>
      </c>
      <c r="B816" s="112">
        <f t="shared" si="116"/>
        <v>8.4687500000000639</v>
      </c>
      <c r="C816" s="53">
        <f>'DHS2021'!J815</f>
        <v>13041</v>
      </c>
      <c r="D816" s="54">
        <f>'DHS2022'!J815</f>
        <v>9326</v>
      </c>
      <c r="E816" s="54">
        <f>'DHS2023'!J815</f>
        <v>9742</v>
      </c>
      <c r="F816" s="54">
        <f>'DHS2024'!J815</f>
        <v>3798</v>
      </c>
      <c r="G816" s="54">
        <f t="shared" si="108"/>
        <v>8976.75</v>
      </c>
      <c r="H816" s="106">
        <f t="shared" si="109"/>
        <v>2.9922499999999999</v>
      </c>
      <c r="I816" s="115">
        <f t="shared" si="110"/>
        <v>0</v>
      </c>
      <c r="J816" s="75">
        <f t="shared" si="111"/>
        <v>2.9922499999999999</v>
      </c>
      <c r="K816" s="79">
        <f t="shared" si="112"/>
        <v>3</v>
      </c>
      <c r="O816" s="29">
        <f>'DHS2025'!J815</f>
        <v>9654</v>
      </c>
      <c r="P816" s="30">
        <f>'DHS2025'!K815</f>
        <v>1164</v>
      </c>
      <c r="Q816" s="30">
        <f>'DHS2025'!L815</f>
        <v>3054</v>
      </c>
      <c r="R816" s="122">
        <f t="shared" si="113"/>
        <v>66.5</v>
      </c>
      <c r="S816" s="62">
        <f t="shared" si="114"/>
        <v>195.25748999999996</v>
      </c>
    </row>
    <row r="817" spans="1:19">
      <c r="A817" s="110">
        <f t="shared" si="115"/>
        <v>45756</v>
      </c>
      <c r="B817" s="112">
        <f t="shared" si="116"/>
        <v>8.47916666666673</v>
      </c>
      <c r="C817" s="53">
        <f>'DHS2021'!J816</f>
        <v>12250</v>
      </c>
      <c r="D817" s="54">
        <f>'DHS2022'!J816</f>
        <v>10689</v>
      </c>
      <c r="E817" s="54">
        <f>'DHS2023'!J816</f>
        <v>9128</v>
      </c>
      <c r="F817" s="54">
        <f>'DHS2024'!J816</f>
        <v>3699</v>
      </c>
      <c r="G817" s="54">
        <f t="shared" si="108"/>
        <v>8941.5</v>
      </c>
      <c r="H817" s="106">
        <f t="shared" si="109"/>
        <v>2.9805000000000001</v>
      </c>
      <c r="I817" s="115">
        <f t="shared" si="110"/>
        <v>0</v>
      </c>
      <c r="J817" s="75">
        <f t="shared" si="111"/>
        <v>2.9805000000000001</v>
      </c>
      <c r="K817" s="79">
        <f t="shared" si="112"/>
        <v>3</v>
      </c>
      <c r="O817" s="29">
        <f>'DHS2025'!J816</f>
        <v>9300</v>
      </c>
      <c r="P817" s="30">
        <f>'DHS2025'!K816</f>
        <v>1292</v>
      </c>
      <c r="Q817" s="30">
        <f>'DHS2025'!L816</f>
        <v>3047</v>
      </c>
      <c r="R817" s="122">
        <f t="shared" si="113"/>
        <v>66.5</v>
      </c>
      <c r="S817" s="62">
        <f t="shared" si="114"/>
        <v>194.809945</v>
      </c>
    </row>
    <row r="818" spans="1:19">
      <c r="A818" s="110">
        <f t="shared" si="115"/>
        <v>45756</v>
      </c>
      <c r="B818" s="112">
        <f t="shared" si="116"/>
        <v>8.4895833333333961</v>
      </c>
      <c r="C818" s="53">
        <f>'DHS2021'!J817</f>
        <v>12290</v>
      </c>
      <c r="D818" s="54">
        <f>'DHS2022'!J817</f>
        <v>11740</v>
      </c>
      <c r="E818" s="54">
        <f>'DHS2023'!J817</f>
        <v>9197</v>
      </c>
      <c r="F818" s="54">
        <f>'DHS2024'!J817</f>
        <v>4517</v>
      </c>
      <c r="G818" s="54">
        <f t="shared" si="108"/>
        <v>9436</v>
      </c>
      <c r="H818" s="106">
        <f t="shared" si="109"/>
        <v>3.1453333333333333</v>
      </c>
      <c r="I818" s="115">
        <f t="shared" si="110"/>
        <v>0</v>
      </c>
      <c r="J818" s="75">
        <f t="shared" si="111"/>
        <v>3.1453333333333333</v>
      </c>
      <c r="K818" s="79">
        <f t="shared" si="112"/>
        <v>4</v>
      </c>
      <c r="O818" s="29">
        <f>'DHS2025'!J817</f>
        <v>9412</v>
      </c>
      <c r="P818" s="30">
        <f>'DHS2025'!K817</f>
        <v>956</v>
      </c>
      <c r="Q818" s="30">
        <f>'DHS2025'!L817</f>
        <v>3048</v>
      </c>
      <c r="R818" s="122">
        <f t="shared" si="113"/>
        <v>66.5</v>
      </c>
      <c r="S818" s="62">
        <f t="shared" si="114"/>
        <v>194.87387999999999</v>
      </c>
    </row>
    <row r="819" spans="1:19">
      <c r="A819" s="110">
        <f t="shared" si="115"/>
        <v>45756</v>
      </c>
      <c r="B819" s="112">
        <f t="shared" si="116"/>
        <v>8.5000000000000622</v>
      </c>
      <c r="C819" s="53">
        <f>'DHS2021'!J818</f>
        <v>12134</v>
      </c>
      <c r="D819" s="54">
        <f>'DHS2022'!J818</f>
        <v>11650</v>
      </c>
      <c r="E819" s="54">
        <f>'DHS2023'!J818</f>
        <v>9384</v>
      </c>
      <c r="F819" s="54">
        <f>'DHS2024'!J818</f>
        <v>3656</v>
      </c>
      <c r="G819" s="54">
        <f t="shared" si="108"/>
        <v>9206</v>
      </c>
      <c r="H819" s="106">
        <f t="shared" si="109"/>
        <v>3.0686666666666667</v>
      </c>
      <c r="I819" s="115">
        <f t="shared" si="110"/>
        <v>0</v>
      </c>
      <c r="J819" s="75">
        <f t="shared" si="111"/>
        <v>3.0686666666666667</v>
      </c>
      <c r="K819" s="79">
        <f t="shared" si="112"/>
        <v>4</v>
      </c>
      <c r="O819" s="29">
        <f>'DHS2025'!J818</f>
        <v>7790</v>
      </c>
      <c r="P819" s="30">
        <f>'DHS2025'!K818</f>
        <v>22</v>
      </c>
      <c r="Q819" s="30">
        <f>'DHS2025'!L818</f>
        <v>2043</v>
      </c>
      <c r="R819" s="122">
        <f t="shared" si="113"/>
        <v>15.61</v>
      </c>
      <c r="S819" s="62">
        <f t="shared" si="114"/>
        <v>27.690617700000001</v>
      </c>
    </row>
    <row r="820" spans="1:19">
      <c r="A820" s="110">
        <f t="shared" si="115"/>
        <v>45756</v>
      </c>
      <c r="B820" s="112">
        <f t="shared" si="116"/>
        <v>8.5104166666667282</v>
      </c>
      <c r="C820" s="53">
        <f>'DHS2021'!J819</f>
        <v>11575</v>
      </c>
      <c r="D820" s="54">
        <f>'DHS2022'!J819</f>
        <v>11922</v>
      </c>
      <c r="E820" s="54">
        <f>'DHS2023'!J819</f>
        <v>8882</v>
      </c>
      <c r="F820" s="54">
        <f>'DHS2024'!J819</f>
        <v>4579</v>
      </c>
      <c r="G820" s="54">
        <f t="shared" si="108"/>
        <v>9239.5</v>
      </c>
      <c r="H820" s="106">
        <f t="shared" si="109"/>
        <v>3.0798333333333336</v>
      </c>
      <c r="I820" s="115">
        <f t="shared" si="110"/>
        <v>0</v>
      </c>
      <c r="J820" s="75">
        <f t="shared" si="111"/>
        <v>3.0798333333333336</v>
      </c>
      <c r="K820" s="79">
        <f t="shared" si="112"/>
        <v>4</v>
      </c>
      <c r="O820" s="29">
        <f>'DHS2025'!J819</f>
        <v>8275</v>
      </c>
      <c r="P820" s="30">
        <f>'DHS2025'!K819</f>
        <v>23</v>
      </c>
      <c r="Q820" s="30">
        <f>'DHS2025'!L819</f>
        <v>2055</v>
      </c>
      <c r="R820" s="122">
        <f t="shared" si="113"/>
        <v>15.61</v>
      </c>
      <c r="S820" s="62">
        <f t="shared" si="114"/>
        <v>27.853264499999998</v>
      </c>
    </row>
    <row r="821" spans="1:19">
      <c r="A821" s="110">
        <f t="shared" si="115"/>
        <v>45756</v>
      </c>
      <c r="B821" s="112">
        <f t="shared" si="116"/>
        <v>8.5208333333333943</v>
      </c>
      <c r="C821" s="53">
        <f>'DHS2021'!J820</f>
        <v>10610</v>
      </c>
      <c r="D821" s="54">
        <f>'DHS2022'!J820</f>
        <v>12393</v>
      </c>
      <c r="E821" s="54">
        <f>'DHS2023'!J820</f>
        <v>9346</v>
      </c>
      <c r="F821" s="54">
        <f>'DHS2024'!J820</f>
        <v>3545</v>
      </c>
      <c r="G821" s="54">
        <f t="shared" si="108"/>
        <v>8973.5</v>
      </c>
      <c r="H821" s="106">
        <f t="shared" si="109"/>
        <v>2.9911666666666665</v>
      </c>
      <c r="I821" s="115">
        <f t="shared" si="110"/>
        <v>0</v>
      </c>
      <c r="J821" s="75">
        <f t="shared" si="111"/>
        <v>2.9911666666666665</v>
      </c>
      <c r="K821" s="79">
        <f t="shared" si="112"/>
        <v>3</v>
      </c>
      <c r="O821" s="29">
        <f>'DHS2025'!J820</f>
        <v>8106</v>
      </c>
      <c r="P821" s="30">
        <f>'DHS2025'!K820</f>
        <v>26</v>
      </c>
      <c r="Q821" s="30">
        <f>'DHS2025'!L820</f>
        <v>2053</v>
      </c>
      <c r="R821" s="122">
        <f t="shared" si="113"/>
        <v>15.61</v>
      </c>
      <c r="S821" s="62">
        <f t="shared" si="114"/>
        <v>27.826156699999995</v>
      </c>
    </row>
    <row r="822" spans="1:19">
      <c r="A822" s="110">
        <f t="shared" si="115"/>
        <v>45756</v>
      </c>
      <c r="B822" s="112">
        <f t="shared" si="116"/>
        <v>8.5312500000000604</v>
      </c>
      <c r="C822" s="53">
        <f>'DHS2021'!J821</f>
        <v>10760</v>
      </c>
      <c r="D822" s="54">
        <f>'DHS2022'!J821</f>
        <v>12321</v>
      </c>
      <c r="E822" s="54">
        <f>'DHS2023'!J821</f>
        <v>9550</v>
      </c>
      <c r="F822" s="54">
        <f>'DHS2024'!J821</f>
        <v>3396</v>
      </c>
      <c r="G822" s="54">
        <f t="shared" si="108"/>
        <v>9006.75</v>
      </c>
      <c r="H822" s="106">
        <f t="shared" si="109"/>
        <v>3.0022500000000001</v>
      </c>
      <c r="I822" s="115">
        <f t="shared" si="110"/>
        <v>0</v>
      </c>
      <c r="J822" s="75">
        <f t="shared" si="111"/>
        <v>3.0022500000000001</v>
      </c>
      <c r="K822" s="79">
        <f t="shared" si="112"/>
        <v>4</v>
      </c>
      <c r="O822" s="29">
        <f>'DHS2025'!J821</f>
        <v>8182</v>
      </c>
      <c r="P822" s="30">
        <f>'DHS2025'!K821</f>
        <v>24</v>
      </c>
      <c r="Q822" s="30">
        <f>'DHS2025'!L821</f>
        <v>2051</v>
      </c>
      <c r="R822" s="122">
        <f t="shared" si="113"/>
        <v>15.61</v>
      </c>
      <c r="S822" s="62">
        <f t="shared" si="114"/>
        <v>27.799048899999999</v>
      </c>
    </row>
    <row r="823" spans="1:19">
      <c r="A823" s="110">
        <f t="shared" si="115"/>
        <v>45756</v>
      </c>
      <c r="B823" s="112">
        <f t="shared" si="116"/>
        <v>8.5416666666667265</v>
      </c>
      <c r="C823" s="53">
        <f>'DHS2021'!J822</f>
        <v>10881</v>
      </c>
      <c r="D823" s="54">
        <f>'DHS2022'!J822</f>
        <v>12771</v>
      </c>
      <c r="E823" s="54">
        <f>'DHS2023'!J822</f>
        <v>9552</v>
      </c>
      <c r="F823" s="54">
        <f>'DHS2024'!J822</f>
        <v>3531</v>
      </c>
      <c r="G823" s="54">
        <f t="shared" si="108"/>
        <v>9183.75</v>
      </c>
      <c r="H823" s="106">
        <f t="shared" si="109"/>
        <v>3.0612499999999998</v>
      </c>
      <c r="I823" s="115">
        <f t="shared" si="110"/>
        <v>0</v>
      </c>
      <c r="J823" s="75">
        <f t="shared" si="111"/>
        <v>3.0612499999999998</v>
      </c>
      <c r="K823" s="79">
        <f t="shared" si="112"/>
        <v>4</v>
      </c>
      <c r="O823" s="29">
        <f>'DHS2025'!J822</f>
        <v>0</v>
      </c>
      <c r="P823" s="30">
        <f>'DHS2025'!K822</f>
        <v>0</v>
      </c>
      <c r="Q823" s="30">
        <f>'DHS2025'!L822</f>
        <v>0</v>
      </c>
      <c r="R823" s="122">
        <f t="shared" si="113"/>
        <v>16.22</v>
      </c>
      <c r="S823" s="62">
        <f t="shared" si="114"/>
        <v>0</v>
      </c>
    </row>
    <row r="824" spans="1:19">
      <c r="A824" s="110">
        <f t="shared" si="115"/>
        <v>45756</v>
      </c>
      <c r="B824" s="112">
        <f t="shared" si="116"/>
        <v>8.5520833333333925</v>
      </c>
      <c r="C824" s="53">
        <f>'DHS2021'!J823</f>
        <v>10927</v>
      </c>
      <c r="D824" s="54">
        <f>'DHS2022'!J823</f>
        <v>11757</v>
      </c>
      <c r="E824" s="54">
        <f>'DHS2023'!J823</f>
        <v>9495</v>
      </c>
      <c r="F824" s="54">
        <f>'DHS2024'!J823</f>
        <v>3036</v>
      </c>
      <c r="G824" s="54">
        <f t="shared" si="108"/>
        <v>8803.75</v>
      </c>
      <c r="H824" s="106">
        <f t="shared" si="109"/>
        <v>2.9345833333333333</v>
      </c>
      <c r="I824" s="115">
        <f t="shared" si="110"/>
        <v>0</v>
      </c>
      <c r="J824" s="75">
        <f t="shared" si="111"/>
        <v>2.9345833333333333</v>
      </c>
      <c r="K824" s="79">
        <f t="shared" si="112"/>
        <v>3</v>
      </c>
      <c r="O824" s="29">
        <f>'DHS2025'!J823</f>
        <v>8093</v>
      </c>
      <c r="P824" s="30">
        <f>'DHS2025'!K823</f>
        <v>89</v>
      </c>
      <c r="Q824" s="30">
        <f>'DHS2025'!L823</f>
        <v>2047</v>
      </c>
      <c r="R824" s="122">
        <f t="shared" si="113"/>
        <v>16.22</v>
      </c>
      <c r="S824" s="62">
        <f t="shared" si="114"/>
        <v>28.981016600000004</v>
      </c>
    </row>
    <row r="825" spans="1:19">
      <c r="A825" s="110">
        <f t="shared" si="115"/>
        <v>45756</v>
      </c>
      <c r="B825" s="112">
        <f t="shared" si="116"/>
        <v>8.5625000000000586</v>
      </c>
      <c r="C825" s="53">
        <f>'DHS2021'!J824</f>
        <v>11681</v>
      </c>
      <c r="D825" s="54">
        <f>'DHS2022'!J824</f>
        <v>10713</v>
      </c>
      <c r="E825" s="54">
        <f>'DHS2023'!J824</f>
        <v>9277</v>
      </c>
      <c r="F825" s="54">
        <f>'DHS2024'!J824</f>
        <v>3620</v>
      </c>
      <c r="G825" s="54">
        <f t="shared" si="108"/>
        <v>8822.75</v>
      </c>
      <c r="H825" s="106">
        <f t="shared" si="109"/>
        <v>2.9409166666666664</v>
      </c>
      <c r="I825" s="115">
        <f t="shared" si="110"/>
        <v>0</v>
      </c>
      <c r="J825" s="75">
        <f t="shared" si="111"/>
        <v>2.9409166666666664</v>
      </c>
      <c r="K825" s="79">
        <f t="shared" si="112"/>
        <v>3</v>
      </c>
      <c r="O825" s="29">
        <f>'DHS2025'!J824</f>
        <v>7998</v>
      </c>
      <c r="P825" s="30">
        <f>'DHS2025'!K824</f>
        <v>55</v>
      </c>
      <c r="Q825" s="30">
        <f>'DHS2025'!L824</f>
        <v>2051</v>
      </c>
      <c r="R825" s="122">
        <f t="shared" si="113"/>
        <v>16.22</v>
      </c>
      <c r="S825" s="62">
        <f t="shared" si="114"/>
        <v>29.037647800000002</v>
      </c>
    </row>
    <row r="826" spans="1:19">
      <c r="A826" s="110">
        <f t="shared" si="115"/>
        <v>45756</v>
      </c>
      <c r="B826" s="112">
        <f t="shared" si="116"/>
        <v>8.5729166666667247</v>
      </c>
      <c r="C826" s="53">
        <f>'DHS2021'!J825</f>
        <v>11894</v>
      </c>
      <c r="D826" s="54">
        <f>'DHS2022'!J825</f>
        <v>12326</v>
      </c>
      <c r="E826" s="54">
        <f>'DHS2023'!J825</f>
        <v>9265</v>
      </c>
      <c r="F826" s="54">
        <f>'DHS2024'!J825</f>
        <v>3613</v>
      </c>
      <c r="G826" s="54">
        <f t="shared" si="108"/>
        <v>9274.5</v>
      </c>
      <c r="H826" s="106">
        <f t="shared" si="109"/>
        <v>3.0914999999999999</v>
      </c>
      <c r="I826" s="115">
        <f t="shared" si="110"/>
        <v>0</v>
      </c>
      <c r="J826" s="75">
        <f t="shared" si="111"/>
        <v>3.0914999999999999</v>
      </c>
      <c r="K826" s="79">
        <f t="shared" si="112"/>
        <v>4</v>
      </c>
      <c r="O826" s="29">
        <f>'DHS2025'!J825</f>
        <v>8225</v>
      </c>
      <c r="P826" s="30">
        <f>'DHS2025'!K825</f>
        <v>82</v>
      </c>
      <c r="Q826" s="30">
        <f>'DHS2025'!L825</f>
        <v>2046</v>
      </c>
      <c r="R826" s="122">
        <f t="shared" si="113"/>
        <v>16.22</v>
      </c>
      <c r="S826" s="62">
        <f t="shared" si="114"/>
        <v>28.966858799999997</v>
      </c>
    </row>
    <row r="827" spans="1:19">
      <c r="A827" s="110">
        <f t="shared" si="115"/>
        <v>45756</v>
      </c>
      <c r="B827" s="112">
        <f t="shared" si="116"/>
        <v>8.5833333333333908</v>
      </c>
      <c r="C827" s="53">
        <f>'DHS2021'!J826</f>
        <v>11297</v>
      </c>
      <c r="D827" s="54">
        <f>'DHS2022'!J826</f>
        <v>11261</v>
      </c>
      <c r="E827" s="54">
        <f>'DHS2023'!J826</f>
        <v>9621</v>
      </c>
      <c r="F827" s="54">
        <f>'DHS2024'!J826</f>
        <v>2692</v>
      </c>
      <c r="G827" s="54">
        <f t="shared" si="108"/>
        <v>8717.75</v>
      </c>
      <c r="H827" s="106">
        <f t="shared" si="109"/>
        <v>2.9059166666666667</v>
      </c>
      <c r="I827" s="115">
        <f t="shared" si="110"/>
        <v>0</v>
      </c>
      <c r="J827" s="75">
        <f t="shared" si="111"/>
        <v>2.9059166666666667</v>
      </c>
      <c r="K827" s="79">
        <f t="shared" si="112"/>
        <v>3</v>
      </c>
      <c r="O827" s="29">
        <f>'DHS2025'!J826</f>
        <v>9777</v>
      </c>
      <c r="P827" s="30">
        <f>'DHS2025'!K826</f>
        <v>91</v>
      </c>
      <c r="Q827" s="30">
        <f>'DHS2025'!L826</f>
        <v>3496</v>
      </c>
      <c r="R827" s="122">
        <f t="shared" si="113"/>
        <v>41.01</v>
      </c>
      <c r="S827" s="62">
        <f t="shared" si="114"/>
        <v>135.2948504</v>
      </c>
    </row>
    <row r="828" spans="1:19">
      <c r="A828" s="110">
        <f t="shared" si="115"/>
        <v>45756</v>
      </c>
      <c r="B828" s="112">
        <f t="shared" si="116"/>
        <v>8.5937500000000568</v>
      </c>
      <c r="C828" s="53">
        <f>'DHS2021'!J827</f>
        <v>11562</v>
      </c>
      <c r="D828" s="54">
        <f>'DHS2022'!J827</f>
        <v>11865</v>
      </c>
      <c r="E828" s="54">
        <f>'DHS2023'!J827</f>
        <v>9189</v>
      </c>
      <c r="F828" s="54">
        <f>'DHS2024'!J827</f>
        <v>2956</v>
      </c>
      <c r="G828" s="54">
        <f t="shared" si="108"/>
        <v>8893</v>
      </c>
      <c r="H828" s="106">
        <f t="shared" si="109"/>
        <v>2.9643333333333333</v>
      </c>
      <c r="I828" s="115">
        <f t="shared" si="110"/>
        <v>0</v>
      </c>
      <c r="J828" s="75">
        <f t="shared" si="111"/>
        <v>2.9643333333333333</v>
      </c>
      <c r="K828" s="79">
        <f t="shared" si="112"/>
        <v>3</v>
      </c>
      <c r="O828" s="29">
        <f>'DHS2025'!J827</f>
        <v>12717</v>
      </c>
      <c r="P828" s="30">
        <f>'DHS2025'!K827</f>
        <v>115</v>
      </c>
      <c r="Q828" s="30">
        <f>'DHS2025'!L827</f>
        <v>4052</v>
      </c>
      <c r="R828" s="122">
        <f t="shared" si="113"/>
        <v>41.01</v>
      </c>
      <c r="S828" s="62">
        <f t="shared" si="114"/>
        <v>156.81199479999998</v>
      </c>
    </row>
    <row r="829" spans="1:19">
      <c r="A829" s="110">
        <f t="shared" si="115"/>
        <v>45756</v>
      </c>
      <c r="B829" s="112">
        <f t="shared" si="116"/>
        <v>8.6041666666667229</v>
      </c>
      <c r="C829" s="53">
        <f>'DHS2021'!J828</f>
        <v>10879</v>
      </c>
      <c r="D829" s="54">
        <f>'DHS2022'!J828</f>
        <v>12275</v>
      </c>
      <c r="E829" s="54">
        <f>'DHS2023'!J828</f>
        <v>9321</v>
      </c>
      <c r="F829" s="54">
        <f>'DHS2024'!J828</f>
        <v>3027</v>
      </c>
      <c r="G829" s="54">
        <f t="shared" si="108"/>
        <v>8875.5</v>
      </c>
      <c r="H829" s="106">
        <f t="shared" si="109"/>
        <v>2.9584999999999999</v>
      </c>
      <c r="I829" s="115">
        <f t="shared" si="110"/>
        <v>0</v>
      </c>
      <c r="J829" s="75">
        <f t="shared" si="111"/>
        <v>2.9584999999999999</v>
      </c>
      <c r="K829" s="79">
        <f t="shared" si="112"/>
        <v>3</v>
      </c>
      <c r="O829" s="29">
        <f>'DHS2025'!J828</f>
        <v>12798</v>
      </c>
      <c r="P829" s="30">
        <f>'DHS2025'!K828</f>
        <v>74</v>
      </c>
      <c r="Q829" s="30">
        <f>'DHS2025'!L828</f>
        <v>4048</v>
      </c>
      <c r="R829" s="122">
        <f t="shared" si="113"/>
        <v>41.01</v>
      </c>
      <c r="S829" s="62">
        <f t="shared" si="114"/>
        <v>156.65719519999999</v>
      </c>
    </row>
    <row r="830" spans="1:19">
      <c r="A830" s="110">
        <f t="shared" si="115"/>
        <v>45756</v>
      </c>
      <c r="B830" s="112">
        <f t="shared" si="116"/>
        <v>8.614583333333389</v>
      </c>
      <c r="C830" s="53">
        <f>'DHS2021'!J829</f>
        <v>11058</v>
      </c>
      <c r="D830" s="54">
        <f>'DHS2022'!J829</f>
        <v>12096</v>
      </c>
      <c r="E830" s="54">
        <f>'DHS2023'!J829</f>
        <v>8836</v>
      </c>
      <c r="F830" s="54">
        <f>'DHS2024'!J829</f>
        <v>3504</v>
      </c>
      <c r="G830" s="54">
        <f t="shared" si="108"/>
        <v>8873.5</v>
      </c>
      <c r="H830" s="106">
        <f t="shared" si="109"/>
        <v>2.9578333333333333</v>
      </c>
      <c r="I830" s="115">
        <f t="shared" si="110"/>
        <v>0</v>
      </c>
      <c r="J830" s="75">
        <f t="shared" si="111"/>
        <v>2.9578333333333333</v>
      </c>
      <c r="K830" s="79">
        <f t="shared" si="112"/>
        <v>3</v>
      </c>
      <c r="O830" s="29">
        <f>'DHS2025'!J829</f>
        <v>12870</v>
      </c>
      <c r="P830" s="30">
        <f>'DHS2025'!K829</f>
        <v>81</v>
      </c>
      <c r="Q830" s="30">
        <f>'DHS2025'!L829</f>
        <v>4049</v>
      </c>
      <c r="R830" s="122">
        <f t="shared" si="113"/>
        <v>41.01</v>
      </c>
      <c r="S830" s="62">
        <f t="shared" si="114"/>
        <v>156.6958951</v>
      </c>
    </row>
    <row r="831" spans="1:19">
      <c r="A831" s="110">
        <f t="shared" si="115"/>
        <v>45756</v>
      </c>
      <c r="B831" s="112">
        <f t="shared" si="116"/>
        <v>8.6250000000000551</v>
      </c>
      <c r="C831" s="53">
        <f>'DHS2021'!J830</f>
        <v>10492</v>
      </c>
      <c r="D831" s="54">
        <f>'DHS2022'!J830</f>
        <v>11728</v>
      </c>
      <c r="E831" s="54">
        <f>'DHS2023'!J830</f>
        <v>8254</v>
      </c>
      <c r="F831" s="54">
        <f>'DHS2024'!J830</f>
        <v>3621</v>
      </c>
      <c r="G831" s="54">
        <f t="shared" si="108"/>
        <v>8523.75</v>
      </c>
      <c r="H831" s="106">
        <f t="shared" si="109"/>
        <v>2.8412500000000001</v>
      </c>
      <c r="I831" s="115">
        <f t="shared" si="110"/>
        <v>0</v>
      </c>
      <c r="J831" s="75">
        <f t="shared" si="111"/>
        <v>2.8412500000000001</v>
      </c>
      <c r="K831" s="79">
        <f t="shared" si="112"/>
        <v>3</v>
      </c>
      <c r="O831" s="29">
        <f>'DHS2025'!J830</f>
        <v>13071</v>
      </c>
      <c r="P831" s="30">
        <f>'DHS2025'!K830</f>
        <v>124</v>
      </c>
      <c r="Q831" s="30">
        <f>'DHS2025'!L830</f>
        <v>4053</v>
      </c>
      <c r="R831" s="122">
        <f t="shared" si="113"/>
        <v>63.74</v>
      </c>
      <c r="S831" s="62">
        <f t="shared" si="114"/>
        <v>248.05413780000001</v>
      </c>
    </row>
    <row r="832" spans="1:19">
      <c r="A832" s="110">
        <f t="shared" si="115"/>
        <v>45756</v>
      </c>
      <c r="B832" s="112">
        <f t="shared" si="116"/>
        <v>8.6354166666667211</v>
      </c>
      <c r="C832" s="53">
        <f>'DHS2021'!J831</f>
        <v>10449</v>
      </c>
      <c r="D832" s="54">
        <f>'DHS2022'!J831</f>
        <v>11739</v>
      </c>
      <c r="E832" s="54">
        <f>'DHS2023'!J831</f>
        <v>8462</v>
      </c>
      <c r="F832" s="54">
        <f>'DHS2024'!J831</f>
        <v>4051</v>
      </c>
      <c r="G832" s="54">
        <f t="shared" si="108"/>
        <v>8675.25</v>
      </c>
      <c r="H832" s="106">
        <f t="shared" si="109"/>
        <v>2.89175</v>
      </c>
      <c r="I832" s="115">
        <f t="shared" si="110"/>
        <v>0</v>
      </c>
      <c r="J832" s="75">
        <f t="shared" si="111"/>
        <v>2.89175</v>
      </c>
      <c r="K832" s="79">
        <f t="shared" si="112"/>
        <v>3</v>
      </c>
      <c r="O832" s="29">
        <f>'DHS2025'!J831</f>
        <v>12753</v>
      </c>
      <c r="P832" s="30">
        <f>'DHS2025'!K831</f>
        <v>22</v>
      </c>
      <c r="Q832" s="30">
        <f>'DHS2025'!L831</f>
        <v>4057</v>
      </c>
      <c r="R832" s="122">
        <f t="shared" si="113"/>
        <v>63.74</v>
      </c>
      <c r="S832" s="62">
        <f t="shared" si="114"/>
        <v>248.29894820000004</v>
      </c>
    </row>
    <row r="833" spans="1:19">
      <c r="A833" s="110">
        <f t="shared" si="115"/>
        <v>45756</v>
      </c>
      <c r="B833" s="112">
        <f t="shared" si="116"/>
        <v>8.6458333333333872</v>
      </c>
      <c r="C833" s="53">
        <f>'DHS2021'!J832</f>
        <v>11123</v>
      </c>
      <c r="D833" s="54">
        <f>'DHS2022'!J832</f>
        <v>11554</v>
      </c>
      <c r="E833" s="54">
        <f>'DHS2023'!J832</f>
        <v>8160</v>
      </c>
      <c r="F833" s="54">
        <f>'DHS2024'!J832</f>
        <v>3345</v>
      </c>
      <c r="G833" s="54">
        <f t="shared" si="108"/>
        <v>8545.5</v>
      </c>
      <c r="H833" s="106">
        <f t="shared" si="109"/>
        <v>2.8485</v>
      </c>
      <c r="I833" s="115">
        <f t="shared" si="110"/>
        <v>0</v>
      </c>
      <c r="J833" s="75">
        <f t="shared" si="111"/>
        <v>2.8485</v>
      </c>
      <c r="K833" s="79">
        <f t="shared" si="112"/>
        <v>3</v>
      </c>
      <c r="O833" s="29">
        <f>'DHS2025'!J832</f>
        <v>13077</v>
      </c>
      <c r="P833" s="30">
        <f>'DHS2025'!K832</f>
        <v>193</v>
      </c>
      <c r="Q833" s="30">
        <f>'DHS2025'!L832</f>
        <v>4044</v>
      </c>
      <c r="R833" s="122">
        <f t="shared" si="113"/>
        <v>63.74</v>
      </c>
      <c r="S833" s="62">
        <f t="shared" si="114"/>
        <v>247.50331439999999</v>
      </c>
    </row>
    <row r="834" spans="1:19">
      <c r="A834" s="110">
        <f t="shared" si="115"/>
        <v>45756</v>
      </c>
      <c r="B834" s="112">
        <f t="shared" si="116"/>
        <v>8.6562500000000533</v>
      </c>
      <c r="C834" s="53">
        <f>'DHS2021'!J833</f>
        <v>10663</v>
      </c>
      <c r="D834" s="54">
        <f>'DHS2022'!J833</f>
        <v>11349</v>
      </c>
      <c r="E834" s="54">
        <f>'DHS2023'!J833</f>
        <v>8494</v>
      </c>
      <c r="F834" s="54">
        <f>'DHS2024'!J833</f>
        <v>3415</v>
      </c>
      <c r="G834" s="54">
        <f t="shared" si="108"/>
        <v>8480.25</v>
      </c>
      <c r="H834" s="106">
        <f t="shared" si="109"/>
        <v>2.8267500000000001</v>
      </c>
      <c r="I834" s="115">
        <f t="shared" si="110"/>
        <v>0</v>
      </c>
      <c r="J834" s="75">
        <f t="shared" si="111"/>
        <v>2.8267500000000001</v>
      </c>
      <c r="K834" s="79">
        <f t="shared" si="112"/>
        <v>3</v>
      </c>
      <c r="O834" s="29">
        <f>'DHS2025'!J833</f>
        <v>12388</v>
      </c>
      <c r="P834" s="30">
        <f>'DHS2025'!K833</f>
        <v>164</v>
      </c>
      <c r="Q834" s="30">
        <f>'DHS2025'!L833</f>
        <v>4048</v>
      </c>
      <c r="R834" s="122">
        <f t="shared" si="113"/>
        <v>63.74</v>
      </c>
      <c r="S834" s="62">
        <f t="shared" si="114"/>
        <v>247.74812480000003</v>
      </c>
    </row>
    <row r="835" spans="1:19">
      <c r="A835" s="110">
        <f t="shared" si="115"/>
        <v>45756</v>
      </c>
      <c r="B835" s="112">
        <f t="shared" si="116"/>
        <v>8.6666666666667194</v>
      </c>
      <c r="C835" s="53">
        <f>'DHS2021'!J834</f>
        <v>10344</v>
      </c>
      <c r="D835" s="54">
        <f>'DHS2022'!J834</f>
        <v>11411</v>
      </c>
      <c r="E835" s="54">
        <f>'DHS2023'!J834</f>
        <v>8732</v>
      </c>
      <c r="F835" s="54">
        <f>'DHS2024'!J834</f>
        <v>3184</v>
      </c>
      <c r="G835" s="54">
        <f t="shared" si="108"/>
        <v>8417.75</v>
      </c>
      <c r="H835" s="106">
        <f t="shared" si="109"/>
        <v>2.8059166666666666</v>
      </c>
      <c r="I835" s="115">
        <f t="shared" si="110"/>
        <v>0</v>
      </c>
      <c r="J835" s="75">
        <f t="shared" si="111"/>
        <v>2.8059166666666666</v>
      </c>
      <c r="K835" s="79">
        <f t="shared" si="112"/>
        <v>3</v>
      </c>
      <c r="O835" s="29">
        <f>'DHS2025'!J834</f>
        <v>12099</v>
      </c>
      <c r="P835" s="30">
        <f>'DHS2025'!K834</f>
        <v>7121</v>
      </c>
      <c r="Q835" s="30">
        <f>'DHS2025'!L834</f>
        <v>5066</v>
      </c>
      <c r="R835" s="122">
        <f t="shared" si="113"/>
        <v>81.180000000000007</v>
      </c>
      <c r="S835" s="62">
        <f t="shared" si="114"/>
        <v>397.51990119999999</v>
      </c>
    </row>
    <row r="836" spans="1:19">
      <c r="A836" s="110">
        <f t="shared" si="115"/>
        <v>45756</v>
      </c>
      <c r="B836" s="112">
        <f t="shared" si="116"/>
        <v>8.6770833333333854</v>
      </c>
      <c r="C836" s="53">
        <f>'DHS2021'!J835</f>
        <v>10158</v>
      </c>
      <c r="D836" s="54">
        <f>'DHS2022'!J835</f>
        <v>11172</v>
      </c>
      <c r="E836" s="54">
        <f>'DHS2023'!J835</f>
        <v>9071</v>
      </c>
      <c r="F836" s="54">
        <f>'DHS2024'!J835</f>
        <v>3754</v>
      </c>
      <c r="G836" s="54">
        <f t="shared" ref="G836:G899" si="117">AVERAGE(C836:F836)</f>
        <v>8538.75</v>
      </c>
      <c r="H836" s="106">
        <f t="shared" ref="H836:H899" si="118">G836/$M$2/1000</f>
        <v>2.8462499999999999</v>
      </c>
      <c r="I836" s="115">
        <f t="shared" ref="I836:I899" si="119">$N$2</f>
        <v>0</v>
      </c>
      <c r="J836" s="75">
        <f t="shared" ref="J836:J899" si="120">H836+I836</f>
        <v>2.8462499999999999</v>
      </c>
      <c r="K836" s="79">
        <f t="shared" ref="K836:K899" si="121">ROUNDUP(J836,0)</f>
        <v>3</v>
      </c>
      <c r="O836" s="29">
        <f>'DHS2025'!J835</f>
        <v>9731</v>
      </c>
      <c r="P836" s="30">
        <f>'DHS2025'!K835</f>
        <v>4925</v>
      </c>
      <c r="Q836" s="30">
        <f>'DHS2025'!L835</f>
        <v>5056</v>
      </c>
      <c r="R836" s="122">
        <f t="shared" ref="R836:R899" si="122">INDEX(U$3:U$1048576,INT((ROW()-3)/4)+1)</f>
        <v>81.180000000000007</v>
      </c>
      <c r="S836" s="62">
        <f t="shared" ref="S836:S899" si="123">(R836*0.99-1.9)*(Q836/1000)</f>
        <v>396.73521919999996</v>
      </c>
    </row>
    <row r="837" spans="1:19">
      <c r="A837" s="110">
        <f t="shared" ref="A837:A900" si="124">$A$3+INT((ROW()-3)/96)</f>
        <v>45756</v>
      </c>
      <c r="B837" s="112">
        <f t="shared" ref="B837:B900" si="125">B836+TIME(0,15,0)</f>
        <v>8.6875000000000515</v>
      </c>
      <c r="C837" s="53">
        <f>'DHS2021'!J836</f>
        <v>10117</v>
      </c>
      <c r="D837" s="54">
        <f>'DHS2022'!J836</f>
        <v>10590</v>
      </c>
      <c r="E837" s="54">
        <f>'DHS2023'!J836</f>
        <v>8695</v>
      </c>
      <c r="F837" s="54">
        <f>'DHS2024'!J836</f>
        <v>3990</v>
      </c>
      <c r="G837" s="54">
        <f t="shared" si="117"/>
        <v>8348</v>
      </c>
      <c r="H837" s="106">
        <f t="shared" si="118"/>
        <v>2.7826666666666666</v>
      </c>
      <c r="I837" s="115">
        <f t="shared" si="119"/>
        <v>0</v>
      </c>
      <c r="J837" s="75">
        <f t="shared" si="120"/>
        <v>2.7826666666666666</v>
      </c>
      <c r="K837" s="79">
        <f t="shared" si="121"/>
        <v>3</v>
      </c>
      <c r="O837" s="29">
        <f>'DHS2025'!J836</f>
        <v>7445</v>
      </c>
      <c r="P837" s="30">
        <f>'DHS2025'!K836</f>
        <v>8709</v>
      </c>
      <c r="Q837" s="30">
        <f>'DHS2025'!L836</f>
        <v>5060</v>
      </c>
      <c r="R837" s="122">
        <f t="shared" si="122"/>
        <v>81.180000000000007</v>
      </c>
      <c r="S837" s="62">
        <f t="shared" si="123"/>
        <v>397.04909199999997</v>
      </c>
    </row>
    <row r="838" spans="1:19">
      <c r="A838" s="110">
        <f t="shared" si="124"/>
        <v>45756</v>
      </c>
      <c r="B838" s="112">
        <f t="shared" si="125"/>
        <v>8.6979166666667176</v>
      </c>
      <c r="C838" s="53">
        <f>'DHS2021'!J837</f>
        <v>10523</v>
      </c>
      <c r="D838" s="54">
        <f>'DHS2022'!J837</f>
        <v>11067</v>
      </c>
      <c r="E838" s="54">
        <f>'DHS2023'!J837</f>
        <v>8993</v>
      </c>
      <c r="F838" s="54">
        <f>'DHS2024'!J837</f>
        <v>3618</v>
      </c>
      <c r="G838" s="54">
        <f t="shared" si="117"/>
        <v>8550.25</v>
      </c>
      <c r="H838" s="106">
        <f t="shared" si="118"/>
        <v>2.8500833333333335</v>
      </c>
      <c r="I838" s="115">
        <f t="shared" si="119"/>
        <v>0</v>
      </c>
      <c r="J838" s="75">
        <f t="shared" si="120"/>
        <v>2.8500833333333335</v>
      </c>
      <c r="K838" s="79">
        <f t="shared" si="121"/>
        <v>3</v>
      </c>
      <c r="O838" s="29">
        <f>'DHS2025'!J837</f>
        <v>7806</v>
      </c>
      <c r="P838" s="30">
        <f>'DHS2025'!K837</f>
        <v>7556</v>
      </c>
      <c r="Q838" s="30">
        <f>'DHS2025'!L837</f>
        <v>5059</v>
      </c>
      <c r="R838" s="122">
        <f t="shared" si="122"/>
        <v>81.180000000000007</v>
      </c>
      <c r="S838" s="62">
        <f t="shared" si="123"/>
        <v>396.9706238</v>
      </c>
    </row>
    <row r="839" spans="1:19">
      <c r="A839" s="110">
        <f t="shared" si="124"/>
        <v>45756</v>
      </c>
      <c r="B839" s="112">
        <f t="shared" si="125"/>
        <v>8.7083333333333837</v>
      </c>
      <c r="C839" s="53">
        <f>'DHS2021'!J838</f>
        <v>10409</v>
      </c>
      <c r="D839" s="54">
        <f>'DHS2022'!J838</f>
        <v>11173</v>
      </c>
      <c r="E839" s="54">
        <f>'DHS2023'!J838</f>
        <v>9390</v>
      </c>
      <c r="F839" s="54">
        <f>'DHS2024'!J838</f>
        <v>4509</v>
      </c>
      <c r="G839" s="54">
        <f t="shared" si="117"/>
        <v>8870.25</v>
      </c>
      <c r="H839" s="106">
        <f t="shared" si="118"/>
        <v>2.95675</v>
      </c>
      <c r="I839" s="115">
        <f t="shared" si="119"/>
        <v>0</v>
      </c>
      <c r="J839" s="75">
        <f t="shared" si="120"/>
        <v>2.95675</v>
      </c>
      <c r="K839" s="79">
        <f t="shared" si="121"/>
        <v>3</v>
      </c>
      <c r="O839" s="29">
        <f>'DHS2025'!J838</f>
        <v>7508</v>
      </c>
      <c r="P839" s="30">
        <f>'DHS2025'!K838</f>
        <v>7573</v>
      </c>
      <c r="Q839" s="30">
        <f>'DHS2025'!L838</f>
        <v>5052</v>
      </c>
      <c r="R839" s="122">
        <f t="shared" si="122"/>
        <v>110</v>
      </c>
      <c r="S839" s="62">
        <f t="shared" si="123"/>
        <v>540.56399999999996</v>
      </c>
    </row>
    <row r="840" spans="1:19">
      <c r="A840" s="110">
        <f t="shared" si="124"/>
        <v>45756</v>
      </c>
      <c r="B840" s="112">
        <f t="shared" si="125"/>
        <v>8.7187500000000497</v>
      </c>
      <c r="C840" s="53">
        <f>'DHS2021'!J839</f>
        <v>10422</v>
      </c>
      <c r="D840" s="54">
        <f>'DHS2022'!J839</f>
        <v>11022</v>
      </c>
      <c r="E840" s="54">
        <f>'DHS2023'!J839</f>
        <v>10617</v>
      </c>
      <c r="F840" s="54">
        <f>'DHS2024'!J839</f>
        <v>4285</v>
      </c>
      <c r="G840" s="54">
        <f t="shared" si="117"/>
        <v>9086.5</v>
      </c>
      <c r="H840" s="106">
        <f t="shared" si="118"/>
        <v>3.0288333333333335</v>
      </c>
      <c r="I840" s="115">
        <f t="shared" si="119"/>
        <v>0</v>
      </c>
      <c r="J840" s="75">
        <f t="shared" si="120"/>
        <v>3.0288333333333335</v>
      </c>
      <c r="K840" s="79">
        <f t="shared" si="121"/>
        <v>4</v>
      </c>
      <c r="O840" s="29">
        <f>'DHS2025'!J839</f>
        <v>8089</v>
      </c>
      <c r="P840" s="30">
        <f>'DHS2025'!K839</f>
        <v>7205</v>
      </c>
      <c r="Q840" s="30">
        <f>'DHS2025'!L839</f>
        <v>5050</v>
      </c>
      <c r="R840" s="122">
        <f t="shared" si="122"/>
        <v>110</v>
      </c>
      <c r="S840" s="62">
        <f t="shared" si="123"/>
        <v>540.35</v>
      </c>
    </row>
    <row r="841" spans="1:19">
      <c r="A841" s="110">
        <f t="shared" si="124"/>
        <v>45756</v>
      </c>
      <c r="B841" s="112">
        <f t="shared" si="125"/>
        <v>8.7291666666667158</v>
      </c>
      <c r="C841" s="53">
        <f>'DHS2021'!J840</f>
        <v>10961</v>
      </c>
      <c r="D841" s="54">
        <f>'DHS2022'!J840</f>
        <v>11200</v>
      </c>
      <c r="E841" s="54">
        <f>'DHS2023'!J840</f>
        <v>10362</v>
      </c>
      <c r="F841" s="54">
        <f>'DHS2024'!J840</f>
        <v>4025</v>
      </c>
      <c r="G841" s="54">
        <f t="shared" si="117"/>
        <v>9137</v>
      </c>
      <c r="H841" s="106">
        <f t="shared" si="118"/>
        <v>3.0456666666666665</v>
      </c>
      <c r="I841" s="115">
        <f t="shared" si="119"/>
        <v>0</v>
      </c>
      <c r="J841" s="75">
        <f t="shared" si="120"/>
        <v>3.0456666666666665</v>
      </c>
      <c r="K841" s="79">
        <f t="shared" si="121"/>
        <v>4</v>
      </c>
      <c r="O841" s="29">
        <f>'DHS2025'!J840</f>
        <v>8460</v>
      </c>
      <c r="P841" s="30">
        <f>'DHS2025'!K840</f>
        <v>6883</v>
      </c>
      <c r="Q841" s="30">
        <f>'DHS2025'!L840</f>
        <v>5055</v>
      </c>
      <c r="R841" s="122">
        <f t="shared" si="122"/>
        <v>110</v>
      </c>
      <c r="S841" s="62">
        <f t="shared" si="123"/>
        <v>540.88499999999999</v>
      </c>
    </row>
    <row r="842" spans="1:19">
      <c r="A842" s="110">
        <f t="shared" si="124"/>
        <v>45756</v>
      </c>
      <c r="B842" s="112">
        <f t="shared" si="125"/>
        <v>8.7395833333333819</v>
      </c>
      <c r="C842" s="53">
        <f>'DHS2021'!J841</f>
        <v>10676</v>
      </c>
      <c r="D842" s="54">
        <f>'DHS2022'!J841</f>
        <v>11155</v>
      </c>
      <c r="E842" s="54">
        <f>'DHS2023'!J841</f>
        <v>10205</v>
      </c>
      <c r="F842" s="54">
        <f>'DHS2024'!J841</f>
        <v>4366</v>
      </c>
      <c r="G842" s="54">
        <f t="shared" si="117"/>
        <v>9100.5</v>
      </c>
      <c r="H842" s="106">
        <f t="shared" si="118"/>
        <v>3.0335000000000001</v>
      </c>
      <c r="I842" s="115">
        <f t="shared" si="119"/>
        <v>0</v>
      </c>
      <c r="J842" s="75">
        <f t="shared" si="120"/>
        <v>3.0335000000000001</v>
      </c>
      <c r="K842" s="79">
        <f t="shared" si="121"/>
        <v>4</v>
      </c>
      <c r="O842" s="29">
        <f>'DHS2025'!J841</f>
        <v>9493</v>
      </c>
      <c r="P842" s="30">
        <f>'DHS2025'!K841</f>
        <v>7191</v>
      </c>
      <c r="Q842" s="30">
        <f>'DHS2025'!L841</f>
        <v>5794</v>
      </c>
      <c r="R842" s="122">
        <f t="shared" si="122"/>
        <v>110</v>
      </c>
      <c r="S842" s="62">
        <f t="shared" si="123"/>
        <v>619.95799999999997</v>
      </c>
    </row>
    <row r="843" spans="1:19">
      <c r="A843" s="110">
        <f t="shared" si="124"/>
        <v>45756</v>
      </c>
      <c r="B843" s="112">
        <f t="shared" si="125"/>
        <v>8.750000000000048</v>
      </c>
      <c r="C843" s="53">
        <f>'DHS2021'!J842</f>
        <v>10826</v>
      </c>
      <c r="D843" s="54">
        <f>'DHS2022'!J842</f>
        <v>11303</v>
      </c>
      <c r="E843" s="54">
        <f>'DHS2023'!J842</f>
        <v>10088</v>
      </c>
      <c r="F843" s="54">
        <f>'DHS2024'!J842</f>
        <v>4200</v>
      </c>
      <c r="G843" s="54">
        <f t="shared" si="117"/>
        <v>9104.25</v>
      </c>
      <c r="H843" s="106">
        <f t="shared" si="118"/>
        <v>3.0347499999999998</v>
      </c>
      <c r="I843" s="115">
        <f t="shared" si="119"/>
        <v>0</v>
      </c>
      <c r="J843" s="75">
        <f t="shared" si="120"/>
        <v>3.0347499999999998</v>
      </c>
      <c r="K843" s="79">
        <f t="shared" si="121"/>
        <v>4</v>
      </c>
      <c r="O843" s="29">
        <f>'DHS2025'!J842</f>
        <v>10310</v>
      </c>
      <c r="P843" s="30">
        <f>'DHS2025'!K842</f>
        <v>13188</v>
      </c>
      <c r="Q843" s="30">
        <f>'DHS2025'!L842</f>
        <v>7926</v>
      </c>
      <c r="R843" s="122">
        <f t="shared" si="122"/>
        <v>150</v>
      </c>
      <c r="S843" s="62">
        <f t="shared" si="123"/>
        <v>1161.9515999999999</v>
      </c>
    </row>
    <row r="844" spans="1:19">
      <c r="A844" s="110">
        <f t="shared" si="124"/>
        <v>45756</v>
      </c>
      <c r="B844" s="112">
        <f t="shared" si="125"/>
        <v>8.760416666666714</v>
      </c>
      <c r="C844" s="53">
        <f>'DHS2021'!J843</f>
        <v>10142</v>
      </c>
      <c r="D844" s="54">
        <f>'DHS2022'!J843</f>
        <v>11739</v>
      </c>
      <c r="E844" s="54">
        <f>'DHS2023'!J843</f>
        <v>10089</v>
      </c>
      <c r="F844" s="54">
        <f>'DHS2024'!J843</f>
        <v>4354</v>
      </c>
      <c r="G844" s="54">
        <f t="shared" si="117"/>
        <v>9081</v>
      </c>
      <c r="H844" s="106">
        <f t="shared" si="118"/>
        <v>3.0270000000000001</v>
      </c>
      <c r="I844" s="115">
        <f t="shared" si="119"/>
        <v>0</v>
      </c>
      <c r="J844" s="75">
        <f t="shared" si="120"/>
        <v>3.0270000000000001</v>
      </c>
      <c r="K844" s="79">
        <f t="shared" si="121"/>
        <v>4</v>
      </c>
      <c r="O844" s="29">
        <f>'DHS2025'!J843</f>
        <v>9135</v>
      </c>
      <c r="P844" s="30">
        <f>'DHS2025'!K843</f>
        <v>12788</v>
      </c>
      <c r="Q844" s="30">
        <f>'DHS2025'!L843</f>
        <v>8055</v>
      </c>
      <c r="R844" s="122">
        <f t="shared" si="122"/>
        <v>150</v>
      </c>
      <c r="S844" s="62">
        <f t="shared" si="123"/>
        <v>1180.8629999999998</v>
      </c>
    </row>
    <row r="845" spans="1:19">
      <c r="A845" s="110">
        <f t="shared" si="124"/>
        <v>45756</v>
      </c>
      <c r="B845" s="112">
        <f t="shared" si="125"/>
        <v>8.7708333333333801</v>
      </c>
      <c r="C845" s="53">
        <f>'DHS2021'!J844</f>
        <v>10817</v>
      </c>
      <c r="D845" s="54">
        <f>'DHS2022'!J844</f>
        <v>11860</v>
      </c>
      <c r="E845" s="54">
        <f>'DHS2023'!J844</f>
        <v>10430</v>
      </c>
      <c r="F845" s="54">
        <f>'DHS2024'!J844</f>
        <v>4484</v>
      </c>
      <c r="G845" s="54">
        <f t="shared" si="117"/>
        <v>9397.75</v>
      </c>
      <c r="H845" s="106">
        <f t="shared" si="118"/>
        <v>3.1325833333333333</v>
      </c>
      <c r="I845" s="115">
        <f t="shared" si="119"/>
        <v>0</v>
      </c>
      <c r="J845" s="75">
        <f t="shared" si="120"/>
        <v>3.1325833333333333</v>
      </c>
      <c r="K845" s="79">
        <f t="shared" si="121"/>
        <v>4</v>
      </c>
      <c r="O845" s="29">
        <f>'DHS2025'!J844</f>
        <v>10603</v>
      </c>
      <c r="P845" s="30">
        <f>'DHS2025'!K844</f>
        <v>12701</v>
      </c>
      <c r="Q845" s="30">
        <f>'DHS2025'!L844</f>
        <v>8057</v>
      </c>
      <c r="R845" s="122">
        <f t="shared" si="122"/>
        <v>150</v>
      </c>
      <c r="S845" s="62">
        <f t="shared" si="123"/>
        <v>1181.1561999999999</v>
      </c>
    </row>
    <row r="846" spans="1:19">
      <c r="A846" s="110">
        <f t="shared" si="124"/>
        <v>45756</v>
      </c>
      <c r="B846" s="112">
        <f t="shared" si="125"/>
        <v>8.7812500000000462</v>
      </c>
      <c r="C846" s="53">
        <f>'DHS2021'!J845</f>
        <v>10865</v>
      </c>
      <c r="D846" s="54">
        <f>'DHS2022'!J845</f>
        <v>11865</v>
      </c>
      <c r="E846" s="54">
        <f>'DHS2023'!J845</f>
        <v>10370</v>
      </c>
      <c r="F846" s="54">
        <f>'DHS2024'!J845</f>
        <v>4218</v>
      </c>
      <c r="G846" s="54">
        <f t="shared" si="117"/>
        <v>9329.5</v>
      </c>
      <c r="H846" s="106">
        <f t="shared" si="118"/>
        <v>3.1098333333333334</v>
      </c>
      <c r="I846" s="115">
        <f t="shared" si="119"/>
        <v>0</v>
      </c>
      <c r="J846" s="75">
        <f t="shared" si="120"/>
        <v>3.1098333333333334</v>
      </c>
      <c r="K846" s="79">
        <f t="shared" si="121"/>
        <v>4</v>
      </c>
      <c r="O846" s="29">
        <f>'DHS2025'!J845</f>
        <v>10859</v>
      </c>
      <c r="P846" s="30">
        <f>'DHS2025'!K845</f>
        <v>12446</v>
      </c>
      <c r="Q846" s="30">
        <f>'DHS2025'!L845</f>
        <v>8068</v>
      </c>
      <c r="R846" s="122">
        <f t="shared" si="122"/>
        <v>150</v>
      </c>
      <c r="S846" s="62">
        <f t="shared" si="123"/>
        <v>1182.7687999999998</v>
      </c>
    </row>
    <row r="847" spans="1:19">
      <c r="A847" s="110">
        <f t="shared" si="124"/>
        <v>45756</v>
      </c>
      <c r="B847" s="112">
        <f t="shared" si="125"/>
        <v>8.7916666666667123</v>
      </c>
      <c r="C847" s="53">
        <f>'DHS2021'!J846</f>
        <v>11281</v>
      </c>
      <c r="D847" s="54">
        <f>'DHS2022'!J846</f>
        <v>12193</v>
      </c>
      <c r="E847" s="54">
        <f>'DHS2023'!J846</f>
        <v>10532</v>
      </c>
      <c r="F847" s="54">
        <f>'DHS2024'!J846</f>
        <v>4206</v>
      </c>
      <c r="G847" s="54">
        <f t="shared" si="117"/>
        <v>9553</v>
      </c>
      <c r="H847" s="106">
        <f t="shared" si="118"/>
        <v>3.1843333333333335</v>
      </c>
      <c r="I847" s="115">
        <f t="shared" si="119"/>
        <v>0</v>
      </c>
      <c r="J847" s="75">
        <f t="shared" si="120"/>
        <v>3.1843333333333335</v>
      </c>
      <c r="K847" s="79">
        <f t="shared" si="121"/>
        <v>4</v>
      </c>
      <c r="O847" s="29">
        <f>'DHS2025'!J846</f>
        <v>11104</v>
      </c>
      <c r="P847" s="30">
        <f>'DHS2025'!K846</f>
        <v>12229</v>
      </c>
      <c r="Q847" s="30">
        <f>'DHS2025'!L846</f>
        <v>8045</v>
      </c>
      <c r="R847" s="122">
        <f t="shared" si="122"/>
        <v>130.68</v>
      </c>
      <c r="S847" s="62">
        <f t="shared" si="123"/>
        <v>1025.521894</v>
      </c>
    </row>
    <row r="848" spans="1:19">
      <c r="A848" s="110">
        <f t="shared" si="124"/>
        <v>45756</v>
      </c>
      <c r="B848" s="112">
        <f t="shared" si="125"/>
        <v>8.8020833333333783</v>
      </c>
      <c r="C848" s="53">
        <f>'DHS2021'!J847</f>
        <v>11897</v>
      </c>
      <c r="D848" s="54">
        <f>'DHS2022'!J847</f>
        <v>11922</v>
      </c>
      <c r="E848" s="54">
        <f>'DHS2023'!J847</f>
        <v>10378</v>
      </c>
      <c r="F848" s="54">
        <f>'DHS2024'!J847</f>
        <v>4519</v>
      </c>
      <c r="G848" s="54">
        <f t="shared" si="117"/>
        <v>9679</v>
      </c>
      <c r="H848" s="106">
        <f t="shared" si="118"/>
        <v>3.2263333333333333</v>
      </c>
      <c r="I848" s="115">
        <f t="shared" si="119"/>
        <v>0</v>
      </c>
      <c r="J848" s="75">
        <f t="shared" si="120"/>
        <v>3.2263333333333333</v>
      </c>
      <c r="K848" s="79">
        <f t="shared" si="121"/>
        <v>4</v>
      </c>
      <c r="O848" s="29">
        <f>'DHS2025'!J847</f>
        <v>12061</v>
      </c>
      <c r="P848" s="30">
        <f>'DHS2025'!K847</f>
        <v>11190</v>
      </c>
      <c r="Q848" s="30">
        <f>'DHS2025'!L847</f>
        <v>8056</v>
      </c>
      <c r="R848" s="122">
        <f t="shared" si="122"/>
        <v>130.68</v>
      </c>
      <c r="S848" s="62">
        <f t="shared" si="123"/>
        <v>1026.9240991999998</v>
      </c>
    </row>
    <row r="849" spans="1:19">
      <c r="A849" s="110">
        <f t="shared" si="124"/>
        <v>45756</v>
      </c>
      <c r="B849" s="112">
        <f t="shared" si="125"/>
        <v>8.8125000000000444</v>
      </c>
      <c r="C849" s="53">
        <f>'DHS2021'!J848</f>
        <v>12592</v>
      </c>
      <c r="D849" s="54">
        <f>'DHS2022'!J848</f>
        <v>11962</v>
      </c>
      <c r="E849" s="54">
        <f>'DHS2023'!J848</f>
        <v>10806</v>
      </c>
      <c r="F849" s="54">
        <f>'DHS2024'!J848</f>
        <v>4646</v>
      </c>
      <c r="G849" s="54">
        <f t="shared" si="117"/>
        <v>10001.5</v>
      </c>
      <c r="H849" s="106">
        <f t="shared" si="118"/>
        <v>3.3338333333333336</v>
      </c>
      <c r="I849" s="115">
        <f t="shared" si="119"/>
        <v>0</v>
      </c>
      <c r="J849" s="75">
        <f t="shared" si="120"/>
        <v>3.3338333333333336</v>
      </c>
      <c r="K849" s="79">
        <f t="shared" si="121"/>
        <v>4</v>
      </c>
      <c r="O849" s="29">
        <f>'DHS2025'!J848</f>
        <v>12670</v>
      </c>
      <c r="P849" s="30">
        <f>'DHS2025'!K848</f>
        <v>11322</v>
      </c>
      <c r="Q849" s="30">
        <f>'DHS2025'!L848</f>
        <v>8062</v>
      </c>
      <c r="R849" s="122">
        <f t="shared" si="122"/>
        <v>130.68</v>
      </c>
      <c r="S849" s="62">
        <f t="shared" si="123"/>
        <v>1027.6889383999999</v>
      </c>
    </row>
    <row r="850" spans="1:19">
      <c r="A850" s="110">
        <f t="shared" si="124"/>
        <v>45756</v>
      </c>
      <c r="B850" s="112">
        <f t="shared" si="125"/>
        <v>8.8229166666667105</v>
      </c>
      <c r="C850" s="53">
        <f>'DHS2021'!J849</f>
        <v>12687</v>
      </c>
      <c r="D850" s="54">
        <f>'DHS2022'!J849</f>
        <v>11868</v>
      </c>
      <c r="E850" s="54">
        <f>'DHS2023'!J849</f>
        <v>10825</v>
      </c>
      <c r="F850" s="54">
        <f>'DHS2024'!J849</f>
        <v>4635</v>
      </c>
      <c r="G850" s="54">
        <f t="shared" si="117"/>
        <v>10003.75</v>
      </c>
      <c r="H850" s="106">
        <f t="shared" si="118"/>
        <v>3.3345833333333337</v>
      </c>
      <c r="I850" s="115">
        <f t="shared" si="119"/>
        <v>0</v>
      </c>
      <c r="J850" s="75">
        <f t="shared" si="120"/>
        <v>3.3345833333333337</v>
      </c>
      <c r="K850" s="79">
        <f t="shared" si="121"/>
        <v>4</v>
      </c>
      <c r="O850" s="29">
        <f>'DHS2025'!J849</f>
        <v>12885</v>
      </c>
      <c r="P850" s="30">
        <f>'DHS2025'!K849</f>
        <v>10681</v>
      </c>
      <c r="Q850" s="30">
        <f>'DHS2025'!L849</f>
        <v>8063</v>
      </c>
      <c r="R850" s="122">
        <f t="shared" si="122"/>
        <v>130.68</v>
      </c>
      <c r="S850" s="62">
        <f t="shared" si="123"/>
        <v>1027.8164116</v>
      </c>
    </row>
    <row r="851" spans="1:19">
      <c r="A851" s="110">
        <f t="shared" si="124"/>
        <v>45756</v>
      </c>
      <c r="B851" s="112">
        <f t="shared" si="125"/>
        <v>8.8333333333333766</v>
      </c>
      <c r="C851" s="53">
        <f>'DHS2021'!J850</f>
        <v>12904</v>
      </c>
      <c r="D851" s="54">
        <f>'DHS2022'!J850</f>
        <v>11864</v>
      </c>
      <c r="E851" s="54">
        <f>'DHS2023'!J850</f>
        <v>11428</v>
      </c>
      <c r="F851" s="54">
        <f>'DHS2024'!J850</f>
        <v>4558</v>
      </c>
      <c r="G851" s="54">
        <f t="shared" si="117"/>
        <v>10188.5</v>
      </c>
      <c r="H851" s="106">
        <f t="shared" si="118"/>
        <v>3.3961666666666663</v>
      </c>
      <c r="I851" s="115">
        <f t="shared" si="119"/>
        <v>0</v>
      </c>
      <c r="J851" s="75">
        <f t="shared" si="120"/>
        <v>3.3961666666666663</v>
      </c>
      <c r="K851" s="79">
        <f t="shared" si="121"/>
        <v>4</v>
      </c>
      <c r="O851" s="29">
        <f>'DHS2025'!J850</f>
        <v>12575</v>
      </c>
      <c r="P851" s="30">
        <f>'DHS2025'!K850</f>
        <v>11093</v>
      </c>
      <c r="Q851" s="30">
        <f>'DHS2025'!L850</f>
        <v>8064</v>
      </c>
      <c r="R851" s="122">
        <f t="shared" si="122"/>
        <v>112.75</v>
      </c>
      <c r="S851" s="62">
        <f t="shared" si="123"/>
        <v>884.80223999999998</v>
      </c>
    </row>
    <row r="852" spans="1:19">
      <c r="A852" s="110">
        <f t="shared" si="124"/>
        <v>45756</v>
      </c>
      <c r="B852" s="112">
        <f t="shared" si="125"/>
        <v>8.8437500000000426</v>
      </c>
      <c r="C852" s="53">
        <f>'DHS2021'!J851</f>
        <v>13358</v>
      </c>
      <c r="D852" s="54">
        <f>'DHS2022'!J851</f>
        <v>11456</v>
      </c>
      <c r="E852" s="54">
        <f>'DHS2023'!J851</f>
        <v>11715</v>
      </c>
      <c r="F852" s="54">
        <f>'DHS2024'!J851</f>
        <v>5102</v>
      </c>
      <c r="G852" s="54">
        <f t="shared" si="117"/>
        <v>10407.75</v>
      </c>
      <c r="H852" s="106">
        <f t="shared" si="118"/>
        <v>3.4692500000000002</v>
      </c>
      <c r="I852" s="115">
        <f t="shared" si="119"/>
        <v>0</v>
      </c>
      <c r="J852" s="75">
        <f t="shared" si="120"/>
        <v>3.4692500000000002</v>
      </c>
      <c r="K852" s="79">
        <f t="shared" si="121"/>
        <v>4</v>
      </c>
      <c r="O852" s="29">
        <f>'DHS2025'!J851</f>
        <v>12433</v>
      </c>
      <c r="P852" s="30">
        <f>'DHS2025'!K851</f>
        <v>11194</v>
      </c>
      <c r="Q852" s="30">
        <f>'DHS2025'!L851</f>
        <v>8045</v>
      </c>
      <c r="R852" s="122">
        <f t="shared" si="122"/>
        <v>112.75</v>
      </c>
      <c r="S852" s="62">
        <f t="shared" si="123"/>
        <v>882.7175125</v>
      </c>
    </row>
    <row r="853" spans="1:19">
      <c r="A853" s="110">
        <f t="shared" si="124"/>
        <v>45756</v>
      </c>
      <c r="B853" s="112">
        <f t="shared" si="125"/>
        <v>8.8541666666667087</v>
      </c>
      <c r="C853" s="53">
        <f>'DHS2021'!J852</f>
        <v>13750</v>
      </c>
      <c r="D853" s="54">
        <f>'DHS2022'!J852</f>
        <v>11318</v>
      </c>
      <c r="E853" s="54">
        <f>'DHS2023'!J852</f>
        <v>11942</v>
      </c>
      <c r="F853" s="54">
        <f>'DHS2024'!J852</f>
        <v>4798</v>
      </c>
      <c r="G853" s="54">
        <f t="shared" si="117"/>
        <v>10452</v>
      </c>
      <c r="H853" s="106">
        <f t="shared" si="118"/>
        <v>3.484</v>
      </c>
      <c r="I853" s="115">
        <f t="shared" si="119"/>
        <v>0</v>
      </c>
      <c r="J853" s="75">
        <f t="shared" si="120"/>
        <v>3.484</v>
      </c>
      <c r="K853" s="79">
        <f t="shared" si="121"/>
        <v>4</v>
      </c>
      <c r="O853" s="29">
        <f>'DHS2025'!J852</f>
        <v>12160</v>
      </c>
      <c r="P853" s="30">
        <f>'DHS2025'!K852</f>
        <v>11499</v>
      </c>
      <c r="Q853" s="30">
        <f>'DHS2025'!L852</f>
        <v>8064</v>
      </c>
      <c r="R853" s="122">
        <f t="shared" si="122"/>
        <v>112.75</v>
      </c>
      <c r="S853" s="62">
        <f t="shared" si="123"/>
        <v>884.80223999999998</v>
      </c>
    </row>
    <row r="854" spans="1:19">
      <c r="A854" s="110">
        <f t="shared" si="124"/>
        <v>45756</v>
      </c>
      <c r="B854" s="112">
        <f t="shared" si="125"/>
        <v>8.8645833333333748</v>
      </c>
      <c r="C854" s="53">
        <f>'DHS2021'!J853</f>
        <v>13126</v>
      </c>
      <c r="D854" s="54">
        <f>'DHS2022'!J853</f>
        <v>12452</v>
      </c>
      <c r="E854" s="54">
        <f>'DHS2023'!J853</f>
        <v>11933</v>
      </c>
      <c r="F854" s="54">
        <f>'DHS2024'!J853</f>
        <v>5752</v>
      </c>
      <c r="G854" s="54">
        <f t="shared" si="117"/>
        <v>10815.75</v>
      </c>
      <c r="H854" s="106">
        <f t="shared" si="118"/>
        <v>3.6052499999999998</v>
      </c>
      <c r="I854" s="115">
        <f t="shared" si="119"/>
        <v>0</v>
      </c>
      <c r="J854" s="75">
        <f t="shared" si="120"/>
        <v>3.6052499999999998</v>
      </c>
      <c r="K854" s="79">
        <f t="shared" si="121"/>
        <v>4</v>
      </c>
      <c r="O854" s="29">
        <f>'DHS2025'!J853</f>
        <v>12567</v>
      </c>
      <c r="P854" s="30">
        <f>'DHS2025'!K853</f>
        <v>10650</v>
      </c>
      <c r="Q854" s="30">
        <f>'DHS2025'!L853</f>
        <v>8073</v>
      </c>
      <c r="R854" s="122">
        <f t="shared" si="122"/>
        <v>112.75</v>
      </c>
      <c r="S854" s="62">
        <f t="shared" si="123"/>
        <v>885.78974249999999</v>
      </c>
    </row>
    <row r="855" spans="1:19">
      <c r="A855" s="110">
        <f t="shared" si="124"/>
        <v>45756</v>
      </c>
      <c r="B855" s="112">
        <f t="shared" si="125"/>
        <v>8.8750000000000409</v>
      </c>
      <c r="C855" s="53">
        <f>'DHS2021'!J854</f>
        <v>13438</v>
      </c>
      <c r="D855" s="54">
        <f>'DHS2022'!J854</f>
        <v>13109</v>
      </c>
      <c r="E855" s="54">
        <f>'DHS2023'!J854</f>
        <v>11731</v>
      </c>
      <c r="F855" s="54">
        <f>'DHS2024'!J854</f>
        <v>6443</v>
      </c>
      <c r="G855" s="54">
        <f t="shared" si="117"/>
        <v>11180.25</v>
      </c>
      <c r="H855" s="106">
        <f t="shared" si="118"/>
        <v>3.72675</v>
      </c>
      <c r="I855" s="115">
        <f t="shared" si="119"/>
        <v>0</v>
      </c>
      <c r="J855" s="75">
        <f t="shared" si="120"/>
        <v>3.72675</v>
      </c>
      <c r="K855" s="79">
        <f t="shared" si="121"/>
        <v>4</v>
      </c>
      <c r="O855" s="29">
        <f>'DHS2025'!J854</f>
        <v>12776</v>
      </c>
      <c r="P855" s="30">
        <f>'DHS2025'!K854</f>
        <v>10991</v>
      </c>
      <c r="Q855" s="30">
        <f>'DHS2025'!L854</f>
        <v>8049</v>
      </c>
      <c r="R855" s="122">
        <f t="shared" si="122"/>
        <v>80.62</v>
      </c>
      <c r="S855" s="62">
        <f t="shared" si="123"/>
        <v>627.12817619999987</v>
      </c>
    </row>
    <row r="856" spans="1:19">
      <c r="A856" s="110">
        <f t="shared" si="124"/>
        <v>45756</v>
      </c>
      <c r="B856" s="112">
        <f t="shared" si="125"/>
        <v>8.8854166666667069</v>
      </c>
      <c r="C856" s="53">
        <f>'DHS2021'!J855</f>
        <v>13141</v>
      </c>
      <c r="D856" s="54">
        <f>'DHS2022'!J855</f>
        <v>12065</v>
      </c>
      <c r="E856" s="54">
        <f>'DHS2023'!J855</f>
        <v>10712</v>
      </c>
      <c r="F856" s="54">
        <f>'DHS2024'!J855</f>
        <v>5899</v>
      </c>
      <c r="G856" s="54">
        <f t="shared" si="117"/>
        <v>10454.25</v>
      </c>
      <c r="H856" s="106">
        <f t="shared" si="118"/>
        <v>3.48475</v>
      </c>
      <c r="I856" s="115">
        <f t="shared" si="119"/>
        <v>0</v>
      </c>
      <c r="J856" s="75">
        <f t="shared" si="120"/>
        <v>3.48475</v>
      </c>
      <c r="K856" s="79">
        <f t="shared" si="121"/>
        <v>4</v>
      </c>
      <c r="O856" s="29">
        <f>'DHS2025'!J855</f>
        <v>11990</v>
      </c>
      <c r="P856" s="30">
        <f>'DHS2025'!K855</f>
        <v>11987</v>
      </c>
      <c r="Q856" s="30">
        <f>'DHS2025'!L855</f>
        <v>8077</v>
      </c>
      <c r="R856" s="122">
        <f t="shared" si="122"/>
        <v>80.62</v>
      </c>
      <c r="S856" s="62">
        <f t="shared" si="123"/>
        <v>629.3097626</v>
      </c>
    </row>
    <row r="857" spans="1:19">
      <c r="A857" s="110">
        <f t="shared" si="124"/>
        <v>45756</v>
      </c>
      <c r="B857" s="112">
        <f t="shared" si="125"/>
        <v>8.895833333333373</v>
      </c>
      <c r="C857" s="53">
        <f>'DHS2021'!J856</f>
        <v>12210</v>
      </c>
      <c r="D857" s="54">
        <f>'DHS2022'!J856</f>
        <v>12489</v>
      </c>
      <c r="E857" s="54">
        <f>'DHS2023'!J856</f>
        <v>10303</v>
      </c>
      <c r="F857" s="54">
        <f>'DHS2024'!J856</f>
        <v>5438</v>
      </c>
      <c r="G857" s="54">
        <f t="shared" si="117"/>
        <v>10110</v>
      </c>
      <c r="H857" s="106">
        <f t="shared" si="118"/>
        <v>3.37</v>
      </c>
      <c r="I857" s="115">
        <f t="shared" si="119"/>
        <v>0</v>
      </c>
      <c r="J857" s="75">
        <f t="shared" si="120"/>
        <v>3.37</v>
      </c>
      <c r="K857" s="79">
        <f t="shared" si="121"/>
        <v>4</v>
      </c>
      <c r="O857" s="29">
        <f>'DHS2025'!J856</f>
        <v>11168</v>
      </c>
      <c r="P857" s="30">
        <f>'DHS2025'!K856</f>
        <v>12268</v>
      </c>
      <c r="Q857" s="30">
        <f>'DHS2025'!L856</f>
        <v>8069</v>
      </c>
      <c r="R857" s="122">
        <f t="shared" si="122"/>
        <v>80.62</v>
      </c>
      <c r="S857" s="62">
        <f t="shared" si="123"/>
        <v>628.68645220000008</v>
      </c>
    </row>
    <row r="858" spans="1:19">
      <c r="A858" s="110">
        <f t="shared" si="124"/>
        <v>45756</v>
      </c>
      <c r="B858" s="112">
        <f t="shared" si="125"/>
        <v>8.9062500000000391</v>
      </c>
      <c r="C858" s="53">
        <f>'DHS2021'!J857</f>
        <v>11915</v>
      </c>
      <c r="D858" s="54">
        <f>'DHS2022'!J857</f>
        <v>12081</v>
      </c>
      <c r="E858" s="54">
        <f>'DHS2023'!J857</f>
        <v>10342</v>
      </c>
      <c r="F858" s="54">
        <f>'DHS2024'!J857</f>
        <v>5601</v>
      </c>
      <c r="G858" s="54">
        <f t="shared" si="117"/>
        <v>9984.75</v>
      </c>
      <c r="H858" s="106">
        <f t="shared" si="118"/>
        <v>3.3282500000000002</v>
      </c>
      <c r="I858" s="115">
        <f t="shared" si="119"/>
        <v>0</v>
      </c>
      <c r="J858" s="75">
        <f t="shared" si="120"/>
        <v>3.3282500000000002</v>
      </c>
      <c r="K858" s="79">
        <f t="shared" si="121"/>
        <v>4</v>
      </c>
      <c r="O858" s="29">
        <f>'DHS2025'!J857</f>
        <v>10058</v>
      </c>
      <c r="P858" s="30">
        <f>'DHS2025'!K857</f>
        <v>13512</v>
      </c>
      <c r="Q858" s="30">
        <f>'DHS2025'!L857</f>
        <v>8063</v>
      </c>
      <c r="R858" s="122">
        <f t="shared" si="122"/>
        <v>80.62</v>
      </c>
      <c r="S858" s="62">
        <f t="shared" si="123"/>
        <v>628.21896939999999</v>
      </c>
    </row>
    <row r="859" spans="1:19">
      <c r="A859" s="110">
        <f t="shared" si="124"/>
        <v>45756</v>
      </c>
      <c r="B859" s="112">
        <f t="shared" si="125"/>
        <v>8.9166666666667052</v>
      </c>
      <c r="C859" s="53">
        <f>'DHS2021'!J858</f>
        <v>10771</v>
      </c>
      <c r="D859" s="54">
        <f>'DHS2022'!J858</f>
        <v>12437</v>
      </c>
      <c r="E859" s="54">
        <f>'DHS2023'!J858</f>
        <v>10339</v>
      </c>
      <c r="F859" s="54">
        <f>'DHS2024'!J858</f>
        <v>4938</v>
      </c>
      <c r="G859" s="54">
        <f t="shared" si="117"/>
        <v>9621.25</v>
      </c>
      <c r="H859" s="106">
        <f t="shared" si="118"/>
        <v>3.2070833333333333</v>
      </c>
      <c r="I859" s="115">
        <f t="shared" si="119"/>
        <v>0</v>
      </c>
      <c r="J859" s="75">
        <f t="shared" si="120"/>
        <v>3.2070833333333333</v>
      </c>
      <c r="K859" s="79">
        <f t="shared" si="121"/>
        <v>4</v>
      </c>
      <c r="O859" s="29">
        <f>'DHS2025'!J858</f>
        <v>9198</v>
      </c>
      <c r="P859" s="30">
        <f>'DHS2025'!K858</f>
        <v>14153</v>
      </c>
      <c r="Q859" s="30">
        <f>'DHS2025'!L858</f>
        <v>8068</v>
      </c>
      <c r="R859" s="122">
        <f t="shared" si="122"/>
        <v>120</v>
      </c>
      <c r="S859" s="62">
        <f t="shared" si="123"/>
        <v>943.14919999999984</v>
      </c>
    </row>
    <row r="860" spans="1:19">
      <c r="A860" s="110">
        <f t="shared" si="124"/>
        <v>45756</v>
      </c>
      <c r="B860" s="112">
        <f t="shared" si="125"/>
        <v>8.9270833333333712</v>
      </c>
      <c r="C860" s="53">
        <f>'DHS2021'!J859</f>
        <v>9639</v>
      </c>
      <c r="D860" s="54">
        <f>'DHS2022'!J859</f>
        <v>11308</v>
      </c>
      <c r="E860" s="54">
        <f>'DHS2023'!J859</f>
        <v>8909</v>
      </c>
      <c r="F860" s="54">
        <f>'DHS2024'!J859</f>
        <v>4466</v>
      </c>
      <c r="G860" s="54">
        <f t="shared" si="117"/>
        <v>8580.5</v>
      </c>
      <c r="H860" s="106">
        <f t="shared" si="118"/>
        <v>2.8601666666666663</v>
      </c>
      <c r="I860" s="115">
        <f t="shared" si="119"/>
        <v>0</v>
      </c>
      <c r="J860" s="75">
        <f t="shared" si="120"/>
        <v>2.8601666666666663</v>
      </c>
      <c r="K860" s="79">
        <f t="shared" si="121"/>
        <v>3</v>
      </c>
      <c r="O860" s="29">
        <f>'DHS2025'!J859</f>
        <v>9204</v>
      </c>
      <c r="P860" s="30">
        <f>'DHS2025'!K859</f>
        <v>14894</v>
      </c>
      <c r="Q860" s="30">
        <f>'DHS2025'!L859</f>
        <v>8052</v>
      </c>
      <c r="R860" s="122">
        <f t="shared" si="122"/>
        <v>120</v>
      </c>
      <c r="S860" s="62">
        <f t="shared" si="123"/>
        <v>941.27879999999993</v>
      </c>
    </row>
    <row r="861" spans="1:19">
      <c r="A861" s="110">
        <f t="shared" si="124"/>
        <v>45756</v>
      </c>
      <c r="B861" s="112">
        <f t="shared" si="125"/>
        <v>8.9375000000000373</v>
      </c>
      <c r="C861" s="53">
        <f>'DHS2021'!J860</f>
        <v>8189</v>
      </c>
      <c r="D861" s="54">
        <f>'DHS2022'!J860</f>
        <v>9320</v>
      </c>
      <c r="E861" s="54">
        <f>'DHS2023'!J860</f>
        <v>7327</v>
      </c>
      <c r="F861" s="54">
        <f>'DHS2024'!J860</f>
        <v>4423</v>
      </c>
      <c r="G861" s="54">
        <f t="shared" si="117"/>
        <v>7314.75</v>
      </c>
      <c r="H861" s="106">
        <f t="shared" si="118"/>
        <v>2.43825</v>
      </c>
      <c r="I861" s="115">
        <f t="shared" si="119"/>
        <v>0</v>
      </c>
      <c r="J861" s="75">
        <f t="shared" si="120"/>
        <v>2.43825</v>
      </c>
      <c r="K861" s="79">
        <f t="shared" si="121"/>
        <v>3</v>
      </c>
      <c r="O861" s="29">
        <f>'DHS2025'!J860</f>
        <v>8175</v>
      </c>
      <c r="P861" s="30">
        <f>'DHS2025'!K860</f>
        <v>15310</v>
      </c>
      <c r="Q861" s="30">
        <f>'DHS2025'!L860</f>
        <v>8039</v>
      </c>
      <c r="R861" s="122">
        <f t="shared" si="122"/>
        <v>120</v>
      </c>
      <c r="S861" s="62">
        <f t="shared" si="123"/>
        <v>939.75909999999988</v>
      </c>
    </row>
    <row r="862" spans="1:19">
      <c r="A862" s="110">
        <f t="shared" si="124"/>
        <v>45756</v>
      </c>
      <c r="B862" s="112">
        <f t="shared" si="125"/>
        <v>8.9479166666667034</v>
      </c>
      <c r="C862" s="53">
        <f>'DHS2021'!J861</f>
        <v>6741</v>
      </c>
      <c r="D862" s="54">
        <f>'DHS2022'!J861</f>
        <v>6774</v>
      </c>
      <c r="E862" s="54">
        <f>'DHS2023'!J861</f>
        <v>5985</v>
      </c>
      <c r="F862" s="54">
        <f>'DHS2024'!J861</f>
        <v>3823</v>
      </c>
      <c r="G862" s="54">
        <f t="shared" si="117"/>
        <v>5830.75</v>
      </c>
      <c r="H862" s="106">
        <f t="shared" si="118"/>
        <v>1.9435833333333332</v>
      </c>
      <c r="I862" s="115">
        <f t="shared" si="119"/>
        <v>0</v>
      </c>
      <c r="J862" s="75">
        <f t="shared" si="120"/>
        <v>1.9435833333333332</v>
      </c>
      <c r="K862" s="79">
        <f t="shared" si="121"/>
        <v>2</v>
      </c>
      <c r="O862" s="29">
        <f>'DHS2025'!J861</f>
        <v>6868</v>
      </c>
      <c r="P862" s="30">
        <f>'DHS2025'!K861</f>
        <v>17177</v>
      </c>
      <c r="Q862" s="30">
        <f>'DHS2025'!L861</f>
        <v>8082</v>
      </c>
      <c r="R862" s="122">
        <f t="shared" si="122"/>
        <v>120</v>
      </c>
      <c r="S862" s="62">
        <f t="shared" si="123"/>
        <v>944.78579999999999</v>
      </c>
    </row>
    <row r="863" spans="1:19">
      <c r="A863" s="110">
        <f t="shared" si="124"/>
        <v>45756</v>
      </c>
      <c r="B863" s="112">
        <f t="shared" si="125"/>
        <v>8.9583333333333695</v>
      </c>
      <c r="C863" s="53">
        <f>'DHS2021'!J862</f>
        <v>5688</v>
      </c>
      <c r="D863" s="54">
        <f>'DHS2022'!J862</f>
        <v>5875</v>
      </c>
      <c r="E863" s="54">
        <f>'DHS2023'!J862</f>
        <v>4717</v>
      </c>
      <c r="F863" s="54">
        <f>'DHS2024'!J862</f>
        <v>2894</v>
      </c>
      <c r="G863" s="54">
        <f t="shared" si="117"/>
        <v>4793.5</v>
      </c>
      <c r="H863" s="106">
        <f t="shared" si="118"/>
        <v>1.5978333333333332</v>
      </c>
      <c r="I863" s="115">
        <f t="shared" si="119"/>
        <v>0</v>
      </c>
      <c r="J863" s="75">
        <f t="shared" si="120"/>
        <v>1.5978333333333332</v>
      </c>
      <c r="K863" s="79">
        <f t="shared" si="121"/>
        <v>2</v>
      </c>
      <c r="O863" s="29">
        <f>'DHS2025'!J862</f>
        <v>4737</v>
      </c>
      <c r="P863" s="30">
        <f>'DHS2025'!K862</f>
        <v>19144</v>
      </c>
      <c r="Q863" s="30">
        <f>'DHS2025'!L862</f>
        <v>8036</v>
      </c>
      <c r="R863" s="122">
        <f t="shared" si="122"/>
        <v>122.7</v>
      </c>
      <c r="S863" s="62">
        <f t="shared" si="123"/>
        <v>960.88862799999993</v>
      </c>
    </row>
    <row r="864" spans="1:19">
      <c r="A864" s="110">
        <f t="shared" si="124"/>
        <v>45756</v>
      </c>
      <c r="B864" s="112">
        <f t="shared" si="125"/>
        <v>8.9687500000000355</v>
      </c>
      <c r="C864" s="53">
        <f>'DHS2021'!J863</f>
        <v>3009</v>
      </c>
      <c r="D864" s="54">
        <f>'DHS2022'!J863</f>
        <v>4370</v>
      </c>
      <c r="E864" s="54">
        <f>'DHS2023'!J863</f>
        <v>2664</v>
      </c>
      <c r="F864" s="54">
        <f>'DHS2024'!J863</f>
        <v>1989</v>
      </c>
      <c r="G864" s="54">
        <f t="shared" si="117"/>
        <v>3008</v>
      </c>
      <c r="H864" s="106">
        <f t="shared" si="118"/>
        <v>1.0026666666666666</v>
      </c>
      <c r="I864" s="115">
        <f t="shared" si="119"/>
        <v>0</v>
      </c>
      <c r="J864" s="75">
        <f t="shared" si="120"/>
        <v>1.0026666666666666</v>
      </c>
      <c r="K864" s="79">
        <f t="shared" si="121"/>
        <v>2</v>
      </c>
      <c r="O864" s="29">
        <f>'DHS2025'!J863</f>
        <v>2907</v>
      </c>
      <c r="P864" s="30">
        <f>'DHS2025'!K863</f>
        <v>20627</v>
      </c>
      <c r="Q864" s="30">
        <f>'DHS2025'!L863</f>
        <v>8064</v>
      </c>
      <c r="R864" s="122">
        <f t="shared" si="122"/>
        <v>122.7</v>
      </c>
      <c r="S864" s="62">
        <f t="shared" si="123"/>
        <v>964.236672</v>
      </c>
    </row>
    <row r="865" spans="1:19">
      <c r="A865" s="110">
        <f t="shared" si="124"/>
        <v>45756</v>
      </c>
      <c r="B865" s="112">
        <f t="shared" si="125"/>
        <v>8.9791666666667016</v>
      </c>
      <c r="C865" s="53">
        <f>'DHS2021'!J864</f>
        <v>2578</v>
      </c>
      <c r="D865" s="54">
        <f>'DHS2022'!J864</f>
        <v>3723</v>
      </c>
      <c r="E865" s="54">
        <f>'DHS2023'!J864</f>
        <v>2622</v>
      </c>
      <c r="F865" s="54">
        <f>'DHS2024'!J864</f>
        <v>2485</v>
      </c>
      <c r="G865" s="54">
        <f t="shared" si="117"/>
        <v>2852</v>
      </c>
      <c r="H865" s="106">
        <f t="shared" si="118"/>
        <v>0.95066666666666666</v>
      </c>
      <c r="I865" s="115">
        <f t="shared" si="119"/>
        <v>0</v>
      </c>
      <c r="J865" s="75">
        <f t="shared" si="120"/>
        <v>0.95066666666666666</v>
      </c>
      <c r="K865" s="79">
        <f t="shared" si="121"/>
        <v>1</v>
      </c>
      <c r="O865" s="29">
        <f>'DHS2025'!J864</f>
        <v>2462</v>
      </c>
      <c r="P865" s="30">
        <f>'DHS2025'!K864</f>
        <v>20918</v>
      </c>
      <c r="Q865" s="30">
        <f>'DHS2025'!L864</f>
        <v>8046</v>
      </c>
      <c r="R865" s="122">
        <f t="shared" si="122"/>
        <v>122.7</v>
      </c>
      <c r="S865" s="62">
        <f t="shared" si="123"/>
        <v>962.08435799999984</v>
      </c>
    </row>
    <row r="866" spans="1:19">
      <c r="A866" s="110">
        <f t="shared" si="124"/>
        <v>45756</v>
      </c>
      <c r="B866" s="112">
        <f t="shared" si="125"/>
        <v>8.9895833333333677</v>
      </c>
      <c r="C866" s="53">
        <f>'DHS2021'!J865</f>
        <v>2453</v>
      </c>
      <c r="D866" s="54">
        <f>'DHS2022'!J865</f>
        <v>3634</v>
      </c>
      <c r="E866" s="54">
        <f>'DHS2023'!J865</f>
        <v>2605</v>
      </c>
      <c r="F866" s="54">
        <f>'DHS2024'!J865</f>
        <v>1531</v>
      </c>
      <c r="G866" s="54">
        <f t="shared" si="117"/>
        <v>2555.75</v>
      </c>
      <c r="H866" s="106">
        <f t="shared" si="118"/>
        <v>0.85191666666666666</v>
      </c>
      <c r="I866" s="115">
        <f t="shared" si="119"/>
        <v>0</v>
      </c>
      <c r="J866" s="75">
        <f t="shared" si="120"/>
        <v>0.85191666666666666</v>
      </c>
      <c r="K866" s="79">
        <f t="shared" si="121"/>
        <v>1</v>
      </c>
      <c r="O866" s="29">
        <f>'DHS2025'!J865</f>
        <v>2494</v>
      </c>
      <c r="P866" s="30">
        <f>'DHS2025'!K865</f>
        <v>21447</v>
      </c>
      <c r="Q866" s="30">
        <f>'DHS2025'!L865</f>
        <v>8064</v>
      </c>
      <c r="R866" s="122">
        <f t="shared" si="122"/>
        <v>122.7</v>
      </c>
      <c r="S866" s="62">
        <f t="shared" si="123"/>
        <v>964.236672</v>
      </c>
    </row>
    <row r="867" spans="1:19">
      <c r="A867" s="98">
        <f t="shared" si="124"/>
        <v>45757</v>
      </c>
      <c r="B867" s="113">
        <f t="shared" si="125"/>
        <v>9.0000000000000338</v>
      </c>
      <c r="C867" s="53">
        <f>'DHS2021'!J866</f>
        <v>2202</v>
      </c>
      <c r="D867" s="54">
        <f>'DHS2022'!J866</f>
        <v>4484</v>
      </c>
      <c r="E867" s="54">
        <f>'DHS2023'!J866</f>
        <v>2387</v>
      </c>
      <c r="F867" s="54">
        <f>'DHS2024'!J866</f>
        <v>1867</v>
      </c>
      <c r="G867" s="54">
        <f t="shared" si="117"/>
        <v>2735</v>
      </c>
      <c r="H867" s="106">
        <f t="shared" si="118"/>
        <v>0.91166666666666663</v>
      </c>
      <c r="I867" s="115">
        <f t="shared" si="119"/>
        <v>0</v>
      </c>
      <c r="J867" s="75">
        <f t="shared" si="120"/>
        <v>0.91166666666666663</v>
      </c>
      <c r="K867" s="79">
        <f t="shared" si="121"/>
        <v>1</v>
      </c>
      <c r="O867" s="29">
        <f>'DHS2025'!J866</f>
        <v>2117</v>
      </c>
      <c r="P867" s="30">
        <f>'DHS2025'!K866</f>
        <v>16016</v>
      </c>
      <c r="Q867" s="30">
        <f>'DHS2025'!L866</f>
        <v>6272</v>
      </c>
      <c r="R867" s="122">
        <f t="shared" si="122"/>
        <v>101.49</v>
      </c>
      <c r="S867" s="62">
        <f t="shared" si="123"/>
        <v>618.26302720000001</v>
      </c>
    </row>
    <row r="868" spans="1:19">
      <c r="A868" s="98">
        <f t="shared" si="124"/>
        <v>45757</v>
      </c>
      <c r="B868" s="113">
        <f t="shared" si="125"/>
        <v>9.0104166666666998</v>
      </c>
      <c r="C868" s="53">
        <f>'DHS2021'!J867</f>
        <v>2339</v>
      </c>
      <c r="D868" s="54">
        <f>'DHS2022'!J867</f>
        <v>4861</v>
      </c>
      <c r="E868" s="54">
        <f>'DHS2023'!J867</f>
        <v>2392</v>
      </c>
      <c r="F868" s="54">
        <f>'DHS2024'!J867</f>
        <v>1954</v>
      </c>
      <c r="G868" s="54">
        <f t="shared" si="117"/>
        <v>2886.5</v>
      </c>
      <c r="H868" s="106">
        <f t="shared" si="118"/>
        <v>0.96216666666666661</v>
      </c>
      <c r="I868" s="115">
        <f t="shared" si="119"/>
        <v>0</v>
      </c>
      <c r="J868" s="75">
        <f t="shared" si="120"/>
        <v>0.96216666666666661</v>
      </c>
      <c r="K868" s="79">
        <f t="shared" si="121"/>
        <v>1</v>
      </c>
      <c r="O868" s="29">
        <f>'DHS2025'!J867</f>
        <v>2281</v>
      </c>
      <c r="P868" s="30">
        <f>'DHS2025'!K867</f>
        <v>9822</v>
      </c>
      <c r="Q868" s="30">
        <f>'DHS2025'!L867</f>
        <v>3625</v>
      </c>
      <c r="R868" s="122">
        <f t="shared" si="122"/>
        <v>101.49</v>
      </c>
      <c r="S868" s="62">
        <f t="shared" si="123"/>
        <v>357.33473749999996</v>
      </c>
    </row>
    <row r="869" spans="1:19">
      <c r="A869" s="98">
        <f t="shared" si="124"/>
        <v>45757</v>
      </c>
      <c r="B869" s="113">
        <f t="shared" si="125"/>
        <v>9.0208333333333659</v>
      </c>
      <c r="C869" s="53">
        <f>'DHS2021'!J868</f>
        <v>2807</v>
      </c>
      <c r="D869" s="54">
        <f>'DHS2022'!J868</f>
        <v>5246</v>
      </c>
      <c r="E869" s="54">
        <f>'DHS2023'!J868</f>
        <v>2180</v>
      </c>
      <c r="F869" s="54">
        <f>'DHS2024'!J868</f>
        <v>1545</v>
      </c>
      <c r="G869" s="54">
        <f t="shared" si="117"/>
        <v>2944.5</v>
      </c>
      <c r="H869" s="106">
        <f t="shared" si="118"/>
        <v>0.98150000000000004</v>
      </c>
      <c r="I869" s="115">
        <f t="shared" si="119"/>
        <v>0</v>
      </c>
      <c r="J869" s="75">
        <f t="shared" si="120"/>
        <v>0.98150000000000004</v>
      </c>
      <c r="K869" s="79">
        <f t="shared" si="121"/>
        <v>1</v>
      </c>
      <c r="O869" s="29">
        <f>'DHS2025'!J868</f>
        <v>2589</v>
      </c>
      <c r="P869" s="30">
        <f>'DHS2025'!K868</f>
        <v>6712</v>
      </c>
      <c r="Q869" s="30">
        <f>'DHS2025'!L868</f>
        <v>2563</v>
      </c>
      <c r="R869" s="122">
        <f t="shared" si="122"/>
        <v>101.49</v>
      </c>
      <c r="S869" s="62">
        <f t="shared" si="123"/>
        <v>252.6479813</v>
      </c>
    </row>
    <row r="870" spans="1:19">
      <c r="A870" s="98">
        <f t="shared" si="124"/>
        <v>45757</v>
      </c>
      <c r="B870" s="113">
        <f t="shared" si="125"/>
        <v>9.031250000000032</v>
      </c>
      <c r="C870" s="53">
        <f>'DHS2021'!J869</f>
        <v>2989</v>
      </c>
      <c r="D870" s="54">
        <f>'DHS2022'!J869</f>
        <v>5841</v>
      </c>
      <c r="E870" s="54">
        <f>'DHS2023'!J869</f>
        <v>2402</v>
      </c>
      <c r="F870" s="54">
        <f>'DHS2024'!J869</f>
        <v>1234</v>
      </c>
      <c r="G870" s="54">
        <f t="shared" si="117"/>
        <v>3116.5</v>
      </c>
      <c r="H870" s="106">
        <f t="shared" si="118"/>
        <v>1.0388333333333333</v>
      </c>
      <c r="I870" s="115">
        <f t="shared" si="119"/>
        <v>0</v>
      </c>
      <c r="J870" s="75">
        <f t="shared" si="120"/>
        <v>1.0388333333333333</v>
      </c>
      <c r="K870" s="79">
        <f t="shared" si="121"/>
        <v>2</v>
      </c>
      <c r="O870" s="29">
        <f>'DHS2025'!J869</f>
        <v>2303</v>
      </c>
      <c r="P870" s="30">
        <f>'DHS2025'!K869</f>
        <v>8084</v>
      </c>
      <c r="Q870" s="30">
        <f>'DHS2025'!L869</f>
        <v>2565</v>
      </c>
      <c r="R870" s="122">
        <f t="shared" si="122"/>
        <v>101.49</v>
      </c>
      <c r="S870" s="62">
        <f t="shared" si="123"/>
        <v>252.84513149999998</v>
      </c>
    </row>
    <row r="871" spans="1:19">
      <c r="A871" s="98">
        <f t="shared" si="124"/>
        <v>45757</v>
      </c>
      <c r="B871" s="113">
        <f t="shared" si="125"/>
        <v>9.041666666666698</v>
      </c>
      <c r="C871" s="53">
        <f>'DHS2021'!J870</f>
        <v>2720</v>
      </c>
      <c r="D871" s="54">
        <f>'DHS2022'!J870</f>
        <v>6264</v>
      </c>
      <c r="E871" s="54">
        <f>'DHS2023'!J870</f>
        <v>2438</v>
      </c>
      <c r="F871" s="54">
        <f>'DHS2024'!J870</f>
        <v>1002</v>
      </c>
      <c r="G871" s="54">
        <f t="shared" si="117"/>
        <v>3106</v>
      </c>
      <c r="H871" s="106">
        <f t="shared" si="118"/>
        <v>1.0353333333333332</v>
      </c>
      <c r="I871" s="115">
        <f t="shared" si="119"/>
        <v>0</v>
      </c>
      <c r="J871" s="75">
        <f t="shared" si="120"/>
        <v>1.0353333333333332</v>
      </c>
      <c r="K871" s="79">
        <f t="shared" si="121"/>
        <v>2</v>
      </c>
      <c r="O871" s="29">
        <f>'DHS2025'!J870</f>
        <v>1773</v>
      </c>
      <c r="P871" s="30">
        <f>'DHS2025'!K870</f>
        <v>7189</v>
      </c>
      <c r="Q871" s="30">
        <f>'DHS2025'!L870</f>
        <v>2549</v>
      </c>
      <c r="R871" s="122">
        <f t="shared" si="122"/>
        <v>92.66</v>
      </c>
      <c r="S871" s="62">
        <f t="shared" si="123"/>
        <v>228.98533659999995</v>
      </c>
    </row>
    <row r="872" spans="1:19">
      <c r="A872" s="98">
        <f t="shared" si="124"/>
        <v>45757</v>
      </c>
      <c r="B872" s="113">
        <f t="shared" si="125"/>
        <v>9.0520833333333641</v>
      </c>
      <c r="C872" s="53">
        <f>'DHS2021'!J871</f>
        <v>3266</v>
      </c>
      <c r="D872" s="54">
        <f>'DHS2022'!J871</f>
        <v>6664</v>
      </c>
      <c r="E872" s="54">
        <f>'DHS2023'!J871</f>
        <v>2564</v>
      </c>
      <c r="F872" s="54">
        <f>'DHS2024'!J871</f>
        <v>290</v>
      </c>
      <c r="G872" s="54">
        <f t="shared" si="117"/>
        <v>3196</v>
      </c>
      <c r="H872" s="106">
        <f t="shared" si="118"/>
        <v>1.0653333333333332</v>
      </c>
      <c r="I872" s="115">
        <f t="shared" si="119"/>
        <v>0</v>
      </c>
      <c r="J872" s="75">
        <f t="shared" si="120"/>
        <v>1.0653333333333332</v>
      </c>
      <c r="K872" s="79">
        <f t="shared" si="121"/>
        <v>2</v>
      </c>
      <c r="O872" s="29">
        <f>'DHS2025'!J871</f>
        <v>2202</v>
      </c>
      <c r="P872" s="30">
        <f>'DHS2025'!K871</f>
        <v>7388</v>
      </c>
      <c r="Q872" s="30">
        <f>'DHS2025'!L871</f>
        <v>2566</v>
      </c>
      <c r="R872" s="122">
        <f t="shared" si="122"/>
        <v>92.66</v>
      </c>
      <c r="S872" s="62">
        <f t="shared" si="123"/>
        <v>230.51250439999995</v>
      </c>
    </row>
    <row r="873" spans="1:19">
      <c r="A873" s="98">
        <f t="shared" si="124"/>
        <v>45757</v>
      </c>
      <c r="B873" s="113">
        <f t="shared" si="125"/>
        <v>9.0625000000000302</v>
      </c>
      <c r="C873" s="53">
        <f>'DHS2021'!J872</f>
        <v>3357</v>
      </c>
      <c r="D873" s="54">
        <f>'DHS2022'!J872</f>
        <v>6638</v>
      </c>
      <c r="E873" s="54">
        <f>'DHS2023'!J872</f>
        <v>2891</v>
      </c>
      <c r="F873" s="54">
        <f>'DHS2024'!J872</f>
        <v>126</v>
      </c>
      <c r="G873" s="54">
        <f t="shared" si="117"/>
        <v>3253</v>
      </c>
      <c r="H873" s="106">
        <f t="shared" si="118"/>
        <v>1.0843333333333331</v>
      </c>
      <c r="I873" s="115">
        <f t="shared" si="119"/>
        <v>0</v>
      </c>
      <c r="J873" s="75">
        <f t="shared" si="120"/>
        <v>1.0843333333333331</v>
      </c>
      <c r="K873" s="79">
        <f t="shared" si="121"/>
        <v>2</v>
      </c>
      <c r="O873" s="29">
        <f>'DHS2025'!J872</f>
        <v>2195</v>
      </c>
      <c r="P873" s="30">
        <f>'DHS2025'!K872</f>
        <v>7163</v>
      </c>
      <c r="Q873" s="30">
        <f>'DHS2025'!L872</f>
        <v>2570</v>
      </c>
      <c r="R873" s="122">
        <f t="shared" si="122"/>
        <v>92.66</v>
      </c>
      <c r="S873" s="62">
        <f t="shared" si="123"/>
        <v>230.87183799999994</v>
      </c>
    </row>
    <row r="874" spans="1:19">
      <c r="A874" s="98">
        <f t="shared" si="124"/>
        <v>45757</v>
      </c>
      <c r="B874" s="113">
        <f t="shared" si="125"/>
        <v>9.0729166666666963</v>
      </c>
      <c r="C874" s="53">
        <f>'DHS2021'!J873</f>
        <v>3283</v>
      </c>
      <c r="D874" s="54">
        <f>'DHS2022'!J873</f>
        <v>5383</v>
      </c>
      <c r="E874" s="54">
        <f>'DHS2023'!J873</f>
        <v>2930</v>
      </c>
      <c r="F874" s="54">
        <f>'DHS2024'!J873</f>
        <v>60</v>
      </c>
      <c r="G874" s="54">
        <f t="shared" si="117"/>
        <v>2914</v>
      </c>
      <c r="H874" s="106">
        <f t="shared" si="118"/>
        <v>0.97133333333333338</v>
      </c>
      <c r="I874" s="115">
        <f t="shared" si="119"/>
        <v>0</v>
      </c>
      <c r="J874" s="75">
        <f t="shared" si="120"/>
        <v>0.97133333333333338</v>
      </c>
      <c r="K874" s="79">
        <f t="shared" si="121"/>
        <v>1</v>
      </c>
      <c r="O874" s="29">
        <f>'DHS2025'!J873</f>
        <v>2360</v>
      </c>
      <c r="P874" s="30">
        <f>'DHS2025'!K873</f>
        <v>7031</v>
      </c>
      <c r="Q874" s="30">
        <f>'DHS2025'!L873</f>
        <v>2558</v>
      </c>
      <c r="R874" s="122">
        <f t="shared" si="122"/>
        <v>92.66</v>
      </c>
      <c r="S874" s="62">
        <f t="shared" si="123"/>
        <v>229.79383719999996</v>
      </c>
    </row>
    <row r="875" spans="1:19">
      <c r="A875" s="98">
        <f t="shared" si="124"/>
        <v>45757</v>
      </c>
      <c r="B875" s="113">
        <f t="shared" si="125"/>
        <v>9.0833333333333623</v>
      </c>
      <c r="C875" s="53">
        <f>'DHS2021'!J874</f>
        <v>3702</v>
      </c>
      <c r="D875" s="54">
        <f>'DHS2022'!J874</f>
        <v>7059</v>
      </c>
      <c r="E875" s="54">
        <f>'DHS2023'!J874</f>
        <v>2641</v>
      </c>
      <c r="F875" s="54">
        <f>'DHS2024'!J874</f>
        <v>1</v>
      </c>
      <c r="G875" s="54">
        <f t="shared" si="117"/>
        <v>3350.75</v>
      </c>
      <c r="H875" s="106">
        <f t="shared" si="118"/>
        <v>1.1169166666666668</v>
      </c>
      <c r="I875" s="115">
        <f t="shared" si="119"/>
        <v>0</v>
      </c>
      <c r="J875" s="75">
        <f t="shared" si="120"/>
        <v>1.1169166666666668</v>
      </c>
      <c r="K875" s="79">
        <f t="shared" si="121"/>
        <v>2</v>
      </c>
      <c r="O875" s="29">
        <f>'DHS2025'!J874</f>
        <v>2595</v>
      </c>
      <c r="P875" s="30">
        <f>'DHS2025'!K874</f>
        <v>9340</v>
      </c>
      <c r="Q875" s="30">
        <f>'DHS2025'!L874</f>
        <v>3439</v>
      </c>
      <c r="R875" s="122">
        <f t="shared" si="122"/>
        <v>92.11</v>
      </c>
      <c r="S875" s="62">
        <f t="shared" si="123"/>
        <v>307.06452710000002</v>
      </c>
    </row>
    <row r="876" spans="1:19">
      <c r="A876" s="98">
        <f t="shared" si="124"/>
        <v>45757</v>
      </c>
      <c r="B876" s="113">
        <f t="shared" si="125"/>
        <v>9.0937500000000284</v>
      </c>
      <c r="C876" s="53">
        <f>'DHS2021'!J875</f>
        <v>4138</v>
      </c>
      <c r="D876" s="54">
        <f>'DHS2022'!J875</f>
        <v>7257</v>
      </c>
      <c r="E876" s="54">
        <f>'DHS2023'!J875</f>
        <v>2975</v>
      </c>
      <c r="F876" s="54">
        <f>'DHS2024'!J875</f>
        <v>2</v>
      </c>
      <c r="G876" s="54">
        <f t="shared" si="117"/>
        <v>3593</v>
      </c>
      <c r="H876" s="106">
        <f t="shared" si="118"/>
        <v>1.1976666666666667</v>
      </c>
      <c r="I876" s="115">
        <f t="shared" si="119"/>
        <v>0</v>
      </c>
      <c r="J876" s="75">
        <f t="shared" si="120"/>
        <v>1.1976666666666667</v>
      </c>
      <c r="K876" s="79">
        <f t="shared" si="121"/>
        <v>2</v>
      </c>
      <c r="O876" s="29">
        <f>'DHS2025'!J875</f>
        <v>3497</v>
      </c>
      <c r="P876" s="30">
        <f>'DHS2025'!K875</f>
        <v>8854</v>
      </c>
      <c r="Q876" s="30">
        <f>'DHS2025'!L875</f>
        <v>3547</v>
      </c>
      <c r="R876" s="122">
        <f t="shared" si="122"/>
        <v>92.11</v>
      </c>
      <c r="S876" s="62">
        <f t="shared" si="123"/>
        <v>316.70772829999999</v>
      </c>
    </row>
    <row r="877" spans="1:19">
      <c r="A877" s="98">
        <f t="shared" si="124"/>
        <v>45757</v>
      </c>
      <c r="B877" s="113">
        <f t="shared" si="125"/>
        <v>9.1041666666666945</v>
      </c>
      <c r="C877" s="53">
        <f>'DHS2021'!J876</f>
        <v>4345</v>
      </c>
      <c r="D877" s="54">
        <f>'DHS2022'!J876</f>
        <v>6357</v>
      </c>
      <c r="E877" s="54">
        <f>'DHS2023'!J876</f>
        <v>3060</v>
      </c>
      <c r="F877" s="54">
        <f>'DHS2024'!J876</f>
        <v>94</v>
      </c>
      <c r="G877" s="54">
        <f t="shared" si="117"/>
        <v>3464</v>
      </c>
      <c r="H877" s="106">
        <f t="shared" si="118"/>
        <v>1.1546666666666667</v>
      </c>
      <c r="I877" s="115">
        <f t="shared" si="119"/>
        <v>0</v>
      </c>
      <c r="J877" s="75">
        <f t="shared" si="120"/>
        <v>1.1546666666666667</v>
      </c>
      <c r="K877" s="79">
        <f t="shared" si="121"/>
        <v>2</v>
      </c>
      <c r="O877" s="29">
        <f>'DHS2025'!J876</f>
        <v>4143</v>
      </c>
      <c r="P877" s="30">
        <f>'DHS2025'!K876</f>
        <v>7996</v>
      </c>
      <c r="Q877" s="30">
        <f>'DHS2025'!L876</f>
        <v>3580</v>
      </c>
      <c r="R877" s="122">
        <f t="shared" si="122"/>
        <v>92.11</v>
      </c>
      <c r="S877" s="62">
        <f t="shared" si="123"/>
        <v>319.65426200000002</v>
      </c>
    </row>
    <row r="878" spans="1:19">
      <c r="A878" s="98">
        <f t="shared" si="124"/>
        <v>45757</v>
      </c>
      <c r="B878" s="113">
        <f t="shared" si="125"/>
        <v>9.1145833333333606</v>
      </c>
      <c r="C878" s="53">
        <f>'DHS2021'!J877</f>
        <v>5065</v>
      </c>
      <c r="D878" s="54">
        <f>'DHS2022'!J877</f>
        <v>8360</v>
      </c>
      <c r="E878" s="54">
        <f>'DHS2023'!J877</f>
        <v>2943</v>
      </c>
      <c r="F878" s="54">
        <f>'DHS2024'!J877</f>
        <v>138</v>
      </c>
      <c r="G878" s="54">
        <f t="shared" si="117"/>
        <v>4126.5</v>
      </c>
      <c r="H878" s="106">
        <f t="shared" si="118"/>
        <v>1.3754999999999999</v>
      </c>
      <c r="I878" s="115">
        <f t="shared" si="119"/>
        <v>0</v>
      </c>
      <c r="J878" s="75">
        <f t="shared" si="120"/>
        <v>1.3754999999999999</v>
      </c>
      <c r="K878" s="79">
        <f t="shared" si="121"/>
        <v>2</v>
      </c>
      <c r="O878" s="29">
        <f>'DHS2025'!J877</f>
        <v>5250</v>
      </c>
      <c r="P878" s="30">
        <f>'DHS2025'!K877</f>
        <v>6312</v>
      </c>
      <c r="Q878" s="30">
        <f>'DHS2025'!L877</f>
        <v>3568</v>
      </c>
      <c r="R878" s="122">
        <f t="shared" si="122"/>
        <v>92.11</v>
      </c>
      <c r="S878" s="62">
        <f t="shared" si="123"/>
        <v>318.58279520000002</v>
      </c>
    </row>
    <row r="879" spans="1:19">
      <c r="A879" s="98">
        <f t="shared" si="124"/>
        <v>45757</v>
      </c>
      <c r="B879" s="113">
        <f t="shared" si="125"/>
        <v>9.1250000000000266</v>
      </c>
      <c r="C879" s="53">
        <f>'DHS2021'!J878</f>
        <v>6798</v>
      </c>
      <c r="D879" s="54">
        <f>'DHS2022'!J878</f>
        <v>7907</v>
      </c>
      <c r="E879" s="54">
        <f>'DHS2023'!J878</f>
        <v>6992</v>
      </c>
      <c r="F879" s="54">
        <f>'DHS2024'!J878</f>
        <v>174</v>
      </c>
      <c r="G879" s="54">
        <f t="shared" si="117"/>
        <v>5467.75</v>
      </c>
      <c r="H879" s="106">
        <f t="shared" si="118"/>
        <v>1.8225833333333332</v>
      </c>
      <c r="I879" s="115">
        <f t="shared" si="119"/>
        <v>0</v>
      </c>
      <c r="J879" s="75">
        <f t="shared" si="120"/>
        <v>1.8225833333333332</v>
      </c>
      <c r="K879" s="79">
        <f t="shared" si="121"/>
        <v>2</v>
      </c>
      <c r="O879" s="29">
        <f>'DHS2025'!J878</f>
        <v>5284</v>
      </c>
      <c r="P879" s="30">
        <f>'DHS2025'!K878</f>
        <v>7751</v>
      </c>
      <c r="Q879" s="30">
        <f>'DHS2025'!L878</f>
        <v>3885</v>
      </c>
      <c r="R879" s="122">
        <f t="shared" si="122"/>
        <v>91.45</v>
      </c>
      <c r="S879" s="62">
        <f t="shared" si="123"/>
        <v>344.34891749999997</v>
      </c>
    </row>
    <row r="880" spans="1:19">
      <c r="A880" s="98">
        <f t="shared" si="124"/>
        <v>45757</v>
      </c>
      <c r="B880" s="113">
        <f t="shared" si="125"/>
        <v>9.1354166666666927</v>
      </c>
      <c r="C880" s="53">
        <f>'DHS2021'!J879</f>
        <v>10688</v>
      </c>
      <c r="D880" s="54">
        <f>'DHS2022'!J879</f>
        <v>9565</v>
      </c>
      <c r="E880" s="54">
        <f>'DHS2023'!J879</f>
        <v>7715</v>
      </c>
      <c r="F880" s="54">
        <f>'DHS2024'!J879</f>
        <v>107</v>
      </c>
      <c r="G880" s="54">
        <f t="shared" si="117"/>
        <v>7018.75</v>
      </c>
      <c r="H880" s="106">
        <f t="shared" si="118"/>
        <v>2.3395833333333336</v>
      </c>
      <c r="I880" s="115">
        <f t="shared" si="119"/>
        <v>0</v>
      </c>
      <c r="J880" s="75">
        <f t="shared" si="120"/>
        <v>2.3395833333333336</v>
      </c>
      <c r="K880" s="79">
        <f t="shared" si="121"/>
        <v>3</v>
      </c>
      <c r="O880" s="29">
        <f>'DHS2025'!J879</f>
        <v>6089</v>
      </c>
      <c r="P880" s="30">
        <f>'DHS2025'!K879</f>
        <v>9673</v>
      </c>
      <c r="Q880" s="30">
        <f>'DHS2025'!L879</f>
        <v>5041</v>
      </c>
      <c r="R880" s="122">
        <f t="shared" si="122"/>
        <v>91.45</v>
      </c>
      <c r="S880" s="62">
        <f t="shared" si="123"/>
        <v>446.8115555</v>
      </c>
    </row>
    <row r="881" spans="1:19">
      <c r="A881" s="98">
        <f t="shared" si="124"/>
        <v>45757</v>
      </c>
      <c r="B881" s="113">
        <f t="shared" si="125"/>
        <v>9.1458333333333588</v>
      </c>
      <c r="C881" s="53">
        <f>'DHS2021'!J880</f>
        <v>11470</v>
      </c>
      <c r="D881" s="54">
        <f>'DHS2022'!J880</f>
        <v>10050</v>
      </c>
      <c r="E881" s="54">
        <f>'DHS2023'!J880</f>
        <v>7561</v>
      </c>
      <c r="F881" s="54">
        <f>'DHS2024'!J880</f>
        <v>95</v>
      </c>
      <c r="G881" s="54">
        <f t="shared" si="117"/>
        <v>7294</v>
      </c>
      <c r="H881" s="106">
        <f t="shared" si="118"/>
        <v>2.4313333333333333</v>
      </c>
      <c r="I881" s="115">
        <f t="shared" si="119"/>
        <v>0</v>
      </c>
      <c r="J881" s="75">
        <f t="shared" si="120"/>
        <v>2.4313333333333333</v>
      </c>
      <c r="K881" s="79">
        <f t="shared" si="121"/>
        <v>3</v>
      </c>
      <c r="O881" s="29">
        <f>'DHS2025'!J880</f>
        <v>8285</v>
      </c>
      <c r="P881" s="30">
        <f>'DHS2025'!K880</f>
        <v>7312</v>
      </c>
      <c r="Q881" s="30">
        <f>'DHS2025'!L880</f>
        <v>5080</v>
      </c>
      <c r="R881" s="122">
        <f t="shared" si="122"/>
        <v>91.45</v>
      </c>
      <c r="S881" s="62">
        <f t="shared" si="123"/>
        <v>450.26833999999997</v>
      </c>
    </row>
    <row r="882" spans="1:19">
      <c r="A882" s="98">
        <f t="shared" si="124"/>
        <v>45757</v>
      </c>
      <c r="B882" s="113">
        <f t="shared" si="125"/>
        <v>9.1562500000000249</v>
      </c>
      <c r="C882" s="53">
        <f>'DHS2021'!J881</f>
        <v>15082</v>
      </c>
      <c r="D882" s="54">
        <f>'DHS2022'!J881</f>
        <v>12548</v>
      </c>
      <c r="E882" s="54">
        <f>'DHS2023'!J881</f>
        <v>7947</v>
      </c>
      <c r="F882" s="54">
        <f>'DHS2024'!J881</f>
        <v>111</v>
      </c>
      <c r="G882" s="54">
        <f t="shared" si="117"/>
        <v>8922</v>
      </c>
      <c r="H882" s="106">
        <f t="shared" si="118"/>
        <v>2.9740000000000002</v>
      </c>
      <c r="I882" s="115">
        <f t="shared" si="119"/>
        <v>0</v>
      </c>
      <c r="J882" s="75">
        <f t="shared" si="120"/>
        <v>2.9740000000000002</v>
      </c>
      <c r="K882" s="79">
        <f t="shared" si="121"/>
        <v>3</v>
      </c>
      <c r="O882" s="29">
        <f>'DHS2025'!J881</f>
        <v>12317</v>
      </c>
      <c r="P882" s="30">
        <f>'DHS2025'!K881</f>
        <v>3139</v>
      </c>
      <c r="Q882" s="30">
        <f>'DHS2025'!L881</f>
        <v>5034</v>
      </c>
      <c r="R882" s="122">
        <f t="shared" si="122"/>
        <v>91.45</v>
      </c>
      <c r="S882" s="62">
        <f t="shared" si="123"/>
        <v>446.19110699999993</v>
      </c>
    </row>
    <row r="883" spans="1:19">
      <c r="A883" s="98">
        <f t="shared" si="124"/>
        <v>45757</v>
      </c>
      <c r="B883" s="113">
        <f t="shared" si="125"/>
        <v>9.1666666666666909</v>
      </c>
      <c r="C883" s="53">
        <f>'DHS2021'!J882</f>
        <v>17142</v>
      </c>
      <c r="D883" s="54">
        <f>'DHS2022'!J882</f>
        <v>11867</v>
      </c>
      <c r="E883" s="54">
        <f>'DHS2023'!J882</f>
        <v>7389</v>
      </c>
      <c r="F883" s="54">
        <f>'DHS2024'!J882</f>
        <v>62</v>
      </c>
      <c r="G883" s="54">
        <f t="shared" si="117"/>
        <v>9115</v>
      </c>
      <c r="H883" s="106">
        <f t="shared" si="118"/>
        <v>3.0383333333333336</v>
      </c>
      <c r="I883" s="115">
        <f t="shared" si="119"/>
        <v>0</v>
      </c>
      <c r="J883" s="75">
        <f t="shared" si="120"/>
        <v>3.0383333333333336</v>
      </c>
      <c r="K883" s="79">
        <f t="shared" si="121"/>
        <v>4</v>
      </c>
      <c r="O883" s="29">
        <f>'DHS2025'!J882</f>
        <v>10561</v>
      </c>
      <c r="P883" s="30">
        <f>'DHS2025'!K882</f>
        <v>5223</v>
      </c>
      <c r="Q883" s="30">
        <f>'DHS2025'!L882</f>
        <v>5452</v>
      </c>
      <c r="R883" s="122">
        <f t="shared" si="122"/>
        <v>94.32</v>
      </c>
      <c r="S883" s="62">
        <f t="shared" si="123"/>
        <v>498.73151359999991</v>
      </c>
    </row>
    <row r="884" spans="1:19">
      <c r="A884" s="98">
        <f t="shared" si="124"/>
        <v>45757</v>
      </c>
      <c r="B884" s="113">
        <f t="shared" si="125"/>
        <v>9.177083333333357</v>
      </c>
      <c r="C884" s="53">
        <f>'DHS2021'!J883</f>
        <v>16665</v>
      </c>
      <c r="D884" s="54">
        <f>'DHS2022'!J883</f>
        <v>13049</v>
      </c>
      <c r="E884" s="54">
        <f>'DHS2023'!J883</f>
        <v>9694</v>
      </c>
      <c r="F884" s="54">
        <f>'DHS2024'!J883</f>
        <v>1</v>
      </c>
      <c r="G884" s="54">
        <f t="shared" si="117"/>
        <v>9852.25</v>
      </c>
      <c r="H884" s="106">
        <f t="shared" si="118"/>
        <v>3.2840833333333337</v>
      </c>
      <c r="I884" s="115">
        <f t="shared" si="119"/>
        <v>0</v>
      </c>
      <c r="J884" s="75">
        <f t="shared" si="120"/>
        <v>3.2840833333333337</v>
      </c>
      <c r="K884" s="79">
        <f t="shared" si="121"/>
        <v>4</v>
      </c>
      <c r="O884" s="29">
        <f>'DHS2025'!J883</f>
        <v>14733</v>
      </c>
      <c r="P884" s="30">
        <f>'DHS2025'!K883</f>
        <v>4160</v>
      </c>
      <c r="Q884" s="30">
        <f>'DHS2025'!L883</f>
        <v>6074</v>
      </c>
      <c r="R884" s="122">
        <f t="shared" si="122"/>
        <v>94.32</v>
      </c>
      <c r="S884" s="62">
        <f t="shared" si="123"/>
        <v>555.63008319999983</v>
      </c>
    </row>
    <row r="885" spans="1:19">
      <c r="A885" s="98">
        <f t="shared" si="124"/>
        <v>45757</v>
      </c>
      <c r="B885" s="113">
        <f t="shared" si="125"/>
        <v>9.1875000000000231</v>
      </c>
      <c r="C885" s="53">
        <f>'DHS2021'!J884</f>
        <v>17089</v>
      </c>
      <c r="D885" s="54">
        <f>'DHS2022'!J884</f>
        <v>12690</v>
      </c>
      <c r="E885" s="54">
        <f>'DHS2023'!J884</f>
        <v>11517</v>
      </c>
      <c r="F885" s="54">
        <f>'DHS2024'!J884</f>
        <v>58</v>
      </c>
      <c r="G885" s="54">
        <f t="shared" si="117"/>
        <v>10338.5</v>
      </c>
      <c r="H885" s="106">
        <f t="shared" si="118"/>
        <v>3.4461666666666666</v>
      </c>
      <c r="I885" s="115">
        <f t="shared" si="119"/>
        <v>0</v>
      </c>
      <c r="J885" s="75">
        <f t="shared" si="120"/>
        <v>3.4461666666666666</v>
      </c>
      <c r="K885" s="79">
        <f t="shared" si="121"/>
        <v>4</v>
      </c>
      <c r="O885" s="29">
        <f>'DHS2025'!J884</f>
        <v>15806</v>
      </c>
      <c r="P885" s="30">
        <f>'DHS2025'!K884</f>
        <v>2343</v>
      </c>
      <c r="Q885" s="30">
        <f>'DHS2025'!L884</f>
        <v>6022</v>
      </c>
      <c r="R885" s="122">
        <f t="shared" si="122"/>
        <v>94.32</v>
      </c>
      <c r="S885" s="62">
        <f t="shared" si="123"/>
        <v>550.87328959999991</v>
      </c>
    </row>
    <row r="886" spans="1:19">
      <c r="A886" s="98">
        <f t="shared" si="124"/>
        <v>45757</v>
      </c>
      <c r="B886" s="113">
        <f t="shared" si="125"/>
        <v>9.1979166666666892</v>
      </c>
      <c r="C886" s="53">
        <f>'DHS2021'!J885</f>
        <v>17601</v>
      </c>
      <c r="D886" s="54">
        <f>'DHS2022'!J885</f>
        <v>13487</v>
      </c>
      <c r="E886" s="54">
        <f>'DHS2023'!J885</f>
        <v>14871</v>
      </c>
      <c r="F886" s="54">
        <f>'DHS2024'!J885</f>
        <v>63</v>
      </c>
      <c r="G886" s="54">
        <f t="shared" si="117"/>
        <v>11505.5</v>
      </c>
      <c r="H886" s="106">
        <f t="shared" si="118"/>
        <v>3.8351666666666664</v>
      </c>
      <c r="I886" s="115">
        <f t="shared" si="119"/>
        <v>0</v>
      </c>
      <c r="J886" s="75">
        <f t="shared" si="120"/>
        <v>3.8351666666666664</v>
      </c>
      <c r="K886" s="79">
        <f t="shared" si="121"/>
        <v>4</v>
      </c>
      <c r="O886" s="29">
        <f>'DHS2025'!J885</f>
        <v>18879</v>
      </c>
      <c r="P886" s="30">
        <f>'DHS2025'!K885</f>
        <v>94</v>
      </c>
      <c r="Q886" s="30">
        <f>'DHS2025'!L885</f>
        <v>6077</v>
      </c>
      <c r="R886" s="122">
        <f t="shared" si="122"/>
        <v>94.32</v>
      </c>
      <c r="S886" s="62">
        <f t="shared" si="123"/>
        <v>555.90451359999986</v>
      </c>
    </row>
    <row r="887" spans="1:19">
      <c r="A887" s="98">
        <f t="shared" si="124"/>
        <v>45757</v>
      </c>
      <c r="B887" s="113">
        <f t="shared" si="125"/>
        <v>9.2083333333333552</v>
      </c>
      <c r="C887" s="53">
        <f>'DHS2021'!J886</f>
        <v>17645</v>
      </c>
      <c r="D887" s="54">
        <f>'DHS2022'!J886</f>
        <v>14223</v>
      </c>
      <c r="E887" s="54">
        <f>'DHS2023'!J886</f>
        <v>14640</v>
      </c>
      <c r="F887" s="54">
        <f>'DHS2024'!J886</f>
        <v>22</v>
      </c>
      <c r="G887" s="54">
        <f t="shared" si="117"/>
        <v>11632.5</v>
      </c>
      <c r="H887" s="106">
        <f t="shared" si="118"/>
        <v>3.8774999999999999</v>
      </c>
      <c r="I887" s="115">
        <f t="shared" si="119"/>
        <v>0</v>
      </c>
      <c r="J887" s="75">
        <f t="shared" si="120"/>
        <v>3.8774999999999999</v>
      </c>
      <c r="K887" s="79">
        <f t="shared" si="121"/>
        <v>4</v>
      </c>
      <c r="O887" s="29">
        <f>'DHS2025'!J886</f>
        <v>16864</v>
      </c>
      <c r="P887" s="30">
        <f>'DHS2025'!K886</f>
        <v>1391</v>
      </c>
      <c r="Q887" s="30">
        <f>'DHS2025'!L886</f>
        <v>6034</v>
      </c>
      <c r="R887" s="122">
        <f t="shared" si="122"/>
        <v>103.48</v>
      </c>
      <c r="S887" s="62">
        <f t="shared" si="123"/>
        <v>606.68973679999999</v>
      </c>
    </row>
    <row r="888" spans="1:19">
      <c r="A888" s="98">
        <f t="shared" si="124"/>
        <v>45757</v>
      </c>
      <c r="B888" s="113">
        <f t="shared" si="125"/>
        <v>9.2187500000000213</v>
      </c>
      <c r="C888" s="53">
        <f>'DHS2021'!J887</f>
        <v>18564</v>
      </c>
      <c r="D888" s="54">
        <f>'DHS2022'!J887</f>
        <v>13575</v>
      </c>
      <c r="E888" s="54">
        <f>'DHS2023'!J887</f>
        <v>16066</v>
      </c>
      <c r="F888" s="54">
        <f>'DHS2024'!J887</f>
        <v>73</v>
      </c>
      <c r="G888" s="54">
        <f t="shared" si="117"/>
        <v>12069.5</v>
      </c>
      <c r="H888" s="106">
        <f t="shared" si="118"/>
        <v>4.0231666666666666</v>
      </c>
      <c r="I888" s="115">
        <f t="shared" si="119"/>
        <v>0</v>
      </c>
      <c r="J888" s="75">
        <f t="shared" si="120"/>
        <v>4.0231666666666666</v>
      </c>
      <c r="K888" s="79">
        <f t="shared" si="121"/>
        <v>5</v>
      </c>
      <c r="O888" s="29">
        <f>'DHS2025'!J887</f>
        <v>16862</v>
      </c>
      <c r="P888" s="30">
        <f>'DHS2025'!K887</f>
        <v>2055</v>
      </c>
      <c r="Q888" s="30">
        <f>'DHS2025'!L887</f>
        <v>6100</v>
      </c>
      <c r="R888" s="122">
        <f t="shared" si="122"/>
        <v>103.48</v>
      </c>
      <c r="S888" s="62">
        <f t="shared" si="123"/>
        <v>613.32571999999993</v>
      </c>
    </row>
    <row r="889" spans="1:19">
      <c r="A889" s="98">
        <f t="shared" si="124"/>
        <v>45757</v>
      </c>
      <c r="B889" s="113">
        <f t="shared" si="125"/>
        <v>9.2291666666666874</v>
      </c>
      <c r="C889" s="53">
        <f>'DHS2021'!J888</f>
        <v>18612</v>
      </c>
      <c r="D889" s="54">
        <f>'DHS2022'!J888</f>
        <v>14822</v>
      </c>
      <c r="E889" s="54">
        <f>'DHS2023'!J888</f>
        <v>14190</v>
      </c>
      <c r="F889" s="54">
        <f>'DHS2024'!J888</f>
        <v>61</v>
      </c>
      <c r="G889" s="54">
        <f t="shared" si="117"/>
        <v>11921.25</v>
      </c>
      <c r="H889" s="106">
        <f t="shared" si="118"/>
        <v>3.9737499999999999</v>
      </c>
      <c r="I889" s="115">
        <f t="shared" si="119"/>
        <v>0</v>
      </c>
      <c r="J889" s="75">
        <f t="shared" si="120"/>
        <v>3.9737499999999999</v>
      </c>
      <c r="K889" s="79">
        <f t="shared" si="121"/>
        <v>4</v>
      </c>
      <c r="O889" s="29">
        <f>'DHS2025'!J888</f>
        <v>17477</v>
      </c>
      <c r="P889" s="30">
        <f>'DHS2025'!K888</f>
        <v>1034</v>
      </c>
      <c r="Q889" s="30">
        <f>'DHS2025'!L888</f>
        <v>6057</v>
      </c>
      <c r="R889" s="122">
        <f t="shared" si="122"/>
        <v>103.48</v>
      </c>
      <c r="S889" s="62">
        <f t="shared" si="123"/>
        <v>609.00227640000003</v>
      </c>
    </row>
    <row r="890" spans="1:19">
      <c r="A890" s="98">
        <f t="shared" si="124"/>
        <v>45757</v>
      </c>
      <c r="B890" s="113">
        <f t="shared" si="125"/>
        <v>9.2395833333333535</v>
      </c>
      <c r="C890" s="53">
        <f>'DHS2021'!J889</f>
        <v>15834</v>
      </c>
      <c r="D890" s="54">
        <f>'DHS2022'!J889</f>
        <v>13993</v>
      </c>
      <c r="E890" s="54">
        <f>'DHS2023'!J889</f>
        <v>14623</v>
      </c>
      <c r="F890" s="54">
        <f>'DHS2024'!J889</f>
        <v>53</v>
      </c>
      <c r="G890" s="54">
        <f t="shared" si="117"/>
        <v>11125.75</v>
      </c>
      <c r="H890" s="106">
        <f t="shared" si="118"/>
        <v>3.7085833333333333</v>
      </c>
      <c r="I890" s="115">
        <f t="shared" si="119"/>
        <v>0</v>
      </c>
      <c r="J890" s="75">
        <f t="shared" si="120"/>
        <v>3.7085833333333333</v>
      </c>
      <c r="K890" s="79">
        <f t="shared" si="121"/>
        <v>4</v>
      </c>
      <c r="O890" s="29">
        <f>'DHS2025'!J889</f>
        <v>14627</v>
      </c>
      <c r="P890" s="30">
        <f>'DHS2025'!K889</f>
        <v>5107</v>
      </c>
      <c r="Q890" s="30">
        <f>'DHS2025'!L889</f>
        <v>6098</v>
      </c>
      <c r="R890" s="122">
        <f t="shared" si="122"/>
        <v>103.48</v>
      </c>
      <c r="S890" s="62">
        <f t="shared" si="123"/>
        <v>613.12462959999993</v>
      </c>
    </row>
    <row r="891" spans="1:19">
      <c r="A891" s="98">
        <f t="shared" si="124"/>
        <v>45757</v>
      </c>
      <c r="B891" s="113">
        <f t="shared" si="125"/>
        <v>9.2500000000000195</v>
      </c>
      <c r="C891" s="53">
        <f>'DHS2021'!J890</f>
        <v>16653</v>
      </c>
      <c r="D891" s="54">
        <f>'DHS2022'!J890</f>
        <v>14166</v>
      </c>
      <c r="E891" s="54">
        <f>'DHS2023'!J890</f>
        <v>14065</v>
      </c>
      <c r="F891" s="54">
        <f>'DHS2024'!J890</f>
        <v>60</v>
      </c>
      <c r="G891" s="54">
        <f t="shared" si="117"/>
        <v>11236</v>
      </c>
      <c r="H891" s="106">
        <f t="shared" si="118"/>
        <v>3.7453333333333334</v>
      </c>
      <c r="I891" s="115">
        <f t="shared" si="119"/>
        <v>0</v>
      </c>
      <c r="J891" s="75">
        <f t="shared" si="120"/>
        <v>3.7453333333333334</v>
      </c>
      <c r="K891" s="79">
        <f t="shared" si="121"/>
        <v>4</v>
      </c>
      <c r="O891" s="29">
        <f>'DHS2025'!J890</f>
        <v>16865</v>
      </c>
      <c r="P891" s="30">
        <f>'DHS2025'!K890</f>
        <v>1920</v>
      </c>
      <c r="Q891" s="30">
        <f>'DHS2025'!L890</f>
        <v>6214</v>
      </c>
      <c r="R891" s="122">
        <f t="shared" si="122"/>
        <v>146.30000000000001</v>
      </c>
      <c r="S891" s="62">
        <f t="shared" si="123"/>
        <v>888.21051800000009</v>
      </c>
    </row>
    <row r="892" spans="1:19">
      <c r="A892" s="98">
        <f t="shared" si="124"/>
        <v>45757</v>
      </c>
      <c r="B892" s="113">
        <f t="shared" si="125"/>
        <v>9.2604166666666856</v>
      </c>
      <c r="C892" s="53">
        <f>'DHS2021'!J891</f>
        <v>15933</v>
      </c>
      <c r="D892" s="54">
        <f>'DHS2022'!J891</f>
        <v>14461</v>
      </c>
      <c r="E892" s="54">
        <f>'DHS2023'!J891</f>
        <v>14682</v>
      </c>
      <c r="F892" s="54">
        <f>'DHS2024'!J891</f>
        <v>41</v>
      </c>
      <c r="G892" s="54">
        <f t="shared" si="117"/>
        <v>11279.25</v>
      </c>
      <c r="H892" s="106">
        <f t="shared" si="118"/>
        <v>3.7597499999999999</v>
      </c>
      <c r="I892" s="115">
        <f t="shared" si="119"/>
        <v>0</v>
      </c>
      <c r="J892" s="75">
        <f t="shared" si="120"/>
        <v>3.7597499999999999</v>
      </c>
      <c r="K892" s="79">
        <f t="shared" si="121"/>
        <v>4</v>
      </c>
      <c r="O892" s="29">
        <f>'DHS2025'!J891</f>
        <v>16548</v>
      </c>
      <c r="P892" s="30">
        <f>'DHS2025'!K891</f>
        <v>4101</v>
      </c>
      <c r="Q892" s="30">
        <f>'DHS2025'!L891</f>
        <v>7049</v>
      </c>
      <c r="R892" s="122">
        <f t="shared" si="122"/>
        <v>146.30000000000001</v>
      </c>
      <c r="S892" s="62">
        <f t="shared" si="123"/>
        <v>1007.5629130000001</v>
      </c>
    </row>
    <row r="893" spans="1:19">
      <c r="A893" s="98">
        <f t="shared" si="124"/>
        <v>45757</v>
      </c>
      <c r="B893" s="113">
        <f t="shared" si="125"/>
        <v>9.2708333333333517</v>
      </c>
      <c r="C893" s="53">
        <f>'DHS2021'!J892</f>
        <v>14413</v>
      </c>
      <c r="D893" s="54">
        <f>'DHS2022'!J892</f>
        <v>14758</v>
      </c>
      <c r="E893" s="54">
        <f>'DHS2023'!J892</f>
        <v>14271</v>
      </c>
      <c r="F893" s="54">
        <f>'DHS2024'!J892</f>
        <v>70</v>
      </c>
      <c r="G893" s="54">
        <f t="shared" si="117"/>
        <v>10878</v>
      </c>
      <c r="H893" s="106">
        <f t="shared" si="118"/>
        <v>3.6259999999999999</v>
      </c>
      <c r="I893" s="115">
        <f t="shared" si="119"/>
        <v>0</v>
      </c>
      <c r="J893" s="75">
        <f t="shared" si="120"/>
        <v>3.6259999999999999</v>
      </c>
      <c r="K893" s="79">
        <f t="shared" si="121"/>
        <v>4</v>
      </c>
      <c r="O893" s="29">
        <f>'DHS2025'!J892</f>
        <v>16935</v>
      </c>
      <c r="P893" s="30">
        <f>'DHS2025'!K892</f>
        <v>7265</v>
      </c>
      <c r="Q893" s="30">
        <f>'DHS2025'!L892</f>
        <v>7859</v>
      </c>
      <c r="R893" s="122">
        <f t="shared" si="122"/>
        <v>146.30000000000001</v>
      </c>
      <c r="S893" s="62">
        <f t="shared" si="123"/>
        <v>1123.3418830000001</v>
      </c>
    </row>
    <row r="894" spans="1:19">
      <c r="A894" s="98">
        <f t="shared" si="124"/>
        <v>45757</v>
      </c>
      <c r="B894" s="113">
        <f t="shared" si="125"/>
        <v>9.2812500000000178</v>
      </c>
      <c r="C894" s="53">
        <f>'DHS2021'!J893</f>
        <v>13456</v>
      </c>
      <c r="D894" s="54">
        <f>'DHS2022'!J893</f>
        <v>14243</v>
      </c>
      <c r="E894" s="54">
        <f>'DHS2023'!J893</f>
        <v>12110</v>
      </c>
      <c r="F894" s="54">
        <f>'DHS2024'!J893</f>
        <v>53</v>
      </c>
      <c r="G894" s="54">
        <f t="shared" si="117"/>
        <v>9965.5</v>
      </c>
      <c r="H894" s="106">
        <f t="shared" si="118"/>
        <v>3.3218333333333336</v>
      </c>
      <c r="I894" s="115">
        <f t="shared" si="119"/>
        <v>0</v>
      </c>
      <c r="J894" s="75">
        <f t="shared" si="120"/>
        <v>3.3218333333333336</v>
      </c>
      <c r="K894" s="79">
        <f t="shared" si="121"/>
        <v>4</v>
      </c>
      <c r="O894" s="29">
        <f>'DHS2025'!J893</f>
        <v>17091</v>
      </c>
      <c r="P894" s="30">
        <f>'DHS2025'!K893</f>
        <v>6254</v>
      </c>
      <c r="Q894" s="30">
        <f>'DHS2025'!L893</f>
        <v>8044</v>
      </c>
      <c r="R894" s="122">
        <f t="shared" si="122"/>
        <v>146.30000000000001</v>
      </c>
      <c r="S894" s="62">
        <f t="shared" si="123"/>
        <v>1149.7852280000002</v>
      </c>
    </row>
    <row r="895" spans="1:19">
      <c r="A895" s="98">
        <f t="shared" si="124"/>
        <v>45757</v>
      </c>
      <c r="B895" s="113">
        <f t="shared" si="125"/>
        <v>9.2916666666666838</v>
      </c>
      <c r="C895" s="53">
        <f>'DHS2021'!J894</f>
        <v>12896</v>
      </c>
      <c r="D895" s="54">
        <f>'DHS2022'!J894</f>
        <v>14398</v>
      </c>
      <c r="E895" s="54">
        <f>'DHS2023'!J894</f>
        <v>11242</v>
      </c>
      <c r="F895" s="54">
        <f>'DHS2024'!J894</f>
        <v>4</v>
      </c>
      <c r="G895" s="54">
        <f t="shared" si="117"/>
        <v>9635</v>
      </c>
      <c r="H895" s="106">
        <f t="shared" si="118"/>
        <v>3.2116666666666664</v>
      </c>
      <c r="I895" s="115">
        <f t="shared" si="119"/>
        <v>0</v>
      </c>
      <c r="J895" s="75">
        <f t="shared" si="120"/>
        <v>3.2116666666666664</v>
      </c>
      <c r="K895" s="79">
        <f t="shared" si="121"/>
        <v>4</v>
      </c>
      <c r="O895" s="29">
        <f>'DHS2025'!J894</f>
        <v>16316</v>
      </c>
      <c r="P895" s="30">
        <f>'DHS2025'!K894</f>
        <v>7445</v>
      </c>
      <c r="Q895" s="30">
        <f>'DHS2025'!L894</f>
        <v>8081</v>
      </c>
      <c r="R895" s="122">
        <f t="shared" si="122"/>
        <v>175.74</v>
      </c>
      <c r="S895" s="62">
        <f t="shared" si="123"/>
        <v>1390.5994906000001</v>
      </c>
    </row>
    <row r="896" spans="1:19">
      <c r="A896" s="98">
        <f t="shared" si="124"/>
        <v>45757</v>
      </c>
      <c r="B896" s="113">
        <f t="shared" si="125"/>
        <v>9.3020833333333499</v>
      </c>
      <c r="C896" s="53">
        <f>'DHS2021'!J895</f>
        <v>12424</v>
      </c>
      <c r="D896" s="54">
        <f>'DHS2022'!J895</f>
        <v>14535</v>
      </c>
      <c r="E896" s="54">
        <f>'DHS2023'!J895</f>
        <v>10506</v>
      </c>
      <c r="F896" s="54">
        <f>'DHS2024'!J895</f>
        <v>68</v>
      </c>
      <c r="G896" s="54">
        <f t="shared" si="117"/>
        <v>9383.25</v>
      </c>
      <c r="H896" s="106">
        <f t="shared" si="118"/>
        <v>3.1277499999999998</v>
      </c>
      <c r="I896" s="115">
        <f t="shared" si="119"/>
        <v>0</v>
      </c>
      <c r="J896" s="75">
        <f t="shared" si="120"/>
        <v>3.1277499999999998</v>
      </c>
      <c r="K896" s="79">
        <f t="shared" si="121"/>
        <v>4</v>
      </c>
      <c r="O896" s="29">
        <f>'DHS2025'!J895</f>
        <v>16004</v>
      </c>
      <c r="P896" s="30">
        <f>'DHS2025'!K895</f>
        <v>8363</v>
      </c>
      <c r="Q896" s="30">
        <f>'DHS2025'!L895</f>
        <v>8046</v>
      </c>
      <c r="R896" s="122">
        <f t="shared" si="122"/>
        <v>175.74</v>
      </c>
      <c r="S896" s="62">
        <f t="shared" si="123"/>
        <v>1384.5765996</v>
      </c>
    </row>
    <row r="897" spans="1:19">
      <c r="A897" s="98">
        <f t="shared" si="124"/>
        <v>45757</v>
      </c>
      <c r="B897" s="113">
        <f t="shared" si="125"/>
        <v>9.312500000000016</v>
      </c>
      <c r="C897" s="53">
        <f>'DHS2021'!J896</f>
        <v>12293</v>
      </c>
      <c r="D897" s="54">
        <f>'DHS2022'!J896</f>
        <v>14847</v>
      </c>
      <c r="E897" s="54">
        <f>'DHS2023'!J896</f>
        <v>10478</v>
      </c>
      <c r="F897" s="54">
        <f>'DHS2024'!J896</f>
        <v>48</v>
      </c>
      <c r="G897" s="54">
        <f t="shared" si="117"/>
        <v>9416.5</v>
      </c>
      <c r="H897" s="106">
        <f t="shared" si="118"/>
        <v>3.1388333333333334</v>
      </c>
      <c r="I897" s="115">
        <f t="shared" si="119"/>
        <v>0</v>
      </c>
      <c r="J897" s="75">
        <f t="shared" si="120"/>
        <v>3.1388333333333334</v>
      </c>
      <c r="K897" s="79">
        <f t="shared" si="121"/>
        <v>4</v>
      </c>
      <c r="O897" s="29">
        <f>'DHS2025'!J896</f>
        <v>16409</v>
      </c>
      <c r="P897" s="30">
        <f>'DHS2025'!K896</f>
        <v>7198</v>
      </c>
      <c r="Q897" s="30">
        <f>'DHS2025'!L896</f>
        <v>8027</v>
      </c>
      <c r="R897" s="122">
        <f t="shared" si="122"/>
        <v>175.74</v>
      </c>
      <c r="S897" s="62">
        <f t="shared" si="123"/>
        <v>1381.3070301999999</v>
      </c>
    </row>
    <row r="898" spans="1:19">
      <c r="A898" s="98">
        <f t="shared" si="124"/>
        <v>45757</v>
      </c>
      <c r="B898" s="113">
        <f t="shared" si="125"/>
        <v>9.3229166666666821</v>
      </c>
      <c r="C898" s="53">
        <f>'DHS2021'!J897</f>
        <v>11615</v>
      </c>
      <c r="D898" s="54">
        <f>'DHS2022'!J897</f>
        <v>14512</v>
      </c>
      <c r="E898" s="54">
        <f>'DHS2023'!J897</f>
        <v>9133</v>
      </c>
      <c r="F898" s="54">
        <f>'DHS2024'!J897</f>
        <v>74</v>
      </c>
      <c r="G898" s="54">
        <f t="shared" si="117"/>
        <v>8833.5</v>
      </c>
      <c r="H898" s="106">
        <f t="shared" si="118"/>
        <v>2.9445000000000001</v>
      </c>
      <c r="I898" s="115">
        <f t="shared" si="119"/>
        <v>0</v>
      </c>
      <c r="J898" s="75">
        <f t="shared" si="120"/>
        <v>2.9445000000000001</v>
      </c>
      <c r="K898" s="79">
        <f t="shared" si="121"/>
        <v>3</v>
      </c>
      <c r="O898" s="29">
        <f>'DHS2025'!J897</f>
        <v>16285</v>
      </c>
      <c r="P898" s="30">
        <f>'DHS2025'!K897</f>
        <v>7966</v>
      </c>
      <c r="Q898" s="30">
        <f>'DHS2025'!L897</f>
        <v>8068</v>
      </c>
      <c r="R898" s="122">
        <f t="shared" si="122"/>
        <v>175.74</v>
      </c>
      <c r="S898" s="62">
        <f t="shared" si="123"/>
        <v>1388.3624168000001</v>
      </c>
    </row>
    <row r="899" spans="1:19">
      <c r="A899" s="98">
        <f t="shared" si="124"/>
        <v>45757</v>
      </c>
      <c r="B899" s="113">
        <f t="shared" si="125"/>
        <v>9.3333333333333481</v>
      </c>
      <c r="C899" s="53">
        <f>'DHS2021'!J898</f>
        <v>11757</v>
      </c>
      <c r="D899" s="54">
        <f>'DHS2022'!J898</f>
        <v>13542</v>
      </c>
      <c r="E899" s="54">
        <f>'DHS2023'!J898</f>
        <v>8967</v>
      </c>
      <c r="F899" s="54">
        <f>'DHS2024'!J898</f>
        <v>58</v>
      </c>
      <c r="G899" s="54">
        <f t="shared" si="117"/>
        <v>8581</v>
      </c>
      <c r="H899" s="106">
        <f t="shared" si="118"/>
        <v>2.8603333333333336</v>
      </c>
      <c r="I899" s="115">
        <f t="shared" si="119"/>
        <v>0</v>
      </c>
      <c r="J899" s="75">
        <f t="shared" si="120"/>
        <v>2.8603333333333336</v>
      </c>
      <c r="K899" s="79">
        <f t="shared" si="121"/>
        <v>3</v>
      </c>
      <c r="O899" s="29">
        <f>'DHS2025'!J898</f>
        <v>16026</v>
      </c>
      <c r="P899" s="30">
        <f>'DHS2025'!K898</f>
        <v>7774</v>
      </c>
      <c r="Q899" s="30">
        <f>'DHS2025'!L898</f>
        <v>8079</v>
      </c>
      <c r="R899" s="122">
        <f t="shared" si="122"/>
        <v>137.58000000000001</v>
      </c>
      <c r="S899" s="62">
        <f t="shared" si="123"/>
        <v>1085.0436318000002</v>
      </c>
    </row>
    <row r="900" spans="1:19">
      <c r="A900" s="98">
        <f t="shared" si="124"/>
        <v>45757</v>
      </c>
      <c r="B900" s="113">
        <f t="shared" si="125"/>
        <v>9.3437500000000142</v>
      </c>
      <c r="C900" s="53">
        <f>'DHS2021'!J899</f>
        <v>11831</v>
      </c>
      <c r="D900" s="54">
        <f>'DHS2022'!J899</f>
        <v>13431</v>
      </c>
      <c r="E900" s="54">
        <f>'DHS2023'!J899</f>
        <v>10151</v>
      </c>
      <c r="F900" s="54">
        <f>'DHS2024'!J899</f>
        <v>156</v>
      </c>
      <c r="G900" s="54">
        <f t="shared" ref="G900:G963" si="126">AVERAGE(C900:F900)</f>
        <v>8892.25</v>
      </c>
      <c r="H900" s="106">
        <f t="shared" ref="H900:H963" si="127">G900/$M$2/1000</f>
        <v>2.9640833333333334</v>
      </c>
      <c r="I900" s="115">
        <f t="shared" ref="I900:I963" si="128">$N$2</f>
        <v>0</v>
      </c>
      <c r="J900" s="75">
        <f t="shared" ref="J900:J963" si="129">H900+I900</f>
        <v>2.9640833333333334</v>
      </c>
      <c r="K900" s="79">
        <f t="shared" ref="K900:K963" si="130">ROUNDUP(J900,0)</f>
        <v>3</v>
      </c>
      <c r="O900" s="29">
        <f>'DHS2025'!J899</f>
        <v>15298</v>
      </c>
      <c r="P900" s="30">
        <f>'DHS2025'!K899</f>
        <v>7239</v>
      </c>
      <c r="Q900" s="30">
        <f>'DHS2025'!L899</f>
        <v>7507</v>
      </c>
      <c r="R900" s="122">
        <f t="shared" ref="R900:R963" si="131">INDEX(U$3:U$1048576,INT((ROW()-3)/4)+1)</f>
        <v>137.58000000000001</v>
      </c>
      <c r="S900" s="62">
        <f t="shared" ref="S900:S963" si="132">(R900*0.99-1.9)*(Q900/1000)</f>
        <v>1008.2216294</v>
      </c>
    </row>
    <row r="901" spans="1:19">
      <c r="A901" s="98">
        <f t="shared" ref="A901:A964" si="133">$A$3+INT((ROW()-3)/96)</f>
        <v>45757</v>
      </c>
      <c r="B901" s="113">
        <f t="shared" ref="B901:B964" si="134">B900+TIME(0,15,0)</f>
        <v>9.3541666666666803</v>
      </c>
      <c r="C901" s="53">
        <f>'DHS2021'!J900</f>
        <v>11876</v>
      </c>
      <c r="D901" s="54">
        <f>'DHS2022'!J900</f>
        <v>12957</v>
      </c>
      <c r="E901" s="54">
        <f>'DHS2023'!J900</f>
        <v>10500</v>
      </c>
      <c r="F901" s="54">
        <f>'DHS2024'!J900</f>
        <v>81</v>
      </c>
      <c r="G901" s="54">
        <f t="shared" si="126"/>
        <v>8853.5</v>
      </c>
      <c r="H901" s="106">
        <f t="shared" si="127"/>
        <v>2.9511666666666665</v>
      </c>
      <c r="I901" s="115">
        <f t="shared" si="128"/>
        <v>0</v>
      </c>
      <c r="J901" s="75">
        <f t="shared" si="129"/>
        <v>2.9511666666666665</v>
      </c>
      <c r="K901" s="79">
        <f t="shared" si="130"/>
        <v>3</v>
      </c>
      <c r="O901" s="29">
        <f>'DHS2025'!J900</f>
        <v>15532</v>
      </c>
      <c r="P901" s="30">
        <f>'DHS2025'!K900</f>
        <v>5002</v>
      </c>
      <c r="Q901" s="30">
        <f>'DHS2025'!L900</f>
        <v>7065</v>
      </c>
      <c r="R901" s="122">
        <f t="shared" si="131"/>
        <v>137.58000000000001</v>
      </c>
      <c r="S901" s="62">
        <f t="shared" si="132"/>
        <v>948.85917300000017</v>
      </c>
    </row>
    <row r="902" spans="1:19">
      <c r="A902" s="98">
        <f t="shared" si="133"/>
        <v>45757</v>
      </c>
      <c r="B902" s="113">
        <f t="shared" si="134"/>
        <v>9.3645833333333464</v>
      </c>
      <c r="C902" s="53">
        <f>'DHS2021'!J901</f>
        <v>11582</v>
      </c>
      <c r="D902" s="54">
        <f>'DHS2022'!J901</f>
        <v>12069</v>
      </c>
      <c r="E902" s="54">
        <f>'DHS2023'!J901</f>
        <v>11295</v>
      </c>
      <c r="F902" s="54">
        <f>'DHS2024'!J901</f>
        <v>79</v>
      </c>
      <c r="G902" s="54">
        <f t="shared" si="126"/>
        <v>8756.25</v>
      </c>
      <c r="H902" s="106">
        <f t="shared" si="127"/>
        <v>2.9187500000000002</v>
      </c>
      <c r="I902" s="115">
        <f t="shared" si="128"/>
        <v>0</v>
      </c>
      <c r="J902" s="75">
        <f t="shared" si="129"/>
        <v>2.9187500000000002</v>
      </c>
      <c r="K902" s="79">
        <f t="shared" si="130"/>
        <v>3</v>
      </c>
      <c r="O902" s="29">
        <f>'DHS2025'!J901</f>
        <v>15743</v>
      </c>
      <c r="P902" s="30">
        <f>'DHS2025'!K901</f>
        <v>350</v>
      </c>
      <c r="Q902" s="30">
        <f>'DHS2025'!L901</f>
        <v>5048</v>
      </c>
      <c r="R902" s="122">
        <f t="shared" si="131"/>
        <v>137.58000000000001</v>
      </c>
      <c r="S902" s="62">
        <f t="shared" si="132"/>
        <v>677.96760160000008</v>
      </c>
    </row>
    <row r="903" spans="1:19">
      <c r="A903" s="98">
        <f t="shared" si="133"/>
        <v>45757</v>
      </c>
      <c r="B903" s="113">
        <f t="shared" si="134"/>
        <v>9.3750000000000124</v>
      </c>
      <c r="C903" s="53">
        <f>'DHS2021'!J902</f>
        <v>11200</v>
      </c>
      <c r="D903" s="54">
        <f>'DHS2022'!J902</f>
        <v>11910</v>
      </c>
      <c r="E903" s="54">
        <f>'DHS2023'!J902</f>
        <v>11541</v>
      </c>
      <c r="F903" s="54">
        <f>'DHS2024'!J902</f>
        <v>62</v>
      </c>
      <c r="G903" s="54">
        <f t="shared" si="126"/>
        <v>8678.25</v>
      </c>
      <c r="H903" s="106">
        <f t="shared" si="127"/>
        <v>2.8927499999999999</v>
      </c>
      <c r="I903" s="115">
        <f t="shared" si="128"/>
        <v>0</v>
      </c>
      <c r="J903" s="75">
        <f t="shared" si="129"/>
        <v>2.8927499999999999</v>
      </c>
      <c r="K903" s="79">
        <f t="shared" si="130"/>
        <v>3</v>
      </c>
      <c r="O903" s="29">
        <f>'DHS2025'!J902</f>
        <v>13335</v>
      </c>
      <c r="P903" s="30">
        <f>'DHS2025'!K902</f>
        <v>115</v>
      </c>
      <c r="Q903" s="30">
        <f>'DHS2025'!L902</f>
        <v>4064</v>
      </c>
      <c r="R903" s="122">
        <f t="shared" si="131"/>
        <v>103.85</v>
      </c>
      <c r="S903" s="62">
        <f t="shared" si="132"/>
        <v>410.10433599999999</v>
      </c>
    </row>
    <row r="904" spans="1:19">
      <c r="A904" s="98">
        <f t="shared" si="133"/>
        <v>45757</v>
      </c>
      <c r="B904" s="113">
        <f t="shared" si="134"/>
        <v>9.3854166666666785</v>
      </c>
      <c r="C904" s="53">
        <f>'DHS2021'!J903</f>
        <v>11397</v>
      </c>
      <c r="D904" s="54">
        <f>'DHS2022'!J903</f>
        <v>11458</v>
      </c>
      <c r="E904" s="54">
        <f>'DHS2023'!J903</f>
        <v>11641</v>
      </c>
      <c r="F904" s="54">
        <f>'DHS2024'!J903</f>
        <v>82</v>
      </c>
      <c r="G904" s="54">
        <f t="shared" si="126"/>
        <v>8644.5</v>
      </c>
      <c r="H904" s="106">
        <f t="shared" si="127"/>
        <v>2.8815</v>
      </c>
      <c r="I904" s="115">
        <f t="shared" si="128"/>
        <v>0</v>
      </c>
      <c r="J904" s="75">
        <f t="shared" si="129"/>
        <v>2.8815</v>
      </c>
      <c r="K904" s="79">
        <f t="shared" si="130"/>
        <v>3</v>
      </c>
      <c r="O904" s="29">
        <f>'DHS2025'!J903</f>
        <v>13035</v>
      </c>
      <c r="P904" s="30">
        <f>'DHS2025'!K903</f>
        <v>75</v>
      </c>
      <c r="Q904" s="30">
        <f>'DHS2025'!L903</f>
        <v>4058</v>
      </c>
      <c r="R904" s="122">
        <f t="shared" si="131"/>
        <v>103.85</v>
      </c>
      <c r="S904" s="62">
        <f t="shared" si="132"/>
        <v>409.49886699999996</v>
      </c>
    </row>
    <row r="905" spans="1:19">
      <c r="A905" s="98">
        <f t="shared" si="133"/>
        <v>45757</v>
      </c>
      <c r="B905" s="113">
        <f t="shared" si="134"/>
        <v>9.3958333333333446</v>
      </c>
      <c r="C905" s="53">
        <f>'DHS2021'!J904</f>
        <v>11430</v>
      </c>
      <c r="D905" s="54">
        <f>'DHS2022'!J904</f>
        <v>10477</v>
      </c>
      <c r="E905" s="54">
        <f>'DHS2023'!J904</f>
        <v>11734</v>
      </c>
      <c r="F905" s="54">
        <f>'DHS2024'!J904</f>
        <v>72</v>
      </c>
      <c r="G905" s="54">
        <f t="shared" si="126"/>
        <v>8428.25</v>
      </c>
      <c r="H905" s="106">
        <f t="shared" si="127"/>
        <v>2.8094166666666665</v>
      </c>
      <c r="I905" s="115">
        <f t="shared" si="128"/>
        <v>0</v>
      </c>
      <c r="J905" s="75">
        <f t="shared" si="129"/>
        <v>2.8094166666666665</v>
      </c>
      <c r="K905" s="79">
        <f t="shared" si="130"/>
        <v>3</v>
      </c>
      <c r="O905" s="29">
        <f>'DHS2025'!J904</f>
        <v>13214</v>
      </c>
      <c r="P905" s="30">
        <f>'DHS2025'!K904</f>
        <v>68</v>
      </c>
      <c r="Q905" s="30">
        <f>'DHS2025'!L904</f>
        <v>4060</v>
      </c>
      <c r="R905" s="122">
        <f t="shared" si="131"/>
        <v>103.85</v>
      </c>
      <c r="S905" s="62">
        <f t="shared" si="132"/>
        <v>409.7006899999999</v>
      </c>
    </row>
    <row r="906" spans="1:19">
      <c r="A906" s="98">
        <f t="shared" si="133"/>
        <v>45757</v>
      </c>
      <c r="B906" s="113">
        <f t="shared" si="134"/>
        <v>9.4062500000000107</v>
      </c>
      <c r="C906" s="53">
        <f>'DHS2021'!J905</f>
        <v>10355</v>
      </c>
      <c r="D906" s="54">
        <f>'DHS2022'!J905</f>
        <v>10386</v>
      </c>
      <c r="E906" s="54">
        <f>'DHS2023'!J905</f>
        <v>11632</v>
      </c>
      <c r="F906" s="54">
        <f>'DHS2024'!J905</f>
        <v>64</v>
      </c>
      <c r="G906" s="54">
        <f t="shared" si="126"/>
        <v>8109.25</v>
      </c>
      <c r="H906" s="106">
        <f t="shared" si="127"/>
        <v>2.7030833333333333</v>
      </c>
      <c r="I906" s="115">
        <f t="shared" si="128"/>
        <v>0</v>
      </c>
      <c r="J906" s="75">
        <f t="shared" si="129"/>
        <v>2.7030833333333333</v>
      </c>
      <c r="K906" s="79">
        <f t="shared" si="130"/>
        <v>3</v>
      </c>
      <c r="O906" s="29">
        <f>'DHS2025'!J905</f>
        <v>13294</v>
      </c>
      <c r="P906" s="30">
        <f>'DHS2025'!K905</f>
        <v>94</v>
      </c>
      <c r="Q906" s="30">
        <f>'DHS2025'!L905</f>
        <v>4062</v>
      </c>
      <c r="R906" s="122">
        <f t="shared" si="131"/>
        <v>103.85</v>
      </c>
      <c r="S906" s="62">
        <f t="shared" si="132"/>
        <v>409.902513</v>
      </c>
    </row>
    <row r="907" spans="1:19">
      <c r="A907" s="98">
        <f t="shared" si="133"/>
        <v>45757</v>
      </c>
      <c r="B907" s="113">
        <f t="shared" si="134"/>
        <v>9.4166666666666767</v>
      </c>
      <c r="C907" s="53">
        <f>'DHS2021'!J906</f>
        <v>10907</v>
      </c>
      <c r="D907" s="54">
        <f>'DHS2022'!J906</f>
        <v>10909</v>
      </c>
      <c r="E907" s="54">
        <f>'DHS2023'!J906</f>
        <v>11808</v>
      </c>
      <c r="F907" s="54">
        <f>'DHS2024'!J906</f>
        <v>61</v>
      </c>
      <c r="G907" s="54">
        <f t="shared" si="126"/>
        <v>8421.25</v>
      </c>
      <c r="H907" s="106">
        <f t="shared" si="127"/>
        <v>2.8070833333333334</v>
      </c>
      <c r="I907" s="115">
        <f t="shared" si="128"/>
        <v>0</v>
      </c>
      <c r="J907" s="75">
        <f t="shared" si="129"/>
        <v>2.8070833333333334</v>
      </c>
      <c r="K907" s="79">
        <f t="shared" si="130"/>
        <v>3</v>
      </c>
      <c r="O907" s="29">
        <f>'DHS2025'!J906</f>
        <v>12336</v>
      </c>
      <c r="P907" s="30">
        <f>'DHS2025'!K906</f>
        <v>56</v>
      </c>
      <c r="Q907" s="30">
        <f>'DHS2025'!L906</f>
        <v>3568</v>
      </c>
      <c r="R907" s="122">
        <f t="shared" si="131"/>
        <v>88.46</v>
      </c>
      <c r="S907" s="62">
        <f t="shared" si="132"/>
        <v>305.68982719999997</v>
      </c>
    </row>
    <row r="908" spans="1:19">
      <c r="A908" s="98">
        <f t="shared" si="133"/>
        <v>45757</v>
      </c>
      <c r="B908" s="113">
        <f t="shared" si="134"/>
        <v>9.4270833333333428</v>
      </c>
      <c r="C908" s="53">
        <f>'DHS2021'!J907</f>
        <v>10450</v>
      </c>
      <c r="D908" s="54">
        <f>'DHS2022'!J907</f>
        <v>11029</v>
      </c>
      <c r="E908" s="54">
        <f>'DHS2023'!J907</f>
        <v>11524</v>
      </c>
      <c r="F908" s="54">
        <f>'DHS2024'!J907</f>
        <v>67</v>
      </c>
      <c r="G908" s="54">
        <f t="shared" si="126"/>
        <v>8267.5</v>
      </c>
      <c r="H908" s="106">
        <f t="shared" si="127"/>
        <v>2.7558333333333334</v>
      </c>
      <c r="I908" s="115">
        <f t="shared" si="128"/>
        <v>0</v>
      </c>
      <c r="J908" s="75">
        <f t="shared" si="129"/>
        <v>2.7558333333333334</v>
      </c>
      <c r="K908" s="79">
        <f t="shared" si="130"/>
        <v>3</v>
      </c>
      <c r="O908" s="29">
        <f>'DHS2025'!J907</f>
        <v>10545</v>
      </c>
      <c r="P908" s="30">
        <f>'DHS2025'!K907</f>
        <v>73</v>
      </c>
      <c r="Q908" s="30">
        <f>'DHS2025'!L907</f>
        <v>3056</v>
      </c>
      <c r="R908" s="122">
        <f t="shared" si="131"/>
        <v>88.46</v>
      </c>
      <c r="S908" s="62">
        <f t="shared" si="132"/>
        <v>261.82402239999993</v>
      </c>
    </row>
    <row r="909" spans="1:19">
      <c r="A909" s="98">
        <f t="shared" si="133"/>
        <v>45757</v>
      </c>
      <c r="B909" s="113">
        <f t="shared" si="134"/>
        <v>9.4375000000000089</v>
      </c>
      <c r="C909" s="53">
        <f>'DHS2021'!J908</f>
        <v>10656</v>
      </c>
      <c r="D909" s="54">
        <f>'DHS2022'!J908</f>
        <v>11219</v>
      </c>
      <c r="E909" s="54">
        <f>'DHS2023'!J908</f>
        <v>11496</v>
      </c>
      <c r="F909" s="54">
        <f>'DHS2024'!J908</f>
        <v>68</v>
      </c>
      <c r="G909" s="54">
        <f t="shared" si="126"/>
        <v>8359.75</v>
      </c>
      <c r="H909" s="106">
        <f t="shared" si="127"/>
        <v>2.7865833333333336</v>
      </c>
      <c r="I909" s="115">
        <f t="shared" si="128"/>
        <v>0</v>
      </c>
      <c r="J909" s="75">
        <f t="shared" si="129"/>
        <v>2.7865833333333336</v>
      </c>
      <c r="K909" s="79">
        <f t="shared" si="130"/>
        <v>3</v>
      </c>
      <c r="O909" s="29">
        <f>'DHS2025'!J908</f>
        <v>10656</v>
      </c>
      <c r="P909" s="30">
        <f>'DHS2025'!K908</f>
        <v>25</v>
      </c>
      <c r="Q909" s="30">
        <f>'DHS2025'!L908</f>
        <v>3050</v>
      </c>
      <c r="R909" s="122">
        <f t="shared" si="131"/>
        <v>88.46</v>
      </c>
      <c r="S909" s="62">
        <f t="shared" si="132"/>
        <v>261.30996999999991</v>
      </c>
    </row>
    <row r="910" spans="1:19">
      <c r="A910" s="98">
        <f t="shared" si="133"/>
        <v>45757</v>
      </c>
      <c r="B910" s="113">
        <f t="shared" si="134"/>
        <v>9.447916666666675</v>
      </c>
      <c r="C910" s="53">
        <f>'DHS2021'!J909</f>
        <v>10660</v>
      </c>
      <c r="D910" s="54">
        <f>'DHS2022'!J909</f>
        <v>11204</v>
      </c>
      <c r="E910" s="54">
        <f>'DHS2023'!J909</f>
        <v>11026</v>
      </c>
      <c r="F910" s="54">
        <f>'DHS2024'!J909</f>
        <v>59</v>
      </c>
      <c r="G910" s="54">
        <f t="shared" si="126"/>
        <v>8237.25</v>
      </c>
      <c r="H910" s="106">
        <f t="shared" si="127"/>
        <v>2.7457500000000001</v>
      </c>
      <c r="I910" s="115">
        <f t="shared" si="128"/>
        <v>0</v>
      </c>
      <c r="J910" s="75">
        <f t="shared" si="129"/>
        <v>2.7457500000000001</v>
      </c>
      <c r="K910" s="79">
        <f t="shared" si="130"/>
        <v>3</v>
      </c>
      <c r="O910" s="29">
        <f>'DHS2025'!J909</f>
        <v>10589</v>
      </c>
      <c r="P910" s="30">
        <f>'DHS2025'!K909</f>
        <v>111</v>
      </c>
      <c r="Q910" s="30">
        <f>'DHS2025'!L909</f>
        <v>3057</v>
      </c>
      <c r="R910" s="122">
        <f t="shared" si="131"/>
        <v>88.46</v>
      </c>
      <c r="S910" s="62">
        <f t="shared" si="132"/>
        <v>261.90969779999995</v>
      </c>
    </row>
    <row r="911" spans="1:19">
      <c r="A911" s="98">
        <f t="shared" si="133"/>
        <v>45757</v>
      </c>
      <c r="B911" s="113">
        <f t="shared" si="134"/>
        <v>9.458333333333341</v>
      </c>
      <c r="C911" s="53">
        <f>'DHS2021'!J910</f>
        <v>10397</v>
      </c>
      <c r="D911" s="54">
        <f>'DHS2022'!J910</f>
        <v>11194</v>
      </c>
      <c r="E911" s="54">
        <f>'DHS2023'!J910</f>
        <v>10852</v>
      </c>
      <c r="F911" s="54">
        <f>'DHS2024'!J910</f>
        <v>61</v>
      </c>
      <c r="G911" s="54">
        <f t="shared" si="126"/>
        <v>8126</v>
      </c>
      <c r="H911" s="106">
        <f t="shared" si="127"/>
        <v>2.7086666666666663</v>
      </c>
      <c r="I911" s="115">
        <f t="shared" si="128"/>
        <v>0</v>
      </c>
      <c r="J911" s="75">
        <f t="shared" si="129"/>
        <v>2.7086666666666663</v>
      </c>
      <c r="K911" s="79">
        <f t="shared" si="130"/>
        <v>3</v>
      </c>
      <c r="O911" s="29">
        <f>'DHS2025'!J910</f>
        <v>10598</v>
      </c>
      <c r="P911" s="30">
        <f>'DHS2025'!K910</f>
        <v>74</v>
      </c>
      <c r="Q911" s="30">
        <f>'DHS2025'!L910</f>
        <v>3069</v>
      </c>
      <c r="R911" s="122">
        <f t="shared" si="131"/>
        <v>69.14</v>
      </c>
      <c r="S911" s="62">
        <f t="shared" si="132"/>
        <v>204.23765339999997</v>
      </c>
    </row>
    <row r="912" spans="1:19">
      <c r="A912" s="98">
        <f t="shared" si="133"/>
        <v>45757</v>
      </c>
      <c r="B912" s="113">
        <f t="shared" si="134"/>
        <v>9.4687500000000071</v>
      </c>
      <c r="C912" s="53">
        <f>'DHS2021'!J911</f>
        <v>10074</v>
      </c>
      <c r="D912" s="54">
        <f>'DHS2022'!J911</f>
        <v>10865</v>
      </c>
      <c r="E912" s="54">
        <f>'DHS2023'!J911</f>
        <v>10767</v>
      </c>
      <c r="F912" s="54">
        <f>'DHS2024'!J911</f>
        <v>43</v>
      </c>
      <c r="G912" s="54">
        <f t="shared" si="126"/>
        <v>7937.25</v>
      </c>
      <c r="H912" s="106">
        <f t="shared" si="127"/>
        <v>2.64575</v>
      </c>
      <c r="I912" s="115">
        <f t="shared" si="128"/>
        <v>0</v>
      </c>
      <c r="J912" s="75">
        <f t="shared" si="129"/>
        <v>2.64575</v>
      </c>
      <c r="K912" s="79">
        <f t="shared" si="130"/>
        <v>3</v>
      </c>
      <c r="O912" s="29">
        <f>'DHS2025'!J911</f>
        <v>10397</v>
      </c>
      <c r="P912" s="30">
        <f>'DHS2025'!K911</f>
        <v>24</v>
      </c>
      <c r="Q912" s="30">
        <f>'DHS2025'!L911</f>
        <v>3058</v>
      </c>
      <c r="R912" s="122">
        <f t="shared" si="131"/>
        <v>69.14</v>
      </c>
      <c r="S912" s="62">
        <f t="shared" si="132"/>
        <v>203.50561879999998</v>
      </c>
    </row>
    <row r="913" spans="1:19">
      <c r="A913" s="98">
        <f t="shared" si="133"/>
        <v>45757</v>
      </c>
      <c r="B913" s="113">
        <f t="shared" si="134"/>
        <v>9.4791666666666732</v>
      </c>
      <c r="C913" s="53">
        <f>'DHS2021'!J912</f>
        <v>10281</v>
      </c>
      <c r="D913" s="54">
        <f>'DHS2022'!J912</f>
        <v>10994</v>
      </c>
      <c r="E913" s="54">
        <f>'DHS2023'!J912</f>
        <v>10747</v>
      </c>
      <c r="F913" s="54">
        <f>'DHS2024'!J912</f>
        <v>83</v>
      </c>
      <c r="G913" s="54">
        <f t="shared" si="126"/>
        <v>8026.25</v>
      </c>
      <c r="H913" s="106">
        <f t="shared" si="127"/>
        <v>2.6754166666666666</v>
      </c>
      <c r="I913" s="115">
        <f t="shared" si="128"/>
        <v>0</v>
      </c>
      <c r="J913" s="75">
        <f t="shared" si="129"/>
        <v>2.6754166666666666</v>
      </c>
      <c r="K913" s="79">
        <f t="shared" si="130"/>
        <v>3</v>
      </c>
      <c r="O913" s="29">
        <f>'DHS2025'!J912</f>
        <v>10731</v>
      </c>
      <c r="P913" s="30">
        <f>'DHS2025'!K912</f>
        <v>27</v>
      </c>
      <c r="Q913" s="30">
        <f>'DHS2025'!L912</f>
        <v>3055</v>
      </c>
      <c r="R913" s="122">
        <f t="shared" si="131"/>
        <v>69.14</v>
      </c>
      <c r="S913" s="62">
        <f t="shared" si="132"/>
        <v>203.30597299999999</v>
      </c>
    </row>
    <row r="914" spans="1:19">
      <c r="A914" s="98">
        <f t="shared" si="133"/>
        <v>45757</v>
      </c>
      <c r="B914" s="113">
        <f t="shared" si="134"/>
        <v>9.4895833333333393</v>
      </c>
      <c r="C914" s="53">
        <f>'DHS2021'!J913</f>
        <v>10190</v>
      </c>
      <c r="D914" s="54">
        <f>'DHS2022'!J913</f>
        <v>11100</v>
      </c>
      <c r="E914" s="54">
        <f>'DHS2023'!J913</f>
        <v>10338</v>
      </c>
      <c r="F914" s="54">
        <f>'DHS2024'!J913</f>
        <v>123</v>
      </c>
      <c r="G914" s="54">
        <f t="shared" si="126"/>
        <v>7937.75</v>
      </c>
      <c r="H914" s="106">
        <f t="shared" si="127"/>
        <v>2.6459166666666665</v>
      </c>
      <c r="I914" s="115">
        <f t="shared" si="128"/>
        <v>0</v>
      </c>
      <c r="J914" s="75">
        <f t="shared" si="129"/>
        <v>2.6459166666666665</v>
      </c>
      <c r="K914" s="79">
        <f t="shared" si="130"/>
        <v>3</v>
      </c>
      <c r="O914" s="29">
        <f>'DHS2025'!J913</f>
        <v>10836</v>
      </c>
      <c r="P914" s="30">
        <f>'DHS2025'!K913</f>
        <v>59</v>
      </c>
      <c r="Q914" s="30">
        <f>'DHS2025'!L913</f>
        <v>3053</v>
      </c>
      <c r="R914" s="122">
        <f t="shared" si="131"/>
        <v>69.14</v>
      </c>
      <c r="S914" s="62">
        <f t="shared" si="132"/>
        <v>203.17287579999999</v>
      </c>
    </row>
    <row r="915" spans="1:19">
      <c r="A915" s="98">
        <f t="shared" si="133"/>
        <v>45757</v>
      </c>
      <c r="B915" s="113">
        <f t="shared" si="134"/>
        <v>9.5000000000000053</v>
      </c>
      <c r="C915" s="53">
        <f>'DHS2021'!J914</f>
        <v>9722</v>
      </c>
      <c r="D915" s="54">
        <f>'DHS2022'!J914</f>
        <v>11555</v>
      </c>
      <c r="E915" s="54">
        <f>'DHS2023'!J914</f>
        <v>10268</v>
      </c>
      <c r="F915" s="54">
        <f>'DHS2024'!J914</f>
        <v>3</v>
      </c>
      <c r="G915" s="54">
        <f t="shared" si="126"/>
        <v>7887</v>
      </c>
      <c r="H915" s="106">
        <f t="shared" si="127"/>
        <v>2.629</v>
      </c>
      <c r="I915" s="115">
        <f t="shared" si="128"/>
        <v>0</v>
      </c>
      <c r="J915" s="75">
        <f t="shared" si="129"/>
        <v>2.629</v>
      </c>
      <c r="K915" s="79">
        <f t="shared" si="130"/>
        <v>3</v>
      </c>
      <c r="O915" s="29">
        <f>'DHS2025'!J914</f>
        <v>11255</v>
      </c>
      <c r="P915" s="30">
        <f>'DHS2025'!K914</f>
        <v>52</v>
      </c>
      <c r="Q915" s="30">
        <f>'DHS2025'!L914</f>
        <v>3023</v>
      </c>
      <c r="R915" s="122">
        <f t="shared" si="131"/>
        <v>39.729999999999997</v>
      </c>
      <c r="S915" s="62">
        <f t="shared" si="132"/>
        <v>113.1590521</v>
      </c>
    </row>
    <row r="916" spans="1:19">
      <c r="A916" s="98">
        <f t="shared" si="133"/>
        <v>45757</v>
      </c>
      <c r="B916" s="113">
        <f t="shared" si="134"/>
        <v>9.5104166666666714</v>
      </c>
      <c r="C916" s="53">
        <f>'DHS2021'!J915</f>
        <v>9850</v>
      </c>
      <c r="D916" s="54">
        <f>'DHS2022'!J915</f>
        <v>11298</v>
      </c>
      <c r="E916" s="54">
        <f>'DHS2023'!J915</f>
        <v>9820</v>
      </c>
      <c r="F916" s="54">
        <f>'DHS2024'!J915</f>
        <v>49</v>
      </c>
      <c r="G916" s="54">
        <f t="shared" si="126"/>
        <v>7754.25</v>
      </c>
      <c r="H916" s="106">
        <f t="shared" si="127"/>
        <v>2.5847500000000001</v>
      </c>
      <c r="I916" s="115">
        <f t="shared" si="128"/>
        <v>0</v>
      </c>
      <c r="J916" s="75">
        <f t="shared" si="129"/>
        <v>2.5847500000000001</v>
      </c>
      <c r="K916" s="79">
        <f t="shared" si="130"/>
        <v>3</v>
      </c>
      <c r="O916" s="29">
        <f>'DHS2025'!J915</f>
        <v>12979</v>
      </c>
      <c r="P916" s="30">
        <f>'DHS2025'!K915</f>
        <v>128</v>
      </c>
      <c r="Q916" s="30">
        <f>'DHS2025'!L915</f>
        <v>3051</v>
      </c>
      <c r="R916" s="122">
        <f t="shared" si="131"/>
        <v>39.729999999999997</v>
      </c>
      <c r="S916" s="62">
        <f t="shared" si="132"/>
        <v>114.2071677</v>
      </c>
    </row>
    <row r="917" spans="1:19">
      <c r="A917" s="98">
        <f t="shared" si="133"/>
        <v>45757</v>
      </c>
      <c r="B917" s="113">
        <f t="shared" si="134"/>
        <v>9.5208333333333375</v>
      </c>
      <c r="C917" s="53">
        <f>'DHS2021'!J916</f>
        <v>9632</v>
      </c>
      <c r="D917" s="54">
        <f>'DHS2022'!J916</f>
        <v>11087</v>
      </c>
      <c r="E917" s="54">
        <f>'DHS2023'!J916</f>
        <v>10164</v>
      </c>
      <c r="F917" s="54">
        <f>'DHS2024'!J916</f>
        <v>110</v>
      </c>
      <c r="G917" s="54">
        <f t="shared" si="126"/>
        <v>7748.25</v>
      </c>
      <c r="H917" s="106">
        <f t="shared" si="127"/>
        <v>2.5827499999999999</v>
      </c>
      <c r="I917" s="115">
        <f t="shared" si="128"/>
        <v>0</v>
      </c>
      <c r="J917" s="75">
        <f t="shared" si="129"/>
        <v>2.5827499999999999</v>
      </c>
      <c r="K917" s="79">
        <f t="shared" si="130"/>
        <v>3</v>
      </c>
      <c r="O917" s="29">
        <f>'DHS2025'!J916</f>
        <v>12938</v>
      </c>
      <c r="P917" s="30">
        <f>'DHS2025'!K916</f>
        <v>25</v>
      </c>
      <c r="Q917" s="30">
        <f>'DHS2025'!L916</f>
        <v>3051</v>
      </c>
      <c r="R917" s="122">
        <f t="shared" si="131"/>
        <v>39.729999999999997</v>
      </c>
      <c r="S917" s="62">
        <f t="shared" si="132"/>
        <v>114.2071677</v>
      </c>
    </row>
    <row r="918" spans="1:19">
      <c r="A918" s="98">
        <f t="shared" si="133"/>
        <v>45757</v>
      </c>
      <c r="B918" s="113">
        <f t="shared" si="134"/>
        <v>9.5312500000000036</v>
      </c>
      <c r="C918" s="53">
        <f>'DHS2021'!J917</f>
        <v>9671</v>
      </c>
      <c r="D918" s="54">
        <f>'DHS2022'!J917</f>
        <v>11263</v>
      </c>
      <c r="E918" s="54">
        <f>'DHS2023'!J917</f>
        <v>10332</v>
      </c>
      <c r="F918" s="54">
        <f>'DHS2024'!J917</f>
        <v>46</v>
      </c>
      <c r="G918" s="54">
        <f t="shared" si="126"/>
        <v>7828</v>
      </c>
      <c r="H918" s="106">
        <f t="shared" si="127"/>
        <v>2.6093333333333333</v>
      </c>
      <c r="I918" s="115">
        <f t="shared" si="128"/>
        <v>0</v>
      </c>
      <c r="J918" s="75">
        <f t="shared" si="129"/>
        <v>2.6093333333333333</v>
      </c>
      <c r="K918" s="79">
        <f t="shared" si="130"/>
        <v>3</v>
      </c>
      <c r="O918" s="29">
        <f>'DHS2025'!J917</f>
        <v>12858</v>
      </c>
      <c r="P918" s="30">
        <f>'DHS2025'!K917</f>
        <v>40</v>
      </c>
      <c r="Q918" s="30">
        <f>'DHS2025'!L917</f>
        <v>3053</v>
      </c>
      <c r="R918" s="122">
        <f t="shared" si="131"/>
        <v>39.729999999999997</v>
      </c>
      <c r="S918" s="62">
        <f t="shared" si="132"/>
        <v>114.28203309999999</v>
      </c>
    </row>
    <row r="919" spans="1:19">
      <c r="A919" s="98">
        <f t="shared" si="133"/>
        <v>45757</v>
      </c>
      <c r="B919" s="113">
        <f t="shared" si="134"/>
        <v>9.5416666666666696</v>
      </c>
      <c r="C919" s="53">
        <f>'DHS2021'!J918</f>
        <v>9601</v>
      </c>
      <c r="D919" s="54">
        <f>'DHS2022'!J918</f>
        <v>10687</v>
      </c>
      <c r="E919" s="54">
        <f>'DHS2023'!J918</f>
        <v>10126</v>
      </c>
      <c r="F919" s="54">
        <f>'DHS2024'!J918</f>
        <v>57</v>
      </c>
      <c r="G919" s="54">
        <f t="shared" si="126"/>
        <v>7617.75</v>
      </c>
      <c r="H919" s="106">
        <f t="shared" si="127"/>
        <v>2.53925</v>
      </c>
      <c r="I919" s="115">
        <f t="shared" si="128"/>
        <v>0</v>
      </c>
      <c r="J919" s="75">
        <f t="shared" si="129"/>
        <v>2.53925</v>
      </c>
      <c r="K919" s="79">
        <f t="shared" si="130"/>
        <v>3</v>
      </c>
      <c r="O919" s="29">
        <f>'DHS2025'!J918</f>
        <v>12940</v>
      </c>
      <c r="P919" s="30">
        <f>'DHS2025'!K918</f>
        <v>121</v>
      </c>
      <c r="Q919" s="30">
        <f>'DHS2025'!L918</f>
        <v>3068</v>
      </c>
      <c r="R919" s="122">
        <f t="shared" si="131"/>
        <v>2.52</v>
      </c>
      <c r="S919" s="62">
        <f t="shared" si="132"/>
        <v>1.8248464000000006</v>
      </c>
    </row>
    <row r="920" spans="1:19">
      <c r="A920" s="98">
        <f t="shared" si="133"/>
        <v>45757</v>
      </c>
      <c r="B920" s="113">
        <f t="shared" si="134"/>
        <v>9.5520833333333357</v>
      </c>
      <c r="C920" s="53">
        <f>'DHS2021'!J919</f>
        <v>9333</v>
      </c>
      <c r="D920" s="54">
        <f>'DHS2022'!J919</f>
        <v>10518</v>
      </c>
      <c r="E920" s="54">
        <f>'DHS2023'!J919</f>
        <v>9863</v>
      </c>
      <c r="F920" s="54">
        <f>'DHS2024'!J919</f>
        <v>46</v>
      </c>
      <c r="G920" s="54">
        <f t="shared" si="126"/>
        <v>7440</v>
      </c>
      <c r="H920" s="106">
        <f t="shared" si="127"/>
        <v>2.48</v>
      </c>
      <c r="I920" s="115">
        <f t="shared" si="128"/>
        <v>0</v>
      </c>
      <c r="J920" s="75">
        <f t="shared" si="129"/>
        <v>2.48</v>
      </c>
      <c r="K920" s="79">
        <f t="shared" si="130"/>
        <v>3</v>
      </c>
      <c r="O920" s="29">
        <f>'DHS2025'!J919</f>
        <v>13213</v>
      </c>
      <c r="P920" s="30">
        <f>'DHS2025'!K919</f>
        <v>108</v>
      </c>
      <c r="Q920" s="30">
        <f>'DHS2025'!L919</f>
        <v>3064</v>
      </c>
      <c r="R920" s="122">
        <f t="shared" si="131"/>
        <v>2.52</v>
      </c>
      <c r="S920" s="62">
        <f t="shared" si="132"/>
        <v>1.8224672000000006</v>
      </c>
    </row>
    <row r="921" spans="1:19">
      <c r="A921" s="98">
        <f t="shared" si="133"/>
        <v>45757</v>
      </c>
      <c r="B921" s="113">
        <f t="shared" si="134"/>
        <v>9.5625000000000018</v>
      </c>
      <c r="C921" s="53">
        <f>'DHS2021'!J920</f>
        <v>9174</v>
      </c>
      <c r="D921" s="54">
        <f>'DHS2022'!J920</f>
        <v>10601</v>
      </c>
      <c r="E921" s="54">
        <f>'DHS2023'!J920</f>
        <v>9594</v>
      </c>
      <c r="F921" s="54">
        <f>'DHS2024'!J920</f>
        <v>58</v>
      </c>
      <c r="G921" s="54">
        <f t="shared" si="126"/>
        <v>7356.75</v>
      </c>
      <c r="H921" s="106">
        <f t="shared" si="127"/>
        <v>2.4522499999999998</v>
      </c>
      <c r="I921" s="115">
        <f t="shared" si="128"/>
        <v>0</v>
      </c>
      <c r="J921" s="75">
        <f t="shared" si="129"/>
        <v>2.4522499999999998</v>
      </c>
      <c r="K921" s="79">
        <f t="shared" si="130"/>
        <v>3</v>
      </c>
      <c r="O921" s="29">
        <f>'DHS2025'!J920</f>
        <v>13195</v>
      </c>
      <c r="P921" s="30">
        <f>'DHS2025'!K920</f>
        <v>91</v>
      </c>
      <c r="Q921" s="30">
        <f>'DHS2025'!L920</f>
        <v>3051</v>
      </c>
      <c r="R921" s="122">
        <f t="shared" si="131"/>
        <v>2.52</v>
      </c>
      <c r="S921" s="62">
        <f t="shared" si="132"/>
        <v>1.8147348000000008</v>
      </c>
    </row>
    <row r="922" spans="1:19">
      <c r="A922" s="98">
        <f t="shared" si="133"/>
        <v>45757</v>
      </c>
      <c r="B922" s="113">
        <f t="shared" si="134"/>
        <v>9.5729166666666679</v>
      </c>
      <c r="C922" s="53">
        <f>'DHS2021'!J921</f>
        <v>9123</v>
      </c>
      <c r="D922" s="54">
        <f>'DHS2022'!J921</f>
        <v>10289</v>
      </c>
      <c r="E922" s="54">
        <f>'DHS2023'!J921</f>
        <v>9847</v>
      </c>
      <c r="F922" s="54">
        <f>'DHS2024'!J921</f>
        <v>43</v>
      </c>
      <c r="G922" s="54">
        <f t="shared" si="126"/>
        <v>7325.5</v>
      </c>
      <c r="H922" s="106">
        <f t="shared" si="127"/>
        <v>2.4418333333333333</v>
      </c>
      <c r="I922" s="115">
        <f t="shared" si="128"/>
        <v>0</v>
      </c>
      <c r="J922" s="75">
        <f t="shared" si="129"/>
        <v>2.4418333333333333</v>
      </c>
      <c r="K922" s="79">
        <f t="shared" si="130"/>
        <v>3</v>
      </c>
      <c r="O922" s="29">
        <f>'DHS2025'!J921</f>
        <v>10966</v>
      </c>
      <c r="P922" s="30">
        <f>'DHS2025'!K921</f>
        <v>60</v>
      </c>
      <c r="Q922" s="30">
        <f>'DHS2025'!L921</f>
        <v>3073</v>
      </c>
      <c r="R922" s="122">
        <f t="shared" si="131"/>
        <v>2.52</v>
      </c>
      <c r="S922" s="62">
        <f t="shared" si="132"/>
        <v>1.8278204000000007</v>
      </c>
    </row>
    <row r="923" spans="1:19">
      <c r="A923" s="98">
        <f t="shared" si="133"/>
        <v>45757</v>
      </c>
      <c r="B923" s="113">
        <f t="shared" si="134"/>
        <v>9.5833333333333339</v>
      </c>
      <c r="C923" s="53">
        <f>'DHS2021'!J922</f>
        <v>8815</v>
      </c>
      <c r="D923" s="54">
        <f>'DHS2022'!J922</f>
        <v>9962</v>
      </c>
      <c r="E923" s="54">
        <f>'DHS2023'!J922</f>
        <v>9411</v>
      </c>
      <c r="F923" s="54">
        <f>'DHS2024'!J922</f>
        <v>66</v>
      </c>
      <c r="G923" s="54">
        <f t="shared" si="126"/>
        <v>7063.5</v>
      </c>
      <c r="H923" s="106">
        <f t="shared" si="127"/>
        <v>2.3544999999999998</v>
      </c>
      <c r="I923" s="115">
        <f t="shared" si="128"/>
        <v>0</v>
      </c>
      <c r="J923" s="75">
        <f t="shared" si="129"/>
        <v>2.3544999999999998</v>
      </c>
      <c r="K923" s="79">
        <f t="shared" si="130"/>
        <v>3</v>
      </c>
      <c r="O923" s="29">
        <f>'DHS2025'!J922</f>
        <v>11821</v>
      </c>
      <c r="P923" s="30">
        <f>'DHS2025'!K922</f>
        <v>36</v>
      </c>
      <c r="Q923" s="30">
        <f>'DHS2025'!L922</f>
        <v>3991</v>
      </c>
      <c r="R923" s="122">
        <f t="shared" si="131"/>
        <v>0.09</v>
      </c>
      <c r="S923" s="62">
        <f t="shared" si="132"/>
        <v>-7.2273018999999996</v>
      </c>
    </row>
    <row r="924" spans="1:19">
      <c r="A924" s="98">
        <f t="shared" si="133"/>
        <v>45757</v>
      </c>
      <c r="B924" s="113">
        <f t="shared" si="134"/>
        <v>9.59375</v>
      </c>
      <c r="C924" s="53">
        <f>'DHS2021'!J923</f>
        <v>8830</v>
      </c>
      <c r="D924" s="54">
        <f>'DHS2022'!J923</f>
        <v>10293</v>
      </c>
      <c r="E924" s="54">
        <f>'DHS2023'!J923</f>
        <v>9455</v>
      </c>
      <c r="F924" s="54">
        <f>'DHS2024'!J923</f>
        <v>56</v>
      </c>
      <c r="G924" s="54">
        <f t="shared" si="126"/>
        <v>7158.5</v>
      </c>
      <c r="H924" s="106">
        <f t="shared" si="127"/>
        <v>2.3861666666666665</v>
      </c>
      <c r="I924" s="115">
        <f t="shared" si="128"/>
        <v>0</v>
      </c>
      <c r="J924" s="75">
        <f t="shared" si="129"/>
        <v>2.3861666666666665</v>
      </c>
      <c r="K924" s="79">
        <f t="shared" si="130"/>
        <v>3</v>
      </c>
      <c r="O924" s="29">
        <f>'DHS2025'!J923</f>
        <v>13054</v>
      </c>
      <c r="P924" s="30">
        <f>'DHS2025'!K923</f>
        <v>37</v>
      </c>
      <c r="Q924" s="30">
        <f>'DHS2025'!L923</f>
        <v>4067</v>
      </c>
      <c r="R924" s="122">
        <f t="shared" si="131"/>
        <v>0.09</v>
      </c>
      <c r="S924" s="62">
        <f t="shared" si="132"/>
        <v>-7.3649303000000002</v>
      </c>
    </row>
    <row r="925" spans="1:19">
      <c r="A925" s="98">
        <f t="shared" si="133"/>
        <v>45757</v>
      </c>
      <c r="B925" s="113">
        <f t="shared" si="134"/>
        <v>9.6041666666666661</v>
      </c>
      <c r="C925" s="53">
        <f>'DHS2021'!J924</f>
        <v>8517</v>
      </c>
      <c r="D925" s="54">
        <f>'DHS2022'!J924</f>
        <v>10103</v>
      </c>
      <c r="E925" s="54">
        <f>'DHS2023'!J924</f>
        <v>9234</v>
      </c>
      <c r="F925" s="54">
        <f>'DHS2024'!J924</f>
        <v>38</v>
      </c>
      <c r="G925" s="54">
        <f t="shared" si="126"/>
        <v>6973</v>
      </c>
      <c r="H925" s="106">
        <f t="shared" si="127"/>
        <v>2.3243333333333336</v>
      </c>
      <c r="I925" s="115">
        <f t="shared" si="128"/>
        <v>0</v>
      </c>
      <c r="J925" s="75">
        <f t="shared" si="129"/>
        <v>2.3243333333333336</v>
      </c>
      <c r="K925" s="79">
        <f t="shared" si="130"/>
        <v>3</v>
      </c>
      <c r="O925" s="29">
        <f>'DHS2025'!J924</f>
        <v>13655</v>
      </c>
      <c r="P925" s="30">
        <f>'DHS2025'!K924</f>
        <v>64</v>
      </c>
      <c r="Q925" s="30">
        <f>'DHS2025'!L924</f>
        <v>4060</v>
      </c>
      <c r="R925" s="122">
        <f t="shared" si="131"/>
        <v>0.09</v>
      </c>
      <c r="S925" s="62">
        <f t="shared" si="132"/>
        <v>-7.3522539999999994</v>
      </c>
    </row>
    <row r="926" spans="1:19">
      <c r="A926" s="98">
        <f t="shared" si="133"/>
        <v>45757</v>
      </c>
      <c r="B926" s="113">
        <f t="shared" si="134"/>
        <v>9.6145833333333321</v>
      </c>
      <c r="C926" s="53">
        <f>'DHS2021'!J925</f>
        <v>8389</v>
      </c>
      <c r="D926" s="54">
        <f>'DHS2022'!J925</f>
        <v>10395</v>
      </c>
      <c r="E926" s="54">
        <f>'DHS2023'!J925</f>
        <v>8702</v>
      </c>
      <c r="F926" s="54">
        <f>'DHS2024'!J925</f>
        <v>90</v>
      </c>
      <c r="G926" s="54">
        <f t="shared" si="126"/>
        <v>6894</v>
      </c>
      <c r="H926" s="106">
        <f t="shared" si="127"/>
        <v>2.298</v>
      </c>
      <c r="I926" s="115">
        <f t="shared" si="128"/>
        <v>0</v>
      </c>
      <c r="J926" s="75">
        <f t="shared" si="129"/>
        <v>2.298</v>
      </c>
      <c r="K926" s="79">
        <f t="shared" si="130"/>
        <v>3</v>
      </c>
      <c r="O926" s="29">
        <f>'DHS2025'!J925</f>
        <v>13580</v>
      </c>
      <c r="P926" s="30">
        <f>'DHS2025'!K925</f>
        <v>23</v>
      </c>
      <c r="Q926" s="30">
        <f>'DHS2025'!L925</f>
        <v>4061</v>
      </c>
      <c r="R926" s="122">
        <f t="shared" si="131"/>
        <v>0.09</v>
      </c>
      <c r="S926" s="62">
        <f t="shared" si="132"/>
        <v>-7.3540649</v>
      </c>
    </row>
    <row r="927" spans="1:19">
      <c r="A927" s="98">
        <f t="shared" si="133"/>
        <v>45757</v>
      </c>
      <c r="B927" s="113">
        <f t="shared" si="134"/>
        <v>9.6249999999999982</v>
      </c>
      <c r="C927" s="53">
        <f>'DHS2021'!J926</f>
        <v>8076</v>
      </c>
      <c r="D927" s="54">
        <f>'DHS2022'!J926</f>
        <v>9905</v>
      </c>
      <c r="E927" s="54">
        <f>'DHS2023'!J926</f>
        <v>8726</v>
      </c>
      <c r="F927" s="54">
        <f>'DHS2024'!J926</f>
        <v>92</v>
      </c>
      <c r="G927" s="54">
        <f t="shared" si="126"/>
        <v>6699.75</v>
      </c>
      <c r="H927" s="106">
        <f t="shared" si="127"/>
        <v>2.23325</v>
      </c>
      <c r="I927" s="115">
        <f t="shared" si="128"/>
        <v>0</v>
      </c>
      <c r="J927" s="75">
        <f t="shared" si="129"/>
        <v>2.23325</v>
      </c>
      <c r="K927" s="79">
        <f t="shared" si="130"/>
        <v>3</v>
      </c>
      <c r="O927" s="29">
        <f>'DHS2025'!J926</f>
        <v>13231</v>
      </c>
      <c r="P927" s="30">
        <f>'DHS2025'!K926</f>
        <v>54</v>
      </c>
      <c r="Q927" s="30">
        <f>'DHS2025'!L926</f>
        <v>4071</v>
      </c>
      <c r="R927" s="122">
        <f t="shared" si="131"/>
        <v>2.2200000000000002</v>
      </c>
      <c r="S927" s="62">
        <f t="shared" si="132"/>
        <v>1.2123438000000002</v>
      </c>
    </row>
    <row r="928" spans="1:19">
      <c r="A928" s="98">
        <f t="shared" si="133"/>
        <v>45757</v>
      </c>
      <c r="B928" s="113">
        <f t="shared" si="134"/>
        <v>9.6354166666666643</v>
      </c>
      <c r="C928" s="53">
        <f>'DHS2021'!J927</f>
        <v>8079</v>
      </c>
      <c r="D928" s="54">
        <f>'DHS2022'!J927</f>
        <v>10255</v>
      </c>
      <c r="E928" s="54">
        <f>'DHS2023'!J927</f>
        <v>9390</v>
      </c>
      <c r="F928" s="54">
        <f>'DHS2024'!J927</f>
        <v>41</v>
      </c>
      <c r="G928" s="54">
        <f t="shared" si="126"/>
        <v>6941.25</v>
      </c>
      <c r="H928" s="106">
        <f t="shared" si="127"/>
        <v>2.3137500000000002</v>
      </c>
      <c r="I928" s="115">
        <f t="shared" si="128"/>
        <v>0</v>
      </c>
      <c r="J928" s="75">
        <f t="shared" si="129"/>
        <v>2.3137500000000002</v>
      </c>
      <c r="K928" s="79">
        <f t="shared" si="130"/>
        <v>3</v>
      </c>
      <c r="O928" s="29">
        <f>'DHS2025'!J927</f>
        <v>13346</v>
      </c>
      <c r="P928" s="30">
        <f>'DHS2025'!K927</f>
        <v>114</v>
      </c>
      <c r="Q928" s="30">
        <f>'DHS2025'!L927</f>
        <v>4063</v>
      </c>
      <c r="R928" s="122">
        <f t="shared" si="131"/>
        <v>2.2200000000000002</v>
      </c>
      <c r="S928" s="62">
        <f t="shared" si="132"/>
        <v>1.2099614000000001</v>
      </c>
    </row>
    <row r="929" spans="1:19">
      <c r="A929" s="98">
        <f t="shared" si="133"/>
        <v>45757</v>
      </c>
      <c r="B929" s="113">
        <f t="shared" si="134"/>
        <v>9.6458333333333304</v>
      </c>
      <c r="C929" s="53">
        <f>'DHS2021'!J928</f>
        <v>7826</v>
      </c>
      <c r="D929" s="54">
        <f>'DHS2022'!J928</f>
        <v>10046</v>
      </c>
      <c r="E929" s="54">
        <f>'DHS2023'!J928</f>
        <v>9841</v>
      </c>
      <c r="F929" s="54">
        <f>'DHS2024'!J928</f>
        <v>3</v>
      </c>
      <c r="G929" s="54">
        <f t="shared" si="126"/>
        <v>6929</v>
      </c>
      <c r="H929" s="106">
        <f t="shared" si="127"/>
        <v>2.3096666666666663</v>
      </c>
      <c r="I929" s="115">
        <f t="shared" si="128"/>
        <v>0</v>
      </c>
      <c r="J929" s="75">
        <f t="shared" si="129"/>
        <v>2.3096666666666663</v>
      </c>
      <c r="K929" s="79">
        <f t="shared" si="130"/>
        <v>3</v>
      </c>
      <c r="O929" s="29">
        <f>'DHS2025'!J928</f>
        <v>13091</v>
      </c>
      <c r="P929" s="30">
        <f>'DHS2025'!K928</f>
        <v>27</v>
      </c>
      <c r="Q929" s="30">
        <f>'DHS2025'!L928</f>
        <v>4067</v>
      </c>
      <c r="R929" s="122">
        <f t="shared" si="131"/>
        <v>2.2200000000000002</v>
      </c>
      <c r="S929" s="62">
        <f t="shared" si="132"/>
        <v>1.2111526000000004</v>
      </c>
    </row>
    <row r="930" spans="1:19">
      <c r="A930" s="98">
        <f t="shared" si="133"/>
        <v>45757</v>
      </c>
      <c r="B930" s="113">
        <f t="shared" si="134"/>
        <v>9.6562499999999964</v>
      </c>
      <c r="C930" s="53">
        <f>'DHS2021'!J929</f>
        <v>7466</v>
      </c>
      <c r="D930" s="54">
        <f>'DHS2022'!J929</f>
        <v>9904</v>
      </c>
      <c r="E930" s="54">
        <f>'DHS2023'!J929</f>
        <v>9745</v>
      </c>
      <c r="F930" s="54">
        <f>'DHS2024'!J929</f>
        <v>57</v>
      </c>
      <c r="G930" s="54">
        <f t="shared" si="126"/>
        <v>6793</v>
      </c>
      <c r="H930" s="106">
        <f t="shared" si="127"/>
        <v>2.2643333333333335</v>
      </c>
      <c r="I930" s="115">
        <f t="shared" si="128"/>
        <v>0</v>
      </c>
      <c r="J930" s="75">
        <f t="shared" si="129"/>
        <v>2.2643333333333335</v>
      </c>
      <c r="K930" s="79">
        <f t="shared" si="130"/>
        <v>3</v>
      </c>
      <c r="O930" s="29">
        <f>'DHS2025'!J929</f>
        <v>13466</v>
      </c>
      <c r="P930" s="30">
        <f>'DHS2025'!K929</f>
        <v>82</v>
      </c>
      <c r="Q930" s="30">
        <f>'DHS2025'!L929</f>
        <v>4061</v>
      </c>
      <c r="R930" s="122">
        <f t="shared" si="131"/>
        <v>2.2200000000000002</v>
      </c>
      <c r="S930" s="62">
        <f t="shared" si="132"/>
        <v>1.2093658000000003</v>
      </c>
    </row>
    <row r="931" spans="1:19">
      <c r="A931" s="98">
        <f t="shared" si="133"/>
        <v>45757</v>
      </c>
      <c r="B931" s="113">
        <f t="shared" si="134"/>
        <v>9.6666666666666625</v>
      </c>
      <c r="C931" s="53">
        <f>'DHS2021'!J930</f>
        <v>7410</v>
      </c>
      <c r="D931" s="54">
        <f>'DHS2022'!J930</f>
        <v>9224</v>
      </c>
      <c r="E931" s="54">
        <f>'DHS2023'!J930</f>
        <v>9766</v>
      </c>
      <c r="F931" s="54">
        <f>'DHS2024'!J930</f>
        <v>62</v>
      </c>
      <c r="G931" s="54">
        <f t="shared" si="126"/>
        <v>6615.5</v>
      </c>
      <c r="H931" s="106">
        <f t="shared" si="127"/>
        <v>2.2051666666666665</v>
      </c>
      <c r="I931" s="115">
        <f t="shared" si="128"/>
        <v>0</v>
      </c>
      <c r="J931" s="75">
        <f t="shared" si="129"/>
        <v>2.2051666666666665</v>
      </c>
      <c r="K931" s="79">
        <f t="shared" si="130"/>
        <v>3</v>
      </c>
      <c r="O931" s="29">
        <f>'DHS2025'!J930</f>
        <v>16141</v>
      </c>
      <c r="P931" s="30">
        <f>'DHS2025'!K930</f>
        <v>135</v>
      </c>
      <c r="Q931" s="30">
        <f>'DHS2025'!L930</f>
        <v>5021</v>
      </c>
      <c r="R931" s="122">
        <f t="shared" si="131"/>
        <v>68.08</v>
      </c>
      <c r="S931" s="62">
        <f t="shared" si="132"/>
        <v>328.87148319999994</v>
      </c>
    </row>
    <row r="932" spans="1:19">
      <c r="A932" s="98">
        <f t="shared" si="133"/>
        <v>45757</v>
      </c>
      <c r="B932" s="113">
        <f t="shared" si="134"/>
        <v>9.6770833333333286</v>
      </c>
      <c r="C932" s="53">
        <f>'DHS2021'!J931</f>
        <v>8190</v>
      </c>
      <c r="D932" s="54">
        <f>'DHS2022'!J931</f>
        <v>9461</v>
      </c>
      <c r="E932" s="54">
        <f>'DHS2023'!J931</f>
        <v>9950</v>
      </c>
      <c r="F932" s="54">
        <f>'DHS2024'!J931</f>
        <v>61</v>
      </c>
      <c r="G932" s="54">
        <f t="shared" si="126"/>
        <v>6915.5</v>
      </c>
      <c r="H932" s="106">
        <f t="shared" si="127"/>
        <v>2.3051666666666666</v>
      </c>
      <c r="I932" s="115">
        <f t="shared" si="128"/>
        <v>0</v>
      </c>
      <c r="J932" s="75">
        <f t="shared" si="129"/>
        <v>2.3051666666666666</v>
      </c>
      <c r="K932" s="79">
        <f t="shared" si="130"/>
        <v>3</v>
      </c>
      <c r="O932" s="29">
        <f>'DHS2025'!J931</f>
        <v>15641</v>
      </c>
      <c r="P932" s="30">
        <f>'DHS2025'!K931</f>
        <v>25</v>
      </c>
      <c r="Q932" s="30">
        <f>'DHS2025'!L931</f>
        <v>5038</v>
      </c>
      <c r="R932" s="122">
        <f t="shared" si="131"/>
        <v>68.08</v>
      </c>
      <c r="S932" s="62">
        <f t="shared" si="132"/>
        <v>329.98496959999994</v>
      </c>
    </row>
    <row r="933" spans="1:19">
      <c r="A933" s="98">
        <f t="shared" si="133"/>
        <v>45757</v>
      </c>
      <c r="B933" s="113">
        <f t="shared" si="134"/>
        <v>9.6874999999999947</v>
      </c>
      <c r="C933" s="53">
        <f>'DHS2021'!J932</f>
        <v>8027</v>
      </c>
      <c r="D933" s="54">
        <f>'DHS2022'!J932</f>
        <v>9964</v>
      </c>
      <c r="E933" s="54">
        <f>'DHS2023'!J932</f>
        <v>9879</v>
      </c>
      <c r="F933" s="54">
        <f>'DHS2024'!J932</f>
        <v>44</v>
      </c>
      <c r="G933" s="54">
        <f t="shared" si="126"/>
        <v>6978.5</v>
      </c>
      <c r="H933" s="106">
        <f t="shared" si="127"/>
        <v>2.3261666666666665</v>
      </c>
      <c r="I933" s="115">
        <f t="shared" si="128"/>
        <v>0</v>
      </c>
      <c r="J933" s="75">
        <f t="shared" si="129"/>
        <v>2.3261666666666665</v>
      </c>
      <c r="K933" s="79">
        <f t="shared" si="130"/>
        <v>3</v>
      </c>
      <c r="O933" s="29">
        <f>'DHS2025'!J932</f>
        <v>16237</v>
      </c>
      <c r="P933" s="30">
        <f>'DHS2025'!K932</f>
        <v>70</v>
      </c>
      <c r="Q933" s="30">
        <f>'DHS2025'!L932</f>
        <v>5073</v>
      </c>
      <c r="R933" s="122">
        <f t="shared" si="131"/>
        <v>68.08</v>
      </c>
      <c r="S933" s="62">
        <f t="shared" si="132"/>
        <v>332.27744159999997</v>
      </c>
    </row>
    <row r="934" spans="1:19">
      <c r="A934" s="98">
        <f t="shared" si="133"/>
        <v>45757</v>
      </c>
      <c r="B934" s="113">
        <f t="shared" si="134"/>
        <v>9.6979166666666607</v>
      </c>
      <c r="C934" s="53">
        <f>'DHS2021'!J933</f>
        <v>7967</v>
      </c>
      <c r="D934" s="54">
        <f>'DHS2022'!J933</f>
        <v>10680</v>
      </c>
      <c r="E934" s="54">
        <f>'DHS2023'!J933</f>
        <v>9684</v>
      </c>
      <c r="F934" s="54">
        <f>'DHS2024'!J933</f>
        <v>76</v>
      </c>
      <c r="G934" s="54">
        <f t="shared" si="126"/>
        <v>7101.75</v>
      </c>
      <c r="H934" s="106">
        <f t="shared" si="127"/>
        <v>2.3672499999999999</v>
      </c>
      <c r="I934" s="115">
        <f t="shared" si="128"/>
        <v>0</v>
      </c>
      <c r="J934" s="75">
        <f t="shared" si="129"/>
        <v>2.3672499999999999</v>
      </c>
      <c r="K934" s="79">
        <f t="shared" si="130"/>
        <v>3</v>
      </c>
      <c r="O934" s="29">
        <f>'DHS2025'!J933</f>
        <v>15393</v>
      </c>
      <c r="P934" s="30">
        <f>'DHS2025'!K933</f>
        <v>399</v>
      </c>
      <c r="Q934" s="30">
        <f>'DHS2025'!L933</f>
        <v>5069</v>
      </c>
      <c r="R934" s="122">
        <f t="shared" si="131"/>
        <v>68.08</v>
      </c>
      <c r="S934" s="62">
        <f t="shared" si="132"/>
        <v>332.01544479999995</v>
      </c>
    </row>
    <row r="935" spans="1:19">
      <c r="A935" s="98">
        <f t="shared" si="133"/>
        <v>45757</v>
      </c>
      <c r="B935" s="113">
        <f t="shared" si="134"/>
        <v>9.7083333333333268</v>
      </c>
      <c r="C935" s="53">
        <f>'DHS2021'!J934</f>
        <v>8119</v>
      </c>
      <c r="D935" s="54">
        <f>'DHS2022'!J934</f>
        <v>10763</v>
      </c>
      <c r="E935" s="54">
        <f>'DHS2023'!J934</f>
        <v>9471</v>
      </c>
      <c r="F935" s="54">
        <f>'DHS2024'!J934</f>
        <v>27</v>
      </c>
      <c r="G935" s="54">
        <f t="shared" si="126"/>
        <v>7095</v>
      </c>
      <c r="H935" s="106">
        <f t="shared" si="127"/>
        <v>2.3650000000000002</v>
      </c>
      <c r="I935" s="115">
        <f t="shared" si="128"/>
        <v>0</v>
      </c>
      <c r="J935" s="75">
        <f t="shared" si="129"/>
        <v>2.3650000000000002</v>
      </c>
      <c r="K935" s="79">
        <f t="shared" si="130"/>
        <v>3</v>
      </c>
      <c r="O935" s="29">
        <f>'DHS2025'!J934</f>
        <v>13765</v>
      </c>
      <c r="P935" s="30">
        <f>'DHS2025'!K934</f>
        <v>2362</v>
      </c>
      <c r="Q935" s="30">
        <f>'DHS2025'!L934</f>
        <v>5064</v>
      </c>
      <c r="R935" s="122">
        <f t="shared" si="131"/>
        <v>83.82</v>
      </c>
      <c r="S935" s="62">
        <f t="shared" si="132"/>
        <v>410.59823519999992</v>
      </c>
    </row>
    <row r="936" spans="1:19">
      <c r="A936" s="98">
        <f t="shared" si="133"/>
        <v>45757</v>
      </c>
      <c r="B936" s="113">
        <f t="shared" si="134"/>
        <v>9.7187499999999929</v>
      </c>
      <c r="C936" s="53">
        <f>'DHS2021'!J935</f>
        <v>8263</v>
      </c>
      <c r="D936" s="54">
        <f>'DHS2022'!J935</f>
        <v>10580</v>
      </c>
      <c r="E936" s="54">
        <f>'DHS2023'!J935</f>
        <v>10216</v>
      </c>
      <c r="F936" s="54">
        <f>'DHS2024'!J935</f>
        <v>62</v>
      </c>
      <c r="G936" s="54">
        <f t="shared" si="126"/>
        <v>7280.25</v>
      </c>
      <c r="H936" s="106">
        <f t="shared" si="127"/>
        <v>2.4267500000000002</v>
      </c>
      <c r="I936" s="115">
        <f t="shared" si="128"/>
        <v>0</v>
      </c>
      <c r="J936" s="75">
        <f t="shared" si="129"/>
        <v>2.4267500000000002</v>
      </c>
      <c r="K936" s="79">
        <f t="shared" si="130"/>
        <v>3</v>
      </c>
      <c r="O936" s="29">
        <f>'DHS2025'!J935</f>
        <v>14608</v>
      </c>
      <c r="P936" s="30">
        <f>'DHS2025'!K935</f>
        <v>2933</v>
      </c>
      <c r="Q936" s="30">
        <f>'DHS2025'!L935</f>
        <v>5072</v>
      </c>
      <c r="R936" s="122">
        <f t="shared" si="131"/>
        <v>83.82</v>
      </c>
      <c r="S936" s="62">
        <f t="shared" si="132"/>
        <v>411.24688959999992</v>
      </c>
    </row>
    <row r="937" spans="1:19">
      <c r="A937" s="98">
        <f t="shared" si="133"/>
        <v>45757</v>
      </c>
      <c r="B937" s="113">
        <f t="shared" si="134"/>
        <v>9.729166666666659</v>
      </c>
      <c r="C937" s="53">
        <f>'DHS2021'!J936</f>
        <v>9173</v>
      </c>
      <c r="D937" s="54">
        <f>'DHS2022'!J936</f>
        <v>10587</v>
      </c>
      <c r="E937" s="54">
        <f>'DHS2023'!J936</f>
        <v>9776</v>
      </c>
      <c r="F937" s="54">
        <f>'DHS2024'!J936</f>
        <v>58</v>
      </c>
      <c r="G937" s="54">
        <f t="shared" si="126"/>
        <v>7398.5</v>
      </c>
      <c r="H937" s="106">
        <f t="shared" si="127"/>
        <v>2.4661666666666666</v>
      </c>
      <c r="I937" s="115">
        <f t="shared" si="128"/>
        <v>0</v>
      </c>
      <c r="J937" s="75">
        <f t="shared" si="129"/>
        <v>2.4661666666666666</v>
      </c>
      <c r="K937" s="79">
        <f t="shared" si="130"/>
        <v>3</v>
      </c>
      <c r="O937" s="29">
        <f>'DHS2025'!J936</f>
        <v>12070</v>
      </c>
      <c r="P937" s="30">
        <f>'DHS2025'!K936</f>
        <v>4145</v>
      </c>
      <c r="Q937" s="30">
        <f>'DHS2025'!L936</f>
        <v>5084</v>
      </c>
      <c r="R937" s="122">
        <f t="shared" si="131"/>
        <v>83.82</v>
      </c>
      <c r="S937" s="62">
        <f t="shared" si="132"/>
        <v>412.21987119999989</v>
      </c>
    </row>
    <row r="938" spans="1:19">
      <c r="A938" s="98">
        <f t="shared" si="133"/>
        <v>45757</v>
      </c>
      <c r="B938" s="113">
        <f t="shared" si="134"/>
        <v>9.739583333333325</v>
      </c>
      <c r="C938" s="53">
        <f>'DHS2021'!J937</f>
        <v>8912</v>
      </c>
      <c r="D938" s="54">
        <f>'DHS2022'!J937</f>
        <v>11132</v>
      </c>
      <c r="E938" s="54">
        <f>'DHS2023'!J937</f>
        <v>9865</v>
      </c>
      <c r="F938" s="54">
        <f>'DHS2024'!J937</f>
        <v>58</v>
      </c>
      <c r="G938" s="54">
        <f t="shared" si="126"/>
        <v>7491.75</v>
      </c>
      <c r="H938" s="106">
        <f t="shared" si="127"/>
        <v>2.4972500000000002</v>
      </c>
      <c r="I938" s="115">
        <f t="shared" si="128"/>
        <v>0</v>
      </c>
      <c r="J938" s="75">
        <f t="shared" si="129"/>
        <v>2.4972500000000002</v>
      </c>
      <c r="K938" s="79">
        <f t="shared" si="130"/>
        <v>3</v>
      </c>
      <c r="O938" s="29">
        <f>'DHS2025'!J937</f>
        <v>12381</v>
      </c>
      <c r="P938" s="30">
        <f>'DHS2025'!K937</f>
        <v>5436</v>
      </c>
      <c r="Q938" s="30">
        <f>'DHS2025'!L937</f>
        <v>5881</v>
      </c>
      <c r="R938" s="122">
        <f t="shared" si="131"/>
        <v>83.82</v>
      </c>
      <c r="S938" s="62">
        <f t="shared" si="132"/>
        <v>476.84206579999994</v>
      </c>
    </row>
    <row r="939" spans="1:19">
      <c r="A939" s="98">
        <f t="shared" si="133"/>
        <v>45757</v>
      </c>
      <c r="B939" s="113">
        <f t="shared" si="134"/>
        <v>9.7499999999999911</v>
      </c>
      <c r="C939" s="53">
        <f>'DHS2021'!J938</f>
        <v>9615</v>
      </c>
      <c r="D939" s="54">
        <f>'DHS2022'!J938</f>
        <v>11359</v>
      </c>
      <c r="E939" s="54">
        <f>'DHS2023'!J938</f>
        <v>10094</v>
      </c>
      <c r="F939" s="54">
        <f>'DHS2024'!J938</f>
        <v>39</v>
      </c>
      <c r="G939" s="54">
        <f t="shared" si="126"/>
        <v>7776.75</v>
      </c>
      <c r="H939" s="106">
        <f t="shared" si="127"/>
        <v>2.5922499999999999</v>
      </c>
      <c r="I939" s="115">
        <f t="shared" si="128"/>
        <v>0</v>
      </c>
      <c r="J939" s="75">
        <f t="shared" si="129"/>
        <v>2.5922499999999999</v>
      </c>
      <c r="K939" s="79">
        <f t="shared" si="130"/>
        <v>3</v>
      </c>
      <c r="O939" s="29">
        <f>'DHS2025'!J938</f>
        <v>12376</v>
      </c>
      <c r="P939" s="30">
        <f>'DHS2025'!K938</f>
        <v>6773</v>
      </c>
      <c r="Q939" s="30">
        <f>'DHS2025'!L938</f>
        <v>6082</v>
      </c>
      <c r="R939" s="122">
        <f t="shared" si="131"/>
        <v>117.33</v>
      </c>
      <c r="S939" s="62">
        <f t="shared" si="132"/>
        <v>694.90924939999991</v>
      </c>
    </row>
    <row r="940" spans="1:19">
      <c r="A940" s="98">
        <f t="shared" si="133"/>
        <v>45757</v>
      </c>
      <c r="B940" s="113">
        <f t="shared" si="134"/>
        <v>9.7604166666666572</v>
      </c>
      <c r="C940" s="53">
        <f>'DHS2021'!J939</f>
        <v>9339</v>
      </c>
      <c r="D940" s="54">
        <f>'DHS2022'!J939</f>
        <v>11825</v>
      </c>
      <c r="E940" s="54">
        <f>'DHS2023'!J939</f>
        <v>10225</v>
      </c>
      <c r="F940" s="54">
        <f>'DHS2024'!J939</f>
        <v>3</v>
      </c>
      <c r="G940" s="54">
        <f t="shared" si="126"/>
        <v>7848</v>
      </c>
      <c r="H940" s="106">
        <f t="shared" si="127"/>
        <v>2.6160000000000001</v>
      </c>
      <c r="I940" s="115">
        <f t="shared" si="128"/>
        <v>0</v>
      </c>
      <c r="J940" s="75">
        <f t="shared" si="129"/>
        <v>2.6160000000000001</v>
      </c>
      <c r="K940" s="79">
        <f t="shared" si="130"/>
        <v>3</v>
      </c>
      <c r="O940" s="29">
        <f>'DHS2025'!J939</f>
        <v>13303</v>
      </c>
      <c r="P940" s="30">
        <f>'DHS2025'!K939</f>
        <v>4437</v>
      </c>
      <c r="Q940" s="30">
        <f>'DHS2025'!L939</f>
        <v>6065</v>
      </c>
      <c r="R940" s="122">
        <f t="shared" si="131"/>
        <v>117.33</v>
      </c>
      <c r="S940" s="62">
        <f t="shared" si="132"/>
        <v>692.96688549999999</v>
      </c>
    </row>
    <row r="941" spans="1:19">
      <c r="A941" s="98">
        <f t="shared" si="133"/>
        <v>45757</v>
      </c>
      <c r="B941" s="113">
        <f t="shared" si="134"/>
        <v>9.7708333333333233</v>
      </c>
      <c r="C941" s="53">
        <f>'DHS2021'!J940</f>
        <v>10032</v>
      </c>
      <c r="D941" s="54">
        <f>'DHS2022'!J940</f>
        <v>11666</v>
      </c>
      <c r="E941" s="54">
        <f>'DHS2023'!J940</f>
        <v>10989</v>
      </c>
      <c r="F941" s="54">
        <f>'DHS2024'!J940</f>
        <v>55</v>
      </c>
      <c r="G941" s="54">
        <f t="shared" si="126"/>
        <v>8185.5</v>
      </c>
      <c r="H941" s="106">
        <f t="shared" si="127"/>
        <v>2.7284999999999999</v>
      </c>
      <c r="I941" s="115">
        <f t="shared" si="128"/>
        <v>0</v>
      </c>
      <c r="J941" s="75">
        <f t="shared" si="129"/>
        <v>2.7284999999999999</v>
      </c>
      <c r="K941" s="79">
        <f t="shared" si="130"/>
        <v>3</v>
      </c>
      <c r="O941" s="29">
        <f>'DHS2025'!J940</f>
        <v>12714</v>
      </c>
      <c r="P941" s="30">
        <f>'DHS2025'!K940</f>
        <v>12472</v>
      </c>
      <c r="Q941" s="30">
        <f>'DHS2025'!L940</f>
        <v>7941</v>
      </c>
      <c r="R941" s="122">
        <f t="shared" si="131"/>
        <v>117.33</v>
      </c>
      <c r="S941" s="62">
        <f t="shared" si="132"/>
        <v>907.31245469999999</v>
      </c>
    </row>
    <row r="942" spans="1:19">
      <c r="A942" s="98">
        <f t="shared" si="133"/>
        <v>45757</v>
      </c>
      <c r="B942" s="113">
        <f t="shared" si="134"/>
        <v>9.7812499999999893</v>
      </c>
      <c r="C942" s="53">
        <f>'DHS2021'!J941</f>
        <v>10073</v>
      </c>
      <c r="D942" s="54">
        <f>'DHS2022'!J941</f>
        <v>11335</v>
      </c>
      <c r="E942" s="54">
        <f>'DHS2023'!J941</f>
        <v>11681</v>
      </c>
      <c r="F942" s="54">
        <f>'DHS2024'!J941</f>
        <v>61</v>
      </c>
      <c r="G942" s="54">
        <f t="shared" si="126"/>
        <v>8287.5</v>
      </c>
      <c r="H942" s="106">
        <f t="shared" si="127"/>
        <v>2.7625000000000002</v>
      </c>
      <c r="I942" s="115">
        <f t="shared" si="128"/>
        <v>0</v>
      </c>
      <c r="J942" s="75">
        <f t="shared" si="129"/>
        <v>2.7625000000000002</v>
      </c>
      <c r="K942" s="79">
        <f t="shared" si="130"/>
        <v>3</v>
      </c>
      <c r="O942" s="29">
        <f>'DHS2025'!J941</f>
        <v>12614</v>
      </c>
      <c r="P942" s="30">
        <f>'DHS2025'!K941</f>
        <v>11079</v>
      </c>
      <c r="Q942" s="30">
        <f>'DHS2025'!L941</f>
        <v>8149</v>
      </c>
      <c r="R942" s="122">
        <f t="shared" si="131"/>
        <v>117.33</v>
      </c>
      <c r="S942" s="62">
        <f t="shared" si="132"/>
        <v>931.07784829999991</v>
      </c>
    </row>
    <row r="943" spans="1:19">
      <c r="A943" s="98">
        <f t="shared" si="133"/>
        <v>45757</v>
      </c>
      <c r="B943" s="113">
        <f t="shared" si="134"/>
        <v>9.7916666666666554</v>
      </c>
      <c r="C943" s="53">
        <f>'DHS2021'!J942</f>
        <v>11319</v>
      </c>
      <c r="D943" s="54">
        <f>'DHS2022'!J942</f>
        <v>11581</v>
      </c>
      <c r="E943" s="54">
        <f>'DHS2023'!J942</f>
        <v>11883</v>
      </c>
      <c r="F943" s="54">
        <f>'DHS2024'!J942</f>
        <v>90</v>
      </c>
      <c r="G943" s="54">
        <f t="shared" si="126"/>
        <v>8718.25</v>
      </c>
      <c r="H943" s="106">
        <f t="shared" si="127"/>
        <v>2.9060833333333336</v>
      </c>
      <c r="I943" s="115">
        <f t="shared" si="128"/>
        <v>0</v>
      </c>
      <c r="J943" s="75">
        <f t="shared" si="129"/>
        <v>2.9060833333333336</v>
      </c>
      <c r="K943" s="79">
        <f t="shared" si="130"/>
        <v>3</v>
      </c>
      <c r="O943" s="29">
        <f>'DHS2025'!J942</f>
        <v>13133</v>
      </c>
      <c r="P943" s="30">
        <f>'DHS2025'!K942</f>
        <v>10666</v>
      </c>
      <c r="Q943" s="30">
        <f>'DHS2025'!L942</f>
        <v>8002</v>
      </c>
      <c r="R943" s="122">
        <f t="shared" si="131"/>
        <v>166.23</v>
      </c>
      <c r="S943" s="62">
        <f t="shared" si="132"/>
        <v>1301.6669354000001</v>
      </c>
    </row>
    <row r="944" spans="1:19">
      <c r="A944" s="98">
        <f t="shared" si="133"/>
        <v>45757</v>
      </c>
      <c r="B944" s="113">
        <f t="shared" si="134"/>
        <v>9.8020833333333215</v>
      </c>
      <c r="C944" s="53">
        <f>'DHS2021'!J943</f>
        <v>10695</v>
      </c>
      <c r="D944" s="54">
        <f>'DHS2022'!J943</f>
        <v>11944</v>
      </c>
      <c r="E944" s="54">
        <f>'DHS2023'!J943</f>
        <v>12186</v>
      </c>
      <c r="F944" s="54">
        <f>'DHS2024'!J943</f>
        <v>59</v>
      </c>
      <c r="G944" s="54">
        <f t="shared" si="126"/>
        <v>8721</v>
      </c>
      <c r="H944" s="106">
        <f t="shared" si="127"/>
        <v>2.907</v>
      </c>
      <c r="I944" s="115">
        <f t="shared" si="128"/>
        <v>0</v>
      </c>
      <c r="J944" s="75">
        <f t="shared" si="129"/>
        <v>2.907</v>
      </c>
      <c r="K944" s="79">
        <f t="shared" si="130"/>
        <v>3</v>
      </c>
      <c r="O944" s="29">
        <f>'DHS2025'!J943</f>
        <v>13858</v>
      </c>
      <c r="P944" s="30">
        <f>'DHS2025'!K943</f>
        <v>9549</v>
      </c>
      <c r="Q944" s="30">
        <f>'DHS2025'!L943</f>
        <v>8078</v>
      </c>
      <c r="R944" s="122">
        <f t="shared" si="131"/>
        <v>166.23</v>
      </c>
      <c r="S944" s="62">
        <f t="shared" si="132"/>
        <v>1314.0296805999999</v>
      </c>
    </row>
    <row r="945" spans="1:19">
      <c r="A945" s="98">
        <f t="shared" si="133"/>
        <v>45757</v>
      </c>
      <c r="B945" s="113">
        <f t="shared" si="134"/>
        <v>9.8124999999999876</v>
      </c>
      <c r="C945" s="53">
        <f>'DHS2021'!J944</f>
        <v>11187</v>
      </c>
      <c r="D945" s="54">
        <f>'DHS2022'!J944</f>
        <v>12533</v>
      </c>
      <c r="E945" s="54">
        <f>'DHS2023'!J944</f>
        <v>12283</v>
      </c>
      <c r="F945" s="54">
        <f>'DHS2024'!J944</f>
        <v>53</v>
      </c>
      <c r="G945" s="54">
        <f t="shared" si="126"/>
        <v>9014</v>
      </c>
      <c r="H945" s="106">
        <f t="shared" si="127"/>
        <v>3.0046666666666666</v>
      </c>
      <c r="I945" s="115">
        <f t="shared" si="128"/>
        <v>0</v>
      </c>
      <c r="J945" s="75">
        <f t="shared" si="129"/>
        <v>3.0046666666666666</v>
      </c>
      <c r="K945" s="79">
        <f t="shared" si="130"/>
        <v>4</v>
      </c>
      <c r="O945" s="29">
        <f>'DHS2025'!J944</f>
        <v>13978</v>
      </c>
      <c r="P945" s="30">
        <f>'DHS2025'!K944</f>
        <v>10067</v>
      </c>
      <c r="Q945" s="30">
        <f>'DHS2025'!L944</f>
        <v>8047</v>
      </c>
      <c r="R945" s="122">
        <f t="shared" si="131"/>
        <v>166.23</v>
      </c>
      <c r="S945" s="62">
        <f t="shared" si="132"/>
        <v>1308.9869819</v>
      </c>
    </row>
    <row r="946" spans="1:19">
      <c r="A946" s="98">
        <f t="shared" si="133"/>
        <v>45757</v>
      </c>
      <c r="B946" s="113">
        <f t="shared" si="134"/>
        <v>9.8229166666666536</v>
      </c>
      <c r="C946" s="53">
        <f>'DHS2021'!J945</f>
        <v>12178</v>
      </c>
      <c r="D946" s="54">
        <f>'DHS2022'!J945</f>
        <v>13173</v>
      </c>
      <c r="E946" s="54">
        <f>'DHS2023'!J945</f>
        <v>12501</v>
      </c>
      <c r="F946" s="54">
        <f>'DHS2024'!J945</f>
        <v>56</v>
      </c>
      <c r="G946" s="54">
        <f t="shared" si="126"/>
        <v>9477</v>
      </c>
      <c r="H946" s="106">
        <f t="shared" si="127"/>
        <v>3.1589999999999998</v>
      </c>
      <c r="I946" s="115">
        <f t="shared" si="128"/>
        <v>0</v>
      </c>
      <c r="J946" s="75">
        <f t="shared" si="129"/>
        <v>3.1589999999999998</v>
      </c>
      <c r="K946" s="79">
        <f t="shared" si="130"/>
        <v>4</v>
      </c>
      <c r="O946" s="29">
        <f>'DHS2025'!J945</f>
        <v>14033</v>
      </c>
      <c r="P946" s="30">
        <f>'DHS2025'!K945</f>
        <v>9472</v>
      </c>
      <c r="Q946" s="30">
        <f>'DHS2025'!L945</f>
        <v>8072</v>
      </c>
      <c r="R946" s="122">
        <f t="shared" si="131"/>
        <v>166.23</v>
      </c>
      <c r="S946" s="62">
        <f t="shared" si="132"/>
        <v>1313.0536743999999</v>
      </c>
    </row>
    <row r="947" spans="1:19">
      <c r="A947" s="98">
        <f t="shared" si="133"/>
        <v>45757</v>
      </c>
      <c r="B947" s="113">
        <f t="shared" si="134"/>
        <v>9.8333333333333197</v>
      </c>
      <c r="C947" s="53">
        <f>'DHS2021'!J946</f>
        <v>12422</v>
      </c>
      <c r="D947" s="54">
        <f>'DHS2022'!J946</f>
        <v>13753</v>
      </c>
      <c r="E947" s="54">
        <f>'DHS2023'!J946</f>
        <v>12344</v>
      </c>
      <c r="F947" s="54">
        <f>'DHS2024'!J946</f>
        <v>59</v>
      </c>
      <c r="G947" s="54">
        <f t="shared" si="126"/>
        <v>9644.5</v>
      </c>
      <c r="H947" s="106">
        <f t="shared" si="127"/>
        <v>3.2148333333333334</v>
      </c>
      <c r="I947" s="115">
        <f t="shared" si="128"/>
        <v>0</v>
      </c>
      <c r="J947" s="75">
        <f t="shared" si="129"/>
        <v>3.2148333333333334</v>
      </c>
      <c r="K947" s="79">
        <f t="shared" si="130"/>
        <v>4</v>
      </c>
      <c r="O947" s="29">
        <f>'DHS2025'!J946</f>
        <v>14376</v>
      </c>
      <c r="P947" s="30">
        <f>'DHS2025'!K946</f>
        <v>8668</v>
      </c>
      <c r="Q947" s="30">
        <f>'DHS2025'!L946</f>
        <v>8047</v>
      </c>
      <c r="R947" s="122">
        <f t="shared" si="131"/>
        <v>177.79</v>
      </c>
      <c r="S947" s="62">
        <f t="shared" si="132"/>
        <v>1401.0800687000001</v>
      </c>
    </row>
    <row r="948" spans="1:19">
      <c r="A948" s="98">
        <f t="shared" si="133"/>
        <v>45757</v>
      </c>
      <c r="B948" s="113">
        <f t="shared" si="134"/>
        <v>9.8437499999999858</v>
      </c>
      <c r="C948" s="53">
        <f>'DHS2021'!J947</f>
        <v>12789</v>
      </c>
      <c r="D948" s="54">
        <f>'DHS2022'!J947</f>
        <v>13864</v>
      </c>
      <c r="E948" s="54">
        <f>'DHS2023'!J947</f>
        <v>12070</v>
      </c>
      <c r="F948" s="54">
        <f>'DHS2024'!J947</f>
        <v>64</v>
      </c>
      <c r="G948" s="54">
        <f t="shared" si="126"/>
        <v>9696.75</v>
      </c>
      <c r="H948" s="106">
        <f t="shared" si="127"/>
        <v>3.2322500000000001</v>
      </c>
      <c r="I948" s="115">
        <f t="shared" si="128"/>
        <v>0</v>
      </c>
      <c r="J948" s="75">
        <f t="shared" si="129"/>
        <v>3.2322500000000001</v>
      </c>
      <c r="K948" s="79">
        <f t="shared" si="130"/>
        <v>4</v>
      </c>
      <c r="O948" s="29">
        <f>'DHS2025'!J947</f>
        <v>14900</v>
      </c>
      <c r="P948" s="30">
        <f>'DHS2025'!K947</f>
        <v>8935</v>
      </c>
      <c r="Q948" s="30">
        <f>'DHS2025'!L947</f>
        <v>8036</v>
      </c>
      <c r="R948" s="122">
        <f t="shared" si="131"/>
        <v>177.79</v>
      </c>
      <c r="S948" s="62">
        <f t="shared" si="132"/>
        <v>1399.1648355999998</v>
      </c>
    </row>
    <row r="949" spans="1:19">
      <c r="A949" s="98">
        <f t="shared" si="133"/>
        <v>45757</v>
      </c>
      <c r="B949" s="113">
        <f t="shared" si="134"/>
        <v>9.8541666666666519</v>
      </c>
      <c r="C949" s="53">
        <f>'DHS2021'!J948</f>
        <v>13215</v>
      </c>
      <c r="D949" s="54">
        <f>'DHS2022'!J948</f>
        <v>14254</v>
      </c>
      <c r="E949" s="54">
        <f>'DHS2023'!J948</f>
        <v>12093</v>
      </c>
      <c r="F949" s="54">
        <f>'DHS2024'!J948</f>
        <v>50</v>
      </c>
      <c r="G949" s="54">
        <f t="shared" si="126"/>
        <v>9903</v>
      </c>
      <c r="H949" s="106">
        <f t="shared" si="127"/>
        <v>3.3010000000000002</v>
      </c>
      <c r="I949" s="115">
        <f t="shared" si="128"/>
        <v>0</v>
      </c>
      <c r="J949" s="75">
        <f t="shared" si="129"/>
        <v>3.3010000000000002</v>
      </c>
      <c r="K949" s="79">
        <f t="shared" si="130"/>
        <v>4</v>
      </c>
      <c r="O949" s="29">
        <f>'DHS2025'!J948</f>
        <v>14962</v>
      </c>
      <c r="P949" s="30">
        <f>'DHS2025'!K948</f>
        <v>8891</v>
      </c>
      <c r="Q949" s="30">
        <f>'DHS2025'!L948</f>
        <v>8089</v>
      </c>
      <c r="R949" s="122">
        <f t="shared" si="131"/>
        <v>177.79</v>
      </c>
      <c r="S949" s="62">
        <f t="shared" si="132"/>
        <v>1408.3927768999999</v>
      </c>
    </row>
    <row r="950" spans="1:19">
      <c r="A950" s="98">
        <f t="shared" si="133"/>
        <v>45757</v>
      </c>
      <c r="B950" s="113">
        <f t="shared" si="134"/>
        <v>9.8645833333333179</v>
      </c>
      <c r="C950" s="53">
        <f>'DHS2021'!J949</f>
        <v>13430</v>
      </c>
      <c r="D950" s="54">
        <f>'DHS2022'!J949</f>
        <v>14472</v>
      </c>
      <c r="E950" s="54">
        <f>'DHS2023'!J949</f>
        <v>12212</v>
      </c>
      <c r="F950" s="54">
        <f>'DHS2024'!J949</f>
        <v>1</v>
      </c>
      <c r="G950" s="54">
        <f t="shared" si="126"/>
        <v>10028.75</v>
      </c>
      <c r="H950" s="106">
        <f t="shared" si="127"/>
        <v>3.3429166666666665</v>
      </c>
      <c r="I950" s="115">
        <f t="shared" si="128"/>
        <v>0</v>
      </c>
      <c r="J950" s="75">
        <f t="shared" si="129"/>
        <v>3.3429166666666665</v>
      </c>
      <c r="K950" s="79">
        <f t="shared" si="130"/>
        <v>4</v>
      </c>
      <c r="O950" s="29">
        <f>'DHS2025'!J949</f>
        <v>14928</v>
      </c>
      <c r="P950" s="30">
        <f>'DHS2025'!K949</f>
        <v>8926</v>
      </c>
      <c r="Q950" s="30">
        <f>'DHS2025'!L949</f>
        <v>8051</v>
      </c>
      <c r="R950" s="122">
        <f t="shared" si="131"/>
        <v>177.79</v>
      </c>
      <c r="S950" s="62">
        <f t="shared" si="132"/>
        <v>1401.7765171000001</v>
      </c>
    </row>
    <row r="951" spans="1:19">
      <c r="A951" s="98">
        <f t="shared" si="133"/>
        <v>45757</v>
      </c>
      <c r="B951" s="113">
        <f t="shared" si="134"/>
        <v>9.874999999999984</v>
      </c>
      <c r="C951" s="53">
        <f>'DHS2021'!J950</f>
        <v>13639</v>
      </c>
      <c r="D951" s="54">
        <f>'DHS2022'!J950</f>
        <v>14245</v>
      </c>
      <c r="E951" s="54">
        <f>'DHS2023'!J950</f>
        <v>11446</v>
      </c>
      <c r="F951" s="54">
        <f>'DHS2024'!J950</f>
        <v>69</v>
      </c>
      <c r="G951" s="54">
        <f t="shared" si="126"/>
        <v>9849.75</v>
      </c>
      <c r="H951" s="106">
        <f t="shared" si="127"/>
        <v>3.2832499999999998</v>
      </c>
      <c r="I951" s="115">
        <f t="shared" si="128"/>
        <v>0</v>
      </c>
      <c r="J951" s="75">
        <f t="shared" si="129"/>
        <v>3.2832499999999998</v>
      </c>
      <c r="K951" s="79">
        <f t="shared" si="130"/>
        <v>4</v>
      </c>
      <c r="O951" s="29">
        <f>'DHS2025'!J950</f>
        <v>15009</v>
      </c>
      <c r="P951" s="30">
        <f>'DHS2025'!K950</f>
        <v>8636</v>
      </c>
      <c r="Q951" s="30">
        <f>'DHS2025'!L950</f>
        <v>8069</v>
      </c>
      <c r="R951" s="122">
        <f t="shared" si="131"/>
        <v>154.21</v>
      </c>
      <c r="S951" s="62">
        <f t="shared" si="132"/>
        <v>1216.5461851</v>
      </c>
    </row>
    <row r="952" spans="1:19">
      <c r="A952" s="98">
        <f t="shared" si="133"/>
        <v>45757</v>
      </c>
      <c r="B952" s="113">
        <f t="shared" si="134"/>
        <v>9.8854166666666501</v>
      </c>
      <c r="C952" s="53">
        <f>'DHS2021'!J951</f>
        <v>13626</v>
      </c>
      <c r="D952" s="54">
        <f>'DHS2022'!J951</f>
        <v>13256</v>
      </c>
      <c r="E952" s="54">
        <f>'DHS2023'!J951</f>
        <v>10480</v>
      </c>
      <c r="F952" s="54">
        <f>'DHS2024'!J951</f>
        <v>50</v>
      </c>
      <c r="G952" s="54">
        <f t="shared" si="126"/>
        <v>9353</v>
      </c>
      <c r="H952" s="106">
        <f t="shared" si="127"/>
        <v>3.1176666666666666</v>
      </c>
      <c r="I952" s="115">
        <f t="shared" si="128"/>
        <v>0</v>
      </c>
      <c r="J952" s="75">
        <f t="shared" si="129"/>
        <v>3.1176666666666666</v>
      </c>
      <c r="K952" s="79">
        <f t="shared" si="130"/>
        <v>4</v>
      </c>
      <c r="O952" s="29">
        <f>'DHS2025'!J951</f>
        <v>15032</v>
      </c>
      <c r="P952" s="30">
        <f>'DHS2025'!K951</f>
        <v>8591</v>
      </c>
      <c r="Q952" s="30">
        <f>'DHS2025'!L951</f>
        <v>8071</v>
      </c>
      <c r="R952" s="122">
        <f t="shared" si="131"/>
        <v>154.21</v>
      </c>
      <c r="S952" s="62">
        <f t="shared" si="132"/>
        <v>1216.8477209</v>
      </c>
    </row>
    <row r="953" spans="1:19">
      <c r="A953" s="98">
        <f t="shared" si="133"/>
        <v>45757</v>
      </c>
      <c r="B953" s="113">
        <f t="shared" si="134"/>
        <v>9.8958333333333162</v>
      </c>
      <c r="C953" s="53">
        <f>'DHS2021'!J952</f>
        <v>13086</v>
      </c>
      <c r="D953" s="54">
        <f>'DHS2022'!J952</f>
        <v>13179</v>
      </c>
      <c r="E953" s="54">
        <f>'DHS2023'!J952</f>
        <v>9659</v>
      </c>
      <c r="F953" s="54">
        <f>'DHS2024'!J952</f>
        <v>34</v>
      </c>
      <c r="G953" s="54">
        <f t="shared" si="126"/>
        <v>8989.5</v>
      </c>
      <c r="H953" s="106">
        <f t="shared" si="127"/>
        <v>2.9965000000000002</v>
      </c>
      <c r="I953" s="115">
        <f t="shared" si="128"/>
        <v>0</v>
      </c>
      <c r="J953" s="75">
        <f t="shared" si="129"/>
        <v>2.9965000000000002</v>
      </c>
      <c r="K953" s="79">
        <f t="shared" si="130"/>
        <v>3</v>
      </c>
      <c r="O953" s="29">
        <f>'DHS2025'!J952</f>
        <v>15062</v>
      </c>
      <c r="P953" s="30">
        <f>'DHS2025'!K952</f>
        <v>9144</v>
      </c>
      <c r="Q953" s="30">
        <f>'DHS2025'!L952</f>
        <v>8042</v>
      </c>
      <c r="R953" s="122">
        <f t="shared" si="131"/>
        <v>154.21</v>
      </c>
      <c r="S953" s="62">
        <f t="shared" si="132"/>
        <v>1212.4754518</v>
      </c>
    </row>
    <row r="954" spans="1:19">
      <c r="A954" s="98">
        <f t="shared" si="133"/>
        <v>45757</v>
      </c>
      <c r="B954" s="113">
        <f t="shared" si="134"/>
        <v>9.9062499999999822</v>
      </c>
      <c r="C954" s="53">
        <f>'DHS2021'!J953</f>
        <v>12774</v>
      </c>
      <c r="D954" s="54">
        <f>'DHS2022'!J953</f>
        <v>13804</v>
      </c>
      <c r="E954" s="54">
        <f>'DHS2023'!J953</f>
        <v>11336</v>
      </c>
      <c r="F954" s="54">
        <f>'DHS2024'!J953</f>
        <v>66</v>
      </c>
      <c r="G954" s="54">
        <f t="shared" si="126"/>
        <v>9495</v>
      </c>
      <c r="H954" s="106">
        <f t="shared" si="127"/>
        <v>3.165</v>
      </c>
      <c r="I954" s="115">
        <f t="shared" si="128"/>
        <v>0</v>
      </c>
      <c r="J954" s="75">
        <f t="shared" si="129"/>
        <v>3.165</v>
      </c>
      <c r="K954" s="79">
        <f t="shared" si="130"/>
        <v>4</v>
      </c>
      <c r="O954" s="29">
        <f>'DHS2025'!J953</f>
        <v>13831</v>
      </c>
      <c r="P954" s="30">
        <f>'DHS2025'!K953</f>
        <v>9902</v>
      </c>
      <c r="Q954" s="30">
        <f>'DHS2025'!L953</f>
        <v>8065</v>
      </c>
      <c r="R954" s="122">
        <f t="shared" si="131"/>
        <v>154.21</v>
      </c>
      <c r="S954" s="62">
        <f t="shared" si="132"/>
        <v>1215.9431135</v>
      </c>
    </row>
    <row r="955" spans="1:19">
      <c r="A955" s="98">
        <f t="shared" si="133"/>
        <v>45757</v>
      </c>
      <c r="B955" s="113">
        <f t="shared" si="134"/>
        <v>9.9166666666666483</v>
      </c>
      <c r="C955" s="53">
        <f>'DHS2021'!J954</f>
        <v>11125</v>
      </c>
      <c r="D955" s="54">
        <f>'DHS2022'!J954</f>
        <v>13252</v>
      </c>
      <c r="E955" s="54">
        <f>'DHS2023'!J954</f>
        <v>10385</v>
      </c>
      <c r="F955" s="54">
        <f>'DHS2024'!J954</f>
        <v>50</v>
      </c>
      <c r="G955" s="54">
        <f t="shared" si="126"/>
        <v>8703</v>
      </c>
      <c r="H955" s="106">
        <f t="shared" si="127"/>
        <v>2.9009999999999998</v>
      </c>
      <c r="I955" s="115">
        <f t="shared" si="128"/>
        <v>0</v>
      </c>
      <c r="J955" s="75">
        <f t="shared" si="129"/>
        <v>2.9009999999999998</v>
      </c>
      <c r="K955" s="79">
        <f t="shared" si="130"/>
        <v>3</v>
      </c>
      <c r="O955" s="29">
        <f>'DHS2025'!J954</f>
        <v>11964</v>
      </c>
      <c r="P955" s="30">
        <f>'DHS2025'!K954</f>
        <v>11699</v>
      </c>
      <c r="Q955" s="30">
        <f>'DHS2025'!L954</f>
        <v>8050</v>
      </c>
      <c r="R955" s="122">
        <f t="shared" si="131"/>
        <v>133.16999999999999</v>
      </c>
      <c r="S955" s="62">
        <f t="shared" si="132"/>
        <v>1046.0033149999999</v>
      </c>
    </row>
    <row r="956" spans="1:19">
      <c r="A956" s="98">
        <f t="shared" si="133"/>
        <v>45757</v>
      </c>
      <c r="B956" s="113">
        <f t="shared" si="134"/>
        <v>9.9270833333333144</v>
      </c>
      <c r="C956" s="53">
        <f>'DHS2021'!J955</f>
        <v>9616</v>
      </c>
      <c r="D956" s="54">
        <f>'DHS2022'!J955</f>
        <v>10746</v>
      </c>
      <c r="E956" s="54">
        <f>'DHS2023'!J955</f>
        <v>8851</v>
      </c>
      <c r="F956" s="54">
        <f>'DHS2024'!J955</f>
        <v>77</v>
      </c>
      <c r="G956" s="54">
        <f t="shared" si="126"/>
        <v>7322.5</v>
      </c>
      <c r="H956" s="106">
        <f t="shared" si="127"/>
        <v>2.4408333333333334</v>
      </c>
      <c r="I956" s="115">
        <f t="shared" si="128"/>
        <v>0</v>
      </c>
      <c r="J956" s="75">
        <f t="shared" si="129"/>
        <v>2.4408333333333334</v>
      </c>
      <c r="K956" s="79">
        <f t="shared" si="130"/>
        <v>3</v>
      </c>
      <c r="O956" s="29">
        <f>'DHS2025'!J955</f>
        <v>11302</v>
      </c>
      <c r="P956" s="30">
        <f>'DHS2025'!K955</f>
        <v>12379</v>
      </c>
      <c r="Q956" s="30">
        <f>'DHS2025'!L955</f>
        <v>8069</v>
      </c>
      <c r="R956" s="122">
        <f t="shared" si="131"/>
        <v>133.16999999999999</v>
      </c>
      <c r="S956" s="62">
        <f t="shared" si="132"/>
        <v>1048.4721426999999</v>
      </c>
    </row>
    <row r="957" spans="1:19">
      <c r="A957" s="98">
        <f t="shared" si="133"/>
        <v>45757</v>
      </c>
      <c r="B957" s="113">
        <f t="shared" si="134"/>
        <v>9.9374999999999805</v>
      </c>
      <c r="C957" s="53">
        <f>'DHS2021'!J956</f>
        <v>8197</v>
      </c>
      <c r="D957" s="54">
        <f>'DHS2022'!J956</f>
        <v>9165</v>
      </c>
      <c r="E957" s="54">
        <f>'DHS2023'!J956</f>
        <v>6905</v>
      </c>
      <c r="F957" s="54">
        <f>'DHS2024'!J956</f>
        <v>8</v>
      </c>
      <c r="G957" s="54">
        <f t="shared" si="126"/>
        <v>6068.75</v>
      </c>
      <c r="H957" s="106">
        <f t="shared" si="127"/>
        <v>2.0229166666666667</v>
      </c>
      <c r="I957" s="115">
        <f t="shared" si="128"/>
        <v>0</v>
      </c>
      <c r="J957" s="75">
        <f t="shared" si="129"/>
        <v>2.0229166666666667</v>
      </c>
      <c r="K957" s="79">
        <f t="shared" si="130"/>
        <v>3</v>
      </c>
      <c r="O957" s="29">
        <f>'DHS2025'!J956</f>
        <v>9764</v>
      </c>
      <c r="P957" s="30">
        <f>'DHS2025'!K956</f>
        <v>11997</v>
      </c>
      <c r="Q957" s="30">
        <f>'DHS2025'!L956</f>
        <v>7577</v>
      </c>
      <c r="R957" s="122">
        <f t="shared" si="131"/>
        <v>133.16999999999999</v>
      </c>
      <c r="S957" s="62">
        <f t="shared" si="132"/>
        <v>984.54249909999976</v>
      </c>
    </row>
    <row r="958" spans="1:19">
      <c r="A958" s="98">
        <f t="shared" si="133"/>
        <v>45757</v>
      </c>
      <c r="B958" s="113">
        <f t="shared" si="134"/>
        <v>9.9479166666666465</v>
      </c>
      <c r="C958" s="53">
        <f>'DHS2021'!J957</f>
        <v>6533</v>
      </c>
      <c r="D958" s="54">
        <f>'DHS2022'!J957</f>
        <v>7253</v>
      </c>
      <c r="E958" s="54">
        <f>'DHS2023'!J957</f>
        <v>5523</v>
      </c>
      <c r="F958" s="54">
        <f>'DHS2024'!J957</f>
        <v>45</v>
      </c>
      <c r="G958" s="54">
        <f t="shared" si="126"/>
        <v>4838.5</v>
      </c>
      <c r="H958" s="106">
        <f t="shared" si="127"/>
        <v>1.6128333333333333</v>
      </c>
      <c r="I958" s="115">
        <f t="shared" si="128"/>
        <v>0</v>
      </c>
      <c r="J958" s="75">
        <f t="shared" si="129"/>
        <v>1.6128333333333333</v>
      </c>
      <c r="K958" s="79">
        <f t="shared" si="130"/>
        <v>2</v>
      </c>
      <c r="O958" s="29">
        <f>'DHS2025'!J957</f>
        <v>8321</v>
      </c>
      <c r="P958" s="30">
        <f>'DHS2025'!K957</f>
        <v>10713</v>
      </c>
      <c r="Q958" s="30">
        <f>'DHS2025'!L957</f>
        <v>6268</v>
      </c>
      <c r="R958" s="122">
        <f t="shared" si="131"/>
        <v>133.16999999999999</v>
      </c>
      <c r="S958" s="62">
        <f t="shared" si="132"/>
        <v>814.45326439999974</v>
      </c>
    </row>
    <row r="959" spans="1:19">
      <c r="A959" s="98">
        <f t="shared" si="133"/>
        <v>45757</v>
      </c>
      <c r="B959" s="113">
        <f t="shared" si="134"/>
        <v>9.9583333333333126</v>
      </c>
      <c r="C959" s="53">
        <f>'DHS2021'!J958</f>
        <v>5143</v>
      </c>
      <c r="D959" s="54">
        <f>'DHS2022'!J958</f>
        <v>6166</v>
      </c>
      <c r="E959" s="54">
        <f>'DHS2023'!J958</f>
        <v>4107</v>
      </c>
      <c r="F959" s="54">
        <f>'DHS2024'!J958</f>
        <v>79</v>
      </c>
      <c r="G959" s="54">
        <f t="shared" si="126"/>
        <v>3873.75</v>
      </c>
      <c r="H959" s="106">
        <f t="shared" si="127"/>
        <v>1.29125</v>
      </c>
      <c r="I959" s="115">
        <f t="shared" si="128"/>
        <v>0</v>
      </c>
      <c r="J959" s="75">
        <f t="shared" si="129"/>
        <v>1.29125</v>
      </c>
      <c r="K959" s="79">
        <f t="shared" si="130"/>
        <v>2</v>
      </c>
      <c r="O959" s="29">
        <f>'DHS2025'!J958</f>
        <v>6790</v>
      </c>
      <c r="P959" s="30">
        <f>'DHS2025'!K958</f>
        <v>5186</v>
      </c>
      <c r="Q959" s="30">
        <f>'DHS2025'!L958</f>
        <v>3709</v>
      </c>
      <c r="R959" s="122">
        <f t="shared" si="131"/>
        <v>84.46</v>
      </c>
      <c r="S959" s="62">
        <f t="shared" si="132"/>
        <v>303.08241859999998</v>
      </c>
    </row>
    <row r="960" spans="1:19">
      <c r="A960" s="98">
        <f t="shared" si="133"/>
        <v>45757</v>
      </c>
      <c r="B960" s="113">
        <f t="shared" si="134"/>
        <v>9.9687499999999787</v>
      </c>
      <c r="C960" s="53">
        <f>'DHS2021'!J959</f>
        <v>2839</v>
      </c>
      <c r="D960" s="54">
        <f>'DHS2022'!J959</f>
        <v>5083</v>
      </c>
      <c r="E960" s="54">
        <f>'DHS2023'!J959</f>
        <v>2711</v>
      </c>
      <c r="F960" s="54">
        <f>'DHS2024'!J959</f>
        <v>54</v>
      </c>
      <c r="G960" s="54">
        <f t="shared" si="126"/>
        <v>2671.75</v>
      </c>
      <c r="H960" s="106">
        <f t="shared" si="127"/>
        <v>0.89058333333333339</v>
      </c>
      <c r="I960" s="115">
        <f t="shared" si="128"/>
        <v>0</v>
      </c>
      <c r="J960" s="75">
        <f t="shared" si="129"/>
        <v>0.89058333333333339</v>
      </c>
      <c r="K960" s="79">
        <f t="shared" si="130"/>
        <v>1</v>
      </c>
      <c r="O960" s="29">
        <f>'DHS2025'!J959</f>
        <v>5696</v>
      </c>
      <c r="P960" s="30">
        <f>'DHS2025'!K959</f>
        <v>4748</v>
      </c>
      <c r="Q960" s="30">
        <f>'DHS2025'!L959</f>
        <v>2546</v>
      </c>
      <c r="R960" s="122">
        <f t="shared" si="131"/>
        <v>84.46</v>
      </c>
      <c r="S960" s="62">
        <f t="shared" si="132"/>
        <v>208.04740839999997</v>
      </c>
    </row>
    <row r="961" spans="1:19">
      <c r="A961" s="98">
        <f t="shared" si="133"/>
        <v>45757</v>
      </c>
      <c r="B961" s="113">
        <f t="shared" si="134"/>
        <v>9.9791666666666448</v>
      </c>
      <c r="C961" s="53">
        <f>'DHS2021'!J960</f>
        <v>2573</v>
      </c>
      <c r="D961" s="54">
        <f>'DHS2022'!J960</f>
        <v>5269</v>
      </c>
      <c r="E961" s="54">
        <f>'DHS2023'!J960</f>
        <v>1985</v>
      </c>
      <c r="F961" s="54">
        <f>'DHS2024'!J960</f>
        <v>138</v>
      </c>
      <c r="G961" s="54">
        <f t="shared" si="126"/>
        <v>2491.25</v>
      </c>
      <c r="H961" s="106">
        <f t="shared" si="127"/>
        <v>0.83041666666666658</v>
      </c>
      <c r="I961" s="115">
        <f t="shared" si="128"/>
        <v>0</v>
      </c>
      <c r="J961" s="75">
        <f t="shared" si="129"/>
        <v>0.83041666666666658</v>
      </c>
      <c r="K961" s="79">
        <f t="shared" si="130"/>
        <v>1</v>
      </c>
      <c r="O961" s="29">
        <f>'DHS2025'!J960</f>
        <v>5097</v>
      </c>
      <c r="P961" s="30">
        <f>'DHS2025'!K960</f>
        <v>4865</v>
      </c>
      <c r="Q961" s="30">
        <f>'DHS2025'!L960</f>
        <v>2561</v>
      </c>
      <c r="R961" s="122">
        <f t="shared" si="131"/>
        <v>84.46</v>
      </c>
      <c r="S961" s="62">
        <f t="shared" si="132"/>
        <v>209.27313939999996</v>
      </c>
    </row>
    <row r="962" spans="1:19">
      <c r="A962" s="98">
        <f t="shared" si="133"/>
        <v>45757</v>
      </c>
      <c r="B962" s="113">
        <f t="shared" si="134"/>
        <v>9.9895833333333108</v>
      </c>
      <c r="C962" s="53">
        <f>'DHS2021'!J961</f>
        <v>2569</v>
      </c>
      <c r="D962" s="54">
        <f>'DHS2022'!J961</f>
        <v>6891</v>
      </c>
      <c r="E962" s="54">
        <f>'DHS2023'!J961</f>
        <v>1653</v>
      </c>
      <c r="F962" s="54">
        <f>'DHS2024'!J961</f>
        <v>3</v>
      </c>
      <c r="G962" s="54">
        <f t="shared" si="126"/>
        <v>2779</v>
      </c>
      <c r="H962" s="106">
        <f t="shared" si="127"/>
        <v>0.92633333333333334</v>
      </c>
      <c r="I962" s="115">
        <f t="shared" si="128"/>
        <v>0</v>
      </c>
      <c r="J962" s="75">
        <f t="shared" si="129"/>
        <v>0.92633333333333334</v>
      </c>
      <c r="K962" s="79">
        <f t="shared" si="130"/>
        <v>1</v>
      </c>
      <c r="O962" s="29">
        <f>'DHS2025'!J961</f>
        <v>4819</v>
      </c>
      <c r="P962" s="30">
        <f>'DHS2025'!K961</f>
        <v>4065</v>
      </c>
      <c r="Q962" s="30">
        <f>'DHS2025'!L961</f>
        <v>2532</v>
      </c>
      <c r="R962" s="122">
        <f t="shared" si="131"/>
        <v>84.46</v>
      </c>
      <c r="S962" s="62">
        <f t="shared" si="132"/>
        <v>206.90339279999998</v>
      </c>
    </row>
    <row r="963" spans="1:19">
      <c r="A963" s="110">
        <f t="shared" si="133"/>
        <v>45758</v>
      </c>
      <c r="B963" s="112">
        <f t="shared" si="134"/>
        <v>9.9999999999999769</v>
      </c>
      <c r="C963" s="53">
        <f>'DHS2021'!J962</f>
        <v>2713</v>
      </c>
      <c r="D963" s="54">
        <f>'DHS2022'!J962</f>
        <v>6583</v>
      </c>
      <c r="E963" s="54">
        <f>'DHS2023'!J962</f>
        <v>1490</v>
      </c>
      <c r="F963" s="54">
        <f>'DHS2024'!J962</f>
        <v>143</v>
      </c>
      <c r="G963" s="54">
        <f t="shared" si="126"/>
        <v>2732.25</v>
      </c>
      <c r="H963" s="106">
        <f t="shared" si="127"/>
        <v>0.91074999999999995</v>
      </c>
      <c r="I963" s="115">
        <f t="shared" si="128"/>
        <v>0</v>
      </c>
      <c r="J963" s="75">
        <f t="shared" si="129"/>
        <v>0.91074999999999995</v>
      </c>
      <c r="K963" s="79">
        <f t="shared" si="130"/>
        <v>1</v>
      </c>
      <c r="O963" s="29">
        <f>'DHS2025'!J962</f>
        <v>6096</v>
      </c>
      <c r="P963" s="30">
        <f>'DHS2025'!K962</f>
        <v>2568</v>
      </c>
      <c r="Q963" s="30">
        <f>'DHS2025'!L962</f>
        <v>2090</v>
      </c>
      <c r="R963" s="122">
        <f t="shared" si="131"/>
        <v>76.75</v>
      </c>
      <c r="S963" s="62">
        <f t="shared" si="132"/>
        <v>154.83242499999997</v>
      </c>
    </row>
    <row r="964" spans="1:19">
      <c r="A964" s="110">
        <f t="shared" si="133"/>
        <v>45758</v>
      </c>
      <c r="B964" s="112">
        <f t="shared" si="134"/>
        <v>10.010416666666643</v>
      </c>
      <c r="C964" s="53">
        <f>'DHS2021'!J963</f>
        <v>2634</v>
      </c>
      <c r="D964" s="54">
        <f>'DHS2022'!J963</f>
        <v>7431</v>
      </c>
      <c r="E964" s="54">
        <f>'DHS2023'!J963</f>
        <v>1721</v>
      </c>
      <c r="F964" s="54">
        <f>'DHS2024'!J963</f>
        <v>2</v>
      </c>
      <c r="G964" s="54">
        <f t="shared" ref="G964:G1027" si="135">AVERAGE(C964:F964)</f>
        <v>2947</v>
      </c>
      <c r="H964" s="106">
        <f t="shared" ref="H964:H1027" si="136">G964/$M$2/1000</f>
        <v>0.98233333333333339</v>
      </c>
      <c r="I964" s="115">
        <f t="shared" ref="I964:I1027" si="137">$N$2</f>
        <v>0</v>
      </c>
      <c r="J964" s="75">
        <f t="shared" ref="J964:J1027" si="138">H964+I964</f>
        <v>0.98233333333333339</v>
      </c>
      <c r="K964" s="79">
        <f t="shared" ref="K964:K1027" si="139">ROUNDUP(J964,0)</f>
        <v>1</v>
      </c>
      <c r="O964" s="29">
        <f>'DHS2025'!J963</f>
        <v>7415</v>
      </c>
      <c r="P964" s="30">
        <f>'DHS2025'!K963</f>
        <v>1877</v>
      </c>
      <c r="Q964" s="30">
        <f>'DHS2025'!L963</f>
        <v>2051</v>
      </c>
      <c r="R964" s="122">
        <f t="shared" ref="R964:R1027" si="140">INDEX(U$3:U$1048576,INT((ROW()-3)/4)+1)</f>
        <v>76.75</v>
      </c>
      <c r="S964" s="62">
        <f t="shared" ref="S964:S1027" si="141">(R964*0.99-1.9)*(Q964/1000)</f>
        <v>151.9432075</v>
      </c>
    </row>
    <row r="965" spans="1:19">
      <c r="A965" s="110">
        <f t="shared" ref="A965:A1028" si="142">$A$3+INT((ROW()-3)/96)</f>
        <v>45758</v>
      </c>
      <c r="B965" s="112">
        <f t="shared" ref="B965:B1028" si="143">B964+TIME(0,15,0)</f>
        <v>10.020833333333309</v>
      </c>
      <c r="C965" s="53">
        <f>'DHS2021'!J964</f>
        <v>2436</v>
      </c>
      <c r="D965" s="54">
        <f>'DHS2022'!J964</f>
        <v>9094</v>
      </c>
      <c r="E965" s="54">
        <f>'DHS2023'!J964</f>
        <v>2286</v>
      </c>
      <c r="F965" s="54">
        <f>'DHS2024'!J964</f>
        <v>108</v>
      </c>
      <c r="G965" s="54">
        <f t="shared" si="135"/>
        <v>3481</v>
      </c>
      <c r="H965" s="106">
        <f t="shared" si="136"/>
        <v>1.1603333333333332</v>
      </c>
      <c r="I965" s="115">
        <f t="shared" si="137"/>
        <v>0</v>
      </c>
      <c r="J965" s="75">
        <f t="shared" si="138"/>
        <v>1.1603333333333332</v>
      </c>
      <c r="K965" s="79">
        <f t="shared" si="139"/>
        <v>2</v>
      </c>
      <c r="O965" s="29">
        <f>'DHS2025'!J964</f>
        <v>6726</v>
      </c>
      <c r="P965" s="30">
        <f>'DHS2025'!K964</f>
        <v>1255</v>
      </c>
      <c r="Q965" s="30">
        <f>'DHS2025'!L964</f>
        <v>2038</v>
      </c>
      <c r="R965" s="122">
        <f t="shared" si="140"/>
        <v>76.75</v>
      </c>
      <c r="S965" s="62">
        <f t="shared" si="141"/>
        <v>150.98013499999999</v>
      </c>
    </row>
    <row r="966" spans="1:19">
      <c r="A966" s="110">
        <f t="shared" si="142"/>
        <v>45758</v>
      </c>
      <c r="B966" s="112">
        <f t="shared" si="143"/>
        <v>10.031249999999975</v>
      </c>
      <c r="C966" s="53">
        <f>'DHS2021'!J965</f>
        <v>2394</v>
      </c>
      <c r="D966" s="54">
        <f>'DHS2022'!J965</f>
        <v>9134</v>
      </c>
      <c r="E966" s="54">
        <f>'DHS2023'!J965</f>
        <v>2303</v>
      </c>
      <c r="F966" s="54">
        <f>'DHS2024'!J965</f>
        <v>111</v>
      </c>
      <c r="G966" s="54">
        <f t="shared" si="135"/>
        <v>3485.5</v>
      </c>
      <c r="H966" s="106">
        <f t="shared" si="136"/>
        <v>1.1618333333333333</v>
      </c>
      <c r="I966" s="115">
        <f t="shared" si="137"/>
        <v>0</v>
      </c>
      <c r="J966" s="75">
        <f t="shared" si="138"/>
        <v>1.1618333333333333</v>
      </c>
      <c r="K966" s="79">
        <f t="shared" si="139"/>
        <v>2</v>
      </c>
      <c r="O966" s="29">
        <f>'DHS2025'!J965</f>
        <v>6417</v>
      </c>
      <c r="P966" s="30">
        <f>'DHS2025'!K965</f>
        <v>2618</v>
      </c>
      <c r="Q966" s="30">
        <f>'DHS2025'!L965</f>
        <v>2051</v>
      </c>
      <c r="R966" s="122">
        <f t="shared" si="140"/>
        <v>76.75</v>
      </c>
      <c r="S966" s="62">
        <f t="shared" si="141"/>
        <v>151.9432075</v>
      </c>
    </row>
    <row r="967" spans="1:19">
      <c r="A967" s="110">
        <f t="shared" si="142"/>
        <v>45758</v>
      </c>
      <c r="B967" s="112">
        <f t="shared" si="143"/>
        <v>10.041666666666641</v>
      </c>
      <c r="C967" s="53">
        <f>'DHS2021'!J966</f>
        <v>4569</v>
      </c>
      <c r="D967" s="54">
        <f>'DHS2022'!J966</f>
        <v>9023</v>
      </c>
      <c r="E967" s="54">
        <f>'DHS2023'!J966</f>
        <v>1613</v>
      </c>
      <c r="F967" s="54">
        <f>'DHS2024'!J966</f>
        <v>31</v>
      </c>
      <c r="G967" s="54">
        <f t="shared" si="135"/>
        <v>3809</v>
      </c>
      <c r="H967" s="106">
        <f t="shared" si="136"/>
        <v>1.2696666666666667</v>
      </c>
      <c r="I967" s="115">
        <f t="shared" si="137"/>
        <v>0</v>
      </c>
      <c r="J967" s="75">
        <f t="shared" si="138"/>
        <v>1.2696666666666667</v>
      </c>
      <c r="K967" s="79">
        <f t="shared" si="139"/>
        <v>2</v>
      </c>
      <c r="O967" s="29">
        <f>'DHS2025'!J966</f>
        <v>7127</v>
      </c>
      <c r="P967" s="30">
        <f>'DHS2025'!K966</f>
        <v>1449</v>
      </c>
      <c r="Q967" s="30">
        <f>'DHS2025'!L966</f>
        <v>2052</v>
      </c>
      <c r="R967" s="122">
        <f t="shared" si="140"/>
        <v>72.87</v>
      </c>
      <c r="S967" s="62">
        <f t="shared" si="141"/>
        <v>144.13514759999998</v>
      </c>
    </row>
    <row r="968" spans="1:19">
      <c r="A968" s="110">
        <f t="shared" si="142"/>
        <v>45758</v>
      </c>
      <c r="B968" s="112">
        <f t="shared" si="143"/>
        <v>10.052083333333307</v>
      </c>
      <c r="C968" s="53">
        <f>'DHS2021'!J967</f>
        <v>6737</v>
      </c>
      <c r="D968" s="54">
        <f>'DHS2022'!J967</f>
        <v>8931</v>
      </c>
      <c r="E968" s="54">
        <f>'DHS2023'!J967</f>
        <v>1958</v>
      </c>
      <c r="F968" s="54">
        <f>'DHS2024'!J967</f>
        <v>171</v>
      </c>
      <c r="G968" s="54">
        <f t="shared" si="135"/>
        <v>4449.25</v>
      </c>
      <c r="H968" s="106">
        <f t="shared" si="136"/>
        <v>1.4830833333333333</v>
      </c>
      <c r="I968" s="115">
        <f t="shared" si="137"/>
        <v>0</v>
      </c>
      <c r="J968" s="75">
        <f t="shared" si="138"/>
        <v>1.4830833333333333</v>
      </c>
      <c r="K968" s="79">
        <f t="shared" si="139"/>
        <v>2</v>
      </c>
      <c r="O968" s="29">
        <f>'DHS2025'!J967</f>
        <v>6178</v>
      </c>
      <c r="P968" s="30">
        <f>'DHS2025'!K967</f>
        <v>1170</v>
      </c>
      <c r="Q968" s="30">
        <f>'DHS2025'!L967</f>
        <v>2021</v>
      </c>
      <c r="R968" s="122">
        <f t="shared" si="140"/>
        <v>72.87</v>
      </c>
      <c r="S968" s="62">
        <f t="shared" si="141"/>
        <v>141.9576673</v>
      </c>
    </row>
    <row r="969" spans="1:19">
      <c r="A969" s="110">
        <f t="shared" si="142"/>
        <v>45758</v>
      </c>
      <c r="B969" s="112">
        <f t="shared" si="143"/>
        <v>10.062499999999973</v>
      </c>
      <c r="C969" s="53">
        <f>'DHS2021'!J968</f>
        <v>5489</v>
      </c>
      <c r="D969" s="54">
        <f>'DHS2022'!J968</f>
        <v>9094</v>
      </c>
      <c r="E969" s="54">
        <f>'DHS2023'!J968</f>
        <v>2033</v>
      </c>
      <c r="F969" s="54">
        <f>'DHS2024'!J968</f>
        <v>18</v>
      </c>
      <c r="G969" s="54">
        <f t="shared" si="135"/>
        <v>4158.5</v>
      </c>
      <c r="H969" s="106">
        <f t="shared" si="136"/>
        <v>1.3861666666666668</v>
      </c>
      <c r="I969" s="115">
        <f t="shared" si="137"/>
        <v>0</v>
      </c>
      <c r="J969" s="75">
        <f t="shared" si="138"/>
        <v>1.3861666666666668</v>
      </c>
      <c r="K969" s="79">
        <f t="shared" si="139"/>
        <v>2</v>
      </c>
      <c r="O969" s="29">
        <f>'DHS2025'!J968</f>
        <v>7021</v>
      </c>
      <c r="P969" s="30">
        <f>'DHS2025'!K968</f>
        <v>1340</v>
      </c>
      <c r="Q969" s="30">
        <f>'DHS2025'!L968</f>
        <v>2052</v>
      </c>
      <c r="R969" s="122">
        <f t="shared" si="140"/>
        <v>72.87</v>
      </c>
      <c r="S969" s="62">
        <f t="shared" si="141"/>
        <v>144.13514759999998</v>
      </c>
    </row>
    <row r="970" spans="1:19">
      <c r="A970" s="110">
        <f t="shared" si="142"/>
        <v>45758</v>
      </c>
      <c r="B970" s="112">
        <f t="shared" si="143"/>
        <v>10.072916666666639</v>
      </c>
      <c r="C970" s="53">
        <f>'DHS2021'!J969</f>
        <v>5158</v>
      </c>
      <c r="D970" s="54">
        <f>'DHS2022'!J969</f>
        <v>8978</v>
      </c>
      <c r="E970" s="54">
        <f>'DHS2023'!J969</f>
        <v>2066</v>
      </c>
      <c r="F970" s="54">
        <f>'DHS2024'!J969</f>
        <v>41</v>
      </c>
      <c r="G970" s="54">
        <f t="shared" si="135"/>
        <v>4060.75</v>
      </c>
      <c r="H970" s="106">
        <f t="shared" si="136"/>
        <v>1.3535833333333334</v>
      </c>
      <c r="I970" s="115">
        <f t="shared" si="137"/>
        <v>0</v>
      </c>
      <c r="J970" s="75">
        <f t="shared" si="138"/>
        <v>1.3535833333333334</v>
      </c>
      <c r="K970" s="79">
        <f t="shared" si="139"/>
        <v>2</v>
      </c>
      <c r="O970" s="29">
        <f>'DHS2025'!J969</f>
        <v>7698</v>
      </c>
      <c r="P970" s="30">
        <f>'DHS2025'!K969</f>
        <v>549</v>
      </c>
      <c r="Q970" s="30">
        <f>'DHS2025'!L969</f>
        <v>2054</v>
      </c>
      <c r="R970" s="122">
        <f t="shared" si="140"/>
        <v>72.87</v>
      </c>
      <c r="S970" s="62">
        <f t="shared" si="141"/>
        <v>144.27563019999997</v>
      </c>
    </row>
    <row r="971" spans="1:19">
      <c r="A971" s="110">
        <f t="shared" si="142"/>
        <v>45758</v>
      </c>
      <c r="B971" s="112">
        <f t="shared" si="143"/>
        <v>10.083333333333306</v>
      </c>
      <c r="C971" s="53">
        <f>'DHS2021'!J970</f>
        <v>4641</v>
      </c>
      <c r="D971" s="54">
        <f>'DHS2022'!J970</f>
        <v>9669</v>
      </c>
      <c r="E971" s="54">
        <f>'DHS2023'!J970</f>
        <v>1638</v>
      </c>
      <c r="F971" s="54">
        <f>'DHS2024'!J970</f>
        <v>88</v>
      </c>
      <c r="G971" s="54">
        <f t="shared" si="135"/>
        <v>4009</v>
      </c>
      <c r="H971" s="106">
        <f t="shared" si="136"/>
        <v>1.3363333333333332</v>
      </c>
      <c r="I971" s="115">
        <f t="shared" si="137"/>
        <v>0</v>
      </c>
      <c r="J971" s="75">
        <f t="shared" si="138"/>
        <v>1.3363333333333332</v>
      </c>
      <c r="K971" s="79">
        <f t="shared" si="139"/>
        <v>2</v>
      </c>
      <c r="O971" s="29">
        <f>'DHS2025'!J970</f>
        <v>7042</v>
      </c>
      <c r="P971" s="30">
        <f>'DHS2025'!K970</f>
        <v>1426</v>
      </c>
      <c r="Q971" s="30">
        <f>'DHS2025'!L970</f>
        <v>2059</v>
      </c>
      <c r="R971" s="122">
        <f t="shared" si="140"/>
        <v>65.760000000000005</v>
      </c>
      <c r="S971" s="62">
        <f t="shared" si="141"/>
        <v>130.13374160000001</v>
      </c>
    </row>
    <row r="972" spans="1:19">
      <c r="A972" s="110">
        <f t="shared" si="142"/>
        <v>45758</v>
      </c>
      <c r="B972" s="112">
        <f t="shared" si="143"/>
        <v>10.093749999999972</v>
      </c>
      <c r="C972" s="53">
        <f>'DHS2021'!J971</f>
        <v>4734</v>
      </c>
      <c r="D972" s="54">
        <f>'DHS2022'!J971</f>
        <v>9547</v>
      </c>
      <c r="E972" s="54">
        <f>'DHS2023'!J971</f>
        <v>2247</v>
      </c>
      <c r="F972" s="54">
        <f>'DHS2024'!J971</f>
        <v>59</v>
      </c>
      <c r="G972" s="54">
        <f t="shared" si="135"/>
        <v>4146.75</v>
      </c>
      <c r="H972" s="106">
        <f t="shared" si="136"/>
        <v>1.38225</v>
      </c>
      <c r="I972" s="115">
        <f t="shared" si="137"/>
        <v>0</v>
      </c>
      <c r="J972" s="75">
        <f t="shared" si="138"/>
        <v>1.38225</v>
      </c>
      <c r="K972" s="79">
        <f t="shared" si="139"/>
        <v>2</v>
      </c>
      <c r="O972" s="29">
        <f>'DHS2025'!J971</f>
        <v>7921</v>
      </c>
      <c r="P972" s="30">
        <f>'DHS2025'!K971</f>
        <v>415</v>
      </c>
      <c r="Q972" s="30">
        <f>'DHS2025'!L971</f>
        <v>2050</v>
      </c>
      <c r="R972" s="122">
        <f t="shared" si="140"/>
        <v>65.760000000000005</v>
      </c>
      <c r="S972" s="62">
        <f t="shared" si="141"/>
        <v>129.56492</v>
      </c>
    </row>
    <row r="973" spans="1:19">
      <c r="A973" s="110">
        <f t="shared" si="142"/>
        <v>45758</v>
      </c>
      <c r="B973" s="112">
        <f t="shared" si="143"/>
        <v>10.104166666666638</v>
      </c>
      <c r="C973" s="53">
        <f>'DHS2021'!J972</f>
        <v>6775</v>
      </c>
      <c r="D973" s="54">
        <f>'DHS2022'!J972</f>
        <v>10004</v>
      </c>
      <c r="E973" s="54">
        <f>'DHS2023'!J972</f>
        <v>3311</v>
      </c>
      <c r="F973" s="54">
        <f>'DHS2024'!J972</f>
        <v>2</v>
      </c>
      <c r="G973" s="54">
        <f t="shared" si="135"/>
        <v>5023</v>
      </c>
      <c r="H973" s="106">
        <f t="shared" si="136"/>
        <v>1.6743333333333332</v>
      </c>
      <c r="I973" s="115">
        <f t="shared" si="137"/>
        <v>0</v>
      </c>
      <c r="J973" s="75">
        <f t="shared" si="138"/>
        <v>1.6743333333333332</v>
      </c>
      <c r="K973" s="79">
        <f t="shared" si="139"/>
        <v>2</v>
      </c>
      <c r="O973" s="29">
        <f>'DHS2025'!J972</f>
        <v>8500</v>
      </c>
      <c r="P973" s="30">
        <f>'DHS2025'!K972</f>
        <v>271</v>
      </c>
      <c r="Q973" s="30">
        <f>'DHS2025'!L972</f>
        <v>2055</v>
      </c>
      <c r="R973" s="122">
        <f t="shared" si="140"/>
        <v>65.760000000000005</v>
      </c>
      <c r="S973" s="62">
        <f t="shared" si="141"/>
        <v>129.88093200000003</v>
      </c>
    </row>
    <row r="974" spans="1:19">
      <c r="A974" s="110">
        <f t="shared" si="142"/>
        <v>45758</v>
      </c>
      <c r="B974" s="112">
        <f t="shared" si="143"/>
        <v>10.114583333333304</v>
      </c>
      <c r="C974" s="53">
        <f>'DHS2021'!J973</f>
        <v>8186</v>
      </c>
      <c r="D974" s="54">
        <f>'DHS2022'!J973</f>
        <v>10097</v>
      </c>
      <c r="E974" s="54">
        <f>'DHS2023'!J973</f>
        <v>1987</v>
      </c>
      <c r="F974" s="54">
        <f>'DHS2024'!J973</f>
        <v>62</v>
      </c>
      <c r="G974" s="54">
        <f t="shared" si="135"/>
        <v>5083</v>
      </c>
      <c r="H974" s="106">
        <f t="shared" si="136"/>
        <v>1.6943333333333332</v>
      </c>
      <c r="I974" s="115">
        <f t="shared" si="137"/>
        <v>0</v>
      </c>
      <c r="J974" s="75">
        <f t="shared" si="138"/>
        <v>1.6943333333333332</v>
      </c>
      <c r="K974" s="79">
        <f t="shared" si="139"/>
        <v>2</v>
      </c>
      <c r="O974" s="29">
        <f>'DHS2025'!J973</f>
        <v>8590</v>
      </c>
      <c r="P974" s="30">
        <f>'DHS2025'!K973</f>
        <v>101</v>
      </c>
      <c r="Q974" s="30">
        <f>'DHS2025'!L973</f>
        <v>2052</v>
      </c>
      <c r="R974" s="122">
        <f t="shared" si="140"/>
        <v>65.760000000000005</v>
      </c>
      <c r="S974" s="62">
        <f t="shared" si="141"/>
        <v>129.69132480000002</v>
      </c>
    </row>
    <row r="975" spans="1:19">
      <c r="A975" s="110">
        <f t="shared" si="142"/>
        <v>45758</v>
      </c>
      <c r="B975" s="112">
        <f t="shared" si="143"/>
        <v>10.12499999999997</v>
      </c>
      <c r="C975" s="53">
        <f>'DHS2021'!J974</f>
        <v>10070</v>
      </c>
      <c r="D975" s="54">
        <f>'DHS2022'!J974</f>
        <v>10003</v>
      </c>
      <c r="E975" s="54">
        <f>'DHS2023'!J974</f>
        <v>1489</v>
      </c>
      <c r="F975" s="54">
        <f>'DHS2024'!J974</f>
        <v>14</v>
      </c>
      <c r="G975" s="54">
        <f t="shared" si="135"/>
        <v>5394</v>
      </c>
      <c r="H975" s="106">
        <f t="shared" si="136"/>
        <v>1.798</v>
      </c>
      <c r="I975" s="115">
        <f t="shared" si="137"/>
        <v>0</v>
      </c>
      <c r="J975" s="75">
        <f t="shared" si="138"/>
        <v>1.798</v>
      </c>
      <c r="K975" s="79">
        <f t="shared" si="139"/>
        <v>2</v>
      </c>
      <c r="O975" s="29">
        <f>'DHS2025'!J974</f>
        <v>8758</v>
      </c>
      <c r="P975" s="30">
        <f>'DHS2025'!K974</f>
        <v>84</v>
      </c>
      <c r="Q975" s="30">
        <f>'DHS2025'!L974</f>
        <v>2824</v>
      </c>
      <c r="R975" s="122">
        <f t="shared" si="140"/>
        <v>66.650000000000006</v>
      </c>
      <c r="S975" s="62">
        <f t="shared" si="141"/>
        <v>180.97180399999999</v>
      </c>
    </row>
    <row r="976" spans="1:19">
      <c r="A976" s="110">
        <f t="shared" si="142"/>
        <v>45758</v>
      </c>
      <c r="B976" s="112">
        <f t="shared" si="143"/>
        <v>10.135416666666636</v>
      </c>
      <c r="C976" s="53">
        <f>'DHS2021'!J975</f>
        <v>11094</v>
      </c>
      <c r="D976" s="54">
        <f>'DHS2022'!J975</f>
        <v>11413</v>
      </c>
      <c r="E976" s="54">
        <f>'DHS2023'!J975</f>
        <v>5679</v>
      </c>
      <c r="F976" s="54">
        <f>'DHS2024'!J975</f>
        <v>39</v>
      </c>
      <c r="G976" s="54">
        <f t="shared" si="135"/>
        <v>7056.25</v>
      </c>
      <c r="H976" s="106">
        <f t="shared" si="136"/>
        <v>2.3520833333333333</v>
      </c>
      <c r="I976" s="115">
        <f t="shared" si="137"/>
        <v>0</v>
      </c>
      <c r="J976" s="75">
        <f t="shared" si="138"/>
        <v>2.3520833333333333</v>
      </c>
      <c r="K976" s="79">
        <f t="shared" si="139"/>
        <v>3</v>
      </c>
      <c r="O976" s="29">
        <f>'DHS2025'!J975</f>
        <v>10272</v>
      </c>
      <c r="P976" s="30">
        <f>'DHS2025'!K975</f>
        <v>507</v>
      </c>
      <c r="Q976" s="30">
        <f>'DHS2025'!L975</f>
        <v>3054</v>
      </c>
      <c r="R976" s="122">
        <f t="shared" si="140"/>
        <v>66.650000000000006</v>
      </c>
      <c r="S976" s="62">
        <f t="shared" si="141"/>
        <v>195.71100899999999</v>
      </c>
    </row>
    <row r="977" spans="1:19">
      <c r="A977" s="110">
        <f t="shared" si="142"/>
        <v>45758</v>
      </c>
      <c r="B977" s="112">
        <f t="shared" si="143"/>
        <v>10.145833333333302</v>
      </c>
      <c r="C977" s="53">
        <f>'DHS2021'!J976</f>
        <v>13073</v>
      </c>
      <c r="D977" s="54">
        <f>'DHS2022'!J976</f>
        <v>13595</v>
      </c>
      <c r="E977" s="54">
        <f>'DHS2023'!J976</f>
        <v>5979</v>
      </c>
      <c r="F977" s="54">
        <f>'DHS2024'!J976</f>
        <v>65</v>
      </c>
      <c r="G977" s="54">
        <f t="shared" si="135"/>
        <v>8178</v>
      </c>
      <c r="H977" s="106">
        <f t="shared" si="136"/>
        <v>2.726</v>
      </c>
      <c r="I977" s="115">
        <f t="shared" si="137"/>
        <v>0</v>
      </c>
      <c r="J977" s="75">
        <f t="shared" si="138"/>
        <v>2.726</v>
      </c>
      <c r="K977" s="79">
        <f t="shared" si="139"/>
        <v>3</v>
      </c>
      <c r="O977" s="29">
        <f>'DHS2025'!J976</f>
        <v>10950</v>
      </c>
      <c r="P977" s="30">
        <f>'DHS2025'!K976</f>
        <v>102</v>
      </c>
      <c r="Q977" s="30">
        <f>'DHS2025'!L976</f>
        <v>3053</v>
      </c>
      <c r="R977" s="122">
        <f t="shared" si="140"/>
        <v>66.650000000000006</v>
      </c>
      <c r="S977" s="62">
        <f t="shared" si="141"/>
        <v>195.64692550000001</v>
      </c>
    </row>
    <row r="978" spans="1:19">
      <c r="A978" s="110">
        <f t="shared" si="142"/>
        <v>45758</v>
      </c>
      <c r="B978" s="112">
        <f t="shared" si="143"/>
        <v>10.156249999999968</v>
      </c>
      <c r="C978" s="53">
        <f>'DHS2021'!J977</f>
        <v>15449</v>
      </c>
      <c r="D978" s="54">
        <f>'DHS2022'!J977</f>
        <v>14810</v>
      </c>
      <c r="E978" s="54">
        <f>'DHS2023'!J977</f>
        <v>6534</v>
      </c>
      <c r="F978" s="54">
        <f>'DHS2024'!J977</f>
        <v>64</v>
      </c>
      <c r="G978" s="54">
        <f t="shared" si="135"/>
        <v>9214.25</v>
      </c>
      <c r="H978" s="106">
        <f t="shared" si="136"/>
        <v>3.0714166666666665</v>
      </c>
      <c r="I978" s="115">
        <f t="shared" si="137"/>
        <v>0</v>
      </c>
      <c r="J978" s="75">
        <f t="shared" si="138"/>
        <v>3.0714166666666665</v>
      </c>
      <c r="K978" s="79">
        <f t="shared" si="139"/>
        <v>4</v>
      </c>
      <c r="O978" s="29">
        <f>'DHS2025'!J977</f>
        <v>10803</v>
      </c>
      <c r="P978" s="30">
        <f>'DHS2025'!K977</f>
        <v>140</v>
      </c>
      <c r="Q978" s="30">
        <f>'DHS2025'!L977</f>
        <v>3050</v>
      </c>
      <c r="R978" s="122">
        <f t="shared" si="140"/>
        <v>66.650000000000006</v>
      </c>
      <c r="S978" s="62">
        <f t="shared" si="141"/>
        <v>195.45467499999998</v>
      </c>
    </row>
    <row r="979" spans="1:19">
      <c r="A979" s="110">
        <f t="shared" si="142"/>
        <v>45758</v>
      </c>
      <c r="B979" s="112">
        <f t="shared" si="143"/>
        <v>10.166666666666634</v>
      </c>
      <c r="C979" s="53">
        <f>'DHS2021'!J978</f>
        <v>17222</v>
      </c>
      <c r="D979" s="54">
        <f>'DHS2022'!J978</f>
        <v>14566</v>
      </c>
      <c r="E979" s="54">
        <f>'DHS2023'!J978</f>
        <v>7322</v>
      </c>
      <c r="F979" s="54">
        <f>'DHS2024'!J978</f>
        <v>35</v>
      </c>
      <c r="G979" s="54">
        <f t="shared" si="135"/>
        <v>9786.25</v>
      </c>
      <c r="H979" s="106">
        <f t="shared" si="136"/>
        <v>3.2620833333333334</v>
      </c>
      <c r="I979" s="115">
        <f t="shared" si="137"/>
        <v>0</v>
      </c>
      <c r="J979" s="75">
        <f t="shared" si="138"/>
        <v>3.2620833333333334</v>
      </c>
      <c r="K979" s="79">
        <f t="shared" si="139"/>
        <v>4</v>
      </c>
      <c r="O979" s="29">
        <f>'DHS2025'!J978</f>
        <v>12850</v>
      </c>
      <c r="P979" s="30">
        <f>'DHS2025'!K978</f>
        <v>89</v>
      </c>
      <c r="Q979" s="30">
        <f>'DHS2025'!L978</f>
        <v>3879</v>
      </c>
      <c r="R979" s="122">
        <f t="shared" si="140"/>
        <v>83.03</v>
      </c>
      <c r="S979" s="62">
        <f t="shared" si="141"/>
        <v>311.48253629999999</v>
      </c>
    </row>
    <row r="980" spans="1:19">
      <c r="A980" s="110">
        <f t="shared" si="142"/>
        <v>45758</v>
      </c>
      <c r="B980" s="112">
        <f t="shared" si="143"/>
        <v>10.1770833333333</v>
      </c>
      <c r="C980" s="53">
        <f>'DHS2021'!J979</f>
        <v>15689</v>
      </c>
      <c r="D980" s="54">
        <f>'DHS2022'!J979</f>
        <v>14689</v>
      </c>
      <c r="E980" s="54">
        <f>'DHS2023'!J979</f>
        <v>11985</v>
      </c>
      <c r="F980" s="54">
        <f>'DHS2024'!J979</f>
        <v>86</v>
      </c>
      <c r="G980" s="54">
        <f t="shared" si="135"/>
        <v>10612.25</v>
      </c>
      <c r="H980" s="106">
        <f t="shared" si="136"/>
        <v>3.5374166666666667</v>
      </c>
      <c r="I980" s="115">
        <f t="shared" si="137"/>
        <v>0</v>
      </c>
      <c r="J980" s="75">
        <f t="shared" si="138"/>
        <v>3.5374166666666667</v>
      </c>
      <c r="K980" s="79">
        <f t="shared" si="139"/>
        <v>4</v>
      </c>
      <c r="O980" s="29">
        <f>'DHS2025'!J979</f>
        <v>15769</v>
      </c>
      <c r="P980" s="30">
        <f>'DHS2025'!K979</f>
        <v>75</v>
      </c>
      <c r="Q980" s="30">
        <f>'DHS2025'!L979</f>
        <v>4060</v>
      </c>
      <c r="R980" s="122">
        <f t="shared" si="140"/>
        <v>83.03</v>
      </c>
      <c r="S980" s="62">
        <f t="shared" si="141"/>
        <v>326.01678199999998</v>
      </c>
    </row>
    <row r="981" spans="1:19">
      <c r="A981" s="110">
        <f t="shared" si="142"/>
        <v>45758</v>
      </c>
      <c r="B981" s="112">
        <f t="shared" si="143"/>
        <v>10.187499999999966</v>
      </c>
      <c r="C981" s="53">
        <f>'DHS2021'!J980</f>
        <v>14074</v>
      </c>
      <c r="D981" s="54">
        <f>'DHS2022'!J980</f>
        <v>15237</v>
      </c>
      <c r="E981" s="54">
        <f>'DHS2023'!J980</f>
        <v>13503</v>
      </c>
      <c r="F981" s="54">
        <f>'DHS2024'!J980</f>
        <v>83</v>
      </c>
      <c r="G981" s="54">
        <f t="shared" si="135"/>
        <v>10724.25</v>
      </c>
      <c r="H981" s="106">
        <f t="shared" si="136"/>
        <v>3.5747499999999999</v>
      </c>
      <c r="I981" s="115">
        <f t="shared" si="137"/>
        <v>0</v>
      </c>
      <c r="J981" s="75">
        <f t="shared" si="138"/>
        <v>3.5747499999999999</v>
      </c>
      <c r="K981" s="79">
        <f t="shared" si="139"/>
        <v>4</v>
      </c>
      <c r="O981" s="29">
        <f>'DHS2025'!J980</f>
        <v>16839</v>
      </c>
      <c r="P981" s="30">
        <f>'DHS2025'!K980</f>
        <v>116</v>
      </c>
      <c r="Q981" s="30">
        <f>'DHS2025'!L980</f>
        <v>4048</v>
      </c>
      <c r="R981" s="122">
        <f t="shared" si="140"/>
        <v>83.03</v>
      </c>
      <c r="S981" s="62">
        <f t="shared" si="141"/>
        <v>325.05318560000001</v>
      </c>
    </row>
    <row r="982" spans="1:19">
      <c r="A982" s="110">
        <f t="shared" si="142"/>
        <v>45758</v>
      </c>
      <c r="B982" s="112">
        <f t="shared" si="143"/>
        <v>10.197916666666632</v>
      </c>
      <c r="C982" s="53">
        <f>'DHS2021'!J981</f>
        <v>17610</v>
      </c>
      <c r="D982" s="54">
        <f>'DHS2022'!J981</f>
        <v>15905</v>
      </c>
      <c r="E982" s="54">
        <f>'DHS2023'!J981</f>
        <v>14192</v>
      </c>
      <c r="F982" s="54">
        <f>'DHS2024'!J981</f>
        <v>67</v>
      </c>
      <c r="G982" s="54">
        <f t="shared" si="135"/>
        <v>11943.5</v>
      </c>
      <c r="H982" s="106">
        <f t="shared" si="136"/>
        <v>3.9811666666666663</v>
      </c>
      <c r="I982" s="115">
        <f t="shared" si="137"/>
        <v>0</v>
      </c>
      <c r="J982" s="75">
        <f t="shared" si="138"/>
        <v>3.9811666666666663</v>
      </c>
      <c r="K982" s="79">
        <f t="shared" si="139"/>
        <v>4</v>
      </c>
      <c r="O982" s="29">
        <f>'DHS2025'!J981</f>
        <v>16978</v>
      </c>
      <c r="P982" s="30">
        <f>'DHS2025'!K981</f>
        <v>118</v>
      </c>
      <c r="Q982" s="30">
        <f>'DHS2025'!L981</f>
        <v>4063</v>
      </c>
      <c r="R982" s="122">
        <f t="shared" si="140"/>
        <v>83.03</v>
      </c>
      <c r="S982" s="62">
        <f t="shared" si="141"/>
        <v>326.25768109999996</v>
      </c>
    </row>
    <row r="983" spans="1:19">
      <c r="A983" s="110">
        <f t="shared" si="142"/>
        <v>45758</v>
      </c>
      <c r="B983" s="112">
        <f t="shared" si="143"/>
        <v>10.208333333333298</v>
      </c>
      <c r="C983" s="53">
        <f>'DHS2021'!J982</f>
        <v>16798</v>
      </c>
      <c r="D983" s="54">
        <f>'DHS2022'!J982</f>
        <v>16071</v>
      </c>
      <c r="E983" s="54">
        <f>'DHS2023'!J982</f>
        <v>13546</v>
      </c>
      <c r="F983" s="54">
        <f>'DHS2024'!J982</f>
        <v>6</v>
      </c>
      <c r="G983" s="54">
        <f t="shared" si="135"/>
        <v>11605.25</v>
      </c>
      <c r="H983" s="106">
        <f t="shared" si="136"/>
        <v>3.8684166666666666</v>
      </c>
      <c r="I983" s="115">
        <f t="shared" si="137"/>
        <v>0</v>
      </c>
      <c r="J983" s="75">
        <f t="shared" si="138"/>
        <v>3.8684166666666666</v>
      </c>
      <c r="K983" s="79">
        <f t="shared" si="139"/>
        <v>4</v>
      </c>
      <c r="O983" s="29">
        <f>'DHS2025'!J982</f>
        <v>17070</v>
      </c>
      <c r="P983" s="30">
        <f>'DHS2025'!K982</f>
        <v>104</v>
      </c>
      <c r="Q983" s="30">
        <f>'DHS2025'!L982</f>
        <v>4041</v>
      </c>
      <c r="R983" s="122">
        <f t="shared" si="140"/>
        <v>85.57</v>
      </c>
      <c r="S983" s="62">
        <f t="shared" si="141"/>
        <v>334.6525863</v>
      </c>
    </row>
    <row r="984" spans="1:19">
      <c r="A984" s="110">
        <f t="shared" si="142"/>
        <v>45758</v>
      </c>
      <c r="B984" s="112">
        <f t="shared" si="143"/>
        <v>10.218749999999964</v>
      </c>
      <c r="C984" s="53">
        <f>'DHS2021'!J983</f>
        <v>16725</v>
      </c>
      <c r="D984" s="54">
        <f>'DHS2022'!J983</f>
        <v>16414</v>
      </c>
      <c r="E984" s="54">
        <f>'DHS2023'!J983</f>
        <v>13721</v>
      </c>
      <c r="F984" s="54">
        <f>'DHS2024'!J983</f>
        <v>75</v>
      </c>
      <c r="G984" s="54">
        <f t="shared" si="135"/>
        <v>11733.75</v>
      </c>
      <c r="H984" s="106">
        <f t="shared" si="136"/>
        <v>3.9112499999999999</v>
      </c>
      <c r="I984" s="115">
        <f t="shared" si="137"/>
        <v>0</v>
      </c>
      <c r="J984" s="75">
        <f t="shared" si="138"/>
        <v>3.9112499999999999</v>
      </c>
      <c r="K984" s="79">
        <f t="shared" si="139"/>
        <v>4</v>
      </c>
      <c r="O984" s="29">
        <f>'DHS2025'!J983</f>
        <v>16097</v>
      </c>
      <c r="P984" s="30">
        <f>'DHS2025'!K983</f>
        <v>23</v>
      </c>
      <c r="Q984" s="30">
        <f>'DHS2025'!L983</f>
        <v>4060</v>
      </c>
      <c r="R984" s="122">
        <f t="shared" si="140"/>
        <v>85.57</v>
      </c>
      <c r="S984" s="62">
        <f t="shared" si="141"/>
        <v>336.22605799999991</v>
      </c>
    </row>
    <row r="985" spans="1:19">
      <c r="A985" s="110">
        <f t="shared" si="142"/>
        <v>45758</v>
      </c>
      <c r="B985" s="112">
        <f t="shared" si="143"/>
        <v>10.229166666666631</v>
      </c>
      <c r="C985" s="53">
        <f>'DHS2021'!J984</f>
        <v>19405</v>
      </c>
      <c r="D985" s="54">
        <f>'DHS2022'!J984</f>
        <v>16080</v>
      </c>
      <c r="E985" s="54">
        <f>'DHS2023'!J984</f>
        <v>13975</v>
      </c>
      <c r="F985" s="54">
        <f>'DHS2024'!J984</f>
        <v>63</v>
      </c>
      <c r="G985" s="54">
        <f t="shared" si="135"/>
        <v>12380.75</v>
      </c>
      <c r="H985" s="106">
        <f t="shared" si="136"/>
        <v>4.1269166666666672</v>
      </c>
      <c r="I985" s="115">
        <f t="shared" si="137"/>
        <v>0</v>
      </c>
      <c r="J985" s="75">
        <f t="shared" si="138"/>
        <v>4.1269166666666672</v>
      </c>
      <c r="K985" s="79">
        <f t="shared" si="139"/>
        <v>5</v>
      </c>
      <c r="O985" s="29">
        <f>'DHS2025'!J984</f>
        <v>17112</v>
      </c>
      <c r="P985" s="30">
        <f>'DHS2025'!K984</f>
        <v>82</v>
      </c>
      <c r="Q985" s="30">
        <f>'DHS2025'!L984</f>
        <v>4046</v>
      </c>
      <c r="R985" s="122">
        <f t="shared" si="140"/>
        <v>85.57</v>
      </c>
      <c r="S985" s="62">
        <f t="shared" si="141"/>
        <v>335.06665779999997</v>
      </c>
    </row>
    <row r="986" spans="1:19">
      <c r="A986" s="110">
        <f t="shared" si="142"/>
        <v>45758</v>
      </c>
      <c r="B986" s="112">
        <f t="shared" si="143"/>
        <v>10.239583333333297</v>
      </c>
      <c r="C986" s="53">
        <f>'DHS2021'!J985</f>
        <v>17372</v>
      </c>
      <c r="D986" s="54">
        <f>'DHS2022'!J985</f>
        <v>15322</v>
      </c>
      <c r="E986" s="54">
        <f>'DHS2023'!J985</f>
        <v>14227</v>
      </c>
      <c r="F986" s="54">
        <f>'DHS2024'!J985</f>
        <v>89</v>
      </c>
      <c r="G986" s="54">
        <f t="shared" si="135"/>
        <v>11752.5</v>
      </c>
      <c r="H986" s="106">
        <f t="shared" si="136"/>
        <v>3.9175</v>
      </c>
      <c r="I986" s="115">
        <f t="shared" si="137"/>
        <v>0</v>
      </c>
      <c r="J986" s="75">
        <f t="shared" si="138"/>
        <v>3.9175</v>
      </c>
      <c r="K986" s="79">
        <f t="shared" si="139"/>
        <v>4</v>
      </c>
      <c r="O986" s="29">
        <f>'DHS2025'!J985</f>
        <v>17009</v>
      </c>
      <c r="P986" s="30">
        <f>'DHS2025'!K985</f>
        <v>88</v>
      </c>
      <c r="Q986" s="30">
        <f>'DHS2025'!L985</f>
        <v>4068</v>
      </c>
      <c r="R986" s="122">
        <f t="shared" si="140"/>
        <v>85.57</v>
      </c>
      <c r="S986" s="62">
        <f t="shared" si="141"/>
        <v>336.88857239999993</v>
      </c>
    </row>
    <row r="987" spans="1:19">
      <c r="A987" s="110">
        <f t="shared" si="142"/>
        <v>45758</v>
      </c>
      <c r="B987" s="112">
        <f t="shared" si="143"/>
        <v>10.249999999999963</v>
      </c>
      <c r="C987" s="53">
        <f>'DHS2021'!J986</f>
        <v>14799</v>
      </c>
      <c r="D987" s="54">
        <f>'DHS2022'!J986</f>
        <v>15273</v>
      </c>
      <c r="E987" s="54">
        <f>'DHS2023'!J986</f>
        <v>13948</v>
      </c>
      <c r="F987" s="54">
        <f>'DHS2024'!J986</f>
        <v>85</v>
      </c>
      <c r="G987" s="54">
        <f t="shared" si="135"/>
        <v>11026.25</v>
      </c>
      <c r="H987" s="106">
        <f t="shared" si="136"/>
        <v>3.6754166666666666</v>
      </c>
      <c r="I987" s="115">
        <f t="shared" si="137"/>
        <v>0</v>
      </c>
      <c r="J987" s="75">
        <f t="shared" si="138"/>
        <v>3.6754166666666666</v>
      </c>
      <c r="K987" s="79">
        <f t="shared" si="139"/>
        <v>4</v>
      </c>
      <c r="O987" s="29">
        <f>'DHS2025'!J986</f>
        <v>16834</v>
      </c>
      <c r="P987" s="30">
        <f>'DHS2025'!K986</f>
        <v>216</v>
      </c>
      <c r="Q987" s="30">
        <f>'DHS2025'!L986</f>
        <v>4043</v>
      </c>
      <c r="R987" s="122">
        <f t="shared" si="140"/>
        <v>114</v>
      </c>
      <c r="S987" s="62">
        <f t="shared" si="141"/>
        <v>448.61127999999997</v>
      </c>
    </row>
    <row r="988" spans="1:19">
      <c r="A988" s="110">
        <f t="shared" si="142"/>
        <v>45758</v>
      </c>
      <c r="B988" s="112">
        <f t="shared" si="143"/>
        <v>10.260416666666629</v>
      </c>
      <c r="C988" s="53">
        <f>'DHS2021'!J987</f>
        <v>16951</v>
      </c>
      <c r="D988" s="54">
        <f>'DHS2022'!J987</f>
        <v>16679</v>
      </c>
      <c r="E988" s="54">
        <f>'DHS2023'!J987</f>
        <v>13846</v>
      </c>
      <c r="F988" s="54">
        <f>'DHS2024'!J987</f>
        <v>2</v>
      </c>
      <c r="G988" s="54">
        <f t="shared" si="135"/>
        <v>11869.5</v>
      </c>
      <c r="H988" s="106">
        <f t="shared" si="136"/>
        <v>3.9565000000000001</v>
      </c>
      <c r="I988" s="115">
        <f t="shared" si="137"/>
        <v>0</v>
      </c>
      <c r="J988" s="75">
        <f t="shared" si="138"/>
        <v>3.9565000000000001</v>
      </c>
      <c r="K988" s="79">
        <f t="shared" si="139"/>
        <v>4</v>
      </c>
      <c r="O988" s="29">
        <f>'DHS2025'!J987</f>
        <v>17411</v>
      </c>
      <c r="P988" s="30">
        <f>'DHS2025'!K987</f>
        <v>49</v>
      </c>
      <c r="Q988" s="30">
        <f>'DHS2025'!L987</f>
        <v>4064</v>
      </c>
      <c r="R988" s="122">
        <f t="shared" si="140"/>
        <v>114</v>
      </c>
      <c r="S988" s="62">
        <f t="shared" si="141"/>
        <v>450.94144</v>
      </c>
    </row>
    <row r="989" spans="1:19">
      <c r="A989" s="110">
        <f t="shared" si="142"/>
        <v>45758</v>
      </c>
      <c r="B989" s="112">
        <f t="shared" si="143"/>
        <v>10.270833333333295</v>
      </c>
      <c r="C989" s="53">
        <f>'DHS2021'!J988</f>
        <v>14528</v>
      </c>
      <c r="D989" s="54">
        <f>'DHS2022'!J988</f>
        <v>16656</v>
      </c>
      <c r="E989" s="54">
        <f>'DHS2023'!J988</f>
        <v>14141</v>
      </c>
      <c r="F989" s="54">
        <f>'DHS2024'!J988</f>
        <v>55</v>
      </c>
      <c r="G989" s="54">
        <f t="shared" si="135"/>
        <v>11345</v>
      </c>
      <c r="H989" s="106">
        <f t="shared" si="136"/>
        <v>3.7816666666666667</v>
      </c>
      <c r="I989" s="115">
        <f t="shared" si="137"/>
        <v>0</v>
      </c>
      <c r="J989" s="75">
        <f t="shared" si="138"/>
        <v>3.7816666666666667</v>
      </c>
      <c r="K989" s="79">
        <f t="shared" si="139"/>
        <v>4</v>
      </c>
      <c r="O989" s="29">
        <f>'DHS2025'!J988</f>
        <v>17693</v>
      </c>
      <c r="P989" s="30">
        <f>'DHS2025'!K988</f>
        <v>78</v>
      </c>
      <c r="Q989" s="30">
        <f>'DHS2025'!L988</f>
        <v>4064</v>
      </c>
      <c r="R989" s="122">
        <f t="shared" si="140"/>
        <v>114</v>
      </c>
      <c r="S989" s="62">
        <f t="shared" si="141"/>
        <v>450.94144</v>
      </c>
    </row>
    <row r="990" spans="1:19">
      <c r="A990" s="110">
        <f t="shared" si="142"/>
        <v>45758</v>
      </c>
      <c r="B990" s="112">
        <f t="shared" si="143"/>
        <v>10.281249999999961</v>
      </c>
      <c r="C990" s="53">
        <f>'DHS2021'!J989</f>
        <v>13730</v>
      </c>
      <c r="D990" s="54">
        <f>'DHS2022'!J989</f>
        <v>15756</v>
      </c>
      <c r="E990" s="54">
        <f>'DHS2023'!J989</f>
        <v>14520</v>
      </c>
      <c r="F990" s="54">
        <f>'DHS2024'!J989</f>
        <v>12</v>
      </c>
      <c r="G990" s="54">
        <f t="shared" si="135"/>
        <v>11004.5</v>
      </c>
      <c r="H990" s="106">
        <f t="shared" si="136"/>
        <v>3.6681666666666666</v>
      </c>
      <c r="I990" s="115">
        <f t="shared" si="137"/>
        <v>0</v>
      </c>
      <c r="J990" s="75">
        <f t="shared" si="138"/>
        <v>3.6681666666666666</v>
      </c>
      <c r="K990" s="79">
        <f t="shared" si="139"/>
        <v>4</v>
      </c>
      <c r="O990" s="29">
        <f>'DHS2025'!J989</f>
        <v>17386</v>
      </c>
      <c r="P990" s="30">
        <f>'DHS2025'!K989</f>
        <v>140</v>
      </c>
      <c r="Q990" s="30">
        <f>'DHS2025'!L989</f>
        <v>4035</v>
      </c>
      <c r="R990" s="122">
        <f t="shared" si="140"/>
        <v>114</v>
      </c>
      <c r="S990" s="62">
        <f t="shared" si="141"/>
        <v>447.72359999999998</v>
      </c>
    </row>
    <row r="991" spans="1:19">
      <c r="A991" s="110">
        <f t="shared" si="142"/>
        <v>45758</v>
      </c>
      <c r="B991" s="112">
        <f t="shared" si="143"/>
        <v>10.291666666666627</v>
      </c>
      <c r="C991" s="53">
        <f>'DHS2021'!J990</f>
        <v>12597</v>
      </c>
      <c r="D991" s="54">
        <f>'DHS2022'!J990</f>
        <v>15551</v>
      </c>
      <c r="E991" s="54">
        <f>'DHS2023'!J990</f>
        <v>14900</v>
      </c>
      <c r="F991" s="54">
        <f>'DHS2024'!J990</f>
        <v>1</v>
      </c>
      <c r="G991" s="54">
        <f t="shared" si="135"/>
        <v>10762.25</v>
      </c>
      <c r="H991" s="106">
        <f t="shared" si="136"/>
        <v>3.5874166666666665</v>
      </c>
      <c r="I991" s="115">
        <f t="shared" si="137"/>
        <v>0</v>
      </c>
      <c r="J991" s="75">
        <f t="shared" si="138"/>
        <v>3.5874166666666665</v>
      </c>
      <c r="K991" s="79">
        <f t="shared" si="139"/>
        <v>4</v>
      </c>
      <c r="O991" s="29">
        <f>'DHS2025'!J990</f>
        <v>17161</v>
      </c>
      <c r="P991" s="30">
        <f>'DHS2025'!K990</f>
        <v>129</v>
      </c>
      <c r="Q991" s="30">
        <f>'DHS2025'!L990</f>
        <v>4049</v>
      </c>
      <c r="R991" s="122">
        <f t="shared" si="140"/>
        <v>111.83</v>
      </c>
      <c r="S991" s="62">
        <f t="shared" si="141"/>
        <v>440.57857330000002</v>
      </c>
    </row>
    <row r="992" spans="1:19">
      <c r="A992" s="110">
        <f t="shared" si="142"/>
        <v>45758</v>
      </c>
      <c r="B992" s="112">
        <f t="shared" si="143"/>
        <v>10.302083333333293</v>
      </c>
      <c r="C992" s="53">
        <f>'DHS2021'!J991</f>
        <v>11674</v>
      </c>
      <c r="D992" s="54">
        <f>'DHS2022'!J991</f>
        <v>14984</v>
      </c>
      <c r="E992" s="54">
        <f>'DHS2023'!J991</f>
        <v>15313</v>
      </c>
      <c r="F992" s="54">
        <f>'DHS2024'!J991</f>
        <v>46</v>
      </c>
      <c r="G992" s="54">
        <f t="shared" si="135"/>
        <v>10504.25</v>
      </c>
      <c r="H992" s="106">
        <f t="shared" si="136"/>
        <v>3.5014166666666666</v>
      </c>
      <c r="I992" s="115">
        <f t="shared" si="137"/>
        <v>0</v>
      </c>
      <c r="J992" s="75">
        <f t="shared" si="138"/>
        <v>3.5014166666666666</v>
      </c>
      <c r="K992" s="79">
        <f t="shared" si="139"/>
        <v>4</v>
      </c>
      <c r="O992" s="29">
        <f>'DHS2025'!J991</f>
        <v>15722</v>
      </c>
      <c r="P992" s="30">
        <f>'DHS2025'!K991</f>
        <v>75</v>
      </c>
      <c r="Q992" s="30">
        <f>'DHS2025'!L991</f>
        <v>4062</v>
      </c>
      <c r="R992" s="122">
        <f t="shared" si="140"/>
        <v>111.83</v>
      </c>
      <c r="S992" s="62">
        <f t="shared" si="141"/>
        <v>441.9931254</v>
      </c>
    </row>
    <row r="993" spans="1:19">
      <c r="A993" s="110">
        <f t="shared" si="142"/>
        <v>45758</v>
      </c>
      <c r="B993" s="112">
        <f t="shared" si="143"/>
        <v>10.312499999999959</v>
      </c>
      <c r="C993" s="53">
        <f>'DHS2021'!J992</f>
        <v>12059</v>
      </c>
      <c r="D993" s="54">
        <f>'DHS2022'!J992</f>
        <v>14990</v>
      </c>
      <c r="E993" s="54">
        <f>'DHS2023'!J992</f>
        <v>14854</v>
      </c>
      <c r="F993" s="54">
        <f>'DHS2024'!J992</f>
        <v>46</v>
      </c>
      <c r="G993" s="54">
        <f t="shared" si="135"/>
        <v>10487.25</v>
      </c>
      <c r="H993" s="106">
        <f t="shared" si="136"/>
        <v>3.4957500000000001</v>
      </c>
      <c r="I993" s="115">
        <f t="shared" si="137"/>
        <v>0</v>
      </c>
      <c r="J993" s="75">
        <f t="shared" si="138"/>
        <v>3.4957500000000001</v>
      </c>
      <c r="K993" s="79">
        <f t="shared" si="139"/>
        <v>4</v>
      </c>
      <c r="O993" s="29">
        <f>'DHS2025'!J992</f>
        <v>15780</v>
      </c>
      <c r="P993" s="30">
        <f>'DHS2025'!K992</f>
        <v>44</v>
      </c>
      <c r="Q993" s="30">
        <f>'DHS2025'!L992</f>
        <v>4054</v>
      </c>
      <c r="R993" s="122">
        <f t="shared" si="140"/>
        <v>111.83</v>
      </c>
      <c r="S993" s="62">
        <f t="shared" si="141"/>
        <v>441.12263179999997</v>
      </c>
    </row>
    <row r="994" spans="1:19">
      <c r="A994" s="110">
        <f t="shared" si="142"/>
        <v>45758</v>
      </c>
      <c r="B994" s="112">
        <f t="shared" si="143"/>
        <v>10.322916666666625</v>
      </c>
      <c r="C994" s="53">
        <f>'DHS2021'!J993</f>
        <v>11741</v>
      </c>
      <c r="D994" s="54">
        <f>'DHS2022'!J993</f>
        <v>14015</v>
      </c>
      <c r="E994" s="54">
        <f>'DHS2023'!J993</f>
        <v>13883</v>
      </c>
      <c r="F994" s="54">
        <f>'DHS2024'!J993</f>
        <v>112</v>
      </c>
      <c r="G994" s="54">
        <f t="shared" si="135"/>
        <v>9937.75</v>
      </c>
      <c r="H994" s="106">
        <f t="shared" si="136"/>
        <v>3.3125833333333334</v>
      </c>
      <c r="I994" s="115">
        <f t="shared" si="137"/>
        <v>0</v>
      </c>
      <c r="J994" s="75">
        <f t="shared" si="138"/>
        <v>3.3125833333333334</v>
      </c>
      <c r="K994" s="79">
        <f t="shared" si="139"/>
        <v>4</v>
      </c>
      <c r="O994" s="29">
        <f>'DHS2025'!J993</f>
        <v>15847</v>
      </c>
      <c r="P994" s="30">
        <f>'DHS2025'!K993</f>
        <v>100</v>
      </c>
      <c r="Q994" s="30">
        <f>'DHS2025'!L993</f>
        <v>4047</v>
      </c>
      <c r="R994" s="122">
        <f t="shared" si="140"/>
        <v>111.83</v>
      </c>
      <c r="S994" s="62">
        <f t="shared" si="141"/>
        <v>440.36094989999992</v>
      </c>
    </row>
    <row r="995" spans="1:19">
      <c r="A995" s="110">
        <f t="shared" si="142"/>
        <v>45758</v>
      </c>
      <c r="B995" s="112">
        <f t="shared" si="143"/>
        <v>10.333333333333291</v>
      </c>
      <c r="C995" s="53">
        <f>'DHS2021'!J994</f>
        <v>11289</v>
      </c>
      <c r="D995" s="54">
        <f>'DHS2022'!J994</f>
        <v>13615</v>
      </c>
      <c r="E995" s="54">
        <f>'DHS2023'!J994</f>
        <v>13172</v>
      </c>
      <c r="F995" s="54">
        <f>'DHS2024'!J994</f>
        <v>1</v>
      </c>
      <c r="G995" s="54">
        <f t="shared" si="135"/>
        <v>9519.25</v>
      </c>
      <c r="H995" s="106">
        <f t="shared" si="136"/>
        <v>3.1730833333333335</v>
      </c>
      <c r="I995" s="115">
        <f t="shared" si="137"/>
        <v>0</v>
      </c>
      <c r="J995" s="75">
        <f t="shared" si="138"/>
        <v>3.1730833333333335</v>
      </c>
      <c r="K995" s="79">
        <f t="shared" si="139"/>
        <v>4</v>
      </c>
      <c r="O995" s="29">
        <f>'DHS2025'!J994</f>
        <v>13341</v>
      </c>
      <c r="P995" s="30">
        <f>'DHS2025'!K994</f>
        <v>86</v>
      </c>
      <c r="Q995" s="30">
        <f>'DHS2025'!L994</f>
        <v>4058</v>
      </c>
      <c r="R995" s="122">
        <f t="shared" si="140"/>
        <v>91.25</v>
      </c>
      <c r="S995" s="62">
        <f t="shared" si="141"/>
        <v>358.87937499999998</v>
      </c>
    </row>
    <row r="996" spans="1:19">
      <c r="A996" s="110">
        <f t="shared" si="142"/>
        <v>45758</v>
      </c>
      <c r="B996" s="112">
        <f t="shared" si="143"/>
        <v>10.343749999999957</v>
      </c>
      <c r="C996" s="53">
        <f>'DHS2021'!J995</f>
        <v>11373</v>
      </c>
      <c r="D996" s="54">
        <f>'DHS2022'!J995</f>
        <v>13763</v>
      </c>
      <c r="E996" s="54">
        <f>'DHS2023'!J995</f>
        <v>12372</v>
      </c>
      <c r="F996" s="54">
        <f>'DHS2024'!J995</f>
        <v>1</v>
      </c>
      <c r="G996" s="54">
        <f t="shared" si="135"/>
        <v>9377.25</v>
      </c>
      <c r="H996" s="106">
        <f t="shared" si="136"/>
        <v>3.12575</v>
      </c>
      <c r="I996" s="115">
        <f t="shared" si="137"/>
        <v>0</v>
      </c>
      <c r="J996" s="75">
        <f t="shared" si="138"/>
        <v>3.12575</v>
      </c>
      <c r="K996" s="79">
        <f t="shared" si="139"/>
        <v>4</v>
      </c>
      <c r="O996" s="29">
        <f>'DHS2025'!J995</f>
        <v>12938</v>
      </c>
      <c r="P996" s="30">
        <f>'DHS2025'!K995</f>
        <v>43</v>
      </c>
      <c r="Q996" s="30">
        <f>'DHS2025'!L995</f>
        <v>4027</v>
      </c>
      <c r="R996" s="122">
        <f t="shared" si="140"/>
        <v>91.25</v>
      </c>
      <c r="S996" s="62">
        <f t="shared" si="141"/>
        <v>356.1378125</v>
      </c>
    </row>
    <row r="997" spans="1:19">
      <c r="A997" s="110">
        <f t="shared" si="142"/>
        <v>45758</v>
      </c>
      <c r="B997" s="112">
        <f t="shared" si="143"/>
        <v>10.354166666666623</v>
      </c>
      <c r="C997" s="53">
        <f>'DHS2021'!J996</f>
        <v>10953</v>
      </c>
      <c r="D997" s="54">
        <f>'DHS2022'!J996</f>
        <v>13456</v>
      </c>
      <c r="E997" s="54">
        <f>'DHS2023'!J996</f>
        <v>11783</v>
      </c>
      <c r="F997" s="54">
        <f>'DHS2024'!J996</f>
        <v>62</v>
      </c>
      <c r="G997" s="54">
        <f t="shared" si="135"/>
        <v>9063.5</v>
      </c>
      <c r="H997" s="106">
        <f t="shared" si="136"/>
        <v>3.0211666666666663</v>
      </c>
      <c r="I997" s="115">
        <f t="shared" si="137"/>
        <v>0</v>
      </c>
      <c r="J997" s="75">
        <f t="shared" si="138"/>
        <v>3.0211666666666663</v>
      </c>
      <c r="K997" s="79">
        <f t="shared" si="139"/>
        <v>4</v>
      </c>
      <c r="O997" s="29">
        <f>'DHS2025'!J996</f>
        <v>13099</v>
      </c>
      <c r="P997" s="30">
        <f>'DHS2025'!K996</f>
        <v>85</v>
      </c>
      <c r="Q997" s="30">
        <f>'DHS2025'!L996</f>
        <v>4057</v>
      </c>
      <c r="R997" s="122">
        <f t="shared" si="140"/>
        <v>91.25</v>
      </c>
      <c r="S997" s="62">
        <f t="shared" si="141"/>
        <v>358.79093750000004</v>
      </c>
    </row>
    <row r="998" spans="1:19">
      <c r="A998" s="110">
        <f t="shared" si="142"/>
        <v>45758</v>
      </c>
      <c r="B998" s="112">
        <f t="shared" si="143"/>
        <v>10.36458333333329</v>
      </c>
      <c r="C998" s="53">
        <f>'DHS2021'!J997</f>
        <v>10276</v>
      </c>
      <c r="D998" s="54">
        <f>'DHS2022'!J997</f>
        <v>13142</v>
      </c>
      <c r="E998" s="54">
        <f>'DHS2023'!J997</f>
        <v>11363</v>
      </c>
      <c r="F998" s="54">
        <f>'DHS2024'!J997</f>
        <v>49</v>
      </c>
      <c r="G998" s="54">
        <f t="shared" si="135"/>
        <v>8707.5</v>
      </c>
      <c r="H998" s="106">
        <f t="shared" si="136"/>
        <v>2.9024999999999999</v>
      </c>
      <c r="I998" s="115">
        <f t="shared" si="137"/>
        <v>0</v>
      </c>
      <c r="J998" s="75">
        <f t="shared" si="138"/>
        <v>2.9024999999999999</v>
      </c>
      <c r="K998" s="79">
        <f t="shared" si="139"/>
        <v>3</v>
      </c>
      <c r="O998" s="29">
        <f>'DHS2025'!J997</f>
        <v>13167</v>
      </c>
      <c r="P998" s="30">
        <f>'DHS2025'!K997</f>
        <v>51</v>
      </c>
      <c r="Q998" s="30">
        <f>'DHS2025'!L997</f>
        <v>4063</v>
      </c>
      <c r="R998" s="122">
        <f t="shared" si="140"/>
        <v>91.25</v>
      </c>
      <c r="S998" s="62">
        <f t="shared" si="141"/>
        <v>359.32156249999997</v>
      </c>
    </row>
    <row r="999" spans="1:19">
      <c r="A999" s="110">
        <f t="shared" si="142"/>
        <v>45758</v>
      </c>
      <c r="B999" s="112">
        <f t="shared" si="143"/>
        <v>10.374999999999956</v>
      </c>
      <c r="C999" s="53">
        <f>'DHS2021'!J998</f>
        <v>9544</v>
      </c>
      <c r="D999" s="54">
        <f>'DHS2022'!J998</f>
        <v>12781</v>
      </c>
      <c r="E999" s="54">
        <f>'DHS2023'!J998</f>
        <v>10546</v>
      </c>
      <c r="F999" s="54">
        <f>'DHS2024'!J998</f>
        <v>8</v>
      </c>
      <c r="G999" s="54">
        <f t="shared" si="135"/>
        <v>8219.75</v>
      </c>
      <c r="H999" s="106">
        <f t="shared" si="136"/>
        <v>2.7399166666666663</v>
      </c>
      <c r="I999" s="115">
        <f t="shared" si="137"/>
        <v>0</v>
      </c>
      <c r="J999" s="75">
        <f t="shared" si="138"/>
        <v>2.7399166666666663</v>
      </c>
      <c r="K999" s="79">
        <f t="shared" si="139"/>
        <v>3</v>
      </c>
      <c r="O999" s="29">
        <f>'DHS2025'!J998</f>
        <v>13138</v>
      </c>
      <c r="P999" s="30">
        <f>'DHS2025'!K998</f>
        <v>29</v>
      </c>
      <c r="Q999" s="30">
        <f>'DHS2025'!L998</f>
        <v>4023</v>
      </c>
      <c r="R999" s="122">
        <f t="shared" si="140"/>
        <v>61.95</v>
      </c>
      <c r="S999" s="62">
        <f t="shared" si="141"/>
        <v>239.08890149999999</v>
      </c>
    </row>
    <row r="1000" spans="1:19">
      <c r="A1000" s="110">
        <f t="shared" si="142"/>
        <v>45758</v>
      </c>
      <c r="B1000" s="112">
        <f t="shared" si="143"/>
        <v>10.385416666666622</v>
      </c>
      <c r="C1000" s="53">
        <f>'DHS2021'!J999</f>
        <v>8154</v>
      </c>
      <c r="D1000" s="54">
        <f>'DHS2022'!J999</f>
        <v>12071</v>
      </c>
      <c r="E1000" s="54">
        <f>'DHS2023'!J999</f>
        <v>9139</v>
      </c>
      <c r="F1000" s="54">
        <f>'DHS2024'!J999</f>
        <v>69</v>
      </c>
      <c r="G1000" s="54">
        <f t="shared" si="135"/>
        <v>7358.25</v>
      </c>
      <c r="H1000" s="106">
        <f t="shared" si="136"/>
        <v>2.45275</v>
      </c>
      <c r="I1000" s="115">
        <f t="shared" si="137"/>
        <v>0</v>
      </c>
      <c r="J1000" s="75">
        <f t="shared" si="138"/>
        <v>2.45275</v>
      </c>
      <c r="K1000" s="79">
        <f t="shared" si="139"/>
        <v>3</v>
      </c>
      <c r="O1000" s="29">
        <f>'DHS2025'!J999</f>
        <v>13083</v>
      </c>
      <c r="P1000" s="30">
        <f>'DHS2025'!K999</f>
        <v>87</v>
      </c>
      <c r="Q1000" s="30">
        <f>'DHS2025'!L999</f>
        <v>4054</v>
      </c>
      <c r="R1000" s="122">
        <f t="shared" si="140"/>
        <v>61.95</v>
      </c>
      <c r="S1000" s="62">
        <f t="shared" si="141"/>
        <v>240.93124700000001</v>
      </c>
    </row>
    <row r="1001" spans="1:19">
      <c r="A1001" s="110">
        <f t="shared" si="142"/>
        <v>45758</v>
      </c>
      <c r="B1001" s="112">
        <f t="shared" si="143"/>
        <v>10.395833333333288</v>
      </c>
      <c r="C1001" s="53">
        <f>'DHS2021'!J1000</f>
        <v>8849</v>
      </c>
      <c r="D1001" s="54">
        <f>'DHS2022'!J1000</f>
        <v>12427</v>
      </c>
      <c r="E1001" s="54">
        <f>'DHS2023'!J1000</f>
        <v>8081</v>
      </c>
      <c r="F1001" s="54">
        <f>'DHS2024'!J1000</f>
        <v>54</v>
      </c>
      <c r="G1001" s="54">
        <f t="shared" si="135"/>
        <v>7352.75</v>
      </c>
      <c r="H1001" s="106">
        <f t="shared" si="136"/>
        <v>2.4509166666666666</v>
      </c>
      <c r="I1001" s="115">
        <f t="shared" si="137"/>
        <v>0</v>
      </c>
      <c r="J1001" s="75">
        <f t="shared" si="138"/>
        <v>2.4509166666666666</v>
      </c>
      <c r="K1001" s="79">
        <f t="shared" si="139"/>
        <v>3</v>
      </c>
      <c r="O1001" s="29">
        <f>'DHS2025'!J1000</f>
        <v>13304</v>
      </c>
      <c r="P1001" s="30">
        <f>'DHS2025'!K1000</f>
        <v>85</v>
      </c>
      <c r="Q1001" s="30">
        <f>'DHS2025'!L1000</f>
        <v>4088</v>
      </c>
      <c r="R1001" s="122">
        <f t="shared" si="140"/>
        <v>61.95</v>
      </c>
      <c r="S1001" s="62">
        <f t="shared" si="141"/>
        <v>242.95188400000001</v>
      </c>
    </row>
    <row r="1002" spans="1:19">
      <c r="A1002" s="110">
        <f t="shared" si="142"/>
        <v>45758</v>
      </c>
      <c r="B1002" s="112">
        <f t="shared" si="143"/>
        <v>10.406249999999954</v>
      </c>
      <c r="C1002" s="53">
        <f>'DHS2021'!J1001</f>
        <v>8594</v>
      </c>
      <c r="D1002" s="54">
        <f>'DHS2022'!J1001</f>
        <v>11879</v>
      </c>
      <c r="E1002" s="54">
        <f>'DHS2023'!J1001</f>
        <v>7606</v>
      </c>
      <c r="F1002" s="54">
        <f>'DHS2024'!J1001</f>
        <v>185</v>
      </c>
      <c r="G1002" s="54">
        <f t="shared" si="135"/>
        <v>7066</v>
      </c>
      <c r="H1002" s="106">
        <f t="shared" si="136"/>
        <v>2.3553333333333333</v>
      </c>
      <c r="I1002" s="115">
        <f t="shared" si="137"/>
        <v>0</v>
      </c>
      <c r="J1002" s="75">
        <f t="shared" si="138"/>
        <v>2.3553333333333333</v>
      </c>
      <c r="K1002" s="79">
        <f t="shared" si="139"/>
        <v>3</v>
      </c>
      <c r="O1002" s="29">
        <f>'DHS2025'!J1001</f>
        <v>13201</v>
      </c>
      <c r="P1002" s="30">
        <f>'DHS2025'!K1001</f>
        <v>93</v>
      </c>
      <c r="Q1002" s="30">
        <f>'DHS2025'!L1001</f>
        <v>4030</v>
      </c>
      <c r="R1002" s="122">
        <f t="shared" si="140"/>
        <v>61.95</v>
      </c>
      <c r="S1002" s="62">
        <f t="shared" si="141"/>
        <v>239.50491500000001</v>
      </c>
    </row>
    <row r="1003" spans="1:19">
      <c r="A1003" s="110">
        <f t="shared" si="142"/>
        <v>45758</v>
      </c>
      <c r="B1003" s="112">
        <f t="shared" si="143"/>
        <v>10.41666666666662</v>
      </c>
      <c r="C1003" s="53">
        <f>'DHS2021'!J1002</f>
        <v>8679</v>
      </c>
      <c r="D1003" s="54">
        <f>'DHS2022'!J1002</f>
        <v>11969</v>
      </c>
      <c r="E1003" s="54">
        <f>'DHS2023'!J1002</f>
        <v>7559</v>
      </c>
      <c r="F1003" s="54">
        <f>'DHS2024'!J1002</f>
        <v>311</v>
      </c>
      <c r="G1003" s="54">
        <f t="shared" si="135"/>
        <v>7129.5</v>
      </c>
      <c r="H1003" s="106">
        <f t="shared" si="136"/>
        <v>2.3765000000000001</v>
      </c>
      <c r="I1003" s="115">
        <f t="shared" si="137"/>
        <v>0</v>
      </c>
      <c r="J1003" s="75">
        <f t="shared" si="138"/>
        <v>2.3765000000000001</v>
      </c>
      <c r="K1003" s="79">
        <f t="shared" si="139"/>
        <v>3</v>
      </c>
      <c r="O1003" s="29">
        <f>'DHS2025'!J1002</f>
        <v>12725</v>
      </c>
      <c r="P1003" s="30">
        <f>'DHS2025'!K1002</f>
        <v>82</v>
      </c>
      <c r="Q1003" s="30">
        <f>'DHS2025'!L1002</f>
        <v>3721</v>
      </c>
      <c r="R1003" s="122">
        <f t="shared" si="140"/>
        <v>14.29</v>
      </c>
      <c r="S1003" s="62">
        <f t="shared" si="141"/>
        <v>45.571459099999991</v>
      </c>
    </row>
    <row r="1004" spans="1:19">
      <c r="A1004" s="110">
        <f t="shared" si="142"/>
        <v>45758</v>
      </c>
      <c r="B1004" s="112">
        <f t="shared" si="143"/>
        <v>10.427083333333286</v>
      </c>
      <c r="C1004" s="53">
        <f>'DHS2021'!J1003</f>
        <v>8236</v>
      </c>
      <c r="D1004" s="54">
        <f>'DHS2022'!J1003</f>
        <v>11907</v>
      </c>
      <c r="E1004" s="54">
        <f>'DHS2023'!J1003</f>
        <v>7636</v>
      </c>
      <c r="F1004" s="54">
        <f>'DHS2024'!J1003</f>
        <v>1797</v>
      </c>
      <c r="G1004" s="54">
        <f t="shared" si="135"/>
        <v>7394</v>
      </c>
      <c r="H1004" s="106">
        <f t="shared" si="136"/>
        <v>2.4646666666666666</v>
      </c>
      <c r="I1004" s="115">
        <f t="shared" si="137"/>
        <v>0</v>
      </c>
      <c r="J1004" s="75">
        <f t="shared" si="138"/>
        <v>2.4646666666666666</v>
      </c>
      <c r="K1004" s="79">
        <f t="shared" si="139"/>
        <v>3</v>
      </c>
      <c r="O1004" s="29">
        <f>'DHS2025'!J1003</f>
        <v>11934</v>
      </c>
      <c r="P1004" s="30">
        <f>'DHS2025'!K1003</f>
        <v>25</v>
      </c>
      <c r="Q1004" s="30">
        <f>'DHS2025'!L1003</f>
        <v>3566</v>
      </c>
      <c r="R1004" s="122">
        <f t="shared" si="140"/>
        <v>14.29</v>
      </c>
      <c r="S1004" s="62">
        <f t="shared" si="141"/>
        <v>43.673158599999994</v>
      </c>
    </row>
    <row r="1005" spans="1:19">
      <c r="A1005" s="110">
        <f t="shared" si="142"/>
        <v>45758</v>
      </c>
      <c r="B1005" s="112">
        <f t="shared" si="143"/>
        <v>10.437499999999952</v>
      </c>
      <c r="C1005" s="53">
        <f>'DHS2021'!J1004</f>
        <v>8714</v>
      </c>
      <c r="D1005" s="54">
        <f>'DHS2022'!J1004</f>
        <v>11587</v>
      </c>
      <c r="E1005" s="54">
        <f>'DHS2023'!J1004</f>
        <v>7816</v>
      </c>
      <c r="F1005" s="54">
        <f>'DHS2024'!J1004</f>
        <v>3324</v>
      </c>
      <c r="G1005" s="54">
        <f t="shared" si="135"/>
        <v>7860.25</v>
      </c>
      <c r="H1005" s="106">
        <f t="shared" si="136"/>
        <v>2.6200833333333335</v>
      </c>
      <c r="I1005" s="115">
        <f t="shared" si="137"/>
        <v>0</v>
      </c>
      <c r="J1005" s="75">
        <f t="shared" si="138"/>
        <v>2.6200833333333335</v>
      </c>
      <c r="K1005" s="79">
        <f t="shared" si="139"/>
        <v>3</v>
      </c>
      <c r="O1005" s="29">
        <f>'DHS2025'!J1004</f>
        <v>11978</v>
      </c>
      <c r="P1005" s="30">
        <f>'DHS2025'!K1004</f>
        <v>124</v>
      </c>
      <c r="Q1005" s="30">
        <f>'DHS2025'!L1004</f>
        <v>3553</v>
      </c>
      <c r="R1005" s="122">
        <f t="shared" si="140"/>
        <v>14.29</v>
      </c>
      <c r="S1005" s="62">
        <f t="shared" si="141"/>
        <v>43.513946299999994</v>
      </c>
    </row>
    <row r="1006" spans="1:19">
      <c r="A1006" s="110">
        <f t="shared" si="142"/>
        <v>45758</v>
      </c>
      <c r="B1006" s="112">
        <f t="shared" si="143"/>
        <v>10.447916666666618</v>
      </c>
      <c r="C1006" s="53">
        <f>'DHS2021'!J1005</f>
        <v>8915</v>
      </c>
      <c r="D1006" s="54">
        <f>'DHS2022'!J1005</f>
        <v>11549</v>
      </c>
      <c r="E1006" s="54">
        <f>'DHS2023'!J1005</f>
        <v>7629</v>
      </c>
      <c r="F1006" s="54">
        <f>'DHS2024'!J1005</f>
        <v>6723</v>
      </c>
      <c r="G1006" s="54">
        <f t="shared" si="135"/>
        <v>8704</v>
      </c>
      <c r="H1006" s="106">
        <f t="shared" si="136"/>
        <v>2.9013333333333335</v>
      </c>
      <c r="I1006" s="115">
        <f t="shared" si="137"/>
        <v>0</v>
      </c>
      <c r="J1006" s="75">
        <f t="shared" si="138"/>
        <v>2.9013333333333335</v>
      </c>
      <c r="K1006" s="79">
        <f t="shared" si="139"/>
        <v>3</v>
      </c>
      <c r="O1006" s="29">
        <f>'DHS2025'!J1005</f>
        <v>12028</v>
      </c>
      <c r="P1006" s="30">
        <f>'DHS2025'!K1005</f>
        <v>75</v>
      </c>
      <c r="Q1006" s="30">
        <f>'DHS2025'!L1005</f>
        <v>3550</v>
      </c>
      <c r="R1006" s="122">
        <f t="shared" si="140"/>
        <v>14.29</v>
      </c>
      <c r="S1006" s="62">
        <f t="shared" si="141"/>
        <v>43.477204999999991</v>
      </c>
    </row>
    <row r="1007" spans="1:19">
      <c r="A1007" s="110">
        <f t="shared" si="142"/>
        <v>45758</v>
      </c>
      <c r="B1007" s="112">
        <f t="shared" si="143"/>
        <v>10.458333333333284</v>
      </c>
      <c r="C1007" s="53">
        <f>'DHS2021'!J1006</f>
        <v>9227</v>
      </c>
      <c r="D1007" s="54">
        <f>'DHS2022'!J1006</f>
        <v>11518</v>
      </c>
      <c r="E1007" s="54">
        <f>'DHS2023'!J1006</f>
        <v>8743</v>
      </c>
      <c r="F1007" s="54">
        <f>'DHS2024'!J1006</f>
        <v>8543</v>
      </c>
      <c r="G1007" s="54">
        <f t="shared" si="135"/>
        <v>9507.75</v>
      </c>
      <c r="H1007" s="106">
        <f t="shared" si="136"/>
        <v>3.1692499999999999</v>
      </c>
      <c r="I1007" s="115">
        <f t="shared" si="137"/>
        <v>0</v>
      </c>
      <c r="J1007" s="75">
        <f t="shared" si="138"/>
        <v>3.1692499999999999</v>
      </c>
      <c r="K1007" s="79">
        <f t="shared" si="139"/>
        <v>4</v>
      </c>
      <c r="O1007" s="29">
        <f>'DHS2025'!J1006</f>
        <v>11970</v>
      </c>
      <c r="P1007" s="30">
        <f>'DHS2025'!K1006</f>
        <v>110</v>
      </c>
      <c r="Q1007" s="30">
        <f>'DHS2025'!L1006</f>
        <v>3568</v>
      </c>
      <c r="R1007" s="122">
        <f t="shared" si="140"/>
        <v>0.25</v>
      </c>
      <c r="S1007" s="62">
        <f t="shared" si="141"/>
        <v>-5.8961199999999998</v>
      </c>
    </row>
    <row r="1008" spans="1:19">
      <c r="A1008" s="110">
        <f t="shared" si="142"/>
        <v>45758</v>
      </c>
      <c r="B1008" s="112">
        <f t="shared" si="143"/>
        <v>10.46874999999995</v>
      </c>
      <c r="C1008" s="53">
        <f>'DHS2021'!J1007</f>
        <v>8939</v>
      </c>
      <c r="D1008" s="54">
        <f>'DHS2022'!J1007</f>
        <v>11628</v>
      </c>
      <c r="E1008" s="54">
        <f>'DHS2023'!J1007</f>
        <v>8884</v>
      </c>
      <c r="F1008" s="54">
        <f>'DHS2024'!J1007</f>
        <v>6972</v>
      </c>
      <c r="G1008" s="54">
        <f t="shared" si="135"/>
        <v>9105.75</v>
      </c>
      <c r="H1008" s="106">
        <f t="shared" si="136"/>
        <v>3.03525</v>
      </c>
      <c r="I1008" s="115">
        <f t="shared" si="137"/>
        <v>0</v>
      </c>
      <c r="J1008" s="75">
        <f t="shared" si="138"/>
        <v>3.03525</v>
      </c>
      <c r="K1008" s="79">
        <f t="shared" si="139"/>
        <v>4</v>
      </c>
      <c r="O1008" s="29">
        <f>'DHS2025'!J1007</f>
        <v>11773</v>
      </c>
      <c r="P1008" s="30">
        <f>'DHS2025'!K1007</f>
        <v>130</v>
      </c>
      <c r="Q1008" s="30">
        <f>'DHS2025'!L1007</f>
        <v>3568</v>
      </c>
      <c r="R1008" s="122">
        <f t="shared" si="140"/>
        <v>0.25</v>
      </c>
      <c r="S1008" s="62">
        <f t="shared" si="141"/>
        <v>-5.8961199999999998</v>
      </c>
    </row>
    <row r="1009" spans="1:19">
      <c r="A1009" s="110">
        <f t="shared" si="142"/>
        <v>45758</v>
      </c>
      <c r="B1009" s="112">
        <f t="shared" si="143"/>
        <v>10.479166666666616</v>
      </c>
      <c r="C1009" s="53">
        <f>'DHS2021'!J1008</f>
        <v>8722</v>
      </c>
      <c r="D1009" s="54">
        <f>'DHS2022'!J1008</f>
        <v>11580</v>
      </c>
      <c r="E1009" s="54">
        <f>'DHS2023'!J1008</f>
        <v>9432</v>
      </c>
      <c r="F1009" s="54">
        <f>'DHS2024'!J1008</f>
        <v>9668</v>
      </c>
      <c r="G1009" s="54">
        <f t="shared" si="135"/>
        <v>9850.5</v>
      </c>
      <c r="H1009" s="106">
        <f t="shared" si="136"/>
        <v>3.2835000000000001</v>
      </c>
      <c r="I1009" s="115">
        <f t="shared" si="137"/>
        <v>0</v>
      </c>
      <c r="J1009" s="75">
        <f t="shared" si="138"/>
        <v>3.2835000000000001</v>
      </c>
      <c r="K1009" s="79">
        <f t="shared" si="139"/>
        <v>4</v>
      </c>
      <c r="O1009" s="29">
        <f>'DHS2025'!J1008</f>
        <v>12049</v>
      </c>
      <c r="P1009" s="30">
        <f>'DHS2025'!K1008</f>
        <v>258</v>
      </c>
      <c r="Q1009" s="30">
        <f>'DHS2025'!L1008</f>
        <v>3563</v>
      </c>
      <c r="R1009" s="122">
        <f t="shared" si="140"/>
        <v>0.25</v>
      </c>
      <c r="S1009" s="62">
        <f t="shared" si="141"/>
        <v>-5.8878575</v>
      </c>
    </row>
    <row r="1010" spans="1:19">
      <c r="A1010" s="110">
        <f t="shared" si="142"/>
        <v>45758</v>
      </c>
      <c r="B1010" s="112">
        <f t="shared" si="143"/>
        <v>10.489583333333282</v>
      </c>
      <c r="C1010" s="53">
        <f>'DHS2021'!J1009</f>
        <v>8791</v>
      </c>
      <c r="D1010" s="54">
        <f>'DHS2022'!J1009</f>
        <v>11715</v>
      </c>
      <c r="E1010" s="54">
        <f>'DHS2023'!J1009</f>
        <v>9426</v>
      </c>
      <c r="F1010" s="54">
        <f>'DHS2024'!J1009</f>
        <v>6842</v>
      </c>
      <c r="G1010" s="54">
        <f t="shared" si="135"/>
        <v>9193.5</v>
      </c>
      <c r="H1010" s="106">
        <f t="shared" si="136"/>
        <v>3.0644999999999998</v>
      </c>
      <c r="I1010" s="115">
        <f t="shared" si="137"/>
        <v>0</v>
      </c>
      <c r="J1010" s="75">
        <f t="shared" si="138"/>
        <v>3.0644999999999998</v>
      </c>
      <c r="K1010" s="79">
        <f t="shared" si="139"/>
        <v>4</v>
      </c>
      <c r="O1010" s="29">
        <f>'DHS2025'!J1009</f>
        <v>11801</v>
      </c>
      <c r="P1010" s="30">
        <f>'DHS2025'!K1009</f>
        <v>17</v>
      </c>
      <c r="Q1010" s="30">
        <f>'DHS2025'!L1009</f>
        <v>3567</v>
      </c>
      <c r="R1010" s="122">
        <f t="shared" si="140"/>
        <v>0.25</v>
      </c>
      <c r="S1010" s="62">
        <f t="shared" si="141"/>
        <v>-5.8944675000000002</v>
      </c>
    </row>
    <row r="1011" spans="1:19">
      <c r="A1011" s="110">
        <f t="shared" si="142"/>
        <v>45758</v>
      </c>
      <c r="B1011" s="112">
        <f t="shared" si="143"/>
        <v>10.499999999999948</v>
      </c>
      <c r="C1011" s="53">
        <f>'DHS2021'!J1010</f>
        <v>8645</v>
      </c>
      <c r="D1011" s="54">
        <f>'DHS2022'!J1010</f>
        <v>11691</v>
      </c>
      <c r="E1011" s="54">
        <f>'DHS2023'!J1010</f>
        <v>9624</v>
      </c>
      <c r="F1011" s="54">
        <f>'DHS2024'!J1010</f>
        <v>11112</v>
      </c>
      <c r="G1011" s="54">
        <f t="shared" si="135"/>
        <v>10268</v>
      </c>
      <c r="H1011" s="106">
        <f t="shared" si="136"/>
        <v>3.4226666666666663</v>
      </c>
      <c r="I1011" s="115">
        <f t="shared" si="137"/>
        <v>0</v>
      </c>
      <c r="J1011" s="75">
        <f t="shared" si="138"/>
        <v>3.4226666666666663</v>
      </c>
      <c r="K1011" s="79">
        <f t="shared" si="139"/>
        <v>4</v>
      </c>
      <c r="O1011" s="29">
        <f>'DHS2025'!J1010</f>
        <v>11661</v>
      </c>
      <c r="P1011" s="30">
        <f>'DHS2025'!K1010</f>
        <v>22</v>
      </c>
      <c r="Q1011" s="30">
        <f>'DHS2025'!L1010</f>
        <v>3560</v>
      </c>
      <c r="R1011" s="122">
        <f t="shared" si="140"/>
        <v>0.05</v>
      </c>
      <c r="S1011" s="62">
        <f t="shared" si="141"/>
        <v>-6.5877799999999995</v>
      </c>
    </row>
    <row r="1012" spans="1:19">
      <c r="A1012" s="110">
        <f t="shared" si="142"/>
        <v>45758</v>
      </c>
      <c r="B1012" s="112">
        <f t="shared" si="143"/>
        <v>10.510416666666615</v>
      </c>
      <c r="C1012" s="53">
        <f>'DHS2021'!J1011</f>
        <v>8018</v>
      </c>
      <c r="D1012" s="54">
        <f>'DHS2022'!J1011</f>
        <v>11860</v>
      </c>
      <c r="E1012" s="54">
        <f>'DHS2023'!J1011</f>
        <v>9502</v>
      </c>
      <c r="F1012" s="54">
        <f>'DHS2024'!J1011</f>
        <v>5744</v>
      </c>
      <c r="G1012" s="54">
        <f t="shared" si="135"/>
        <v>8781</v>
      </c>
      <c r="H1012" s="106">
        <f t="shared" si="136"/>
        <v>2.927</v>
      </c>
      <c r="I1012" s="115">
        <f t="shared" si="137"/>
        <v>0</v>
      </c>
      <c r="J1012" s="75">
        <f t="shared" si="138"/>
        <v>2.927</v>
      </c>
      <c r="K1012" s="79">
        <f t="shared" si="139"/>
        <v>3</v>
      </c>
      <c r="O1012" s="29">
        <f>'DHS2025'!J1011</f>
        <v>11844</v>
      </c>
      <c r="P1012" s="30">
        <f>'DHS2025'!K1011</f>
        <v>112</v>
      </c>
      <c r="Q1012" s="30">
        <f>'DHS2025'!L1011</f>
        <v>3566</v>
      </c>
      <c r="R1012" s="122">
        <f t="shared" si="140"/>
        <v>0.05</v>
      </c>
      <c r="S1012" s="62">
        <f t="shared" si="141"/>
        <v>-6.5988829999999989</v>
      </c>
    </row>
    <row r="1013" spans="1:19">
      <c r="A1013" s="110">
        <f t="shared" si="142"/>
        <v>45758</v>
      </c>
      <c r="B1013" s="112">
        <f t="shared" si="143"/>
        <v>10.520833333333281</v>
      </c>
      <c r="C1013" s="53">
        <f>'DHS2021'!J1012</f>
        <v>7407</v>
      </c>
      <c r="D1013" s="54">
        <f>'DHS2022'!J1012</f>
        <v>11537</v>
      </c>
      <c r="E1013" s="54">
        <f>'DHS2023'!J1012</f>
        <v>9305</v>
      </c>
      <c r="F1013" s="54">
        <f>'DHS2024'!J1012</f>
        <v>9771</v>
      </c>
      <c r="G1013" s="54">
        <f t="shared" si="135"/>
        <v>9505</v>
      </c>
      <c r="H1013" s="106">
        <f t="shared" si="136"/>
        <v>3.1683333333333334</v>
      </c>
      <c r="I1013" s="115">
        <f t="shared" si="137"/>
        <v>0</v>
      </c>
      <c r="J1013" s="75">
        <f t="shared" si="138"/>
        <v>3.1683333333333334</v>
      </c>
      <c r="K1013" s="79">
        <f t="shared" si="139"/>
        <v>4</v>
      </c>
      <c r="O1013" s="29">
        <f>'DHS2025'!J1012</f>
        <v>11767</v>
      </c>
      <c r="P1013" s="30">
        <f>'DHS2025'!K1012</f>
        <v>16</v>
      </c>
      <c r="Q1013" s="30">
        <f>'DHS2025'!L1012</f>
        <v>3545</v>
      </c>
      <c r="R1013" s="122">
        <f t="shared" si="140"/>
        <v>0.05</v>
      </c>
      <c r="S1013" s="62">
        <f t="shared" si="141"/>
        <v>-6.5600224999999988</v>
      </c>
    </row>
    <row r="1014" spans="1:19">
      <c r="A1014" s="110">
        <f t="shared" si="142"/>
        <v>45758</v>
      </c>
      <c r="B1014" s="112">
        <f t="shared" si="143"/>
        <v>10.531249999999947</v>
      </c>
      <c r="C1014" s="53">
        <f>'DHS2021'!J1013</f>
        <v>7107</v>
      </c>
      <c r="D1014" s="54">
        <f>'DHS2022'!J1013</f>
        <v>11268</v>
      </c>
      <c r="E1014" s="54">
        <f>'DHS2023'!J1013</f>
        <v>8776</v>
      </c>
      <c r="F1014" s="54">
        <f>'DHS2024'!J1013</f>
        <v>9430</v>
      </c>
      <c r="G1014" s="54">
        <f t="shared" si="135"/>
        <v>9145.25</v>
      </c>
      <c r="H1014" s="106">
        <f t="shared" si="136"/>
        <v>3.0484166666666663</v>
      </c>
      <c r="I1014" s="115">
        <f t="shared" si="137"/>
        <v>0</v>
      </c>
      <c r="J1014" s="75">
        <f t="shared" si="138"/>
        <v>3.0484166666666663</v>
      </c>
      <c r="K1014" s="79">
        <f t="shared" si="139"/>
        <v>4</v>
      </c>
      <c r="O1014" s="29">
        <f>'DHS2025'!J1013</f>
        <v>11957</v>
      </c>
      <c r="P1014" s="30">
        <f>'DHS2025'!K1013</f>
        <v>166</v>
      </c>
      <c r="Q1014" s="30">
        <f>'DHS2025'!L1013</f>
        <v>3566</v>
      </c>
      <c r="R1014" s="122">
        <f t="shared" si="140"/>
        <v>0.05</v>
      </c>
      <c r="S1014" s="62">
        <f t="shared" si="141"/>
        <v>-6.5988829999999989</v>
      </c>
    </row>
    <row r="1015" spans="1:19">
      <c r="A1015" s="110">
        <f t="shared" si="142"/>
        <v>45758</v>
      </c>
      <c r="B1015" s="112">
        <f t="shared" si="143"/>
        <v>10.541666666666613</v>
      </c>
      <c r="C1015" s="53">
        <f>'DHS2021'!J1014</f>
        <v>6460</v>
      </c>
      <c r="D1015" s="54">
        <f>'DHS2022'!J1014</f>
        <v>11229</v>
      </c>
      <c r="E1015" s="54">
        <f>'DHS2023'!J1014</f>
        <v>8185</v>
      </c>
      <c r="F1015" s="54">
        <f>'DHS2024'!J1014</f>
        <v>9872</v>
      </c>
      <c r="G1015" s="54">
        <f t="shared" si="135"/>
        <v>8936.5</v>
      </c>
      <c r="H1015" s="106">
        <f t="shared" si="136"/>
        <v>2.9788333333333337</v>
      </c>
      <c r="I1015" s="115">
        <f t="shared" si="137"/>
        <v>0</v>
      </c>
      <c r="J1015" s="75">
        <f t="shared" si="138"/>
        <v>2.9788333333333337</v>
      </c>
      <c r="K1015" s="79">
        <f t="shared" si="139"/>
        <v>3</v>
      </c>
      <c r="O1015" s="29">
        <f>'DHS2025'!J1014</f>
        <v>12695</v>
      </c>
      <c r="P1015" s="30">
        <f>'DHS2025'!K1014</f>
        <v>80</v>
      </c>
      <c r="Q1015" s="30">
        <f>'DHS2025'!L1014</f>
        <v>3914</v>
      </c>
      <c r="R1015" s="122">
        <f t="shared" si="140"/>
        <v>1.62</v>
      </c>
      <c r="S1015" s="62">
        <f t="shared" si="141"/>
        <v>-1.1593267999999992</v>
      </c>
    </row>
    <row r="1016" spans="1:19">
      <c r="A1016" s="110">
        <f t="shared" si="142"/>
        <v>45758</v>
      </c>
      <c r="B1016" s="112">
        <f t="shared" si="143"/>
        <v>10.552083333333279</v>
      </c>
      <c r="C1016" s="53">
        <f>'DHS2021'!J1015</f>
        <v>5863</v>
      </c>
      <c r="D1016" s="54">
        <f>'DHS2022'!J1015</f>
        <v>10443</v>
      </c>
      <c r="E1016" s="54">
        <f>'DHS2023'!J1015</f>
        <v>7587</v>
      </c>
      <c r="F1016" s="54">
        <f>'DHS2024'!J1015</f>
        <v>1980</v>
      </c>
      <c r="G1016" s="54">
        <f t="shared" si="135"/>
        <v>6468.25</v>
      </c>
      <c r="H1016" s="106">
        <f t="shared" si="136"/>
        <v>2.1560833333333336</v>
      </c>
      <c r="I1016" s="115">
        <f t="shared" si="137"/>
        <v>0</v>
      </c>
      <c r="J1016" s="75">
        <f t="shared" si="138"/>
        <v>2.1560833333333336</v>
      </c>
      <c r="K1016" s="79">
        <f t="shared" si="139"/>
        <v>3</v>
      </c>
      <c r="O1016" s="29">
        <f>'DHS2025'!J1015</f>
        <v>12975</v>
      </c>
      <c r="P1016" s="30">
        <f>'DHS2025'!K1015</f>
        <v>25</v>
      </c>
      <c r="Q1016" s="30">
        <f>'DHS2025'!L1015</f>
        <v>4053</v>
      </c>
      <c r="R1016" s="122">
        <f t="shared" si="140"/>
        <v>1.62</v>
      </c>
      <c r="S1016" s="62">
        <f t="shared" si="141"/>
        <v>-1.2004985999999991</v>
      </c>
    </row>
    <row r="1017" spans="1:19">
      <c r="A1017" s="110">
        <f t="shared" si="142"/>
        <v>45758</v>
      </c>
      <c r="B1017" s="112">
        <f t="shared" si="143"/>
        <v>10.562499999999945</v>
      </c>
      <c r="C1017" s="53">
        <f>'DHS2021'!J1016</f>
        <v>5419</v>
      </c>
      <c r="D1017" s="54">
        <f>'DHS2022'!J1016</f>
        <v>9963</v>
      </c>
      <c r="E1017" s="54">
        <f>'DHS2023'!J1016</f>
        <v>7498</v>
      </c>
      <c r="F1017" s="54">
        <f>'DHS2024'!J1016</f>
        <v>570</v>
      </c>
      <c r="G1017" s="54">
        <f t="shared" si="135"/>
        <v>5862.5</v>
      </c>
      <c r="H1017" s="106">
        <f t="shared" si="136"/>
        <v>1.9541666666666668</v>
      </c>
      <c r="I1017" s="115">
        <f t="shared" si="137"/>
        <v>0</v>
      </c>
      <c r="J1017" s="75">
        <f t="shared" si="138"/>
        <v>1.9541666666666668</v>
      </c>
      <c r="K1017" s="79">
        <f t="shared" si="139"/>
        <v>2</v>
      </c>
      <c r="O1017" s="29">
        <f>'DHS2025'!J1016</f>
        <v>13190</v>
      </c>
      <c r="P1017" s="30">
        <f>'DHS2025'!K1016</f>
        <v>49</v>
      </c>
      <c r="Q1017" s="30">
        <f>'DHS2025'!L1016</f>
        <v>4063</v>
      </c>
      <c r="R1017" s="122">
        <f t="shared" si="140"/>
        <v>1.62</v>
      </c>
      <c r="S1017" s="62">
        <f t="shared" si="141"/>
        <v>-1.203460599999999</v>
      </c>
    </row>
    <row r="1018" spans="1:19">
      <c r="A1018" s="110">
        <f t="shared" si="142"/>
        <v>45758</v>
      </c>
      <c r="B1018" s="112">
        <f t="shared" si="143"/>
        <v>10.572916666666611</v>
      </c>
      <c r="C1018" s="53">
        <f>'DHS2021'!J1017</f>
        <v>4885</v>
      </c>
      <c r="D1018" s="54">
        <f>'DHS2022'!J1017</f>
        <v>9477</v>
      </c>
      <c r="E1018" s="54">
        <f>'DHS2023'!J1017</f>
        <v>6831</v>
      </c>
      <c r="F1018" s="54">
        <f>'DHS2024'!J1017</f>
        <v>189</v>
      </c>
      <c r="G1018" s="54">
        <f t="shared" si="135"/>
        <v>5345.5</v>
      </c>
      <c r="H1018" s="106">
        <f t="shared" si="136"/>
        <v>1.7818333333333332</v>
      </c>
      <c r="I1018" s="115">
        <f t="shared" si="137"/>
        <v>0</v>
      </c>
      <c r="J1018" s="75">
        <f t="shared" si="138"/>
        <v>1.7818333333333332</v>
      </c>
      <c r="K1018" s="79">
        <f t="shared" si="139"/>
        <v>2</v>
      </c>
      <c r="O1018" s="29">
        <f>'DHS2025'!J1017</f>
        <v>13208</v>
      </c>
      <c r="P1018" s="30">
        <f>'DHS2025'!K1017</f>
        <v>215</v>
      </c>
      <c r="Q1018" s="30">
        <f>'DHS2025'!L1017</f>
        <v>4068</v>
      </c>
      <c r="R1018" s="122">
        <f t="shared" si="140"/>
        <v>1.62</v>
      </c>
      <c r="S1018" s="62">
        <f t="shared" si="141"/>
        <v>-1.2049415999999991</v>
      </c>
    </row>
    <row r="1019" spans="1:19">
      <c r="A1019" s="110">
        <f t="shared" si="142"/>
        <v>45758</v>
      </c>
      <c r="B1019" s="112">
        <f t="shared" si="143"/>
        <v>10.583333333333277</v>
      </c>
      <c r="C1019" s="53">
        <f>'DHS2021'!J1018</f>
        <v>5297</v>
      </c>
      <c r="D1019" s="54">
        <f>'DHS2022'!J1018</f>
        <v>10037</v>
      </c>
      <c r="E1019" s="54">
        <f>'DHS2023'!J1018</f>
        <v>6692</v>
      </c>
      <c r="F1019" s="54">
        <f>'DHS2024'!J1018</f>
        <v>3222</v>
      </c>
      <c r="G1019" s="54">
        <f t="shared" si="135"/>
        <v>6312</v>
      </c>
      <c r="H1019" s="106">
        <f t="shared" si="136"/>
        <v>2.1040000000000001</v>
      </c>
      <c r="I1019" s="115">
        <f t="shared" si="137"/>
        <v>0</v>
      </c>
      <c r="J1019" s="75">
        <f t="shared" si="138"/>
        <v>2.1040000000000001</v>
      </c>
      <c r="K1019" s="79">
        <f t="shared" si="139"/>
        <v>3</v>
      </c>
      <c r="O1019" s="29">
        <f>'DHS2025'!J1018</f>
        <v>13035</v>
      </c>
      <c r="P1019" s="30">
        <f>'DHS2025'!K1018</f>
        <v>116</v>
      </c>
      <c r="Q1019" s="30">
        <f>'DHS2025'!L1018</f>
        <v>4061</v>
      </c>
      <c r="R1019" s="122">
        <f t="shared" si="140"/>
        <v>0.87</v>
      </c>
      <c r="S1019" s="62">
        <f t="shared" si="141"/>
        <v>-4.2181606999999994</v>
      </c>
    </row>
    <row r="1020" spans="1:19">
      <c r="A1020" s="110">
        <f t="shared" si="142"/>
        <v>45758</v>
      </c>
      <c r="B1020" s="112">
        <f t="shared" si="143"/>
        <v>10.593749999999943</v>
      </c>
      <c r="C1020" s="53">
        <f>'DHS2021'!J1019</f>
        <v>4752</v>
      </c>
      <c r="D1020" s="54">
        <f>'DHS2022'!J1019</f>
        <v>10032</v>
      </c>
      <c r="E1020" s="54">
        <f>'DHS2023'!J1019</f>
        <v>5750</v>
      </c>
      <c r="F1020" s="54">
        <f>'DHS2024'!J1019</f>
        <v>9618</v>
      </c>
      <c r="G1020" s="54">
        <f t="shared" si="135"/>
        <v>7538</v>
      </c>
      <c r="H1020" s="106">
        <f t="shared" si="136"/>
        <v>2.5126666666666666</v>
      </c>
      <c r="I1020" s="115">
        <f t="shared" si="137"/>
        <v>0</v>
      </c>
      <c r="J1020" s="75">
        <f t="shared" si="138"/>
        <v>2.5126666666666666</v>
      </c>
      <c r="K1020" s="79">
        <f t="shared" si="139"/>
        <v>3</v>
      </c>
      <c r="O1020" s="29">
        <f>'DHS2025'!J1019</f>
        <v>13020</v>
      </c>
      <c r="P1020" s="30">
        <f>'DHS2025'!K1019</f>
        <v>63</v>
      </c>
      <c r="Q1020" s="30">
        <f>'DHS2025'!L1019</f>
        <v>4072</v>
      </c>
      <c r="R1020" s="122">
        <f t="shared" si="140"/>
        <v>0.87</v>
      </c>
      <c r="S1020" s="62">
        <f t="shared" si="141"/>
        <v>-4.2295863999999996</v>
      </c>
    </row>
    <row r="1021" spans="1:19">
      <c r="A1021" s="110">
        <f t="shared" si="142"/>
        <v>45758</v>
      </c>
      <c r="B1021" s="112">
        <f t="shared" si="143"/>
        <v>10.604166666666609</v>
      </c>
      <c r="C1021" s="53">
        <f>'DHS2021'!J1020</f>
        <v>4873</v>
      </c>
      <c r="D1021" s="54">
        <f>'DHS2022'!J1020</f>
        <v>9527</v>
      </c>
      <c r="E1021" s="54">
        <f>'DHS2023'!J1020</f>
        <v>5206</v>
      </c>
      <c r="F1021" s="54">
        <f>'DHS2024'!J1020</f>
        <v>7394</v>
      </c>
      <c r="G1021" s="54">
        <f t="shared" si="135"/>
        <v>6750</v>
      </c>
      <c r="H1021" s="106">
        <f t="shared" si="136"/>
        <v>2.25</v>
      </c>
      <c r="I1021" s="115">
        <f t="shared" si="137"/>
        <v>0</v>
      </c>
      <c r="J1021" s="75">
        <f t="shared" si="138"/>
        <v>2.25</v>
      </c>
      <c r="K1021" s="79">
        <f t="shared" si="139"/>
        <v>3</v>
      </c>
      <c r="O1021" s="29">
        <f>'DHS2025'!J1020</f>
        <v>13026</v>
      </c>
      <c r="P1021" s="30">
        <f>'DHS2025'!K1020</f>
        <v>109</v>
      </c>
      <c r="Q1021" s="30">
        <f>'DHS2025'!L1020</f>
        <v>4071</v>
      </c>
      <c r="R1021" s="122">
        <f t="shared" si="140"/>
        <v>0.87</v>
      </c>
      <c r="S1021" s="62">
        <f t="shared" si="141"/>
        <v>-4.2285476999999991</v>
      </c>
    </row>
    <row r="1022" spans="1:19">
      <c r="A1022" s="110">
        <f t="shared" si="142"/>
        <v>45758</v>
      </c>
      <c r="B1022" s="112">
        <f t="shared" si="143"/>
        <v>10.614583333333275</v>
      </c>
      <c r="C1022" s="53">
        <f>'DHS2021'!J1021</f>
        <v>4245</v>
      </c>
      <c r="D1022" s="54">
        <f>'DHS2022'!J1021</f>
        <v>10081</v>
      </c>
      <c r="E1022" s="54">
        <f>'DHS2023'!J1021</f>
        <v>6027</v>
      </c>
      <c r="F1022" s="54">
        <f>'DHS2024'!J1021</f>
        <v>7068</v>
      </c>
      <c r="G1022" s="54">
        <f t="shared" si="135"/>
        <v>6855.25</v>
      </c>
      <c r="H1022" s="106">
        <f t="shared" si="136"/>
        <v>2.2850833333333336</v>
      </c>
      <c r="I1022" s="115">
        <f t="shared" si="137"/>
        <v>0</v>
      </c>
      <c r="J1022" s="75">
        <f t="shared" si="138"/>
        <v>2.2850833333333336</v>
      </c>
      <c r="K1022" s="79">
        <f t="shared" si="139"/>
        <v>3</v>
      </c>
      <c r="O1022" s="29">
        <f>'DHS2025'!J1021</f>
        <v>13009</v>
      </c>
      <c r="P1022" s="30">
        <f>'DHS2025'!K1021</f>
        <v>22</v>
      </c>
      <c r="Q1022" s="30">
        <f>'DHS2025'!L1021</f>
        <v>4048</v>
      </c>
      <c r="R1022" s="122">
        <f t="shared" si="140"/>
        <v>0.87</v>
      </c>
      <c r="S1022" s="62">
        <f t="shared" si="141"/>
        <v>-4.2046576</v>
      </c>
    </row>
    <row r="1023" spans="1:19">
      <c r="A1023" s="110">
        <f t="shared" si="142"/>
        <v>45758</v>
      </c>
      <c r="B1023" s="112">
        <f t="shared" si="143"/>
        <v>10.624999999999941</v>
      </c>
      <c r="C1023" s="53">
        <f>'DHS2021'!J1022</f>
        <v>4267</v>
      </c>
      <c r="D1023" s="54">
        <f>'DHS2022'!J1022</f>
        <v>10068</v>
      </c>
      <c r="E1023" s="54">
        <f>'DHS2023'!J1022</f>
        <v>5365</v>
      </c>
      <c r="F1023" s="54">
        <f>'DHS2024'!J1022</f>
        <v>7582</v>
      </c>
      <c r="G1023" s="54">
        <f t="shared" si="135"/>
        <v>6820.5</v>
      </c>
      <c r="H1023" s="106">
        <f t="shared" si="136"/>
        <v>2.2734999999999999</v>
      </c>
      <c r="I1023" s="115">
        <f t="shared" si="137"/>
        <v>0</v>
      </c>
      <c r="J1023" s="75">
        <f t="shared" si="138"/>
        <v>2.2734999999999999</v>
      </c>
      <c r="K1023" s="79">
        <f t="shared" si="139"/>
        <v>3</v>
      </c>
      <c r="O1023" s="29">
        <f>'DHS2025'!J1022</f>
        <v>12593</v>
      </c>
      <c r="P1023" s="30">
        <f>'DHS2025'!K1022</f>
        <v>58</v>
      </c>
      <c r="Q1023" s="30">
        <f>'DHS2025'!L1022</f>
        <v>3736</v>
      </c>
      <c r="R1023" s="122">
        <f t="shared" si="140"/>
        <v>0.03</v>
      </c>
      <c r="S1023" s="62">
        <f t="shared" si="141"/>
        <v>-6.9874407999999999</v>
      </c>
    </row>
    <row r="1024" spans="1:19">
      <c r="A1024" s="110">
        <f t="shared" si="142"/>
        <v>45758</v>
      </c>
      <c r="B1024" s="112">
        <f t="shared" si="143"/>
        <v>10.635416666666607</v>
      </c>
      <c r="C1024" s="53">
        <f>'DHS2021'!J1023</f>
        <v>3709</v>
      </c>
      <c r="D1024" s="54">
        <f>'DHS2022'!J1023</f>
        <v>9828</v>
      </c>
      <c r="E1024" s="54">
        <f>'DHS2023'!J1023</f>
        <v>5649</v>
      </c>
      <c r="F1024" s="54">
        <f>'DHS2024'!J1023</f>
        <v>8672</v>
      </c>
      <c r="G1024" s="54">
        <f t="shared" si="135"/>
        <v>6964.5</v>
      </c>
      <c r="H1024" s="106">
        <f t="shared" si="136"/>
        <v>2.3214999999999999</v>
      </c>
      <c r="I1024" s="115">
        <f t="shared" si="137"/>
        <v>0</v>
      </c>
      <c r="J1024" s="75">
        <f t="shared" si="138"/>
        <v>2.3214999999999999</v>
      </c>
      <c r="K1024" s="79">
        <f t="shared" si="139"/>
        <v>3</v>
      </c>
      <c r="O1024" s="29">
        <f>'DHS2025'!J1023</f>
        <v>11774</v>
      </c>
      <c r="P1024" s="30">
        <f>'DHS2025'!K1023</f>
        <v>83</v>
      </c>
      <c r="Q1024" s="30">
        <f>'DHS2025'!L1023</f>
        <v>3569</v>
      </c>
      <c r="R1024" s="122">
        <f t="shared" si="140"/>
        <v>0.03</v>
      </c>
      <c r="S1024" s="62">
        <f t="shared" si="141"/>
        <v>-6.6751006999999998</v>
      </c>
    </row>
    <row r="1025" spans="1:19">
      <c r="A1025" s="110">
        <f t="shared" si="142"/>
        <v>45758</v>
      </c>
      <c r="B1025" s="112">
        <f t="shared" si="143"/>
        <v>10.645833333333274</v>
      </c>
      <c r="C1025" s="53">
        <f>'DHS2021'!J1024</f>
        <v>4079</v>
      </c>
      <c r="D1025" s="54">
        <f>'DHS2022'!J1024</f>
        <v>10365</v>
      </c>
      <c r="E1025" s="54">
        <f>'DHS2023'!J1024</f>
        <v>5388</v>
      </c>
      <c r="F1025" s="54">
        <f>'DHS2024'!J1024</f>
        <v>9530</v>
      </c>
      <c r="G1025" s="54">
        <f t="shared" si="135"/>
        <v>7340.5</v>
      </c>
      <c r="H1025" s="106">
        <f t="shared" si="136"/>
        <v>2.4468333333333336</v>
      </c>
      <c r="I1025" s="115">
        <f t="shared" si="137"/>
        <v>0</v>
      </c>
      <c r="J1025" s="75">
        <f t="shared" si="138"/>
        <v>2.4468333333333336</v>
      </c>
      <c r="K1025" s="79">
        <f t="shared" si="139"/>
        <v>3</v>
      </c>
      <c r="O1025" s="29">
        <f>'DHS2025'!J1024</f>
        <v>11681</v>
      </c>
      <c r="P1025" s="30">
        <f>'DHS2025'!K1024</f>
        <v>27</v>
      </c>
      <c r="Q1025" s="30">
        <f>'DHS2025'!L1024</f>
        <v>3557</v>
      </c>
      <c r="R1025" s="122">
        <f t="shared" si="140"/>
        <v>0.03</v>
      </c>
      <c r="S1025" s="62">
        <f t="shared" si="141"/>
        <v>-6.652657099999999</v>
      </c>
    </row>
    <row r="1026" spans="1:19">
      <c r="A1026" s="110">
        <f t="shared" si="142"/>
        <v>45758</v>
      </c>
      <c r="B1026" s="112">
        <f t="shared" si="143"/>
        <v>10.65624999999994</v>
      </c>
      <c r="C1026" s="53">
        <f>'DHS2021'!J1025</f>
        <v>3680</v>
      </c>
      <c r="D1026" s="54">
        <f>'DHS2022'!J1025</f>
        <v>10546</v>
      </c>
      <c r="E1026" s="54">
        <f>'DHS2023'!J1025</f>
        <v>4801</v>
      </c>
      <c r="F1026" s="54">
        <f>'DHS2024'!J1025</f>
        <v>11394</v>
      </c>
      <c r="G1026" s="54">
        <f t="shared" si="135"/>
        <v>7605.25</v>
      </c>
      <c r="H1026" s="106">
        <f t="shared" si="136"/>
        <v>2.5350833333333336</v>
      </c>
      <c r="I1026" s="115">
        <f t="shared" si="137"/>
        <v>0</v>
      </c>
      <c r="J1026" s="75">
        <f t="shared" si="138"/>
        <v>2.5350833333333336</v>
      </c>
      <c r="K1026" s="79">
        <f t="shared" si="139"/>
        <v>3</v>
      </c>
      <c r="O1026" s="29">
        <f>'DHS2025'!J1025</f>
        <v>11796</v>
      </c>
      <c r="P1026" s="30">
        <f>'DHS2025'!K1025</f>
        <v>84</v>
      </c>
      <c r="Q1026" s="30">
        <f>'DHS2025'!L1025</f>
        <v>3562</v>
      </c>
      <c r="R1026" s="122">
        <f t="shared" si="140"/>
        <v>0.03</v>
      </c>
      <c r="S1026" s="62">
        <f t="shared" si="141"/>
        <v>-6.6620085999999992</v>
      </c>
    </row>
    <row r="1027" spans="1:19">
      <c r="A1027" s="110">
        <f t="shared" si="142"/>
        <v>45758</v>
      </c>
      <c r="B1027" s="112">
        <f t="shared" si="143"/>
        <v>10.666666666666606</v>
      </c>
      <c r="C1027" s="53">
        <f>'DHS2021'!J1026</f>
        <v>4093</v>
      </c>
      <c r="D1027" s="54">
        <f>'DHS2022'!J1026</f>
        <v>10491</v>
      </c>
      <c r="E1027" s="54">
        <f>'DHS2023'!J1026</f>
        <v>4930</v>
      </c>
      <c r="F1027" s="54">
        <f>'DHS2024'!J1026</f>
        <v>10305</v>
      </c>
      <c r="G1027" s="54">
        <f t="shared" si="135"/>
        <v>7454.75</v>
      </c>
      <c r="H1027" s="106">
        <f t="shared" si="136"/>
        <v>2.4849166666666664</v>
      </c>
      <c r="I1027" s="115">
        <f t="shared" si="137"/>
        <v>0</v>
      </c>
      <c r="J1027" s="75">
        <f t="shared" si="138"/>
        <v>2.4849166666666664</v>
      </c>
      <c r="K1027" s="79">
        <f t="shared" si="139"/>
        <v>3</v>
      </c>
      <c r="O1027" s="29">
        <f>'DHS2025'!J1026</f>
        <v>11770</v>
      </c>
      <c r="P1027" s="30">
        <f>'DHS2025'!K1026</f>
        <v>122</v>
      </c>
      <c r="Q1027" s="30">
        <f>'DHS2025'!L1026</f>
        <v>3570</v>
      </c>
      <c r="R1027" s="122">
        <f t="shared" si="140"/>
        <v>37.18</v>
      </c>
      <c r="S1027" s="62">
        <f t="shared" si="141"/>
        <v>124.62227399999999</v>
      </c>
    </row>
    <row r="1028" spans="1:19">
      <c r="A1028" s="110">
        <f t="shared" si="142"/>
        <v>45758</v>
      </c>
      <c r="B1028" s="112">
        <f t="shared" si="143"/>
        <v>10.677083333333272</v>
      </c>
      <c r="C1028" s="53">
        <f>'DHS2021'!J1027</f>
        <v>4010</v>
      </c>
      <c r="D1028" s="54">
        <f>'DHS2022'!J1027</f>
        <v>10639</v>
      </c>
      <c r="E1028" s="54">
        <f>'DHS2023'!J1027</f>
        <v>4793</v>
      </c>
      <c r="F1028" s="54">
        <f>'DHS2024'!J1027</f>
        <v>9912</v>
      </c>
      <c r="G1028" s="54">
        <f t="shared" ref="G1028:G1091" si="144">AVERAGE(C1028:F1028)</f>
        <v>7338.5</v>
      </c>
      <c r="H1028" s="106">
        <f t="shared" ref="H1028:H1091" si="145">G1028/$M$2/1000</f>
        <v>2.4461666666666666</v>
      </c>
      <c r="I1028" s="115">
        <f t="shared" ref="I1028:I1091" si="146">$N$2</f>
        <v>0</v>
      </c>
      <c r="J1028" s="75">
        <f t="shared" ref="J1028:J1091" si="147">H1028+I1028</f>
        <v>2.4461666666666666</v>
      </c>
      <c r="K1028" s="79">
        <f t="shared" ref="K1028:K1091" si="148">ROUNDUP(J1028,0)</f>
        <v>3</v>
      </c>
      <c r="O1028" s="29">
        <f>'DHS2025'!J1027</f>
        <v>11582</v>
      </c>
      <c r="P1028" s="30">
        <f>'DHS2025'!K1027</f>
        <v>83</v>
      </c>
      <c r="Q1028" s="30">
        <f>'DHS2025'!L1027</f>
        <v>3560</v>
      </c>
      <c r="R1028" s="122">
        <f t="shared" ref="R1028:R1091" si="149">INDEX(U$3:U$1048576,INT((ROW()-3)/4)+1)</f>
        <v>37.18</v>
      </c>
      <c r="S1028" s="62">
        <f t="shared" ref="S1028:S1091" si="150">(R1028*0.99-1.9)*(Q1028/1000)</f>
        <v>124.27319200000001</v>
      </c>
    </row>
    <row r="1029" spans="1:19">
      <c r="A1029" s="110">
        <f t="shared" ref="A1029:A1092" si="151">$A$3+INT((ROW()-3)/96)</f>
        <v>45758</v>
      </c>
      <c r="B1029" s="112">
        <f t="shared" ref="B1029:B1092" si="152">B1028+TIME(0,15,0)</f>
        <v>10.687499999999938</v>
      </c>
      <c r="C1029" s="53">
        <f>'DHS2021'!J1028</f>
        <v>3502</v>
      </c>
      <c r="D1029" s="54">
        <f>'DHS2022'!J1028</f>
        <v>10753</v>
      </c>
      <c r="E1029" s="54">
        <f>'DHS2023'!J1028</f>
        <v>5106</v>
      </c>
      <c r="F1029" s="54">
        <f>'DHS2024'!J1028</f>
        <v>9087</v>
      </c>
      <c r="G1029" s="54">
        <f t="shared" si="144"/>
        <v>7112</v>
      </c>
      <c r="H1029" s="106">
        <f t="shared" si="145"/>
        <v>2.3706666666666667</v>
      </c>
      <c r="I1029" s="115">
        <f t="shared" si="146"/>
        <v>0</v>
      </c>
      <c r="J1029" s="75">
        <f t="shared" si="147"/>
        <v>2.3706666666666667</v>
      </c>
      <c r="K1029" s="79">
        <f t="shared" si="148"/>
        <v>3</v>
      </c>
      <c r="O1029" s="29">
        <f>'DHS2025'!J1028</f>
        <v>11805</v>
      </c>
      <c r="P1029" s="30">
        <f>'DHS2025'!K1028</f>
        <v>85</v>
      </c>
      <c r="Q1029" s="30">
        <f>'DHS2025'!L1028</f>
        <v>3552</v>
      </c>
      <c r="R1029" s="122">
        <f t="shared" si="149"/>
        <v>37.18</v>
      </c>
      <c r="S1029" s="62">
        <f t="shared" si="150"/>
        <v>123.99392640000001</v>
      </c>
    </row>
    <row r="1030" spans="1:19">
      <c r="A1030" s="110">
        <f t="shared" si="151"/>
        <v>45758</v>
      </c>
      <c r="B1030" s="112">
        <f t="shared" si="152"/>
        <v>10.697916666666604</v>
      </c>
      <c r="C1030" s="53">
        <f>'DHS2021'!J1029</f>
        <v>3821</v>
      </c>
      <c r="D1030" s="54">
        <f>'DHS2022'!J1029</f>
        <v>10634</v>
      </c>
      <c r="E1030" s="54">
        <f>'DHS2023'!J1029</f>
        <v>5107</v>
      </c>
      <c r="F1030" s="54">
        <f>'DHS2024'!J1029</f>
        <v>9671</v>
      </c>
      <c r="G1030" s="54">
        <f t="shared" si="144"/>
        <v>7308.25</v>
      </c>
      <c r="H1030" s="106">
        <f t="shared" si="145"/>
        <v>2.4360833333333334</v>
      </c>
      <c r="I1030" s="115">
        <f t="shared" si="146"/>
        <v>0</v>
      </c>
      <c r="J1030" s="75">
        <f t="shared" si="147"/>
        <v>2.4360833333333334</v>
      </c>
      <c r="K1030" s="79">
        <f t="shared" si="148"/>
        <v>3</v>
      </c>
      <c r="O1030" s="29">
        <f>'DHS2025'!J1029</f>
        <v>12096</v>
      </c>
      <c r="P1030" s="30">
        <f>'DHS2025'!K1029</f>
        <v>82</v>
      </c>
      <c r="Q1030" s="30">
        <f>'DHS2025'!L1029</f>
        <v>3563</v>
      </c>
      <c r="R1030" s="122">
        <f t="shared" si="149"/>
        <v>37.18</v>
      </c>
      <c r="S1030" s="62">
        <f t="shared" si="150"/>
        <v>124.37791660000001</v>
      </c>
    </row>
    <row r="1031" spans="1:19">
      <c r="A1031" s="110">
        <f t="shared" si="151"/>
        <v>45758</v>
      </c>
      <c r="B1031" s="112">
        <f t="shared" si="152"/>
        <v>10.70833333333327</v>
      </c>
      <c r="C1031" s="53">
        <f>'DHS2021'!J1030</f>
        <v>4042</v>
      </c>
      <c r="D1031" s="54">
        <f>'DHS2022'!J1030</f>
        <v>10957</v>
      </c>
      <c r="E1031" s="54">
        <f>'DHS2023'!J1030</f>
        <v>5742</v>
      </c>
      <c r="F1031" s="54">
        <f>'DHS2024'!J1030</f>
        <v>9561</v>
      </c>
      <c r="G1031" s="54">
        <f t="shared" si="144"/>
        <v>7575.5</v>
      </c>
      <c r="H1031" s="106">
        <f t="shared" si="145"/>
        <v>2.5251666666666663</v>
      </c>
      <c r="I1031" s="115">
        <f t="shared" si="146"/>
        <v>0</v>
      </c>
      <c r="J1031" s="75">
        <f t="shared" si="147"/>
        <v>2.5251666666666663</v>
      </c>
      <c r="K1031" s="79">
        <f t="shared" si="148"/>
        <v>3</v>
      </c>
      <c r="O1031" s="29">
        <f>'DHS2025'!J1030</f>
        <v>12899</v>
      </c>
      <c r="P1031" s="30">
        <f>'DHS2025'!K1030</f>
        <v>138</v>
      </c>
      <c r="Q1031" s="30">
        <f>'DHS2025'!L1030</f>
        <v>3965</v>
      </c>
      <c r="R1031" s="122">
        <f t="shared" si="149"/>
        <v>103.33</v>
      </c>
      <c r="S1031" s="62">
        <f t="shared" si="150"/>
        <v>398.07291549999997</v>
      </c>
    </row>
    <row r="1032" spans="1:19">
      <c r="A1032" s="110">
        <f t="shared" si="151"/>
        <v>45758</v>
      </c>
      <c r="B1032" s="112">
        <f t="shared" si="152"/>
        <v>10.718749999999936</v>
      </c>
      <c r="C1032" s="53">
        <f>'DHS2021'!J1031</f>
        <v>3744</v>
      </c>
      <c r="D1032" s="54">
        <f>'DHS2022'!J1031</f>
        <v>11238</v>
      </c>
      <c r="E1032" s="54">
        <f>'DHS2023'!J1031</f>
        <v>6764</v>
      </c>
      <c r="F1032" s="54">
        <f>'DHS2024'!J1031</f>
        <v>9605</v>
      </c>
      <c r="G1032" s="54">
        <f t="shared" si="144"/>
        <v>7837.75</v>
      </c>
      <c r="H1032" s="106">
        <f t="shared" si="145"/>
        <v>2.6125833333333337</v>
      </c>
      <c r="I1032" s="115">
        <f t="shared" si="146"/>
        <v>0</v>
      </c>
      <c r="J1032" s="75">
        <f t="shared" si="147"/>
        <v>2.6125833333333337</v>
      </c>
      <c r="K1032" s="79">
        <f t="shared" si="148"/>
        <v>3</v>
      </c>
      <c r="O1032" s="29">
        <f>'DHS2025'!J1031</f>
        <v>11966</v>
      </c>
      <c r="P1032" s="30">
        <f>'DHS2025'!K1031</f>
        <v>1878</v>
      </c>
      <c r="Q1032" s="30">
        <f>'DHS2025'!L1031</f>
        <v>4074</v>
      </c>
      <c r="R1032" s="122">
        <f t="shared" si="149"/>
        <v>103.33</v>
      </c>
      <c r="S1032" s="62">
        <f t="shared" si="150"/>
        <v>409.01615579999998</v>
      </c>
    </row>
    <row r="1033" spans="1:19">
      <c r="A1033" s="110">
        <f t="shared" si="151"/>
        <v>45758</v>
      </c>
      <c r="B1033" s="112">
        <f t="shared" si="152"/>
        <v>10.729166666666602</v>
      </c>
      <c r="C1033" s="53">
        <f>'DHS2021'!J1032</f>
        <v>4621</v>
      </c>
      <c r="D1033" s="54">
        <f>'DHS2022'!J1032</f>
        <v>11455</v>
      </c>
      <c r="E1033" s="54">
        <f>'DHS2023'!J1032</f>
        <v>7425</v>
      </c>
      <c r="F1033" s="54">
        <f>'DHS2024'!J1032</f>
        <v>8289</v>
      </c>
      <c r="G1033" s="54">
        <f t="shared" si="144"/>
        <v>7947.5</v>
      </c>
      <c r="H1033" s="106">
        <f t="shared" si="145"/>
        <v>2.6491666666666664</v>
      </c>
      <c r="I1033" s="115">
        <f t="shared" si="146"/>
        <v>0</v>
      </c>
      <c r="J1033" s="75">
        <f t="shared" si="147"/>
        <v>2.6491666666666664</v>
      </c>
      <c r="K1033" s="79">
        <f t="shared" si="148"/>
        <v>3</v>
      </c>
      <c r="O1033" s="29">
        <f>'DHS2025'!J1032</f>
        <v>11350</v>
      </c>
      <c r="P1033" s="30">
        <f>'DHS2025'!K1032</f>
        <v>2198</v>
      </c>
      <c r="Q1033" s="30">
        <f>'DHS2025'!L1032</f>
        <v>4069</v>
      </c>
      <c r="R1033" s="122">
        <f t="shared" si="149"/>
        <v>103.33</v>
      </c>
      <c r="S1033" s="62">
        <f t="shared" si="150"/>
        <v>408.51417229999998</v>
      </c>
    </row>
    <row r="1034" spans="1:19">
      <c r="A1034" s="110">
        <f t="shared" si="151"/>
        <v>45758</v>
      </c>
      <c r="B1034" s="112">
        <f t="shared" si="152"/>
        <v>10.739583333333268</v>
      </c>
      <c r="C1034" s="53">
        <f>'DHS2021'!J1033</f>
        <v>4533</v>
      </c>
      <c r="D1034" s="54">
        <f>'DHS2022'!J1033</f>
        <v>12115</v>
      </c>
      <c r="E1034" s="54">
        <f>'DHS2023'!J1033</f>
        <v>6905</v>
      </c>
      <c r="F1034" s="54">
        <f>'DHS2024'!J1033</f>
        <v>8424</v>
      </c>
      <c r="G1034" s="54">
        <f t="shared" si="144"/>
        <v>7994.25</v>
      </c>
      <c r="H1034" s="106">
        <f t="shared" si="145"/>
        <v>2.6647500000000002</v>
      </c>
      <c r="I1034" s="115">
        <f t="shared" si="146"/>
        <v>0</v>
      </c>
      <c r="J1034" s="75">
        <f t="shared" si="147"/>
        <v>2.6647500000000002</v>
      </c>
      <c r="K1034" s="79">
        <f t="shared" si="148"/>
        <v>3</v>
      </c>
      <c r="O1034" s="29">
        <f>'DHS2025'!J1033</f>
        <v>10351</v>
      </c>
      <c r="P1034" s="30">
        <f>'DHS2025'!K1033</f>
        <v>2683</v>
      </c>
      <c r="Q1034" s="30">
        <f>'DHS2025'!L1033</f>
        <v>4051</v>
      </c>
      <c r="R1034" s="122">
        <f t="shared" si="149"/>
        <v>103.33</v>
      </c>
      <c r="S1034" s="62">
        <f t="shared" si="150"/>
        <v>406.70703170000002</v>
      </c>
    </row>
    <row r="1035" spans="1:19">
      <c r="A1035" s="110">
        <f t="shared" si="151"/>
        <v>45758</v>
      </c>
      <c r="B1035" s="112">
        <f t="shared" si="152"/>
        <v>10.749999999999934</v>
      </c>
      <c r="C1035" s="53">
        <f>'DHS2021'!J1034</f>
        <v>5260</v>
      </c>
      <c r="D1035" s="54">
        <f>'DHS2022'!J1034</f>
        <v>12454</v>
      </c>
      <c r="E1035" s="54">
        <f>'DHS2023'!J1034</f>
        <v>6600</v>
      </c>
      <c r="F1035" s="54">
        <f>'DHS2024'!J1034</f>
        <v>7308</v>
      </c>
      <c r="G1035" s="54">
        <f t="shared" si="144"/>
        <v>7905.5</v>
      </c>
      <c r="H1035" s="106">
        <f t="shared" si="145"/>
        <v>2.6351666666666667</v>
      </c>
      <c r="I1035" s="115">
        <f t="shared" si="146"/>
        <v>0</v>
      </c>
      <c r="J1035" s="75">
        <f t="shared" si="147"/>
        <v>2.6351666666666667</v>
      </c>
      <c r="K1035" s="79">
        <f t="shared" si="148"/>
        <v>3</v>
      </c>
      <c r="O1035" s="29">
        <f>'DHS2025'!J1034</f>
        <v>11085</v>
      </c>
      <c r="P1035" s="30">
        <f>'DHS2025'!K1034</f>
        <v>2339</v>
      </c>
      <c r="Q1035" s="30">
        <f>'DHS2025'!L1034</f>
        <v>4119</v>
      </c>
      <c r="R1035" s="122">
        <f t="shared" si="149"/>
        <v>149.05000000000001</v>
      </c>
      <c r="S1035" s="62">
        <f t="shared" si="150"/>
        <v>599.97148049999998</v>
      </c>
    </row>
    <row r="1036" spans="1:19">
      <c r="A1036" s="110">
        <f t="shared" si="151"/>
        <v>45758</v>
      </c>
      <c r="B1036" s="112">
        <f t="shared" si="152"/>
        <v>10.7604166666666</v>
      </c>
      <c r="C1036" s="53">
        <f>'DHS2021'!J1035</f>
        <v>5774</v>
      </c>
      <c r="D1036" s="54">
        <f>'DHS2022'!J1035</f>
        <v>12560</v>
      </c>
      <c r="E1036" s="54">
        <f>'DHS2023'!J1035</f>
        <v>7657</v>
      </c>
      <c r="F1036" s="54">
        <f>'DHS2024'!J1035</f>
        <v>6540</v>
      </c>
      <c r="G1036" s="54">
        <f t="shared" si="144"/>
        <v>8132.75</v>
      </c>
      <c r="H1036" s="106">
        <f t="shared" si="145"/>
        <v>2.7109166666666664</v>
      </c>
      <c r="I1036" s="115">
        <f t="shared" si="146"/>
        <v>0</v>
      </c>
      <c r="J1036" s="75">
        <f t="shared" si="147"/>
        <v>2.7109166666666664</v>
      </c>
      <c r="K1036" s="79">
        <f t="shared" si="148"/>
        <v>3</v>
      </c>
      <c r="O1036" s="29">
        <f>'DHS2025'!J1035</f>
        <v>11849</v>
      </c>
      <c r="P1036" s="30">
        <f>'DHS2025'!K1035</f>
        <v>2591</v>
      </c>
      <c r="Q1036" s="30">
        <f>'DHS2025'!L1035</f>
        <v>5302</v>
      </c>
      <c r="R1036" s="122">
        <f t="shared" si="149"/>
        <v>149.05000000000001</v>
      </c>
      <c r="S1036" s="62">
        <f t="shared" si="150"/>
        <v>772.28666899999996</v>
      </c>
    </row>
    <row r="1037" spans="1:19">
      <c r="A1037" s="110">
        <f t="shared" si="151"/>
        <v>45758</v>
      </c>
      <c r="B1037" s="112">
        <f t="shared" si="152"/>
        <v>10.770833333333266</v>
      </c>
      <c r="C1037" s="53">
        <f>'DHS2021'!J1036</f>
        <v>5808</v>
      </c>
      <c r="D1037" s="54">
        <f>'DHS2022'!J1036</f>
        <v>12400</v>
      </c>
      <c r="E1037" s="54">
        <f>'DHS2023'!J1036</f>
        <v>7920</v>
      </c>
      <c r="F1037" s="54">
        <f>'DHS2024'!J1036</f>
        <v>8045</v>
      </c>
      <c r="G1037" s="54">
        <f t="shared" si="144"/>
        <v>8543.25</v>
      </c>
      <c r="H1037" s="106">
        <f t="shared" si="145"/>
        <v>2.84775</v>
      </c>
      <c r="I1037" s="115">
        <f t="shared" si="146"/>
        <v>0</v>
      </c>
      <c r="J1037" s="75">
        <f t="shared" si="147"/>
        <v>2.84775</v>
      </c>
      <c r="K1037" s="79">
        <f t="shared" si="148"/>
        <v>3</v>
      </c>
      <c r="O1037" s="29">
        <f>'DHS2025'!J1036</f>
        <v>11052</v>
      </c>
      <c r="P1037" s="30">
        <f>'DHS2025'!K1036</f>
        <v>8377</v>
      </c>
      <c r="Q1037" s="30">
        <f>'DHS2025'!L1036</f>
        <v>7112</v>
      </c>
      <c r="R1037" s="122">
        <f t="shared" si="149"/>
        <v>149.05000000000001</v>
      </c>
      <c r="S1037" s="62">
        <f t="shared" si="150"/>
        <v>1035.9303640000001</v>
      </c>
    </row>
    <row r="1038" spans="1:19">
      <c r="A1038" s="110">
        <f t="shared" si="151"/>
        <v>45758</v>
      </c>
      <c r="B1038" s="112">
        <f t="shared" si="152"/>
        <v>10.781249999999932</v>
      </c>
      <c r="C1038" s="53">
        <f>'DHS2021'!J1037</f>
        <v>6591</v>
      </c>
      <c r="D1038" s="54">
        <f>'DHS2022'!J1037</f>
        <v>12672</v>
      </c>
      <c r="E1038" s="54">
        <f>'DHS2023'!J1037</f>
        <v>8421</v>
      </c>
      <c r="F1038" s="54">
        <f>'DHS2024'!J1037</f>
        <v>8205</v>
      </c>
      <c r="G1038" s="54">
        <f t="shared" si="144"/>
        <v>8972.25</v>
      </c>
      <c r="H1038" s="106">
        <f t="shared" si="145"/>
        <v>2.9907499999999998</v>
      </c>
      <c r="I1038" s="115">
        <f t="shared" si="146"/>
        <v>0</v>
      </c>
      <c r="J1038" s="75">
        <f t="shared" si="147"/>
        <v>2.9907499999999998</v>
      </c>
      <c r="K1038" s="79">
        <f t="shared" si="148"/>
        <v>3</v>
      </c>
      <c r="O1038" s="29">
        <f>'DHS2025'!J1037</f>
        <v>12135</v>
      </c>
      <c r="P1038" s="30">
        <f>'DHS2025'!K1037</f>
        <v>10887</v>
      </c>
      <c r="Q1038" s="30">
        <f>'DHS2025'!L1037</f>
        <v>8057</v>
      </c>
      <c r="R1038" s="122">
        <f t="shared" si="149"/>
        <v>149.05000000000001</v>
      </c>
      <c r="S1038" s="62">
        <f t="shared" si="150"/>
        <v>1173.5785915000001</v>
      </c>
    </row>
    <row r="1039" spans="1:19">
      <c r="A1039" s="110">
        <f t="shared" si="151"/>
        <v>45758</v>
      </c>
      <c r="B1039" s="112">
        <f t="shared" si="152"/>
        <v>10.791666666666599</v>
      </c>
      <c r="C1039" s="53">
        <f>'DHS2021'!J1038</f>
        <v>10161</v>
      </c>
      <c r="D1039" s="54">
        <f>'DHS2022'!J1038</f>
        <v>12873</v>
      </c>
      <c r="E1039" s="54">
        <f>'DHS2023'!J1038</f>
        <v>9108</v>
      </c>
      <c r="F1039" s="54">
        <f>'DHS2024'!J1038</f>
        <v>5670</v>
      </c>
      <c r="G1039" s="54">
        <f t="shared" si="144"/>
        <v>9453</v>
      </c>
      <c r="H1039" s="106">
        <f t="shared" si="145"/>
        <v>3.1509999999999998</v>
      </c>
      <c r="I1039" s="115">
        <f t="shared" si="146"/>
        <v>0</v>
      </c>
      <c r="J1039" s="75">
        <f t="shared" si="147"/>
        <v>3.1509999999999998</v>
      </c>
      <c r="K1039" s="79">
        <f t="shared" si="148"/>
        <v>4</v>
      </c>
      <c r="O1039" s="29">
        <f>'DHS2025'!J1038</f>
        <v>12790</v>
      </c>
      <c r="P1039" s="30">
        <f>'DHS2025'!K1038</f>
        <v>10104</v>
      </c>
      <c r="Q1039" s="30">
        <f>'DHS2025'!L1038</f>
        <v>8050</v>
      </c>
      <c r="R1039" s="122">
        <f t="shared" si="149"/>
        <v>205.12</v>
      </c>
      <c r="S1039" s="62">
        <f t="shared" si="150"/>
        <v>1619.4088400000003</v>
      </c>
    </row>
    <row r="1040" spans="1:19">
      <c r="A1040" s="110">
        <f t="shared" si="151"/>
        <v>45758</v>
      </c>
      <c r="B1040" s="112">
        <f t="shared" si="152"/>
        <v>10.802083333333265</v>
      </c>
      <c r="C1040" s="53">
        <f>'DHS2021'!J1039</f>
        <v>10975</v>
      </c>
      <c r="D1040" s="54">
        <f>'DHS2022'!J1039</f>
        <v>12748</v>
      </c>
      <c r="E1040" s="54">
        <f>'DHS2023'!J1039</f>
        <v>8872</v>
      </c>
      <c r="F1040" s="54">
        <f>'DHS2024'!J1039</f>
        <v>5734</v>
      </c>
      <c r="G1040" s="54">
        <f t="shared" si="144"/>
        <v>9582.25</v>
      </c>
      <c r="H1040" s="106">
        <f t="shared" si="145"/>
        <v>3.1940833333333334</v>
      </c>
      <c r="I1040" s="115">
        <f t="shared" si="146"/>
        <v>0</v>
      </c>
      <c r="J1040" s="75">
        <f t="shared" si="147"/>
        <v>3.1940833333333334</v>
      </c>
      <c r="K1040" s="79">
        <f t="shared" si="148"/>
        <v>4</v>
      </c>
      <c r="O1040" s="29">
        <f>'DHS2025'!J1039</f>
        <v>12994</v>
      </c>
      <c r="P1040" s="30">
        <f>'DHS2025'!K1039</f>
        <v>10808</v>
      </c>
      <c r="Q1040" s="30">
        <f>'DHS2025'!L1039</f>
        <v>8078</v>
      </c>
      <c r="R1040" s="122">
        <f t="shared" si="149"/>
        <v>205.12</v>
      </c>
      <c r="S1040" s="62">
        <f t="shared" si="150"/>
        <v>1625.0415664</v>
      </c>
    </row>
    <row r="1041" spans="1:19">
      <c r="A1041" s="110">
        <f t="shared" si="151"/>
        <v>45758</v>
      </c>
      <c r="B1041" s="112">
        <f t="shared" si="152"/>
        <v>10.812499999999931</v>
      </c>
      <c r="C1041" s="53">
        <f>'DHS2021'!J1040</f>
        <v>11814</v>
      </c>
      <c r="D1041" s="54">
        <f>'DHS2022'!J1040</f>
        <v>13216</v>
      </c>
      <c r="E1041" s="54">
        <f>'DHS2023'!J1040</f>
        <v>9399</v>
      </c>
      <c r="F1041" s="54">
        <f>'DHS2024'!J1040</f>
        <v>5890</v>
      </c>
      <c r="G1041" s="54">
        <f t="shared" si="144"/>
        <v>10079.75</v>
      </c>
      <c r="H1041" s="106">
        <f t="shared" si="145"/>
        <v>3.3599166666666664</v>
      </c>
      <c r="I1041" s="115">
        <f t="shared" si="146"/>
        <v>0</v>
      </c>
      <c r="J1041" s="75">
        <f t="shared" si="147"/>
        <v>3.3599166666666664</v>
      </c>
      <c r="K1041" s="79">
        <f t="shared" si="148"/>
        <v>4</v>
      </c>
      <c r="O1041" s="29">
        <f>'DHS2025'!J1040</f>
        <v>13490</v>
      </c>
      <c r="P1041" s="30">
        <f>'DHS2025'!K1040</f>
        <v>9593</v>
      </c>
      <c r="Q1041" s="30">
        <f>'DHS2025'!L1040</f>
        <v>8049</v>
      </c>
      <c r="R1041" s="122">
        <f t="shared" si="149"/>
        <v>205.12</v>
      </c>
      <c r="S1041" s="62">
        <f t="shared" si="150"/>
        <v>1619.2076711999998</v>
      </c>
    </row>
    <row r="1042" spans="1:19">
      <c r="A1042" s="110">
        <f t="shared" si="151"/>
        <v>45758</v>
      </c>
      <c r="B1042" s="112">
        <f t="shared" si="152"/>
        <v>10.822916666666597</v>
      </c>
      <c r="C1042" s="53">
        <f>'DHS2021'!J1041</f>
        <v>13069</v>
      </c>
      <c r="D1042" s="54">
        <f>'DHS2022'!J1041</f>
        <v>13323</v>
      </c>
      <c r="E1042" s="54">
        <f>'DHS2023'!J1041</f>
        <v>9447</v>
      </c>
      <c r="F1042" s="54">
        <f>'DHS2024'!J1041</f>
        <v>5329</v>
      </c>
      <c r="G1042" s="54">
        <f t="shared" si="144"/>
        <v>10292</v>
      </c>
      <c r="H1042" s="106">
        <f t="shared" si="145"/>
        <v>3.4306666666666663</v>
      </c>
      <c r="I1042" s="115">
        <f t="shared" si="146"/>
        <v>0</v>
      </c>
      <c r="J1042" s="75">
        <f t="shared" si="147"/>
        <v>3.4306666666666663</v>
      </c>
      <c r="K1042" s="79">
        <f t="shared" si="148"/>
        <v>4</v>
      </c>
      <c r="O1042" s="29">
        <f>'DHS2025'!J1041</f>
        <v>13946</v>
      </c>
      <c r="P1042" s="30">
        <f>'DHS2025'!K1041</f>
        <v>9164</v>
      </c>
      <c r="Q1042" s="30">
        <f>'DHS2025'!L1041</f>
        <v>8046</v>
      </c>
      <c r="R1042" s="122">
        <f t="shared" si="149"/>
        <v>205.12</v>
      </c>
      <c r="S1042" s="62">
        <f t="shared" si="150"/>
        <v>1618.6041647999998</v>
      </c>
    </row>
    <row r="1043" spans="1:19">
      <c r="A1043" s="110">
        <f t="shared" si="151"/>
        <v>45758</v>
      </c>
      <c r="B1043" s="112">
        <f t="shared" si="152"/>
        <v>10.833333333333263</v>
      </c>
      <c r="C1043" s="53">
        <f>'DHS2021'!J1042</f>
        <v>15609</v>
      </c>
      <c r="D1043" s="54">
        <f>'DHS2022'!J1042</f>
        <v>13203</v>
      </c>
      <c r="E1043" s="54">
        <f>'DHS2023'!J1042</f>
        <v>9537</v>
      </c>
      <c r="F1043" s="54">
        <f>'DHS2024'!J1042</f>
        <v>5193</v>
      </c>
      <c r="G1043" s="54">
        <f t="shared" si="144"/>
        <v>10885.5</v>
      </c>
      <c r="H1043" s="106">
        <f t="shared" si="145"/>
        <v>3.6284999999999998</v>
      </c>
      <c r="I1043" s="115">
        <f t="shared" si="146"/>
        <v>0</v>
      </c>
      <c r="J1043" s="75">
        <f t="shared" si="147"/>
        <v>3.6284999999999998</v>
      </c>
      <c r="K1043" s="79">
        <f t="shared" si="148"/>
        <v>4</v>
      </c>
      <c r="O1043" s="29">
        <f>'DHS2025'!J1042</f>
        <v>14370</v>
      </c>
      <c r="P1043" s="30">
        <f>'DHS2025'!K1042</f>
        <v>9467</v>
      </c>
      <c r="Q1043" s="30">
        <f>'DHS2025'!L1042</f>
        <v>8064</v>
      </c>
      <c r="R1043" s="122">
        <f t="shared" si="149"/>
        <v>204.25</v>
      </c>
      <c r="S1043" s="62">
        <f t="shared" si="150"/>
        <v>1615.2796800000001</v>
      </c>
    </row>
    <row r="1044" spans="1:19">
      <c r="A1044" s="110">
        <f t="shared" si="151"/>
        <v>45758</v>
      </c>
      <c r="B1044" s="112">
        <f t="shared" si="152"/>
        <v>10.843749999999929</v>
      </c>
      <c r="C1044" s="53">
        <f>'DHS2021'!J1043</f>
        <v>14996</v>
      </c>
      <c r="D1044" s="54">
        <f>'DHS2022'!J1043</f>
        <v>13249</v>
      </c>
      <c r="E1044" s="54">
        <f>'DHS2023'!J1043</f>
        <v>10110</v>
      </c>
      <c r="F1044" s="54">
        <f>'DHS2024'!J1043</f>
        <v>6365</v>
      </c>
      <c r="G1044" s="54">
        <f t="shared" si="144"/>
        <v>11180</v>
      </c>
      <c r="H1044" s="106">
        <f t="shared" si="145"/>
        <v>3.7266666666666666</v>
      </c>
      <c r="I1044" s="115">
        <f t="shared" si="146"/>
        <v>0</v>
      </c>
      <c r="J1044" s="75">
        <f t="shared" si="147"/>
        <v>3.7266666666666666</v>
      </c>
      <c r="K1044" s="79">
        <f t="shared" si="148"/>
        <v>4</v>
      </c>
      <c r="O1044" s="29">
        <f>'DHS2025'!J1043</f>
        <v>14105</v>
      </c>
      <c r="P1044" s="30">
        <f>'DHS2025'!K1043</f>
        <v>9642</v>
      </c>
      <c r="Q1044" s="30">
        <f>'DHS2025'!L1043</f>
        <v>8080</v>
      </c>
      <c r="R1044" s="122">
        <f t="shared" si="149"/>
        <v>204.25</v>
      </c>
      <c r="S1044" s="62">
        <f t="shared" si="150"/>
        <v>1618.4846</v>
      </c>
    </row>
    <row r="1045" spans="1:19">
      <c r="A1045" s="110">
        <f t="shared" si="151"/>
        <v>45758</v>
      </c>
      <c r="B1045" s="112">
        <f t="shared" si="152"/>
        <v>10.854166666666595</v>
      </c>
      <c r="C1045" s="53">
        <f>'DHS2021'!J1044</f>
        <v>13855</v>
      </c>
      <c r="D1045" s="54">
        <f>'DHS2022'!J1044</f>
        <v>13885</v>
      </c>
      <c r="E1045" s="54">
        <f>'DHS2023'!J1044</f>
        <v>10010</v>
      </c>
      <c r="F1045" s="54">
        <f>'DHS2024'!J1044</f>
        <v>6677</v>
      </c>
      <c r="G1045" s="54">
        <f t="shared" si="144"/>
        <v>11106.75</v>
      </c>
      <c r="H1045" s="106">
        <f t="shared" si="145"/>
        <v>3.7022499999999998</v>
      </c>
      <c r="I1045" s="115">
        <f t="shared" si="146"/>
        <v>0</v>
      </c>
      <c r="J1045" s="75">
        <f t="shared" si="147"/>
        <v>3.7022499999999998</v>
      </c>
      <c r="K1045" s="79">
        <f t="shared" si="148"/>
        <v>4</v>
      </c>
      <c r="O1045" s="29">
        <f>'DHS2025'!J1044</f>
        <v>13432</v>
      </c>
      <c r="P1045" s="30">
        <f>'DHS2025'!K1044</f>
        <v>10237</v>
      </c>
      <c r="Q1045" s="30">
        <f>'DHS2025'!L1044</f>
        <v>8066</v>
      </c>
      <c r="R1045" s="122">
        <f t="shared" si="149"/>
        <v>204.25</v>
      </c>
      <c r="S1045" s="62">
        <f t="shared" si="150"/>
        <v>1615.6802950000001</v>
      </c>
    </row>
    <row r="1046" spans="1:19">
      <c r="A1046" s="110">
        <f t="shared" si="151"/>
        <v>45758</v>
      </c>
      <c r="B1046" s="112">
        <f t="shared" si="152"/>
        <v>10.864583333333261</v>
      </c>
      <c r="C1046" s="53">
        <f>'DHS2021'!J1045</f>
        <v>12290</v>
      </c>
      <c r="D1046" s="54">
        <f>'DHS2022'!J1045</f>
        <v>14311</v>
      </c>
      <c r="E1046" s="54">
        <f>'DHS2023'!J1045</f>
        <v>11192</v>
      </c>
      <c r="F1046" s="54">
        <f>'DHS2024'!J1045</f>
        <v>6250</v>
      </c>
      <c r="G1046" s="54">
        <f t="shared" si="144"/>
        <v>11010.75</v>
      </c>
      <c r="H1046" s="106">
        <f t="shared" si="145"/>
        <v>3.6702499999999998</v>
      </c>
      <c r="I1046" s="115">
        <f t="shared" si="146"/>
        <v>0</v>
      </c>
      <c r="J1046" s="75">
        <f t="shared" si="147"/>
        <v>3.6702499999999998</v>
      </c>
      <c r="K1046" s="79">
        <f t="shared" si="148"/>
        <v>4</v>
      </c>
      <c r="O1046" s="29">
        <f>'DHS2025'!J1045</f>
        <v>13422</v>
      </c>
      <c r="P1046" s="30">
        <f>'DHS2025'!K1045</f>
        <v>9899</v>
      </c>
      <c r="Q1046" s="30">
        <f>'DHS2025'!L1045</f>
        <v>8045</v>
      </c>
      <c r="R1046" s="122">
        <f t="shared" si="149"/>
        <v>204.25</v>
      </c>
      <c r="S1046" s="62">
        <f t="shared" si="150"/>
        <v>1611.4738374999999</v>
      </c>
    </row>
    <row r="1047" spans="1:19">
      <c r="A1047" s="110">
        <f t="shared" si="151"/>
        <v>45758</v>
      </c>
      <c r="B1047" s="112">
        <f t="shared" si="152"/>
        <v>10.874999999999927</v>
      </c>
      <c r="C1047" s="53">
        <f>'DHS2021'!J1046</f>
        <v>11725</v>
      </c>
      <c r="D1047" s="54">
        <f>'DHS2022'!J1046</f>
        <v>14735</v>
      </c>
      <c r="E1047" s="54">
        <f>'DHS2023'!J1046</f>
        <v>10545</v>
      </c>
      <c r="F1047" s="54">
        <f>'DHS2024'!J1046</f>
        <v>7072</v>
      </c>
      <c r="G1047" s="54">
        <f t="shared" si="144"/>
        <v>11019.25</v>
      </c>
      <c r="H1047" s="106">
        <f t="shared" si="145"/>
        <v>3.6730833333333335</v>
      </c>
      <c r="I1047" s="115">
        <f t="shared" si="146"/>
        <v>0</v>
      </c>
      <c r="J1047" s="75">
        <f t="shared" si="147"/>
        <v>3.6730833333333335</v>
      </c>
      <c r="K1047" s="79">
        <f t="shared" si="148"/>
        <v>4</v>
      </c>
      <c r="O1047" s="29">
        <f>'DHS2025'!J1046</f>
        <v>14100</v>
      </c>
      <c r="P1047" s="30">
        <f>'DHS2025'!K1046</f>
        <v>9727</v>
      </c>
      <c r="Q1047" s="30">
        <f>'DHS2025'!L1046</f>
        <v>8044</v>
      </c>
      <c r="R1047" s="122">
        <f t="shared" si="149"/>
        <v>169.94</v>
      </c>
      <c r="S1047" s="62">
        <f t="shared" si="150"/>
        <v>1338.0437864</v>
      </c>
    </row>
    <row r="1048" spans="1:19">
      <c r="A1048" s="110">
        <f t="shared" si="151"/>
        <v>45758</v>
      </c>
      <c r="B1048" s="112">
        <f t="shared" si="152"/>
        <v>10.885416666666593</v>
      </c>
      <c r="C1048" s="53">
        <f>'DHS2021'!J1047</f>
        <v>11205</v>
      </c>
      <c r="D1048" s="54">
        <f>'DHS2022'!J1047</f>
        <v>13979</v>
      </c>
      <c r="E1048" s="54">
        <f>'DHS2023'!J1047</f>
        <v>8918</v>
      </c>
      <c r="F1048" s="54">
        <f>'DHS2024'!J1047</f>
        <v>6978</v>
      </c>
      <c r="G1048" s="54">
        <f t="shared" si="144"/>
        <v>10270</v>
      </c>
      <c r="H1048" s="106">
        <f t="shared" si="145"/>
        <v>3.4233333333333333</v>
      </c>
      <c r="I1048" s="115">
        <f t="shared" si="146"/>
        <v>0</v>
      </c>
      <c r="J1048" s="75">
        <f t="shared" si="147"/>
        <v>3.4233333333333333</v>
      </c>
      <c r="K1048" s="79">
        <f t="shared" si="148"/>
        <v>4</v>
      </c>
      <c r="O1048" s="29">
        <f>'DHS2025'!J1047</f>
        <v>13530</v>
      </c>
      <c r="P1048" s="30">
        <f>'DHS2025'!K1047</f>
        <v>9603</v>
      </c>
      <c r="Q1048" s="30">
        <f>'DHS2025'!L1047</f>
        <v>8048</v>
      </c>
      <c r="R1048" s="122">
        <f t="shared" si="149"/>
        <v>169.94</v>
      </c>
      <c r="S1048" s="62">
        <f t="shared" si="150"/>
        <v>1338.7091487999999</v>
      </c>
    </row>
    <row r="1049" spans="1:19">
      <c r="A1049" s="110">
        <f t="shared" si="151"/>
        <v>45758</v>
      </c>
      <c r="B1049" s="112">
        <f t="shared" si="152"/>
        <v>10.895833333333259</v>
      </c>
      <c r="C1049" s="53">
        <f>'DHS2021'!J1048</f>
        <v>11020</v>
      </c>
      <c r="D1049" s="54">
        <f>'DHS2022'!J1048</f>
        <v>13787</v>
      </c>
      <c r="E1049" s="54">
        <f>'DHS2023'!J1048</f>
        <v>7276</v>
      </c>
      <c r="F1049" s="54">
        <f>'DHS2024'!J1048</f>
        <v>6790</v>
      </c>
      <c r="G1049" s="54">
        <f t="shared" si="144"/>
        <v>9718.25</v>
      </c>
      <c r="H1049" s="106">
        <f t="shared" si="145"/>
        <v>3.2394166666666666</v>
      </c>
      <c r="I1049" s="115">
        <f t="shared" si="146"/>
        <v>0</v>
      </c>
      <c r="J1049" s="75">
        <f t="shared" si="147"/>
        <v>3.2394166666666666</v>
      </c>
      <c r="K1049" s="79">
        <f t="shared" si="148"/>
        <v>4</v>
      </c>
      <c r="O1049" s="29">
        <f>'DHS2025'!J1048</f>
        <v>13437</v>
      </c>
      <c r="P1049" s="30">
        <f>'DHS2025'!K1048</f>
        <v>10615</v>
      </c>
      <c r="Q1049" s="30">
        <f>'DHS2025'!L1048</f>
        <v>8074</v>
      </c>
      <c r="R1049" s="122">
        <f t="shared" si="149"/>
        <v>169.94</v>
      </c>
      <c r="S1049" s="62">
        <f t="shared" si="150"/>
        <v>1343.0340044</v>
      </c>
    </row>
    <row r="1050" spans="1:19">
      <c r="A1050" s="110">
        <f t="shared" si="151"/>
        <v>45758</v>
      </c>
      <c r="B1050" s="112">
        <f t="shared" si="152"/>
        <v>10.906249999999925</v>
      </c>
      <c r="C1050" s="53">
        <f>'DHS2021'!J1049</f>
        <v>10205</v>
      </c>
      <c r="D1050" s="54">
        <f>'DHS2022'!J1049</f>
        <v>14242</v>
      </c>
      <c r="E1050" s="54">
        <f>'DHS2023'!J1049</f>
        <v>7998</v>
      </c>
      <c r="F1050" s="54">
        <f>'DHS2024'!J1049</f>
        <v>7151</v>
      </c>
      <c r="G1050" s="54">
        <f t="shared" si="144"/>
        <v>9899</v>
      </c>
      <c r="H1050" s="106">
        <f t="shared" si="145"/>
        <v>3.2996666666666665</v>
      </c>
      <c r="I1050" s="115">
        <f t="shared" si="146"/>
        <v>0</v>
      </c>
      <c r="J1050" s="75">
        <f t="shared" si="147"/>
        <v>3.2996666666666665</v>
      </c>
      <c r="K1050" s="79">
        <f t="shared" si="148"/>
        <v>4</v>
      </c>
      <c r="O1050" s="29">
        <f>'DHS2025'!J1049</f>
        <v>11510</v>
      </c>
      <c r="P1050" s="30">
        <f>'DHS2025'!K1049</f>
        <v>11854</v>
      </c>
      <c r="Q1050" s="30">
        <f>'DHS2025'!L1049</f>
        <v>8066</v>
      </c>
      <c r="R1050" s="122">
        <f t="shared" si="149"/>
        <v>169.94</v>
      </c>
      <c r="S1050" s="62">
        <f t="shared" si="150"/>
        <v>1341.7032796000001</v>
      </c>
    </row>
    <row r="1051" spans="1:19">
      <c r="A1051" s="110">
        <f t="shared" si="151"/>
        <v>45758</v>
      </c>
      <c r="B1051" s="112">
        <f t="shared" si="152"/>
        <v>10.916666666666591</v>
      </c>
      <c r="C1051" s="53">
        <f>'DHS2021'!J1050</f>
        <v>8418</v>
      </c>
      <c r="D1051" s="54">
        <f>'DHS2022'!J1050</f>
        <v>14295</v>
      </c>
      <c r="E1051" s="54">
        <f>'DHS2023'!J1050</f>
        <v>8894</v>
      </c>
      <c r="F1051" s="54">
        <f>'DHS2024'!J1050</f>
        <v>7785</v>
      </c>
      <c r="G1051" s="54">
        <f t="shared" si="144"/>
        <v>9848</v>
      </c>
      <c r="H1051" s="106">
        <f t="shared" si="145"/>
        <v>3.2826666666666666</v>
      </c>
      <c r="I1051" s="115">
        <f t="shared" si="146"/>
        <v>0</v>
      </c>
      <c r="J1051" s="75">
        <f t="shared" si="147"/>
        <v>3.2826666666666666</v>
      </c>
      <c r="K1051" s="79">
        <f t="shared" si="148"/>
        <v>4</v>
      </c>
      <c r="O1051" s="29">
        <f>'DHS2025'!J1050</f>
        <v>9991</v>
      </c>
      <c r="P1051" s="30">
        <f>'DHS2025'!K1050</f>
        <v>13088</v>
      </c>
      <c r="Q1051" s="30">
        <f>'DHS2025'!L1050</f>
        <v>8065</v>
      </c>
      <c r="R1051" s="122">
        <f t="shared" si="149"/>
        <v>141.99</v>
      </c>
      <c r="S1051" s="62">
        <f t="shared" si="150"/>
        <v>1118.3743564999997</v>
      </c>
    </row>
    <row r="1052" spans="1:19">
      <c r="A1052" s="110">
        <f t="shared" si="151"/>
        <v>45758</v>
      </c>
      <c r="B1052" s="112">
        <f t="shared" si="152"/>
        <v>10.927083333333258</v>
      </c>
      <c r="C1052" s="53">
        <f>'DHS2021'!J1051</f>
        <v>6863</v>
      </c>
      <c r="D1052" s="54">
        <f>'DHS2022'!J1051</f>
        <v>12859</v>
      </c>
      <c r="E1052" s="54">
        <f>'DHS2023'!J1051</f>
        <v>8352</v>
      </c>
      <c r="F1052" s="54">
        <f>'DHS2024'!J1051</f>
        <v>7463</v>
      </c>
      <c r="G1052" s="54">
        <f t="shared" si="144"/>
        <v>8884.25</v>
      </c>
      <c r="H1052" s="106">
        <f t="shared" si="145"/>
        <v>2.9614166666666666</v>
      </c>
      <c r="I1052" s="115">
        <f t="shared" si="146"/>
        <v>0</v>
      </c>
      <c r="J1052" s="75">
        <f t="shared" si="147"/>
        <v>2.9614166666666666</v>
      </c>
      <c r="K1052" s="79">
        <f t="shared" si="148"/>
        <v>3</v>
      </c>
      <c r="O1052" s="29">
        <f>'DHS2025'!J1051</f>
        <v>9004</v>
      </c>
      <c r="P1052" s="30">
        <f>'DHS2025'!K1051</f>
        <v>14645</v>
      </c>
      <c r="Q1052" s="30">
        <f>'DHS2025'!L1051</f>
        <v>8054</v>
      </c>
      <c r="R1052" s="122">
        <f t="shared" si="149"/>
        <v>141.99</v>
      </c>
      <c r="S1052" s="62">
        <f t="shared" si="150"/>
        <v>1116.8489853999999</v>
      </c>
    </row>
    <row r="1053" spans="1:19">
      <c r="A1053" s="110">
        <f t="shared" si="151"/>
        <v>45758</v>
      </c>
      <c r="B1053" s="112">
        <f t="shared" si="152"/>
        <v>10.937499999999924</v>
      </c>
      <c r="C1053" s="53">
        <f>'DHS2021'!J1052</f>
        <v>5640</v>
      </c>
      <c r="D1053" s="54">
        <f>'DHS2022'!J1052</f>
        <v>11298</v>
      </c>
      <c r="E1053" s="54">
        <f>'DHS2023'!J1052</f>
        <v>8426</v>
      </c>
      <c r="F1053" s="54">
        <f>'DHS2024'!J1052</f>
        <v>8059</v>
      </c>
      <c r="G1053" s="54">
        <f t="shared" si="144"/>
        <v>8355.75</v>
      </c>
      <c r="H1053" s="106">
        <f t="shared" si="145"/>
        <v>2.78525</v>
      </c>
      <c r="I1053" s="115">
        <f t="shared" si="146"/>
        <v>0</v>
      </c>
      <c r="J1053" s="75">
        <f t="shared" si="147"/>
        <v>2.78525</v>
      </c>
      <c r="K1053" s="79">
        <f t="shared" si="148"/>
        <v>3</v>
      </c>
      <c r="O1053" s="29">
        <f>'DHS2025'!J1052</f>
        <v>7656</v>
      </c>
      <c r="P1053" s="30">
        <f>'DHS2025'!K1052</f>
        <v>15572</v>
      </c>
      <c r="Q1053" s="30">
        <f>'DHS2025'!L1052</f>
        <v>8052</v>
      </c>
      <c r="R1053" s="122">
        <f t="shared" si="149"/>
        <v>141.99</v>
      </c>
      <c r="S1053" s="62">
        <f t="shared" si="150"/>
        <v>1116.5716451999999</v>
      </c>
    </row>
    <row r="1054" spans="1:19">
      <c r="A1054" s="110">
        <f t="shared" si="151"/>
        <v>45758</v>
      </c>
      <c r="B1054" s="112">
        <f t="shared" si="152"/>
        <v>10.94791666666659</v>
      </c>
      <c r="C1054" s="53">
        <f>'DHS2021'!J1053</f>
        <v>4738</v>
      </c>
      <c r="D1054" s="54">
        <f>'DHS2022'!J1053</f>
        <v>9678</v>
      </c>
      <c r="E1054" s="54">
        <f>'DHS2023'!J1053</f>
        <v>8382</v>
      </c>
      <c r="F1054" s="54">
        <f>'DHS2024'!J1053</f>
        <v>7856</v>
      </c>
      <c r="G1054" s="54">
        <f t="shared" si="144"/>
        <v>7663.5</v>
      </c>
      <c r="H1054" s="106">
        <f t="shared" si="145"/>
        <v>2.5545</v>
      </c>
      <c r="I1054" s="115">
        <f t="shared" si="146"/>
        <v>0</v>
      </c>
      <c r="J1054" s="75">
        <f t="shared" si="147"/>
        <v>2.5545</v>
      </c>
      <c r="K1054" s="79">
        <f t="shared" si="148"/>
        <v>3</v>
      </c>
      <c r="O1054" s="29">
        <f>'DHS2025'!J1053</f>
        <v>6007</v>
      </c>
      <c r="P1054" s="30">
        <f>'DHS2025'!K1053</f>
        <v>17543</v>
      </c>
      <c r="Q1054" s="30">
        <f>'DHS2025'!L1053</f>
        <v>7391</v>
      </c>
      <c r="R1054" s="122">
        <f t="shared" si="149"/>
        <v>141.99</v>
      </c>
      <c r="S1054" s="62">
        <f t="shared" si="150"/>
        <v>1024.9107090999998</v>
      </c>
    </row>
    <row r="1055" spans="1:19">
      <c r="A1055" s="110">
        <f t="shared" si="151"/>
        <v>45758</v>
      </c>
      <c r="B1055" s="112">
        <f t="shared" si="152"/>
        <v>10.958333333333256</v>
      </c>
      <c r="C1055" s="53">
        <f>'DHS2021'!J1054</f>
        <v>4447</v>
      </c>
      <c r="D1055" s="54">
        <f>'DHS2022'!J1054</f>
        <v>7604</v>
      </c>
      <c r="E1055" s="54">
        <f>'DHS2023'!J1054</f>
        <v>7718</v>
      </c>
      <c r="F1055" s="54">
        <f>'DHS2024'!J1054</f>
        <v>7307</v>
      </c>
      <c r="G1055" s="54">
        <f t="shared" si="144"/>
        <v>6769</v>
      </c>
      <c r="H1055" s="106">
        <f t="shared" si="145"/>
        <v>2.2563333333333335</v>
      </c>
      <c r="I1055" s="115">
        <f t="shared" si="146"/>
        <v>0</v>
      </c>
      <c r="J1055" s="75">
        <f t="shared" si="147"/>
        <v>2.2563333333333335</v>
      </c>
      <c r="K1055" s="79">
        <f t="shared" si="148"/>
        <v>3</v>
      </c>
      <c r="O1055" s="29">
        <f>'DHS2025'!J1054</f>
        <v>5064</v>
      </c>
      <c r="P1055" s="30">
        <f>'DHS2025'!K1054</f>
        <v>13162</v>
      </c>
      <c r="Q1055" s="30">
        <f>'DHS2025'!L1054</f>
        <v>6082</v>
      </c>
      <c r="R1055" s="122">
        <f t="shared" si="149"/>
        <v>109.17</v>
      </c>
      <c r="S1055" s="62">
        <f t="shared" si="150"/>
        <v>645.77642059999994</v>
      </c>
    </row>
    <row r="1056" spans="1:19">
      <c r="A1056" s="110">
        <f t="shared" si="151"/>
        <v>45758</v>
      </c>
      <c r="B1056" s="112">
        <f t="shared" si="152"/>
        <v>10.968749999999922</v>
      </c>
      <c r="C1056" s="53">
        <f>'DHS2021'!J1055</f>
        <v>2181</v>
      </c>
      <c r="D1056" s="54">
        <f>'DHS2022'!J1055</f>
        <v>5360</v>
      </c>
      <c r="E1056" s="54">
        <f>'DHS2023'!J1055</f>
        <v>5624</v>
      </c>
      <c r="F1056" s="54">
        <f>'DHS2024'!J1055</f>
        <v>7080</v>
      </c>
      <c r="G1056" s="54">
        <f t="shared" si="144"/>
        <v>5061.25</v>
      </c>
      <c r="H1056" s="106">
        <f t="shared" si="145"/>
        <v>1.6870833333333333</v>
      </c>
      <c r="I1056" s="115">
        <f t="shared" si="146"/>
        <v>0</v>
      </c>
      <c r="J1056" s="75">
        <f t="shared" si="147"/>
        <v>1.6870833333333333</v>
      </c>
      <c r="K1056" s="79">
        <f t="shared" si="148"/>
        <v>2</v>
      </c>
      <c r="O1056" s="29">
        <f>'DHS2025'!J1055</f>
        <v>3178</v>
      </c>
      <c r="P1056" s="30">
        <f>'DHS2025'!K1055</f>
        <v>9451</v>
      </c>
      <c r="Q1056" s="30">
        <f>'DHS2025'!L1055</f>
        <v>4118</v>
      </c>
      <c r="R1056" s="122">
        <f t="shared" si="149"/>
        <v>109.17</v>
      </c>
      <c r="S1056" s="62">
        <f t="shared" si="150"/>
        <v>437.24223940000002</v>
      </c>
    </row>
    <row r="1057" spans="1:19">
      <c r="A1057" s="110">
        <f t="shared" si="151"/>
        <v>45758</v>
      </c>
      <c r="B1057" s="112">
        <f t="shared" si="152"/>
        <v>10.979166666666588</v>
      </c>
      <c r="C1057" s="53">
        <f>'DHS2021'!J1056</f>
        <v>1794</v>
      </c>
      <c r="D1057" s="54">
        <f>'DHS2022'!J1056</f>
        <v>5337</v>
      </c>
      <c r="E1057" s="54">
        <f>'DHS2023'!J1056</f>
        <v>3863</v>
      </c>
      <c r="F1057" s="54">
        <f>'DHS2024'!J1056</f>
        <v>3807</v>
      </c>
      <c r="G1057" s="54">
        <f t="shared" si="144"/>
        <v>3700.25</v>
      </c>
      <c r="H1057" s="106">
        <f t="shared" si="145"/>
        <v>1.2334166666666668</v>
      </c>
      <c r="I1057" s="115">
        <f t="shared" si="146"/>
        <v>0</v>
      </c>
      <c r="J1057" s="75">
        <f t="shared" si="147"/>
        <v>1.2334166666666668</v>
      </c>
      <c r="K1057" s="79">
        <f t="shared" si="148"/>
        <v>2</v>
      </c>
      <c r="O1057" s="29">
        <f>'DHS2025'!J1056</f>
        <v>3334</v>
      </c>
      <c r="P1057" s="30">
        <f>'DHS2025'!K1056</f>
        <v>6070</v>
      </c>
      <c r="Q1057" s="30">
        <f>'DHS2025'!L1056</f>
        <v>2366</v>
      </c>
      <c r="R1057" s="122">
        <f t="shared" si="149"/>
        <v>109.17</v>
      </c>
      <c r="S1057" s="62">
        <f t="shared" si="150"/>
        <v>251.21785779999999</v>
      </c>
    </row>
    <row r="1058" spans="1:19">
      <c r="A1058" s="110">
        <f t="shared" si="151"/>
        <v>45758</v>
      </c>
      <c r="B1058" s="112">
        <f t="shared" si="152"/>
        <v>10.989583333333254</v>
      </c>
      <c r="C1058" s="53">
        <f>'DHS2021'!J1057</f>
        <v>1767</v>
      </c>
      <c r="D1058" s="54">
        <f>'DHS2022'!J1057</f>
        <v>6924</v>
      </c>
      <c r="E1058" s="54">
        <f>'DHS2023'!J1057</f>
        <v>3089</v>
      </c>
      <c r="F1058" s="54">
        <f>'DHS2024'!J1057</f>
        <v>1624</v>
      </c>
      <c r="G1058" s="54">
        <f t="shared" si="144"/>
        <v>3351</v>
      </c>
      <c r="H1058" s="106">
        <f t="shared" si="145"/>
        <v>1.117</v>
      </c>
      <c r="I1058" s="115">
        <f t="shared" si="146"/>
        <v>0</v>
      </c>
      <c r="J1058" s="75">
        <f t="shared" si="147"/>
        <v>1.117</v>
      </c>
      <c r="K1058" s="79">
        <f t="shared" si="148"/>
        <v>2</v>
      </c>
      <c r="O1058" s="29">
        <f>'DHS2025'!J1057</f>
        <v>3626</v>
      </c>
      <c r="P1058" s="30">
        <f>'DHS2025'!K1057</f>
        <v>5072</v>
      </c>
      <c r="Q1058" s="30">
        <f>'DHS2025'!L1057</f>
        <v>2065</v>
      </c>
      <c r="R1058" s="122">
        <f t="shared" si="149"/>
        <v>109.17</v>
      </c>
      <c r="S1058" s="62">
        <f t="shared" si="150"/>
        <v>219.25818949999999</v>
      </c>
    </row>
    <row r="1059" spans="1:19">
      <c r="A1059" s="98">
        <f t="shared" si="151"/>
        <v>45759</v>
      </c>
      <c r="B1059" s="112">
        <f t="shared" si="152"/>
        <v>10.99999999999992</v>
      </c>
      <c r="C1059" s="53">
        <f>'DHS2021'!J1058</f>
        <v>1720</v>
      </c>
      <c r="D1059" s="54">
        <f>'DHS2022'!J1058</f>
        <v>7121</v>
      </c>
      <c r="E1059" s="54">
        <f>'DHS2023'!J1058</f>
        <v>1926</v>
      </c>
      <c r="F1059" s="54">
        <f>'DHS2024'!J1058</f>
        <v>2945</v>
      </c>
      <c r="G1059" s="54">
        <f t="shared" si="144"/>
        <v>3428</v>
      </c>
      <c r="H1059" s="106">
        <f t="shared" si="145"/>
        <v>1.1426666666666667</v>
      </c>
      <c r="I1059" s="115">
        <f t="shared" si="146"/>
        <v>0</v>
      </c>
      <c r="J1059" s="75">
        <f t="shared" si="147"/>
        <v>1.1426666666666667</v>
      </c>
      <c r="K1059" s="79">
        <f t="shared" si="148"/>
        <v>2</v>
      </c>
      <c r="O1059" s="29">
        <f>'DHS2025'!J1058</f>
        <v>3785</v>
      </c>
      <c r="P1059" s="30">
        <f>'DHS2025'!K1058</f>
        <v>4942</v>
      </c>
      <c r="Q1059" s="30">
        <f>'DHS2025'!L1058</f>
        <v>2061</v>
      </c>
      <c r="R1059" s="122">
        <f t="shared" si="149"/>
        <v>110.31</v>
      </c>
      <c r="S1059" s="62">
        <f t="shared" si="150"/>
        <v>221.15952089999999</v>
      </c>
    </row>
    <row r="1060" spans="1:19">
      <c r="A1060" s="98">
        <f t="shared" si="151"/>
        <v>45759</v>
      </c>
      <c r="B1060" s="112">
        <f t="shared" si="152"/>
        <v>11.010416666666586</v>
      </c>
      <c r="C1060" s="53">
        <f>'DHS2021'!J1059</f>
        <v>1721</v>
      </c>
      <c r="D1060" s="54">
        <f>'DHS2022'!J1059</f>
        <v>7295</v>
      </c>
      <c r="E1060" s="54">
        <f>'DHS2023'!J1059</f>
        <v>1731</v>
      </c>
      <c r="F1060" s="54">
        <f>'DHS2024'!J1059</f>
        <v>1704</v>
      </c>
      <c r="G1060" s="54">
        <f t="shared" si="144"/>
        <v>3112.75</v>
      </c>
      <c r="H1060" s="106">
        <f t="shared" si="145"/>
        <v>1.0375833333333333</v>
      </c>
      <c r="I1060" s="115">
        <f t="shared" si="146"/>
        <v>0</v>
      </c>
      <c r="J1060" s="75">
        <f t="shared" si="147"/>
        <v>1.0375833333333333</v>
      </c>
      <c r="K1060" s="79">
        <f t="shared" si="148"/>
        <v>2</v>
      </c>
      <c r="O1060" s="29">
        <f>'DHS2025'!J1059</f>
        <v>4410</v>
      </c>
      <c r="P1060" s="30">
        <f>'DHS2025'!K1059</f>
        <v>4865</v>
      </c>
      <c r="Q1060" s="30">
        <f>'DHS2025'!L1059</f>
        <v>2067</v>
      </c>
      <c r="R1060" s="122">
        <f t="shared" si="149"/>
        <v>110.31</v>
      </c>
      <c r="S1060" s="62">
        <f t="shared" si="150"/>
        <v>221.8033623</v>
      </c>
    </row>
    <row r="1061" spans="1:19">
      <c r="A1061" s="98">
        <f t="shared" si="151"/>
        <v>45759</v>
      </c>
      <c r="B1061" s="112">
        <f t="shared" si="152"/>
        <v>11.020833333333252</v>
      </c>
      <c r="C1061" s="53">
        <f>'DHS2021'!J1060</f>
        <v>1581</v>
      </c>
      <c r="D1061" s="54">
        <f>'DHS2022'!J1060</f>
        <v>7849</v>
      </c>
      <c r="E1061" s="54">
        <f>'DHS2023'!J1060</f>
        <v>1987</v>
      </c>
      <c r="F1061" s="54">
        <f>'DHS2024'!J1060</f>
        <v>2072</v>
      </c>
      <c r="G1061" s="54">
        <f t="shared" si="144"/>
        <v>3372.25</v>
      </c>
      <c r="H1061" s="106">
        <f t="shared" si="145"/>
        <v>1.1240833333333333</v>
      </c>
      <c r="I1061" s="115">
        <f t="shared" si="146"/>
        <v>0</v>
      </c>
      <c r="J1061" s="75">
        <f t="shared" si="147"/>
        <v>1.1240833333333333</v>
      </c>
      <c r="K1061" s="79">
        <f t="shared" si="148"/>
        <v>2</v>
      </c>
      <c r="O1061" s="29">
        <f>'DHS2025'!J1060</f>
        <v>4296</v>
      </c>
      <c r="P1061" s="30">
        <f>'DHS2025'!K1060</f>
        <v>5070</v>
      </c>
      <c r="Q1061" s="30">
        <f>'DHS2025'!L1060</f>
        <v>2054</v>
      </c>
      <c r="R1061" s="122">
        <f t="shared" si="149"/>
        <v>110.31</v>
      </c>
      <c r="S1061" s="62">
        <f t="shared" si="150"/>
        <v>220.40837259999998</v>
      </c>
    </row>
    <row r="1062" spans="1:19">
      <c r="A1062" s="98">
        <f t="shared" si="151"/>
        <v>45759</v>
      </c>
      <c r="B1062" s="112">
        <f t="shared" si="152"/>
        <v>11.031249999999918</v>
      </c>
      <c r="C1062" s="53">
        <f>'DHS2021'!J1061</f>
        <v>1525</v>
      </c>
      <c r="D1062" s="54">
        <f>'DHS2022'!J1061</f>
        <v>8153</v>
      </c>
      <c r="E1062" s="54">
        <f>'DHS2023'!J1061</f>
        <v>5761</v>
      </c>
      <c r="F1062" s="54">
        <f>'DHS2024'!J1061</f>
        <v>2257</v>
      </c>
      <c r="G1062" s="54">
        <f t="shared" si="144"/>
        <v>4424</v>
      </c>
      <c r="H1062" s="106">
        <f t="shared" si="145"/>
        <v>1.4746666666666668</v>
      </c>
      <c r="I1062" s="115">
        <f t="shared" si="146"/>
        <v>0</v>
      </c>
      <c r="J1062" s="75">
        <f t="shared" si="147"/>
        <v>1.4746666666666668</v>
      </c>
      <c r="K1062" s="79">
        <f t="shared" si="148"/>
        <v>2</v>
      </c>
      <c r="O1062" s="29">
        <f>'DHS2025'!J1061</f>
        <v>4427</v>
      </c>
      <c r="P1062" s="30">
        <f>'DHS2025'!K1061</f>
        <v>4561</v>
      </c>
      <c r="Q1062" s="30">
        <f>'DHS2025'!L1061</f>
        <v>2058</v>
      </c>
      <c r="R1062" s="122">
        <f t="shared" si="149"/>
        <v>110.31</v>
      </c>
      <c r="S1062" s="62">
        <f t="shared" si="150"/>
        <v>220.83760019999997</v>
      </c>
    </row>
    <row r="1063" spans="1:19">
      <c r="A1063" s="98">
        <f t="shared" si="151"/>
        <v>45759</v>
      </c>
      <c r="B1063" s="112">
        <f t="shared" si="152"/>
        <v>11.041666666666584</v>
      </c>
      <c r="C1063" s="53">
        <f>'DHS2021'!J1062</f>
        <v>1505</v>
      </c>
      <c r="D1063" s="54">
        <f>'DHS2022'!J1062</f>
        <v>7991</v>
      </c>
      <c r="E1063" s="54">
        <f>'DHS2023'!J1062</f>
        <v>6009</v>
      </c>
      <c r="F1063" s="54">
        <f>'DHS2024'!J1062</f>
        <v>1729</v>
      </c>
      <c r="G1063" s="54">
        <f t="shared" si="144"/>
        <v>4308.5</v>
      </c>
      <c r="H1063" s="106">
        <f t="shared" si="145"/>
        <v>1.4361666666666668</v>
      </c>
      <c r="I1063" s="115">
        <f t="shared" si="146"/>
        <v>0</v>
      </c>
      <c r="J1063" s="75">
        <f t="shared" si="147"/>
        <v>1.4361666666666668</v>
      </c>
      <c r="K1063" s="79">
        <f t="shared" si="148"/>
        <v>2</v>
      </c>
      <c r="O1063" s="29">
        <f>'DHS2025'!J1062</f>
        <v>4146</v>
      </c>
      <c r="P1063" s="30">
        <f>'DHS2025'!K1062</f>
        <v>4535</v>
      </c>
      <c r="Q1063" s="30">
        <f>'DHS2025'!L1062</f>
        <v>2054</v>
      </c>
      <c r="R1063" s="122">
        <f t="shared" si="149"/>
        <v>106.99</v>
      </c>
      <c r="S1063" s="62">
        <f t="shared" si="150"/>
        <v>213.65728539999995</v>
      </c>
    </row>
    <row r="1064" spans="1:19">
      <c r="A1064" s="98">
        <f t="shared" si="151"/>
        <v>45759</v>
      </c>
      <c r="B1064" s="112">
        <f t="shared" si="152"/>
        <v>11.05208333333325</v>
      </c>
      <c r="C1064" s="53">
        <f>'DHS2021'!J1063</f>
        <v>1432</v>
      </c>
      <c r="D1064" s="54">
        <f>'DHS2022'!J1063</f>
        <v>8795</v>
      </c>
      <c r="E1064" s="54">
        <f>'DHS2023'!J1063</f>
        <v>5306</v>
      </c>
      <c r="F1064" s="54">
        <f>'DHS2024'!J1063</f>
        <v>2868</v>
      </c>
      <c r="G1064" s="54">
        <f t="shared" si="144"/>
        <v>4600.25</v>
      </c>
      <c r="H1064" s="106">
        <f t="shared" si="145"/>
        <v>1.5334166666666667</v>
      </c>
      <c r="I1064" s="115">
        <f t="shared" si="146"/>
        <v>0</v>
      </c>
      <c r="J1064" s="75">
        <f t="shared" si="147"/>
        <v>1.5334166666666667</v>
      </c>
      <c r="K1064" s="79">
        <f t="shared" si="148"/>
        <v>2</v>
      </c>
      <c r="O1064" s="29">
        <f>'DHS2025'!J1063</f>
        <v>3951</v>
      </c>
      <c r="P1064" s="30">
        <f>'DHS2025'!K1063</f>
        <v>4435</v>
      </c>
      <c r="Q1064" s="30">
        <f>'DHS2025'!L1063</f>
        <v>2057</v>
      </c>
      <c r="R1064" s="122">
        <f t="shared" si="149"/>
        <v>106.99</v>
      </c>
      <c r="S1064" s="62">
        <f t="shared" si="150"/>
        <v>213.96934569999996</v>
      </c>
    </row>
    <row r="1065" spans="1:19">
      <c r="A1065" s="98">
        <f t="shared" si="151"/>
        <v>45759</v>
      </c>
      <c r="B1065" s="112">
        <f t="shared" si="152"/>
        <v>11.062499999999917</v>
      </c>
      <c r="C1065" s="53">
        <f>'DHS2021'!J1064</f>
        <v>1484</v>
      </c>
      <c r="D1065" s="54">
        <f>'DHS2022'!J1064</f>
        <v>8957</v>
      </c>
      <c r="E1065" s="54">
        <f>'DHS2023'!J1064</f>
        <v>4674</v>
      </c>
      <c r="F1065" s="54">
        <f>'DHS2024'!J1064</f>
        <v>2116</v>
      </c>
      <c r="G1065" s="54">
        <f t="shared" si="144"/>
        <v>4307.75</v>
      </c>
      <c r="H1065" s="106">
        <f t="shared" si="145"/>
        <v>1.4359166666666667</v>
      </c>
      <c r="I1065" s="115">
        <f t="shared" si="146"/>
        <v>0</v>
      </c>
      <c r="J1065" s="75">
        <f t="shared" si="147"/>
        <v>1.4359166666666667</v>
      </c>
      <c r="K1065" s="79">
        <f t="shared" si="148"/>
        <v>2</v>
      </c>
      <c r="O1065" s="29">
        <f>'DHS2025'!J1064</f>
        <v>3895</v>
      </c>
      <c r="P1065" s="30">
        <f>'DHS2025'!K1064</f>
        <v>4404</v>
      </c>
      <c r="Q1065" s="30">
        <f>'DHS2025'!L1064</f>
        <v>2057</v>
      </c>
      <c r="R1065" s="122">
        <f t="shared" si="149"/>
        <v>106.99</v>
      </c>
      <c r="S1065" s="62">
        <f t="shared" si="150"/>
        <v>213.96934569999996</v>
      </c>
    </row>
    <row r="1066" spans="1:19">
      <c r="A1066" s="98">
        <f t="shared" si="151"/>
        <v>45759</v>
      </c>
      <c r="B1066" s="112">
        <f t="shared" si="152"/>
        <v>11.072916666666583</v>
      </c>
      <c r="C1066" s="53">
        <f>'DHS2021'!J1065</f>
        <v>1527</v>
      </c>
      <c r="D1066" s="54">
        <f>'DHS2022'!J1065</f>
        <v>9693</v>
      </c>
      <c r="E1066" s="54">
        <f>'DHS2023'!J1065</f>
        <v>4304</v>
      </c>
      <c r="F1066" s="54">
        <f>'DHS2024'!J1065</f>
        <v>1765</v>
      </c>
      <c r="G1066" s="54">
        <f t="shared" si="144"/>
        <v>4322.25</v>
      </c>
      <c r="H1066" s="106">
        <f t="shared" si="145"/>
        <v>1.44075</v>
      </c>
      <c r="I1066" s="115">
        <f t="shared" si="146"/>
        <v>0</v>
      </c>
      <c r="J1066" s="75">
        <f t="shared" si="147"/>
        <v>1.44075</v>
      </c>
      <c r="K1066" s="79">
        <f t="shared" si="148"/>
        <v>2</v>
      </c>
      <c r="O1066" s="29">
        <f>'DHS2025'!J1065</f>
        <v>4247</v>
      </c>
      <c r="P1066" s="30">
        <f>'DHS2025'!K1065</f>
        <v>4358</v>
      </c>
      <c r="Q1066" s="30">
        <f>'DHS2025'!L1065</f>
        <v>2060</v>
      </c>
      <c r="R1066" s="122">
        <f t="shared" si="149"/>
        <v>106.99</v>
      </c>
      <c r="S1066" s="62">
        <f t="shared" si="150"/>
        <v>214.28140599999998</v>
      </c>
    </row>
    <row r="1067" spans="1:19">
      <c r="A1067" s="98">
        <f t="shared" si="151"/>
        <v>45759</v>
      </c>
      <c r="B1067" s="112">
        <f t="shared" si="152"/>
        <v>11.083333333333249</v>
      </c>
      <c r="C1067" s="53">
        <f>'DHS2021'!J1066</f>
        <v>1517</v>
      </c>
      <c r="D1067" s="54">
        <f>'DHS2022'!J1066</f>
        <v>10525</v>
      </c>
      <c r="E1067" s="54">
        <f>'DHS2023'!J1066</f>
        <v>3209</v>
      </c>
      <c r="F1067" s="54">
        <f>'DHS2024'!J1066</f>
        <v>2101</v>
      </c>
      <c r="G1067" s="54">
        <f t="shared" si="144"/>
        <v>4338</v>
      </c>
      <c r="H1067" s="106">
        <f t="shared" si="145"/>
        <v>1.446</v>
      </c>
      <c r="I1067" s="115">
        <f t="shared" si="146"/>
        <v>0</v>
      </c>
      <c r="J1067" s="75">
        <f t="shared" si="147"/>
        <v>1.446</v>
      </c>
      <c r="K1067" s="79">
        <f t="shared" si="148"/>
        <v>2</v>
      </c>
      <c r="O1067" s="29">
        <f>'DHS2025'!J1066</f>
        <v>4393</v>
      </c>
      <c r="P1067" s="30">
        <f>'DHS2025'!K1066</f>
        <v>3882</v>
      </c>
      <c r="Q1067" s="30">
        <f>'DHS2025'!L1066</f>
        <v>2047</v>
      </c>
      <c r="R1067" s="122">
        <f t="shared" si="149"/>
        <v>103.31</v>
      </c>
      <c r="S1067" s="62">
        <f t="shared" si="150"/>
        <v>205.4715143</v>
      </c>
    </row>
    <row r="1068" spans="1:19">
      <c r="A1068" s="98">
        <f t="shared" si="151"/>
        <v>45759</v>
      </c>
      <c r="B1068" s="112">
        <f t="shared" si="152"/>
        <v>11.093749999999915</v>
      </c>
      <c r="C1068" s="53">
        <f>'DHS2021'!J1067</f>
        <v>1421</v>
      </c>
      <c r="D1068" s="54">
        <f>'DHS2022'!J1067</f>
        <v>9926</v>
      </c>
      <c r="E1068" s="54">
        <f>'DHS2023'!J1067</f>
        <v>3686</v>
      </c>
      <c r="F1068" s="54">
        <f>'DHS2024'!J1067</f>
        <v>2294</v>
      </c>
      <c r="G1068" s="54">
        <f t="shared" si="144"/>
        <v>4331.75</v>
      </c>
      <c r="H1068" s="106">
        <f t="shared" si="145"/>
        <v>1.4439166666666667</v>
      </c>
      <c r="I1068" s="115">
        <f t="shared" si="146"/>
        <v>0</v>
      </c>
      <c r="J1068" s="75">
        <f t="shared" si="147"/>
        <v>1.4439166666666667</v>
      </c>
      <c r="K1068" s="79">
        <f t="shared" si="148"/>
        <v>2</v>
      </c>
      <c r="O1068" s="29">
        <f>'DHS2025'!J1067</f>
        <v>3845</v>
      </c>
      <c r="P1068" s="30">
        <f>'DHS2025'!K1067</f>
        <v>4874</v>
      </c>
      <c r="Q1068" s="30">
        <f>'DHS2025'!L1067</f>
        <v>2063</v>
      </c>
      <c r="R1068" s="122">
        <f t="shared" si="149"/>
        <v>103.31</v>
      </c>
      <c r="S1068" s="62">
        <f t="shared" si="150"/>
        <v>207.0775447</v>
      </c>
    </row>
    <row r="1069" spans="1:19">
      <c r="A1069" s="98">
        <f t="shared" si="151"/>
        <v>45759</v>
      </c>
      <c r="B1069" s="112">
        <f t="shared" si="152"/>
        <v>11.104166666666581</v>
      </c>
      <c r="C1069" s="53">
        <f>'DHS2021'!J1068</f>
        <v>1357</v>
      </c>
      <c r="D1069" s="54">
        <f>'DHS2022'!J1068</f>
        <v>9665</v>
      </c>
      <c r="E1069" s="54">
        <f>'DHS2023'!J1068</f>
        <v>3938</v>
      </c>
      <c r="F1069" s="54">
        <f>'DHS2024'!J1068</f>
        <v>2514</v>
      </c>
      <c r="G1069" s="54">
        <f t="shared" si="144"/>
        <v>4368.5</v>
      </c>
      <c r="H1069" s="106">
        <f t="shared" si="145"/>
        <v>1.4561666666666668</v>
      </c>
      <c r="I1069" s="115">
        <f t="shared" si="146"/>
        <v>0</v>
      </c>
      <c r="J1069" s="75">
        <f t="shared" si="147"/>
        <v>1.4561666666666668</v>
      </c>
      <c r="K1069" s="79">
        <f t="shared" si="148"/>
        <v>2</v>
      </c>
      <c r="O1069" s="29">
        <f>'DHS2025'!J1068</f>
        <v>3835</v>
      </c>
      <c r="P1069" s="30">
        <f>'DHS2025'!K1068</f>
        <v>4698</v>
      </c>
      <c r="Q1069" s="30">
        <f>'DHS2025'!L1068</f>
        <v>2066</v>
      </c>
      <c r="R1069" s="122">
        <f t="shared" si="149"/>
        <v>103.31</v>
      </c>
      <c r="S1069" s="62">
        <f t="shared" si="150"/>
        <v>207.37867539999996</v>
      </c>
    </row>
    <row r="1070" spans="1:19">
      <c r="A1070" s="98">
        <f t="shared" si="151"/>
        <v>45759</v>
      </c>
      <c r="B1070" s="112">
        <f t="shared" si="152"/>
        <v>11.114583333333247</v>
      </c>
      <c r="C1070" s="53">
        <f>'DHS2021'!J1069</f>
        <v>1481</v>
      </c>
      <c r="D1070" s="54">
        <f>'DHS2022'!J1069</f>
        <v>10632</v>
      </c>
      <c r="E1070" s="54">
        <f>'DHS2023'!J1069</f>
        <v>4452</v>
      </c>
      <c r="F1070" s="54">
        <f>'DHS2024'!J1069</f>
        <v>1949</v>
      </c>
      <c r="G1070" s="54">
        <f t="shared" si="144"/>
        <v>4628.5</v>
      </c>
      <c r="H1070" s="106">
        <f t="shared" si="145"/>
        <v>1.5428333333333333</v>
      </c>
      <c r="I1070" s="115">
        <f t="shared" si="146"/>
        <v>0</v>
      </c>
      <c r="J1070" s="75">
        <f t="shared" si="147"/>
        <v>1.5428333333333333</v>
      </c>
      <c r="K1070" s="79">
        <f t="shared" si="148"/>
        <v>2</v>
      </c>
      <c r="O1070" s="29">
        <f>'DHS2025'!J1069</f>
        <v>4465</v>
      </c>
      <c r="P1070" s="30">
        <f>'DHS2025'!K1069</f>
        <v>4427</v>
      </c>
      <c r="Q1070" s="30">
        <f>'DHS2025'!L1069</f>
        <v>2058</v>
      </c>
      <c r="R1070" s="122">
        <f t="shared" si="149"/>
        <v>103.31</v>
      </c>
      <c r="S1070" s="62">
        <f t="shared" si="150"/>
        <v>206.57566019999996</v>
      </c>
    </row>
    <row r="1071" spans="1:19">
      <c r="A1071" s="98">
        <f t="shared" si="151"/>
        <v>45759</v>
      </c>
      <c r="B1071" s="112">
        <f t="shared" si="152"/>
        <v>11.124999999999913</v>
      </c>
      <c r="C1071" s="53">
        <f>'DHS2021'!J1070</f>
        <v>2098</v>
      </c>
      <c r="D1071" s="54">
        <f>'DHS2022'!J1070</f>
        <v>10253</v>
      </c>
      <c r="E1071" s="54">
        <f>'DHS2023'!J1070</f>
        <v>4653</v>
      </c>
      <c r="F1071" s="54">
        <f>'DHS2024'!J1070</f>
        <v>2121</v>
      </c>
      <c r="G1071" s="54">
        <f t="shared" si="144"/>
        <v>4781.25</v>
      </c>
      <c r="H1071" s="106">
        <f t="shared" si="145"/>
        <v>1.59375</v>
      </c>
      <c r="I1071" s="115">
        <f t="shared" si="146"/>
        <v>0</v>
      </c>
      <c r="J1071" s="75">
        <f t="shared" si="147"/>
        <v>1.59375</v>
      </c>
      <c r="K1071" s="79">
        <f t="shared" si="148"/>
        <v>2</v>
      </c>
      <c r="O1071" s="29">
        <f>'DHS2025'!J1070</f>
        <v>4653</v>
      </c>
      <c r="P1071" s="30">
        <f>'DHS2025'!K1070</f>
        <v>6550</v>
      </c>
      <c r="Q1071" s="30">
        <f>'DHS2025'!L1070</f>
        <v>2989</v>
      </c>
      <c r="R1071" s="122">
        <f t="shared" si="149"/>
        <v>101.16</v>
      </c>
      <c r="S1071" s="62">
        <f t="shared" si="150"/>
        <v>293.66446759999997</v>
      </c>
    </row>
    <row r="1072" spans="1:19">
      <c r="A1072" s="98">
        <f t="shared" si="151"/>
        <v>45759</v>
      </c>
      <c r="B1072" s="112">
        <f t="shared" si="152"/>
        <v>11.135416666666579</v>
      </c>
      <c r="C1072" s="53">
        <f>'DHS2021'!J1071</f>
        <v>3185</v>
      </c>
      <c r="D1072" s="54">
        <f>'DHS2022'!J1071</f>
        <v>12225</v>
      </c>
      <c r="E1072" s="54">
        <f>'DHS2023'!J1071</f>
        <v>3570</v>
      </c>
      <c r="F1072" s="54">
        <f>'DHS2024'!J1071</f>
        <v>1641</v>
      </c>
      <c r="G1072" s="54">
        <f t="shared" si="144"/>
        <v>5155.25</v>
      </c>
      <c r="H1072" s="106">
        <f t="shared" si="145"/>
        <v>1.7184166666666667</v>
      </c>
      <c r="I1072" s="115">
        <f t="shared" si="146"/>
        <v>0</v>
      </c>
      <c r="J1072" s="75">
        <f t="shared" si="147"/>
        <v>1.7184166666666667</v>
      </c>
      <c r="K1072" s="79">
        <f t="shared" si="148"/>
        <v>2</v>
      </c>
      <c r="O1072" s="29">
        <f>'DHS2025'!J1071</f>
        <v>4585</v>
      </c>
      <c r="P1072" s="30">
        <f>'DHS2025'!K1071</f>
        <v>6287</v>
      </c>
      <c r="Q1072" s="30">
        <f>'DHS2025'!L1071</f>
        <v>3055</v>
      </c>
      <c r="R1072" s="122">
        <f t="shared" si="149"/>
        <v>101.16</v>
      </c>
      <c r="S1072" s="62">
        <f t="shared" si="150"/>
        <v>300.14886200000001</v>
      </c>
    </row>
    <row r="1073" spans="1:19">
      <c r="A1073" s="98">
        <f t="shared" si="151"/>
        <v>45759</v>
      </c>
      <c r="B1073" s="112">
        <f t="shared" si="152"/>
        <v>11.145833333333245</v>
      </c>
      <c r="C1073" s="53">
        <f>'DHS2021'!J1072</f>
        <v>4598</v>
      </c>
      <c r="D1073" s="54">
        <f>'DHS2022'!J1072</f>
        <v>15842</v>
      </c>
      <c r="E1073" s="54">
        <f>'DHS2023'!J1072</f>
        <v>2398</v>
      </c>
      <c r="F1073" s="54">
        <f>'DHS2024'!J1072</f>
        <v>1784</v>
      </c>
      <c r="G1073" s="54">
        <f t="shared" si="144"/>
        <v>6155.5</v>
      </c>
      <c r="H1073" s="106">
        <f t="shared" si="145"/>
        <v>2.0518333333333336</v>
      </c>
      <c r="I1073" s="115">
        <f t="shared" si="146"/>
        <v>0</v>
      </c>
      <c r="J1073" s="75">
        <f t="shared" si="147"/>
        <v>2.0518333333333336</v>
      </c>
      <c r="K1073" s="79">
        <f t="shared" si="148"/>
        <v>3</v>
      </c>
      <c r="O1073" s="29">
        <f>'DHS2025'!J1072</f>
        <v>7491</v>
      </c>
      <c r="P1073" s="30">
        <f>'DHS2025'!K1072</f>
        <v>3309</v>
      </c>
      <c r="Q1073" s="30">
        <f>'DHS2025'!L1072</f>
        <v>3069</v>
      </c>
      <c r="R1073" s="122">
        <f t="shared" si="149"/>
        <v>101.16</v>
      </c>
      <c r="S1073" s="62">
        <f t="shared" si="150"/>
        <v>301.52433959999996</v>
      </c>
    </row>
    <row r="1074" spans="1:19">
      <c r="A1074" s="98">
        <f t="shared" si="151"/>
        <v>45759</v>
      </c>
      <c r="B1074" s="112">
        <f t="shared" si="152"/>
        <v>11.156249999999911</v>
      </c>
      <c r="C1074" s="53">
        <f>'DHS2021'!J1073</f>
        <v>5478</v>
      </c>
      <c r="D1074" s="54">
        <f>'DHS2022'!J1073</f>
        <v>13638</v>
      </c>
      <c r="E1074" s="54">
        <f>'DHS2023'!J1073</f>
        <v>3834</v>
      </c>
      <c r="F1074" s="54">
        <f>'DHS2024'!J1073</f>
        <v>5233</v>
      </c>
      <c r="G1074" s="54">
        <f t="shared" si="144"/>
        <v>7045.75</v>
      </c>
      <c r="H1074" s="106">
        <f t="shared" si="145"/>
        <v>2.3485833333333335</v>
      </c>
      <c r="I1074" s="115">
        <f t="shared" si="146"/>
        <v>0</v>
      </c>
      <c r="J1074" s="75">
        <f t="shared" si="147"/>
        <v>2.3485833333333335</v>
      </c>
      <c r="K1074" s="79">
        <f t="shared" si="148"/>
        <v>3</v>
      </c>
      <c r="O1074" s="29">
        <f>'DHS2025'!J1073</f>
        <v>10396</v>
      </c>
      <c r="P1074" s="30">
        <f>'DHS2025'!K1073</f>
        <v>806</v>
      </c>
      <c r="Q1074" s="30">
        <f>'DHS2025'!L1073</f>
        <v>3072</v>
      </c>
      <c r="R1074" s="122">
        <f t="shared" si="149"/>
        <v>101.16</v>
      </c>
      <c r="S1074" s="62">
        <f t="shared" si="150"/>
        <v>301.81908479999998</v>
      </c>
    </row>
    <row r="1075" spans="1:19">
      <c r="A1075" s="98">
        <f t="shared" si="151"/>
        <v>45759</v>
      </c>
      <c r="B1075" s="112">
        <f t="shared" si="152"/>
        <v>11.166666666666577</v>
      </c>
      <c r="C1075" s="53">
        <f>'DHS2021'!J1074</f>
        <v>5279</v>
      </c>
      <c r="D1075" s="54">
        <f>'DHS2022'!J1074</f>
        <v>14515</v>
      </c>
      <c r="E1075" s="54">
        <f>'DHS2023'!J1074</f>
        <v>4486</v>
      </c>
      <c r="F1075" s="54">
        <f>'DHS2024'!J1074</f>
        <v>6024</v>
      </c>
      <c r="G1075" s="54">
        <f t="shared" si="144"/>
        <v>7576</v>
      </c>
      <c r="H1075" s="106">
        <f t="shared" si="145"/>
        <v>2.5253333333333337</v>
      </c>
      <c r="I1075" s="115">
        <f t="shared" si="146"/>
        <v>0</v>
      </c>
      <c r="J1075" s="75">
        <f t="shared" si="147"/>
        <v>2.5253333333333337</v>
      </c>
      <c r="K1075" s="79">
        <f t="shared" si="148"/>
        <v>3</v>
      </c>
      <c r="O1075" s="29">
        <f>'DHS2025'!J1074</f>
        <v>11721</v>
      </c>
      <c r="P1075" s="30">
        <f>'DHS2025'!K1074</f>
        <v>155</v>
      </c>
      <c r="Q1075" s="30">
        <f>'DHS2025'!L1074</f>
        <v>3754</v>
      </c>
      <c r="R1075" s="122">
        <f t="shared" si="149"/>
        <v>102.04</v>
      </c>
      <c r="S1075" s="62">
        <f t="shared" si="150"/>
        <v>372.0949784</v>
      </c>
    </row>
    <row r="1076" spans="1:19">
      <c r="A1076" s="98">
        <f t="shared" si="151"/>
        <v>45759</v>
      </c>
      <c r="B1076" s="112">
        <f t="shared" si="152"/>
        <v>11.177083333333243</v>
      </c>
      <c r="C1076" s="53">
        <f>'DHS2021'!J1075</f>
        <v>10846</v>
      </c>
      <c r="D1076" s="54">
        <f>'DHS2022'!J1075</f>
        <v>14284</v>
      </c>
      <c r="E1076" s="54">
        <f>'DHS2023'!J1075</f>
        <v>5464</v>
      </c>
      <c r="F1076" s="54">
        <f>'DHS2024'!J1075</f>
        <v>4758</v>
      </c>
      <c r="G1076" s="54">
        <f t="shared" si="144"/>
        <v>8838</v>
      </c>
      <c r="H1076" s="106">
        <f t="shared" si="145"/>
        <v>2.9460000000000002</v>
      </c>
      <c r="I1076" s="115">
        <f t="shared" si="146"/>
        <v>0</v>
      </c>
      <c r="J1076" s="75">
        <f t="shared" si="147"/>
        <v>2.9460000000000002</v>
      </c>
      <c r="K1076" s="79">
        <f t="shared" si="148"/>
        <v>3</v>
      </c>
      <c r="O1076" s="29">
        <f>'DHS2025'!J1075</f>
        <v>13340</v>
      </c>
      <c r="P1076" s="30">
        <f>'DHS2025'!K1075</f>
        <v>1392</v>
      </c>
      <c r="Q1076" s="30">
        <f>'DHS2025'!L1075</f>
        <v>4069</v>
      </c>
      <c r="R1076" s="122">
        <f t="shared" si="149"/>
        <v>102.04</v>
      </c>
      <c r="S1076" s="62">
        <f t="shared" si="150"/>
        <v>403.31765240000004</v>
      </c>
    </row>
    <row r="1077" spans="1:19">
      <c r="A1077" s="98">
        <f t="shared" si="151"/>
        <v>45759</v>
      </c>
      <c r="B1077" s="112">
        <f t="shared" si="152"/>
        <v>11.187499999999909</v>
      </c>
      <c r="C1077" s="53">
        <f>'DHS2021'!J1076</f>
        <v>13861</v>
      </c>
      <c r="D1077" s="54">
        <f>'DHS2022'!J1076</f>
        <v>14978</v>
      </c>
      <c r="E1077" s="54">
        <f>'DHS2023'!J1076</f>
        <v>9898</v>
      </c>
      <c r="F1077" s="54">
        <f>'DHS2024'!J1076</f>
        <v>6458</v>
      </c>
      <c r="G1077" s="54">
        <f t="shared" si="144"/>
        <v>11298.75</v>
      </c>
      <c r="H1077" s="106">
        <f t="shared" si="145"/>
        <v>3.7662499999999999</v>
      </c>
      <c r="I1077" s="115">
        <f t="shared" si="146"/>
        <v>0</v>
      </c>
      <c r="J1077" s="75">
        <f t="shared" si="147"/>
        <v>3.7662499999999999</v>
      </c>
      <c r="K1077" s="79">
        <f t="shared" si="148"/>
        <v>4</v>
      </c>
      <c r="O1077" s="29">
        <f>'DHS2025'!J1076</f>
        <v>12396</v>
      </c>
      <c r="P1077" s="30">
        <f>'DHS2025'!K1076</f>
        <v>69</v>
      </c>
      <c r="Q1077" s="30">
        <f>'DHS2025'!L1076</f>
        <v>4043</v>
      </c>
      <c r="R1077" s="122">
        <f t="shared" si="149"/>
        <v>102.04</v>
      </c>
      <c r="S1077" s="62">
        <f t="shared" si="150"/>
        <v>400.74054280000001</v>
      </c>
    </row>
    <row r="1078" spans="1:19">
      <c r="A1078" s="98">
        <f t="shared" si="151"/>
        <v>45759</v>
      </c>
      <c r="B1078" s="112">
        <f t="shared" si="152"/>
        <v>11.197916666666575</v>
      </c>
      <c r="C1078" s="53">
        <f>'DHS2021'!J1077</f>
        <v>14984</v>
      </c>
      <c r="D1078" s="54">
        <f>'DHS2022'!J1077</f>
        <v>16796</v>
      </c>
      <c r="E1078" s="54">
        <f>'DHS2023'!J1077</f>
        <v>11682</v>
      </c>
      <c r="F1078" s="54">
        <f>'DHS2024'!J1077</f>
        <v>9631</v>
      </c>
      <c r="G1078" s="54">
        <f t="shared" si="144"/>
        <v>13273.25</v>
      </c>
      <c r="H1078" s="106">
        <f t="shared" si="145"/>
        <v>4.4244166666666667</v>
      </c>
      <c r="I1078" s="115">
        <f t="shared" si="146"/>
        <v>0</v>
      </c>
      <c r="J1078" s="75">
        <f t="shared" si="147"/>
        <v>4.4244166666666667</v>
      </c>
      <c r="K1078" s="79">
        <f t="shared" si="148"/>
        <v>5</v>
      </c>
      <c r="O1078" s="29">
        <f>'DHS2025'!J1077</f>
        <v>13036</v>
      </c>
      <c r="P1078" s="30">
        <f>'DHS2025'!K1077</f>
        <v>77</v>
      </c>
      <c r="Q1078" s="30">
        <f>'DHS2025'!L1077</f>
        <v>4043</v>
      </c>
      <c r="R1078" s="122">
        <f t="shared" si="149"/>
        <v>102.04</v>
      </c>
      <c r="S1078" s="62">
        <f t="shared" si="150"/>
        <v>400.74054280000001</v>
      </c>
    </row>
    <row r="1079" spans="1:19">
      <c r="A1079" s="98">
        <f t="shared" si="151"/>
        <v>45759</v>
      </c>
      <c r="B1079" s="112">
        <f t="shared" si="152"/>
        <v>11.208333333333242</v>
      </c>
      <c r="C1079" s="53">
        <f>'DHS2021'!J1078</f>
        <v>15487</v>
      </c>
      <c r="D1079" s="54">
        <f>'DHS2022'!J1078</f>
        <v>16624</v>
      </c>
      <c r="E1079" s="54">
        <f>'DHS2023'!J1078</f>
        <v>11619</v>
      </c>
      <c r="F1079" s="54">
        <f>'DHS2024'!J1078</f>
        <v>11730</v>
      </c>
      <c r="G1079" s="54">
        <f t="shared" si="144"/>
        <v>13865</v>
      </c>
      <c r="H1079" s="106">
        <f t="shared" si="145"/>
        <v>4.621666666666667</v>
      </c>
      <c r="I1079" s="115">
        <f t="shared" si="146"/>
        <v>0</v>
      </c>
      <c r="J1079" s="75">
        <f t="shared" si="147"/>
        <v>4.621666666666667</v>
      </c>
      <c r="K1079" s="79">
        <f t="shared" si="148"/>
        <v>5</v>
      </c>
      <c r="O1079" s="29">
        <f>'DHS2025'!J1078</f>
        <v>13725</v>
      </c>
      <c r="P1079" s="30">
        <f>'DHS2025'!K1078</f>
        <v>59</v>
      </c>
      <c r="Q1079" s="30">
        <f>'DHS2025'!L1078</f>
        <v>4063</v>
      </c>
      <c r="R1079" s="122">
        <f t="shared" si="149"/>
        <v>101.88</v>
      </c>
      <c r="S1079" s="62">
        <f t="shared" si="150"/>
        <v>402.07935559999993</v>
      </c>
    </row>
    <row r="1080" spans="1:19">
      <c r="A1080" s="98">
        <f t="shared" si="151"/>
        <v>45759</v>
      </c>
      <c r="B1080" s="112">
        <f t="shared" si="152"/>
        <v>11.218749999999908</v>
      </c>
      <c r="C1080" s="53">
        <f>'DHS2021'!J1079</f>
        <v>14528</v>
      </c>
      <c r="D1080" s="54">
        <f>'DHS2022'!J1079</f>
        <v>15501</v>
      </c>
      <c r="E1080" s="54">
        <f>'DHS2023'!J1079</f>
        <v>11684</v>
      </c>
      <c r="F1080" s="54">
        <f>'DHS2024'!J1079</f>
        <v>11568</v>
      </c>
      <c r="G1080" s="54">
        <f t="shared" si="144"/>
        <v>13320.25</v>
      </c>
      <c r="H1080" s="106">
        <f t="shared" si="145"/>
        <v>4.4400833333333329</v>
      </c>
      <c r="I1080" s="115">
        <f t="shared" si="146"/>
        <v>0</v>
      </c>
      <c r="J1080" s="75">
        <f t="shared" si="147"/>
        <v>4.4400833333333329</v>
      </c>
      <c r="K1080" s="79">
        <f t="shared" si="148"/>
        <v>5</v>
      </c>
      <c r="O1080" s="29">
        <f>'DHS2025'!J1079</f>
        <v>13355</v>
      </c>
      <c r="P1080" s="30">
        <f>'DHS2025'!K1079</f>
        <v>137</v>
      </c>
      <c r="Q1080" s="30">
        <f>'DHS2025'!L1079</f>
        <v>4067</v>
      </c>
      <c r="R1080" s="122">
        <f t="shared" si="149"/>
        <v>101.88</v>
      </c>
      <c r="S1080" s="62">
        <f t="shared" si="150"/>
        <v>402.47520040000001</v>
      </c>
    </row>
    <row r="1081" spans="1:19">
      <c r="A1081" s="98">
        <f t="shared" si="151"/>
        <v>45759</v>
      </c>
      <c r="B1081" s="112">
        <f t="shared" si="152"/>
        <v>11.229166666666574</v>
      </c>
      <c r="C1081" s="53">
        <f>'DHS2021'!J1080</f>
        <v>15155</v>
      </c>
      <c r="D1081" s="54">
        <f>'DHS2022'!J1080</f>
        <v>16126</v>
      </c>
      <c r="E1081" s="54">
        <f>'DHS2023'!J1080</f>
        <v>11904</v>
      </c>
      <c r="F1081" s="54">
        <f>'DHS2024'!J1080</f>
        <v>12054</v>
      </c>
      <c r="G1081" s="54">
        <f t="shared" si="144"/>
        <v>13809.75</v>
      </c>
      <c r="H1081" s="106">
        <f t="shared" si="145"/>
        <v>4.6032500000000001</v>
      </c>
      <c r="I1081" s="115">
        <f t="shared" si="146"/>
        <v>0</v>
      </c>
      <c r="J1081" s="75">
        <f t="shared" si="147"/>
        <v>4.6032500000000001</v>
      </c>
      <c r="K1081" s="79">
        <f t="shared" si="148"/>
        <v>5</v>
      </c>
      <c r="O1081" s="29">
        <f>'DHS2025'!J1080</f>
        <v>13142</v>
      </c>
      <c r="P1081" s="30">
        <f>'DHS2025'!K1080</f>
        <v>101</v>
      </c>
      <c r="Q1081" s="30">
        <f>'DHS2025'!L1080</f>
        <v>4059</v>
      </c>
      <c r="R1081" s="122">
        <f t="shared" si="149"/>
        <v>101.88</v>
      </c>
      <c r="S1081" s="62">
        <f t="shared" si="150"/>
        <v>401.68351079999997</v>
      </c>
    </row>
    <row r="1082" spans="1:19">
      <c r="A1082" s="98">
        <f t="shared" si="151"/>
        <v>45759</v>
      </c>
      <c r="B1082" s="112">
        <f t="shared" si="152"/>
        <v>11.23958333333324</v>
      </c>
      <c r="C1082" s="53">
        <f>'DHS2021'!J1081</f>
        <v>15020</v>
      </c>
      <c r="D1082" s="54">
        <f>'DHS2022'!J1081</f>
        <v>15516</v>
      </c>
      <c r="E1082" s="54">
        <f>'DHS2023'!J1081</f>
        <v>12702</v>
      </c>
      <c r="F1082" s="54">
        <f>'DHS2024'!J1081</f>
        <v>12137</v>
      </c>
      <c r="G1082" s="54">
        <f t="shared" si="144"/>
        <v>13843.75</v>
      </c>
      <c r="H1082" s="106">
        <f t="shared" si="145"/>
        <v>4.614583333333333</v>
      </c>
      <c r="I1082" s="115">
        <f t="shared" si="146"/>
        <v>0</v>
      </c>
      <c r="J1082" s="75">
        <f t="shared" si="147"/>
        <v>4.614583333333333</v>
      </c>
      <c r="K1082" s="79">
        <f t="shared" si="148"/>
        <v>5</v>
      </c>
      <c r="O1082" s="29">
        <f>'DHS2025'!J1081</f>
        <v>13185</v>
      </c>
      <c r="P1082" s="30">
        <f>'DHS2025'!K1081</f>
        <v>62</v>
      </c>
      <c r="Q1082" s="30">
        <f>'DHS2025'!L1081</f>
        <v>4051</v>
      </c>
      <c r="R1082" s="122">
        <f t="shared" si="149"/>
        <v>101.88</v>
      </c>
      <c r="S1082" s="62">
        <f t="shared" si="150"/>
        <v>400.89182119999998</v>
      </c>
    </row>
    <row r="1083" spans="1:19">
      <c r="A1083" s="98">
        <f t="shared" si="151"/>
        <v>45759</v>
      </c>
      <c r="B1083" s="112">
        <f t="shared" si="152"/>
        <v>11.249999999999906</v>
      </c>
      <c r="C1083" s="53">
        <f>'DHS2021'!J1082</f>
        <v>14588</v>
      </c>
      <c r="D1083" s="54">
        <f>'DHS2022'!J1082</f>
        <v>14231</v>
      </c>
      <c r="E1083" s="54">
        <f>'DHS2023'!J1082</f>
        <v>12389</v>
      </c>
      <c r="F1083" s="54">
        <f>'DHS2024'!J1082</f>
        <v>11952</v>
      </c>
      <c r="G1083" s="54">
        <f t="shared" si="144"/>
        <v>13290</v>
      </c>
      <c r="H1083" s="106">
        <f t="shared" si="145"/>
        <v>4.43</v>
      </c>
      <c r="I1083" s="115">
        <f t="shared" si="146"/>
        <v>0</v>
      </c>
      <c r="J1083" s="75">
        <f t="shared" si="147"/>
        <v>4.43</v>
      </c>
      <c r="K1083" s="79">
        <f t="shared" si="148"/>
        <v>5</v>
      </c>
      <c r="O1083" s="29">
        <f>'DHS2025'!J1082</f>
        <v>13322</v>
      </c>
      <c r="P1083" s="30">
        <f>'DHS2025'!K1082</f>
        <v>89</v>
      </c>
      <c r="Q1083" s="30">
        <f>'DHS2025'!L1082</f>
        <v>4052</v>
      </c>
      <c r="R1083" s="122">
        <f t="shared" si="149"/>
        <v>110.96</v>
      </c>
      <c r="S1083" s="62">
        <f t="shared" si="150"/>
        <v>437.41502079999992</v>
      </c>
    </row>
    <row r="1084" spans="1:19">
      <c r="A1084" s="98">
        <f t="shared" si="151"/>
        <v>45759</v>
      </c>
      <c r="B1084" s="112">
        <f t="shared" si="152"/>
        <v>11.260416666666572</v>
      </c>
      <c r="C1084" s="53">
        <f>'DHS2021'!J1083</f>
        <v>14242</v>
      </c>
      <c r="D1084" s="54">
        <f>'DHS2022'!J1083</f>
        <v>14271</v>
      </c>
      <c r="E1084" s="54">
        <f>'DHS2023'!J1083</f>
        <v>12475</v>
      </c>
      <c r="F1084" s="54">
        <f>'DHS2024'!J1083</f>
        <v>11564</v>
      </c>
      <c r="G1084" s="54">
        <f t="shared" si="144"/>
        <v>13138</v>
      </c>
      <c r="H1084" s="106">
        <f t="shared" si="145"/>
        <v>4.3793333333333333</v>
      </c>
      <c r="I1084" s="115">
        <f t="shared" si="146"/>
        <v>0</v>
      </c>
      <c r="J1084" s="75">
        <f t="shared" si="147"/>
        <v>4.3793333333333333</v>
      </c>
      <c r="K1084" s="79">
        <f t="shared" si="148"/>
        <v>5</v>
      </c>
      <c r="O1084" s="29">
        <f>'DHS2025'!J1083</f>
        <v>13210</v>
      </c>
      <c r="P1084" s="30">
        <f>'DHS2025'!K1083</f>
        <v>85</v>
      </c>
      <c r="Q1084" s="30">
        <f>'DHS2025'!L1083</f>
        <v>4064</v>
      </c>
      <c r="R1084" s="122">
        <f t="shared" si="149"/>
        <v>110.96</v>
      </c>
      <c r="S1084" s="62">
        <f t="shared" si="150"/>
        <v>438.71042559999995</v>
      </c>
    </row>
    <row r="1085" spans="1:19">
      <c r="A1085" s="98">
        <f t="shared" si="151"/>
        <v>45759</v>
      </c>
      <c r="B1085" s="112">
        <f t="shared" si="152"/>
        <v>11.270833333333238</v>
      </c>
      <c r="C1085" s="53">
        <f>'DHS2021'!J1084</f>
        <v>14300</v>
      </c>
      <c r="D1085" s="54">
        <f>'DHS2022'!J1084</f>
        <v>14591</v>
      </c>
      <c r="E1085" s="54">
        <f>'DHS2023'!J1084</f>
        <v>12397</v>
      </c>
      <c r="F1085" s="54">
        <f>'DHS2024'!J1084</f>
        <v>11350</v>
      </c>
      <c r="G1085" s="54">
        <f t="shared" si="144"/>
        <v>13159.5</v>
      </c>
      <c r="H1085" s="106">
        <f t="shared" si="145"/>
        <v>4.3864999999999998</v>
      </c>
      <c r="I1085" s="115">
        <f t="shared" si="146"/>
        <v>0</v>
      </c>
      <c r="J1085" s="75">
        <f t="shared" si="147"/>
        <v>4.3864999999999998</v>
      </c>
      <c r="K1085" s="79">
        <f t="shared" si="148"/>
        <v>5</v>
      </c>
      <c r="O1085" s="29">
        <f>'DHS2025'!J1084</f>
        <v>12791</v>
      </c>
      <c r="P1085" s="30">
        <f>'DHS2025'!K1084</f>
        <v>27</v>
      </c>
      <c r="Q1085" s="30">
        <f>'DHS2025'!L1084</f>
        <v>4055</v>
      </c>
      <c r="R1085" s="122">
        <f t="shared" si="149"/>
        <v>110.96</v>
      </c>
      <c r="S1085" s="62">
        <f t="shared" si="150"/>
        <v>437.7388719999999</v>
      </c>
    </row>
    <row r="1086" spans="1:19">
      <c r="A1086" s="98">
        <f t="shared" si="151"/>
        <v>45759</v>
      </c>
      <c r="B1086" s="112">
        <f t="shared" si="152"/>
        <v>11.281249999999904</v>
      </c>
      <c r="C1086" s="53">
        <f>'DHS2021'!J1085</f>
        <v>13307</v>
      </c>
      <c r="D1086" s="54">
        <f>'DHS2022'!J1085</f>
        <v>14189</v>
      </c>
      <c r="E1086" s="54">
        <f>'DHS2023'!J1085</f>
        <v>12643</v>
      </c>
      <c r="F1086" s="54">
        <f>'DHS2024'!J1085</f>
        <v>11256</v>
      </c>
      <c r="G1086" s="54">
        <f t="shared" si="144"/>
        <v>12848.75</v>
      </c>
      <c r="H1086" s="106">
        <f t="shared" si="145"/>
        <v>4.2829166666666669</v>
      </c>
      <c r="I1086" s="115">
        <f t="shared" si="146"/>
        <v>0</v>
      </c>
      <c r="J1086" s="75">
        <f t="shared" si="147"/>
        <v>4.2829166666666669</v>
      </c>
      <c r="K1086" s="79">
        <f t="shared" si="148"/>
        <v>5</v>
      </c>
      <c r="O1086" s="29">
        <f>'DHS2025'!J1085</f>
        <v>13217</v>
      </c>
      <c r="P1086" s="30">
        <f>'DHS2025'!K1085</f>
        <v>108</v>
      </c>
      <c r="Q1086" s="30">
        <f>'DHS2025'!L1085</f>
        <v>4059</v>
      </c>
      <c r="R1086" s="122">
        <f t="shared" si="149"/>
        <v>110.96</v>
      </c>
      <c r="S1086" s="62">
        <f t="shared" si="150"/>
        <v>438.17067359999999</v>
      </c>
    </row>
    <row r="1087" spans="1:19">
      <c r="A1087" s="98">
        <f t="shared" si="151"/>
        <v>45759</v>
      </c>
      <c r="B1087" s="112">
        <f t="shared" si="152"/>
        <v>11.29166666666657</v>
      </c>
      <c r="C1087" s="53">
        <f>'DHS2021'!J1086</f>
        <v>12559</v>
      </c>
      <c r="D1087" s="54">
        <f>'DHS2022'!J1086</f>
        <v>14091</v>
      </c>
      <c r="E1087" s="54">
        <f>'DHS2023'!J1086</f>
        <v>12897</v>
      </c>
      <c r="F1087" s="54">
        <f>'DHS2024'!J1086</f>
        <v>11231</v>
      </c>
      <c r="G1087" s="54">
        <f t="shared" si="144"/>
        <v>12694.5</v>
      </c>
      <c r="H1087" s="106">
        <f t="shared" si="145"/>
        <v>4.2314999999999996</v>
      </c>
      <c r="I1087" s="115">
        <f t="shared" si="146"/>
        <v>0</v>
      </c>
      <c r="J1087" s="75">
        <f t="shared" si="147"/>
        <v>4.2314999999999996</v>
      </c>
      <c r="K1087" s="79">
        <f t="shared" si="148"/>
        <v>5</v>
      </c>
      <c r="O1087" s="29">
        <f>'DHS2025'!J1086</f>
        <v>13117</v>
      </c>
      <c r="P1087" s="30">
        <f>'DHS2025'!K1086</f>
        <v>110</v>
      </c>
      <c r="Q1087" s="30">
        <f>'DHS2025'!L1086</f>
        <v>4057</v>
      </c>
      <c r="R1087" s="122">
        <f t="shared" si="149"/>
        <v>106.08</v>
      </c>
      <c r="S1087" s="62">
        <f t="shared" si="150"/>
        <v>418.3545944</v>
      </c>
    </row>
    <row r="1088" spans="1:19">
      <c r="A1088" s="98">
        <f t="shared" si="151"/>
        <v>45759</v>
      </c>
      <c r="B1088" s="112">
        <f t="shared" si="152"/>
        <v>11.302083333333236</v>
      </c>
      <c r="C1088" s="53">
        <f>'DHS2021'!J1087</f>
        <v>11296</v>
      </c>
      <c r="D1088" s="54">
        <f>'DHS2022'!J1087</f>
        <v>13842</v>
      </c>
      <c r="E1088" s="54">
        <f>'DHS2023'!J1087</f>
        <v>13127</v>
      </c>
      <c r="F1088" s="54">
        <f>'DHS2024'!J1087</f>
        <v>11114</v>
      </c>
      <c r="G1088" s="54">
        <f t="shared" si="144"/>
        <v>12344.75</v>
      </c>
      <c r="H1088" s="106">
        <f t="shared" si="145"/>
        <v>4.1149166666666668</v>
      </c>
      <c r="I1088" s="115">
        <f t="shared" si="146"/>
        <v>0</v>
      </c>
      <c r="J1088" s="75">
        <f t="shared" si="147"/>
        <v>4.1149166666666668</v>
      </c>
      <c r="K1088" s="79">
        <f t="shared" si="148"/>
        <v>5</v>
      </c>
      <c r="O1088" s="29">
        <f>'DHS2025'!J1087</f>
        <v>12520</v>
      </c>
      <c r="P1088" s="30">
        <f>'DHS2025'!K1087</f>
        <v>1014</v>
      </c>
      <c r="Q1088" s="30">
        <f>'DHS2025'!L1087</f>
        <v>4060</v>
      </c>
      <c r="R1088" s="122">
        <f t="shared" si="149"/>
        <v>106.08</v>
      </c>
      <c r="S1088" s="62">
        <f t="shared" si="150"/>
        <v>418.66395199999994</v>
      </c>
    </row>
    <row r="1089" spans="1:19">
      <c r="A1089" s="98">
        <f t="shared" si="151"/>
        <v>45759</v>
      </c>
      <c r="B1089" s="112">
        <f t="shared" si="152"/>
        <v>11.312499999999902</v>
      </c>
      <c r="C1089" s="53">
        <f>'DHS2021'!J1088</f>
        <v>11113</v>
      </c>
      <c r="D1089" s="54">
        <f>'DHS2022'!J1088</f>
        <v>13435</v>
      </c>
      <c r="E1089" s="54">
        <f>'DHS2023'!J1088</f>
        <v>12847</v>
      </c>
      <c r="F1089" s="54">
        <f>'DHS2024'!J1088</f>
        <v>11310</v>
      </c>
      <c r="G1089" s="54">
        <f t="shared" si="144"/>
        <v>12176.25</v>
      </c>
      <c r="H1089" s="106">
        <f t="shared" si="145"/>
        <v>4.0587499999999999</v>
      </c>
      <c r="I1089" s="115">
        <f t="shared" si="146"/>
        <v>0</v>
      </c>
      <c r="J1089" s="75">
        <f t="shared" si="147"/>
        <v>4.0587499999999999</v>
      </c>
      <c r="K1089" s="79">
        <f t="shared" si="148"/>
        <v>5</v>
      </c>
      <c r="O1089" s="29">
        <f>'DHS2025'!J1088</f>
        <v>11909</v>
      </c>
      <c r="P1089" s="30">
        <f>'DHS2025'!K1088</f>
        <v>1254</v>
      </c>
      <c r="Q1089" s="30">
        <f>'DHS2025'!L1088</f>
        <v>4054</v>
      </c>
      <c r="R1089" s="122">
        <f t="shared" si="149"/>
        <v>106.08</v>
      </c>
      <c r="S1089" s="62">
        <f t="shared" si="150"/>
        <v>418.0452368</v>
      </c>
    </row>
    <row r="1090" spans="1:19">
      <c r="A1090" s="98">
        <f t="shared" si="151"/>
        <v>45759</v>
      </c>
      <c r="B1090" s="112">
        <f t="shared" si="152"/>
        <v>11.322916666666568</v>
      </c>
      <c r="C1090" s="53">
        <f>'DHS2021'!J1089</f>
        <v>10454</v>
      </c>
      <c r="D1090" s="54">
        <f>'DHS2022'!J1089</f>
        <v>12877</v>
      </c>
      <c r="E1090" s="54">
        <f>'DHS2023'!J1089</f>
        <v>12853</v>
      </c>
      <c r="F1090" s="54">
        <f>'DHS2024'!J1089</f>
        <v>11507</v>
      </c>
      <c r="G1090" s="54">
        <f t="shared" si="144"/>
        <v>11922.75</v>
      </c>
      <c r="H1090" s="106">
        <f t="shared" si="145"/>
        <v>3.9742500000000001</v>
      </c>
      <c r="I1090" s="115">
        <f t="shared" si="146"/>
        <v>0</v>
      </c>
      <c r="J1090" s="75">
        <f t="shared" si="147"/>
        <v>3.9742500000000001</v>
      </c>
      <c r="K1090" s="79">
        <f t="shared" si="148"/>
        <v>4</v>
      </c>
      <c r="O1090" s="29">
        <f>'DHS2025'!J1089</f>
        <v>11089</v>
      </c>
      <c r="P1090" s="30">
        <f>'DHS2025'!K1089</f>
        <v>2398</v>
      </c>
      <c r="Q1090" s="30">
        <f>'DHS2025'!L1089</f>
        <v>4083</v>
      </c>
      <c r="R1090" s="122">
        <f t="shared" si="149"/>
        <v>106.08</v>
      </c>
      <c r="S1090" s="62">
        <f t="shared" si="150"/>
        <v>421.0356936</v>
      </c>
    </row>
    <row r="1091" spans="1:19">
      <c r="A1091" s="98">
        <f t="shared" si="151"/>
        <v>45759</v>
      </c>
      <c r="B1091" s="112">
        <f t="shared" si="152"/>
        <v>11.333333333333234</v>
      </c>
      <c r="C1091" s="53">
        <f>'DHS2021'!J1090</f>
        <v>10297</v>
      </c>
      <c r="D1091" s="54">
        <f>'DHS2022'!J1090</f>
        <v>12636</v>
      </c>
      <c r="E1091" s="54">
        <f>'DHS2023'!J1090</f>
        <v>12847</v>
      </c>
      <c r="F1091" s="54">
        <f>'DHS2024'!J1090</f>
        <v>11617</v>
      </c>
      <c r="G1091" s="54">
        <f t="shared" si="144"/>
        <v>11849.25</v>
      </c>
      <c r="H1091" s="106">
        <f t="shared" si="145"/>
        <v>3.9497499999999999</v>
      </c>
      <c r="I1091" s="115">
        <f t="shared" si="146"/>
        <v>0</v>
      </c>
      <c r="J1091" s="75">
        <f t="shared" si="147"/>
        <v>3.9497499999999999</v>
      </c>
      <c r="K1091" s="79">
        <f t="shared" si="148"/>
        <v>4</v>
      </c>
      <c r="O1091" s="29">
        <f>'DHS2025'!J1090</f>
        <v>10338</v>
      </c>
      <c r="P1091" s="30">
        <f>'DHS2025'!K1090</f>
        <v>2288</v>
      </c>
      <c r="Q1091" s="30">
        <f>'DHS2025'!L1090</f>
        <v>4071</v>
      </c>
      <c r="R1091" s="122">
        <f t="shared" si="149"/>
        <v>97.84</v>
      </c>
      <c r="S1091" s="62">
        <f t="shared" si="150"/>
        <v>386.58867359999994</v>
      </c>
    </row>
    <row r="1092" spans="1:19">
      <c r="A1092" s="98">
        <f t="shared" si="151"/>
        <v>45759</v>
      </c>
      <c r="B1092" s="112">
        <f t="shared" si="152"/>
        <v>11.343749999999901</v>
      </c>
      <c r="C1092" s="53">
        <f>'DHS2021'!J1091</f>
        <v>10102</v>
      </c>
      <c r="D1092" s="54">
        <f>'DHS2022'!J1091</f>
        <v>12731</v>
      </c>
      <c r="E1092" s="54">
        <f>'DHS2023'!J1091</f>
        <v>12783</v>
      </c>
      <c r="F1092" s="54">
        <f>'DHS2024'!J1091</f>
        <v>11070</v>
      </c>
      <c r="G1092" s="54">
        <f t="shared" ref="G1092:G1155" si="153">AVERAGE(C1092:F1092)</f>
        <v>11671.5</v>
      </c>
      <c r="H1092" s="106">
        <f t="shared" ref="H1092:H1155" si="154">G1092/$M$2/1000</f>
        <v>3.8904999999999998</v>
      </c>
      <c r="I1092" s="115">
        <f t="shared" ref="I1092:I1155" si="155">$N$2</f>
        <v>0</v>
      </c>
      <c r="J1092" s="75">
        <f t="shared" ref="J1092:J1155" si="156">H1092+I1092</f>
        <v>3.8904999999999998</v>
      </c>
      <c r="K1092" s="79">
        <f t="shared" ref="K1092:K1155" si="157">ROUNDUP(J1092,0)</f>
        <v>4</v>
      </c>
      <c r="O1092" s="29">
        <f>'DHS2025'!J1091</f>
        <v>11437</v>
      </c>
      <c r="P1092" s="30">
        <f>'DHS2025'!K1091</f>
        <v>2193</v>
      </c>
      <c r="Q1092" s="30">
        <f>'DHS2025'!L1091</f>
        <v>4061</v>
      </c>
      <c r="R1092" s="122">
        <f t="shared" ref="R1092:R1155" si="158">INDEX(U$3:U$1048576,INT((ROW()-3)/4)+1)</f>
        <v>97.84</v>
      </c>
      <c r="S1092" s="62">
        <f t="shared" ref="S1092:S1155" si="159">(R1092*0.99-1.9)*(Q1092/1000)</f>
        <v>385.63905759999994</v>
      </c>
    </row>
    <row r="1093" spans="1:19">
      <c r="A1093" s="98">
        <f t="shared" ref="A1093:A1156" si="160">$A$3+INT((ROW()-3)/96)</f>
        <v>45759</v>
      </c>
      <c r="B1093" s="112">
        <f t="shared" ref="B1093:B1156" si="161">B1092+TIME(0,15,0)</f>
        <v>11.354166666666567</v>
      </c>
      <c r="C1093" s="53">
        <f>'DHS2021'!J1092</f>
        <v>10130</v>
      </c>
      <c r="D1093" s="54">
        <f>'DHS2022'!J1092</f>
        <v>12640</v>
      </c>
      <c r="E1093" s="54">
        <f>'DHS2023'!J1092</f>
        <v>13701</v>
      </c>
      <c r="F1093" s="54">
        <f>'DHS2024'!J1092</f>
        <v>10988</v>
      </c>
      <c r="G1093" s="54">
        <f t="shared" si="153"/>
        <v>11864.75</v>
      </c>
      <c r="H1093" s="106">
        <f t="shared" si="154"/>
        <v>3.9549166666666666</v>
      </c>
      <c r="I1093" s="115">
        <f t="shared" si="155"/>
        <v>0</v>
      </c>
      <c r="J1093" s="75">
        <f t="shared" si="156"/>
        <v>3.9549166666666666</v>
      </c>
      <c r="K1093" s="79">
        <f t="shared" si="157"/>
        <v>4</v>
      </c>
      <c r="O1093" s="29">
        <f>'DHS2025'!J1092</f>
        <v>11378</v>
      </c>
      <c r="P1093" s="30">
        <f>'DHS2025'!K1092</f>
        <v>2302</v>
      </c>
      <c r="Q1093" s="30">
        <f>'DHS2025'!L1092</f>
        <v>4082</v>
      </c>
      <c r="R1093" s="122">
        <f t="shared" si="158"/>
        <v>97.84</v>
      </c>
      <c r="S1093" s="62">
        <f t="shared" si="159"/>
        <v>387.63325119999996</v>
      </c>
    </row>
    <row r="1094" spans="1:19">
      <c r="A1094" s="98">
        <f t="shared" si="160"/>
        <v>45759</v>
      </c>
      <c r="B1094" s="112">
        <f t="shared" si="161"/>
        <v>11.364583333333233</v>
      </c>
      <c r="C1094" s="53">
        <f>'DHS2021'!J1093</f>
        <v>9939</v>
      </c>
      <c r="D1094" s="54">
        <f>'DHS2022'!J1093</f>
        <v>12048</v>
      </c>
      <c r="E1094" s="54">
        <f>'DHS2023'!J1093</f>
        <v>13491</v>
      </c>
      <c r="F1094" s="54">
        <f>'DHS2024'!J1093</f>
        <v>10483</v>
      </c>
      <c r="G1094" s="54">
        <f t="shared" si="153"/>
        <v>11490.25</v>
      </c>
      <c r="H1094" s="106">
        <f t="shared" si="154"/>
        <v>3.8300833333333335</v>
      </c>
      <c r="I1094" s="115">
        <f t="shared" si="155"/>
        <v>0</v>
      </c>
      <c r="J1094" s="75">
        <f t="shared" si="156"/>
        <v>3.8300833333333335</v>
      </c>
      <c r="K1094" s="79">
        <f t="shared" si="157"/>
        <v>4</v>
      </c>
      <c r="O1094" s="29">
        <f>'DHS2025'!J1093</f>
        <v>11076</v>
      </c>
      <c r="P1094" s="30">
        <f>'DHS2025'!K1093</f>
        <v>2066</v>
      </c>
      <c r="Q1094" s="30">
        <f>'DHS2025'!L1093</f>
        <v>4073</v>
      </c>
      <c r="R1094" s="122">
        <f t="shared" si="158"/>
        <v>97.84</v>
      </c>
      <c r="S1094" s="62">
        <f t="shared" si="159"/>
        <v>386.7785968</v>
      </c>
    </row>
    <row r="1095" spans="1:19">
      <c r="A1095" s="98">
        <f t="shared" si="160"/>
        <v>45759</v>
      </c>
      <c r="B1095" s="112">
        <f t="shared" si="161"/>
        <v>11.374999999999899</v>
      </c>
      <c r="C1095" s="53">
        <f>'DHS2021'!J1094</f>
        <v>9095</v>
      </c>
      <c r="D1095" s="54">
        <f>'DHS2022'!J1094</f>
        <v>11836</v>
      </c>
      <c r="E1095" s="54">
        <f>'DHS2023'!J1094</f>
        <v>13572</v>
      </c>
      <c r="F1095" s="54">
        <f>'DHS2024'!J1094</f>
        <v>9854</v>
      </c>
      <c r="G1095" s="54">
        <f t="shared" si="153"/>
        <v>11089.25</v>
      </c>
      <c r="H1095" s="106">
        <f t="shared" si="154"/>
        <v>3.6964166666666665</v>
      </c>
      <c r="I1095" s="115">
        <f t="shared" si="155"/>
        <v>0</v>
      </c>
      <c r="J1095" s="75">
        <f t="shared" si="156"/>
        <v>3.6964166666666665</v>
      </c>
      <c r="K1095" s="79">
        <f t="shared" si="157"/>
        <v>4</v>
      </c>
      <c r="O1095" s="29">
        <f>'DHS2025'!J1094</f>
        <v>11247</v>
      </c>
      <c r="P1095" s="30">
        <f>'DHS2025'!K1094</f>
        <v>1725</v>
      </c>
      <c r="Q1095" s="30">
        <f>'DHS2025'!L1094</f>
        <v>4053</v>
      </c>
      <c r="R1095" s="122">
        <f t="shared" si="158"/>
        <v>68.59</v>
      </c>
      <c r="S1095" s="62">
        <f t="shared" si="159"/>
        <v>267.5146173</v>
      </c>
    </row>
    <row r="1096" spans="1:19">
      <c r="A1096" s="98">
        <f t="shared" si="160"/>
        <v>45759</v>
      </c>
      <c r="B1096" s="112">
        <f t="shared" si="161"/>
        <v>11.385416666666565</v>
      </c>
      <c r="C1096" s="53">
        <f>'DHS2021'!J1095</f>
        <v>8884</v>
      </c>
      <c r="D1096" s="54">
        <f>'DHS2022'!J1095</f>
        <v>11578</v>
      </c>
      <c r="E1096" s="54">
        <f>'DHS2023'!J1095</f>
        <v>13386</v>
      </c>
      <c r="F1096" s="54">
        <f>'DHS2024'!J1095</f>
        <v>8976</v>
      </c>
      <c r="G1096" s="54">
        <f t="shared" si="153"/>
        <v>10706</v>
      </c>
      <c r="H1096" s="106">
        <f t="shared" si="154"/>
        <v>3.5686666666666667</v>
      </c>
      <c r="I1096" s="115">
        <f t="shared" si="155"/>
        <v>0</v>
      </c>
      <c r="J1096" s="75">
        <f t="shared" si="156"/>
        <v>3.5686666666666667</v>
      </c>
      <c r="K1096" s="79">
        <f t="shared" si="157"/>
        <v>4</v>
      </c>
      <c r="O1096" s="29">
        <f>'DHS2025'!J1095</f>
        <v>11510</v>
      </c>
      <c r="P1096" s="30">
        <f>'DHS2025'!K1095</f>
        <v>1623</v>
      </c>
      <c r="Q1096" s="30">
        <f>'DHS2025'!L1095</f>
        <v>4054</v>
      </c>
      <c r="R1096" s="122">
        <f t="shared" si="158"/>
        <v>68.59</v>
      </c>
      <c r="S1096" s="62">
        <f t="shared" si="159"/>
        <v>267.58062139999998</v>
      </c>
    </row>
    <row r="1097" spans="1:19">
      <c r="A1097" s="98">
        <f t="shared" si="160"/>
        <v>45759</v>
      </c>
      <c r="B1097" s="112">
        <f t="shared" si="161"/>
        <v>11.395833333333231</v>
      </c>
      <c r="C1097" s="53">
        <f>'DHS2021'!J1096</f>
        <v>8692</v>
      </c>
      <c r="D1097" s="54">
        <f>'DHS2022'!J1096</f>
        <v>11636</v>
      </c>
      <c r="E1097" s="54">
        <f>'DHS2023'!J1096</f>
        <v>13738</v>
      </c>
      <c r="F1097" s="54">
        <f>'DHS2024'!J1096</f>
        <v>6965</v>
      </c>
      <c r="G1097" s="54">
        <f t="shared" si="153"/>
        <v>10257.75</v>
      </c>
      <c r="H1097" s="106">
        <f t="shared" si="154"/>
        <v>3.4192499999999999</v>
      </c>
      <c r="I1097" s="115">
        <f t="shared" si="155"/>
        <v>0</v>
      </c>
      <c r="J1097" s="75">
        <f t="shared" si="156"/>
        <v>3.4192499999999999</v>
      </c>
      <c r="K1097" s="79">
        <f t="shared" si="157"/>
        <v>4</v>
      </c>
      <c r="O1097" s="29">
        <f>'DHS2025'!J1096</f>
        <v>11521</v>
      </c>
      <c r="P1097" s="30">
        <f>'DHS2025'!K1096</f>
        <v>1478</v>
      </c>
      <c r="Q1097" s="30">
        <f>'DHS2025'!L1096</f>
        <v>4072</v>
      </c>
      <c r="R1097" s="122">
        <f t="shared" si="158"/>
        <v>68.59</v>
      </c>
      <c r="S1097" s="62">
        <f t="shared" si="159"/>
        <v>268.76869519999997</v>
      </c>
    </row>
    <row r="1098" spans="1:19">
      <c r="A1098" s="98">
        <f t="shared" si="160"/>
        <v>45759</v>
      </c>
      <c r="B1098" s="112">
        <f t="shared" si="161"/>
        <v>11.406249999999897</v>
      </c>
      <c r="C1098" s="53">
        <f>'DHS2021'!J1097</f>
        <v>7949</v>
      </c>
      <c r="D1098" s="54">
        <f>'DHS2022'!J1097</f>
        <v>11290</v>
      </c>
      <c r="E1098" s="54">
        <f>'DHS2023'!J1097</f>
        <v>13856</v>
      </c>
      <c r="F1098" s="54">
        <f>'DHS2024'!J1097</f>
        <v>5615</v>
      </c>
      <c r="G1098" s="54">
        <f t="shared" si="153"/>
        <v>9677.5</v>
      </c>
      <c r="H1098" s="106">
        <f t="shared" si="154"/>
        <v>3.2258333333333336</v>
      </c>
      <c r="I1098" s="115">
        <f t="shared" si="155"/>
        <v>0</v>
      </c>
      <c r="J1098" s="75">
        <f t="shared" si="156"/>
        <v>3.2258333333333336</v>
      </c>
      <c r="K1098" s="79">
        <f t="shared" si="157"/>
        <v>4</v>
      </c>
      <c r="O1098" s="29">
        <f>'DHS2025'!J1097</f>
        <v>11336</v>
      </c>
      <c r="P1098" s="30">
        <f>'DHS2025'!K1097</f>
        <v>1394</v>
      </c>
      <c r="Q1098" s="30">
        <f>'DHS2025'!L1097</f>
        <v>4039</v>
      </c>
      <c r="R1098" s="122">
        <f t="shared" si="158"/>
        <v>68.59</v>
      </c>
      <c r="S1098" s="62">
        <f t="shared" si="159"/>
        <v>266.59055989999996</v>
      </c>
    </row>
    <row r="1099" spans="1:19">
      <c r="A1099" s="98">
        <f t="shared" si="160"/>
        <v>45759</v>
      </c>
      <c r="B1099" s="112">
        <f t="shared" si="161"/>
        <v>11.416666666666563</v>
      </c>
      <c r="C1099" s="53">
        <f>'DHS2021'!J1098</f>
        <v>7974</v>
      </c>
      <c r="D1099" s="54">
        <f>'DHS2022'!J1098</f>
        <v>11384</v>
      </c>
      <c r="E1099" s="54">
        <f>'DHS2023'!J1098</f>
        <v>14672</v>
      </c>
      <c r="F1099" s="54">
        <f>'DHS2024'!J1098</f>
        <v>4861</v>
      </c>
      <c r="G1099" s="54">
        <f t="shared" si="153"/>
        <v>9722.75</v>
      </c>
      <c r="H1099" s="106">
        <f t="shared" si="154"/>
        <v>3.2409166666666667</v>
      </c>
      <c r="I1099" s="115">
        <f t="shared" si="155"/>
        <v>0</v>
      </c>
      <c r="J1099" s="75">
        <f t="shared" si="156"/>
        <v>3.2409166666666667</v>
      </c>
      <c r="K1099" s="79">
        <f t="shared" si="157"/>
        <v>4</v>
      </c>
      <c r="O1099" s="29">
        <f>'DHS2025'!J1098</f>
        <v>10662</v>
      </c>
      <c r="P1099" s="30">
        <f>'DHS2025'!K1098</f>
        <v>564</v>
      </c>
      <c r="Q1099" s="30">
        <f>'DHS2025'!L1098</f>
        <v>2514</v>
      </c>
      <c r="R1099" s="122">
        <f t="shared" si="158"/>
        <v>20.190000000000001</v>
      </c>
      <c r="S1099" s="62">
        <f t="shared" si="159"/>
        <v>45.473483399999999</v>
      </c>
    </row>
    <row r="1100" spans="1:19">
      <c r="A1100" s="98">
        <f t="shared" si="160"/>
        <v>45759</v>
      </c>
      <c r="B1100" s="112">
        <f t="shared" si="161"/>
        <v>11.427083333333229</v>
      </c>
      <c r="C1100" s="53">
        <f>'DHS2021'!J1099</f>
        <v>7401</v>
      </c>
      <c r="D1100" s="54">
        <f>'DHS2022'!J1099</f>
        <v>10531</v>
      </c>
      <c r="E1100" s="54">
        <f>'DHS2023'!J1099</f>
        <v>14403</v>
      </c>
      <c r="F1100" s="54">
        <f>'DHS2024'!J1099</f>
        <v>4081</v>
      </c>
      <c r="G1100" s="54">
        <f t="shared" si="153"/>
        <v>9104</v>
      </c>
      <c r="H1100" s="106">
        <f t="shared" si="154"/>
        <v>3.0346666666666664</v>
      </c>
      <c r="I1100" s="115">
        <f t="shared" si="155"/>
        <v>0</v>
      </c>
      <c r="J1100" s="75">
        <f t="shared" si="156"/>
        <v>3.0346666666666664</v>
      </c>
      <c r="K1100" s="79">
        <f t="shared" si="157"/>
        <v>4</v>
      </c>
      <c r="O1100" s="29">
        <f>'DHS2025'!J1099</f>
        <v>8343</v>
      </c>
      <c r="P1100" s="30">
        <f>'DHS2025'!K1099</f>
        <v>25</v>
      </c>
      <c r="Q1100" s="30">
        <f>'DHS2025'!L1099</f>
        <v>2054</v>
      </c>
      <c r="R1100" s="122">
        <f t="shared" si="158"/>
        <v>20.190000000000001</v>
      </c>
      <c r="S1100" s="62">
        <f t="shared" si="159"/>
        <v>37.152957399999998</v>
      </c>
    </row>
    <row r="1101" spans="1:19">
      <c r="A1101" s="98">
        <f t="shared" si="160"/>
        <v>45759</v>
      </c>
      <c r="B1101" s="112">
        <f t="shared" si="161"/>
        <v>11.437499999999895</v>
      </c>
      <c r="C1101" s="53">
        <f>'DHS2021'!J1100</f>
        <v>7178</v>
      </c>
      <c r="D1101" s="54">
        <f>'DHS2022'!J1100</f>
        <v>10785</v>
      </c>
      <c r="E1101" s="54">
        <f>'DHS2023'!J1100</f>
        <v>14392</v>
      </c>
      <c r="F1101" s="54">
        <f>'DHS2024'!J1100</f>
        <v>4894</v>
      </c>
      <c r="G1101" s="54">
        <f t="shared" si="153"/>
        <v>9312.25</v>
      </c>
      <c r="H1101" s="106">
        <f t="shared" si="154"/>
        <v>3.1040833333333335</v>
      </c>
      <c r="I1101" s="115">
        <f t="shared" si="155"/>
        <v>0</v>
      </c>
      <c r="J1101" s="75">
        <f t="shared" si="156"/>
        <v>3.1040833333333335</v>
      </c>
      <c r="K1101" s="79">
        <f t="shared" si="157"/>
        <v>4</v>
      </c>
      <c r="O1101" s="29">
        <f>'DHS2025'!J1100</f>
        <v>8434</v>
      </c>
      <c r="P1101" s="30">
        <f>'DHS2025'!K1100</f>
        <v>213</v>
      </c>
      <c r="Q1101" s="30">
        <f>'DHS2025'!L1100</f>
        <v>2060</v>
      </c>
      <c r="R1101" s="122">
        <f t="shared" si="158"/>
        <v>20.190000000000001</v>
      </c>
      <c r="S1101" s="62">
        <f t="shared" si="159"/>
        <v>37.261486000000005</v>
      </c>
    </row>
    <row r="1102" spans="1:19">
      <c r="A1102" s="98">
        <f t="shared" si="160"/>
        <v>45759</v>
      </c>
      <c r="B1102" s="112">
        <f t="shared" si="161"/>
        <v>11.447916666666561</v>
      </c>
      <c r="C1102" s="53">
        <f>'DHS2021'!J1101</f>
        <v>7053</v>
      </c>
      <c r="D1102" s="54">
        <f>'DHS2022'!J1101</f>
        <v>10705</v>
      </c>
      <c r="E1102" s="54">
        <f>'DHS2023'!J1101</f>
        <v>14512</v>
      </c>
      <c r="F1102" s="54">
        <f>'DHS2024'!J1101</f>
        <v>4841</v>
      </c>
      <c r="G1102" s="54">
        <f t="shared" si="153"/>
        <v>9277.75</v>
      </c>
      <c r="H1102" s="106">
        <f t="shared" si="154"/>
        <v>3.0925833333333337</v>
      </c>
      <c r="I1102" s="115">
        <f t="shared" si="155"/>
        <v>0</v>
      </c>
      <c r="J1102" s="75">
        <f t="shared" si="156"/>
        <v>3.0925833333333337</v>
      </c>
      <c r="K1102" s="79">
        <f t="shared" si="157"/>
        <v>4</v>
      </c>
      <c r="O1102" s="29">
        <f>'DHS2025'!J1101</f>
        <v>8425</v>
      </c>
      <c r="P1102" s="30">
        <f>'DHS2025'!K1101</f>
        <v>133</v>
      </c>
      <c r="Q1102" s="30">
        <f>'DHS2025'!L1101</f>
        <v>2058</v>
      </c>
      <c r="R1102" s="122">
        <f t="shared" si="158"/>
        <v>20.190000000000001</v>
      </c>
      <c r="S1102" s="62">
        <f t="shared" si="159"/>
        <v>37.225309799999998</v>
      </c>
    </row>
    <row r="1103" spans="1:19">
      <c r="A1103" s="98">
        <f t="shared" si="160"/>
        <v>45759</v>
      </c>
      <c r="B1103" s="112">
        <f t="shared" si="161"/>
        <v>11.458333333333227</v>
      </c>
      <c r="C1103" s="53">
        <f>'DHS2021'!J1102</f>
        <v>6277</v>
      </c>
      <c r="D1103" s="54">
        <f>'DHS2022'!J1102</f>
        <v>10130</v>
      </c>
      <c r="E1103" s="54">
        <f>'DHS2023'!J1102</f>
        <v>13638</v>
      </c>
      <c r="F1103" s="54">
        <f>'DHS2024'!J1102</f>
        <v>4565</v>
      </c>
      <c r="G1103" s="54">
        <f t="shared" si="153"/>
        <v>8652.5</v>
      </c>
      <c r="H1103" s="106">
        <f t="shared" si="154"/>
        <v>2.8841666666666663</v>
      </c>
      <c r="I1103" s="115">
        <f t="shared" si="155"/>
        <v>0</v>
      </c>
      <c r="J1103" s="75">
        <f t="shared" si="156"/>
        <v>2.8841666666666663</v>
      </c>
      <c r="K1103" s="79">
        <f t="shared" si="157"/>
        <v>3</v>
      </c>
      <c r="O1103" s="29">
        <f>'DHS2025'!J1102</f>
        <v>8133</v>
      </c>
      <c r="P1103" s="30">
        <f>'DHS2025'!K1102</f>
        <v>21</v>
      </c>
      <c r="Q1103" s="30">
        <f>'DHS2025'!L1102</f>
        <v>2057</v>
      </c>
      <c r="R1103" s="122">
        <f t="shared" si="158"/>
        <v>0</v>
      </c>
      <c r="S1103" s="62">
        <f t="shared" si="159"/>
        <v>-3.9082999999999997</v>
      </c>
    </row>
    <row r="1104" spans="1:19">
      <c r="A1104" s="98">
        <f t="shared" si="160"/>
        <v>45759</v>
      </c>
      <c r="B1104" s="112">
        <f t="shared" si="161"/>
        <v>11.468749999999893</v>
      </c>
      <c r="C1104" s="53">
        <f>'DHS2021'!J1103</f>
        <v>5142</v>
      </c>
      <c r="D1104" s="54">
        <f>'DHS2022'!J1103</f>
        <v>9947</v>
      </c>
      <c r="E1104" s="54">
        <f>'DHS2023'!J1103</f>
        <v>13534</v>
      </c>
      <c r="F1104" s="54">
        <f>'DHS2024'!J1103</f>
        <v>5844</v>
      </c>
      <c r="G1104" s="54">
        <f t="shared" si="153"/>
        <v>8616.75</v>
      </c>
      <c r="H1104" s="106">
        <f t="shared" si="154"/>
        <v>2.8722500000000002</v>
      </c>
      <c r="I1104" s="115">
        <f t="shared" si="155"/>
        <v>0</v>
      </c>
      <c r="J1104" s="75">
        <f t="shared" si="156"/>
        <v>2.8722500000000002</v>
      </c>
      <c r="K1104" s="79">
        <f t="shared" si="157"/>
        <v>3</v>
      </c>
      <c r="O1104" s="29">
        <f>'DHS2025'!J1103</f>
        <v>10396</v>
      </c>
      <c r="P1104" s="30">
        <f>'DHS2025'!K1103</f>
        <v>29</v>
      </c>
      <c r="Q1104" s="30">
        <f>'DHS2025'!L1103</f>
        <v>2066</v>
      </c>
      <c r="R1104" s="122">
        <f t="shared" si="158"/>
        <v>0</v>
      </c>
      <c r="S1104" s="62">
        <f t="shared" si="159"/>
        <v>-3.9253999999999993</v>
      </c>
    </row>
    <row r="1105" spans="1:19">
      <c r="A1105" s="98">
        <f t="shared" si="160"/>
        <v>45759</v>
      </c>
      <c r="B1105" s="112">
        <f t="shared" si="161"/>
        <v>11.479166666666559</v>
      </c>
      <c r="C1105" s="53">
        <f>'DHS2021'!J1104</f>
        <v>4603</v>
      </c>
      <c r="D1105" s="54">
        <f>'DHS2022'!J1104</f>
        <v>10076</v>
      </c>
      <c r="E1105" s="54">
        <f>'DHS2023'!J1104</f>
        <v>13727</v>
      </c>
      <c r="F1105" s="54">
        <f>'DHS2024'!J1104</f>
        <v>5095</v>
      </c>
      <c r="G1105" s="54">
        <f t="shared" si="153"/>
        <v>8375.25</v>
      </c>
      <c r="H1105" s="106">
        <f t="shared" si="154"/>
        <v>2.79175</v>
      </c>
      <c r="I1105" s="115">
        <f t="shared" si="155"/>
        <v>0</v>
      </c>
      <c r="J1105" s="75">
        <f t="shared" si="156"/>
        <v>2.79175</v>
      </c>
      <c r="K1105" s="79">
        <f t="shared" si="157"/>
        <v>3</v>
      </c>
      <c r="O1105" s="29">
        <f>'DHS2025'!J1104</f>
        <v>10647</v>
      </c>
      <c r="P1105" s="30">
        <f>'DHS2025'!K1104</f>
        <v>93</v>
      </c>
      <c r="Q1105" s="30">
        <f>'DHS2025'!L1104</f>
        <v>2063</v>
      </c>
      <c r="R1105" s="122">
        <f t="shared" si="158"/>
        <v>0</v>
      </c>
      <c r="S1105" s="62">
        <f t="shared" si="159"/>
        <v>-3.9197000000000002</v>
      </c>
    </row>
    <row r="1106" spans="1:19">
      <c r="A1106" s="98">
        <f t="shared" si="160"/>
        <v>45759</v>
      </c>
      <c r="B1106" s="112">
        <f t="shared" si="161"/>
        <v>11.489583333333226</v>
      </c>
      <c r="C1106" s="53">
        <f>'DHS2021'!J1105</f>
        <v>4452</v>
      </c>
      <c r="D1106" s="54">
        <f>'DHS2022'!J1105</f>
        <v>10025</v>
      </c>
      <c r="E1106" s="54">
        <f>'DHS2023'!J1105</f>
        <v>12788</v>
      </c>
      <c r="F1106" s="54">
        <f>'DHS2024'!J1105</f>
        <v>3968</v>
      </c>
      <c r="G1106" s="54">
        <f t="shared" si="153"/>
        <v>7808.25</v>
      </c>
      <c r="H1106" s="106">
        <f t="shared" si="154"/>
        <v>2.6027499999999999</v>
      </c>
      <c r="I1106" s="115">
        <f t="shared" si="155"/>
        <v>0</v>
      </c>
      <c r="J1106" s="75">
        <f t="shared" si="156"/>
        <v>2.6027499999999999</v>
      </c>
      <c r="K1106" s="79">
        <f t="shared" si="157"/>
        <v>3</v>
      </c>
      <c r="O1106" s="29">
        <f>'DHS2025'!J1105</f>
        <v>10765</v>
      </c>
      <c r="P1106" s="30">
        <f>'DHS2025'!K1105</f>
        <v>91</v>
      </c>
      <c r="Q1106" s="30">
        <f>'DHS2025'!L1105</f>
        <v>2066</v>
      </c>
      <c r="R1106" s="122">
        <f t="shared" si="158"/>
        <v>0</v>
      </c>
      <c r="S1106" s="62">
        <f t="shared" si="159"/>
        <v>-3.9253999999999993</v>
      </c>
    </row>
    <row r="1107" spans="1:19">
      <c r="A1107" s="98">
        <f t="shared" si="160"/>
        <v>45759</v>
      </c>
      <c r="B1107" s="112">
        <f t="shared" si="161"/>
        <v>11.499999999999892</v>
      </c>
      <c r="C1107" s="53">
        <f>'DHS2021'!J1106</f>
        <v>4653</v>
      </c>
      <c r="D1107" s="54">
        <f>'DHS2022'!J1106</f>
        <v>10086</v>
      </c>
      <c r="E1107" s="54">
        <f>'DHS2023'!J1106</f>
        <v>11949</v>
      </c>
      <c r="F1107" s="54">
        <f>'DHS2024'!J1106</f>
        <v>3738</v>
      </c>
      <c r="G1107" s="54">
        <f t="shared" si="153"/>
        <v>7606.5</v>
      </c>
      <c r="H1107" s="106">
        <f t="shared" si="154"/>
        <v>2.5354999999999999</v>
      </c>
      <c r="I1107" s="115">
        <f t="shared" si="155"/>
        <v>0</v>
      </c>
      <c r="J1107" s="75">
        <f t="shared" si="156"/>
        <v>2.5354999999999999</v>
      </c>
      <c r="K1107" s="79">
        <f t="shared" si="157"/>
        <v>3</v>
      </c>
      <c r="O1107" s="29">
        <f>'DHS2025'!J1106</f>
        <v>10775</v>
      </c>
      <c r="P1107" s="30">
        <f>'DHS2025'!K1106</f>
        <v>165</v>
      </c>
      <c r="Q1107" s="30">
        <f>'DHS2025'!L1106</f>
        <v>2058</v>
      </c>
      <c r="R1107" s="122">
        <f t="shared" si="158"/>
        <v>-8.16</v>
      </c>
      <c r="S1107" s="62">
        <f t="shared" si="159"/>
        <v>-20.5355472</v>
      </c>
    </row>
    <row r="1108" spans="1:19">
      <c r="A1108" s="98">
        <f t="shared" si="160"/>
        <v>45759</v>
      </c>
      <c r="B1108" s="112">
        <f t="shared" si="161"/>
        <v>11.510416666666558</v>
      </c>
      <c r="C1108" s="53">
        <f>'DHS2021'!J1107</f>
        <v>4481</v>
      </c>
      <c r="D1108" s="54">
        <f>'DHS2022'!J1107</f>
        <v>10127</v>
      </c>
      <c r="E1108" s="54">
        <f>'DHS2023'!J1107</f>
        <v>11030</v>
      </c>
      <c r="F1108" s="54">
        <f>'DHS2024'!J1107</f>
        <v>4017</v>
      </c>
      <c r="G1108" s="54">
        <f t="shared" si="153"/>
        <v>7413.75</v>
      </c>
      <c r="H1108" s="106">
        <f t="shared" si="154"/>
        <v>2.4712499999999999</v>
      </c>
      <c r="I1108" s="115">
        <f t="shared" si="155"/>
        <v>0</v>
      </c>
      <c r="J1108" s="75">
        <f t="shared" si="156"/>
        <v>2.4712499999999999</v>
      </c>
      <c r="K1108" s="79">
        <f t="shared" si="157"/>
        <v>3</v>
      </c>
      <c r="O1108" s="29">
        <f>'DHS2025'!J1107</f>
        <v>10820</v>
      </c>
      <c r="P1108" s="30">
        <f>'DHS2025'!K1107</f>
        <v>57</v>
      </c>
      <c r="Q1108" s="30">
        <f>'DHS2025'!L1107</f>
        <v>2048</v>
      </c>
      <c r="R1108" s="122">
        <f t="shared" si="158"/>
        <v>-8.16</v>
      </c>
      <c r="S1108" s="62">
        <f t="shared" si="159"/>
        <v>-20.4357632</v>
      </c>
    </row>
    <row r="1109" spans="1:19">
      <c r="A1109" s="98">
        <f t="shared" si="160"/>
        <v>45759</v>
      </c>
      <c r="B1109" s="112">
        <f t="shared" si="161"/>
        <v>11.520833333333224</v>
      </c>
      <c r="C1109" s="53">
        <f>'DHS2021'!J1108</f>
        <v>4615</v>
      </c>
      <c r="D1109" s="54">
        <f>'DHS2022'!J1108</f>
        <v>9937</v>
      </c>
      <c r="E1109" s="54">
        <f>'DHS2023'!J1108</f>
        <v>10256</v>
      </c>
      <c r="F1109" s="54">
        <f>'DHS2024'!J1108</f>
        <v>4394</v>
      </c>
      <c r="G1109" s="54">
        <f t="shared" si="153"/>
        <v>7300.5</v>
      </c>
      <c r="H1109" s="106">
        <f t="shared" si="154"/>
        <v>2.4335</v>
      </c>
      <c r="I1109" s="115">
        <f t="shared" si="155"/>
        <v>0</v>
      </c>
      <c r="J1109" s="75">
        <f t="shared" si="156"/>
        <v>2.4335</v>
      </c>
      <c r="K1109" s="79">
        <f t="shared" si="157"/>
        <v>3</v>
      </c>
      <c r="O1109" s="29">
        <f>'DHS2025'!J1108</f>
        <v>11059</v>
      </c>
      <c r="P1109" s="30">
        <f>'DHS2025'!K1108</f>
        <v>96</v>
      </c>
      <c r="Q1109" s="30">
        <f>'DHS2025'!L1108</f>
        <v>2056</v>
      </c>
      <c r="R1109" s="122">
        <f t="shared" si="158"/>
        <v>-8.16</v>
      </c>
      <c r="S1109" s="62">
        <f t="shared" si="159"/>
        <v>-20.515590400000001</v>
      </c>
    </row>
    <row r="1110" spans="1:19">
      <c r="A1110" s="98">
        <f t="shared" si="160"/>
        <v>45759</v>
      </c>
      <c r="B1110" s="112">
        <f t="shared" si="161"/>
        <v>11.53124999999989</v>
      </c>
      <c r="C1110" s="53">
        <f>'DHS2021'!J1109</f>
        <v>4497</v>
      </c>
      <c r="D1110" s="54">
        <f>'DHS2022'!J1109</f>
        <v>9440</v>
      </c>
      <c r="E1110" s="54">
        <f>'DHS2023'!J1109</f>
        <v>8698</v>
      </c>
      <c r="F1110" s="54">
        <f>'DHS2024'!J1109</f>
        <v>4228</v>
      </c>
      <c r="G1110" s="54">
        <f t="shared" si="153"/>
        <v>6715.75</v>
      </c>
      <c r="H1110" s="106">
        <f t="shared" si="154"/>
        <v>2.2385833333333336</v>
      </c>
      <c r="I1110" s="115">
        <f t="shared" si="155"/>
        <v>0</v>
      </c>
      <c r="J1110" s="75">
        <f t="shared" si="156"/>
        <v>2.2385833333333336</v>
      </c>
      <c r="K1110" s="79">
        <f t="shared" si="157"/>
        <v>3</v>
      </c>
      <c r="O1110" s="29">
        <f>'DHS2025'!J1109</f>
        <v>10875</v>
      </c>
      <c r="P1110" s="30">
        <f>'DHS2025'!K1109</f>
        <v>81</v>
      </c>
      <c r="Q1110" s="30">
        <f>'DHS2025'!L1109</f>
        <v>2062</v>
      </c>
      <c r="R1110" s="122">
        <f t="shared" si="158"/>
        <v>-8.16</v>
      </c>
      <c r="S1110" s="62">
        <f t="shared" si="159"/>
        <v>-20.575460799999998</v>
      </c>
    </row>
    <row r="1111" spans="1:19">
      <c r="A1111" s="98">
        <f t="shared" si="160"/>
        <v>45759</v>
      </c>
      <c r="B1111" s="112">
        <f t="shared" si="161"/>
        <v>11.541666666666556</v>
      </c>
      <c r="C1111" s="53">
        <f>'DHS2021'!J1110</f>
        <v>4369</v>
      </c>
      <c r="D1111" s="54">
        <f>'DHS2022'!J1110</f>
        <v>9577</v>
      </c>
      <c r="E1111" s="54">
        <f>'DHS2023'!J1110</f>
        <v>8439</v>
      </c>
      <c r="F1111" s="54">
        <f>'DHS2024'!J1110</f>
        <v>4558</v>
      </c>
      <c r="G1111" s="54">
        <f t="shared" si="153"/>
        <v>6735.75</v>
      </c>
      <c r="H1111" s="106">
        <f t="shared" si="154"/>
        <v>2.24525</v>
      </c>
      <c r="I1111" s="115">
        <f t="shared" si="155"/>
        <v>0</v>
      </c>
      <c r="J1111" s="75">
        <f t="shared" si="156"/>
        <v>2.24525</v>
      </c>
      <c r="K1111" s="79">
        <f t="shared" si="157"/>
        <v>3</v>
      </c>
      <c r="O1111" s="29">
        <f>'DHS2025'!J1110</f>
        <v>10796</v>
      </c>
      <c r="P1111" s="30">
        <f>'DHS2025'!K1110</f>
        <v>33</v>
      </c>
      <c r="Q1111" s="30">
        <f>'DHS2025'!L1110</f>
        <v>2065</v>
      </c>
      <c r="R1111" s="122">
        <f t="shared" si="158"/>
        <v>-26.18</v>
      </c>
      <c r="S1111" s="62">
        <f t="shared" si="159"/>
        <v>-57.444582999999994</v>
      </c>
    </row>
    <row r="1112" spans="1:19">
      <c r="A1112" s="98">
        <f t="shared" si="160"/>
        <v>45759</v>
      </c>
      <c r="B1112" s="112">
        <f t="shared" si="161"/>
        <v>11.552083333333222</v>
      </c>
      <c r="C1112" s="53">
        <f>'DHS2021'!J1111</f>
        <v>3716</v>
      </c>
      <c r="D1112" s="54">
        <f>'DHS2022'!J1111</f>
        <v>9130</v>
      </c>
      <c r="E1112" s="54">
        <f>'DHS2023'!J1111</f>
        <v>8123</v>
      </c>
      <c r="F1112" s="54">
        <f>'DHS2024'!J1111</f>
        <v>4921</v>
      </c>
      <c r="G1112" s="54">
        <f t="shared" si="153"/>
        <v>6472.5</v>
      </c>
      <c r="H1112" s="106">
        <f t="shared" si="154"/>
        <v>2.1575000000000002</v>
      </c>
      <c r="I1112" s="115">
        <f t="shared" si="155"/>
        <v>0</v>
      </c>
      <c r="J1112" s="75">
        <f t="shared" si="156"/>
        <v>2.1575000000000002</v>
      </c>
      <c r="K1112" s="79">
        <f t="shared" si="157"/>
        <v>3</v>
      </c>
      <c r="O1112" s="29">
        <f>'DHS2025'!J1111</f>
        <v>10911</v>
      </c>
      <c r="P1112" s="30">
        <f>'DHS2025'!K1111</f>
        <v>152</v>
      </c>
      <c r="Q1112" s="30">
        <f>'DHS2025'!L1111</f>
        <v>2061</v>
      </c>
      <c r="R1112" s="122">
        <f t="shared" si="158"/>
        <v>-26.18</v>
      </c>
      <c r="S1112" s="62">
        <f t="shared" si="159"/>
        <v>-57.333310199999993</v>
      </c>
    </row>
    <row r="1113" spans="1:19">
      <c r="A1113" s="98">
        <f t="shared" si="160"/>
        <v>45759</v>
      </c>
      <c r="B1113" s="112">
        <f t="shared" si="161"/>
        <v>11.562499999999888</v>
      </c>
      <c r="C1113" s="53">
        <f>'DHS2021'!J1112</f>
        <v>3939</v>
      </c>
      <c r="D1113" s="54">
        <f>'DHS2022'!J1112</f>
        <v>9180</v>
      </c>
      <c r="E1113" s="54">
        <f>'DHS2023'!J1112</f>
        <v>8017</v>
      </c>
      <c r="F1113" s="54">
        <f>'DHS2024'!J1112</f>
        <v>3920</v>
      </c>
      <c r="G1113" s="54">
        <f t="shared" si="153"/>
        <v>6264</v>
      </c>
      <c r="H1113" s="106">
        <f t="shared" si="154"/>
        <v>2.0880000000000001</v>
      </c>
      <c r="I1113" s="115">
        <f t="shared" si="155"/>
        <v>0</v>
      </c>
      <c r="J1113" s="75">
        <f t="shared" si="156"/>
        <v>2.0880000000000001</v>
      </c>
      <c r="K1113" s="79">
        <f t="shared" si="157"/>
        <v>3</v>
      </c>
      <c r="O1113" s="29">
        <f>'DHS2025'!J1112</f>
        <v>10785</v>
      </c>
      <c r="P1113" s="30">
        <f>'DHS2025'!K1112</f>
        <v>28</v>
      </c>
      <c r="Q1113" s="30">
        <f>'DHS2025'!L1112</f>
        <v>2054</v>
      </c>
      <c r="R1113" s="122">
        <f t="shared" si="158"/>
        <v>-26.18</v>
      </c>
      <c r="S1113" s="62">
        <f t="shared" si="159"/>
        <v>-57.138582799999988</v>
      </c>
    </row>
    <row r="1114" spans="1:19">
      <c r="A1114" s="98">
        <f t="shared" si="160"/>
        <v>45759</v>
      </c>
      <c r="B1114" s="112">
        <f t="shared" si="161"/>
        <v>11.572916666666554</v>
      </c>
      <c r="C1114" s="53">
        <f>'DHS2021'!J1113</f>
        <v>3433</v>
      </c>
      <c r="D1114" s="54">
        <f>'DHS2022'!J1113</f>
        <v>8882</v>
      </c>
      <c r="E1114" s="54">
        <f>'DHS2023'!J1113</f>
        <v>8459</v>
      </c>
      <c r="F1114" s="54">
        <f>'DHS2024'!J1113</f>
        <v>3791</v>
      </c>
      <c r="G1114" s="54">
        <f t="shared" si="153"/>
        <v>6141.25</v>
      </c>
      <c r="H1114" s="106">
        <f t="shared" si="154"/>
        <v>2.0470833333333331</v>
      </c>
      <c r="I1114" s="115">
        <f t="shared" si="155"/>
        <v>0</v>
      </c>
      <c r="J1114" s="75">
        <f t="shared" si="156"/>
        <v>2.0470833333333331</v>
      </c>
      <c r="K1114" s="79">
        <f t="shared" si="157"/>
        <v>3</v>
      </c>
      <c r="O1114" s="29">
        <f>'DHS2025'!J1113</f>
        <v>10906</v>
      </c>
      <c r="P1114" s="30">
        <f>'DHS2025'!K1113</f>
        <v>27</v>
      </c>
      <c r="Q1114" s="30">
        <f>'DHS2025'!L1113</f>
        <v>2056</v>
      </c>
      <c r="R1114" s="122">
        <f t="shared" si="158"/>
        <v>-26.18</v>
      </c>
      <c r="S1114" s="62">
        <f t="shared" si="159"/>
        <v>-57.194219199999999</v>
      </c>
    </row>
    <row r="1115" spans="1:19">
      <c r="A1115" s="98">
        <f t="shared" si="160"/>
        <v>45759</v>
      </c>
      <c r="B1115" s="112">
        <f t="shared" si="161"/>
        <v>11.58333333333322</v>
      </c>
      <c r="C1115" s="53">
        <f>'DHS2021'!J1114</f>
        <v>3289</v>
      </c>
      <c r="D1115" s="54">
        <f>'DHS2022'!J1114</f>
        <v>9059</v>
      </c>
      <c r="E1115" s="54">
        <f>'DHS2023'!J1114</f>
        <v>8736</v>
      </c>
      <c r="F1115" s="54">
        <f>'DHS2024'!J1114</f>
        <v>4302</v>
      </c>
      <c r="G1115" s="54">
        <f t="shared" si="153"/>
        <v>6346.5</v>
      </c>
      <c r="H1115" s="106">
        <f t="shared" si="154"/>
        <v>2.1154999999999999</v>
      </c>
      <c r="I1115" s="115">
        <f t="shared" si="155"/>
        <v>0</v>
      </c>
      <c r="J1115" s="75">
        <f t="shared" si="156"/>
        <v>2.1154999999999999</v>
      </c>
      <c r="K1115" s="79">
        <f t="shared" si="157"/>
        <v>3</v>
      </c>
      <c r="O1115" s="29">
        <f>'DHS2025'!J1114</f>
        <v>8410</v>
      </c>
      <c r="P1115" s="30">
        <f>'DHS2025'!K1114</f>
        <v>91</v>
      </c>
      <c r="Q1115" s="30">
        <f>'DHS2025'!L1114</f>
        <v>2060</v>
      </c>
      <c r="R1115" s="122">
        <f t="shared" si="158"/>
        <v>-32.22</v>
      </c>
      <c r="S1115" s="62">
        <f t="shared" si="159"/>
        <v>-69.623468000000003</v>
      </c>
    </row>
    <row r="1116" spans="1:19">
      <c r="A1116" s="98">
        <f t="shared" si="160"/>
        <v>45759</v>
      </c>
      <c r="B1116" s="112">
        <f t="shared" si="161"/>
        <v>11.593749999999886</v>
      </c>
      <c r="C1116" s="53">
        <f>'DHS2021'!J1115</f>
        <v>3568</v>
      </c>
      <c r="D1116" s="54">
        <f>'DHS2022'!J1115</f>
        <v>9068</v>
      </c>
      <c r="E1116" s="54">
        <f>'DHS2023'!J1115</f>
        <v>8381</v>
      </c>
      <c r="F1116" s="54">
        <f>'DHS2024'!J1115</f>
        <v>3966</v>
      </c>
      <c r="G1116" s="54">
        <f t="shared" si="153"/>
        <v>6245.75</v>
      </c>
      <c r="H1116" s="106">
        <f t="shared" si="154"/>
        <v>2.0819166666666664</v>
      </c>
      <c r="I1116" s="115">
        <f t="shared" si="155"/>
        <v>0</v>
      </c>
      <c r="J1116" s="75">
        <f t="shared" si="156"/>
        <v>2.0819166666666664</v>
      </c>
      <c r="K1116" s="79">
        <f t="shared" si="157"/>
        <v>3</v>
      </c>
      <c r="O1116" s="29">
        <f>'DHS2025'!J1115</f>
        <v>8509</v>
      </c>
      <c r="P1116" s="30">
        <f>'DHS2025'!K1115</f>
        <v>64</v>
      </c>
      <c r="Q1116" s="30">
        <f>'DHS2025'!L1115</f>
        <v>2063</v>
      </c>
      <c r="R1116" s="122">
        <f t="shared" si="158"/>
        <v>-32.22</v>
      </c>
      <c r="S1116" s="62">
        <f t="shared" si="159"/>
        <v>-69.724861400000009</v>
      </c>
    </row>
    <row r="1117" spans="1:19">
      <c r="A1117" s="98">
        <f t="shared" si="160"/>
        <v>45759</v>
      </c>
      <c r="B1117" s="112">
        <f t="shared" si="161"/>
        <v>11.604166666666552</v>
      </c>
      <c r="C1117" s="53">
        <f>'DHS2021'!J1116</f>
        <v>3749</v>
      </c>
      <c r="D1117" s="54">
        <f>'DHS2022'!J1116</f>
        <v>9095</v>
      </c>
      <c r="E1117" s="54">
        <f>'DHS2023'!J1116</f>
        <v>9126</v>
      </c>
      <c r="F1117" s="54">
        <f>'DHS2024'!J1116</f>
        <v>3964</v>
      </c>
      <c r="G1117" s="54">
        <f t="shared" si="153"/>
        <v>6483.5</v>
      </c>
      <c r="H1117" s="106">
        <f t="shared" si="154"/>
        <v>2.1611666666666665</v>
      </c>
      <c r="I1117" s="115">
        <f t="shared" si="155"/>
        <v>0</v>
      </c>
      <c r="J1117" s="75">
        <f t="shared" si="156"/>
        <v>2.1611666666666665</v>
      </c>
      <c r="K1117" s="79">
        <f t="shared" si="157"/>
        <v>3</v>
      </c>
      <c r="O1117" s="29">
        <f>'DHS2025'!J1116</f>
        <v>8648</v>
      </c>
      <c r="P1117" s="30">
        <f>'DHS2025'!K1116</f>
        <v>111</v>
      </c>
      <c r="Q1117" s="30">
        <f>'DHS2025'!L1116</f>
        <v>2048</v>
      </c>
      <c r="R1117" s="122">
        <f t="shared" si="158"/>
        <v>-32.22</v>
      </c>
      <c r="S1117" s="62">
        <f t="shared" si="159"/>
        <v>-69.217894400000006</v>
      </c>
    </row>
    <row r="1118" spans="1:19">
      <c r="A1118" s="98">
        <f t="shared" si="160"/>
        <v>45759</v>
      </c>
      <c r="B1118" s="112">
        <f t="shared" si="161"/>
        <v>11.614583333333218</v>
      </c>
      <c r="C1118" s="53">
        <f>'DHS2021'!J1117</f>
        <v>4061</v>
      </c>
      <c r="D1118" s="54">
        <f>'DHS2022'!J1117</f>
        <v>9252</v>
      </c>
      <c r="E1118" s="54">
        <f>'DHS2023'!J1117</f>
        <v>9098</v>
      </c>
      <c r="F1118" s="54">
        <f>'DHS2024'!J1117</f>
        <v>4565</v>
      </c>
      <c r="G1118" s="54">
        <f t="shared" si="153"/>
        <v>6744</v>
      </c>
      <c r="H1118" s="106">
        <f t="shared" si="154"/>
        <v>2.2480000000000002</v>
      </c>
      <c r="I1118" s="115">
        <f t="shared" si="155"/>
        <v>0</v>
      </c>
      <c r="J1118" s="75">
        <f t="shared" si="156"/>
        <v>2.2480000000000002</v>
      </c>
      <c r="K1118" s="79">
        <f t="shared" si="157"/>
        <v>3</v>
      </c>
      <c r="O1118" s="29">
        <f>'DHS2025'!J1117</f>
        <v>8429</v>
      </c>
      <c r="P1118" s="30">
        <f>'DHS2025'!K1117</f>
        <v>446</v>
      </c>
      <c r="Q1118" s="30">
        <f>'DHS2025'!L1117</f>
        <v>2066</v>
      </c>
      <c r="R1118" s="122">
        <f t="shared" si="158"/>
        <v>-32.22</v>
      </c>
      <c r="S1118" s="62">
        <f t="shared" si="159"/>
        <v>-69.826254800000001</v>
      </c>
    </row>
    <row r="1119" spans="1:19">
      <c r="A1119" s="98">
        <f t="shared" si="160"/>
        <v>45759</v>
      </c>
      <c r="B1119" s="112">
        <f t="shared" si="161"/>
        <v>11.624999999999885</v>
      </c>
      <c r="C1119" s="53">
        <f>'DHS2021'!J1118</f>
        <v>4236</v>
      </c>
      <c r="D1119" s="54">
        <f>'DHS2022'!J1118</f>
        <v>8617</v>
      </c>
      <c r="E1119" s="54">
        <f>'DHS2023'!J1118</f>
        <v>9287</v>
      </c>
      <c r="F1119" s="54">
        <f>'DHS2024'!J1118</f>
        <v>4035</v>
      </c>
      <c r="G1119" s="54">
        <f t="shared" si="153"/>
        <v>6543.75</v>
      </c>
      <c r="H1119" s="106">
        <f t="shared" si="154"/>
        <v>2.1812499999999999</v>
      </c>
      <c r="I1119" s="115">
        <f t="shared" si="155"/>
        <v>0</v>
      </c>
      <c r="J1119" s="75">
        <f t="shared" si="156"/>
        <v>2.1812499999999999</v>
      </c>
      <c r="K1119" s="79">
        <f t="shared" si="157"/>
        <v>3</v>
      </c>
      <c r="O1119" s="29">
        <f>'DHS2025'!J1118</f>
        <v>8263</v>
      </c>
      <c r="P1119" s="30">
        <f>'DHS2025'!K1118</f>
        <v>116</v>
      </c>
      <c r="Q1119" s="30">
        <f>'DHS2025'!L1118</f>
        <v>2053</v>
      </c>
      <c r="R1119" s="122">
        <f t="shared" si="158"/>
        <v>-10.84</v>
      </c>
      <c r="S1119" s="62">
        <f t="shared" si="159"/>
        <v>-25.932674800000001</v>
      </c>
    </row>
    <row r="1120" spans="1:19">
      <c r="A1120" s="98">
        <f t="shared" si="160"/>
        <v>45759</v>
      </c>
      <c r="B1120" s="112">
        <f t="shared" si="161"/>
        <v>11.635416666666551</v>
      </c>
      <c r="C1120" s="53">
        <f>'DHS2021'!J1119</f>
        <v>3796</v>
      </c>
      <c r="D1120" s="54">
        <f>'DHS2022'!J1119</f>
        <v>9056</v>
      </c>
      <c r="E1120" s="54">
        <f>'DHS2023'!J1119</f>
        <v>9539</v>
      </c>
      <c r="F1120" s="54">
        <f>'DHS2024'!J1119</f>
        <v>3915</v>
      </c>
      <c r="G1120" s="54">
        <f t="shared" si="153"/>
        <v>6576.5</v>
      </c>
      <c r="H1120" s="106">
        <f t="shared" si="154"/>
        <v>2.1921666666666666</v>
      </c>
      <c r="I1120" s="115">
        <f t="shared" si="155"/>
        <v>0</v>
      </c>
      <c r="J1120" s="75">
        <f t="shared" si="156"/>
        <v>2.1921666666666666</v>
      </c>
      <c r="K1120" s="79">
        <f t="shared" si="157"/>
        <v>3</v>
      </c>
      <c r="O1120" s="29">
        <f>'DHS2025'!J1119</f>
        <v>8341</v>
      </c>
      <c r="P1120" s="30">
        <f>'DHS2025'!K1119</f>
        <v>76</v>
      </c>
      <c r="Q1120" s="30">
        <f>'DHS2025'!L1119</f>
        <v>2064</v>
      </c>
      <c r="R1120" s="122">
        <f t="shared" si="158"/>
        <v>-10.84</v>
      </c>
      <c r="S1120" s="62">
        <f t="shared" si="159"/>
        <v>-26.071622400000003</v>
      </c>
    </row>
    <row r="1121" spans="1:19">
      <c r="A1121" s="98">
        <f t="shared" si="160"/>
        <v>45759</v>
      </c>
      <c r="B1121" s="112">
        <f t="shared" si="161"/>
        <v>11.645833333333217</v>
      </c>
      <c r="C1121" s="53">
        <f>'DHS2021'!J1120</f>
        <v>4461</v>
      </c>
      <c r="D1121" s="54">
        <f>'DHS2022'!J1120</f>
        <v>8815</v>
      </c>
      <c r="E1121" s="54">
        <f>'DHS2023'!J1120</f>
        <v>9721</v>
      </c>
      <c r="F1121" s="54">
        <f>'DHS2024'!J1120</f>
        <v>4141</v>
      </c>
      <c r="G1121" s="54">
        <f t="shared" si="153"/>
        <v>6784.5</v>
      </c>
      <c r="H1121" s="106">
        <f t="shared" si="154"/>
        <v>2.2614999999999998</v>
      </c>
      <c r="I1121" s="115">
        <f t="shared" si="155"/>
        <v>0</v>
      </c>
      <c r="J1121" s="75">
        <f t="shared" si="156"/>
        <v>2.2614999999999998</v>
      </c>
      <c r="K1121" s="79">
        <f t="shared" si="157"/>
        <v>3</v>
      </c>
      <c r="O1121" s="29">
        <f>'DHS2025'!J1120</f>
        <v>8238</v>
      </c>
      <c r="P1121" s="30">
        <f>'DHS2025'!K1120</f>
        <v>36</v>
      </c>
      <c r="Q1121" s="30">
        <f>'DHS2025'!L1120</f>
        <v>2056</v>
      </c>
      <c r="R1121" s="122">
        <f t="shared" si="158"/>
        <v>-10.84</v>
      </c>
      <c r="S1121" s="62">
        <f t="shared" si="159"/>
        <v>-25.970569600000001</v>
      </c>
    </row>
    <row r="1122" spans="1:19">
      <c r="A1122" s="98">
        <f t="shared" si="160"/>
        <v>45759</v>
      </c>
      <c r="B1122" s="112">
        <f t="shared" si="161"/>
        <v>11.656249999999883</v>
      </c>
      <c r="C1122" s="53">
        <f>'DHS2021'!J1121</f>
        <v>5607</v>
      </c>
      <c r="D1122" s="54">
        <f>'DHS2022'!J1121</f>
        <v>8659</v>
      </c>
      <c r="E1122" s="54">
        <f>'DHS2023'!J1121</f>
        <v>10097</v>
      </c>
      <c r="F1122" s="54">
        <f>'DHS2024'!J1121</f>
        <v>3373</v>
      </c>
      <c r="G1122" s="54">
        <f t="shared" si="153"/>
        <v>6934</v>
      </c>
      <c r="H1122" s="106">
        <f t="shared" si="154"/>
        <v>2.3113333333333337</v>
      </c>
      <c r="I1122" s="115">
        <f t="shared" si="155"/>
        <v>0</v>
      </c>
      <c r="J1122" s="75">
        <f t="shared" si="156"/>
        <v>2.3113333333333337</v>
      </c>
      <c r="K1122" s="79">
        <f t="shared" si="157"/>
        <v>3</v>
      </c>
      <c r="O1122" s="29">
        <f>'DHS2025'!J1121</f>
        <v>7923</v>
      </c>
      <c r="P1122" s="30">
        <f>'DHS2025'!K1121</f>
        <v>800</v>
      </c>
      <c r="Q1122" s="30">
        <f>'DHS2025'!L1121</f>
        <v>2061</v>
      </c>
      <c r="R1122" s="122">
        <f t="shared" si="158"/>
        <v>-10.84</v>
      </c>
      <c r="S1122" s="62">
        <f t="shared" si="159"/>
        <v>-26.033727599999999</v>
      </c>
    </row>
    <row r="1123" spans="1:19">
      <c r="A1123" s="98">
        <f t="shared" si="160"/>
        <v>45759</v>
      </c>
      <c r="B1123" s="112">
        <f t="shared" si="161"/>
        <v>11.666666666666549</v>
      </c>
      <c r="C1123" s="53">
        <f>'DHS2021'!J1122</f>
        <v>7113</v>
      </c>
      <c r="D1123" s="54">
        <f>'DHS2022'!J1122</f>
        <v>8952</v>
      </c>
      <c r="E1123" s="54">
        <f>'DHS2023'!J1122</f>
        <v>10128</v>
      </c>
      <c r="F1123" s="54">
        <f>'DHS2024'!J1122</f>
        <v>4267</v>
      </c>
      <c r="G1123" s="54">
        <f t="shared" si="153"/>
        <v>7615</v>
      </c>
      <c r="H1123" s="106">
        <f t="shared" si="154"/>
        <v>2.5383333333333336</v>
      </c>
      <c r="I1123" s="115">
        <f t="shared" si="155"/>
        <v>0</v>
      </c>
      <c r="J1123" s="75">
        <f t="shared" si="156"/>
        <v>2.5383333333333336</v>
      </c>
      <c r="K1123" s="79">
        <f t="shared" si="157"/>
        <v>3</v>
      </c>
      <c r="O1123" s="29">
        <f>'DHS2025'!J1122</f>
        <v>8109</v>
      </c>
      <c r="P1123" s="30">
        <f>'DHS2025'!K1122</f>
        <v>122</v>
      </c>
      <c r="Q1123" s="30">
        <f>'DHS2025'!L1122</f>
        <v>2056</v>
      </c>
      <c r="R1123" s="122">
        <f t="shared" si="158"/>
        <v>-0.8</v>
      </c>
      <c r="S1123" s="62">
        <f t="shared" si="159"/>
        <v>-5.5347520000000001</v>
      </c>
    </row>
    <row r="1124" spans="1:19">
      <c r="A1124" s="98">
        <f t="shared" si="160"/>
        <v>45759</v>
      </c>
      <c r="B1124" s="112">
        <f t="shared" si="161"/>
        <v>11.677083333333215</v>
      </c>
      <c r="C1124" s="53">
        <f>'DHS2021'!J1123</f>
        <v>8083</v>
      </c>
      <c r="D1124" s="54">
        <f>'DHS2022'!J1123</f>
        <v>8874</v>
      </c>
      <c r="E1124" s="54">
        <f>'DHS2023'!J1123</f>
        <v>9878</v>
      </c>
      <c r="F1124" s="54">
        <f>'DHS2024'!J1123</f>
        <v>4071</v>
      </c>
      <c r="G1124" s="54">
        <f t="shared" si="153"/>
        <v>7726.5</v>
      </c>
      <c r="H1124" s="106">
        <f t="shared" si="154"/>
        <v>2.5754999999999999</v>
      </c>
      <c r="I1124" s="115">
        <f t="shared" si="155"/>
        <v>0</v>
      </c>
      <c r="J1124" s="75">
        <f t="shared" si="156"/>
        <v>2.5754999999999999</v>
      </c>
      <c r="K1124" s="79">
        <f t="shared" si="157"/>
        <v>3</v>
      </c>
      <c r="O1124" s="29">
        <f>'DHS2025'!J1123</f>
        <v>7848</v>
      </c>
      <c r="P1124" s="30">
        <f>'DHS2025'!K1123</f>
        <v>545</v>
      </c>
      <c r="Q1124" s="30">
        <f>'DHS2025'!L1123</f>
        <v>2053</v>
      </c>
      <c r="R1124" s="122">
        <f t="shared" si="158"/>
        <v>-0.8</v>
      </c>
      <c r="S1124" s="62">
        <f t="shared" si="159"/>
        <v>-5.5266760000000001</v>
      </c>
    </row>
    <row r="1125" spans="1:19">
      <c r="A1125" s="98">
        <f t="shared" si="160"/>
        <v>45759</v>
      </c>
      <c r="B1125" s="112">
        <f t="shared" si="161"/>
        <v>11.687499999999881</v>
      </c>
      <c r="C1125" s="53">
        <f>'DHS2021'!J1124</f>
        <v>7794</v>
      </c>
      <c r="D1125" s="54">
        <f>'DHS2022'!J1124</f>
        <v>8930</v>
      </c>
      <c r="E1125" s="54">
        <f>'DHS2023'!J1124</f>
        <v>9022</v>
      </c>
      <c r="F1125" s="54">
        <f>'DHS2024'!J1124</f>
        <v>3364</v>
      </c>
      <c r="G1125" s="54">
        <f t="shared" si="153"/>
        <v>7277.5</v>
      </c>
      <c r="H1125" s="106">
        <f t="shared" si="154"/>
        <v>2.4258333333333333</v>
      </c>
      <c r="I1125" s="115">
        <f t="shared" si="155"/>
        <v>0</v>
      </c>
      <c r="J1125" s="75">
        <f t="shared" si="156"/>
        <v>2.4258333333333333</v>
      </c>
      <c r="K1125" s="79">
        <f t="shared" si="157"/>
        <v>3</v>
      </c>
      <c r="O1125" s="29">
        <f>'DHS2025'!J1124</f>
        <v>8269</v>
      </c>
      <c r="P1125" s="30">
        <f>'DHS2025'!K1124</f>
        <v>770</v>
      </c>
      <c r="Q1125" s="30">
        <f>'DHS2025'!L1124</f>
        <v>2890</v>
      </c>
      <c r="R1125" s="122">
        <f t="shared" si="158"/>
        <v>-0.8</v>
      </c>
      <c r="S1125" s="62">
        <f t="shared" si="159"/>
        <v>-7.7798800000000012</v>
      </c>
    </row>
    <row r="1126" spans="1:19">
      <c r="A1126" s="98">
        <f t="shared" si="160"/>
        <v>45759</v>
      </c>
      <c r="B1126" s="112">
        <f t="shared" si="161"/>
        <v>11.697916666666547</v>
      </c>
      <c r="C1126" s="53">
        <f>'DHS2021'!J1125</f>
        <v>9480</v>
      </c>
      <c r="D1126" s="54">
        <f>'DHS2022'!J1125</f>
        <v>9025</v>
      </c>
      <c r="E1126" s="54">
        <f>'DHS2023'!J1125</f>
        <v>9195</v>
      </c>
      <c r="F1126" s="54">
        <f>'DHS2024'!J1125</f>
        <v>4016</v>
      </c>
      <c r="G1126" s="54">
        <f t="shared" si="153"/>
        <v>7929</v>
      </c>
      <c r="H1126" s="106">
        <f t="shared" si="154"/>
        <v>2.6429999999999998</v>
      </c>
      <c r="I1126" s="115">
        <f t="shared" si="155"/>
        <v>0</v>
      </c>
      <c r="J1126" s="75">
        <f t="shared" si="156"/>
        <v>2.6429999999999998</v>
      </c>
      <c r="K1126" s="79">
        <f t="shared" si="157"/>
        <v>3</v>
      </c>
      <c r="O1126" s="29">
        <f>'DHS2025'!J1125</f>
        <v>8082</v>
      </c>
      <c r="P1126" s="30">
        <f>'DHS2025'!K1125</f>
        <v>1966</v>
      </c>
      <c r="Q1126" s="30">
        <f>'DHS2025'!L1125</f>
        <v>3036</v>
      </c>
      <c r="R1126" s="122">
        <f t="shared" si="158"/>
        <v>-0.8</v>
      </c>
      <c r="S1126" s="62">
        <f t="shared" si="159"/>
        <v>-8.1729120000000002</v>
      </c>
    </row>
    <row r="1127" spans="1:19">
      <c r="A1127" s="98">
        <f t="shared" si="160"/>
        <v>45759</v>
      </c>
      <c r="B1127" s="112">
        <f t="shared" si="161"/>
        <v>11.708333333333213</v>
      </c>
      <c r="C1127" s="53">
        <f>'DHS2021'!J1126</f>
        <v>10036</v>
      </c>
      <c r="D1127" s="54">
        <f>'DHS2022'!J1126</f>
        <v>8864</v>
      </c>
      <c r="E1127" s="54">
        <f>'DHS2023'!J1126</f>
        <v>8801</v>
      </c>
      <c r="F1127" s="54">
        <f>'DHS2024'!J1126</f>
        <v>4164</v>
      </c>
      <c r="G1127" s="54">
        <f t="shared" si="153"/>
        <v>7966.25</v>
      </c>
      <c r="H1127" s="106">
        <f t="shared" si="154"/>
        <v>2.6554166666666665</v>
      </c>
      <c r="I1127" s="115">
        <f t="shared" si="155"/>
        <v>0</v>
      </c>
      <c r="J1127" s="75">
        <f t="shared" si="156"/>
        <v>2.6554166666666665</v>
      </c>
      <c r="K1127" s="79">
        <f t="shared" si="157"/>
        <v>3</v>
      </c>
      <c r="O1127" s="29">
        <f>'DHS2025'!J1126</f>
        <v>8032</v>
      </c>
      <c r="P1127" s="30">
        <f>'DHS2025'!K1126</f>
        <v>3254</v>
      </c>
      <c r="Q1127" s="30">
        <f>'DHS2025'!L1126</f>
        <v>3612</v>
      </c>
      <c r="R1127" s="122">
        <f t="shared" si="158"/>
        <v>91.25</v>
      </c>
      <c r="S1127" s="62">
        <f t="shared" si="159"/>
        <v>319.43625000000003</v>
      </c>
    </row>
    <row r="1128" spans="1:19">
      <c r="A1128" s="98">
        <f t="shared" si="160"/>
        <v>45759</v>
      </c>
      <c r="B1128" s="112">
        <f t="shared" si="161"/>
        <v>11.718749999999879</v>
      </c>
      <c r="C1128" s="53">
        <f>'DHS2021'!J1127</f>
        <v>9531</v>
      </c>
      <c r="D1128" s="54">
        <f>'DHS2022'!J1127</f>
        <v>9143</v>
      </c>
      <c r="E1128" s="54">
        <f>'DHS2023'!J1127</f>
        <v>9457</v>
      </c>
      <c r="F1128" s="54">
        <f>'DHS2024'!J1127</f>
        <v>3958</v>
      </c>
      <c r="G1128" s="54">
        <f t="shared" si="153"/>
        <v>8022.25</v>
      </c>
      <c r="H1128" s="106">
        <f t="shared" si="154"/>
        <v>2.6740833333333334</v>
      </c>
      <c r="I1128" s="115">
        <f t="shared" si="155"/>
        <v>0</v>
      </c>
      <c r="J1128" s="75">
        <f t="shared" si="156"/>
        <v>2.6740833333333334</v>
      </c>
      <c r="K1128" s="79">
        <f t="shared" si="157"/>
        <v>3</v>
      </c>
      <c r="O1128" s="29">
        <f>'DHS2025'!J1127</f>
        <v>7751</v>
      </c>
      <c r="P1128" s="30">
        <f>'DHS2025'!K1127</f>
        <v>4689</v>
      </c>
      <c r="Q1128" s="30">
        <f>'DHS2025'!L1127</f>
        <v>4063</v>
      </c>
      <c r="R1128" s="122">
        <f t="shared" si="158"/>
        <v>91.25</v>
      </c>
      <c r="S1128" s="62">
        <f t="shared" si="159"/>
        <v>359.32156249999997</v>
      </c>
    </row>
    <row r="1129" spans="1:19">
      <c r="A1129" s="98">
        <f t="shared" si="160"/>
        <v>45759</v>
      </c>
      <c r="B1129" s="112">
        <f t="shared" si="161"/>
        <v>11.729166666666545</v>
      </c>
      <c r="C1129" s="53">
        <f>'DHS2021'!J1128</f>
        <v>11048</v>
      </c>
      <c r="D1129" s="54">
        <f>'DHS2022'!J1128</f>
        <v>9084</v>
      </c>
      <c r="E1129" s="54">
        <f>'DHS2023'!J1128</f>
        <v>8851</v>
      </c>
      <c r="F1129" s="54">
        <f>'DHS2024'!J1128</f>
        <v>4071</v>
      </c>
      <c r="G1129" s="54">
        <f t="shared" si="153"/>
        <v>8263.5</v>
      </c>
      <c r="H1129" s="106">
        <f t="shared" si="154"/>
        <v>2.7545000000000002</v>
      </c>
      <c r="I1129" s="115">
        <f t="shared" si="155"/>
        <v>0</v>
      </c>
      <c r="J1129" s="75">
        <f t="shared" si="156"/>
        <v>2.7545000000000002</v>
      </c>
      <c r="K1129" s="79">
        <f t="shared" si="157"/>
        <v>3</v>
      </c>
      <c r="O1129" s="29">
        <f>'DHS2025'!J1128</f>
        <v>7912</v>
      </c>
      <c r="P1129" s="30">
        <f>'DHS2025'!K1128</f>
        <v>5302</v>
      </c>
      <c r="Q1129" s="30">
        <f>'DHS2025'!L1128</f>
        <v>4048</v>
      </c>
      <c r="R1129" s="122">
        <f t="shared" si="158"/>
        <v>91.25</v>
      </c>
      <c r="S1129" s="62">
        <f t="shared" si="159"/>
        <v>357.995</v>
      </c>
    </row>
    <row r="1130" spans="1:19">
      <c r="A1130" s="98">
        <f t="shared" si="160"/>
        <v>45759</v>
      </c>
      <c r="B1130" s="112">
        <f t="shared" si="161"/>
        <v>11.739583333333211</v>
      </c>
      <c r="C1130" s="53">
        <f>'DHS2021'!J1129</f>
        <v>9159</v>
      </c>
      <c r="D1130" s="54">
        <f>'DHS2022'!J1129</f>
        <v>9464</v>
      </c>
      <c r="E1130" s="54">
        <f>'DHS2023'!J1129</f>
        <v>8570</v>
      </c>
      <c r="F1130" s="54">
        <f>'DHS2024'!J1129</f>
        <v>3866</v>
      </c>
      <c r="G1130" s="54">
        <f t="shared" si="153"/>
        <v>7764.75</v>
      </c>
      <c r="H1130" s="106">
        <f t="shared" si="154"/>
        <v>2.5882499999999999</v>
      </c>
      <c r="I1130" s="115">
        <f t="shared" si="155"/>
        <v>0</v>
      </c>
      <c r="J1130" s="75">
        <f t="shared" si="156"/>
        <v>2.5882499999999999</v>
      </c>
      <c r="K1130" s="79">
        <f t="shared" si="157"/>
        <v>3</v>
      </c>
      <c r="O1130" s="29">
        <f>'DHS2025'!J1129</f>
        <v>7504</v>
      </c>
      <c r="P1130" s="30">
        <f>'DHS2025'!K1129</f>
        <v>5064</v>
      </c>
      <c r="Q1130" s="30">
        <f>'DHS2025'!L1129</f>
        <v>4051</v>
      </c>
      <c r="R1130" s="122">
        <f t="shared" si="158"/>
        <v>91.25</v>
      </c>
      <c r="S1130" s="62">
        <f t="shared" si="159"/>
        <v>358.2603125</v>
      </c>
    </row>
    <row r="1131" spans="1:19">
      <c r="A1131" s="98">
        <f t="shared" si="160"/>
        <v>45759</v>
      </c>
      <c r="B1131" s="112">
        <f t="shared" si="161"/>
        <v>11.749999999999877</v>
      </c>
      <c r="C1131" s="53">
        <f>'DHS2021'!J1130</f>
        <v>7762</v>
      </c>
      <c r="D1131" s="54">
        <f>'DHS2022'!J1130</f>
        <v>9186</v>
      </c>
      <c r="E1131" s="54">
        <f>'DHS2023'!J1130</f>
        <v>8898</v>
      </c>
      <c r="F1131" s="54">
        <f>'DHS2024'!J1130</f>
        <v>3527</v>
      </c>
      <c r="G1131" s="54">
        <f t="shared" si="153"/>
        <v>7343.25</v>
      </c>
      <c r="H1131" s="106">
        <f t="shared" si="154"/>
        <v>2.4477500000000001</v>
      </c>
      <c r="I1131" s="115">
        <f t="shared" si="155"/>
        <v>0</v>
      </c>
      <c r="J1131" s="75">
        <f t="shared" si="156"/>
        <v>2.4477500000000001</v>
      </c>
      <c r="K1131" s="79">
        <f t="shared" si="157"/>
        <v>3</v>
      </c>
      <c r="O1131" s="29">
        <f>'DHS2025'!J1130</f>
        <v>7724</v>
      </c>
      <c r="P1131" s="30">
        <f>'DHS2025'!K1130</f>
        <v>5107</v>
      </c>
      <c r="Q1131" s="30">
        <f>'DHS2025'!L1130</f>
        <v>4053</v>
      </c>
      <c r="R1131" s="122">
        <f t="shared" si="158"/>
        <v>118.03</v>
      </c>
      <c r="S1131" s="62">
        <f t="shared" si="159"/>
        <v>465.89113409999999</v>
      </c>
    </row>
    <row r="1132" spans="1:19">
      <c r="A1132" s="98">
        <f t="shared" si="160"/>
        <v>45759</v>
      </c>
      <c r="B1132" s="112">
        <f t="shared" si="161"/>
        <v>11.760416666666544</v>
      </c>
      <c r="C1132" s="53">
        <f>'DHS2021'!J1131</f>
        <v>8445</v>
      </c>
      <c r="D1132" s="54">
        <f>'DHS2022'!J1131</f>
        <v>9477</v>
      </c>
      <c r="E1132" s="54">
        <f>'DHS2023'!J1131</f>
        <v>8704</v>
      </c>
      <c r="F1132" s="54">
        <f>'DHS2024'!J1131</f>
        <v>4124</v>
      </c>
      <c r="G1132" s="54">
        <f t="shared" si="153"/>
        <v>7687.5</v>
      </c>
      <c r="H1132" s="106">
        <f t="shared" si="154"/>
        <v>2.5625</v>
      </c>
      <c r="I1132" s="115">
        <f t="shared" si="155"/>
        <v>0</v>
      </c>
      <c r="J1132" s="75">
        <f t="shared" si="156"/>
        <v>2.5625</v>
      </c>
      <c r="K1132" s="79">
        <f t="shared" si="157"/>
        <v>3</v>
      </c>
      <c r="O1132" s="29">
        <f>'DHS2025'!J1131</f>
        <v>8396</v>
      </c>
      <c r="P1132" s="30">
        <f>'DHS2025'!K1131</f>
        <v>6377</v>
      </c>
      <c r="Q1132" s="30">
        <f>'DHS2025'!L1131</f>
        <v>5028</v>
      </c>
      <c r="R1132" s="122">
        <f t="shared" si="158"/>
        <v>118.03</v>
      </c>
      <c r="S1132" s="62">
        <f t="shared" si="159"/>
        <v>577.96709159999989</v>
      </c>
    </row>
    <row r="1133" spans="1:19">
      <c r="A1133" s="98">
        <f t="shared" si="160"/>
        <v>45759</v>
      </c>
      <c r="B1133" s="112">
        <f t="shared" si="161"/>
        <v>11.77083333333321</v>
      </c>
      <c r="C1133" s="53">
        <f>'DHS2021'!J1132</f>
        <v>8128</v>
      </c>
      <c r="D1133" s="54">
        <f>'DHS2022'!J1132</f>
        <v>9426</v>
      </c>
      <c r="E1133" s="54">
        <f>'DHS2023'!J1132</f>
        <v>9116</v>
      </c>
      <c r="F1133" s="54">
        <f>'DHS2024'!J1132</f>
        <v>4126</v>
      </c>
      <c r="G1133" s="54">
        <f t="shared" si="153"/>
        <v>7699</v>
      </c>
      <c r="H1133" s="106">
        <f t="shared" si="154"/>
        <v>2.5663333333333336</v>
      </c>
      <c r="I1133" s="115">
        <f t="shared" si="155"/>
        <v>0</v>
      </c>
      <c r="J1133" s="75">
        <f t="shared" si="156"/>
        <v>2.5663333333333336</v>
      </c>
      <c r="K1133" s="79">
        <f t="shared" si="157"/>
        <v>3</v>
      </c>
      <c r="O1133" s="29">
        <f>'DHS2025'!J1132</f>
        <v>7721</v>
      </c>
      <c r="P1133" s="30">
        <f>'DHS2025'!K1132</f>
        <v>12667</v>
      </c>
      <c r="Q1133" s="30">
        <f>'DHS2025'!L1132</f>
        <v>7667</v>
      </c>
      <c r="R1133" s="122">
        <f t="shared" si="158"/>
        <v>118.03</v>
      </c>
      <c r="S1133" s="62">
        <f t="shared" si="159"/>
        <v>881.31934989999991</v>
      </c>
    </row>
    <row r="1134" spans="1:19">
      <c r="A1134" s="98">
        <f t="shared" si="160"/>
        <v>45759</v>
      </c>
      <c r="B1134" s="112">
        <f t="shared" si="161"/>
        <v>11.781249999999876</v>
      </c>
      <c r="C1134" s="53">
        <f>'DHS2021'!J1133</f>
        <v>9405</v>
      </c>
      <c r="D1134" s="54">
        <f>'DHS2022'!J1133</f>
        <v>9674</v>
      </c>
      <c r="E1134" s="54">
        <f>'DHS2023'!J1133</f>
        <v>9379</v>
      </c>
      <c r="F1134" s="54">
        <f>'DHS2024'!J1133</f>
        <v>3422</v>
      </c>
      <c r="G1134" s="54">
        <f t="shared" si="153"/>
        <v>7970</v>
      </c>
      <c r="H1134" s="106">
        <f t="shared" si="154"/>
        <v>2.6566666666666667</v>
      </c>
      <c r="I1134" s="115">
        <f t="shared" si="155"/>
        <v>0</v>
      </c>
      <c r="J1134" s="75">
        <f t="shared" si="156"/>
        <v>2.6566666666666667</v>
      </c>
      <c r="K1134" s="79">
        <f t="shared" si="157"/>
        <v>3</v>
      </c>
      <c r="O1134" s="29">
        <f>'DHS2025'!J1133</f>
        <v>7442</v>
      </c>
      <c r="P1134" s="30">
        <f>'DHS2025'!K1133</f>
        <v>15988</v>
      </c>
      <c r="Q1134" s="30">
        <f>'DHS2025'!L1133</f>
        <v>7858</v>
      </c>
      <c r="R1134" s="122">
        <f t="shared" si="158"/>
        <v>118.03</v>
      </c>
      <c r="S1134" s="62">
        <f t="shared" si="159"/>
        <v>903.27474259999985</v>
      </c>
    </row>
    <row r="1135" spans="1:19">
      <c r="A1135" s="98">
        <f t="shared" si="160"/>
        <v>45759</v>
      </c>
      <c r="B1135" s="112">
        <f t="shared" si="161"/>
        <v>11.791666666666542</v>
      </c>
      <c r="C1135" s="53">
        <f>'DHS2021'!J1134</f>
        <v>9704</v>
      </c>
      <c r="D1135" s="54">
        <f>'DHS2022'!J1134</f>
        <v>9975</v>
      </c>
      <c r="E1135" s="54">
        <f>'DHS2023'!J1134</f>
        <v>9907</v>
      </c>
      <c r="F1135" s="54">
        <f>'DHS2024'!J1134</f>
        <v>4435</v>
      </c>
      <c r="G1135" s="54">
        <f t="shared" si="153"/>
        <v>8505.25</v>
      </c>
      <c r="H1135" s="106">
        <f t="shared" si="154"/>
        <v>2.8350833333333334</v>
      </c>
      <c r="I1135" s="115">
        <f t="shared" si="155"/>
        <v>0</v>
      </c>
      <c r="J1135" s="75">
        <f t="shared" si="156"/>
        <v>2.8350833333333334</v>
      </c>
      <c r="K1135" s="79">
        <f t="shared" si="157"/>
        <v>3</v>
      </c>
      <c r="O1135" s="29">
        <f>'DHS2025'!J1134</f>
        <v>9520</v>
      </c>
      <c r="P1135" s="30">
        <f>'DHS2025'!K1134</f>
        <v>13605</v>
      </c>
      <c r="Q1135" s="30">
        <f>'DHS2025'!L1134</f>
        <v>8074</v>
      </c>
      <c r="R1135" s="122">
        <f t="shared" si="158"/>
        <v>151.19999999999999</v>
      </c>
      <c r="S1135" s="62">
        <f t="shared" si="159"/>
        <v>1193.2403119999999</v>
      </c>
    </row>
    <row r="1136" spans="1:19">
      <c r="A1136" s="98">
        <f t="shared" si="160"/>
        <v>45759</v>
      </c>
      <c r="B1136" s="112">
        <f t="shared" si="161"/>
        <v>11.802083333333208</v>
      </c>
      <c r="C1136" s="53">
        <f>'DHS2021'!J1135</f>
        <v>12101</v>
      </c>
      <c r="D1136" s="54">
        <f>'DHS2022'!J1135</f>
        <v>10192</v>
      </c>
      <c r="E1136" s="54">
        <f>'DHS2023'!J1135</f>
        <v>9871</v>
      </c>
      <c r="F1136" s="54">
        <f>'DHS2024'!J1135</f>
        <v>4283</v>
      </c>
      <c r="G1136" s="54">
        <f t="shared" si="153"/>
        <v>9111.75</v>
      </c>
      <c r="H1136" s="106">
        <f t="shared" si="154"/>
        <v>3.0372499999999998</v>
      </c>
      <c r="I1136" s="115">
        <f t="shared" si="155"/>
        <v>0</v>
      </c>
      <c r="J1136" s="75">
        <f t="shared" si="156"/>
        <v>3.0372499999999998</v>
      </c>
      <c r="K1136" s="79">
        <f t="shared" si="157"/>
        <v>4</v>
      </c>
      <c r="O1136" s="29">
        <f>'DHS2025'!J1135</f>
        <v>10512</v>
      </c>
      <c r="P1136" s="30">
        <f>'DHS2025'!K1135</f>
        <v>12998</v>
      </c>
      <c r="Q1136" s="30">
        <f>'DHS2025'!L1135</f>
        <v>8056</v>
      </c>
      <c r="R1136" s="122">
        <f t="shared" si="158"/>
        <v>151.19999999999999</v>
      </c>
      <c r="S1136" s="62">
        <f t="shared" si="159"/>
        <v>1190.5801279999998</v>
      </c>
    </row>
    <row r="1137" spans="1:19">
      <c r="A1137" s="98">
        <f t="shared" si="160"/>
        <v>45759</v>
      </c>
      <c r="B1137" s="112">
        <f t="shared" si="161"/>
        <v>11.812499999999874</v>
      </c>
      <c r="C1137" s="53">
        <f>'DHS2021'!J1136</f>
        <v>11665</v>
      </c>
      <c r="D1137" s="54">
        <f>'DHS2022'!J1136</f>
        <v>11051</v>
      </c>
      <c r="E1137" s="54">
        <f>'DHS2023'!J1136</f>
        <v>10438</v>
      </c>
      <c r="F1137" s="54">
        <f>'DHS2024'!J1136</f>
        <v>3058</v>
      </c>
      <c r="G1137" s="54">
        <f t="shared" si="153"/>
        <v>9053</v>
      </c>
      <c r="H1137" s="106">
        <f t="shared" si="154"/>
        <v>3.0176666666666665</v>
      </c>
      <c r="I1137" s="115">
        <f t="shared" si="155"/>
        <v>0</v>
      </c>
      <c r="J1137" s="75">
        <f t="shared" si="156"/>
        <v>3.0176666666666665</v>
      </c>
      <c r="K1137" s="79">
        <f t="shared" si="157"/>
        <v>4</v>
      </c>
      <c r="O1137" s="29">
        <f>'DHS2025'!J1136</f>
        <v>11381</v>
      </c>
      <c r="P1137" s="30">
        <f>'DHS2025'!K1136</f>
        <v>12056</v>
      </c>
      <c r="Q1137" s="30">
        <f>'DHS2025'!L1136</f>
        <v>8056</v>
      </c>
      <c r="R1137" s="122">
        <f t="shared" si="158"/>
        <v>151.19999999999999</v>
      </c>
      <c r="S1137" s="62">
        <f t="shared" si="159"/>
        <v>1190.5801279999998</v>
      </c>
    </row>
    <row r="1138" spans="1:19">
      <c r="A1138" s="98">
        <f t="shared" si="160"/>
        <v>45759</v>
      </c>
      <c r="B1138" s="112">
        <f t="shared" si="161"/>
        <v>11.82291666666654</v>
      </c>
      <c r="C1138" s="53">
        <f>'DHS2021'!J1137</f>
        <v>11448</v>
      </c>
      <c r="D1138" s="54">
        <f>'DHS2022'!J1137</f>
        <v>11225</v>
      </c>
      <c r="E1138" s="54">
        <f>'DHS2023'!J1137</f>
        <v>11059</v>
      </c>
      <c r="F1138" s="54">
        <f>'DHS2024'!J1137</f>
        <v>4137</v>
      </c>
      <c r="G1138" s="54">
        <f t="shared" si="153"/>
        <v>9467.25</v>
      </c>
      <c r="H1138" s="106">
        <f t="shared" si="154"/>
        <v>3.1557499999999998</v>
      </c>
      <c r="I1138" s="115">
        <f t="shared" si="155"/>
        <v>0</v>
      </c>
      <c r="J1138" s="75">
        <f t="shared" si="156"/>
        <v>3.1557499999999998</v>
      </c>
      <c r="K1138" s="79">
        <f t="shared" si="157"/>
        <v>4</v>
      </c>
      <c r="O1138" s="29">
        <f>'DHS2025'!J1137</f>
        <v>11508</v>
      </c>
      <c r="P1138" s="30">
        <f>'DHS2025'!K1137</f>
        <v>12176</v>
      </c>
      <c r="Q1138" s="30">
        <f>'DHS2025'!L1137</f>
        <v>8063</v>
      </c>
      <c r="R1138" s="122">
        <f t="shared" si="158"/>
        <v>151.19999999999999</v>
      </c>
      <c r="S1138" s="62">
        <f t="shared" si="159"/>
        <v>1191.614644</v>
      </c>
    </row>
    <row r="1139" spans="1:19">
      <c r="A1139" s="98">
        <f t="shared" si="160"/>
        <v>45759</v>
      </c>
      <c r="B1139" s="112">
        <f t="shared" si="161"/>
        <v>11.833333333333206</v>
      </c>
      <c r="C1139" s="53">
        <f>'DHS2021'!J1138</f>
        <v>11727</v>
      </c>
      <c r="D1139" s="54">
        <f>'DHS2022'!J1138</f>
        <v>11509</v>
      </c>
      <c r="E1139" s="54">
        <f>'DHS2023'!J1138</f>
        <v>11705</v>
      </c>
      <c r="F1139" s="54">
        <f>'DHS2024'!J1138</f>
        <v>4199</v>
      </c>
      <c r="G1139" s="54">
        <f t="shared" si="153"/>
        <v>9785</v>
      </c>
      <c r="H1139" s="106">
        <f t="shared" si="154"/>
        <v>3.2616666666666667</v>
      </c>
      <c r="I1139" s="115">
        <f t="shared" si="155"/>
        <v>0</v>
      </c>
      <c r="J1139" s="75">
        <f t="shared" si="156"/>
        <v>3.2616666666666667</v>
      </c>
      <c r="K1139" s="79">
        <f t="shared" si="157"/>
        <v>4</v>
      </c>
      <c r="O1139" s="29">
        <f>'DHS2025'!J1138</f>
        <v>11786</v>
      </c>
      <c r="P1139" s="30">
        <f>'DHS2025'!K1138</f>
        <v>11674</v>
      </c>
      <c r="Q1139" s="30">
        <f>'DHS2025'!L1138</f>
        <v>8086</v>
      </c>
      <c r="R1139" s="122">
        <f t="shared" si="158"/>
        <v>158.62</v>
      </c>
      <c r="S1139" s="62">
        <f t="shared" si="159"/>
        <v>1254.4119068</v>
      </c>
    </row>
    <row r="1140" spans="1:19">
      <c r="A1140" s="98">
        <f t="shared" si="160"/>
        <v>45759</v>
      </c>
      <c r="B1140" s="112">
        <f t="shared" si="161"/>
        <v>11.843749999999872</v>
      </c>
      <c r="C1140" s="53">
        <f>'DHS2021'!J1139</f>
        <v>10911</v>
      </c>
      <c r="D1140" s="54">
        <f>'DHS2022'!J1139</f>
        <v>11932</v>
      </c>
      <c r="E1140" s="54">
        <f>'DHS2023'!J1139</f>
        <v>11963</v>
      </c>
      <c r="F1140" s="54">
        <f>'DHS2024'!J1139</f>
        <v>4099</v>
      </c>
      <c r="G1140" s="54">
        <f t="shared" si="153"/>
        <v>9726.25</v>
      </c>
      <c r="H1140" s="106">
        <f t="shared" si="154"/>
        <v>3.2420833333333334</v>
      </c>
      <c r="I1140" s="115">
        <f t="shared" si="155"/>
        <v>0</v>
      </c>
      <c r="J1140" s="75">
        <f t="shared" si="156"/>
        <v>3.2420833333333334</v>
      </c>
      <c r="K1140" s="79">
        <f t="shared" si="157"/>
        <v>4</v>
      </c>
      <c r="O1140" s="29">
        <f>'DHS2025'!J1139</f>
        <v>11887</v>
      </c>
      <c r="P1140" s="30">
        <f>'DHS2025'!K1139</f>
        <v>11650</v>
      </c>
      <c r="Q1140" s="30">
        <f>'DHS2025'!L1139</f>
        <v>8065</v>
      </c>
      <c r="R1140" s="122">
        <f t="shared" si="158"/>
        <v>158.62</v>
      </c>
      <c r="S1140" s="62">
        <f t="shared" si="159"/>
        <v>1251.1540970000001</v>
      </c>
    </row>
    <row r="1141" spans="1:19">
      <c r="A1141" s="98">
        <f t="shared" si="160"/>
        <v>45759</v>
      </c>
      <c r="B1141" s="112">
        <f t="shared" si="161"/>
        <v>11.854166666666538</v>
      </c>
      <c r="C1141" s="53">
        <f>'DHS2021'!J1140</f>
        <v>11173</v>
      </c>
      <c r="D1141" s="54">
        <f>'DHS2022'!J1140</f>
        <v>12655</v>
      </c>
      <c r="E1141" s="54">
        <f>'DHS2023'!J1140</f>
        <v>11965</v>
      </c>
      <c r="F1141" s="54">
        <f>'DHS2024'!J1140</f>
        <v>4864</v>
      </c>
      <c r="G1141" s="54">
        <f t="shared" si="153"/>
        <v>10164.25</v>
      </c>
      <c r="H1141" s="106">
        <f t="shared" si="154"/>
        <v>3.3880833333333333</v>
      </c>
      <c r="I1141" s="115">
        <f t="shared" si="155"/>
        <v>0</v>
      </c>
      <c r="J1141" s="75">
        <f t="shared" si="156"/>
        <v>3.3880833333333333</v>
      </c>
      <c r="K1141" s="79">
        <f t="shared" si="157"/>
        <v>4</v>
      </c>
      <c r="O1141" s="29">
        <f>'DHS2025'!J1140</f>
        <v>11358</v>
      </c>
      <c r="P1141" s="30">
        <f>'DHS2025'!K1140</f>
        <v>9303</v>
      </c>
      <c r="Q1141" s="30">
        <f>'DHS2025'!L1140</f>
        <v>7069</v>
      </c>
      <c r="R1141" s="122">
        <f t="shared" si="158"/>
        <v>158.62</v>
      </c>
      <c r="S1141" s="62">
        <f t="shared" si="159"/>
        <v>1096.6408322</v>
      </c>
    </row>
    <row r="1142" spans="1:19">
      <c r="A1142" s="98">
        <f t="shared" si="160"/>
        <v>45759</v>
      </c>
      <c r="B1142" s="112">
        <f t="shared" si="161"/>
        <v>11.864583333333204</v>
      </c>
      <c r="C1142" s="53">
        <f>'DHS2021'!J1141</f>
        <v>10711</v>
      </c>
      <c r="D1142" s="54">
        <f>'DHS2022'!J1141</f>
        <v>12378</v>
      </c>
      <c r="E1142" s="54">
        <f>'DHS2023'!J1141</f>
        <v>12224</v>
      </c>
      <c r="F1142" s="54">
        <f>'DHS2024'!J1141</f>
        <v>3946</v>
      </c>
      <c r="G1142" s="54">
        <f t="shared" si="153"/>
        <v>9814.75</v>
      </c>
      <c r="H1142" s="106">
        <f t="shared" si="154"/>
        <v>3.2715833333333335</v>
      </c>
      <c r="I1142" s="115">
        <f t="shared" si="155"/>
        <v>0</v>
      </c>
      <c r="J1142" s="75">
        <f t="shared" si="156"/>
        <v>3.2715833333333335</v>
      </c>
      <c r="K1142" s="79">
        <f t="shared" si="157"/>
        <v>4</v>
      </c>
      <c r="O1142" s="29">
        <f>'DHS2025'!J1141</f>
        <v>12196</v>
      </c>
      <c r="P1142" s="30">
        <f>'DHS2025'!K1141</f>
        <v>6117</v>
      </c>
      <c r="Q1142" s="30">
        <f>'DHS2025'!L1141</f>
        <v>6035</v>
      </c>
      <c r="R1142" s="122">
        <f t="shared" si="158"/>
        <v>158.62</v>
      </c>
      <c r="S1142" s="62">
        <f t="shared" si="159"/>
        <v>936.23248300000012</v>
      </c>
    </row>
    <row r="1143" spans="1:19">
      <c r="A1143" s="98">
        <f t="shared" si="160"/>
        <v>45759</v>
      </c>
      <c r="B1143" s="112">
        <f t="shared" si="161"/>
        <v>11.87499999999987</v>
      </c>
      <c r="C1143" s="53">
        <f>'DHS2021'!J1142</f>
        <v>8379</v>
      </c>
      <c r="D1143" s="54">
        <f>'DHS2022'!J1142</f>
        <v>12552</v>
      </c>
      <c r="E1143" s="54">
        <f>'DHS2023'!J1142</f>
        <v>11848</v>
      </c>
      <c r="F1143" s="54">
        <f>'DHS2024'!J1142</f>
        <v>3520</v>
      </c>
      <c r="G1143" s="54">
        <f t="shared" si="153"/>
        <v>9074.75</v>
      </c>
      <c r="H1143" s="106">
        <f t="shared" si="154"/>
        <v>3.0249166666666665</v>
      </c>
      <c r="I1143" s="115">
        <f t="shared" si="155"/>
        <v>0</v>
      </c>
      <c r="J1143" s="75">
        <f t="shared" si="156"/>
        <v>3.0249166666666665</v>
      </c>
      <c r="K1143" s="79">
        <f t="shared" si="157"/>
        <v>4</v>
      </c>
      <c r="O1143" s="29">
        <f>'DHS2025'!J1142</f>
        <v>12819</v>
      </c>
      <c r="P1143" s="30">
        <f>'DHS2025'!K1142</f>
        <v>568</v>
      </c>
      <c r="Q1143" s="30">
        <f>'DHS2025'!L1142</f>
        <v>4059</v>
      </c>
      <c r="R1143" s="122">
        <f t="shared" si="158"/>
        <v>107.8</v>
      </c>
      <c r="S1143" s="62">
        <f t="shared" si="159"/>
        <v>425.47249799999997</v>
      </c>
    </row>
    <row r="1144" spans="1:19">
      <c r="A1144" s="98">
        <f t="shared" si="160"/>
        <v>45759</v>
      </c>
      <c r="B1144" s="112">
        <f t="shared" si="161"/>
        <v>11.885416666666536</v>
      </c>
      <c r="C1144" s="53">
        <f>'DHS2021'!J1143</f>
        <v>7838</v>
      </c>
      <c r="D1144" s="54">
        <f>'DHS2022'!J1143</f>
        <v>12189</v>
      </c>
      <c r="E1144" s="54">
        <f>'DHS2023'!J1143</f>
        <v>11470</v>
      </c>
      <c r="F1144" s="54">
        <f>'DHS2024'!J1143</f>
        <v>4347</v>
      </c>
      <c r="G1144" s="54">
        <f t="shared" si="153"/>
        <v>8961</v>
      </c>
      <c r="H1144" s="106">
        <f t="shared" si="154"/>
        <v>2.9870000000000001</v>
      </c>
      <c r="I1144" s="115">
        <f t="shared" si="155"/>
        <v>0</v>
      </c>
      <c r="J1144" s="75">
        <f t="shared" si="156"/>
        <v>2.9870000000000001</v>
      </c>
      <c r="K1144" s="79">
        <f t="shared" si="157"/>
        <v>3</v>
      </c>
      <c r="O1144" s="29">
        <f>'DHS2025'!J1143</f>
        <v>11996</v>
      </c>
      <c r="P1144" s="30">
        <f>'DHS2025'!K1143</f>
        <v>881</v>
      </c>
      <c r="Q1144" s="30">
        <f>'DHS2025'!L1143</f>
        <v>4062</v>
      </c>
      <c r="R1144" s="122">
        <f t="shared" si="158"/>
        <v>107.8</v>
      </c>
      <c r="S1144" s="62">
        <f t="shared" si="159"/>
        <v>425.78696399999995</v>
      </c>
    </row>
    <row r="1145" spans="1:19">
      <c r="A1145" s="98">
        <f t="shared" si="160"/>
        <v>45759</v>
      </c>
      <c r="B1145" s="112">
        <f t="shared" si="161"/>
        <v>11.895833333333202</v>
      </c>
      <c r="C1145" s="53">
        <f>'DHS2021'!J1144</f>
        <v>6343</v>
      </c>
      <c r="D1145" s="54">
        <f>'DHS2022'!J1144</f>
        <v>11917</v>
      </c>
      <c r="E1145" s="54">
        <f>'DHS2023'!J1144</f>
        <v>10066</v>
      </c>
      <c r="F1145" s="54">
        <f>'DHS2024'!J1144</f>
        <v>3214</v>
      </c>
      <c r="G1145" s="54">
        <f t="shared" si="153"/>
        <v>7885</v>
      </c>
      <c r="H1145" s="106">
        <f t="shared" si="154"/>
        <v>2.6283333333333334</v>
      </c>
      <c r="I1145" s="115">
        <f t="shared" si="155"/>
        <v>0</v>
      </c>
      <c r="J1145" s="75">
        <f t="shared" si="156"/>
        <v>2.6283333333333334</v>
      </c>
      <c r="K1145" s="79">
        <f t="shared" si="157"/>
        <v>3</v>
      </c>
      <c r="O1145" s="29">
        <f>'DHS2025'!J1144</f>
        <v>12095</v>
      </c>
      <c r="P1145" s="30">
        <f>'DHS2025'!K1144</f>
        <v>1134</v>
      </c>
      <c r="Q1145" s="30">
        <f>'DHS2025'!L1144</f>
        <v>4049</v>
      </c>
      <c r="R1145" s="122">
        <f t="shared" si="158"/>
        <v>107.8</v>
      </c>
      <c r="S1145" s="62">
        <f t="shared" si="159"/>
        <v>424.42427800000002</v>
      </c>
    </row>
    <row r="1146" spans="1:19">
      <c r="A1146" s="98">
        <f t="shared" si="160"/>
        <v>45759</v>
      </c>
      <c r="B1146" s="112">
        <f t="shared" si="161"/>
        <v>11.906249999999869</v>
      </c>
      <c r="C1146" s="53">
        <f>'DHS2021'!J1145</f>
        <v>6111</v>
      </c>
      <c r="D1146" s="54">
        <f>'DHS2022'!J1145</f>
        <v>11785</v>
      </c>
      <c r="E1146" s="54">
        <f>'DHS2023'!J1145</f>
        <v>9667</v>
      </c>
      <c r="F1146" s="54">
        <f>'DHS2024'!J1145</f>
        <v>4797</v>
      </c>
      <c r="G1146" s="54">
        <f t="shared" si="153"/>
        <v>8090</v>
      </c>
      <c r="H1146" s="106">
        <f t="shared" si="154"/>
        <v>2.6966666666666663</v>
      </c>
      <c r="I1146" s="115">
        <f t="shared" si="155"/>
        <v>0</v>
      </c>
      <c r="J1146" s="75">
        <f t="shared" si="156"/>
        <v>2.6966666666666663</v>
      </c>
      <c r="K1146" s="79">
        <f t="shared" si="157"/>
        <v>3</v>
      </c>
      <c r="O1146" s="29">
        <f>'DHS2025'!J1145</f>
        <v>11041</v>
      </c>
      <c r="P1146" s="30">
        <f>'DHS2025'!K1145</f>
        <v>2045</v>
      </c>
      <c r="Q1146" s="30">
        <f>'DHS2025'!L1145</f>
        <v>4055</v>
      </c>
      <c r="R1146" s="122">
        <f t="shared" si="158"/>
        <v>107.8</v>
      </c>
      <c r="S1146" s="62">
        <f t="shared" si="159"/>
        <v>425.05320999999992</v>
      </c>
    </row>
    <row r="1147" spans="1:19">
      <c r="A1147" s="98">
        <f t="shared" si="160"/>
        <v>45759</v>
      </c>
      <c r="B1147" s="112">
        <f t="shared" si="161"/>
        <v>11.916666666666535</v>
      </c>
      <c r="C1147" s="53">
        <f>'DHS2021'!J1146</f>
        <v>5900</v>
      </c>
      <c r="D1147" s="54">
        <f>'DHS2022'!J1146</f>
        <v>11691</v>
      </c>
      <c r="E1147" s="54">
        <f>'DHS2023'!J1146</f>
        <v>9790</v>
      </c>
      <c r="F1147" s="54">
        <f>'DHS2024'!J1146</f>
        <v>6696</v>
      </c>
      <c r="G1147" s="54">
        <f t="shared" si="153"/>
        <v>8519.25</v>
      </c>
      <c r="H1147" s="106">
        <f t="shared" si="154"/>
        <v>2.83975</v>
      </c>
      <c r="I1147" s="115">
        <f t="shared" si="155"/>
        <v>0</v>
      </c>
      <c r="J1147" s="75">
        <f t="shared" si="156"/>
        <v>2.83975</v>
      </c>
      <c r="K1147" s="79">
        <f t="shared" si="157"/>
        <v>3</v>
      </c>
      <c r="O1147" s="29">
        <f>'DHS2025'!J1146</f>
        <v>9565</v>
      </c>
      <c r="P1147" s="30">
        <f>'DHS2025'!K1146</f>
        <v>2993</v>
      </c>
      <c r="Q1147" s="30">
        <f>'DHS2025'!L1146</f>
        <v>4023</v>
      </c>
      <c r="R1147" s="122">
        <f t="shared" si="158"/>
        <v>130</v>
      </c>
      <c r="S1147" s="62">
        <f t="shared" si="159"/>
        <v>510.11639999999989</v>
      </c>
    </row>
    <row r="1148" spans="1:19">
      <c r="A1148" s="98">
        <f t="shared" si="160"/>
        <v>45759</v>
      </c>
      <c r="B1148" s="112">
        <f t="shared" si="161"/>
        <v>11.927083333333201</v>
      </c>
      <c r="C1148" s="53">
        <f>'DHS2021'!J1147</f>
        <v>4922</v>
      </c>
      <c r="D1148" s="54">
        <f>'DHS2022'!J1147</f>
        <v>10754</v>
      </c>
      <c r="E1148" s="54">
        <f>'DHS2023'!J1147</f>
        <v>9841</v>
      </c>
      <c r="F1148" s="54">
        <f>'DHS2024'!J1147</f>
        <v>5936</v>
      </c>
      <c r="G1148" s="54">
        <f t="shared" si="153"/>
        <v>7863.25</v>
      </c>
      <c r="H1148" s="106">
        <f t="shared" si="154"/>
        <v>2.6210833333333334</v>
      </c>
      <c r="I1148" s="115">
        <f t="shared" si="155"/>
        <v>0</v>
      </c>
      <c r="J1148" s="75">
        <f t="shared" si="156"/>
        <v>2.6210833333333334</v>
      </c>
      <c r="K1148" s="79">
        <f t="shared" si="157"/>
        <v>3</v>
      </c>
      <c r="O1148" s="29">
        <f>'DHS2025'!J1147</f>
        <v>8915</v>
      </c>
      <c r="P1148" s="30">
        <f>'DHS2025'!K1147</f>
        <v>4375</v>
      </c>
      <c r="Q1148" s="30">
        <f>'DHS2025'!L1147</f>
        <v>4070</v>
      </c>
      <c r="R1148" s="122">
        <f t="shared" si="158"/>
        <v>130</v>
      </c>
      <c r="S1148" s="62">
        <f t="shared" si="159"/>
        <v>516.07600000000002</v>
      </c>
    </row>
    <row r="1149" spans="1:19">
      <c r="A1149" s="98">
        <f t="shared" si="160"/>
        <v>45759</v>
      </c>
      <c r="B1149" s="112">
        <f t="shared" si="161"/>
        <v>11.937499999999867</v>
      </c>
      <c r="C1149" s="53">
        <f>'DHS2021'!J1148</f>
        <v>4389</v>
      </c>
      <c r="D1149" s="54">
        <f>'DHS2022'!J1148</f>
        <v>8487</v>
      </c>
      <c r="E1149" s="54">
        <f>'DHS2023'!J1148</f>
        <v>9004</v>
      </c>
      <c r="F1149" s="54">
        <f>'DHS2024'!J1148</f>
        <v>5404</v>
      </c>
      <c r="G1149" s="54">
        <f t="shared" si="153"/>
        <v>6821</v>
      </c>
      <c r="H1149" s="106">
        <f t="shared" si="154"/>
        <v>2.2736666666666667</v>
      </c>
      <c r="I1149" s="115">
        <f t="shared" si="155"/>
        <v>0</v>
      </c>
      <c r="J1149" s="75">
        <f t="shared" si="156"/>
        <v>2.2736666666666667</v>
      </c>
      <c r="K1149" s="79">
        <f t="shared" si="157"/>
        <v>3</v>
      </c>
      <c r="O1149" s="29">
        <f>'DHS2025'!J1148</f>
        <v>7771</v>
      </c>
      <c r="P1149" s="30">
        <f>'DHS2025'!K1148</f>
        <v>5045</v>
      </c>
      <c r="Q1149" s="30">
        <f>'DHS2025'!L1148</f>
        <v>4058</v>
      </c>
      <c r="R1149" s="122">
        <f t="shared" si="158"/>
        <v>130</v>
      </c>
      <c r="S1149" s="62">
        <f t="shared" si="159"/>
        <v>514.55439999999987</v>
      </c>
    </row>
    <row r="1150" spans="1:19">
      <c r="A1150" s="98">
        <f t="shared" si="160"/>
        <v>45759</v>
      </c>
      <c r="B1150" s="112">
        <f t="shared" si="161"/>
        <v>11.947916666666533</v>
      </c>
      <c r="C1150" s="53">
        <f>'DHS2021'!J1149</f>
        <v>4112</v>
      </c>
      <c r="D1150" s="54">
        <f>'DHS2022'!J1149</f>
        <v>7282</v>
      </c>
      <c r="E1150" s="54">
        <f>'DHS2023'!J1149</f>
        <v>8076</v>
      </c>
      <c r="F1150" s="54">
        <f>'DHS2024'!J1149</f>
        <v>5457</v>
      </c>
      <c r="G1150" s="54">
        <f t="shared" si="153"/>
        <v>6231.75</v>
      </c>
      <c r="H1150" s="106">
        <f t="shared" si="154"/>
        <v>2.0772499999999998</v>
      </c>
      <c r="I1150" s="115">
        <f t="shared" si="155"/>
        <v>0</v>
      </c>
      <c r="J1150" s="75">
        <f t="shared" si="156"/>
        <v>2.0772499999999998</v>
      </c>
      <c r="K1150" s="79">
        <f t="shared" si="157"/>
        <v>3</v>
      </c>
      <c r="O1150" s="29">
        <f>'DHS2025'!J1149</f>
        <v>6511</v>
      </c>
      <c r="P1150" s="30">
        <f>'DHS2025'!K1149</f>
        <v>6368</v>
      </c>
      <c r="Q1150" s="30">
        <f>'DHS2025'!L1149</f>
        <v>4049</v>
      </c>
      <c r="R1150" s="122">
        <f t="shared" si="158"/>
        <v>130</v>
      </c>
      <c r="S1150" s="62">
        <f t="shared" si="159"/>
        <v>513.41319999999996</v>
      </c>
    </row>
    <row r="1151" spans="1:19">
      <c r="A1151" s="98">
        <f t="shared" si="160"/>
        <v>45759</v>
      </c>
      <c r="B1151" s="112">
        <f t="shared" si="161"/>
        <v>11.958333333333199</v>
      </c>
      <c r="C1151" s="53">
        <f>'DHS2021'!J1150</f>
        <v>3568</v>
      </c>
      <c r="D1151" s="54">
        <f>'DHS2022'!J1150</f>
        <v>6031</v>
      </c>
      <c r="E1151" s="54">
        <f>'DHS2023'!J1150</f>
        <v>5887</v>
      </c>
      <c r="F1151" s="54">
        <f>'DHS2024'!J1150</f>
        <v>3896</v>
      </c>
      <c r="G1151" s="54">
        <f t="shared" si="153"/>
        <v>4845.5</v>
      </c>
      <c r="H1151" s="106">
        <f t="shared" si="154"/>
        <v>1.6151666666666666</v>
      </c>
      <c r="I1151" s="115">
        <f t="shared" si="155"/>
        <v>0</v>
      </c>
      <c r="J1151" s="75">
        <f t="shared" si="156"/>
        <v>1.6151666666666666</v>
      </c>
      <c r="K1151" s="79">
        <f t="shared" si="157"/>
        <v>2</v>
      </c>
      <c r="O1151" s="29">
        <f>'DHS2025'!J1150</f>
        <v>4092</v>
      </c>
      <c r="P1151" s="30">
        <f>'DHS2025'!K1150</f>
        <v>6507</v>
      </c>
      <c r="Q1151" s="30">
        <f>'DHS2025'!L1150</f>
        <v>2790</v>
      </c>
      <c r="R1151" s="122">
        <f t="shared" si="158"/>
        <v>137.03</v>
      </c>
      <c r="S1151" s="62">
        <f t="shared" si="159"/>
        <v>373.18956299999996</v>
      </c>
    </row>
    <row r="1152" spans="1:19">
      <c r="A1152" s="98">
        <f t="shared" si="160"/>
        <v>45759</v>
      </c>
      <c r="B1152" s="112">
        <f t="shared" si="161"/>
        <v>11.968749999999865</v>
      </c>
      <c r="C1152" s="53">
        <f>'DHS2021'!J1151</f>
        <v>1853</v>
      </c>
      <c r="D1152" s="54">
        <f>'DHS2022'!J1151</f>
        <v>3882</v>
      </c>
      <c r="E1152" s="54">
        <f>'DHS2023'!J1151</f>
        <v>2425</v>
      </c>
      <c r="F1152" s="54">
        <f>'DHS2024'!J1151</f>
        <v>2520</v>
      </c>
      <c r="G1152" s="54">
        <f t="shared" si="153"/>
        <v>2670</v>
      </c>
      <c r="H1152" s="106">
        <f t="shared" si="154"/>
        <v>0.89</v>
      </c>
      <c r="I1152" s="115">
        <f t="shared" si="155"/>
        <v>0</v>
      </c>
      <c r="J1152" s="75">
        <f t="shared" si="156"/>
        <v>0.89</v>
      </c>
      <c r="K1152" s="79">
        <f t="shared" si="157"/>
        <v>1</v>
      </c>
      <c r="O1152" s="29">
        <f>'DHS2025'!J1151</f>
        <v>3339</v>
      </c>
      <c r="P1152" s="30">
        <f>'DHS2025'!K1151</f>
        <v>5286</v>
      </c>
      <c r="Q1152" s="30">
        <f>'DHS2025'!L1151</f>
        <v>2237</v>
      </c>
      <c r="R1152" s="122">
        <f t="shared" si="158"/>
        <v>137.03</v>
      </c>
      <c r="S1152" s="62">
        <f t="shared" si="159"/>
        <v>299.22044889999995</v>
      </c>
    </row>
    <row r="1153" spans="1:19">
      <c r="A1153" s="98">
        <f t="shared" si="160"/>
        <v>45759</v>
      </c>
      <c r="B1153" s="112">
        <f t="shared" si="161"/>
        <v>11.979166666666531</v>
      </c>
      <c r="C1153" s="53">
        <f>'DHS2021'!J1152</f>
        <v>1543</v>
      </c>
      <c r="D1153" s="54">
        <f>'DHS2022'!J1152</f>
        <v>3337</v>
      </c>
      <c r="E1153" s="54">
        <f>'DHS2023'!J1152</f>
        <v>2425</v>
      </c>
      <c r="F1153" s="54">
        <f>'DHS2024'!J1152</f>
        <v>1511</v>
      </c>
      <c r="G1153" s="54">
        <f t="shared" si="153"/>
        <v>2204</v>
      </c>
      <c r="H1153" s="106">
        <f t="shared" si="154"/>
        <v>0.73466666666666658</v>
      </c>
      <c r="I1153" s="115">
        <f t="shared" si="155"/>
        <v>0</v>
      </c>
      <c r="J1153" s="75">
        <f t="shared" si="156"/>
        <v>0.73466666666666658</v>
      </c>
      <c r="K1153" s="79">
        <f t="shared" si="157"/>
        <v>1</v>
      </c>
      <c r="O1153" s="29">
        <f>'DHS2025'!J1152</f>
        <v>2531</v>
      </c>
      <c r="P1153" s="30">
        <f>'DHS2025'!K1152</f>
        <v>5877</v>
      </c>
      <c r="Q1153" s="30">
        <f>'DHS2025'!L1152</f>
        <v>2239</v>
      </c>
      <c r="R1153" s="122">
        <f t="shared" si="158"/>
        <v>137.03</v>
      </c>
      <c r="S1153" s="62">
        <f t="shared" si="159"/>
        <v>299.48796829999992</v>
      </c>
    </row>
    <row r="1154" spans="1:19">
      <c r="A1154" s="98">
        <f t="shared" si="160"/>
        <v>45759</v>
      </c>
      <c r="B1154" s="112">
        <f t="shared" si="161"/>
        <v>11.989583333333197</v>
      </c>
      <c r="C1154" s="53">
        <f>'DHS2021'!J1153</f>
        <v>1391</v>
      </c>
      <c r="D1154" s="54">
        <f>'DHS2022'!J1153</f>
        <v>3230</v>
      </c>
      <c r="E1154" s="54">
        <f>'DHS2023'!J1153</f>
        <v>2668</v>
      </c>
      <c r="F1154" s="54">
        <f>'DHS2024'!J1153</f>
        <v>1497</v>
      </c>
      <c r="G1154" s="54">
        <f t="shared" si="153"/>
        <v>2196.5</v>
      </c>
      <c r="H1154" s="106">
        <f t="shared" si="154"/>
        <v>0.73216666666666663</v>
      </c>
      <c r="I1154" s="115">
        <f t="shared" si="155"/>
        <v>0</v>
      </c>
      <c r="J1154" s="75">
        <f t="shared" si="156"/>
        <v>0.73216666666666663</v>
      </c>
      <c r="K1154" s="79">
        <f t="shared" si="157"/>
        <v>1</v>
      </c>
      <c r="O1154" s="29">
        <f>'DHS2025'!J1153</f>
        <v>2664</v>
      </c>
      <c r="P1154" s="30">
        <f>'DHS2025'!K1153</f>
        <v>5838</v>
      </c>
      <c r="Q1154" s="30">
        <f>'DHS2025'!L1153</f>
        <v>2246</v>
      </c>
      <c r="R1154" s="122">
        <f t="shared" si="158"/>
        <v>137.03</v>
      </c>
      <c r="S1154" s="62">
        <f t="shared" si="159"/>
        <v>300.42428619999998</v>
      </c>
    </row>
    <row r="1155" spans="1:19">
      <c r="A1155" s="110">
        <f t="shared" si="160"/>
        <v>45760</v>
      </c>
      <c r="B1155" s="112">
        <f t="shared" si="161"/>
        <v>11.999999999999863</v>
      </c>
      <c r="C1155" s="53">
        <f>'DHS2021'!J1154</f>
        <v>1448</v>
      </c>
      <c r="D1155" s="54">
        <f>'DHS2022'!J1154</f>
        <v>3796</v>
      </c>
      <c r="E1155" s="54">
        <f>'DHS2023'!J1154</f>
        <v>2893</v>
      </c>
      <c r="F1155" s="54">
        <f>'DHS2024'!J1154</f>
        <v>1698</v>
      </c>
      <c r="G1155" s="54">
        <f t="shared" si="153"/>
        <v>2458.75</v>
      </c>
      <c r="H1155" s="106">
        <f t="shared" si="154"/>
        <v>0.81958333333333333</v>
      </c>
      <c r="I1155" s="115">
        <f t="shared" si="155"/>
        <v>0</v>
      </c>
      <c r="J1155" s="75">
        <f t="shared" si="156"/>
        <v>0.81958333333333333</v>
      </c>
      <c r="K1155" s="79">
        <f t="shared" si="157"/>
        <v>1</v>
      </c>
      <c r="O1155" s="29">
        <f>'DHS2025'!J1154</f>
        <v>2492</v>
      </c>
      <c r="P1155" s="30">
        <f>'DHS2025'!K1154</f>
        <v>6402</v>
      </c>
      <c r="Q1155" s="30">
        <f>'DHS2025'!L1154</f>
        <v>2065</v>
      </c>
      <c r="R1155" s="122">
        <f t="shared" si="158"/>
        <v>133</v>
      </c>
      <c r="S1155" s="62">
        <f t="shared" si="159"/>
        <v>267.97504999999995</v>
      </c>
    </row>
    <row r="1156" spans="1:19">
      <c r="A1156" s="110">
        <f t="shared" si="160"/>
        <v>45760</v>
      </c>
      <c r="B1156" s="112">
        <f t="shared" si="161"/>
        <v>12.010416666666529</v>
      </c>
      <c r="C1156" s="53">
        <f>'DHS2021'!J1155</f>
        <v>1638</v>
      </c>
      <c r="D1156" s="54">
        <f>'DHS2022'!J1155</f>
        <v>8337</v>
      </c>
      <c r="E1156" s="54">
        <f>'DHS2023'!J1155</f>
        <v>2840</v>
      </c>
      <c r="F1156" s="54">
        <f>'DHS2024'!J1155</f>
        <v>1720</v>
      </c>
      <c r="G1156" s="54">
        <f t="shared" ref="G1156:G1219" si="162">AVERAGE(C1156:F1156)</f>
        <v>3633.75</v>
      </c>
      <c r="H1156" s="106">
        <f t="shared" ref="H1156:H1219" si="163">G1156/$M$2/1000</f>
        <v>1.2112499999999999</v>
      </c>
      <c r="I1156" s="115">
        <f t="shared" ref="I1156:I1219" si="164">$N$2</f>
        <v>0</v>
      </c>
      <c r="J1156" s="75">
        <f t="shared" ref="J1156:J1219" si="165">H1156+I1156</f>
        <v>1.2112499999999999</v>
      </c>
      <c r="K1156" s="79">
        <f t="shared" ref="K1156:K1219" si="166">ROUNDUP(J1156,0)</f>
        <v>2</v>
      </c>
      <c r="O1156" s="29">
        <f>'DHS2025'!J1155</f>
        <v>2725</v>
      </c>
      <c r="P1156" s="30">
        <f>'DHS2025'!K1155</f>
        <v>6374</v>
      </c>
      <c r="Q1156" s="30">
        <f>'DHS2025'!L1155</f>
        <v>2072</v>
      </c>
      <c r="R1156" s="122">
        <f t="shared" ref="R1156:R1219" si="167">INDEX(U$3:U$1048576,INT((ROW()-3)/4)+1)</f>
        <v>133</v>
      </c>
      <c r="S1156" s="62">
        <f t="shared" ref="S1156:S1219" si="168">(R1156*0.99-1.9)*(Q1156/1000)</f>
        <v>268.88343999999995</v>
      </c>
    </row>
    <row r="1157" spans="1:19">
      <c r="A1157" s="110">
        <f t="shared" ref="A1157:A1220" si="169">$A$3+INT((ROW()-3)/96)</f>
        <v>45760</v>
      </c>
      <c r="B1157" s="112">
        <f t="shared" ref="B1157:B1220" si="170">B1156+TIME(0,15,0)</f>
        <v>12.020833333333195</v>
      </c>
      <c r="C1157" s="53">
        <f>'DHS2021'!J1156</f>
        <v>1720</v>
      </c>
      <c r="D1157" s="54">
        <f>'DHS2022'!J1156</f>
        <v>10992</v>
      </c>
      <c r="E1157" s="54">
        <f>'DHS2023'!J1156</f>
        <v>3478</v>
      </c>
      <c r="F1157" s="54">
        <f>'DHS2024'!J1156</f>
        <v>2085</v>
      </c>
      <c r="G1157" s="54">
        <f t="shared" si="162"/>
        <v>4568.75</v>
      </c>
      <c r="H1157" s="106">
        <f t="shared" si="163"/>
        <v>1.5229166666666667</v>
      </c>
      <c r="I1157" s="115">
        <f t="shared" si="164"/>
        <v>0</v>
      </c>
      <c r="J1157" s="75">
        <f t="shared" si="165"/>
        <v>1.5229166666666667</v>
      </c>
      <c r="K1157" s="79">
        <f t="shared" si="166"/>
        <v>2</v>
      </c>
      <c r="O1157" s="29">
        <f>'DHS2025'!J1156</f>
        <v>3247</v>
      </c>
      <c r="P1157" s="30">
        <f>'DHS2025'!K1156</f>
        <v>5820</v>
      </c>
      <c r="Q1157" s="30">
        <f>'DHS2025'!L1156</f>
        <v>2071</v>
      </c>
      <c r="R1157" s="122">
        <f t="shared" si="167"/>
        <v>133</v>
      </c>
      <c r="S1157" s="62">
        <f t="shared" si="168"/>
        <v>268.75367</v>
      </c>
    </row>
    <row r="1158" spans="1:19">
      <c r="A1158" s="110">
        <f t="shared" si="169"/>
        <v>45760</v>
      </c>
      <c r="B1158" s="112">
        <f t="shared" si="170"/>
        <v>12.031249999999861</v>
      </c>
      <c r="C1158" s="53">
        <f>'DHS2021'!J1157</f>
        <v>1513</v>
      </c>
      <c r="D1158" s="54">
        <f>'DHS2022'!J1157</f>
        <v>10288</v>
      </c>
      <c r="E1158" s="54">
        <f>'DHS2023'!J1157</f>
        <v>3429</v>
      </c>
      <c r="F1158" s="54">
        <f>'DHS2024'!J1157</f>
        <v>2438</v>
      </c>
      <c r="G1158" s="54">
        <f t="shared" si="162"/>
        <v>4417</v>
      </c>
      <c r="H1158" s="106">
        <f t="shared" si="163"/>
        <v>1.4723333333333333</v>
      </c>
      <c r="I1158" s="115">
        <f t="shared" si="164"/>
        <v>0</v>
      </c>
      <c r="J1158" s="75">
        <f t="shared" si="165"/>
        <v>1.4723333333333333</v>
      </c>
      <c r="K1158" s="79">
        <f t="shared" si="166"/>
        <v>2</v>
      </c>
      <c r="O1158" s="29">
        <f>'DHS2025'!J1157</f>
        <v>4740</v>
      </c>
      <c r="P1158" s="30">
        <f>'DHS2025'!K1157</f>
        <v>3457</v>
      </c>
      <c r="Q1158" s="30">
        <f>'DHS2025'!L1157</f>
        <v>2062</v>
      </c>
      <c r="R1158" s="122">
        <f t="shared" si="167"/>
        <v>133</v>
      </c>
      <c r="S1158" s="62">
        <f t="shared" si="168"/>
        <v>267.58573999999993</v>
      </c>
    </row>
    <row r="1159" spans="1:19">
      <c r="A1159" s="110">
        <f t="shared" si="169"/>
        <v>45760</v>
      </c>
      <c r="B1159" s="112">
        <f t="shared" si="170"/>
        <v>12.041666666666528</v>
      </c>
      <c r="C1159" s="53">
        <f>'DHS2021'!J1158</f>
        <v>1253</v>
      </c>
      <c r="D1159" s="54">
        <f>'DHS2022'!J1158</f>
        <v>8434</v>
      </c>
      <c r="E1159" s="54">
        <f>'DHS2023'!J1158</f>
        <v>3818</v>
      </c>
      <c r="F1159" s="54">
        <f>'DHS2024'!J1158</f>
        <v>2448</v>
      </c>
      <c r="G1159" s="54">
        <f t="shared" si="162"/>
        <v>3988.25</v>
      </c>
      <c r="H1159" s="106">
        <f t="shared" si="163"/>
        <v>1.3294166666666667</v>
      </c>
      <c r="I1159" s="115">
        <f t="shared" si="164"/>
        <v>0</v>
      </c>
      <c r="J1159" s="75">
        <f t="shared" si="165"/>
        <v>1.3294166666666667</v>
      </c>
      <c r="K1159" s="79">
        <f t="shared" si="166"/>
        <v>2</v>
      </c>
      <c r="O1159" s="29">
        <f>'DHS2025'!J1158</f>
        <v>4178</v>
      </c>
      <c r="P1159" s="30">
        <f>'DHS2025'!K1158</f>
        <v>4219</v>
      </c>
      <c r="Q1159" s="30">
        <f>'DHS2025'!L1158</f>
        <v>2043</v>
      </c>
      <c r="R1159" s="122">
        <f t="shared" si="167"/>
        <v>106.32</v>
      </c>
      <c r="S1159" s="62">
        <f t="shared" si="168"/>
        <v>211.1579424</v>
      </c>
    </row>
    <row r="1160" spans="1:19">
      <c r="A1160" s="110">
        <f t="shared" si="169"/>
        <v>45760</v>
      </c>
      <c r="B1160" s="112">
        <f t="shared" si="170"/>
        <v>12.052083333333194</v>
      </c>
      <c r="C1160" s="53">
        <f>'DHS2021'!J1159</f>
        <v>1254</v>
      </c>
      <c r="D1160" s="54">
        <f>'DHS2022'!J1159</f>
        <v>9118</v>
      </c>
      <c r="E1160" s="54">
        <f>'DHS2023'!J1159</f>
        <v>4118</v>
      </c>
      <c r="F1160" s="54">
        <f>'DHS2024'!J1159</f>
        <v>2186</v>
      </c>
      <c r="G1160" s="54">
        <f t="shared" si="162"/>
        <v>4169</v>
      </c>
      <c r="H1160" s="106">
        <f t="shared" si="163"/>
        <v>1.3896666666666668</v>
      </c>
      <c r="I1160" s="115">
        <f t="shared" si="164"/>
        <v>0</v>
      </c>
      <c r="J1160" s="75">
        <f t="shared" si="165"/>
        <v>1.3896666666666668</v>
      </c>
      <c r="K1160" s="79">
        <f t="shared" si="166"/>
        <v>2</v>
      </c>
      <c r="O1160" s="29">
        <f>'DHS2025'!J1159</f>
        <v>4447</v>
      </c>
      <c r="P1160" s="30">
        <f>'DHS2025'!K1159</f>
        <v>4501</v>
      </c>
      <c r="Q1160" s="30">
        <f>'DHS2025'!L1159</f>
        <v>2076</v>
      </c>
      <c r="R1160" s="122">
        <f t="shared" si="167"/>
        <v>106.32</v>
      </c>
      <c r="S1160" s="62">
        <f t="shared" si="168"/>
        <v>214.5687168</v>
      </c>
    </row>
    <row r="1161" spans="1:19">
      <c r="A1161" s="110">
        <f t="shared" si="169"/>
        <v>45760</v>
      </c>
      <c r="B1161" s="112">
        <f t="shared" si="170"/>
        <v>12.06249999999986</v>
      </c>
      <c r="C1161" s="53">
        <f>'DHS2021'!J1160</f>
        <v>1370</v>
      </c>
      <c r="D1161" s="54">
        <f>'DHS2022'!J1160</f>
        <v>9583</v>
      </c>
      <c r="E1161" s="54">
        <f>'DHS2023'!J1160</f>
        <v>4335</v>
      </c>
      <c r="F1161" s="54">
        <f>'DHS2024'!J1160</f>
        <v>1814</v>
      </c>
      <c r="G1161" s="54">
        <f t="shared" si="162"/>
        <v>4275.5</v>
      </c>
      <c r="H1161" s="106">
        <f t="shared" si="163"/>
        <v>1.4251666666666667</v>
      </c>
      <c r="I1161" s="115">
        <f t="shared" si="164"/>
        <v>0</v>
      </c>
      <c r="J1161" s="75">
        <f t="shared" si="165"/>
        <v>1.4251666666666667</v>
      </c>
      <c r="K1161" s="79">
        <f t="shared" si="166"/>
        <v>2</v>
      </c>
      <c r="O1161" s="29">
        <f>'DHS2025'!J1160</f>
        <v>4233</v>
      </c>
      <c r="P1161" s="30">
        <f>'DHS2025'!K1160</f>
        <v>4176</v>
      </c>
      <c r="Q1161" s="30">
        <f>'DHS2025'!L1160</f>
        <v>2049</v>
      </c>
      <c r="R1161" s="122">
        <f t="shared" si="167"/>
        <v>106.32</v>
      </c>
      <c r="S1161" s="62">
        <f t="shared" si="168"/>
        <v>211.77808319999997</v>
      </c>
    </row>
    <row r="1162" spans="1:19">
      <c r="A1162" s="110">
        <f t="shared" si="169"/>
        <v>45760</v>
      </c>
      <c r="B1162" s="112">
        <f t="shared" si="170"/>
        <v>12.072916666666526</v>
      </c>
      <c r="C1162" s="53">
        <f>'DHS2021'!J1161</f>
        <v>1488</v>
      </c>
      <c r="D1162" s="54">
        <f>'DHS2022'!J1161</f>
        <v>9861</v>
      </c>
      <c r="E1162" s="54">
        <f>'DHS2023'!J1161</f>
        <v>5404</v>
      </c>
      <c r="F1162" s="54">
        <f>'DHS2024'!J1161</f>
        <v>1951</v>
      </c>
      <c r="G1162" s="54">
        <f t="shared" si="162"/>
        <v>4676</v>
      </c>
      <c r="H1162" s="106">
        <f t="shared" si="163"/>
        <v>1.5586666666666666</v>
      </c>
      <c r="I1162" s="115">
        <f t="shared" si="164"/>
        <v>0</v>
      </c>
      <c r="J1162" s="75">
        <f t="shared" si="165"/>
        <v>1.5586666666666666</v>
      </c>
      <c r="K1162" s="79">
        <f t="shared" si="166"/>
        <v>2</v>
      </c>
      <c r="O1162" s="29">
        <f>'DHS2025'!J1161</f>
        <v>4700</v>
      </c>
      <c r="P1162" s="30">
        <f>'DHS2025'!K1161</f>
        <v>3587</v>
      </c>
      <c r="Q1162" s="30">
        <f>'DHS2025'!L1161</f>
        <v>2064</v>
      </c>
      <c r="R1162" s="122">
        <f t="shared" si="167"/>
        <v>106.32</v>
      </c>
      <c r="S1162" s="62">
        <f t="shared" si="168"/>
        <v>213.3284352</v>
      </c>
    </row>
    <row r="1163" spans="1:19">
      <c r="A1163" s="110">
        <f t="shared" si="169"/>
        <v>45760</v>
      </c>
      <c r="B1163" s="112">
        <f t="shared" si="170"/>
        <v>12.083333333333192</v>
      </c>
      <c r="C1163" s="53">
        <f>'DHS2021'!J1162</f>
        <v>1616</v>
      </c>
      <c r="D1163" s="54">
        <f>'DHS2022'!J1162</f>
        <v>10670</v>
      </c>
      <c r="E1163" s="54">
        <f>'DHS2023'!J1162</f>
        <v>8975</v>
      </c>
      <c r="F1163" s="54">
        <f>'DHS2024'!J1162</f>
        <v>2073</v>
      </c>
      <c r="G1163" s="54">
        <f t="shared" si="162"/>
        <v>5833.5</v>
      </c>
      <c r="H1163" s="106">
        <f t="shared" si="163"/>
        <v>1.9444999999999999</v>
      </c>
      <c r="I1163" s="115">
        <f t="shared" si="164"/>
        <v>0</v>
      </c>
      <c r="J1163" s="75">
        <f t="shared" si="165"/>
        <v>1.9444999999999999</v>
      </c>
      <c r="K1163" s="79">
        <f t="shared" si="166"/>
        <v>2</v>
      </c>
      <c r="O1163" s="29">
        <f>'DHS2025'!J1162</f>
        <v>6903</v>
      </c>
      <c r="P1163" s="30">
        <f>'DHS2025'!K1162</f>
        <v>1767</v>
      </c>
      <c r="Q1163" s="30">
        <f>'DHS2025'!L1162</f>
        <v>2070</v>
      </c>
      <c r="R1163" s="122">
        <f t="shared" si="167"/>
        <v>71.86</v>
      </c>
      <c r="S1163" s="62">
        <f t="shared" si="168"/>
        <v>143.32969799999998</v>
      </c>
    </row>
    <row r="1164" spans="1:19">
      <c r="A1164" s="110">
        <f t="shared" si="169"/>
        <v>45760</v>
      </c>
      <c r="B1164" s="112">
        <f t="shared" si="170"/>
        <v>12.093749999999858</v>
      </c>
      <c r="C1164" s="53">
        <f>'DHS2021'!J1163</f>
        <v>1644</v>
      </c>
      <c r="D1164" s="54">
        <f>'DHS2022'!J1163</f>
        <v>11933</v>
      </c>
      <c r="E1164" s="54">
        <f>'DHS2023'!J1163</f>
        <v>8547</v>
      </c>
      <c r="F1164" s="54">
        <f>'DHS2024'!J1163</f>
        <v>1900</v>
      </c>
      <c r="G1164" s="54">
        <f t="shared" si="162"/>
        <v>6006</v>
      </c>
      <c r="H1164" s="106">
        <f t="shared" si="163"/>
        <v>2.0019999999999998</v>
      </c>
      <c r="I1164" s="115">
        <f t="shared" si="164"/>
        <v>0</v>
      </c>
      <c r="J1164" s="75">
        <f t="shared" si="165"/>
        <v>2.0019999999999998</v>
      </c>
      <c r="K1164" s="79">
        <f t="shared" si="166"/>
        <v>3</v>
      </c>
      <c r="O1164" s="29">
        <f>'DHS2025'!J1163</f>
        <v>6325</v>
      </c>
      <c r="P1164" s="30">
        <f>'DHS2025'!K1163</f>
        <v>2169</v>
      </c>
      <c r="Q1164" s="30">
        <f>'DHS2025'!L1163</f>
        <v>2071</v>
      </c>
      <c r="R1164" s="122">
        <f t="shared" si="167"/>
        <v>71.86</v>
      </c>
      <c r="S1164" s="62">
        <f t="shared" si="168"/>
        <v>143.39893940000002</v>
      </c>
    </row>
    <row r="1165" spans="1:19">
      <c r="A1165" s="110">
        <f t="shared" si="169"/>
        <v>45760</v>
      </c>
      <c r="B1165" s="112">
        <f t="shared" si="170"/>
        <v>12.104166666666524</v>
      </c>
      <c r="C1165" s="53">
        <f>'DHS2021'!J1164</f>
        <v>1416</v>
      </c>
      <c r="D1165" s="54">
        <f>'DHS2022'!J1164</f>
        <v>11916</v>
      </c>
      <c r="E1165" s="54">
        <f>'DHS2023'!J1164</f>
        <v>9112</v>
      </c>
      <c r="F1165" s="54">
        <f>'DHS2024'!J1164</f>
        <v>1945</v>
      </c>
      <c r="G1165" s="54">
        <f t="shared" si="162"/>
        <v>6097.25</v>
      </c>
      <c r="H1165" s="106">
        <f t="shared" si="163"/>
        <v>2.0324166666666668</v>
      </c>
      <c r="I1165" s="115">
        <f t="shared" si="164"/>
        <v>0</v>
      </c>
      <c r="J1165" s="75">
        <f t="shared" si="165"/>
        <v>2.0324166666666668</v>
      </c>
      <c r="K1165" s="79">
        <f t="shared" si="166"/>
        <v>3</v>
      </c>
      <c r="O1165" s="29">
        <f>'DHS2025'!J1164</f>
        <v>6832</v>
      </c>
      <c r="P1165" s="30">
        <f>'DHS2025'!K1164</f>
        <v>1473</v>
      </c>
      <c r="Q1165" s="30">
        <f>'DHS2025'!L1164</f>
        <v>2048</v>
      </c>
      <c r="R1165" s="122">
        <f t="shared" si="167"/>
        <v>71.86</v>
      </c>
      <c r="S1165" s="62">
        <f t="shared" si="168"/>
        <v>141.80638719999999</v>
      </c>
    </row>
    <row r="1166" spans="1:19">
      <c r="A1166" s="110">
        <f t="shared" si="169"/>
        <v>45760</v>
      </c>
      <c r="B1166" s="112">
        <f t="shared" si="170"/>
        <v>12.11458333333319</v>
      </c>
      <c r="C1166" s="53">
        <f>'DHS2021'!J1165</f>
        <v>1650</v>
      </c>
      <c r="D1166" s="54">
        <f>'DHS2022'!J1165</f>
        <v>10902</v>
      </c>
      <c r="E1166" s="54">
        <f>'DHS2023'!J1165</f>
        <v>10022</v>
      </c>
      <c r="F1166" s="54">
        <f>'DHS2024'!J1165</f>
        <v>2344</v>
      </c>
      <c r="G1166" s="54">
        <f t="shared" si="162"/>
        <v>6229.5</v>
      </c>
      <c r="H1166" s="106">
        <f t="shared" si="163"/>
        <v>2.0764999999999998</v>
      </c>
      <c r="I1166" s="115">
        <f t="shared" si="164"/>
        <v>0</v>
      </c>
      <c r="J1166" s="75">
        <f t="shared" si="165"/>
        <v>2.0764999999999998</v>
      </c>
      <c r="K1166" s="79">
        <f t="shared" si="166"/>
        <v>3</v>
      </c>
      <c r="O1166" s="29">
        <f>'DHS2025'!J1165</f>
        <v>7191</v>
      </c>
      <c r="P1166" s="30">
        <f>'DHS2025'!K1165</f>
        <v>4787</v>
      </c>
      <c r="Q1166" s="30">
        <f>'DHS2025'!L1165</f>
        <v>2095</v>
      </c>
      <c r="R1166" s="122">
        <f t="shared" si="167"/>
        <v>71.86</v>
      </c>
      <c r="S1166" s="62">
        <f t="shared" si="168"/>
        <v>145.060733</v>
      </c>
    </row>
    <row r="1167" spans="1:19">
      <c r="A1167" s="110">
        <f t="shared" si="169"/>
        <v>45760</v>
      </c>
      <c r="B1167" s="112">
        <f t="shared" si="170"/>
        <v>12.124999999999856</v>
      </c>
      <c r="C1167" s="53">
        <f>'DHS2021'!J1166</f>
        <v>2543</v>
      </c>
      <c r="D1167" s="54">
        <f>'DHS2022'!J1166</f>
        <v>12416</v>
      </c>
      <c r="E1167" s="54">
        <f>'DHS2023'!J1166</f>
        <v>10230</v>
      </c>
      <c r="F1167" s="54">
        <f>'DHS2024'!J1166</f>
        <v>2117</v>
      </c>
      <c r="G1167" s="54">
        <f t="shared" si="162"/>
        <v>6826.5</v>
      </c>
      <c r="H1167" s="106">
        <f t="shared" si="163"/>
        <v>2.2755000000000001</v>
      </c>
      <c r="I1167" s="115">
        <f t="shared" si="164"/>
        <v>0</v>
      </c>
      <c r="J1167" s="75">
        <f t="shared" si="165"/>
        <v>2.2755000000000001</v>
      </c>
      <c r="K1167" s="79">
        <f t="shared" si="166"/>
        <v>3</v>
      </c>
      <c r="O1167" s="29">
        <f>'DHS2025'!J1166</f>
        <v>4733</v>
      </c>
      <c r="P1167" s="30">
        <f>'DHS2025'!K1166</f>
        <v>8470</v>
      </c>
      <c r="Q1167" s="30">
        <f>'DHS2025'!L1166</f>
        <v>3101</v>
      </c>
      <c r="R1167" s="122">
        <f t="shared" si="167"/>
        <v>58.54</v>
      </c>
      <c r="S1167" s="62">
        <f t="shared" si="168"/>
        <v>173.82531460000001</v>
      </c>
    </row>
    <row r="1168" spans="1:19">
      <c r="A1168" s="110">
        <f t="shared" si="169"/>
        <v>45760</v>
      </c>
      <c r="B1168" s="112">
        <f t="shared" si="170"/>
        <v>12.135416666666522</v>
      </c>
      <c r="C1168" s="53">
        <f>'DHS2021'!J1167</f>
        <v>3990</v>
      </c>
      <c r="D1168" s="54">
        <f>'DHS2022'!J1167</f>
        <v>14851</v>
      </c>
      <c r="E1168" s="54">
        <f>'DHS2023'!J1167</f>
        <v>13465</v>
      </c>
      <c r="F1168" s="54">
        <f>'DHS2024'!J1167</f>
        <v>1936</v>
      </c>
      <c r="G1168" s="54">
        <f t="shared" si="162"/>
        <v>8560.5</v>
      </c>
      <c r="H1168" s="106">
        <f t="shared" si="163"/>
        <v>2.8534999999999999</v>
      </c>
      <c r="I1168" s="115">
        <f t="shared" si="164"/>
        <v>0</v>
      </c>
      <c r="J1168" s="75">
        <f t="shared" si="165"/>
        <v>2.8534999999999999</v>
      </c>
      <c r="K1168" s="79">
        <f t="shared" si="166"/>
        <v>3</v>
      </c>
      <c r="O1168" s="29">
        <f>'DHS2025'!J1167</f>
        <v>6288</v>
      </c>
      <c r="P1168" s="30">
        <f>'DHS2025'!K1167</f>
        <v>4835</v>
      </c>
      <c r="Q1168" s="30">
        <f>'DHS2025'!L1167</f>
        <v>3067</v>
      </c>
      <c r="R1168" s="122">
        <f t="shared" si="167"/>
        <v>58.54</v>
      </c>
      <c r="S1168" s="62">
        <f t="shared" si="168"/>
        <v>171.91945820000001</v>
      </c>
    </row>
    <row r="1169" spans="1:19">
      <c r="A1169" s="110">
        <f t="shared" si="169"/>
        <v>45760</v>
      </c>
      <c r="B1169" s="112">
        <f t="shared" si="170"/>
        <v>12.145833333333188</v>
      </c>
      <c r="C1169" s="53">
        <f>'DHS2021'!J1168</f>
        <v>4964</v>
      </c>
      <c r="D1169" s="54">
        <f>'DHS2022'!J1168</f>
        <v>14693</v>
      </c>
      <c r="E1169" s="54">
        <f>'DHS2023'!J1168</f>
        <v>13556</v>
      </c>
      <c r="F1169" s="54">
        <f>'DHS2024'!J1168</f>
        <v>2273</v>
      </c>
      <c r="G1169" s="54">
        <f t="shared" si="162"/>
        <v>8871.5</v>
      </c>
      <c r="H1169" s="106">
        <f t="shared" si="163"/>
        <v>2.9571666666666667</v>
      </c>
      <c r="I1169" s="115">
        <f t="shared" si="164"/>
        <v>0</v>
      </c>
      <c r="J1169" s="75">
        <f t="shared" si="165"/>
        <v>2.9571666666666667</v>
      </c>
      <c r="K1169" s="79">
        <f t="shared" si="166"/>
        <v>3</v>
      </c>
      <c r="O1169" s="29">
        <f>'DHS2025'!J1168</f>
        <v>8345</v>
      </c>
      <c r="P1169" s="30">
        <f>'DHS2025'!K1168</f>
        <v>2295</v>
      </c>
      <c r="Q1169" s="30">
        <f>'DHS2025'!L1168</f>
        <v>3065</v>
      </c>
      <c r="R1169" s="122">
        <f t="shared" si="167"/>
        <v>58.54</v>
      </c>
      <c r="S1169" s="62">
        <f t="shared" si="168"/>
        <v>171.80734899999999</v>
      </c>
    </row>
    <row r="1170" spans="1:19">
      <c r="A1170" s="110">
        <f t="shared" si="169"/>
        <v>45760</v>
      </c>
      <c r="B1170" s="112">
        <f t="shared" si="170"/>
        <v>12.156249999999854</v>
      </c>
      <c r="C1170" s="53">
        <f>'DHS2021'!J1169</f>
        <v>5594</v>
      </c>
      <c r="D1170" s="54">
        <f>'DHS2022'!J1169</f>
        <v>14826</v>
      </c>
      <c r="E1170" s="54">
        <f>'DHS2023'!J1169</f>
        <v>14318</v>
      </c>
      <c r="F1170" s="54">
        <f>'DHS2024'!J1169</f>
        <v>4498</v>
      </c>
      <c r="G1170" s="54">
        <f t="shared" si="162"/>
        <v>9809</v>
      </c>
      <c r="H1170" s="106">
        <f t="shared" si="163"/>
        <v>3.2696666666666667</v>
      </c>
      <c r="I1170" s="115">
        <f t="shared" si="164"/>
        <v>0</v>
      </c>
      <c r="J1170" s="75">
        <f t="shared" si="165"/>
        <v>3.2696666666666667</v>
      </c>
      <c r="K1170" s="79">
        <f t="shared" si="166"/>
        <v>4</v>
      </c>
      <c r="O1170" s="29">
        <f>'DHS2025'!J1169</f>
        <v>10790</v>
      </c>
      <c r="P1170" s="30">
        <f>'DHS2025'!K1169</f>
        <v>44</v>
      </c>
      <c r="Q1170" s="30">
        <f>'DHS2025'!L1169</f>
        <v>3058</v>
      </c>
      <c r="R1170" s="122">
        <f t="shared" si="167"/>
        <v>58.54</v>
      </c>
      <c r="S1170" s="62">
        <f t="shared" si="168"/>
        <v>171.4149668</v>
      </c>
    </row>
    <row r="1171" spans="1:19">
      <c r="A1171" s="110">
        <f t="shared" si="169"/>
        <v>45760</v>
      </c>
      <c r="B1171" s="112">
        <f t="shared" si="170"/>
        <v>12.16666666666652</v>
      </c>
      <c r="C1171" s="53">
        <f>'DHS2021'!J1170</f>
        <v>7024</v>
      </c>
      <c r="D1171" s="54">
        <f>'DHS2022'!J1170</f>
        <v>15508</v>
      </c>
      <c r="E1171" s="54">
        <f>'DHS2023'!J1170</f>
        <v>14420</v>
      </c>
      <c r="F1171" s="54">
        <f>'DHS2024'!J1170</f>
        <v>6385</v>
      </c>
      <c r="G1171" s="54">
        <f t="shared" si="162"/>
        <v>10834.25</v>
      </c>
      <c r="H1171" s="106">
        <f t="shared" si="163"/>
        <v>3.6114166666666665</v>
      </c>
      <c r="I1171" s="115">
        <f t="shared" si="164"/>
        <v>0</v>
      </c>
      <c r="J1171" s="75">
        <f t="shared" si="165"/>
        <v>3.6114166666666665</v>
      </c>
      <c r="K1171" s="79">
        <f t="shared" si="166"/>
        <v>4</v>
      </c>
      <c r="O1171" s="29">
        <f>'DHS2025'!J1170</f>
        <v>12266</v>
      </c>
      <c r="P1171" s="30">
        <f>'DHS2025'!K1170</f>
        <v>27</v>
      </c>
      <c r="Q1171" s="30">
        <f>'DHS2025'!L1170</f>
        <v>3587</v>
      </c>
      <c r="R1171" s="122">
        <f t="shared" si="167"/>
        <v>77</v>
      </c>
      <c r="S1171" s="62">
        <f t="shared" si="168"/>
        <v>266.62171000000001</v>
      </c>
    </row>
    <row r="1172" spans="1:19">
      <c r="A1172" s="110">
        <f t="shared" si="169"/>
        <v>45760</v>
      </c>
      <c r="B1172" s="112">
        <f t="shared" si="170"/>
        <v>12.177083333333186</v>
      </c>
      <c r="C1172" s="53">
        <f>'DHS2021'!J1171</f>
        <v>8910</v>
      </c>
      <c r="D1172" s="54">
        <f>'DHS2022'!J1171</f>
        <v>15849</v>
      </c>
      <c r="E1172" s="54">
        <f>'DHS2023'!J1171</f>
        <v>14957</v>
      </c>
      <c r="F1172" s="54">
        <f>'DHS2024'!J1171</f>
        <v>4446</v>
      </c>
      <c r="G1172" s="54">
        <f t="shared" si="162"/>
        <v>11040.5</v>
      </c>
      <c r="H1172" s="106">
        <f t="shared" si="163"/>
        <v>3.6801666666666666</v>
      </c>
      <c r="I1172" s="115">
        <f t="shared" si="164"/>
        <v>0</v>
      </c>
      <c r="J1172" s="75">
        <f t="shared" si="165"/>
        <v>3.6801666666666666</v>
      </c>
      <c r="K1172" s="79">
        <f t="shared" si="166"/>
        <v>4</v>
      </c>
      <c r="O1172" s="29">
        <f>'DHS2025'!J1171</f>
        <v>13288</v>
      </c>
      <c r="P1172" s="30">
        <f>'DHS2025'!K1171</f>
        <v>91</v>
      </c>
      <c r="Q1172" s="30">
        <f>'DHS2025'!L1171</f>
        <v>4070</v>
      </c>
      <c r="R1172" s="122">
        <f t="shared" si="167"/>
        <v>77</v>
      </c>
      <c r="S1172" s="62">
        <f t="shared" si="168"/>
        <v>302.5231</v>
      </c>
    </row>
    <row r="1173" spans="1:19">
      <c r="A1173" s="110">
        <f t="shared" si="169"/>
        <v>45760</v>
      </c>
      <c r="B1173" s="112">
        <f t="shared" si="170"/>
        <v>12.187499999999853</v>
      </c>
      <c r="C1173" s="53">
        <f>'DHS2021'!J1172</f>
        <v>12161</v>
      </c>
      <c r="D1173" s="54">
        <f>'DHS2022'!J1172</f>
        <v>16807</v>
      </c>
      <c r="E1173" s="54">
        <f>'DHS2023'!J1172</f>
        <v>15079</v>
      </c>
      <c r="F1173" s="54">
        <f>'DHS2024'!J1172</f>
        <v>4000</v>
      </c>
      <c r="G1173" s="54">
        <f t="shared" si="162"/>
        <v>12011.75</v>
      </c>
      <c r="H1173" s="106">
        <f t="shared" si="163"/>
        <v>4.0039166666666661</v>
      </c>
      <c r="I1173" s="115">
        <f t="shared" si="164"/>
        <v>0</v>
      </c>
      <c r="J1173" s="75">
        <f t="shared" si="165"/>
        <v>4.0039166666666661</v>
      </c>
      <c r="K1173" s="79">
        <f t="shared" si="166"/>
        <v>5</v>
      </c>
      <c r="O1173" s="29">
        <f>'DHS2025'!J1172</f>
        <v>15813</v>
      </c>
      <c r="P1173" s="30">
        <f>'DHS2025'!K1172</f>
        <v>84</v>
      </c>
      <c r="Q1173" s="30">
        <f>'DHS2025'!L1172</f>
        <v>4078</v>
      </c>
      <c r="R1173" s="122">
        <f t="shared" si="167"/>
        <v>77</v>
      </c>
      <c r="S1173" s="62">
        <f t="shared" si="168"/>
        <v>303.11774000000003</v>
      </c>
    </row>
    <row r="1174" spans="1:19">
      <c r="A1174" s="110">
        <f t="shared" si="169"/>
        <v>45760</v>
      </c>
      <c r="B1174" s="112">
        <f t="shared" si="170"/>
        <v>12.197916666666519</v>
      </c>
      <c r="C1174" s="53">
        <f>'DHS2021'!J1173</f>
        <v>12047</v>
      </c>
      <c r="D1174" s="54">
        <f>'DHS2022'!J1173</f>
        <v>17556</v>
      </c>
      <c r="E1174" s="54">
        <f>'DHS2023'!J1173</f>
        <v>14752</v>
      </c>
      <c r="F1174" s="54">
        <f>'DHS2024'!J1173</f>
        <v>6407</v>
      </c>
      <c r="G1174" s="54">
        <f t="shared" si="162"/>
        <v>12690.5</v>
      </c>
      <c r="H1174" s="106">
        <f t="shared" si="163"/>
        <v>4.2301666666666673</v>
      </c>
      <c r="I1174" s="115">
        <f t="shared" si="164"/>
        <v>0</v>
      </c>
      <c r="J1174" s="75">
        <f t="shared" si="165"/>
        <v>4.2301666666666673</v>
      </c>
      <c r="K1174" s="79">
        <f t="shared" si="166"/>
        <v>5</v>
      </c>
      <c r="O1174" s="29">
        <f>'DHS2025'!J1173</f>
        <v>15486</v>
      </c>
      <c r="P1174" s="30">
        <f>'DHS2025'!K1173</f>
        <v>73</v>
      </c>
      <c r="Q1174" s="30">
        <f>'DHS2025'!L1173</f>
        <v>4069</v>
      </c>
      <c r="R1174" s="122">
        <f t="shared" si="167"/>
        <v>77</v>
      </c>
      <c r="S1174" s="62">
        <f t="shared" si="168"/>
        <v>302.44876999999997</v>
      </c>
    </row>
    <row r="1175" spans="1:19">
      <c r="A1175" s="110">
        <f t="shared" si="169"/>
        <v>45760</v>
      </c>
      <c r="B1175" s="112">
        <f t="shared" si="170"/>
        <v>12.208333333333185</v>
      </c>
      <c r="C1175" s="53">
        <f>'DHS2021'!J1174</f>
        <v>13270</v>
      </c>
      <c r="D1175" s="54">
        <f>'DHS2022'!J1174</f>
        <v>16802</v>
      </c>
      <c r="E1175" s="54">
        <f>'DHS2023'!J1174</f>
        <v>14212</v>
      </c>
      <c r="F1175" s="54">
        <f>'DHS2024'!J1174</f>
        <v>8202</v>
      </c>
      <c r="G1175" s="54">
        <f t="shared" si="162"/>
        <v>13121.5</v>
      </c>
      <c r="H1175" s="106">
        <f t="shared" si="163"/>
        <v>4.3738333333333328</v>
      </c>
      <c r="I1175" s="115">
        <f t="shared" si="164"/>
        <v>0</v>
      </c>
      <c r="J1175" s="75">
        <f t="shared" si="165"/>
        <v>4.3738333333333328</v>
      </c>
      <c r="K1175" s="79">
        <f t="shared" si="166"/>
        <v>5</v>
      </c>
      <c r="O1175" s="29">
        <f>'DHS2025'!J1174</f>
        <v>15827</v>
      </c>
      <c r="P1175" s="30">
        <f>'DHS2025'!K1174</f>
        <v>90</v>
      </c>
      <c r="Q1175" s="30">
        <f>'DHS2025'!L1174</f>
        <v>4047</v>
      </c>
      <c r="R1175" s="122">
        <f t="shared" si="167"/>
        <v>80.22</v>
      </c>
      <c r="S1175" s="62">
        <f t="shared" si="168"/>
        <v>313.71453659999997</v>
      </c>
    </row>
    <row r="1176" spans="1:19">
      <c r="A1176" s="110">
        <f t="shared" si="169"/>
        <v>45760</v>
      </c>
      <c r="B1176" s="112">
        <f t="shared" si="170"/>
        <v>12.218749999999851</v>
      </c>
      <c r="C1176" s="53">
        <f>'DHS2021'!J1175</f>
        <v>14579</v>
      </c>
      <c r="D1176" s="54">
        <f>'DHS2022'!J1175</f>
        <v>12221</v>
      </c>
      <c r="E1176" s="54">
        <f>'DHS2023'!J1175</f>
        <v>15052</v>
      </c>
      <c r="F1176" s="54">
        <f>'DHS2024'!J1175</f>
        <v>9720</v>
      </c>
      <c r="G1176" s="54">
        <f t="shared" si="162"/>
        <v>12893</v>
      </c>
      <c r="H1176" s="106">
        <f t="shared" si="163"/>
        <v>4.2976666666666672</v>
      </c>
      <c r="I1176" s="115">
        <f t="shared" si="164"/>
        <v>0</v>
      </c>
      <c r="J1176" s="75">
        <f t="shared" si="165"/>
        <v>4.2976666666666672</v>
      </c>
      <c r="K1176" s="79">
        <f t="shared" si="166"/>
        <v>5</v>
      </c>
      <c r="O1176" s="29">
        <f>'DHS2025'!J1175</f>
        <v>16648</v>
      </c>
      <c r="P1176" s="30">
        <f>'DHS2025'!K1175</f>
        <v>202</v>
      </c>
      <c r="Q1176" s="30">
        <f>'DHS2025'!L1175</f>
        <v>4070</v>
      </c>
      <c r="R1176" s="122">
        <f t="shared" si="167"/>
        <v>80.22</v>
      </c>
      <c r="S1176" s="62">
        <f t="shared" si="168"/>
        <v>315.49744600000002</v>
      </c>
    </row>
    <row r="1177" spans="1:19">
      <c r="A1177" s="110">
        <f t="shared" si="169"/>
        <v>45760</v>
      </c>
      <c r="B1177" s="112">
        <f t="shared" si="170"/>
        <v>12.229166666666517</v>
      </c>
      <c r="C1177" s="53">
        <f>'DHS2021'!J1176</f>
        <v>16994</v>
      </c>
      <c r="D1177" s="54">
        <f>'DHS2022'!J1176</f>
        <v>17682</v>
      </c>
      <c r="E1177" s="54">
        <f>'DHS2023'!J1176</f>
        <v>14278</v>
      </c>
      <c r="F1177" s="54">
        <f>'DHS2024'!J1176</f>
        <v>9443</v>
      </c>
      <c r="G1177" s="54">
        <f t="shared" si="162"/>
        <v>14599.25</v>
      </c>
      <c r="H1177" s="106">
        <f t="shared" si="163"/>
        <v>4.8664166666666668</v>
      </c>
      <c r="I1177" s="115">
        <f t="shared" si="164"/>
        <v>0</v>
      </c>
      <c r="J1177" s="75">
        <f t="shared" si="165"/>
        <v>4.8664166666666668</v>
      </c>
      <c r="K1177" s="79">
        <f t="shared" si="166"/>
        <v>5</v>
      </c>
      <c r="O1177" s="29">
        <f>'DHS2025'!J1176</f>
        <v>16059</v>
      </c>
      <c r="P1177" s="30">
        <f>'DHS2025'!K1176</f>
        <v>25</v>
      </c>
      <c r="Q1177" s="30">
        <f>'DHS2025'!L1176</f>
        <v>4064</v>
      </c>
      <c r="R1177" s="122">
        <f t="shared" si="167"/>
        <v>80.22</v>
      </c>
      <c r="S1177" s="62">
        <f t="shared" si="168"/>
        <v>315.03233919999997</v>
      </c>
    </row>
    <row r="1178" spans="1:19">
      <c r="A1178" s="110">
        <f t="shared" si="169"/>
        <v>45760</v>
      </c>
      <c r="B1178" s="112">
        <f t="shared" si="170"/>
        <v>12.239583333333183</v>
      </c>
      <c r="C1178" s="53">
        <f>'DHS2021'!J1177</f>
        <v>17065</v>
      </c>
      <c r="D1178" s="54">
        <f>'DHS2022'!J1177</f>
        <v>17324</v>
      </c>
      <c r="E1178" s="54">
        <f>'DHS2023'!J1177</f>
        <v>14876</v>
      </c>
      <c r="F1178" s="54">
        <f>'DHS2024'!J1177</f>
        <v>8843</v>
      </c>
      <c r="G1178" s="54">
        <f t="shared" si="162"/>
        <v>14527</v>
      </c>
      <c r="H1178" s="106">
        <f t="shared" si="163"/>
        <v>4.8423333333333334</v>
      </c>
      <c r="I1178" s="115">
        <f t="shared" si="164"/>
        <v>0</v>
      </c>
      <c r="J1178" s="75">
        <f t="shared" si="165"/>
        <v>4.8423333333333334</v>
      </c>
      <c r="K1178" s="79">
        <f t="shared" si="166"/>
        <v>5</v>
      </c>
      <c r="O1178" s="29">
        <f>'DHS2025'!J1177</f>
        <v>15784</v>
      </c>
      <c r="P1178" s="30">
        <f>'DHS2025'!K1177</f>
        <v>145</v>
      </c>
      <c r="Q1178" s="30">
        <f>'DHS2025'!L1177</f>
        <v>4058</v>
      </c>
      <c r="R1178" s="122">
        <f t="shared" si="167"/>
        <v>80.22</v>
      </c>
      <c r="S1178" s="62">
        <f t="shared" si="168"/>
        <v>314.56723239999997</v>
      </c>
    </row>
    <row r="1179" spans="1:19">
      <c r="A1179" s="110">
        <f t="shared" si="169"/>
        <v>45760</v>
      </c>
      <c r="B1179" s="112">
        <f t="shared" si="170"/>
        <v>12.249999999999849</v>
      </c>
      <c r="C1179" s="53">
        <f>'DHS2021'!J1178</f>
        <v>15431</v>
      </c>
      <c r="D1179" s="54">
        <f>'DHS2022'!J1178</f>
        <v>16288</v>
      </c>
      <c r="E1179" s="54">
        <f>'DHS2023'!J1178</f>
        <v>14677</v>
      </c>
      <c r="F1179" s="54">
        <f>'DHS2024'!J1178</f>
        <v>8647</v>
      </c>
      <c r="G1179" s="54">
        <f t="shared" si="162"/>
        <v>13760.75</v>
      </c>
      <c r="H1179" s="106">
        <f t="shared" si="163"/>
        <v>4.5869166666666672</v>
      </c>
      <c r="I1179" s="115">
        <f t="shared" si="164"/>
        <v>0</v>
      </c>
      <c r="J1179" s="75">
        <f t="shared" si="165"/>
        <v>4.5869166666666672</v>
      </c>
      <c r="K1179" s="79">
        <f t="shared" si="166"/>
        <v>5</v>
      </c>
      <c r="O1179" s="29">
        <f>'DHS2025'!J1178</f>
        <v>15912</v>
      </c>
      <c r="P1179" s="30">
        <f>'DHS2025'!K1178</f>
        <v>190</v>
      </c>
      <c r="Q1179" s="30">
        <f>'DHS2025'!L1178</f>
        <v>4057</v>
      </c>
      <c r="R1179" s="122">
        <f t="shared" si="167"/>
        <v>61.97</v>
      </c>
      <c r="S1179" s="62">
        <f t="shared" si="168"/>
        <v>241.18986710000001</v>
      </c>
    </row>
    <row r="1180" spans="1:19">
      <c r="A1180" s="110">
        <f t="shared" si="169"/>
        <v>45760</v>
      </c>
      <c r="B1180" s="112">
        <f t="shared" si="170"/>
        <v>12.260416666666515</v>
      </c>
      <c r="C1180" s="53">
        <f>'DHS2021'!J1179</f>
        <v>14874</v>
      </c>
      <c r="D1180" s="54">
        <f>'DHS2022'!J1179</f>
        <v>15136</v>
      </c>
      <c r="E1180" s="54">
        <f>'DHS2023'!J1179</f>
        <v>14503</v>
      </c>
      <c r="F1180" s="54">
        <f>'DHS2024'!J1179</f>
        <v>8184</v>
      </c>
      <c r="G1180" s="54">
        <f t="shared" si="162"/>
        <v>13174.25</v>
      </c>
      <c r="H1180" s="106">
        <f t="shared" si="163"/>
        <v>4.3914166666666672</v>
      </c>
      <c r="I1180" s="115">
        <f t="shared" si="164"/>
        <v>0</v>
      </c>
      <c r="J1180" s="75">
        <f t="shared" si="165"/>
        <v>4.3914166666666672</v>
      </c>
      <c r="K1180" s="79">
        <f t="shared" si="166"/>
        <v>5</v>
      </c>
      <c r="O1180" s="29">
        <f>'DHS2025'!J1179</f>
        <v>15786</v>
      </c>
      <c r="P1180" s="30">
        <f>'DHS2025'!K1179</f>
        <v>187</v>
      </c>
      <c r="Q1180" s="30">
        <f>'DHS2025'!L1179</f>
        <v>4050</v>
      </c>
      <c r="R1180" s="122">
        <f t="shared" si="167"/>
        <v>61.97</v>
      </c>
      <c r="S1180" s="62">
        <f t="shared" si="168"/>
        <v>240.77371499999998</v>
      </c>
    </row>
    <row r="1181" spans="1:19">
      <c r="A1181" s="110">
        <f t="shared" si="169"/>
        <v>45760</v>
      </c>
      <c r="B1181" s="112">
        <f t="shared" si="170"/>
        <v>12.270833333333181</v>
      </c>
      <c r="C1181" s="53">
        <f>'DHS2021'!J1180</f>
        <v>14420</v>
      </c>
      <c r="D1181" s="54">
        <f>'DHS2022'!J1180</f>
        <v>14810</v>
      </c>
      <c r="E1181" s="54">
        <f>'DHS2023'!J1180</f>
        <v>14244</v>
      </c>
      <c r="F1181" s="54">
        <f>'DHS2024'!J1180</f>
        <v>8621</v>
      </c>
      <c r="G1181" s="54">
        <f t="shared" si="162"/>
        <v>13023.75</v>
      </c>
      <c r="H1181" s="106">
        <f t="shared" si="163"/>
        <v>4.3412499999999996</v>
      </c>
      <c r="I1181" s="115">
        <f t="shared" si="164"/>
        <v>0</v>
      </c>
      <c r="J1181" s="75">
        <f t="shared" si="165"/>
        <v>4.3412499999999996</v>
      </c>
      <c r="K1181" s="79">
        <f t="shared" si="166"/>
        <v>5</v>
      </c>
      <c r="O1181" s="29">
        <f>'DHS2025'!J1180</f>
        <v>15713</v>
      </c>
      <c r="P1181" s="30">
        <f>'DHS2025'!K1180</f>
        <v>127</v>
      </c>
      <c r="Q1181" s="30">
        <f>'DHS2025'!L1180</f>
        <v>4042</v>
      </c>
      <c r="R1181" s="122">
        <f t="shared" si="167"/>
        <v>61.97</v>
      </c>
      <c r="S1181" s="62">
        <f t="shared" si="168"/>
        <v>240.2981126</v>
      </c>
    </row>
    <row r="1182" spans="1:19">
      <c r="A1182" s="110">
        <f t="shared" si="169"/>
        <v>45760</v>
      </c>
      <c r="B1182" s="112">
        <f t="shared" si="170"/>
        <v>12.281249999999847</v>
      </c>
      <c r="C1182" s="53">
        <f>'DHS2021'!J1181</f>
        <v>12430</v>
      </c>
      <c r="D1182" s="54">
        <f>'DHS2022'!J1181</f>
        <v>15246</v>
      </c>
      <c r="E1182" s="54">
        <f>'DHS2023'!J1181</f>
        <v>14480</v>
      </c>
      <c r="F1182" s="54">
        <f>'DHS2024'!J1181</f>
        <v>8663</v>
      </c>
      <c r="G1182" s="54">
        <f t="shared" si="162"/>
        <v>12704.75</v>
      </c>
      <c r="H1182" s="106">
        <f t="shared" si="163"/>
        <v>4.2349166666666669</v>
      </c>
      <c r="I1182" s="115">
        <f t="shared" si="164"/>
        <v>0</v>
      </c>
      <c r="J1182" s="75">
        <f t="shared" si="165"/>
        <v>4.2349166666666669</v>
      </c>
      <c r="K1182" s="79">
        <f t="shared" si="166"/>
        <v>5</v>
      </c>
      <c r="O1182" s="29">
        <f>'DHS2025'!J1181</f>
        <v>15816</v>
      </c>
      <c r="P1182" s="30">
        <f>'DHS2025'!K1181</f>
        <v>24</v>
      </c>
      <c r="Q1182" s="30">
        <f>'DHS2025'!L1181</f>
        <v>4052</v>
      </c>
      <c r="R1182" s="122">
        <f t="shared" si="167"/>
        <v>61.97</v>
      </c>
      <c r="S1182" s="62">
        <f t="shared" si="168"/>
        <v>240.89261559999997</v>
      </c>
    </row>
    <row r="1183" spans="1:19">
      <c r="A1183" s="110">
        <f t="shared" si="169"/>
        <v>45760</v>
      </c>
      <c r="B1183" s="112">
        <f t="shared" si="170"/>
        <v>12.291666666666513</v>
      </c>
      <c r="C1183" s="53">
        <f>'DHS2021'!J1182</f>
        <v>11629</v>
      </c>
      <c r="D1183" s="54">
        <f>'DHS2022'!J1182</f>
        <v>15319</v>
      </c>
      <c r="E1183" s="54">
        <f>'DHS2023'!J1182</f>
        <v>14429</v>
      </c>
      <c r="F1183" s="54">
        <f>'DHS2024'!J1182</f>
        <v>8834</v>
      </c>
      <c r="G1183" s="54">
        <f t="shared" si="162"/>
        <v>12552.75</v>
      </c>
      <c r="H1183" s="106">
        <f t="shared" si="163"/>
        <v>4.1842499999999996</v>
      </c>
      <c r="I1183" s="115">
        <f t="shared" si="164"/>
        <v>0</v>
      </c>
      <c r="J1183" s="75">
        <f t="shared" si="165"/>
        <v>4.1842499999999996</v>
      </c>
      <c r="K1183" s="79">
        <f t="shared" si="166"/>
        <v>5</v>
      </c>
      <c r="O1183" s="29">
        <f>'DHS2025'!J1182</f>
        <v>14641</v>
      </c>
      <c r="P1183" s="30">
        <f>'DHS2025'!K1182</f>
        <v>154</v>
      </c>
      <c r="Q1183" s="30">
        <f>'DHS2025'!L1182</f>
        <v>3355</v>
      </c>
      <c r="R1183" s="122">
        <f t="shared" si="167"/>
        <v>27.75</v>
      </c>
      <c r="S1183" s="62">
        <f t="shared" si="168"/>
        <v>85.795737500000001</v>
      </c>
    </row>
    <row r="1184" spans="1:19">
      <c r="A1184" s="110">
        <f t="shared" si="169"/>
        <v>45760</v>
      </c>
      <c r="B1184" s="112">
        <f t="shared" si="170"/>
        <v>12.302083333333179</v>
      </c>
      <c r="C1184" s="53">
        <f>'DHS2021'!J1183</f>
        <v>10492</v>
      </c>
      <c r="D1184" s="54">
        <f>'DHS2022'!J1183</f>
        <v>14300</v>
      </c>
      <c r="E1184" s="54">
        <f>'DHS2023'!J1183</f>
        <v>13448</v>
      </c>
      <c r="F1184" s="54">
        <f>'DHS2024'!J1183</f>
        <v>8715</v>
      </c>
      <c r="G1184" s="54">
        <f t="shared" si="162"/>
        <v>11738.75</v>
      </c>
      <c r="H1184" s="106">
        <f t="shared" si="163"/>
        <v>3.9129166666666664</v>
      </c>
      <c r="I1184" s="115">
        <f t="shared" si="164"/>
        <v>0</v>
      </c>
      <c r="J1184" s="75">
        <f t="shared" si="165"/>
        <v>3.9129166666666664</v>
      </c>
      <c r="K1184" s="79">
        <f t="shared" si="166"/>
        <v>4</v>
      </c>
      <c r="O1184" s="29">
        <f>'DHS2025'!J1183</f>
        <v>10810</v>
      </c>
      <c r="P1184" s="30">
        <f>'DHS2025'!K1183</f>
        <v>21</v>
      </c>
      <c r="Q1184" s="30">
        <f>'DHS2025'!L1183</f>
        <v>2066</v>
      </c>
      <c r="R1184" s="122">
        <f t="shared" si="167"/>
        <v>27.75</v>
      </c>
      <c r="S1184" s="62">
        <f t="shared" si="168"/>
        <v>52.832785000000001</v>
      </c>
    </row>
    <row r="1185" spans="1:19">
      <c r="A1185" s="110">
        <f t="shared" si="169"/>
        <v>45760</v>
      </c>
      <c r="B1185" s="112">
        <f t="shared" si="170"/>
        <v>12.312499999999845</v>
      </c>
      <c r="C1185" s="53">
        <f>'DHS2021'!J1184</f>
        <v>10561</v>
      </c>
      <c r="D1185" s="54">
        <f>'DHS2022'!J1184</f>
        <v>12663</v>
      </c>
      <c r="E1185" s="54">
        <f>'DHS2023'!J1184</f>
        <v>11364</v>
      </c>
      <c r="F1185" s="54">
        <f>'DHS2024'!J1184</f>
        <v>7619</v>
      </c>
      <c r="G1185" s="54">
        <f t="shared" si="162"/>
        <v>10551.75</v>
      </c>
      <c r="H1185" s="106">
        <f t="shared" si="163"/>
        <v>3.5172500000000002</v>
      </c>
      <c r="I1185" s="115">
        <f t="shared" si="164"/>
        <v>0</v>
      </c>
      <c r="J1185" s="75">
        <f t="shared" si="165"/>
        <v>3.5172500000000002</v>
      </c>
      <c r="K1185" s="79">
        <f t="shared" si="166"/>
        <v>4</v>
      </c>
      <c r="O1185" s="29">
        <f>'DHS2025'!J1184</f>
        <v>10645</v>
      </c>
      <c r="P1185" s="30">
        <f>'DHS2025'!K1184</f>
        <v>21</v>
      </c>
      <c r="Q1185" s="30">
        <f>'DHS2025'!L1184</f>
        <v>2056</v>
      </c>
      <c r="R1185" s="122">
        <f t="shared" si="167"/>
        <v>27.75</v>
      </c>
      <c r="S1185" s="62">
        <f t="shared" si="168"/>
        <v>52.577060000000003</v>
      </c>
    </row>
    <row r="1186" spans="1:19">
      <c r="A1186" s="110">
        <f t="shared" si="169"/>
        <v>45760</v>
      </c>
      <c r="B1186" s="112">
        <f t="shared" si="170"/>
        <v>12.322916666666512</v>
      </c>
      <c r="C1186" s="53">
        <f>'DHS2021'!J1185</f>
        <v>11104</v>
      </c>
      <c r="D1186" s="54">
        <f>'DHS2022'!J1185</f>
        <v>12108</v>
      </c>
      <c r="E1186" s="54">
        <f>'DHS2023'!J1185</f>
        <v>11950</v>
      </c>
      <c r="F1186" s="54">
        <f>'DHS2024'!J1185</f>
        <v>7044</v>
      </c>
      <c r="G1186" s="54">
        <f t="shared" si="162"/>
        <v>10551.5</v>
      </c>
      <c r="H1186" s="106">
        <f t="shared" si="163"/>
        <v>3.5171666666666663</v>
      </c>
      <c r="I1186" s="115">
        <f t="shared" si="164"/>
        <v>0</v>
      </c>
      <c r="J1186" s="75">
        <f t="shared" si="165"/>
        <v>3.5171666666666663</v>
      </c>
      <c r="K1186" s="79">
        <f t="shared" si="166"/>
        <v>4</v>
      </c>
      <c r="O1186" s="29">
        <f>'DHS2025'!J1185</f>
        <v>10823</v>
      </c>
      <c r="P1186" s="30">
        <f>'DHS2025'!K1185</f>
        <v>98</v>
      </c>
      <c r="Q1186" s="30">
        <f>'DHS2025'!L1185</f>
        <v>2046</v>
      </c>
      <c r="R1186" s="122">
        <f t="shared" si="167"/>
        <v>27.75</v>
      </c>
      <c r="S1186" s="62">
        <f t="shared" si="168"/>
        <v>52.321334999999998</v>
      </c>
    </row>
    <row r="1187" spans="1:19">
      <c r="A1187" s="110">
        <f t="shared" si="169"/>
        <v>45760</v>
      </c>
      <c r="B1187" s="112">
        <f t="shared" si="170"/>
        <v>12.333333333333178</v>
      </c>
      <c r="C1187" s="53">
        <f>'DHS2021'!J1186</f>
        <v>11859</v>
      </c>
      <c r="D1187" s="54">
        <f>'DHS2022'!J1186</f>
        <v>11466</v>
      </c>
      <c r="E1187" s="54">
        <f>'DHS2023'!J1186</f>
        <v>12442</v>
      </c>
      <c r="F1187" s="54">
        <f>'DHS2024'!J1186</f>
        <v>7541</v>
      </c>
      <c r="G1187" s="54">
        <f t="shared" si="162"/>
        <v>10827</v>
      </c>
      <c r="H1187" s="106">
        <f t="shared" si="163"/>
        <v>3.609</v>
      </c>
      <c r="I1187" s="115">
        <f t="shared" si="164"/>
        <v>0</v>
      </c>
      <c r="J1187" s="75">
        <f t="shared" si="165"/>
        <v>3.609</v>
      </c>
      <c r="K1187" s="79">
        <f t="shared" si="166"/>
        <v>4</v>
      </c>
      <c r="O1187" s="29">
        <f>'DHS2025'!J1186</f>
        <v>10900</v>
      </c>
      <c r="P1187" s="30">
        <f>'DHS2025'!K1186</f>
        <v>95</v>
      </c>
      <c r="Q1187" s="30">
        <f>'DHS2025'!L1186</f>
        <v>2071</v>
      </c>
      <c r="R1187" s="122">
        <f t="shared" si="167"/>
        <v>13.15</v>
      </c>
      <c r="S1187" s="62">
        <f t="shared" si="168"/>
        <v>23.0264135</v>
      </c>
    </row>
    <row r="1188" spans="1:19">
      <c r="A1188" s="110">
        <f t="shared" si="169"/>
        <v>45760</v>
      </c>
      <c r="B1188" s="112">
        <f t="shared" si="170"/>
        <v>12.343749999999844</v>
      </c>
      <c r="C1188" s="53">
        <f>'DHS2021'!J1187</f>
        <v>12050</v>
      </c>
      <c r="D1188" s="54">
        <f>'DHS2022'!J1187</f>
        <v>11709</v>
      </c>
      <c r="E1188" s="54">
        <f>'DHS2023'!J1187</f>
        <v>11980</v>
      </c>
      <c r="F1188" s="54">
        <f>'DHS2024'!J1187</f>
        <v>7305</v>
      </c>
      <c r="G1188" s="54">
        <f t="shared" si="162"/>
        <v>10761</v>
      </c>
      <c r="H1188" s="106">
        <f t="shared" si="163"/>
        <v>3.5870000000000002</v>
      </c>
      <c r="I1188" s="115">
        <f t="shared" si="164"/>
        <v>0</v>
      </c>
      <c r="J1188" s="75">
        <f t="shared" si="165"/>
        <v>3.5870000000000002</v>
      </c>
      <c r="K1188" s="79">
        <f t="shared" si="166"/>
        <v>4</v>
      </c>
      <c r="O1188" s="29">
        <f>'DHS2025'!J1187</f>
        <v>10921</v>
      </c>
      <c r="P1188" s="30">
        <f>'DHS2025'!K1187</f>
        <v>28</v>
      </c>
      <c r="Q1188" s="30">
        <f>'DHS2025'!L1187</f>
        <v>2049</v>
      </c>
      <c r="R1188" s="122">
        <f t="shared" si="167"/>
        <v>13.15</v>
      </c>
      <c r="S1188" s="62">
        <f t="shared" si="168"/>
        <v>22.781806499999998</v>
      </c>
    </row>
    <row r="1189" spans="1:19">
      <c r="A1189" s="110">
        <f t="shared" si="169"/>
        <v>45760</v>
      </c>
      <c r="B1189" s="112">
        <f t="shared" si="170"/>
        <v>12.35416666666651</v>
      </c>
      <c r="C1189" s="53">
        <f>'DHS2021'!J1188</f>
        <v>12478</v>
      </c>
      <c r="D1189" s="54">
        <f>'DHS2022'!J1188</f>
        <v>10401</v>
      </c>
      <c r="E1189" s="54">
        <f>'DHS2023'!J1188</f>
        <v>12178</v>
      </c>
      <c r="F1189" s="54">
        <f>'DHS2024'!J1188</f>
        <v>7569</v>
      </c>
      <c r="G1189" s="54">
        <f t="shared" si="162"/>
        <v>10656.5</v>
      </c>
      <c r="H1189" s="106">
        <f t="shared" si="163"/>
        <v>3.5521666666666665</v>
      </c>
      <c r="I1189" s="115">
        <f t="shared" si="164"/>
        <v>0</v>
      </c>
      <c r="J1189" s="75">
        <f t="shared" si="165"/>
        <v>3.5521666666666665</v>
      </c>
      <c r="K1189" s="79">
        <f t="shared" si="166"/>
        <v>4</v>
      </c>
      <c r="O1189" s="29">
        <f>'DHS2025'!J1188</f>
        <v>10795</v>
      </c>
      <c r="P1189" s="30">
        <f>'DHS2025'!K1188</f>
        <v>25</v>
      </c>
      <c r="Q1189" s="30">
        <f>'DHS2025'!L1188</f>
        <v>2070</v>
      </c>
      <c r="R1189" s="122">
        <f t="shared" si="167"/>
        <v>13.15</v>
      </c>
      <c r="S1189" s="62">
        <f t="shared" si="168"/>
        <v>23.015294999999995</v>
      </c>
    </row>
    <row r="1190" spans="1:19">
      <c r="A1190" s="110">
        <f t="shared" si="169"/>
        <v>45760</v>
      </c>
      <c r="B1190" s="112">
        <f t="shared" si="170"/>
        <v>12.364583333333176</v>
      </c>
      <c r="C1190" s="53">
        <f>'DHS2021'!J1189</f>
        <v>12879</v>
      </c>
      <c r="D1190" s="54">
        <f>'DHS2022'!J1189</f>
        <v>9649</v>
      </c>
      <c r="E1190" s="54">
        <f>'DHS2023'!J1189</f>
        <v>12882</v>
      </c>
      <c r="F1190" s="54">
        <f>'DHS2024'!J1189</f>
        <v>7615</v>
      </c>
      <c r="G1190" s="54">
        <f t="shared" si="162"/>
        <v>10756.25</v>
      </c>
      <c r="H1190" s="106">
        <f t="shared" si="163"/>
        <v>3.5854166666666667</v>
      </c>
      <c r="I1190" s="115">
        <f t="shared" si="164"/>
        <v>0</v>
      </c>
      <c r="J1190" s="75">
        <f t="shared" si="165"/>
        <v>3.5854166666666667</v>
      </c>
      <c r="K1190" s="79">
        <f t="shared" si="166"/>
        <v>4</v>
      </c>
      <c r="O1190" s="29">
        <f>'DHS2025'!J1189</f>
        <v>10745</v>
      </c>
      <c r="P1190" s="30">
        <f>'DHS2025'!K1189</f>
        <v>98</v>
      </c>
      <c r="Q1190" s="30">
        <f>'DHS2025'!L1189</f>
        <v>2059</v>
      </c>
      <c r="R1190" s="122">
        <f t="shared" si="167"/>
        <v>13.15</v>
      </c>
      <c r="S1190" s="62">
        <f t="shared" si="168"/>
        <v>22.892991500000001</v>
      </c>
    </row>
    <row r="1191" spans="1:19">
      <c r="A1191" s="110">
        <f t="shared" si="169"/>
        <v>45760</v>
      </c>
      <c r="B1191" s="112">
        <f t="shared" si="170"/>
        <v>12.374999999999842</v>
      </c>
      <c r="C1191" s="53">
        <f>'DHS2021'!J1190</f>
        <v>13334</v>
      </c>
      <c r="D1191" s="54">
        <f>'DHS2022'!J1190</f>
        <v>9169</v>
      </c>
      <c r="E1191" s="54">
        <f>'DHS2023'!J1190</f>
        <v>12558</v>
      </c>
      <c r="F1191" s="54">
        <f>'DHS2024'!J1190</f>
        <v>6741</v>
      </c>
      <c r="G1191" s="54">
        <f t="shared" si="162"/>
        <v>10450.5</v>
      </c>
      <c r="H1191" s="106">
        <f t="shared" si="163"/>
        <v>3.4834999999999998</v>
      </c>
      <c r="I1191" s="115">
        <f t="shared" si="164"/>
        <v>0</v>
      </c>
      <c r="J1191" s="75">
        <f t="shared" si="165"/>
        <v>3.4834999999999998</v>
      </c>
      <c r="K1191" s="79">
        <f t="shared" si="166"/>
        <v>4</v>
      </c>
      <c r="O1191" s="29">
        <f>'DHS2025'!J1190</f>
        <v>10858</v>
      </c>
      <c r="P1191" s="30">
        <f>'DHS2025'!K1190</f>
        <v>141</v>
      </c>
      <c r="Q1191" s="30">
        <f>'DHS2025'!L1190</f>
        <v>2056</v>
      </c>
      <c r="R1191" s="122">
        <f t="shared" si="167"/>
        <v>8.43</v>
      </c>
      <c r="S1191" s="62">
        <f t="shared" si="168"/>
        <v>13.252359199999997</v>
      </c>
    </row>
    <row r="1192" spans="1:19">
      <c r="A1192" s="110">
        <f t="shared" si="169"/>
        <v>45760</v>
      </c>
      <c r="B1192" s="112">
        <f t="shared" si="170"/>
        <v>12.385416666666508</v>
      </c>
      <c r="C1192" s="53">
        <f>'DHS2021'!J1191</f>
        <v>13522</v>
      </c>
      <c r="D1192" s="54">
        <f>'DHS2022'!J1191</f>
        <v>9762</v>
      </c>
      <c r="E1192" s="54">
        <f>'DHS2023'!J1191</f>
        <v>12790</v>
      </c>
      <c r="F1192" s="54">
        <f>'DHS2024'!J1191</f>
        <v>7018</v>
      </c>
      <c r="G1192" s="54">
        <f t="shared" si="162"/>
        <v>10773</v>
      </c>
      <c r="H1192" s="106">
        <f t="shared" si="163"/>
        <v>3.5910000000000002</v>
      </c>
      <c r="I1192" s="115">
        <f t="shared" si="164"/>
        <v>0</v>
      </c>
      <c r="J1192" s="75">
        <f t="shared" si="165"/>
        <v>3.5910000000000002</v>
      </c>
      <c r="K1192" s="79">
        <f t="shared" si="166"/>
        <v>4</v>
      </c>
      <c r="O1192" s="29">
        <f>'DHS2025'!J1191</f>
        <v>10813</v>
      </c>
      <c r="P1192" s="30">
        <f>'DHS2025'!K1191</f>
        <v>83</v>
      </c>
      <c r="Q1192" s="30">
        <f>'DHS2025'!L1191</f>
        <v>2056</v>
      </c>
      <c r="R1192" s="122">
        <f t="shared" si="167"/>
        <v>8.43</v>
      </c>
      <c r="S1192" s="62">
        <f t="shared" si="168"/>
        <v>13.252359199999997</v>
      </c>
    </row>
    <row r="1193" spans="1:19">
      <c r="A1193" s="110">
        <f t="shared" si="169"/>
        <v>45760</v>
      </c>
      <c r="B1193" s="112">
        <f t="shared" si="170"/>
        <v>12.395833333333174</v>
      </c>
      <c r="C1193" s="53">
        <f>'DHS2021'!J1192</f>
        <v>12898</v>
      </c>
      <c r="D1193" s="54">
        <f>'DHS2022'!J1192</f>
        <v>8874</v>
      </c>
      <c r="E1193" s="54">
        <f>'DHS2023'!J1192</f>
        <v>11314</v>
      </c>
      <c r="F1193" s="54">
        <f>'DHS2024'!J1192</f>
        <v>7225</v>
      </c>
      <c r="G1193" s="54">
        <f t="shared" si="162"/>
        <v>10077.75</v>
      </c>
      <c r="H1193" s="106">
        <f t="shared" si="163"/>
        <v>3.3592499999999998</v>
      </c>
      <c r="I1193" s="115">
        <f t="shared" si="164"/>
        <v>0</v>
      </c>
      <c r="J1193" s="75">
        <f t="shared" si="165"/>
        <v>3.3592499999999998</v>
      </c>
      <c r="K1193" s="79">
        <f t="shared" si="166"/>
        <v>4</v>
      </c>
      <c r="O1193" s="29">
        <f>'DHS2025'!J1192</f>
        <v>8321</v>
      </c>
      <c r="P1193" s="30">
        <f>'DHS2025'!K1192</f>
        <v>25</v>
      </c>
      <c r="Q1193" s="30">
        <f>'DHS2025'!L1192</f>
        <v>2066</v>
      </c>
      <c r="R1193" s="122">
        <f t="shared" si="167"/>
        <v>8.43</v>
      </c>
      <c r="S1193" s="62">
        <f t="shared" si="168"/>
        <v>13.316816199999996</v>
      </c>
    </row>
    <row r="1194" spans="1:19">
      <c r="A1194" s="110">
        <f t="shared" si="169"/>
        <v>45760</v>
      </c>
      <c r="B1194" s="112">
        <f t="shared" si="170"/>
        <v>12.40624999999984</v>
      </c>
      <c r="C1194" s="53">
        <f>'DHS2021'!J1193</f>
        <v>15172</v>
      </c>
      <c r="D1194" s="54">
        <f>'DHS2022'!J1193</f>
        <v>9238</v>
      </c>
      <c r="E1194" s="54">
        <f>'DHS2023'!J1193</f>
        <v>10634</v>
      </c>
      <c r="F1194" s="54">
        <f>'DHS2024'!J1193</f>
        <v>6229</v>
      </c>
      <c r="G1194" s="54">
        <f t="shared" si="162"/>
        <v>10318.25</v>
      </c>
      <c r="H1194" s="106">
        <f t="shared" si="163"/>
        <v>3.4394166666666663</v>
      </c>
      <c r="I1194" s="115">
        <f t="shared" si="164"/>
        <v>0</v>
      </c>
      <c r="J1194" s="75">
        <f t="shared" si="165"/>
        <v>3.4394166666666663</v>
      </c>
      <c r="K1194" s="79">
        <f t="shared" si="166"/>
        <v>4</v>
      </c>
      <c r="O1194" s="29">
        <f>'DHS2025'!J1193</f>
        <v>8379</v>
      </c>
      <c r="P1194" s="30">
        <f>'DHS2025'!K1193</f>
        <v>27</v>
      </c>
      <c r="Q1194" s="30">
        <f>'DHS2025'!L1193</f>
        <v>2060</v>
      </c>
      <c r="R1194" s="122">
        <f t="shared" si="167"/>
        <v>8.43</v>
      </c>
      <c r="S1194" s="62">
        <f t="shared" si="168"/>
        <v>13.278141999999997</v>
      </c>
    </row>
    <row r="1195" spans="1:19">
      <c r="A1195" s="110">
        <f t="shared" si="169"/>
        <v>45760</v>
      </c>
      <c r="B1195" s="112">
        <f t="shared" si="170"/>
        <v>12.416666666666506</v>
      </c>
      <c r="C1195" s="53">
        <f>'DHS2021'!J1194</f>
        <v>14633</v>
      </c>
      <c r="D1195" s="54">
        <f>'DHS2022'!J1194</f>
        <v>8972</v>
      </c>
      <c r="E1195" s="54">
        <f>'DHS2023'!J1194</f>
        <v>9592</v>
      </c>
      <c r="F1195" s="54">
        <f>'DHS2024'!J1194</f>
        <v>6204</v>
      </c>
      <c r="G1195" s="54">
        <f t="shared" si="162"/>
        <v>9850.25</v>
      </c>
      <c r="H1195" s="106">
        <f t="shared" si="163"/>
        <v>3.2834166666666667</v>
      </c>
      <c r="I1195" s="115">
        <f t="shared" si="164"/>
        <v>0</v>
      </c>
      <c r="J1195" s="75">
        <f t="shared" si="165"/>
        <v>3.2834166666666667</v>
      </c>
      <c r="K1195" s="79">
        <f t="shared" si="166"/>
        <v>4</v>
      </c>
      <c r="O1195" s="29">
        <f>'DHS2025'!J1194</f>
        <v>8189</v>
      </c>
      <c r="P1195" s="30">
        <f>'DHS2025'!K1194</f>
        <v>28</v>
      </c>
      <c r="Q1195" s="30">
        <f>'DHS2025'!L1194</f>
        <v>2052</v>
      </c>
      <c r="R1195" s="122">
        <f t="shared" si="167"/>
        <v>0</v>
      </c>
      <c r="S1195" s="62">
        <f t="shared" si="168"/>
        <v>-3.8988</v>
      </c>
    </row>
    <row r="1196" spans="1:19">
      <c r="A1196" s="110">
        <f t="shared" si="169"/>
        <v>45760</v>
      </c>
      <c r="B1196" s="112">
        <f t="shared" si="170"/>
        <v>12.427083333333172</v>
      </c>
      <c r="C1196" s="53">
        <f>'DHS2021'!J1195</f>
        <v>14276</v>
      </c>
      <c r="D1196" s="54">
        <f>'DHS2022'!J1195</f>
        <v>9312</v>
      </c>
      <c r="E1196" s="54">
        <f>'DHS2023'!J1195</f>
        <v>9945</v>
      </c>
      <c r="F1196" s="54">
        <f>'DHS2024'!J1195</f>
        <v>5134</v>
      </c>
      <c r="G1196" s="54">
        <f t="shared" si="162"/>
        <v>9666.75</v>
      </c>
      <c r="H1196" s="106">
        <f t="shared" si="163"/>
        <v>3.2222499999999998</v>
      </c>
      <c r="I1196" s="115">
        <f t="shared" si="164"/>
        <v>0</v>
      </c>
      <c r="J1196" s="75">
        <f t="shared" si="165"/>
        <v>3.2222499999999998</v>
      </c>
      <c r="K1196" s="79">
        <f t="shared" si="166"/>
        <v>4</v>
      </c>
      <c r="O1196" s="29">
        <f>'DHS2025'!J1195</f>
        <v>8245</v>
      </c>
      <c r="P1196" s="30">
        <f>'DHS2025'!K1195</f>
        <v>100</v>
      </c>
      <c r="Q1196" s="30">
        <f>'DHS2025'!L1195</f>
        <v>2054</v>
      </c>
      <c r="R1196" s="122">
        <f t="shared" si="167"/>
        <v>0</v>
      </c>
      <c r="S1196" s="62">
        <f t="shared" si="168"/>
        <v>-3.9025999999999996</v>
      </c>
    </row>
    <row r="1197" spans="1:19">
      <c r="A1197" s="110">
        <f t="shared" si="169"/>
        <v>45760</v>
      </c>
      <c r="B1197" s="112">
        <f t="shared" si="170"/>
        <v>12.437499999999838</v>
      </c>
      <c r="C1197" s="53">
        <f>'DHS2021'!J1196</f>
        <v>13430</v>
      </c>
      <c r="D1197" s="54">
        <f>'DHS2022'!J1196</f>
        <v>9672</v>
      </c>
      <c r="E1197" s="54">
        <f>'DHS2023'!J1196</f>
        <v>9372</v>
      </c>
      <c r="F1197" s="54">
        <f>'DHS2024'!J1196</f>
        <v>4746</v>
      </c>
      <c r="G1197" s="54">
        <f t="shared" si="162"/>
        <v>9305</v>
      </c>
      <c r="H1197" s="106">
        <f t="shared" si="163"/>
        <v>3.1016666666666666</v>
      </c>
      <c r="I1197" s="115">
        <f t="shared" si="164"/>
        <v>0</v>
      </c>
      <c r="J1197" s="75">
        <f t="shared" si="165"/>
        <v>3.1016666666666666</v>
      </c>
      <c r="K1197" s="79">
        <f t="shared" si="166"/>
        <v>4</v>
      </c>
      <c r="O1197" s="29">
        <f>'DHS2025'!J1196</f>
        <v>8228</v>
      </c>
      <c r="P1197" s="30">
        <f>'DHS2025'!K1196</f>
        <v>201</v>
      </c>
      <c r="Q1197" s="30">
        <f>'DHS2025'!L1196</f>
        <v>2059</v>
      </c>
      <c r="R1197" s="122">
        <f t="shared" si="167"/>
        <v>0</v>
      </c>
      <c r="S1197" s="62">
        <f t="shared" si="168"/>
        <v>-3.9121000000000001</v>
      </c>
    </row>
    <row r="1198" spans="1:19">
      <c r="A1198" s="110">
        <f t="shared" si="169"/>
        <v>45760</v>
      </c>
      <c r="B1198" s="112">
        <f t="shared" si="170"/>
        <v>12.447916666666504</v>
      </c>
      <c r="C1198" s="53">
        <f>'DHS2021'!J1197</f>
        <v>12475</v>
      </c>
      <c r="D1198" s="54">
        <f>'DHS2022'!J1197</f>
        <v>9831</v>
      </c>
      <c r="E1198" s="54">
        <f>'DHS2023'!J1197</f>
        <v>8895</v>
      </c>
      <c r="F1198" s="54">
        <f>'DHS2024'!J1197</f>
        <v>4520</v>
      </c>
      <c r="G1198" s="54">
        <f t="shared" si="162"/>
        <v>8930.25</v>
      </c>
      <c r="H1198" s="106">
        <f t="shared" si="163"/>
        <v>2.97675</v>
      </c>
      <c r="I1198" s="115">
        <f t="shared" si="164"/>
        <v>0</v>
      </c>
      <c r="J1198" s="75">
        <f t="shared" si="165"/>
        <v>2.97675</v>
      </c>
      <c r="K1198" s="79">
        <f t="shared" si="166"/>
        <v>3</v>
      </c>
      <c r="O1198" s="29">
        <f>'DHS2025'!J1197</f>
        <v>8266</v>
      </c>
      <c r="P1198" s="30">
        <f>'DHS2025'!K1197</f>
        <v>113</v>
      </c>
      <c r="Q1198" s="30">
        <f>'DHS2025'!L1197</f>
        <v>2069</v>
      </c>
      <c r="R1198" s="122">
        <f t="shared" si="167"/>
        <v>0</v>
      </c>
      <c r="S1198" s="62">
        <f t="shared" si="168"/>
        <v>-3.9310999999999998</v>
      </c>
    </row>
    <row r="1199" spans="1:19">
      <c r="A1199" s="110">
        <f t="shared" si="169"/>
        <v>45760</v>
      </c>
      <c r="B1199" s="112">
        <f t="shared" si="170"/>
        <v>12.458333333333171</v>
      </c>
      <c r="C1199" s="53">
        <f>'DHS2021'!J1198</f>
        <v>12267</v>
      </c>
      <c r="D1199" s="54">
        <f>'DHS2022'!J1198</f>
        <v>9734</v>
      </c>
      <c r="E1199" s="54">
        <f>'DHS2023'!J1198</f>
        <v>9231</v>
      </c>
      <c r="F1199" s="54">
        <f>'DHS2024'!J1198</f>
        <v>4698</v>
      </c>
      <c r="G1199" s="54">
        <f t="shared" si="162"/>
        <v>8982.5</v>
      </c>
      <c r="H1199" s="106">
        <f t="shared" si="163"/>
        <v>2.9941666666666666</v>
      </c>
      <c r="I1199" s="115">
        <f t="shared" si="164"/>
        <v>0</v>
      </c>
      <c r="J1199" s="75">
        <f t="shared" si="165"/>
        <v>2.9941666666666666</v>
      </c>
      <c r="K1199" s="79">
        <f t="shared" si="166"/>
        <v>3</v>
      </c>
      <c r="O1199" s="29">
        <f>'DHS2025'!J1198</f>
        <v>8196</v>
      </c>
      <c r="P1199" s="30">
        <f>'DHS2025'!K1198</f>
        <v>100</v>
      </c>
      <c r="Q1199" s="30">
        <f>'DHS2025'!L1198</f>
        <v>2051</v>
      </c>
      <c r="R1199" s="122">
        <f t="shared" si="167"/>
        <v>-0.02</v>
      </c>
      <c r="S1199" s="62">
        <f t="shared" si="168"/>
        <v>-3.9375098000000004</v>
      </c>
    </row>
    <row r="1200" spans="1:19">
      <c r="A1200" s="110">
        <f t="shared" si="169"/>
        <v>45760</v>
      </c>
      <c r="B1200" s="112">
        <f t="shared" si="170"/>
        <v>12.468749999999837</v>
      </c>
      <c r="C1200" s="53">
        <f>'DHS2021'!J1199</f>
        <v>11441</v>
      </c>
      <c r="D1200" s="54">
        <f>'DHS2022'!J1199</f>
        <v>9465</v>
      </c>
      <c r="E1200" s="54">
        <f>'DHS2023'!J1199</f>
        <v>8296</v>
      </c>
      <c r="F1200" s="54">
        <f>'DHS2024'!J1199</f>
        <v>3901</v>
      </c>
      <c r="G1200" s="54">
        <f t="shared" si="162"/>
        <v>8275.75</v>
      </c>
      <c r="H1200" s="106">
        <f t="shared" si="163"/>
        <v>2.7585833333333336</v>
      </c>
      <c r="I1200" s="115">
        <f t="shared" si="164"/>
        <v>0</v>
      </c>
      <c r="J1200" s="75">
        <f t="shared" si="165"/>
        <v>2.7585833333333336</v>
      </c>
      <c r="K1200" s="79">
        <f t="shared" si="166"/>
        <v>3</v>
      </c>
      <c r="O1200" s="29">
        <f>'DHS2025'!J1199</f>
        <v>8208</v>
      </c>
      <c r="P1200" s="30">
        <f>'DHS2025'!K1199</f>
        <v>105</v>
      </c>
      <c r="Q1200" s="30">
        <f>'DHS2025'!L1199</f>
        <v>2063</v>
      </c>
      <c r="R1200" s="122">
        <f t="shared" si="167"/>
        <v>-0.02</v>
      </c>
      <c r="S1200" s="62">
        <f t="shared" si="168"/>
        <v>-3.9605474000000003</v>
      </c>
    </row>
    <row r="1201" spans="1:19">
      <c r="A1201" s="110">
        <f t="shared" si="169"/>
        <v>45760</v>
      </c>
      <c r="B1201" s="112">
        <f t="shared" si="170"/>
        <v>12.479166666666503</v>
      </c>
      <c r="C1201" s="53">
        <f>'DHS2021'!J1200</f>
        <v>11501</v>
      </c>
      <c r="D1201" s="54">
        <f>'DHS2022'!J1200</f>
        <v>9537</v>
      </c>
      <c r="E1201" s="54">
        <f>'DHS2023'!J1200</f>
        <v>8690</v>
      </c>
      <c r="F1201" s="54">
        <f>'DHS2024'!J1200</f>
        <v>3952</v>
      </c>
      <c r="G1201" s="54">
        <f t="shared" si="162"/>
        <v>8420</v>
      </c>
      <c r="H1201" s="106">
        <f t="shared" si="163"/>
        <v>2.8066666666666666</v>
      </c>
      <c r="I1201" s="115">
        <f t="shared" si="164"/>
        <v>0</v>
      </c>
      <c r="J1201" s="75">
        <f t="shared" si="165"/>
        <v>2.8066666666666666</v>
      </c>
      <c r="K1201" s="79">
        <f t="shared" si="166"/>
        <v>3</v>
      </c>
      <c r="O1201" s="29">
        <f>'DHS2025'!J1200</f>
        <v>7992</v>
      </c>
      <c r="P1201" s="30">
        <f>'DHS2025'!K1200</f>
        <v>83</v>
      </c>
      <c r="Q1201" s="30">
        <f>'DHS2025'!L1200</f>
        <v>2054</v>
      </c>
      <c r="R1201" s="122">
        <f t="shared" si="167"/>
        <v>-0.02</v>
      </c>
      <c r="S1201" s="62">
        <f t="shared" si="168"/>
        <v>-3.9432691999999996</v>
      </c>
    </row>
    <row r="1202" spans="1:19">
      <c r="A1202" s="110">
        <f t="shared" si="169"/>
        <v>45760</v>
      </c>
      <c r="B1202" s="112">
        <f t="shared" si="170"/>
        <v>12.489583333333169</v>
      </c>
      <c r="C1202" s="53">
        <f>'DHS2021'!J1201</f>
        <v>11497</v>
      </c>
      <c r="D1202" s="54">
        <f>'DHS2022'!J1201</f>
        <v>9189</v>
      </c>
      <c r="E1202" s="54">
        <f>'DHS2023'!J1201</f>
        <v>8793</v>
      </c>
      <c r="F1202" s="54">
        <f>'DHS2024'!J1201</f>
        <v>4023</v>
      </c>
      <c r="G1202" s="54">
        <f t="shared" si="162"/>
        <v>8375.5</v>
      </c>
      <c r="H1202" s="106">
        <f t="shared" si="163"/>
        <v>2.7918333333333334</v>
      </c>
      <c r="I1202" s="115">
        <f t="shared" si="164"/>
        <v>0</v>
      </c>
      <c r="J1202" s="75">
        <f t="shared" si="165"/>
        <v>2.7918333333333334</v>
      </c>
      <c r="K1202" s="79">
        <f t="shared" si="166"/>
        <v>3</v>
      </c>
      <c r="O1202" s="29">
        <f>'DHS2025'!J1201</f>
        <v>8327</v>
      </c>
      <c r="P1202" s="30">
        <f>'DHS2025'!K1201</f>
        <v>110</v>
      </c>
      <c r="Q1202" s="30">
        <f>'DHS2025'!L1201</f>
        <v>2055</v>
      </c>
      <c r="R1202" s="122">
        <f t="shared" si="167"/>
        <v>-0.02</v>
      </c>
      <c r="S1202" s="62">
        <f t="shared" si="168"/>
        <v>-3.9451890000000001</v>
      </c>
    </row>
    <row r="1203" spans="1:19">
      <c r="A1203" s="110">
        <f t="shared" si="169"/>
        <v>45760</v>
      </c>
      <c r="B1203" s="112">
        <f t="shared" si="170"/>
        <v>12.499999999999835</v>
      </c>
      <c r="C1203" s="53">
        <f>'DHS2021'!J1202</f>
        <v>12193</v>
      </c>
      <c r="D1203" s="54">
        <f>'DHS2022'!J1202</f>
        <v>9300</v>
      </c>
      <c r="E1203" s="54">
        <f>'DHS2023'!J1202</f>
        <v>8683</v>
      </c>
      <c r="F1203" s="54">
        <f>'DHS2024'!J1202</f>
        <v>3967</v>
      </c>
      <c r="G1203" s="54">
        <f t="shared" si="162"/>
        <v>8535.75</v>
      </c>
      <c r="H1203" s="106">
        <f t="shared" si="163"/>
        <v>2.8452500000000001</v>
      </c>
      <c r="I1203" s="115">
        <f t="shared" si="164"/>
        <v>0</v>
      </c>
      <c r="J1203" s="75">
        <f t="shared" si="165"/>
        <v>2.8452500000000001</v>
      </c>
      <c r="K1203" s="79">
        <f t="shared" si="166"/>
        <v>3</v>
      </c>
      <c r="O1203" s="29">
        <f>'DHS2025'!J1202</f>
        <v>8423</v>
      </c>
      <c r="P1203" s="30">
        <f>'DHS2025'!K1202</f>
        <v>85</v>
      </c>
      <c r="Q1203" s="30">
        <f>'DHS2025'!L1202</f>
        <v>2076</v>
      </c>
      <c r="R1203" s="122">
        <f t="shared" si="167"/>
        <v>-3.64</v>
      </c>
      <c r="S1203" s="62">
        <f t="shared" si="168"/>
        <v>-11.425473600000002</v>
      </c>
    </row>
    <row r="1204" spans="1:19">
      <c r="A1204" s="110">
        <f t="shared" si="169"/>
        <v>45760</v>
      </c>
      <c r="B1204" s="112">
        <f t="shared" si="170"/>
        <v>12.510416666666501</v>
      </c>
      <c r="C1204" s="53">
        <f>'DHS2021'!J1203</f>
        <v>12614</v>
      </c>
      <c r="D1204" s="54">
        <f>'DHS2022'!J1203</f>
        <v>8718</v>
      </c>
      <c r="E1204" s="54">
        <f>'DHS2023'!J1203</f>
        <v>8412</v>
      </c>
      <c r="F1204" s="54">
        <f>'DHS2024'!J1203</f>
        <v>3696</v>
      </c>
      <c r="G1204" s="54">
        <f t="shared" si="162"/>
        <v>8360</v>
      </c>
      <c r="H1204" s="106">
        <f t="shared" si="163"/>
        <v>2.7866666666666666</v>
      </c>
      <c r="I1204" s="115">
        <f t="shared" si="164"/>
        <v>0</v>
      </c>
      <c r="J1204" s="75">
        <f t="shared" si="165"/>
        <v>2.7866666666666666</v>
      </c>
      <c r="K1204" s="79">
        <f t="shared" si="166"/>
        <v>3</v>
      </c>
      <c r="O1204" s="29">
        <f>'DHS2025'!J1203</f>
        <v>8354</v>
      </c>
      <c r="P1204" s="30">
        <f>'DHS2025'!K1203</f>
        <v>112</v>
      </c>
      <c r="Q1204" s="30">
        <f>'DHS2025'!L1203</f>
        <v>2050</v>
      </c>
      <c r="R1204" s="122">
        <f t="shared" si="167"/>
        <v>-3.64</v>
      </c>
      <c r="S1204" s="62">
        <f t="shared" si="168"/>
        <v>-11.28238</v>
      </c>
    </row>
    <row r="1205" spans="1:19">
      <c r="A1205" s="110">
        <f t="shared" si="169"/>
        <v>45760</v>
      </c>
      <c r="B1205" s="112">
        <f t="shared" si="170"/>
        <v>12.520833333333167</v>
      </c>
      <c r="C1205" s="53">
        <f>'DHS2021'!J1204</f>
        <v>13782</v>
      </c>
      <c r="D1205" s="54">
        <f>'DHS2022'!J1204</f>
        <v>8437</v>
      </c>
      <c r="E1205" s="54">
        <f>'DHS2023'!J1204</f>
        <v>8430</v>
      </c>
      <c r="F1205" s="54">
        <f>'DHS2024'!J1204</f>
        <v>3518</v>
      </c>
      <c r="G1205" s="54">
        <f t="shared" si="162"/>
        <v>8541.75</v>
      </c>
      <c r="H1205" s="106">
        <f t="shared" si="163"/>
        <v>2.8472499999999998</v>
      </c>
      <c r="I1205" s="115">
        <f t="shared" si="164"/>
        <v>0</v>
      </c>
      <c r="J1205" s="75">
        <f t="shared" si="165"/>
        <v>2.8472499999999998</v>
      </c>
      <c r="K1205" s="79">
        <f t="shared" si="166"/>
        <v>3</v>
      </c>
      <c r="O1205" s="29">
        <f>'DHS2025'!J1204</f>
        <v>8101</v>
      </c>
      <c r="P1205" s="30">
        <f>'DHS2025'!K1204</f>
        <v>56</v>
      </c>
      <c r="Q1205" s="30">
        <f>'DHS2025'!L1204</f>
        <v>2054</v>
      </c>
      <c r="R1205" s="122">
        <f t="shared" si="167"/>
        <v>-3.64</v>
      </c>
      <c r="S1205" s="62">
        <f t="shared" si="168"/>
        <v>-11.3043944</v>
      </c>
    </row>
    <row r="1206" spans="1:19">
      <c r="A1206" s="110">
        <f t="shared" si="169"/>
        <v>45760</v>
      </c>
      <c r="B1206" s="112">
        <f t="shared" si="170"/>
        <v>12.531249999999833</v>
      </c>
      <c r="C1206" s="53">
        <f>'DHS2021'!J1205</f>
        <v>14979</v>
      </c>
      <c r="D1206" s="54">
        <f>'DHS2022'!J1205</f>
        <v>8842</v>
      </c>
      <c r="E1206" s="54">
        <f>'DHS2023'!J1205</f>
        <v>7988</v>
      </c>
      <c r="F1206" s="54">
        <f>'DHS2024'!J1205</f>
        <v>3519</v>
      </c>
      <c r="G1206" s="54">
        <f t="shared" si="162"/>
        <v>8832</v>
      </c>
      <c r="H1206" s="106">
        <f t="shared" si="163"/>
        <v>2.944</v>
      </c>
      <c r="I1206" s="115">
        <f t="shared" si="164"/>
        <v>0</v>
      </c>
      <c r="J1206" s="75">
        <f t="shared" si="165"/>
        <v>2.944</v>
      </c>
      <c r="K1206" s="79">
        <f t="shared" si="166"/>
        <v>3</v>
      </c>
      <c r="O1206" s="29">
        <f>'DHS2025'!J1205</f>
        <v>8132</v>
      </c>
      <c r="P1206" s="30">
        <f>'DHS2025'!K1205</f>
        <v>30</v>
      </c>
      <c r="Q1206" s="30">
        <f>'DHS2025'!L1205</f>
        <v>2053</v>
      </c>
      <c r="R1206" s="122">
        <f t="shared" si="167"/>
        <v>-3.64</v>
      </c>
      <c r="S1206" s="62">
        <f t="shared" si="168"/>
        <v>-11.298890800000001</v>
      </c>
    </row>
    <row r="1207" spans="1:19">
      <c r="A1207" s="110">
        <f t="shared" si="169"/>
        <v>45760</v>
      </c>
      <c r="B1207" s="112">
        <f t="shared" si="170"/>
        <v>12.541666666666499</v>
      </c>
      <c r="C1207" s="53">
        <f>'DHS2021'!J1206</f>
        <v>15294</v>
      </c>
      <c r="D1207" s="54">
        <f>'DHS2022'!J1206</f>
        <v>9138</v>
      </c>
      <c r="E1207" s="54">
        <f>'DHS2023'!J1206</f>
        <v>7793</v>
      </c>
      <c r="F1207" s="54">
        <f>'DHS2024'!J1206</f>
        <v>3657</v>
      </c>
      <c r="G1207" s="54">
        <f t="shared" si="162"/>
        <v>8970.5</v>
      </c>
      <c r="H1207" s="106">
        <f t="shared" si="163"/>
        <v>2.9901666666666666</v>
      </c>
      <c r="I1207" s="115">
        <f t="shared" si="164"/>
        <v>0</v>
      </c>
      <c r="J1207" s="75">
        <f t="shared" si="165"/>
        <v>2.9901666666666666</v>
      </c>
      <c r="K1207" s="79">
        <f t="shared" si="166"/>
        <v>3</v>
      </c>
      <c r="O1207" s="29">
        <f>'DHS2025'!J1206</f>
        <v>7714</v>
      </c>
      <c r="P1207" s="30">
        <f>'DHS2025'!K1206</f>
        <v>50</v>
      </c>
      <c r="Q1207" s="30">
        <f>'DHS2025'!L1206</f>
        <v>2051</v>
      </c>
      <c r="R1207" s="122">
        <f t="shared" si="167"/>
        <v>-18.84</v>
      </c>
      <c r="S1207" s="62">
        <f t="shared" si="168"/>
        <v>-42.151331599999999</v>
      </c>
    </row>
    <row r="1208" spans="1:19">
      <c r="A1208" s="110">
        <f t="shared" si="169"/>
        <v>45760</v>
      </c>
      <c r="B1208" s="112">
        <f t="shared" si="170"/>
        <v>12.552083333333165</v>
      </c>
      <c r="C1208" s="53">
        <f>'DHS2021'!J1207</f>
        <v>15538</v>
      </c>
      <c r="D1208" s="54">
        <f>'DHS2022'!J1207</f>
        <v>7966</v>
      </c>
      <c r="E1208" s="54">
        <f>'DHS2023'!J1207</f>
        <v>7758</v>
      </c>
      <c r="F1208" s="54">
        <f>'DHS2024'!J1207</f>
        <v>3089</v>
      </c>
      <c r="G1208" s="54">
        <f t="shared" si="162"/>
        <v>8587.75</v>
      </c>
      <c r="H1208" s="106">
        <f t="shared" si="163"/>
        <v>2.8625833333333337</v>
      </c>
      <c r="I1208" s="115">
        <f t="shared" si="164"/>
        <v>0</v>
      </c>
      <c r="J1208" s="75">
        <f t="shared" si="165"/>
        <v>2.8625833333333337</v>
      </c>
      <c r="K1208" s="79">
        <f t="shared" si="166"/>
        <v>3</v>
      </c>
      <c r="O1208" s="29">
        <f>'DHS2025'!J1207</f>
        <v>7247</v>
      </c>
      <c r="P1208" s="30">
        <f>'DHS2025'!K1207</f>
        <v>1115</v>
      </c>
      <c r="Q1208" s="30">
        <f>'DHS2025'!L1207</f>
        <v>2056</v>
      </c>
      <c r="R1208" s="122">
        <f t="shared" si="167"/>
        <v>-18.84</v>
      </c>
      <c r="S1208" s="62">
        <f t="shared" si="168"/>
        <v>-42.254089599999993</v>
      </c>
    </row>
    <row r="1209" spans="1:19">
      <c r="A1209" s="110">
        <f t="shared" si="169"/>
        <v>45760</v>
      </c>
      <c r="B1209" s="112">
        <f t="shared" si="170"/>
        <v>12.562499999999831</v>
      </c>
      <c r="C1209" s="53">
        <f>'DHS2021'!J1208</f>
        <v>15596</v>
      </c>
      <c r="D1209" s="54">
        <f>'DHS2022'!J1208</f>
        <v>7618</v>
      </c>
      <c r="E1209" s="54">
        <f>'DHS2023'!J1208</f>
        <v>7277</v>
      </c>
      <c r="F1209" s="54">
        <f>'DHS2024'!J1208</f>
        <v>3489</v>
      </c>
      <c r="G1209" s="54">
        <f t="shared" si="162"/>
        <v>8495</v>
      </c>
      <c r="H1209" s="106">
        <f t="shared" si="163"/>
        <v>2.8316666666666666</v>
      </c>
      <c r="I1209" s="115">
        <f t="shared" si="164"/>
        <v>0</v>
      </c>
      <c r="J1209" s="75">
        <f t="shared" si="165"/>
        <v>2.8316666666666666</v>
      </c>
      <c r="K1209" s="79">
        <f t="shared" si="166"/>
        <v>3</v>
      </c>
      <c r="O1209" s="29">
        <f>'DHS2025'!J1208</f>
        <v>6480</v>
      </c>
      <c r="P1209" s="30">
        <f>'DHS2025'!K1208</f>
        <v>2085</v>
      </c>
      <c r="Q1209" s="30">
        <f>'DHS2025'!L1208</f>
        <v>2060</v>
      </c>
      <c r="R1209" s="122">
        <f t="shared" si="167"/>
        <v>-18.84</v>
      </c>
      <c r="S1209" s="62">
        <f t="shared" si="168"/>
        <v>-42.336295999999997</v>
      </c>
    </row>
    <row r="1210" spans="1:19">
      <c r="A1210" s="110">
        <f t="shared" si="169"/>
        <v>45760</v>
      </c>
      <c r="B1210" s="112">
        <f t="shared" si="170"/>
        <v>12.572916666666497</v>
      </c>
      <c r="C1210" s="53">
        <f>'DHS2021'!J1209</f>
        <v>16354</v>
      </c>
      <c r="D1210" s="54">
        <f>'DHS2022'!J1209</f>
        <v>7679</v>
      </c>
      <c r="E1210" s="54">
        <f>'DHS2023'!J1209</f>
        <v>7588</v>
      </c>
      <c r="F1210" s="54">
        <f>'DHS2024'!J1209</f>
        <v>3850</v>
      </c>
      <c r="G1210" s="54">
        <f t="shared" si="162"/>
        <v>8867.75</v>
      </c>
      <c r="H1210" s="106">
        <f t="shared" si="163"/>
        <v>2.9559166666666665</v>
      </c>
      <c r="I1210" s="115">
        <f t="shared" si="164"/>
        <v>0</v>
      </c>
      <c r="J1210" s="75">
        <f t="shared" si="165"/>
        <v>2.9559166666666665</v>
      </c>
      <c r="K1210" s="79">
        <f t="shared" si="166"/>
        <v>3</v>
      </c>
      <c r="O1210" s="29">
        <f>'DHS2025'!J1209</f>
        <v>6508</v>
      </c>
      <c r="P1210" s="30">
        <f>'DHS2025'!K1209</f>
        <v>2186</v>
      </c>
      <c r="Q1210" s="30">
        <f>'DHS2025'!L1209</f>
        <v>2057</v>
      </c>
      <c r="R1210" s="122">
        <f t="shared" si="167"/>
        <v>-18.84</v>
      </c>
      <c r="S1210" s="62">
        <f t="shared" si="168"/>
        <v>-42.274641199999991</v>
      </c>
    </row>
    <row r="1211" spans="1:19">
      <c r="A1211" s="110">
        <f t="shared" si="169"/>
        <v>45760</v>
      </c>
      <c r="B1211" s="112">
        <f t="shared" si="170"/>
        <v>12.583333333333163</v>
      </c>
      <c r="C1211" s="53">
        <f>'DHS2021'!J1210</f>
        <v>15935</v>
      </c>
      <c r="D1211" s="54">
        <f>'DHS2022'!J1210</f>
        <v>7259</v>
      </c>
      <c r="E1211" s="54">
        <f>'DHS2023'!J1210</f>
        <v>7110</v>
      </c>
      <c r="F1211" s="54">
        <f>'DHS2024'!J1210</f>
        <v>3390</v>
      </c>
      <c r="G1211" s="54">
        <f t="shared" si="162"/>
        <v>8423.5</v>
      </c>
      <c r="H1211" s="106">
        <f t="shared" si="163"/>
        <v>2.8078333333333334</v>
      </c>
      <c r="I1211" s="115">
        <f t="shared" si="164"/>
        <v>0</v>
      </c>
      <c r="J1211" s="75">
        <f t="shared" si="165"/>
        <v>2.8078333333333334</v>
      </c>
      <c r="K1211" s="79">
        <f t="shared" si="166"/>
        <v>3</v>
      </c>
      <c r="O1211" s="29">
        <f>'DHS2025'!J1210</f>
        <v>5865</v>
      </c>
      <c r="P1211" s="30">
        <f>'DHS2025'!K1210</f>
        <v>2254</v>
      </c>
      <c r="Q1211" s="30">
        <f>'DHS2025'!L1210</f>
        <v>2054</v>
      </c>
      <c r="R1211" s="122">
        <f t="shared" si="167"/>
        <v>-25.38</v>
      </c>
      <c r="S1211" s="62">
        <f t="shared" si="168"/>
        <v>-55.511814799999989</v>
      </c>
    </row>
    <row r="1212" spans="1:19">
      <c r="A1212" s="110">
        <f t="shared" si="169"/>
        <v>45760</v>
      </c>
      <c r="B1212" s="112">
        <f t="shared" si="170"/>
        <v>12.593749999999829</v>
      </c>
      <c r="C1212" s="53">
        <f>'DHS2021'!J1211</f>
        <v>14924</v>
      </c>
      <c r="D1212" s="54">
        <f>'DHS2022'!J1211</f>
        <v>7288</v>
      </c>
      <c r="E1212" s="54">
        <f>'DHS2023'!J1211</f>
        <v>7366</v>
      </c>
      <c r="F1212" s="54">
        <f>'DHS2024'!J1211</f>
        <v>3948</v>
      </c>
      <c r="G1212" s="54">
        <f t="shared" si="162"/>
        <v>8381.5</v>
      </c>
      <c r="H1212" s="106">
        <f t="shared" si="163"/>
        <v>2.7938333333333336</v>
      </c>
      <c r="I1212" s="115">
        <f t="shared" si="164"/>
        <v>0</v>
      </c>
      <c r="J1212" s="75">
        <f t="shared" si="165"/>
        <v>2.7938333333333336</v>
      </c>
      <c r="K1212" s="79">
        <f t="shared" si="166"/>
        <v>3</v>
      </c>
      <c r="O1212" s="29">
        <f>'DHS2025'!J1211</f>
        <v>5600</v>
      </c>
      <c r="P1212" s="30">
        <f>'DHS2025'!K1211</f>
        <v>2998</v>
      </c>
      <c r="Q1212" s="30">
        <f>'DHS2025'!L1211</f>
        <v>2061</v>
      </c>
      <c r="R1212" s="122">
        <f t="shared" si="167"/>
        <v>-25.38</v>
      </c>
      <c r="S1212" s="62">
        <f t="shared" si="168"/>
        <v>-55.700998199999987</v>
      </c>
    </row>
    <row r="1213" spans="1:19">
      <c r="A1213" s="110">
        <f t="shared" si="169"/>
        <v>45760</v>
      </c>
      <c r="B1213" s="112">
        <f t="shared" si="170"/>
        <v>12.604166666666496</v>
      </c>
      <c r="C1213" s="53">
        <f>'DHS2021'!J1212</f>
        <v>14386</v>
      </c>
      <c r="D1213" s="54">
        <f>'DHS2022'!J1212</f>
        <v>7062</v>
      </c>
      <c r="E1213" s="54">
        <f>'DHS2023'!J1212</f>
        <v>7124</v>
      </c>
      <c r="F1213" s="54">
        <f>'DHS2024'!J1212</f>
        <v>3380</v>
      </c>
      <c r="G1213" s="54">
        <f t="shared" si="162"/>
        <v>7988</v>
      </c>
      <c r="H1213" s="106">
        <f t="shared" si="163"/>
        <v>2.6626666666666665</v>
      </c>
      <c r="I1213" s="115">
        <f t="shared" si="164"/>
        <v>0</v>
      </c>
      <c r="J1213" s="75">
        <f t="shared" si="165"/>
        <v>2.6626666666666665</v>
      </c>
      <c r="K1213" s="79">
        <f t="shared" si="166"/>
        <v>3</v>
      </c>
      <c r="O1213" s="29">
        <f>'DHS2025'!J1212</f>
        <v>5108</v>
      </c>
      <c r="P1213" s="30">
        <f>'DHS2025'!K1212</f>
        <v>3235</v>
      </c>
      <c r="Q1213" s="30">
        <f>'DHS2025'!L1212</f>
        <v>2057</v>
      </c>
      <c r="R1213" s="122">
        <f t="shared" si="167"/>
        <v>-25.38</v>
      </c>
      <c r="S1213" s="62">
        <f t="shared" si="168"/>
        <v>-55.592893399999987</v>
      </c>
    </row>
    <row r="1214" spans="1:19">
      <c r="A1214" s="110">
        <f t="shared" si="169"/>
        <v>45760</v>
      </c>
      <c r="B1214" s="112">
        <f t="shared" si="170"/>
        <v>12.614583333333162</v>
      </c>
      <c r="C1214" s="53">
        <f>'DHS2021'!J1213</f>
        <v>13076</v>
      </c>
      <c r="D1214" s="54">
        <f>'DHS2022'!J1213</f>
        <v>6909</v>
      </c>
      <c r="E1214" s="54">
        <f>'DHS2023'!J1213</f>
        <v>6507</v>
      </c>
      <c r="F1214" s="54">
        <f>'DHS2024'!J1213</f>
        <v>3499</v>
      </c>
      <c r="G1214" s="54">
        <f t="shared" si="162"/>
        <v>7497.75</v>
      </c>
      <c r="H1214" s="106">
        <f t="shared" si="163"/>
        <v>2.49925</v>
      </c>
      <c r="I1214" s="115">
        <f t="shared" si="164"/>
        <v>0</v>
      </c>
      <c r="J1214" s="75">
        <f t="shared" si="165"/>
        <v>2.49925</v>
      </c>
      <c r="K1214" s="79">
        <f t="shared" si="166"/>
        <v>3</v>
      </c>
      <c r="O1214" s="29">
        <f>'DHS2025'!J1213</f>
        <v>4445</v>
      </c>
      <c r="P1214" s="30">
        <f>'DHS2025'!K1213</f>
        <v>3577</v>
      </c>
      <c r="Q1214" s="30">
        <f>'DHS2025'!L1213</f>
        <v>2049</v>
      </c>
      <c r="R1214" s="122">
        <f t="shared" si="167"/>
        <v>-25.38</v>
      </c>
      <c r="S1214" s="62">
        <f t="shared" si="168"/>
        <v>-55.376683799999988</v>
      </c>
    </row>
    <row r="1215" spans="1:19">
      <c r="A1215" s="110">
        <f t="shared" si="169"/>
        <v>45760</v>
      </c>
      <c r="B1215" s="112">
        <f t="shared" si="170"/>
        <v>12.624999999999828</v>
      </c>
      <c r="C1215" s="53">
        <f>'DHS2021'!J1214</f>
        <v>12803</v>
      </c>
      <c r="D1215" s="54">
        <f>'DHS2022'!J1214</f>
        <v>7192</v>
      </c>
      <c r="E1215" s="54">
        <f>'DHS2023'!J1214</f>
        <v>6912</v>
      </c>
      <c r="F1215" s="54">
        <f>'DHS2024'!J1214</f>
        <v>3987</v>
      </c>
      <c r="G1215" s="54">
        <f t="shared" si="162"/>
        <v>7723.5</v>
      </c>
      <c r="H1215" s="106">
        <f t="shared" si="163"/>
        <v>2.5745</v>
      </c>
      <c r="I1215" s="115">
        <f t="shared" si="164"/>
        <v>0</v>
      </c>
      <c r="J1215" s="75">
        <f t="shared" si="165"/>
        <v>2.5745</v>
      </c>
      <c r="K1215" s="79">
        <f t="shared" si="166"/>
        <v>3</v>
      </c>
      <c r="O1215" s="29">
        <f>'DHS2025'!J1214</f>
        <v>4155</v>
      </c>
      <c r="P1215" s="30">
        <f>'DHS2025'!K1214</f>
        <v>4595</v>
      </c>
      <c r="Q1215" s="30">
        <f>'DHS2025'!L1214</f>
        <v>2064</v>
      </c>
      <c r="R1215" s="122">
        <f t="shared" si="167"/>
        <v>-9.93</v>
      </c>
      <c r="S1215" s="62">
        <f t="shared" si="168"/>
        <v>-24.212164800000004</v>
      </c>
    </row>
    <row r="1216" spans="1:19">
      <c r="A1216" s="110">
        <f t="shared" si="169"/>
        <v>45760</v>
      </c>
      <c r="B1216" s="112">
        <f t="shared" si="170"/>
        <v>12.635416666666494</v>
      </c>
      <c r="C1216" s="53">
        <f>'DHS2021'!J1215</f>
        <v>12658</v>
      </c>
      <c r="D1216" s="54">
        <f>'DHS2022'!J1215</f>
        <v>6778</v>
      </c>
      <c r="E1216" s="54">
        <f>'DHS2023'!J1215</f>
        <v>5725</v>
      </c>
      <c r="F1216" s="54">
        <f>'DHS2024'!J1215</f>
        <v>2716</v>
      </c>
      <c r="G1216" s="54">
        <f t="shared" si="162"/>
        <v>6969.25</v>
      </c>
      <c r="H1216" s="106">
        <f t="shared" si="163"/>
        <v>2.3230833333333334</v>
      </c>
      <c r="I1216" s="115">
        <f t="shared" si="164"/>
        <v>0</v>
      </c>
      <c r="J1216" s="75">
        <f t="shared" si="165"/>
        <v>2.3230833333333334</v>
      </c>
      <c r="K1216" s="79">
        <f t="shared" si="166"/>
        <v>3</v>
      </c>
      <c r="O1216" s="29">
        <f>'DHS2025'!J1215</f>
        <v>3644</v>
      </c>
      <c r="P1216" s="30">
        <f>'DHS2025'!K1215</f>
        <v>4680</v>
      </c>
      <c r="Q1216" s="30">
        <f>'DHS2025'!L1215</f>
        <v>2064</v>
      </c>
      <c r="R1216" s="122">
        <f t="shared" si="167"/>
        <v>-9.93</v>
      </c>
      <c r="S1216" s="62">
        <f t="shared" si="168"/>
        <v>-24.212164800000004</v>
      </c>
    </row>
    <row r="1217" spans="1:19">
      <c r="A1217" s="110">
        <f t="shared" si="169"/>
        <v>45760</v>
      </c>
      <c r="B1217" s="112">
        <f t="shared" si="170"/>
        <v>12.64583333333316</v>
      </c>
      <c r="C1217" s="53">
        <f>'DHS2021'!J1216</f>
        <v>12537</v>
      </c>
      <c r="D1217" s="54">
        <f>'DHS2022'!J1216</f>
        <v>6836</v>
      </c>
      <c r="E1217" s="54">
        <f>'DHS2023'!J1216</f>
        <v>5722</v>
      </c>
      <c r="F1217" s="54">
        <f>'DHS2024'!J1216</f>
        <v>3320</v>
      </c>
      <c r="G1217" s="54">
        <f t="shared" si="162"/>
        <v>7103.75</v>
      </c>
      <c r="H1217" s="106">
        <f t="shared" si="163"/>
        <v>2.3679166666666664</v>
      </c>
      <c r="I1217" s="115">
        <f t="shared" si="164"/>
        <v>0</v>
      </c>
      <c r="J1217" s="75">
        <f t="shared" si="165"/>
        <v>2.3679166666666664</v>
      </c>
      <c r="K1217" s="79">
        <f t="shared" si="166"/>
        <v>3</v>
      </c>
      <c r="O1217" s="29">
        <f>'DHS2025'!J1216</f>
        <v>3748</v>
      </c>
      <c r="P1217" s="30">
        <f>'DHS2025'!K1216</f>
        <v>4769</v>
      </c>
      <c r="Q1217" s="30">
        <f>'DHS2025'!L1216</f>
        <v>2059</v>
      </c>
      <c r="R1217" s="122">
        <f t="shared" si="167"/>
        <v>-9.93</v>
      </c>
      <c r="S1217" s="62">
        <f t="shared" si="168"/>
        <v>-24.153511300000002</v>
      </c>
    </row>
    <row r="1218" spans="1:19">
      <c r="A1218" s="110">
        <f t="shared" si="169"/>
        <v>45760</v>
      </c>
      <c r="B1218" s="112">
        <f t="shared" si="170"/>
        <v>12.656249999999826</v>
      </c>
      <c r="C1218" s="53">
        <f>'DHS2021'!J1217</f>
        <v>12920</v>
      </c>
      <c r="D1218" s="54">
        <f>'DHS2022'!J1217</f>
        <v>6510</v>
      </c>
      <c r="E1218" s="54">
        <f>'DHS2023'!J1217</f>
        <v>6542</v>
      </c>
      <c r="F1218" s="54">
        <f>'DHS2024'!J1217</f>
        <v>3711</v>
      </c>
      <c r="G1218" s="54">
        <f t="shared" si="162"/>
        <v>7420.75</v>
      </c>
      <c r="H1218" s="106">
        <f t="shared" si="163"/>
        <v>2.4735833333333335</v>
      </c>
      <c r="I1218" s="115">
        <f t="shared" si="164"/>
        <v>0</v>
      </c>
      <c r="J1218" s="75">
        <f t="shared" si="165"/>
        <v>2.4735833333333335</v>
      </c>
      <c r="K1218" s="79">
        <f t="shared" si="166"/>
        <v>3</v>
      </c>
      <c r="O1218" s="29">
        <f>'DHS2025'!J1217</f>
        <v>3516</v>
      </c>
      <c r="P1218" s="30">
        <f>'DHS2025'!K1217</f>
        <v>4667</v>
      </c>
      <c r="Q1218" s="30">
        <f>'DHS2025'!L1217</f>
        <v>2061</v>
      </c>
      <c r="R1218" s="122">
        <f t="shared" si="167"/>
        <v>-9.93</v>
      </c>
      <c r="S1218" s="62">
        <f t="shared" si="168"/>
        <v>-24.1769727</v>
      </c>
    </row>
    <row r="1219" spans="1:19">
      <c r="A1219" s="110">
        <f t="shared" si="169"/>
        <v>45760</v>
      </c>
      <c r="B1219" s="112">
        <f t="shared" si="170"/>
        <v>12.666666666666492</v>
      </c>
      <c r="C1219" s="53">
        <f>'DHS2021'!J1218</f>
        <v>13195</v>
      </c>
      <c r="D1219" s="54">
        <f>'DHS2022'!J1218</f>
        <v>6126</v>
      </c>
      <c r="E1219" s="54">
        <f>'DHS2023'!J1218</f>
        <v>6823</v>
      </c>
      <c r="F1219" s="54">
        <f>'DHS2024'!J1218</f>
        <v>3124</v>
      </c>
      <c r="G1219" s="54">
        <f t="shared" si="162"/>
        <v>7317</v>
      </c>
      <c r="H1219" s="106">
        <f t="shared" si="163"/>
        <v>2.4390000000000001</v>
      </c>
      <c r="I1219" s="115">
        <f t="shared" si="164"/>
        <v>0</v>
      </c>
      <c r="J1219" s="75">
        <f t="shared" si="165"/>
        <v>2.4390000000000001</v>
      </c>
      <c r="K1219" s="79">
        <f t="shared" si="166"/>
        <v>3</v>
      </c>
      <c r="O1219" s="29">
        <f>'DHS2025'!J1218</f>
        <v>3542</v>
      </c>
      <c r="P1219" s="30">
        <f>'DHS2025'!K1218</f>
        <v>4803</v>
      </c>
      <c r="Q1219" s="30">
        <f>'DHS2025'!L1218</f>
        <v>2053</v>
      </c>
      <c r="R1219" s="122">
        <f t="shared" si="167"/>
        <v>-0.01</v>
      </c>
      <c r="S1219" s="62">
        <f t="shared" si="168"/>
        <v>-3.9210246999999998</v>
      </c>
    </row>
    <row r="1220" spans="1:19">
      <c r="A1220" s="110">
        <f t="shared" si="169"/>
        <v>45760</v>
      </c>
      <c r="B1220" s="112">
        <f t="shared" si="170"/>
        <v>12.677083333333158</v>
      </c>
      <c r="C1220" s="53">
        <f>'DHS2021'!J1219</f>
        <v>12900</v>
      </c>
      <c r="D1220" s="54">
        <f>'DHS2022'!J1219</f>
        <v>5697</v>
      </c>
      <c r="E1220" s="54">
        <f>'DHS2023'!J1219</f>
        <v>7428</v>
      </c>
      <c r="F1220" s="54">
        <f>'DHS2024'!J1219</f>
        <v>3889</v>
      </c>
      <c r="G1220" s="54">
        <f t="shared" ref="G1220:G1283" si="171">AVERAGE(C1220:F1220)</f>
        <v>7478.5</v>
      </c>
      <c r="H1220" s="106">
        <f t="shared" ref="H1220:H1283" si="172">G1220/$M$2/1000</f>
        <v>2.4928333333333335</v>
      </c>
      <c r="I1220" s="115">
        <f t="shared" ref="I1220:I1283" si="173">$N$2</f>
        <v>0</v>
      </c>
      <c r="J1220" s="75">
        <f t="shared" ref="J1220:J1283" si="174">H1220+I1220</f>
        <v>2.4928333333333335</v>
      </c>
      <c r="K1220" s="79">
        <f t="shared" ref="K1220:K1283" si="175">ROUNDUP(J1220,0)</f>
        <v>3</v>
      </c>
      <c r="O1220" s="29">
        <f>'DHS2025'!J1219</f>
        <v>3421</v>
      </c>
      <c r="P1220" s="30">
        <f>'DHS2025'!K1219</f>
        <v>4452</v>
      </c>
      <c r="Q1220" s="30">
        <f>'DHS2025'!L1219</f>
        <v>2057</v>
      </c>
      <c r="R1220" s="122">
        <f t="shared" ref="R1220:R1283" si="176">INDEX(U$3:U$1048576,INT((ROW()-3)/4)+1)</f>
        <v>-0.01</v>
      </c>
      <c r="S1220" s="62">
        <f t="shared" ref="S1220:S1283" si="177">(R1220*0.99-1.9)*(Q1220/1000)</f>
        <v>-3.9286642999999999</v>
      </c>
    </row>
    <row r="1221" spans="1:19">
      <c r="A1221" s="110">
        <f t="shared" ref="A1221:A1284" si="178">$A$3+INT((ROW()-3)/96)</f>
        <v>45760</v>
      </c>
      <c r="B1221" s="112">
        <f t="shared" ref="B1221:B1284" si="179">B1220+TIME(0,15,0)</f>
        <v>12.687499999999824</v>
      </c>
      <c r="C1221" s="53">
        <f>'DHS2021'!J1220</f>
        <v>13071</v>
      </c>
      <c r="D1221" s="54">
        <f>'DHS2022'!J1220</f>
        <v>6201</v>
      </c>
      <c r="E1221" s="54">
        <f>'DHS2023'!J1220</f>
        <v>6640</v>
      </c>
      <c r="F1221" s="54">
        <f>'DHS2024'!J1220</f>
        <v>3418</v>
      </c>
      <c r="G1221" s="54">
        <f t="shared" si="171"/>
        <v>7332.5</v>
      </c>
      <c r="H1221" s="106">
        <f t="shared" si="172"/>
        <v>2.4441666666666664</v>
      </c>
      <c r="I1221" s="115">
        <f t="shared" si="173"/>
        <v>0</v>
      </c>
      <c r="J1221" s="75">
        <f t="shared" si="174"/>
        <v>2.4441666666666664</v>
      </c>
      <c r="K1221" s="79">
        <f t="shared" si="175"/>
        <v>3</v>
      </c>
      <c r="O1221" s="29">
        <f>'DHS2025'!J1220</f>
        <v>4100</v>
      </c>
      <c r="P1221" s="30">
        <f>'DHS2025'!K1220</f>
        <v>4396</v>
      </c>
      <c r="Q1221" s="30">
        <f>'DHS2025'!L1220</f>
        <v>2070</v>
      </c>
      <c r="R1221" s="122">
        <f t="shared" si="176"/>
        <v>-0.01</v>
      </c>
      <c r="S1221" s="62">
        <f t="shared" si="177"/>
        <v>-3.9534929999999995</v>
      </c>
    </row>
    <row r="1222" spans="1:19">
      <c r="A1222" s="110">
        <f t="shared" si="178"/>
        <v>45760</v>
      </c>
      <c r="B1222" s="112">
        <f t="shared" si="179"/>
        <v>12.69791666666649</v>
      </c>
      <c r="C1222" s="53">
        <f>'DHS2021'!J1221</f>
        <v>14090</v>
      </c>
      <c r="D1222" s="54">
        <f>'DHS2022'!J1221</f>
        <v>5856</v>
      </c>
      <c r="E1222" s="54">
        <f>'DHS2023'!J1221</f>
        <v>5952</v>
      </c>
      <c r="F1222" s="54">
        <f>'DHS2024'!J1221</f>
        <v>2888</v>
      </c>
      <c r="G1222" s="54">
        <f t="shared" si="171"/>
        <v>7196.5</v>
      </c>
      <c r="H1222" s="106">
        <f t="shared" si="172"/>
        <v>2.3988333333333336</v>
      </c>
      <c r="I1222" s="115">
        <f t="shared" si="173"/>
        <v>0</v>
      </c>
      <c r="J1222" s="75">
        <f t="shared" si="174"/>
        <v>2.3988333333333336</v>
      </c>
      <c r="K1222" s="79">
        <f t="shared" si="175"/>
        <v>3</v>
      </c>
      <c r="O1222" s="29">
        <f>'DHS2025'!J1221</f>
        <v>4129</v>
      </c>
      <c r="P1222" s="30">
        <f>'DHS2025'!K1221</f>
        <v>4117</v>
      </c>
      <c r="Q1222" s="30">
        <f>'DHS2025'!L1221</f>
        <v>2056</v>
      </c>
      <c r="R1222" s="122">
        <f t="shared" si="176"/>
        <v>-0.01</v>
      </c>
      <c r="S1222" s="62">
        <f t="shared" si="177"/>
        <v>-3.9267544000000001</v>
      </c>
    </row>
    <row r="1223" spans="1:19">
      <c r="A1223" s="110">
        <f t="shared" si="178"/>
        <v>45760</v>
      </c>
      <c r="B1223" s="112">
        <f t="shared" si="179"/>
        <v>12.708333333333156</v>
      </c>
      <c r="C1223" s="53">
        <f>'DHS2021'!J1222</f>
        <v>13777</v>
      </c>
      <c r="D1223" s="54">
        <f>'DHS2022'!J1222</f>
        <v>6452</v>
      </c>
      <c r="E1223" s="54">
        <f>'DHS2023'!J1222</f>
        <v>5968</v>
      </c>
      <c r="F1223" s="54">
        <f>'DHS2024'!J1222</f>
        <v>3769</v>
      </c>
      <c r="G1223" s="54">
        <f t="shared" si="171"/>
        <v>7491.5</v>
      </c>
      <c r="H1223" s="106">
        <f t="shared" si="172"/>
        <v>2.4971666666666663</v>
      </c>
      <c r="I1223" s="115">
        <f t="shared" si="173"/>
        <v>0</v>
      </c>
      <c r="J1223" s="75">
        <f t="shared" si="174"/>
        <v>2.4971666666666663</v>
      </c>
      <c r="K1223" s="79">
        <f t="shared" si="175"/>
        <v>3</v>
      </c>
      <c r="O1223" s="29">
        <f>'DHS2025'!J1222</f>
        <v>3941</v>
      </c>
      <c r="P1223" s="30">
        <f>'DHS2025'!K1222</f>
        <v>4005</v>
      </c>
      <c r="Q1223" s="30">
        <f>'DHS2025'!L1222</f>
        <v>2055</v>
      </c>
      <c r="R1223" s="122">
        <f t="shared" si="176"/>
        <v>64.84</v>
      </c>
      <c r="S1223" s="62">
        <f t="shared" si="177"/>
        <v>128.00923800000004</v>
      </c>
    </row>
    <row r="1224" spans="1:19">
      <c r="A1224" s="110">
        <f t="shared" si="178"/>
        <v>45760</v>
      </c>
      <c r="B1224" s="112">
        <f t="shared" si="179"/>
        <v>12.718749999999822</v>
      </c>
      <c r="C1224" s="53">
        <f>'DHS2021'!J1223</f>
        <v>13474</v>
      </c>
      <c r="D1224" s="54">
        <f>'DHS2022'!J1223</f>
        <v>6332</v>
      </c>
      <c r="E1224" s="54">
        <f>'DHS2023'!J1223</f>
        <v>5625</v>
      </c>
      <c r="F1224" s="54">
        <f>'DHS2024'!J1223</f>
        <v>3532</v>
      </c>
      <c r="G1224" s="54">
        <f t="shared" si="171"/>
        <v>7240.75</v>
      </c>
      <c r="H1224" s="106">
        <f t="shared" si="172"/>
        <v>2.4135833333333334</v>
      </c>
      <c r="I1224" s="115">
        <f t="shared" si="173"/>
        <v>0</v>
      </c>
      <c r="J1224" s="75">
        <f t="shared" si="174"/>
        <v>2.4135833333333334</v>
      </c>
      <c r="K1224" s="79">
        <f t="shared" si="175"/>
        <v>3</v>
      </c>
      <c r="O1224" s="29">
        <f>'DHS2025'!J1223</f>
        <v>3443</v>
      </c>
      <c r="P1224" s="30">
        <f>'DHS2025'!K1223</f>
        <v>8866</v>
      </c>
      <c r="Q1224" s="30">
        <f>'DHS2025'!L1223</f>
        <v>4045</v>
      </c>
      <c r="R1224" s="122">
        <f t="shared" si="176"/>
        <v>64.84</v>
      </c>
      <c r="S1224" s="62">
        <f t="shared" si="177"/>
        <v>251.96952200000004</v>
      </c>
    </row>
    <row r="1225" spans="1:19">
      <c r="A1225" s="110">
        <f t="shared" si="178"/>
        <v>45760</v>
      </c>
      <c r="B1225" s="112">
        <f t="shared" si="179"/>
        <v>12.729166666666488</v>
      </c>
      <c r="C1225" s="53">
        <f>'DHS2021'!J1224</f>
        <v>13618</v>
      </c>
      <c r="D1225" s="54">
        <f>'DHS2022'!J1224</f>
        <v>6006</v>
      </c>
      <c r="E1225" s="54">
        <f>'DHS2023'!J1224</f>
        <v>6232</v>
      </c>
      <c r="F1225" s="54">
        <f>'DHS2024'!J1224</f>
        <v>3031</v>
      </c>
      <c r="G1225" s="54">
        <f t="shared" si="171"/>
        <v>7221.75</v>
      </c>
      <c r="H1225" s="106">
        <f t="shared" si="172"/>
        <v>2.4072499999999999</v>
      </c>
      <c r="I1225" s="115">
        <f t="shared" si="173"/>
        <v>0</v>
      </c>
      <c r="J1225" s="75">
        <f t="shared" si="174"/>
        <v>2.4072499999999999</v>
      </c>
      <c r="K1225" s="79">
        <f t="shared" si="175"/>
        <v>3</v>
      </c>
      <c r="O1225" s="29">
        <f>'DHS2025'!J1224</f>
        <v>3574</v>
      </c>
      <c r="P1225" s="30">
        <f>'DHS2025'!K1224</f>
        <v>9047</v>
      </c>
      <c r="Q1225" s="30">
        <f>'DHS2025'!L1224</f>
        <v>4058</v>
      </c>
      <c r="R1225" s="122">
        <f t="shared" si="176"/>
        <v>64.84</v>
      </c>
      <c r="S1225" s="62">
        <f t="shared" si="177"/>
        <v>252.77931280000004</v>
      </c>
    </row>
    <row r="1226" spans="1:19">
      <c r="A1226" s="110">
        <f t="shared" si="178"/>
        <v>45760</v>
      </c>
      <c r="B1226" s="112">
        <f t="shared" si="179"/>
        <v>12.739583333333155</v>
      </c>
      <c r="C1226" s="53">
        <f>'DHS2021'!J1225</f>
        <v>13436</v>
      </c>
      <c r="D1226" s="54">
        <f>'DHS2022'!J1225</f>
        <v>6460</v>
      </c>
      <c r="E1226" s="54">
        <f>'DHS2023'!J1225</f>
        <v>6387</v>
      </c>
      <c r="F1226" s="54">
        <f>'DHS2024'!J1225</f>
        <v>3816</v>
      </c>
      <c r="G1226" s="54">
        <f t="shared" si="171"/>
        <v>7524.75</v>
      </c>
      <c r="H1226" s="106">
        <f t="shared" si="172"/>
        <v>2.5082499999999999</v>
      </c>
      <c r="I1226" s="115">
        <f t="shared" si="173"/>
        <v>0</v>
      </c>
      <c r="J1226" s="75">
        <f t="shared" si="174"/>
        <v>2.5082499999999999</v>
      </c>
      <c r="K1226" s="79">
        <f t="shared" si="175"/>
        <v>3</v>
      </c>
      <c r="O1226" s="29">
        <f>'DHS2025'!J1225</f>
        <v>3767</v>
      </c>
      <c r="P1226" s="30">
        <f>'DHS2025'!K1225</f>
        <v>8688</v>
      </c>
      <c r="Q1226" s="30">
        <f>'DHS2025'!L1225</f>
        <v>4088</v>
      </c>
      <c r="R1226" s="122">
        <f t="shared" si="176"/>
        <v>64.84</v>
      </c>
      <c r="S1226" s="62">
        <f t="shared" si="177"/>
        <v>254.64806080000005</v>
      </c>
    </row>
    <row r="1227" spans="1:19">
      <c r="A1227" s="110">
        <f t="shared" si="178"/>
        <v>45760</v>
      </c>
      <c r="B1227" s="112">
        <f t="shared" si="179"/>
        <v>12.749999999999821</v>
      </c>
      <c r="C1227" s="53">
        <f>'DHS2021'!J1226</f>
        <v>13661</v>
      </c>
      <c r="D1227" s="54">
        <f>'DHS2022'!J1226</f>
        <v>6045</v>
      </c>
      <c r="E1227" s="54">
        <f>'DHS2023'!J1226</f>
        <v>8059</v>
      </c>
      <c r="F1227" s="54">
        <f>'DHS2024'!J1226</f>
        <v>4003</v>
      </c>
      <c r="G1227" s="54">
        <f t="shared" si="171"/>
        <v>7942</v>
      </c>
      <c r="H1227" s="106">
        <f t="shared" si="172"/>
        <v>2.6473333333333335</v>
      </c>
      <c r="I1227" s="115">
        <f t="shared" si="173"/>
        <v>0</v>
      </c>
      <c r="J1227" s="75">
        <f t="shared" si="174"/>
        <v>2.6473333333333335</v>
      </c>
      <c r="K1227" s="79">
        <f t="shared" si="175"/>
        <v>3</v>
      </c>
      <c r="O1227" s="29">
        <f>'DHS2025'!J1226</f>
        <v>4246</v>
      </c>
      <c r="P1227" s="30">
        <f>'DHS2025'!K1226</f>
        <v>13999</v>
      </c>
      <c r="Q1227" s="30">
        <f>'DHS2025'!L1226</f>
        <v>5868</v>
      </c>
      <c r="R1227" s="122">
        <f t="shared" si="176"/>
        <v>108.63</v>
      </c>
      <c r="S1227" s="62">
        <f t="shared" si="177"/>
        <v>619.91723160000004</v>
      </c>
    </row>
    <row r="1228" spans="1:19">
      <c r="A1228" s="110">
        <f t="shared" si="178"/>
        <v>45760</v>
      </c>
      <c r="B1228" s="112">
        <f t="shared" si="179"/>
        <v>12.760416666666487</v>
      </c>
      <c r="C1228" s="53">
        <f>'DHS2021'!J1227</f>
        <v>13751</v>
      </c>
      <c r="D1228" s="54">
        <f>'DHS2022'!J1227</f>
        <v>6555</v>
      </c>
      <c r="E1228" s="54">
        <f>'DHS2023'!J1227</f>
        <v>8064</v>
      </c>
      <c r="F1228" s="54">
        <f>'DHS2024'!J1227</f>
        <v>3177</v>
      </c>
      <c r="G1228" s="54">
        <f t="shared" si="171"/>
        <v>7886.75</v>
      </c>
      <c r="H1228" s="106">
        <f t="shared" si="172"/>
        <v>2.6289166666666666</v>
      </c>
      <c r="I1228" s="115">
        <f t="shared" si="173"/>
        <v>0</v>
      </c>
      <c r="J1228" s="75">
        <f t="shared" si="174"/>
        <v>2.6289166666666666</v>
      </c>
      <c r="K1228" s="79">
        <f t="shared" si="175"/>
        <v>3</v>
      </c>
      <c r="O1228" s="29">
        <f>'DHS2025'!J1227</f>
        <v>2838</v>
      </c>
      <c r="P1228" s="30">
        <f>'DHS2025'!K1227</f>
        <v>14379</v>
      </c>
      <c r="Q1228" s="30">
        <f>'DHS2025'!L1227</f>
        <v>6081</v>
      </c>
      <c r="R1228" s="122">
        <f t="shared" si="176"/>
        <v>108.63</v>
      </c>
      <c r="S1228" s="62">
        <f t="shared" si="177"/>
        <v>642.41933970000002</v>
      </c>
    </row>
    <row r="1229" spans="1:19">
      <c r="A1229" s="110">
        <f t="shared" si="178"/>
        <v>45760</v>
      </c>
      <c r="B1229" s="112">
        <f t="shared" si="179"/>
        <v>12.770833333333153</v>
      </c>
      <c r="C1229" s="53">
        <f>'DHS2021'!J1228</f>
        <v>13518</v>
      </c>
      <c r="D1229" s="54">
        <f>'DHS2022'!J1228</f>
        <v>6660</v>
      </c>
      <c r="E1229" s="54">
        <f>'DHS2023'!J1228</f>
        <v>8817</v>
      </c>
      <c r="F1229" s="54">
        <f>'DHS2024'!J1228</f>
        <v>3780</v>
      </c>
      <c r="G1229" s="54">
        <f t="shared" si="171"/>
        <v>8193.75</v>
      </c>
      <c r="H1229" s="106">
        <f t="shared" si="172"/>
        <v>2.7312500000000002</v>
      </c>
      <c r="I1229" s="115">
        <f t="shared" si="173"/>
        <v>0</v>
      </c>
      <c r="J1229" s="75">
        <f t="shared" si="174"/>
        <v>2.7312500000000002</v>
      </c>
      <c r="K1229" s="79">
        <f t="shared" si="175"/>
        <v>3</v>
      </c>
      <c r="O1229" s="29">
        <f>'DHS2025'!J1228</f>
        <v>4227</v>
      </c>
      <c r="P1229" s="30">
        <f>'DHS2025'!K1228</f>
        <v>14318</v>
      </c>
      <c r="Q1229" s="30">
        <f>'DHS2025'!L1228</f>
        <v>6063</v>
      </c>
      <c r="R1229" s="122">
        <f t="shared" si="176"/>
        <v>108.63</v>
      </c>
      <c r="S1229" s="62">
        <f t="shared" si="177"/>
        <v>640.51775309999994</v>
      </c>
    </row>
    <row r="1230" spans="1:19">
      <c r="A1230" s="110">
        <f t="shared" si="178"/>
        <v>45760</v>
      </c>
      <c r="B1230" s="112">
        <f t="shared" si="179"/>
        <v>12.781249999999819</v>
      </c>
      <c r="C1230" s="53">
        <f>'DHS2021'!J1229</f>
        <v>13817</v>
      </c>
      <c r="D1230" s="54">
        <f>'DHS2022'!J1229</f>
        <v>8746</v>
      </c>
      <c r="E1230" s="54">
        <f>'DHS2023'!J1229</f>
        <v>8793</v>
      </c>
      <c r="F1230" s="54">
        <f>'DHS2024'!J1229</f>
        <v>3364</v>
      </c>
      <c r="G1230" s="54">
        <f t="shared" si="171"/>
        <v>8680</v>
      </c>
      <c r="H1230" s="106">
        <f t="shared" si="172"/>
        <v>2.8933333333333335</v>
      </c>
      <c r="I1230" s="115">
        <f t="shared" si="173"/>
        <v>0</v>
      </c>
      <c r="J1230" s="75">
        <f t="shared" si="174"/>
        <v>2.8933333333333335</v>
      </c>
      <c r="K1230" s="79">
        <f t="shared" si="175"/>
        <v>3</v>
      </c>
      <c r="O1230" s="29">
        <f>'DHS2025'!J1229</f>
        <v>4030</v>
      </c>
      <c r="P1230" s="30">
        <f>'DHS2025'!K1229</f>
        <v>14059</v>
      </c>
      <c r="Q1230" s="30">
        <f>'DHS2025'!L1229</f>
        <v>6063</v>
      </c>
      <c r="R1230" s="122">
        <f t="shared" si="176"/>
        <v>108.63</v>
      </c>
      <c r="S1230" s="62">
        <f t="shared" si="177"/>
        <v>640.51775309999994</v>
      </c>
    </row>
    <row r="1231" spans="1:19">
      <c r="A1231" s="110">
        <f t="shared" si="178"/>
        <v>45760</v>
      </c>
      <c r="B1231" s="112">
        <f t="shared" si="179"/>
        <v>12.791666666666485</v>
      </c>
      <c r="C1231" s="53">
        <f>'DHS2021'!J1230</f>
        <v>13901</v>
      </c>
      <c r="D1231" s="54">
        <f>'DHS2022'!J1230</f>
        <v>8340</v>
      </c>
      <c r="E1231" s="54">
        <f>'DHS2023'!J1230</f>
        <v>8938</v>
      </c>
      <c r="F1231" s="54">
        <f>'DHS2024'!J1230</f>
        <v>3457</v>
      </c>
      <c r="G1231" s="54">
        <f t="shared" si="171"/>
        <v>8659</v>
      </c>
      <c r="H1231" s="106">
        <f t="shared" si="172"/>
        <v>2.8863333333333334</v>
      </c>
      <c r="I1231" s="115">
        <f t="shared" si="173"/>
        <v>0</v>
      </c>
      <c r="J1231" s="75">
        <f t="shared" si="174"/>
        <v>2.8863333333333334</v>
      </c>
      <c r="K1231" s="79">
        <f t="shared" si="175"/>
        <v>3</v>
      </c>
      <c r="O1231" s="29">
        <f>'DHS2025'!J1230</f>
        <v>5618</v>
      </c>
      <c r="P1231" s="30">
        <f>'DHS2025'!K1230</f>
        <v>12516</v>
      </c>
      <c r="Q1231" s="30">
        <f>'DHS2025'!L1230</f>
        <v>6067</v>
      </c>
      <c r="R1231" s="122">
        <f t="shared" si="176"/>
        <v>155.69999999999999</v>
      </c>
      <c r="S1231" s="62">
        <f t="shared" si="177"/>
        <v>923.65828099999999</v>
      </c>
    </row>
    <row r="1232" spans="1:19">
      <c r="A1232" s="110">
        <f t="shared" si="178"/>
        <v>45760</v>
      </c>
      <c r="B1232" s="112">
        <f t="shared" si="179"/>
        <v>12.802083333333151</v>
      </c>
      <c r="C1232" s="53">
        <f>'DHS2021'!J1231</f>
        <v>14138</v>
      </c>
      <c r="D1232" s="54">
        <f>'DHS2022'!J1231</f>
        <v>7718</v>
      </c>
      <c r="E1232" s="54">
        <f>'DHS2023'!J1231</f>
        <v>9484</v>
      </c>
      <c r="F1232" s="54">
        <f>'DHS2024'!J1231</f>
        <v>3744</v>
      </c>
      <c r="G1232" s="54">
        <f t="shared" si="171"/>
        <v>8771</v>
      </c>
      <c r="H1232" s="106">
        <f t="shared" si="172"/>
        <v>2.9236666666666666</v>
      </c>
      <c r="I1232" s="115">
        <f t="shared" si="173"/>
        <v>0</v>
      </c>
      <c r="J1232" s="75">
        <f t="shared" si="174"/>
        <v>2.9236666666666666</v>
      </c>
      <c r="K1232" s="79">
        <f t="shared" si="175"/>
        <v>3</v>
      </c>
      <c r="O1232" s="29">
        <f>'DHS2025'!J1231</f>
        <v>6568</v>
      </c>
      <c r="P1232" s="30">
        <f>'DHS2025'!K1231</f>
        <v>12459</v>
      </c>
      <c r="Q1232" s="30">
        <f>'DHS2025'!L1231</f>
        <v>6743</v>
      </c>
      <c r="R1232" s="122">
        <f t="shared" si="176"/>
        <v>155.69999999999999</v>
      </c>
      <c r="S1232" s="62">
        <f t="shared" si="177"/>
        <v>1026.5745489999999</v>
      </c>
    </row>
    <row r="1233" spans="1:19">
      <c r="A1233" s="110">
        <f t="shared" si="178"/>
        <v>45760</v>
      </c>
      <c r="B1233" s="112">
        <f t="shared" si="179"/>
        <v>12.812499999999817</v>
      </c>
      <c r="C1233" s="53">
        <f>'DHS2021'!J1232</f>
        <v>14562</v>
      </c>
      <c r="D1233" s="54">
        <f>'DHS2022'!J1232</f>
        <v>8999</v>
      </c>
      <c r="E1233" s="54">
        <f>'DHS2023'!J1232</f>
        <v>9863</v>
      </c>
      <c r="F1233" s="54">
        <f>'DHS2024'!J1232</f>
        <v>3735</v>
      </c>
      <c r="G1233" s="54">
        <f t="shared" si="171"/>
        <v>9289.75</v>
      </c>
      <c r="H1233" s="106">
        <f t="shared" si="172"/>
        <v>3.0965833333333337</v>
      </c>
      <c r="I1233" s="115">
        <f t="shared" si="173"/>
        <v>0</v>
      </c>
      <c r="J1233" s="75">
        <f t="shared" si="174"/>
        <v>3.0965833333333337</v>
      </c>
      <c r="K1233" s="79">
        <f t="shared" si="175"/>
        <v>4</v>
      </c>
      <c r="O1233" s="29">
        <f>'DHS2025'!J1232</f>
        <v>6149</v>
      </c>
      <c r="P1233" s="30">
        <f>'DHS2025'!K1232</f>
        <v>17311</v>
      </c>
      <c r="Q1233" s="30">
        <f>'DHS2025'!L1232</f>
        <v>8088</v>
      </c>
      <c r="R1233" s="122">
        <f t="shared" si="176"/>
        <v>155.69999999999999</v>
      </c>
      <c r="S1233" s="62">
        <f t="shared" si="177"/>
        <v>1231.3413839999998</v>
      </c>
    </row>
    <row r="1234" spans="1:19">
      <c r="A1234" s="110">
        <f t="shared" si="178"/>
        <v>45760</v>
      </c>
      <c r="B1234" s="112">
        <f t="shared" si="179"/>
        <v>12.822916666666483</v>
      </c>
      <c r="C1234" s="53">
        <f>'DHS2021'!J1233</f>
        <v>15270</v>
      </c>
      <c r="D1234" s="54">
        <f>'DHS2022'!J1233</f>
        <v>8970</v>
      </c>
      <c r="E1234" s="54">
        <f>'DHS2023'!J1233</f>
        <v>10257</v>
      </c>
      <c r="F1234" s="54">
        <f>'DHS2024'!J1233</f>
        <v>4292</v>
      </c>
      <c r="G1234" s="54">
        <f t="shared" si="171"/>
        <v>9697.25</v>
      </c>
      <c r="H1234" s="106">
        <f t="shared" si="172"/>
        <v>3.2324166666666665</v>
      </c>
      <c r="I1234" s="115">
        <f t="shared" si="173"/>
        <v>0</v>
      </c>
      <c r="J1234" s="75">
        <f t="shared" si="174"/>
        <v>3.2324166666666665</v>
      </c>
      <c r="K1234" s="79">
        <f t="shared" si="175"/>
        <v>4</v>
      </c>
      <c r="O1234" s="29">
        <f>'DHS2025'!J1233</f>
        <v>6360</v>
      </c>
      <c r="P1234" s="30">
        <f>'DHS2025'!K1233</f>
        <v>17282</v>
      </c>
      <c r="Q1234" s="30">
        <f>'DHS2025'!L1233</f>
        <v>8069</v>
      </c>
      <c r="R1234" s="122">
        <f t="shared" si="176"/>
        <v>155.69999999999999</v>
      </c>
      <c r="S1234" s="62">
        <f t="shared" si="177"/>
        <v>1228.4487670000001</v>
      </c>
    </row>
    <row r="1235" spans="1:19">
      <c r="A1235" s="110">
        <f t="shared" si="178"/>
        <v>45760</v>
      </c>
      <c r="B1235" s="112">
        <f t="shared" si="179"/>
        <v>12.833333333333149</v>
      </c>
      <c r="C1235" s="53">
        <f>'DHS2021'!J1234</f>
        <v>15106</v>
      </c>
      <c r="D1235" s="54">
        <f>'DHS2022'!J1234</f>
        <v>10040</v>
      </c>
      <c r="E1235" s="54">
        <f>'DHS2023'!J1234</f>
        <v>10289</v>
      </c>
      <c r="F1235" s="54">
        <f>'DHS2024'!J1234</f>
        <v>4610</v>
      </c>
      <c r="G1235" s="54">
        <f t="shared" si="171"/>
        <v>10011.25</v>
      </c>
      <c r="H1235" s="106">
        <f t="shared" si="172"/>
        <v>3.3370833333333336</v>
      </c>
      <c r="I1235" s="115">
        <f t="shared" si="173"/>
        <v>0</v>
      </c>
      <c r="J1235" s="75">
        <f t="shared" si="174"/>
        <v>3.3370833333333336</v>
      </c>
      <c r="K1235" s="79">
        <f t="shared" si="175"/>
        <v>4</v>
      </c>
      <c r="O1235" s="29">
        <f>'DHS2025'!J1234</f>
        <v>7793</v>
      </c>
      <c r="P1235" s="30">
        <f>'DHS2025'!K1234</f>
        <v>15624</v>
      </c>
      <c r="Q1235" s="30">
        <f>'DHS2025'!L1234</f>
        <v>8026</v>
      </c>
      <c r="R1235" s="122">
        <f t="shared" si="176"/>
        <v>125.7</v>
      </c>
      <c r="S1235" s="62">
        <f t="shared" si="177"/>
        <v>983.5301179999999</v>
      </c>
    </row>
    <row r="1236" spans="1:19">
      <c r="A1236" s="110">
        <f t="shared" si="178"/>
        <v>45760</v>
      </c>
      <c r="B1236" s="112">
        <f t="shared" si="179"/>
        <v>12.843749999999815</v>
      </c>
      <c r="C1236" s="53">
        <f>'DHS2021'!J1235</f>
        <v>14798</v>
      </c>
      <c r="D1236" s="54">
        <f>'DHS2022'!J1235</f>
        <v>9372</v>
      </c>
      <c r="E1236" s="54">
        <f>'DHS2023'!J1235</f>
        <v>10852</v>
      </c>
      <c r="F1236" s="54">
        <f>'DHS2024'!J1235</f>
        <v>3945</v>
      </c>
      <c r="G1236" s="54">
        <f t="shared" si="171"/>
        <v>9741.75</v>
      </c>
      <c r="H1236" s="106">
        <f t="shared" si="172"/>
        <v>3.2472500000000002</v>
      </c>
      <c r="I1236" s="115">
        <f t="shared" si="173"/>
        <v>0</v>
      </c>
      <c r="J1236" s="75">
        <f t="shared" si="174"/>
        <v>3.2472500000000002</v>
      </c>
      <c r="K1236" s="79">
        <f t="shared" si="175"/>
        <v>4</v>
      </c>
      <c r="O1236" s="29">
        <f>'DHS2025'!J1235</f>
        <v>8875</v>
      </c>
      <c r="P1236" s="30">
        <f>'DHS2025'!K1235</f>
        <v>14397</v>
      </c>
      <c r="Q1236" s="30">
        <f>'DHS2025'!L1235</f>
        <v>7935</v>
      </c>
      <c r="R1236" s="122">
        <f t="shared" si="176"/>
        <v>125.7</v>
      </c>
      <c r="S1236" s="62">
        <f t="shared" si="177"/>
        <v>972.37870499999985</v>
      </c>
    </row>
    <row r="1237" spans="1:19">
      <c r="A1237" s="110">
        <f t="shared" si="178"/>
        <v>45760</v>
      </c>
      <c r="B1237" s="112">
        <f t="shared" si="179"/>
        <v>12.854166666666481</v>
      </c>
      <c r="C1237" s="53">
        <f>'DHS2021'!J1236</f>
        <v>15346</v>
      </c>
      <c r="D1237" s="54">
        <f>'DHS2022'!J1236</f>
        <v>10373</v>
      </c>
      <c r="E1237" s="54">
        <f>'DHS2023'!J1236</f>
        <v>10644</v>
      </c>
      <c r="F1237" s="54">
        <f>'DHS2024'!J1236</f>
        <v>4815</v>
      </c>
      <c r="G1237" s="54">
        <f t="shared" si="171"/>
        <v>10294.5</v>
      </c>
      <c r="H1237" s="106">
        <f t="shared" si="172"/>
        <v>3.4315000000000002</v>
      </c>
      <c r="I1237" s="115">
        <f t="shared" si="173"/>
        <v>0</v>
      </c>
      <c r="J1237" s="75">
        <f t="shared" si="174"/>
        <v>3.4315000000000002</v>
      </c>
      <c r="K1237" s="79">
        <f t="shared" si="175"/>
        <v>4</v>
      </c>
      <c r="O1237" s="29">
        <f>'DHS2025'!J1236</f>
        <v>9363</v>
      </c>
      <c r="P1237" s="30">
        <f>'DHS2025'!K1236</f>
        <v>14597</v>
      </c>
      <c r="Q1237" s="30">
        <f>'DHS2025'!L1236</f>
        <v>8164</v>
      </c>
      <c r="R1237" s="122">
        <f t="shared" si="176"/>
        <v>125.7</v>
      </c>
      <c r="S1237" s="62">
        <f t="shared" si="177"/>
        <v>1000.4410519999999</v>
      </c>
    </row>
    <row r="1238" spans="1:19">
      <c r="A1238" s="110">
        <f t="shared" si="178"/>
        <v>45760</v>
      </c>
      <c r="B1238" s="112">
        <f t="shared" si="179"/>
        <v>12.864583333333147</v>
      </c>
      <c r="C1238" s="53">
        <f>'DHS2021'!J1237</f>
        <v>15843</v>
      </c>
      <c r="D1238" s="54">
        <f>'DHS2022'!J1237</f>
        <v>10352</v>
      </c>
      <c r="E1238" s="54">
        <f>'DHS2023'!J1237</f>
        <v>10809</v>
      </c>
      <c r="F1238" s="54">
        <f>'DHS2024'!J1237</f>
        <v>4037</v>
      </c>
      <c r="G1238" s="54">
        <f t="shared" si="171"/>
        <v>10260.25</v>
      </c>
      <c r="H1238" s="106">
        <f t="shared" si="172"/>
        <v>3.4200833333333334</v>
      </c>
      <c r="I1238" s="115">
        <f t="shared" si="173"/>
        <v>0</v>
      </c>
      <c r="J1238" s="75">
        <f t="shared" si="174"/>
        <v>3.4200833333333334</v>
      </c>
      <c r="K1238" s="79">
        <f t="shared" si="175"/>
        <v>4</v>
      </c>
      <c r="O1238" s="29">
        <f>'DHS2025'!J1237</f>
        <v>9717</v>
      </c>
      <c r="P1238" s="30">
        <f>'DHS2025'!K1237</f>
        <v>13942</v>
      </c>
      <c r="Q1238" s="30">
        <f>'DHS2025'!L1237</f>
        <v>8032</v>
      </c>
      <c r="R1238" s="122">
        <f t="shared" si="176"/>
        <v>125.7</v>
      </c>
      <c r="S1238" s="62">
        <f t="shared" si="177"/>
        <v>984.26537599999995</v>
      </c>
    </row>
    <row r="1239" spans="1:19">
      <c r="A1239" s="110">
        <f t="shared" si="178"/>
        <v>45760</v>
      </c>
      <c r="B1239" s="112">
        <f t="shared" si="179"/>
        <v>12.874999999999813</v>
      </c>
      <c r="C1239" s="53">
        <f>'DHS2021'!J1238</f>
        <v>15117</v>
      </c>
      <c r="D1239" s="54">
        <f>'DHS2022'!J1238</f>
        <v>10967</v>
      </c>
      <c r="E1239" s="54">
        <f>'DHS2023'!J1238</f>
        <v>10091</v>
      </c>
      <c r="F1239" s="54">
        <f>'DHS2024'!J1238</f>
        <v>4502</v>
      </c>
      <c r="G1239" s="54">
        <f t="shared" si="171"/>
        <v>10169.25</v>
      </c>
      <c r="H1239" s="106">
        <f t="shared" si="172"/>
        <v>3.3897499999999998</v>
      </c>
      <c r="I1239" s="115">
        <f t="shared" si="173"/>
        <v>0</v>
      </c>
      <c r="J1239" s="75">
        <f t="shared" si="174"/>
        <v>3.3897499999999998</v>
      </c>
      <c r="K1239" s="79">
        <f t="shared" si="175"/>
        <v>4</v>
      </c>
      <c r="O1239" s="29">
        <f>'DHS2025'!J1238</f>
        <v>10637</v>
      </c>
      <c r="P1239" s="30">
        <f>'DHS2025'!K1238</f>
        <v>12919</v>
      </c>
      <c r="Q1239" s="30">
        <f>'DHS2025'!L1238</f>
        <v>8061</v>
      </c>
      <c r="R1239" s="122">
        <f t="shared" si="176"/>
        <v>159.06</v>
      </c>
      <c r="S1239" s="62">
        <f t="shared" si="177"/>
        <v>1254.0449334</v>
      </c>
    </row>
    <row r="1240" spans="1:19">
      <c r="A1240" s="110">
        <f t="shared" si="178"/>
        <v>45760</v>
      </c>
      <c r="B1240" s="112">
        <f t="shared" si="179"/>
        <v>12.88541666666648</v>
      </c>
      <c r="C1240" s="53">
        <f>'DHS2021'!J1239</f>
        <v>14336</v>
      </c>
      <c r="D1240" s="54">
        <f>'DHS2022'!J1239</f>
        <v>10995</v>
      </c>
      <c r="E1240" s="54">
        <f>'DHS2023'!J1239</f>
        <v>9887</v>
      </c>
      <c r="F1240" s="54">
        <f>'DHS2024'!J1239</f>
        <v>4946</v>
      </c>
      <c r="G1240" s="54">
        <f t="shared" si="171"/>
        <v>10041</v>
      </c>
      <c r="H1240" s="106">
        <f t="shared" si="172"/>
        <v>3.347</v>
      </c>
      <c r="I1240" s="115">
        <f t="shared" si="173"/>
        <v>0</v>
      </c>
      <c r="J1240" s="75">
        <f t="shared" si="174"/>
        <v>3.347</v>
      </c>
      <c r="K1240" s="79">
        <f t="shared" si="175"/>
        <v>4</v>
      </c>
      <c r="O1240" s="29">
        <f>'DHS2025'!J1239</f>
        <v>10761</v>
      </c>
      <c r="P1240" s="30">
        <f>'DHS2025'!K1239</f>
        <v>12642</v>
      </c>
      <c r="Q1240" s="30">
        <f>'DHS2025'!L1239</f>
        <v>8005</v>
      </c>
      <c r="R1240" s="122">
        <f t="shared" si="176"/>
        <v>159.06</v>
      </c>
      <c r="S1240" s="62">
        <f t="shared" si="177"/>
        <v>1245.3330470000001</v>
      </c>
    </row>
    <row r="1241" spans="1:19">
      <c r="A1241" s="110">
        <f t="shared" si="178"/>
        <v>45760</v>
      </c>
      <c r="B1241" s="112">
        <f t="shared" si="179"/>
        <v>12.895833333333146</v>
      </c>
      <c r="C1241" s="53">
        <f>'DHS2021'!J1240</f>
        <v>14033</v>
      </c>
      <c r="D1241" s="54">
        <f>'DHS2022'!J1240</f>
        <v>10532</v>
      </c>
      <c r="E1241" s="54">
        <f>'DHS2023'!J1240</f>
        <v>9191</v>
      </c>
      <c r="F1241" s="54">
        <f>'DHS2024'!J1240</f>
        <v>4230</v>
      </c>
      <c r="G1241" s="54">
        <f t="shared" si="171"/>
        <v>9496.5</v>
      </c>
      <c r="H1241" s="106">
        <f t="shared" si="172"/>
        <v>3.1655000000000002</v>
      </c>
      <c r="I1241" s="115">
        <f t="shared" si="173"/>
        <v>0</v>
      </c>
      <c r="J1241" s="75">
        <f t="shared" si="174"/>
        <v>3.1655000000000002</v>
      </c>
      <c r="K1241" s="79">
        <f t="shared" si="175"/>
        <v>4</v>
      </c>
      <c r="O1241" s="29">
        <f>'DHS2025'!J1240</f>
        <v>10247</v>
      </c>
      <c r="P1241" s="30">
        <f>'DHS2025'!K1240</f>
        <v>12947</v>
      </c>
      <c r="Q1241" s="30">
        <f>'DHS2025'!L1240</f>
        <v>8075</v>
      </c>
      <c r="R1241" s="122">
        <f t="shared" si="176"/>
        <v>159.06</v>
      </c>
      <c r="S1241" s="62">
        <f t="shared" si="177"/>
        <v>1256.2229049999999</v>
      </c>
    </row>
    <row r="1242" spans="1:19">
      <c r="A1242" s="110">
        <f t="shared" si="178"/>
        <v>45760</v>
      </c>
      <c r="B1242" s="112">
        <f t="shared" si="179"/>
        <v>12.906249999999812</v>
      </c>
      <c r="C1242" s="53">
        <f>'DHS2021'!J1241</f>
        <v>13879</v>
      </c>
      <c r="D1242" s="54">
        <f>'DHS2022'!J1241</f>
        <v>10691</v>
      </c>
      <c r="E1242" s="54">
        <f>'DHS2023'!J1241</f>
        <v>9573</v>
      </c>
      <c r="F1242" s="54">
        <f>'DHS2024'!J1241</f>
        <v>4645</v>
      </c>
      <c r="G1242" s="54">
        <f t="shared" si="171"/>
        <v>9697</v>
      </c>
      <c r="H1242" s="106">
        <f t="shared" si="172"/>
        <v>3.2323333333333335</v>
      </c>
      <c r="I1242" s="115">
        <f t="shared" si="173"/>
        <v>0</v>
      </c>
      <c r="J1242" s="75">
        <f t="shared" si="174"/>
        <v>3.2323333333333335</v>
      </c>
      <c r="K1242" s="79">
        <f t="shared" si="175"/>
        <v>4</v>
      </c>
      <c r="O1242" s="29">
        <f>'DHS2025'!J1241</f>
        <v>8136</v>
      </c>
      <c r="P1242" s="30">
        <f>'DHS2025'!K1241</f>
        <v>12752</v>
      </c>
      <c r="Q1242" s="30">
        <f>'DHS2025'!L1241</f>
        <v>6918</v>
      </c>
      <c r="R1242" s="122">
        <f t="shared" si="176"/>
        <v>159.06</v>
      </c>
      <c r="S1242" s="62">
        <f t="shared" si="177"/>
        <v>1076.2291092</v>
      </c>
    </row>
    <row r="1243" spans="1:19">
      <c r="A1243" s="110">
        <f t="shared" si="178"/>
        <v>45760</v>
      </c>
      <c r="B1243" s="112">
        <f t="shared" si="179"/>
        <v>12.916666666666478</v>
      </c>
      <c r="C1243" s="53">
        <f>'DHS2021'!J1242</f>
        <v>12537</v>
      </c>
      <c r="D1243" s="54">
        <f>'DHS2022'!J1242</f>
        <v>10424</v>
      </c>
      <c r="E1243" s="54">
        <f>'DHS2023'!J1242</f>
        <v>9441</v>
      </c>
      <c r="F1243" s="54">
        <f>'DHS2024'!J1242</f>
        <v>4217</v>
      </c>
      <c r="G1243" s="54">
        <f t="shared" si="171"/>
        <v>9154.75</v>
      </c>
      <c r="H1243" s="106">
        <f t="shared" si="172"/>
        <v>3.0515833333333333</v>
      </c>
      <c r="I1243" s="115">
        <f t="shared" si="173"/>
        <v>0</v>
      </c>
      <c r="J1243" s="75">
        <f t="shared" si="174"/>
        <v>3.0515833333333333</v>
      </c>
      <c r="K1243" s="79">
        <f t="shared" si="175"/>
        <v>4</v>
      </c>
      <c r="O1243" s="29">
        <f>'DHS2025'!J1242</f>
        <v>7038</v>
      </c>
      <c r="P1243" s="30">
        <f>'DHS2025'!K1242</f>
        <v>8182</v>
      </c>
      <c r="Q1243" s="30">
        <f>'DHS2025'!L1242</f>
        <v>4410</v>
      </c>
      <c r="R1243" s="122">
        <f t="shared" si="176"/>
        <v>105.79</v>
      </c>
      <c r="S1243" s="62">
        <f t="shared" si="177"/>
        <v>453.48956099999998</v>
      </c>
    </row>
    <row r="1244" spans="1:19">
      <c r="A1244" s="110">
        <f t="shared" si="178"/>
        <v>45760</v>
      </c>
      <c r="B1244" s="112">
        <f t="shared" si="179"/>
        <v>12.927083333333144</v>
      </c>
      <c r="C1244" s="53">
        <f>'DHS2021'!J1243</f>
        <v>11085</v>
      </c>
      <c r="D1244" s="54">
        <f>'DHS2022'!J1243</f>
        <v>9041</v>
      </c>
      <c r="E1244" s="54">
        <f>'DHS2023'!J1243</f>
        <v>8680</v>
      </c>
      <c r="F1244" s="54">
        <f>'DHS2024'!J1243</f>
        <v>3526</v>
      </c>
      <c r="G1244" s="54">
        <f t="shared" si="171"/>
        <v>8083</v>
      </c>
      <c r="H1244" s="106">
        <f t="shared" si="172"/>
        <v>2.6943333333333337</v>
      </c>
      <c r="I1244" s="115">
        <f t="shared" si="173"/>
        <v>0</v>
      </c>
      <c r="J1244" s="75">
        <f t="shared" si="174"/>
        <v>2.6943333333333337</v>
      </c>
      <c r="K1244" s="79">
        <f t="shared" si="175"/>
        <v>3</v>
      </c>
      <c r="O1244" s="29">
        <f>'DHS2025'!J1243</f>
        <v>6826</v>
      </c>
      <c r="P1244" s="30">
        <f>'DHS2025'!K1243</f>
        <v>6556</v>
      </c>
      <c r="Q1244" s="30">
        <f>'DHS2025'!L1243</f>
        <v>4075</v>
      </c>
      <c r="R1244" s="122">
        <f t="shared" si="176"/>
        <v>105.79</v>
      </c>
      <c r="S1244" s="62">
        <f t="shared" si="177"/>
        <v>419.04080750000003</v>
      </c>
    </row>
    <row r="1245" spans="1:19">
      <c r="A1245" s="110">
        <f t="shared" si="178"/>
        <v>45760</v>
      </c>
      <c r="B1245" s="112">
        <f t="shared" si="179"/>
        <v>12.93749999999981</v>
      </c>
      <c r="C1245" s="53">
        <f>'DHS2021'!J1244</f>
        <v>9721</v>
      </c>
      <c r="D1245" s="54">
        <f>'DHS2022'!J1244</f>
        <v>7136</v>
      </c>
      <c r="E1245" s="54">
        <f>'DHS2023'!J1244</f>
        <v>7844</v>
      </c>
      <c r="F1245" s="54">
        <f>'DHS2024'!J1244</f>
        <v>3403</v>
      </c>
      <c r="G1245" s="54">
        <f t="shared" si="171"/>
        <v>7026</v>
      </c>
      <c r="H1245" s="106">
        <f t="shared" si="172"/>
        <v>2.3420000000000001</v>
      </c>
      <c r="I1245" s="115">
        <f t="shared" si="173"/>
        <v>0</v>
      </c>
      <c r="J1245" s="75">
        <f t="shared" si="174"/>
        <v>2.3420000000000001</v>
      </c>
      <c r="K1245" s="79">
        <f t="shared" si="175"/>
        <v>3</v>
      </c>
      <c r="O1245" s="29">
        <f>'DHS2025'!J1244</f>
        <v>5537</v>
      </c>
      <c r="P1245" s="30">
        <f>'DHS2025'!K1244</f>
        <v>7088</v>
      </c>
      <c r="Q1245" s="30">
        <f>'DHS2025'!L1244</f>
        <v>4040</v>
      </c>
      <c r="R1245" s="122">
        <f t="shared" si="176"/>
        <v>105.79</v>
      </c>
      <c r="S1245" s="62">
        <f t="shared" si="177"/>
        <v>415.44168400000001</v>
      </c>
    </row>
    <row r="1246" spans="1:19">
      <c r="A1246" s="110">
        <f t="shared" si="178"/>
        <v>45760</v>
      </c>
      <c r="B1246" s="112">
        <f t="shared" si="179"/>
        <v>12.947916666666476</v>
      </c>
      <c r="C1246" s="53">
        <f>'DHS2021'!J1245</f>
        <v>8349</v>
      </c>
      <c r="D1246" s="54">
        <f>'DHS2022'!J1245</f>
        <v>6359</v>
      </c>
      <c r="E1246" s="54">
        <f>'DHS2023'!J1245</f>
        <v>6131</v>
      </c>
      <c r="F1246" s="54">
        <f>'DHS2024'!J1245</f>
        <v>2976</v>
      </c>
      <c r="G1246" s="54">
        <f t="shared" si="171"/>
        <v>5953.75</v>
      </c>
      <c r="H1246" s="106">
        <f t="shared" si="172"/>
        <v>1.9845833333333334</v>
      </c>
      <c r="I1246" s="115">
        <f t="shared" si="173"/>
        <v>0</v>
      </c>
      <c r="J1246" s="75">
        <f t="shared" si="174"/>
        <v>1.9845833333333334</v>
      </c>
      <c r="K1246" s="79">
        <f t="shared" si="175"/>
        <v>2</v>
      </c>
      <c r="O1246" s="29">
        <f>'DHS2025'!J1245</f>
        <v>4786</v>
      </c>
      <c r="P1246" s="30">
        <f>'DHS2025'!K1245</f>
        <v>8353</v>
      </c>
      <c r="Q1246" s="30">
        <f>'DHS2025'!L1245</f>
        <v>4059</v>
      </c>
      <c r="R1246" s="122">
        <f t="shared" si="176"/>
        <v>105.79</v>
      </c>
      <c r="S1246" s="62">
        <f t="shared" si="177"/>
        <v>417.39549390000002</v>
      </c>
    </row>
    <row r="1247" spans="1:19">
      <c r="A1247" s="110">
        <f t="shared" si="178"/>
        <v>45760</v>
      </c>
      <c r="B1247" s="112">
        <f t="shared" si="179"/>
        <v>12.958333333333142</v>
      </c>
      <c r="C1247" s="53">
        <f>'DHS2021'!J1246</f>
        <v>6937</v>
      </c>
      <c r="D1247" s="54">
        <f>'DHS2022'!J1246</f>
        <v>5372</v>
      </c>
      <c r="E1247" s="54">
        <f>'DHS2023'!J1246</f>
        <v>4686</v>
      </c>
      <c r="F1247" s="54">
        <f>'DHS2024'!J1246</f>
        <v>2160</v>
      </c>
      <c r="G1247" s="54">
        <f t="shared" si="171"/>
        <v>4788.75</v>
      </c>
      <c r="H1247" s="106">
        <f t="shared" si="172"/>
        <v>1.5962499999999999</v>
      </c>
      <c r="I1247" s="115">
        <f t="shared" si="173"/>
        <v>0</v>
      </c>
      <c r="J1247" s="75">
        <f t="shared" si="174"/>
        <v>1.5962499999999999</v>
      </c>
      <c r="K1247" s="79">
        <f t="shared" si="175"/>
        <v>2</v>
      </c>
      <c r="O1247" s="29">
        <f>'DHS2025'!J1246</f>
        <v>3966</v>
      </c>
      <c r="P1247" s="30">
        <f>'DHS2025'!K1246</f>
        <v>7219</v>
      </c>
      <c r="Q1247" s="30">
        <f>'DHS2025'!L1246</f>
        <v>2913</v>
      </c>
      <c r="R1247" s="122">
        <f t="shared" si="176"/>
        <v>97.56</v>
      </c>
      <c r="S1247" s="62">
        <f t="shared" si="177"/>
        <v>275.81565719999998</v>
      </c>
    </row>
    <row r="1248" spans="1:19">
      <c r="A1248" s="110">
        <f t="shared" si="178"/>
        <v>45760</v>
      </c>
      <c r="B1248" s="112">
        <f t="shared" si="179"/>
        <v>12.968749999999808</v>
      </c>
      <c r="C1248" s="53">
        <f>'DHS2021'!J1247</f>
        <v>4649</v>
      </c>
      <c r="D1248" s="54">
        <f>'DHS2022'!J1247</f>
        <v>3126</v>
      </c>
      <c r="E1248" s="54">
        <f>'DHS2023'!J1247</f>
        <v>2431</v>
      </c>
      <c r="F1248" s="54">
        <f>'DHS2024'!J1247</f>
        <v>1879</v>
      </c>
      <c r="G1248" s="54">
        <f t="shared" si="171"/>
        <v>3021.25</v>
      </c>
      <c r="H1248" s="106">
        <f t="shared" si="172"/>
        <v>1.0070833333333333</v>
      </c>
      <c r="I1248" s="115">
        <f t="shared" si="173"/>
        <v>0</v>
      </c>
      <c r="J1248" s="75">
        <f t="shared" si="174"/>
        <v>1.0070833333333333</v>
      </c>
      <c r="K1248" s="79">
        <f t="shared" si="175"/>
        <v>2</v>
      </c>
      <c r="O1248" s="29">
        <f>'DHS2025'!J1247</f>
        <v>4129</v>
      </c>
      <c r="P1248" s="30">
        <f>'DHS2025'!K1247</f>
        <v>4462</v>
      </c>
      <c r="Q1248" s="30">
        <f>'DHS2025'!L1247</f>
        <v>2079</v>
      </c>
      <c r="R1248" s="122">
        <f t="shared" si="176"/>
        <v>97.56</v>
      </c>
      <c r="S1248" s="62">
        <f t="shared" si="177"/>
        <v>196.84886760000001</v>
      </c>
    </row>
    <row r="1249" spans="1:19">
      <c r="A1249" s="110">
        <f t="shared" si="178"/>
        <v>45760</v>
      </c>
      <c r="B1249" s="112">
        <f t="shared" si="179"/>
        <v>12.979166666666474</v>
      </c>
      <c r="C1249" s="53">
        <f>'DHS2021'!J1248</f>
        <v>4611</v>
      </c>
      <c r="D1249" s="54">
        <f>'DHS2022'!J1248</f>
        <v>3081</v>
      </c>
      <c r="E1249" s="54">
        <f>'DHS2023'!J1248</f>
        <v>2874</v>
      </c>
      <c r="F1249" s="54">
        <f>'DHS2024'!J1248</f>
        <v>1718</v>
      </c>
      <c r="G1249" s="54">
        <f t="shared" si="171"/>
        <v>3071</v>
      </c>
      <c r="H1249" s="106">
        <f t="shared" si="172"/>
        <v>1.0236666666666667</v>
      </c>
      <c r="I1249" s="115">
        <f t="shared" si="173"/>
        <v>0</v>
      </c>
      <c r="J1249" s="75">
        <f t="shared" si="174"/>
        <v>1.0236666666666667</v>
      </c>
      <c r="K1249" s="79">
        <f t="shared" si="175"/>
        <v>2</v>
      </c>
      <c r="O1249" s="29">
        <f>'DHS2025'!J1248</f>
        <v>4025</v>
      </c>
      <c r="P1249" s="30">
        <f>'DHS2025'!K1248</f>
        <v>4830</v>
      </c>
      <c r="Q1249" s="30">
        <f>'DHS2025'!L1248</f>
        <v>2064</v>
      </c>
      <c r="R1249" s="122">
        <f t="shared" si="176"/>
        <v>97.56</v>
      </c>
      <c r="S1249" s="62">
        <f t="shared" si="177"/>
        <v>195.42860160000001</v>
      </c>
    </row>
    <row r="1250" spans="1:19">
      <c r="A1250" s="110">
        <f t="shared" si="178"/>
        <v>45760</v>
      </c>
      <c r="B1250" s="112">
        <f t="shared" si="179"/>
        <v>12.98958333333314</v>
      </c>
      <c r="C1250" s="53">
        <f>'DHS2021'!J1249</f>
        <v>5383</v>
      </c>
      <c r="D1250" s="54">
        <f>'DHS2022'!J1249</f>
        <v>2433</v>
      </c>
      <c r="E1250" s="54">
        <f>'DHS2023'!J1249</f>
        <v>3945</v>
      </c>
      <c r="F1250" s="54">
        <f>'DHS2024'!J1249</f>
        <v>1771</v>
      </c>
      <c r="G1250" s="54">
        <f t="shared" si="171"/>
        <v>3383</v>
      </c>
      <c r="H1250" s="106">
        <f t="shared" si="172"/>
        <v>1.1276666666666668</v>
      </c>
      <c r="I1250" s="115">
        <f t="shared" si="173"/>
        <v>0</v>
      </c>
      <c r="J1250" s="75">
        <f t="shared" si="174"/>
        <v>1.1276666666666668</v>
      </c>
      <c r="K1250" s="79">
        <f t="shared" si="175"/>
        <v>2</v>
      </c>
      <c r="O1250" s="29">
        <f>'DHS2025'!J1249</f>
        <v>3535</v>
      </c>
      <c r="P1250" s="30">
        <f>'DHS2025'!K1249</f>
        <v>5048</v>
      </c>
      <c r="Q1250" s="30">
        <f>'DHS2025'!L1249</f>
        <v>2059</v>
      </c>
      <c r="R1250" s="122">
        <f t="shared" si="176"/>
        <v>97.56</v>
      </c>
      <c r="S1250" s="62">
        <f t="shared" si="177"/>
        <v>194.95517960000001</v>
      </c>
    </row>
    <row r="1251" spans="1:19">
      <c r="A1251" s="98">
        <f t="shared" si="178"/>
        <v>45761</v>
      </c>
      <c r="B1251" s="113">
        <f t="shared" si="179"/>
        <v>12.999999999999806</v>
      </c>
      <c r="C1251" s="53">
        <f>'DHS2021'!J1250</f>
        <v>5632</v>
      </c>
      <c r="D1251" s="54">
        <f>'DHS2022'!J1250</f>
        <v>2646</v>
      </c>
      <c r="E1251" s="54">
        <f>'DHS2023'!J1250</f>
        <v>3878</v>
      </c>
      <c r="F1251" s="54">
        <f>'DHS2024'!J1250</f>
        <v>1565</v>
      </c>
      <c r="G1251" s="54">
        <f t="shared" si="171"/>
        <v>3430.25</v>
      </c>
      <c r="H1251" s="106">
        <f t="shared" si="172"/>
        <v>1.1434166666666667</v>
      </c>
      <c r="I1251" s="115">
        <f t="shared" si="173"/>
        <v>0</v>
      </c>
      <c r="J1251" s="75">
        <f t="shared" si="174"/>
        <v>1.1434166666666667</v>
      </c>
      <c r="K1251" s="79">
        <f t="shared" si="175"/>
        <v>2</v>
      </c>
      <c r="O1251" s="29">
        <f>'DHS2025'!J1250</f>
        <v>3010</v>
      </c>
      <c r="P1251" s="30">
        <f>'DHS2025'!K1250</f>
        <v>5466</v>
      </c>
      <c r="Q1251" s="30">
        <f>'DHS2025'!L1250</f>
        <v>2054</v>
      </c>
      <c r="R1251" s="122">
        <f t="shared" si="176"/>
        <v>90.89</v>
      </c>
      <c r="S1251" s="62">
        <f t="shared" si="177"/>
        <v>180.91857939999997</v>
      </c>
    </row>
    <row r="1252" spans="1:19">
      <c r="A1252" s="98">
        <f t="shared" si="178"/>
        <v>45761</v>
      </c>
      <c r="B1252" s="113">
        <f t="shared" si="179"/>
        <v>13.010416666666472</v>
      </c>
      <c r="C1252" s="53">
        <f>'DHS2021'!J1251</f>
        <v>5810</v>
      </c>
      <c r="D1252" s="54">
        <f>'DHS2022'!J1251</f>
        <v>2297</v>
      </c>
      <c r="E1252" s="54">
        <f>'DHS2023'!J1251</f>
        <v>4093</v>
      </c>
      <c r="F1252" s="54">
        <f>'DHS2024'!J1251</f>
        <v>1456</v>
      </c>
      <c r="G1252" s="54">
        <f t="shared" si="171"/>
        <v>3414</v>
      </c>
      <c r="H1252" s="106">
        <f t="shared" si="172"/>
        <v>1.1379999999999999</v>
      </c>
      <c r="I1252" s="115">
        <f t="shared" si="173"/>
        <v>0</v>
      </c>
      <c r="J1252" s="75">
        <f t="shared" si="174"/>
        <v>1.1379999999999999</v>
      </c>
      <c r="K1252" s="79">
        <f t="shared" si="175"/>
        <v>2</v>
      </c>
      <c r="O1252" s="29">
        <f>'DHS2025'!J1251</f>
        <v>2175</v>
      </c>
      <c r="P1252" s="30">
        <f>'DHS2025'!K1251</f>
        <v>6378</v>
      </c>
      <c r="Q1252" s="30">
        <f>'DHS2025'!L1251</f>
        <v>2065</v>
      </c>
      <c r="R1252" s="122">
        <f t="shared" si="176"/>
        <v>90.89</v>
      </c>
      <c r="S1252" s="62">
        <f t="shared" si="177"/>
        <v>181.88747149999998</v>
      </c>
    </row>
    <row r="1253" spans="1:19">
      <c r="A1253" s="98">
        <f t="shared" si="178"/>
        <v>45761</v>
      </c>
      <c r="B1253" s="113">
        <f t="shared" si="179"/>
        <v>13.020833333333139</v>
      </c>
      <c r="C1253" s="53">
        <f>'DHS2021'!J1252</f>
        <v>6307</v>
      </c>
      <c r="D1253" s="54">
        <f>'DHS2022'!J1252</f>
        <v>2762</v>
      </c>
      <c r="E1253" s="54">
        <f>'DHS2023'!J1252</f>
        <v>4398</v>
      </c>
      <c r="F1253" s="54">
        <f>'DHS2024'!J1252</f>
        <v>1614</v>
      </c>
      <c r="G1253" s="54">
        <f t="shared" si="171"/>
        <v>3770.25</v>
      </c>
      <c r="H1253" s="106">
        <f t="shared" si="172"/>
        <v>1.25675</v>
      </c>
      <c r="I1253" s="115">
        <f t="shared" si="173"/>
        <v>0</v>
      </c>
      <c r="J1253" s="75">
        <f t="shared" si="174"/>
        <v>1.25675</v>
      </c>
      <c r="K1253" s="79">
        <f t="shared" si="175"/>
        <v>2</v>
      </c>
      <c r="O1253" s="29">
        <f>'DHS2025'!J1252</f>
        <v>1912</v>
      </c>
      <c r="P1253" s="30">
        <f>'DHS2025'!K1252</f>
        <v>6875</v>
      </c>
      <c r="Q1253" s="30">
        <f>'DHS2025'!L1252</f>
        <v>2078</v>
      </c>
      <c r="R1253" s="122">
        <f t="shared" si="176"/>
        <v>90.89</v>
      </c>
      <c r="S1253" s="62">
        <f t="shared" si="177"/>
        <v>183.03252579999997</v>
      </c>
    </row>
    <row r="1254" spans="1:19">
      <c r="A1254" s="98">
        <f t="shared" si="178"/>
        <v>45761</v>
      </c>
      <c r="B1254" s="113">
        <f t="shared" si="179"/>
        <v>13.031249999999805</v>
      </c>
      <c r="C1254" s="53">
        <f>'DHS2021'!J1253</f>
        <v>6158</v>
      </c>
      <c r="D1254" s="54">
        <f>'DHS2022'!J1253</f>
        <v>3948</v>
      </c>
      <c r="E1254" s="54">
        <f>'DHS2023'!J1253</f>
        <v>3395</v>
      </c>
      <c r="F1254" s="54">
        <f>'DHS2024'!J1253</f>
        <v>1450</v>
      </c>
      <c r="G1254" s="54">
        <f t="shared" si="171"/>
        <v>3737.75</v>
      </c>
      <c r="H1254" s="106">
        <f t="shared" si="172"/>
        <v>1.2459166666666668</v>
      </c>
      <c r="I1254" s="115">
        <f t="shared" si="173"/>
        <v>0</v>
      </c>
      <c r="J1254" s="75">
        <f t="shared" si="174"/>
        <v>1.2459166666666668</v>
      </c>
      <c r="K1254" s="79">
        <f t="shared" si="175"/>
        <v>2</v>
      </c>
      <c r="O1254" s="29">
        <f>'DHS2025'!J1253</f>
        <v>1769</v>
      </c>
      <c r="P1254" s="30">
        <f>'DHS2025'!K1253</f>
        <v>6897</v>
      </c>
      <c r="Q1254" s="30">
        <f>'DHS2025'!L1253</f>
        <v>2044</v>
      </c>
      <c r="R1254" s="122">
        <f t="shared" si="176"/>
        <v>90.89</v>
      </c>
      <c r="S1254" s="62">
        <f t="shared" si="177"/>
        <v>180.03776839999998</v>
      </c>
    </row>
    <row r="1255" spans="1:19">
      <c r="A1255" s="98">
        <f t="shared" si="178"/>
        <v>45761</v>
      </c>
      <c r="B1255" s="113">
        <f t="shared" si="179"/>
        <v>13.041666666666471</v>
      </c>
      <c r="C1255" s="53">
        <f>'DHS2021'!J1254</f>
        <v>6615</v>
      </c>
      <c r="D1255" s="54">
        <f>'DHS2022'!J1254</f>
        <v>3864</v>
      </c>
      <c r="E1255" s="54">
        <f>'DHS2023'!J1254</f>
        <v>2523</v>
      </c>
      <c r="F1255" s="54">
        <f>'DHS2024'!J1254</f>
        <v>1878</v>
      </c>
      <c r="G1255" s="54">
        <f t="shared" si="171"/>
        <v>3720</v>
      </c>
      <c r="H1255" s="106">
        <f t="shared" si="172"/>
        <v>1.24</v>
      </c>
      <c r="I1255" s="115">
        <f t="shared" si="173"/>
        <v>0</v>
      </c>
      <c r="J1255" s="75">
        <f t="shared" si="174"/>
        <v>1.24</v>
      </c>
      <c r="K1255" s="79">
        <f t="shared" si="175"/>
        <v>2</v>
      </c>
      <c r="O1255" s="29">
        <f>'DHS2025'!J1254</f>
        <v>1613</v>
      </c>
      <c r="P1255" s="30">
        <f>'DHS2025'!K1254</f>
        <v>7215</v>
      </c>
      <c r="Q1255" s="30">
        <f>'DHS2025'!L1254</f>
        <v>2061</v>
      </c>
      <c r="R1255" s="122">
        <f t="shared" si="176"/>
        <v>85.71</v>
      </c>
      <c r="S1255" s="62">
        <f t="shared" si="177"/>
        <v>170.96592689999997</v>
      </c>
    </row>
    <row r="1256" spans="1:19">
      <c r="A1256" s="98">
        <f t="shared" si="178"/>
        <v>45761</v>
      </c>
      <c r="B1256" s="113">
        <f t="shared" si="179"/>
        <v>13.052083333333137</v>
      </c>
      <c r="C1256" s="53">
        <f>'DHS2021'!J1255</f>
        <v>6725</v>
      </c>
      <c r="D1256" s="54">
        <f>'DHS2022'!J1255</f>
        <v>4236</v>
      </c>
      <c r="E1256" s="54">
        <f>'DHS2023'!J1255</f>
        <v>2759</v>
      </c>
      <c r="F1256" s="54">
        <f>'DHS2024'!J1255</f>
        <v>1764</v>
      </c>
      <c r="G1256" s="54">
        <f t="shared" si="171"/>
        <v>3871</v>
      </c>
      <c r="H1256" s="106">
        <f t="shared" si="172"/>
        <v>1.2903333333333333</v>
      </c>
      <c r="I1256" s="115">
        <f t="shared" si="173"/>
        <v>0</v>
      </c>
      <c r="J1256" s="75">
        <f t="shared" si="174"/>
        <v>1.2903333333333333</v>
      </c>
      <c r="K1256" s="79">
        <f t="shared" si="175"/>
        <v>2</v>
      </c>
      <c r="O1256" s="29">
        <f>'DHS2025'!J1255</f>
        <v>1621</v>
      </c>
      <c r="P1256" s="30">
        <f>'DHS2025'!K1255</f>
        <v>6703</v>
      </c>
      <c r="Q1256" s="30">
        <f>'DHS2025'!L1255</f>
        <v>2049</v>
      </c>
      <c r="R1256" s="122">
        <f t="shared" si="176"/>
        <v>85.71</v>
      </c>
      <c r="S1256" s="62">
        <f t="shared" si="177"/>
        <v>169.97049209999997</v>
      </c>
    </row>
    <row r="1257" spans="1:19">
      <c r="A1257" s="98">
        <f t="shared" si="178"/>
        <v>45761</v>
      </c>
      <c r="B1257" s="113">
        <f t="shared" si="179"/>
        <v>13.062499999999803</v>
      </c>
      <c r="C1257" s="53">
        <f>'DHS2021'!J1256</f>
        <v>7064</v>
      </c>
      <c r="D1257" s="54">
        <f>'DHS2022'!J1256</f>
        <v>7844</v>
      </c>
      <c r="E1257" s="54">
        <f>'DHS2023'!J1256</f>
        <v>2236</v>
      </c>
      <c r="F1257" s="54">
        <f>'DHS2024'!J1256</f>
        <v>1709</v>
      </c>
      <c r="G1257" s="54">
        <f t="shared" si="171"/>
        <v>4713.25</v>
      </c>
      <c r="H1257" s="106">
        <f t="shared" si="172"/>
        <v>1.5710833333333332</v>
      </c>
      <c r="I1257" s="115">
        <f t="shared" si="173"/>
        <v>0</v>
      </c>
      <c r="J1257" s="75">
        <f t="shared" si="174"/>
        <v>1.5710833333333332</v>
      </c>
      <c r="K1257" s="79">
        <f t="shared" si="175"/>
        <v>2</v>
      </c>
      <c r="O1257" s="29">
        <f>'DHS2025'!J1256</f>
        <v>1797</v>
      </c>
      <c r="P1257" s="30">
        <f>'DHS2025'!K1256</f>
        <v>6303</v>
      </c>
      <c r="Q1257" s="30">
        <f>'DHS2025'!L1256</f>
        <v>2055</v>
      </c>
      <c r="R1257" s="122">
        <f t="shared" si="176"/>
        <v>85.71</v>
      </c>
      <c r="S1257" s="62">
        <f t="shared" si="177"/>
        <v>170.46820949999997</v>
      </c>
    </row>
    <row r="1258" spans="1:19">
      <c r="A1258" s="98">
        <f t="shared" si="178"/>
        <v>45761</v>
      </c>
      <c r="B1258" s="113">
        <f t="shared" si="179"/>
        <v>13.072916666666469</v>
      </c>
      <c r="C1258" s="53">
        <f>'DHS2021'!J1257</f>
        <v>7351</v>
      </c>
      <c r="D1258" s="54">
        <f>'DHS2022'!J1257</f>
        <v>5833</v>
      </c>
      <c r="E1258" s="54">
        <f>'DHS2023'!J1257</f>
        <v>1091</v>
      </c>
      <c r="F1258" s="54">
        <f>'DHS2024'!J1257</f>
        <v>1672</v>
      </c>
      <c r="G1258" s="54">
        <f t="shared" si="171"/>
        <v>3986.75</v>
      </c>
      <c r="H1258" s="106">
        <f t="shared" si="172"/>
        <v>1.3289166666666667</v>
      </c>
      <c r="I1258" s="115">
        <f t="shared" si="173"/>
        <v>0</v>
      </c>
      <c r="J1258" s="75">
        <f t="shared" si="174"/>
        <v>1.3289166666666667</v>
      </c>
      <c r="K1258" s="79">
        <f t="shared" si="175"/>
        <v>2</v>
      </c>
      <c r="O1258" s="29">
        <f>'DHS2025'!J1257</f>
        <v>1876</v>
      </c>
      <c r="P1258" s="30">
        <f>'DHS2025'!K1257</f>
        <v>6604</v>
      </c>
      <c r="Q1258" s="30">
        <f>'DHS2025'!L1257</f>
        <v>2064</v>
      </c>
      <c r="R1258" s="122">
        <f t="shared" si="176"/>
        <v>85.71</v>
      </c>
      <c r="S1258" s="62">
        <f t="shared" si="177"/>
        <v>171.21478559999997</v>
      </c>
    </row>
    <row r="1259" spans="1:19">
      <c r="A1259" s="98">
        <f t="shared" si="178"/>
        <v>45761</v>
      </c>
      <c r="B1259" s="113">
        <f t="shared" si="179"/>
        <v>13.083333333333135</v>
      </c>
      <c r="C1259" s="53">
        <f>'DHS2021'!J1258</f>
        <v>8379</v>
      </c>
      <c r="D1259" s="54">
        <f>'DHS2022'!J1258</f>
        <v>6021</v>
      </c>
      <c r="E1259" s="54">
        <f>'DHS2023'!J1258</f>
        <v>1453</v>
      </c>
      <c r="F1259" s="54">
        <f>'DHS2024'!J1258</f>
        <v>1478</v>
      </c>
      <c r="G1259" s="54">
        <f t="shared" si="171"/>
        <v>4332.75</v>
      </c>
      <c r="H1259" s="106">
        <f t="shared" si="172"/>
        <v>1.44425</v>
      </c>
      <c r="I1259" s="115">
        <f t="shared" si="173"/>
        <v>0</v>
      </c>
      <c r="J1259" s="75">
        <f t="shared" si="174"/>
        <v>1.44425</v>
      </c>
      <c r="K1259" s="79">
        <f t="shared" si="175"/>
        <v>2</v>
      </c>
      <c r="O1259" s="29">
        <f>'DHS2025'!J1258</f>
        <v>1703</v>
      </c>
      <c r="P1259" s="30">
        <f>'DHS2025'!K1258</f>
        <v>6163</v>
      </c>
      <c r="Q1259" s="30">
        <f>'DHS2025'!L1258</f>
        <v>2055</v>
      </c>
      <c r="R1259" s="122">
        <f t="shared" si="176"/>
        <v>84.99</v>
      </c>
      <c r="S1259" s="62">
        <f t="shared" si="177"/>
        <v>169.00340549999999</v>
      </c>
    </row>
    <row r="1260" spans="1:19">
      <c r="A1260" s="98">
        <f t="shared" si="178"/>
        <v>45761</v>
      </c>
      <c r="B1260" s="113">
        <f t="shared" si="179"/>
        <v>13.093749999999801</v>
      </c>
      <c r="C1260" s="53">
        <f>'DHS2021'!J1259</f>
        <v>8729</v>
      </c>
      <c r="D1260" s="54">
        <f>'DHS2022'!J1259</f>
        <v>8279</v>
      </c>
      <c r="E1260" s="54">
        <f>'DHS2023'!J1259</f>
        <v>2233</v>
      </c>
      <c r="F1260" s="54">
        <f>'DHS2024'!J1259</f>
        <v>1256</v>
      </c>
      <c r="G1260" s="54">
        <f t="shared" si="171"/>
        <v>5124.25</v>
      </c>
      <c r="H1260" s="106">
        <f t="shared" si="172"/>
        <v>1.7080833333333332</v>
      </c>
      <c r="I1260" s="115">
        <f t="shared" si="173"/>
        <v>0</v>
      </c>
      <c r="J1260" s="75">
        <f t="shared" si="174"/>
        <v>1.7080833333333332</v>
      </c>
      <c r="K1260" s="79">
        <f t="shared" si="175"/>
        <v>2</v>
      </c>
      <c r="O1260" s="29">
        <f>'DHS2025'!J1259</f>
        <v>1545</v>
      </c>
      <c r="P1260" s="30">
        <f>'DHS2025'!K1259</f>
        <v>6343</v>
      </c>
      <c r="Q1260" s="30">
        <f>'DHS2025'!L1259</f>
        <v>2075</v>
      </c>
      <c r="R1260" s="122">
        <f t="shared" si="176"/>
        <v>84.99</v>
      </c>
      <c r="S1260" s="62">
        <f t="shared" si="177"/>
        <v>170.64820749999998</v>
      </c>
    </row>
    <row r="1261" spans="1:19">
      <c r="A1261" s="98">
        <f t="shared" si="178"/>
        <v>45761</v>
      </c>
      <c r="B1261" s="113">
        <f t="shared" si="179"/>
        <v>13.104166666666467</v>
      </c>
      <c r="C1261" s="53">
        <f>'DHS2021'!J1260</f>
        <v>8594</v>
      </c>
      <c r="D1261" s="54">
        <f>'DHS2022'!J1260</f>
        <v>7951</v>
      </c>
      <c r="E1261" s="54">
        <f>'DHS2023'!J1260</f>
        <v>2410</v>
      </c>
      <c r="F1261" s="54">
        <f>'DHS2024'!J1260</f>
        <v>1716</v>
      </c>
      <c r="G1261" s="54">
        <f t="shared" si="171"/>
        <v>5167.75</v>
      </c>
      <c r="H1261" s="106">
        <f t="shared" si="172"/>
        <v>1.7225833333333334</v>
      </c>
      <c r="I1261" s="115">
        <f t="shared" si="173"/>
        <v>0</v>
      </c>
      <c r="J1261" s="75">
        <f t="shared" si="174"/>
        <v>1.7225833333333334</v>
      </c>
      <c r="K1261" s="79">
        <f t="shared" si="175"/>
        <v>2</v>
      </c>
      <c r="O1261" s="29">
        <f>'DHS2025'!J1260</f>
        <v>1916</v>
      </c>
      <c r="P1261" s="30">
        <f>'DHS2025'!K1260</f>
        <v>6362</v>
      </c>
      <c r="Q1261" s="30">
        <f>'DHS2025'!L1260</f>
        <v>2065</v>
      </c>
      <c r="R1261" s="122">
        <f t="shared" si="176"/>
        <v>84.99</v>
      </c>
      <c r="S1261" s="62">
        <f t="shared" si="177"/>
        <v>169.82580649999997</v>
      </c>
    </row>
    <row r="1262" spans="1:19">
      <c r="A1262" s="98">
        <f t="shared" si="178"/>
        <v>45761</v>
      </c>
      <c r="B1262" s="113">
        <f t="shared" si="179"/>
        <v>13.114583333333133</v>
      </c>
      <c r="C1262" s="53">
        <f>'DHS2021'!J1261</f>
        <v>8338</v>
      </c>
      <c r="D1262" s="54">
        <f>'DHS2022'!J1261</f>
        <v>7512</v>
      </c>
      <c r="E1262" s="54">
        <f>'DHS2023'!J1261</f>
        <v>2286</v>
      </c>
      <c r="F1262" s="54">
        <f>'DHS2024'!J1261</f>
        <v>1688</v>
      </c>
      <c r="G1262" s="54">
        <f t="shared" si="171"/>
        <v>4956</v>
      </c>
      <c r="H1262" s="106">
        <f t="shared" si="172"/>
        <v>1.6519999999999999</v>
      </c>
      <c r="I1262" s="115">
        <f t="shared" si="173"/>
        <v>0</v>
      </c>
      <c r="J1262" s="75">
        <f t="shared" si="174"/>
        <v>1.6519999999999999</v>
      </c>
      <c r="K1262" s="79">
        <f t="shared" si="175"/>
        <v>2</v>
      </c>
      <c r="O1262" s="29">
        <f>'DHS2025'!J1261</f>
        <v>2015</v>
      </c>
      <c r="P1262" s="30">
        <f>'DHS2025'!K1261</f>
        <v>6116</v>
      </c>
      <c r="Q1262" s="30">
        <f>'DHS2025'!L1261</f>
        <v>2067</v>
      </c>
      <c r="R1262" s="122">
        <f t="shared" si="176"/>
        <v>84.99</v>
      </c>
      <c r="S1262" s="62">
        <f t="shared" si="177"/>
        <v>169.99028669999998</v>
      </c>
    </row>
    <row r="1263" spans="1:19">
      <c r="A1263" s="98">
        <f t="shared" si="178"/>
        <v>45761</v>
      </c>
      <c r="B1263" s="113">
        <f t="shared" si="179"/>
        <v>13.124999999999799</v>
      </c>
      <c r="C1263" s="53">
        <f>'DHS2021'!J1262</f>
        <v>9807</v>
      </c>
      <c r="D1263" s="54">
        <f>'DHS2022'!J1262</f>
        <v>7221</v>
      </c>
      <c r="E1263" s="54">
        <f>'DHS2023'!J1262</f>
        <v>2120</v>
      </c>
      <c r="F1263" s="54">
        <f>'DHS2024'!J1262</f>
        <v>1429</v>
      </c>
      <c r="G1263" s="54">
        <f t="shared" si="171"/>
        <v>5144.25</v>
      </c>
      <c r="H1263" s="106">
        <f t="shared" si="172"/>
        <v>1.71475</v>
      </c>
      <c r="I1263" s="115">
        <f t="shared" si="173"/>
        <v>0</v>
      </c>
      <c r="J1263" s="75">
        <f t="shared" si="174"/>
        <v>1.71475</v>
      </c>
      <c r="K1263" s="79">
        <f t="shared" si="175"/>
        <v>2</v>
      </c>
      <c r="O1263" s="29">
        <f>'DHS2025'!J1262</f>
        <v>2192</v>
      </c>
      <c r="P1263" s="30">
        <f>'DHS2025'!K1262</f>
        <v>8363</v>
      </c>
      <c r="Q1263" s="30">
        <f>'DHS2025'!L1262</f>
        <v>2964</v>
      </c>
      <c r="R1263" s="122">
        <f t="shared" si="176"/>
        <v>85.3</v>
      </c>
      <c r="S1263" s="62">
        <f t="shared" si="177"/>
        <v>244.669308</v>
      </c>
    </row>
    <row r="1264" spans="1:19">
      <c r="A1264" s="98">
        <f t="shared" si="178"/>
        <v>45761</v>
      </c>
      <c r="B1264" s="113">
        <f t="shared" si="179"/>
        <v>13.135416666666465</v>
      </c>
      <c r="C1264" s="53">
        <f>'DHS2021'!J1263</f>
        <v>11727</v>
      </c>
      <c r="D1264" s="54">
        <f>'DHS2022'!J1263</f>
        <v>10293</v>
      </c>
      <c r="E1264" s="54">
        <f>'DHS2023'!J1263</f>
        <v>5789</v>
      </c>
      <c r="F1264" s="54">
        <f>'DHS2024'!J1263</f>
        <v>1344</v>
      </c>
      <c r="G1264" s="54">
        <f t="shared" si="171"/>
        <v>7288.25</v>
      </c>
      <c r="H1264" s="106">
        <f t="shared" si="172"/>
        <v>2.4294166666666666</v>
      </c>
      <c r="I1264" s="115">
        <f t="shared" si="173"/>
        <v>0</v>
      </c>
      <c r="J1264" s="75">
        <f t="shared" si="174"/>
        <v>2.4294166666666666</v>
      </c>
      <c r="K1264" s="79">
        <f t="shared" si="175"/>
        <v>3</v>
      </c>
      <c r="O1264" s="29">
        <f>'DHS2025'!J1263</f>
        <v>2321</v>
      </c>
      <c r="P1264" s="30">
        <f>'DHS2025'!K1263</f>
        <v>6890</v>
      </c>
      <c r="Q1264" s="30">
        <f>'DHS2025'!L1263</f>
        <v>2008</v>
      </c>
      <c r="R1264" s="122">
        <f t="shared" si="176"/>
        <v>85.3</v>
      </c>
      <c r="S1264" s="62">
        <f t="shared" si="177"/>
        <v>165.75437600000001</v>
      </c>
    </row>
    <row r="1265" spans="1:19">
      <c r="A1265" s="98">
        <f t="shared" si="178"/>
        <v>45761</v>
      </c>
      <c r="B1265" s="113">
        <f t="shared" si="179"/>
        <v>13.145833333333131</v>
      </c>
      <c r="C1265" s="53">
        <f>'DHS2021'!J1264</f>
        <v>14000</v>
      </c>
      <c r="D1265" s="54">
        <f>'DHS2022'!J1264</f>
        <v>10989</v>
      </c>
      <c r="E1265" s="54">
        <f>'DHS2023'!J1264</f>
        <v>6151</v>
      </c>
      <c r="F1265" s="54">
        <f>'DHS2024'!J1264</f>
        <v>1582</v>
      </c>
      <c r="G1265" s="54">
        <f t="shared" si="171"/>
        <v>8180.5</v>
      </c>
      <c r="H1265" s="106">
        <f t="shared" si="172"/>
        <v>2.7268333333333334</v>
      </c>
      <c r="I1265" s="115">
        <f t="shared" si="173"/>
        <v>0</v>
      </c>
      <c r="J1265" s="75">
        <f t="shared" si="174"/>
        <v>2.7268333333333334</v>
      </c>
      <c r="K1265" s="79">
        <f t="shared" si="175"/>
        <v>3</v>
      </c>
      <c r="O1265" s="29">
        <f>'DHS2025'!J1264</f>
        <v>3154</v>
      </c>
      <c r="P1265" s="30">
        <f>'DHS2025'!K1264</f>
        <v>9144</v>
      </c>
      <c r="Q1265" s="30">
        <f>'DHS2025'!L1264</f>
        <v>3041</v>
      </c>
      <c r="R1265" s="122">
        <f t="shared" si="176"/>
        <v>85.3</v>
      </c>
      <c r="S1265" s="62">
        <f t="shared" si="177"/>
        <v>251.02542699999998</v>
      </c>
    </row>
    <row r="1266" spans="1:19">
      <c r="A1266" s="98">
        <f t="shared" si="178"/>
        <v>45761</v>
      </c>
      <c r="B1266" s="113">
        <f t="shared" si="179"/>
        <v>13.156249999999797</v>
      </c>
      <c r="C1266" s="53">
        <f>'DHS2021'!J1265</f>
        <v>15288</v>
      </c>
      <c r="D1266" s="54">
        <f>'DHS2022'!J1265</f>
        <v>13836</v>
      </c>
      <c r="E1266" s="54">
        <f>'DHS2023'!J1265</f>
        <v>7450</v>
      </c>
      <c r="F1266" s="54">
        <f>'DHS2024'!J1265</f>
        <v>3990</v>
      </c>
      <c r="G1266" s="54">
        <f t="shared" si="171"/>
        <v>10141</v>
      </c>
      <c r="H1266" s="106">
        <f t="shared" si="172"/>
        <v>3.3803333333333336</v>
      </c>
      <c r="I1266" s="115">
        <f t="shared" si="173"/>
        <v>0</v>
      </c>
      <c r="J1266" s="75">
        <f t="shared" si="174"/>
        <v>3.3803333333333336</v>
      </c>
      <c r="K1266" s="79">
        <f t="shared" si="175"/>
        <v>4</v>
      </c>
      <c r="O1266" s="29">
        <f>'DHS2025'!J1265</f>
        <v>6742</v>
      </c>
      <c r="P1266" s="30">
        <f>'DHS2025'!K1265</f>
        <v>6292</v>
      </c>
      <c r="Q1266" s="30">
        <f>'DHS2025'!L1265</f>
        <v>2339</v>
      </c>
      <c r="R1266" s="122">
        <f t="shared" si="176"/>
        <v>85.3</v>
      </c>
      <c r="S1266" s="62">
        <f t="shared" si="177"/>
        <v>193.07743299999998</v>
      </c>
    </row>
    <row r="1267" spans="1:19">
      <c r="A1267" s="98">
        <f t="shared" si="178"/>
        <v>45761</v>
      </c>
      <c r="B1267" s="113">
        <f t="shared" si="179"/>
        <v>13.166666666666464</v>
      </c>
      <c r="C1267" s="53">
        <f>'DHS2021'!J1266</f>
        <v>17298</v>
      </c>
      <c r="D1267" s="54">
        <f>'DHS2022'!J1266</f>
        <v>15446</v>
      </c>
      <c r="E1267" s="54">
        <f>'DHS2023'!J1266</f>
        <v>5439</v>
      </c>
      <c r="F1267" s="54">
        <f>'DHS2024'!J1266</f>
        <v>2885</v>
      </c>
      <c r="G1267" s="54">
        <f t="shared" si="171"/>
        <v>10267</v>
      </c>
      <c r="H1267" s="106">
        <f t="shared" si="172"/>
        <v>3.4223333333333334</v>
      </c>
      <c r="I1267" s="115">
        <f t="shared" si="173"/>
        <v>0</v>
      </c>
      <c r="J1267" s="75">
        <f t="shared" si="174"/>
        <v>3.4223333333333334</v>
      </c>
      <c r="K1267" s="79">
        <f t="shared" si="175"/>
        <v>4</v>
      </c>
      <c r="O1267" s="29">
        <f>'DHS2025'!J1266</f>
        <v>6648</v>
      </c>
      <c r="P1267" s="30">
        <f>'DHS2025'!K1266</f>
        <v>7461</v>
      </c>
      <c r="Q1267" s="30">
        <f>'DHS2025'!L1266</f>
        <v>3881</v>
      </c>
      <c r="R1267" s="122">
        <f t="shared" si="176"/>
        <v>87.98</v>
      </c>
      <c r="S1267" s="62">
        <f t="shared" si="177"/>
        <v>330.66197619999997</v>
      </c>
    </row>
    <row r="1268" spans="1:19">
      <c r="A1268" s="98">
        <f t="shared" si="178"/>
        <v>45761</v>
      </c>
      <c r="B1268" s="113">
        <f t="shared" si="179"/>
        <v>13.17708333333313</v>
      </c>
      <c r="C1268" s="53">
        <f>'DHS2021'!J1267</f>
        <v>16924</v>
      </c>
      <c r="D1268" s="54">
        <f>'DHS2022'!J1267</f>
        <v>14013</v>
      </c>
      <c r="E1268" s="54">
        <f>'DHS2023'!J1267</f>
        <v>8850</v>
      </c>
      <c r="F1268" s="54">
        <f>'DHS2024'!J1267</f>
        <v>2825</v>
      </c>
      <c r="G1268" s="54">
        <f t="shared" si="171"/>
        <v>10653</v>
      </c>
      <c r="H1268" s="106">
        <f t="shared" si="172"/>
        <v>3.5510000000000002</v>
      </c>
      <c r="I1268" s="115">
        <f t="shared" si="173"/>
        <v>0</v>
      </c>
      <c r="J1268" s="75">
        <f t="shared" si="174"/>
        <v>3.5510000000000002</v>
      </c>
      <c r="K1268" s="79">
        <f t="shared" si="175"/>
        <v>4</v>
      </c>
      <c r="O1268" s="29">
        <f>'DHS2025'!J1267</f>
        <v>9826</v>
      </c>
      <c r="P1268" s="30">
        <f>'DHS2025'!K1267</f>
        <v>3372</v>
      </c>
      <c r="Q1268" s="30">
        <f>'DHS2025'!L1267</f>
        <v>4060</v>
      </c>
      <c r="R1268" s="122">
        <f t="shared" si="176"/>
        <v>87.98</v>
      </c>
      <c r="S1268" s="62">
        <f t="shared" si="177"/>
        <v>345.91281199999997</v>
      </c>
    </row>
    <row r="1269" spans="1:19">
      <c r="A1269" s="98">
        <f t="shared" si="178"/>
        <v>45761</v>
      </c>
      <c r="B1269" s="113">
        <f t="shared" si="179"/>
        <v>13.187499999999796</v>
      </c>
      <c r="C1269" s="53">
        <f>'DHS2021'!J1268</f>
        <v>16546</v>
      </c>
      <c r="D1269" s="54">
        <f>'DHS2022'!J1268</f>
        <v>13761</v>
      </c>
      <c r="E1269" s="54">
        <f>'DHS2023'!J1268</f>
        <v>11940</v>
      </c>
      <c r="F1269" s="54">
        <f>'DHS2024'!J1268</f>
        <v>3650</v>
      </c>
      <c r="G1269" s="54">
        <f t="shared" si="171"/>
        <v>11474.25</v>
      </c>
      <c r="H1269" s="106">
        <f t="shared" si="172"/>
        <v>3.8247499999999999</v>
      </c>
      <c r="I1269" s="115">
        <f t="shared" si="173"/>
        <v>0</v>
      </c>
      <c r="J1269" s="75">
        <f t="shared" si="174"/>
        <v>3.8247499999999999</v>
      </c>
      <c r="K1269" s="79">
        <f t="shared" si="175"/>
        <v>4</v>
      </c>
      <c r="O1269" s="29">
        <f>'DHS2025'!J1268</f>
        <v>9795</v>
      </c>
      <c r="P1269" s="30">
        <f>'DHS2025'!K1268</f>
        <v>3867</v>
      </c>
      <c r="Q1269" s="30">
        <f>'DHS2025'!L1268</f>
        <v>4075</v>
      </c>
      <c r="R1269" s="122">
        <f t="shared" si="176"/>
        <v>87.98</v>
      </c>
      <c r="S1269" s="62">
        <f t="shared" si="177"/>
        <v>347.19081499999999</v>
      </c>
    </row>
    <row r="1270" spans="1:19">
      <c r="A1270" s="98">
        <f t="shared" si="178"/>
        <v>45761</v>
      </c>
      <c r="B1270" s="113">
        <f t="shared" si="179"/>
        <v>13.197916666666462</v>
      </c>
      <c r="C1270" s="53">
        <f>'DHS2021'!J1269</f>
        <v>17758</v>
      </c>
      <c r="D1270" s="54">
        <f>'DHS2022'!J1269</f>
        <v>15066</v>
      </c>
      <c r="E1270" s="54">
        <f>'DHS2023'!J1269</f>
        <v>11583</v>
      </c>
      <c r="F1270" s="54">
        <f>'DHS2024'!J1269</f>
        <v>4188</v>
      </c>
      <c r="G1270" s="54">
        <f t="shared" si="171"/>
        <v>12148.75</v>
      </c>
      <c r="H1270" s="106">
        <f t="shared" si="172"/>
        <v>4.0495833333333335</v>
      </c>
      <c r="I1270" s="115">
        <f t="shared" si="173"/>
        <v>0</v>
      </c>
      <c r="J1270" s="75">
        <f t="shared" si="174"/>
        <v>4.0495833333333335</v>
      </c>
      <c r="K1270" s="79">
        <f t="shared" si="175"/>
        <v>5</v>
      </c>
      <c r="O1270" s="29">
        <f>'DHS2025'!J1269</f>
        <v>10572</v>
      </c>
      <c r="P1270" s="30">
        <f>'DHS2025'!K1269</f>
        <v>2864</v>
      </c>
      <c r="Q1270" s="30">
        <f>'DHS2025'!L1269</f>
        <v>4067</v>
      </c>
      <c r="R1270" s="122">
        <f t="shared" si="176"/>
        <v>87.98</v>
      </c>
      <c r="S1270" s="62">
        <f t="shared" si="177"/>
        <v>346.50921340000002</v>
      </c>
    </row>
    <row r="1271" spans="1:19">
      <c r="A1271" s="98">
        <f t="shared" si="178"/>
        <v>45761</v>
      </c>
      <c r="B1271" s="113">
        <f t="shared" si="179"/>
        <v>13.208333333333128</v>
      </c>
      <c r="C1271" s="53">
        <f>'DHS2021'!J1270</f>
        <v>15620</v>
      </c>
      <c r="D1271" s="54">
        <f>'DHS2022'!J1270</f>
        <v>14539</v>
      </c>
      <c r="E1271" s="54">
        <f>'DHS2023'!J1270</f>
        <v>12529</v>
      </c>
      <c r="F1271" s="54">
        <f>'DHS2024'!J1270</f>
        <v>6524</v>
      </c>
      <c r="G1271" s="54">
        <f t="shared" si="171"/>
        <v>12303</v>
      </c>
      <c r="H1271" s="106">
        <f t="shared" si="172"/>
        <v>4.101</v>
      </c>
      <c r="I1271" s="115">
        <f t="shared" si="173"/>
        <v>0</v>
      </c>
      <c r="J1271" s="75">
        <f t="shared" si="174"/>
        <v>4.101</v>
      </c>
      <c r="K1271" s="79">
        <f t="shared" si="175"/>
        <v>5</v>
      </c>
      <c r="O1271" s="29">
        <f>'DHS2025'!J1270</f>
        <v>10272</v>
      </c>
      <c r="P1271" s="30">
        <f>'DHS2025'!K1270</f>
        <v>4582</v>
      </c>
      <c r="Q1271" s="30">
        <f>'DHS2025'!L1270</f>
        <v>4101</v>
      </c>
      <c r="R1271" s="122">
        <f t="shared" si="176"/>
        <v>104.16</v>
      </c>
      <c r="S1271" s="62">
        <f t="shared" si="177"/>
        <v>415.09665839999997</v>
      </c>
    </row>
    <row r="1272" spans="1:19">
      <c r="A1272" s="98">
        <f t="shared" si="178"/>
        <v>45761</v>
      </c>
      <c r="B1272" s="113">
        <f t="shared" si="179"/>
        <v>13.218749999999794</v>
      </c>
      <c r="C1272" s="53">
        <f>'DHS2021'!J1271</f>
        <v>18147</v>
      </c>
      <c r="D1272" s="54">
        <f>'DHS2022'!J1271</f>
        <v>14456</v>
      </c>
      <c r="E1272" s="54">
        <f>'DHS2023'!J1271</f>
        <v>12336</v>
      </c>
      <c r="F1272" s="54">
        <f>'DHS2024'!J1271</f>
        <v>7774</v>
      </c>
      <c r="G1272" s="54">
        <f t="shared" si="171"/>
        <v>13178.25</v>
      </c>
      <c r="H1272" s="106">
        <f t="shared" si="172"/>
        <v>4.3927500000000004</v>
      </c>
      <c r="I1272" s="115">
        <f t="shared" si="173"/>
        <v>0</v>
      </c>
      <c r="J1272" s="75">
        <f t="shared" si="174"/>
        <v>4.3927500000000004</v>
      </c>
      <c r="K1272" s="79">
        <f t="shared" si="175"/>
        <v>5</v>
      </c>
      <c r="O1272" s="29">
        <f>'DHS2025'!J1271</f>
        <v>12196</v>
      </c>
      <c r="P1272" s="30">
        <f>'DHS2025'!K1271</f>
        <v>685</v>
      </c>
      <c r="Q1272" s="30">
        <f>'DHS2025'!L1271</f>
        <v>4068</v>
      </c>
      <c r="R1272" s="122">
        <f t="shared" si="176"/>
        <v>104.16</v>
      </c>
      <c r="S1272" s="62">
        <f t="shared" si="177"/>
        <v>411.7564511999999</v>
      </c>
    </row>
    <row r="1273" spans="1:19">
      <c r="A1273" s="98">
        <f t="shared" si="178"/>
        <v>45761</v>
      </c>
      <c r="B1273" s="113">
        <f t="shared" si="179"/>
        <v>13.22916666666646</v>
      </c>
      <c r="C1273" s="53">
        <f>'DHS2021'!J1272</f>
        <v>16432</v>
      </c>
      <c r="D1273" s="54">
        <f>'DHS2022'!J1272</f>
        <v>14749</v>
      </c>
      <c r="E1273" s="54">
        <f>'DHS2023'!J1272</f>
        <v>13100</v>
      </c>
      <c r="F1273" s="54">
        <f>'DHS2024'!J1272</f>
        <v>6981</v>
      </c>
      <c r="G1273" s="54">
        <f t="shared" si="171"/>
        <v>12815.5</v>
      </c>
      <c r="H1273" s="106">
        <f t="shared" si="172"/>
        <v>4.2718333333333334</v>
      </c>
      <c r="I1273" s="115">
        <f t="shared" si="173"/>
        <v>0</v>
      </c>
      <c r="J1273" s="75">
        <f t="shared" si="174"/>
        <v>4.2718333333333334</v>
      </c>
      <c r="K1273" s="79">
        <f t="shared" si="175"/>
        <v>5</v>
      </c>
      <c r="O1273" s="29">
        <f>'DHS2025'!J1272</f>
        <v>13102</v>
      </c>
      <c r="P1273" s="30">
        <f>'DHS2025'!K1272</f>
        <v>122</v>
      </c>
      <c r="Q1273" s="30">
        <f>'DHS2025'!L1272</f>
        <v>4067</v>
      </c>
      <c r="R1273" s="122">
        <f t="shared" si="176"/>
        <v>104.16</v>
      </c>
      <c r="S1273" s="62">
        <f t="shared" si="177"/>
        <v>411.65523279999996</v>
      </c>
    </row>
    <row r="1274" spans="1:19">
      <c r="A1274" s="98">
        <f t="shared" si="178"/>
        <v>45761</v>
      </c>
      <c r="B1274" s="113">
        <f t="shared" si="179"/>
        <v>13.239583333333126</v>
      </c>
      <c r="C1274" s="53">
        <f>'DHS2021'!J1273</f>
        <v>15827</v>
      </c>
      <c r="D1274" s="54">
        <f>'DHS2022'!J1273</f>
        <v>14665</v>
      </c>
      <c r="E1274" s="54">
        <f>'DHS2023'!J1273</f>
        <v>13442</v>
      </c>
      <c r="F1274" s="54">
        <f>'DHS2024'!J1273</f>
        <v>6944</v>
      </c>
      <c r="G1274" s="54">
        <f t="shared" si="171"/>
        <v>12719.5</v>
      </c>
      <c r="H1274" s="106">
        <f t="shared" si="172"/>
        <v>4.2398333333333333</v>
      </c>
      <c r="I1274" s="115">
        <f t="shared" si="173"/>
        <v>0</v>
      </c>
      <c r="J1274" s="75">
        <f t="shared" si="174"/>
        <v>4.2398333333333333</v>
      </c>
      <c r="K1274" s="79">
        <f t="shared" si="175"/>
        <v>5</v>
      </c>
      <c r="O1274" s="29">
        <f>'DHS2025'!J1273</f>
        <v>15105</v>
      </c>
      <c r="P1274" s="30">
        <f>'DHS2025'!K1273</f>
        <v>1292</v>
      </c>
      <c r="Q1274" s="30">
        <f>'DHS2025'!L1273</f>
        <v>5661</v>
      </c>
      <c r="R1274" s="122">
        <f t="shared" si="176"/>
        <v>104.16</v>
      </c>
      <c r="S1274" s="62">
        <f t="shared" si="177"/>
        <v>572.99736239999993</v>
      </c>
    </row>
    <row r="1275" spans="1:19">
      <c r="A1275" s="98">
        <f t="shared" si="178"/>
        <v>45761</v>
      </c>
      <c r="B1275" s="113">
        <f t="shared" si="179"/>
        <v>13.249999999999792</v>
      </c>
      <c r="C1275" s="53">
        <f>'DHS2021'!J1274</f>
        <v>16768</v>
      </c>
      <c r="D1275" s="54">
        <f>'DHS2022'!J1274</f>
        <v>14572</v>
      </c>
      <c r="E1275" s="54">
        <f>'DHS2023'!J1274</f>
        <v>13724</v>
      </c>
      <c r="F1275" s="54">
        <f>'DHS2024'!J1274</f>
        <v>8108</v>
      </c>
      <c r="G1275" s="54">
        <f t="shared" si="171"/>
        <v>13293</v>
      </c>
      <c r="H1275" s="106">
        <f t="shared" si="172"/>
        <v>4.431</v>
      </c>
      <c r="I1275" s="115">
        <f t="shared" si="173"/>
        <v>0</v>
      </c>
      <c r="J1275" s="75">
        <f t="shared" si="174"/>
        <v>4.431</v>
      </c>
      <c r="K1275" s="79">
        <f t="shared" si="175"/>
        <v>5</v>
      </c>
      <c r="O1275" s="29">
        <f>'DHS2025'!J1274</f>
        <v>11617</v>
      </c>
      <c r="P1275" s="30">
        <f>'DHS2025'!K1274</f>
        <v>6940</v>
      </c>
      <c r="Q1275" s="30">
        <f>'DHS2025'!L1274</f>
        <v>6198</v>
      </c>
      <c r="R1275" s="122">
        <f t="shared" si="176"/>
        <v>124.66</v>
      </c>
      <c r="S1275" s="62">
        <f t="shared" si="177"/>
        <v>753.14005320000001</v>
      </c>
    </row>
    <row r="1276" spans="1:19">
      <c r="A1276" s="98">
        <f t="shared" si="178"/>
        <v>45761</v>
      </c>
      <c r="B1276" s="113">
        <f t="shared" si="179"/>
        <v>13.260416666666458</v>
      </c>
      <c r="C1276" s="53">
        <f>'DHS2021'!J1275</f>
        <v>16376</v>
      </c>
      <c r="D1276" s="54">
        <f>'DHS2022'!J1275</f>
        <v>14300</v>
      </c>
      <c r="E1276" s="54">
        <f>'DHS2023'!J1275</f>
        <v>14151</v>
      </c>
      <c r="F1276" s="54">
        <f>'DHS2024'!J1275</f>
        <v>8042</v>
      </c>
      <c r="G1276" s="54">
        <f t="shared" si="171"/>
        <v>13217.25</v>
      </c>
      <c r="H1276" s="106">
        <f t="shared" si="172"/>
        <v>4.4057500000000003</v>
      </c>
      <c r="I1276" s="115">
        <f t="shared" si="173"/>
        <v>0</v>
      </c>
      <c r="J1276" s="75">
        <f t="shared" si="174"/>
        <v>4.4057500000000003</v>
      </c>
      <c r="K1276" s="79">
        <f t="shared" si="175"/>
        <v>5</v>
      </c>
      <c r="O1276" s="29">
        <f>'DHS2025'!J1275</f>
        <v>9558</v>
      </c>
      <c r="P1276" s="30">
        <f>'DHS2025'!K1275</f>
        <v>13172</v>
      </c>
      <c r="Q1276" s="30">
        <f>'DHS2025'!L1275</f>
        <v>8062</v>
      </c>
      <c r="R1276" s="122">
        <f t="shared" si="176"/>
        <v>124.66</v>
      </c>
      <c r="S1276" s="62">
        <f t="shared" si="177"/>
        <v>979.64103079999984</v>
      </c>
    </row>
    <row r="1277" spans="1:19">
      <c r="A1277" s="98">
        <f t="shared" si="178"/>
        <v>45761</v>
      </c>
      <c r="B1277" s="113">
        <f t="shared" si="179"/>
        <v>13.270833333333124</v>
      </c>
      <c r="C1277" s="53">
        <f>'DHS2021'!J1276</f>
        <v>16582</v>
      </c>
      <c r="D1277" s="54">
        <f>'DHS2022'!J1276</f>
        <v>13447</v>
      </c>
      <c r="E1277" s="54">
        <f>'DHS2023'!J1276</f>
        <v>14057</v>
      </c>
      <c r="F1277" s="54">
        <f>'DHS2024'!J1276</f>
        <v>7659</v>
      </c>
      <c r="G1277" s="54">
        <f t="shared" si="171"/>
        <v>12936.25</v>
      </c>
      <c r="H1277" s="106">
        <f t="shared" si="172"/>
        <v>4.3120833333333328</v>
      </c>
      <c r="I1277" s="115">
        <f t="shared" si="173"/>
        <v>0</v>
      </c>
      <c r="J1277" s="75">
        <f t="shared" si="174"/>
        <v>4.3120833333333328</v>
      </c>
      <c r="K1277" s="79">
        <f t="shared" si="175"/>
        <v>5</v>
      </c>
      <c r="O1277" s="29">
        <f>'DHS2025'!J1276</f>
        <v>12430</v>
      </c>
      <c r="P1277" s="30">
        <f>'DHS2025'!K1276</f>
        <v>11367</v>
      </c>
      <c r="Q1277" s="30">
        <f>'DHS2025'!L1276</f>
        <v>8022</v>
      </c>
      <c r="R1277" s="122">
        <f t="shared" si="176"/>
        <v>124.66</v>
      </c>
      <c r="S1277" s="62">
        <f t="shared" si="177"/>
        <v>974.78049479999993</v>
      </c>
    </row>
    <row r="1278" spans="1:19">
      <c r="A1278" s="98">
        <f t="shared" si="178"/>
        <v>45761</v>
      </c>
      <c r="B1278" s="113">
        <f t="shared" si="179"/>
        <v>13.28124999999979</v>
      </c>
      <c r="C1278" s="53">
        <f>'DHS2021'!J1277</f>
        <v>16808</v>
      </c>
      <c r="D1278" s="54">
        <f>'DHS2022'!J1277</f>
        <v>12991</v>
      </c>
      <c r="E1278" s="54">
        <f>'DHS2023'!J1277</f>
        <v>13588</v>
      </c>
      <c r="F1278" s="54">
        <f>'DHS2024'!J1277</f>
        <v>7919</v>
      </c>
      <c r="G1278" s="54">
        <f t="shared" si="171"/>
        <v>12826.5</v>
      </c>
      <c r="H1278" s="106">
        <f t="shared" si="172"/>
        <v>4.2755000000000001</v>
      </c>
      <c r="I1278" s="115">
        <f t="shared" si="173"/>
        <v>0</v>
      </c>
      <c r="J1278" s="75">
        <f t="shared" si="174"/>
        <v>4.2755000000000001</v>
      </c>
      <c r="K1278" s="79">
        <f t="shared" si="175"/>
        <v>5</v>
      </c>
      <c r="O1278" s="29">
        <f>'DHS2025'!J1277</f>
        <v>12033</v>
      </c>
      <c r="P1278" s="30">
        <f>'DHS2025'!K1277</f>
        <v>11726</v>
      </c>
      <c r="Q1278" s="30">
        <f>'DHS2025'!L1277</f>
        <v>8092</v>
      </c>
      <c r="R1278" s="122">
        <f t="shared" si="176"/>
        <v>124.66</v>
      </c>
      <c r="S1278" s="62">
        <f t="shared" si="177"/>
        <v>983.28643279999994</v>
      </c>
    </row>
    <row r="1279" spans="1:19">
      <c r="A1279" s="98">
        <f t="shared" si="178"/>
        <v>45761</v>
      </c>
      <c r="B1279" s="113">
        <f t="shared" si="179"/>
        <v>13.291666666666456</v>
      </c>
      <c r="C1279" s="53">
        <f>'DHS2021'!J1278</f>
        <v>16127</v>
      </c>
      <c r="D1279" s="54">
        <f>'DHS2022'!J1278</f>
        <v>12293</v>
      </c>
      <c r="E1279" s="54">
        <f>'DHS2023'!J1278</f>
        <v>13433</v>
      </c>
      <c r="F1279" s="54">
        <f>'DHS2024'!J1278</f>
        <v>7703</v>
      </c>
      <c r="G1279" s="54">
        <f t="shared" si="171"/>
        <v>12389</v>
      </c>
      <c r="H1279" s="106">
        <f t="shared" si="172"/>
        <v>4.129666666666667</v>
      </c>
      <c r="I1279" s="115">
        <f t="shared" si="173"/>
        <v>0</v>
      </c>
      <c r="J1279" s="75">
        <f t="shared" si="174"/>
        <v>4.129666666666667</v>
      </c>
      <c r="K1279" s="79">
        <f t="shared" si="175"/>
        <v>5</v>
      </c>
      <c r="O1279" s="29">
        <f>'DHS2025'!J1278</f>
        <v>11845</v>
      </c>
      <c r="P1279" s="30">
        <f>'DHS2025'!K1278</f>
        <v>11740</v>
      </c>
      <c r="Q1279" s="30">
        <f>'DHS2025'!L1278</f>
        <v>8051</v>
      </c>
      <c r="R1279" s="122">
        <f t="shared" si="176"/>
        <v>153.49</v>
      </c>
      <c r="S1279" s="62">
        <f t="shared" si="177"/>
        <v>1208.0936101000002</v>
      </c>
    </row>
    <row r="1280" spans="1:19">
      <c r="A1280" s="98">
        <f t="shared" si="178"/>
        <v>45761</v>
      </c>
      <c r="B1280" s="113">
        <f t="shared" si="179"/>
        <v>13.302083333333123</v>
      </c>
      <c r="C1280" s="53">
        <f>'DHS2021'!J1279</f>
        <v>15959</v>
      </c>
      <c r="D1280" s="54">
        <f>'DHS2022'!J1279</f>
        <v>12224</v>
      </c>
      <c r="E1280" s="54">
        <f>'DHS2023'!J1279</f>
        <v>13171</v>
      </c>
      <c r="F1280" s="54">
        <f>'DHS2024'!J1279</f>
        <v>8108</v>
      </c>
      <c r="G1280" s="54">
        <f t="shared" si="171"/>
        <v>12365.5</v>
      </c>
      <c r="H1280" s="106">
        <f t="shared" si="172"/>
        <v>4.121833333333333</v>
      </c>
      <c r="I1280" s="115">
        <f t="shared" si="173"/>
        <v>0</v>
      </c>
      <c r="J1280" s="75">
        <f t="shared" si="174"/>
        <v>4.121833333333333</v>
      </c>
      <c r="K1280" s="79">
        <f t="shared" si="175"/>
        <v>5</v>
      </c>
      <c r="O1280" s="29">
        <f>'DHS2025'!J1279</f>
        <v>11244</v>
      </c>
      <c r="P1280" s="30">
        <f>'DHS2025'!K1279</f>
        <v>12521</v>
      </c>
      <c r="Q1280" s="30">
        <f>'DHS2025'!L1279</f>
        <v>8041</v>
      </c>
      <c r="R1280" s="122">
        <f t="shared" si="176"/>
        <v>153.49</v>
      </c>
      <c r="S1280" s="62">
        <f t="shared" si="177"/>
        <v>1206.5930591000001</v>
      </c>
    </row>
    <row r="1281" spans="1:19">
      <c r="A1281" s="98">
        <f t="shared" si="178"/>
        <v>45761</v>
      </c>
      <c r="B1281" s="113">
        <f t="shared" si="179"/>
        <v>13.312499999999789</v>
      </c>
      <c r="C1281" s="53">
        <f>'DHS2021'!J1280</f>
        <v>15674</v>
      </c>
      <c r="D1281" s="54">
        <f>'DHS2022'!J1280</f>
        <v>12013</v>
      </c>
      <c r="E1281" s="54">
        <f>'DHS2023'!J1280</f>
        <v>12699</v>
      </c>
      <c r="F1281" s="54">
        <f>'DHS2024'!J1280</f>
        <v>8082</v>
      </c>
      <c r="G1281" s="54">
        <f t="shared" si="171"/>
        <v>12117</v>
      </c>
      <c r="H1281" s="106">
        <f t="shared" si="172"/>
        <v>4.0389999999999997</v>
      </c>
      <c r="I1281" s="115">
        <f t="shared" si="173"/>
        <v>0</v>
      </c>
      <c r="J1281" s="75">
        <f t="shared" si="174"/>
        <v>4.0389999999999997</v>
      </c>
      <c r="K1281" s="79">
        <f t="shared" si="175"/>
        <v>5</v>
      </c>
      <c r="O1281" s="29">
        <f>'DHS2025'!J1280</f>
        <v>11158</v>
      </c>
      <c r="P1281" s="30">
        <f>'DHS2025'!K1280</f>
        <v>11722</v>
      </c>
      <c r="Q1281" s="30">
        <f>'DHS2025'!L1280</f>
        <v>8058</v>
      </c>
      <c r="R1281" s="122">
        <f t="shared" si="176"/>
        <v>153.49</v>
      </c>
      <c r="S1281" s="62">
        <f t="shared" si="177"/>
        <v>1209.1439958000001</v>
      </c>
    </row>
    <row r="1282" spans="1:19">
      <c r="A1282" s="98">
        <f t="shared" si="178"/>
        <v>45761</v>
      </c>
      <c r="B1282" s="113">
        <f t="shared" si="179"/>
        <v>13.322916666666455</v>
      </c>
      <c r="C1282" s="53">
        <f>'DHS2021'!J1281</f>
        <v>15050</v>
      </c>
      <c r="D1282" s="54">
        <f>'DHS2022'!J1281</f>
        <v>11183</v>
      </c>
      <c r="E1282" s="54">
        <f>'DHS2023'!J1281</f>
        <v>11660</v>
      </c>
      <c r="F1282" s="54">
        <f>'DHS2024'!J1281</f>
        <v>8112</v>
      </c>
      <c r="G1282" s="54">
        <f t="shared" si="171"/>
        <v>11501.25</v>
      </c>
      <c r="H1282" s="106">
        <f t="shared" si="172"/>
        <v>3.8337500000000002</v>
      </c>
      <c r="I1282" s="115">
        <f t="shared" si="173"/>
        <v>0</v>
      </c>
      <c r="J1282" s="75">
        <f t="shared" si="174"/>
        <v>3.8337500000000002</v>
      </c>
      <c r="K1282" s="79">
        <f t="shared" si="175"/>
        <v>4</v>
      </c>
      <c r="O1282" s="29">
        <f>'DHS2025'!J1281</f>
        <v>10348</v>
      </c>
      <c r="P1282" s="30">
        <f>'DHS2025'!K1281</f>
        <v>13467</v>
      </c>
      <c r="Q1282" s="30">
        <f>'DHS2025'!L1281</f>
        <v>8061</v>
      </c>
      <c r="R1282" s="122">
        <f t="shared" si="176"/>
        <v>153.49</v>
      </c>
      <c r="S1282" s="62">
        <f t="shared" si="177"/>
        <v>1209.5941611000001</v>
      </c>
    </row>
    <row r="1283" spans="1:19">
      <c r="A1283" s="98">
        <f t="shared" si="178"/>
        <v>45761</v>
      </c>
      <c r="B1283" s="113">
        <f t="shared" si="179"/>
        <v>13.333333333333121</v>
      </c>
      <c r="C1283" s="53">
        <f>'DHS2021'!J1282</f>
        <v>14320</v>
      </c>
      <c r="D1283" s="54">
        <f>'DHS2022'!J1282</f>
        <v>11585</v>
      </c>
      <c r="E1283" s="54">
        <f>'DHS2023'!J1282</f>
        <v>10680</v>
      </c>
      <c r="F1283" s="54">
        <f>'DHS2024'!J1282</f>
        <v>7732</v>
      </c>
      <c r="G1283" s="54">
        <f t="shared" si="171"/>
        <v>11079.25</v>
      </c>
      <c r="H1283" s="106">
        <f t="shared" si="172"/>
        <v>3.6930833333333335</v>
      </c>
      <c r="I1283" s="115">
        <f t="shared" si="173"/>
        <v>0</v>
      </c>
      <c r="J1283" s="75">
        <f t="shared" si="174"/>
        <v>3.6930833333333335</v>
      </c>
      <c r="K1283" s="79">
        <f t="shared" si="175"/>
        <v>4</v>
      </c>
      <c r="O1283" s="29">
        <f>'DHS2025'!J1282</f>
        <v>10308</v>
      </c>
      <c r="P1283" s="30">
        <f>'DHS2025'!K1282</f>
        <v>13593</v>
      </c>
      <c r="Q1283" s="30">
        <f>'DHS2025'!L1282</f>
        <v>8049</v>
      </c>
      <c r="R1283" s="122">
        <f t="shared" si="176"/>
        <v>144.13</v>
      </c>
      <c r="S1283" s="62">
        <f t="shared" si="177"/>
        <v>1133.2082462999997</v>
      </c>
    </row>
    <row r="1284" spans="1:19">
      <c r="A1284" s="98">
        <f t="shared" si="178"/>
        <v>45761</v>
      </c>
      <c r="B1284" s="113">
        <f t="shared" si="179"/>
        <v>13.343749999999787</v>
      </c>
      <c r="C1284" s="53">
        <f>'DHS2021'!J1283</f>
        <v>13865</v>
      </c>
      <c r="D1284" s="54">
        <f>'DHS2022'!J1283</f>
        <v>11436</v>
      </c>
      <c r="E1284" s="54">
        <f>'DHS2023'!J1283</f>
        <v>9837</v>
      </c>
      <c r="F1284" s="54">
        <f>'DHS2024'!J1283</f>
        <v>7906</v>
      </c>
      <c r="G1284" s="54">
        <f t="shared" ref="G1284:G1347" si="180">AVERAGE(C1284:F1284)</f>
        <v>10761</v>
      </c>
      <c r="H1284" s="106">
        <f t="shared" ref="H1284:H1347" si="181">G1284/$M$2/1000</f>
        <v>3.5870000000000002</v>
      </c>
      <c r="I1284" s="115">
        <f t="shared" ref="I1284:I1347" si="182">$N$2</f>
        <v>0</v>
      </c>
      <c r="J1284" s="75">
        <f t="shared" ref="J1284:J1347" si="183">H1284+I1284</f>
        <v>3.5870000000000002</v>
      </c>
      <c r="K1284" s="79">
        <f t="shared" ref="K1284:K1347" si="184">ROUNDUP(J1284,0)</f>
        <v>4</v>
      </c>
      <c r="O1284" s="29">
        <f>'DHS2025'!J1283</f>
        <v>10197</v>
      </c>
      <c r="P1284" s="30">
        <f>'DHS2025'!K1283</f>
        <v>12987</v>
      </c>
      <c r="Q1284" s="30">
        <f>'DHS2025'!L1283</f>
        <v>8070</v>
      </c>
      <c r="R1284" s="122">
        <f t="shared" ref="R1284:R1347" si="185">INDEX(U$3:U$1048576,INT((ROW()-3)/4)+1)</f>
        <v>144.13</v>
      </c>
      <c r="S1284" s="62">
        <f t="shared" ref="S1284:S1347" si="186">(R1284*0.99-1.9)*(Q1284/1000)</f>
        <v>1136.1648089999999</v>
      </c>
    </row>
    <row r="1285" spans="1:19">
      <c r="A1285" s="98">
        <f t="shared" ref="A1285:A1348" si="187">$A$3+INT((ROW()-3)/96)</f>
        <v>45761</v>
      </c>
      <c r="B1285" s="113">
        <f t="shared" ref="B1285:B1348" si="188">B1284+TIME(0,15,0)</f>
        <v>13.354166666666453</v>
      </c>
      <c r="C1285" s="53">
        <f>'DHS2021'!J1284</f>
        <v>14369</v>
      </c>
      <c r="D1285" s="54">
        <f>'DHS2022'!J1284</f>
        <v>10859</v>
      </c>
      <c r="E1285" s="54">
        <f>'DHS2023'!J1284</f>
        <v>9985</v>
      </c>
      <c r="F1285" s="54">
        <f>'DHS2024'!J1284</f>
        <v>8414</v>
      </c>
      <c r="G1285" s="54">
        <f t="shared" si="180"/>
        <v>10906.75</v>
      </c>
      <c r="H1285" s="106">
        <f t="shared" si="181"/>
        <v>3.6355833333333334</v>
      </c>
      <c r="I1285" s="115">
        <f t="shared" si="182"/>
        <v>0</v>
      </c>
      <c r="J1285" s="75">
        <f t="shared" si="183"/>
        <v>3.6355833333333334</v>
      </c>
      <c r="K1285" s="79">
        <f t="shared" si="184"/>
        <v>4</v>
      </c>
      <c r="O1285" s="29">
        <f>'DHS2025'!J1284</f>
        <v>9655</v>
      </c>
      <c r="P1285" s="30">
        <f>'DHS2025'!K1284</f>
        <v>13805</v>
      </c>
      <c r="Q1285" s="30">
        <f>'DHS2025'!L1284</f>
        <v>8037</v>
      </c>
      <c r="R1285" s="122">
        <f t="shared" si="185"/>
        <v>144.13</v>
      </c>
      <c r="S1285" s="62">
        <f t="shared" si="186"/>
        <v>1131.5187819</v>
      </c>
    </row>
    <row r="1286" spans="1:19">
      <c r="A1286" s="98">
        <f t="shared" si="187"/>
        <v>45761</v>
      </c>
      <c r="B1286" s="113">
        <f t="shared" si="188"/>
        <v>13.364583333333119</v>
      </c>
      <c r="C1286" s="53">
        <f>'DHS2021'!J1285</f>
        <v>14104</v>
      </c>
      <c r="D1286" s="54">
        <f>'DHS2022'!J1285</f>
        <v>9719</v>
      </c>
      <c r="E1286" s="54">
        <f>'DHS2023'!J1285</f>
        <v>10253</v>
      </c>
      <c r="F1286" s="54">
        <f>'DHS2024'!J1285</f>
        <v>8285</v>
      </c>
      <c r="G1286" s="54">
        <f t="shared" si="180"/>
        <v>10590.25</v>
      </c>
      <c r="H1286" s="106">
        <f t="shared" si="181"/>
        <v>3.5300833333333337</v>
      </c>
      <c r="I1286" s="115">
        <f t="shared" si="182"/>
        <v>0</v>
      </c>
      <c r="J1286" s="75">
        <f t="shared" si="183"/>
        <v>3.5300833333333337</v>
      </c>
      <c r="K1286" s="79">
        <f t="shared" si="184"/>
        <v>4</v>
      </c>
      <c r="O1286" s="29">
        <f>'DHS2025'!J1285</f>
        <v>9788</v>
      </c>
      <c r="P1286" s="30">
        <f>'DHS2025'!K1285</f>
        <v>13946</v>
      </c>
      <c r="Q1286" s="30">
        <f>'DHS2025'!L1285</f>
        <v>8081</v>
      </c>
      <c r="R1286" s="122">
        <f t="shared" si="185"/>
        <v>144.13</v>
      </c>
      <c r="S1286" s="62">
        <f t="shared" si="186"/>
        <v>1137.7134846999998</v>
      </c>
    </row>
    <row r="1287" spans="1:19">
      <c r="A1287" s="98">
        <f t="shared" si="187"/>
        <v>45761</v>
      </c>
      <c r="B1287" s="113">
        <f t="shared" si="188"/>
        <v>13.374999999999785</v>
      </c>
      <c r="C1287" s="53">
        <f>'DHS2021'!J1286</f>
        <v>14694</v>
      </c>
      <c r="D1287" s="54">
        <f>'DHS2022'!J1286</f>
        <v>10085</v>
      </c>
      <c r="E1287" s="54">
        <f>'DHS2023'!J1286</f>
        <v>9766</v>
      </c>
      <c r="F1287" s="54">
        <f>'DHS2024'!J1286</f>
        <v>8306</v>
      </c>
      <c r="G1287" s="54">
        <f t="shared" si="180"/>
        <v>10712.75</v>
      </c>
      <c r="H1287" s="106">
        <f t="shared" si="181"/>
        <v>3.5709166666666663</v>
      </c>
      <c r="I1287" s="115">
        <f t="shared" si="182"/>
        <v>0</v>
      </c>
      <c r="J1287" s="75">
        <f t="shared" si="183"/>
        <v>3.5709166666666663</v>
      </c>
      <c r="K1287" s="79">
        <f t="shared" si="184"/>
        <v>4</v>
      </c>
      <c r="O1287" s="29">
        <f>'DHS2025'!J1286</f>
        <v>10152</v>
      </c>
      <c r="P1287" s="30">
        <f>'DHS2025'!K1286</f>
        <v>13356</v>
      </c>
      <c r="Q1287" s="30">
        <f>'DHS2025'!L1286</f>
        <v>8054</v>
      </c>
      <c r="R1287" s="122">
        <f t="shared" si="185"/>
        <v>112.96</v>
      </c>
      <c r="S1287" s="62">
        <f t="shared" si="186"/>
        <v>885.37944159999995</v>
      </c>
    </row>
    <row r="1288" spans="1:19">
      <c r="A1288" s="98">
        <f t="shared" si="187"/>
        <v>45761</v>
      </c>
      <c r="B1288" s="113">
        <f t="shared" si="188"/>
        <v>13.385416666666451</v>
      </c>
      <c r="C1288" s="53">
        <f>'DHS2021'!J1287</f>
        <v>14981</v>
      </c>
      <c r="D1288" s="54">
        <f>'DHS2022'!J1287</f>
        <v>10011</v>
      </c>
      <c r="E1288" s="54">
        <f>'DHS2023'!J1287</f>
        <v>9267</v>
      </c>
      <c r="F1288" s="54">
        <f>'DHS2024'!J1287</f>
        <v>8069</v>
      </c>
      <c r="G1288" s="54">
        <f t="shared" si="180"/>
        <v>10582</v>
      </c>
      <c r="H1288" s="106">
        <f t="shared" si="181"/>
        <v>3.5273333333333334</v>
      </c>
      <c r="I1288" s="115">
        <f t="shared" si="182"/>
        <v>0</v>
      </c>
      <c r="J1288" s="75">
        <f t="shared" si="183"/>
        <v>3.5273333333333334</v>
      </c>
      <c r="K1288" s="79">
        <f t="shared" si="184"/>
        <v>4</v>
      </c>
      <c r="O1288" s="29">
        <f>'DHS2025'!J1287</f>
        <v>9697</v>
      </c>
      <c r="P1288" s="30">
        <f>'DHS2025'!K1287</f>
        <v>13747</v>
      </c>
      <c r="Q1288" s="30">
        <f>'DHS2025'!L1287</f>
        <v>8040</v>
      </c>
      <c r="R1288" s="122">
        <f t="shared" si="185"/>
        <v>112.96</v>
      </c>
      <c r="S1288" s="62">
        <f t="shared" si="186"/>
        <v>883.84041599999989</v>
      </c>
    </row>
    <row r="1289" spans="1:19">
      <c r="A1289" s="98">
        <f t="shared" si="187"/>
        <v>45761</v>
      </c>
      <c r="B1289" s="113">
        <f t="shared" si="188"/>
        <v>13.395833333333117</v>
      </c>
      <c r="C1289" s="53">
        <f>'DHS2021'!J1288</f>
        <v>14915</v>
      </c>
      <c r="D1289" s="54">
        <f>'DHS2022'!J1288</f>
        <v>9631</v>
      </c>
      <c r="E1289" s="54">
        <f>'DHS2023'!J1288</f>
        <v>8844</v>
      </c>
      <c r="F1289" s="54">
        <f>'DHS2024'!J1288</f>
        <v>7783</v>
      </c>
      <c r="G1289" s="54">
        <f t="shared" si="180"/>
        <v>10293.25</v>
      </c>
      <c r="H1289" s="106">
        <f t="shared" si="181"/>
        <v>3.4310833333333335</v>
      </c>
      <c r="I1289" s="115">
        <f t="shared" si="182"/>
        <v>0</v>
      </c>
      <c r="J1289" s="75">
        <f t="shared" si="183"/>
        <v>3.4310833333333335</v>
      </c>
      <c r="K1289" s="79">
        <f t="shared" si="184"/>
        <v>4</v>
      </c>
      <c r="O1289" s="29">
        <f>'DHS2025'!J1288</f>
        <v>9092</v>
      </c>
      <c r="P1289" s="30">
        <f>'DHS2025'!K1288</f>
        <v>11343</v>
      </c>
      <c r="Q1289" s="30">
        <f>'DHS2025'!L1288</f>
        <v>6935</v>
      </c>
      <c r="R1289" s="122">
        <f t="shared" si="185"/>
        <v>112.96</v>
      </c>
      <c r="S1289" s="62">
        <f t="shared" si="186"/>
        <v>762.36732399999994</v>
      </c>
    </row>
    <row r="1290" spans="1:19">
      <c r="A1290" s="98">
        <f t="shared" si="187"/>
        <v>45761</v>
      </c>
      <c r="B1290" s="113">
        <f t="shared" si="188"/>
        <v>13.406249999999783</v>
      </c>
      <c r="C1290" s="53">
        <f>'DHS2021'!J1289</f>
        <v>15008</v>
      </c>
      <c r="D1290" s="54">
        <f>'DHS2022'!J1289</f>
        <v>9407</v>
      </c>
      <c r="E1290" s="54">
        <f>'DHS2023'!J1289</f>
        <v>8455</v>
      </c>
      <c r="F1290" s="54">
        <f>'DHS2024'!J1289</f>
        <v>7557</v>
      </c>
      <c r="G1290" s="54">
        <f t="shared" si="180"/>
        <v>10106.75</v>
      </c>
      <c r="H1290" s="106">
        <f t="shared" si="181"/>
        <v>3.3689166666666663</v>
      </c>
      <c r="I1290" s="115">
        <f t="shared" si="182"/>
        <v>0</v>
      </c>
      <c r="J1290" s="75">
        <f t="shared" si="183"/>
        <v>3.3689166666666663</v>
      </c>
      <c r="K1290" s="79">
        <f t="shared" si="184"/>
        <v>4</v>
      </c>
      <c r="O1290" s="29">
        <f>'DHS2025'!J1289</f>
        <v>10009</v>
      </c>
      <c r="P1290" s="30">
        <f>'DHS2025'!K1289</f>
        <v>4870</v>
      </c>
      <c r="Q1290" s="30">
        <f>'DHS2025'!L1289</f>
        <v>4330</v>
      </c>
      <c r="R1290" s="122">
        <f t="shared" si="185"/>
        <v>112.96</v>
      </c>
      <c r="S1290" s="62">
        <f t="shared" si="186"/>
        <v>475.99863199999999</v>
      </c>
    </row>
    <row r="1291" spans="1:19">
      <c r="A1291" s="98">
        <f t="shared" si="187"/>
        <v>45761</v>
      </c>
      <c r="B1291" s="113">
        <f t="shared" si="188"/>
        <v>13.416666666666449</v>
      </c>
      <c r="C1291" s="53">
        <f>'DHS2021'!J1290</f>
        <v>15045</v>
      </c>
      <c r="D1291" s="54">
        <f>'DHS2022'!J1290</f>
        <v>9027</v>
      </c>
      <c r="E1291" s="54">
        <f>'DHS2023'!J1290</f>
        <v>7356</v>
      </c>
      <c r="F1291" s="54">
        <f>'DHS2024'!J1290</f>
        <v>7751</v>
      </c>
      <c r="G1291" s="54">
        <f t="shared" si="180"/>
        <v>9794.75</v>
      </c>
      <c r="H1291" s="106">
        <f t="shared" si="181"/>
        <v>3.2649166666666667</v>
      </c>
      <c r="I1291" s="115">
        <f t="shared" si="182"/>
        <v>0</v>
      </c>
      <c r="J1291" s="75">
        <f t="shared" si="183"/>
        <v>3.2649166666666667</v>
      </c>
      <c r="K1291" s="79">
        <f t="shared" si="184"/>
        <v>4</v>
      </c>
      <c r="O1291" s="29">
        <f>'DHS2025'!J1290</f>
        <v>10352</v>
      </c>
      <c r="P1291" s="30">
        <f>'DHS2025'!K1290</f>
        <v>1944</v>
      </c>
      <c r="Q1291" s="30">
        <f>'DHS2025'!L1290</f>
        <v>3270</v>
      </c>
      <c r="R1291" s="122">
        <f t="shared" si="185"/>
        <v>106.55</v>
      </c>
      <c r="S1291" s="62">
        <f t="shared" si="186"/>
        <v>338.72131499999995</v>
      </c>
    </row>
    <row r="1292" spans="1:19">
      <c r="A1292" s="98">
        <f t="shared" si="187"/>
        <v>45761</v>
      </c>
      <c r="B1292" s="113">
        <f t="shared" si="188"/>
        <v>13.427083333333115</v>
      </c>
      <c r="C1292" s="53">
        <f>'DHS2021'!J1291</f>
        <v>14705</v>
      </c>
      <c r="D1292" s="54">
        <f>'DHS2022'!J1291</f>
        <v>8809</v>
      </c>
      <c r="E1292" s="54">
        <f>'DHS2023'!J1291</f>
        <v>7365</v>
      </c>
      <c r="F1292" s="54">
        <f>'DHS2024'!J1291</f>
        <v>7864</v>
      </c>
      <c r="G1292" s="54">
        <f t="shared" si="180"/>
        <v>9685.75</v>
      </c>
      <c r="H1292" s="106">
        <f t="shared" si="181"/>
        <v>3.2285833333333334</v>
      </c>
      <c r="I1292" s="115">
        <f t="shared" si="182"/>
        <v>0</v>
      </c>
      <c r="J1292" s="75">
        <f t="shared" si="183"/>
        <v>3.2285833333333334</v>
      </c>
      <c r="K1292" s="79">
        <f t="shared" si="184"/>
        <v>4</v>
      </c>
      <c r="O1292" s="29">
        <f>'DHS2025'!J1291</f>
        <v>9828</v>
      </c>
      <c r="P1292" s="30">
        <f>'DHS2025'!K1291</f>
        <v>1030</v>
      </c>
      <c r="Q1292" s="30">
        <f>'DHS2025'!L1291</f>
        <v>3038</v>
      </c>
      <c r="R1292" s="122">
        <f t="shared" si="185"/>
        <v>106.55</v>
      </c>
      <c r="S1292" s="62">
        <f t="shared" si="186"/>
        <v>314.68971099999993</v>
      </c>
    </row>
    <row r="1293" spans="1:19">
      <c r="A1293" s="98">
        <f t="shared" si="187"/>
        <v>45761</v>
      </c>
      <c r="B1293" s="113">
        <f t="shared" si="188"/>
        <v>13.437499999999782</v>
      </c>
      <c r="C1293" s="53">
        <f>'DHS2021'!J1292</f>
        <v>14203</v>
      </c>
      <c r="D1293" s="54">
        <f>'DHS2022'!J1292</f>
        <v>8509</v>
      </c>
      <c r="E1293" s="54">
        <f>'DHS2023'!J1292</f>
        <v>6919</v>
      </c>
      <c r="F1293" s="54">
        <f>'DHS2024'!J1292</f>
        <v>7047</v>
      </c>
      <c r="G1293" s="54">
        <f t="shared" si="180"/>
        <v>9169.5</v>
      </c>
      <c r="H1293" s="106">
        <f t="shared" si="181"/>
        <v>3.0565000000000002</v>
      </c>
      <c r="I1293" s="115">
        <f t="shared" si="182"/>
        <v>0</v>
      </c>
      <c r="J1293" s="75">
        <f t="shared" si="183"/>
        <v>3.0565000000000002</v>
      </c>
      <c r="K1293" s="79">
        <f t="shared" si="184"/>
        <v>4</v>
      </c>
      <c r="O1293" s="29">
        <f>'DHS2025'!J1292</f>
        <v>9228</v>
      </c>
      <c r="P1293" s="30">
        <f>'DHS2025'!K1292</f>
        <v>1267</v>
      </c>
      <c r="Q1293" s="30">
        <f>'DHS2025'!L1292</f>
        <v>3053</v>
      </c>
      <c r="R1293" s="122">
        <f t="shared" si="185"/>
        <v>106.55</v>
      </c>
      <c r="S1293" s="62">
        <f t="shared" si="186"/>
        <v>316.24347849999998</v>
      </c>
    </row>
    <row r="1294" spans="1:19">
      <c r="A1294" s="98">
        <f t="shared" si="187"/>
        <v>45761</v>
      </c>
      <c r="B1294" s="113">
        <f t="shared" si="188"/>
        <v>13.447916666666448</v>
      </c>
      <c r="C1294" s="53">
        <f>'DHS2021'!J1293</f>
        <v>13588</v>
      </c>
      <c r="D1294" s="54">
        <f>'DHS2022'!J1293</f>
        <v>9813</v>
      </c>
      <c r="E1294" s="54">
        <f>'DHS2023'!J1293</f>
        <v>6600</v>
      </c>
      <c r="F1294" s="54">
        <f>'DHS2024'!J1293</f>
        <v>6046</v>
      </c>
      <c r="G1294" s="54">
        <f t="shared" si="180"/>
        <v>9011.75</v>
      </c>
      <c r="H1294" s="106">
        <f t="shared" si="181"/>
        <v>3.0039166666666666</v>
      </c>
      <c r="I1294" s="115">
        <f t="shared" si="182"/>
        <v>0</v>
      </c>
      <c r="J1294" s="75">
        <f t="shared" si="183"/>
        <v>3.0039166666666666</v>
      </c>
      <c r="K1294" s="79">
        <f t="shared" si="184"/>
        <v>4</v>
      </c>
      <c r="O1294" s="29">
        <f>'DHS2025'!J1293</f>
        <v>7062</v>
      </c>
      <c r="P1294" s="30">
        <f>'DHS2025'!K1293</f>
        <v>4703</v>
      </c>
      <c r="Q1294" s="30">
        <f>'DHS2025'!L1293</f>
        <v>3085</v>
      </c>
      <c r="R1294" s="122">
        <f t="shared" si="185"/>
        <v>106.55</v>
      </c>
      <c r="S1294" s="62">
        <f t="shared" si="186"/>
        <v>319.55818249999999</v>
      </c>
    </row>
    <row r="1295" spans="1:19">
      <c r="A1295" s="98">
        <f t="shared" si="187"/>
        <v>45761</v>
      </c>
      <c r="B1295" s="113">
        <f t="shared" si="188"/>
        <v>13.458333333333114</v>
      </c>
      <c r="C1295" s="53">
        <f>'DHS2021'!J1294</f>
        <v>13281</v>
      </c>
      <c r="D1295" s="54">
        <f>'DHS2022'!J1294</f>
        <v>8941</v>
      </c>
      <c r="E1295" s="54">
        <f>'DHS2023'!J1294</f>
        <v>6287</v>
      </c>
      <c r="F1295" s="54">
        <f>'DHS2024'!J1294</f>
        <v>5784</v>
      </c>
      <c r="G1295" s="54">
        <f t="shared" si="180"/>
        <v>8573.25</v>
      </c>
      <c r="H1295" s="106">
        <f t="shared" si="181"/>
        <v>2.8577499999999998</v>
      </c>
      <c r="I1295" s="115">
        <f t="shared" si="182"/>
        <v>0</v>
      </c>
      <c r="J1295" s="75">
        <f t="shared" si="183"/>
        <v>2.8577499999999998</v>
      </c>
      <c r="K1295" s="79">
        <f t="shared" si="184"/>
        <v>3</v>
      </c>
      <c r="O1295" s="29">
        <f>'DHS2025'!J1294</f>
        <v>8419</v>
      </c>
      <c r="P1295" s="30">
        <f>'DHS2025'!K1294</f>
        <v>2230</v>
      </c>
      <c r="Q1295" s="30">
        <f>'DHS2025'!L1294</f>
        <v>3049</v>
      </c>
      <c r="R1295" s="122">
        <f t="shared" si="185"/>
        <v>126.25</v>
      </c>
      <c r="S1295" s="62">
        <f t="shared" si="186"/>
        <v>375.29378749999995</v>
      </c>
    </row>
    <row r="1296" spans="1:19">
      <c r="A1296" s="98">
        <f t="shared" si="187"/>
        <v>45761</v>
      </c>
      <c r="B1296" s="113">
        <f t="shared" si="188"/>
        <v>13.46874999999978</v>
      </c>
      <c r="C1296" s="53">
        <f>'DHS2021'!J1295</f>
        <v>12891</v>
      </c>
      <c r="D1296" s="54">
        <f>'DHS2022'!J1295</f>
        <v>8554</v>
      </c>
      <c r="E1296" s="54">
        <f>'DHS2023'!J1295</f>
        <v>6152</v>
      </c>
      <c r="F1296" s="54">
        <f>'DHS2024'!J1295</f>
        <v>5476</v>
      </c>
      <c r="G1296" s="54">
        <f t="shared" si="180"/>
        <v>8268.25</v>
      </c>
      <c r="H1296" s="106">
        <f t="shared" si="181"/>
        <v>2.7560833333333337</v>
      </c>
      <c r="I1296" s="115">
        <f t="shared" si="182"/>
        <v>0</v>
      </c>
      <c r="J1296" s="75">
        <f t="shared" si="183"/>
        <v>2.7560833333333337</v>
      </c>
      <c r="K1296" s="79">
        <f t="shared" si="184"/>
        <v>3</v>
      </c>
      <c r="O1296" s="29">
        <f>'DHS2025'!J1295</f>
        <v>8377</v>
      </c>
      <c r="P1296" s="30">
        <f>'DHS2025'!K1295</f>
        <v>2032</v>
      </c>
      <c r="Q1296" s="30">
        <f>'DHS2025'!L1295</f>
        <v>3051</v>
      </c>
      <c r="R1296" s="122">
        <f t="shared" si="185"/>
        <v>126.25</v>
      </c>
      <c r="S1296" s="62">
        <f t="shared" si="186"/>
        <v>375.5399625</v>
      </c>
    </row>
    <row r="1297" spans="1:19">
      <c r="A1297" s="98">
        <f t="shared" si="187"/>
        <v>45761</v>
      </c>
      <c r="B1297" s="113">
        <f t="shared" si="188"/>
        <v>13.479166666666446</v>
      </c>
      <c r="C1297" s="53">
        <f>'DHS2021'!J1296</f>
        <v>12588</v>
      </c>
      <c r="D1297" s="54">
        <f>'DHS2022'!J1296</f>
        <v>8325</v>
      </c>
      <c r="E1297" s="54">
        <f>'DHS2023'!J1296</f>
        <v>5897</v>
      </c>
      <c r="F1297" s="54">
        <f>'DHS2024'!J1296</f>
        <v>5293</v>
      </c>
      <c r="G1297" s="54">
        <f t="shared" si="180"/>
        <v>8025.75</v>
      </c>
      <c r="H1297" s="106">
        <f t="shared" si="181"/>
        <v>2.6752500000000001</v>
      </c>
      <c r="I1297" s="115">
        <f t="shared" si="182"/>
        <v>0</v>
      </c>
      <c r="J1297" s="75">
        <f t="shared" si="183"/>
        <v>2.6752500000000001</v>
      </c>
      <c r="K1297" s="79">
        <f t="shared" si="184"/>
        <v>3</v>
      </c>
      <c r="O1297" s="29">
        <f>'DHS2025'!J1296</f>
        <v>8938</v>
      </c>
      <c r="P1297" s="30">
        <f>'DHS2025'!K1296</f>
        <v>2245</v>
      </c>
      <c r="Q1297" s="30">
        <f>'DHS2025'!L1296</f>
        <v>3068</v>
      </c>
      <c r="R1297" s="122">
        <f t="shared" si="185"/>
        <v>126.25</v>
      </c>
      <c r="S1297" s="62">
        <f t="shared" si="186"/>
        <v>377.63245000000001</v>
      </c>
    </row>
    <row r="1298" spans="1:19">
      <c r="A1298" s="98">
        <f t="shared" si="187"/>
        <v>45761</v>
      </c>
      <c r="B1298" s="113">
        <f t="shared" si="188"/>
        <v>13.489583333333112</v>
      </c>
      <c r="C1298" s="53">
        <f>'DHS2021'!J1297</f>
        <v>12274</v>
      </c>
      <c r="D1298" s="54">
        <f>'DHS2022'!J1297</f>
        <v>7302</v>
      </c>
      <c r="E1298" s="54">
        <f>'DHS2023'!J1297</f>
        <v>6194</v>
      </c>
      <c r="F1298" s="54">
        <f>'DHS2024'!J1297</f>
        <v>4673</v>
      </c>
      <c r="G1298" s="54">
        <f t="shared" si="180"/>
        <v>7610.75</v>
      </c>
      <c r="H1298" s="106">
        <f t="shared" si="181"/>
        <v>2.5369166666666665</v>
      </c>
      <c r="I1298" s="115">
        <f t="shared" si="182"/>
        <v>0</v>
      </c>
      <c r="J1298" s="75">
        <f t="shared" si="183"/>
        <v>2.5369166666666665</v>
      </c>
      <c r="K1298" s="79">
        <f t="shared" si="184"/>
        <v>3</v>
      </c>
      <c r="O1298" s="29">
        <f>'DHS2025'!J1297</f>
        <v>8357</v>
      </c>
      <c r="P1298" s="30">
        <f>'DHS2025'!K1297</f>
        <v>2381</v>
      </c>
      <c r="Q1298" s="30">
        <f>'DHS2025'!L1297</f>
        <v>3041</v>
      </c>
      <c r="R1298" s="122">
        <f t="shared" si="185"/>
        <v>126.25</v>
      </c>
      <c r="S1298" s="62">
        <f t="shared" si="186"/>
        <v>374.30908749999998</v>
      </c>
    </row>
    <row r="1299" spans="1:19">
      <c r="A1299" s="98">
        <f t="shared" si="187"/>
        <v>45761</v>
      </c>
      <c r="B1299" s="113">
        <f t="shared" si="188"/>
        <v>13.499999999999778</v>
      </c>
      <c r="C1299" s="53">
        <f>'DHS2021'!J1298</f>
        <v>12458</v>
      </c>
      <c r="D1299" s="54">
        <f>'DHS2022'!J1298</f>
        <v>7978</v>
      </c>
      <c r="E1299" s="54">
        <f>'DHS2023'!J1298</f>
        <v>5982</v>
      </c>
      <c r="F1299" s="54">
        <f>'DHS2024'!J1298</f>
        <v>4071</v>
      </c>
      <c r="G1299" s="54">
        <f t="shared" si="180"/>
        <v>7622.25</v>
      </c>
      <c r="H1299" s="106">
        <f t="shared" si="181"/>
        <v>2.5407500000000001</v>
      </c>
      <c r="I1299" s="115">
        <f t="shared" si="182"/>
        <v>0</v>
      </c>
      <c r="J1299" s="75">
        <f t="shared" si="183"/>
        <v>2.5407500000000001</v>
      </c>
      <c r="K1299" s="79">
        <f t="shared" si="184"/>
        <v>3</v>
      </c>
      <c r="O1299" s="29">
        <f>'DHS2025'!J1298</f>
        <v>8101</v>
      </c>
      <c r="P1299" s="30">
        <f>'DHS2025'!K1298</f>
        <v>2497</v>
      </c>
      <c r="Q1299" s="30">
        <f>'DHS2025'!L1298</f>
        <v>3047</v>
      </c>
      <c r="R1299" s="122">
        <f t="shared" si="185"/>
        <v>119.04</v>
      </c>
      <c r="S1299" s="62">
        <f t="shared" si="186"/>
        <v>353.29843120000004</v>
      </c>
    </row>
    <row r="1300" spans="1:19">
      <c r="A1300" s="98">
        <f t="shared" si="187"/>
        <v>45761</v>
      </c>
      <c r="B1300" s="113">
        <f t="shared" si="188"/>
        <v>13.510416666666444</v>
      </c>
      <c r="C1300" s="53">
        <f>'DHS2021'!J1299</f>
        <v>12907</v>
      </c>
      <c r="D1300" s="54">
        <f>'DHS2022'!J1299</f>
        <v>7413</v>
      </c>
      <c r="E1300" s="54">
        <f>'DHS2023'!J1299</f>
        <v>5851</v>
      </c>
      <c r="F1300" s="54">
        <f>'DHS2024'!J1299</f>
        <v>4057</v>
      </c>
      <c r="G1300" s="54">
        <f t="shared" si="180"/>
        <v>7557</v>
      </c>
      <c r="H1300" s="106">
        <f t="shared" si="181"/>
        <v>2.5190000000000001</v>
      </c>
      <c r="I1300" s="115">
        <f t="shared" si="182"/>
        <v>0</v>
      </c>
      <c r="J1300" s="75">
        <f t="shared" si="183"/>
        <v>2.5190000000000001</v>
      </c>
      <c r="K1300" s="79">
        <f t="shared" si="184"/>
        <v>3</v>
      </c>
      <c r="O1300" s="29">
        <f>'DHS2025'!J1299</f>
        <v>7852</v>
      </c>
      <c r="P1300" s="30">
        <f>'DHS2025'!K1299</f>
        <v>2762</v>
      </c>
      <c r="Q1300" s="30">
        <f>'DHS2025'!L1299</f>
        <v>3055</v>
      </c>
      <c r="R1300" s="122">
        <f t="shared" si="185"/>
        <v>119.04</v>
      </c>
      <c r="S1300" s="62">
        <f t="shared" si="186"/>
        <v>354.22602800000004</v>
      </c>
    </row>
    <row r="1301" spans="1:19">
      <c r="A1301" s="98">
        <f t="shared" si="187"/>
        <v>45761</v>
      </c>
      <c r="B1301" s="113">
        <f t="shared" si="188"/>
        <v>13.52083333333311</v>
      </c>
      <c r="C1301" s="53">
        <f>'DHS2021'!J1300</f>
        <v>12799</v>
      </c>
      <c r="D1301" s="54">
        <f>'DHS2022'!J1300</f>
        <v>5932</v>
      </c>
      <c r="E1301" s="54">
        <f>'DHS2023'!J1300</f>
        <v>5831</v>
      </c>
      <c r="F1301" s="54">
        <f>'DHS2024'!J1300</f>
        <v>3707</v>
      </c>
      <c r="G1301" s="54">
        <f t="shared" si="180"/>
        <v>7067.25</v>
      </c>
      <c r="H1301" s="106">
        <f t="shared" si="181"/>
        <v>2.35575</v>
      </c>
      <c r="I1301" s="115">
        <f t="shared" si="182"/>
        <v>0</v>
      </c>
      <c r="J1301" s="75">
        <f t="shared" si="183"/>
        <v>2.35575</v>
      </c>
      <c r="K1301" s="79">
        <f t="shared" si="184"/>
        <v>3</v>
      </c>
      <c r="O1301" s="29">
        <f>'DHS2025'!J1300</f>
        <v>6893</v>
      </c>
      <c r="P1301" s="30">
        <f>'DHS2025'!K1300</f>
        <v>4299</v>
      </c>
      <c r="Q1301" s="30">
        <f>'DHS2025'!L1300</f>
        <v>3079</v>
      </c>
      <c r="R1301" s="122">
        <f t="shared" si="185"/>
        <v>119.04</v>
      </c>
      <c r="S1301" s="62">
        <f t="shared" si="186"/>
        <v>357.00881840000005</v>
      </c>
    </row>
    <row r="1302" spans="1:19">
      <c r="A1302" s="98">
        <f t="shared" si="187"/>
        <v>45761</v>
      </c>
      <c r="B1302" s="113">
        <f t="shared" si="188"/>
        <v>13.531249999999776</v>
      </c>
      <c r="C1302" s="53">
        <f>'DHS2021'!J1301</f>
        <v>12785</v>
      </c>
      <c r="D1302" s="54">
        <f>'DHS2022'!J1301</f>
        <v>7172</v>
      </c>
      <c r="E1302" s="54">
        <f>'DHS2023'!J1301</f>
        <v>4937</v>
      </c>
      <c r="F1302" s="54">
        <f>'DHS2024'!J1301</f>
        <v>4013</v>
      </c>
      <c r="G1302" s="54">
        <f t="shared" si="180"/>
        <v>7226.75</v>
      </c>
      <c r="H1302" s="106">
        <f t="shared" si="181"/>
        <v>2.4089166666666664</v>
      </c>
      <c r="I1302" s="115">
        <f t="shared" si="182"/>
        <v>0</v>
      </c>
      <c r="J1302" s="75">
        <f t="shared" si="183"/>
        <v>2.4089166666666664</v>
      </c>
      <c r="K1302" s="79">
        <f t="shared" si="184"/>
        <v>3</v>
      </c>
      <c r="O1302" s="29">
        <f>'DHS2025'!J1301</f>
        <v>5785</v>
      </c>
      <c r="P1302" s="30">
        <f>'DHS2025'!K1301</f>
        <v>4387</v>
      </c>
      <c r="Q1302" s="30">
        <f>'DHS2025'!L1301</f>
        <v>3047</v>
      </c>
      <c r="R1302" s="122">
        <f t="shared" si="185"/>
        <v>119.04</v>
      </c>
      <c r="S1302" s="62">
        <f t="shared" si="186"/>
        <v>353.29843120000004</v>
      </c>
    </row>
    <row r="1303" spans="1:19">
      <c r="A1303" s="98">
        <f t="shared" si="187"/>
        <v>45761</v>
      </c>
      <c r="B1303" s="113">
        <f t="shared" si="188"/>
        <v>13.541666666666442</v>
      </c>
      <c r="C1303" s="53">
        <f>'DHS2021'!J1302</f>
        <v>13069</v>
      </c>
      <c r="D1303" s="54">
        <f>'DHS2022'!J1302</f>
        <v>5212</v>
      </c>
      <c r="E1303" s="54">
        <f>'DHS2023'!J1302</f>
        <v>4634</v>
      </c>
      <c r="F1303" s="54">
        <f>'DHS2024'!J1302</f>
        <v>3744</v>
      </c>
      <c r="G1303" s="54">
        <f t="shared" si="180"/>
        <v>6664.75</v>
      </c>
      <c r="H1303" s="106">
        <f t="shared" si="181"/>
        <v>2.2215833333333337</v>
      </c>
      <c r="I1303" s="115">
        <f t="shared" si="182"/>
        <v>0</v>
      </c>
      <c r="J1303" s="75">
        <f t="shared" si="183"/>
        <v>2.2215833333333337</v>
      </c>
      <c r="K1303" s="79">
        <f t="shared" si="184"/>
        <v>3</v>
      </c>
      <c r="O1303" s="29">
        <f>'DHS2025'!J1302</f>
        <v>6047</v>
      </c>
      <c r="P1303" s="30">
        <f>'DHS2025'!K1302</f>
        <v>4512</v>
      </c>
      <c r="Q1303" s="30">
        <f>'DHS2025'!L1302</f>
        <v>3051</v>
      </c>
      <c r="R1303" s="122">
        <f t="shared" si="185"/>
        <v>107.33</v>
      </c>
      <c r="S1303" s="62">
        <f t="shared" si="186"/>
        <v>318.39229169999999</v>
      </c>
    </row>
    <row r="1304" spans="1:19">
      <c r="A1304" s="98">
        <f t="shared" si="187"/>
        <v>45761</v>
      </c>
      <c r="B1304" s="113">
        <f t="shared" si="188"/>
        <v>13.552083333333108</v>
      </c>
      <c r="C1304" s="53">
        <f>'DHS2021'!J1303</f>
        <v>12430</v>
      </c>
      <c r="D1304" s="54">
        <f>'DHS2022'!J1303</f>
        <v>4662</v>
      </c>
      <c r="E1304" s="54">
        <f>'DHS2023'!J1303</f>
        <v>4650</v>
      </c>
      <c r="F1304" s="54">
        <f>'DHS2024'!J1303</f>
        <v>2808</v>
      </c>
      <c r="G1304" s="54">
        <f t="shared" si="180"/>
        <v>6137.5</v>
      </c>
      <c r="H1304" s="106">
        <f t="shared" si="181"/>
        <v>2.0458333333333334</v>
      </c>
      <c r="I1304" s="115">
        <f t="shared" si="182"/>
        <v>0</v>
      </c>
      <c r="J1304" s="75">
        <f t="shared" si="183"/>
        <v>2.0458333333333334</v>
      </c>
      <c r="K1304" s="79">
        <f t="shared" si="184"/>
        <v>3</v>
      </c>
      <c r="O1304" s="29">
        <f>'DHS2025'!J1303</f>
        <v>6052</v>
      </c>
      <c r="P1304" s="30">
        <f>'DHS2025'!K1303</f>
        <v>4294</v>
      </c>
      <c r="Q1304" s="30">
        <f>'DHS2025'!L1303</f>
        <v>3039</v>
      </c>
      <c r="R1304" s="122">
        <f t="shared" si="185"/>
        <v>107.33</v>
      </c>
      <c r="S1304" s="62">
        <f t="shared" si="186"/>
        <v>317.14001129999997</v>
      </c>
    </row>
    <row r="1305" spans="1:19">
      <c r="A1305" s="98">
        <f t="shared" si="187"/>
        <v>45761</v>
      </c>
      <c r="B1305" s="113">
        <f t="shared" si="188"/>
        <v>13.562499999999774</v>
      </c>
      <c r="C1305" s="53">
        <f>'DHS2021'!J1304</f>
        <v>12882</v>
      </c>
      <c r="D1305" s="54">
        <f>'DHS2022'!J1304</f>
        <v>5121</v>
      </c>
      <c r="E1305" s="54">
        <f>'DHS2023'!J1304</f>
        <v>4302</v>
      </c>
      <c r="F1305" s="54">
        <f>'DHS2024'!J1304</f>
        <v>3852</v>
      </c>
      <c r="G1305" s="54">
        <f t="shared" si="180"/>
        <v>6539.25</v>
      </c>
      <c r="H1305" s="106">
        <f t="shared" si="181"/>
        <v>2.1797499999999999</v>
      </c>
      <c r="I1305" s="115">
        <f t="shared" si="182"/>
        <v>0</v>
      </c>
      <c r="J1305" s="75">
        <f t="shared" si="183"/>
        <v>2.1797499999999999</v>
      </c>
      <c r="K1305" s="79">
        <f t="shared" si="184"/>
        <v>3</v>
      </c>
      <c r="O1305" s="29">
        <f>'DHS2025'!J1304</f>
        <v>6588</v>
      </c>
      <c r="P1305" s="30">
        <f>'DHS2025'!K1304</f>
        <v>3589</v>
      </c>
      <c r="Q1305" s="30">
        <f>'DHS2025'!L1304</f>
        <v>3043</v>
      </c>
      <c r="R1305" s="122">
        <f t="shared" si="185"/>
        <v>107.33</v>
      </c>
      <c r="S1305" s="62">
        <f t="shared" si="186"/>
        <v>317.55743809999996</v>
      </c>
    </row>
    <row r="1306" spans="1:19">
      <c r="A1306" s="98">
        <f t="shared" si="187"/>
        <v>45761</v>
      </c>
      <c r="B1306" s="113">
        <f t="shared" si="188"/>
        <v>13.57291666666644</v>
      </c>
      <c r="C1306" s="53">
        <f>'DHS2021'!J1305</f>
        <v>12662</v>
      </c>
      <c r="D1306" s="54">
        <f>'DHS2022'!J1305</f>
        <v>2993</v>
      </c>
      <c r="E1306" s="54">
        <f>'DHS2023'!J1305</f>
        <v>4192</v>
      </c>
      <c r="F1306" s="54">
        <f>'DHS2024'!J1305</f>
        <v>3153</v>
      </c>
      <c r="G1306" s="54">
        <f t="shared" si="180"/>
        <v>5750</v>
      </c>
      <c r="H1306" s="106">
        <f t="shared" si="181"/>
        <v>1.9166666666666667</v>
      </c>
      <c r="I1306" s="115">
        <f t="shared" si="182"/>
        <v>0</v>
      </c>
      <c r="J1306" s="75">
        <f t="shared" si="183"/>
        <v>1.9166666666666667</v>
      </c>
      <c r="K1306" s="79">
        <f t="shared" si="184"/>
        <v>2</v>
      </c>
      <c r="O1306" s="29">
        <f>'DHS2025'!J1305</f>
        <v>6932</v>
      </c>
      <c r="P1306" s="30">
        <f>'DHS2025'!K1305</f>
        <v>3337</v>
      </c>
      <c r="Q1306" s="30">
        <f>'DHS2025'!L1305</f>
        <v>3047</v>
      </c>
      <c r="R1306" s="122">
        <f t="shared" si="185"/>
        <v>107.33</v>
      </c>
      <c r="S1306" s="62">
        <f t="shared" si="186"/>
        <v>317.9748649</v>
      </c>
    </row>
    <row r="1307" spans="1:19">
      <c r="A1307" s="98">
        <f t="shared" si="187"/>
        <v>45761</v>
      </c>
      <c r="B1307" s="113">
        <f t="shared" si="188"/>
        <v>13.583333333333107</v>
      </c>
      <c r="C1307" s="53">
        <f>'DHS2021'!J1306</f>
        <v>12721</v>
      </c>
      <c r="D1307" s="54">
        <f>'DHS2022'!J1306</f>
        <v>4064</v>
      </c>
      <c r="E1307" s="54">
        <f>'DHS2023'!J1306</f>
        <v>4407</v>
      </c>
      <c r="F1307" s="54">
        <f>'DHS2024'!J1306</f>
        <v>2864</v>
      </c>
      <c r="G1307" s="54">
        <f t="shared" si="180"/>
        <v>6014</v>
      </c>
      <c r="H1307" s="106">
        <f t="shared" si="181"/>
        <v>2.0046666666666666</v>
      </c>
      <c r="I1307" s="115">
        <f t="shared" si="182"/>
        <v>0</v>
      </c>
      <c r="J1307" s="75">
        <f t="shared" si="183"/>
        <v>2.0046666666666666</v>
      </c>
      <c r="K1307" s="79">
        <f t="shared" si="184"/>
        <v>3</v>
      </c>
      <c r="O1307" s="29">
        <f>'DHS2025'!J1306</f>
        <v>7483</v>
      </c>
      <c r="P1307" s="30">
        <f>'DHS2025'!K1306</f>
        <v>2987</v>
      </c>
      <c r="Q1307" s="30">
        <f>'DHS2025'!L1306</f>
        <v>3060</v>
      </c>
      <c r="R1307" s="122">
        <f t="shared" si="185"/>
        <v>89.51</v>
      </c>
      <c r="S1307" s="62">
        <f t="shared" si="186"/>
        <v>265.34759400000002</v>
      </c>
    </row>
    <row r="1308" spans="1:19">
      <c r="A1308" s="98">
        <f t="shared" si="187"/>
        <v>45761</v>
      </c>
      <c r="B1308" s="113">
        <f t="shared" si="188"/>
        <v>13.593749999999773</v>
      </c>
      <c r="C1308" s="53">
        <f>'DHS2021'!J1307</f>
        <v>12911</v>
      </c>
      <c r="D1308" s="54">
        <f>'DHS2022'!J1307</f>
        <v>5125</v>
      </c>
      <c r="E1308" s="54">
        <f>'DHS2023'!J1307</f>
        <v>4945</v>
      </c>
      <c r="F1308" s="54">
        <f>'DHS2024'!J1307</f>
        <v>2690</v>
      </c>
      <c r="G1308" s="54">
        <f t="shared" si="180"/>
        <v>6417.75</v>
      </c>
      <c r="H1308" s="106">
        <f t="shared" si="181"/>
        <v>2.1392500000000001</v>
      </c>
      <c r="I1308" s="115">
        <f t="shared" si="182"/>
        <v>0</v>
      </c>
      <c r="J1308" s="75">
        <f t="shared" si="183"/>
        <v>2.1392500000000001</v>
      </c>
      <c r="K1308" s="79">
        <f t="shared" si="184"/>
        <v>3</v>
      </c>
      <c r="O1308" s="29">
        <f>'DHS2025'!J1307</f>
        <v>7091</v>
      </c>
      <c r="P1308" s="30">
        <f>'DHS2025'!K1307</f>
        <v>3392</v>
      </c>
      <c r="Q1308" s="30">
        <f>'DHS2025'!L1307</f>
        <v>3049</v>
      </c>
      <c r="R1308" s="122">
        <f t="shared" si="185"/>
        <v>89.51</v>
      </c>
      <c r="S1308" s="62">
        <f t="shared" si="186"/>
        <v>264.39373009999997</v>
      </c>
    </row>
    <row r="1309" spans="1:19">
      <c r="A1309" s="98">
        <f t="shared" si="187"/>
        <v>45761</v>
      </c>
      <c r="B1309" s="113">
        <f t="shared" si="188"/>
        <v>13.604166666666439</v>
      </c>
      <c r="C1309" s="53">
        <f>'DHS2021'!J1308</f>
        <v>13204</v>
      </c>
      <c r="D1309" s="54">
        <f>'DHS2022'!J1308</f>
        <v>3624</v>
      </c>
      <c r="E1309" s="54">
        <f>'DHS2023'!J1308</f>
        <v>4380</v>
      </c>
      <c r="F1309" s="54">
        <f>'DHS2024'!J1308</f>
        <v>2231</v>
      </c>
      <c r="G1309" s="54">
        <f t="shared" si="180"/>
        <v>5859.75</v>
      </c>
      <c r="H1309" s="106">
        <f t="shared" si="181"/>
        <v>1.9532499999999999</v>
      </c>
      <c r="I1309" s="115">
        <f t="shared" si="182"/>
        <v>0</v>
      </c>
      <c r="J1309" s="75">
        <f t="shared" si="183"/>
        <v>1.9532499999999999</v>
      </c>
      <c r="K1309" s="79">
        <f t="shared" si="184"/>
        <v>2</v>
      </c>
      <c r="O1309" s="29">
        <f>'DHS2025'!J1308</f>
        <v>6656</v>
      </c>
      <c r="P1309" s="30">
        <f>'DHS2025'!K1308</f>
        <v>3599</v>
      </c>
      <c r="Q1309" s="30">
        <f>'DHS2025'!L1308</f>
        <v>3049</v>
      </c>
      <c r="R1309" s="122">
        <f t="shared" si="185"/>
        <v>89.51</v>
      </c>
      <c r="S1309" s="62">
        <f t="shared" si="186"/>
        <v>264.39373009999997</v>
      </c>
    </row>
    <row r="1310" spans="1:19">
      <c r="A1310" s="98">
        <f t="shared" si="187"/>
        <v>45761</v>
      </c>
      <c r="B1310" s="113">
        <f t="shared" si="188"/>
        <v>13.614583333333105</v>
      </c>
      <c r="C1310" s="53">
        <f>'DHS2021'!J1309</f>
        <v>12760</v>
      </c>
      <c r="D1310" s="54">
        <f>'DHS2022'!J1309</f>
        <v>4034</v>
      </c>
      <c r="E1310" s="54">
        <f>'DHS2023'!J1309</f>
        <v>4753</v>
      </c>
      <c r="F1310" s="54">
        <f>'DHS2024'!J1309</f>
        <v>3244</v>
      </c>
      <c r="G1310" s="54">
        <f t="shared" si="180"/>
        <v>6197.75</v>
      </c>
      <c r="H1310" s="106">
        <f t="shared" si="181"/>
        <v>2.0659166666666664</v>
      </c>
      <c r="I1310" s="115">
        <f t="shared" si="182"/>
        <v>0</v>
      </c>
      <c r="J1310" s="75">
        <f t="shared" si="183"/>
        <v>2.0659166666666664</v>
      </c>
      <c r="K1310" s="79">
        <f t="shared" si="184"/>
        <v>3</v>
      </c>
      <c r="O1310" s="29">
        <f>'DHS2025'!J1309</f>
        <v>6391</v>
      </c>
      <c r="P1310" s="30">
        <f>'DHS2025'!K1309</f>
        <v>4060</v>
      </c>
      <c r="Q1310" s="30">
        <f>'DHS2025'!L1309</f>
        <v>3057</v>
      </c>
      <c r="R1310" s="122">
        <f t="shared" si="185"/>
        <v>89.51</v>
      </c>
      <c r="S1310" s="62">
        <f t="shared" si="186"/>
        <v>265.0874493</v>
      </c>
    </row>
    <row r="1311" spans="1:19">
      <c r="A1311" s="98">
        <f t="shared" si="187"/>
        <v>45761</v>
      </c>
      <c r="B1311" s="113">
        <f t="shared" si="188"/>
        <v>13.624999999999771</v>
      </c>
      <c r="C1311" s="53">
        <f>'DHS2021'!J1310</f>
        <v>13069</v>
      </c>
      <c r="D1311" s="54">
        <f>'DHS2022'!J1310</f>
        <v>4526</v>
      </c>
      <c r="E1311" s="54">
        <f>'DHS2023'!J1310</f>
        <v>4537</v>
      </c>
      <c r="F1311" s="54">
        <f>'DHS2024'!J1310</f>
        <v>3042</v>
      </c>
      <c r="G1311" s="54">
        <f t="shared" si="180"/>
        <v>6293.5</v>
      </c>
      <c r="H1311" s="106">
        <f t="shared" si="181"/>
        <v>2.0978333333333334</v>
      </c>
      <c r="I1311" s="115">
        <f t="shared" si="182"/>
        <v>0</v>
      </c>
      <c r="J1311" s="75">
        <f t="shared" si="183"/>
        <v>2.0978333333333334</v>
      </c>
      <c r="K1311" s="79">
        <f t="shared" si="184"/>
        <v>3</v>
      </c>
      <c r="O1311" s="29">
        <f>'DHS2025'!J1310</f>
        <v>5724</v>
      </c>
      <c r="P1311" s="30">
        <f>'DHS2025'!K1310</f>
        <v>4399</v>
      </c>
      <c r="Q1311" s="30">
        <f>'DHS2025'!L1310</f>
        <v>3037</v>
      </c>
      <c r="R1311" s="122">
        <f t="shared" si="185"/>
        <v>92.98</v>
      </c>
      <c r="S1311" s="62">
        <f t="shared" si="186"/>
        <v>273.78615739999998</v>
      </c>
    </row>
    <row r="1312" spans="1:19">
      <c r="A1312" s="98">
        <f t="shared" si="187"/>
        <v>45761</v>
      </c>
      <c r="B1312" s="113">
        <f t="shared" si="188"/>
        <v>13.635416666666437</v>
      </c>
      <c r="C1312" s="53">
        <f>'DHS2021'!J1311</f>
        <v>13331</v>
      </c>
      <c r="D1312" s="54">
        <f>'DHS2022'!J1311</f>
        <v>3388</v>
      </c>
      <c r="E1312" s="54">
        <f>'DHS2023'!J1311</f>
        <v>4207</v>
      </c>
      <c r="F1312" s="54">
        <f>'DHS2024'!J1311</f>
        <v>2862</v>
      </c>
      <c r="G1312" s="54">
        <f t="shared" si="180"/>
        <v>5947</v>
      </c>
      <c r="H1312" s="106">
        <f t="shared" si="181"/>
        <v>1.9823333333333333</v>
      </c>
      <c r="I1312" s="115">
        <f t="shared" si="182"/>
        <v>0</v>
      </c>
      <c r="J1312" s="75">
        <f t="shared" si="183"/>
        <v>1.9823333333333333</v>
      </c>
      <c r="K1312" s="79">
        <f t="shared" si="184"/>
        <v>2</v>
      </c>
      <c r="O1312" s="29">
        <f>'DHS2025'!J1311</f>
        <v>6045</v>
      </c>
      <c r="P1312" s="30">
        <f>'DHS2025'!K1311</f>
        <v>4535</v>
      </c>
      <c r="Q1312" s="30">
        <f>'DHS2025'!L1311</f>
        <v>3032</v>
      </c>
      <c r="R1312" s="122">
        <f t="shared" si="185"/>
        <v>92.98</v>
      </c>
      <c r="S1312" s="62">
        <f t="shared" si="186"/>
        <v>273.33540640000001</v>
      </c>
    </row>
    <row r="1313" spans="1:19">
      <c r="A1313" s="98">
        <f t="shared" si="187"/>
        <v>45761</v>
      </c>
      <c r="B1313" s="113">
        <f t="shared" si="188"/>
        <v>13.645833333333103</v>
      </c>
      <c r="C1313" s="53">
        <f>'DHS2021'!J1312</f>
        <v>13225</v>
      </c>
      <c r="D1313" s="54">
        <f>'DHS2022'!J1312</f>
        <v>3361</v>
      </c>
      <c r="E1313" s="54">
        <f>'DHS2023'!J1312</f>
        <v>4249</v>
      </c>
      <c r="F1313" s="54">
        <f>'DHS2024'!J1312</f>
        <v>3228</v>
      </c>
      <c r="G1313" s="54">
        <f t="shared" si="180"/>
        <v>6015.75</v>
      </c>
      <c r="H1313" s="106">
        <f t="shared" si="181"/>
        <v>2.0052500000000002</v>
      </c>
      <c r="I1313" s="115">
        <f t="shared" si="182"/>
        <v>0</v>
      </c>
      <c r="J1313" s="75">
        <f t="shared" si="183"/>
        <v>2.0052500000000002</v>
      </c>
      <c r="K1313" s="79">
        <f t="shared" si="184"/>
        <v>3</v>
      </c>
      <c r="O1313" s="29">
        <f>'DHS2025'!J1312</f>
        <v>5376</v>
      </c>
      <c r="P1313" s="30">
        <f>'DHS2025'!K1312</f>
        <v>5029</v>
      </c>
      <c r="Q1313" s="30">
        <f>'DHS2025'!L1312</f>
        <v>3043</v>
      </c>
      <c r="R1313" s="122">
        <f t="shared" si="185"/>
        <v>92.98</v>
      </c>
      <c r="S1313" s="62">
        <f t="shared" si="186"/>
        <v>274.32705859999999</v>
      </c>
    </row>
    <row r="1314" spans="1:19">
      <c r="A1314" s="98">
        <f t="shared" si="187"/>
        <v>45761</v>
      </c>
      <c r="B1314" s="113">
        <f t="shared" si="188"/>
        <v>13.656249999999769</v>
      </c>
      <c r="C1314" s="53">
        <f>'DHS2021'!J1313</f>
        <v>12847</v>
      </c>
      <c r="D1314" s="54">
        <f>'DHS2022'!J1313</f>
        <v>3285</v>
      </c>
      <c r="E1314" s="54">
        <f>'DHS2023'!J1313</f>
        <v>4932</v>
      </c>
      <c r="F1314" s="54">
        <f>'DHS2024'!J1313</f>
        <v>3229</v>
      </c>
      <c r="G1314" s="54">
        <f t="shared" si="180"/>
        <v>6073.25</v>
      </c>
      <c r="H1314" s="106">
        <f t="shared" si="181"/>
        <v>2.0244166666666668</v>
      </c>
      <c r="I1314" s="115">
        <f t="shared" si="182"/>
        <v>0</v>
      </c>
      <c r="J1314" s="75">
        <f t="shared" si="183"/>
        <v>2.0244166666666668</v>
      </c>
      <c r="K1314" s="79">
        <f t="shared" si="184"/>
        <v>3</v>
      </c>
      <c r="O1314" s="29">
        <f>'DHS2025'!J1313</f>
        <v>5356</v>
      </c>
      <c r="P1314" s="30">
        <f>'DHS2025'!K1313</f>
        <v>5060</v>
      </c>
      <c r="Q1314" s="30">
        <f>'DHS2025'!L1313</f>
        <v>3048</v>
      </c>
      <c r="R1314" s="122">
        <f t="shared" si="185"/>
        <v>92.98</v>
      </c>
      <c r="S1314" s="62">
        <f t="shared" si="186"/>
        <v>274.77780960000001</v>
      </c>
    </row>
    <row r="1315" spans="1:19">
      <c r="A1315" s="98">
        <f t="shared" si="187"/>
        <v>45761</v>
      </c>
      <c r="B1315" s="113">
        <f t="shared" si="188"/>
        <v>13.666666666666435</v>
      </c>
      <c r="C1315" s="53">
        <f>'DHS2021'!J1314</f>
        <v>13241</v>
      </c>
      <c r="D1315" s="54">
        <f>'DHS2022'!J1314</f>
        <v>3378</v>
      </c>
      <c r="E1315" s="54">
        <f>'DHS2023'!J1314</f>
        <v>4692</v>
      </c>
      <c r="F1315" s="54">
        <f>'DHS2024'!J1314</f>
        <v>2860</v>
      </c>
      <c r="G1315" s="54">
        <f t="shared" si="180"/>
        <v>6042.75</v>
      </c>
      <c r="H1315" s="106">
        <f t="shared" si="181"/>
        <v>2.0142500000000001</v>
      </c>
      <c r="I1315" s="115">
        <f t="shared" si="182"/>
        <v>0</v>
      </c>
      <c r="J1315" s="75">
        <f t="shared" si="183"/>
        <v>2.0142500000000001</v>
      </c>
      <c r="K1315" s="79">
        <f t="shared" si="184"/>
        <v>3</v>
      </c>
      <c r="O1315" s="29">
        <f>'DHS2025'!J1314</f>
        <v>5604</v>
      </c>
      <c r="P1315" s="30">
        <f>'DHS2025'!K1314</f>
        <v>5322</v>
      </c>
      <c r="Q1315" s="30">
        <f>'DHS2025'!L1314</f>
        <v>3044</v>
      </c>
      <c r="R1315" s="122">
        <f t="shared" si="185"/>
        <v>111.7</v>
      </c>
      <c r="S1315" s="62">
        <f t="shared" si="186"/>
        <v>330.831052</v>
      </c>
    </row>
    <row r="1316" spans="1:19">
      <c r="A1316" s="98">
        <f t="shared" si="187"/>
        <v>45761</v>
      </c>
      <c r="B1316" s="113">
        <f t="shared" si="188"/>
        <v>13.677083333333101</v>
      </c>
      <c r="C1316" s="53">
        <f>'DHS2021'!J1315</f>
        <v>13114</v>
      </c>
      <c r="D1316" s="54">
        <f>'DHS2022'!J1315</f>
        <v>2474</v>
      </c>
      <c r="E1316" s="54">
        <f>'DHS2023'!J1315</f>
        <v>4772</v>
      </c>
      <c r="F1316" s="54">
        <f>'DHS2024'!J1315</f>
        <v>2927</v>
      </c>
      <c r="G1316" s="54">
        <f t="shared" si="180"/>
        <v>5821.75</v>
      </c>
      <c r="H1316" s="106">
        <f t="shared" si="181"/>
        <v>1.9405833333333333</v>
      </c>
      <c r="I1316" s="115">
        <f t="shared" si="182"/>
        <v>0</v>
      </c>
      <c r="J1316" s="75">
        <f t="shared" si="183"/>
        <v>1.9405833333333333</v>
      </c>
      <c r="K1316" s="79">
        <f t="shared" si="184"/>
        <v>2</v>
      </c>
      <c r="O1316" s="29">
        <f>'DHS2025'!J1315</f>
        <v>5281</v>
      </c>
      <c r="P1316" s="30">
        <f>'DHS2025'!K1315</f>
        <v>5533</v>
      </c>
      <c r="Q1316" s="30">
        <f>'DHS2025'!L1315</f>
        <v>3059</v>
      </c>
      <c r="R1316" s="122">
        <f t="shared" si="185"/>
        <v>111.7</v>
      </c>
      <c r="S1316" s="62">
        <f t="shared" si="186"/>
        <v>332.461297</v>
      </c>
    </row>
    <row r="1317" spans="1:19">
      <c r="A1317" s="98">
        <f t="shared" si="187"/>
        <v>45761</v>
      </c>
      <c r="B1317" s="113">
        <f t="shared" si="188"/>
        <v>13.687499999999767</v>
      </c>
      <c r="C1317" s="53">
        <f>'DHS2021'!J1316</f>
        <v>12623</v>
      </c>
      <c r="D1317" s="54">
        <f>'DHS2022'!J1316</f>
        <v>3882</v>
      </c>
      <c r="E1317" s="54">
        <f>'DHS2023'!J1316</f>
        <v>4682</v>
      </c>
      <c r="F1317" s="54">
        <f>'DHS2024'!J1316</f>
        <v>3628</v>
      </c>
      <c r="G1317" s="54">
        <f t="shared" si="180"/>
        <v>6203.75</v>
      </c>
      <c r="H1317" s="106">
        <f t="shared" si="181"/>
        <v>2.0679166666666666</v>
      </c>
      <c r="I1317" s="115">
        <f t="shared" si="182"/>
        <v>0</v>
      </c>
      <c r="J1317" s="75">
        <f t="shared" si="183"/>
        <v>2.0679166666666666</v>
      </c>
      <c r="K1317" s="79">
        <f t="shared" si="184"/>
        <v>3</v>
      </c>
      <c r="O1317" s="29">
        <f>'DHS2025'!J1316</f>
        <v>6429</v>
      </c>
      <c r="P1317" s="30">
        <f>'DHS2025'!K1316</f>
        <v>10550</v>
      </c>
      <c r="Q1317" s="30">
        <f>'DHS2025'!L1316</f>
        <v>5027</v>
      </c>
      <c r="R1317" s="122">
        <f t="shared" si="185"/>
        <v>111.7</v>
      </c>
      <c r="S1317" s="62">
        <f t="shared" si="186"/>
        <v>546.34944099999996</v>
      </c>
    </row>
    <row r="1318" spans="1:19">
      <c r="A1318" s="98">
        <f t="shared" si="187"/>
        <v>45761</v>
      </c>
      <c r="B1318" s="113">
        <f t="shared" si="188"/>
        <v>13.697916666666433</v>
      </c>
      <c r="C1318" s="53">
        <f>'DHS2021'!J1317</f>
        <v>12856</v>
      </c>
      <c r="D1318" s="54">
        <f>'DHS2022'!J1317</f>
        <v>2807</v>
      </c>
      <c r="E1318" s="54">
        <f>'DHS2023'!J1317</f>
        <v>5416</v>
      </c>
      <c r="F1318" s="54">
        <f>'DHS2024'!J1317</f>
        <v>3247</v>
      </c>
      <c r="G1318" s="54">
        <f t="shared" si="180"/>
        <v>6081.5</v>
      </c>
      <c r="H1318" s="106">
        <f t="shared" si="181"/>
        <v>2.0271666666666666</v>
      </c>
      <c r="I1318" s="115">
        <f t="shared" si="182"/>
        <v>0</v>
      </c>
      <c r="J1318" s="75">
        <f t="shared" si="183"/>
        <v>2.0271666666666666</v>
      </c>
      <c r="K1318" s="79">
        <f t="shared" si="184"/>
        <v>3</v>
      </c>
      <c r="O1318" s="29">
        <f>'DHS2025'!J1317</f>
        <v>4940</v>
      </c>
      <c r="P1318" s="30">
        <f>'DHS2025'!K1317</f>
        <v>10940</v>
      </c>
      <c r="Q1318" s="30">
        <f>'DHS2025'!L1317</f>
        <v>6210</v>
      </c>
      <c r="R1318" s="122">
        <f t="shared" si="185"/>
        <v>111.7</v>
      </c>
      <c r="S1318" s="62">
        <f t="shared" si="186"/>
        <v>674.92142999999999</v>
      </c>
    </row>
    <row r="1319" spans="1:19">
      <c r="A1319" s="98">
        <f t="shared" si="187"/>
        <v>45761</v>
      </c>
      <c r="B1319" s="113">
        <f t="shared" si="188"/>
        <v>13.708333333333099</v>
      </c>
      <c r="C1319" s="53">
        <f>'DHS2021'!J1318</f>
        <v>12849</v>
      </c>
      <c r="D1319" s="54">
        <f>'DHS2022'!J1318</f>
        <v>2211</v>
      </c>
      <c r="E1319" s="54">
        <f>'DHS2023'!J1318</f>
        <v>4917</v>
      </c>
      <c r="F1319" s="54">
        <f>'DHS2024'!J1318</f>
        <v>3217</v>
      </c>
      <c r="G1319" s="54">
        <f t="shared" si="180"/>
        <v>5798.5</v>
      </c>
      <c r="H1319" s="106">
        <f t="shared" si="181"/>
        <v>1.9328333333333332</v>
      </c>
      <c r="I1319" s="115">
        <f t="shared" si="182"/>
        <v>0</v>
      </c>
      <c r="J1319" s="75">
        <f t="shared" si="183"/>
        <v>1.9328333333333332</v>
      </c>
      <c r="K1319" s="79">
        <f t="shared" si="184"/>
        <v>2</v>
      </c>
      <c r="O1319" s="29">
        <f>'DHS2025'!J1318</f>
        <v>4680</v>
      </c>
      <c r="P1319" s="30">
        <f>'DHS2025'!K1318</f>
        <v>17043</v>
      </c>
      <c r="Q1319" s="30">
        <f>'DHS2025'!L1318</f>
        <v>7929</v>
      </c>
      <c r="R1319" s="122">
        <f t="shared" si="185"/>
        <v>114.21</v>
      </c>
      <c r="S1319" s="62">
        <f t="shared" si="186"/>
        <v>881.45027909999999</v>
      </c>
    </row>
    <row r="1320" spans="1:19">
      <c r="A1320" s="98">
        <f t="shared" si="187"/>
        <v>45761</v>
      </c>
      <c r="B1320" s="113">
        <f t="shared" si="188"/>
        <v>13.718749999999766</v>
      </c>
      <c r="C1320" s="53">
        <f>'DHS2021'!J1319</f>
        <v>12848</v>
      </c>
      <c r="D1320" s="54">
        <f>'DHS2022'!J1319</f>
        <v>3324</v>
      </c>
      <c r="E1320" s="54">
        <f>'DHS2023'!J1319</f>
        <v>4360</v>
      </c>
      <c r="F1320" s="54">
        <f>'DHS2024'!J1319</f>
        <v>3720</v>
      </c>
      <c r="G1320" s="54">
        <f t="shared" si="180"/>
        <v>6063</v>
      </c>
      <c r="H1320" s="106">
        <f t="shared" si="181"/>
        <v>2.0209999999999999</v>
      </c>
      <c r="I1320" s="115">
        <f t="shared" si="182"/>
        <v>0</v>
      </c>
      <c r="J1320" s="75">
        <f t="shared" si="183"/>
        <v>2.0209999999999999</v>
      </c>
      <c r="K1320" s="79">
        <f t="shared" si="184"/>
        <v>3</v>
      </c>
      <c r="O1320" s="29">
        <f>'DHS2025'!J1319</f>
        <v>4120</v>
      </c>
      <c r="P1320" s="30">
        <f>'DHS2025'!K1319</f>
        <v>19453</v>
      </c>
      <c r="Q1320" s="30">
        <f>'DHS2025'!L1319</f>
        <v>8088</v>
      </c>
      <c r="R1320" s="122">
        <f t="shared" si="185"/>
        <v>114.21</v>
      </c>
      <c r="S1320" s="62">
        <f t="shared" si="186"/>
        <v>899.12597519999986</v>
      </c>
    </row>
    <row r="1321" spans="1:19">
      <c r="A1321" s="98">
        <f t="shared" si="187"/>
        <v>45761</v>
      </c>
      <c r="B1321" s="113">
        <f t="shared" si="188"/>
        <v>13.729166666666432</v>
      </c>
      <c r="C1321" s="53">
        <f>'DHS2021'!J1320</f>
        <v>12719</v>
      </c>
      <c r="D1321" s="54">
        <f>'DHS2022'!J1320</f>
        <v>3657</v>
      </c>
      <c r="E1321" s="54">
        <f>'DHS2023'!J1320</f>
        <v>5178</v>
      </c>
      <c r="F1321" s="54">
        <f>'DHS2024'!J1320</f>
        <v>3853</v>
      </c>
      <c r="G1321" s="54">
        <f t="shared" si="180"/>
        <v>6351.75</v>
      </c>
      <c r="H1321" s="106">
        <f t="shared" si="181"/>
        <v>2.1172499999999999</v>
      </c>
      <c r="I1321" s="115">
        <f t="shared" si="182"/>
        <v>0</v>
      </c>
      <c r="J1321" s="75">
        <f t="shared" si="183"/>
        <v>2.1172499999999999</v>
      </c>
      <c r="K1321" s="79">
        <f t="shared" si="184"/>
        <v>3</v>
      </c>
      <c r="O1321" s="29">
        <f>'DHS2025'!J1320</f>
        <v>4830</v>
      </c>
      <c r="P1321" s="30">
        <f>'DHS2025'!K1320</f>
        <v>18640</v>
      </c>
      <c r="Q1321" s="30">
        <f>'DHS2025'!L1320</f>
        <v>8042</v>
      </c>
      <c r="R1321" s="122">
        <f t="shared" si="185"/>
        <v>114.21</v>
      </c>
      <c r="S1321" s="62">
        <f t="shared" si="186"/>
        <v>894.01225179999994</v>
      </c>
    </row>
    <row r="1322" spans="1:19">
      <c r="A1322" s="98">
        <f t="shared" si="187"/>
        <v>45761</v>
      </c>
      <c r="B1322" s="113">
        <f t="shared" si="188"/>
        <v>13.739583333333098</v>
      </c>
      <c r="C1322" s="53">
        <f>'DHS2021'!J1321</f>
        <v>12742</v>
      </c>
      <c r="D1322" s="54">
        <f>'DHS2022'!J1321</f>
        <v>2831</v>
      </c>
      <c r="E1322" s="54">
        <f>'DHS2023'!J1321</f>
        <v>4475</v>
      </c>
      <c r="F1322" s="54">
        <f>'DHS2024'!J1321</f>
        <v>3466</v>
      </c>
      <c r="G1322" s="54">
        <f t="shared" si="180"/>
        <v>5878.5</v>
      </c>
      <c r="H1322" s="106">
        <f t="shared" si="181"/>
        <v>1.9595</v>
      </c>
      <c r="I1322" s="115">
        <f t="shared" si="182"/>
        <v>0</v>
      </c>
      <c r="J1322" s="75">
        <f t="shared" si="183"/>
        <v>1.9595</v>
      </c>
      <c r="K1322" s="79">
        <f t="shared" si="184"/>
        <v>2</v>
      </c>
      <c r="O1322" s="29">
        <f>'DHS2025'!J1321</f>
        <v>5236</v>
      </c>
      <c r="P1322" s="30">
        <f>'DHS2025'!K1321</f>
        <v>17976</v>
      </c>
      <c r="Q1322" s="30">
        <f>'DHS2025'!L1321</f>
        <v>8054</v>
      </c>
      <c r="R1322" s="122">
        <f t="shared" si="185"/>
        <v>114.21</v>
      </c>
      <c r="S1322" s="62">
        <f t="shared" si="186"/>
        <v>895.34626659999992</v>
      </c>
    </row>
    <row r="1323" spans="1:19">
      <c r="A1323" s="98">
        <f t="shared" si="187"/>
        <v>45761</v>
      </c>
      <c r="B1323" s="113">
        <f t="shared" si="188"/>
        <v>13.749999999999764</v>
      </c>
      <c r="C1323" s="53">
        <f>'DHS2021'!J1322</f>
        <v>13321</v>
      </c>
      <c r="D1323" s="54">
        <f>'DHS2022'!J1322</f>
        <v>4264</v>
      </c>
      <c r="E1323" s="54">
        <f>'DHS2023'!J1322</f>
        <v>4984</v>
      </c>
      <c r="F1323" s="54">
        <f>'DHS2024'!J1322</f>
        <v>3280</v>
      </c>
      <c r="G1323" s="54">
        <f t="shared" si="180"/>
        <v>6462.25</v>
      </c>
      <c r="H1323" s="106">
        <f t="shared" si="181"/>
        <v>2.1540833333333333</v>
      </c>
      <c r="I1323" s="115">
        <f t="shared" si="182"/>
        <v>0</v>
      </c>
      <c r="J1323" s="75">
        <f t="shared" si="183"/>
        <v>2.1540833333333333</v>
      </c>
      <c r="K1323" s="79">
        <f t="shared" si="184"/>
        <v>3</v>
      </c>
      <c r="O1323" s="29">
        <f>'DHS2025'!J1322</f>
        <v>5762</v>
      </c>
      <c r="P1323" s="30">
        <f>'DHS2025'!K1322</f>
        <v>17376</v>
      </c>
      <c r="Q1323" s="30">
        <f>'DHS2025'!L1322</f>
        <v>8070</v>
      </c>
      <c r="R1323" s="122">
        <f t="shared" si="185"/>
        <v>141.18</v>
      </c>
      <c r="S1323" s="62">
        <f t="shared" si="186"/>
        <v>1112.596374</v>
      </c>
    </row>
    <row r="1324" spans="1:19">
      <c r="A1324" s="98">
        <f t="shared" si="187"/>
        <v>45761</v>
      </c>
      <c r="B1324" s="113">
        <f t="shared" si="188"/>
        <v>13.76041666666643</v>
      </c>
      <c r="C1324" s="53">
        <f>'DHS2021'!J1323</f>
        <v>13633</v>
      </c>
      <c r="D1324" s="54">
        <f>'DHS2022'!J1323</f>
        <v>3871</v>
      </c>
      <c r="E1324" s="54">
        <f>'DHS2023'!J1323</f>
        <v>6885</v>
      </c>
      <c r="F1324" s="54">
        <f>'DHS2024'!J1323</f>
        <v>3846</v>
      </c>
      <c r="G1324" s="54">
        <f t="shared" si="180"/>
        <v>7058.75</v>
      </c>
      <c r="H1324" s="106">
        <f t="shared" si="181"/>
        <v>2.3529166666666663</v>
      </c>
      <c r="I1324" s="115">
        <f t="shared" si="182"/>
        <v>0</v>
      </c>
      <c r="J1324" s="75">
        <f t="shared" si="183"/>
        <v>2.3529166666666663</v>
      </c>
      <c r="K1324" s="79">
        <f t="shared" si="184"/>
        <v>3</v>
      </c>
      <c r="O1324" s="29">
        <f>'DHS2025'!J1323</f>
        <v>5883</v>
      </c>
      <c r="P1324" s="30">
        <f>'DHS2025'!K1323</f>
        <v>17324</v>
      </c>
      <c r="Q1324" s="30">
        <f>'DHS2025'!L1323</f>
        <v>8037</v>
      </c>
      <c r="R1324" s="122">
        <f t="shared" si="185"/>
        <v>141.18</v>
      </c>
      <c r="S1324" s="62">
        <f t="shared" si="186"/>
        <v>1108.0467234</v>
      </c>
    </row>
    <row r="1325" spans="1:19">
      <c r="A1325" s="98">
        <f t="shared" si="187"/>
        <v>45761</v>
      </c>
      <c r="B1325" s="113">
        <f t="shared" si="188"/>
        <v>13.770833333333096</v>
      </c>
      <c r="C1325" s="53">
        <f>'DHS2021'!J1324</f>
        <v>14014</v>
      </c>
      <c r="D1325" s="54">
        <f>'DHS2022'!J1324</f>
        <v>3629</v>
      </c>
      <c r="E1325" s="54">
        <f>'DHS2023'!J1324</f>
        <v>8185</v>
      </c>
      <c r="F1325" s="54">
        <f>'DHS2024'!J1324</f>
        <v>3594</v>
      </c>
      <c r="G1325" s="54">
        <f t="shared" si="180"/>
        <v>7355.5</v>
      </c>
      <c r="H1325" s="106">
        <f t="shared" si="181"/>
        <v>2.4518333333333335</v>
      </c>
      <c r="I1325" s="115">
        <f t="shared" si="182"/>
        <v>0</v>
      </c>
      <c r="J1325" s="75">
        <f t="shared" si="183"/>
        <v>2.4518333333333335</v>
      </c>
      <c r="K1325" s="79">
        <f t="shared" si="184"/>
        <v>3</v>
      </c>
      <c r="O1325" s="29">
        <f>'DHS2025'!J1324</f>
        <v>6423</v>
      </c>
      <c r="P1325" s="30">
        <f>'DHS2025'!K1324</f>
        <v>17410</v>
      </c>
      <c r="Q1325" s="30">
        <f>'DHS2025'!L1324</f>
        <v>8055</v>
      </c>
      <c r="R1325" s="122">
        <f t="shared" si="185"/>
        <v>141.18</v>
      </c>
      <c r="S1325" s="62">
        <f t="shared" si="186"/>
        <v>1110.5283509999999</v>
      </c>
    </row>
    <row r="1326" spans="1:19">
      <c r="A1326" s="98">
        <f t="shared" si="187"/>
        <v>45761</v>
      </c>
      <c r="B1326" s="113">
        <f t="shared" si="188"/>
        <v>13.781249999999762</v>
      </c>
      <c r="C1326" s="53">
        <f>'DHS2021'!J1325</f>
        <v>14293</v>
      </c>
      <c r="D1326" s="54">
        <f>'DHS2022'!J1325</f>
        <v>5017</v>
      </c>
      <c r="E1326" s="54">
        <f>'DHS2023'!J1325</f>
        <v>9495</v>
      </c>
      <c r="F1326" s="54">
        <f>'DHS2024'!J1325</f>
        <v>3687</v>
      </c>
      <c r="G1326" s="54">
        <f t="shared" si="180"/>
        <v>8123</v>
      </c>
      <c r="H1326" s="106">
        <f t="shared" si="181"/>
        <v>2.7076666666666664</v>
      </c>
      <c r="I1326" s="115">
        <f t="shared" si="182"/>
        <v>0</v>
      </c>
      <c r="J1326" s="75">
        <f t="shared" si="183"/>
        <v>2.7076666666666664</v>
      </c>
      <c r="K1326" s="79">
        <f t="shared" si="184"/>
        <v>3</v>
      </c>
      <c r="O1326" s="29">
        <f>'DHS2025'!J1325</f>
        <v>7675</v>
      </c>
      <c r="P1326" s="30">
        <f>'DHS2025'!K1325</f>
        <v>15439</v>
      </c>
      <c r="Q1326" s="30">
        <f>'DHS2025'!L1325</f>
        <v>8063</v>
      </c>
      <c r="R1326" s="122">
        <f t="shared" si="185"/>
        <v>141.18</v>
      </c>
      <c r="S1326" s="62">
        <f t="shared" si="186"/>
        <v>1111.6312966</v>
      </c>
    </row>
    <row r="1327" spans="1:19">
      <c r="A1327" s="98">
        <f t="shared" si="187"/>
        <v>45761</v>
      </c>
      <c r="B1327" s="113">
        <f t="shared" si="188"/>
        <v>13.791666666666428</v>
      </c>
      <c r="C1327" s="53">
        <f>'DHS2021'!J1326</f>
        <v>14940</v>
      </c>
      <c r="D1327" s="54">
        <f>'DHS2022'!J1326</f>
        <v>4295</v>
      </c>
      <c r="E1327" s="54">
        <f>'DHS2023'!J1326</f>
        <v>9209</v>
      </c>
      <c r="F1327" s="54">
        <f>'DHS2024'!J1326</f>
        <v>3626</v>
      </c>
      <c r="G1327" s="54">
        <f t="shared" si="180"/>
        <v>8017.5</v>
      </c>
      <c r="H1327" s="106">
        <f t="shared" si="181"/>
        <v>2.6724999999999999</v>
      </c>
      <c r="I1327" s="115">
        <f t="shared" si="182"/>
        <v>0</v>
      </c>
      <c r="J1327" s="75">
        <f t="shared" si="183"/>
        <v>2.6724999999999999</v>
      </c>
      <c r="K1327" s="79">
        <f t="shared" si="184"/>
        <v>3</v>
      </c>
      <c r="O1327" s="29">
        <f>'DHS2025'!J1326</f>
        <v>8707</v>
      </c>
      <c r="P1327" s="30">
        <f>'DHS2025'!K1326</f>
        <v>14700</v>
      </c>
      <c r="Q1327" s="30">
        <f>'DHS2025'!L1326</f>
        <v>8079</v>
      </c>
      <c r="R1327" s="122">
        <f t="shared" si="185"/>
        <v>195.08</v>
      </c>
      <c r="S1327" s="62">
        <f t="shared" si="186"/>
        <v>1544.9407068</v>
      </c>
    </row>
    <row r="1328" spans="1:19">
      <c r="A1328" s="98">
        <f t="shared" si="187"/>
        <v>45761</v>
      </c>
      <c r="B1328" s="113">
        <f t="shared" si="188"/>
        <v>13.802083333333094</v>
      </c>
      <c r="C1328" s="53">
        <f>'DHS2021'!J1327</f>
        <v>14708</v>
      </c>
      <c r="D1328" s="54">
        <f>'DHS2022'!J1327</f>
        <v>3986</v>
      </c>
      <c r="E1328" s="54">
        <f>'DHS2023'!J1327</f>
        <v>11868</v>
      </c>
      <c r="F1328" s="54">
        <f>'DHS2024'!J1327</f>
        <v>3813</v>
      </c>
      <c r="G1328" s="54">
        <f t="shared" si="180"/>
        <v>8593.75</v>
      </c>
      <c r="H1328" s="106">
        <f t="shared" si="181"/>
        <v>2.8645833333333335</v>
      </c>
      <c r="I1328" s="115">
        <f t="shared" si="182"/>
        <v>0</v>
      </c>
      <c r="J1328" s="75">
        <f t="shared" si="183"/>
        <v>2.8645833333333335</v>
      </c>
      <c r="K1328" s="79">
        <f t="shared" si="184"/>
        <v>3</v>
      </c>
      <c r="O1328" s="29">
        <f>'DHS2025'!J1327</f>
        <v>9773</v>
      </c>
      <c r="P1328" s="30">
        <f>'DHS2025'!K1327</f>
        <v>13683</v>
      </c>
      <c r="Q1328" s="30">
        <f>'DHS2025'!L1327</f>
        <v>8051</v>
      </c>
      <c r="R1328" s="122">
        <f t="shared" si="185"/>
        <v>195.08</v>
      </c>
      <c r="S1328" s="62">
        <f t="shared" si="186"/>
        <v>1539.5862892</v>
      </c>
    </row>
    <row r="1329" spans="1:19">
      <c r="A1329" s="98">
        <f t="shared" si="187"/>
        <v>45761</v>
      </c>
      <c r="B1329" s="113">
        <f t="shared" si="188"/>
        <v>13.81249999999976</v>
      </c>
      <c r="C1329" s="53">
        <f>'DHS2021'!J1328</f>
        <v>14863</v>
      </c>
      <c r="D1329" s="54">
        <f>'DHS2022'!J1328</f>
        <v>4669</v>
      </c>
      <c r="E1329" s="54">
        <f>'DHS2023'!J1328</f>
        <v>12556</v>
      </c>
      <c r="F1329" s="54">
        <f>'DHS2024'!J1328</f>
        <v>3579</v>
      </c>
      <c r="G1329" s="54">
        <f t="shared" si="180"/>
        <v>8916.75</v>
      </c>
      <c r="H1329" s="106">
        <f t="shared" si="181"/>
        <v>2.9722499999999998</v>
      </c>
      <c r="I1329" s="115">
        <f t="shared" si="182"/>
        <v>0</v>
      </c>
      <c r="J1329" s="75">
        <f t="shared" si="183"/>
        <v>2.9722499999999998</v>
      </c>
      <c r="K1329" s="79">
        <f t="shared" si="184"/>
        <v>3</v>
      </c>
      <c r="O1329" s="29">
        <f>'DHS2025'!J1328</f>
        <v>9799</v>
      </c>
      <c r="P1329" s="30">
        <f>'DHS2025'!K1328</f>
        <v>13573</v>
      </c>
      <c r="Q1329" s="30">
        <f>'DHS2025'!L1328</f>
        <v>8062</v>
      </c>
      <c r="R1329" s="122">
        <f t="shared" si="185"/>
        <v>195.08</v>
      </c>
      <c r="S1329" s="62">
        <f t="shared" si="186"/>
        <v>1541.6898103999997</v>
      </c>
    </row>
    <row r="1330" spans="1:19">
      <c r="A1330" s="98">
        <f t="shared" si="187"/>
        <v>45761</v>
      </c>
      <c r="B1330" s="113">
        <f t="shared" si="188"/>
        <v>13.822916666666426</v>
      </c>
      <c r="C1330" s="53">
        <f>'DHS2021'!J1329</f>
        <v>15006</v>
      </c>
      <c r="D1330" s="54">
        <f>'DHS2022'!J1329</f>
        <v>4067</v>
      </c>
      <c r="E1330" s="54">
        <f>'DHS2023'!J1329</f>
        <v>11640</v>
      </c>
      <c r="F1330" s="54">
        <f>'DHS2024'!J1329</f>
        <v>4099</v>
      </c>
      <c r="G1330" s="54">
        <f t="shared" si="180"/>
        <v>8703</v>
      </c>
      <c r="H1330" s="106">
        <f t="shared" si="181"/>
        <v>2.9009999999999998</v>
      </c>
      <c r="I1330" s="115">
        <f t="shared" si="182"/>
        <v>0</v>
      </c>
      <c r="J1330" s="75">
        <f t="shared" si="183"/>
        <v>2.9009999999999998</v>
      </c>
      <c r="K1330" s="79">
        <f t="shared" si="184"/>
        <v>3</v>
      </c>
      <c r="O1330" s="29">
        <f>'DHS2025'!J1329</f>
        <v>10142</v>
      </c>
      <c r="P1330" s="30">
        <f>'DHS2025'!K1329</f>
        <v>13404</v>
      </c>
      <c r="Q1330" s="30">
        <f>'DHS2025'!L1329</f>
        <v>8067</v>
      </c>
      <c r="R1330" s="122">
        <f t="shared" si="185"/>
        <v>195.08</v>
      </c>
      <c r="S1330" s="62">
        <f t="shared" si="186"/>
        <v>1542.6459563999999</v>
      </c>
    </row>
    <row r="1331" spans="1:19">
      <c r="A1331" s="98">
        <f t="shared" si="187"/>
        <v>45761</v>
      </c>
      <c r="B1331" s="113">
        <f t="shared" si="188"/>
        <v>13.833333333333092</v>
      </c>
      <c r="C1331" s="53">
        <f>'DHS2021'!J1330</f>
        <v>15685</v>
      </c>
      <c r="D1331" s="54">
        <f>'DHS2022'!J1330</f>
        <v>4343</v>
      </c>
      <c r="E1331" s="54">
        <f>'DHS2023'!J1330</f>
        <v>12538</v>
      </c>
      <c r="F1331" s="54">
        <f>'DHS2024'!J1330</f>
        <v>4196</v>
      </c>
      <c r="G1331" s="54">
        <f t="shared" si="180"/>
        <v>9190.5</v>
      </c>
      <c r="H1331" s="106">
        <f t="shared" si="181"/>
        <v>3.0634999999999999</v>
      </c>
      <c r="I1331" s="115">
        <f t="shared" si="182"/>
        <v>0</v>
      </c>
      <c r="J1331" s="75">
        <f t="shared" si="183"/>
        <v>3.0634999999999999</v>
      </c>
      <c r="K1331" s="79">
        <f t="shared" si="184"/>
        <v>4</v>
      </c>
      <c r="O1331" s="29">
        <f>'DHS2025'!J1330</f>
        <v>10622</v>
      </c>
      <c r="P1331" s="30">
        <f>'DHS2025'!K1330</f>
        <v>13109</v>
      </c>
      <c r="Q1331" s="30">
        <f>'DHS2025'!L1330</f>
        <v>8060</v>
      </c>
      <c r="R1331" s="122">
        <f t="shared" si="185"/>
        <v>178.99</v>
      </c>
      <c r="S1331" s="62">
        <f t="shared" si="186"/>
        <v>1412.9188060000001</v>
      </c>
    </row>
    <row r="1332" spans="1:19">
      <c r="A1332" s="98">
        <f t="shared" si="187"/>
        <v>45761</v>
      </c>
      <c r="B1332" s="113">
        <f t="shared" si="188"/>
        <v>13.843749999999758</v>
      </c>
      <c r="C1332" s="53">
        <f>'DHS2021'!J1331</f>
        <v>15162</v>
      </c>
      <c r="D1332" s="54">
        <f>'DHS2022'!J1331</f>
        <v>5481</v>
      </c>
      <c r="E1332" s="54">
        <f>'DHS2023'!J1331</f>
        <v>12106</v>
      </c>
      <c r="F1332" s="54">
        <f>'DHS2024'!J1331</f>
        <v>3883</v>
      </c>
      <c r="G1332" s="54">
        <f t="shared" si="180"/>
        <v>9158</v>
      </c>
      <c r="H1332" s="106">
        <f t="shared" si="181"/>
        <v>3.0526666666666666</v>
      </c>
      <c r="I1332" s="115">
        <f t="shared" si="182"/>
        <v>0</v>
      </c>
      <c r="J1332" s="75">
        <f t="shared" si="183"/>
        <v>3.0526666666666666</v>
      </c>
      <c r="K1332" s="79">
        <f t="shared" si="184"/>
        <v>4</v>
      </c>
      <c r="O1332" s="29">
        <f>'DHS2025'!J1331</f>
        <v>10263</v>
      </c>
      <c r="P1332" s="30">
        <f>'DHS2025'!K1331</f>
        <v>13364</v>
      </c>
      <c r="Q1332" s="30">
        <f>'DHS2025'!L1331</f>
        <v>8054</v>
      </c>
      <c r="R1332" s="122">
        <f t="shared" si="185"/>
        <v>178.99</v>
      </c>
      <c r="S1332" s="62">
        <f t="shared" si="186"/>
        <v>1411.8670054000002</v>
      </c>
    </row>
    <row r="1333" spans="1:19">
      <c r="A1333" s="98">
        <f t="shared" si="187"/>
        <v>45761</v>
      </c>
      <c r="B1333" s="113">
        <f t="shared" si="188"/>
        <v>13.854166666666424</v>
      </c>
      <c r="C1333" s="53">
        <f>'DHS2021'!J1332</f>
        <v>15323</v>
      </c>
      <c r="D1333" s="54">
        <f>'DHS2022'!J1332</f>
        <v>6944</v>
      </c>
      <c r="E1333" s="54">
        <f>'DHS2023'!J1332</f>
        <v>12056</v>
      </c>
      <c r="F1333" s="54">
        <f>'DHS2024'!J1332</f>
        <v>4621</v>
      </c>
      <c r="G1333" s="54">
        <f t="shared" si="180"/>
        <v>9736</v>
      </c>
      <c r="H1333" s="106">
        <f t="shared" si="181"/>
        <v>3.2453333333333334</v>
      </c>
      <c r="I1333" s="115">
        <f t="shared" si="182"/>
        <v>0</v>
      </c>
      <c r="J1333" s="75">
        <f t="shared" si="183"/>
        <v>3.2453333333333334</v>
      </c>
      <c r="K1333" s="79">
        <f t="shared" si="184"/>
        <v>4</v>
      </c>
      <c r="O1333" s="29">
        <f>'DHS2025'!J1332</f>
        <v>10451</v>
      </c>
      <c r="P1333" s="30">
        <f>'DHS2025'!K1332</f>
        <v>13071</v>
      </c>
      <c r="Q1333" s="30">
        <f>'DHS2025'!L1332</f>
        <v>8063</v>
      </c>
      <c r="R1333" s="122">
        <f t="shared" si="185"/>
        <v>178.99</v>
      </c>
      <c r="S1333" s="62">
        <f t="shared" si="186"/>
        <v>1413.4447063000002</v>
      </c>
    </row>
    <row r="1334" spans="1:19">
      <c r="A1334" s="98">
        <f t="shared" si="187"/>
        <v>45761</v>
      </c>
      <c r="B1334" s="113">
        <f t="shared" si="188"/>
        <v>13.864583333333091</v>
      </c>
      <c r="C1334" s="53">
        <f>'DHS2021'!J1333</f>
        <v>15417</v>
      </c>
      <c r="D1334" s="54">
        <f>'DHS2022'!J1333</f>
        <v>7514</v>
      </c>
      <c r="E1334" s="54">
        <f>'DHS2023'!J1333</f>
        <v>10918</v>
      </c>
      <c r="F1334" s="54">
        <f>'DHS2024'!J1333</f>
        <v>4518</v>
      </c>
      <c r="G1334" s="54">
        <f t="shared" si="180"/>
        <v>9591.75</v>
      </c>
      <c r="H1334" s="106">
        <f t="shared" si="181"/>
        <v>3.1972499999999999</v>
      </c>
      <c r="I1334" s="115">
        <f t="shared" si="182"/>
        <v>0</v>
      </c>
      <c r="J1334" s="75">
        <f t="shared" si="183"/>
        <v>3.1972499999999999</v>
      </c>
      <c r="K1334" s="79">
        <f t="shared" si="184"/>
        <v>4</v>
      </c>
      <c r="O1334" s="29">
        <f>'DHS2025'!J1333</f>
        <v>11814</v>
      </c>
      <c r="P1334" s="30">
        <f>'DHS2025'!K1333</f>
        <v>11917</v>
      </c>
      <c r="Q1334" s="30">
        <f>'DHS2025'!L1333</f>
        <v>8048</v>
      </c>
      <c r="R1334" s="122">
        <f t="shared" si="185"/>
        <v>178.99</v>
      </c>
      <c r="S1334" s="62">
        <f t="shared" si="186"/>
        <v>1410.8152048000002</v>
      </c>
    </row>
    <row r="1335" spans="1:19">
      <c r="A1335" s="98">
        <f t="shared" si="187"/>
        <v>45761</v>
      </c>
      <c r="B1335" s="113">
        <f t="shared" si="188"/>
        <v>13.874999999999757</v>
      </c>
      <c r="C1335" s="53">
        <f>'DHS2021'!J1334</f>
        <v>14981</v>
      </c>
      <c r="D1335" s="54">
        <f>'DHS2022'!J1334</f>
        <v>7474</v>
      </c>
      <c r="E1335" s="54">
        <f>'DHS2023'!J1334</f>
        <v>9164</v>
      </c>
      <c r="F1335" s="54">
        <f>'DHS2024'!J1334</f>
        <v>4180</v>
      </c>
      <c r="G1335" s="54">
        <f t="shared" si="180"/>
        <v>8949.75</v>
      </c>
      <c r="H1335" s="106">
        <f t="shared" si="181"/>
        <v>2.98325</v>
      </c>
      <c r="I1335" s="115">
        <f t="shared" si="182"/>
        <v>0</v>
      </c>
      <c r="J1335" s="75">
        <f t="shared" si="183"/>
        <v>2.98325</v>
      </c>
      <c r="K1335" s="79">
        <f t="shared" si="184"/>
        <v>3</v>
      </c>
      <c r="O1335" s="29">
        <f>'DHS2025'!J1334</f>
        <v>13049</v>
      </c>
      <c r="P1335" s="30">
        <f>'DHS2025'!K1334</f>
        <v>10745</v>
      </c>
      <c r="Q1335" s="30">
        <f>'DHS2025'!L1334</f>
        <v>8053</v>
      </c>
      <c r="R1335" s="122">
        <f t="shared" si="185"/>
        <v>112.52</v>
      </c>
      <c r="S1335" s="62">
        <f t="shared" si="186"/>
        <v>881.76162439999996</v>
      </c>
    </row>
    <row r="1336" spans="1:19">
      <c r="A1336" s="98">
        <f t="shared" si="187"/>
        <v>45761</v>
      </c>
      <c r="B1336" s="113">
        <f t="shared" si="188"/>
        <v>13.885416666666423</v>
      </c>
      <c r="C1336" s="53">
        <f>'DHS2021'!J1335</f>
        <v>14897</v>
      </c>
      <c r="D1336" s="54">
        <f>'DHS2022'!J1335</f>
        <v>7274</v>
      </c>
      <c r="E1336" s="54">
        <f>'DHS2023'!J1335</f>
        <v>8224</v>
      </c>
      <c r="F1336" s="54">
        <f>'DHS2024'!J1335</f>
        <v>4202</v>
      </c>
      <c r="G1336" s="54">
        <f t="shared" si="180"/>
        <v>8649.25</v>
      </c>
      <c r="H1336" s="106">
        <f t="shared" si="181"/>
        <v>2.8830833333333334</v>
      </c>
      <c r="I1336" s="115">
        <f t="shared" si="182"/>
        <v>0</v>
      </c>
      <c r="J1336" s="75">
        <f t="shared" si="183"/>
        <v>2.8830833333333334</v>
      </c>
      <c r="K1336" s="79">
        <f t="shared" si="184"/>
        <v>3</v>
      </c>
      <c r="O1336" s="29">
        <f>'DHS2025'!J1335</f>
        <v>12300</v>
      </c>
      <c r="P1336" s="30">
        <f>'DHS2025'!K1335</f>
        <v>11363</v>
      </c>
      <c r="Q1336" s="30">
        <f>'DHS2025'!L1335</f>
        <v>8065</v>
      </c>
      <c r="R1336" s="122">
        <f t="shared" si="185"/>
        <v>112.52</v>
      </c>
      <c r="S1336" s="62">
        <f t="shared" si="186"/>
        <v>883.07556199999976</v>
      </c>
    </row>
    <row r="1337" spans="1:19">
      <c r="A1337" s="98">
        <f t="shared" si="187"/>
        <v>45761</v>
      </c>
      <c r="B1337" s="113">
        <f t="shared" si="188"/>
        <v>13.895833333333089</v>
      </c>
      <c r="C1337" s="53">
        <f>'DHS2021'!J1336</f>
        <v>14276</v>
      </c>
      <c r="D1337" s="54">
        <f>'DHS2022'!J1336</f>
        <v>10238</v>
      </c>
      <c r="E1337" s="54">
        <f>'DHS2023'!J1336</f>
        <v>7515</v>
      </c>
      <c r="F1337" s="54">
        <f>'DHS2024'!J1336</f>
        <v>4337</v>
      </c>
      <c r="G1337" s="54">
        <f t="shared" si="180"/>
        <v>9091.5</v>
      </c>
      <c r="H1337" s="106">
        <f t="shared" si="181"/>
        <v>3.0305</v>
      </c>
      <c r="I1337" s="115">
        <f t="shared" si="182"/>
        <v>0</v>
      </c>
      <c r="J1337" s="75">
        <f t="shared" si="183"/>
        <v>3.0305</v>
      </c>
      <c r="K1337" s="79">
        <f t="shared" si="184"/>
        <v>4</v>
      </c>
      <c r="O1337" s="29">
        <f>'DHS2025'!J1336</f>
        <v>11237</v>
      </c>
      <c r="P1337" s="30">
        <f>'DHS2025'!K1336</f>
        <v>12315</v>
      </c>
      <c r="Q1337" s="30">
        <f>'DHS2025'!L1336</f>
        <v>8010</v>
      </c>
      <c r="R1337" s="122">
        <f t="shared" si="185"/>
        <v>112.52</v>
      </c>
      <c r="S1337" s="62">
        <f t="shared" si="186"/>
        <v>877.0533479999998</v>
      </c>
    </row>
    <row r="1338" spans="1:19">
      <c r="A1338" s="98">
        <f t="shared" si="187"/>
        <v>45761</v>
      </c>
      <c r="B1338" s="113">
        <f t="shared" si="188"/>
        <v>13.906249999999755</v>
      </c>
      <c r="C1338" s="53">
        <f>'DHS2021'!J1337</f>
        <v>14135</v>
      </c>
      <c r="D1338" s="54">
        <f>'DHS2022'!J1337</f>
        <v>10664</v>
      </c>
      <c r="E1338" s="54">
        <f>'DHS2023'!J1337</f>
        <v>7704</v>
      </c>
      <c r="F1338" s="54">
        <f>'DHS2024'!J1337</f>
        <v>3646</v>
      </c>
      <c r="G1338" s="54">
        <f t="shared" si="180"/>
        <v>9037.25</v>
      </c>
      <c r="H1338" s="106">
        <f t="shared" si="181"/>
        <v>3.0124166666666663</v>
      </c>
      <c r="I1338" s="115">
        <f t="shared" si="182"/>
        <v>0</v>
      </c>
      <c r="J1338" s="75">
        <f t="shared" si="183"/>
        <v>3.0124166666666663</v>
      </c>
      <c r="K1338" s="79">
        <f t="shared" si="184"/>
        <v>4</v>
      </c>
      <c r="O1338" s="29">
        <f>'DHS2025'!J1337</f>
        <v>9260</v>
      </c>
      <c r="P1338" s="30">
        <f>'DHS2025'!K1337</f>
        <v>13406</v>
      </c>
      <c r="Q1338" s="30">
        <f>'DHS2025'!L1337</f>
        <v>7327</v>
      </c>
      <c r="R1338" s="122">
        <f t="shared" si="185"/>
        <v>112.52</v>
      </c>
      <c r="S1338" s="62">
        <f t="shared" si="186"/>
        <v>802.26839959999984</v>
      </c>
    </row>
    <row r="1339" spans="1:19">
      <c r="A1339" s="98">
        <f t="shared" si="187"/>
        <v>45761</v>
      </c>
      <c r="B1339" s="113">
        <f t="shared" si="188"/>
        <v>13.916666666666421</v>
      </c>
      <c r="C1339" s="53">
        <f>'DHS2021'!J1338</f>
        <v>12711</v>
      </c>
      <c r="D1339" s="54">
        <f>'DHS2022'!J1338</f>
        <v>9260</v>
      </c>
      <c r="E1339" s="54">
        <f>'DHS2023'!J1338</f>
        <v>7891</v>
      </c>
      <c r="F1339" s="54">
        <f>'DHS2024'!J1338</f>
        <v>3563</v>
      </c>
      <c r="G1339" s="54">
        <f t="shared" si="180"/>
        <v>8356.25</v>
      </c>
      <c r="H1339" s="106">
        <f t="shared" si="181"/>
        <v>2.7854166666666664</v>
      </c>
      <c r="I1339" s="115">
        <f t="shared" si="182"/>
        <v>0</v>
      </c>
      <c r="J1339" s="75">
        <f t="shared" si="183"/>
        <v>2.7854166666666664</v>
      </c>
      <c r="K1339" s="79">
        <f t="shared" si="184"/>
        <v>3</v>
      </c>
      <c r="O1339" s="29">
        <f>'DHS2025'!J1338</f>
        <v>6837</v>
      </c>
      <c r="P1339" s="30">
        <f>'DHS2025'!K1338</f>
        <v>5645</v>
      </c>
      <c r="Q1339" s="30">
        <f>'DHS2025'!L1338</f>
        <v>4069</v>
      </c>
      <c r="R1339" s="122">
        <f t="shared" si="185"/>
        <v>97.74</v>
      </c>
      <c r="S1339" s="62">
        <f t="shared" si="186"/>
        <v>385.99591939999993</v>
      </c>
    </row>
    <row r="1340" spans="1:19">
      <c r="A1340" s="98">
        <f t="shared" si="187"/>
        <v>45761</v>
      </c>
      <c r="B1340" s="113">
        <f t="shared" si="188"/>
        <v>13.927083333333087</v>
      </c>
      <c r="C1340" s="53">
        <f>'DHS2021'!J1339</f>
        <v>11367</v>
      </c>
      <c r="D1340" s="54">
        <f>'DHS2022'!J1339</f>
        <v>7133</v>
      </c>
      <c r="E1340" s="54">
        <f>'DHS2023'!J1339</f>
        <v>6998</v>
      </c>
      <c r="F1340" s="54">
        <f>'DHS2024'!J1339</f>
        <v>3277</v>
      </c>
      <c r="G1340" s="54">
        <f t="shared" si="180"/>
        <v>7193.75</v>
      </c>
      <c r="H1340" s="106">
        <f t="shared" si="181"/>
        <v>2.3979166666666667</v>
      </c>
      <c r="I1340" s="115">
        <f t="shared" si="182"/>
        <v>0</v>
      </c>
      <c r="J1340" s="75">
        <f t="shared" si="183"/>
        <v>2.3979166666666667</v>
      </c>
      <c r="K1340" s="79">
        <f t="shared" si="184"/>
        <v>3</v>
      </c>
      <c r="O1340" s="29">
        <f>'DHS2025'!J1339</f>
        <v>6774</v>
      </c>
      <c r="P1340" s="30">
        <f>'DHS2025'!K1339</f>
        <v>6689</v>
      </c>
      <c r="Q1340" s="30">
        <f>'DHS2025'!L1339</f>
        <v>4042</v>
      </c>
      <c r="R1340" s="122">
        <f t="shared" si="185"/>
        <v>97.74</v>
      </c>
      <c r="S1340" s="62">
        <f t="shared" si="186"/>
        <v>383.4346291999999</v>
      </c>
    </row>
    <row r="1341" spans="1:19">
      <c r="A1341" s="98">
        <f t="shared" si="187"/>
        <v>45761</v>
      </c>
      <c r="B1341" s="113">
        <f t="shared" si="188"/>
        <v>13.937499999999753</v>
      </c>
      <c r="C1341" s="53">
        <f>'DHS2021'!J1340</f>
        <v>9809</v>
      </c>
      <c r="D1341" s="54">
        <f>'DHS2022'!J1340</f>
        <v>5438</v>
      </c>
      <c r="E1341" s="54">
        <f>'DHS2023'!J1340</f>
        <v>6031</v>
      </c>
      <c r="F1341" s="54">
        <f>'DHS2024'!J1340</f>
        <v>3156</v>
      </c>
      <c r="G1341" s="54">
        <f t="shared" si="180"/>
        <v>6108.5</v>
      </c>
      <c r="H1341" s="106">
        <f t="shared" si="181"/>
        <v>2.0361666666666669</v>
      </c>
      <c r="I1341" s="115">
        <f t="shared" si="182"/>
        <v>0</v>
      </c>
      <c r="J1341" s="75">
        <f t="shared" si="183"/>
        <v>2.0361666666666669</v>
      </c>
      <c r="K1341" s="79">
        <f t="shared" si="184"/>
        <v>3</v>
      </c>
      <c r="O1341" s="29">
        <f>'DHS2025'!J1340</f>
        <v>6029</v>
      </c>
      <c r="P1341" s="30">
        <f>'DHS2025'!K1340</f>
        <v>6905</v>
      </c>
      <c r="Q1341" s="30">
        <f>'DHS2025'!L1340</f>
        <v>4053</v>
      </c>
      <c r="R1341" s="122">
        <f t="shared" si="185"/>
        <v>97.74</v>
      </c>
      <c r="S1341" s="62">
        <f t="shared" si="186"/>
        <v>384.47811779999995</v>
      </c>
    </row>
    <row r="1342" spans="1:19">
      <c r="A1342" s="98">
        <f t="shared" si="187"/>
        <v>45761</v>
      </c>
      <c r="B1342" s="113">
        <f t="shared" si="188"/>
        <v>13.947916666666419</v>
      </c>
      <c r="C1342" s="53">
        <f>'DHS2021'!J1341</f>
        <v>8145</v>
      </c>
      <c r="D1342" s="54">
        <f>'DHS2022'!J1341</f>
        <v>4435</v>
      </c>
      <c r="E1342" s="54">
        <f>'DHS2023'!J1341</f>
        <v>5310</v>
      </c>
      <c r="F1342" s="54">
        <f>'DHS2024'!J1341</f>
        <v>3635</v>
      </c>
      <c r="G1342" s="54">
        <f t="shared" si="180"/>
        <v>5381.25</v>
      </c>
      <c r="H1342" s="106">
        <f t="shared" si="181"/>
        <v>1.79375</v>
      </c>
      <c r="I1342" s="115">
        <f t="shared" si="182"/>
        <v>0</v>
      </c>
      <c r="J1342" s="75">
        <f t="shared" si="183"/>
        <v>1.79375</v>
      </c>
      <c r="K1342" s="79">
        <f t="shared" si="184"/>
        <v>2</v>
      </c>
      <c r="O1342" s="29">
        <f>'DHS2025'!J1341</f>
        <v>5197</v>
      </c>
      <c r="P1342" s="30">
        <f>'DHS2025'!K1341</f>
        <v>7278</v>
      </c>
      <c r="Q1342" s="30">
        <f>'DHS2025'!L1341</f>
        <v>4068</v>
      </c>
      <c r="R1342" s="122">
        <f t="shared" si="185"/>
        <v>97.74</v>
      </c>
      <c r="S1342" s="62">
        <f t="shared" si="186"/>
        <v>385.90105679999994</v>
      </c>
    </row>
    <row r="1343" spans="1:19">
      <c r="A1343" s="98">
        <f t="shared" si="187"/>
        <v>45761</v>
      </c>
      <c r="B1343" s="113">
        <f t="shared" si="188"/>
        <v>13.958333333333085</v>
      </c>
      <c r="C1343" s="53">
        <f>'DHS2021'!J1342</f>
        <v>7375</v>
      </c>
      <c r="D1343" s="54">
        <f>'DHS2022'!J1342</f>
        <v>4153</v>
      </c>
      <c r="E1343" s="54">
        <f>'DHS2023'!J1342</f>
        <v>4048</v>
      </c>
      <c r="F1343" s="54">
        <f>'DHS2024'!J1342</f>
        <v>2655</v>
      </c>
      <c r="G1343" s="54">
        <f t="shared" si="180"/>
        <v>4557.75</v>
      </c>
      <c r="H1343" s="106">
        <f t="shared" si="181"/>
        <v>1.51925</v>
      </c>
      <c r="I1343" s="115">
        <f t="shared" si="182"/>
        <v>0</v>
      </c>
      <c r="J1343" s="75">
        <f t="shared" si="183"/>
        <v>1.51925</v>
      </c>
      <c r="K1343" s="79">
        <f t="shared" si="184"/>
        <v>2</v>
      </c>
      <c r="O1343" s="29">
        <f>'DHS2025'!J1342</f>
        <v>3867</v>
      </c>
      <c r="P1343" s="30">
        <f>'DHS2025'!K1342</f>
        <v>7167</v>
      </c>
      <c r="Q1343" s="30">
        <f>'DHS2025'!L1342</f>
        <v>2849</v>
      </c>
      <c r="R1343" s="122">
        <f t="shared" si="185"/>
        <v>82.81</v>
      </c>
      <c r="S1343" s="62">
        <f t="shared" si="186"/>
        <v>228.1533331</v>
      </c>
    </row>
    <row r="1344" spans="1:19">
      <c r="A1344" s="98">
        <f t="shared" si="187"/>
        <v>45761</v>
      </c>
      <c r="B1344" s="113">
        <f t="shared" si="188"/>
        <v>13.968749999999751</v>
      </c>
      <c r="C1344" s="53">
        <f>'DHS2021'!J1343</f>
        <v>5331</v>
      </c>
      <c r="D1344" s="54">
        <f>'DHS2022'!J1343</f>
        <v>1760</v>
      </c>
      <c r="E1344" s="54">
        <f>'DHS2023'!J1343</f>
        <v>2379</v>
      </c>
      <c r="F1344" s="54">
        <f>'DHS2024'!J1343</f>
        <v>1626</v>
      </c>
      <c r="G1344" s="54">
        <f t="shared" si="180"/>
        <v>2774</v>
      </c>
      <c r="H1344" s="106">
        <f t="shared" si="181"/>
        <v>0.92466666666666664</v>
      </c>
      <c r="I1344" s="115">
        <f t="shared" si="182"/>
        <v>0</v>
      </c>
      <c r="J1344" s="75">
        <f t="shared" si="183"/>
        <v>0.92466666666666664</v>
      </c>
      <c r="K1344" s="79">
        <f t="shared" si="184"/>
        <v>1</v>
      </c>
      <c r="O1344" s="29">
        <f>'DHS2025'!J1343</f>
        <v>3933</v>
      </c>
      <c r="P1344" s="30">
        <f>'DHS2025'!K1343</f>
        <v>4579</v>
      </c>
      <c r="Q1344" s="30">
        <f>'DHS2025'!L1343</f>
        <v>2057</v>
      </c>
      <c r="R1344" s="122">
        <f t="shared" si="185"/>
        <v>82.81</v>
      </c>
      <c r="S1344" s="62">
        <f t="shared" si="186"/>
        <v>164.72846829999997</v>
      </c>
    </row>
    <row r="1345" spans="1:19">
      <c r="A1345" s="98">
        <f t="shared" si="187"/>
        <v>45761</v>
      </c>
      <c r="B1345" s="113">
        <f t="shared" si="188"/>
        <v>13.979166666666417</v>
      </c>
      <c r="C1345" s="53">
        <f>'DHS2021'!J1344</f>
        <v>4791</v>
      </c>
      <c r="D1345" s="54">
        <f>'DHS2022'!J1344</f>
        <v>1648</v>
      </c>
      <c r="E1345" s="54">
        <f>'DHS2023'!J1344</f>
        <v>2167</v>
      </c>
      <c r="F1345" s="54">
        <f>'DHS2024'!J1344</f>
        <v>1652</v>
      </c>
      <c r="G1345" s="54">
        <f t="shared" si="180"/>
        <v>2564.5</v>
      </c>
      <c r="H1345" s="106">
        <f t="shared" si="181"/>
        <v>0.85483333333333333</v>
      </c>
      <c r="I1345" s="115">
        <f t="shared" si="182"/>
        <v>0</v>
      </c>
      <c r="J1345" s="75">
        <f t="shared" si="183"/>
        <v>0.85483333333333333</v>
      </c>
      <c r="K1345" s="79">
        <f t="shared" si="184"/>
        <v>1</v>
      </c>
      <c r="O1345" s="29">
        <f>'DHS2025'!J1344</f>
        <v>3294</v>
      </c>
      <c r="P1345" s="30">
        <f>'DHS2025'!K1344</f>
        <v>4982</v>
      </c>
      <c r="Q1345" s="30">
        <f>'DHS2025'!L1344</f>
        <v>2048</v>
      </c>
      <c r="R1345" s="122">
        <f t="shared" si="185"/>
        <v>82.81</v>
      </c>
      <c r="S1345" s="62">
        <f t="shared" si="186"/>
        <v>164.00773119999999</v>
      </c>
    </row>
    <row r="1346" spans="1:19">
      <c r="A1346" s="98">
        <f t="shared" si="187"/>
        <v>45761</v>
      </c>
      <c r="B1346" s="113">
        <f t="shared" si="188"/>
        <v>13.989583333333083</v>
      </c>
      <c r="C1346" s="53">
        <f>'DHS2021'!J1345</f>
        <v>5585</v>
      </c>
      <c r="D1346" s="54">
        <f>'DHS2022'!J1345</f>
        <v>486</v>
      </c>
      <c r="E1346" s="54">
        <f>'DHS2023'!J1345</f>
        <v>2054</v>
      </c>
      <c r="F1346" s="54">
        <f>'DHS2024'!J1345</f>
        <v>1786</v>
      </c>
      <c r="G1346" s="54">
        <f t="shared" si="180"/>
        <v>2477.75</v>
      </c>
      <c r="H1346" s="106">
        <f t="shared" si="181"/>
        <v>0.82591666666666663</v>
      </c>
      <c r="I1346" s="115">
        <f t="shared" si="182"/>
        <v>0</v>
      </c>
      <c r="J1346" s="75">
        <f t="shared" si="183"/>
        <v>0.82591666666666663</v>
      </c>
      <c r="K1346" s="79">
        <f t="shared" si="184"/>
        <v>1</v>
      </c>
      <c r="O1346" s="29">
        <f>'DHS2025'!J1345</f>
        <v>3166</v>
      </c>
      <c r="P1346" s="30">
        <f>'DHS2025'!K1345</f>
        <v>4896</v>
      </c>
      <c r="Q1346" s="30">
        <f>'DHS2025'!L1345</f>
        <v>2056</v>
      </c>
      <c r="R1346" s="122">
        <f t="shared" si="185"/>
        <v>82.81</v>
      </c>
      <c r="S1346" s="62">
        <f t="shared" si="186"/>
        <v>164.64838639999999</v>
      </c>
    </row>
    <row r="1347" spans="1:19">
      <c r="A1347" s="110">
        <f t="shared" si="187"/>
        <v>45762</v>
      </c>
      <c r="B1347" s="112">
        <f t="shared" si="188"/>
        <v>13.99999999999975</v>
      </c>
      <c r="C1347" s="53">
        <f>'DHS2021'!J1346</f>
        <v>5833</v>
      </c>
      <c r="D1347" s="54">
        <f>'DHS2022'!J1346</f>
        <v>714</v>
      </c>
      <c r="E1347" s="54">
        <f>'DHS2023'!J1346</f>
        <v>1998</v>
      </c>
      <c r="F1347" s="54">
        <f>'DHS2024'!J1346</f>
        <v>1629</v>
      </c>
      <c r="G1347" s="54">
        <f t="shared" si="180"/>
        <v>2543.5</v>
      </c>
      <c r="H1347" s="106">
        <f t="shared" si="181"/>
        <v>0.84783333333333333</v>
      </c>
      <c r="I1347" s="115">
        <f t="shared" si="182"/>
        <v>0</v>
      </c>
      <c r="J1347" s="75">
        <f t="shared" si="183"/>
        <v>0.84783333333333333</v>
      </c>
      <c r="K1347" s="79">
        <f t="shared" si="184"/>
        <v>1</v>
      </c>
      <c r="O1347" s="29">
        <f>'DHS2025'!J1346</f>
        <v>2122</v>
      </c>
      <c r="P1347" s="30">
        <f>'DHS2025'!K1346</f>
        <v>6143</v>
      </c>
      <c r="Q1347" s="30">
        <f>'DHS2025'!L1346</f>
        <v>2050</v>
      </c>
      <c r="R1347" s="122">
        <f t="shared" si="185"/>
        <v>81.45</v>
      </c>
      <c r="S1347" s="62">
        <f t="shared" si="186"/>
        <v>161.40777499999999</v>
      </c>
    </row>
    <row r="1348" spans="1:19">
      <c r="A1348" s="110">
        <f t="shared" si="187"/>
        <v>45762</v>
      </c>
      <c r="B1348" s="112">
        <f t="shared" si="188"/>
        <v>14.010416666666416</v>
      </c>
      <c r="C1348" s="53">
        <f>'DHS2021'!J1347</f>
        <v>5975</v>
      </c>
      <c r="D1348" s="54">
        <f>'DHS2022'!J1347</f>
        <v>1044</v>
      </c>
      <c r="E1348" s="54">
        <f>'DHS2023'!J1347</f>
        <v>2029</v>
      </c>
      <c r="F1348" s="54">
        <f>'DHS2024'!J1347</f>
        <v>1704</v>
      </c>
      <c r="G1348" s="54">
        <f t="shared" ref="G1348:G1411" si="189">AVERAGE(C1348:F1348)</f>
        <v>2688</v>
      </c>
      <c r="H1348" s="106">
        <f t="shared" ref="H1348:H1411" si="190">G1348/$M$2/1000</f>
        <v>0.89600000000000002</v>
      </c>
      <c r="I1348" s="115">
        <f t="shared" ref="I1348:I1411" si="191">$N$2</f>
        <v>0</v>
      </c>
      <c r="J1348" s="75">
        <f t="shared" ref="J1348:J1411" si="192">H1348+I1348</f>
        <v>0.89600000000000002</v>
      </c>
      <c r="K1348" s="79">
        <f t="shared" ref="K1348:K1411" si="193">ROUNDUP(J1348,0)</f>
        <v>1</v>
      </c>
      <c r="O1348" s="29">
        <f>'DHS2025'!J1347</f>
        <v>1912</v>
      </c>
      <c r="P1348" s="30">
        <f>'DHS2025'!K1347</f>
        <v>6495</v>
      </c>
      <c r="Q1348" s="30">
        <f>'DHS2025'!L1347</f>
        <v>2061</v>
      </c>
      <c r="R1348" s="122">
        <f t="shared" ref="R1348:R1411" si="194">INDEX(U$3:U$1048576,INT((ROW()-3)/4)+1)</f>
        <v>81.45</v>
      </c>
      <c r="S1348" s="62">
        <f t="shared" ref="S1348:S1411" si="195">(R1348*0.99-1.9)*(Q1348/1000)</f>
        <v>162.2738655</v>
      </c>
    </row>
    <row r="1349" spans="1:19">
      <c r="A1349" s="110">
        <f t="shared" ref="A1349:A1412" si="196">$A$3+INT((ROW()-3)/96)</f>
        <v>45762</v>
      </c>
      <c r="B1349" s="112">
        <f t="shared" ref="B1349:B1412" si="197">B1348+TIME(0,15,0)</f>
        <v>14.020833333333082</v>
      </c>
      <c r="C1349" s="53">
        <f>'DHS2021'!J1348</f>
        <v>6270</v>
      </c>
      <c r="D1349" s="54">
        <f>'DHS2022'!J1348</f>
        <v>2274</v>
      </c>
      <c r="E1349" s="54">
        <f>'DHS2023'!J1348</f>
        <v>1987</v>
      </c>
      <c r="F1349" s="54">
        <f>'DHS2024'!J1348</f>
        <v>1718</v>
      </c>
      <c r="G1349" s="54">
        <f t="shared" si="189"/>
        <v>3062.25</v>
      </c>
      <c r="H1349" s="106">
        <f t="shared" si="190"/>
        <v>1.02075</v>
      </c>
      <c r="I1349" s="115">
        <f t="shared" si="191"/>
        <v>0</v>
      </c>
      <c r="J1349" s="75">
        <f t="shared" si="192"/>
        <v>1.02075</v>
      </c>
      <c r="K1349" s="79">
        <f t="shared" si="193"/>
        <v>2</v>
      </c>
      <c r="O1349" s="29">
        <f>'DHS2025'!J1348</f>
        <v>1494</v>
      </c>
      <c r="P1349" s="30">
        <f>'DHS2025'!K1348</f>
        <v>6712</v>
      </c>
      <c r="Q1349" s="30">
        <f>'DHS2025'!L1348</f>
        <v>2063</v>
      </c>
      <c r="R1349" s="122">
        <f t="shared" si="194"/>
        <v>81.45</v>
      </c>
      <c r="S1349" s="62">
        <f t="shared" si="195"/>
        <v>162.43133650000001</v>
      </c>
    </row>
    <row r="1350" spans="1:19">
      <c r="A1350" s="110">
        <f t="shared" si="196"/>
        <v>45762</v>
      </c>
      <c r="B1350" s="112">
        <f t="shared" si="197"/>
        <v>14.031249999999748</v>
      </c>
      <c r="C1350" s="53">
        <f>'DHS2021'!J1349</f>
        <v>6337</v>
      </c>
      <c r="D1350" s="54">
        <f>'DHS2022'!J1349</f>
        <v>2672</v>
      </c>
      <c r="E1350" s="54">
        <f>'DHS2023'!J1349</f>
        <v>2164</v>
      </c>
      <c r="F1350" s="54">
        <f>'DHS2024'!J1349</f>
        <v>1420</v>
      </c>
      <c r="G1350" s="54">
        <f t="shared" si="189"/>
        <v>3148.25</v>
      </c>
      <c r="H1350" s="106">
        <f t="shared" si="190"/>
        <v>1.0494166666666667</v>
      </c>
      <c r="I1350" s="115">
        <f t="shared" si="191"/>
        <v>0</v>
      </c>
      <c r="J1350" s="75">
        <f t="shared" si="192"/>
        <v>1.0494166666666667</v>
      </c>
      <c r="K1350" s="79">
        <f t="shared" si="193"/>
        <v>2</v>
      </c>
      <c r="O1350" s="29">
        <f>'DHS2025'!J1349</f>
        <v>1747</v>
      </c>
      <c r="P1350" s="30">
        <f>'DHS2025'!K1349</f>
        <v>6803</v>
      </c>
      <c r="Q1350" s="30">
        <f>'DHS2025'!L1349</f>
        <v>2068</v>
      </c>
      <c r="R1350" s="122">
        <f t="shared" si="194"/>
        <v>81.45</v>
      </c>
      <c r="S1350" s="62">
        <f t="shared" si="195"/>
        <v>162.82501400000001</v>
      </c>
    </row>
    <row r="1351" spans="1:19">
      <c r="A1351" s="110">
        <f t="shared" si="196"/>
        <v>45762</v>
      </c>
      <c r="B1351" s="112">
        <f t="shared" si="197"/>
        <v>14.041666666666414</v>
      </c>
      <c r="C1351" s="53">
        <f>'DHS2021'!J1350</f>
        <v>6123</v>
      </c>
      <c r="D1351" s="54">
        <f>'DHS2022'!J1350</f>
        <v>3446</v>
      </c>
      <c r="E1351" s="54">
        <f>'DHS2023'!J1350</f>
        <v>2310</v>
      </c>
      <c r="F1351" s="54">
        <f>'DHS2024'!J1350</f>
        <v>1509</v>
      </c>
      <c r="G1351" s="54">
        <f t="shared" si="189"/>
        <v>3347</v>
      </c>
      <c r="H1351" s="106">
        <f t="shared" si="190"/>
        <v>1.1156666666666668</v>
      </c>
      <c r="I1351" s="115">
        <f t="shared" si="191"/>
        <v>0</v>
      </c>
      <c r="J1351" s="75">
        <f t="shared" si="192"/>
        <v>1.1156666666666668</v>
      </c>
      <c r="K1351" s="79">
        <f t="shared" si="193"/>
        <v>2</v>
      </c>
      <c r="O1351" s="29">
        <f>'DHS2025'!J1350</f>
        <v>1619</v>
      </c>
      <c r="P1351" s="30">
        <f>'DHS2025'!K1350</f>
        <v>6820</v>
      </c>
      <c r="Q1351" s="30">
        <f>'DHS2025'!L1350</f>
        <v>2064</v>
      </c>
      <c r="R1351" s="122">
        <f t="shared" si="194"/>
        <v>80.05</v>
      </c>
      <c r="S1351" s="62">
        <f t="shared" si="195"/>
        <v>159.64936799999998</v>
      </c>
    </row>
    <row r="1352" spans="1:19">
      <c r="A1352" s="110">
        <f t="shared" si="196"/>
        <v>45762</v>
      </c>
      <c r="B1352" s="112">
        <f t="shared" si="197"/>
        <v>14.05208333333308</v>
      </c>
      <c r="C1352" s="53">
        <f>'DHS2021'!J1351</f>
        <v>6162</v>
      </c>
      <c r="D1352" s="54">
        <f>'DHS2022'!J1351</f>
        <v>3835</v>
      </c>
      <c r="E1352" s="54">
        <f>'DHS2023'!J1351</f>
        <v>2372</v>
      </c>
      <c r="F1352" s="54">
        <f>'DHS2024'!J1351</f>
        <v>1641</v>
      </c>
      <c r="G1352" s="54">
        <f t="shared" si="189"/>
        <v>3502.5</v>
      </c>
      <c r="H1352" s="106">
        <f t="shared" si="190"/>
        <v>1.1675</v>
      </c>
      <c r="I1352" s="115">
        <f t="shared" si="191"/>
        <v>0</v>
      </c>
      <c r="J1352" s="75">
        <f t="shared" si="192"/>
        <v>1.1675</v>
      </c>
      <c r="K1352" s="79">
        <f t="shared" si="193"/>
        <v>2</v>
      </c>
      <c r="O1352" s="29">
        <f>'DHS2025'!J1351</f>
        <v>1635</v>
      </c>
      <c r="P1352" s="30">
        <f>'DHS2025'!K1351</f>
        <v>6782</v>
      </c>
      <c r="Q1352" s="30">
        <f>'DHS2025'!L1351</f>
        <v>2062</v>
      </c>
      <c r="R1352" s="122">
        <f t="shared" si="194"/>
        <v>80.05</v>
      </c>
      <c r="S1352" s="62">
        <f t="shared" si="195"/>
        <v>159.49466899999996</v>
      </c>
    </row>
    <row r="1353" spans="1:19">
      <c r="A1353" s="110">
        <f t="shared" si="196"/>
        <v>45762</v>
      </c>
      <c r="B1353" s="112">
        <f t="shared" si="197"/>
        <v>14.062499999999746</v>
      </c>
      <c r="C1353" s="53">
        <f>'DHS2021'!J1352</f>
        <v>7315</v>
      </c>
      <c r="D1353" s="54">
        <f>'DHS2022'!J1352</f>
        <v>4160</v>
      </c>
      <c r="E1353" s="54">
        <f>'DHS2023'!J1352</f>
        <v>2405</v>
      </c>
      <c r="F1353" s="54">
        <f>'DHS2024'!J1352</f>
        <v>1554</v>
      </c>
      <c r="G1353" s="54">
        <f t="shared" si="189"/>
        <v>3858.5</v>
      </c>
      <c r="H1353" s="106">
        <f t="shared" si="190"/>
        <v>1.2861666666666667</v>
      </c>
      <c r="I1353" s="115">
        <f t="shared" si="191"/>
        <v>0</v>
      </c>
      <c r="J1353" s="75">
        <f t="shared" si="192"/>
        <v>1.2861666666666667</v>
      </c>
      <c r="K1353" s="79">
        <f t="shared" si="193"/>
        <v>2</v>
      </c>
      <c r="O1353" s="29">
        <f>'DHS2025'!J1352</f>
        <v>1631</v>
      </c>
      <c r="P1353" s="30">
        <f>'DHS2025'!K1352</f>
        <v>6938</v>
      </c>
      <c r="Q1353" s="30">
        <f>'DHS2025'!L1352</f>
        <v>2059</v>
      </c>
      <c r="R1353" s="122">
        <f t="shared" si="194"/>
        <v>80.05</v>
      </c>
      <c r="S1353" s="62">
        <f t="shared" si="195"/>
        <v>159.2626205</v>
      </c>
    </row>
    <row r="1354" spans="1:19">
      <c r="A1354" s="110">
        <f t="shared" si="196"/>
        <v>45762</v>
      </c>
      <c r="B1354" s="112">
        <f t="shared" si="197"/>
        <v>14.072916666666412</v>
      </c>
      <c r="C1354" s="53">
        <f>'DHS2021'!J1353</f>
        <v>7720</v>
      </c>
      <c r="D1354" s="54">
        <f>'DHS2022'!J1353</f>
        <v>3249</v>
      </c>
      <c r="E1354" s="54">
        <f>'DHS2023'!J1353</f>
        <v>2555</v>
      </c>
      <c r="F1354" s="54">
        <f>'DHS2024'!J1353</f>
        <v>1414</v>
      </c>
      <c r="G1354" s="54">
        <f t="shared" si="189"/>
        <v>3734.5</v>
      </c>
      <c r="H1354" s="106">
        <f t="shared" si="190"/>
        <v>1.2448333333333332</v>
      </c>
      <c r="I1354" s="115">
        <f t="shared" si="191"/>
        <v>0</v>
      </c>
      <c r="J1354" s="75">
        <f t="shared" si="192"/>
        <v>1.2448333333333332</v>
      </c>
      <c r="K1354" s="79">
        <f t="shared" si="193"/>
        <v>2</v>
      </c>
      <c r="O1354" s="29">
        <f>'DHS2025'!J1353</f>
        <v>1533</v>
      </c>
      <c r="P1354" s="30">
        <f>'DHS2025'!K1353</f>
        <v>6838</v>
      </c>
      <c r="Q1354" s="30">
        <f>'DHS2025'!L1353</f>
        <v>2063</v>
      </c>
      <c r="R1354" s="122">
        <f t="shared" si="194"/>
        <v>80.05</v>
      </c>
      <c r="S1354" s="62">
        <f t="shared" si="195"/>
        <v>159.57201849999998</v>
      </c>
    </row>
    <row r="1355" spans="1:19">
      <c r="A1355" s="110">
        <f t="shared" si="196"/>
        <v>45762</v>
      </c>
      <c r="B1355" s="112">
        <f t="shared" si="197"/>
        <v>14.083333333333078</v>
      </c>
      <c r="C1355" s="53">
        <f>'DHS2021'!J1354</f>
        <v>8122</v>
      </c>
      <c r="D1355" s="54">
        <f>'DHS2022'!J1354</f>
        <v>2826</v>
      </c>
      <c r="E1355" s="54">
        <f>'DHS2023'!J1354</f>
        <v>2109</v>
      </c>
      <c r="F1355" s="54">
        <f>'DHS2024'!J1354</f>
        <v>1458</v>
      </c>
      <c r="G1355" s="54">
        <f t="shared" si="189"/>
        <v>3628.75</v>
      </c>
      <c r="H1355" s="106">
        <f t="shared" si="190"/>
        <v>1.2095833333333332</v>
      </c>
      <c r="I1355" s="115">
        <f t="shared" si="191"/>
        <v>0</v>
      </c>
      <c r="J1355" s="75">
        <f t="shared" si="192"/>
        <v>1.2095833333333332</v>
      </c>
      <c r="K1355" s="79">
        <f t="shared" si="193"/>
        <v>2</v>
      </c>
      <c r="O1355" s="29">
        <f>'DHS2025'!J1354</f>
        <v>1578</v>
      </c>
      <c r="P1355" s="30">
        <f>'DHS2025'!K1354</f>
        <v>6942</v>
      </c>
      <c r="Q1355" s="30">
        <f>'DHS2025'!L1354</f>
        <v>2064</v>
      </c>
      <c r="R1355" s="122">
        <f t="shared" si="194"/>
        <v>75.11</v>
      </c>
      <c r="S1355" s="62">
        <f t="shared" si="195"/>
        <v>149.5551696</v>
      </c>
    </row>
    <row r="1356" spans="1:19">
      <c r="A1356" s="110">
        <f t="shared" si="196"/>
        <v>45762</v>
      </c>
      <c r="B1356" s="112">
        <f t="shared" si="197"/>
        <v>14.093749999999744</v>
      </c>
      <c r="C1356" s="53">
        <f>'DHS2021'!J1355</f>
        <v>8389</v>
      </c>
      <c r="D1356" s="54">
        <f>'DHS2022'!J1355</f>
        <v>4602</v>
      </c>
      <c r="E1356" s="54">
        <f>'DHS2023'!J1355</f>
        <v>1970</v>
      </c>
      <c r="F1356" s="54">
        <f>'DHS2024'!J1355</f>
        <v>1418</v>
      </c>
      <c r="G1356" s="54">
        <f t="shared" si="189"/>
        <v>4094.75</v>
      </c>
      <c r="H1356" s="106">
        <f t="shared" si="190"/>
        <v>1.3649166666666668</v>
      </c>
      <c r="I1356" s="115">
        <f t="shared" si="191"/>
        <v>0</v>
      </c>
      <c r="J1356" s="75">
        <f t="shared" si="192"/>
        <v>1.3649166666666668</v>
      </c>
      <c r="K1356" s="79">
        <f t="shared" si="193"/>
        <v>2</v>
      </c>
      <c r="O1356" s="29">
        <f>'DHS2025'!J1355</f>
        <v>1564</v>
      </c>
      <c r="P1356" s="30">
        <f>'DHS2025'!K1355</f>
        <v>6932</v>
      </c>
      <c r="Q1356" s="30">
        <f>'DHS2025'!L1355</f>
        <v>2066</v>
      </c>
      <c r="R1356" s="122">
        <f t="shared" si="194"/>
        <v>75.11</v>
      </c>
      <c r="S1356" s="62">
        <f t="shared" si="195"/>
        <v>149.7000874</v>
      </c>
    </row>
    <row r="1357" spans="1:19">
      <c r="A1357" s="110">
        <f t="shared" si="196"/>
        <v>45762</v>
      </c>
      <c r="B1357" s="112">
        <f t="shared" si="197"/>
        <v>14.10416666666641</v>
      </c>
      <c r="C1357" s="53">
        <f>'DHS2021'!J1356</f>
        <v>8228</v>
      </c>
      <c r="D1357" s="54">
        <f>'DHS2022'!J1356</f>
        <v>5819</v>
      </c>
      <c r="E1357" s="54">
        <f>'DHS2023'!J1356</f>
        <v>2281</v>
      </c>
      <c r="F1357" s="54">
        <f>'DHS2024'!J1356</f>
        <v>1790</v>
      </c>
      <c r="G1357" s="54">
        <f t="shared" si="189"/>
        <v>4529.5</v>
      </c>
      <c r="H1357" s="106">
        <f t="shared" si="190"/>
        <v>1.5098333333333334</v>
      </c>
      <c r="I1357" s="115">
        <f t="shared" si="191"/>
        <v>0</v>
      </c>
      <c r="J1357" s="75">
        <f t="shared" si="192"/>
        <v>1.5098333333333334</v>
      </c>
      <c r="K1357" s="79">
        <f t="shared" si="193"/>
        <v>2</v>
      </c>
      <c r="O1357" s="29">
        <f>'DHS2025'!J1356</f>
        <v>1746</v>
      </c>
      <c r="P1357" s="30">
        <f>'DHS2025'!K1356</f>
        <v>6525</v>
      </c>
      <c r="Q1357" s="30">
        <f>'DHS2025'!L1356</f>
        <v>2063</v>
      </c>
      <c r="R1357" s="122">
        <f t="shared" si="194"/>
        <v>75.11</v>
      </c>
      <c r="S1357" s="62">
        <f t="shared" si="195"/>
        <v>149.48271070000001</v>
      </c>
    </row>
    <row r="1358" spans="1:19">
      <c r="A1358" s="110">
        <f t="shared" si="196"/>
        <v>45762</v>
      </c>
      <c r="B1358" s="112">
        <f t="shared" si="197"/>
        <v>14.114583333333076</v>
      </c>
      <c r="C1358" s="53">
        <f>'DHS2021'!J1357</f>
        <v>8482</v>
      </c>
      <c r="D1358" s="54">
        <f>'DHS2022'!J1357</f>
        <v>5491</v>
      </c>
      <c r="E1358" s="54">
        <f>'DHS2023'!J1357</f>
        <v>2698</v>
      </c>
      <c r="F1358" s="54">
        <f>'DHS2024'!J1357</f>
        <v>1752</v>
      </c>
      <c r="G1358" s="54">
        <f t="shared" si="189"/>
        <v>4605.75</v>
      </c>
      <c r="H1358" s="106">
        <f t="shared" si="190"/>
        <v>1.53525</v>
      </c>
      <c r="I1358" s="115">
        <f t="shared" si="191"/>
        <v>0</v>
      </c>
      <c r="J1358" s="75">
        <f t="shared" si="192"/>
        <v>1.53525</v>
      </c>
      <c r="K1358" s="79">
        <f t="shared" si="193"/>
        <v>2</v>
      </c>
      <c r="O1358" s="29">
        <f>'DHS2025'!J1357</f>
        <v>2212</v>
      </c>
      <c r="P1358" s="30">
        <f>'DHS2025'!K1357</f>
        <v>6943</v>
      </c>
      <c r="Q1358" s="30">
        <f>'DHS2025'!L1357</f>
        <v>2064</v>
      </c>
      <c r="R1358" s="122">
        <f t="shared" si="194"/>
        <v>75.11</v>
      </c>
      <c r="S1358" s="62">
        <f t="shared" si="195"/>
        <v>149.5551696</v>
      </c>
    </row>
    <row r="1359" spans="1:19">
      <c r="A1359" s="110">
        <f t="shared" si="196"/>
        <v>45762</v>
      </c>
      <c r="B1359" s="112">
        <f t="shared" si="197"/>
        <v>14.124999999999742</v>
      </c>
      <c r="C1359" s="53">
        <f>'DHS2021'!J1358</f>
        <v>10138</v>
      </c>
      <c r="D1359" s="54">
        <f>'DHS2022'!J1358</f>
        <v>5313</v>
      </c>
      <c r="E1359" s="54">
        <f>'DHS2023'!J1358</f>
        <v>3398</v>
      </c>
      <c r="F1359" s="54">
        <f>'DHS2024'!J1358</f>
        <v>1720</v>
      </c>
      <c r="G1359" s="54">
        <f t="shared" si="189"/>
        <v>5142.25</v>
      </c>
      <c r="H1359" s="106">
        <f t="shared" si="190"/>
        <v>1.7140833333333332</v>
      </c>
      <c r="I1359" s="115">
        <f t="shared" si="191"/>
        <v>0</v>
      </c>
      <c r="J1359" s="75">
        <f t="shared" si="192"/>
        <v>1.7140833333333332</v>
      </c>
      <c r="K1359" s="79">
        <f t="shared" si="193"/>
        <v>2</v>
      </c>
      <c r="O1359" s="29">
        <f>'DHS2025'!J1358</f>
        <v>1600</v>
      </c>
      <c r="P1359" s="30">
        <f>'DHS2025'!K1358</f>
        <v>6771</v>
      </c>
      <c r="Q1359" s="30">
        <f>'DHS2025'!L1358</f>
        <v>2794</v>
      </c>
      <c r="R1359" s="122">
        <f t="shared" si="194"/>
        <v>73.239999999999995</v>
      </c>
      <c r="S1359" s="62">
        <f t="shared" si="195"/>
        <v>197.27763439999998</v>
      </c>
    </row>
    <row r="1360" spans="1:19">
      <c r="A1360" s="110">
        <f t="shared" si="196"/>
        <v>45762</v>
      </c>
      <c r="B1360" s="112">
        <f t="shared" si="197"/>
        <v>14.135416666666409</v>
      </c>
      <c r="C1360" s="53">
        <f>'DHS2021'!J1359</f>
        <v>10573</v>
      </c>
      <c r="D1360" s="54">
        <f>'DHS2022'!J1359</f>
        <v>7719</v>
      </c>
      <c r="E1360" s="54">
        <f>'DHS2023'!J1359</f>
        <v>6584</v>
      </c>
      <c r="F1360" s="54">
        <f>'DHS2024'!J1359</f>
        <v>1661</v>
      </c>
      <c r="G1360" s="54">
        <f t="shared" si="189"/>
        <v>6634.25</v>
      </c>
      <c r="H1360" s="106">
        <f t="shared" si="190"/>
        <v>2.2114166666666666</v>
      </c>
      <c r="I1360" s="115">
        <f t="shared" si="191"/>
        <v>0</v>
      </c>
      <c r="J1360" s="75">
        <f t="shared" si="192"/>
        <v>2.2114166666666666</v>
      </c>
      <c r="K1360" s="79">
        <f t="shared" si="193"/>
        <v>3</v>
      </c>
      <c r="O1360" s="29">
        <f>'DHS2025'!J1359</f>
        <v>2171</v>
      </c>
      <c r="P1360" s="30">
        <f>'DHS2025'!K1359</f>
        <v>9144</v>
      </c>
      <c r="Q1360" s="30">
        <f>'DHS2025'!L1359</f>
        <v>3064</v>
      </c>
      <c r="R1360" s="122">
        <f t="shared" si="194"/>
        <v>73.239999999999995</v>
      </c>
      <c r="S1360" s="62">
        <f t="shared" si="195"/>
        <v>216.34168639999999</v>
      </c>
    </row>
    <row r="1361" spans="1:19">
      <c r="A1361" s="110">
        <f t="shared" si="196"/>
        <v>45762</v>
      </c>
      <c r="B1361" s="112">
        <f t="shared" si="197"/>
        <v>14.145833333333075</v>
      </c>
      <c r="C1361" s="53">
        <f>'DHS2021'!J1360</f>
        <v>12659</v>
      </c>
      <c r="D1361" s="54">
        <f>'DHS2022'!J1360</f>
        <v>10034</v>
      </c>
      <c r="E1361" s="54">
        <f>'DHS2023'!J1360</f>
        <v>7490</v>
      </c>
      <c r="F1361" s="54">
        <f>'DHS2024'!J1360</f>
        <v>1833</v>
      </c>
      <c r="G1361" s="54">
        <f t="shared" si="189"/>
        <v>8004</v>
      </c>
      <c r="H1361" s="106">
        <f t="shared" si="190"/>
        <v>2.6680000000000001</v>
      </c>
      <c r="I1361" s="115">
        <f t="shared" si="191"/>
        <v>0</v>
      </c>
      <c r="J1361" s="75">
        <f t="shared" si="192"/>
        <v>2.6680000000000001</v>
      </c>
      <c r="K1361" s="79">
        <f t="shared" si="193"/>
        <v>3</v>
      </c>
      <c r="O1361" s="29">
        <f>'DHS2025'!J1360</f>
        <v>4563</v>
      </c>
      <c r="P1361" s="30">
        <f>'DHS2025'!K1360</f>
        <v>5999</v>
      </c>
      <c r="Q1361" s="30">
        <f>'DHS2025'!L1360</f>
        <v>3057</v>
      </c>
      <c r="R1361" s="122">
        <f t="shared" si="194"/>
        <v>73.239999999999995</v>
      </c>
      <c r="S1361" s="62">
        <f t="shared" si="195"/>
        <v>215.84743319999995</v>
      </c>
    </row>
    <row r="1362" spans="1:19">
      <c r="A1362" s="110">
        <f t="shared" si="196"/>
        <v>45762</v>
      </c>
      <c r="B1362" s="112">
        <f t="shared" si="197"/>
        <v>14.156249999999741</v>
      </c>
      <c r="C1362" s="53">
        <f>'DHS2021'!J1361</f>
        <v>15149</v>
      </c>
      <c r="D1362" s="54">
        <f>'DHS2022'!J1361</f>
        <v>9770</v>
      </c>
      <c r="E1362" s="54">
        <f>'DHS2023'!J1361</f>
        <v>8029</v>
      </c>
      <c r="F1362" s="54">
        <f>'DHS2024'!J1361</f>
        <v>2064</v>
      </c>
      <c r="G1362" s="54">
        <f t="shared" si="189"/>
        <v>8753</v>
      </c>
      <c r="H1362" s="106">
        <f t="shared" si="190"/>
        <v>2.9176666666666664</v>
      </c>
      <c r="I1362" s="115">
        <f t="shared" si="191"/>
        <v>0</v>
      </c>
      <c r="J1362" s="75">
        <f t="shared" si="192"/>
        <v>2.9176666666666664</v>
      </c>
      <c r="K1362" s="79">
        <f t="shared" si="193"/>
        <v>3</v>
      </c>
      <c r="O1362" s="29">
        <f>'DHS2025'!J1361</f>
        <v>6940</v>
      </c>
      <c r="P1362" s="30">
        <f>'DHS2025'!K1361</f>
        <v>3295</v>
      </c>
      <c r="Q1362" s="30">
        <f>'DHS2025'!L1361</f>
        <v>3063</v>
      </c>
      <c r="R1362" s="122">
        <f t="shared" si="194"/>
        <v>73.239999999999995</v>
      </c>
      <c r="S1362" s="62">
        <f t="shared" si="195"/>
        <v>216.27107879999997</v>
      </c>
    </row>
    <row r="1363" spans="1:19">
      <c r="A1363" s="110">
        <f t="shared" si="196"/>
        <v>45762</v>
      </c>
      <c r="B1363" s="112">
        <f t="shared" si="197"/>
        <v>14.166666666666407</v>
      </c>
      <c r="C1363" s="53">
        <f>'DHS2021'!J1362</f>
        <v>17261</v>
      </c>
      <c r="D1363" s="54">
        <f>'DHS2022'!J1362</f>
        <v>9990</v>
      </c>
      <c r="E1363" s="54">
        <f>'DHS2023'!J1362</f>
        <v>8562</v>
      </c>
      <c r="F1363" s="54">
        <f>'DHS2024'!J1362</f>
        <v>5074</v>
      </c>
      <c r="G1363" s="54">
        <f t="shared" si="189"/>
        <v>10221.75</v>
      </c>
      <c r="H1363" s="106">
        <f t="shared" si="190"/>
        <v>3.4072499999999999</v>
      </c>
      <c r="I1363" s="115">
        <f t="shared" si="191"/>
        <v>0</v>
      </c>
      <c r="J1363" s="75">
        <f t="shared" si="192"/>
        <v>3.4072499999999999</v>
      </c>
      <c r="K1363" s="79">
        <f t="shared" si="193"/>
        <v>4</v>
      </c>
      <c r="O1363" s="29">
        <f>'DHS2025'!J1362</f>
        <v>7635</v>
      </c>
      <c r="P1363" s="30">
        <f>'DHS2025'!K1362</f>
        <v>2927</v>
      </c>
      <c r="Q1363" s="30">
        <f>'DHS2025'!L1362</f>
        <v>3476</v>
      </c>
      <c r="R1363" s="122">
        <f t="shared" si="194"/>
        <v>75.650000000000006</v>
      </c>
      <c r="S1363" s="62">
        <f t="shared" si="195"/>
        <v>253.72540599999999</v>
      </c>
    </row>
    <row r="1364" spans="1:19">
      <c r="A1364" s="110">
        <f t="shared" si="196"/>
        <v>45762</v>
      </c>
      <c r="B1364" s="112">
        <f t="shared" si="197"/>
        <v>14.177083333333073</v>
      </c>
      <c r="C1364" s="53">
        <f>'DHS2021'!J1363</f>
        <v>17780</v>
      </c>
      <c r="D1364" s="54">
        <f>'DHS2022'!J1363</f>
        <v>10657</v>
      </c>
      <c r="E1364" s="54">
        <f>'DHS2023'!J1363</f>
        <v>7324</v>
      </c>
      <c r="F1364" s="54">
        <f>'DHS2024'!J1363</f>
        <v>3323</v>
      </c>
      <c r="G1364" s="54">
        <f t="shared" si="189"/>
        <v>9771</v>
      </c>
      <c r="H1364" s="106">
        <f t="shared" si="190"/>
        <v>3.2570000000000001</v>
      </c>
      <c r="I1364" s="115">
        <f t="shared" si="191"/>
        <v>0</v>
      </c>
      <c r="J1364" s="75">
        <f t="shared" si="192"/>
        <v>3.2570000000000001</v>
      </c>
      <c r="K1364" s="79">
        <f t="shared" si="193"/>
        <v>4</v>
      </c>
      <c r="O1364" s="29">
        <f>'DHS2025'!J1363</f>
        <v>6289</v>
      </c>
      <c r="P1364" s="30">
        <f>'DHS2025'!K1363</f>
        <v>6898</v>
      </c>
      <c r="Q1364" s="30">
        <f>'DHS2025'!L1363</f>
        <v>4053</v>
      </c>
      <c r="R1364" s="122">
        <f t="shared" si="194"/>
        <v>75.650000000000006</v>
      </c>
      <c r="S1364" s="62">
        <f t="shared" si="195"/>
        <v>295.84265549999998</v>
      </c>
    </row>
    <row r="1365" spans="1:19">
      <c r="A1365" s="110">
        <f t="shared" si="196"/>
        <v>45762</v>
      </c>
      <c r="B1365" s="112">
        <f t="shared" si="197"/>
        <v>14.187499999999739</v>
      </c>
      <c r="C1365" s="53">
        <f>'DHS2021'!J1364</f>
        <v>17314</v>
      </c>
      <c r="D1365" s="54">
        <f>'DHS2022'!J1364</f>
        <v>10638</v>
      </c>
      <c r="E1365" s="54">
        <f>'DHS2023'!J1364</f>
        <v>10416</v>
      </c>
      <c r="F1365" s="54">
        <f>'DHS2024'!J1364</f>
        <v>3605</v>
      </c>
      <c r="G1365" s="54">
        <f t="shared" si="189"/>
        <v>10493.25</v>
      </c>
      <c r="H1365" s="106">
        <f t="shared" si="190"/>
        <v>3.4977499999999999</v>
      </c>
      <c r="I1365" s="115">
        <f t="shared" si="191"/>
        <v>0</v>
      </c>
      <c r="J1365" s="75">
        <f t="shared" si="192"/>
        <v>3.4977499999999999</v>
      </c>
      <c r="K1365" s="79">
        <f t="shared" si="193"/>
        <v>4</v>
      </c>
      <c r="O1365" s="29">
        <f>'DHS2025'!J1364</f>
        <v>10954</v>
      </c>
      <c r="P1365" s="30">
        <f>'DHS2025'!K1364</f>
        <v>2330</v>
      </c>
      <c r="Q1365" s="30">
        <f>'DHS2025'!L1364</f>
        <v>4086</v>
      </c>
      <c r="R1365" s="122">
        <f t="shared" si="194"/>
        <v>75.650000000000006</v>
      </c>
      <c r="S1365" s="62">
        <f t="shared" si="195"/>
        <v>298.251441</v>
      </c>
    </row>
    <row r="1366" spans="1:19">
      <c r="A1366" s="110">
        <f t="shared" si="196"/>
        <v>45762</v>
      </c>
      <c r="B1366" s="112">
        <f t="shared" si="197"/>
        <v>14.197916666666405</v>
      </c>
      <c r="C1366" s="53">
        <f>'DHS2021'!J1365</f>
        <v>17976</v>
      </c>
      <c r="D1366" s="54">
        <f>'DHS2022'!J1365</f>
        <v>10716</v>
      </c>
      <c r="E1366" s="54">
        <f>'DHS2023'!J1365</f>
        <v>11700</v>
      </c>
      <c r="F1366" s="54">
        <f>'DHS2024'!J1365</f>
        <v>6734</v>
      </c>
      <c r="G1366" s="54">
        <f t="shared" si="189"/>
        <v>11781.5</v>
      </c>
      <c r="H1366" s="106">
        <f t="shared" si="190"/>
        <v>3.9271666666666665</v>
      </c>
      <c r="I1366" s="115">
        <f t="shared" si="191"/>
        <v>0</v>
      </c>
      <c r="J1366" s="75">
        <f t="shared" si="192"/>
        <v>3.9271666666666665</v>
      </c>
      <c r="K1366" s="79">
        <f t="shared" si="193"/>
        <v>4</v>
      </c>
      <c r="O1366" s="29">
        <f>'DHS2025'!J1365</f>
        <v>9055</v>
      </c>
      <c r="P1366" s="30">
        <f>'DHS2025'!K1365</f>
        <v>4099</v>
      </c>
      <c r="Q1366" s="30">
        <f>'DHS2025'!L1365</f>
        <v>4086</v>
      </c>
      <c r="R1366" s="122">
        <f t="shared" si="194"/>
        <v>75.650000000000006</v>
      </c>
      <c r="S1366" s="62">
        <f t="shared" si="195"/>
        <v>298.251441</v>
      </c>
    </row>
    <row r="1367" spans="1:19">
      <c r="A1367" s="110">
        <f t="shared" si="196"/>
        <v>45762</v>
      </c>
      <c r="B1367" s="112">
        <f t="shared" si="197"/>
        <v>14.208333333333071</v>
      </c>
      <c r="C1367" s="53">
        <f>'DHS2021'!J1366</f>
        <v>17678</v>
      </c>
      <c r="D1367" s="54">
        <f>'DHS2022'!J1366</f>
        <v>12160</v>
      </c>
      <c r="E1367" s="54">
        <f>'DHS2023'!J1366</f>
        <v>13230</v>
      </c>
      <c r="F1367" s="54">
        <f>'DHS2024'!J1366</f>
        <v>6913</v>
      </c>
      <c r="G1367" s="54">
        <f t="shared" si="189"/>
        <v>12495.25</v>
      </c>
      <c r="H1367" s="106">
        <f t="shared" si="190"/>
        <v>4.1650833333333335</v>
      </c>
      <c r="I1367" s="115">
        <f t="shared" si="191"/>
        <v>0</v>
      </c>
      <c r="J1367" s="75">
        <f t="shared" si="192"/>
        <v>4.1650833333333335</v>
      </c>
      <c r="K1367" s="79">
        <f t="shared" si="193"/>
        <v>5</v>
      </c>
      <c r="O1367" s="29">
        <f>'DHS2025'!J1366</f>
        <v>9444</v>
      </c>
      <c r="P1367" s="30">
        <f>'DHS2025'!K1366</f>
        <v>3178</v>
      </c>
      <c r="Q1367" s="30">
        <f>'DHS2025'!L1366</f>
        <v>4050</v>
      </c>
      <c r="R1367" s="122">
        <f t="shared" si="194"/>
        <v>97.75</v>
      </c>
      <c r="S1367" s="62">
        <f t="shared" si="195"/>
        <v>384.23362499999996</v>
      </c>
    </row>
    <row r="1368" spans="1:19">
      <c r="A1368" s="110">
        <f t="shared" si="196"/>
        <v>45762</v>
      </c>
      <c r="B1368" s="112">
        <f t="shared" si="197"/>
        <v>14.218749999999737</v>
      </c>
      <c r="C1368" s="53">
        <f>'DHS2021'!J1367</f>
        <v>17713</v>
      </c>
      <c r="D1368" s="54">
        <f>'DHS2022'!J1367</f>
        <v>12045</v>
      </c>
      <c r="E1368" s="54">
        <f>'DHS2023'!J1367</f>
        <v>12971</v>
      </c>
      <c r="F1368" s="54">
        <f>'DHS2024'!J1367</f>
        <v>6284</v>
      </c>
      <c r="G1368" s="54">
        <f t="shared" si="189"/>
        <v>12253.25</v>
      </c>
      <c r="H1368" s="106">
        <f t="shared" si="190"/>
        <v>4.0844166666666668</v>
      </c>
      <c r="I1368" s="115">
        <f t="shared" si="191"/>
        <v>0</v>
      </c>
      <c r="J1368" s="75">
        <f t="shared" si="192"/>
        <v>4.0844166666666668</v>
      </c>
      <c r="K1368" s="79">
        <f t="shared" si="193"/>
        <v>5</v>
      </c>
      <c r="O1368" s="29">
        <f>'DHS2025'!J1367</f>
        <v>10554</v>
      </c>
      <c r="P1368" s="30">
        <f>'DHS2025'!K1367</f>
        <v>2548</v>
      </c>
      <c r="Q1368" s="30">
        <f>'DHS2025'!L1367</f>
        <v>4061</v>
      </c>
      <c r="R1368" s="122">
        <f t="shared" si="194"/>
        <v>97.75</v>
      </c>
      <c r="S1368" s="62">
        <f t="shared" si="195"/>
        <v>385.27722249999994</v>
      </c>
    </row>
    <row r="1369" spans="1:19">
      <c r="A1369" s="110">
        <f t="shared" si="196"/>
        <v>45762</v>
      </c>
      <c r="B1369" s="112">
        <f t="shared" si="197"/>
        <v>14.229166666666403</v>
      </c>
      <c r="C1369" s="53">
        <f>'DHS2021'!J1368</f>
        <v>17049</v>
      </c>
      <c r="D1369" s="54">
        <f>'DHS2022'!J1368</f>
        <v>12393</v>
      </c>
      <c r="E1369" s="54">
        <f>'DHS2023'!J1368</f>
        <v>12718</v>
      </c>
      <c r="F1369" s="54">
        <f>'DHS2024'!J1368</f>
        <v>6737</v>
      </c>
      <c r="G1369" s="54">
        <f t="shared" si="189"/>
        <v>12224.25</v>
      </c>
      <c r="H1369" s="106">
        <f t="shared" si="190"/>
        <v>4.0747499999999999</v>
      </c>
      <c r="I1369" s="115">
        <f t="shared" si="191"/>
        <v>0</v>
      </c>
      <c r="J1369" s="75">
        <f t="shared" si="192"/>
        <v>4.0747499999999999</v>
      </c>
      <c r="K1369" s="79">
        <f t="shared" si="193"/>
        <v>5</v>
      </c>
      <c r="O1369" s="29">
        <f>'DHS2025'!J1368</f>
        <v>12942</v>
      </c>
      <c r="P1369" s="30">
        <f>'DHS2025'!K1368</f>
        <v>105</v>
      </c>
      <c r="Q1369" s="30">
        <f>'DHS2025'!L1368</f>
        <v>4069</v>
      </c>
      <c r="R1369" s="122">
        <f t="shared" si="194"/>
        <v>97.75</v>
      </c>
      <c r="S1369" s="62">
        <f t="shared" si="195"/>
        <v>386.03620249999994</v>
      </c>
    </row>
    <row r="1370" spans="1:19">
      <c r="A1370" s="110">
        <f t="shared" si="196"/>
        <v>45762</v>
      </c>
      <c r="B1370" s="112">
        <f t="shared" si="197"/>
        <v>14.239583333333069</v>
      </c>
      <c r="C1370" s="53">
        <f>'DHS2021'!J1369</f>
        <v>16951</v>
      </c>
      <c r="D1370" s="54">
        <f>'DHS2022'!J1369</f>
        <v>12962</v>
      </c>
      <c r="E1370" s="54">
        <f>'DHS2023'!J1369</f>
        <v>13711</v>
      </c>
      <c r="F1370" s="54">
        <f>'DHS2024'!J1369</f>
        <v>7450</v>
      </c>
      <c r="G1370" s="54">
        <f t="shared" si="189"/>
        <v>12768.5</v>
      </c>
      <c r="H1370" s="106">
        <f t="shared" si="190"/>
        <v>4.2561666666666671</v>
      </c>
      <c r="I1370" s="115">
        <f t="shared" si="191"/>
        <v>0</v>
      </c>
      <c r="J1370" s="75">
        <f t="shared" si="192"/>
        <v>4.2561666666666671</v>
      </c>
      <c r="K1370" s="79">
        <f t="shared" si="193"/>
        <v>5</v>
      </c>
      <c r="O1370" s="29">
        <f>'DHS2025'!J1369</f>
        <v>13887</v>
      </c>
      <c r="P1370" s="30">
        <f>'DHS2025'!K1369</f>
        <v>2477</v>
      </c>
      <c r="Q1370" s="30">
        <f>'DHS2025'!L1369</f>
        <v>5607</v>
      </c>
      <c r="R1370" s="122">
        <f t="shared" si="194"/>
        <v>97.75</v>
      </c>
      <c r="S1370" s="62">
        <f t="shared" si="195"/>
        <v>531.95010749999994</v>
      </c>
    </row>
    <row r="1371" spans="1:19">
      <c r="A1371" s="110">
        <f t="shared" si="196"/>
        <v>45762</v>
      </c>
      <c r="B1371" s="112">
        <f t="shared" si="197"/>
        <v>14.249999999999735</v>
      </c>
      <c r="C1371" s="53">
        <f>'DHS2021'!J1370</f>
        <v>16112</v>
      </c>
      <c r="D1371" s="54">
        <f>'DHS2022'!J1370</f>
        <v>13263</v>
      </c>
      <c r="E1371" s="54">
        <f>'DHS2023'!J1370</f>
        <v>13832</v>
      </c>
      <c r="F1371" s="54">
        <f>'DHS2024'!J1370</f>
        <v>7873</v>
      </c>
      <c r="G1371" s="54">
        <f t="shared" si="189"/>
        <v>12770</v>
      </c>
      <c r="H1371" s="106">
        <f t="shared" si="190"/>
        <v>4.2566666666666668</v>
      </c>
      <c r="I1371" s="115">
        <f t="shared" si="191"/>
        <v>0</v>
      </c>
      <c r="J1371" s="75">
        <f t="shared" si="192"/>
        <v>4.2566666666666668</v>
      </c>
      <c r="K1371" s="79">
        <f t="shared" si="193"/>
        <v>5</v>
      </c>
      <c r="O1371" s="29">
        <f>'DHS2025'!J1370</f>
        <v>10215</v>
      </c>
      <c r="P1371" s="30">
        <f>'DHS2025'!K1370</f>
        <v>9341</v>
      </c>
      <c r="Q1371" s="30">
        <f>'DHS2025'!L1370</f>
        <v>6957</v>
      </c>
      <c r="R1371" s="122">
        <f t="shared" si="194"/>
        <v>130.49</v>
      </c>
      <c r="S1371" s="62">
        <f t="shared" si="195"/>
        <v>885.52244069999995</v>
      </c>
    </row>
    <row r="1372" spans="1:19">
      <c r="A1372" s="110">
        <f t="shared" si="196"/>
        <v>45762</v>
      </c>
      <c r="B1372" s="112">
        <f t="shared" si="197"/>
        <v>14.260416666666401</v>
      </c>
      <c r="C1372" s="53">
        <f>'DHS2021'!J1371</f>
        <v>16900</v>
      </c>
      <c r="D1372" s="54">
        <f>'DHS2022'!J1371</f>
        <v>13247</v>
      </c>
      <c r="E1372" s="54">
        <f>'DHS2023'!J1371</f>
        <v>12572</v>
      </c>
      <c r="F1372" s="54">
        <f>'DHS2024'!J1371</f>
        <v>8402</v>
      </c>
      <c r="G1372" s="54">
        <f t="shared" si="189"/>
        <v>12780.25</v>
      </c>
      <c r="H1372" s="106">
        <f t="shared" si="190"/>
        <v>4.2600833333333332</v>
      </c>
      <c r="I1372" s="115">
        <f t="shared" si="191"/>
        <v>0</v>
      </c>
      <c r="J1372" s="75">
        <f t="shared" si="192"/>
        <v>4.2600833333333332</v>
      </c>
      <c r="K1372" s="79">
        <f t="shared" si="193"/>
        <v>5</v>
      </c>
      <c r="O1372" s="29">
        <f>'DHS2025'!J1371</f>
        <v>10275</v>
      </c>
      <c r="P1372" s="30">
        <f>'DHS2025'!K1371</f>
        <v>11704</v>
      </c>
      <c r="Q1372" s="30">
        <f>'DHS2025'!L1371</f>
        <v>8043</v>
      </c>
      <c r="R1372" s="122">
        <f t="shared" si="194"/>
        <v>130.49</v>
      </c>
      <c r="S1372" s="62">
        <f t="shared" si="195"/>
        <v>1023.7540592999999</v>
      </c>
    </row>
    <row r="1373" spans="1:19">
      <c r="A1373" s="110">
        <f t="shared" si="196"/>
        <v>45762</v>
      </c>
      <c r="B1373" s="112">
        <f t="shared" si="197"/>
        <v>14.270833333333067</v>
      </c>
      <c r="C1373" s="53">
        <f>'DHS2021'!J1372</f>
        <v>15830</v>
      </c>
      <c r="D1373" s="54">
        <f>'DHS2022'!J1372</f>
        <v>11637</v>
      </c>
      <c r="E1373" s="54">
        <f>'DHS2023'!J1372</f>
        <v>11796</v>
      </c>
      <c r="F1373" s="54">
        <f>'DHS2024'!J1372</f>
        <v>9093</v>
      </c>
      <c r="G1373" s="54">
        <f t="shared" si="189"/>
        <v>12089</v>
      </c>
      <c r="H1373" s="106">
        <f t="shared" si="190"/>
        <v>4.0296666666666665</v>
      </c>
      <c r="I1373" s="115">
        <f t="shared" si="191"/>
        <v>0</v>
      </c>
      <c r="J1373" s="75">
        <f t="shared" si="192"/>
        <v>4.0296666666666665</v>
      </c>
      <c r="K1373" s="79">
        <f t="shared" si="193"/>
        <v>5</v>
      </c>
      <c r="O1373" s="29">
        <f>'DHS2025'!J1372</f>
        <v>11551</v>
      </c>
      <c r="P1373" s="30">
        <f>'DHS2025'!K1372</f>
        <v>11435</v>
      </c>
      <c r="Q1373" s="30">
        <f>'DHS2025'!L1372</f>
        <v>8075</v>
      </c>
      <c r="R1373" s="122">
        <f t="shared" si="194"/>
        <v>130.49</v>
      </c>
      <c r="S1373" s="62">
        <f t="shared" si="195"/>
        <v>1027.8271824999999</v>
      </c>
    </row>
    <row r="1374" spans="1:19">
      <c r="A1374" s="110">
        <f t="shared" si="196"/>
        <v>45762</v>
      </c>
      <c r="B1374" s="112">
        <f t="shared" si="197"/>
        <v>14.281249999999734</v>
      </c>
      <c r="C1374" s="53">
        <f>'DHS2021'!J1373</f>
        <v>15862</v>
      </c>
      <c r="D1374" s="54">
        <f>'DHS2022'!J1373</f>
        <v>12039</v>
      </c>
      <c r="E1374" s="54">
        <f>'DHS2023'!J1373</f>
        <v>11111</v>
      </c>
      <c r="F1374" s="54">
        <f>'DHS2024'!J1373</f>
        <v>8530</v>
      </c>
      <c r="G1374" s="54">
        <f t="shared" si="189"/>
        <v>11885.5</v>
      </c>
      <c r="H1374" s="106">
        <f t="shared" si="190"/>
        <v>3.9618333333333333</v>
      </c>
      <c r="I1374" s="115">
        <f t="shared" si="191"/>
        <v>0</v>
      </c>
      <c r="J1374" s="75">
        <f t="shared" si="192"/>
        <v>3.9618333333333333</v>
      </c>
      <c r="K1374" s="79">
        <f t="shared" si="193"/>
        <v>4</v>
      </c>
      <c r="O1374" s="29">
        <f>'DHS2025'!J1373</f>
        <v>11696</v>
      </c>
      <c r="P1374" s="30">
        <f>'DHS2025'!K1373</f>
        <v>11956</v>
      </c>
      <c r="Q1374" s="30">
        <f>'DHS2025'!L1373</f>
        <v>8067</v>
      </c>
      <c r="R1374" s="122">
        <f t="shared" si="194"/>
        <v>130.49</v>
      </c>
      <c r="S1374" s="62">
        <f t="shared" si="195"/>
        <v>1026.8089017</v>
      </c>
    </row>
    <row r="1375" spans="1:19">
      <c r="A1375" s="110">
        <f t="shared" si="196"/>
        <v>45762</v>
      </c>
      <c r="B1375" s="112">
        <f t="shared" si="197"/>
        <v>14.2916666666664</v>
      </c>
      <c r="C1375" s="53">
        <f>'DHS2021'!J1374</f>
        <v>15769</v>
      </c>
      <c r="D1375" s="54">
        <f>'DHS2022'!J1374</f>
        <v>10830</v>
      </c>
      <c r="E1375" s="54">
        <f>'DHS2023'!J1374</f>
        <v>11033</v>
      </c>
      <c r="F1375" s="54">
        <f>'DHS2024'!J1374</f>
        <v>8374</v>
      </c>
      <c r="G1375" s="54">
        <f t="shared" si="189"/>
        <v>11501.5</v>
      </c>
      <c r="H1375" s="106">
        <f t="shared" si="190"/>
        <v>3.8338333333333336</v>
      </c>
      <c r="I1375" s="115">
        <f t="shared" si="191"/>
        <v>0</v>
      </c>
      <c r="J1375" s="75">
        <f t="shared" si="192"/>
        <v>3.8338333333333336</v>
      </c>
      <c r="K1375" s="79">
        <f t="shared" si="193"/>
        <v>4</v>
      </c>
      <c r="O1375" s="29">
        <f>'DHS2025'!J1374</f>
        <v>11651</v>
      </c>
      <c r="P1375" s="30">
        <f>'DHS2025'!K1374</f>
        <v>11720</v>
      </c>
      <c r="Q1375" s="30">
        <f>'DHS2025'!L1374</f>
        <v>8059</v>
      </c>
      <c r="R1375" s="122">
        <f t="shared" si="194"/>
        <v>140.99</v>
      </c>
      <c r="S1375" s="62">
        <f t="shared" si="195"/>
        <v>1109.5639259</v>
      </c>
    </row>
    <row r="1376" spans="1:19">
      <c r="A1376" s="110">
        <f t="shared" si="196"/>
        <v>45762</v>
      </c>
      <c r="B1376" s="112">
        <f t="shared" si="197"/>
        <v>14.302083333333066</v>
      </c>
      <c r="C1376" s="53">
        <f>'DHS2021'!J1375</f>
        <v>15402</v>
      </c>
      <c r="D1376" s="54">
        <f>'DHS2022'!J1375</f>
        <v>10708</v>
      </c>
      <c r="E1376" s="54">
        <f>'DHS2023'!J1375</f>
        <v>10974</v>
      </c>
      <c r="F1376" s="54">
        <f>'DHS2024'!J1375</f>
        <v>8406</v>
      </c>
      <c r="G1376" s="54">
        <f t="shared" si="189"/>
        <v>11372.5</v>
      </c>
      <c r="H1376" s="106">
        <f t="shared" si="190"/>
        <v>3.7908333333333335</v>
      </c>
      <c r="I1376" s="115">
        <f t="shared" si="191"/>
        <v>0</v>
      </c>
      <c r="J1376" s="75">
        <f t="shared" si="192"/>
        <v>3.7908333333333335</v>
      </c>
      <c r="K1376" s="79">
        <f t="shared" si="193"/>
        <v>4</v>
      </c>
      <c r="O1376" s="29">
        <f>'DHS2025'!J1375</f>
        <v>11592</v>
      </c>
      <c r="P1376" s="30">
        <f>'DHS2025'!K1375</f>
        <v>11922</v>
      </c>
      <c r="Q1376" s="30">
        <f>'DHS2025'!L1375</f>
        <v>8060</v>
      </c>
      <c r="R1376" s="122">
        <f t="shared" si="194"/>
        <v>140.99</v>
      </c>
      <c r="S1376" s="62">
        <f t="shared" si="195"/>
        <v>1109.7016060000001</v>
      </c>
    </row>
    <row r="1377" spans="1:19">
      <c r="A1377" s="110">
        <f t="shared" si="196"/>
        <v>45762</v>
      </c>
      <c r="B1377" s="112">
        <f t="shared" si="197"/>
        <v>14.312499999999732</v>
      </c>
      <c r="C1377" s="53">
        <f>'DHS2021'!J1376</f>
        <v>15534</v>
      </c>
      <c r="D1377" s="54">
        <f>'DHS2022'!J1376</f>
        <v>9601</v>
      </c>
      <c r="E1377" s="54">
        <f>'DHS2023'!J1376</f>
        <v>10124</v>
      </c>
      <c r="F1377" s="54">
        <f>'DHS2024'!J1376</f>
        <v>7387</v>
      </c>
      <c r="G1377" s="54">
        <f t="shared" si="189"/>
        <v>10661.5</v>
      </c>
      <c r="H1377" s="106">
        <f t="shared" si="190"/>
        <v>3.5538333333333334</v>
      </c>
      <c r="I1377" s="115">
        <f t="shared" si="191"/>
        <v>0</v>
      </c>
      <c r="J1377" s="75">
        <f t="shared" si="192"/>
        <v>3.5538333333333334</v>
      </c>
      <c r="K1377" s="79">
        <f t="shared" si="193"/>
        <v>4</v>
      </c>
      <c r="O1377" s="29">
        <f>'DHS2025'!J1376</f>
        <v>11264</v>
      </c>
      <c r="P1377" s="30">
        <f>'DHS2025'!K1376</f>
        <v>12419</v>
      </c>
      <c r="Q1377" s="30">
        <f>'DHS2025'!L1376</f>
        <v>8064</v>
      </c>
      <c r="R1377" s="122">
        <f t="shared" si="194"/>
        <v>140.99</v>
      </c>
      <c r="S1377" s="62">
        <f t="shared" si="195"/>
        <v>1110.2523264000001</v>
      </c>
    </row>
    <row r="1378" spans="1:19">
      <c r="A1378" s="110">
        <f t="shared" si="196"/>
        <v>45762</v>
      </c>
      <c r="B1378" s="112">
        <f t="shared" si="197"/>
        <v>14.322916666666398</v>
      </c>
      <c r="C1378" s="53">
        <f>'DHS2021'!J1377</f>
        <v>13752</v>
      </c>
      <c r="D1378" s="54">
        <f>'DHS2022'!J1377</f>
        <v>9426</v>
      </c>
      <c r="E1378" s="54">
        <f>'DHS2023'!J1377</f>
        <v>9206</v>
      </c>
      <c r="F1378" s="54">
        <f>'DHS2024'!J1377</f>
        <v>7884</v>
      </c>
      <c r="G1378" s="54">
        <f t="shared" si="189"/>
        <v>10067</v>
      </c>
      <c r="H1378" s="106">
        <f t="shared" si="190"/>
        <v>3.3556666666666666</v>
      </c>
      <c r="I1378" s="115">
        <f t="shared" si="191"/>
        <v>0</v>
      </c>
      <c r="J1378" s="75">
        <f t="shared" si="192"/>
        <v>3.3556666666666666</v>
      </c>
      <c r="K1378" s="79">
        <f t="shared" si="193"/>
        <v>4</v>
      </c>
      <c r="O1378" s="29">
        <f>'DHS2025'!J1377</f>
        <v>10345</v>
      </c>
      <c r="P1378" s="30">
        <f>'DHS2025'!K1377</f>
        <v>12896</v>
      </c>
      <c r="Q1378" s="30">
        <f>'DHS2025'!L1377</f>
        <v>8056</v>
      </c>
      <c r="R1378" s="122">
        <f t="shared" si="194"/>
        <v>140.99</v>
      </c>
      <c r="S1378" s="62">
        <f t="shared" si="195"/>
        <v>1109.1508856</v>
      </c>
    </row>
    <row r="1379" spans="1:19">
      <c r="A1379" s="110">
        <f t="shared" si="196"/>
        <v>45762</v>
      </c>
      <c r="B1379" s="112">
        <f t="shared" si="197"/>
        <v>14.333333333333064</v>
      </c>
      <c r="C1379" s="53">
        <f>'DHS2021'!J1378</f>
        <v>14384</v>
      </c>
      <c r="D1379" s="54">
        <f>'DHS2022'!J1378</f>
        <v>9814</v>
      </c>
      <c r="E1379" s="54">
        <f>'DHS2023'!J1378</f>
        <v>8421</v>
      </c>
      <c r="F1379" s="54">
        <f>'DHS2024'!J1378</f>
        <v>7561</v>
      </c>
      <c r="G1379" s="54">
        <f t="shared" si="189"/>
        <v>10045</v>
      </c>
      <c r="H1379" s="106">
        <f t="shared" si="190"/>
        <v>3.3483333333333336</v>
      </c>
      <c r="I1379" s="115">
        <f t="shared" si="191"/>
        <v>0</v>
      </c>
      <c r="J1379" s="75">
        <f t="shared" si="192"/>
        <v>3.3483333333333336</v>
      </c>
      <c r="K1379" s="79">
        <f t="shared" si="193"/>
        <v>4</v>
      </c>
      <c r="O1379" s="29">
        <f>'DHS2025'!J1378</f>
        <v>10541</v>
      </c>
      <c r="P1379" s="30">
        <f>'DHS2025'!K1378</f>
        <v>13043</v>
      </c>
      <c r="Q1379" s="30">
        <f>'DHS2025'!L1378</f>
        <v>8048</v>
      </c>
      <c r="R1379" s="122">
        <f t="shared" si="194"/>
        <v>111.71</v>
      </c>
      <c r="S1379" s="62">
        <f t="shared" si="195"/>
        <v>874.7604591999999</v>
      </c>
    </row>
    <row r="1380" spans="1:19">
      <c r="A1380" s="110">
        <f t="shared" si="196"/>
        <v>45762</v>
      </c>
      <c r="B1380" s="112">
        <f t="shared" si="197"/>
        <v>14.34374999999973</v>
      </c>
      <c r="C1380" s="53">
        <f>'DHS2021'!J1379</f>
        <v>14152</v>
      </c>
      <c r="D1380" s="54">
        <f>'DHS2022'!J1379</f>
        <v>9407</v>
      </c>
      <c r="E1380" s="54">
        <f>'DHS2023'!J1379</f>
        <v>9154</v>
      </c>
      <c r="F1380" s="54">
        <f>'DHS2024'!J1379</f>
        <v>7846</v>
      </c>
      <c r="G1380" s="54">
        <f t="shared" si="189"/>
        <v>10139.75</v>
      </c>
      <c r="H1380" s="106">
        <f t="shared" si="190"/>
        <v>3.3799166666666665</v>
      </c>
      <c r="I1380" s="115">
        <f t="shared" si="191"/>
        <v>0</v>
      </c>
      <c r="J1380" s="75">
        <f t="shared" si="192"/>
        <v>3.3799166666666665</v>
      </c>
      <c r="K1380" s="79">
        <f t="shared" si="193"/>
        <v>4</v>
      </c>
      <c r="O1380" s="29">
        <f>'DHS2025'!J1379</f>
        <v>10271</v>
      </c>
      <c r="P1380" s="30">
        <f>'DHS2025'!K1379</f>
        <v>13129</v>
      </c>
      <c r="Q1380" s="30">
        <f>'DHS2025'!L1379</f>
        <v>8073</v>
      </c>
      <c r="R1380" s="122">
        <f t="shared" si="194"/>
        <v>111.71</v>
      </c>
      <c r="S1380" s="62">
        <f t="shared" si="195"/>
        <v>877.47778169999992</v>
      </c>
    </row>
    <row r="1381" spans="1:19">
      <c r="A1381" s="110">
        <f t="shared" si="196"/>
        <v>45762</v>
      </c>
      <c r="B1381" s="112">
        <f t="shared" si="197"/>
        <v>14.354166666666396</v>
      </c>
      <c r="C1381" s="53">
        <f>'DHS2021'!J1380</f>
        <v>14504</v>
      </c>
      <c r="D1381" s="54">
        <f>'DHS2022'!J1380</f>
        <v>9008</v>
      </c>
      <c r="E1381" s="54">
        <f>'DHS2023'!J1380</f>
        <v>9953</v>
      </c>
      <c r="F1381" s="54">
        <f>'DHS2024'!J1380</f>
        <v>7332</v>
      </c>
      <c r="G1381" s="54">
        <f t="shared" si="189"/>
        <v>10199.25</v>
      </c>
      <c r="H1381" s="106">
        <f t="shared" si="190"/>
        <v>3.39975</v>
      </c>
      <c r="I1381" s="115">
        <f t="shared" si="191"/>
        <v>0</v>
      </c>
      <c r="J1381" s="75">
        <f t="shared" si="192"/>
        <v>3.39975</v>
      </c>
      <c r="K1381" s="79">
        <f t="shared" si="193"/>
        <v>4</v>
      </c>
      <c r="O1381" s="29">
        <f>'DHS2025'!J1380</f>
        <v>10215</v>
      </c>
      <c r="P1381" s="30">
        <f>'DHS2025'!K1380</f>
        <v>13409</v>
      </c>
      <c r="Q1381" s="30">
        <f>'DHS2025'!L1380</f>
        <v>8049</v>
      </c>
      <c r="R1381" s="122">
        <f t="shared" si="194"/>
        <v>111.71</v>
      </c>
      <c r="S1381" s="62">
        <f t="shared" si="195"/>
        <v>874.86915209999984</v>
      </c>
    </row>
    <row r="1382" spans="1:19">
      <c r="A1382" s="110">
        <f t="shared" si="196"/>
        <v>45762</v>
      </c>
      <c r="B1382" s="112">
        <f t="shared" si="197"/>
        <v>14.364583333333062</v>
      </c>
      <c r="C1382" s="53">
        <f>'DHS2021'!J1381</f>
        <v>14487</v>
      </c>
      <c r="D1382" s="54">
        <f>'DHS2022'!J1381</f>
        <v>9111</v>
      </c>
      <c r="E1382" s="54">
        <f>'DHS2023'!J1381</f>
        <v>10207</v>
      </c>
      <c r="F1382" s="54">
        <f>'DHS2024'!J1381</f>
        <v>6473</v>
      </c>
      <c r="G1382" s="54">
        <f t="shared" si="189"/>
        <v>10069.5</v>
      </c>
      <c r="H1382" s="106">
        <f t="shared" si="190"/>
        <v>3.3565</v>
      </c>
      <c r="I1382" s="115">
        <f t="shared" si="191"/>
        <v>0</v>
      </c>
      <c r="J1382" s="75">
        <f t="shared" si="192"/>
        <v>3.3565</v>
      </c>
      <c r="K1382" s="79">
        <f t="shared" si="193"/>
        <v>4</v>
      </c>
      <c r="O1382" s="29">
        <f>'DHS2025'!J1381</f>
        <v>9990</v>
      </c>
      <c r="P1382" s="30">
        <f>'DHS2025'!K1381</f>
        <v>13590</v>
      </c>
      <c r="Q1382" s="30">
        <f>'DHS2025'!L1381</f>
        <v>8054</v>
      </c>
      <c r="R1382" s="122">
        <f t="shared" si="194"/>
        <v>111.71</v>
      </c>
      <c r="S1382" s="62">
        <f t="shared" si="195"/>
        <v>875.41261659999986</v>
      </c>
    </row>
    <row r="1383" spans="1:19">
      <c r="A1383" s="110">
        <f t="shared" si="196"/>
        <v>45762</v>
      </c>
      <c r="B1383" s="112">
        <f t="shared" si="197"/>
        <v>14.374999999999728</v>
      </c>
      <c r="C1383" s="53">
        <f>'DHS2021'!J1382</f>
        <v>14717</v>
      </c>
      <c r="D1383" s="54">
        <f>'DHS2022'!J1382</f>
        <v>9386</v>
      </c>
      <c r="E1383" s="54">
        <f>'DHS2023'!J1382</f>
        <v>10228</v>
      </c>
      <c r="F1383" s="54">
        <f>'DHS2024'!J1382</f>
        <v>6304</v>
      </c>
      <c r="G1383" s="54">
        <f t="shared" si="189"/>
        <v>10158.75</v>
      </c>
      <c r="H1383" s="106">
        <f t="shared" si="190"/>
        <v>3.38625</v>
      </c>
      <c r="I1383" s="115">
        <f t="shared" si="191"/>
        <v>0</v>
      </c>
      <c r="J1383" s="75">
        <f t="shared" si="192"/>
        <v>3.38625</v>
      </c>
      <c r="K1383" s="79">
        <f t="shared" si="193"/>
        <v>4</v>
      </c>
      <c r="O1383" s="29">
        <f>'DHS2025'!J1382</f>
        <v>10136</v>
      </c>
      <c r="P1383" s="30">
        <f>'DHS2025'!K1382</f>
        <v>13397</v>
      </c>
      <c r="Q1383" s="30">
        <f>'DHS2025'!L1382</f>
        <v>7997</v>
      </c>
      <c r="R1383" s="122">
        <f t="shared" si="194"/>
        <v>117.22</v>
      </c>
      <c r="S1383" s="62">
        <f t="shared" si="195"/>
        <v>912.83995659999994</v>
      </c>
    </row>
    <row r="1384" spans="1:19">
      <c r="A1384" s="110">
        <f t="shared" si="196"/>
        <v>45762</v>
      </c>
      <c r="B1384" s="112">
        <f t="shared" si="197"/>
        <v>14.385416666666394</v>
      </c>
      <c r="C1384" s="53">
        <f>'DHS2021'!J1383</f>
        <v>14616</v>
      </c>
      <c r="D1384" s="54">
        <f>'DHS2022'!J1383</f>
        <v>9111</v>
      </c>
      <c r="E1384" s="54">
        <f>'DHS2023'!J1383</f>
        <v>10141</v>
      </c>
      <c r="F1384" s="54">
        <f>'DHS2024'!J1383</f>
        <v>5838</v>
      </c>
      <c r="G1384" s="54">
        <f t="shared" si="189"/>
        <v>9926.5</v>
      </c>
      <c r="H1384" s="106">
        <f t="shared" si="190"/>
        <v>3.3088333333333333</v>
      </c>
      <c r="I1384" s="115">
        <f t="shared" si="191"/>
        <v>0</v>
      </c>
      <c r="J1384" s="75">
        <f t="shared" si="192"/>
        <v>3.3088333333333333</v>
      </c>
      <c r="K1384" s="79">
        <f t="shared" si="193"/>
        <v>4</v>
      </c>
      <c r="O1384" s="29">
        <f>'DHS2025'!J1383</f>
        <v>10205</v>
      </c>
      <c r="P1384" s="30">
        <f>'DHS2025'!K1383</f>
        <v>12326</v>
      </c>
      <c r="Q1384" s="30">
        <f>'DHS2025'!L1383</f>
        <v>7366</v>
      </c>
      <c r="R1384" s="122">
        <f t="shared" si="194"/>
        <v>117.22</v>
      </c>
      <c r="S1384" s="62">
        <f t="shared" si="195"/>
        <v>840.81269479999992</v>
      </c>
    </row>
    <row r="1385" spans="1:19">
      <c r="A1385" s="110">
        <f t="shared" si="196"/>
        <v>45762</v>
      </c>
      <c r="B1385" s="112">
        <f t="shared" si="197"/>
        <v>14.39583333333306</v>
      </c>
      <c r="C1385" s="53">
        <f>'DHS2021'!J1384</f>
        <v>13987</v>
      </c>
      <c r="D1385" s="54">
        <f>'DHS2022'!J1384</f>
        <v>8838</v>
      </c>
      <c r="E1385" s="54">
        <f>'DHS2023'!J1384</f>
        <v>10062</v>
      </c>
      <c r="F1385" s="54">
        <f>'DHS2024'!J1384</f>
        <v>5827</v>
      </c>
      <c r="G1385" s="54">
        <f t="shared" si="189"/>
        <v>9678.5</v>
      </c>
      <c r="H1385" s="106">
        <f t="shared" si="190"/>
        <v>3.2261666666666664</v>
      </c>
      <c r="I1385" s="115">
        <f t="shared" si="191"/>
        <v>0</v>
      </c>
      <c r="J1385" s="75">
        <f t="shared" si="192"/>
        <v>3.2261666666666664</v>
      </c>
      <c r="K1385" s="79">
        <f t="shared" si="193"/>
        <v>4</v>
      </c>
      <c r="O1385" s="29">
        <f>'DHS2025'!J1384</f>
        <v>10447</v>
      </c>
      <c r="P1385" s="30">
        <f>'DHS2025'!K1384</f>
        <v>6840</v>
      </c>
      <c r="Q1385" s="30">
        <f>'DHS2025'!L1384</f>
        <v>5123</v>
      </c>
      <c r="R1385" s="122">
        <f t="shared" si="194"/>
        <v>117.22</v>
      </c>
      <c r="S1385" s="62">
        <f t="shared" si="195"/>
        <v>584.77917939999998</v>
      </c>
    </row>
    <row r="1386" spans="1:19">
      <c r="A1386" s="110">
        <f t="shared" si="196"/>
        <v>45762</v>
      </c>
      <c r="B1386" s="112">
        <f t="shared" si="197"/>
        <v>14.406249999999726</v>
      </c>
      <c r="C1386" s="53">
        <f>'DHS2021'!J1385</f>
        <v>13690</v>
      </c>
      <c r="D1386" s="54">
        <f>'DHS2022'!J1385</f>
        <v>8445</v>
      </c>
      <c r="E1386" s="54">
        <f>'DHS2023'!J1385</f>
        <v>10162</v>
      </c>
      <c r="F1386" s="54">
        <f>'DHS2024'!J1385</f>
        <v>5793</v>
      </c>
      <c r="G1386" s="54">
        <f t="shared" si="189"/>
        <v>9522.5</v>
      </c>
      <c r="H1386" s="106">
        <f t="shared" si="190"/>
        <v>3.1741666666666664</v>
      </c>
      <c r="I1386" s="115">
        <f t="shared" si="191"/>
        <v>0</v>
      </c>
      <c r="J1386" s="75">
        <f t="shared" si="192"/>
        <v>3.1741666666666664</v>
      </c>
      <c r="K1386" s="79">
        <f t="shared" si="193"/>
        <v>4</v>
      </c>
      <c r="O1386" s="29">
        <f>'DHS2025'!J1385</f>
        <v>10358</v>
      </c>
      <c r="P1386" s="30">
        <f>'DHS2025'!K1385</f>
        <v>4339</v>
      </c>
      <c r="Q1386" s="30">
        <f>'DHS2025'!L1385</f>
        <v>4560</v>
      </c>
      <c r="R1386" s="122">
        <f t="shared" si="194"/>
        <v>117.22</v>
      </c>
      <c r="S1386" s="62">
        <f t="shared" si="195"/>
        <v>520.51396799999986</v>
      </c>
    </row>
    <row r="1387" spans="1:19">
      <c r="A1387" s="110">
        <f t="shared" si="196"/>
        <v>45762</v>
      </c>
      <c r="B1387" s="112">
        <f t="shared" si="197"/>
        <v>14.416666666666393</v>
      </c>
      <c r="C1387" s="53">
        <f>'DHS2021'!J1386</f>
        <v>13766</v>
      </c>
      <c r="D1387" s="54">
        <f>'DHS2022'!J1386</f>
        <v>7971</v>
      </c>
      <c r="E1387" s="54">
        <f>'DHS2023'!J1386</f>
        <v>10204</v>
      </c>
      <c r="F1387" s="54">
        <f>'DHS2024'!J1386</f>
        <v>5700</v>
      </c>
      <c r="G1387" s="54">
        <f t="shared" si="189"/>
        <v>9410.25</v>
      </c>
      <c r="H1387" s="106">
        <f t="shared" si="190"/>
        <v>3.1367500000000001</v>
      </c>
      <c r="I1387" s="115">
        <f t="shared" si="191"/>
        <v>0</v>
      </c>
      <c r="J1387" s="75">
        <f t="shared" si="192"/>
        <v>3.1367500000000001</v>
      </c>
      <c r="K1387" s="79">
        <f t="shared" si="193"/>
        <v>4</v>
      </c>
      <c r="O1387" s="29">
        <f>'DHS2025'!J1386</f>
        <v>8971</v>
      </c>
      <c r="P1387" s="30">
        <f>'DHS2025'!K1386</f>
        <v>1742</v>
      </c>
      <c r="Q1387" s="30">
        <f>'DHS2025'!L1386</f>
        <v>3081</v>
      </c>
      <c r="R1387" s="122">
        <f t="shared" si="194"/>
        <v>100.98</v>
      </c>
      <c r="S1387" s="62">
        <f t="shared" si="195"/>
        <v>302.1542862</v>
      </c>
    </row>
    <row r="1388" spans="1:19">
      <c r="A1388" s="110">
        <f t="shared" si="196"/>
        <v>45762</v>
      </c>
      <c r="B1388" s="112">
        <f t="shared" si="197"/>
        <v>14.427083333333059</v>
      </c>
      <c r="C1388" s="53">
        <f>'DHS2021'!J1387</f>
        <v>13142</v>
      </c>
      <c r="D1388" s="54">
        <f>'DHS2022'!J1387</f>
        <v>7571</v>
      </c>
      <c r="E1388" s="54">
        <f>'DHS2023'!J1387</f>
        <v>10128</v>
      </c>
      <c r="F1388" s="54">
        <f>'DHS2024'!J1387</f>
        <v>5608</v>
      </c>
      <c r="G1388" s="54">
        <f t="shared" si="189"/>
        <v>9112.25</v>
      </c>
      <c r="H1388" s="106">
        <f t="shared" si="190"/>
        <v>3.0374166666666667</v>
      </c>
      <c r="I1388" s="115">
        <f t="shared" si="191"/>
        <v>0</v>
      </c>
      <c r="J1388" s="75">
        <f t="shared" si="192"/>
        <v>3.0374166666666667</v>
      </c>
      <c r="K1388" s="79">
        <f t="shared" si="193"/>
        <v>4</v>
      </c>
      <c r="O1388" s="29">
        <f>'DHS2025'!J1387</f>
        <v>9708</v>
      </c>
      <c r="P1388" s="30">
        <f>'DHS2025'!K1387</f>
        <v>33</v>
      </c>
      <c r="Q1388" s="30">
        <f>'DHS2025'!L1387</f>
        <v>2563</v>
      </c>
      <c r="R1388" s="122">
        <f t="shared" si="194"/>
        <v>100.98</v>
      </c>
      <c r="S1388" s="62">
        <f t="shared" si="195"/>
        <v>251.3539226</v>
      </c>
    </row>
    <row r="1389" spans="1:19">
      <c r="A1389" s="110">
        <f t="shared" si="196"/>
        <v>45762</v>
      </c>
      <c r="B1389" s="112">
        <f t="shared" si="197"/>
        <v>14.437499999999725</v>
      </c>
      <c r="C1389" s="53">
        <f>'DHS2021'!J1388</f>
        <v>13326</v>
      </c>
      <c r="D1389" s="54">
        <f>'DHS2022'!J1388</f>
        <v>7511</v>
      </c>
      <c r="E1389" s="54">
        <f>'DHS2023'!J1388</f>
        <v>10109</v>
      </c>
      <c r="F1389" s="54">
        <f>'DHS2024'!J1388</f>
        <v>5711</v>
      </c>
      <c r="G1389" s="54">
        <f t="shared" si="189"/>
        <v>9164.25</v>
      </c>
      <c r="H1389" s="106">
        <f t="shared" si="190"/>
        <v>3.0547499999999999</v>
      </c>
      <c r="I1389" s="115">
        <f t="shared" si="191"/>
        <v>0</v>
      </c>
      <c r="J1389" s="75">
        <f t="shared" si="192"/>
        <v>3.0547499999999999</v>
      </c>
      <c r="K1389" s="79">
        <f t="shared" si="193"/>
        <v>4</v>
      </c>
      <c r="O1389" s="29">
        <f>'DHS2025'!J1388</f>
        <v>9502</v>
      </c>
      <c r="P1389" s="30">
        <f>'DHS2025'!K1388</f>
        <v>84</v>
      </c>
      <c r="Q1389" s="30">
        <f>'DHS2025'!L1388</f>
        <v>2562</v>
      </c>
      <c r="R1389" s="122">
        <f t="shared" si="194"/>
        <v>100.98</v>
      </c>
      <c r="S1389" s="62">
        <f t="shared" si="195"/>
        <v>251.25585239999998</v>
      </c>
    </row>
    <row r="1390" spans="1:19">
      <c r="A1390" s="110">
        <f t="shared" si="196"/>
        <v>45762</v>
      </c>
      <c r="B1390" s="112">
        <f t="shared" si="197"/>
        <v>14.447916666666391</v>
      </c>
      <c r="C1390" s="53">
        <f>'DHS2021'!J1389</f>
        <v>12873</v>
      </c>
      <c r="D1390" s="54">
        <f>'DHS2022'!J1389</f>
        <v>7536</v>
      </c>
      <c r="E1390" s="54">
        <f>'DHS2023'!J1389</f>
        <v>10325</v>
      </c>
      <c r="F1390" s="54">
        <f>'DHS2024'!J1389</f>
        <v>4513</v>
      </c>
      <c r="G1390" s="54">
        <f t="shared" si="189"/>
        <v>8811.75</v>
      </c>
      <c r="H1390" s="106">
        <f t="shared" si="190"/>
        <v>2.9372500000000001</v>
      </c>
      <c r="I1390" s="115">
        <f t="shared" si="191"/>
        <v>0</v>
      </c>
      <c r="J1390" s="75">
        <f t="shared" si="192"/>
        <v>2.9372500000000001</v>
      </c>
      <c r="K1390" s="79">
        <f t="shared" si="193"/>
        <v>3</v>
      </c>
      <c r="O1390" s="29">
        <f>'DHS2025'!J1389</f>
        <v>9144</v>
      </c>
      <c r="P1390" s="30">
        <f>'DHS2025'!K1389</f>
        <v>463</v>
      </c>
      <c r="Q1390" s="30">
        <f>'DHS2025'!L1389</f>
        <v>2565</v>
      </c>
      <c r="R1390" s="122">
        <f t="shared" si="194"/>
        <v>100.98</v>
      </c>
      <c r="S1390" s="62">
        <f t="shared" si="195"/>
        <v>251.55006299999999</v>
      </c>
    </row>
    <row r="1391" spans="1:19">
      <c r="A1391" s="110">
        <f t="shared" si="196"/>
        <v>45762</v>
      </c>
      <c r="B1391" s="112">
        <f t="shared" si="197"/>
        <v>14.458333333333057</v>
      </c>
      <c r="C1391" s="53">
        <f>'DHS2021'!J1390</f>
        <v>12454</v>
      </c>
      <c r="D1391" s="54">
        <f>'DHS2022'!J1390</f>
        <v>7738</v>
      </c>
      <c r="E1391" s="54">
        <f>'DHS2023'!J1390</f>
        <v>10135</v>
      </c>
      <c r="F1391" s="54">
        <f>'DHS2024'!J1390</f>
        <v>4795</v>
      </c>
      <c r="G1391" s="54">
        <f t="shared" si="189"/>
        <v>8780.5</v>
      </c>
      <c r="H1391" s="106">
        <f t="shared" si="190"/>
        <v>2.9268333333333336</v>
      </c>
      <c r="I1391" s="115">
        <f t="shared" si="191"/>
        <v>0</v>
      </c>
      <c r="J1391" s="75">
        <f t="shared" si="192"/>
        <v>2.9268333333333336</v>
      </c>
      <c r="K1391" s="79">
        <f t="shared" si="193"/>
        <v>3</v>
      </c>
      <c r="O1391" s="29">
        <f>'DHS2025'!J1390</f>
        <v>9084</v>
      </c>
      <c r="P1391" s="30">
        <f>'DHS2025'!K1390</f>
        <v>644</v>
      </c>
      <c r="Q1391" s="30">
        <f>'DHS2025'!L1390</f>
        <v>2542</v>
      </c>
      <c r="R1391" s="122">
        <f t="shared" si="194"/>
        <v>99</v>
      </c>
      <c r="S1391" s="62">
        <f t="shared" si="195"/>
        <v>244.31161999999998</v>
      </c>
    </row>
    <row r="1392" spans="1:19">
      <c r="A1392" s="110">
        <f t="shared" si="196"/>
        <v>45762</v>
      </c>
      <c r="B1392" s="112">
        <f t="shared" si="197"/>
        <v>14.468749999999723</v>
      </c>
      <c r="C1392" s="53">
        <f>'DHS2021'!J1391</f>
        <v>13047</v>
      </c>
      <c r="D1392" s="54">
        <f>'DHS2022'!J1391</f>
        <v>8589</v>
      </c>
      <c r="E1392" s="54">
        <f>'DHS2023'!J1391</f>
        <v>10010</v>
      </c>
      <c r="F1392" s="54">
        <f>'DHS2024'!J1391</f>
        <v>4249</v>
      </c>
      <c r="G1392" s="54">
        <f t="shared" si="189"/>
        <v>8973.75</v>
      </c>
      <c r="H1392" s="106">
        <f t="shared" si="190"/>
        <v>2.99125</v>
      </c>
      <c r="I1392" s="115">
        <f t="shared" si="191"/>
        <v>0</v>
      </c>
      <c r="J1392" s="75">
        <f t="shared" si="192"/>
        <v>2.99125</v>
      </c>
      <c r="K1392" s="79">
        <f t="shared" si="193"/>
        <v>3</v>
      </c>
      <c r="O1392" s="29">
        <f>'DHS2025'!J1391</f>
        <v>9246</v>
      </c>
      <c r="P1392" s="30">
        <f>'DHS2025'!K1391</f>
        <v>462</v>
      </c>
      <c r="Q1392" s="30">
        <f>'DHS2025'!L1391</f>
        <v>2555</v>
      </c>
      <c r="R1392" s="122">
        <f t="shared" si="194"/>
        <v>99</v>
      </c>
      <c r="S1392" s="62">
        <f t="shared" si="195"/>
        <v>245.56105000000002</v>
      </c>
    </row>
    <row r="1393" spans="1:19">
      <c r="A1393" s="110">
        <f t="shared" si="196"/>
        <v>45762</v>
      </c>
      <c r="B1393" s="112">
        <f t="shared" si="197"/>
        <v>14.479166666666389</v>
      </c>
      <c r="C1393" s="53">
        <f>'DHS2021'!J1392</f>
        <v>13280</v>
      </c>
      <c r="D1393" s="54">
        <f>'DHS2022'!J1392</f>
        <v>8113</v>
      </c>
      <c r="E1393" s="54">
        <f>'DHS2023'!J1392</f>
        <v>10132</v>
      </c>
      <c r="F1393" s="54">
        <f>'DHS2024'!J1392</f>
        <v>4709</v>
      </c>
      <c r="G1393" s="54">
        <f t="shared" si="189"/>
        <v>9058.5</v>
      </c>
      <c r="H1393" s="106">
        <f t="shared" si="190"/>
        <v>3.0194999999999999</v>
      </c>
      <c r="I1393" s="115">
        <f t="shared" si="191"/>
        <v>0</v>
      </c>
      <c r="J1393" s="75">
        <f t="shared" si="192"/>
        <v>3.0194999999999999</v>
      </c>
      <c r="K1393" s="79">
        <f t="shared" si="193"/>
        <v>4</v>
      </c>
      <c r="O1393" s="29">
        <f>'DHS2025'!J1392</f>
        <v>9178</v>
      </c>
      <c r="P1393" s="30">
        <f>'DHS2025'!K1392</f>
        <v>581</v>
      </c>
      <c r="Q1393" s="30">
        <f>'DHS2025'!L1392</f>
        <v>2563</v>
      </c>
      <c r="R1393" s="122">
        <f t="shared" si="194"/>
        <v>99</v>
      </c>
      <c r="S1393" s="62">
        <f t="shared" si="195"/>
        <v>246.32993000000002</v>
      </c>
    </row>
    <row r="1394" spans="1:19">
      <c r="A1394" s="110">
        <f t="shared" si="196"/>
        <v>45762</v>
      </c>
      <c r="B1394" s="112">
        <f t="shared" si="197"/>
        <v>14.489583333333055</v>
      </c>
      <c r="C1394" s="53">
        <f>'DHS2021'!J1393</f>
        <v>13287</v>
      </c>
      <c r="D1394" s="54">
        <f>'DHS2022'!J1393</f>
        <v>8672</v>
      </c>
      <c r="E1394" s="54">
        <f>'DHS2023'!J1393</f>
        <v>10102</v>
      </c>
      <c r="F1394" s="54">
        <f>'DHS2024'!J1393</f>
        <v>4245</v>
      </c>
      <c r="G1394" s="54">
        <f t="shared" si="189"/>
        <v>9076.5</v>
      </c>
      <c r="H1394" s="106">
        <f t="shared" si="190"/>
        <v>3.0255000000000001</v>
      </c>
      <c r="I1394" s="115">
        <f t="shared" si="191"/>
        <v>0</v>
      </c>
      <c r="J1394" s="75">
        <f t="shared" si="192"/>
        <v>3.0255000000000001</v>
      </c>
      <c r="K1394" s="79">
        <f t="shared" si="193"/>
        <v>4</v>
      </c>
      <c r="O1394" s="29">
        <f>'DHS2025'!J1393</f>
        <v>8451</v>
      </c>
      <c r="P1394" s="30">
        <f>'DHS2025'!K1393</f>
        <v>853</v>
      </c>
      <c r="Q1394" s="30">
        <f>'DHS2025'!L1393</f>
        <v>2563</v>
      </c>
      <c r="R1394" s="122">
        <f t="shared" si="194"/>
        <v>99</v>
      </c>
      <c r="S1394" s="62">
        <f t="shared" si="195"/>
        <v>246.32993000000002</v>
      </c>
    </row>
    <row r="1395" spans="1:19">
      <c r="A1395" s="110">
        <f t="shared" si="196"/>
        <v>45762</v>
      </c>
      <c r="B1395" s="112">
        <f t="shared" si="197"/>
        <v>14.499999999999721</v>
      </c>
      <c r="C1395" s="53">
        <f>'DHS2021'!J1394</f>
        <v>12712</v>
      </c>
      <c r="D1395" s="54">
        <f>'DHS2022'!J1394</f>
        <v>8592</v>
      </c>
      <c r="E1395" s="54">
        <f>'DHS2023'!J1394</f>
        <v>10393</v>
      </c>
      <c r="F1395" s="54">
        <f>'DHS2024'!J1394</f>
        <v>3891</v>
      </c>
      <c r="G1395" s="54">
        <f t="shared" si="189"/>
        <v>8897</v>
      </c>
      <c r="H1395" s="106">
        <f t="shared" si="190"/>
        <v>2.9656666666666665</v>
      </c>
      <c r="I1395" s="115">
        <f t="shared" si="191"/>
        <v>0</v>
      </c>
      <c r="J1395" s="75">
        <f t="shared" si="192"/>
        <v>2.9656666666666665</v>
      </c>
      <c r="K1395" s="79">
        <f t="shared" si="193"/>
        <v>3</v>
      </c>
      <c r="O1395" s="29">
        <f>'DHS2025'!J1394</f>
        <v>9275</v>
      </c>
      <c r="P1395" s="30">
        <f>'DHS2025'!K1394</f>
        <v>69</v>
      </c>
      <c r="Q1395" s="30">
        <f>'DHS2025'!L1394</f>
        <v>2559</v>
      </c>
      <c r="R1395" s="122">
        <f t="shared" si="194"/>
        <v>108.9</v>
      </c>
      <c r="S1395" s="62">
        <f t="shared" si="195"/>
        <v>271.02624900000001</v>
      </c>
    </row>
    <row r="1396" spans="1:19">
      <c r="A1396" s="110">
        <f t="shared" si="196"/>
        <v>45762</v>
      </c>
      <c r="B1396" s="112">
        <f t="shared" si="197"/>
        <v>14.510416666666387</v>
      </c>
      <c r="C1396" s="53">
        <f>'DHS2021'!J1395</f>
        <v>13052</v>
      </c>
      <c r="D1396" s="54">
        <f>'DHS2022'!J1395</f>
        <v>9746</v>
      </c>
      <c r="E1396" s="54">
        <f>'DHS2023'!J1395</f>
        <v>10493</v>
      </c>
      <c r="F1396" s="54">
        <f>'DHS2024'!J1395</f>
        <v>3702</v>
      </c>
      <c r="G1396" s="54">
        <f t="shared" si="189"/>
        <v>9248.25</v>
      </c>
      <c r="H1396" s="106">
        <f t="shared" si="190"/>
        <v>3.0827499999999999</v>
      </c>
      <c r="I1396" s="115">
        <f t="shared" si="191"/>
        <v>0</v>
      </c>
      <c r="J1396" s="75">
        <f t="shared" si="192"/>
        <v>3.0827499999999999</v>
      </c>
      <c r="K1396" s="79">
        <f t="shared" si="193"/>
        <v>4</v>
      </c>
      <c r="O1396" s="29">
        <f>'DHS2025'!J1395</f>
        <v>9160</v>
      </c>
      <c r="P1396" s="30">
        <f>'DHS2025'!K1395</f>
        <v>227</v>
      </c>
      <c r="Q1396" s="30">
        <f>'DHS2025'!L1395</f>
        <v>2560</v>
      </c>
      <c r="R1396" s="122">
        <f t="shared" si="194"/>
        <v>108.9</v>
      </c>
      <c r="S1396" s="62">
        <f t="shared" si="195"/>
        <v>271.13216</v>
      </c>
    </row>
    <row r="1397" spans="1:19">
      <c r="A1397" s="110">
        <f t="shared" si="196"/>
        <v>45762</v>
      </c>
      <c r="B1397" s="112">
        <f t="shared" si="197"/>
        <v>14.520833333333053</v>
      </c>
      <c r="C1397" s="53">
        <f>'DHS2021'!J1396</f>
        <v>13478</v>
      </c>
      <c r="D1397" s="54">
        <f>'DHS2022'!J1396</f>
        <v>9561</v>
      </c>
      <c r="E1397" s="54">
        <f>'DHS2023'!J1396</f>
        <v>10711</v>
      </c>
      <c r="F1397" s="54">
        <f>'DHS2024'!J1396</f>
        <v>3289</v>
      </c>
      <c r="G1397" s="54">
        <f t="shared" si="189"/>
        <v>9259.75</v>
      </c>
      <c r="H1397" s="106">
        <f t="shared" si="190"/>
        <v>3.0865833333333335</v>
      </c>
      <c r="I1397" s="115">
        <f t="shared" si="191"/>
        <v>0</v>
      </c>
      <c r="J1397" s="75">
        <f t="shared" si="192"/>
        <v>3.0865833333333335</v>
      </c>
      <c r="K1397" s="79">
        <f t="shared" si="193"/>
        <v>4</v>
      </c>
      <c r="O1397" s="29">
        <f>'DHS2025'!J1396</f>
        <v>9238</v>
      </c>
      <c r="P1397" s="30">
        <f>'DHS2025'!K1396</f>
        <v>360</v>
      </c>
      <c r="Q1397" s="30">
        <f>'DHS2025'!L1396</f>
        <v>2551</v>
      </c>
      <c r="R1397" s="122">
        <f t="shared" si="194"/>
        <v>108.9</v>
      </c>
      <c r="S1397" s="62">
        <f t="shared" si="195"/>
        <v>270.17896100000002</v>
      </c>
    </row>
    <row r="1398" spans="1:19">
      <c r="A1398" s="110">
        <f t="shared" si="196"/>
        <v>45762</v>
      </c>
      <c r="B1398" s="112">
        <f t="shared" si="197"/>
        <v>14.531249999999719</v>
      </c>
      <c r="C1398" s="53">
        <f>'DHS2021'!J1397</f>
        <v>13250</v>
      </c>
      <c r="D1398" s="54">
        <f>'DHS2022'!J1397</f>
        <v>9788</v>
      </c>
      <c r="E1398" s="54">
        <f>'DHS2023'!J1397</f>
        <v>10684</v>
      </c>
      <c r="F1398" s="54">
        <f>'DHS2024'!J1397</f>
        <v>3863</v>
      </c>
      <c r="G1398" s="54">
        <f t="shared" si="189"/>
        <v>9396.25</v>
      </c>
      <c r="H1398" s="106">
        <f t="shared" si="190"/>
        <v>3.1320833333333336</v>
      </c>
      <c r="I1398" s="115">
        <f t="shared" si="191"/>
        <v>0</v>
      </c>
      <c r="J1398" s="75">
        <f t="shared" si="192"/>
        <v>3.1320833333333336</v>
      </c>
      <c r="K1398" s="79">
        <f t="shared" si="193"/>
        <v>4</v>
      </c>
      <c r="O1398" s="29">
        <f>'DHS2025'!J1397</f>
        <v>9215</v>
      </c>
      <c r="P1398" s="30">
        <f>'DHS2025'!K1397</f>
        <v>392</v>
      </c>
      <c r="Q1398" s="30">
        <f>'DHS2025'!L1397</f>
        <v>2560</v>
      </c>
      <c r="R1398" s="122">
        <f t="shared" si="194"/>
        <v>108.9</v>
      </c>
      <c r="S1398" s="62">
        <f t="shared" si="195"/>
        <v>271.13216</v>
      </c>
    </row>
    <row r="1399" spans="1:19">
      <c r="A1399" s="110">
        <f t="shared" si="196"/>
        <v>45762</v>
      </c>
      <c r="B1399" s="112">
        <f t="shared" si="197"/>
        <v>14.541666666666385</v>
      </c>
      <c r="C1399" s="53">
        <f>'DHS2021'!J1398</f>
        <v>13433</v>
      </c>
      <c r="D1399" s="54">
        <f>'DHS2022'!J1398</f>
        <v>10156</v>
      </c>
      <c r="E1399" s="54">
        <f>'DHS2023'!J1398</f>
        <v>10476</v>
      </c>
      <c r="F1399" s="54">
        <f>'DHS2024'!J1398</f>
        <v>3374</v>
      </c>
      <c r="G1399" s="54">
        <f t="shared" si="189"/>
        <v>9359.75</v>
      </c>
      <c r="H1399" s="106">
        <f t="shared" si="190"/>
        <v>3.1199166666666667</v>
      </c>
      <c r="I1399" s="115">
        <f t="shared" si="191"/>
        <v>0</v>
      </c>
      <c r="J1399" s="75">
        <f t="shared" si="192"/>
        <v>3.1199166666666667</v>
      </c>
      <c r="K1399" s="79">
        <f t="shared" si="193"/>
        <v>4</v>
      </c>
      <c r="O1399" s="29">
        <f>'DHS2025'!J1398</f>
        <v>9651</v>
      </c>
      <c r="P1399" s="30">
        <f>'DHS2025'!K1398</f>
        <v>87</v>
      </c>
      <c r="Q1399" s="30">
        <f>'DHS2025'!L1398</f>
        <v>2560</v>
      </c>
      <c r="R1399" s="122">
        <f t="shared" si="194"/>
        <v>100.58</v>
      </c>
      <c r="S1399" s="62">
        <f t="shared" si="195"/>
        <v>250.04595199999997</v>
      </c>
    </row>
    <row r="1400" spans="1:19">
      <c r="A1400" s="110">
        <f t="shared" si="196"/>
        <v>45762</v>
      </c>
      <c r="B1400" s="112">
        <f t="shared" si="197"/>
        <v>14.552083333333051</v>
      </c>
      <c r="C1400" s="53">
        <f>'DHS2021'!J1399</f>
        <v>12950</v>
      </c>
      <c r="D1400" s="54">
        <f>'DHS2022'!J1399</f>
        <v>9716</v>
      </c>
      <c r="E1400" s="54">
        <f>'DHS2023'!J1399</f>
        <v>10438</v>
      </c>
      <c r="F1400" s="54">
        <f>'DHS2024'!J1399</f>
        <v>3273</v>
      </c>
      <c r="G1400" s="54">
        <f t="shared" si="189"/>
        <v>9094.25</v>
      </c>
      <c r="H1400" s="106">
        <f t="shared" si="190"/>
        <v>3.0314166666666664</v>
      </c>
      <c r="I1400" s="115">
        <f t="shared" si="191"/>
        <v>0</v>
      </c>
      <c r="J1400" s="75">
        <f t="shared" si="192"/>
        <v>3.0314166666666664</v>
      </c>
      <c r="K1400" s="79">
        <f t="shared" si="193"/>
        <v>4</v>
      </c>
      <c r="O1400" s="29">
        <f>'DHS2025'!J1399</f>
        <v>9523</v>
      </c>
      <c r="P1400" s="30">
        <f>'DHS2025'!K1399</f>
        <v>63</v>
      </c>
      <c r="Q1400" s="30">
        <f>'DHS2025'!L1399</f>
        <v>2564</v>
      </c>
      <c r="R1400" s="122">
        <f t="shared" si="194"/>
        <v>100.58</v>
      </c>
      <c r="S1400" s="62">
        <f t="shared" si="195"/>
        <v>250.43664879999997</v>
      </c>
    </row>
    <row r="1401" spans="1:19">
      <c r="A1401" s="110">
        <f t="shared" si="196"/>
        <v>45762</v>
      </c>
      <c r="B1401" s="112">
        <f t="shared" si="197"/>
        <v>14.562499999999718</v>
      </c>
      <c r="C1401" s="53">
        <f>'DHS2021'!J1400</f>
        <v>13160</v>
      </c>
      <c r="D1401" s="54">
        <f>'DHS2022'!J1400</f>
        <v>9530</v>
      </c>
      <c r="E1401" s="54">
        <f>'DHS2023'!J1400</f>
        <v>10463</v>
      </c>
      <c r="F1401" s="54">
        <f>'DHS2024'!J1400</f>
        <v>4173</v>
      </c>
      <c r="G1401" s="54">
        <f t="shared" si="189"/>
        <v>9331.5</v>
      </c>
      <c r="H1401" s="106">
        <f t="shared" si="190"/>
        <v>3.1105</v>
      </c>
      <c r="I1401" s="115">
        <f t="shared" si="191"/>
        <v>0</v>
      </c>
      <c r="J1401" s="75">
        <f t="shared" si="192"/>
        <v>3.1105</v>
      </c>
      <c r="K1401" s="79">
        <f t="shared" si="193"/>
        <v>4</v>
      </c>
      <c r="O1401" s="29">
        <f>'DHS2025'!J1400</f>
        <v>9465</v>
      </c>
      <c r="P1401" s="30">
        <f>'DHS2025'!K1400</f>
        <v>19</v>
      </c>
      <c r="Q1401" s="30">
        <f>'DHS2025'!L1400</f>
        <v>2561</v>
      </c>
      <c r="R1401" s="122">
        <f t="shared" si="194"/>
        <v>100.58</v>
      </c>
      <c r="S1401" s="62">
        <f t="shared" si="195"/>
        <v>250.14362619999994</v>
      </c>
    </row>
    <row r="1402" spans="1:19">
      <c r="A1402" s="110">
        <f t="shared" si="196"/>
        <v>45762</v>
      </c>
      <c r="B1402" s="112">
        <f t="shared" si="197"/>
        <v>14.572916666666384</v>
      </c>
      <c r="C1402" s="53">
        <f>'DHS2021'!J1401</f>
        <v>12923</v>
      </c>
      <c r="D1402" s="54">
        <f>'DHS2022'!J1401</f>
        <v>10209</v>
      </c>
      <c r="E1402" s="54">
        <f>'DHS2023'!J1401</f>
        <v>10342</v>
      </c>
      <c r="F1402" s="54">
        <f>'DHS2024'!J1401</f>
        <v>3394</v>
      </c>
      <c r="G1402" s="54">
        <f t="shared" si="189"/>
        <v>9217</v>
      </c>
      <c r="H1402" s="106">
        <f t="shared" si="190"/>
        <v>3.0723333333333334</v>
      </c>
      <c r="I1402" s="115">
        <f t="shared" si="191"/>
        <v>0</v>
      </c>
      <c r="J1402" s="75">
        <f t="shared" si="192"/>
        <v>3.0723333333333334</v>
      </c>
      <c r="K1402" s="79">
        <f t="shared" si="193"/>
        <v>4</v>
      </c>
      <c r="O1402" s="29">
        <f>'DHS2025'!J1401</f>
        <v>9868</v>
      </c>
      <c r="P1402" s="30">
        <f>'DHS2025'!K1401</f>
        <v>121</v>
      </c>
      <c r="Q1402" s="30">
        <f>'DHS2025'!L1401</f>
        <v>2558</v>
      </c>
      <c r="R1402" s="122">
        <f t="shared" si="194"/>
        <v>100.58</v>
      </c>
      <c r="S1402" s="62">
        <f t="shared" si="195"/>
        <v>249.85060359999994</v>
      </c>
    </row>
    <row r="1403" spans="1:19">
      <c r="A1403" s="110">
        <f t="shared" si="196"/>
        <v>45762</v>
      </c>
      <c r="B1403" s="112">
        <f t="shared" si="197"/>
        <v>14.58333333333305</v>
      </c>
      <c r="C1403" s="53">
        <f>'DHS2021'!J1402</f>
        <v>12617</v>
      </c>
      <c r="D1403" s="54">
        <f>'DHS2022'!J1402</f>
        <v>9900</v>
      </c>
      <c r="E1403" s="54">
        <f>'DHS2023'!J1402</f>
        <v>9789</v>
      </c>
      <c r="F1403" s="54">
        <f>'DHS2024'!J1402</f>
        <v>3936</v>
      </c>
      <c r="G1403" s="54">
        <f t="shared" si="189"/>
        <v>9060.5</v>
      </c>
      <c r="H1403" s="106">
        <f t="shared" si="190"/>
        <v>3.0201666666666664</v>
      </c>
      <c r="I1403" s="115">
        <f t="shared" si="191"/>
        <v>0</v>
      </c>
      <c r="J1403" s="75">
        <f t="shared" si="192"/>
        <v>3.0201666666666664</v>
      </c>
      <c r="K1403" s="79">
        <f t="shared" si="193"/>
        <v>4</v>
      </c>
      <c r="O1403" s="29">
        <f>'DHS2025'!J1402</f>
        <v>9413</v>
      </c>
      <c r="P1403" s="30">
        <f>'DHS2025'!K1402</f>
        <v>16</v>
      </c>
      <c r="Q1403" s="30">
        <f>'DHS2025'!L1402</f>
        <v>2562</v>
      </c>
      <c r="R1403" s="122">
        <f t="shared" si="194"/>
        <v>97.37</v>
      </c>
      <c r="S1403" s="62">
        <f t="shared" si="195"/>
        <v>242.09952059999995</v>
      </c>
    </row>
    <row r="1404" spans="1:19">
      <c r="A1404" s="110">
        <f t="shared" si="196"/>
        <v>45762</v>
      </c>
      <c r="B1404" s="112">
        <f t="shared" si="197"/>
        <v>14.593749999999716</v>
      </c>
      <c r="C1404" s="53">
        <f>'DHS2021'!J1403</f>
        <v>12699</v>
      </c>
      <c r="D1404" s="54">
        <f>'DHS2022'!J1403</f>
        <v>9359</v>
      </c>
      <c r="E1404" s="54">
        <f>'DHS2023'!J1403</f>
        <v>9298</v>
      </c>
      <c r="F1404" s="54">
        <f>'DHS2024'!J1403</f>
        <v>4172</v>
      </c>
      <c r="G1404" s="54">
        <f t="shared" si="189"/>
        <v>8882</v>
      </c>
      <c r="H1404" s="106">
        <f t="shared" si="190"/>
        <v>2.9606666666666666</v>
      </c>
      <c r="I1404" s="115">
        <f t="shared" si="191"/>
        <v>0</v>
      </c>
      <c r="J1404" s="75">
        <f t="shared" si="192"/>
        <v>2.9606666666666666</v>
      </c>
      <c r="K1404" s="79">
        <f t="shared" si="193"/>
        <v>3</v>
      </c>
      <c r="O1404" s="29">
        <f>'DHS2025'!J1403</f>
        <v>9572</v>
      </c>
      <c r="P1404" s="30">
        <f>'DHS2025'!K1403</f>
        <v>25</v>
      </c>
      <c r="Q1404" s="30">
        <f>'DHS2025'!L1403</f>
        <v>2569</v>
      </c>
      <c r="R1404" s="122">
        <f t="shared" si="194"/>
        <v>97.37</v>
      </c>
      <c r="S1404" s="62">
        <f t="shared" si="195"/>
        <v>242.76099469999997</v>
      </c>
    </row>
    <row r="1405" spans="1:19">
      <c r="A1405" s="110">
        <f t="shared" si="196"/>
        <v>45762</v>
      </c>
      <c r="B1405" s="112">
        <f t="shared" si="197"/>
        <v>14.604166666666382</v>
      </c>
      <c r="C1405" s="53">
        <f>'DHS2021'!J1404</f>
        <v>12137</v>
      </c>
      <c r="D1405" s="54">
        <f>'DHS2022'!J1404</f>
        <v>9235</v>
      </c>
      <c r="E1405" s="54">
        <f>'DHS2023'!J1404</f>
        <v>9190</v>
      </c>
      <c r="F1405" s="54">
        <f>'DHS2024'!J1404</f>
        <v>3957</v>
      </c>
      <c r="G1405" s="54">
        <f t="shared" si="189"/>
        <v>8629.75</v>
      </c>
      <c r="H1405" s="106">
        <f t="shared" si="190"/>
        <v>2.8765833333333335</v>
      </c>
      <c r="I1405" s="115">
        <f t="shared" si="191"/>
        <v>0</v>
      </c>
      <c r="J1405" s="75">
        <f t="shared" si="192"/>
        <v>2.8765833333333335</v>
      </c>
      <c r="K1405" s="79">
        <f t="shared" si="193"/>
        <v>3</v>
      </c>
      <c r="O1405" s="29">
        <f>'DHS2025'!J1404</f>
        <v>9719</v>
      </c>
      <c r="P1405" s="30">
        <f>'DHS2025'!K1404</f>
        <v>33</v>
      </c>
      <c r="Q1405" s="30">
        <f>'DHS2025'!L1404</f>
        <v>2564</v>
      </c>
      <c r="R1405" s="122">
        <f t="shared" si="194"/>
        <v>97.37</v>
      </c>
      <c r="S1405" s="62">
        <f t="shared" si="195"/>
        <v>242.28851319999998</v>
      </c>
    </row>
    <row r="1406" spans="1:19">
      <c r="A1406" s="110">
        <f t="shared" si="196"/>
        <v>45762</v>
      </c>
      <c r="B1406" s="112">
        <f t="shared" si="197"/>
        <v>14.614583333333048</v>
      </c>
      <c r="C1406" s="53">
        <f>'DHS2021'!J1405</f>
        <v>11949</v>
      </c>
      <c r="D1406" s="54">
        <f>'DHS2022'!J1405</f>
        <v>8713</v>
      </c>
      <c r="E1406" s="54">
        <f>'DHS2023'!J1405</f>
        <v>9059</v>
      </c>
      <c r="F1406" s="54">
        <f>'DHS2024'!J1405</f>
        <v>4397</v>
      </c>
      <c r="G1406" s="54">
        <f t="shared" si="189"/>
        <v>8529.5</v>
      </c>
      <c r="H1406" s="106">
        <f t="shared" si="190"/>
        <v>2.8431666666666664</v>
      </c>
      <c r="I1406" s="115">
        <f t="shared" si="191"/>
        <v>0</v>
      </c>
      <c r="J1406" s="75">
        <f t="shared" si="192"/>
        <v>2.8431666666666664</v>
      </c>
      <c r="K1406" s="79">
        <f t="shared" si="193"/>
        <v>3</v>
      </c>
      <c r="O1406" s="29">
        <f>'DHS2025'!J1405</f>
        <v>9625</v>
      </c>
      <c r="P1406" s="30">
        <f>'DHS2025'!K1405</f>
        <v>128</v>
      </c>
      <c r="Q1406" s="30">
        <f>'DHS2025'!L1405</f>
        <v>2565</v>
      </c>
      <c r="R1406" s="122">
        <f t="shared" si="194"/>
        <v>97.37</v>
      </c>
      <c r="S1406" s="62">
        <f t="shared" si="195"/>
        <v>242.38300949999996</v>
      </c>
    </row>
    <row r="1407" spans="1:19">
      <c r="A1407" s="110">
        <f t="shared" si="196"/>
        <v>45762</v>
      </c>
      <c r="B1407" s="112">
        <f t="shared" si="197"/>
        <v>14.624999999999714</v>
      </c>
      <c r="C1407" s="53">
        <f>'DHS2021'!J1406</f>
        <v>12141</v>
      </c>
      <c r="D1407" s="54">
        <f>'DHS2022'!J1406</f>
        <v>8612</v>
      </c>
      <c r="E1407" s="54">
        <f>'DHS2023'!J1406</f>
        <v>8520</v>
      </c>
      <c r="F1407" s="54">
        <f>'DHS2024'!J1406</f>
        <v>4908</v>
      </c>
      <c r="G1407" s="54">
        <f t="shared" si="189"/>
        <v>8545.25</v>
      </c>
      <c r="H1407" s="106">
        <f t="shared" si="190"/>
        <v>2.8484166666666666</v>
      </c>
      <c r="I1407" s="115">
        <f t="shared" si="191"/>
        <v>0</v>
      </c>
      <c r="J1407" s="75">
        <f t="shared" si="192"/>
        <v>2.8484166666666666</v>
      </c>
      <c r="K1407" s="79">
        <f t="shared" si="193"/>
        <v>3</v>
      </c>
      <c r="O1407" s="29">
        <f>'DHS2025'!J1406</f>
        <v>9871</v>
      </c>
      <c r="P1407" s="30">
        <f>'DHS2025'!K1406</f>
        <v>131</v>
      </c>
      <c r="Q1407" s="30">
        <f>'DHS2025'!L1406</f>
        <v>2552</v>
      </c>
      <c r="R1407" s="122">
        <f t="shared" si="194"/>
        <v>104.58</v>
      </c>
      <c r="S1407" s="62">
        <f t="shared" si="195"/>
        <v>259.37047839999997</v>
      </c>
    </row>
    <row r="1408" spans="1:19">
      <c r="A1408" s="110">
        <f t="shared" si="196"/>
        <v>45762</v>
      </c>
      <c r="B1408" s="112">
        <f t="shared" si="197"/>
        <v>14.63541666666638</v>
      </c>
      <c r="C1408" s="53">
        <f>'DHS2021'!J1407</f>
        <v>12137</v>
      </c>
      <c r="D1408" s="54">
        <f>'DHS2022'!J1407</f>
        <v>7957</v>
      </c>
      <c r="E1408" s="54">
        <f>'DHS2023'!J1407</f>
        <v>8645</v>
      </c>
      <c r="F1408" s="54">
        <f>'DHS2024'!J1407</f>
        <v>3253</v>
      </c>
      <c r="G1408" s="54">
        <f t="shared" si="189"/>
        <v>7998</v>
      </c>
      <c r="H1408" s="106">
        <f t="shared" si="190"/>
        <v>2.6659999999999999</v>
      </c>
      <c r="I1408" s="115">
        <f t="shared" si="191"/>
        <v>0</v>
      </c>
      <c r="J1408" s="75">
        <f t="shared" si="192"/>
        <v>2.6659999999999999</v>
      </c>
      <c r="K1408" s="79">
        <f t="shared" si="193"/>
        <v>3</v>
      </c>
      <c r="O1408" s="29">
        <f>'DHS2025'!J1407</f>
        <v>9598</v>
      </c>
      <c r="P1408" s="30">
        <f>'DHS2025'!K1407</f>
        <v>83</v>
      </c>
      <c r="Q1408" s="30">
        <f>'DHS2025'!L1407</f>
        <v>2558</v>
      </c>
      <c r="R1408" s="122">
        <f t="shared" si="194"/>
        <v>104.58</v>
      </c>
      <c r="S1408" s="62">
        <f t="shared" si="195"/>
        <v>259.98028359999995</v>
      </c>
    </row>
    <row r="1409" spans="1:19">
      <c r="A1409" s="110">
        <f t="shared" si="196"/>
        <v>45762</v>
      </c>
      <c r="B1409" s="112">
        <f t="shared" si="197"/>
        <v>14.645833333333046</v>
      </c>
      <c r="C1409" s="53">
        <f>'DHS2021'!J1408</f>
        <v>12398</v>
      </c>
      <c r="D1409" s="54">
        <f>'DHS2022'!J1408</f>
        <v>8541</v>
      </c>
      <c r="E1409" s="54">
        <f>'DHS2023'!J1408</f>
        <v>8807</v>
      </c>
      <c r="F1409" s="54">
        <f>'DHS2024'!J1408</f>
        <v>3579</v>
      </c>
      <c r="G1409" s="54">
        <f t="shared" si="189"/>
        <v>8331.25</v>
      </c>
      <c r="H1409" s="106">
        <f t="shared" si="190"/>
        <v>2.7770833333333336</v>
      </c>
      <c r="I1409" s="115">
        <f t="shared" si="191"/>
        <v>0</v>
      </c>
      <c r="J1409" s="75">
        <f t="shared" si="192"/>
        <v>2.7770833333333336</v>
      </c>
      <c r="K1409" s="79">
        <f t="shared" si="193"/>
        <v>3</v>
      </c>
      <c r="O1409" s="29">
        <f>'DHS2025'!J1408</f>
        <v>9657</v>
      </c>
      <c r="P1409" s="30">
        <f>'DHS2025'!K1408</f>
        <v>66</v>
      </c>
      <c r="Q1409" s="30">
        <f>'DHS2025'!L1408</f>
        <v>2565</v>
      </c>
      <c r="R1409" s="122">
        <f t="shared" si="194"/>
        <v>104.58</v>
      </c>
      <c r="S1409" s="62">
        <f t="shared" si="195"/>
        <v>260.69172299999997</v>
      </c>
    </row>
    <row r="1410" spans="1:19">
      <c r="A1410" s="110">
        <f t="shared" si="196"/>
        <v>45762</v>
      </c>
      <c r="B1410" s="112">
        <f t="shared" si="197"/>
        <v>14.656249999999712</v>
      </c>
      <c r="C1410" s="53">
        <f>'DHS2021'!J1409</f>
        <v>12228</v>
      </c>
      <c r="D1410" s="54">
        <f>'DHS2022'!J1409</f>
        <v>8534</v>
      </c>
      <c r="E1410" s="54">
        <f>'DHS2023'!J1409</f>
        <v>8327</v>
      </c>
      <c r="F1410" s="54">
        <f>'DHS2024'!J1409</f>
        <v>3403</v>
      </c>
      <c r="G1410" s="54">
        <f t="shared" si="189"/>
        <v>8123</v>
      </c>
      <c r="H1410" s="106">
        <f t="shared" si="190"/>
        <v>2.7076666666666664</v>
      </c>
      <c r="I1410" s="115">
        <f t="shared" si="191"/>
        <v>0</v>
      </c>
      <c r="J1410" s="75">
        <f t="shared" si="192"/>
        <v>2.7076666666666664</v>
      </c>
      <c r="K1410" s="79">
        <f t="shared" si="193"/>
        <v>3</v>
      </c>
      <c r="O1410" s="29">
        <f>'DHS2025'!J1409</f>
        <v>9551</v>
      </c>
      <c r="P1410" s="30">
        <f>'DHS2025'!K1409</f>
        <v>71</v>
      </c>
      <c r="Q1410" s="30">
        <f>'DHS2025'!L1409</f>
        <v>2560</v>
      </c>
      <c r="R1410" s="122">
        <f t="shared" si="194"/>
        <v>104.58</v>
      </c>
      <c r="S1410" s="62">
        <f t="shared" si="195"/>
        <v>260.18355199999996</v>
      </c>
    </row>
    <row r="1411" spans="1:19">
      <c r="A1411" s="110">
        <f t="shared" si="196"/>
        <v>45762</v>
      </c>
      <c r="B1411" s="112">
        <f t="shared" si="197"/>
        <v>14.666666666666378</v>
      </c>
      <c r="C1411" s="53">
        <f>'DHS2021'!J1410</f>
        <v>12199</v>
      </c>
      <c r="D1411" s="54">
        <f>'DHS2022'!J1410</f>
        <v>8648</v>
      </c>
      <c r="E1411" s="54">
        <f>'DHS2023'!J1410</f>
        <v>8679</v>
      </c>
      <c r="F1411" s="54">
        <f>'DHS2024'!J1410</f>
        <v>3204</v>
      </c>
      <c r="G1411" s="54">
        <f t="shared" si="189"/>
        <v>8182.5</v>
      </c>
      <c r="H1411" s="106">
        <f t="shared" si="190"/>
        <v>2.7275</v>
      </c>
      <c r="I1411" s="115">
        <f t="shared" si="191"/>
        <v>0</v>
      </c>
      <c r="J1411" s="75">
        <f t="shared" si="192"/>
        <v>2.7275</v>
      </c>
      <c r="K1411" s="79">
        <f t="shared" si="193"/>
        <v>3</v>
      </c>
      <c r="O1411" s="29">
        <f>'DHS2025'!J1410</f>
        <v>9555</v>
      </c>
      <c r="P1411" s="30">
        <f>'DHS2025'!K1410</f>
        <v>103</v>
      </c>
      <c r="Q1411" s="30">
        <f>'DHS2025'!L1410</f>
        <v>2557</v>
      </c>
      <c r="R1411" s="122">
        <f t="shared" si="194"/>
        <v>112.95</v>
      </c>
      <c r="S1411" s="62">
        <f t="shared" si="195"/>
        <v>281.06671849999998</v>
      </c>
    </row>
    <row r="1412" spans="1:19">
      <c r="A1412" s="110">
        <f t="shared" si="196"/>
        <v>45762</v>
      </c>
      <c r="B1412" s="112">
        <f t="shared" si="197"/>
        <v>14.677083333333044</v>
      </c>
      <c r="C1412" s="53">
        <f>'DHS2021'!J1411</f>
        <v>11791</v>
      </c>
      <c r="D1412" s="54">
        <f>'DHS2022'!J1411</f>
        <v>8404</v>
      </c>
      <c r="E1412" s="54">
        <f>'DHS2023'!J1411</f>
        <v>8744</v>
      </c>
      <c r="F1412" s="54">
        <f>'DHS2024'!J1411</f>
        <v>3679</v>
      </c>
      <c r="G1412" s="54">
        <f t="shared" ref="G1412:G1475" si="198">AVERAGE(C1412:F1412)</f>
        <v>8154.5</v>
      </c>
      <c r="H1412" s="106">
        <f t="shared" ref="H1412:H1475" si="199">G1412/$M$2/1000</f>
        <v>2.7181666666666664</v>
      </c>
      <c r="I1412" s="115">
        <f t="shared" ref="I1412:I1475" si="200">$N$2</f>
        <v>0</v>
      </c>
      <c r="J1412" s="75">
        <f t="shared" ref="J1412:J1475" si="201">H1412+I1412</f>
        <v>2.7181666666666664</v>
      </c>
      <c r="K1412" s="79">
        <f t="shared" ref="K1412:K1475" si="202">ROUNDUP(J1412,0)</f>
        <v>3</v>
      </c>
      <c r="O1412" s="29">
        <f>'DHS2025'!J1411</f>
        <v>9977</v>
      </c>
      <c r="P1412" s="30">
        <f>'DHS2025'!K1411</f>
        <v>242</v>
      </c>
      <c r="Q1412" s="30">
        <f>'DHS2025'!L1411</f>
        <v>2565</v>
      </c>
      <c r="R1412" s="122">
        <f t="shared" ref="R1412:R1475" si="203">INDEX(U$3:U$1048576,INT((ROW()-3)/4)+1)</f>
        <v>112.95</v>
      </c>
      <c r="S1412" s="62">
        <f t="shared" ref="S1412:S1475" si="204">(R1412*0.99-1.9)*(Q1412/1000)</f>
        <v>281.94608249999999</v>
      </c>
    </row>
    <row r="1413" spans="1:19">
      <c r="A1413" s="110">
        <f t="shared" ref="A1413:A1476" si="205">$A$3+INT((ROW()-3)/96)</f>
        <v>45762</v>
      </c>
      <c r="B1413" s="112">
        <f t="shared" ref="B1413:B1476" si="206">B1412+TIME(0,15,0)</f>
        <v>14.68749999999971</v>
      </c>
      <c r="C1413" s="53">
        <f>'DHS2021'!J1412</f>
        <v>12522</v>
      </c>
      <c r="D1413" s="54">
        <f>'DHS2022'!J1412</f>
        <v>8681</v>
      </c>
      <c r="E1413" s="54">
        <f>'DHS2023'!J1412</f>
        <v>8883</v>
      </c>
      <c r="F1413" s="54">
        <f>'DHS2024'!J1412</f>
        <v>4029</v>
      </c>
      <c r="G1413" s="54">
        <f t="shared" si="198"/>
        <v>8528.75</v>
      </c>
      <c r="H1413" s="106">
        <f t="shared" si="199"/>
        <v>2.8429166666666665</v>
      </c>
      <c r="I1413" s="115">
        <f t="shared" si="200"/>
        <v>0</v>
      </c>
      <c r="J1413" s="75">
        <f t="shared" si="201"/>
        <v>2.8429166666666665</v>
      </c>
      <c r="K1413" s="79">
        <f t="shared" si="202"/>
        <v>3</v>
      </c>
      <c r="O1413" s="29">
        <f>'DHS2025'!J1412</f>
        <v>9856</v>
      </c>
      <c r="P1413" s="30">
        <f>'DHS2025'!K1412</f>
        <v>260</v>
      </c>
      <c r="Q1413" s="30">
        <f>'DHS2025'!L1412</f>
        <v>2559</v>
      </c>
      <c r="R1413" s="122">
        <f t="shared" si="203"/>
        <v>112.95</v>
      </c>
      <c r="S1413" s="62">
        <f t="shared" si="204"/>
        <v>281.28655950000001</v>
      </c>
    </row>
    <row r="1414" spans="1:19">
      <c r="A1414" s="110">
        <f t="shared" si="205"/>
        <v>45762</v>
      </c>
      <c r="B1414" s="112">
        <f t="shared" si="206"/>
        <v>14.697916666666377</v>
      </c>
      <c r="C1414" s="53">
        <f>'DHS2021'!J1413</f>
        <v>12562</v>
      </c>
      <c r="D1414" s="54">
        <f>'DHS2022'!J1413</f>
        <v>8701</v>
      </c>
      <c r="E1414" s="54">
        <f>'DHS2023'!J1413</f>
        <v>9221</v>
      </c>
      <c r="F1414" s="54">
        <f>'DHS2024'!J1413</f>
        <v>4077</v>
      </c>
      <c r="G1414" s="54">
        <f t="shared" si="198"/>
        <v>8640.25</v>
      </c>
      <c r="H1414" s="106">
        <f t="shared" si="199"/>
        <v>2.8800833333333333</v>
      </c>
      <c r="I1414" s="115">
        <f t="shared" si="200"/>
        <v>0</v>
      </c>
      <c r="J1414" s="75">
        <f t="shared" si="201"/>
        <v>2.8800833333333333</v>
      </c>
      <c r="K1414" s="79">
        <f t="shared" si="202"/>
        <v>3</v>
      </c>
      <c r="O1414" s="29">
        <f>'DHS2025'!J1413</f>
        <v>9799</v>
      </c>
      <c r="P1414" s="30">
        <f>'DHS2025'!K1413</f>
        <v>73</v>
      </c>
      <c r="Q1414" s="30">
        <f>'DHS2025'!L1413</f>
        <v>2563</v>
      </c>
      <c r="R1414" s="122">
        <f t="shared" si="203"/>
        <v>112.95</v>
      </c>
      <c r="S1414" s="62">
        <f t="shared" si="204"/>
        <v>281.72624150000001</v>
      </c>
    </row>
    <row r="1415" spans="1:19">
      <c r="A1415" s="110">
        <f t="shared" si="205"/>
        <v>45762</v>
      </c>
      <c r="B1415" s="112">
        <f t="shared" si="206"/>
        <v>14.708333333333043</v>
      </c>
      <c r="C1415" s="53">
        <f>'DHS2021'!J1414</f>
        <v>12753</v>
      </c>
      <c r="D1415" s="54">
        <f>'DHS2022'!J1414</f>
        <v>8884</v>
      </c>
      <c r="E1415" s="54">
        <f>'DHS2023'!J1414</f>
        <v>9521</v>
      </c>
      <c r="F1415" s="54">
        <f>'DHS2024'!J1414</f>
        <v>3507</v>
      </c>
      <c r="G1415" s="54">
        <f t="shared" si="198"/>
        <v>8666.25</v>
      </c>
      <c r="H1415" s="106">
        <f t="shared" si="199"/>
        <v>2.8887499999999999</v>
      </c>
      <c r="I1415" s="115">
        <f t="shared" si="200"/>
        <v>0</v>
      </c>
      <c r="J1415" s="75">
        <f t="shared" si="201"/>
        <v>2.8887499999999999</v>
      </c>
      <c r="K1415" s="79">
        <f t="shared" si="202"/>
        <v>3</v>
      </c>
      <c r="O1415" s="29">
        <f>'DHS2025'!J1414</f>
        <v>11368</v>
      </c>
      <c r="P1415" s="30">
        <f>'DHS2025'!K1414</f>
        <v>1814</v>
      </c>
      <c r="Q1415" s="30">
        <f>'DHS2025'!L1414</f>
        <v>3759</v>
      </c>
      <c r="R1415" s="122">
        <f t="shared" si="203"/>
        <v>115.58</v>
      </c>
      <c r="S1415" s="62">
        <f t="shared" si="204"/>
        <v>422.97846779999998</v>
      </c>
    </row>
    <row r="1416" spans="1:19">
      <c r="A1416" s="110">
        <f t="shared" si="205"/>
        <v>45762</v>
      </c>
      <c r="B1416" s="112">
        <f t="shared" si="206"/>
        <v>14.718749999999709</v>
      </c>
      <c r="C1416" s="53">
        <f>'DHS2021'!J1415</f>
        <v>12705</v>
      </c>
      <c r="D1416" s="54">
        <f>'DHS2022'!J1415</f>
        <v>8966</v>
      </c>
      <c r="E1416" s="54">
        <f>'DHS2023'!J1415</f>
        <v>9472</v>
      </c>
      <c r="F1416" s="54">
        <f>'DHS2024'!J1415</f>
        <v>3994</v>
      </c>
      <c r="G1416" s="54">
        <f t="shared" si="198"/>
        <v>8784.25</v>
      </c>
      <c r="H1416" s="106">
        <f t="shared" si="199"/>
        <v>2.9280833333333334</v>
      </c>
      <c r="I1416" s="115">
        <f t="shared" si="200"/>
        <v>0</v>
      </c>
      <c r="J1416" s="75">
        <f t="shared" si="201"/>
        <v>2.9280833333333334</v>
      </c>
      <c r="K1416" s="79">
        <f t="shared" si="202"/>
        <v>3</v>
      </c>
      <c r="O1416" s="29">
        <f>'DHS2025'!J1415</f>
        <v>5258</v>
      </c>
      <c r="P1416" s="30">
        <f>'DHS2025'!K1415</f>
        <v>7048</v>
      </c>
      <c r="Q1416" s="30">
        <f>'DHS2025'!L1415</f>
        <v>4081</v>
      </c>
      <c r="R1416" s="122">
        <f t="shared" si="203"/>
        <v>115.58</v>
      </c>
      <c r="S1416" s="62">
        <f t="shared" si="204"/>
        <v>459.21126020000003</v>
      </c>
    </row>
    <row r="1417" spans="1:19">
      <c r="A1417" s="110">
        <f t="shared" si="205"/>
        <v>45762</v>
      </c>
      <c r="B1417" s="112">
        <f t="shared" si="206"/>
        <v>14.729166666666375</v>
      </c>
      <c r="C1417" s="53">
        <f>'DHS2021'!J1416</f>
        <v>12602</v>
      </c>
      <c r="D1417" s="54">
        <f>'DHS2022'!J1416</f>
        <v>8899</v>
      </c>
      <c r="E1417" s="54">
        <f>'DHS2023'!J1416</f>
        <v>9805</v>
      </c>
      <c r="F1417" s="54">
        <f>'DHS2024'!J1416</f>
        <v>4164</v>
      </c>
      <c r="G1417" s="54">
        <f t="shared" si="198"/>
        <v>8867.5</v>
      </c>
      <c r="H1417" s="106">
        <f t="shared" si="199"/>
        <v>2.9558333333333335</v>
      </c>
      <c r="I1417" s="115">
        <f t="shared" si="200"/>
        <v>0</v>
      </c>
      <c r="J1417" s="75">
        <f t="shared" si="201"/>
        <v>2.9558333333333335</v>
      </c>
      <c r="K1417" s="79">
        <f t="shared" si="202"/>
        <v>3</v>
      </c>
      <c r="O1417" s="29">
        <f>'DHS2025'!J1416</f>
        <v>10970</v>
      </c>
      <c r="P1417" s="30">
        <f>'DHS2025'!K1416</f>
        <v>5925</v>
      </c>
      <c r="Q1417" s="30">
        <f>'DHS2025'!L1416</f>
        <v>5762</v>
      </c>
      <c r="R1417" s="122">
        <f t="shared" si="203"/>
        <v>115.58</v>
      </c>
      <c r="S1417" s="62">
        <f t="shared" si="204"/>
        <v>648.36444039999992</v>
      </c>
    </row>
    <row r="1418" spans="1:19">
      <c r="A1418" s="110">
        <f t="shared" si="205"/>
        <v>45762</v>
      </c>
      <c r="B1418" s="112">
        <f t="shared" si="206"/>
        <v>14.739583333333041</v>
      </c>
      <c r="C1418" s="53">
        <f>'DHS2021'!J1417</f>
        <v>12979</v>
      </c>
      <c r="D1418" s="54">
        <f>'DHS2022'!J1417</f>
        <v>9147</v>
      </c>
      <c r="E1418" s="54">
        <f>'DHS2023'!J1417</f>
        <v>9875</v>
      </c>
      <c r="F1418" s="54">
        <f>'DHS2024'!J1417</f>
        <v>4176</v>
      </c>
      <c r="G1418" s="54">
        <f t="shared" si="198"/>
        <v>9044.25</v>
      </c>
      <c r="H1418" s="106">
        <f t="shared" si="199"/>
        <v>3.0147499999999998</v>
      </c>
      <c r="I1418" s="115">
        <f t="shared" si="200"/>
        <v>0</v>
      </c>
      <c r="J1418" s="75">
        <f t="shared" si="201"/>
        <v>3.0147499999999998</v>
      </c>
      <c r="K1418" s="79">
        <f t="shared" si="202"/>
        <v>4</v>
      </c>
      <c r="O1418" s="29">
        <f>'DHS2025'!J1417</f>
        <v>10085</v>
      </c>
      <c r="P1418" s="30">
        <f>'DHS2025'!K1417</f>
        <v>9144</v>
      </c>
      <c r="Q1418" s="30">
        <f>'DHS2025'!L1417</f>
        <v>6748</v>
      </c>
      <c r="R1418" s="122">
        <f t="shared" si="203"/>
        <v>115.58</v>
      </c>
      <c r="S1418" s="62">
        <f t="shared" si="204"/>
        <v>759.31330159999993</v>
      </c>
    </row>
    <row r="1419" spans="1:19">
      <c r="A1419" s="110">
        <f t="shared" si="205"/>
        <v>45762</v>
      </c>
      <c r="B1419" s="112">
        <f t="shared" si="206"/>
        <v>14.749999999999707</v>
      </c>
      <c r="C1419" s="53">
        <f>'DHS2021'!J1418</f>
        <v>13598</v>
      </c>
      <c r="D1419" s="54">
        <f>'DHS2022'!J1418</f>
        <v>8778</v>
      </c>
      <c r="E1419" s="54">
        <f>'DHS2023'!J1418</f>
        <v>10026</v>
      </c>
      <c r="F1419" s="54">
        <f>'DHS2024'!J1418</f>
        <v>3737</v>
      </c>
      <c r="G1419" s="54">
        <f t="shared" si="198"/>
        <v>9034.75</v>
      </c>
      <c r="H1419" s="106">
        <f t="shared" si="199"/>
        <v>3.0115833333333333</v>
      </c>
      <c r="I1419" s="115">
        <f t="shared" si="200"/>
        <v>0</v>
      </c>
      <c r="J1419" s="75">
        <f t="shared" si="201"/>
        <v>3.0115833333333333</v>
      </c>
      <c r="K1419" s="79">
        <f t="shared" si="202"/>
        <v>4</v>
      </c>
      <c r="O1419" s="29">
        <f>'DHS2025'!J1418</f>
        <v>9601</v>
      </c>
      <c r="P1419" s="30">
        <f>'DHS2025'!K1418</f>
        <v>13014</v>
      </c>
      <c r="Q1419" s="30">
        <f>'DHS2025'!L1418</f>
        <v>7933</v>
      </c>
      <c r="R1419" s="122">
        <f t="shared" si="203"/>
        <v>110.32</v>
      </c>
      <c r="S1419" s="62">
        <f t="shared" si="204"/>
        <v>851.34417439999993</v>
      </c>
    </row>
    <row r="1420" spans="1:19">
      <c r="A1420" s="110">
        <f t="shared" si="205"/>
        <v>45762</v>
      </c>
      <c r="B1420" s="112">
        <f t="shared" si="206"/>
        <v>14.760416666666373</v>
      </c>
      <c r="C1420" s="53">
        <f>'DHS2021'!J1419</f>
        <v>13084</v>
      </c>
      <c r="D1420" s="54">
        <f>'DHS2022'!J1419</f>
        <v>9574</v>
      </c>
      <c r="E1420" s="54">
        <f>'DHS2023'!J1419</f>
        <v>10576</v>
      </c>
      <c r="F1420" s="54">
        <f>'DHS2024'!J1419</f>
        <v>3685</v>
      </c>
      <c r="G1420" s="54">
        <f t="shared" si="198"/>
        <v>9229.75</v>
      </c>
      <c r="H1420" s="106">
        <f t="shared" si="199"/>
        <v>3.0765833333333337</v>
      </c>
      <c r="I1420" s="115">
        <f t="shared" si="200"/>
        <v>0</v>
      </c>
      <c r="J1420" s="75">
        <f t="shared" si="201"/>
        <v>3.0765833333333337</v>
      </c>
      <c r="K1420" s="79">
        <f t="shared" si="202"/>
        <v>4</v>
      </c>
      <c r="O1420" s="29">
        <f>'DHS2025'!J1419</f>
        <v>8650</v>
      </c>
      <c r="P1420" s="30">
        <f>'DHS2025'!K1419</f>
        <v>14037</v>
      </c>
      <c r="Q1420" s="30">
        <f>'DHS2025'!L1419</f>
        <v>8085</v>
      </c>
      <c r="R1420" s="122">
        <f t="shared" si="203"/>
        <v>110.32</v>
      </c>
      <c r="S1420" s="62">
        <f t="shared" si="204"/>
        <v>867.65632800000003</v>
      </c>
    </row>
    <row r="1421" spans="1:19">
      <c r="A1421" s="110">
        <f t="shared" si="205"/>
        <v>45762</v>
      </c>
      <c r="B1421" s="112">
        <f t="shared" si="206"/>
        <v>14.770833333333039</v>
      </c>
      <c r="C1421" s="53">
        <f>'DHS2021'!J1420</f>
        <v>13058</v>
      </c>
      <c r="D1421" s="54">
        <f>'DHS2022'!J1420</f>
        <v>8978</v>
      </c>
      <c r="E1421" s="54">
        <f>'DHS2023'!J1420</f>
        <v>10813</v>
      </c>
      <c r="F1421" s="54">
        <f>'DHS2024'!J1420</f>
        <v>4421</v>
      </c>
      <c r="G1421" s="54">
        <f t="shared" si="198"/>
        <v>9317.5</v>
      </c>
      <c r="H1421" s="106">
        <f t="shared" si="199"/>
        <v>3.1058333333333334</v>
      </c>
      <c r="I1421" s="115">
        <f t="shared" si="200"/>
        <v>0</v>
      </c>
      <c r="J1421" s="75">
        <f t="shared" si="201"/>
        <v>3.1058333333333334</v>
      </c>
      <c r="K1421" s="79">
        <f t="shared" si="202"/>
        <v>4</v>
      </c>
      <c r="O1421" s="29">
        <f>'DHS2025'!J1420</f>
        <v>10334</v>
      </c>
      <c r="P1421" s="30">
        <f>'DHS2025'!K1420</f>
        <v>13264</v>
      </c>
      <c r="Q1421" s="30">
        <f>'DHS2025'!L1420</f>
        <v>8063</v>
      </c>
      <c r="R1421" s="122">
        <f t="shared" si="203"/>
        <v>110.32</v>
      </c>
      <c r="S1421" s="62">
        <f t="shared" si="204"/>
        <v>865.29535839999994</v>
      </c>
    </row>
    <row r="1422" spans="1:19">
      <c r="A1422" s="110">
        <f t="shared" si="205"/>
        <v>45762</v>
      </c>
      <c r="B1422" s="112">
        <f t="shared" si="206"/>
        <v>14.781249999999705</v>
      </c>
      <c r="C1422" s="53">
        <f>'DHS2021'!J1421</f>
        <v>13168</v>
      </c>
      <c r="D1422" s="54">
        <f>'DHS2022'!J1421</f>
        <v>8523</v>
      </c>
      <c r="E1422" s="54">
        <f>'DHS2023'!J1421</f>
        <v>10460</v>
      </c>
      <c r="F1422" s="54">
        <f>'DHS2024'!J1421</f>
        <v>3668</v>
      </c>
      <c r="G1422" s="54">
        <f t="shared" si="198"/>
        <v>8954.75</v>
      </c>
      <c r="H1422" s="106">
        <f t="shared" si="199"/>
        <v>2.9849166666666664</v>
      </c>
      <c r="I1422" s="115">
        <f t="shared" si="200"/>
        <v>0</v>
      </c>
      <c r="J1422" s="75">
        <f t="shared" si="201"/>
        <v>2.9849166666666664</v>
      </c>
      <c r="K1422" s="79">
        <f t="shared" si="202"/>
        <v>3</v>
      </c>
      <c r="O1422" s="29">
        <f>'DHS2025'!J1421</f>
        <v>10004</v>
      </c>
      <c r="P1422" s="30">
        <f>'DHS2025'!K1421</f>
        <v>13257</v>
      </c>
      <c r="Q1422" s="30">
        <f>'DHS2025'!L1421</f>
        <v>8046</v>
      </c>
      <c r="R1422" s="122">
        <f t="shared" si="203"/>
        <v>110.32</v>
      </c>
      <c r="S1422" s="62">
        <f t="shared" si="204"/>
        <v>863.4709727999998</v>
      </c>
    </row>
    <row r="1423" spans="1:19">
      <c r="A1423" s="110">
        <f t="shared" si="205"/>
        <v>45762</v>
      </c>
      <c r="B1423" s="112">
        <f t="shared" si="206"/>
        <v>14.791666666666371</v>
      </c>
      <c r="C1423" s="53">
        <f>'DHS2021'!J1422</f>
        <v>13089</v>
      </c>
      <c r="D1423" s="54">
        <f>'DHS2022'!J1422</f>
        <v>9112</v>
      </c>
      <c r="E1423" s="54">
        <f>'DHS2023'!J1422</f>
        <v>10590</v>
      </c>
      <c r="F1423" s="54">
        <f>'DHS2024'!J1422</f>
        <v>4518</v>
      </c>
      <c r="G1423" s="54">
        <f t="shared" si="198"/>
        <v>9327.25</v>
      </c>
      <c r="H1423" s="106">
        <f t="shared" si="199"/>
        <v>3.1090833333333334</v>
      </c>
      <c r="I1423" s="115">
        <f t="shared" si="200"/>
        <v>0</v>
      </c>
      <c r="J1423" s="75">
        <f t="shared" si="201"/>
        <v>3.1090833333333334</v>
      </c>
      <c r="K1423" s="79">
        <f t="shared" si="202"/>
        <v>4</v>
      </c>
      <c r="O1423" s="29">
        <f>'DHS2025'!J1422</f>
        <v>10593</v>
      </c>
      <c r="P1423" s="30">
        <f>'DHS2025'!K1422</f>
        <v>12890</v>
      </c>
      <c r="Q1423" s="30">
        <f>'DHS2025'!L1422</f>
        <v>8063</v>
      </c>
      <c r="R1423" s="122">
        <f t="shared" si="203"/>
        <v>137.94999999999999</v>
      </c>
      <c r="S1423" s="62">
        <f t="shared" si="204"/>
        <v>1085.8482414999999</v>
      </c>
    </row>
    <row r="1424" spans="1:19">
      <c r="A1424" s="110">
        <f t="shared" si="205"/>
        <v>45762</v>
      </c>
      <c r="B1424" s="112">
        <f t="shared" si="206"/>
        <v>14.802083333333037</v>
      </c>
      <c r="C1424" s="53">
        <f>'DHS2021'!J1423</f>
        <v>13113</v>
      </c>
      <c r="D1424" s="54">
        <f>'DHS2022'!J1423</f>
        <v>8730</v>
      </c>
      <c r="E1424" s="54">
        <f>'DHS2023'!J1423</f>
        <v>10228</v>
      </c>
      <c r="F1424" s="54">
        <f>'DHS2024'!J1423</f>
        <v>4786</v>
      </c>
      <c r="G1424" s="54">
        <f t="shared" si="198"/>
        <v>9214.25</v>
      </c>
      <c r="H1424" s="106">
        <f t="shared" si="199"/>
        <v>3.0714166666666665</v>
      </c>
      <c r="I1424" s="115">
        <f t="shared" si="200"/>
        <v>0</v>
      </c>
      <c r="J1424" s="75">
        <f t="shared" si="201"/>
        <v>3.0714166666666665</v>
      </c>
      <c r="K1424" s="79">
        <f t="shared" si="202"/>
        <v>4</v>
      </c>
      <c r="O1424" s="29">
        <f>'DHS2025'!J1423</f>
        <v>9855</v>
      </c>
      <c r="P1424" s="30">
        <f>'DHS2025'!K1423</f>
        <v>13755</v>
      </c>
      <c r="Q1424" s="30">
        <f>'DHS2025'!L1423</f>
        <v>8027</v>
      </c>
      <c r="R1424" s="122">
        <f t="shared" si="203"/>
        <v>137.94999999999999</v>
      </c>
      <c r="S1424" s="62">
        <f t="shared" si="204"/>
        <v>1081.0001034999998</v>
      </c>
    </row>
    <row r="1425" spans="1:19">
      <c r="A1425" s="110">
        <f t="shared" si="205"/>
        <v>45762</v>
      </c>
      <c r="B1425" s="112">
        <f t="shared" si="206"/>
        <v>14.812499999999703</v>
      </c>
      <c r="C1425" s="53">
        <f>'DHS2021'!J1424</f>
        <v>13963</v>
      </c>
      <c r="D1425" s="54">
        <f>'DHS2022'!J1424</f>
        <v>9701</v>
      </c>
      <c r="E1425" s="54">
        <f>'DHS2023'!J1424</f>
        <v>10875</v>
      </c>
      <c r="F1425" s="54">
        <f>'DHS2024'!J1424</f>
        <v>5224</v>
      </c>
      <c r="G1425" s="54">
        <f t="shared" si="198"/>
        <v>9940.75</v>
      </c>
      <c r="H1425" s="106">
        <f t="shared" si="199"/>
        <v>3.3135833333333333</v>
      </c>
      <c r="I1425" s="115">
        <f t="shared" si="200"/>
        <v>0</v>
      </c>
      <c r="J1425" s="75">
        <f t="shared" si="201"/>
        <v>3.3135833333333333</v>
      </c>
      <c r="K1425" s="79">
        <f t="shared" si="202"/>
        <v>4</v>
      </c>
      <c r="O1425" s="29">
        <f>'DHS2025'!J1424</f>
        <v>10315</v>
      </c>
      <c r="P1425" s="30">
        <f>'DHS2025'!K1424</f>
        <v>13103</v>
      </c>
      <c r="Q1425" s="30">
        <f>'DHS2025'!L1424</f>
        <v>8073</v>
      </c>
      <c r="R1425" s="122">
        <f t="shared" si="203"/>
        <v>137.94999999999999</v>
      </c>
      <c r="S1425" s="62">
        <f t="shared" si="204"/>
        <v>1087.1949464999998</v>
      </c>
    </row>
    <row r="1426" spans="1:19">
      <c r="A1426" s="110">
        <f t="shared" si="205"/>
        <v>45762</v>
      </c>
      <c r="B1426" s="112">
        <f t="shared" si="206"/>
        <v>14.822916666666369</v>
      </c>
      <c r="C1426" s="53">
        <f>'DHS2021'!J1425</f>
        <v>14225</v>
      </c>
      <c r="D1426" s="54">
        <f>'DHS2022'!J1425</f>
        <v>9537</v>
      </c>
      <c r="E1426" s="54">
        <f>'DHS2023'!J1425</f>
        <v>10731</v>
      </c>
      <c r="F1426" s="54">
        <f>'DHS2024'!J1425</f>
        <v>6411</v>
      </c>
      <c r="G1426" s="54">
        <f t="shared" si="198"/>
        <v>10226</v>
      </c>
      <c r="H1426" s="106">
        <f t="shared" si="199"/>
        <v>3.4086666666666665</v>
      </c>
      <c r="I1426" s="115">
        <f t="shared" si="200"/>
        <v>0</v>
      </c>
      <c r="J1426" s="75">
        <f t="shared" si="201"/>
        <v>3.4086666666666665</v>
      </c>
      <c r="K1426" s="79">
        <f t="shared" si="202"/>
        <v>4</v>
      </c>
      <c r="O1426" s="29">
        <f>'DHS2025'!J1425</f>
        <v>10261</v>
      </c>
      <c r="P1426" s="30">
        <f>'DHS2025'!K1425</f>
        <v>13494</v>
      </c>
      <c r="Q1426" s="30">
        <f>'DHS2025'!L1425</f>
        <v>8066</v>
      </c>
      <c r="R1426" s="122">
        <f t="shared" si="203"/>
        <v>137.94999999999999</v>
      </c>
      <c r="S1426" s="62">
        <f t="shared" si="204"/>
        <v>1086.2522529999999</v>
      </c>
    </row>
    <row r="1427" spans="1:19">
      <c r="A1427" s="110">
        <f t="shared" si="205"/>
        <v>45762</v>
      </c>
      <c r="B1427" s="112">
        <f t="shared" si="206"/>
        <v>14.833333333333035</v>
      </c>
      <c r="C1427" s="53">
        <f>'DHS2021'!J1426</f>
        <v>14569</v>
      </c>
      <c r="D1427" s="54">
        <f>'DHS2022'!J1426</f>
        <v>9601</v>
      </c>
      <c r="E1427" s="54">
        <f>'DHS2023'!J1426</f>
        <v>11268</v>
      </c>
      <c r="F1427" s="54">
        <f>'DHS2024'!J1426</f>
        <v>6184</v>
      </c>
      <c r="G1427" s="54">
        <f t="shared" si="198"/>
        <v>10405.5</v>
      </c>
      <c r="H1427" s="106">
        <f t="shared" si="199"/>
        <v>3.4685000000000001</v>
      </c>
      <c r="I1427" s="115">
        <f t="shared" si="200"/>
        <v>0</v>
      </c>
      <c r="J1427" s="75">
        <f t="shared" si="201"/>
        <v>3.4685000000000001</v>
      </c>
      <c r="K1427" s="79">
        <f t="shared" si="202"/>
        <v>4</v>
      </c>
      <c r="O1427" s="29">
        <f>'DHS2025'!J1426</f>
        <v>10391</v>
      </c>
      <c r="P1427" s="30">
        <f>'DHS2025'!K1426</f>
        <v>13134</v>
      </c>
      <c r="Q1427" s="30">
        <f>'DHS2025'!L1426</f>
        <v>8041</v>
      </c>
      <c r="R1427" s="122">
        <f t="shared" si="203"/>
        <v>147.51</v>
      </c>
      <c r="S1427" s="62">
        <f t="shared" si="204"/>
        <v>1158.9887309000001</v>
      </c>
    </row>
    <row r="1428" spans="1:19">
      <c r="A1428" s="110">
        <f t="shared" si="205"/>
        <v>45762</v>
      </c>
      <c r="B1428" s="112">
        <f t="shared" si="206"/>
        <v>14.843749999999702</v>
      </c>
      <c r="C1428" s="53">
        <f>'DHS2021'!J1427</f>
        <v>14724</v>
      </c>
      <c r="D1428" s="54">
        <f>'DHS2022'!J1427</f>
        <v>9487</v>
      </c>
      <c r="E1428" s="54">
        <f>'DHS2023'!J1427</f>
        <v>11478</v>
      </c>
      <c r="F1428" s="54">
        <f>'DHS2024'!J1427</f>
        <v>6655</v>
      </c>
      <c r="G1428" s="54">
        <f t="shared" si="198"/>
        <v>10586</v>
      </c>
      <c r="H1428" s="106">
        <f t="shared" si="199"/>
        <v>3.5286666666666666</v>
      </c>
      <c r="I1428" s="115">
        <f t="shared" si="200"/>
        <v>0</v>
      </c>
      <c r="J1428" s="75">
        <f t="shared" si="201"/>
        <v>3.5286666666666666</v>
      </c>
      <c r="K1428" s="79">
        <f t="shared" si="202"/>
        <v>4</v>
      </c>
      <c r="O1428" s="29">
        <f>'DHS2025'!J1427</f>
        <v>10451</v>
      </c>
      <c r="P1428" s="30">
        <f>'DHS2025'!K1427</f>
        <v>13379</v>
      </c>
      <c r="Q1428" s="30">
        <f>'DHS2025'!L1427</f>
        <v>8047</v>
      </c>
      <c r="R1428" s="122">
        <f t="shared" si="203"/>
        <v>147.51</v>
      </c>
      <c r="S1428" s="62">
        <f t="shared" si="204"/>
        <v>1159.8535403000001</v>
      </c>
    </row>
    <row r="1429" spans="1:19">
      <c r="A1429" s="110">
        <f t="shared" si="205"/>
        <v>45762</v>
      </c>
      <c r="B1429" s="112">
        <f t="shared" si="206"/>
        <v>14.854166666666368</v>
      </c>
      <c r="C1429" s="53">
        <f>'DHS2021'!J1428</f>
        <v>14911</v>
      </c>
      <c r="D1429" s="54">
        <f>'DHS2022'!J1428</f>
        <v>9688</v>
      </c>
      <c r="E1429" s="54">
        <f>'DHS2023'!J1428</f>
        <v>11649</v>
      </c>
      <c r="F1429" s="54">
        <f>'DHS2024'!J1428</f>
        <v>6116</v>
      </c>
      <c r="G1429" s="54">
        <f t="shared" si="198"/>
        <v>10591</v>
      </c>
      <c r="H1429" s="106">
        <f t="shared" si="199"/>
        <v>3.5303333333333335</v>
      </c>
      <c r="I1429" s="115">
        <f t="shared" si="200"/>
        <v>0</v>
      </c>
      <c r="J1429" s="75">
        <f t="shared" si="201"/>
        <v>3.5303333333333335</v>
      </c>
      <c r="K1429" s="79">
        <f t="shared" si="202"/>
        <v>4</v>
      </c>
      <c r="O1429" s="29">
        <f>'DHS2025'!J1428</f>
        <v>10493</v>
      </c>
      <c r="P1429" s="30">
        <f>'DHS2025'!K1428</f>
        <v>13235</v>
      </c>
      <c r="Q1429" s="30">
        <f>'DHS2025'!L1428</f>
        <v>8065</v>
      </c>
      <c r="R1429" s="122">
        <f t="shared" si="203"/>
        <v>147.51</v>
      </c>
      <c r="S1429" s="62">
        <f t="shared" si="204"/>
        <v>1162.4479684999999</v>
      </c>
    </row>
    <row r="1430" spans="1:19">
      <c r="A1430" s="110">
        <f t="shared" si="205"/>
        <v>45762</v>
      </c>
      <c r="B1430" s="112">
        <f t="shared" si="206"/>
        <v>14.864583333333034</v>
      </c>
      <c r="C1430" s="53">
        <f>'DHS2021'!J1429</f>
        <v>14746</v>
      </c>
      <c r="D1430" s="54">
        <f>'DHS2022'!J1429</f>
        <v>10050</v>
      </c>
      <c r="E1430" s="54">
        <f>'DHS2023'!J1429</f>
        <v>11801</v>
      </c>
      <c r="F1430" s="54">
        <f>'DHS2024'!J1429</f>
        <v>6657</v>
      </c>
      <c r="G1430" s="54">
        <f t="shared" si="198"/>
        <v>10813.5</v>
      </c>
      <c r="H1430" s="106">
        <f t="shared" si="199"/>
        <v>3.6044999999999998</v>
      </c>
      <c r="I1430" s="115">
        <f t="shared" si="200"/>
        <v>0</v>
      </c>
      <c r="J1430" s="75">
        <f t="shared" si="201"/>
        <v>3.6044999999999998</v>
      </c>
      <c r="K1430" s="79">
        <f t="shared" si="202"/>
        <v>4</v>
      </c>
      <c r="O1430" s="29">
        <f>'DHS2025'!J1429</f>
        <v>10571</v>
      </c>
      <c r="P1430" s="30">
        <f>'DHS2025'!K1429</f>
        <v>13144</v>
      </c>
      <c r="Q1430" s="30">
        <f>'DHS2025'!L1429</f>
        <v>8068</v>
      </c>
      <c r="R1430" s="122">
        <f t="shared" si="203"/>
        <v>147.51</v>
      </c>
      <c r="S1430" s="62">
        <f t="shared" si="204"/>
        <v>1162.8803731999999</v>
      </c>
    </row>
    <row r="1431" spans="1:19">
      <c r="A1431" s="110">
        <f t="shared" si="205"/>
        <v>45762</v>
      </c>
      <c r="B1431" s="112">
        <f t="shared" si="206"/>
        <v>14.8749999999997</v>
      </c>
      <c r="C1431" s="53">
        <f>'DHS2021'!J1430</f>
        <v>14545</v>
      </c>
      <c r="D1431" s="54">
        <f>'DHS2022'!J1430</f>
        <v>10635</v>
      </c>
      <c r="E1431" s="54">
        <f>'DHS2023'!J1430</f>
        <v>11340</v>
      </c>
      <c r="F1431" s="54">
        <f>'DHS2024'!J1430</f>
        <v>6975</v>
      </c>
      <c r="G1431" s="54">
        <f t="shared" si="198"/>
        <v>10873.75</v>
      </c>
      <c r="H1431" s="106">
        <f t="shared" si="199"/>
        <v>3.6245833333333333</v>
      </c>
      <c r="I1431" s="115">
        <f t="shared" si="200"/>
        <v>0</v>
      </c>
      <c r="J1431" s="75">
        <f t="shared" si="201"/>
        <v>3.6245833333333333</v>
      </c>
      <c r="K1431" s="79">
        <f t="shared" si="202"/>
        <v>4</v>
      </c>
      <c r="O1431" s="29">
        <f>'DHS2025'!J1430</f>
        <v>10479</v>
      </c>
      <c r="P1431" s="30">
        <f>'DHS2025'!K1430</f>
        <v>13159</v>
      </c>
      <c r="Q1431" s="30">
        <f>'DHS2025'!L1430</f>
        <v>8085</v>
      </c>
      <c r="R1431" s="122">
        <f t="shared" si="203"/>
        <v>114.9</v>
      </c>
      <c r="S1431" s="62">
        <f t="shared" si="204"/>
        <v>904.31533500000012</v>
      </c>
    </row>
    <row r="1432" spans="1:19">
      <c r="A1432" s="110">
        <f t="shared" si="205"/>
        <v>45762</v>
      </c>
      <c r="B1432" s="112">
        <f t="shared" si="206"/>
        <v>14.885416666666366</v>
      </c>
      <c r="C1432" s="53">
        <f>'DHS2021'!J1431</f>
        <v>14507</v>
      </c>
      <c r="D1432" s="54">
        <f>'DHS2022'!J1431</f>
        <v>9928</v>
      </c>
      <c r="E1432" s="54">
        <f>'DHS2023'!J1431</f>
        <v>10189</v>
      </c>
      <c r="F1432" s="54">
        <f>'DHS2024'!J1431</f>
        <v>7740</v>
      </c>
      <c r="G1432" s="54">
        <f t="shared" si="198"/>
        <v>10591</v>
      </c>
      <c r="H1432" s="106">
        <f t="shared" si="199"/>
        <v>3.5303333333333335</v>
      </c>
      <c r="I1432" s="115">
        <f t="shared" si="200"/>
        <v>0</v>
      </c>
      <c r="J1432" s="75">
        <f t="shared" si="201"/>
        <v>3.5303333333333335</v>
      </c>
      <c r="K1432" s="79">
        <f t="shared" si="202"/>
        <v>4</v>
      </c>
      <c r="O1432" s="29">
        <f>'DHS2025'!J1431</f>
        <v>8989</v>
      </c>
      <c r="P1432" s="30">
        <f>'DHS2025'!K1431</f>
        <v>8339</v>
      </c>
      <c r="Q1432" s="30">
        <f>'DHS2025'!L1431</f>
        <v>6397</v>
      </c>
      <c r="R1432" s="122">
        <f t="shared" si="203"/>
        <v>114.9</v>
      </c>
      <c r="S1432" s="62">
        <f t="shared" si="204"/>
        <v>715.51084700000001</v>
      </c>
    </row>
    <row r="1433" spans="1:19">
      <c r="A1433" s="110">
        <f t="shared" si="205"/>
        <v>45762</v>
      </c>
      <c r="B1433" s="112">
        <f t="shared" si="206"/>
        <v>14.895833333333032</v>
      </c>
      <c r="C1433" s="53">
        <f>'DHS2021'!J1432</f>
        <v>14049</v>
      </c>
      <c r="D1433" s="54">
        <f>'DHS2022'!J1432</f>
        <v>10073</v>
      </c>
      <c r="E1433" s="54">
        <f>'DHS2023'!J1432</f>
        <v>9862</v>
      </c>
      <c r="F1433" s="54">
        <f>'DHS2024'!J1432</f>
        <v>8166</v>
      </c>
      <c r="G1433" s="54">
        <f t="shared" si="198"/>
        <v>10537.5</v>
      </c>
      <c r="H1433" s="106">
        <f t="shared" si="199"/>
        <v>3.5125000000000002</v>
      </c>
      <c r="I1433" s="115">
        <f t="shared" si="200"/>
        <v>0</v>
      </c>
      <c r="J1433" s="75">
        <f t="shared" si="201"/>
        <v>3.5125000000000002</v>
      </c>
      <c r="K1433" s="79">
        <f t="shared" si="202"/>
        <v>4</v>
      </c>
      <c r="O1433" s="29">
        <f>'DHS2025'!J1432</f>
        <v>9527</v>
      </c>
      <c r="P1433" s="30">
        <f>'DHS2025'!K1432</f>
        <v>5345</v>
      </c>
      <c r="Q1433" s="30">
        <f>'DHS2025'!L1432</f>
        <v>5016</v>
      </c>
      <c r="R1433" s="122">
        <f t="shared" si="203"/>
        <v>114.9</v>
      </c>
      <c r="S1433" s="62">
        <f t="shared" si="204"/>
        <v>561.04461600000002</v>
      </c>
    </row>
    <row r="1434" spans="1:19">
      <c r="A1434" s="110">
        <f t="shared" si="205"/>
        <v>45762</v>
      </c>
      <c r="B1434" s="112">
        <f t="shared" si="206"/>
        <v>14.906249999999698</v>
      </c>
      <c r="C1434" s="53">
        <f>'DHS2021'!J1433</f>
        <v>13976</v>
      </c>
      <c r="D1434" s="54">
        <f>'DHS2022'!J1433</f>
        <v>9859</v>
      </c>
      <c r="E1434" s="54">
        <f>'DHS2023'!J1433</f>
        <v>10316</v>
      </c>
      <c r="F1434" s="54">
        <f>'DHS2024'!J1433</f>
        <v>8658</v>
      </c>
      <c r="G1434" s="54">
        <f t="shared" si="198"/>
        <v>10702.25</v>
      </c>
      <c r="H1434" s="106">
        <f t="shared" si="199"/>
        <v>3.5674166666666665</v>
      </c>
      <c r="I1434" s="115">
        <f t="shared" si="200"/>
        <v>0</v>
      </c>
      <c r="J1434" s="75">
        <f t="shared" si="201"/>
        <v>3.5674166666666665</v>
      </c>
      <c r="K1434" s="79">
        <f t="shared" si="202"/>
        <v>4</v>
      </c>
      <c r="O1434" s="29">
        <f>'DHS2025'!J1433</f>
        <v>8760</v>
      </c>
      <c r="P1434" s="30">
        <f>'DHS2025'!K1433</f>
        <v>7078</v>
      </c>
      <c r="Q1434" s="30">
        <f>'DHS2025'!L1433</f>
        <v>5033</v>
      </c>
      <c r="R1434" s="122">
        <f t="shared" si="203"/>
        <v>114.9</v>
      </c>
      <c r="S1434" s="62">
        <f t="shared" si="204"/>
        <v>562.94608300000004</v>
      </c>
    </row>
    <row r="1435" spans="1:19">
      <c r="A1435" s="110">
        <f t="shared" si="205"/>
        <v>45762</v>
      </c>
      <c r="B1435" s="112">
        <f t="shared" si="206"/>
        <v>14.916666666666364</v>
      </c>
      <c r="C1435" s="53">
        <f>'DHS2021'!J1434</f>
        <v>12643</v>
      </c>
      <c r="D1435" s="54">
        <f>'DHS2022'!J1434</f>
        <v>9567</v>
      </c>
      <c r="E1435" s="54">
        <f>'DHS2023'!J1434</f>
        <v>10580</v>
      </c>
      <c r="F1435" s="54">
        <f>'DHS2024'!J1434</f>
        <v>8970</v>
      </c>
      <c r="G1435" s="54">
        <f t="shared" si="198"/>
        <v>10440</v>
      </c>
      <c r="H1435" s="106">
        <f t="shared" si="199"/>
        <v>3.48</v>
      </c>
      <c r="I1435" s="115">
        <f t="shared" si="200"/>
        <v>0</v>
      </c>
      <c r="J1435" s="75">
        <f t="shared" si="201"/>
        <v>3.48</v>
      </c>
      <c r="K1435" s="79">
        <f t="shared" si="202"/>
        <v>4</v>
      </c>
      <c r="O1435" s="29">
        <f>'DHS2025'!J1434</f>
        <v>6795</v>
      </c>
      <c r="P1435" s="30">
        <f>'DHS2025'!K1434</f>
        <v>2807</v>
      </c>
      <c r="Q1435" s="30">
        <f>'DHS2025'!L1434</f>
        <v>3255</v>
      </c>
      <c r="R1435" s="122">
        <f t="shared" si="203"/>
        <v>109.59</v>
      </c>
      <c r="S1435" s="62">
        <f t="shared" si="204"/>
        <v>346.9637955</v>
      </c>
    </row>
    <row r="1436" spans="1:19">
      <c r="A1436" s="110">
        <f t="shared" si="205"/>
        <v>45762</v>
      </c>
      <c r="B1436" s="112">
        <f t="shared" si="206"/>
        <v>14.92708333333303</v>
      </c>
      <c r="C1436" s="53">
        <f>'DHS2021'!J1435</f>
        <v>11113</v>
      </c>
      <c r="D1436" s="54">
        <f>'DHS2022'!J1435</f>
        <v>7775</v>
      </c>
      <c r="E1436" s="54">
        <f>'DHS2023'!J1435</f>
        <v>11088</v>
      </c>
      <c r="F1436" s="54">
        <f>'DHS2024'!J1435</f>
        <v>8424</v>
      </c>
      <c r="G1436" s="54">
        <f t="shared" si="198"/>
        <v>9600</v>
      </c>
      <c r="H1436" s="106">
        <f t="shared" si="199"/>
        <v>3.2</v>
      </c>
      <c r="I1436" s="115">
        <f t="shared" si="200"/>
        <v>0</v>
      </c>
      <c r="J1436" s="75">
        <f t="shared" si="201"/>
        <v>3.2</v>
      </c>
      <c r="K1436" s="79">
        <f t="shared" si="202"/>
        <v>4</v>
      </c>
      <c r="O1436" s="29">
        <f>'DHS2025'!J1435</f>
        <v>6833</v>
      </c>
      <c r="P1436" s="30">
        <f>'DHS2025'!K1435</f>
        <v>4073</v>
      </c>
      <c r="Q1436" s="30">
        <f>'DHS2025'!L1435</f>
        <v>3051</v>
      </c>
      <c r="R1436" s="122">
        <f t="shared" si="203"/>
        <v>109.59</v>
      </c>
      <c r="S1436" s="62">
        <f t="shared" si="204"/>
        <v>325.21859910000001</v>
      </c>
    </row>
    <row r="1437" spans="1:19">
      <c r="A1437" s="110">
        <f t="shared" si="205"/>
        <v>45762</v>
      </c>
      <c r="B1437" s="112">
        <f t="shared" si="206"/>
        <v>14.937499999999696</v>
      </c>
      <c r="C1437" s="53">
        <f>'DHS2021'!J1436</f>
        <v>9839</v>
      </c>
      <c r="D1437" s="54">
        <f>'DHS2022'!J1436</f>
        <v>6092</v>
      </c>
      <c r="E1437" s="54">
        <f>'DHS2023'!J1436</f>
        <v>8886</v>
      </c>
      <c r="F1437" s="54">
        <f>'DHS2024'!J1436</f>
        <v>7389</v>
      </c>
      <c r="G1437" s="54">
        <f t="shared" si="198"/>
        <v>8051.5</v>
      </c>
      <c r="H1437" s="106">
        <f t="shared" si="199"/>
        <v>2.6838333333333333</v>
      </c>
      <c r="I1437" s="115">
        <f t="shared" si="200"/>
        <v>0</v>
      </c>
      <c r="J1437" s="75">
        <f t="shared" si="201"/>
        <v>2.6838333333333333</v>
      </c>
      <c r="K1437" s="79">
        <f t="shared" si="202"/>
        <v>3</v>
      </c>
      <c r="O1437" s="29">
        <f>'DHS2025'!J1436</f>
        <v>6138</v>
      </c>
      <c r="P1437" s="30">
        <f>'DHS2025'!K1436</f>
        <v>3623</v>
      </c>
      <c r="Q1437" s="30">
        <f>'DHS2025'!L1436</f>
        <v>3036</v>
      </c>
      <c r="R1437" s="122">
        <f t="shared" si="203"/>
        <v>109.59</v>
      </c>
      <c r="S1437" s="62">
        <f t="shared" si="204"/>
        <v>323.61968760000002</v>
      </c>
    </row>
    <row r="1438" spans="1:19">
      <c r="A1438" s="110">
        <f t="shared" si="205"/>
        <v>45762</v>
      </c>
      <c r="B1438" s="112">
        <f t="shared" si="206"/>
        <v>14.947916666666362</v>
      </c>
      <c r="C1438" s="53">
        <f>'DHS2021'!J1437</f>
        <v>8233</v>
      </c>
      <c r="D1438" s="54">
        <f>'DHS2022'!J1437</f>
        <v>5324</v>
      </c>
      <c r="E1438" s="54">
        <f>'DHS2023'!J1437</f>
        <v>7711</v>
      </c>
      <c r="F1438" s="54">
        <f>'DHS2024'!J1437</f>
        <v>7072</v>
      </c>
      <c r="G1438" s="54">
        <f t="shared" si="198"/>
        <v>7085</v>
      </c>
      <c r="H1438" s="106">
        <f t="shared" si="199"/>
        <v>2.3616666666666664</v>
      </c>
      <c r="I1438" s="115">
        <f t="shared" si="200"/>
        <v>0</v>
      </c>
      <c r="J1438" s="75">
        <f t="shared" si="201"/>
        <v>2.3616666666666664</v>
      </c>
      <c r="K1438" s="79">
        <f t="shared" si="202"/>
        <v>3</v>
      </c>
      <c r="O1438" s="29">
        <f>'DHS2025'!J1437</f>
        <v>5537</v>
      </c>
      <c r="P1438" s="30">
        <f>'DHS2025'!K1437</f>
        <v>4926</v>
      </c>
      <c r="Q1438" s="30">
        <f>'DHS2025'!L1437</f>
        <v>3042</v>
      </c>
      <c r="R1438" s="122">
        <f t="shared" si="203"/>
        <v>109.59</v>
      </c>
      <c r="S1438" s="62">
        <f t="shared" si="204"/>
        <v>324.25925219999999</v>
      </c>
    </row>
    <row r="1439" spans="1:19">
      <c r="A1439" s="110">
        <f t="shared" si="205"/>
        <v>45762</v>
      </c>
      <c r="B1439" s="112">
        <f t="shared" si="206"/>
        <v>14.958333333333028</v>
      </c>
      <c r="C1439" s="53">
        <f>'DHS2021'!J1438</f>
        <v>6892</v>
      </c>
      <c r="D1439" s="54">
        <f>'DHS2022'!J1438</f>
        <v>4746</v>
      </c>
      <c r="E1439" s="54">
        <f>'DHS2023'!J1438</f>
        <v>6292</v>
      </c>
      <c r="F1439" s="54">
        <f>'DHS2024'!J1438</f>
        <v>6805</v>
      </c>
      <c r="G1439" s="54">
        <f t="shared" si="198"/>
        <v>6183.75</v>
      </c>
      <c r="H1439" s="106">
        <f t="shared" si="199"/>
        <v>2.0612499999999998</v>
      </c>
      <c r="I1439" s="115">
        <f t="shared" si="200"/>
        <v>0</v>
      </c>
      <c r="J1439" s="75">
        <f t="shared" si="201"/>
        <v>2.0612499999999998</v>
      </c>
      <c r="K1439" s="79">
        <f t="shared" si="202"/>
        <v>3</v>
      </c>
      <c r="O1439" s="29">
        <f>'DHS2025'!J1438</f>
        <v>4193</v>
      </c>
      <c r="P1439" s="30">
        <f>'DHS2025'!K1438</f>
        <v>3007</v>
      </c>
      <c r="Q1439" s="30">
        <f>'DHS2025'!L1438</f>
        <v>2041</v>
      </c>
      <c r="R1439" s="122">
        <f t="shared" si="203"/>
        <v>102.03</v>
      </c>
      <c r="S1439" s="62">
        <f t="shared" si="204"/>
        <v>202.28289769999998</v>
      </c>
    </row>
    <row r="1440" spans="1:19">
      <c r="A1440" s="110">
        <f t="shared" si="205"/>
        <v>45762</v>
      </c>
      <c r="B1440" s="112">
        <f t="shared" si="206"/>
        <v>14.968749999999694</v>
      </c>
      <c r="C1440" s="53">
        <f>'DHS2021'!J1439</f>
        <v>4718</v>
      </c>
      <c r="D1440" s="54">
        <f>'DHS2022'!J1439</f>
        <v>2215</v>
      </c>
      <c r="E1440" s="54">
        <f>'DHS2023'!J1439</f>
        <v>2963</v>
      </c>
      <c r="F1440" s="54">
        <f>'DHS2024'!J1439</f>
        <v>3987</v>
      </c>
      <c r="G1440" s="54">
        <f t="shared" si="198"/>
        <v>3470.75</v>
      </c>
      <c r="H1440" s="106">
        <f t="shared" si="199"/>
        <v>1.1569166666666668</v>
      </c>
      <c r="I1440" s="115">
        <f t="shared" si="200"/>
        <v>0</v>
      </c>
      <c r="J1440" s="75">
        <f t="shared" si="201"/>
        <v>1.1569166666666668</v>
      </c>
      <c r="K1440" s="79">
        <f t="shared" si="202"/>
        <v>2</v>
      </c>
      <c r="O1440" s="29">
        <f>'DHS2025'!J1439</f>
        <v>4059</v>
      </c>
      <c r="P1440" s="30">
        <f>'DHS2025'!K1439</f>
        <v>4574</v>
      </c>
      <c r="Q1440" s="30">
        <f>'DHS2025'!L1439</f>
        <v>2058</v>
      </c>
      <c r="R1440" s="122">
        <f t="shared" si="203"/>
        <v>102.03</v>
      </c>
      <c r="S1440" s="62">
        <f t="shared" si="204"/>
        <v>203.96776259999996</v>
      </c>
    </row>
    <row r="1441" spans="1:19">
      <c r="A1441" s="110">
        <f t="shared" si="205"/>
        <v>45762</v>
      </c>
      <c r="B1441" s="112">
        <f t="shared" si="206"/>
        <v>14.979166666666361</v>
      </c>
      <c r="C1441" s="53">
        <f>'DHS2021'!J1440</f>
        <v>4289</v>
      </c>
      <c r="D1441" s="54">
        <f>'DHS2022'!J1440</f>
        <v>1083</v>
      </c>
      <c r="E1441" s="54">
        <f>'DHS2023'!J1440</f>
        <v>2473</v>
      </c>
      <c r="F1441" s="54">
        <f>'DHS2024'!J1440</f>
        <v>2362</v>
      </c>
      <c r="G1441" s="54">
        <f t="shared" si="198"/>
        <v>2551.75</v>
      </c>
      <c r="H1441" s="106">
        <f t="shared" si="199"/>
        <v>0.85058333333333336</v>
      </c>
      <c r="I1441" s="115">
        <f t="shared" si="200"/>
        <v>0</v>
      </c>
      <c r="J1441" s="75">
        <f t="shared" si="201"/>
        <v>0.85058333333333336</v>
      </c>
      <c r="K1441" s="79">
        <f t="shared" si="202"/>
        <v>1</v>
      </c>
      <c r="O1441" s="29">
        <f>'DHS2025'!J1440</f>
        <v>3611</v>
      </c>
      <c r="P1441" s="30">
        <f>'DHS2025'!K1440</f>
        <v>4985</v>
      </c>
      <c r="Q1441" s="30">
        <f>'DHS2025'!L1440</f>
        <v>2044</v>
      </c>
      <c r="R1441" s="122">
        <f t="shared" si="203"/>
        <v>102.03</v>
      </c>
      <c r="S1441" s="62">
        <f t="shared" si="204"/>
        <v>202.58022679999999</v>
      </c>
    </row>
    <row r="1442" spans="1:19">
      <c r="A1442" s="110">
        <f t="shared" si="205"/>
        <v>45762</v>
      </c>
      <c r="B1442" s="112">
        <f t="shared" si="206"/>
        <v>14.989583333333027</v>
      </c>
      <c r="C1442" s="53">
        <f>'DHS2021'!J1441</f>
        <v>5233</v>
      </c>
      <c r="D1442" s="54">
        <f>'DHS2022'!J1441</f>
        <v>2029</v>
      </c>
      <c r="E1442" s="54">
        <f>'DHS2023'!J1441</f>
        <v>2440</v>
      </c>
      <c r="F1442" s="54">
        <f>'DHS2024'!J1441</f>
        <v>1791</v>
      </c>
      <c r="G1442" s="54">
        <f t="shared" si="198"/>
        <v>2873.25</v>
      </c>
      <c r="H1442" s="106">
        <f t="shared" si="199"/>
        <v>0.95774999999999999</v>
      </c>
      <c r="I1442" s="115">
        <f t="shared" si="200"/>
        <v>0</v>
      </c>
      <c r="J1442" s="75">
        <f t="shared" si="201"/>
        <v>0.95774999999999999</v>
      </c>
      <c r="K1442" s="79">
        <f t="shared" si="202"/>
        <v>1</v>
      </c>
      <c r="O1442" s="29">
        <f>'DHS2025'!J1441</f>
        <v>2810</v>
      </c>
      <c r="P1442" s="30">
        <f>'DHS2025'!K1441</f>
        <v>5498</v>
      </c>
      <c r="Q1442" s="30">
        <f>'DHS2025'!L1441</f>
        <v>2051</v>
      </c>
      <c r="R1442" s="122">
        <f t="shared" si="203"/>
        <v>102.03</v>
      </c>
      <c r="S1442" s="62">
        <f t="shared" si="204"/>
        <v>203.2739947</v>
      </c>
    </row>
    <row r="1443" spans="1:19">
      <c r="A1443" s="98">
        <f t="shared" si="205"/>
        <v>45763</v>
      </c>
      <c r="B1443" s="113">
        <f t="shared" si="206"/>
        <v>14.999999999999693</v>
      </c>
      <c r="C1443" s="53">
        <f>'DHS2021'!J1442</f>
        <v>5690</v>
      </c>
      <c r="D1443" s="54">
        <f>'DHS2022'!J1442</f>
        <v>2381</v>
      </c>
      <c r="E1443" s="54">
        <f>'DHS2023'!J1442</f>
        <v>2332</v>
      </c>
      <c r="F1443" s="54">
        <f>'DHS2024'!J1442</f>
        <v>1939</v>
      </c>
      <c r="G1443" s="54">
        <f t="shared" si="198"/>
        <v>3085.5</v>
      </c>
      <c r="H1443" s="106">
        <f t="shared" si="199"/>
        <v>1.0285</v>
      </c>
      <c r="I1443" s="115">
        <f t="shared" si="200"/>
        <v>0</v>
      </c>
      <c r="J1443" s="75">
        <f t="shared" si="201"/>
        <v>1.0285</v>
      </c>
      <c r="K1443" s="79">
        <f t="shared" si="202"/>
        <v>2</v>
      </c>
      <c r="O1443" s="29">
        <f>'DHS2025'!J1442</f>
        <v>2737</v>
      </c>
      <c r="P1443" s="30">
        <f>'DHS2025'!K1442</f>
        <v>5526</v>
      </c>
      <c r="Q1443" s="30">
        <f>'DHS2025'!L1442</f>
        <v>2065</v>
      </c>
      <c r="R1443" s="122">
        <f t="shared" si="203"/>
        <v>90.74</v>
      </c>
      <c r="S1443" s="62">
        <f t="shared" si="204"/>
        <v>181.58081899999999</v>
      </c>
    </row>
    <row r="1444" spans="1:19">
      <c r="A1444" s="98">
        <f t="shared" si="205"/>
        <v>45763</v>
      </c>
      <c r="B1444" s="113">
        <f t="shared" si="206"/>
        <v>15.010416666666359</v>
      </c>
      <c r="C1444" s="53">
        <f>'DHS2021'!J1443</f>
        <v>5837</v>
      </c>
      <c r="D1444" s="54">
        <f>'DHS2022'!J1443</f>
        <v>3323</v>
      </c>
      <c r="E1444" s="54">
        <f>'DHS2023'!J1443</f>
        <v>3691</v>
      </c>
      <c r="F1444" s="54">
        <f>'DHS2024'!J1443</f>
        <v>2166</v>
      </c>
      <c r="G1444" s="54">
        <f t="shared" si="198"/>
        <v>3754.25</v>
      </c>
      <c r="H1444" s="106">
        <f t="shared" si="199"/>
        <v>1.2514166666666668</v>
      </c>
      <c r="I1444" s="115">
        <f t="shared" si="200"/>
        <v>0</v>
      </c>
      <c r="J1444" s="75">
        <f t="shared" si="201"/>
        <v>1.2514166666666668</v>
      </c>
      <c r="K1444" s="79">
        <f t="shared" si="202"/>
        <v>2</v>
      </c>
      <c r="O1444" s="29">
        <f>'DHS2025'!J1443</f>
        <v>2941</v>
      </c>
      <c r="P1444" s="30">
        <f>'DHS2025'!K1443</f>
        <v>5686</v>
      </c>
      <c r="Q1444" s="30">
        <f>'DHS2025'!L1443</f>
        <v>2053</v>
      </c>
      <c r="R1444" s="122">
        <f t="shared" si="203"/>
        <v>90.74</v>
      </c>
      <c r="S1444" s="62">
        <f t="shared" si="204"/>
        <v>180.5256278</v>
      </c>
    </row>
    <row r="1445" spans="1:19">
      <c r="A1445" s="98">
        <f t="shared" si="205"/>
        <v>45763</v>
      </c>
      <c r="B1445" s="113">
        <f t="shared" si="206"/>
        <v>15.020833333333025</v>
      </c>
      <c r="C1445" s="53">
        <f>'DHS2021'!J1444</f>
        <v>6550</v>
      </c>
      <c r="D1445" s="54">
        <f>'DHS2022'!J1444</f>
        <v>3638</v>
      </c>
      <c r="E1445" s="54">
        <f>'DHS2023'!J1444</f>
        <v>3262</v>
      </c>
      <c r="F1445" s="54">
        <f>'DHS2024'!J1444</f>
        <v>2075</v>
      </c>
      <c r="G1445" s="54">
        <f t="shared" si="198"/>
        <v>3881.25</v>
      </c>
      <c r="H1445" s="106">
        <f t="shared" si="199"/>
        <v>1.29375</v>
      </c>
      <c r="I1445" s="115">
        <f t="shared" si="200"/>
        <v>0</v>
      </c>
      <c r="J1445" s="75">
        <f t="shared" si="201"/>
        <v>1.29375</v>
      </c>
      <c r="K1445" s="79">
        <f t="shared" si="202"/>
        <v>2</v>
      </c>
      <c r="O1445" s="29">
        <f>'DHS2025'!J1444</f>
        <v>2234</v>
      </c>
      <c r="P1445" s="30">
        <f>'DHS2025'!K1444</f>
        <v>6772</v>
      </c>
      <c r="Q1445" s="30">
        <f>'DHS2025'!L1444</f>
        <v>2049</v>
      </c>
      <c r="R1445" s="122">
        <f t="shared" si="203"/>
        <v>90.74</v>
      </c>
      <c r="S1445" s="62">
        <f t="shared" si="204"/>
        <v>180.17389739999999</v>
      </c>
    </row>
    <row r="1446" spans="1:19">
      <c r="A1446" s="98">
        <f t="shared" si="205"/>
        <v>45763</v>
      </c>
      <c r="B1446" s="113">
        <f t="shared" si="206"/>
        <v>15.031249999999691</v>
      </c>
      <c r="C1446" s="53">
        <f>'DHS2021'!J1445</f>
        <v>6681</v>
      </c>
      <c r="D1446" s="54">
        <f>'DHS2022'!J1445</f>
        <v>3394</v>
      </c>
      <c r="E1446" s="54">
        <f>'DHS2023'!J1445</f>
        <v>2658</v>
      </c>
      <c r="F1446" s="54">
        <f>'DHS2024'!J1445</f>
        <v>1957</v>
      </c>
      <c r="G1446" s="54">
        <f t="shared" si="198"/>
        <v>3672.5</v>
      </c>
      <c r="H1446" s="106">
        <f t="shared" si="199"/>
        <v>1.2241666666666668</v>
      </c>
      <c r="I1446" s="115">
        <f t="shared" si="200"/>
        <v>0</v>
      </c>
      <c r="J1446" s="75">
        <f t="shared" si="201"/>
        <v>1.2241666666666668</v>
      </c>
      <c r="K1446" s="79">
        <f t="shared" si="202"/>
        <v>2</v>
      </c>
      <c r="O1446" s="29">
        <f>'DHS2025'!J1445</f>
        <v>1535</v>
      </c>
      <c r="P1446" s="30">
        <f>'DHS2025'!K1445</f>
        <v>6587</v>
      </c>
      <c r="Q1446" s="30">
        <f>'DHS2025'!L1445</f>
        <v>2051</v>
      </c>
      <c r="R1446" s="122">
        <f t="shared" si="203"/>
        <v>90.74</v>
      </c>
      <c r="S1446" s="62">
        <f t="shared" si="204"/>
        <v>180.34976259999999</v>
      </c>
    </row>
    <row r="1447" spans="1:19">
      <c r="A1447" s="98">
        <f t="shared" si="205"/>
        <v>45763</v>
      </c>
      <c r="B1447" s="113">
        <f t="shared" si="206"/>
        <v>15.041666666666357</v>
      </c>
      <c r="C1447" s="53">
        <f>'DHS2021'!J1446</f>
        <v>7156</v>
      </c>
      <c r="D1447" s="54">
        <f>'DHS2022'!J1446</f>
        <v>3086</v>
      </c>
      <c r="E1447" s="54">
        <f>'DHS2023'!J1446</f>
        <v>3095</v>
      </c>
      <c r="F1447" s="54">
        <f>'DHS2024'!J1446</f>
        <v>2089</v>
      </c>
      <c r="G1447" s="54">
        <f t="shared" si="198"/>
        <v>3856.5</v>
      </c>
      <c r="H1447" s="106">
        <f t="shared" si="199"/>
        <v>1.2855000000000001</v>
      </c>
      <c r="I1447" s="115">
        <f t="shared" si="200"/>
        <v>0</v>
      </c>
      <c r="J1447" s="75">
        <f t="shared" si="201"/>
        <v>1.2855000000000001</v>
      </c>
      <c r="K1447" s="79">
        <f t="shared" si="202"/>
        <v>2</v>
      </c>
      <c r="O1447" s="29">
        <f>'DHS2025'!J1446</f>
        <v>1535</v>
      </c>
      <c r="P1447" s="30">
        <f>'DHS2025'!K1446</f>
        <v>6810</v>
      </c>
      <c r="Q1447" s="30">
        <f>'DHS2025'!L1446</f>
        <v>2057</v>
      </c>
      <c r="R1447" s="122">
        <f t="shared" si="203"/>
        <v>85.28</v>
      </c>
      <c r="S1447" s="62">
        <f t="shared" si="204"/>
        <v>169.75845039999999</v>
      </c>
    </row>
    <row r="1448" spans="1:19">
      <c r="A1448" s="98">
        <f t="shared" si="205"/>
        <v>45763</v>
      </c>
      <c r="B1448" s="113">
        <f t="shared" si="206"/>
        <v>15.052083333333023</v>
      </c>
      <c r="C1448" s="53">
        <f>'DHS2021'!J1447</f>
        <v>6707</v>
      </c>
      <c r="D1448" s="54">
        <f>'DHS2022'!J1447</f>
        <v>4120</v>
      </c>
      <c r="E1448" s="54">
        <f>'DHS2023'!J1447</f>
        <v>4521</v>
      </c>
      <c r="F1448" s="54">
        <f>'DHS2024'!J1447</f>
        <v>1807</v>
      </c>
      <c r="G1448" s="54">
        <f t="shared" si="198"/>
        <v>4288.75</v>
      </c>
      <c r="H1448" s="106">
        <f t="shared" si="199"/>
        <v>1.4295833333333332</v>
      </c>
      <c r="I1448" s="115">
        <f t="shared" si="200"/>
        <v>0</v>
      </c>
      <c r="J1448" s="75">
        <f t="shared" si="201"/>
        <v>1.4295833333333332</v>
      </c>
      <c r="K1448" s="79">
        <f t="shared" si="202"/>
        <v>2</v>
      </c>
      <c r="O1448" s="29">
        <f>'DHS2025'!J1447</f>
        <v>1792</v>
      </c>
      <c r="P1448" s="30">
        <f>'DHS2025'!K1447</f>
        <v>6691</v>
      </c>
      <c r="Q1448" s="30">
        <f>'DHS2025'!L1447</f>
        <v>2048</v>
      </c>
      <c r="R1448" s="122">
        <f t="shared" si="203"/>
        <v>85.28</v>
      </c>
      <c r="S1448" s="62">
        <f t="shared" si="204"/>
        <v>169.01570559999999</v>
      </c>
    </row>
    <row r="1449" spans="1:19">
      <c r="A1449" s="98">
        <f t="shared" si="205"/>
        <v>45763</v>
      </c>
      <c r="B1449" s="113">
        <f t="shared" si="206"/>
        <v>15.062499999999689</v>
      </c>
      <c r="C1449" s="53">
        <f>'DHS2021'!J1448</f>
        <v>7429</v>
      </c>
      <c r="D1449" s="54">
        <f>'DHS2022'!J1448</f>
        <v>4030</v>
      </c>
      <c r="E1449" s="54">
        <f>'DHS2023'!J1448</f>
        <v>4722</v>
      </c>
      <c r="F1449" s="54">
        <f>'DHS2024'!J1448</f>
        <v>1716</v>
      </c>
      <c r="G1449" s="54">
        <f t="shared" si="198"/>
        <v>4474.25</v>
      </c>
      <c r="H1449" s="106">
        <f t="shared" si="199"/>
        <v>1.4914166666666668</v>
      </c>
      <c r="I1449" s="115">
        <f t="shared" si="200"/>
        <v>0</v>
      </c>
      <c r="J1449" s="75">
        <f t="shared" si="201"/>
        <v>1.4914166666666668</v>
      </c>
      <c r="K1449" s="79">
        <f t="shared" si="202"/>
        <v>2</v>
      </c>
      <c r="O1449" s="29">
        <f>'DHS2025'!J1448</f>
        <v>1812</v>
      </c>
      <c r="P1449" s="30">
        <f>'DHS2025'!K1448</f>
        <v>6688</v>
      </c>
      <c r="Q1449" s="30">
        <f>'DHS2025'!L1448</f>
        <v>2054</v>
      </c>
      <c r="R1449" s="122">
        <f t="shared" si="203"/>
        <v>85.28</v>
      </c>
      <c r="S1449" s="62">
        <f t="shared" si="204"/>
        <v>169.51086879999997</v>
      </c>
    </row>
    <row r="1450" spans="1:19">
      <c r="A1450" s="98">
        <f t="shared" si="205"/>
        <v>45763</v>
      </c>
      <c r="B1450" s="113">
        <f t="shared" si="206"/>
        <v>15.072916666666355</v>
      </c>
      <c r="C1450" s="53">
        <f>'DHS2021'!J1449</f>
        <v>7620</v>
      </c>
      <c r="D1450" s="54">
        <f>'DHS2022'!J1449</f>
        <v>4662</v>
      </c>
      <c r="E1450" s="54">
        <f>'DHS2023'!J1449</f>
        <v>4342</v>
      </c>
      <c r="F1450" s="54">
        <f>'DHS2024'!J1449</f>
        <v>1922</v>
      </c>
      <c r="G1450" s="54">
        <f t="shared" si="198"/>
        <v>4636.5</v>
      </c>
      <c r="H1450" s="106">
        <f t="shared" si="199"/>
        <v>1.5455000000000001</v>
      </c>
      <c r="I1450" s="115">
        <f t="shared" si="200"/>
        <v>0</v>
      </c>
      <c r="J1450" s="75">
        <f t="shared" si="201"/>
        <v>1.5455000000000001</v>
      </c>
      <c r="K1450" s="79">
        <f t="shared" si="202"/>
        <v>2</v>
      </c>
      <c r="O1450" s="29">
        <f>'DHS2025'!J1449</f>
        <v>1719</v>
      </c>
      <c r="P1450" s="30">
        <f>'DHS2025'!K1449</f>
        <v>6199</v>
      </c>
      <c r="Q1450" s="30">
        <f>'DHS2025'!L1449</f>
        <v>2044</v>
      </c>
      <c r="R1450" s="122">
        <f t="shared" si="203"/>
        <v>85.28</v>
      </c>
      <c r="S1450" s="62">
        <f t="shared" si="204"/>
        <v>168.68559679999998</v>
      </c>
    </row>
    <row r="1451" spans="1:19">
      <c r="A1451" s="98">
        <f t="shared" si="205"/>
        <v>45763</v>
      </c>
      <c r="B1451" s="113">
        <f t="shared" si="206"/>
        <v>15.083333333333021</v>
      </c>
      <c r="C1451" s="53">
        <f>'DHS2021'!J1450</f>
        <v>7916</v>
      </c>
      <c r="D1451" s="54">
        <f>'DHS2022'!J1450</f>
        <v>4434</v>
      </c>
      <c r="E1451" s="54">
        <f>'DHS2023'!J1450</f>
        <v>4160</v>
      </c>
      <c r="F1451" s="54">
        <f>'DHS2024'!J1450</f>
        <v>2229</v>
      </c>
      <c r="G1451" s="54">
        <f t="shared" si="198"/>
        <v>4684.75</v>
      </c>
      <c r="H1451" s="106">
        <f t="shared" si="199"/>
        <v>1.5615833333333333</v>
      </c>
      <c r="I1451" s="115">
        <f t="shared" si="200"/>
        <v>0</v>
      </c>
      <c r="J1451" s="75">
        <f t="shared" si="201"/>
        <v>1.5615833333333333</v>
      </c>
      <c r="K1451" s="79">
        <f t="shared" si="202"/>
        <v>2</v>
      </c>
      <c r="O1451" s="29">
        <f>'DHS2025'!J1450</f>
        <v>1700</v>
      </c>
      <c r="P1451" s="30">
        <f>'DHS2025'!K1450</f>
        <v>6426</v>
      </c>
      <c r="Q1451" s="30">
        <f>'DHS2025'!L1450</f>
        <v>2046</v>
      </c>
      <c r="R1451" s="122">
        <f t="shared" si="203"/>
        <v>85.59</v>
      </c>
      <c r="S1451" s="62">
        <f t="shared" si="204"/>
        <v>169.47856859999996</v>
      </c>
    </row>
    <row r="1452" spans="1:19">
      <c r="A1452" s="98">
        <f t="shared" si="205"/>
        <v>45763</v>
      </c>
      <c r="B1452" s="113">
        <f t="shared" si="206"/>
        <v>15.093749999999687</v>
      </c>
      <c r="C1452" s="53">
        <f>'DHS2021'!J1451</f>
        <v>8234</v>
      </c>
      <c r="D1452" s="54">
        <f>'DHS2022'!J1451</f>
        <v>3446</v>
      </c>
      <c r="E1452" s="54">
        <f>'DHS2023'!J1451</f>
        <v>4408</v>
      </c>
      <c r="F1452" s="54">
        <f>'DHS2024'!J1451</f>
        <v>2218</v>
      </c>
      <c r="G1452" s="54">
        <f t="shared" si="198"/>
        <v>4576.5</v>
      </c>
      <c r="H1452" s="106">
        <f t="shared" si="199"/>
        <v>1.5255000000000001</v>
      </c>
      <c r="I1452" s="115">
        <f t="shared" si="200"/>
        <v>0</v>
      </c>
      <c r="J1452" s="75">
        <f t="shared" si="201"/>
        <v>1.5255000000000001</v>
      </c>
      <c r="K1452" s="79">
        <f t="shared" si="202"/>
        <v>2</v>
      </c>
      <c r="O1452" s="29">
        <f>'DHS2025'!J1451</f>
        <v>1725</v>
      </c>
      <c r="P1452" s="30">
        <f>'DHS2025'!K1451</f>
        <v>6367</v>
      </c>
      <c r="Q1452" s="30">
        <f>'DHS2025'!L1451</f>
        <v>2037</v>
      </c>
      <c r="R1452" s="122">
        <f t="shared" si="203"/>
        <v>85.59</v>
      </c>
      <c r="S1452" s="62">
        <f t="shared" si="204"/>
        <v>168.73306169999998</v>
      </c>
    </row>
    <row r="1453" spans="1:19">
      <c r="A1453" s="98">
        <f t="shared" si="205"/>
        <v>45763</v>
      </c>
      <c r="B1453" s="113">
        <f t="shared" si="206"/>
        <v>15.104166666666353</v>
      </c>
      <c r="C1453" s="53">
        <f>'DHS2021'!J1452</f>
        <v>8745</v>
      </c>
      <c r="D1453" s="54">
        <f>'DHS2022'!J1452</f>
        <v>4015</v>
      </c>
      <c r="E1453" s="54">
        <f>'DHS2023'!J1452</f>
        <v>4667</v>
      </c>
      <c r="F1453" s="54">
        <f>'DHS2024'!J1452</f>
        <v>1768</v>
      </c>
      <c r="G1453" s="54">
        <f t="shared" si="198"/>
        <v>4798.75</v>
      </c>
      <c r="H1453" s="106">
        <f t="shared" si="199"/>
        <v>1.5995833333333334</v>
      </c>
      <c r="I1453" s="115">
        <f t="shared" si="200"/>
        <v>0</v>
      </c>
      <c r="J1453" s="75">
        <f t="shared" si="201"/>
        <v>1.5995833333333334</v>
      </c>
      <c r="K1453" s="79">
        <f t="shared" si="202"/>
        <v>2</v>
      </c>
      <c r="O1453" s="29">
        <f>'DHS2025'!J1452</f>
        <v>2102</v>
      </c>
      <c r="P1453" s="30">
        <f>'DHS2025'!K1452</f>
        <v>6484</v>
      </c>
      <c r="Q1453" s="30">
        <f>'DHS2025'!L1452</f>
        <v>2055</v>
      </c>
      <c r="R1453" s="122">
        <f t="shared" si="203"/>
        <v>85.59</v>
      </c>
      <c r="S1453" s="62">
        <f t="shared" si="204"/>
        <v>170.2240755</v>
      </c>
    </row>
    <row r="1454" spans="1:19">
      <c r="A1454" s="98">
        <f t="shared" si="205"/>
        <v>45763</v>
      </c>
      <c r="B1454" s="113">
        <f t="shared" si="206"/>
        <v>15.11458333333302</v>
      </c>
      <c r="C1454" s="53">
        <f>'DHS2021'!J1453</f>
        <v>9208</v>
      </c>
      <c r="D1454" s="54">
        <f>'DHS2022'!J1453</f>
        <v>3000</v>
      </c>
      <c r="E1454" s="54">
        <f>'DHS2023'!J1453</f>
        <v>5322</v>
      </c>
      <c r="F1454" s="54">
        <f>'DHS2024'!J1453</f>
        <v>1916</v>
      </c>
      <c r="G1454" s="54">
        <f t="shared" si="198"/>
        <v>4861.5</v>
      </c>
      <c r="H1454" s="106">
        <f t="shared" si="199"/>
        <v>1.6205000000000001</v>
      </c>
      <c r="I1454" s="115">
        <f t="shared" si="200"/>
        <v>0</v>
      </c>
      <c r="J1454" s="75">
        <f t="shared" si="201"/>
        <v>1.6205000000000001</v>
      </c>
      <c r="K1454" s="79">
        <f t="shared" si="202"/>
        <v>2</v>
      </c>
      <c r="O1454" s="29">
        <f>'DHS2025'!J1453</f>
        <v>2288</v>
      </c>
      <c r="P1454" s="30">
        <f>'DHS2025'!K1453</f>
        <v>6610</v>
      </c>
      <c r="Q1454" s="30">
        <f>'DHS2025'!L1453</f>
        <v>2049</v>
      </c>
      <c r="R1454" s="122">
        <f t="shared" si="203"/>
        <v>85.59</v>
      </c>
      <c r="S1454" s="62">
        <f t="shared" si="204"/>
        <v>169.72707089999997</v>
      </c>
    </row>
    <row r="1455" spans="1:19">
      <c r="A1455" s="98">
        <f t="shared" si="205"/>
        <v>45763</v>
      </c>
      <c r="B1455" s="113">
        <f t="shared" si="206"/>
        <v>15.124999999999686</v>
      </c>
      <c r="C1455" s="53">
        <f>'DHS2021'!J1454</f>
        <v>9490</v>
      </c>
      <c r="D1455" s="54">
        <f>'DHS2022'!J1454</f>
        <v>3641</v>
      </c>
      <c r="E1455" s="54">
        <f>'DHS2023'!J1454</f>
        <v>4536</v>
      </c>
      <c r="F1455" s="54">
        <f>'DHS2024'!J1454</f>
        <v>3034</v>
      </c>
      <c r="G1455" s="54">
        <f t="shared" si="198"/>
        <v>5175.25</v>
      </c>
      <c r="H1455" s="106">
        <f t="shared" si="199"/>
        <v>1.7250833333333333</v>
      </c>
      <c r="I1455" s="115">
        <f t="shared" si="200"/>
        <v>0</v>
      </c>
      <c r="J1455" s="75">
        <f t="shared" si="201"/>
        <v>1.7250833333333333</v>
      </c>
      <c r="K1455" s="79">
        <f t="shared" si="202"/>
        <v>2</v>
      </c>
      <c r="O1455" s="29">
        <f>'DHS2025'!J1454</f>
        <v>2183</v>
      </c>
      <c r="P1455" s="30">
        <f>'DHS2025'!K1454</f>
        <v>9288</v>
      </c>
      <c r="Q1455" s="30">
        <f>'DHS2025'!L1454</f>
        <v>3031</v>
      </c>
      <c r="R1455" s="122">
        <f t="shared" si="203"/>
        <v>86.31</v>
      </c>
      <c r="S1455" s="62">
        <f t="shared" si="204"/>
        <v>253.23065389999999</v>
      </c>
    </row>
    <row r="1456" spans="1:19">
      <c r="A1456" s="98">
        <f t="shared" si="205"/>
        <v>45763</v>
      </c>
      <c r="B1456" s="113">
        <f t="shared" si="206"/>
        <v>15.135416666666352</v>
      </c>
      <c r="C1456" s="53">
        <f>'DHS2021'!J1455</f>
        <v>11424</v>
      </c>
      <c r="D1456" s="54">
        <f>'DHS2022'!J1455</f>
        <v>4067</v>
      </c>
      <c r="E1456" s="54">
        <f>'DHS2023'!J1455</f>
        <v>8064</v>
      </c>
      <c r="F1456" s="54">
        <f>'DHS2024'!J1455</f>
        <v>2549</v>
      </c>
      <c r="G1456" s="54">
        <f t="shared" si="198"/>
        <v>6526</v>
      </c>
      <c r="H1456" s="106">
        <f t="shared" si="199"/>
        <v>2.1753333333333336</v>
      </c>
      <c r="I1456" s="115">
        <f t="shared" si="200"/>
        <v>0</v>
      </c>
      <c r="J1456" s="75">
        <f t="shared" si="201"/>
        <v>2.1753333333333336</v>
      </c>
      <c r="K1456" s="79">
        <f t="shared" si="202"/>
        <v>3</v>
      </c>
      <c r="O1456" s="29">
        <f>'DHS2025'!J1455</f>
        <v>2201</v>
      </c>
      <c r="P1456" s="30">
        <f>'DHS2025'!K1455</f>
        <v>8035</v>
      </c>
      <c r="Q1456" s="30">
        <f>'DHS2025'!L1455</f>
        <v>3046</v>
      </c>
      <c r="R1456" s="122">
        <f t="shared" si="203"/>
        <v>86.31</v>
      </c>
      <c r="S1456" s="62">
        <f t="shared" si="204"/>
        <v>254.48385739999998</v>
      </c>
    </row>
    <row r="1457" spans="1:19">
      <c r="A1457" s="98">
        <f t="shared" si="205"/>
        <v>45763</v>
      </c>
      <c r="B1457" s="113">
        <f t="shared" si="206"/>
        <v>15.145833333333018</v>
      </c>
      <c r="C1457" s="53">
        <f>'DHS2021'!J1456</f>
        <v>13057</v>
      </c>
      <c r="D1457" s="54">
        <f>'DHS2022'!J1456</f>
        <v>6320</v>
      </c>
      <c r="E1457" s="54">
        <f>'DHS2023'!J1456</f>
        <v>11142</v>
      </c>
      <c r="F1457" s="54">
        <f>'DHS2024'!J1456</f>
        <v>2160</v>
      </c>
      <c r="G1457" s="54">
        <f t="shared" si="198"/>
        <v>8169.75</v>
      </c>
      <c r="H1457" s="106">
        <f t="shared" si="199"/>
        <v>2.7232500000000002</v>
      </c>
      <c r="I1457" s="115">
        <f t="shared" si="200"/>
        <v>0</v>
      </c>
      <c r="J1457" s="75">
        <f t="shared" si="201"/>
        <v>2.7232500000000002</v>
      </c>
      <c r="K1457" s="79">
        <f t="shared" si="202"/>
        <v>3</v>
      </c>
      <c r="O1457" s="29">
        <f>'DHS2025'!J1456</f>
        <v>4614</v>
      </c>
      <c r="P1457" s="30">
        <f>'DHS2025'!K1456</f>
        <v>5709</v>
      </c>
      <c r="Q1457" s="30">
        <f>'DHS2025'!L1456</f>
        <v>3053</v>
      </c>
      <c r="R1457" s="122">
        <f t="shared" si="203"/>
        <v>86.31</v>
      </c>
      <c r="S1457" s="62">
        <f t="shared" si="204"/>
        <v>255.06868569999997</v>
      </c>
    </row>
    <row r="1458" spans="1:19">
      <c r="A1458" s="98">
        <f t="shared" si="205"/>
        <v>45763</v>
      </c>
      <c r="B1458" s="113">
        <f t="shared" si="206"/>
        <v>15.156249999999684</v>
      </c>
      <c r="C1458" s="53">
        <f>'DHS2021'!J1457</f>
        <v>14501</v>
      </c>
      <c r="D1458" s="54">
        <f>'DHS2022'!J1457</f>
        <v>8495</v>
      </c>
      <c r="E1458" s="54">
        <f>'DHS2023'!J1457</f>
        <v>8850</v>
      </c>
      <c r="F1458" s="54">
        <f>'DHS2024'!J1457</f>
        <v>4635</v>
      </c>
      <c r="G1458" s="54">
        <f t="shared" si="198"/>
        <v>9120.25</v>
      </c>
      <c r="H1458" s="106">
        <f t="shared" si="199"/>
        <v>3.0400833333333335</v>
      </c>
      <c r="I1458" s="115">
        <f t="shared" si="200"/>
        <v>0</v>
      </c>
      <c r="J1458" s="75">
        <f t="shared" si="201"/>
        <v>3.0400833333333335</v>
      </c>
      <c r="K1458" s="79">
        <f t="shared" si="202"/>
        <v>4</v>
      </c>
      <c r="O1458" s="29">
        <f>'DHS2025'!J1457</f>
        <v>6647</v>
      </c>
      <c r="P1458" s="30">
        <f>'DHS2025'!K1457</f>
        <v>3822</v>
      </c>
      <c r="Q1458" s="30">
        <f>'DHS2025'!L1457</f>
        <v>3046</v>
      </c>
      <c r="R1458" s="122">
        <f t="shared" si="203"/>
        <v>86.31</v>
      </c>
      <c r="S1458" s="62">
        <f t="shared" si="204"/>
        <v>254.48385739999998</v>
      </c>
    </row>
    <row r="1459" spans="1:19">
      <c r="A1459" s="98">
        <f t="shared" si="205"/>
        <v>45763</v>
      </c>
      <c r="B1459" s="113">
        <f t="shared" si="206"/>
        <v>15.16666666666635</v>
      </c>
      <c r="C1459" s="53">
        <f>'DHS2021'!J1458</f>
        <v>16876</v>
      </c>
      <c r="D1459" s="54">
        <f>'DHS2022'!J1458</f>
        <v>8516</v>
      </c>
      <c r="E1459" s="54">
        <f>'DHS2023'!J1458</f>
        <v>7898</v>
      </c>
      <c r="F1459" s="54">
        <f>'DHS2024'!J1458</f>
        <v>5437</v>
      </c>
      <c r="G1459" s="54">
        <f t="shared" si="198"/>
        <v>9681.75</v>
      </c>
      <c r="H1459" s="106">
        <f t="shared" si="199"/>
        <v>3.2272500000000002</v>
      </c>
      <c r="I1459" s="115">
        <f t="shared" si="200"/>
        <v>0</v>
      </c>
      <c r="J1459" s="75">
        <f t="shared" si="201"/>
        <v>3.2272500000000002</v>
      </c>
      <c r="K1459" s="79">
        <f t="shared" si="202"/>
        <v>4</v>
      </c>
      <c r="O1459" s="29">
        <f>'DHS2025'!J1458</f>
        <v>6638</v>
      </c>
      <c r="P1459" s="30">
        <f>'DHS2025'!K1458</f>
        <v>3646</v>
      </c>
      <c r="Q1459" s="30">
        <f>'DHS2025'!L1458</f>
        <v>3631</v>
      </c>
      <c r="R1459" s="122">
        <f t="shared" si="203"/>
        <v>92.73</v>
      </c>
      <c r="S1459" s="62">
        <f t="shared" si="204"/>
        <v>326.43670369999995</v>
      </c>
    </row>
    <row r="1460" spans="1:19">
      <c r="A1460" s="98">
        <f t="shared" si="205"/>
        <v>45763</v>
      </c>
      <c r="B1460" s="113">
        <f t="shared" si="206"/>
        <v>15.177083333333016</v>
      </c>
      <c r="C1460" s="53">
        <f>'DHS2021'!J1459</f>
        <v>15675</v>
      </c>
      <c r="D1460" s="54">
        <f>'DHS2022'!J1459</f>
        <v>6435</v>
      </c>
      <c r="E1460" s="54">
        <f>'DHS2023'!J1459</f>
        <v>9983</v>
      </c>
      <c r="F1460" s="54">
        <f>'DHS2024'!J1459</f>
        <v>4177</v>
      </c>
      <c r="G1460" s="54">
        <f t="shared" si="198"/>
        <v>9067.5</v>
      </c>
      <c r="H1460" s="106">
        <f t="shared" si="199"/>
        <v>3.0225</v>
      </c>
      <c r="I1460" s="115">
        <f t="shared" si="200"/>
        <v>0</v>
      </c>
      <c r="J1460" s="75">
        <f t="shared" si="201"/>
        <v>3.0225</v>
      </c>
      <c r="K1460" s="79">
        <f t="shared" si="202"/>
        <v>4</v>
      </c>
      <c r="O1460" s="29">
        <f>'DHS2025'!J1459</f>
        <v>5643</v>
      </c>
      <c r="P1460" s="30">
        <f>'DHS2025'!K1459</f>
        <v>6751</v>
      </c>
      <c r="Q1460" s="30">
        <f>'DHS2025'!L1459</f>
        <v>4053</v>
      </c>
      <c r="R1460" s="122">
        <f t="shared" si="203"/>
        <v>92.73</v>
      </c>
      <c r="S1460" s="62">
        <f t="shared" si="204"/>
        <v>364.37564309999999</v>
      </c>
    </row>
    <row r="1461" spans="1:19">
      <c r="A1461" s="98">
        <f t="shared" si="205"/>
        <v>45763</v>
      </c>
      <c r="B1461" s="113">
        <f t="shared" si="206"/>
        <v>15.187499999999682</v>
      </c>
      <c r="C1461" s="53">
        <f>'DHS2021'!J1460</f>
        <v>17367</v>
      </c>
      <c r="D1461" s="54">
        <f>'DHS2022'!J1460</f>
        <v>7060</v>
      </c>
      <c r="E1461" s="54">
        <f>'DHS2023'!J1460</f>
        <v>11922</v>
      </c>
      <c r="F1461" s="54">
        <f>'DHS2024'!J1460</f>
        <v>5119</v>
      </c>
      <c r="G1461" s="54">
        <f t="shared" si="198"/>
        <v>10367</v>
      </c>
      <c r="H1461" s="106">
        <f t="shared" si="199"/>
        <v>3.4556666666666667</v>
      </c>
      <c r="I1461" s="115">
        <f t="shared" si="200"/>
        <v>0</v>
      </c>
      <c r="J1461" s="75">
        <f t="shared" si="201"/>
        <v>3.4556666666666667</v>
      </c>
      <c r="K1461" s="79">
        <f t="shared" si="202"/>
        <v>4</v>
      </c>
      <c r="O1461" s="29">
        <f>'DHS2025'!J1460</f>
        <v>6311</v>
      </c>
      <c r="P1461" s="30">
        <f>'DHS2025'!K1460</f>
        <v>7515</v>
      </c>
      <c r="Q1461" s="30">
        <f>'DHS2025'!L1460</f>
        <v>4065</v>
      </c>
      <c r="R1461" s="122">
        <f t="shared" si="203"/>
        <v>92.73</v>
      </c>
      <c r="S1461" s="62">
        <f t="shared" si="204"/>
        <v>365.4544755</v>
      </c>
    </row>
    <row r="1462" spans="1:19">
      <c r="A1462" s="98">
        <f t="shared" si="205"/>
        <v>45763</v>
      </c>
      <c r="B1462" s="113">
        <f t="shared" si="206"/>
        <v>15.197916666666348</v>
      </c>
      <c r="C1462" s="53">
        <f>'DHS2021'!J1461</f>
        <v>17257</v>
      </c>
      <c r="D1462" s="54">
        <f>'DHS2022'!J1461</f>
        <v>10454</v>
      </c>
      <c r="E1462" s="54">
        <f>'DHS2023'!J1461</f>
        <v>13292</v>
      </c>
      <c r="F1462" s="54">
        <f>'DHS2024'!J1461</f>
        <v>8218</v>
      </c>
      <c r="G1462" s="54">
        <f t="shared" si="198"/>
        <v>12305.25</v>
      </c>
      <c r="H1462" s="106">
        <f t="shared" si="199"/>
        <v>4.10175</v>
      </c>
      <c r="I1462" s="115">
        <f t="shared" si="200"/>
        <v>0</v>
      </c>
      <c r="J1462" s="75">
        <f t="shared" si="201"/>
        <v>4.10175</v>
      </c>
      <c r="K1462" s="79">
        <f t="shared" si="202"/>
        <v>5</v>
      </c>
      <c r="O1462" s="29">
        <f>'DHS2025'!J1461</f>
        <v>9327</v>
      </c>
      <c r="P1462" s="30">
        <f>'DHS2025'!K1461</f>
        <v>3511</v>
      </c>
      <c r="Q1462" s="30">
        <f>'DHS2025'!L1461</f>
        <v>4061</v>
      </c>
      <c r="R1462" s="122">
        <f t="shared" si="203"/>
        <v>92.73</v>
      </c>
      <c r="S1462" s="62">
        <f t="shared" si="204"/>
        <v>365.09486469999996</v>
      </c>
    </row>
    <row r="1463" spans="1:19">
      <c r="A1463" s="98">
        <f t="shared" si="205"/>
        <v>45763</v>
      </c>
      <c r="B1463" s="113">
        <f t="shared" si="206"/>
        <v>15.208333333333014</v>
      </c>
      <c r="C1463" s="53">
        <f>'DHS2021'!J1462</f>
        <v>16444</v>
      </c>
      <c r="D1463" s="54">
        <f>'DHS2022'!J1462</f>
        <v>11087</v>
      </c>
      <c r="E1463" s="54">
        <f>'DHS2023'!J1462</f>
        <v>14955</v>
      </c>
      <c r="F1463" s="54">
        <f>'DHS2024'!J1462</f>
        <v>9406</v>
      </c>
      <c r="G1463" s="54">
        <f t="shared" si="198"/>
        <v>12973</v>
      </c>
      <c r="H1463" s="106">
        <f t="shared" si="199"/>
        <v>4.3243333333333327</v>
      </c>
      <c r="I1463" s="115">
        <f t="shared" si="200"/>
        <v>0</v>
      </c>
      <c r="J1463" s="75">
        <f t="shared" si="201"/>
        <v>4.3243333333333327</v>
      </c>
      <c r="K1463" s="79">
        <f t="shared" si="202"/>
        <v>5</v>
      </c>
      <c r="O1463" s="29">
        <f>'DHS2025'!J1462</f>
        <v>9892</v>
      </c>
      <c r="P1463" s="30">
        <f>'DHS2025'!K1462</f>
        <v>2248</v>
      </c>
      <c r="Q1463" s="30">
        <f>'DHS2025'!L1462</f>
        <v>4052</v>
      </c>
      <c r="R1463" s="122">
        <f t="shared" si="203"/>
        <v>104.65</v>
      </c>
      <c r="S1463" s="62">
        <f t="shared" si="204"/>
        <v>412.10258199999998</v>
      </c>
    </row>
    <row r="1464" spans="1:19">
      <c r="A1464" s="98">
        <f t="shared" si="205"/>
        <v>45763</v>
      </c>
      <c r="B1464" s="113">
        <f t="shared" si="206"/>
        <v>15.21874999999968</v>
      </c>
      <c r="C1464" s="53">
        <f>'DHS2021'!J1463</f>
        <v>18382</v>
      </c>
      <c r="D1464" s="54">
        <f>'DHS2022'!J1463</f>
        <v>12133</v>
      </c>
      <c r="E1464" s="54">
        <f>'DHS2023'!J1463</f>
        <v>14092</v>
      </c>
      <c r="F1464" s="54">
        <f>'DHS2024'!J1463</f>
        <v>9418</v>
      </c>
      <c r="G1464" s="54">
        <f t="shared" si="198"/>
        <v>13506.25</v>
      </c>
      <c r="H1464" s="106">
        <f t="shared" si="199"/>
        <v>4.5020833333333332</v>
      </c>
      <c r="I1464" s="115">
        <f t="shared" si="200"/>
        <v>0</v>
      </c>
      <c r="J1464" s="75">
        <f t="shared" si="201"/>
        <v>4.5020833333333332</v>
      </c>
      <c r="K1464" s="79">
        <f t="shared" si="202"/>
        <v>5</v>
      </c>
      <c r="O1464" s="29">
        <f>'DHS2025'!J1463</f>
        <v>10682</v>
      </c>
      <c r="P1464" s="30">
        <f>'DHS2025'!K1463</f>
        <v>1952</v>
      </c>
      <c r="Q1464" s="30">
        <f>'DHS2025'!L1463</f>
        <v>4070</v>
      </c>
      <c r="R1464" s="122">
        <f t="shared" si="203"/>
        <v>104.65</v>
      </c>
      <c r="S1464" s="62">
        <f t="shared" si="204"/>
        <v>413.93324500000006</v>
      </c>
    </row>
    <row r="1465" spans="1:19">
      <c r="A1465" s="98">
        <f t="shared" si="205"/>
        <v>45763</v>
      </c>
      <c r="B1465" s="113">
        <f t="shared" si="206"/>
        <v>15.229166666666346</v>
      </c>
      <c r="C1465" s="53">
        <f>'DHS2021'!J1464</f>
        <v>17343</v>
      </c>
      <c r="D1465" s="54">
        <f>'DHS2022'!J1464</f>
        <v>14534</v>
      </c>
      <c r="E1465" s="54">
        <f>'DHS2023'!J1464</f>
        <v>15336</v>
      </c>
      <c r="F1465" s="54">
        <f>'DHS2024'!J1464</f>
        <v>10354</v>
      </c>
      <c r="G1465" s="54">
        <f t="shared" si="198"/>
        <v>14391.75</v>
      </c>
      <c r="H1465" s="106">
        <f t="shared" si="199"/>
        <v>4.79725</v>
      </c>
      <c r="I1465" s="115">
        <f t="shared" si="200"/>
        <v>0</v>
      </c>
      <c r="J1465" s="75">
        <f t="shared" si="201"/>
        <v>4.79725</v>
      </c>
      <c r="K1465" s="79">
        <f t="shared" si="202"/>
        <v>5</v>
      </c>
      <c r="O1465" s="29">
        <f>'DHS2025'!J1464</f>
        <v>13310</v>
      </c>
      <c r="P1465" s="30">
        <f>'DHS2025'!K1464</f>
        <v>421</v>
      </c>
      <c r="Q1465" s="30">
        <f>'DHS2025'!L1464</f>
        <v>5411</v>
      </c>
      <c r="R1465" s="122">
        <f t="shared" si="203"/>
        <v>104.65</v>
      </c>
      <c r="S1465" s="62">
        <f t="shared" si="204"/>
        <v>550.31763850000004</v>
      </c>
    </row>
    <row r="1466" spans="1:19">
      <c r="A1466" s="98">
        <f t="shared" si="205"/>
        <v>45763</v>
      </c>
      <c r="B1466" s="113">
        <f t="shared" si="206"/>
        <v>15.239583333333012</v>
      </c>
      <c r="C1466" s="53">
        <f>'DHS2021'!J1465</f>
        <v>17659</v>
      </c>
      <c r="D1466" s="54">
        <f>'DHS2022'!J1465</f>
        <v>13296</v>
      </c>
      <c r="E1466" s="54">
        <f>'DHS2023'!J1465</f>
        <v>14463</v>
      </c>
      <c r="F1466" s="54">
        <f>'DHS2024'!J1465</f>
        <v>9709</v>
      </c>
      <c r="G1466" s="54">
        <f t="shared" si="198"/>
        <v>13781.75</v>
      </c>
      <c r="H1466" s="106">
        <f t="shared" si="199"/>
        <v>4.5939166666666669</v>
      </c>
      <c r="I1466" s="115">
        <f t="shared" si="200"/>
        <v>0</v>
      </c>
      <c r="J1466" s="75">
        <f t="shared" si="201"/>
        <v>4.5939166666666669</v>
      </c>
      <c r="K1466" s="79">
        <f t="shared" si="202"/>
        <v>5</v>
      </c>
      <c r="O1466" s="29">
        <f>'DHS2025'!J1465</f>
        <v>10996</v>
      </c>
      <c r="P1466" s="30">
        <f>'DHS2025'!K1465</f>
        <v>8415</v>
      </c>
      <c r="Q1466" s="30">
        <f>'DHS2025'!L1465</f>
        <v>6569</v>
      </c>
      <c r="R1466" s="122">
        <f t="shared" si="203"/>
        <v>104.65</v>
      </c>
      <c r="S1466" s="62">
        <f t="shared" si="204"/>
        <v>668.09029150000003</v>
      </c>
    </row>
    <row r="1467" spans="1:19">
      <c r="A1467" s="98">
        <f t="shared" si="205"/>
        <v>45763</v>
      </c>
      <c r="B1467" s="113">
        <f t="shared" si="206"/>
        <v>15.249999999999678</v>
      </c>
      <c r="C1467" s="53">
        <f>'DHS2021'!J1466</f>
        <v>13085</v>
      </c>
      <c r="D1467" s="54">
        <f>'DHS2022'!J1466</f>
        <v>12417</v>
      </c>
      <c r="E1467" s="54">
        <f>'DHS2023'!J1466</f>
        <v>14568</v>
      </c>
      <c r="F1467" s="54">
        <f>'DHS2024'!J1466</f>
        <v>9831</v>
      </c>
      <c r="G1467" s="54">
        <f t="shared" si="198"/>
        <v>12475.25</v>
      </c>
      <c r="H1467" s="106">
        <f t="shared" si="199"/>
        <v>4.1584166666666667</v>
      </c>
      <c r="I1467" s="115">
        <f t="shared" si="200"/>
        <v>0</v>
      </c>
      <c r="J1467" s="75">
        <f t="shared" si="201"/>
        <v>4.1584166666666667</v>
      </c>
      <c r="K1467" s="79">
        <f t="shared" si="202"/>
        <v>5</v>
      </c>
      <c r="O1467" s="29">
        <f>'DHS2025'!J1466</f>
        <v>9337</v>
      </c>
      <c r="P1467" s="30">
        <f>'DHS2025'!K1466</f>
        <v>13746</v>
      </c>
      <c r="Q1467" s="30">
        <f>'DHS2025'!L1466</f>
        <v>8075</v>
      </c>
      <c r="R1467" s="122">
        <f t="shared" si="203"/>
        <v>125.48</v>
      </c>
      <c r="S1467" s="62">
        <f t="shared" si="204"/>
        <v>987.77598999999987</v>
      </c>
    </row>
    <row r="1468" spans="1:19">
      <c r="A1468" s="98">
        <f t="shared" si="205"/>
        <v>45763</v>
      </c>
      <c r="B1468" s="113">
        <f t="shared" si="206"/>
        <v>15.260416666666345</v>
      </c>
      <c r="C1468" s="53">
        <f>'DHS2021'!J1467</f>
        <v>16352</v>
      </c>
      <c r="D1468" s="54">
        <f>'DHS2022'!J1467</f>
        <v>9696</v>
      </c>
      <c r="E1468" s="54">
        <f>'DHS2023'!J1467</f>
        <v>14930</v>
      </c>
      <c r="F1468" s="54">
        <f>'DHS2024'!J1467</f>
        <v>9600</v>
      </c>
      <c r="G1468" s="54">
        <f t="shared" si="198"/>
        <v>12644.5</v>
      </c>
      <c r="H1468" s="106">
        <f t="shared" si="199"/>
        <v>4.214833333333333</v>
      </c>
      <c r="I1468" s="115">
        <f t="shared" si="200"/>
        <v>0</v>
      </c>
      <c r="J1468" s="75">
        <f t="shared" si="201"/>
        <v>4.214833333333333</v>
      </c>
      <c r="K1468" s="79">
        <f t="shared" si="202"/>
        <v>5</v>
      </c>
      <c r="O1468" s="29">
        <f>'DHS2025'!J1467</f>
        <v>11288</v>
      </c>
      <c r="P1468" s="30">
        <f>'DHS2025'!K1467</f>
        <v>11413</v>
      </c>
      <c r="Q1468" s="30">
        <f>'DHS2025'!L1467</f>
        <v>8053</v>
      </c>
      <c r="R1468" s="122">
        <f t="shared" si="203"/>
        <v>125.48</v>
      </c>
      <c r="S1468" s="62">
        <f t="shared" si="204"/>
        <v>985.08483560000002</v>
      </c>
    </row>
    <row r="1469" spans="1:19">
      <c r="A1469" s="98">
        <f t="shared" si="205"/>
        <v>45763</v>
      </c>
      <c r="B1469" s="113">
        <f t="shared" si="206"/>
        <v>15.270833333333011</v>
      </c>
      <c r="C1469" s="53">
        <f>'DHS2021'!J1468</f>
        <v>15715</v>
      </c>
      <c r="D1469" s="54">
        <f>'DHS2022'!J1468</f>
        <v>9397</v>
      </c>
      <c r="E1469" s="54">
        <f>'DHS2023'!J1468</f>
        <v>15267</v>
      </c>
      <c r="F1469" s="54">
        <f>'DHS2024'!J1468</f>
        <v>8604</v>
      </c>
      <c r="G1469" s="54">
        <f t="shared" si="198"/>
        <v>12245.75</v>
      </c>
      <c r="H1469" s="106">
        <f t="shared" si="199"/>
        <v>4.0819166666666664</v>
      </c>
      <c r="I1469" s="115">
        <f t="shared" si="200"/>
        <v>0</v>
      </c>
      <c r="J1469" s="75">
        <f t="shared" si="201"/>
        <v>4.0819166666666664</v>
      </c>
      <c r="K1469" s="79">
        <f t="shared" si="202"/>
        <v>5</v>
      </c>
      <c r="O1469" s="29">
        <f>'DHS2025'!J1468</f>
        <v>11304</v>
      </c>
      <c r="P1469" s="30">
        <f>'DHS2025'!K1468</f>
        <v>12060</v>
      </c>
      <c r="Q1469" s="30">
        <f>'DHS2025'!L1468</f>
        <v>8058</v>
      </c>
      <c r="R1469" s="122">
        <f t="shared" si="203"/>
        <v>125.48</v>
      </c>
      <c r="S1469" s="62">
        <f t="shared" si="204"/>
        <v>985.69646159999991</v>
      </c>
    </row>
    <row r="1470" spans="1:19">
      <c r="A1470" s="98">
        <f t="shared" si="205"/>
        <v>45763</v>
      </c>
      <c r="B1470" s="113">
        <f t="shared" si="206"/>
        <v>15.281249999999677</v>
      </c>
      <c r="C1470" s="53">
        <f>'DHS2021'!J1469</f>
        <v>15907</v>
      </c>
      <c r="D1470" s="54">
        <f>'DHS2022'!J1469</f>
        <v>8502</v>
      </c>
      <c r="E1470" s="54">
        <f>'DHS2023'!J1469</f>
        <v>14762</v>
      </c>
      <c r="F1470" s="54">
        <f>'DHS2024'!J1469</f>
        <v>8107</v>
      </c>
      <c r="G1470" s="54">
        <f t="shared" si="198"/>
        <v>11819.5</v>
      </c>
      <c r="H1470" s="106">
        <f t="shared" si="199"/>
        <v>3.9398333333333335</v>
      </c>
      <c r="I1470" s="115">
        <f t="shared" si="200"/>
        <v>0</v>
      </c>
      <c r="J1470" s="75">
        <f t="shared" si="201"/>
        <v>3.9398333333333335</v>
      </c>
      <c r="K1470" s="79">
        <f t="shared" si="202"/>
        <v>4</v>
      </c>
      <c r="O1470" s="29">
        <f>'DHS2025'!J1469</f>
        <v>11263</v>
      </c>
      <c r="P1470" s="30">
        <f>'DHS2025'!K1469</f>
        <v>12056</v>
      </c>
      <c r="Q1470" s="30">
        <f>'DHS2025'!L1469</f>
        <v>8070</v>
      </c>
      <c r="R1470" s="122">
        <f t="shared" si="203"/>
        <v>125.48</v>
      </c>
      <c r="S1470" s="62">
        <f t="shared" si="204"/>
        <v>987.16436399999998</v>
      </c>
    </row>
    <row r="1471" spans="1:19">
      <c r="A1471" s="98">
        <f t="shared" si="205"/>
        <v>45763</v>
      </c>
      <c r="B1471" s="113">
        <f t="shared" si="206"/>
        <v>15.291666666666343</v>
      </c>
      <c r="C1471" s="53">
        <f>'DHS2021'!J1470</f>
        <v>15958</v>
      </c>
      <c r="D1471" s="54">
        <f>'DHS2022'!J1470</f>
        <v>7972</v>
      </c>
      <c r="E1471" s="54">
        <f>'DHS2023'!J1470</f>
        <v>13605</v>
      </c>
      <c r="F1471" s="54">
        <f>'DHS2024'!J1470</f>
        <v>8899</v>
      </c>
      <c r="G1471" s="54">
        <f t="shared" si="198"/>
        <v>11608.5</v>
      </c>
      <c r="H1471" s="106">
        <f t="shared" si="199"/>
        <v>3.8694999999999999</v>
      </c>
      <c r="I1471" s="115">
        <f t="shared" si="200"/>
        <v>0</v>
      </c>
      <c r="J1471" s="75">
        <f t="shared" si="201"/>
        <v>3.8694999999999999</v>
      </c>
      <c r="K1471" s="79">
        <f t="shared" si="202"/>
        <v>4</v>
      </c>
      <c r="O1471" s="29">
        <f>'DHS2025'!J1470</f>
        <v>11201</v>
      </c>
      <c r="P1471" s="30">
        <f>'DHS2025'!K1470</f>
        <v>11821</v>
      </c>
      <c r="Q1471" s="30">
        <f>'DHS2025'!L1470</f>
        <v>8049</v>
      </c>
      <c r="R1471" s="122">
        <f t="shared" si="203"/>
        <v>135.62</v>
      </c>
      <c r="S1471" s="62">
        <f t="shared" si="204"/>
        <v>1065.3962262</v>
      </c>
    </row>
    <row r="1472" spans="1:19">
      <c r="A1472" s="98">
        <f t="shared" si="205"/>
        <v>45763</v>
      </c>
      <c r="B1472" s="113">
        <f t="shared" si="206"/>
        <v>15.302083333333009</v>
      </c>
      <c r="C1472" s="53">
        <f>'DHS2021'!J1471</f>
        <v>15516</v>
      </c>
      <c r="D1472" s="54">
        <f>'DHS2022'!J1471</f>
        <v>8993</v>
      </c>
      <c r="E1472" s="54">
        <f>'DHS2023'!J1471</f>
        <v>13051</v>
      </c>
      <c r="F1472" s="54">
        <f>'DHS2024'!J1471</f>
        <v>9246</v>
      </c>
      <c r="G1472" s="54">
        <f t="shared" si="198"/>
        <v>11701.5</v>
      </c>
      <c r="H1472" s="106">
        <f t="shared" si="199"/>
        <v>3.9005000000000001</v>
      </c>
      <c r="I1472" s="115">
        <f t="shared" si="200"/>
        <v>0</v>
      </c>
      <c r="J1472" s="75">
        <f t="shared" si="201"/>
        <v>3.9005000000000001</v>
      </c>
      <c r="K1472" s="79">
        <f t="shared" si="202"/>
        <v>4</v>
      </c>
      <c r="O1472" s="29">
        <f>'DHS2025'!J1471</f>
        <v>11042</v>
      </c>
      <c r="P1472" s="30">
        <f>'DHS2025'!K1471</f>
        <v>12716</v>
      </c>
      <c r="Q1472" s="30">
        <f>'DHS2025'!L1471</f>
        <v>8068</v>
      </c>
      <c r="R1472" s="122">
        <f t="shared" si="203"/>
        <v>135.62</v>
      </c>
      <c r="S1472" s="62">
        <f t="shared" si="204"/>
        <v>1067.9111384</v>
      </c>
    </row>
    <row r="1473" spans="1:19">
      <c r="A1473" s="98">
        <f t="shared" si="205"/>
        <v>45763</v>
      </c>
      <c r="B1473" s="113">
        <f t="shared" si="206"/>
        <v>15.312499999999675</v>
      </c>
      <c r="C1473" s="53">
        <f>'DHS2021'!J1472</f>
        <v>15676</v>
      </c>
      <c r="D1473" s="54">
        <f>'DHS2022'!J1472</f>
        <v>8503</v>
      </c>
      <c r="E1473" s="54">
        <f>'DHS2023'!J1472</f>
        <v>12088</v>
      </c>
      <c r="F1473" s="54">
        <f>'DHS2024'!J1472</f>
        <v>8813</v>
      </c>
      <c r="G1473" s="54">
        <f t="shared" si="198"/>
        <v>11270</v>
      </c>
      <c r="H1473" s="106">
        <f t="shared" si="199"/>
        <v>3.7566666666666664</v>
      </c>
      <c r="I1473" s="115">
        <f t="shared" si="200"/>
        <v>0</v>
      </c>
      <c r="J1473" s="75">
        <f t="shared" si="201"/>
        <v>3.7566666666666664</v>
      </c>
      <c r="K1473" s="79">
        <f t="shared" si="202"/>
        <v>4</v>
      </c>
      <c r="O1473" s="29">
        <f>'DHS2025'!J1472</f>
        <v>10199</v>
      </c>
      <c r="P1473" s="30">
        <f>'DHS2025'!K1472</f>
        <v>13212</v>
      </c>
      <c r="Q1473" s="30">
        <f>'DHS2025'!L1472</f>
        <v>8058</v>
      </c>
      <c r="R1473" s="122">
        <f t="shared" si="203"/>
        <v>135.62</v>
      </c>
      <c r="S1473" s="62">
        <f t="shared" si="204"/>
        <v>1066.5875004</v>
      </c>
    </row>
    <row r="1474" spans="1:19">
      <c r="A1474" s="98">
        <f t="shared" si="205"/>
        <v>45763</v>
      </c>
      <c r="B1474" s="113">
        <f t="shared" si="206"/>
        <v>15.322916666666341</v>
      </c>
      <c r="C1474" s="53">
        <f>'DHS2021'!J1473</f>
        <v>14618</v>
      </c>
      <c r="D1474" s="54">
        <f>'DHS2022'!J1473</f>
        <v>8080</v>
      </c>
      <c r="E1474" s="54">
        <f>'DHS2023'!J1473</f>
        <v>11066</v>
      </c>
      <c r="F1474" s="54">
        <f>'DHS2024'!J1473</f>
        <v>8124</v>
      </c>
      <c r="G1474" s="54">
        <f t="shared" si="198"/>
        <v>10472</v>
      </c>
      <c r="H1474" s="106">
        <f t="shared" si="199"/>
        <v>3.4906666666666664</v>
      </c>
      <c r="I1474" s="115">
        <f t="shared" si="200"/>
        <v>0</v>
      </c>
      <c r="J1474" s="75">
        <f t="shared" si="201"/>
        <v>3.4906666666666664</v>
      </c>
      <c r="K1474" s="79">
        <f t="shared" si="202"/>
        <v>4</v>
      </c>
      <c r="O1474" s="29">
        <f>'DHS2025'!J1473</f>
        <v>9679</v>
      </c>
      <c r="P1474" s="30">
        <f>'DHS2025'!K1473</f>
        <v>13856</v>
      </c>
      <c r="Q1474" s="30">
        <f>'DHS2025'!L1473</f>
        <v>8048</v>
      </c>
      <c r="R1474" s="122">
        <f t="shared" si="203"/>
        <v>135.62</v>
      </c>
      <c r="S1474" s="62">
        <f t="shared" si="204"/>
        <v>1065.2638623999999</v>
      </c>
    </row>
    <row r="1475" spans="1:19">
      <c r="A1475" s="98">
        <f t="shared" si="205"/>
        <v>45763</v>
      </c>
      <c r="B1475" s="113">
        <f t="shared" si="206"/>
        <v>15.333333333333007</v>
      </c>
      <c r="C1475" s="53">
        <f>'DHS2021'!J1474</f>
        <v>13952</v>
      </c>
      <c r="D1475" s="54">
        <f>'DHS2022'!J1474</f>
        <v>8309</v>
      </c>
      <c r="E1475" s="54">
        <f>'DHS2023'!J1474</f>
        <v>9871</v>
      </c>
      <c r="F1475" s="54">
        <f>'DHS2024'!J1474</f>
        <v>7967</v>
      </c>
      <c r="G1475" s="54">
        <f t="shared" si="198"/>
        <v>10024.75</v>
      </c>
      <c r="H1475" s="106">
        <f t="shared" si="199"/>
        <v>3.3415833333333333</v>
      </c>
      <c r="I1475" s="115">
        <f t="shared" si="200"/>
        <v>0</v>
      </c>
      <c r="J1475" s="75">
        <f t="shared" si="201"/>
        <v>3.3415833333333333</v>
      </c>
      <c r="K1475" s="79">
        <f t="shared" si="202"/>
        <v>4</v>
      </c>
      <c r="O1475" s="29">
        <f>'DHS2025'!J1474</f>
        <v>9391</v>
      </c>
      <c r="P1475" s="30">
        <f>'DHS2025'!K1474</f>
        <v>14316</v>
      </c>
      <c r="Q1475" s="30">
        <f>'DHS2025'!L1474</f>
        <v>8071</v>
      </c>
      <c r="R1475" s="122">
        <f t="shared" si="203"/>
        <v>109.94</v>
      </c>
      <c r="S1475" s="62">
        <f t="shared" si="204"/>
        <v>863.11758259999988</v>
      </c>
    </row>
    <row r="1476" spans="1:19">
      <c r="A1476" s="98">
        <f t="shared" si="205"/>
        <v>45763</v>
      </c>
      <c r="B1476" s="113">
        <f t="shared" si="206"/>
        <v>15.343749999999673</v>
      </c>
      <c r="C1476" s="53">
        <f>'DHS2021'!J1475</f>
        <v>13429</v>
      </c>
      <c r="D1476" s="54">
        <f>'DHS2022'!J1475</f>
        <v>8960</v>
      </c>
      <c r="E1476" s="54">
        <f>'DHS2023'!J1475</f>
        <v>10470</v>
      </c>
      <c r="F1476" s="54">
        <f>'DHS2024'!J1475</f>
        <v>7422</v>
      </c>
      <c r="G1476" s="54">
        <f t="shared" ref="G1476:G1539" si="207">AVERAGE(C1476:F1476)</f>
        <v>10070.25</v>
      </c>
      <c r="H1476" s="106">
        <f t="shared" ref="H1476:H1539" si="208">G1476/$M$2/1000</f>
        <v>3.3567499999999999</v>
      </c>
      <c r="I1476" s="115">
        <f t="shared" ref="I1476:I1539" si="209">$N$2</f>
        <v>0</v>
      </c>
      <c r="J1476" s="75">
        <f t="shared" ref="J1476:J1539" si="210">H1476+I1476</f>
        <v>3.3567499999999999</v>
      </c>
      <c r="K1476" s="79">
        <f t="shared" ref="K1476:K1539" si="211">ROUNDUP(J1476,0)</f>
        <v>4</v>
      </c>
      <c r="O1476" s="29">
        <f>'DHS2025'!J1475</f>
        <v>8772</v>
      </c>
      <c r="P1476" s="30">
        <f>'DHS2025'!K1475</f>
        <v>14597</v>
      </c>
      <c r="Q1476" s="30">
        <f>'DHS2025'!L1475</f>
        <v>8059</v>
      </c>
      <c r="R1476" s="122">
        <f t="shared" ref="R1476:R1539" si="212">INDEX(U$3:U$1048576,INT((ROW()-3)/4)+1)</f>
        <v>109.94</v>
      </c>
      <c r="S1476" s="62">
        <f t="shared" ref="S1476:S1539" si="213">(R1476*0.99-1.9)*(Q1476/1000)</f>
        <v>861.83429539999986</v>
      </c>
    </row>
    <row r="1477" spans="1:19">
      <c r="A1477" s="98">
        <f t="shared" ref="A1477:A1540" si="214">$A$3+INT((ROW()-3)/96)</f>
        <v>45763</v>
      </c>
      <c r="B1477" s="113">
        <f t="shared" ref="B1477:B1540" si="215">B1476+TIME(0,15,0)</f>
        <v>15.354166666666339</v>
      </c>
      <c r="C1477" s="53">
        <f>'DHS2021'!J1476</f>
        <v>14013</v>
      </c>
      <c r="D1477" s="54">
        <f>'DHS2022'!J1476</f>
        <v>9012</v>
      </c>
      <c r="E1477" s="54">
        <f>'DHS2023'!J1476</f>
        <v>11149</v>
      </c>
      <c r="F1477" s="54">
        <f>'DHS2024'!J1476</f>
        <v>7474</v>
      </c>
      <c r="G1477" s="54">
        <f t="shared" si="207"/>
        <v>10412</v>
      </c>
      <c r="H1477" s="106">
        <f t="shared" si="208"/>
        <v>3.4706666666666663</v>
      </c>
      <c r="I1477" s="115">
        <f t="shared" si="209"/>
        <v>0</v>
      </c>
      <c r="J1477" s="75">
        <f t="shared" si="210"/>
        <v>3.4706666666666663</v>
      </c>
      <c r="K1477" s="79">
        <f t="shared" si="211"/>
        <v>4</v>
      </c>
      <c r="O1477" s="29">
        <f>'DHS2025'!J1476</f>
        <v>8618</v>
      </c>
      <c r="P1477" s="30">
        <f>'DHS2025'!K1476</f>
        <v>13337</v>
      </c>
      <c r="Q1477" s="30">
        <f>'DHS2025'!L1476</f>
        <v>7306</v>
      </c>
      <c r="R1477" s="122">
        <f t="shared" si="212"/>
        <v>109.94</v>
      </c>
      <c r="S1477" s="62">
        <f t="shared" si="213"/>
        <v>781.30802359999996</v>
      </c>
    </row>
    <row r="1478" spans="1:19">
      <c r="A1478" s="98">
        <f t="shared" si="214"/>
        <v>45763</v>
      </c>
      <c r="B1478" s="113">
        <f t="shared" si="215"/>
        <v>15.364583333333005</v>
      </c>
      <c r="C1478" s="53">
        <f>'DHS2021'!J1477</f>
        <v>14816</v>
      </c>
      <c r="D1478" s="54">
        <f>'DHS2022'!J1477</f>
        <v>9283</v>
      </c>
      <c r="E1478" s="54">
        <f>'DHS2023'!J1477</f>
        <v>11189</v>
      </c>
      <c r="F1478" s="54">
        <f>'DHS2024'!J1477</f>
        <v>7445</v>
      </c>
      <c r="G1478" s="54">
        <f t="shared" si="207"/>
        <v>10683.25</v>
      </c>
      <c r="H1478" s="106">
        <f t="shared" si="208"/>
        <v>3.5610833333333334</v>
      </c>
      <c r="I1478" s="115">
        <f t="shared" si="209"/>
        <v>0</v>
      </c>
      <c r="J1478" s="75">
        <f t="shared" si="210"/>
        <v>3.5610833333333334</v>
      </c>
      <c r="K1478" s="79">
        <f t="shared" si="211"/>
        <v>4</v>
      </c>
      <c r="O1478" s="29">
        <f>'DHS2025'!J1477</f>
        <v>8514</v>
      </c>
      <c r="P1478" s="30">
        <f>'DHS2025'!K1477</f>
        <v>9898</v>
      </c>
      <c r="Q1478" s="30">
        <f>'DHS2025'!L1477</f>
        <v>6058</v>
      </c>
      <c r="R1478" s="122">
        <f t="shared" si="212"/>
        <v>109.94</v>
      </c>
      <c r="S1478" s="62">
        <f t="shared" si="213"/>
        <v>647.84615479999991</v>
      </c>
    </row>
    <row r="1479" spans="1:19">
      <c r="A1479" s="98">
        <f t="shared" si="214"/>
        <v>45763</v>
      </c>
      <c r="B1479" s="113">
        <f t="shared" si="215"/>
        <v>15.374999999999671</v>
      </c>
      <c r="C1479" s="53">
        <f>'DHS2021'!J1478</f>
        <v>14979</v>
      </c>
      <c r="D1479" s="54">
        <f>'DHS2022'!J1478</f>
        <v>10395</v>
      </c>
      <c r="E1479" s="54">
        <f>'DHS2023'!J1478</f>
        <v>10963</v>
      </c>
      <c r="F1479" s="54">
        <f>'DHS2024'!J1478</f>
        <v>7945</v>
      </c>
      <c r="G1479" s="54">
        <f t="shared" si="207"/>
        <v>11070.5</v>
      </c>
      <c r="H1479" s="106">
        <f t="shared" si="208"/>
        <v>3.6901666666666664</v>
      </c>
      <c r="I1479" s="115">
        <f t="shared" si="209"/>
        <v>0</v>
      </c>
      <c r="J1479" s="75">
        <f t="shared" si="210"/>
        <v>3.6901666666666664</v>
      </c>
      <c r="K1479" s="79">
        <f t="shared" si="211"/>
        <v>4</v>
      </c>
      <c r="O1479" s="29">
        <f>'DHS2025'!J1478</f>
        <v>8143</v>
      </c>
      <c r="P1479" s="30">
        <f>'DHS2025'!K1478</f>
        <v>4165</v>
      </c>
      <c r="Q1479" s="30">
        <f>'DHS2025'!L1478</f>
        <v>3015</v>
      </c>
      <c r="R1479" s="122">
        <f t="shared" si="212"/>
        <v>60.64</v>
      </c>
      <c r="S1479" s="62">
        <f t="shared" si="213"/>
        <v>175.27280400000001</v>
      </c>
    </row>
    <row r="1480" spans="1:19">
      <c r="A1480" s="98">
        <f t="shared" si="214"/>
        <v>45763</v>
      </c>
      <c r="B1480" s="113">
        <f t="shared" si="215"/>
        <v>15.385416666666337</v>
      </c>
      <c r="C1480" s="53">
        <f>'DHS2021'!J1479</f>
        <v>14662</v>
      </c>
      <c r="D1480" s="54">
        <f>'DHS2022'!J1479</f>
        <v>10299</v>
      </c>
      <c r="E1480" s="54">
        <f>'DHS2023'!J1479</f>
        <v>10000</v>
      </c>
      <c r="F1480" s="54">
        <f>'DHS2024'!J1479</f>
        <v>7888</v>
      </c>
      <c r="G1480" s="54">
        <f t="shared" si="207"/>
        <v>10712.25</v>
      </c>
      <c r="H1480" s="106">
        <f t="shared" si="208"/>
        <v>3.5707499999999999</v>
      </c>
      <c r="I1480" s="115">
        <f t="shared" si="209"/>
        <v>0</v>
      </c>
      <c r="J1480" s="75">
        <f t="shared" si="210"/>
        <v>3.5707499999999999</v>
      </c>
      <c r="K1480" s="79">
        <f t="shared" si="211"/>
        <v>4</v>
      </c>
      <c r="O1480" s="29">
        <f>'DHS2025'!J1479</f>
        <v>8422</v>
      </c>
      <c r="P1480" s="30">
        <f>'DHS2025'!K1479</f>
        <v>56</v>
      </c>
      <c r="Q1480" s="30">
        <f>'DHS2025'!L1479</f>
        <v>2060</v>
      </c>
      <c r="R1480" s="122">
        <f t="shared" si="212"/>
        <v>60.64</v>
      </c>
      <c r="S1480" s="62">
        <f t="shared" si="213"/>
        <v>119.755216</v>
      </c>
    </row>
    <row r="1481" spans="1:19">
      <c r="A1481" s="98">
        <f t="shared" si="214"/>
        <v>45763</v>
      </c>
      <c r="B1481" s="113">
        <f t="shared" si="215"/>
        <v>15.395833333333004</v>
      </c>
      <c r="C1481" s="53">
        <f>'DHS2021'!J1480</f>
        <v>14958</v>
      </c>
      <c r="D1481" s="54">
        <f>'DHS2022'!J1480</f>
        <v>10043</v>
      </c>
      <c r="E1481" s="54">
        <f>'DHS2023'!J1480</f>
        <v>9217</v>
      </c>
      <c r="F1481" s="54">
        <f>'DHS2024'!J1480</f>
        <v>8616</v>
      </c>
      <c r="G1481" s="54">
        <f t="shared" si="207"/>
        <v>10708.5</v>
      </c>
      <c r="H1481" s="106">
        <f t="shared" si="208"/>
        <v>3.5695000000000001</v>
      </c>
      <c r="I1481" s="115">
        <f t="shared" si="209"/>
        <v>0</v>
      </c>
      <c r="J1481" s="75">
        <f t="shared" si="210"/>
        <v>3.5695000000000001</v>
      </c>
      <c r="K1481" s="79">
        <f t="shared" si="211"/>
        <v>4</v>
      </c>
      <c r="O1481" s="29">
        <f>'DHS2025'!J1480</f>
        <v>8330</v>
      </c>
      <c r="P1481" s="30">
        <f>'DHS2025'!K1480</f>
        <v>14</v>
      </c>
      <c r="Q1481" s="30">
        <f>'DHS2025'!L1480</f>
        <v>2065</v>
      </c>
      <c r="R1481" s="122">
        <f t="shared" si="212"/>
        <v>60.64</v>
      </c>
      <c r="S1481" s="62">
        <f t="shared" si="213"/>
        <v>120.045884</v>
      </c>
    </row>
    <row r="1482" spans="1:19">
      <c r="A1482" s="98">
        <f t="shared" si="214"/>
        <v>45763</v>
      </c>
      <c r="B1482" s="113">
        <f t="shared" si="215"/>
        <v>15.40624999999967</v>
      </c>
      <c r="C1482" s="53">
        <f>'DHS2021'!J1481</f>
        <v>14557</v>
      </c>
      <c r="D1482" s="54">
        <f>'DHS2022'!J1481</f>
        <v>10903</v>
      </c>
      <c r="E1482" s="54">
        <f>'DHS2023'!J1481</f>
        <v>9277</v>
      </c>
      <c r="F1482" s="54">
        <f>'DHS2024'!J1481</f>
        <v>8232</v>
      </c>
      <c r="G1482" s="54">
        <f t="shared" si="207"/>
        <v>10742.25</v>
      </c>
      <c r="H1482" s="106">
        <f t="shared" si="208"/>
        <v>3.5807500000000001</v>
      </c>
      <c r="I1482" s="115">
        <f t="shared" si="209"/>
        <v>0</v>
      </c>
      <c r="J1482" s="75">
        <f t="shared" si="210"/>
        <v>3.5807500000000001</v>
      </c>
      <c r="K1482" s="79">
        <f t="shared" si="211"/>
        <v>4</v>
      </c>
      <c r="O1482" s="29">
        <f>'DHS2025'!J1481</f>
        <v>8372</v>
      </c>
      <c r="P1482" s="30">
        <f>'DHS2025'!K1481</f>
        <v>890</v>
      </c>
      <c r="Q1482" s="30">
        <f>'DHS2025'!L1481</f>
        <v>2047</v>
      </c>
      <c r="R1482" s="122">
        <f t="shared" si="212"/>
        <v>60.64</v>
      </c>
      <c r="S1482" s="62">
        <f t="shared" si="213"/>
        <v>118.99947920000001</v>
      </c>
    </row>
    <row r="1483" spans="1:19">
      <c r="A1483" s="98">
        <f t="shared" si="214"/>
        <v>45763</v>
      </c>
      <c r="B1483" s="113">
        <f t="shared" si="215"/>
        <v>15.416666666666336</v>
      </c>
      <c r="C1483" s="53">
        <f>'DHS2021'!J1482</f>
        <v>14765</v>
      </c>
      <c r="D1483" s="54">
        <f>'DHS2022'!J1482</f>
        <v>10658</v>
      </c>
      <c r="E1483" s="54">
        <f>'DHS2023'!J1482</f>
        <v>9602</v>
      </c>
      <c r="F1483" s="54">
        <f>'DHS2024'!J1482</f>
        <v>7973</v>
      </c>
      <c r="G1483" s="54">
        <f t="shared" si="207"/>
        <v>10749.5</v>
      </c>
      <c r="H1483" s="106">
        <f t="shared" si="208"/>
        <v>3.5831666666666666</v>
      </c>
      <c r="I1483" s="115">
        <f t="shared" si="209"/>
        <v>0</v>
      </c>
      <c r="J1483" s="75">
        <f t="shared" si="210"/>
        <v>3.5831666666666666</v>
      </c>
      <c r="K1483" s="79">
        <f t="shared" si="211"/>
        <v>4</v>
      </c>
      <c r="O1483" s="29">
        <f>'DHS2025'!J1482</f>
        <v>7059</v>
      </c>
      <c r="P1483" s="30">
        <f>'DHS2025'!K1482</f>
        <v>1286</v>
      </c>
      <c r="Q1483" s="30">
        <f>'DHS2025'!L1482</f>
        <v>2053</v>
      </c>
      <c r="R1483" s="122">
        <f t="shared" si="212"/>
        <v>20.51</v>
      </c>
      <c r="S1483" s="62">
        <f t="shared" si="213"/>
        <v>37.785259700000005</v>
      </c>
    </row>
    <row r="1484" spans="1:19">
      <c r="A1484" s="98">
        <f t="shared" si="214"/>
        <v>45763</v>
      </c>
      <c r="B1484" s="113">
        <f t="shared" si="215"/>
        <v>15.427083333333002</v>
      </c>
      <c r="C1484" s="53">
        <f>'DHS2021'!J1483</f>
        <v>14043</v>
      </c>
      <c r="D1484" s="54">
        <f>'DHS2022'!J1483</f>
        <v>10935</v>
      </c>
      <c r="E1484" s="54">
        <f>'DHS2023'!J1483</f>
        <v>9561</v>
      </c>
      <c r="F1484" s="54">
        <f>'DHS2024'!J1483</f>
        <v>8713</v>
      </c>
      <c r="G1484" s="54">
        <f t="shared" si="207"/>
        <v>10813</v>
      </c>
      <c r="H1484" s="106">
        <f t="shared" si="208"/>
        <v>3.6043333333333334</v>
      </c>
      <c r="I1484" s="115">
        <f t="shared" si="209"/>
        <v>0</v>
      </c>
      <c r="J1484" s="75">
        <f t="shared" si="210"/>
        <v>3.6043333333333334</v>
      </c>
      <c r="K1484" s="79">
        <f t="shared" si="211"/>
        <v>4</v>
      </c>
      <c r="O1484" s="29">
        <f>'DHS2025'!J1483</f>
        <v>6124</v>
      </c>
      <c r="P1484" s="30">
        <f>'DHS2025'!K1483</f>
        <v>2081</v>
      </c>
      <c r="Q1484" s="30">
        <f>'DHS2025'!L1483</f>
        <v>2044</v>
      </c>
      <c r="R1484" s="122">
        <f t="shared" si="212"/>
        <v>20.51</v>
      </c>
      <c r="S1484" s="62">
        <f t="shared" si="213"/>
        <v>37.619615600000003</v>
      </c>
    </row>
    <row r="1485" spans="1:19">
      <c r="A1485" s="98">
        <f t="shared" si="214"/>
        <v>45763</v>
      </c>
      <c r="B1485" s="113">
        <f t="shared" si="215"/>
        <v>15.437499999999668</v>
      </c>
      <c r="C1485" s="53">
        <f>'DHS2021'!J1484</f>
        <v>13713</v>
      </c>
      <c r="D1485" s="54">
        <f>'DHS2022'!J1484</f>
        <v>10922</v>
      </c>
      <c r="E1485" s="54">
        <f>'DHS2023'!J1484</f>
        <v>8933</v>
      </c>
      <c r="F1485" s="54">
        <f>'DHS2024'!J1484</f>
        <v>6522</v>
      </c>
      <c r="G1485" s="54">
        <f t="shared" si="207"/>
        <v>10022.5</v>
      </c>
      <c r="H1485" s="106">
        <f t="shared" si="208"/>
        <v>3.3408333333333333</v>
      </c>
      <c r="I1485" s="115">
        <f t="shared" si="209"/>
        <v>0</v>
      </c>
      <c r="J1485" s="75">
        <f t="shared" si="210"/>
        <v>3.3408333333333333</v>
      </c>
      <c r="K1485" s="79">
        <f t="shared" si="211"/>
        <v>4</v>
      </c>
      <c r="O1485" s="29">
        <f>'DHS2025'!J1484</f>
        <v>6309</v>
      </c>
      <c r="P1485" s="30">
        <f>'DHS2025'!K1484</f>
        <v>1885</v>
      </c>
      <c r="Q1485" s="30">
        <f>'DHS2025'!L1484</f>
        <v>2051</v>
      </c>
      <c r="R1485" s="122">
        <f t="shared" si="212"/>
        <v>20.51</v>
      </c>
      <c r="S1485" s="62">
        <f t="shared" si="213"/>
        <v>37.748449900000004</v>
      </c>
    </row>
    <row r="1486" spans="1:19">
      <c r="A1486" s="98">
        <f t="shared" si="214"/>
        <v>45763</v>
      </c>
      <c r="B1486" s="113">
        <f t="shared" si="215"/>
        <v>15.447916666666334</v>
      </c>
      <c r="C1486" s="53">
        <f>'DHS2021'!J1485</f>
        <v>13949</v>
      </c>
      <c r="D1486" s="54">
        <f>'DHS2022'!J1485</f>
        <v>11022</v>
      </c>
      <c r="E1486" s="54">
        <f>'DHS2023'!J1485</f>
        <v>8677</v>
      </c>
      <c r="F1486" s="54">
        <f>'DHS2024'!J1485</f>
        <v>5718</v>
      </c>
      <c r="G1486" s="54">
        <f t="shared" si="207"/>
        <v>9841.5</v>
      </c>
      <c r="H1486" s="106">
        <f t="shared" si="208"/>
        <v>3.2805</v>
      </c>
      <c r="I1486" s="115">
        <f t="shared" si="209"/>
        <v>0</v>
      </c>
      <c r="J1486" s="75">
        <f t="shared" si="210"/>
        <v>3.2805</v>
      </c>
      <c r="K1486" s="79">
        <f t="shared" si="211"/>
        <v>4</v>
      </c>
      <c r="O1486" s="29">
        <f>'DHS2025'!J1485</f>
        <v>4787</v>
      </c>
      <c r="P1486" s="30">
        <f>'DHS2025'!K1485</f>
        <v>3718</v>
      </c>
      <c r="Q1486" s="30">
        <f>'DHS2025'!L1485</f>
        <v>2065</v>
      </c>
      <c r="R1486" s="122">
        <f t="shared" si="212"/>
        <v>20.51</v>
      </c>
      <c r="S1486" s="62">
        <f t="shared" si="213"/>
        <v>38.006118499999999</v>
      </c>
    </row>
    <row r="1487" spans="1:19">
      <c r="A1487" s="98">
        <f t="shared" si="214"/>
        <v>45763</v>
      </c>
      <c r="B1487" s="113">
        <f t="shared" si="215"/>
        <v>15.458333333333</v>
      </c>
      <c r="C1487" s="53">
        <f>'DHS2021'!J1486</f>
        <v>14153</v>
      </c>
      <c r="D1487" s="54">
        <f>'DHS2022'!J1486</f>
        <v>10334</v>
      </c>
      <c r="E1487" s="54">
        <f>'DHS2023'!J1486</f>
        <v>9220</v>
      </c>
      <c r="F1487" s="54">
        <f>'DHS2024'!J1486</f>
        <v>6662</v>
      </c>
      <c r="G1487" s="54">
        <f t="shared" si="207"/>
        <v>10092.25</v>
      </c>
      <c r="H1487" s="106">
        <f t="shared" si="208"/>
        <v>3.3640833333333333</v>
      </c>
      <c r="I1487" s="115">
        <f t="shared" si="209"/>
        <v>0</v>
      </c>
      <c r="J1487" s="75">
        <f t="shared" si="210"/>
        <v>3.3640833333333333</v>
      </c>
      <c r="K1487" s="79">
        <f t="shared" si="211"/>
        <v>4</v>
      </c>
      <c r="O1487" s="29">
        <f>'DHS2025'!J1486</f>
        <v>5160</v>
      </c>
      <c r="P1487" s="30">
        <f>'DHS2025'!K1486</f>
        <v>3542</v>
      </c>
      <c r="Q1487" s="30">
        <f>'DHS2025'!L1486</f>
        <v>2056</v>
      </c>
      <c r="R1487" s="122">
        <f t="shared" si="212"/>
        <v>10.27</v>
      </c>
      <c r="S1487" s="62">
        <f t="shared" si="213"/>
        <v>16.997568799999996</v>
      </c>
    </row>
    <row r="1488" spans="1:19">
      <c r="A1488" s="98">
        <f t="shared" si="214"/>
        <v>45763</v>
      </c>
      <c r="B1488" s="113">
        <f t="shared" si="215"/>
        <v>15.468749999999666</v>
      </c>
      <c r="C1488" s="53">
        <f>'DHS2021'!J1487</f>
        <v>13747</v>
      </c>
      <c r="D1488" s="54">
        <f>'DHS2022'!J1487</f>
        <v>11287</v>
      </c>
      <c r="E1488" s="54">
        <f>'DHS2023'!J1487</f>
        <v>8924</v>
      </c>
      <c r="F1488" s="54">
        <f>'DHS2024'!J1487</f>
        <v>6739</v>
      </c>
      <c r="G1488" s="54">
        <f t="shared" si="207"/>
        <v>10174.25</v>
      </c>
      <c r="H1488" s="106">
        <f t="shared" si="208"/>
        <v>3.3914166666666663</v>
      </c>
      <c r="I1488" s="115">
        <f t="shared" si="209"/>
        <v>0</v>
      </c>
      <c r="J1488" s="75">
        <f t="shared" si="210"/>
        <v>3.3914166666666663</v>
      </c>
      <c r="K1488" s="79">
        <f t="shared" si="211"/>
        <v>4</v>
      </c>
      <c r="O1488" s="29">
        <f>'DHS2025'!J1487</f>
        <v>4365</v>
      </c>
      <c r="P1488" s="30">
        <f>'DHS2025'!K1487</f>
        <v>4076</v>
      </c>
      <c r="Q1488" s="30">
        <f>'DHS2025'!L1487</f>
        <v>2051</v>
      </c>
      <c r="R1488" s="122">
        <f t="shared" si="212"/>
        <v>10.27</v>
      </c>
      <c r="S1488" s="62">
        <f t="shared" si="213"/>
        <v>16.9562323</v>
      </c>
    </row>
    <row r="1489" spans="1:19">
      <c r="A1489" s="98">
        <f t="shared" si="214"/>
        <v>45763</v>
      </c>
      <c r="B1489" s="113">
        <f t="shared" si="215"/>
        <v>15.479166666666332</v>
      </c>
      <c r="C1489" s="53">
        <f>'DHS2021'!J1488</f>
        <v>13243</v>
      </c>
      <c r="D1489" s="54">
        <f>'DHS2022'!J1488</f>
        <v>10559</v>
      </c>
      <c r="E1489" s="54">
        <f>'DHS2023'!J1488</f>
        <v>8776</v>
      </c>
      <c r="F1489" s="54">
        <f>'DHS2024'!J1488</f>
        <v>6835</v>
      </c>
      <c r="G1489" s="54">
        <f t="shared" si="207"/>
        <v>9853.25</v>
      </c>
      <c r="H1489" s="106">
        <f t="shared" si="208"/>
        <v>3.2844166666666665</v>
      </c>
      <c r="I1489" s="115">
        <f t="shared" si="209"/>
        <v>0</v>
      </c>
      <c r="J1489" s="75">
        <f t="shared" si="210"/>
        <v>3.2844166666666665</v>
      </c>
      <c r="K1489" s="79">
        <f t="shared" si="211"/>
        <v>4</v>
      </c>
      <c r="O1489" s="29">
        <f>'DHS2025'!J1488</f>
        <v>4049</v>
      </c>
      <c r="P1489" s="30">
        <f>'DHS2025'!K1488</f>
        <v>4354</v>
      </c>
      <c r="Q1489" s="30">
        <f>'DHS2025'!L1488</f>
        <v>2064</v>
      </c>
      <c r="R1489" s="122">
        <f t="shared" si="212"/>
        <v>10.27</v>
      </c>
      <c r="S1489" s="62">
        <f t="shared" si="213"/>
        <v>17.0637072</v>
      </c>
    </row>
    <row r="1490" spans="1:19">
      <c r="A1490" s="98">
        <f t="shared" si="214"/>
        <v>45763</v>
      </c>
      <c r="B1490" s="113">
        <f t="shared" si="215"/>
        <v>15.489583333332998</v>
      </c>
      <c r="C1490" s="53">
        <f>'DHS2021'!J1489</f>
        <v>14718</v>
      </c>
      <c r="D1490" s="54">
        <f>'DHS2022'!J1489</f>
        <v>11120</v>
      </c>
      <c r="E1490" s="54">
        <f>'DHS2023'!J1489</f>
        <v>7991</v>
      </c>
      <c r="F1490" s="54">
        <f>'DHS2024'!J1489</f>
        <v>7096</v>
      </c>
      <c r="G1490" s="54">
        <f t="shared" si="207"/>
        <v>10231.25</v>
      </c>
      <c r="H1490" s="106">
        <f t="shared" si="208"/>
        <v>3.4104166666666664</v>
      </c>
      <c r="I1490" s="115">
        <f t="shared" si="209"/>
        <v>0</v>
      </c>
      <c r="J1490" s="75">
        <f t="shared" si="210"/>
        <v>3.4104166666666664</v>
      </c>
      <c r="K1490" s="79">
        <f t="shared" si="211"/>
        <v>4</v>
      </c>
      <c r="O1490" s="29">
        <f>'DHS2025'!J1489</f>
        <v>4084</v>
      </c>
      <c r="P1490" s="30">
        <f>'DHS2025'!K1489</f>
        <v>4530</v>
      </c>
      <c r="Q1490" s="30">
        <f>'DHS2025'!L1489</f>
        <v>2062</v>
      </c>
      <c r="R1490" s="122">
        <f t="shared" si="212"/>
        <v>10.27</v>
      </c>
      <c r="S1490" s="62">
        <f t="shared" si="213"/>
        <v>17.047172599999996</v>
      </c>
    </row>
    <row r="1491" spans="1:19">
      <c r="A1491" s="98">
        <f t="shared" si="214"/>
        <v>45763</v>
      </c>
      <c r="B1491" s="113">
        <f t="shared" si="215"/>
        <v>15.499999999999664</v>
      </c>
      <c r="C1491" s="53">
        <f>'DHS2021'!J1490</f>
        <v>14163</v>
      </c>
      <c r="D1491" s="54">
        <f>'DHS2022'!J1490</f>
        <v>11307</v>
      </c>
      <c r="E1491" s="54">
        <f>'DHS2023'!J1490</f>
        <v>7857</v>
      </c>
      <c r="F1491" s="54">
        <f>'DHS2024'!J1490</f>
        <v>6898</v>
      </c>
      <c r="G1491" s="54">
        <f t="shared" si="207"/>
        <v>10056.25</v>
      </c>
      <c r="H1491" s="106">
        <f t="shared" si="208"/>
        <v>3.3520833333333333</v>
      </c>
      <c r="I1491" s="115">
        <f t="shared" si="209"/>
        <v>0</v>
      </c>
      <c r="J1491" s="75">
        <f t="shared" si="210"/>
        <v>3.3520833333333333</v>
      </c>
      <c r="K1491" s="79">
        <f t="shared" si="211"/>
        <v>4</v>
      </c>
      <c r="O1491" s="29">
        <f>'DHS2025'!J1490</f>
        <v>3938</v>
      </c>
      <c r="P1491" s="30">
        <f>'DHS2025'!K1490</f>
        <v>4472</v>
      </c>
      <c r="Q1491" s="30">
        <f>'DHS2025'!L1490</f>
        <v>2065</v>
      </c>
      <c r="R1491" s="122">
        <f t="shared" si="212"/>
        <v>5.94</v>
      </c>
      <c r="S1491" s="62">
        <f t="shared" si="213"/>
        <v>8.2199390000000001</v>
      </c>
    </row>
    <row r="1492" spans="1:19">
      <c r="A1492" s="98">
        <f t="shared" si="214"/>
        <v>45763</v>
      </c>
      <c r="B1492" s="113">
        <f t="shared" si="215"/>
        <v>15.51041666666633</v>
      </c>
      <c r="C1492" s="53">
        <f>'DHS2021'!J1491</f>
        <v>13594</v>
      </c>
      <c r="D1492" s="54">
        <f>'DHS2022'!J1491</f>
        <v>11483</v>
      </c>
      <c r="E1492" s="54">
        <f>'DHS2023'!J1491</f>
        <v>7865</v>
      </c>
      <c r="F1492" s="54">
        <f>'DHS2024'!J1491</f>
        <v>7843</v>
      </c>
      <c r="G1492" s="54">
        <f t="shared" si="207"/>
        <v>10196.25</v>
      </c>
      <c r="H1492" s="106">
        <f t="shared" si="208"/>
        <v>3.3987500000000002</v>
      </c>
      <c r="I1492" s="115">
        <f t="shared" si="209"/>
        <v>0</v>
      </c>
      <c r="J1492" s="75">
        <f t="shared" si="210"/>
        <v>3.3987500000000002</v>
      </c>
      <c r="K1492" s="79">
        <f t="shared" si="211"/>
        <v>4</v>
      </c>
      <c r="O1492" s="29">
        <f>'DHS2025'!J1491</f>
        <v>3467</v>
      </c>
      <c r="P1492" s="30">
        <f>'DHS2025'!K1491</f>
        <v>4864</v>
      </c>
      <c r="Q1492" s="30">
        <f>'DHS2025'!L1491</f>
        <v>2062</v>
      </c>
      <c r="R1492" s="122">
        <f t="shared" si="212"/>
        <v>5.94</v>
      </c>
      <c r="S1492" s="62">
        <f t="shared" si="213"/>
        <v>8.2079971999999994</v>
      </c>
    </row>
    <row r="1493" spans="1:19">
      <c r="A1493" s="98">
        <f t="shared" si="214"/>
        <v>45763</v>
      </c>
      <c r="B1493" s="113">
        <f t="shared" si="215"/>
        <v>15.520833333332996</v>
      </c>
      <c r="C1493" s="53">
        <f>'DHS2021'!J1492</f>
        <v>14082</v>
      </c>
      <c r="D1493" s="54">
        <f>'DHS2022'!J1492</f>
        <v>11060</v>
      </c>
      <c r="E1493" s="54">
        <f>'DHS2023'!J1492</f>
        <v>6311</v>
      </c>
      <c r="F1493" s="54">
        <f>'DHS2024'!J1492</f>
        <v>7392</v>
      </c>
      <c r="G1493" s="54">
        <f t="shared" si="207"/>
        <v>9711.25</v>
      </c>
      <c r="H1493" s="106">
        <f t="shared" si="208"/>
        <v>3.2370833333333335</v>
      </c>
      <c r="I1493" s="115">
        <f t="shared" si="209"/>
        <v>0</v>
      </c>
      <c r="J1493" s="75">
        <f t="shared" si="210"/>
        <v>3.2370833333333335</v>
      </c>
      <c r="K1493" s="79">
        <f t="shared" si="211"/>
        <v>4</v>
      </c>
      <c r="O1493" s="29">
        <f>'DHS2025'!J1492</f>
        <v>3231</v>
      </c>
      <c r="P1493" s="30">
        <f>'DHS2025'!K1492</f>
        <v>4863</v>
      </c>
      <c r="Q1493" s="30">
        <f>'DHS2025'!L1492</f>
        <v>2057</v>
      </c>
      <c r="R1493" s="122">
        <f t="shared" si="212"/>
        <v>5.94</v>
      </c>
      <c r="S1493" s="62">
        <f t="shared" si="213"/>
        <v>8.1880942000000001</v>
      </c>
    </row>
    <row r="1494" spans="1:19">
      <c r="A1494" s="98">
        <f t="shared" si="214"/>
        <v>45763</v>
      </c>
      <c r="B1494" s="113">
        <f t="shared" si="215"/>
        <v>15.531249999999662</v>
      </c>
      <c r="C1494" s="53">
        <f>'DHS2021'!J1493</f>
        <v>13817</v>
      </c>
      <c r="D1494" s="54">
        <f>'DHS2022'!J1493</f>
        <v>11354</v>
      </c>
      <c r="E1494" s="54">
        <f>'DHS2023'!J1493</f>
        <v>6960</v>
      </c>
      <c r="F1494" s="54">
        <f>'DHS2024'!J1493</f>
        <v>8606</v>
      </c>
      <c r="G1494" s="54">
        <f t="shared" si="207"/>
        <v>10184.25</v>
      </c>
      <c r="H1494" s="106">
        <f t="shared" si="208"/>
        <v>3.3947500000000002</v>
      </c>
      <c r="I1494" s="115">
        <f t="shared" si="209"/>
        <v>0</v>
      </c>
      <c r="J1494" s="75">
        <f t="shared" si="210"/>
        <v>3.3947500000000002</v>
      </c>
      <c r="K1494" s="79">
        <f t="shared" si="211"/>
        <v>4</v>
      </c>
      <c r="O1494" s="29">
        <f>'DHS2025'!J1493</f>
        <v>3548</v>
      </c>
      <c r="P1494" s="30">
        <f>'DHS2025'!K1493</f>
        <v>5227</v>
      </c>
      <c r="Q1494" s="30">
        <f>'DHS2025'!L1493</f>
        <v>2052</v>
      </c>
      <c r="R1494" s="122">
        <f t="shared" si="212"/>
        <v>5.94</v>
      </c>
      <c r="S1494" s="62">
        <f t="shared" si="213"/>
        <v>8.1681912000000008</v>
      </c>
    </row>
    <row r="1495" spans="1:19">
      <c r="A1495" s="98">
        <f t="shared" si="214"/>
        <v>45763</v>
      </c>
      <c r="B1495" s="113">
        <f t="shared" si="215"/>
        <v>15.541666666666329</v>
      </c>
      <c r="C1495" s="53">
        <f>'DHS2021'!J1494</f>
        <v>13625</v>
      </c>
      <c r="D1495" s="54">
        <f>'DHS2022'!J1494</f>
        <v>11612</v>
      </c>
      <c r="E1495" s="54">
        <f>'DHS2023'!J1494</f>
        <v>6498</v>
      </c>
      <c r="F1495" s="54">
        <f>'DHS2024'!J1494</f>
        <v>7884</v>
      </c>
      <c r="G1495" s="54">
        <f t="shared" si="207"/>
        <v>9904.75</v>
      </c>
      <c r="H1495" s="106">
        <f t="shared" si="208"/>
        <v>3.3015833333333333</v>
      </c>
      <c r="I1495" s="115">
        <f t="shared" si="209"/>
        <v>0</v>
      </c>
      <c r="J1495" s="75">
        <f t="shared" si="210"/>
        <v>3.3015833333333333</v>
      </c>
      <c r="K1495" s="79">
        <f t="shared" si="211"/>
        <v>4</v>
      </c>
      <c r="O1495" s="29">
        <f>'DHS2025'!J1494</f>
        <v>3717</v>
      </c>
      <c r="P1495" s="30">
        <f>'DHS2025'!K1494</f>
        <v>4988</v>
      </c>
      <c r="Q1495" s="30">
        <f>'DHS2025'!L1494</f>
        <v>2063</v>
      </c>
      <c r="R1495" s="122">
        <f t="shared" si="212"/>
        <v>2.5099999999999998</v>
      </c>
      <c r="S1495" s="62">
        <f t="shared" si="213"/>
        <v>1.2066486999999997</v>
      </c>
    </row>
    <row r="1496" spans="1:19">
      <c r="A1496" s="98">
        <f t="shared" si="214"/>
        <v>45763</v>
      </c>
      <c r="B1496" s="113">
        <f t="shared" si="215"/>
        <v>15.552083333332995</v>
      </c>
      <c r="C1496" s="53">
        <f>'DHS2021'!J1495</f>
        <v>13420</v>
      </c>
      <c r="D1496" s="54">
        <f>'DHS2022'!J1495</f>
        <v>11585</v>
      </c>
      <c r="E1496" s="54">
        <f>'DHS2023'!J1495</f>
        <v>5909</v>
      </c>
      <c r="F1496" s="54">
        <f>'DHS2024'!J1495</f>
        <v>7748</v>
      </c>
      <c r="G1496" s="54">
        <f t="shared" si="207"/>
        <v>9665.5</v>
      </c>
      <c r="H1496" s="106">
        <f t="shared" si="208"/>
        <v>3.2218333333333335</v>
      </c>
      <c r="I1496" s="115">
        <f t="shared" si="209"/>
        <v>0</v>
      </c>
      <c r="J1496" s="75">
        <f t="shared" si="210"/>
        <v>3.2218333333333335</v>
      </c>
      <c r="K1496" s="79">
        <f t="shared" si="211"/>
        <v>4</v>
      </c>
      <c r="O1496" s="29">
        <f>'DHS2025'!J1495</f>
        <v>3676</v>
      </c>
      <c r="P1496" s="30">
        <f>'DHS2025'!K1495</f>
        <v>4513</v>
      </c>
      <c r="Q1496" s="30">
        <f>'DHS2025'!L1495</f>
        <v>2059</v>
      </c>
      <c r="R1496" s="122">
        <f t="shared" si="212"/>
        <v>2.5099999999999998</v>
      </c>
      <c r="S1496" s="62">
        <f t="shared" si="213"/>
        <v>1.2043090999999997</v>
      </c>
    </row>
    <row r="1497" spans="1:19">
      <c r="A1497" s="98">
        <f t="shared" si="214"/>
        <v>45763</v>
      </c>
      <c r="B1497" s="113">
        <f t="shared" si="215"/>
        <v>15.562499999999661</v>
      </c>
      <c r="C1497" s="53">
        <f>'DHS2021'!J1496</f>
        <v>13172</v>
      </c>
      <c r="D1497" s="54">
        <f>'DHS2022'!J1496</f>
        <v>11522</v>
      </c>
      <c r="E1497" s="54">
        <f>'DHS2023'!J1496</f>
        <v>5804</v>
      </c>
      <c r="F1497" s="54">
        <f>'DHS2024'!J1496</f>
        <v>7462</v>
      </c>
      <c r="G1497" s="54">
        <f t="shared" si="207"/>
        <v>9490</v>
      </c>
      <c r="H1497" s="106">
        <f t="shared" si="208"/>
        <v>3.1633333333333336</v>
      </c>
      <c r="I1497" s="115">
        <f t="shared" si="209"/>
        <v>0</v>
      </c>
      <c r="J1497" s="75">
        <f t="shared" si="210"/>
        <v>3.1633333333333336</v>
      </c>
      <c r="K1497" s="79">
        <f t="shared" si="211"/>
        <v>4</v>
      </c>
      <c r="O1497" s="29">
        <f>'DHS2025'!J1496</f>
        <v>3927</v>
      </c>
      <c r="P1497" s="30">
        <f>'DHS2025'!K1496</f>
        <v>4302</v>
      </c>
      <c r="Q1497" s="30">
        <f>'DHS2025'!L1496</f>
        <v>2056</v>
      </c>
      <c r="R1497" s="122">
        <f t="shared" si="212"/>
        <v>2.5099999999999998</v>
      </c>
      <c r="S1497" s="62">
        <f t="shared" si="213"/>
        <v>1.2025543999999995</v>
      </c>
    </row>
    <row r="1498" spans="1:19">
      <c r="A1498" s="98">
        <f t="shared" si="214"/>
        <v>45763</v>
      </c>
      <c r="B1498" s="113">
        <f t="shared" si="215"/>
        <v>15.572916666666327</v>
      </c>
      <c r="C1498" s="53">
        <f>'DHS2021'!J1497</f>
        <v>13801</v>
      </c>
      <c r="D1498" s="54">
        <f>'DHS2022'!J1497</f>
        <v>11710</v>
      </c>
      <c r="E1498" s="54">
        <f>'DHS2023'!J1497</f>
        <v>5156</v>
      </c>
      <c r="F1498" s="54">
        <f>'DHS2024'!J1497</f>
        <v>7520</v>
      </c>
      <c r="G1498" s="54">
        <f t="shared" si="207"/>
        <v>9546.75</v>
      </c>
      <c r="H1498" s="106">
        <f t="shared" si="208"/>
        <v>3.1822499999999998</v>
      </c>
      <c r="I1498" s="115">
        <f t="shared" si="209"/>
        <v>0</v>
      </c>
      <c r="J1498" s="75">
        <f t="shared" si="210"/>
        <v>3.1822499999999998</v>
      </c>
      <c r="K1498" s="79">
        <f t="shared" si="211"/>
        <v>4</v>
      </c>
      <c r="O1498" s="29">
        <f>'DHS2025'!J1497</f>
        <v>3888</v>
      </c>
      <c r="P1498" s="30">
        <f>'DHS2025'!K1497</f>
        <v>4603</v>
      </c>
      <c r="Q1498" s="30">
        <f>'DHS2025'!L1497</f>
        <v>2066</v>
      </c>
      <c r="R1498" s="122">
        <f t="shared" si="212"/>
        <v>2.5099999999999998</v>
      </c>
      <c r="S1498" s="62">
        <f t="shared" si="213"/>
        <v>1.2084033999999995</v>
      </c>
    </row>
    <row r="1499" spans="1:19">
      <c r="A1499" s="98">
        <f t="shared" si="214"/>
        <v>45763</v>
      </c>
      <c r="B1499" s="113">
        <f t="shared" si="215"/>
        <v>15.583333333332993</v>
      </c>
      <c r="C1499" s="53">
        <f>'DHS2021'!J1498</f>
        <v>13681</v>
      </c>
      <c r="D1499" s="54">
        <f>'DHS2022'!J1498</f>
        <v>11514</v>
      </c>
      <c r="E1499" s="54">
        <f>'DHS2023'!J1498</f>
        <v>4592</v>
      </c>
      <c r="F1499" s="54">
        <f>'DHS2024'!J1498</f>
        <v>7287</v>
      </c>
      <c r="G1499" s="54">
        <f t="shared" si="207"/>
        <v>9268.5</v>
      </c>
      <c r="H1499" s="106">
        <f t="shared" si="208"/>
        <v>3.0895000000000001</v>
      </c>
      <c r="I1499" s="115">
        <f t="shared" si="209"/>
        <v>0</v>
      </c>
      <c r="J1499" s="75">
        <f t="shared" si="210"/>
        <v>3.0895000000000001</v>
      </c>
      <c r="K1499" s="79">
        <f t="shared" si="211"/>
        <v>4</v>
      </c>
      <c r="O1499" s="29">
        <f>'DHS2025'!J1498</f>
        <v>3460</v>
      </c>
      <c r="P1499" s="30">
        <f>'DHS2025'!K1498</f>
        <v>4837</v>
      </c>
      <c r="Q1499" s="30">
        <f>'DHS2025'!L1498</f>
        <v>2064</v>
      </c>
      <c r="R1499" s="122">
        <f t="shared" si="212"/>
        <v>2.91</v>
      </c>
      <c r="S1499" s="62">
        <f t="shared" si="213"/>
        <v>2.0245776000000002</v>
      </c>
    </row>
    <row r="1500" spans="1:19">
      <c r="A1500" s="98">
        <f t="shared" si="214"/>
        <v>45763</v>
      </c>
      <c r="B1500" s="113">
        <f t="shared" si="215"/>
        <v>15.593749999999659</v>
      </c>
      <c r="C1500" s="53">
        <f>'DHS2021'!J1499</f>
        <v>13421</v>
      </c>
      <c r="D1500" s="54">
        <f>'DHS2022'!J1499</f>
        <v>11819</v>
      </c>
      <c r="E1500" s="54">
        <f>'DHS2023'!J1499</f>
        <v>4692</v>
      </c>
      <c r="F1500" s="54">
        <f>'DHS2024'!J1499</f>
        <v>7274</v>
      </c>
      <c r="G1500" s="54">
        <f t="shared" si="207"/>
        <v>9301.5</v>
      </c>
      <c r="H1500" s="106">
        <f t="shared" si="208"/>
        <v>3.1004999999999998</v>
      </c>
      <c r="I1500" s="115">
        <f t="shared" si="209"/>
        <v>0</v>
      </c>
      <c r="J1500" s="75">
        <f t="shared" si="210"/>
        <v>3.1004999999999998</v>
      </c>
      <c r="K1500" s="79">
        <f t="shared" si="211"/>
        <v>4</v>
      </c>
      <c r="O1500" s="29">
        <f>'DHS2025'!J1499</f>
        <v>3745</v>
      </c>
      <c r="P1500" s="30">
        <f>'DHS2025'!K1499</f>
        <v>4444</v>
      </c>
      <c r="Q1500" s="30">
        <f>'DHS2025'!L1499</f>
        <v>2060</v>
      </c>
      <c r="R1500" s="122">
        <f t="shared" si="212"/>
        <v>2.91</v>
      </c>
      <c r="S1500" s="62">
        <f t="shared" si="213"/>
        <v>2.0206540000000004</v>
      </c>
    </row>
    <row r="1501" spans="1:19">
      <c r="A1501" s="98">
        <f t="shared" si="214"/>
        <v>45763</v>
      </c>
      <c r="B1501" s="113">
        <f t="shared" si="215"/>
        <v>15.604166666666325</v>
      </c>
      <c r="C1501" s="53">
        <f>'DHS2021'!J1500</f>
        <v>13537</v>
      </c>
      <c r="D1501" s="54">
        <f>'DHS2022'!J1500</f>
        <v>12091</v>
      </c>
      <c r="E1501" s="54">
        <f>'DHS2023'!J1500</f>
        <v>4669</v>
      </c>
      <c r="F1501" s="54">
        <f>'DHS2024'!J1500</f>
        <v>7601</v>
      </c>
      <c r="G1501" s="54">
        <f t="shared" si="207"/>
        <v>9474.5</v>
      </c>
      <c r="H1501" s="106">
        <f t="shared" si="208"/>
        <v>3.1581666666666663</v>
      </c>
      <c r="I1501" s="115">
        <f t="shared" si="209"/>
        <v>0</v>
      </c>
      <c r="J1501" s="75">
        <f t="shared" si="210"/>
        <v>3.1581666666666663</v>
      </c>
      <c r="K1501" s="79">
        <f t="shared" si="211"/>
        <v>4</v>
      </c>
      <c r="O1501" s="29">
        <f>'DHS2025'!J1500</f>
        <v>4012</v>
      </c>
      <c r="P1501" s="30">
        <f>'DHS2025'!K1500</f>
        <v>3934</v>
      </c>
      <c r="Q1501" s="30">
        <f>'DHS2025'!L1500</f>
        <v>2058</v>
      </c>
      <c r="R1501" s="122">
        <f t="shared" si="212"/>
        <v>2.91</v>
      </c>
      <c r="S1501" s="62">
        <f t="shared" si="213"/>
        <v>2.0186922000000003</v>
      </c>
    </row>
    <row r="1502" spans="1:19">
      <c r="A1502" s="98">
        <f t="shared" si="214"/>
        <v>45763</v>
      </c>
      <c r="B1502" s="113">
        <f t="shared" si="215"/>
        <v>15.614583333332991</v>
      </c>
      <c r="C1502" s="53">
        <f>'DHS2021'!J1501</f>
        <v>13130</v>
      </c>
      <c r="D1502" s="54">
        <f>'DHS2022'!J1501</f>
        <v>11762</v>
      </c>
      <c r="E1502" s="54">
        <f>'DHS2023'!J1501</f>
        <v>4997</v>
      </c>
      <c r="F1502" s="54">
        <f>'DHS2024'!J1501</f>
        <v>7433</v>
      </c>
      <c r="G1502" s="54">
        <f t="shared" si="207"/>
        <v>9330.5</v>
      </c>
      <c r="H1502" s="106">
        <f t="shared" si="208"/>
        <v>3.1101666666666663</v>
      </c>
      <c r="I1502" s="115">
        <f t="shared" si="209"/>
        <v>0</v>
      </c>
      <c r="J1502" s="75">
        <f t="shared" si="210"/>
        <v>3.1101666666666663</v>
      </c>
      <c r="K1502" s="79">
        <f t="shared" si="211"/>
        <v>4</v>
      </c>
      <c r="O1502" s="29">
        <f>'DHS2025'!J1501</f>
        <v>4175</v>
      </c>
      <c r="P1502" s="30">
        <f>'DHS2025'!K1501</f>
        <v>3925</v>
      </c>
      <c r="Q1502" s="30">
        <f>'DHS2025'!L1501</f>
        <v>2056</v>
      </c>
      <c r="R1502" s="122">
        <f t="shared" si="212"/>
        <v>2.91</v>
      </c>
      <c r="S1502" s="62">
        <f t="shared" si="213"/>
        <v>2.0167304000000001</v>
      </c>
    </row>
    <row r="1503" spans="1:19">
      <c r="A1503" s="98">
        <f t="shared" si="214"/>
        <v>45763</v>
      </c>
      <c r="B1503" s="113">
        <f t="shared" si="215"/>
        <v>15.624999999999657</v>
      </c>
      <c r="C1503" s="53">
        <f>'DHS2021'!J1502</f>
        <v>13051</v>
      </c>
      <c r="D1503" s="54">
        <f>'DHS2022'!J1502</f>
        <v>12039</v>
      </c>
      <c r="E1503" s="54">
        <f>'DHS2023'!J1502</f>
        <v>3948</v>
      </c>
      <c r="F1503" s="54">
        <f>'DHS2024'!J1502</f>
        <v>7261</v>
      </c>
      <c r="G1503" s="54">
        <f t="shared" si="207"/>
        <v>9074.75</v>
      </c>
      <c r="H1503" s="106">
        <f t="shared" si="208"/>
        <v>3.0249166666666665</v>
      </c>
      <c r="I1503" s="115">
        <f t="shared" si="209"/>
        <v>0</v>
      </c>
      <c r="J1503" s="75">
        <f t="shared" si="210"/>
        <v>3.0249166666666665</v>
      </c>
      <c r="K1503" s="79">
        <f t="shared" si="211"/>
        <v>4</v>
      </c>
      <c r="O1503" s="29">
        <f>'DHS2025'!J1502</f>
        <v>4304</v>
      </c>
      <c r="P1503" s="30">
        <f>'DHS2025'!K1502</f>
        <v>4143</v>
      </c>
      <c r="Q1503" s="30">
        <f>'DHS2025'!L1502</f>
        <v>2061</v>
      </c>
      <c r="R1503" s="122">
        <f t="shared" si="212"/>
        <v>16.5</v>
      </c>
      <c r="S1503" s="62">
        <f t="shared" si="213"/>
        <v>29.750534999999999</v>
      </c>
    </row>
    <row r="1504" spans="1:19">
      <c r="A1504" s="98">
        <f t="shared" si="214"/>
        <v>45763</v>
      </c>
      <c r="B1504" s="113">
        <f t="shared" si="215"/>
        <v>15.635416666666323</v>
      </c>
      <c r="C1504" s="53">
        <f>'DHS2021'!J1503</f>
        <v>13039</v>
      </c>
      <c r="D1504" s="54">
        <f>'DHS2022'!J1503</f>
        <v>11250</v>
      </c>
      <c r="E1504" s="54">
        <f>'DHS2023'!J1503</f>
        <v>4067</v>
      </c>
      <c r="F1504" s="54">
        <f>'DHS2024'!J1503</f>
        <v>6872</v>
      </c>
      <c r="G1504" s="54">
        <f t="shared" si="207"/>
        <v>8807</v>
      </c>
      <c r="H1504" s="106">
        <f t="shared" si="208"/>
        <v>2.9356666666666666</v>
      </c>
      <c r="I1504" s="115">
        <f t="shared" si="209"/>
        <v>0</v>
      </c>
      <c r="J1504" s="75">
        <f t="shared" si="210"/>
        <v>2.9356666666666666</v>
      </c>
      <c r="K1504" s="79">
        <f t="shared" si="211"/>
        <v>3</v>
      </c>
      <c r="O1504" s="29">
        <f>'DHS2025'!J1503</f>
        <v>4056</v>
      </c>
      <c r="P1504" s="30">
        <f>'DHS2025'!K1503</f>
        <v>4669</v>
      </c>
      <c r="Q1504" s="30">
        <f>'DHS2025'!L1503</f>
        <v>2061</v>
      </c>
      <c r="R1504" s="122">
        <f t="shared" si="212"/>
        <v>16.5</v>
      </c>
      <c r="S1504" s="62">
        <f t="shared" si="213"/>
        <v>29.750534999999999</v>
      </c>
    </row>
    <row r="1505" spans="1:19">
      <c r="A1505" s="98">
        <f t="shared" si="214"/>
        <v>45763</v>
      </c>
      <c r="B1505" s="113">
        <f t="shared" si="215"/>
        <v>15.645833333332989</v>
      </c>
      <c r="C1505" s="53">
        <f>'DHS2021'!J1504</f>
        <v>12722</v>
      </c>
      <c r="D1505" s="54">
        <f>'DHS2022'!J1504</f>
        <v>10916</v>
      </c>
      <c r="E1505" s="54">
        <f>'DHS2023'!J1504</f>
        <v>4008</v>
      </c>
      <c r="F1505" s="54">
        <f>'DHS2024'!J1504</f>
        <v>6829</v>
      </c>
      <c r="G1505" s="54">
        <f t="shared" si="207"/>
        <v>8618.75</v>
      </c>
      <c r="H1505" s="106">
        <f t="shared" si="208"/>
        <v>2.8729166666666663</v>
      </c>
      <c r="I1505" s="115">
        <f t="shared" si="209"/>
        <v>0</v>
      </c>
      <c r="J1505" s="75">
        <f t="shared" si="210"/>
        <v>2.8729166666666663</v>
      </c>
      <c r="K1505" s="79">
        <f t="shared" si="211"/>
        <v>3</v>
      </c>
      <c r="O1505" s="29">
        <f>'DHS2025'!J1504</f>
        <v>4290</v>
      </c>
      <c r="P1505" s="30">
        <f>'DHS2025'!K1504</f>
        <v>4343</v>
      </c>
      <c r="Q1505" s="30">
        <f>'DHS2025'!L1504</f>
        <v>2073</v>
      </c>
      <c r="R1505" s="122">
        <f t="shared" si="212"/>
        <v>16.5</v>
      </c>
      <c r="S1505" s="62">
        <f t="shared" si="213"/>
        <v>29.923755</v>
      </c>
    </row>
    <row r="1506" spans="1:19">
      <c r="A1506" s="98">
        <f t="shared" si="214"/>
        <v>45763</v>
      </c>
      <c r="B1506" s="113">
        <f t="shared" si="215"/>
        <v>15.656249999999655</v>
      </c>
      <c r="C1506" s="53">
        <f>'DHS2021'!J1505</f>
        <v>12511</v>
      </c>
      <c r="D1506" s="54">
        <f>'DHS2022'!J1505</f>
        <v>11271</v>
      </c>
      <c r="E1506" s="54">
        <f>'DHS2023'!J1505</f>
        <v>3918</v>
      </c>
      <c r="F1506" s="54">
        <f>'DHS2024'!J1505</f>
        <v>7050</v>
      </c>
      <c r="G1506" s="54">
        <f t="shared" si="207"/>
        <v>8687.5</v>
      </c>
      <c r="H1506" s="106">
        <f t="shared" si="208"/>
        <v>2.8958333333333335</v>
      </c>
      <c r="I1506" s="115">
        <f t="shared" si="209"/>
        <v>0</v>
      </c>
      <c r="J1506" s="75">
        <f t="shared" si="210"/>
        <v>2.8958333333333335</v>
      </c>
      <c r="K1506" s="79">
        <f t="shared" si="211"/>
        <v>3</v>
      </c>
      <c r="O1506" s="29">
        <f>'DHS2025'!J1505</f>
        <v>4119</v>
      </c>
      <c r="P1506" s="30">
        <f>'DHS2025'!K1505</f>
        <v>4052</v>
      </c>
      <c r="Q1506" s="30">
        <f>'DHS2025'!L1505</f>
        <v>2066</v>
      </c>
      <c r="R1506" s="122">
        <f t="shared" si="212"/>
        <v>16.5</v>
      </c>
      <c r="S1506" s="62">
        <f t="shared" si="213"/>
        <v>29.822709999999997</v>
      </c>
    </row>
    <row r="1507" spans="1:19">
      <c r="A1507" s="98">
        <f t="shared" si="214"/>
        <v>45763</v>
      </c>
      <c r="B1507" s="113">
        <f t="shared" si="215"/>
        <v>15.666666666666321</v>
      </c>
      <c r="C1507" s="53">
        <f>'DHS2021'!J1506</f>
        <v>12716</v>
      </c>
      <c r="D1507" s="54">
        <f>'DHS2022'!J1506</f>
        <v>11245</v>
      </c>
      <c r="E1507" s="54">
        <f>'DHS2023'!J1506</f>
        <v>4030</v>
      </c>
      <c r="F1507" s="54">
        <f>'DHS2024'!J1506</f>
        <v>7297</v>
      </c>
      <c r="G1507" s="54">
        <f t="shared" si="207"/>
        <v>8822</v>
      </c>
      <c r="H1507" s="106">
        <f t="shared" si="208"/>
        <v>2.9406666666666665</v>
      </c>
      <c r="I1507" s="115">
        <f t="shared" si="209"/>
        <v>0</v>
      </c>
      <c r="J1507" s="75">
        <f t="shared" si="210"/>
        <v>2.9406666666666665</v>
      </c>
      <c r="K1507" s="79">
        <f t="shared" si="211"/>
        <v>3</v>
      </c>
      <c r="O1507" s="29">
        <f>'DHS2025'!J1506</f>
        <v>4704</v>
      </c>
      <c r="P1507" s="30">
        <f>'DHS2025'!K1506</f>
        <v>4002</v>
      </c>
      <c r="Q1507" s="30">
        <f>'DHS2025'!L1506</f>
        <v>2059</v>
      </c>
      <c r="R1507" s="122">
        <f t="shared" si="212"/>
        <v>64.430000000000007</v>
      </c>
      <c r="S1507" s="62">
        <f t="shared" si="213"/>
        <v>127.42265630000003</v>
      </c>
    </row>
    <row r="1508" spans="1:19">
      <c r="A1508" s="98">
        <f t="shared" si="214"/>
        <v>45763</v>
      </c>
      <c r="B1508" s="113">
        <f t="shared" si="215"/>
        <v>15.677083333332988</v>
      </c>
      <c r="C1508" s="53">
        <f>'DHS2021'!J1507</f>
        <v>12716</v>
      </c>
      <c r="D1508" s="54">
        <f>'DHS2022'!J1507</f>
        <v>10168</v>
      </c>
      <c r="E1508" s="54">
        <f>'DHS2023'!J1507</f>
        <v>4115</v>
      </c>
      <c r="F1508" s="54">
        <f>'DHS2024'!J1507</f>
        <v>7349</v>
      </c>
      <c r="G1508" s="54">
        <f t="shared" si="207"/>
        <v>8587</v>
      </c>
      <c r="H1508" s="106">
        <f t="shared" si="208"/>
        <v>2.8623333333333334</v>
      </c>
      <c r="I1508" s="115">
        <f t="shared" si="209"/>
        <v>0</v>
      </c>
      <c r="J1508" s="75">
        <f t="shared" si="210"/>
        <v>2.8623333333333334</v>
      </c>
      <c r="K1508" s="79">
        <f t="shared" si="211"/>
        <v>3</v>
      </c>
      <c r="O1508" s="29">
        <f>'DHS2025'!J1507</f>
        <v>4609</v>
      </c>
      <c r="P1508" s="30">
        <f>'DHS2025'!K1507</f>
        <v>3679</v>
      </c>
      <c r="Q1508" s="30">
        <f>'DHS2025'!L1507</f>
        <v>2059</v>
      </c>
      <c r="R1508" s="122">
        <f t="shared" si="212"/>
        <v>64.430000000000007</v>
      </c>
      <c r="S1508" s="62">
        <f t="shared" si="213"/>
        <v>127.42265630000003</v>
      </c>
    </row>
    <row r="1509" spans="1:19">
      <c r="A1509" s="98">
        <f t="shared" si="214"/>
        <v>45763</v>
      </c>
      <c r="B1509" s="113">
        <f t="shared" si="215"/>
        <v>15.687499999999654</v>
      </c>
      <c r="C1509" s="53">
        <f>'DHS2021'!J1508</f>
        <v>12982</v>
      </c>
      <c r="D1509" s="54">
        <f>'DHS2022'!J1508</f>
        <v>10666</v>
      </c>
      <c r="E1509" s="54">
        <f>'DHS2023'!J1508</f>
        <v>4595</v>
      </c>
      <c r="F1509" s="54">
        <f>'DHS2024'!J1508</f>
        <v>7258</v>
      </c>
      <c r="G1509" s="54">
        <f t="shared" si="207"/>
        <v>8875.25</v>
      </c>
      <c r="H1509" s="106">
        <f t="shared" si="208"/>
        <v>2.9584166666666665</v>
      </c>
      <c r="I1509" s="115">
        <f t="shared" si="209"/>
        <v>0</v>
      </c>
      <c r="J1509" s="75">
        <f t="shared" si="210"/>
        <v>2.9584166666666665</v>
      </c>
      <c r="K1509" s="79">
        <f t="shared" si="211"/>
        <v>3</v>
      </c>
      <c r="O1509" s="29">
        <f>'DHS2025'!J1508</f>
        <v>4749</v>
      </c>
      <c r="P1509" s="30">
        <f>'DHS2025'!K1508</f>
        <v>3941</v>
      </c>
      <c r="Q1509" s="30">
        <f>'DHS2025'!L1508</f>
        <v>2054</v>
      </c>
      <c r="R1509" s="122">
        <f t="shared" si="212"/>
        <v>64.430000000000007</v>
      </c>
      <c r="S1509" s="62">
        <f t="shared" si="213"/>
        <v>127.1132278</v>
      </c>
    </row>
    <row r="1510" spans="1:19">
      <c r="A1510" s="98">
        <f t="shared" si="214"/>
        <v>45763</v>
      </c>
      <c r="B1510" s="113">
        <f t="shared" si="215"/>
        <v>15.69791666666632</v>
      </c>
      <c r="C1510" s="53">
        <f>'DHS2021'!J1509</f>
        <v>13491</v>
      </c>
      <c r="D1510" s="54">
        <f>'DHS2022'!J1509</f>
        <v>10826</v>
      </c>
      <c r="E1510" s="54">
        <f>'DHS2023'!J1509</f>
        <v>3786</v>
      </c>
      <c r="F1510" s="54">
        <f>'DHS2024'!J1509</f>
        <v>8223</v>
      </c>
      <c r="G1510" s="54">
        <f t="shared" si="207"/>
        <v>9081.5</v>
      </c>
      <c r="H1510" s="106">
        <f t="shared" si="208"/>
        <v>3.0271666666666666</v>
      </c>
      <c r="I1510" s="115">
        <f t="shared" si="209"/>
        <v>0</v>
      </c>
      <c r="J1510" s="75">
        <f t="shared" si="210"/>
        <v>3.0271666666666666</v>
      </c>
      <c r="K1510" s="79">
        <f t="shared" si="211"/>
        <v>4</v>
      </c>
      <c r="O1510" s="29">
        <f>'DHS2025'!J1509</f>
        <v>4832</v>
      </c>
      <c r="P1510" s="30">
        <f>'DHS2025'!K1509</f>
        <v>3704</v>
      </c>
      <c r="Q1510" s="30">
        <f>'DHS2025'!L1509</f>
        <v>2060</v>
      </c>
      <c r="R1510" s="122">
        <f t="shared" si="212"/>
        <v>64.430000000000007</v>
      </c>
      <c r="S1510" s="62">
        <f t="shared" si="213"/>
        <v>127.48454200000002</v>
      </c>
    </row>
    <row r="1511" spans="1:19">
      <c r="A1511" s="98">
        <f t="shared" si="214"/>
        <v>45763</v>
      </c>
      <c r="B1511" s="113">
        <f t="shared" si="215"/>
        <v>15.708333333332986</v>
      </c>
      <c r="C1511" s="53">
        <f>'DHS2021'!J1510</f>
        <v>13301</v>
      </c>
      <c r="D1511" s="54">
        <f>'DHS2022'!J1510</f>
        <v>10253</v>
      </c>
      <c r="E1511" s="54">
        <f>'DHS2023'!J1510</f>
        <v>4264</v>
      </c>
      <c r="F1511" s="54">
        <f>'DHS2024'!J1510</f>
        <v>8206</v>
      </c>
      <c r="G1511" s="54">
        <f t="shared" si="207"/>
        <v>9006</v>
      </c>
      <c r="H1511" s="106">
        <f t="shared" si="208"/>
        <v>3.0019999999999998</v>
      </c>
      <c r="I1511" s="115">
        <f t="shared" si="209"/>
        <v>0</v>
      </c>
      <c r="J1511" s="75">
        <f t="shared" si="210"/>
        <v>3.0019999999999998</v>
      </c>
      <c r="K1511" s="79">
        <f t="shared" si="211"/>
        <v>4</v>
      </c>
      <c r="O1511" s="29">
        <f>'DHS2025'!J1510</f>
        <v>5079</v>
      </c>
      <c r="P1511" s="30">
        <f>'DHS2025'!K1510</f>
        <v>5839</v>
      </c>
      <c r="Q1511" s="30">
        <f>'DHS2025'!L1510</f>
        <v>3008</v>
      </c>
      <c r="R1511" s="122">
        <f t="shared" si="212"/>
        <v>95.68</v>
      </c>
      <c r="S1511" s="62">
        <f t="shared" si="213"/>
        <v>279.2121856</v>
      </c>
    </row>
    <row r="1512" spans="1:19">
      <c r="A1512" s="98">
        <f t="shared" si="214"/>
        <v>45763</v>
      </c>
      <c r="B1512" s="113">
        <f t="shared" si="215"/>
        <v>15.718749999999652</v>
      </c>
      <c r="C1512" s="53">
        <f>'DHS2021'!J1511</f>
        <v>12768</v>
      </c>
      <c r="D1512" s="54">
        <f>'DHS2022'!J1511</f>
        <v>10218</v>
      </c>
      <c r="E1512" s="54">
        <f>'DHS2023'!J1511</f>
        <v>4340</v>
      </c>
      <c r="F1512" s="54">
        <f>'DHS2024'!J1511</f>
        <v>8123</v>
      </c>
      <c r="G1512" s="54">
        <f t="shared" si="207"/>
        <v>8862.25</v>
      </c>
      <c r="H1512" s="106">
        <f t="shared" si="208"/>
        <v>2.9540833333333336</v>
      </c>
      <c r="I1512" s="115">
        <f t="shared" si="209"/>
        <v>0</v>
      </c>
      <c r="J1512" s="75">
        <f t="shared" si="210"/>
        <v>2.9540833333333336</v>
      </c>
      <c r="K1512" s="79">
        <f t="shared" si="211"/>
        <v>3</v>
      </c>
      <c r="O1512" s="29">
        <f>'DHS2025'!J1511</f>
        <v>4468</v>
      </c>
      <c r="P1512" s="30">
        <f>'DHS2025'!K1511</f>
        <v>6088</v>
      </c>
      <c r="Q1512" s="30">
        <f>'DHS2025'!L1511</f>
        <v>3068</v>
      </c>
      <c r="R1512" s="122">
        <f t="shared" si="212"/>
        <v>95.68</v>
      </c>
      <c r="S1512" s="62">
        <f t="shared" si="213"/>
        <v>284.78157759999999</v>
      </c>
    </row>
    <row r="1513" spans="1:19">
      <c r="A1513" s="98">
        <f t="shared" si="214"/>
        <v>45763</v>
      </c>
      <c r="B1513" s="113">
        <f t="shared" si="215"/>
        <v>15.729166666666318</v>
      </c>
      <c r="C1513" s="53">
        <f>'DHS2021'!J1512</f>
        <v>12915</v>
      </c>
      <c r="D1513" s="54">
        <f>'DHS2022'!J1512</f>
        <v>10299</v>
      </c>
      <c r="E1513" s="54">
        <f>'DHS2023'!J1512</f>
        <v>4005</v>
      </c>
      <c r="F1513" s="54">
        <f>'DHS2024'!J1512</f>
        <v>7964</v>
      </c>
      <c r="G1513" s="54">
        <f t="shared" si="207"/>
        <v>8795.75</v>
      </c>
      <c r="H1513" s="106">
        <f t="shared" si="208"/>
        <v>2.9319166666666665</v>
      </c>
      <c r="I1513" s="115">
        <f t="shared" si="209"/>
        <v>0</v>
      </c>
      <c r="J1513" s="75">
        <f t="shared" si="210"/>
        <v>2.9319166666666665</v>
      </c>
      <c r="K1513" s="79">
        <f t="shared" si="211"/>
        <v>3</v>
      </c>
      <c r="O1513" s="29">
        <f>'DHS2025'!J1512</f>
        <v>4000</v>
      </c>
      <c r="P1513" s="30">
        <f>'DHS2025'!K1512</f>
        <v>6482</v>
      </c>
      <c r="Q1513" s="30">
        <f>'DHS2025'!L1512</f>
        <v>3073</v>
      </c>
      <c r="R1513" s="122">
        <f t="shared" si="212"/>
        <v>95.68</v>
      </c>
      <c r="S1513" s="62">
        <f t="shared" si="213"/>
        <v>285.24569359999998</v>
      </c>
    </row>
    <row r="1514" spans="1:19">
      <c r="A1514" s="98">
        <f t="shared" si="214"/>
        <v>45763</v>
      </c>
      <c r="B1514" s="113">
        <f t="shared" si="215"/>
        <v>15.739583333332984</v>
      </c>
      <c r="C1514" s="53">
        <f>'DHS2021'!J1513</f>
        <v>13010</v>
      </c>
      <c r="D1514" s="54">
        <f>'DHS2022'!J1513</f>
        <v>10069</v>
      </c>
      <c r="E1514" s="54">
        <f>'DHS2023'!J1513</f>
        <v>4663</v>
      </c>
      <c r="F1514" s="54">
        <f>'DHS2024'!J1513</f>
        <v>8392</v>
      </c>
      <c r="G1514" s="54">
        <f t="shared" si="207"/>
        <v>9033.5</v>
      </c>
      <c r="H1514" s="106">
        <f t="shared" si="208"/>
        <v>3.0111666666666665</v>
      </c>
      <c r="I1514" s="115">
        <f t="shared" si="209"/>
        <v>0</v>
      </c>
      <c r="J1514" s="75">
        <f t="shared" si="210"/>
        <v>3.0111666666666665</v>
      </c>
      <c r="K1514" s="79">
        <f t="shared" si="211"/>
        <v>4</v>
      </c>
      <c r="O1514" s="29">
        <f>'DHS2025'!J1513</f>
        <v>4565</v>
      </c>
      <c r="P1514" s="30">
        <f>'DHS2025'!K1513</f>
        <v>6940</v>
      </c>
      <c r="Q1514" s="30">
        <f>'DHS2025'!L1513</f>
        <v>3732</v>
      </c>
      <c r="R1514" s="122">
        <f t="shared" si="212"/>
        <v>95.68</v>
      </c>
      <c r="S1514" s="62">
        <f t="shared" si="213"/>
        <v>346.41618240000003</v>
      </c>
    </row>
    <row r="1515" spans="1:19">
      <c r="A1515" s="98">
        <f t="shared" si="214"/>
        <v>45763</v>
      </c>
      <c r="B1515" s="113">
        <f t="shared" si="215"/>
        <v>15.74999999999965</v>
      </c>
      <c r="C1515" s="53">
        <f>'DHS2021'!J1514</f>
        <v>12942</v>
      </c>
      <c r="D1515" s="54">
        <f>'DHS2022'!J1514</f>
        <v>10920</v>
      </c>
      <c r="E1515" s="54">
        <f>'DHS2023'!J1514</f>
        <v>4573</v>
      </c>
      <c r="F1515" s="54">
        <f>'DHS2024'!J1514</f>
        <v>8366</v>
      </c>
      <c r="G1515" s="54">
        <f t="shared" si="207"/>
        <v>9200.25</v>
      </c>
      <c r="H1515" s="106">
        <f t="shared" si="208"/>
        <v>3.0667499999999999</v>
      </c>
      <c r="I1515" s="115">
        <f t="shared" si="209"/>
        <v>0</v>
      </c>
      <c r="J1515" s="75">
        <f t="shared" si="210"/>
        <v>3.0667499999999999</v>
      </c>
      <c r="K1515" s="79">
        <f t="shared" si="211"/>
        <v>4</v>
      </c>
      <c r="O1515" s="29">
        <f>'DHS2025'!J1514</f>
        <v>4052</v>
      </c>
      <c r="P1515" s="30">
        <f>'DHS2025'!K1514</f>
        <v>8122</v>
      </c>
      <c r="Q1515" s="30">
        <f>'DHS2025'!L1514</f>
        <v>4049</v>
      </c>
      <c r="R1515" s="122">
        <f t="shared" si="212"/>
        <v>118.48</v>
      </c>
      <c r="S1515" s="62">
        <f t="shared" si="213"/>
        <v>467.23516480000006</v>
      </c>
    </row>
    <row r="1516" spans="1:19">
      <c r="A1516" s="98">
        <f t="shared" si="214"/>
        <v>45763</v>
      </c>
      <c r="B1516" s="113">
        <f t="shared" si="215"/>
        <v>15.760416666666316</v>
      </c>
      <c r="C1516" s="53">
        <f>'DHS2021'!J1515</f>
        <v>13126</v>
      </c>
      <c r="D1516" s="54">
        <f>'DHS2022'!J1515</f>
        <v>10839</v>
      </c>
      <c r="E1516" s="54">
        <f>'DHS2023'!J1515</f>
        <v>5096</v>
      </c>
      <c r="F1516" s="54">
        <f>'DHS2024'!J1515</f>
        <v>8645</v>
      </c>
      <c r="G1516" s="54">
        <f t="shared" si="207"/>
        <v>9426.5</v>
      </c>
      <c r="H1516" s="106">
        <f t="shared" si="208"/>
        <v>3.1421666666666663</v>
      </c>
      <c r="I1516" s="115">
        <f t="shared" si="209"/>
        <v>0</v>
      </c>
      <c r="J1516" s="75">
        <f t="shared" si="210"/>
        <v>3.1421666666666663</v>
      </c>
      <c r="K1516" s="79">
        <f t="shared" si="211"/>
        <v>4</v>
      </c>
      <c r="O1516" s="29">
        <f>'DHS2025'!J1515</f>
        <v>4374</v>
      </c>
      <c r="P1516" s="30">
        <f>'DHS2025'!K1515</f>
        <v>10349</v>
      </c>
      <c r="Q1516" s="30">
        <f>'DHS2025'!L1515</f>
        <v>5100</v>
      </c>
      <c r="R1516" s="122">
        <f t="shared" si="212"/>
        <v>118.48</v>
      </c>
      <c r="S1516" s="62">
        <f t="shared" si="213"/>
        <v>588.51551999999992</v>
      </c>
    </row>
    <row r="1517" spans="1:19">
      <c r="A1517" s="98">
        <f t="shared" si="214"/>
        <v>45763</v>
      </c>
      <c r="B1517" s="113">
        <f t="shared" si="215"/>
        <v>15.770833333332982</v>
      </c>
      <c r="C1517" s="53">
        <f>'DHS2021'!J1516</f>
        <v>13319</v>
      </c>
      <c r="D1517" s="54">
        <f>'DHS2022'!J1516</f>
        <v>10793</v>
      </c>
      <c r="E1517" s="54">
        <f>'DHS2023'!J1516</f>
        <v>4869</v>
      </c>
      <c r="F1517" s="54">
        <f>'DHS2024'!J1516</f>
        <v>8640</v>
      </c>
      <c r="G1517" s="54">
        <f t="shared" si="207"/>
        <v>9405.25</v>
      </c>
      <c r="H1517" s="106">
        <f t="shared" si="208"/>
        <v>3.1350833333333337</v>
      </c>
      <c r="I1517" s="115">
        <f t="shared" si="209"/>
        <v>0</v>
      </c>
      <c r="J1517" s="75">
        <f t="shared" si="210"/>
        <v>3.1350833333333337</v>
      </c>
      <c r="K1517" s="79">
        <f t="shared" si="211"/>
        <v>4</v>
      </c>
      <c r="O1517" s="29">
        <f>'DHS2025'!J1516</f>
        <v>3365</v>
      </c>
      <c r="P1517" s="30">
        <f>'DHS2025'!K1516</f>
        <v>16095</v>
      </c>
      <c r="Q1517" s="30">
        <f>'DHS2025'!L1516</f>
        <v>7249</v>
      </c>
      <c r="R1517" s="122">
        <f t="shared" si="212"/>
        <v>118.48</v>
      </c>
      <c r="S1517" s="62">
        <f t="shared" si="213"/>
        <v>836.49980479999999</v>
      </c>
    </row>
    <row r="1518" spans="1:19">
      <c r="A1518" s="98">
        <f t="shared" si="214"/>
        <v>45763</v>
      </c>
      <c r="B1518" s="113">
        <f t="shared" si="215"/>
        <v>15.781249999999648</v>
      </c>
      <c r="C1518" s="53">
        <f>'DHS2021'!J1517</f>
        <v>13822</v>
      </c>
      <c r="D1518" s="54">
        <f>'DHS2022'!J1517</f>
        <v>11148</v>
      </c>
      <c r="E1518" s="54">
        <f>'DHS2023'!J1517</f>
        <v>5083</v>
      </c>
      <c r="F1518" s="54">
        <f>'DHS2024'!J1517</f>
        <v>8236</v>
      </c>
      <c r="G1518" s="54">
        <f t="shared" si="207"/>
        <v>9572.25</v>
      </c>
      <c r="H1518" s="106">
        <f t="shared" si="208"/>
        <v>3.19075</v>
      </c>
      <c r="I1518" s="115">
        <f t="shared" si="209"/>
        <v>0</v>
      </c>
      <c r="J1518" s="75">
        <f t="shared" si="210"/>
        <v>3.19075</v>
      </c>
      <c r="K1518" s="79">
        <f t="shared" si="211"/>
        <v>4</v>
      </c>
      <c r="O1518" s="29">
        <f>'DHS2025'!J1517</f>
        <v>4192</v>
      </c>
      <c r="P1518" s="30">
        <f>'DHS2025'!K1517</f>
        <v>20717</v>
      </c>
      <c r="Q1518" s="30">
        <f>'DHS2025'!L1517</f>
        <v>8027</v>
      </c>
      <c r="R1518" s="122">
        <f t="shared" si="212"/>
        <v>118.48</v>
      </c>
      <c r="S1518" s="62">
        <f t="shared" si="213"/>
        <v>926.27727039999991</v>
      </c>
    </row>
    <row r="1519" spans="1:19">
      <c r="A1519" s="98">
        <f t="shared" si="214"/>
        <v>45763</v>
      </c>
      <c r="B1519" s="113">
        <f t="shared" si="215"/>
        <v>15.791666666666314</v>
      </c>
      <c r="C1519" s="53">
        <f>'DHS2021'!J1518</f>
        <v>13934</v>
      </c>
      <c r="D1519" s="54">
        <f>'DHS2022'!J1518</f>
        <v>11207</v>
      </c>
      <c r="E1519" s="54">
        <f>'DHS2023'!J1518</f>
        <v>6294</v>
      </c>
      <c r="F1519" s="54">
        <f>'DHS2024'!J1518</f>
        <v>8389</v>
      </c>
      <c r="G1519" s="54">
        <f t="shared" si="207"/>
        <v>9956</v>
      </c>
      <c r="H1519" s="106">
        <f t="shared" si="208"/>
        <v>3.3186666666666667</v>
      </c>
      <c r="I1519" s="115">
        <f t="shared" si="209"/>
        <v>0</v>
      </c>
      <c r="J1519" s="75">
        <f t="shared" si="210"/>
        <v>3.3186666666666667</v>
      </c>
      <c r="K1519" s="79">
        <f t="shared" si="211"/>
        <v>4</v>
      </c>
      <c r="O1519" s="29">
        <f>'DHS2025'!J1518</f>
        <v>4153</v>
      </c>
      <c r="P1519" s="30">
        <f>'DHS2025'!K1518</f>
        <v>20710</v>
      </c>
      <c r="Q1519" s="30">
        <f>'DHS2025'!L1518</f>
        <v>8076</v>
      </c>
      <c r="R1519" s="122">
        <f t="shared" si="212"/>
        <v>169.91</v>
      </c>
      <c r="S1519" s="62">
        <f t="shared" si="213"/>
        <v>1343.1268283999998</v>
      </c>
    </row>
    <row r="1520" spans="1:19">
      <c r="A1520" s="98">
        <f t="shared" si="214"/>
        <v>45763</v>
      </c>
      <c r="B1520" s="113">
        <f t="shared" si="215"/>
        <v>15.80208333333298</v>
      </c>
      <c r="C1520" s="53">
        <f>'DHS2021'!J1519</f>
        <v>13684</v>
      </c>
      <c r="D1520" s="54">
        <f>'DHS2022'!J1519</f>
        <v>11257</v>
      </c>
      <c r="E1520" s="54">
        <f>'DHS2023'!J1519</f>
        <v>6815</v>
      </c>
      <c r="F1520" s="54">
        <f>'DHS2024'!J1519</f>
        <v>7738</v>
      </c>
      <c r="G1520" s="54">
        <f t="shared" si="207"/>
        <v>9873.5</v>
      </c>
      <c r="H1520" s="106">
        <f t="shared" si="208"/>
        <v>3.2911666666666664</v>
      </c>
      <c r="I1520" s="115">
        <f t="shared" si="209"/>
        <v>0</v>
      </c>
      <c r="J1520" s="75">
        <f t="shared" si="210"/>
        <v>3.2911666666666664</v>
      </c>
      <c r="K1520" s="79">
        <f t="shared" si="211"/>
        <v>4</v>
      </c>
      <c r="O1520" s="29">
        <f>'DHS2025'!J1519</f>
        <v>3952</v>
      </c>
      <c r="P1520" s="30">
        <f>'DHS2025'!K1519</f>
        <v>20228</v>
      </c>
      <c r="Q1520" s="30">
        <f>'DHS2025'!L1519</f>
        <v>8082</v>
      </c>
      <c r="R1520" s="122">
        <f t="shared" si="212"/>
        <v>169.91</v>
      </c>
      <c r="S1520" s="62">
        <f t="shared" si="213"/>
        <v>1344.1246937999999</v>
      </c>
    </row>
    <row r="1521" spans="1:19">
      <c r="A1521" s="98">
        <f t="shared" si="214"/>
        <v>45763</v>
      </c>
      <c r="B1521" s="113">
        <f t="shared" si="215"/>
        <v>15.812499999999647</v>
      </c>
      <c r="C1521" s="53">
        <f>'DHS2021'!J1520</f>
        <v>13870</v>
      </c>
      <c r="D1521" s="54">
        <f>'DHS2022'!J1520</f>
        <v>11373</v>
      </c>
      <c r="E1521" s="54">
        <f>'DHS2023'!J1520</f>
        <v>7613</v>
      </c>
      <c r="F1521" s="54">
        <f>'DHS2024'!J1520</f>
        <v>8397</v>
      </c>
      <c r="G1521" s="54">
        <f t="shared" si="207"/>
        <v>10313.25</v>
      </c>
      <c r="H1521" s="106">
        <f t="shared" si="208"/>
        <v>3.4377499999999999</v>
      </c>
      <c r="I1521" s="115">
        <f t="shared" si="209"/>
        <v>0</v>
      </c>
      <c r="J1521" s="75">
        <f t="shared" si="210"/>
        <v>3.4377499999999999</v>
      </c>
      <c r="K1521" s="79">
        <f t="shared" si="211"/>
        <v>4</v>
      </c>
      <c r="O1521" s="29">
        <f>'DHS2025'!J1520</f>
        <v>4008</v>
      </c>
      <c r="P1521" s="30">
        <f>'DHS2025'!K1520</f>
        <v>19259</v>
      </c>
      <c r="Q1521" s="30">
        <f>'DHS2025'!L1520</f>
        <v>8055</v>
      </c>
      <c r="R1521" s="122">
        <f t="shared" si="212"/>
        <v>169.91</v>
      </c>
      <c r="S1521" s="62">
        <f t="shared" si="213"/>
        <v>1339.6342994999998</v>
      </c>
    </row>
    <row r="1522" spans="1:19">
      <c r="A1522" s="98">
        <f t="shared" si="214"/>
        <v>45763</v>
      </c>
      <c r="B1522" s="113">
        <f t="shared" si="215"/>
        <v>15.822916666666313</v>
      </c>
      <c r="C1522" s="53">
        <f>'DHS2021'!J1521</f>
        <v>13866</v>
      </c>
      <c r="D1522" s="54">
        <f>'DHS2022'!J1521</f>
        <v>11557</v>
      </c>
      <c r="E1522" s="54">
        <f>'DHS2023'!J1521</f>
        <v>7326</v>
      </c>
      <c r="F1522" s="54">
        <f>'DHS2024'!J1521</f>
        <v>8905</v>
      </c>
      <c r="G1522" s="54">
        <f t="shared" si="207"/>
        <v>10413.5</v>
      </c>
      <c r="H1522" s="106">
        <f t="shared" si="208"/>
        <v>3.4711666666666665</v>
      </c>
      <c r="I1522" s="115">
        <f t="shared" si="209"/>
        <v>0</v>
      </c>
      <c r="J1522" s="75">
        <f t="shared" si="210"/>
        <v>3.4711666666666665</v>
      </c>
      <c r="K1522" s="79">
        <f t="shared" si="211"/>
        <v>4</v>
      </c>
      <c r="O1522" s="29">
        <f>'DHS2025'!J1521</f>
        <v>4064</v>
      </c>
      <c r="P1522" s="30">
        <f>'DHS2025'!K1521</f>
        <v>18709</v>
      </c>
      <c r="Q1522" s="30">
        <f>'DHS2025'!L1521</f>
        <v>8057</v>
      </c>
      <c r="R1522" s="122">
        <f t="shared" si="212"/>
        <v>169.91</v>
      </c>
      <c r="S1522" s="62">
        <f t="shared" si="213"/>
        <v>1339.9669213</v>
      </c>
    </row>
    <row r="1523" spans="1:19">
      <c r="A1523" s="98">
        <f t="shared" si="214"/>
        <v>45763</v>
      </c>
      <c r="B1523" s="113">
        <f t="shared" si="215"/>
        <v>15.833333333332979</v>
      </c>
      <c r="C1523" s="53">
        <f>'DHS2021'!J1522</f>
        <v>13800</v>
      </c>
      <c r="D1523" s="54">
        <f>'DHS2022'!J1522</f>
        <v>11802</v>
      </c>
      <c r="E1523" s="54">
        <f>'DHS2023'!J1522</f>
        <v>8635</v>
      </c>
      <c r="F1523" s="54">
        <f>'DHS2024'!J1522</f>
        <v>9449</v>
      </c>
      <c r="G1523" s="54">
        <f t="shared" si="207"/>
        <v>10921.5</v>
      </c>
      <c r="H1523" s="106">
        <f t="shared" si="208"/>
        <v>3.6404999999999998</v>
      </c>
      <c r="I1523" s="115">
        <f t="shared" si="209"/>
        <v>0</v>
      </c>
      <c r="J1523" s="75">
        <f t="shared" si="210"/>
        <v>3.6404999999999998</v>
      </c>
      <c r="K1523" s="79">
        <f t="shared" si="211"/>
        <v>4</v>
      </c>
      <c r="O1523" s="29">
        <f>'DHS2025'!J1522</f>
        <v>4609</v>
      </c>
      <c r="P1523" s="30">
        <f>'DHS2025'!K1522</f>
        <v>19052</v>
      </c>
      <c r="Q1523" s="30">
        <f>'DHS2025'!L1522</f>
        <v>8069</v>
      </c>
      <c r="R1523" s="122">
        <f t="shared" si="212"/>
        <v>172.02</v>
      </c>
      <c r="S1523" s="62">
        <f t="shared" si="213"/>
        <v>1358.8179862000002</v>
      </c>
    </row>
    <row r="1524" spans="1:19">
      <c r="A1524" s="98">
        <f t="shared" si="214"/>
        <v>45763</v>
      </c>
      <c r="B1524" s="113">
        <f t="shared" si="215"/>
        <v>15.843749999999645</v>
      </c>
      <c r="C1524" s="53">
        <f>'DHS2021'!J1523</f>
        <v>14089</v>
      </c>
      <c r="D1524" s="54">
        <f>'DHS2022'!J1523</f>
        <v>11617</v>
      </c>
      <c r="E1524" s="54">
        <f>'DHS2023'!J1523</f>
        <v>10283</v>
      </c>
      <c r="F1524" s="54">
        <f>'DHS2024'!J1523</f>
        <v>9239</v>
      </c>
      <c r="G1524" s="54">
        <f t="shared" si="207"/>
        <v>11307</v>
      </c>
      <c r="H1524" s="106">
        <f t="shared" si="208"/>
        <v>3.7690000000000001</v>
      </c>
      <c r="I1524" s="115">
        <f t="shared" si="209"/>
        <v>0</v>
      </c>
      <c r="J1524" s="75">
        <f t="shared" si="210"/>
        <v>3.7690000000000001</v>
      </c>
      <c r="K1524" s="79">
        <f t="shared" si="211"/>
        <v>4</v>
      </c>
      <c r="O1524" s="29">
        <f>'DHS2025'!J1523</f>
        <v>4382</v>
      </c>
      <c r="P1524" s="30">
        <f>'DHS2025'!K1523</f>
        <v>18922</v>
      </c>
      <c r="Q1524" s="30">
        <f>'DHS2025'!L1523</f>
        <v>8047</v>
      </c>
      <c r="R1524" s="122">
        <f t="shared" si="212"/>
        <v>172.02</v>
      </c>
      <c r="S1524" s="62">
        <f t="shared" si="213"/>
        <v>1355.1131906000001</v>
      </c>
    </row>
    <row r="1525" spans="1:19">
      <c r="A1525" s="98">
        <f t="shared" si="214"/>
        <v>45763</v>
      </c>
      <c r="B1525" s="113">
        <f t="shared" si="215"/>
        <v>15.854166666666311</v>
      </c>
      <c r="C1525" s="53">
        <f>'DHS2021'!J1524</f>
        <v>14392</v>
      </c>
      <c r="D1525" s="54">
        <f>'DHS2022'!J1524</f>
        <v>11902</v>
      </c>
      <c r="E1525" s="54">
        <f>'DHS2023'!J1524</f>
        <v>9613</v>
      </c>
      <c r="F1525" s="54">
        <f>'DHS2024'!J1524</f>
        <v>9322</v>
      </c>
      <c r="G1525" s="54">
        <f t="shared" si="207"/>
        <v>11307.25</v>
      </c>
      <c r="H1525" s="106">
        <f t="shared" si="208"/>
        <v>3.7690833333333336</v>
      </c>
      <c r="I1525" s="115">
        <f t="shared" si="209"/>
        <v>0</v>
      </c>
      <c r="J1525" s="75">
        <f t="shared" si="210"/>
        <v>3.7690833333333336</v>
      </c>
      <c r="K1525" s="79">
        <f t="shared" si="211"/>
        <v>4</v>
      </c>
      <c r="O1525" s="29">
        <f>'DHS2025'!J1524</f>
        <v>4781</v>
      </c>
      <c r="P1525" s="30">
        <f>'DHS2025'!K1524</f>
        <v>18521</v>
      </c>
      <c r="Q1525" s="30">
        <f>'DHS2025'!L1524</f>
        <v>8063</v>
      </c>
      <c r="R1525" s="122">
        <f t="shared" si="212"/>
        <v>172.02</v>
      </c>
      <c r="S1525" s="62">
        <f t="shared" si="213"/>
        <v>1357.8075874000001</v>
      </c>
    </row>
    <row r="1526" spans="1:19">
      <c r="A1526" s="98">
        <f t="shared" si="214"/>
        <v>45763</v>
      </c>
      <c r="B1526" s="113">
        <f t="shared" si="215"/>
        <v>15.864583333332977</v>
      </c>
      <c r="C1526" s="53">
        <f>'DHS2021'!J1525</f>
        <v>14045</v>
      </c>
      <c r="D1526" s="54">
        <f>'DHS2022'!J1525</f>
        <v>11923</v>
      </c>
      <c r="E1526" s="54">
        <f>'DHS2023'!J1525</f>
        <v>9898</v>
      </c>
      <c r="F1526" s="54">
        <f>'DHS2024'!J1525</f>
        <v>9745</v>
      </c>
      <c r="G1526" s="54">
        <f t="shared" si="207"/>
        <v>11402.75</v>
      </c>
      <c r="H1526" s="106">
        <f t="shared" si="208"/>
        <v>3.8009166666666667</v>
      </c>
      <c r="I1526" s="115">
        <f t="shared" si="209"/>
        <v>0</v>
      </c>
      <c r="J1526" s="75">
        <f t="shared" si="210"/>
        <v>3.8009166666666667</v>
      </c>
      <c r="K1526" s="79">
        <f t="shared" si="211"/>
        <v>4</v>
      </c>
      <c r="O1526" s="29">
        <f>'DHS2025'!J1525</f>
        <v>4616</v>
      </c>
      <c r="P1526" s="30">
        <f>'DHS2025'!K1525</f>
        <v>18426</v>
      </c>
      <c r="Q1526" s="30">
        <f>'DHS2025'!L1525</f>
        <v>8060</v>
      </c>
      <c r="R1526" s="122">
        <f t="shared" si="212"/>
        <v>172.02</v>
      </c>
      <c r="S1526" s="62">
        <f t="shared" si="213"/>
        <v>1357.3023880000001</v>
      </c>
    </row>
    <row r="1527" spans="1:19">
      <c r="A1527" s="98">
        <f t="shared" si="214"/>
        <v>45763</v>
      </c>
      <c r="B1527" s="113">
        <f t="shared" si="215"/>
        <v>15.874999999999643</v>
      </c>
      <c r="C1527" s="53">
        <f>'DHS2021'!J1526</f>
        <v>14121</v>
      </c>
      <c r="D1527" s="54">
        <f>'DHS2022'!J1526</f>
        <v>12115</v>
      </c>
      <c r="E1527" s="54">
        <f>'DHS2023'!J1526</f>
        <v>9939</v>
      </c>
      <c r="F1527" s="54">
        <f>'DHS2024'!J1526</f>
        <v>9493</v>
      </c>
      <c r="G1527" s="54">
        <f t="shared" si="207"/>
        <v>11417</v>
      </c>
      <c r="H1527" s="106">
        <f t="shared" si="208"/>
        <v>3.8056666666666663</v>
      </c>
      <c r="I1527" s="115">
        <f t="shared" si="209"/>
        <v>0</v>
      </c>
      <c r="J1527" s="75">
        <f t="shared" si="210"/>
        <v>3.8056666666666663</v>
      </c>
      <c r="K1527" s="79">
        <f t="shared" si="211"/>
        <v>4</v>
      </c>
      <c r="O1527" s="29">
        <f>'DHS2025'!J1526</f>
        <v>5020</v>
      </c>
      <c r="P1527" s="30">
        <f>'DHS2025'!K1526</f>
        <v>18269</v>
      </c>
      <c r="Q1527" s="30">
        <f>'DHS2025'!L1526</f>
        <v>8054</v>
      </c>
      <c r="R1527" s="122">
        <f t="shared" si="212"/>
        <v>122.31</v>
      </c>
      <c r="S1527" s="62">
        <f t="shared" si="213"/>
        <v>959.93129260000001</v>
      </c>
    </row>
    <row r="1528" spans="1:19">
      <c r="A1528" s="98">
        <f t="shared" si="214"/>
        <v>45763</v>
      </c>
      <c r="B1528" s="113">
        <f t="shared" si="215"/>
        <v>15.885416666666309</v>
      </c>
      <c r="C1528" s="53">
        <f>'DHS2021'!J1527</f>
        <v>13667</v>
      </c>
      <c r="D1528" s="54">
        <f>'DHS2022'!J1527</f>
        <v>11239</v>
      </c>
      <c r="E1528" s="54">
        <f>'DHS2023'!J1527</f>
        <v>10328</v>
      </c>
      <c r="F1528" s="54">
        <f>'DHS2024'!J1527</f>
        <v>9021</v>
      </c>
      <c r="G1528" s="54">
        <f t="shared" si="207"/>
        <v>11063.75</v>
      </c>
      <c r="H1528" s="106">
        <f t="shared" si="208"/>
        <v>3.6879166666666667</v>
      </c>
      <c r="I1528" s="115">
        <f t="shared" si="209"/>
        <v>0</v>
      </c>
      <c r="J1528" s="75">
        <f t="shared" si="210"/>
        <v>3.6879166666666667</v>
      </c>
      <c r="K1528" s="79">
        <f t="shared" si="211"/>
        <v>4</v>
      </c>
      <c r="O1528" s="29">
        <f>'DHS2025'!J1527</f>
        <v>4992</v>
      </c>
      <c r="P1528" s="30">
        <f>'DHS2025'!K1527</f>
        <v>18305</v>
      </c>
      <c r="Q1528" s="30">
        <f>'DHS2025'!L1527</f>
        <v>8072</v>
      </c>
      <c r="R1528" s="122">
        <f t="shared" si="212"/>
        <v>122.31</v>
      </c>
      <c r="S1528" s="62">
        <f t="shared" si="213"/>
        <v>962.07665679999991</v>
      </c>
    </row>
    <row r="1529" spans="1:19">
      <c r="A1529" s="98">
        <f t="shared" si="214"/>
        <v>45763</v>
      </c>
      <c r="B1529" s="113">
        <f t="shared" si="215"/>
        <v>15.895833333332975</v>
      </c>
      <c r="C1529" s="53">
        <f>'DHS2021'!J1528</f>
        <v>13133</v>
      </c>
      <c r="D1529" s="54">
        <f>'DHS2022'!J1528</f>
        <v>12073</v>
      </c>
      <c r="E1529" s="54">
        <f>'DHS2023'!J1528</f>
        <v>7562</v>
      </c>
      <c r="F1529" s="54">
        <f>'DHS2024'!J1528</f>
        <v>9022</v>
      </c>
      <c r="G1529" s="54">
        <f t="shared" si="207"/>
        <v>10447.5</v>
      </c>
      <c r="H1529" s="106">
        <f t="shared" si="208"/>
        <v>3.4824999999999999</v>
      </c>
      <c r="I1529" s="115">
        <f t="shared" si="209"/>
        <v>0</v>
      </c>
      <c r="J1529" s="75">
        <f t="shared" si="210"/>
        <v>3.4824999999999999</v>
      </c>
      <c r="K1529" s="79">
        <f t="shared" si="211"/>
        <v>4</v>
      </c>
      <c r="O1529" s="29">
        <f>'DHS2025'!J1528</f>
        <v>5041</v>
      </c>
      <c r="P1529" s="30">
        <f>'DHS2025'!K1528</f>
        <v>18121</v>
      </c>
      <c r="Q1529" s="30">
        <f>'DHS2025'!L1528</f>
        <v>8071</v>
      </c>
      <c r="R1529" s="122">
        <f t="shared" si="212"/>
        <v>122.31</v>
      </c>
      <c r="S1529" s="62">
        <f t="shared" si="213"/>
        <v>961.95746989999998</v>
      </c>
    </row>
    <row r="1530" spans="1:19">
      <c r="A1530" s="98">
        <f t="shared" si="214"/>
        <v>45763</v>
      </c>
      <c r="B1530" s="113">
        <f t="shared" si="215"/>
        <v>15.906249999999641</v>
      </c>
      <c r="C1530" s="53">
        <f>'DHS2021'!J1529</f>
        <v>12818</v>
      </c>
      <c r="D1530" s="54">
        <f>'DHS2022'!J1529</f>
        <v>11544</v>
      </c>
      <c r="E1530" s="54">
        <f>'DHS2023'!J1529</f>
        <v>7027</v>
      </c>
      <c r="F1530" s="54">
        <f>'DHS2024'!J1529</f>
        <v>8922</v>
      </c>
      <c r="G1530" s="54">
        <f t="shared" si="207"/>
        <v>10077.75</v>
      </c>
      <c r="H1530" s="106">
        <f t="shared" si="208"/>
        <v>3.3592499999999998</v>
      </c>
      <c r="I1530" s="115">
        <f t="shared" si="209"/>
        <v>0</v>
      </c>
      <c r="J1530" s="75">
        <f t="shared" si="210"/>
        <v>3.3592499999999998</v>
      </c>
      <c r="K1530" s="79">
        <f t="shared" si="211"/>
        <v>4</v>
      </c>
      <c r="O1530" s="29">
        <f>'DHS2025'!J1529</f>
        <v>4767</v>
      </c>
      <c r="P1530" s="30">
        <f>'DHS2025'!K1529</f>
        <v>18415</v>
      </c>
      <c r="Q1530" s="30">
        <f>'DHS2025'!L1529</f>
        <v>8049</v>
      </c>
      <c r="R1530" s="122">
        <f t="shared" si="212"/>
        <v>122.31</v>
      </c>
      <c r="S1530" s="62">
        <f t="shared" si="213"/>
        <v>959.33535809999989</v>
      </c>
    </row>
    <row r="1531" spans="1:19">
      <c r="A1531" s="98">
        <f t="shared" si="214"/>
        <v>45763</v>
      </c>
      <c r="B1531" s="113">
        <f t="shared" si="215"/>
        <v>15.916666666666307</v>
      </c>
      <c r="C1531" s="53">
        <f>'DHS2021'!J1530</f>
        <v>12049</v>
      </c>
      <c r="D1531" s="54">
        <f>'DHS2022'!J1530</f>
        <v>11568</v>
      </c>
      <c r="E1531" s="54">
        <f>'DHS2023'!J1530</f>
        <v>9767</v>
      </c>
      <c r="F1531" s="54">
        <f>'DHS2024'!J1530</f>
        <v>9088</v>
      </c>
      <c r="G1531" s="54">
        <f t="shared" si="207"/>
        <v>10618</v>
      </c>
      <c r="H1531" s="106">
        <f t="shared" si="208"/>
        <v>3.5393333333333334</v>
      </c>
      <c r="I1531" s="115">
        <f t="shared" si="209"/>
        <v>0</v>
      </c>
      <c r="J1531" s="75">
        <f t="shared" si="210"/>
        <v>3.5393333333333334</v>
      </c>
      <c r="K1531" s="79">
        <f t="shared" si="211"/>
        <v>4</v>
      </c>
      <c r="O1531" s="29">
        <f>'DHS2025'!J1530</f>
        <v>3874</v>
      </c>
      <c r="P1531" s="30">
        <f>'DHS2025'!K1530</f>
        <v>19530</v>
      </c>
      <c r="Q1531" s="30">
        <f>'DHS2025'!L1530</f>
        <v>8053</v>
      </c>
      <c r="R1531" s="122">
        <f t="shared" si="212"/>
        <v>110.28</v>
      </c>
      <c r="S1531" s="62">
        <f t="shared" si="213"/>
        <v>863.90329159999999</v>
      </c>
    </row>
    <row r="1532" spans="1:19">
      <c r="A1532" s="98">
        <f t="shared" si="214"/>
        <v>45763</v>
      </c>
      <c r="B1532" s="113">
        <f t="shared" si="215"/>
        <v>15.927083333332973</v>
      </c>
      <c r="C1532" s="53">
        <f>'DHS2021'!J1531</f>
        <v>10242</v>
      </c>
      <c r="D1532" s="54">
        <f>'DHS2022'!J1531</f>
        <v>9320</v>
      </c>
      <c r="E1532" s="54">
        <f>'DHS2023'!J1531</f>
        <v>9508</v>
      </c>
      <c r="F1532" s="54">
        <f>'DHS2024'!J1531</f>
        <v>8049</v>
      </c>
      <c r="G1532" s="54">
        <f t="shared" si="207"/>
        <v>9279.75</v>
      </c>
      <c r="H1532" s="106">
        <f t="shared" si="208"/>
        <v>3.0932499999999998</v>
      </c>
      <c r="I1532" s="115">
        <f t="shared" si="209"/>
        <v>0</v>
      </c>
      <c r="J1532" s="75">
        <f t="shared" si="210"/>
        <v>3.0932499999999998</v>
      </c>
      <c r="K1532" s="79">
        <f t="shared" si="211"/>
        <v>4</v>
      </c>
      <c r="O1532" s="29">
        <f>'DHS2025'!J1531</f>
        <v>3831</v>
      </c>
      <c r="P1532" s="30">
        <f>'DHS2025'!K1531</f>
        <v>19551</v>
      </c>
      <c r="Q1532" s="30">
        <f>'DHS2025'!L1531</f>
        <v>8078</v>
      </c>
      <c r="R1532" s="122">
        <f t="shared" si="212"/>
        <v>110.28</v>
      </c>
      <c r="S1532" s="62">
        <f t="shared" si="213"/>
        <v>866.58522159999984</v>
      </c>
    </row>
    <row r="1533" spans="1:19">
      <c r="A1533" s="98">
        <f t="shared" si="214"/>
        <v>45763</v>
      </c>
      <c r="B1533" s="113">
        <f t="shared" si="215"/>
        <v>15.937499999999639</v>
      </c>
      <c r="C1533" s="53">
        <f>'DHS2021'!J1532</f>
        <v>8622</v>
      </c>
      <c r="D1533" s="54">
        <f>'DHS2022'!J1532</f>
        <v>8749</v>
      </c>
      <c r="E1533" s="54">
        <f>'DHS2023'!J1532</f>
        <v>8733</v>
      </c>
      <c r="F1533" s="54">
        <f>'DHS2024'!J1532</f>
        <v>6652</v>
      </c>
      <c r="G1533" s="54">
        <f t="shared" si="207"/>
        <v>8189</v>
      </c>
      <c r="H1533" s="106">
        <f t="shared" si="208"/>
        <v>2.7296666666666667</v>
      </c>
      <c r="I1533" s="115">
        <f t="shared" si="209"/>
        <v>0</v>
      </c>
      <c r="J1533" s="75">
        <f t="shared" si="210"/>
        <v>2.7296666666666667</v>
      </c>
      <c r="K1533" s="79">
        <f t="shared" si="211"/>
        <v>3</v>
      </c>
      <c r="O1533" s="29">
        <f>'DHS2025'!J1532</f>
        <v>3428</v>
      </c>
      <c r="P1533" s="30">
        <f>'DHS2025'!K1532</f>
        <v>16587</v>
      </c>
      <c r="Q1533" s="30">
        <f>'DHS2025'!L1532</f>
        <v>6803</v>
      </c>
      <c r="R1533" s="122">
        <f t="shared" si="212"/>
        <v>110.28</v>
      </c>
      <c r="S1533" s="62">
        <f t="shared" si="213"/>
        <v>729.8067916</v>
      </c>
    </row>
    <row r="1534" spans="1:19">
      <c r="A1534" s="98">
        <f t="shared" si="214"/>
        <v>45763</v>
      </c>
      <c r="B1534" s="113">
        <f t="shared" si="215"/>
        <v>15.947916666666305</v>
      </c>
      <c r="C1534" s="53">
        <f>'DHS2021'!J1533</f>
        <v>7367</v>
      </c>
      <c r="D1534" s="54">
        <f>'DHS2022'!J1533</f>
        <v>6808</v>
      </c>
      <c r="E1534" s="54">
        <f>'DHS2023'!J1533</f>
        <v>8238</v>
      </c>
      <c r="F1534" s="54">
        <f>'DHS2024'!J1533</f>
        <v>6276</v>
      </c>
      <c r="G1534" s="54">
        <f t="shared" si="207"/>
        <v>7172.25</v>
      </c>
      <c r="H1534" s="106">
        <f t="shared" si="208"/>
        <v>2.3907500000000002</v>
      </c>
      <c r="I1534" s="115">
        <f t="shared" si="209"/>
        <v>0</v>
      </c>
      <c r="J1534" s="75">
        <f t="shared" si="210"/>
        <v>2.3907500000000002</v>
      </c>
      <c r="K1534" s="79">
        <f t="shared" si="211"/>
        <v>3</v>
      </c>
      <c r="O1534" s="29">
        <f>'DHS2025'!J1533</f>
        <v>4279</v>
      </c>
      <c r="P1534" s="30">
        <f>'DHS2025'!K1533</f>
        <v>11276</v>
      </c>
      <c r="Q1534" s="30">
        <f>'DHS2025'!L1533</f>
        <v>4917</v>
      </c>
      <c r="R1534" s="122">
        <f t="shared" si="212"/>
        <v>110.28</v>
      </c>
      <c r="S1534" s="62">
        <f t="shared" si="213"/>
        <v>527.48199239999997</v>
      </c>
    </row>
    <row r="1535" spans="1:19">
      <c r="A1535" s="98">
        <f t="shared" si="214"/>
        <v>45763</v>
      </c>
      <c r="B1535" s="113">
        <f t="shared" si="215"/>
        <v>15.958333333332972</v>
      </c>
      <c r="C1535" s="53">
        <f>'DHS2021'!J1534</f>
        <v>6149</v>
      </c>
      <c r="D1535" s="54">
        <f>'DHS2022'!J1534</f>
        <v>6431</v>
      </c>
      <c r="E1535" s="54">
        <f>'DHS2023'!J1534</f>
        <v>7763</v>
      </c>
      <c r="F1535" s="54">
        <f>'DHS2024'!J1534</f>
        <v>5141</v>
      </c>
      <c r="G1535" s="54">
        <f t="shared" si="207"/>
        <v>6371</v>
      </c>
      <c r="H1535" s="106">
        <f t="shared" si="208"/>
        <v>2.1236666666666664</v>
      </c>
      <c r="I1535" s="115">
        <f t="shared" si="209"/>
        <v>0</v>
      </c>
      <c r="J1535" s="75">
        <f t="shared" si="210"/>
        <v>2.1236666666666664</v>
      </c>
      <c r="K1535" s="79">
        <f t="shared" si="211"/>
        <v>3</v>
      </c>
      <c r="O1535" s="29">
        <f>'DHS2025'!J1534</f>
        <v>7357</v>
      </c>
      <c r="P1535" s="30">
        <f>'DHS2025'!K1534</f>
        <v>5178</v>
      </c>
      <c r="Q1535" s="30">
        <f>'DHS2025'!L1534</f>
        <v>3329</v>
      </c>
      <c r="R1535" s="122">
        <f t="shared" si="212"/>
        <v>98.59</v>
      </c>
      <c r="S1535" s="62">
        <f t="shared" si="213"/>
        <v>318.59894889999998</v>
      </c>
    </row>
    <row r="1536" spans="1:19">
      <c r="A1536" s="98">
        <f t="shared" si="214"/>
        <v>45763</v>
      </c>
      <c r="B1536" s="113">
        <f t="shared" si="215"/>
        <v>15.968749999999638</v>
      </c>
      <c r="C1536" s="53">
        <f>'DHS2021'!J1535</f>
        <v>3856</v>
      </c>
      <c r="D1536" s="54">
        <f>'DHS2022'!J1535</f>
        <v>3047</v>
      </c>
      <c r="E1536" s="54">
        <f>'DHS2023'!J1535</f>
        <v>4526</v>
      </c>
      <c r="F1536" s="54">
        <f>'DHS2024'!J1535</f>
        <v>3370</v>
      </c>
      <c r="G1536" s="54">
        <f t="shared" si="207"/>
        <v>3699.75</v>
      </c>
      <c r="H1536" s="106">
        <f t="shared" si="208"/>
        <v>1.23325</v>
      </c>
      <c r="I1536" s="115">
        <f t="shared" si="209"/>
        <v>0</v>
      </c>
      <c r="J1536" s="75">
        <f t="shared" si="210"/>
        <v>1.23325</v>
      </c>
      <c r="K1536" s="79">
        <f t="shared" si="211"/>
        <v>2</v>
      </c>
      <c r="O1536" s="29">
        <f>'DHS2025'!J1535</f>
        <v>6474</v>
      </c>
      <c r="P1536" s="30">
        <f>'DHS2025'!K1535</f>
        <v>2283</v>
      </c>
      <c r="Q1536" s="30">
        <f>'DHS2025'!L1535</f>
        <v>2053</v>
      </c>
      <c r="R1536" s="122">
        <f t="shared" si="212"/>
        <v>98.59</v>
      </c>
      <c r="S1536" s="62">
        <f t="shared" si="213"/>
        <v>196.48051729999997</v>
      </c>
    </row>
    <row r="1537" spans="1:19">
      <c r="A1537" s="98">
        <f t="shared" si="214"/>
        <v>45763</v>
      </c>
      <c r="B1537" s="113">
        <f t="shared" si="215"/>
        <v>15.979166666666304</v>
      </c>
      <c r="C1537" s="53">
        <f>'DHS2021'!J1536</f>
        <v>3312</v>
      </c>
      <c r="D1537" s="54">
        <f>'DHS2022'!J1536</f>
        <v>2824</v>
      </c>
      <c r="E1537" s="54">
        <f>'DHS2023'!J1536</f>
        <v>3210</v>
      </c>
      <c r="F1537" s="54">
        <f>'DHS2024'!J1536</f>
        <v>2202</v>
      </c>
      <c r="G1537" s="54">
        <f t="shared" si="207"/>
        <v>2887</v>
      </c>
      <c r="H1537" s="106">
        <f t="shared" si="208"/>
        <v>0.96233333333333337</v>
      </c>
      <c r="I1537" s="115">
        <f t="shared" si="209"/>
        <v>0</v>
      </c>
      <c r="J1537" s="75">
        <f t="shared" si="210"/>
        <v>0.96233333333333337</v>
      </c>
      <c r="K1537" s="79">
        <f t="shared" si="211"/>
        <v>1</v>
      </c>
      <c r="O1537" s="29">
        <f>'DHS2025'!J1536</f>
        <v>5075</v>
      </c>
      <c r="P1537" s="30">
        <f>'DHS2025'!K1536</f>
        <v>5213</v>
      </c>
      <c r="Q1537" s="30">
        <f>'DHS2025'!L1536</f>
        <v>2016</v>
      </c>
      <c r="R1537" s="122">
        <f t="shared" si="212"/>
        <v>98.59</v>
      </c>
      <c r="S1537" s="62">
        <f t="shared" si="213"/>
        <v>192.93946560000001</v>
      </c>
    </row>
    <row r="1538" spans="1:19">
      <c r="A1538" s="98">
        <f t="shared" si="214"/>
        <v>45763</v>
      </c>
      <c r="B1538" s="113">
        <f t="shared" si="215"/>
        <v>15.98958333333297</v>
      </c>
      <c r="C1538" s="53">
        <f>'DHS2021'!J1537</f>
        <v>4240</v>
      </c>
      <c r="D1538" s="54">
        <f>'DHS2022'!J1537</f>
        <v>2997</v>
      </c>
      <c r="E1538" s="54">
        <f>'DHS2023'!J1537</f>
        <v>3686</v>
      </c>
      <c r="F1538" s="54">
        <f>'DHS2024'!J1537</f>
        <v>2473</v>
      </c>
      <c r="G1538" s="54">
        <f t="shared" si="207"/>
        <v>3349</v>
      </c>
      <c r="H1538" s="106">
        <f t="shared" si="208"/>
        <v>1.1163333333333332</v>
      </c>
      <c r="I1538" s="115">
        <f t="shared" si="209"/>
        <v>0</v>
      </c>
      <c r="J1538" s="75">
        <f t="shared" si="210"/>
        <v>1.1163333333333332</v>
      </c>
      <c r="K1538" s="79">
        <f t="shared" si="211"/>
        <v>2</v>
      </c>
      <c r="O1538" s="29">
        <f>'DHS2025'!J1537</f>
        <v>3219</v>
      </c>
      <c r="P1538" s="30">
        <f>'DHS2025'!K1537</f>
        <v>6673</v>
      </c>
      <c r="Q1538" s="30">
        <f>'DHS2025'!L1537</f>
        <v>1988</v>
      </c>
      <c r="R1538" s="122">
        <f t="shared" si="212"/>
        <v>98.59</v>
      </c>
      <c r="S1538" s="62">
        <f t="shared" si="213"/>
        <v>190.25975080000001</v>
      </c>
    </row>
    <row r="1539" spans="1:19">
      <c r="A1539" s="110">
        <f t="shared" si="214"/>
        <v>45764</v>
      </c>
      <c r="B1539" s="112">
        <f t="shared" si="215"/>
        <v>15.999999999999636</v>
      </c>
      <c r="C1539" s="53">
        <f>'DHS2021'!J1538</f>
        <v>4571</v>
      </c>
      <c r="D1539" s="54">
        <f>'DHS2022'!J1538</f>
        <v>3043</v>
      </c>
      <c r="E1539" s="54">
        <f>'DHS2023'!J1538</f>
        <v>5675</v>
      </c>
      <c r="F1539" s="54">
        <f>'DHS2024'!J1538</f>
        <v>2674</v>
      </c>
      <c r="G1539" s="54">
        <f t="shared" si="207"/>
        <v>3990.75</v>
      </c>
      <c r="H1539" s="106">
        <f t="shared" si="208"/>
        <v>1.3302499999999999</v>
      </c>
      <c r="I1539" s="115">
        <f t="shared" si="209"/>
        <v>0</v>
      </c>
      <c r="J1539" s="75">
        <f t="shared" si="210"/>
        <v>1.3302499999999999</v>
      </c>
      <c r="K1539" s="79">
        <f t="shared" si="211"/>
        <v>2</v>
      </c>
      <c r="O1539" s="29">
        <f>'DHS2025'!J1538</f>
        <v>2703</v>
      </c>
      <c r="P1539" s="30">
        <f>'DHS2025'!K1538</f>
        <v>5353</v>
      </c>
      <c r="Q1539" s="30">
        <f>'DHS2025'!L1538</f>
        <v>1559</v>
      </c>
      <c r="R1539" s="122">
        <f t="shared" si="212"/>
        <v>91.02</v>
      </c>
      <c r="S1539" s="62">
        <f t="shared" si="213"/>
        <v>137.51907819999997</v>
      </c>
    </row>
    <row r="1540" spans="1:19">
      <c r="A1540" s="110">
        <f t="shared" si="214"/>
        <v>45764</v>
      </c>
      <c r="B1540" s="112">
        <f t="shared" si="215"/>
        <v>16.010416666666302</v>
      </c>
      <c r="C1540" s="53">
        <f>'DHS2021'!J1539</f>
        <v>5490</v>
      </c>
      <c r="D1540" s="54">
        <f>'DHS2022'!J1539</f>
        <v>2647</v>
      </c>
      <c r="E1540" s="54">
        <f>'DHS2023'!J1539</f>
        <v>5202</v>
      </c>
      <c r="F1540" s="54">
        <f>'DHS2024'!J1539</f>
        <v>2653</v>
      </c>
      <c r="G1540" s="54">
        <f t="shared" ref="G1540:G1603" si="216">AVERAGE(C1540:F1540)</f>
        <v>3998</v>
      </c>
      <c r="H1540" s="106">
        <f t="shared" ref="H1540:H1603" si="217">G1540/$M$2/1000</f>
        <v>1.3326666666666667</v>
      </c>
      <c r="I1540" s="115">
        <f t="shared" ref="I1540:I1603" si="218">$N$2</f>
        <v>0</v>
      </c>
      <c r="J1540" s="75">
        <f t="shared" ref="J1540:J1603" si="219">H1540+I1540</f>
        <v>1.3326666666666667</v>
      </c>
      <c r="K1540" s="79">
        <f t="shared" ref="K1540:K1603" si="220">ROUNDUP(J1540,0)</f>
        <v>2</v>
      </c>
      <c r="O1540" s="29">
        <f>'DHS2025'!J1539</f>
        <v>867</v>
      </c>
      <c r="P1540" s="30">
        <f>'DHS2025'!K1539</f>
        <v>4403</v>
      </c>
      <c r="Q1540" s="30">
        <f>'DHS2025'!L1539</f>
        <v>1043</v>
      </c>
      <c r="R1540" s="122">
        <f t="shared" ref="R1540:R1603" si="221">INDEX(U$3:U$1048576,INT((ROW()-3)/4)+1)</f>
        <v>91.02</v>
      </c>
      <c r="S1540" s="62">
        <f t="shared" ref="S1540:S1603" si="222">(R1540*0.99-1.9)*(Q1540/1000)</f>
        <v>92.002821399999974</v>
      </c>
    </row>
    <row r="1541" spans="1:19">
      <c r="A1541" s="110">
        <f t="shared" ref="A1541:A1604" si="223">$A$3+INT((ROW()-3)/96)</f>
        <v>45764</v>
      </c>
      <c r="B1541" s="112">
        <f t="shared" ref="B1541:B1604" si="224">B1540+TIME(0,15,0)</f>
        <v>16.02083333333297</v>
      </c>
      <c r="C1541" s="53">
        <f>'DHS2021'!J1540</f>
        <v>5866</v>
      </c>
      <c r="D1541" s="54">
        <f>'DHS2022'!J1540</f>
        <v>3927</v>
      </c>
      <c r="E1541" s="54">
        <f>'DHS2023'!J1540</f>
        <v>4354</v>
      </c>
      <c r="F1541" s="54">
        <f>'DHS2024'!J1540</f>
        <v>2607</v>
      </c>
      <c r="G1541" s="54">
        <f t="shared" si="216"/>
        <v>4188.5</v>
      </c>
      <c r="H1541" s="106">
        <f t="shared" si="217"/>
        <v>1.3961666666666668</v>
      </c>
      <c r="I1541" s="115">
        <f t="shared" si="218"/>
        <v>0</v>
      </c>
      <c r="J1541" s="75">
        <f t="shared" si="219"/>
        <v>1.3961666666666668</v>
      </c>
      <c r="K1541" s="79">
        <f t="shared" si="220"/>
        <v>2</v>
      </c>
      <c r="O1541" s="29">
        <f>'DHS2025'!J1540</f>
        <v>1506</v>
      </c>
      <c r="P1541" s="30">
        <f>'DHS2025'!K1540</f>
        <v>4233</v>
      </c>
      <c r="Q1541" s="30">
        <f>'DHS2025'!L1540</f>
        <v>1052</v>
      </c>
      <c r="R1541" s="122">
        <f t="shared" si="221"/>
        <v>91.02</v>
      </c>
      <c r="S1541" s="62">
        <f t="shared" si="222"/>
        <v>92.796709599999986</v>
      </c>
    </row>
    <row r="1542" spans="1:19">
      <c r="A1542" s="110">
        <f t="shared" si="223"/>
        <v>45764</v>
      </c>
      <c r="B1542" s="112">
        <f t="shared" si="224"/>
        <v>16.031249999999638</v>
      </c>
      <c r="C1542" s="53">
        <f>'DHS2021'!J1541</f>
        <v>5859</v>
      </c>
      <c r="D1542" s="54">
        <f>'DHS2022'!J1541</f>
        <v>3721</v>
      </c>
      <c r="E1542" s="54">
        <f>'DHS2023'!J1541</f>
        <v>2727</v>
      </c>
      <c r="F1542" s="54">
        <f>'DHS2024'!J1541</f>
        <v>2113</v>
      </c>
      <c r="G1542" s="54">
        <f t="shared" si="216"/>
        <v>3605</v>
      </c>
      <c r="H1542" s="106">
        <f t="shared" si="217"/>
        <v>1.2016666666666667</v>
      </c>
      <c r="I1542" s="115">
        <f t="shared" si="218"/>
        <v>0</v>
      </c>
      <c r="J1542" s="75">
        <f t="shared" si="219"/>
        <v>1.2016666666666667</v>
      </c>
      <c r="K1542" s="79">
        <f t="shared" si="220"/>
        <v>2</v>
      </c>
      <c r="O1542" s="29">
        <f>'DHS2025'!J1541</f>
        <v>2006</v>
      </c>
      <c r="P1542" s="30">
        <f>'DHS2025'!K1541</f>
        <v>4280</v>
      </c>
      <c r="Q1542" s="30">
        <f>'DHS2025'!L1541</f>
        <v>1056</v>
      </c>
      <c r="R1542" s="122">
        <f t="shared" si="221"/>
        <v>91.02</v>
      </c>
      <c r="S1542" s="62">
        <f t="shared" si="222"/>
        <v>93.149548799999991</v>
      </c>
    </row>
    <row r="1543" spans="1:19">
      <c r="A1543" s="110">
        <f t="shared" si="223"/>
        <v>45764</v>
      </c>
      <c r="B1543" s="112">
        <f t="shared" si="224"/>
        <v>16.041666666666305</v>
      </c>
      <c r="C1543" s="53">
        <f>'DHS2021'!J1542</f>
        <v>6256</v>
      </c>
      <c r="D1543" s="54">
        <f>'DHS2022'!J1542</f>
        <v>5258</v>
      </c>
      <c r="E1543" s="54">
        <f>'DHS2023'!J1542</f>
        <v>2580</v>
      </c>
      <c r="F1543" s="54">
        <f>'DHS2024'!J1542</f>
        <v>2170</v>
      </c>
      <c r="G1543" s="54">
        <f t="shared" si="216"/>
        <v>4066</v>
      </c>
      <c r="H1543" s="106">
        <f t="shared" si="217"/>
        <v>1.3553333333333333</v>
      </c>
      <c r="I1543" s="115">
        <f t="shared" si="218"/>
        <v>0</v>
      </c>
      <c r="J1543" s="75">
        <f t="shared" si="219"/>
        <v>1.3553333333333333</v>
      </c>
      <c r="K1543" s="79">
        <f t="shared" si="220"/>
        <v>2</v>
      </c>
      <c r="O1543" s="29">
        <f>'DHS2025'!J1542</f>
        <v>2009</v>
      </c>
      <c r="P1543" s="30">
        <f>'DHS2025'!K1542</f>
        <v>4044</v>
      </c>
      <c r="Q1543" s="30">
        <f>'DHS2025'!L1542</f>
        <v>1054</v>
      </c>
      <c r="R1543" s="122">
        <f t="shared" si="221"/>
        <v>85.87</v>
      </c>
      <c r="S1543" s="62">
        <f t="shared" si="222"/>
        <v>87.599310200000005</v>
      </c>
    </row>
    <row r="1544" spans="1:19">
      <c r="A1544" s="110">
        <f t="shared" si="223"/>
        <v>45764</v>
      </c>
      <c r="B1544" s="112">
        <f t="shared" si="224"/>
        <v>16.052083333332973</v>
      </c>
      <c r="C1544" s="53">
        <f>'DHS2021'!J1543</f>
        <v>5958</v>
      </c>
      <c r="D1544" s="54">
        <f>'DHS2022'!J1543</f>
        <v>4530</v>
      </c>
      <c r="E1544" s="54">
        <f>'DHS2023'!J1543</f>
        <v>4216</v>
      </c>
      <c r="F1544" s="54">
        <f>'DHS2024'!J1543</f>
        <v>6722</v>
      </c>
      <c r="G1544" s="54">
        <f t="shared" si="216"/>
        <v>5356.5</v>
      </c>
      <c r="H1544" s="106">
        <f t="shared" si="217"/>
        <v>1.7855000000000001</v>
      </c>
      <c r="I1544" s="115">
        <f t="shared" si="218"/>
        <v>0</v>
      </c>
      <c r="J1544" s="75">
        <f t="shared" si="219"/>
        <v>1.7855000000000001</v>
      </c>
      <c r="K1544" s="79">
        <f t="shared" si="220"/>
        <v>2</v>
      </c>
      <c r="O1544" s="29">
        <f>'DHS2025'!J1543</f>
        <v>1776</v>
      </c>
      <c r="P1544" s="30">
        <f>'DHS2025'!K1543</f>
        <v>4237</v>
      </c>
      <c r="Q1544" s="30">
        <f>'DHS2025'!L1543</f>
        <v>1075</v>
      </c>
      <c r="R1544" s="122">
        <f t="shared" si="221"/>
        <v>85.87</v>
      </c>
      <c r="S1544" s="62">
        <f t="shared" si="222"/>
        <v>89.344647499999994</v>
      </c>
    </row>
    <row r="1545" spans="1:19">
      <c r="A1545" s="110">
        <f t="shared" si="223"/>
        <v>45764</v>
      </c>
      <c r="B1545" s="112">
        <f t="shared" si="224"/>
        <v>16.062499999999641</v>
      </c>
      <c r="C1545" s="53">
        <f>'DHS2021'!J1544</f>
        <v>5699</v>
      </c>
      <c r="D1545" s="54">
        <f>'DHS2022'!J1544</f>
        <v>5699</v>
      </c>
      <c r="E1545" s="54">
        <f>'DHS2023'!J1544</f>
        <v>3857</v>
      </c>
      <c r="F1545" s="54">
        <f>'DHS2024'!J1544</f>
        <v>7507</v>
      </c>
      <c r="G1545" s="54">
        <f t="shared" si="216"/>
        <v>5690.5</v>
      </c>
      <c r="H1545" s="106">
        <f t="shared" si="217"/>
        <v>1.8968333333333331</v>
      </c>
      <c r="I1545" s="115">
        <f t="shared" si="218"/>
        <v>0</v>
      </c>
      <c r="J1545" s="75">
        <f t="shared" si="219"/>
        <v>1.8968333333333331</v>
      </c>
      <c r="K1545" s="79">
        <f t="shared" si="220"/>
        <v>2</v>
      </c>
      <c r="O1545" s="29">
        <f>'DHS2025'!J1544</f>
        <v>1563</v>
      </c>
      <c r="P1545" s="30">
        <f>'DHS2025'!K1544</f>
        <v>3773</v>
      </c>
      <c r="Q1545" s="30">
        <f>'DHS2025'!L1544</f>
        <v>1056</v>
      </c>
      <c r="R1545" s="122">
        <f t="shared" si="221"/>
        <v>85.87</v>
      </c>
      <c r="S1545" s="62">
        <f t="shared" si="222"/>
        <v>87.765532800000003</v>
      </c>
    </row>
    <row r="1546" spans="1:19">
      <c r="A1546" s="110">
        <f t="shared" si="223"/>
        <v>45764</v>
      </c>
      <c r="B1546" s="112">
        <f t="shared" si="224"/>
        <v>16.072916666666309</v>
      </c>
      <c r="C1546" s="53">
        <f>'DHS2021'!J1545</f>
        <v>5966</v>
      </c>
      <c r="D1546" s="54">
        <f>'DHS2022'!J1545</f>
        <v>9025</v>
      </c>
      <c r="E1546" s="54">
        <f>'DHS2023'!J1545</f>
        <v>3761</v>
      </c>
      <c r="F1546" s="54">
        <f>'DHS2024'!J1545</f>
        <v>7002</v>
      </c>
      <c r="G1546" s="54">
        <f t="shared" si="216"/>
        <v>6438.5</v>
      </c>
      <c r="H1546" s="106">
        <f t="shared" si="217"/>
        <v>2.1461666666666663</v>
      </c>
      <c r="I1546" s="115">
        <f t="shared" si="218"/>
        <v>0</v>
      </c>
      <c r="J1546" s="75">
        <f t="shared" si="219"/>
        <v>2.1461666666666663</v>
      </c>
      <c r="K1546" s="79">
        <f t="shared" si="220"/>
        <v>3</v>
      </c>
      <c r="O1546" s="29">
        <f>'DHS2025'!J1545</f>
        <v>1733</v>
      </c>
      <c r="P1546" s="30">
        <f>'DHS2025'!K1545</f>
        <v>4477</v>
      </c>
      <c r="Q1546" s="30">
        <f>'DHS2025'!L1545</f>
        <v>1062</v>
      </c>
      <c r="R1546" s="122">
        <f t="shared" si="221"/>
        <v>85.87</v>
      </c>
      <c r="S1546" s="62">
        <f t="shared" si="222"/>
        <v>88.264200600000009</v>
      </c>
    </row>
    <row r="1547" spans="1:19">
      <c r="A1547" s="110">
        <f t="shared" si="223"/>
        <v>45764</v>
      </c>
      <c r="B1547" s="112">
        <f t="shared" si="224"/>
        <v>16.083333333332977</v>
      </c>
      <c r="C1547" s="53">
        <f>'DHS2021'!J1546</f>
        <v>6552</v>
      </c>
      <c r="D1547" s="54">
        <f>'DHS2022'!J1546</f>
        <v>6729</v>
      </c>
      <c r="E1547" s="54">
        <f>'DHS2023'!J1546</f>
        <v>3414</v>
      </c>
      <c r="F1547" s="54">
        <f>'DHS2024'!J1546</f>
        <v>6869</v>
      </c>
      <c r="G1547" s="54">
        <f t="shared" si="216"/>
        <v>5891</v>
      </c>
      <c r="H1547" s="106">
        <f t="shared" si="217"/>
        <v>1.9636666666666667</v>
      </c>
      <c r="I1547" s="115">
        <f t="shared" si="218"/>
        <v>0</v>
      </c>
      <c r="J1547" s="75">
        <f t="shared" si="219"/>
        <v>1.9636666666666667</v>
      </c>
      <c r="K1547" s="79">
        <f t="shared" si="220"/>
        <v>2</v>
      </c>
      <c r="O1547" s="29">
        <f>'DHS2025'!J1546</f>
        <v>1481</v>
      </c>
      <c r="P1547" s="30">
        <f>'DHS2025'!K1546</f>
        <v>3809</v>
      </c>
      <c r="Q1547" s="30">
        <f>'DHS2025'!L1546</f>
        <v>1053</v>
      </c>
      <c r="R1547" s="122">
        <f t="shared" si="221"/>
        <v>84.2</v>
      </c>
      <c r="S1547" s="62">
        <f t="shared" si="222"/>
        <v>85.775273999999996</v>
      </c>
    </row>
    <row r="1548" spans="1:19">
      <c r="A1548" s="110">
        <f t="shared" si="223"/>
        <v>45764</v>
      </c>
      <c r="B1548" s="112">
        <f t="shared" si="224"/>
        <v>16.093749999999645</v>
      </c>
      <c r="C1548" s="53">
        <f>'DHS2021'!J1547</f>
        <v>6954</v>
      </c>
      <c r="D1548" s="54">
        <f>'DHS2022'!J1547</f>
        <v>6229</v>
      </c>
      <c r="E1548" s="54">
        <f>'DHS2023'!J1547</f>
        <v>3062</v>
      </c>
      <c r="F1548" s="54">
        <f>'DHS2024'!J1547</f>
        <v>6976</v>
      </c>
      <c r="G1548" s="54">
        <f t="shared" si="216"/>
        <v>5805.25</v>
      </c>
      <c r="H1548" s="106">
        <f t="shared" si="217"/>
        <v>1.9350833333333333</v>
      </c>
      <c r="I1548" s="115">
        <f t="shared" si="218"/>
        <v>0</v>
      </c>
      <c r="J1548" s="75">
        <f t="shared" si="219"/>
        <v>1.9350833333333333</v>
      </c>
      <c r="K1548" s="79">
        <f t="shared" si="220"/>
        <v>2</v>
      </c>
      <c r="O1548" s="29">
        <f>'DHS2025'!J1547</f>
        <v>1587</v>
      </c>
      <c r="P1548" s="30">
        <f>'DHS2025'!K1547</f>
        <v>3946</v>
      </c>
      <c r="Q1548" s="30">
        <f>'DHS2025'!L1547</f>
        <v>1063</v>
      </c>
      <c r="R1548" s="122">
        <f t="shared" si="221"/>
        <v>84.2</v>
      </c>
      <c r="S1548" s="62">
        <f t="shared" si="222"/>
        <v>86.589853999999988</v>
      </c>
    </row>
    <row r="1549" spans="1:19">
      <c r="A1549" s="110">
        <f t="shared" si="223"/>
        <v>45764</v>
      </c>
      <c r="B1549" s="112">
        <f t="shared" si="224"/>
        <v>16.104166666666313</v>
      </c>
      <c r="C1549" s="53">
        <f>'DHS2021'!J1548</f>
        <v>7625</v>
      </c>
      <c r="D1549" s="54">
        <f>'DHS2022'!J1548</f>
        <v>5886</v>
      </c>
      <c r="E1549" s="54">
        <f>'DHS2023'!J1548</f>
        <v>4511</v>
      </c>
      <c r="F1549" s="54">
        <f>'DHS2024'!J1548</f>
        <v>6142</v>
      </c>
      <c r="G1549" s="54">
        <f t="shared" si="216"/>
        <v>6041</v>
      </c>
      <c r="H1549" s="106">
        <f t="shared" si="217"/>
        <v>2.0136666666666669</v>
      </c>
      <c r="I1549" s="115">
        <f t="shared" si="218"/>
        <v>0</v>
      </c>
      <c r="J1549" s="75">
        <f t="shared" si="219"/>
        <v>2.0136666666666669</v>
      </c>
      <c r="K1549" s="79">
        <f t="shared" si="220"/>
        <v>3</v>
      </c>
      <c r="O1549" s="29">
        <f>'DHS2025'!J1548</f>
        <v>1641</v>
      </c>
      <c r="P1549" s="30">
        <f>'DHS2025'!K1548</f>
        <v>3966</v>
      </c>
      <c r="Q1549" s="30">
        <f>'DHS2025'!L1548</f>
        <v>1061</v>
      </c>
      <c r="R1549" s="122">
        <f t="shared" si="221"/>
        <v>84.2</v>
      </c>
      <c r="S1549" s="62">
        <f t="shared" si="222"/>
        <v>86.426937999999993</v>
      </c>
    </row>
    <row r="1550" spans="1:19">
      <c r="A1550" s="110">
        <f t="shared" si="223"/>
        <v>45764</v>
      </c>
      <c r="B1550" s="112">
        <f t="shared" si="224"/>
        <v>16.11458333333298</v>
      </c>
      <c r="C1550" s="53">
        <f>'DHS2021'!J1549</f>
        <v>7979</v>
      </c>
      <c r="D1550" s="54">
        <f>'DHS2022'!J1549</f>
        <v>7557</v>
      </c>
      <c r="E1550" s="54">
        <f>'DHS2023'!J1549</f>
        <v>2850</v>
      </c>
      <c r="F1550" s="54">
        <f>'DHS2024'!J1549</f>
        <v>4404</v>
      </c>
      <c r="G1550" s="54">
        <f t="shared" si="216"/>
        <v>5697.5</v>
      </c>
      <c r="H1550" s="106">
        <f t="shared" si="217"/>
        <v>1.8991666666666667</v>
      </c>
      <c r="I1550" s="115">
        <f t="shared" si="218"/>
        <v>0</v>
      </c>
      <c r="J1550" s="75">
        <f t="shared" si="219"/>
        <v>1.8991666666666667</v>
      </c>
      <c r="K1550" s="79">
        <f t="shared" si="220"/>
        <v>2</v>
      </c>
      <c r="O1550" s="29">
        <f>'DHS2025'!J1549</f>
        <v>1952</v>
      </c>
      <c r="P1550" s="30">
        <f>'DHS2025'!K1549</f>
        <v>4047</v>
      </c>
      <c r="Q1550" s="30">
        <f>'DHS2025'!L1549</f>
        <v>1055</v>
      </c>
      <c r="R1550" s="122">
        <f t="shared" si="221"/>
        <v>84.2</v>
      </c>
      <c r="S1550" s="62">
        <f t="shared" si="222"/>
        <v>85.938189999999992</v>
      </c>
    </row>
    <row r="1551" spans="1:19">
      <c r="A1551" s="110">
        <f t="shared" si="223"/>
        <v>45764</v>
      </c>
      <c r="B1551" s="112">
        <f t="shared" si="224"/>
        <v>16.124999999999648</v>
      </c>
      <c r="C1551" s="53">
        <f>'DHS2021'!J1550</f>
        <v>9488</v>
      </c>
      <c r="D1551" s="54">
        <f>'DHS2022'!J1550</f>
        <v>6779</v>
      </c>
      <c r="E1551" s="54">
        <f>'DHS2023'!J1550</f>
        <v>4171</v>
      </c>
      <c r="F1551" s="54">
        <f>'DHS2024'!J1550</f>
        <v>6011</v>
      </c>
      <c r="G1551" s="54">
        <f t="shared" si="216"/>
        <v>6612.25</v>
      </c>
      <c r="H1551" s="106">
        <f t="shared" si="217"/>
        <v>2.2040833333333336</v>
      </c>
      <c r="I1551" s="115">
        <f t="shared" si="218"/>
        <v>0</v>
      </c>
      <c r="J1551" s="75">
        <f t="shared" si="219"/>
        <v>2.2040833333333336</v>
      </c>
      <c r="K1551" s="79">
        <f t="shared" si="220"/>
        <v>3</v>
      </c>
      <c r="O1551" s="29">
        <f>'DHS2025'!J1550</f>
        <v>2259</v>
      </c>
      <c r="P1551" s="30">
        <f>'DHS2025'!K1550</f>
        <v>5425</v>
      </c>
      <c r="Q1551" s="30">
        <f>'DHS2025'!L1550</f>
        <v>1879</v>
      </c>
      <c r="R1551" s="122">
        <f t="shared" si="221"/>
        <v>83.23</v>
      </c>
      <c r="S1551" s="62">
        <f t="shared" si="222"/>
        <v>151.25517829999998</v>
      </c>
    </row>
    <row r="1552" spans="1:19">
      <c r="A1552" s="110">
        <f t="shared" si="223"/>
        <v>45764</v>
      </c>
      <c r="B1552" s="112">
        <f t="shared" si="224"/>
        <v>16.135416666666316</v>
      </c>
      <c r="C1552" s="53">
        <f>'DHS2021'!J1551</f>
        <v>10908</v>
      </c>
      <c r="D1552" s="54">
        <f>'DHS2022'!J1551</f>
        <v>8171</v>
      </c>
      <c r="E1552" s="54">
        <f>'DHS2023'!J1551</f>
        <v>3264</v>
      </c>
      <c r="F1552" s="54">
        <f>'DHS2024'!J1551</f>
        <v>5134</v>
      </c>
      <c r="G1552" s="54">
        <f t="shared" si="216"/>
        <v>6869.25</v>
      </c>
      <c r="H1552" s="106">
        <f t="shared" si="217"/>
        <v>2.2897500000000002</v>
      </c>
      <c r="I1552" s="115">
        <f t="shared" si="218"/>
        <v>0</v>
      </c>
      <c r="J1552" s="75">
        <f t="shared" si="219"/>
        <v>2.2897500000000002</v>
      </c>
      <c r="K1552" s="79">
        <f t="shared" si="220"/>
        <v>3</v>
      </c>
      <c r="O1552" s="29">
        <f>'DHS2025'!J1551</f>
        <v>2130</v>
      </c>
      <c r="P1552" s="30">
        <f>'DHS2025'!K1551</f>
        <v>6548</v>
      </c>
      <c r="Q1552" s="30">
        <f>'DHS2025'!L1551</f>
        <v>2064</v>
      </c>
      <c r="R1552" s="122">
        <f t="shared" si="221"/>
        <v>83.23</v>
      </c>
      <c r="S1552" s="62">
        <f t="shared" si="222"/>
        <v>166.14725279999999</v>
      </c>
    </row>
    <row r="1553" spans="1:19">
      <c r="A1553" s="110">
        <f t="shared" si="223"/>
        <v>45764</v>
      </c>
      <c r="B1553" s="112">
        <f t="shared" si="224"/>
        <v>16.145833333332984</v>
      </c>
      <c r="C1553" s="53">
        <f>'DHS2021'!J1552</f>
        <v>12486</v>
      </c>
      <c r="D1553" s="54">
        <f>'DHS2022'!J1552</f>
        <v>12855</v>
      </c>
      <c r="E1553" s="54">
        <f>'DHS2023'!J1552</f>
        <v>2052</v>
      </c>
      <c r="F1553" s="54">
        <f>'DHS2024'!J1552</f>
        <v>5668</v>
      </c>
      <c r="G1553" s="54">
        <f t="shared" si="216"/>
        <v>8265.25</v>
      </c>
      <c r="H1553" s="106">
        <f t="shared" si="217"/>
        <v>2.7550833333333333</v>
      </c>
      <c r="I1553" s="115">
        <f t="shared" si="218"/>
        <v>0</v>
      </c>
      <c r="J1553" s="75">
        <f t="shared" si="219"/>
        <v>2.7550833333333333</v>
      </c>
      <c r="K1553" s="79">
        <f t="shared" si="220"/>
        <v>3</v>
      </c>
      <c r="O1553" s="29">
        <f>'DHS2025'!J1552</f>
        <v>7024</v>
      </c>
      <c r="P1553" s="30">
        <f>'DHS2025'!K1552</f>
        <v>1019</v>
      </c>
      <c r="Q1553" s="30">
        <f>'DHS2025'!L1552</f>
        <v>2041</v>
      </c>
      <c r="R1553" s="122">
        <f t="shared" si="221"/>
        <v>83.23</v>
      </c>
      <c r="S1553" s="62">
        <f t="shared" si="222"/>
        <v>164.29580569999999</v>
      </c>
    </row>
    <row r="1554" spans="1:19">
      <c r="A1554" s="110">
        <f t="shared" si="223"/>
        <v>45764</v>
      </c>
      <c r="B1554" s="112">
        <f t="shared" si="224"/>
        <v>16.156249999999652</v>
      </c>
      <c r="C1554" s="53">
        <f>'DHS2021'!J1553</f>
        <v>13963</v>
      </c>
      <c r="D1554" s="54">
        <f>'DHS2022'!J1553</f>
        <v>12481</v>
      </c>
      <c r="E1554" s="54">
        <f>'DHS2023'!J1553</f>
        <v>2100</v>
      </c>
      <c r="F1554" s="54">
        <f>'DHS2024'!J1553</f>
        <v>11378</v>
      </c>
      <c r="G1554" s="54">
        <f t="shared" si="216"/>
        <v>9980.5</v>
      </c>
      <c r="H1554" s="106">
        <f t="shared" si="217"/>
        <v>3.3268333333333335</v>
      </c>
      <c r="I1554" s="115">
        <f t="shared" si="218"/>
        <v>0</v>
      </c>
      <c r="J1554" s="75">
        <f t="shared" si="219"/>
        <v>3.3268333333333335</v>
      </c>
      <c r="K1554" s="79">
        <f t="shared" si="220"/>
        <v>4</v>
      </c>
      <c r="O1554" s="29">
        <f>'DHS2025'!J1553</f>
        <v>6548</v>
      </c>
      <c r="P1554" s="30">
        <f>'DHS2025'!K1553</f>
        <v>1326</v>
      </c>
      <c r="Q1554" s="30">
        <f>'DHS2025'!L1553</f>
        <v>2062</v>
      </c>
      <c r="R1554" s="122">
        <f t="shared" si="221"/>
        <v>83.23</v>
      </c>
      <c r="S1554" s="62">
        <f t="shared" si="222"/>
        <v>165.98625739999997</v>
      </c>
    </row>
    <row r="1555" spans="1:19">
      <c r="A1555" s="110">
        <f t="shared" si="223"/>
        <v>45764</v>
      </c>
      <c r="B1555" s="112">
        <f t="shared" si="224"/>
        <v>16.16666666666632</v>
      </c>
      <c r="C1555" s="53">
        <f>'DHS2021'!J1554</f>
        <v>16133</v>
      </c>
      <c r="D1555" s="54">
        <f>'DHS2022'!J1554</f>
        <v>12265</v>
      </c>
      <c r="E1555" s="54">
        <f>'DHS2023'!J1554</f>
        <v>5070</v>
      </c>
      <c r="F1555" s="54">
        <f>'DHS2024'!J1554</f>
        <v>11982</v>
      </c>
      <c r="G1555" s="54">
        <f t="shared" si="216"/>
        <v>11362.5</v>
      </c>
      <c r="H1555" s="106">
        <f t="shared" si="217"/>
        <v>3.7875000000000001</v>
      </c>
      <c r="I1555" s="115">
        <f t="shared" si="218"/>
        <v>0</v>
      </c>
      <c r="J1555" s="75">
        <f t="shared" si="219"/>
        <v>3.7875000000000001</v>
      </c>
      <c r="K1555" s="79">
        <f t="shared" si="220"/>
        <v>4</v>
      </c>
      <c r="O1555" s="29">
        <f>'DHS2025'!J1554</f>
        <v>8763</v>
      </c>
      <c r="P1555" s="30">
        <f>'DHS2025'!K1554</f>
        <v>819</v>
      </c>
      <c r="Q1555" s="30">
        <f>'DHS2025'!L1554</f>
        <v>2906</v>
      </c>
      <c r="R1555" s="122">
        <f t="shared" si="221"/>
        <v>84.85</v>
      </c>
      <c r="S1555" s="62">
        <f t="shared" si="222"/>
        <v>238.58695899999998</v>
      </c>
    </row>
    <row r="1556" spans="1:19">
      <c r="A1556" s="110">
        <f t="shared" si="223"/>
        <v>45764</v>
      </c>
      <c r="B1556" s="112">
        <f t="shared" si="224"/>
        <v>16.177083333332988</v>
      </c>
      <c r="C1556" s="53">
        <f>'DHS2021'!J1555</f>
        <v>16218</v>
      </c>
      <c r="D1556" s="54">
        <f>'DHS2022'!J1555</f>
        <v>12165</v>
      </c>
      <c r="E1556" s="54">
        <f>'DHS2023'!J1555</f>
        <v>6178</v>
      </c>
      <c r="F1556" s="54">
        <f>'DHS2024'!J1555</f>
        <v>12494</v>
      </c>
      <c r="G1556" s="54">
        <f t="shared" si="216"/>
        <v>11763.75</v>
      </c>
      <c r="H1556" s="106">
        <f t="shared" si="217"/>
        <v>3.9212500000000001</v>
      </c>
      <c r="I1556" s="115">
        <f t="shared" si="218"/>
        <v>0</v>
      </c>
      <c r="J1556" s="75">
        <f t="shared" si="219"/>
        <v>3.9212500000000001</v>
      </c>
      <c r="K1556" s="79">
        <f t="shared" si="220"/>
        <v>4</v>
      </c>
      <c r="O1556" s="29">
        <f>'DHS2025'!J1555</f>
        <v>4251</v>
      </c>
      <c r="P1556" s="30">
        <f>'DHS2025'!K1555</f>
        <v>4312</v>
      </c>
      <c r="Q1556" s="30">
        <f>'DHS2025'!L1555</f>
        <v>3007</v>
      </c>
      <c r="R1556" s="122">
        <f t="shared" si="221"/>
        <v>84.85</v>
      </c>
      <c r="S1556" s="62">
        <f t="shared" si="222"/>
        <v>246.87921049999997</v>
      </c>
    </row>
    <row r="1557" spans="1:19">
      <c r="A1557" s="110">
        <f t="shared" si="223"/>
        <v>45764</v>
      </c>
      <c r="B1557" s="112">
        <f t="shared" si="224"/>
        <v>16.187499999999655</v>
      </c>
      <c r="C1557" s="53">
        <f>'DHS2021'!J1556</f>
        <v>15453</v>
      </c>
      <c r="D1557" s="54">
        <f>'DHS2022'!J1556</f>
        <v>13113</v>
      </c>
      <c r="E1557" s="54">
        <f>'DHS2023'!J1556</f>
        <v>6393</v>
      </c>
      <c r="F1557" s="54">
        <f>'DHS2024'!J1556</f>
        <v>12516</v>
      </c>
      <c r="G1557" s="54">
        <f t="shared" si="216"/>
        <v>11868.75</v>
      </c>
      <c r="H1557" s="106">
        <f t="shared" si="217"/>
        <v>3.9562499999999998</v>
      </c>
      <c r="I1557" s="115">
        <f t="shared" si="218"/>
        <v>0</v>
      </c>
      <c r="J1557" s="75">
        <f t="shared" si="219"/>
        <v>3.9562499999999998</v>
      </c>
      <c r="K1557" s="79">
        <f t="shared" si="220"/>
        <v>4</v>
      </c>
      <c r="O1557" s="29">
        <f>'DHS2025'!J1556</f>
        <v>7314</v>
      </c>
      <c r="P1557" s="30">
        <f>'DHS2025'!K1556</f>
        <v>2467</v>
      </c>
      <c r="Q1557" s="30">
        <f>'DHS2025'!L1556</f>
        <v>3030</v>
      </c>
      <c r="R1557" s="122">
        <f t="shared" si="221"/>
        <v>84.85</v>
      </c>
      <c r="S1557" s="62">
        <f t="shared" si="222"/>
        <v>248.76754499999996</v>
      </c>
    </row>
    <row r="1558" spans="1:19">
      <c r="A1558" s="110">
        <f t="shared" si="223"/>
        <v>45764</v>
      </c>
      <c r="B1558" s="112">
        <f t="shared" si="224"/>
        <v>16.197916666666323</v>
      </c>
      <c r="C1558" s="53">
        <f>'DHS2021'!J1557</f>
        <v>18101</v>
      </c>
      <c r="D1558" s="54">
        <f>'DHS2022'!J1557</f>
        <v>14688</v>
      </c>
      <c r="E1558" s="54">
        <f>'DHS2023'!J1557</f>
        <v>9087</v>
      </c>
      <c r="F1558" s="54">
        <f>'DHS2024'!J1557</f>
        <v>12908</v>
      </c>
      <c r="G1558" s="54">
        <f t="shared" si="216"/>
        <v>13696</v>
      </c>
      <c r="H1558" s="106">
        <f t="shared" si="217"/>
        <v>4.5653333333333332</v>
      </c>
      <c r="I1558" s="115">
        <f t="shared" si="218"/>
        <v>0</v>
      </c>
      <c r="J1558" s="75">
        <f t="shared" si="219"/>
        <v>4.5653333333333332</v>
      </c>
      <c r="K1558" s="79">
        <f t="shared" si="220"/>
        <v>5</v>
      </c>
      <c r="O1558" s="29">
        <f>'DHS2025'!J1557</f>
        <v>10598</v>
      </c>
      <c r="P1558" s="30">
        <f>'DHS2025'!K1557</f>
        <v>62</v>
      </c>
      <c r="Q1558" s="30">
        <f>'DHS2025'!L1557</f>
        <v>3028</v>
      </c>
      <c r="R1558" s="122">
        <f t="shared" si="221"/>
        <v>84.85</v>
      </c>
      <c r="S1558" s="62">
        <f t="shared" si="222"/>
        <v>248.60334199999997</v>
      </c>
    </row>
    <row r="1559" spans="1:19">
      <c r="A1559" s="110">
        <f t="shared" si="223"/>
        <v>45764</v>
      </c>
      <c r="B1559" s="112">
        <f t="shared" si="224"/>
        <v>16.208333333332991</v>
      </c>
      <c r="C1559" s="53">
        <f>'DHS2021'!J1558</f>
        <v>16666</v>
      </c>
      <c r="D1559" s="54">
        <f>'DHS2022'!J1558</f>
        <v>13788</v>
      </c>
      <c r="E1559" s="54">
        <f>'DHS2023'!J1558</f>
        <v>10191</v>
      </c>
      <c r="F1559" s="54">
        <f>'DHS2024'!J1558</f>
        <v>13680</v>
      </c>
      <c r="G1559" s="54">
        <f t="shared" si="216"/>
        <v>13581.25</v>
      </c>
      <c r="H1559" s="106">
        <f t="shared" si="217"/>
        <v>4.5270833333333327</v>
      </c>
      <c r="I1559" s="115">
        <f t="shared" si="218"/>
        <v>0</v>
      </c>
      <c r="J1559" s="75">
        <f t="shared" si="219"/>
        <v>4.5270833333333327</v>
      </c>
      <c r="K1559" s="79">
        <f t="shared" si="220"/>
        <v>5</v>
      </c>
      <c r="O1559" s="29">
        <f>'DHS2025'!J1558</f>
        <v>10163</v>
      </c>
      <c r="P1559" s="30">
        <f>'DHS2025'!K1558</f>
        <v>20</v>
      </c>
      <c r="Q1559" s="30">
        <f>'DHS2025'!L1558</f>
        <v>3076</v>
      </c>
      <c r="R1559" s="122">
        <f t="shared" si="221"/>
        <v>91.55</v>
      </c>
      <c r="S1559" s="62">
        <f t="shared" si="222"/>
        <v>272.94732199999999</v>
      </c>
    </row>
    <row r="1560" spans="1:19">
      <c r="A1560" s="110">
        <f t="shared" si="223"/>
        <v>45764</v>
      </c>
      <c r="B1560" s="112">
        <f t="shared" si="224"/>
        <v>16.218749999999659</v>
      </c>
      <c r="C1560" s="53">
        <f>'DHS2021'!J1559</f>
        <v>18215</v>
      </c>
      <c r="D1560" s="54">
        <f>'DHS2022'!J1559</f>
        <v>13526</v>
      </c>
      <c r="E1560" s="54">
        <f>'DHS2023'!J1559</f>
        <v>10480</v>
      </c>
      <c r="F1560" s="54">
        <f>'DHS2024'!J1559</f>
        <v>12856</v>
      </c>
      <c r="G1560" s="54">
        <f t="shared" si="216"/>
        <v>13769.25</v>
      </c>
      <c r="H1560" s="106">
        <f t="shared" si="217"/>
        <v>4.5897500000000004</v>
      </c>
      <c r="I1560" s="115">
        <f t="shared" si="218"/>
        <v>0</v>
      </c>
      <c r="J1560" s="75">
        <f t="shared" si="219"/>
        <v>4.5897500000000004</v>
      </c>
      <c r="K1560" s="79">
        <f t="shared" si="220"/>
        <v>5</v>
      </c>
      <c r="O1560" s="29">
        <f>'DHS2025'!J1559</f>
        <v>10763</v>
      </c>
      <c r="P1560" s="30">
        <f>'DHS2025'!K1559</f>
        <v>197</v>
      </c>
      <c r="Q1560" s="30">
        <f>'DHS2025'!L1559</f>
        <v>3061</v>
      </c>
      <c r="R1560" s="122">
        <f t="shared" si="221"/>
        <v>91.55</v>
      </c>
      <c r="S1560" s="62">
        <f t="shared" si="222"/>
        <v>271.61630450000001</v>
      </c>
    </row>
    <row r="1561" spans="1:19">
      <c r="A1561" s="110">
        <f t="shared" si="223"/>
        <v>45764</v>
      </c>
      <c r="B1561" s="112">
        <f t="shared" si="224"/>
        <v>16.229166666666327</v>
      </c>
      <c r="C1561" s="53">
        <f>'DHS2021'!J1560</f>
        <v>19376</v>
      </c>
      <c r="D1561" s="54">
        <f>'DHS2022'!J1560</f>
        <v>13385</v>
      </c>
      <c r="E1561" s="54">
        <f>'DHS2023'!J1560</f>
        <v>11928</v>
      </c>
      <c r="F1561" s="54">
        <f>'DHS2024'!J1560</f>
        <v>14383</v>
      </c>
      <c r="G1561" s="54">
        <f t="shared" si="216"/>
        <v>14768</v>
      </c>
      <c r="H1561" s="106">
        <f t="shared" si="217"/>
        <v>4.9226666666666672</v>
      </c>
      <c r="I1561" s="115">
        <f t="shared" si="218"/>
        <v>0</v>
      </c>
      <c r="J1561" s="75">
        <f t="shared" si="219"/>
        <v>4.9226666666666672</v>
      </c>
      <c r="K1561" s="79">
        <f t="shared" si="220"/>
        <v>5</v>
      </c>
      <c r="O1561" s="29">
        <f>'DHS2025'!J1560</f>
        <v>10717</v>
      </c>
      <c r="P1561" s="30">
        <f>'DHS2025'!K1560</f>
        <v>265</v>
      </c>
      <c r="Q1561" s="30">
        <f>'DHS2025'!L1560</f>
        <v>3049</v>
      </c>
      <c r="R1561" s="122">
        <f t="shared" si="221"/>
        <v>91.55</v>
      </c>
      <c r="S1561" s="62">
        <f t="shared" si="222"/>
        <v>270.5514905</v>
      </c>
    </row>
    <row r="1562" spans="1:19">
      <c r="A1562" s="110">
        <f t="shared" si="223"/>
        <v>45764</v>
      </c>
      <c r="B1562" s="112">
        <f t="shared" si="224"/>
        <v>16.239583333332995</v>
      </c>
      <c r="C1562" s="53">
        <f>'DHS2021'!J1561</f>
        <v>17616</v>
      </c>
      <c r="D1562" s="54">
        <f>'DHS2022'!J1561</f>
        <v>13177</v>
      </c>
      <c r="E1562" s="54">
        <f>'DHS2023'!J1561</f>
        <v>14073</v>
      </c>
      <c r="F1562" s="54">
        <f>'DHS2024'!J1561</f>
        <v>13838</v>
      </c>
      <c r="G1562" s="54">
        <f t="shared" si="216"/>
        <v>14676</v>
      </c>
      <c r="H1562" s="106">
        <f t="shared" si="217"/>
        <v>4.8920000000000003</v>
      </c>
      <c r="I1562" s="115">
        <f t="shared" si="218"/>
        <v>0</v>
      </c>
      <c r="J1562" s="75">
        <f t="shared" si="219"/>
        <v>4.8920000000000003</v>
      </c>
      <c r="K1562" s="79">
        <f t="shared" si="220"/>
        <v>5</v>
      </c>
      <c r="O1562" s="29">
        <f>'DHS2025'!J1561</f>
        <v>10644</v>
      </c>
      <c r="P1562" s="30">
        <f>'DHS2025'!K1561</f>
        <v>110</v>
      </c>
      <c r="Q1562" s="30">
        <f>'DHS2025'!L1561</f>
        <v>3068</v>
      </c>
      <c r="R1562" s="122">
        <f t="shared" si="221"/>
        <v>91.55</v>
      </c>
      <c r="S1562" s="62">
        <f t="shared" si="222"/>
        <v>272.23744599999998</v>
      </c>
    </row>
    <row r="1563" spans="1:19">
      <c r="A1563" s="110">
        <f t="shared" si="223"/>
        <v>45764</v>
      </c>
      <c r="B1563" s="112">
        <f t="shared" si="224"/>
        <v>16.249999999999662</v>
      </c>
      <c r="C1563" s="53">
        <f>'DHS2021'!J1562</f>
        <v>15753</v>
      </c>
      <c r="D1563" s="54">
        <f>'DHS2022'!J1562</f>
        <v>11132</v>
      </c>
      <c r="E1563" s="54">
        <f>'DHS2023'!J1562</f>
        <v>13636</v>
      </c>
      <c r="F1563" s="54">
        <f>'DHS2024'!J1562</f>
        <v>13577</v>
      </c>
      <c r="G1563" s="54">
        <f t="shared" si="216"/>
        <v>13524.5</v>
      </c>
      <c r="H1563" s="106">
        <f t="shared" si="217"/>
        <v>4.5081666666666669</v>
      </c>
      <c r="I1563" s="115">
        <f t="shared" si="218"/>
        <v>0</v>
      </c>
      <c r="J1563" s="75">
        <f t="shared" si="219"/>
        <v>4.5081666666666669</v>
      </c>
      <c r="K1563" s="79">
        <f t="shared" si="220"/>
        <v>5</v>
      </c>
      <c r="O1563" s="29">
        <f>'DHS2025'!J1562</f>
        <v>10457</v>
      </c>
      <c r="P1563" s="30">
        <f>'DHS2025'!K1562</f>
        <v>72</v>
      </c>
      <c r="Q1563" s="30">
        <f>'DHS2025'!L1562</f>
        <v>3070</v>
      </c>
      <c r="R1563" s="122">
        <f t="shared" si="221"/>
        <v>110.11</v>
      </c>
      <c r="S1563" s="62">
        <f t="shared" si="222"/>
        <v>328.82432299999994</v>
      </c>
    </row>
    <row r="1564" spans="1:19">
      <c r="A1564" s="110">
        <f t="shared" si="223"/>
        <v>45764</v>
      </c>
      <c r="B1564" s="112">
        <f t="shared" si="224"/>
        <v>16.26041666666633</v>
      </c>
      <c r="C1564" s="53">
        <f>'DHS2021'!J1563</f>
        <v>14718</v>
      </c>
      <c r="D1564" s="54">
        <f>'DHS2022'!J1563</f>
        <v>11379</v>
      </c>
      <c r="E1564" s="54">
        <f>'DHS2023'!J1563</f>
        <v>13527</v>
      </c>
      <c r="F1564" s="54">
        <f>'DHS2024'!J1563</f>
        <v>13797</v>
      </c>
      <c r="G1564" s="54">
        <f t="shared" si="216"/>
        <v>13355.25</v>
      </c>
      <c r="H1564" s="106">
        <f t="shared" si="217"/>
        <v>4.4517499999999997</v>
      </c>
      <c r="I1564" s="115">
        <f t="shared" si="218"/>
        <v>0</v>
      </c>
      <c r="J1564" s="75">
        <f t="shared" si="219"/>
        <v>4.4517499999999997</v>
      </c>
      <c r="K1564" s="79">
        <f t="shared" si="220"/>
        <v>5</v>
      </c>
      <c r="O1564" s="29">
        <f>'DHS2025'!J1563</f>
        <v>10532</v>
      </c>
      <c r="P1564" s="30">
        <f>'DHS2025'!K1563</f>
        <v>14</v>
      </c>
      <c r="Q1564" s="30">
        <f>'DHS2025'!L1563</f>
        <v>3058</v>
      </c>
      <c r="R1564" s="122">
        <f t="shared" si="221"/>
        <v>110.11</v>
      </c>
      <c r="S1564" s="62">
        <f t="shared" si="222"/>
        <v>327.53901619999993</v>
      </c>
    </row>
    <row r="1565" spans="1:19">
      <c r="A1565" s="110">
        <f t="shared" si="223"/>
        <v>45764</v>
      </c>
      <c r="B1565" s="112">
        <f t="shared" si="224"/>
        <v>16.270833333332998</v>
      </c>
      <c r="C1565" s="53">
        <f>'DHS2021'!J1564</f>
        <v>13736</v>
      </c>
      <c r="D1565" s="54">
        <f>'DHS2022'!J1564</f>
        <v>10636</v>
      </c>
      <c r="E1565" s="54">
        <f>'DHS2023'!J1564</f>
        <v>12926</v>
      </c>
      <c r="F1565" s="54">
        <f>'DHS2024'!J1564</f>
        <v>14254</v>
      </c>
      <c r="G1565" s="54">
        <f t="shared" si="216"/>
        <v>12888</v>
      </c>
      <c r="H1565" s="106">
        <f t="shared" si="217"/>
        <v>4.2960000000000003</v>
      </c>
      <c r="I1565" s="115">
        <f t="shared" si="218"/>
        <v>0</v>
      </c>
      <c r="J1565" s="75">
        <f t="shared" si="219"/>
        <v>4.2960000000000003</v>
      </c>
      <c r="K1565" s="79">
        <f t="shared" si="220"/>
        <v>5</v>
      </c>
      <c r="O1565" s="29">
        <f>'DHS2025'!J1564</f>
        <v>10562</v>
      </c>
      <c r="P1565" s="30">
        <f>'DHS2025'!K1564</f>
        <v>87</v>
      </c>
      <c r="Q1565" s="30">
        <f>'DHS2025'!L1564</f>
        <v>3058</v>
      </c>
      <c r="R1565" s="122">
        <f t="shared" si="221"/>
        <v>110.11</v>
      </c>
      <c r="S1565" s="62">
        <f t="shared" si="222"/>
        <v>327.53901619999993</v>
      </c>
    </row>
    <row r="1566" spans="1:19">
      <c r="A1566" s="110">
        <f t="shared" si="223"/>
        <v>45764</v>
      </c>
      <c r="B1566" s="112">
        <f t="shared" si="224"/>
        <v>16.281249999999666</v>
      </c>
      <c r="C1566" s="53">
        <f>'DHS2021'!J1565</f>
        <v>12854</v>
      </c>
      <c r="D1566" s="54">
        <f>'DHS2022'!J1565</f>
        <v>10382</v>
      </c>
      <c r="E1566" s="54">
        <f>'DHS2023'!J1565</f>
        <v>11798</v>
      </c>
      <c r="F1566" s="54">
        <f>'DHS2024'!J1565</f>
        <v>12843</v>
      </c>
      <c r="G1566" s="54">
        <f t="shared" si="216"/>
        <v>11969.25</v>
      </c>
      <c r="H1566" s="106">
        <f t="shared" si="217"/>
        <v>3.9897499999999999</v>
      </c>
      <c r="I1566" s="115">
        <f t="shared" si="218"/>
        <v>0</v>
      </c>
      <c r="J1566" s="75">
        <f t="shared" si="219"/>
        <v>3.9897499999999999</v>
      </c>
      <c r="K1566" s="79">
        <f t="shared" si="220"/>
        <v>4</v>
      </c>
      <c r="O1566" s="29">
        <f>'DHS2025'!J1565</f>
        <v>10658</v>
      </c>
      <c r="P1566" s="30">
        <f>'DHS2025'!K1565</f>
        <v>132</v>
      </c>
      <c r="Q1566" s="30">
        <f>'DHS2025'!L1565</f>
        <v>3075</v>
      </c>
      <c r="R1566" s="122">
        <f t="shared" si="221"/>
        <v>110.11</v>
      </c>
      <c r="S1566" s="62">
        <f t="shared" si="222"/>
        <v>329.35986750000001</v>
      </c>
    </row>
    <row r="1567" spans="1:19">
      <c r="A1567" s="110">
        <f t="shared" si="223"/>
        <v>45764</v>
      </c>
      <c r="B1567" s="112">
        <f t="shared" si="224"/>
        <v>16.291666666666334</v>
      </c>
      <c r="C1567" s="53">
        <f>'DHS2021'!J1566</f>
        <v>12618</v>
      </c>
      <c r="D1567" s="54">
        <f>'DHS2022'!J1566</f>
        <v>10636</v>
      </c>
      <c r="E1567" s="54">
        <f>'DHS2023'!J1566</f>
        <v>10683</v>
      </c>
      <c r="F1567" s="54">
        <f>'DHS2024'!J1566</f>
        <v>12649</v>
      </c>
      <c r="G1567" s="54">
        <f t="shared" si="216"/>
        <v>11646.5</v>
      </c>
      <c r="H1567" s="106">
        <f t="shared" si="217"/>
        <v>3.8821666666666665</v>
      </c>
      <c r="I1567" s="115">
        <f t="shared" si="218"/>
        <v>0</v>
      </c>
      <c r="J1567" s="75">
        <f t="shared" si="219"/>
        <v>3.8821666666666665</v>
      </c>
      <c r="K1567" s="79">
        <f t="shared" si="220"/>
        <v>4</v>
      </c>
      <c r="O1567" s="29">
        <f>'DHS2025'!J1566</f>
        <v>10900</v>
      </c>
      <c r="P1567" s="30">
        <f>'DHS2025'!K1566</f>
        <v>74</v>
      </c>
      <c r="Q1567" s="30">
        <f>'DHS2025'!L1566</f>
        <v>3593</v>
      </c>
      <c r="R1567" s="122">
        <f t="shared" si="221"/>
        <v>123.32</v>
      </c>
      <c r="S1567" s="62">
        <f t="shared" si="222"/>
        <v>431.83117239999996</v>
      </c>
    </row>
    <row r="1568" spans="1:19">
      <c r="A1568" s="110">
        <f t="shared" si="223"/>
        <v>45764</v>
      </c>
      <c r="B1568" s="112">
        <f t="shared" si="224"/>
        <v>16.302083333333002</v>
      </c>
      <c r="C1568" s="53">
        <f>'DHS2021'!J1567</f>
        <v>12579</v>
      </c>
      <c r="D1568" s="54">
        <f>'DHS2022'!J1567</f>
        <v>10126</v>
      </c>
      <c r="E1568" s="54">
        <f>'DHS2023'!J1567</f>
        <v>10148</v>
      </c>
      <c r="F1568" s="54">
        <f>'DHS2024'!J1567</f>
        <v>12937</v>
      </c>
      <c r="G1568" s="54">
        <f t="shared" si="216"/>
        <v>11447.5</v>
      </c>
      <c r="H1568" s="106">
        <f t="shared" si="217"/>
        <v>3.8158333333333334</v>
      </c>
      <c r="I1568" s="115">
        <f t="shared" si="218"/>
        <v>0</v>
      </c>
      <c r="J1568" s="75">
        <f t="shared" si="219"/>
        <v>3.8158333333333334</v>
      </c>
      <c r="K1568" s="79">
        <f t="shared" si="220"/>
        <v>4</v>
      </c>
      <c r="O1568" s="29">
        <f>'DHS2025'!J1567</f>
        <v>13031</v>
      </c>
      <c r="P1568" s="30">
        <f>'DHS2025'!K1567</f>
        <v>211</v>
      </c>
      <c r="Q1568" s="30">
        <f>'DHS2025'!L1567</f>
        <v>4059</v>
      </c>
      <c r="R1568" s="122">
        <f t="shared" si="221"/>
        <v>123.32</v>
      </c>
      <c r="S1568" s="62">
        <f t="shared" si="222"/>
        <v>487.83822119999996</v>
      </c>
    </row>
    <row r="1569" spans="1:19">
      <c r="A1569" s="110">
        <f t="shared" si="223"/>
        <v>45764</v>
      </c>
      <c r="B1569" s="112">
        <f t="shared" si="224"/>
        <v>16.31249999999967</v>
      </c>
      <c r="C1569" s="53">
        <f>'DHS2021'!J1568</f>
        <v>12907</v>
      </c>
      <c r="D1569" s="54">
        <f>'DHS2022'!J1568</f>
        <v>9837</v>
      </c>
      <c r="E1569" s="54">
        <f>'DHS2023'!J1568</f>
        <v>10506</v>
      </c>
      <c r="F1569" s="54">
        <f>'DHS2024'!J1568</f>
        <v>12526</v>
      </c>
      <c r="G1569" s="54">
        <f t="shared" si="216"/>
        <v>11444</v>
      </c>
      <c r="H1569" s="106">
        <f t="shared" si="217"/>
        <v>3.8146666666666667</v>
      </c>
      <c r="I1569" s="115">
        <f t="shared" si="218"/>
        <v>0</v>
      </c>
      <c r="J1569" s="75">
        <f t="shared" si="219"/>
        <v>3.8146666666666667</v>
      </c>
      <c r="K1569" s="79">
        <f t="shared" si="220"/>
        <v>4</v>
      </c>
      <c r="O1569" s="29">
        <f>'DHS2025'!J1568</f>
        <v>13145</v>
      </c>
      <c r="P1569" s="30">
        <f>'DHS2025'!K1568</f>
        <v>71</v>
      </c>
      <c r="Q1569" s="30">
        <f>'DHS2025'!L1568</f>
        <v>4045</v>
      </c>
      <c r="R1569" s="122">
        <f t="shared" si="221"/>
        <v>123.32</v>
      </c>
      <c r="S1569" s="62">
        <f t="shared" si="222"/>
        <v>486.15560599999998</v>
      </c>
    </row>
    <row r="1570" spans="1:19">
      <c r="A1570" s="110">
        <f t="shared" si="223"/>
        <v>45764</v>
      </c>
      <c r="B1570" s="112">
        <f t="shared" si="224"/>
        <v>16.322916666666337</v>
      </c>
      <c r="C1570" s="53">
        <f>'DHS2021'!J1569</f>
        <v>12559</v>
      </c>
      <c r="D1570" s="54">
        <f>'DHS2022'!J1569</f>
        <v>9160</v>
      </c>
      <c r="E1570" s="54">
        <f>'DHS2023'!J1569</f>
        <v>9140</v>
      </c>
      <c r="F1570" s="54">
        <f>'DHS2024'!J1569</f>
        <v>12077</v>
      </c>
      <c r="G1570" s="54">
        <f t="shared" si="216"/>
        <v>10734</v>
      </c>
      <c r="H1570" s="106">
        <f t="shared" si="217"/>
        <v>3.5779999999999998</v>
      </c>
      <c r="I1570" s="115">
        <f t="shared" si="218"/>
        <v>0</v>
      </c>
      <c r="J1570" s="75">
        <f t="shared" si="219"/>
        <v>3.5779999999999998</v>
      </c>
      <c r="K1570" s="79">
        <f t="shared" si="220"/>
        <v>4</v>
      </c>
      <c r="O1570" s="29">
        <f>'DHS2025'!J1569</f>
        <v>12938</v>
      </c>
      <c r="P1570" s="30">
        <f>'DHS2025'!K1569</f>
        <v>158</v>
      </c>
      <c r="Q1570" s="30">
        <f>'DHS2025'!L1569</f>
        <v>4054</v>
      </c>
      <c r="R1570" s="122">
        <f t="shared" si="221"/>
        <v>123.32</v>
      </c>
      <c r="S1570" s="62">
        <f t="shared" si="222"/>
        <v>487.23728719999997</v>
      </c>
    </row>
    <row r="1571" spans="1:19">
      <c r="A1571" s="110">
        <f t="shared" si="223"/>
        <v>45764</v>
      </c>
      <c r="B1571" s="112">
        <f t="shared" si="224"/>
        <v>16.333333333333005</v>
      </c>
      <c r="C1571" s="53">
        <f>'DHS2021'!J1570</f>
        <v>13026</v>
      </c>
      <c r="D1571" s="54">
        <f>'DHS2022'!J1570</f>
        <v>9634</v>
      </c>
      <c r="E1571" s="54">
        <f>'DHS2023'!J1570</f>
        <v>8416</v>
      </c>
      <c r="F1571" s="54">
        <f>'DHS2024'!J1570</f>
        <v>10990</v>
      </c>
      <c r="G1571" s="54">
        <f t="shared" si="216"/>
        <v>10516.5</v>
      </c>
      <c r="H1571" s="106">
        <f t="shared" si="217"/>
        <v>3.5055000000000001</v>
      </c>
      <c r="I1571" s="115">
        <f t="shared" si="218"/>
        <v>0</v>
      </c>
      <c r="J1571" s="75">
        <f t="shared" si="219"/>
        <v>3.5055000000000001</v>
      </c>
      <c r="K1571" s="79">
        <f t="shared" si="220"/>
        <v>4</v>
      </c>
      <c r="O1571" s="29">
        <f>'DHS2025'!J1570</f>
        <v>12857</v>
      </c>
      <c r="P1571" s="30">
        <f>'DHS2025'!K1570</f>
        <v>89</v>
      </c>
      <c r="Q1571" s="30">
        <f>'DHS2025'!L1570</f>
        <v>4064</v>
      </c>
      <c r="R1571" s="122">
        <f t="shared" si="221"/>
        <v>123.59</v>
      </c>
      <c r="S1571" s="62">
        <f t="shared" si="222"/>
        <v>489.52546239999998</v>
      </c>
    </row>
    <row r="1572" spans="1:19">
      <c r="A1572" s="110">
        <f t="shared" si="223"/>
        <v>45764</v>
      </c>
      <c r="B1572" s="112">
        <f t="shared" si="224"/>
        <v>16.343749999999673</v>
      </c>
      <c r="C1572" s="53">
        <f>'DHS2021'!J1571</f>
        <v>13272</v>
      </c>
      <c r="D1572" s="54">
        <f>'DHS2022'!J1571</f>
        <v>9727</v>
      </c>
      <c r="E1572" s="54">
        <f>'DHS2023'!J1571</f>
        <v>8985</v>
      </c>
      <c r="F1572" s="54">
        <f>'DHS2024'!J1571</f>
        <v>10083</v>
      </c>
      <c r="G1572" s="54">
        <f t="shared" si="216"/>
        <v>10516.75</v>
      </c>
      <c r="H1572" s="106">
        <f t="shared" si="217"/>
        <v>3.5055833333333335</v>
      </c>
      <c r="I1572" s="115">
        <f t="shared" si="218"/>
        <v>0</v>
      </c>
      <c r="J1572" s="75">
        <f t="shared" si="219"/>
        <v>3.5055833333333335</v>
      </c>
      <c r="K1572" s="79">
        <f t="shared" si="220"/>
        <v>4</v>
      </c>
      <c r="O1572" s="29">
        <f>'DHS2025'!J1571</f>
        <v>12339</v>
      </c>
      <c r="P1572" s="30">
        <f>'DHS2025'!K1571</f>
        <v>1089</v>
      </c>
      <c r="Q1572" s="30">
        <f>'DHS2025'!L1571</f>
        <v>4074</v>
      </c>
      <c r="R1572" s="122">
        <f t="shared" si="221"/>
        <v>123.59</v>
      </c>
      <c r="S1572" s="62">
        <f t="shared" si="222"/>
        <v>490.73000339999999</v>
      </c>
    </row>
    <row r="1573" spans="1:19">
      <c r="A1573" s="110">
        <f t="shared" si="223"/>
        <v>45764</v>
      </c>
      <c r="B1573" s="112">
        <f t="shared" si="224"/>
        <v>16.354166666666341</v>
      </c>
      <c r="C1573" s="53">
        <f>'DHS2021'!J1572</f>
        <v>13695</v>
      </c>
      <c r="D1573" s="54">
        <f>'DHS2022'!J1572</f>
        <v>10504</v>
      </c>
      <c r="E1573" s="54">
        <f>'DHS2023'!J1572</f>
        <v>9681</v>
      </c>
      <c r="F1573" s="54">
        <f>'DHS2024'!J1572</f>
        <v>9541</v>
      </c>
      <c r="G1573" s="54">
        <f t="shared" si="216"/>
        <v>10855.25</v>
      </c>
      <c r="H1573" s="106">
        <f t="shared" si="217"/>
        <v>3.6184166666666666</v>
      </c>
      <c r="I1573" s="115">
        <f t="shared" si="218"/>
        <v>0</v>
      </c>
      <c r="J1573" s="75">
        <f t="shared" si="219"/>
        <v>3.6184166666666666</v>
      </c>
      <c r="K1573" s="79">
        <f t="shared" si="220"/>
        <v>4</v>
      </c>
      <c r="O1573" s="29">
        <f>'DHS2025'!J1572</f>
        <v>11228</v>
      </c>
      <c r="P1573" s="30">
        <f>'DHS2025'!K1572</f>
        <v>1786</v>
      </c>
      <c r="Q1573" s="30">
        <f>'DHS2025'!L1572</f>
        <v>4066</v>
      </c>
      <c r="R1573" s="122">
        <f t="shared" si="221"/>
        <v>123.59</v>
      </c>
      <c r="S1573" s="62">
        <f t="shared" si="222"/>
        <v>489.76637059999996</v>
      </c>
    </row>
    <row r="1574" spans="1:19">
      <c r="A1574" s="110">
        <f t="shared" si="223"/>
        <v>45764</v>
      </c>
      <c r="B1574" s="112">
        <f t="shared" si="224"/>
        <v>16.364583333333009</v>
      </c>
      <c r="C1574" s="53">
        <f>'DHS2021'!J1573</f>
        <v>13361</v>
      </c>
      <c r="D1574" s="54">
        <f>'DHS2022'!J1573</f>
        <v>10564</v>
      </c>
      <c r="E1574" s="54">
        <f>'DHS2023'!J1573</f>
        <v>9915</v>
      </c>
      <c r="F1574" s="54">
        <f>'DHS2024'!J1573</f>
        <v>10072</v>
      </c>
      <c r="G1574" s="54">
        <f t="shared" si="216"/>
        <v>10978</v>
      </c>
      <c r="H1574" s="106">
        <f t="shared" si="217"/>
        <v>3.6593333333333335</v>
      </c>
      <c r="I1574" s="115">
        <f t="shared" si="218"/>
        <v>0</v>
      </c>
      <c r="J1574" s="75">
        <f t="shared" si="219"/>
        <v>3.6593333333333335</v>
      </c>
      <c r="K1574" s="79">
        <f t="shared" si="220"/>
        <v>4</v>
      </c>
      <c r="O1574" s="29">
        <f>'DHS2025'!J1573</f>
        <v>8778</v>
      </c>
      <c r="P1574" s="30">
        <f>'DHS2025'!K1573</f>
        <v>4898</v>
      </c>
      <c r="Q1574" s="30">
        <f>'DHS2025'!L1573</f>
        <v>4064</v>
      </c>
      <c r="R1574" s="122">
        <f t="shared" si="221"/>
        <v>123.59</v>
      </c>
      <c r="S1574" s="62">
        <f t="shared" si="222"/>
        <v>489.52546239999998</v>
      </c>
    </row>
    <row r="1575" spans="1:19">
      <c r="A1575" s="110">
        <f t="shared" si="223"/>
        <v>45764</v>
      </c>
      <c r="B1575" s="112">
        <f t="shared" si="224"/>
        <v>16.374999999999677</v>
      </c>
      <c r="C1575" s="53">
        <f>'DHS2021'!J1574</f>
        <v>13619</v>
      </c>
      <c r="D1575" s="54">
        <f>'DHS2022'!J1574</f>
        <v>10284</v>
      </c>
      <c r="E1575" s="54">
        <f>'DHS2023'!J1574</f>
        <v>10108</v>
      </c>
      <c r="F1575" s="54">
        <f>'DHS2024'!J1574</f>
        <v>10605</v>
      </c>
      <c r="G1575" s="54">
        <f t="shared" si="216"/>
        <v>11154</v>
      </c>
      <c r="H1575" s="106">
        <f t="shared" si="217"/>
        <v>3.718</v>
      </c>
      <c r="I1575" s="115">
        <f t="shared" si="218"/>
        <v>0</v>
      </c>
      <c r="J1575" s="75">
        <f t="shared" si="219"/>
        <v>3.718</v>
      </c>
      <c r="K1575" s="79">
        <f t="shared" si="220"/>
        <v>4</v>
      </c>
      <c r="O1575" s="29">
        <f>'DHS2025'!J1574</f>
        <v>7493</v>
      </c>
      <c r="P1575" s="30">
        <f>'DHS2025'!K1574</f>
        <v>3339</v>
      </c>
      <c r="Q1575" s="30">
        <f>'DHS2025'!L1574</f>
        <v>3101</v>
      </c>
      <c r="R1575" s="122">
        <f t="shared" si="221"/>
        <v>81.59</v>
      </c>
      <c r="S1575" s="62">
        <f t="shared" si="222"/>
        <v>244.58858409999999</v>
      </c>
    </row>
    <row r="1576" spans="1:19">
      <c r="A1576" s="110">
        <f t="shared" si="223"/>
        <v>45764</v>
      </c>
      <c r="B1576" s="112">
        <f t="shared" si="224"/>
        <v>16.385416666666345</v>
      </c>
      <c r="C1576" s="53">
        <f>'DHS2021'!J1575</f>
        <v>13169</v>
      </c>
      <c r="D1576" s="54">
        <f>'DHS2022'!J1575</f>
        <v>10237</v>
      </c>
      <c r="E1576" s="54">
        <f>'DHS2023'!J1575</f>
        <v>9556</v>
      </c>
      <c r="F1576" s="54">
        <f>'DHS2024'!J1575</f>
        <v>10333</v>
      </c>
      <c r="G1576" s="54">
        <f t="shared" si="216"/>
        <v>10823.75</v>
      </c>
      <c r="H1576" s="106">
        <f t="shared" si="217"/>
        <v>3.6079166666666667</v>
      </c>
      <c r="I1576" s="115">
        <f t="shared" si="218"/>
        <v>0</v>
      </c>
      <c r="J1576" s="75">
        <f t="shared" si="219"/>
        <v>3.6079166666666667</v>
      </c>
      <c r="K1576" s="79">
        <f t="shared" si="220"/>
        <v>4</v>
      </c>
      <c r="O1576" s="29">
        <f>'DHS2025'!J1575</f>
        <v>0</v>
      </c>
      <c r="P1576" s="30">
        <f>'DHS2025'!K1575</f>
        <v>0</v>
      </c>
      <c r="Q1576" s="30">
        <f>'DHS2025'!L1575</f>
        <v>0</v>
      </c>
      <c r="R1576" s="122">
        <f t="shared" si="221"/>
        <v>81.59</v>
      </c>
      <c r="S1576" s="62">
        <f t="shared" si="222"/>
        <v>0</v>
      </c>
    </row>
    <row r="1577" spans="1:19">
      <c r="A1577" s="110">
        <f t="shared" si="223"/>
        <v>45764</v>
      </c>
      <c r="B1577" s="112">
        <f t="shared" si="224"/>
        <v>16.395833333333012</v>
      </c>
      <c r="C1577" s="53">
        <f>'DHS2021'!J1576</f>
        <v>13129</v>
      </c>
      <c r="D1577" s="54">
        <f>'DHS2022'!J1576</f>
        <v>10629</v>
      </c>
      <c r="E1577" s="54">
        <f>'DHS2023'!J1576</f>
        <v>9766</v>
      </c>
      <c r="F1577" s="54">
        <f>'DHS2024'!J1576</f>
        <v>9635</v>
      </c>
      <c r="G1577" s="54">
        <f t="shared" si="216"/>
        <v>10789.75</v>
      </c>
      <c r="H1577" s="106">
        <f t="shared" si="217"/>
        <v>3.5965833333333337</v>
      </c>
      <c r="I1577" s="115">
        <f t="shared" si="218"/>
        <v>0</v>
      </c>
      <c r="J1577" s="75">
        <f t="shared" si="219"/>
        <v>3.5965833333333337</v>
      </c>
      <c r="K1577" s="79">
        <f t="shared" si="220"/>
        <v>4</v>
      </c>
      <c r="O1577" s="29">
        <f>'DHS2025'!J1576</f>
        <v>6967</v>
      </c>
      <c r="P1577" s="30">
        <f>'DHS2025'!K1576</f>
        <v>16</v>
      </c>
      <c r="Q1577" s="30">
        <f>'DHS2025'!L1576</f>
        <v>1564</v>
      </c>
      <c r="R1577" s="122">
        <f t="shared" si="221"/>
        <v>81.59</v>
      </c>
      <c r="S1577" s="62">
        <f t="shared" si="222"/>
        <v>123.35909240000001</v>
      </c>
    </row>
    <row r="1578" spans="1:19">
      <c r="A1578" s="110">
        <f t="shared" si="223"/>
        <v>45764</v>
      </c>
      <c r="B1578" s="112">
        <f t="shared" si="224"/>
        <v>16.40624999999968</v>
      </c>
      <c r="C1578" s="53">
        <f>'DHS2021'!J1577</f>
        <v>12833</v>
      </c>
      <c r="D1578" s="54">
        <f>'DHS2022'!J1577</f>
        <v>11281</v>
      </c>
      <c r="E1578" s="54">
        <f>'DHS2023'!J1577</f>
        <v>9969</v>
      </c>
      <c r="F1578" s="54">
        <f>'DHS2024'!J1577</f>
        <v>9469</v>
      </c>
      <c r="G1578" s="54">
        <f t="shared" si="216"/>
        <v>10888</v>
      </c>
      <c r="H1578" s="106">
        <f t="shared" si="217"/>
        <v>3.6293333333333333</v>
      </c>
      <c r="I1578" s="115">
        <f t="shared" si="218"/>
        <v>0</v>
      </c>
      <c r="J1578" s="75">
        <f t="shared" si="219"/>
        <v>3.6293333333333333</v>
      </c>
      <c r="K1578" s="79">
        <f t="shared" si="220"/>
        <v>4</v>
      </c>
      <c r="O1578" s="29">
        <f>'DHS2025'!J1577</f>
        <v>6706</v>
      </c>
      <c r="P1578" s="30">
        <f>'DHS2025'!K1577</f>
        <v>67</v>
      </c>
      <c r="Q1578" s="30">
        <f>'DHS2025'!L1577</f>
        <v>1559</v>
      </c>
      <c r="R1578" s="122">
        <f t="shared" si="221"/>
        <v>81.59</v>
      </c>
      <c r="S1578" s="62">
        <f t="shared" si="222"/>
        <v>122.96472189999999</v>
      </c>
    </row>
    <row r="1579" spans="1:19">
      <c r="A1579" s="110">
        <f t="shared" si="223"/>
        <v>45764</v>
      </c>
      <c r="B1579" s="112">
        <f t="shared" si="224"/>
        <v>16.416666666666348</v>
      </c>
      <c r="C1579" s="53">
        <f>'DHS2021'!J1578</f>
        <v>13472</v>
      </c>
      <c r="D1579" s="54">
        <f>'DHS2022'!J1578</f>
        <v>10633</v>
      </c>
      <c r="E1579" s="54">
        <f>'DHS2023'!J1578</f>
        <v>9617</v>
      </c>
      <c r="F1579" s="54">
        <f>'DHS2024'!J1578</f>
        <v>9207</v>
      </c>
      <c r="G1579" s="54">
        <f t="shared" si="216"/>
        <v>10732.25</v>
      </c>
      <c r="H1579" s="106">
        <f t="shared" si="217"/>
        <v>3.5774166666666667</v>
      </c>
      <c r="I1579" s="115">
        <f t="shared" si="218"/>
        <v>0</v>
      </c>
      <c r="J1579" s="75">
        <f t="shared" si="219"/>
        <v>3.5774166666666667</v>
      </c>
      <c r="K1579" s="79">
        <f t="shared" si="220"/>
        <v>4</v>
      </c>
      <c r="O1579" s="29">
        <f>'DHS2025'!J1578</f>
        <v>5014</v>
      </c>
      <c r="P1579" s="30">
        <f>'DHS2025'!K1578</f>
        <v>1384</v>
      </c>
      <c r="Q1579" s="30">
        <f>'DHS2025'!L1578</f>
        <v>1553</v>
      </c>
      <c r="R1579" s="122">
        <f t="shared" si="221"/>
        <v>47.39</v>
      </c>
      <c r="S1579" s="62">
        <f t="shared" si="222"/>
        <v>69.9100033</v>
      </c>
    </row>
    <row r="1580" spans="1:19">
      <c r="A1580" s="110">
        <f t="shared" si="223"/>
        <v>45764</v>
      </c>
      <c r="B1580" s="112">
        <f t="shared" si="224"/>
        <v>16.427083333333016</v>
      </c>
      <c r="C1580" s="53">
        <f>'DHS2021'!J1579</f>
        <v>12731</v>
      </c>
      <c r="D1580" s="54">
        <f>'DHS2022'!J1579</f>
        <v>11195</v>
      </c>
      <c r="E1580" s="54">
        <f>'DHS2023'!J1579</f>
        <v>9583</v>
      </c>
      <c r="F1580" s="54">
        <f>'DHS2024'!J1579</f>
        <v>8718</v>
      </c>
      <c r="G1580" s="54">
        <f t="shared" si="216"/>
        <v>10556.75</v>
      </c>
      <c r="H1580" s="106">
        <f t="shared" si="217"/>
        <v>3.5189166666666667</v>
      </c>
      <c r="I1580" s="115">
        <f t="shared" si="218"/>
        <v>0</v>
      </c>
      <c r="J1580" s="75">
        <f t="shared" si="219"/>
        <v>3.5189166666666667</v>
      </c>
      <c r="K1580" s="79">
        <f t="shared" si="220"/>
        <v>4</v>
      </c>
      <c r="O1580" s="29">
        <f>'DHS2025'!J1579</f>
        <v>5046</v>
      </c>
      <c r="P1580" s="30">
        <f>'DHS2025'!K1579</f>
        <v>2715</v>
      </c>
      <c r="Q1580" s="30">
        <f>'DHS2025'!L1579</f>
        <v>1589</v>
      </c>
      <c r="R1580" s="122">
        <f t="shared" si="221"/>
        <v>47.39</v>
      </c>
      <c r="S1580" s="62">
        <f t="shared" si="222"/>
        <v>71.530582899999999</v>
      </c>
    </row>
    <row r="1581" spans="1:19">
      <c r="A1581" s="110">
        <f t="shared" si="223"/>
        <v>45764</v>
      </c>
      <c r="B1581" s="112">
        <f t="shared" si="224"/>
        <v>16.437499999999684</v>
      </c>
      <c r="C1581" s="53">
        <f>'DHS2021'!J1580</f>
        <v>13052</v>
      </c>
      <c r="D1581" s="54">
        <f>'DHS2022'!J1580</f>
        <v>10565</v>
      </c>
      <c r="E1581" s="54">
        <f>'DHS2023'!J1580</f>
        <v>9574</v>
      </c>
      <c r="F1581" s="54">
        <f>'DHS2024'!J1580</f>
        <v>8558</v>
      </c>
      <c r="G1581" s="54">
        <f t="shared" si="216"/>
        <v>10437.25</v>
      </c>
      <c r="H1581" s="106">
        <f t="shared" si="217"/>
        <v>3.4790833333333335</v>
      </c>
      <c r="I1581" s="115">
        <f t="shared" si="218"/>
        <v>0</v>
      </c>
      <c r="J1581" s="75">
        <f t="shared" si="219"/>
        <v>3.4790833333333335</v>
      </c>
      <c r="K1581" s="79">
        <f t="shared" si="220"/>
        <v>4</v>
      </c>
      <c r="O1581" s="29">
        <f>'DHS2025'!J1580</f>
        <v>4688</v>
      </c>
      <c r="P1581" s="30">
        <f>'DHS2025'!K1580</f>
        <v>2478</v>
      </c>
      <c r="Q1581" s="30">
        <f>'DHS2025'!L1580</f>
        <v>1555</v>
      </c>
      <c r="R1581" s="122">
        <f t="shared" si="221"/>
        <v>47.39</v>
      </c>
      <c r="S1581" s="62">
        <f t="shared" si="222"/>
        <v>70.000035499999996</v>
      </c>
    </row>
    <row r="1582" spans="1:19">
      <c r="A1582" s="110">
        <f t="shared" si="223"/>
        <v>45764</v>
      </c>
      <c r="B1582" s="112">
        <f t="shared" si="224"/>
        <v>16.447916666666352</v>
      </c>
      <c r="C1582" s="53">
        <f>'DHS2021'!J1581</f>
        <v>12630</v>
      </c>
      <c r="D1582" s="54">
        <f>'DHS2022'!J1581</f>
        <v>10876</v>
      </c>
      <c r="E1582" s="54">
        <f>'DHS2023'!J1581</f>
        <v>9665</v>
      </c>
      <c r="F1582" s="54">
        <f>'DHS2024'!J1581</f>
        <v>8345</v>
      </c>
      <c r="G1582" s="54">
        <f t="shared" si="216"/>
        <v>10379</v>
      </c>
      <c r="H1582" s="106">
        <f t="shared" si="217"/>
        <v>3.4596666666666667</v>
      </c>
      <c r="I1582" s="115">
        <f t="shared" si="218"/>
        <v>0</v>
      </c>
      <c r="J1582" s="75">
        <f t="shared" si="219"/>
        <v>3.4596666666666667</v>
      </c>
      <c r="K1582" s="79">
        <f t="shared" si="220"/>
        <v>4</v>
      </c>
      <c r="O1582" s="29">
        <f>'DHS2025'!J1581</f>
        <v>4551</v>
      </c>
      <c r="P1582" s="30">
        <f>'DHS2025'!K1581</f>
        <v>2926</v>
      </c>
      <c r="Q1582" s="30">
        <f>'DHS2025'!L1581</f>
        <v>1558</v>
      </c>
      <c r="R1582" s="122">
        <f t="shared" si="221"/>
        <v>47.39</v>
      </c>
      <c r="S1582" s="62">
        <f t="shared" si="222"/>
        <v>70.135083800000004</v>
      </c>
    </row>
    <row r="1583" spans="1:19">
      <c r="A1583" s="110">
        <f t="shared" si="223"/>
        <v>45764</v>
      </c>
      <c r="B1583" s="112">
        <f t="shared" si="224"/>
        <v>16.45833333333302</v>
      </c>
      <c r="C1583" s="53">
        <f>'DHS2021'!J1582</f>
        <v>12936</v>
      </c>
      <c r="D1583" s="54">
        <f>'DHS2022'!J1582</f>
        <v>10467</v>
      </c>
      <c r="E1583" s="54">
        <f>'DHS2023'!J1582</f>
        <v>9306</v>
      </c>
      <c r="F1583" s="54">
        <f>'DHS2024'!J1582</f>
        <v>7847</v>
      </c>
      <c r="G1583" s="54">
        <f t="shared" si="216"/>
        <v>10139</v>
      </c>
      <c r="H1583" s="106">
        <f t="shared" si="217"/>
        <v>3.3796666666666666</v>
      </c>
      <c r="I1583" s="115">
        <f t="shared" si="218"/>
        <v>0</v>
      </c>
      <c r="J1583" s="75">
        <f t="shared" si="219"/>
        <v>3.3796666666666666</v>
      </c>
      <c r="K1583" s="79">
        <f t="shared" si="220"/>
        <v>4</v>
      </c>
      <c r="O1583" s="29">
        <f>'DHS2025'!J1582</f>
        <v>4019</v>
      </c>
      <c r="P1583" s="30">
        <f>'DHS2025'!K1582</f>
        <v>2019</v>
      </c>
      <c r="Q1583" s="30">
        <f>'DHS2025'!L1582</f>
        <v>1212</v>
      </c>
      <c r="R1583" s="122">
        <f t="shared" si="221"/>
        <v>24.52</v>
      </c>
      <c r="S1583" s="62">
        <f t="shared" si="222"/>
        <v>27.1182576</v>
      </c>
    </row>
    <row r="1584" spans="1:19">
      <c r="A1584" s="110">
        <f t="shared" si="223"/>
        <v>45764</v>
      </c>
      <c r="B1584" s="112">
        <f t="shared" si="224"/>
        <v>16.468749999999687</v>
      </c>
      <c r="C1584" s="53">
        <f>'DHS2021'!J1583</f>
        <v>12572</v>
      </c>
      <c r="D1584" s="54">
        <f>'DHS2022'!J1583</f>
        <v>10816</v>
      </c>
      <c r="E1584" s="54">
        <f>'DHS2023'!J1583</f>
        <v>9496</v>
      </c>
      <c r="F1584" s="54">
        <f>'DHS2024'!J1583</f>
        <v>7954</v>
      </c>
      <c r="G1584" s="54">
        <f t="shared" si="216"/>
        <v>10209.5</v>
      </c>
      <c r="H1584" s="106">
        <f t="shared" si="217"/>
        <v>3.4031666666666665</v>
      </c>
      <c r="I1584" s="115">
        <f t="shared" si="218"/>
        <v>0</v>
      </c>
      <c r="J1584" s="75">
        <f t="shared" si="219"/>
        <v>3.4031666666666665</v>
      </c>
      <c r="K1584" s="79">
        <f t="shared" si="220"/>
        <v>4</v>
      </c>
      <c r="O1584" s="29">
        <f>'DHS2025'!J1583</f>
        <v>3864</v>
      </c>
      <c r="P1584" s="30">
        <f>'DHS2025'!K1583</f>
        <v>1959</v>
      </c>
      <c r="Q1584" s="30">
        <f>'DHS2025'!L1583</f>
        <v>1062</v>
      </c>
      <c r="R1584" s="122">
        <f t="shared" si="221"/>
        <v>24.52</v>
      </c>
      <c r="S1584" s="62">
        <f t="shared" si="222"/>
        <v>23.762037600000003</v>
      </c>
    </row>
    <row r="1585" spans="1:19">
      <c r="A1585" s="110">
        <f t="shared" si="223"/>
        <v>45764</v>
      </c>
      <c r="B1585" s="112">
        <f t="shared" si="224"/>
        <v>16.479166666666355</v>
      </c>
      <c r="C1585" s="53">
        <f>'DHS2021'!J1584</f>
        <v>12576</v>
      </c>
      <c r="D1585" s="54">
        <f>'DHS2022'!J1584</f>
        <v>10906</v>
      </c>
      <c r="E1585" s="54">
        <f>'DHS2023'!J1584</f>
        <v>9213</v>
      </c>
      <c r="F1585" s="54">
        <f>'DHS2024'!J1584</f>
        <v>7238</v>
      </c>
      <c r="G1585" s="54">
        <f t="shared" si="216"/>
        <v>9983.25</v>
      </c>
      <c r="H1585" s="106">
        <f t="shared" si="217"/>
        <v>3.32775</v>
      </c>
      <c r="I1585" s="115">
        <f t="shared" si="218"/>
        <v>0</v>
      </c>
      <c r="J1585" s="75">
        <f t="shared" si="219"/>
        <v>3.32775</v>
      </c>
      <c r="K1585" s="79">
        <f t="shared" si="220"/>
        <v>4</v>
      </c>
      <c r="O1585" s="29">
        <f>'DHS2025'!J1584</f>
        <v>4367</v>
      </c>
      <c r="P1585" s="30">
        <f>'DHS2025'!K1584</f>
        <v>1202</v>
      </c>
      <c r="Q1585" s="30">
        <f>'DHS2025'!L1584</f>
        <v>1054</v>
      </c>
      <c r="R1585" s="122">
        <f t="shared" si="221"/>
        <v>24.52</v>
      </c>
      <c r="S1585" s="62">
        <f t="shared" si="222"/>
        <v>23.583039200000002</v>
      </c>
    </row>
    <row r="1586" spans="1:19">
      <c r="A1586" s="110">
        <f t="shared" si="223"/>
        <v>45764</v>
      </c>
      <c r="B1586" s="112">
        <f t="shared" si="224"/>
        <v>16.489583333333023</v>
      </c>
      <c r="C1586" s="53">
        <f>'DHS2021'!J1585</f>
        <v>12533</v>
      </c>
      <c r="D1586" s="54">
        <f>'DHS2022'!J1585</f>
        <v>10174</v>
      </c>
      <c r="E1586" s="54">
        <f>'DHS2023'!J1585</f>
        <v>9292</v>
      </c>
      <c r="F1586" s="54">
        <f>'DHS2024'!J1585</f>
        <v>7658</v>
      </c>
      <c r="G1586" s="54">
        <f t="shared" si="216"/>
        <v>9914.25</v>
      </c>
      <c r="H1586" s="106">
        <f t="shared" si="217"/>
        <v>3.3047499999999999</v>
      </c>
      <c r="I1586" s="115">
        <f t="shared" si="218"/>
        <v>0</v>
      </c>
      <c r="J1586" s="75">
        <f t="shared" si="219"/>
        <v>3.3047499999999999</v>
      </c>
      <c r="K1586" s="79">
        <f t="shared" si="220"/>
        <v>4</v>
      </c>
      <c r="O1586" s="29">
        <f>'DHS2025'!J1585</f>
        <v>3992</v>
      </c>
      <c r="P1586" s="30">
        <f>'DHS2025'!K1585</f>
        <v>1510</v>
      </c>
      <c r="Q1586" s="30">
        <f>'DHS2025'!L1585</f>
        <v>1058</v>
      </c>
      <c r="R1586" s="122">
        <f t="shared" si="221"/>
        <v>24.52</v>
      </c>
      <c r="S1586" s="62">
        <f t="shared" si="222"/>
        <v>23.672538400000001</v>
      </c>
    </row>
    <row r="1587" spans="1:19">
      <c r="A1587" s="110">
        <f t="shared" si="223"/>
        <v>45764</v>
      </c>
      <c r="B1587" s="112">
        <f t="shared" si="224"/>
        <v>16.499999999999691</v>
      </c>
      <c r="C1587" s="53">
        <f>'DHS2021'!J1586</f>
        <v>12593</v>
      </c>
      <c r="D1587" s="54">
        <f>'DHS2022'!J1586</f>
        <v>10660</v>
      </c>
      <c r="E1587" s="54">
        <f>'DHS2023'!J1586</f>
        <v>9401</v>
      </c>
      <c r="F1587" s="54">
        <f>'DHS2024'!J1586</f>
        <v>8524</v>
      </c>
      <c r="G1587" s="54">
        <f t="shared" si="216"/>
        <v>10294.5</v>
      </c>
      <c r="H1587" s="106">
        <f t="shared" si="217"/>
        <v>3.4315000000000002</v>
      </c>
      <c r="I1587" s="115">
        <f t="shared" si="218"/>
        <v>0</v>
      </c>
      <c r="J1587" s="75">
        <f t="shared" si="219"/>
        <v>3.4315000000000002</v>
      </c>
      <c r="K1587" s="79">
        <f t="shared" si="220"/>
        <v>4</v>
      </c>
      <c r="O1587" s="29">
        <f>'DHS2025'!J1586</f>
        <v>4257</v>
      </c>
      <c r="P1587" s="30">
        <f>'DHS2025'!K1586</f>
        <v>1623</v>
      </c>
      <c r="Q1587" s="30">
        <f>'DHS2025'!L1586</f>
        <v>1058</v>
      </c>
      <c r="R1587" s="122">
        <f t="shared" si="221"/>
        <v>22.81</v>
      </c>
      <c r="S1587" s="62">
        <f t="shared" si="222"/>
        <v>21.8814502</v>
      </c>
    </row>
    <row r="1588" spans="1:19">
      <c r="A1588" s="110">
        <f t="shared" si="223"/>
        <v>45764</v>
      </c>
      <c r="B1588" s="112">
        <f t="shared" si="224"/>
        <v>16.510416666666359</v>
      </c>
      <c r="C1588" s="53">
        <f>'DHS2021'!J1587</f>
        <v>12864</v>
      </c>
      <c r="D1588" s="54">
        <f>'DHS2022'!J1587</f>
        <v>10618</v>
      </c>
      <c r="E1588" s="54">
        <f>'DHS2023'!J1587</f>
        <v>9590</v>
      </c>
      <c r="F1588" s="54">
        <f>'DHS2024'!J1587</f>
        <v>6810</v>
      </c>
      <c r="G1588" s="54">
        <f t="shared" si="216"/>
        <v>9970.5</v>
      </c>
      <c r="H1588" s="106">
        <f t="shared" si="217"/>
        <v>3.3235000000000001</v>
      </c>
      <c r="I1588" s="115">
        <f t="shared" si="218"/>
        <v>0</v>
      </c>
      <c r="J1588" s="75">
        <f t="shared" si="219"/>
        <v>3.3235000000000001</v>
      </c>
      <c r="K1588" s="79">
        <f t="shared" si="220"/>
        <v>4</v>
      </c>
      <c r="O1588" s="29">
        <f>'DHS2025'!J1587</f>
        <v>3984</v>
      </c>
      <c r="P1588" s="30">
        <f>'DHS2025'!K1587</f>
        <v>1736</v>
      </c>
      <c r="Q1588" s="30">
        <f>'DHS2025'!L1587</f>
        <v>1060</v>
      </c>
      <c r="R1588" s="122">
        <f t="shared" si="221"/>
        <v>22.81</v>
      </c>
      <c r="S1588" s="62">
        <f t="shared" si="222"/>
        <v>21.922813999999999</v>
      </c>
    </row>
    <row r="1589" spans="1:19">
      <c r="A1589" s="110">
        <f t="shared" si="223"/>
        <v>45764</v>
      </c>
      <c r="B1589" s="112">
        <f t="shared" si="224"/>
        <v>16.520833333333027</v>
      </c>
      <c r="C1589" s="53">
        <f>'DHS2021'!J1588</f>
        <v>12795</v>
      </c>
      <c r="D1589" s="54">
        <f>'DHS2022'!J1588</f>
        <v>10894</v>
      </c>
      <c r="E1589" s="54">
        <f>'DHS2023'!J1588</f>
        <v>9659</v>
      </c>
      <c r="F1589" s="54">
        <f>'DHS2024'!J1588</f>
        <v>8220</v>
      </c>
      <c r="G1589" s="54">
        <f t="shared" si="216"/>
        <v>10392</v>
      </c>
      <c r="H1589" s="106">
        <f t="shared" si="217"/>
        <v>3.464</v>
      </c>
      <c r="I1589" s="115">
        <f t="shared" si="218"/>
        <v>0</v>
      </c>
      <c r="J1589" s="75">
        <f t="shared" si="219"/>
        <v>3.464</v>
      </c>
      <c r="K1589" s="79">
        <f t="shared" si="220"/>
        <v>4</v>
      </c>
      <c r="O1589" s="29">
        <f>'DHS2025'!J1588</f>
        <v>4059</v>
      </c>
      <c r="P1589" s="30">
        <f>'DHS2025'!K1588</f>
        <v>1458</v>
      </c>
      <c r="Q1589" s="30">
        <f>'DHS2025'!L1588</f>
        <v>1055</v>
      </c>
      <c r="R1589" s="122">
        <f t="shared" si="221"/>
        <v>22.81</v>
      </c>
      <c r="S1589" s="62">
        <f t="shared" si="222"/>
        <v>21.819404499999997</v>
      </c>
    </row>
    <row r="1590" spans="1:19">
      <c r="A1590" s="110">
        <f t="shared" si="223"/>
        <v>45764</v>
      </c>
      <c r="B1590" s="112">
        <f t="shared" si="224"/>
        <v>16.531249999999694</v>
      </c>
      <c r="C1590" s="53">
        <f>'DHS2021'!J1589</f>
        <v>12362</v>
      </c>
      <c r="D1590" s="54">
        <f>'DHS2022'!J1589</f>
        <v>10246</v>
      </c>
      <c r="E1590" s="54">
        <f>'DHS2023'!J1589</f>
        <v>9662</v>
      </c>
      <c r="F1590" s="54">
        <f>'DHS2024'!J1589</f>
        <v>8035</v>
      </c>
      <c r="G1590" s="54">
        <f t="shared" si="216"/>
        <v>10076.25</v>
      </c>
      <c r="H1590" s="106">
        <f t="shared" si="217"/>
        <v>3.3587500000000001</v>
      </c>
      <c r="I1590" s="115">
        <f t="shared" si="218"/>
        <v>0</v>
      </c>
      <c r="J1590" s="75">
        <f t="shared" si="219"/>
        <v>3.3587500000000001</v>
      </c>
      <c r="K1590" s="79">
        <f t="shared" si="220"/>
        <v>4</v>
      </c>
      <c r="O1590" s="29">
        <f>'DHS2025'!J1589</f>
        <v>4486</v>
      </c>
      <c r="P1590" s="30">
        <f>'DHS2025'!K1589</f>
        <v>1319</v>
      </c>
      <c r="Q1590" s="30">
        <f>'DHS2025'!L1589</f>
        <v>1064</v>
      </c>
      <c r="R1590" s="122">
        <f t="shared" si="221"/>
        <v>22.81</v>
      </c>
      <c r="S1590" s="62">
        <f t="shared" si="222"/>
        <v>22.005541600000001</v>
      </c>
    </row>
    <row r="1591" spans="1:19">
      <c r="A1591" s="110">
        <f t="shared" si="223"/>
        <v>45764</v>
      </c>
      <c r="B1591" s="112">
        <f t="shared" si="224"/>
        <v>16.541666666666362</v>
      </c>
      <c r="C1591" s="53">
        <f>'DHS2021'!J1590</f>
        <v>12559</v>
      </c>
      <c r="D1591" s="54">
        <f>'DHS2022'!J1590</f>
        <v>10404</v>
      </c>
      <c r="E1591" s="54">
        <f>'DHS2023'!J1590</f>
        <v>10001</v>
      </c>
      <c r="F1591" s="54">
        <f>'DHS2024'!J1590</f>
        <v>8549</v>
      </c>
      <c r="G1591" s="54">
        <f t="shared" si="216"/>
        <v>10378.25</v>
      </c>
      <c r="H1591" s="106">
        <f t="shared" si="217"/>
        <v>3.4594166666666664</v>
      </c>
      <c r="I1591" s="115">
        <f t="shared" si="218"/>
        <v>0</v>
      </c>
      <c r="J1591" s="75">
        <f t="shared" si="219"/>
        <v>3.4594166666666664</v>
      </c>
      <c r="K1591" s="79">
        <f t="shared" si="220"/>
        <v>4</v>
      </c>
      <c r="O1591" s="29">
        <f>'DHS2025'!J1590</f>
        <v>4079</v>
      </c>
      <c r="P1591" s="30">
        <f>'DHS2025'!K1590</f>
        <v>1319</v>
      </c>
      <c r="Q1591" s="30">
        <f>'DHS2025'!L1590</f>
        <v>1061</v>
      </c>
      <c r="R1591" s="122">
        <f t="shared" si="221"/>
        <v>19.43</v>
      </c>
      <c r="S1591" s="62">
        <f t="shared" si="222"/>
        <v>18.393177699999999</v>
      </c>
    </row>
    <row r="1592" spans="1:19">
      <c r="A1592" s="110">
        <f t="shared" si="223"/>
        <v>45764</v>
      </c>
      <c r="B1592" s="112">
        <f t="shared" si="224"/>
        <v>16.55208333333303</v>
      </c>
      <c r="C1592" s="53">
        <f>'DHS2021'!J1591</f>
        <v>12010</v>
      </c>
      <c r="D1592" s="54">
        <f>'DHS2022'!J1591</f>
        <v>9605</v>
      </c>
      <c r="E1592" s="54">
        <f>'DHS2023'!J1591</f>
        <v>9901</v>
      </c>
      <c r="F1592" s="54">
        <f>'DHS2024'!J1591</f>
        <v>7839</v>
      </c>
      <c r="G1592" s="54">
        <f t="shared" si="216"/>
        <v>9838.75</v>
      </c>
      <c r="H1592" s="106">
        <f t="shared" si="217"/>
        <v>3.2795833333333335</v>
      </c>
      <c r="I1592" s="115">
        <f t="shared" si="218"/>
        <v>0</v>
      </c>
      <c r="J1592" s="75">
        <f t="shared" si="219"/>
        <v>3.2795833333333335</v>
      </c>
      <c r="K1592" s="79">
        <f t="shared" si="220"/>
        <v>4</v>
      </c>
      <c r="O1592" s="29">
        <f>'DHS2025'!J1591</f>
        <v>4588</v>
      </c>
      <c r="P1592" s="30">
        <f>'DHS2025'!K1591</f>
        <v>890</v>
      </c>
      <c r="Q1592" s="30">
        <f>'DHS2025'!L1591</f>
        <v>1058</v>
      </c>
      <c r="R1592" s="122">
        <f t="shared" si="221"/>
        <v>19.43</v>
      </c>
      <c r="S1592" s="62">
        <f t="shared" si="222"/>
        <v>18.341170600000002</v>
      </c>
    </row>
    <row r="1593" spans="1:19">
      <c r="A1593" s="110">
        <f t="shared" si="223"/>
        <v>45764</v>
      </c>
      <c r="B1593" s="112">
        <f t="shared" si="224"/>
        <v>16.562499999999698</v>
      </c>
      <c r="C1593" s="53">
        <f>'DHS2021'!J1592</f>
        <v>12004</v>
      </c>
      <c r="D1593" s="54">
        <f>'DHS2022'!J1592</f>
        <v>9592</v>
      </c>
      <c r="E1593" s="54">
        <f>'DHS2023'!J1592</f>
        <v>9760</v>
      </c>
      <c r="F1593" s="54">
        <f>'DHS2024'!J1592</f>
        <v>7688</v>
      </c>
      <c r="G1593" s="54">
        <f t="shared" si="216"/>
        <v>9761</v>
      </c>
      <c r="H1593" s="106">
        <f t="shared" si="217"/>
        <v>3.2536666666666667</v>
      </c>
      <c r="I1593" s="115">
        <f t="shared" si="218"/>
        <v>0</v>
      </c>
      <c r="J1593" s="75">
        <f t="shared" si="219"/>
        <v>3.2536666666666667</v>
      </c>
      <c r="K1593" s="79">
        <f t="shared" si="220"/>
        <v>4</v>
      </c>
      <c r="O1593" s="29">
        <f>'DHS2025'!J1592</f>
        <v>4328</v>
      </c>
      <c r="P1593" s="30">
        <f>'DHS2025'!K1592</f>
        <v>1098</v>
      </c>
      <c r="Q1593" s="30">
        <f>'DHS2025'!L1592</f>
        <v>1059</v>
      </c>
      <c r="R1593" s="122">
        <f t="shared" si="221"/>
        <v>19.43</v>
      </c>
      <c r="S1593" s="62">
        <f t="shared" si="222"/>
        <v>18.358506299999998</v>
      </c>
    </row>
    <row r="1594" spans="1:19">
      <c r="A1594" s="110">
        <f t="shared" si="223"/>
        <v>45764</v>
      </c>
      <c r="B1594" s="112">
        <f t="shared" si="224"/>
        <v>16.572916666666366</v>
      </c>
      <c r="C1594" s="53">
        <f>'DHS2021'!J1593</f>
        <v>11903</v>
      </c>
      <c r="D1594" s="54">
        <f>'DHS2022'!J1593</f>
        <v>9790</v>
      </c>
      <c r="E1594" s="54">
        <f>'DHS2023'!J1593</f>
        <v>9491</v>
      </c>
      <c r="F1594" s="54">
        <f>'DHS2024'!J1593</f>
        <v>8415</v>
      </c>
      <c r="G1594" s="54">
        <f t="shared" si="216"/>
        <v>9899.75</v>
      </c>
      <c r="H1594" s="106">
        <f t="shared" si="217"/>
        <v>3.2999166666666664</v>
      </c>
      <c r="I1594" s="115">
        <f t="shared" si="218"/>
        <v>0</v>
      </c>
      <c r="J1594" s="75">
        <f t="shared" si="219"/>
        <v>3.2999166666666664</v>
      </c>
      <c r="K1594" s="79">
        <f t="shared" si="220"/>
        <v>4</v>
      </c>
      <c r="O1594" s="29">
        <f>'DHS2025'!J1593</f>
        <v>3411</v>
      </c>
      <c r="P1594" s="30">
        <f>'DHS2025'!K1593</f>
        <v>1778</v>
      </c>
      <c r="Q1594" s="30">
        <f>'DHS2025'!L1593</f>
        <v>1053</v>
      </c>
      <c r="R1594" s="122">
        <f t="shared" si="221"/>
        <v>19.43</v>
      </c>
      <c r="S1594" s="62">
        <f t="shared" si="222"/>
        <v>18.254492099999997</v>
      </c>
    </row>
    <row r="1595" spans="1:19">
      <c r="A1595" s="110">
        <f t="shared" si="223"/>
        <v>45764</v>
      </c>
      <c r="B1595" s="112">
        <f t="shared" si="224"/>
        <v>16.583333333333034</v>
      </c>
      <c r="C1595" s="53">
        <f>'DHS2021'!J1594</f>
        <v>12414</v>
      </c>
      <c r="D1595" s="54">
        <f>'DHS2022'!J1594</f>
        <v>9527</v>
      </c>
      <c r="E1595" s="54">
        <f>'DHS2023'!J1594</f>
        <v>9855</v>
      </c>
      <c r="F1595" s="54">
        <f>'DHS2024'!J1594</f>
        <v>7417</v>
      </c>
      <c r="G1595" s="54">
        <f t="shared" si="216"/>
        <v>9803.25</v>
      </c>
      <c r="H1595" s="106">
        <f t="shared" si="217"/>
        <v>3.2677499999999999</v>
      </c>
      <c r="I1595" s="115">
        <f t="shared" si="218"/>
        <v>0</v>
      </c>
      <c r="J1595" s="75">
        <f t="shared" si="219"/>
        <v>3.2677499999999999</v>
      </c>
      <c r="K1595" s="79">
        <f t="shared" si="220"/>
        <v>4</v>
      </c>
      <c r="O1595" s="29">
        <f>'DHS2025'!J1594</f>
        <v>4102</v>
      </c>
      <c r="P1595" s="30">
        <f>'DHS2025'!K1594</f>
        <v>1465</v>
      </c>
      <c r="Q1595" s="30">
        <f>'DHS2025'!L1594</f>
        <v>1065</v>
      </c>
      <c r="R1595" s="122">
        <f t="shared" si="221"/>
        <v>21.04</v>
      </c>
      <c r="S1595" s="62">
        <f t="shared" si="222"/>
        <v>20.160024</v>
      </c>
    </row>
    <row r="1596" spans="1:19">
      <c r="A1596" s="110">
        <f t="shared" si="223"/>
        <v>45764</v>
      </c>
      <c r="B1596" s="112">
        <f t="shared" si="224"/>
        <v>16.593749999999702</v>
      </c>
      <c r="C1596" s="53">
        <f>'DHS2021'!J1595</f>
        <v>11589</v>
      </c>
      <c r="D1596" s="54">
        <f>'DHS2022'!J1595</f>
        <v>9532</v>
      </c>
      <c r="E1596" s="54">
        <f>'DHS2023'!J1595</f>
        <v>9524</v>
      </c>
      <c r="F1596" s="54">
        <f>'DHS2024'!J1595</f>
        <v>7278</v>
      </c>
      <c r="G1596" s="54">
        <f t="shared" si="216"/>
        <v>9480.75</v>
      </c>
      <c r="H1596" s="106">
        <f t="shared" si="217"/>
        <v>3.16025</v>
      </c>
      <c r="I1596" s="115">
        <f t="shared" si="218"/>
        <v>0</v>
      </c>
      <c r="J1596" s="75">
        <f t="shared" si="219"/>
        <v>3.16025</v>
      </c>
      <c r="K1596" s="79">
        <f t="shared" si="220"/>
        <v>4</v>
      </c>
      <c r="O1596" s="29">
        <f>'DHS2025'!J1595</f>
        <v>4608</v>
      </c>
      <c r="P1596" s="30">
        <f>'DHS2025'!K1595</f>
        <v>876</v>
      </c>
      <c r="Q1596" s="30">
        <f>'DHS2025'!L1595</f>
        <v>1062</v>
      </c>
      <c r="R1596" s="122">
        <f t="shared" si="221"/>
        <v>21.04</v>
      </c>
      <c r="S1596" s="62">
        <f t="shared" si="222"/>
        <v>20.1032352</v>
      </c>
    </row>
    <row r="1597" spans="1:19">
      <c r="A1597" s="110">
        <f t="shared" si="223"/>
        <v>45764</v>
      </c>
      <c r="B1597" s="112">
        <f t="shared" si="224"/>
        <v>16.604166666666369</v>
      </c>
      <c r="C1597" s="53">
        <f>'DHS2021'!J1596</f>
        <v>11795</v>
      </c>
      <c r="D1597" s="54">
        <f>'DHS2022'!J1596</f>
        <v>9291</v>
      </c>
      <c r="E1597" s="54">
        <f>'DHS2023'!J1596</f>
        <v>9558</v>
      </c>
      <c r="F1597" s="54">
        <f>'DHS2024'!J1596</f>
        <v>6681</v>
      </c>
      <c r="G1597" s="54">
        <f t="shared" si="216"/>
        <v>9331.25</v>
      </c>
      <c r="H1597" s="106">
        <f t="shared" si="217"/>
        <v>3.1104166666666666</v>
      </c>
      <c r="I1597" s="115">
        <f t="shared" si="218"/>
        <v>0</v>
      </c>
      <c r="J1597" s="75">
        <f t="shared" si="219"/>
        <v>3.1104166666666666</v>
      </c>
      <c r="K1597" s="79">
        <f t="shared" si="220"/>
        <v>4</v>
      </c>
      <c r="O1597" s="29">
        <f>'DHS2025'!J1596</f>
        <v>4476</v>
      </c>
      <c r="P1597" s="30">
        <f>'DHS2025'!K1596</f>
        <v>904</v>
      </c>
      <c r="Q1597" s="30">
        <f>'DHS2025'!L1596</f>
        <v>1060</v>
      </c>
      <c r="R1597" s="122">
        <f t="shared" si="221"/>
        <v>21.04</v>
      </c>
      <c r="S1597" s="62">
        <f t="shared" si="222"/>
        <v>20.065376000000001</v>
      </c>
    </row>
    <row r="1598" spans="1:19">
      <c r="A1598" s="110">
        <f t="shared" si="223"/>
        <v>45764</v>
      </c>
      <c r="B1598" s="112">
        <f t="shared" si="224"/>
        <v>16.614583333333037</v>
      </c>
      <c r="C1598" s="53">
        <f>'DHS2021'!J1597</f>
        <v>11884</v>
      </c>
      <c r="D1598" s="54">
        <f>'DHS2022'!J1597</f>
        <v>9659</v>
      </c>
      <c r="E1598" s="54">
        <f>'DHS2023'!J1597</f>
        <v>9320</v>
      </c>
      <c r="F1598" s="54">
        <f>'DHS2024'!J1597</f>
        <v>6585</v>
      </c>
      <c r="G1598" s="54">
        <f t="shared" si="216"/>
        <v>9362</v>
      </c>
      <c r="H1598" s="106">
        <f t="shared" si="217"/>
        <v>3.1206666666666667</v>
      </c>
      <c r="I1598" s="115">
        <f t="shared" si="218"/>
        <v>0</v>
      </c>
      <c r="J1598" s="75">
        <f t="shared" si="219"/>
        <v>3.1206666666666667</v>
      </c>
      <c r="K1598" s="79">
        <f t="shared" si="220"/>
        <v>4</v>
      </c>
      <c r="O1598" s="29">
        <f>'DHS2025'!J1597</f>
        <v>4882</v>
      </c>
      <c r="P1598" s="30">
        <f>'DHS2025'!K1597</f>
        <v>426</v>
      </c>
      <c r="Q1598" s="30">
        <f>'DHS2025'!L1597</f>
        <v>1052</v>
      </c>
      <c r="R1598" s="122">
        <f t="shared" si="221"/>
        <v>21.04</v>
      </c>
      <c r="S1598" s="62">
        <f t="shared" si="222"/>
        <v>19.913939200000002</v>
      </c>
    </row>
    <row r="1599" spans="1:19">
      <c r="A1599" s="110">
        <f t="shared" si="223"/>
        <v>45764</v>
      </c>
      <c r="B1599" s="112">
        <f t="shared" si="224"/>
        <v>16.624999999999705</v>
      </c>
      <c r="C1599" s="53">
        <f>'DHS2021'!J1598</f>
        <v>11575</v>
      </c>
      <c r="D1599" s="54">
        <f>'DHS2022'!J1598</f>
        <v>9042</v>
      </c>
      <c r="E1599" s="54">
        <f>'DHS2023'!J1598</f>
        <v>9609</v>
      </c>
      <c r="F1599" s="54">
        <f>'DHS2024'!J1598</f>
        <v>7446</v>
      </c>
      <c r="G1599" s="54">
        <f t="shared" si="216"/>
        <v>9418</v>
      </c>
      <c r="H1599" s="106">
        <f t="shared" si="217"/>
        <v>3.1393333333333335</v>
      </c>
      <c r="I1599" s="115">
        <f t="shared" si="218"/>
        <v>0</v>
      </c>
      <c r="J1599" s="75">
        <f t="shared" si="219"/>
        <v>3.1393333333333335</v>
      </c>
      <c r="K1599" s="79">
        <f t="shared" si="220"/>
        <v>4</v>
      </c>
      <c r="O1599" s="29">
        <f>'DHS2025'!J1598</f>
        <v>5067</v>
      </c>
      <c r="P1599" s="30">
        <f>'DHS2025'!K1598</f>
        <v>937</v>
      </c>
      <c r="Q1599" s="30">
        <f>'DHS2025'!L1598</f>
        <v>1328</v>
      </c>
      <c r="R1599" s="122">
        <f t="shared" si="221"/>
        <v>73.239999999999995</v>
      </c>
      <c r="S1599" s="62">
        <f t="shared" si="222"/>
        <v>93.766892799999994</v>
      </c>
    </row>
    <row r="1600" spans="1:19">
      <c r="A1600" s="110">
        <f t="shared" si="223"/>
        <v>45764</v>
      </c>
      <c r="B1600" s="112">
        <f t="shared" si="224"/>
        <v>16.635416666666373</v>
      </c>
      <c r="C1600" s="53">
        <f>'DHS2021'!J1599</f>
        <v>11623</v>
      </c>
      <c r="D1600" s="54">
        <f>'DHS2022'!J1599</f>
        <v>9467</v>
      </c>
      <c r="E1600" s="54">
        <f>'DHS2023'!J1599</f>
        <v>9581</v>
      </c>
      <c r="F1600" s="54">
        <f>'DHS2024'!J1599</f>
        <v>6850</v>
      </c>
      <c r="G1600" s="54">
        <f t="shared" si="216"/>
        <v>9380.25</v>
      </c>
      <c r="H1600" s="106">
        <f t="shared" si="217"/>
        <v>3.1267499999999999</v>
      </c>
      <c r="I1600" s="115">
        <f t="shared" si="218"/>
        <v>0</v>
      </c>
      <c r="J1600" s="75">
        <f t="shared" si="219"/>
        <v>3.1267499999999999</v>
      </c>
      <c r="K1600" s="79">
        <f t="shared" si="220"/>
        <v>4</v>
      </c>
      <c r="O1600" s="29">
        <f>'DHS2025'!J1599</f>
        <v>4398</v>
      </c>
      <c r="P1600" s="30">
        <f>'DHS2025'!K1599</f>
        <v>2895</v>
      </c>
      <c r="Q1600" s="30">
        <f>'DHS2025'!L1599</f>
        <v>1564</v>
      </c>
      <c r="R1600" s="122">
        <f t="shared" si="221"/>
        <v>73.239999999999995</v>
      </c>
      <c r="S1600" s="62">
        <f t="shared" si="222"/>
        <v>110.43028639999999</v>
      </c>
    </row>
    <row r="1601" spans="1:19">
      <c r="A1601" s="110">
        <f t="shared" si="223"/>
        <v>45764</v>
      </c>
      <c r="B1601" s="112">
        <f t="shared" si="224"/>
        <v>16.645833333333041</v>
      </c>
      <c r="C1601" s="53">
        <f>'DHS2021'!J1600</f>
        <v>11432</v>
      </c>
      <c r="D1601" s="54">
        <f>'DHS2022'!J1600</f>
        <v>9090</v>
      </c>
      <c r="E1601" s="54">
        <f>'DHS2023'!J1600</f>
        <v>9281</v>
      </c>
      <c r="F1601" s="54">
        <f>'DHS2024'!J1600</f>
        <v>6819</v>
      </c>
      <c r="G1601" s="54">
        <f t="shared" si="216"/>
        <v>9155.5</v>
      </c>
      <c r="H1601" s="106">
        <f t="shared" si="217"/>
        <v>3.0518333333333336</v>
      </c>
      <c r="I1601" s="115">
        <f t="shared" si="218"/>
        <v>0</v>
      </c>
      <c r="J1601" s="75">
        <f t="shared" si="219"/>
        <v>3.0518333333333336</v>
      </c>
      <c r="K1601" s="79">
        <f t="shared" si="220"/>
        <v>4</v>
      </c>
      <c r="O1601" s="29">
        <f>'DHS2025'!J1600</f>
        <v>4083</v>
      </c>
      <c r="P1601" s="30">
        <f>'DHS2025'!K1600</f>
        <v>2589</v>
      </c>
      <c r="Q1601" s="30">
        <f>'DHS2025'!L1600</f>
        <v>1555</v>
      </c>
      <c r="R1601" s="122">
        <f t="shared" si="221"/>
        <v>73.239999999999995</v>
      </c>
      <c r="S1601" s="62">
        <f t="shared" si="222"/>
        <v>109.79481799999998</v>
      </c>
    </row>
    <row r="1602" spans="1:19">
      <c r="A1602" s="110">
        <f t="shared" si="223"/>
        <v>45764</v>
      </c>
      <c r="B1602" s="112">
        <f t="shared" si="224"/>
        <v>16.656249999999709</v>
      </c>
      <c r="C1602" s="53">
        <f>'DHS2021'!J1601</f>
        <v>11103</v>
      </c>
      <c r="D1602" s="54">
        <f>'DHS2022'!J1601</f>
        <v>9223</v>
      </c>
      <c r="E1602" s="54">
        <f>'DHS2023'!J1601</f>
        <v>9012</v>
      </c>
      <c r="F1602" s="54">
        <f>'DHS2024'!J1601</f>
        <v>7493</v>
      </c>
      <c r="G1602" s="54">
        <f t="shared" si="216"/>
        <v>9207.75</v>
      </c>
      <c r="H1602" s="106">
        <f t="shared" si="217"/>
        <v>3.0692499999999998</v>
      </c>
      <c r="I1602" s="115">
        <f t="shared" si="218"/>
        <v>0</v>
      </c>
      <c r="J1602" s="75">
        <f t="shared" si="219"/>
        <v>3.0692499999999998</v>
      </c>
      <c r="K1602" s="79">
        <f t="shared" si="220"/>
        <v>4</v>
      </c>
      <c r="O1602" s="29">
        <f>'DHS2025'!J1601</f>
        <v>4195</v>
      </c>
      <c r="P1602" s="30">
        <f>'DHS2025'!K1601</f>
        <v>2460</v>
      </c>
      <c r="Q1602" s="30">
        <f>'DHS2025'!L1601</f>
        <v>1566</v>
      </c>
      <c r="R1602" s="122">
        <f t="shared" si="221"/>
        <v>73.239999999999995</v>
      </c>
      <c r="S1602" s="62">
        <f t="shared" si="222"/>
        <v>110.57150159999999</v>
      </c>
    </row>
    <row r="1603" spans="1:19">
      <c r="A1603" s="110">
        <f t="shared" si="223"/>
        <v>45764</v>
      </c>
      <c r="B1603" s="112">
        <f t="shared" si="224"/>
        <v>16.666666666666377</v>
      </c>
      <c r="C1603" s="53">
        <f>'DHS2021'!J1602</f>
        <v>11218</v>
      </c>
      <c r="D1603" s="54">
        <f>'DHS2022'!J1602</f>
        <v>8943</v>
      </c>
      <c r="E1603" s="54">
        <f>'DHS2023'!J1602</f>
        <v>9326</v>
      </c>
      <c r="F1603" s="54">
        <f>'DHS2024'!J1602</f>
        <v>6922</v>
      </c>
      <c r="G1603" s="54">
        <f t="shared" si="216"/>
        <v>9102.25</v>
      </c>
      <c r="H1603" s="106">
        <f t="shared" si="217"/>
        <v>3.0340833333333337</v>
      </c>
      <c r="I1603" s="115">
        <f t="shared" si="218"/>
        <v>0</v>
      </c>
      <c r="J1603" s="75">
        <f t="shared" si="219"/>
        <v>3.0340833333333337</v>
      </c>
      <c r="K1603" s="79">
        <f t="shared" si="220"/>
        <v>4</v>
      </c>
      <c r="O1603" s="29">
        <f>'DHS2025'!J1602</f>
        <v>4050</v>
      </c>
      <c r="P1603" s="30">
        <f>'DHS2025'!K1602</f>
        <v>2385</v>
      </c>
      <c r="Q1603" s="30">
        <f>'DHS2025'!L1602</f>
        <v>1552</v>
      </c>
      <c r="R1603" s="122">
        <f t="shared" si="221"/>
        <v>88.39</v>
      </c>
      <c r="S1603" s="62">
        <f t="shared" si="222"/>
        <v>132.86066719999999</v>
      </c>
    </row>
    <row r="1604" spans="1:19">
      <c r="A1604" s="110">
        <f t="shared" si="223"/>
        <v>45764</v>
      </c>
      <c r="B1604" s="112">
        <f t="shared" si="224"/>
        <v>16.677083333333044</v>
      </c>
      <c r="C1604" s="53">
        <f>'DHS2021'!J1603</f>
        <v>11111</v>
      </c>
      <c r="D1604" s="54">
        <f>'DHS2022'!J1603</f>
        <v>8756</v>
      </c>
      <c r="E1604" s="54">
        <f>'DHS2023'!J1603</f>
        <v>9048</v>
      </c>
      <c r="F1604" s="54">
        <f>'DHS2024'!J1603</f>
        <v>6566</v>
      </c>
      <c r="G1604" s="54">
        <f t="shared" ref="G1604:G1667" si="225">AVERAGE(C1604:F1604)</f>
        <v>8870.25</v>
      </c>
      <c r="H1604" s="106">
        <f t="shared" ref="H1604:H1667" si="226">G1604/$M$2/1000</f>
        <v>2.95675</v>
      </c>
      <c r="I1604" s="115">
        <f t="shared" ref="I1604:I1667" si="227">$N$2</f>
        <v>0</v>
      </c>
      <c r="J1604" s="75">
        <f t="shared" ref="J1604:J1667" si="228">H1604+I1604</f>
        <v>2.95675</v>
      </c>
      <c r="K1604" s="79">
        <f t="shared" ref="K1604:K1667" si="229">ROUNDUP(J1604,0)</f>
        <v>3</v>
      </c>
      <c r="O1604" s="29">
        <f>'DHS2025'!J1603</f>
        <v>4415</v>
      </c>
      <c r="P1604" s="30">
        <f>'DHS2025'!K1603</f>
        <v>2067</v>
      </c>
      <c r="Q1604" s="30">
        <f>'DHS2025'!L1603</f>
        <v>1553</v>
      </c>
      <c r="R1604" s="122">
        <f t="shared" ref="R1604:R1667" si="230">INDEX(U$3:U$1048576,INT((ROW()-3)/4)+1)</f>
        <v>88.39</v>
      </c>
      <c r="S1604" s="62">
        <f t="shared" ref="S1604:S1667" si="231">(R1604*0.99-1.9)*(Q1604/1000)</f>
        <v>132.9462733</v>
      </c>
    </row>
    <row r="1605" spans="1:19">
      <c r="A1605" s="110">
        <f t="shared" ref="A1605:A1668" si="232">$A$3+INT((ROW()-3)/96)</f>
        <v>45764</v>
      </c>
      <c r="B1605" s="112">
        <f t="shared" ref="B1605:B1668" si="233">B1604+TIME(0,15,0)</f>
        <v>16.687499999999712</v>
      </c>
      <c r="C1605" s="53">
        <f>'DHS2021'!J1604</f>
        <v>11309</v>
      </c>
      <c r="D1605" s="54">
        <f>'DHS2022'!J1604</f>
        <v>8277</v>
      </c>
      <c r="E1605" s="54">
        <f>'DHS2023'!J1604</f>
        <v>9324</v>
      </c>
      <c r="F1605" s="54">
        <f>'DHS2024'!J1604</f>
        <v>6438</v>
      </c>
      <c r="G1605" s="54">
        <f t="shared" si="225"/>
        <v>8837</v>
      </c>
      <c r="H1605" s="106">
        <f t="shared" si="226"/>
        <v>2.9456666666666664</v>
      </c>
      <c r="I1605" s="115">
        <f t="shared" si="227"/>
        <v>0</v>
      </c>
      <c r="J1605" s="75">
        <f t="shared" si="228"/>
        <v>2.9456666666666664</v>
      </c>
      <c r="K1605" s="79">
        <f t="shared" si="229"/>
        <v>3</v>
      </c>
      <c r="O1605" s="29">
        <f>'DHS2025'!J1604</f>
        <v>4576</v>
      </c>
      <c r="P1605" s="30">
        <f>'DHS2025'!K1604</f>
        <v>2437</v>
      </c>
      <c r="Q1605" s="30">
        <f>'DHS2025'!L1604</f>
        <v>1568</v>
      </c>
      <c r="R1605" s="122">
        <f t="shared" si="230"/>
        <v>88.39</v>
      </c>
      <c r="S1605" s="62">
        <f t="shared" si="231"/>
        <v>134.23036479999999</v>
      </c>
    </row>
    <row r="1606" spans="1:19">
      <c r="A1606" s="110">
        <f t="shared" si="232"/>
        <v>45764</v>
      </c>
      <c r="B1606" s="112">
        <f t="shared" si="233"/>
        <v>16.69791666666638</v>
      </c>
      <c r="C1606" s="53">
        <f>'DHS2021'!J1605</f>
        <v>11173</v>
      </c>
      <c r="D1606" s="54">
        <f>'DHS2022'!J1605</f>
        <v>8207</v>
      </c>
      <c r="E1606" s="54">
        <f>'DHS2023'!J1605</f>
        <v>9003</v>
      </c>
      <c r="F1606" s="54">
        <f>'DHS2024'!J1605</f>
        <v>6888</v>
      </c>
      <c r="G1606" s="54">
        <f t="shared" si="225"/>
        <v>8817.75</v>
      </c>
      <c r="H1606" s="106">
        <f t="shared" si="226"/>
        <v>2.9392499999999999</v>
      </c>
      <c r="I1606" s="115">
        <f t="shared" si="227"/>
        <v>0</v>
      </c>
      <c r="J1606" s="75">
        <f t="shared" si="228"/>
        <v>2.9392499999999999</v>
      </c>
      <c r="K1606" s="79">
        <f t="shared" si="229"/>
        <v>3</v>
      </c>
      <c r="O1606" s="29">
        <f>'DHS2025'!J1605</f>
        <v>4739</v>
      </c>
      <c r="P1606" s="30">
        <f>'DHS2025'!K1605</f>
        <v>2602</v>
      </c>
      <c r="Q1606" s="30">
        <f>'DHS2025'!L1605</f>
        <v>1571</v>
      </c>
      <c r="R1606" s="122">
        <f t="shared" si="230"/>
        <v>88.39</v>
      </c>
      <c r="S1606" s="62">
        <f t="shared" si="231"/>
        <v>134.48718309999998</v>
      </c>
    </row>
    <row r="1607" spans="1:19">
      <c r="A1607" s="110">
        <f t="shared" si="232"/>
        <v>45764</v>
      </c>
      <c r="B1607" s="112">
        <f t="shared" si="233"/>
        <v>16.708333333333048</v>
      </c>
      <c r="C1607" s="53">
        <f>'DHS2021'!J1606</f>
        <v>10930</v>
      </c>
      <c r="D1607" s="54">
        <f>'DHS2022'!J1606</f>
        <v>9597</v>
      </c>
      <c r="E1607" s="54">
        <f>'DHS2023'!J1606</f>
        <v>9235</v>
      </c>
      <c r="F1607" s="54">
        <f>'DHS2024'!J1606</f>
        <v>7545</v>
      </c>
      <c r="G1607" s="54">
        <f t="shared" si="225"/>
        <v>9326.75</v>
      </c>
      <c r="H1607" s="106">
        <f t="shared" si="226"/>
        <v>3.1089166666666666</v>
      </c>
      <c r="I1607" s="115">
        <f t="shared" si="227"/>
        <v>0</v>
      </c>
      <c r="J1607" s="75">
        <f t="shared" si="228"/>
        <v>3.1089166666666666</v>
      </c>
      <c r="K1607" s="79">
        <f t="shared" si="229"/>
        <v>4</v>
      </c>
      <c r="O1607" s="29">
        <f>'DHS2025'!J1606</f>
        <v>4738</v>
      </c>
      <c r="P1607" s="30">
        <f>'DHS2025'!K1606</f>
        <v>3994</v>
      </c>
      <c r="Q1607" s="30">
        <f>'DHS2025'!L1606</f>
        <v>2754</v>
      </c>
      <c r="R1607" s="122">
        <f t="shared" si="230"/>
        <v>100.97</v>
      </c>
      <c r="S1607" s="62">
        <f t="shared" si="231"/>
        <v>270.05806619999998</v>
      </c>
    </row>
    <row r="1608" spans="1:19">
      <c r="A1608" s="110">
        <f t="shared" si="232"/>
        <v>45764</v>
      </c>
      <c r="B1608" s="112">
        <f t="shared" si="233"/>
        <v>16.718749999999716</v>
      </c>
      <c r="C1608" s="53">
        <f>'DHS2021'!J1607</f>
        <v>11672</v>
      </c>
      <c r="D1608" s="54">
        <f>'DHS2022'!J1607</f>
        <v>8622</v>
      </c>
      <c r="E1608" s="54">
        <f>'DHS2023'!J1607</f>
        <v>8811</v>
      </c>
      <c r="F1608" s="54">
        <f>'DHS2024'!J1607</f>
        <v>6048</v>
      </c>
      <c r="G1608" s="54">
        <f t="shared" si="225"/>
        <v>8788.25</v>
      </c>
      <c r="H1608" s="106">
        <f t="shared" si="226"/>
        <v>2.9294166666666666</v>
      </c>
      <c r="I1608" s="115">
        <f t="shared" si="227"/>
        <v>0</v>
      </c>
      <c r="J1608" s="75">
        <f t="shared" si="228"/>
        <v>2.9294166666666666</v>
      </c>
      <c r="K1608" s="79">
        <f t="shared" si="229"/>
        <v>3</v>
      </c>
      <c r="O1608" s="29">
        <f>'DHS2025'!J1607</f>
        <v>3885</v>
      </c>
      <c r="P1608" s="30">
        <f>'DHS2025'!K1607</f>
        <v>6999</v>
      </c>
      <c r="Q1608" s="30">
        <f>'DHS2025'!L1607</f>
        <v>3078</v>
      </c>
      <c r="R1608" s="122">
        <f t="shared" si="230"/>
        <v>100.97</v>
      </c>
      <c r="S1608" s="62">
        <f t="shared" si="231"/>
        <v>301.8296034</v>
      </c>
    </row>
    <row r="1609" spans="1:19">
      <c r="A1609" s="110">
        <f t="shared" si="232"/>
        <v>45764</v>
      </c>
      <c r="B1609" s="112">
        <f t="shared" si="233"/>
        <v>16.729166666666384</v>
      </c>
      <c r="C1609" s="53">
        <f>'DHS2021'!J1608</f>
        <v>12119</v>
      </c>
      <c r="D1609" s="54">
        <f>'DHS2022'!J1608</f>
        <v>8725</v>
      </c>
      <c r="E1609" s="54">
        <f>'DHS2023'!J1608</f>
        <v>9030</v>
      </c>
      <c r="F1609" s="54">
        <f>'DHS2024'!J1608</f>
        <v>6474</v>
      </c>
      <c r="G1609" s="54">
        <f t="shared" si="225"/>
        <v>9087</v>
      </c>
      <c r="H1609" s="106">
        <f t="shared" si="226"/>
        <v>3.0289999999999999</v>
      </c>
      <c r="I1609" s="115">
        <f t="shared" si="227"/>
        <v>0</v>
      </c>
      <c r="J1609" s="75">
        <f t="shared" si="228"/>
        <v>3.0289999999999999</v>
      </c>
      <c r="K1609" s="79">
        <f t="shared" si="229"/>
        <v>4</v>
      </c>
      <c r="O1609" s="29">
        <f>'DHS2025'!J1608</f>
        <v>3683</v>
      </c>
      <c r="P1609" s="30">
        <f>'DHS2025'!K1608</f>
        <v>7113</v>
      </c>
      <c r="Q1609" s="30">
        <f>'DHS2025'!L1608</f>
        <v>3071</v>
      </c>
      <c r="R1609" s="122">
        <f t="shared" si="230"/>
        <v>100.97</v>
      </c>
      <c r="S1609" s="62">
        <f t="shared" si="231"/>
        <v>301.14318130000004</v>
      </c>
    </row>
    <row r="1610" spans="1:19">
      <c r="A1610" s="110">
        <f t="shared" si="232"/>
        <v>45764</v>
      </c>
      <c r="B1610" s="112">
        <f t="shared" si="233"/>
        <v>16.739583333333051</v>
      </c>
      <c r="C1610" s="53">
        <f>'DHS2021'!J1609</f>
        <v>11970</v>
      </c>
      <c r="D1610" s="54">
        <f>'DHS2022'!J1609</f>
        <v>9409</v>
      </c>
      <c r="E1610" s="54">
        <f>'DHS2023'!J1609</f>
        <v>9131</v>
      </c>
      <c r="F1610" s="54">
        <f>'DHS2024'!J1609</f>
        <v>6753</v>
      </c>
      <c r="G1610" s="54">
        <f t="shared" si="225"/>
        <v>9315.75</v>
      </c>
      <c r="H1610" s="106">
        <f t="shared" si="226"/>
        <v>3.1052499999999998</v>
      </c>
      <c r="I1610" s="115">
        <f t="shared" si="227"/>
        <v>0</v>
      </c>
      <c r="J1610" s="75">
        <f t="shared" si="228"/>
        <v>3.1052499999999998</v>
      </c>
      <c r="K1610" s="79">
        <f t="shared" si="229"/>
        <v>4</v>
      </c>
      <c r="O1610" s="29">
        <f>'DHS2025'!J1609</f>
        <v>3453</v>
      </c>
      <c r="P1610" s="30">
        <f>'DHS2025'!K1609</f>
        <v>6812</v>
      </c>
      <c r="Q1610" s="30">
        <f>'DHS2025'!L1609</f>
        <v>3068</v>
      </c>
      <c r="R1610" s="122">
        <f t="shared" si="230"/>
        <v>100.97</v>
      </c>
      <c r="S1610" s="62">
        <f t="shared" si="231"/>
        <v>300.84900040000002</v>
      </c>
    </row>
    <row r="1611" spans="1:19">
      <c r="A1611" s="110">
        <f t="shared" si="232"/>
        <v>45764</v>
      </c>
      <c r="B1611" s="112">
        <f t="shared" si="233"/>
        <v>16.749999999999719</v>
      </c>
      <c r="C1611" s="53">
        <f>'DHS2021'!J1610</f>
        <v>12748</v>
      </c>
      <c r="D1611" s="54">
        <f>'DHS2022'!J1610</f>
        <v>10094</v>
      </c>
      <c r="E1611" s="54">
        <f>'DHS2023'!J1610</f>
        <v>9533</v>
      </c>
      <c r="F1611" s="54">
        <f>'DHS2024'!J1610</f>
        <v>7321</v>
      </c>
      <c r="G1611" s="54">
        <f t="shared" si="225"/>
        <v>9924</v>
      </c>
      <c r="H1611" s="106">
        <f t="shared" si="226"/>
        <v>3.3079999999999998</v>
      </c>
      <c r="I1611" s="115">
        <f t="shared" si="227"/>
        <v>0</v>
      </c>
      <c r="J1611" s="75">
        <f t="shared" si="228"/>
        <v>3.3079999999999998</v>
      </c>
      <c r="K1611" s="79">
        <f t="shared" si="229"/>
        <v>4</v>
      </c>
      <c r="O1611" s="29">
        <f>'DHS2025'!J1610</f>
        <v>3246</v>
      </c>
      <c r="P1611" s="30">
        <f>'DHS2025'!K1610</f>
        <v>8296</v>
      </c>
      <c r="Q1611" s="30">
        <f>'DHS2025'!L1610</f>
        <v>3693</v>
      </c>
      <c r="R1611" s="122">
        <f t="shared" si="230"/>
        <v>115.15</v>
      </c>
      <c r="S1611" s="62">
        <f t="shared" si="231"/>
        <v>413.9797605</v>
      </c>
    </row>
    <row r="1612" spans="1:19">
      <c r="A1612" s="110">
        <f t="shared" si="232"/>
        <v>45764</v>
      </c>
      <c r="B1612" s="112">
        <f t="shared" si="233"/>
        <v>16.760416666666387</v>
      </c>
      <c r="C1612" s="53">
        <f>'DHS2021'!J1611</f>
        <v>12437</v>
      </c>
      <c r="D1612" s="54">
        <f>'DHS2022'!J1611</f>
        <v>9864</v>
      </c>
      <c r="E1612" s="54">
        <f>'DHS2023'!J1611</f>
        <v>10213</v>
      </c>
      <c r="F1612" s="54">
        <f>'DHS2024'!J1611</f>
        <v>7561</v>
      </c>
      <c r="G1612" s="54">
        <f t="shared" si="225"/>
        <v>10018.75</v>
      </c>
      <c r="H1612" s="106">
        <f t="shared" si="226"/>
        <v>3.3395833333333336</v>
      </c>
      <c r="I1612" s="115">
        <f t="shared" si="227"/>
        <v>0</v>
      </c>
      <c r="J1612" s="75">
        <f t="shared" si="228"/>
        <v>3.3395833333333336</v>
      </c>
      <c r="K1612" s="79">
        <f t="shared" si="229"/>
        <v>4</v>
      </c>
      <c r="O1612" s="29">
        <f>'DHS2025'!J1611</f>
        <v>3164</v>
      </c>
      <c r="P1612" s="30">
        <f>'DHS2025'!K1611</f>
        <v>9618</v>
      </c>
      <c r="Q1612" s="30">
        <f>'DHS2025'!L1611</f>
        <v>4066</v>
      </c>
      <c r="R1612" s="122">
        <f t="shared" si="230"/>
        <v>115.15</v>
      </c>
      <c r="S1612" s="62">
        <f t="shared" si="231"/>
        <v>455.79250099999996</v>
      </c>
    </row>
    <row r="1613" spans="1:19">
      <c r="A1613" s="110">
        <f t="shared" si="232"/>
        <v>45764</v>
      </c>
      <c r="B1613" s="112">
        <f t="shared" si="233"/>
        <v>16.770833333333055</v>
      </c>
      <c r="C1613" s="53">
        <f>'DHS2021'!J1612</f>
        <v>12989</v>
      </c>
      <c r="D1613" s="54">
        <f>'DHS2022'!J1612</f>
        <v>9913</v>
      </c>
      <c r="E1613" s="54">
        <f>'DHS2023'!J1612</f>
        <v>10410</v>
      </c>
      <c r="F1613" s="54">
        <f>'DHS2024'!J1612</f>
        <v>7928</v>
      </c>
      <c r="G1613" s="54">
        <f t="shared" si="225"/>
        <v>10310</v>
      </c>
      <c r="H1613" s="106">
        <f t="shared" si="226"/>
        <v>3.4366666666666665</v>
      </c>
      <c r="I1613" s="115">
        <f t="shared" si="227"/>
        <v>0</v>
      </c>
      <c r="J1613" s="75">
        <f t="shared" si="228"/>
        <v>3.4366666666666665</v>
      </c>
      <c r="K1613" s="79">
        <f t="shared" si="229"/>
        <v>4</v>
      </c>
      <c r="O1613" s="29">
        <f>'DHS2025'!J1612</f>
        <v>3696</v>
      </c>
      <c r="P1613" s="30">
        <f>'DHS2025'!K1612</f>
        <v>9074</v>
      </c>
      <c r="Q1613" s="30">
        <f>'DHS2025'!L1612</f>
        <v>4054</v>
      </c>
      <c r="R1613" s="122">
        <f t="shared" si="230"/>
        <v>115.15</v>
      </c>
      <c r="S1613" s="62">
        <f t="shared" si="231"/>
        <v>454.44731900000005</v>
      </c>
    </row>
    <row r="1614" spans="1:19">
      <c r="A1614" s="110">
        <f t="shared" si="232"/>
        <v>45764</v>
      </c>
      <c r="B1614" s="112">
        <f t="shared" si="233"/>
        <v>16.781249999999723</v>
      </c>
      <c r="C1614" s="53">
        <f>'DHS2021'!J1613</f>
        <v>13096</v>
      </c>
      <c r="D1614" s="54">
        <f>'DHS2022'!J1613</f>
        <v>9561</v>
      </c>
      <c r="E1614" s="54">
        <f>'DHS2023'!J1613</f>
        <v>10207</v>
      </c>
      <c r="F1614" s="54">
        <f>'DHS2024'!J1613</f>
        <v>8679</v>
      </c>
      <c r="G1614" s="54">
        <f t="shared" si="225"/>
        <v>10385.75</v>
      </c>
      <c r="H1614" s="106">
        <f t="shared" si="226"/>
        <v>3.4619166666666663</v>
      </c>
      <c r="I1614" s="115">
        <f t="shared" si="227"/>
        <v>0</v>
      </c>
      <c r="J1614" s="75">
        <f t="shared" si="228"/>
        <v>3.4619166666666663</v>
      </c>
      <c r="K1614" s="79">
        <f t="shared" si="229"/>
        <v>4</v>
      </c>
      <c r="O1614" s="29">
        <f>'DHS2025'!J1613</f>
        <v>4256</v>
      </c>
      <c r="P1614" s="30">
        <f>'DHS2025'!K1613</f>
        <v>8609</v>
      </c>
      <c r="Q1614" s="30">
        <f>'DHS2025'!L1613</f>
        <v>4005</v>
      </c>
      <c r="R1614" s="122">
        <f t="shared" si="230"/>
        <v>115.15</v>
      </c>
      <c r="S1614" s="62">
        <f t="shared" si="231"/>
        <v>448.95449250000001</v>
      </c>
    </row>
    <row r="1615" spans="1:19">
      <c r="A1615" s="110">
        <f t="shared" si="232"/>
        <v>45764</v>
      </c>
      <c r="B1615" s="112">
        <f t="shared" si="233"/>
        <v>16.791666666666391</v>
      </c>
      <c r="C1615" s="53">
        <f>'DHS2021'!J1614</f>
        <v>12996</v>
      </c>
      <c r="D1615" s="54">
        <f>'DHS2022'!J1614</f>
        <v>9976</v>
      </c>
      <c r="E1615" s="54">
        <f>'DHS2023'!J1614</f>
        <v>10459</v>
      </c>
      <c r="F1615" s="54">
        <f>'DHS2024'!J1614</f>
        <v>8783</v>
      </c>
      <c r="G1615" s="54">
        <f t="shared" si="225"/>
        <v>10553.5</v>
      </c>
      <c r="H1615" s="106">
        <f t="shared" si="226"/>
        <v>3.5178333333333334</v>
      </c>
      <c r="I1615" s="115">
        <f t="shared" si="227"/>
        <v>0</v>
      </c>
      <c r="J1615" s="75">
        <f t="shared" si="228"/>
        <v>3.5178333333333334</v>
      </c>
      <c r="K1615" s="79">
        <f t="shared" si="229"/>
        <v>4</v>
      </c>
      <c r="O1615" s="29">
        <f>'DHS2025'!J1614</f>
        <v>4156</v>
      </c>
      <c r="P1615" s="30">
        <f>'DHS2025'!K1614</f>
        <v>8494</v>
      </c>
      <c r="Q1615" s="30">
        <f>'DHS2025'!L1614</f>
        <v>4054</v>
      </c>
      <c r="R1615" s="122">
        <f t="shared" si="230"/>
        <v>132.97999999999999</v>
      </c>
      <c r="S1615" s="62">
        <f t="shared" si="231"/>
        <v>526.00731079999991</v>
      </c>
    </row>
    <row r="1616" spans="1:19">
      <c r="A1616" s="110">
        <f t="shared" si="232"/>
        <v>45764</v>
      </c>
      <c r="B1616" s="112">
        <f t="shared" si="233"/>
        <v>16.802083333333059</v>
      </c>
      <c r="C1616" s="53">
        <f>'DHS2021'!J1615</f>
        <v>13117</v>
      </c>
      <c r="D1616" s="54">
        <f>'DHS2022'!J1615</f>
        <v>10234</v>
      </c>
      <c r="E1616" s="54">
        <f>'DHS2023'!J1615</f>
        <v>10480</v>
      </c>
      <c r="F1616" s="54">
        <f>'DHS2024'!J1615</f>
        <v>8597</v>
      </c>
      <c r="G1616" s="54">
        <f t="shared" si="225"/>
        <v>10607</v>
      </c>
      <c r="H1616" s="106">
        <f t="shared" si="226"/>
        <v>3.5356666666666667</v>
      </c>
      <c r="I1616" s="115">
        <f t="shared" si="227"/>
        <v>0</v>
      </c>
      <c r="J1616" s="75">
        <f t="shared" si="228"/>
        <v>3.5356666666666667</v>
      </c>
      <c r="K1616" s="79">
        <f t="shared" si="229"/>
        <v>4</v>
      </c>
      <c r="O1616" s="29">
        <f>'DHS2025'!J1615</f>
        <v>4267</v>
      </c>
      <c r="P1616" s="30">
        <f>'DHS2025'!K1615</f>
        <v>8715</v>
      </c>
      <c r="Q1616" s="30">
        <f>'DHS2025'!L1615</f>
        <v>4069</v>
      </c>
      <c r="R1616" s="122">
        <f t="shared" si="230"/>
        <v>132.97999999999999</v>
      </c>
      <c r="S1616" s="62">
        <f t="shared" si="231"/>
        <v>527.95356379999987</v>
      </c>
    </row>
    <row r="1617" spans="1:19">
      <c r="A1617" s="110">
        <f t="shared" si="232"/>
        <v>45764</v>
      </c>
      <c r="B1617" s="112">
        <f t="shared" si="233"/>
        <v>16.812499999999726</v>
      </c>
      <c r="C1617" s="53">
        <f>'DHS2021'!J1616</f>
        <v>13063</v>
      </c>
      <c r="D1617" s="54">
        <f>'DHS2022'!J1616</f>
        <v>10377</v>
      </c>
      <c r="E1617" s="54">
        <f>'DHS2023'!J1616</f>
        <v>10564</v>
      </c>
      <c r="F1617" s="54">
        <f>'DHS2024'!J1616</f>
        <v>8958</v>
      </c>
      <c r="G1617" s="54">
        <f t="shared" si="225"/>
        <v>10740.5</v>
      </c>
      <c r="H1617" s="106">
        <f t="shared" si="226"/>
        <v>3.5801666666666665</v>
      </c>
      <c r="I1617" s="115">
        <f t="shared" si="227"/>
        <v>0</v>
      </c>
      <c r="J1617" s="75">
        <f t="shared" si="228"/>
        <v>3.5801666666666665</v>
      </c>
      <c r="K1617" s="79">
        <f t="shared" si="229"/>
        <v>4</v>
      </c>
      <c r="O1617" s="29">
        <f>'DHS2025'!J1616</f>
        <v>4842</v>
      </c>
      <c r="P1617" s="30">
        <f>'DHS2025'!K1616</f>
        <v>7862</v>
      </c>
      <c r="Q1617" s="30">
        <f>'DHS2025'!L1616</f>
        <v>4051</v>
      </c>
      <c r="R1617" s="122">
        <f t="shared" si="230"/>
        <v>132.97999999999999</v>
      </c>
      <c r="S1617" s="62">
        <f t="shared" si="231"/>
        <v>525.61806019999995</v>
      </c>
    </row>
    <row r="1618" spans="1:19">
      <c r="A1618" s="110">
        <f t="shared" si="232"/>
        <v>45764</v>
      </c>
      <c r="B1618" s="112">
        <f t="shared" si="233"/>
        <v>16.822916666666394</v>
      </c>
      <c r="C1618" s="53">
        <f>'DHS2021'!J1617</f>
        <v>13338</v>
      </c>
      <c r="D1618" s="54">
        <f>'DHS2022'!J1617</f>
        <v>10976</v>
      </c>
      <c r="E1618" s="54">
        <f>'DHS2023'!J1617</f>
        <v>10839</v>
      </c>
      <c r="F1618" s="54">
        <f>'DHS2024'!J1617</f>
        <v>9199</v>
      </c>
      <c r="G1618" s="54">
        <f t="shared" si="225"/>
        <v>11088</v>
      </c>
      <c r="H1618" s="106">
        <f t="shared" si="226"/>
        <v>3.6960000000000002</v>
      </c>
      <c r="I1618" s="115">
        <f t="shared" si="227"/>
        <v>0</v>
      </c>
      <c r="J1618" s="75">
        <f t="shared" si="228"/>
        <v>3.6960000000000002</v>
      </c>
      <c r="K1618" s="79">
        <f t="shared" si="229"/>
        <v>4</v>
      </c>
      <c r="O1618" s="29">
        <f>'DHS2025'!J1617</f>
        <v>4522</v>
      </c>
      <c r="P1618" s="30">
        <f>'DHS2025'!K1617</f>
        <v>8070</v>
      </c>
      <c r="Q1618" s="30">
        <f>'DHS2025'!L1617</f>
        <v>4052</v>
      </c>
      <c r="R1618" s="122">
        <f t="shared" si="230"/>
        <v>132.97999999999999</v>
      </c>
      <c r="S1618" s="62">
        <f t="shared" si="231"/>
        <v>525.74781039999982</v>
      </c>
    </row>
    <row r="1619" spans="1:19">
      <c r="A1619" s="110">
        <f t="shared" si="232"/>
        <v>45764</v>
      </c>
      <c r="B1619" s="112">
        <f t="shared" si="233"/>
        <v>16.833333333333062</v>
      </c>
      <c r="C1619" s="53">
        <f>'DHS2021'!J1618</f>
        <v>13491</v>
      </c>
      <c r="D1619" s="54">
        <f>'DHS2022'!J1618</f>
        <v>11006</v>
      </c>
      <c r="E1619" s="54">
        <f>'DHS2023'!J1618</f>
        <v>10243</v>
      </c>
      <c r="F1619" s="54">
        <f>'DHS2024'!J1618</f>
        <v>9813</v>
      </c>
      <c r="G1619" s="54">
        <f t="shared" si="225"/>
        <v>11138.25</v>
      </c>
      <c r="H1619" s="106">
        <f t="shared" si="226"/>
        <v>3.7127500000000002</v>
      </c>
      <c r="I1619" s="115">
        <f t="shared" si="227"/>
        <v>0</v>
      </c>
      <c r="J1619" s="75">
        <f t="shared" si="228"/>
        <v>3.7127500000000002</v>
      </c>
      <c r="K1619" s="79">
        <f t="shared" si="229"/>
        <v>4</v>
      </c>
      <c r="O1619" s="29">
        <f>'DHS2025'!J1618</f>
        <v>4694</v>
      </c>
      <c r="P1619" s="30">
        <f>'DHS2025'!K1618</f>
        <v>8306</v>
      </c>
      <c r="Q1619" s="30">
        <f>'DHS2025'!L1618</f>
        <v>4055</v>
      </c>
      <c r="R1619" s="122">
        <f t="shared" si="230"/>
        <v>124.9</v>
      </c>
      <c r="S1619" s="62">
        <f t="shared" si="231"/>
        <v>493.70030499999996</v>
      </c>
    </row>
    <row r="1620" spans="1:19">
      <c r="A1620" s="110">
        <f t="shared" si="232"/>
        <v>45764</v>
      </c>
      <c r="B1620" s="112">
        <f t="shared" si="233"/>
        <v>16.84374999999973</v>
      </c>
      <c r="C1620" s="53">
        <f>'DHS2021'!J1619</f>
        <v>13344</v>
      </c>
      <c r="D1620" s="54">
        <f>'DHS2022'!J1619</f>
        <v>10857</v>
      </c>
      <c r="E1620" s="54">
        <f>'DHS2023'!J1619</f>
        <v>9860</v>
      </c>
      <c r="F1620" s="54">
        <f>'DHS2024'!J1619</f>
        <v>10785</v>
      </c>
      <c r="G1620" s="54">
        <f t="shared" si="225"/>
        <v>11211.5</v>
      </c>
      <c r="H1620" s="106">
        <f t="shared" si="226"/>
        <v>3.7371666666666665</v>
      </c>
      <c r="I1620" s="115">
        <f t="shared" si="227"/>
        <v>0</v>
      </c>
      <c r="J1620" s="75">
        <f t="shared" si="228"/>
        <v>3.7371666666666665</v>
      </c>
      <c r="K1620" s="79">
        <f t="shared" si="229"/>
        <v>4</v>
      </c>
      <c r="O1620" s="29">
        <f>'DHS2025'!J1619</f>
        <v>4733</v>
      </c>
      <c r="P1620" s="30">
        <f>'DHS2025'!K1619</f>
        <v>7920</v>
      </c>
      <c r="Q1620" s="30">
        <f>'DHS2025'!L1619</f>
        <v>4039</v>
      </c>
      <c r="R1620" s="122">
        <f t="shared" si="230"/>
        <v>124.9</v>
      </c>
      <c r="S1620" s="62">
        <f t="shared" si="231"/>
        <v>491.75228899999996</v>
      </c>
    </row>
    <row r="1621" spans="1:19">
      <c r="A1621" s="110">
        <f t="shared" si="232"/>
        <v>45764</v>
      </c>
      <c r="B1621" s="112">
        <f t="shared" si="233"/>
        <v>16.854166666666398</v>
      </c>
      <c r="C1621" s="53">
        <f>'DHS2021'!J1620</f>
        <v>13271</v>
      </c>
      <c r="D1621" s="54">
        <f>'DHS2022'!J1620</f>
        <v>10975</v>
      </c>
      <c r="E1621" s="54">
        <f>'DHS2023'!J1620</f>
        <v>10526</v>
      </c>
      <c r="F1621" s="54">
        <f>'DHS2024'!J1620</f>
        <v>11359</v>
      </c>
      <c r="G1621" s="54">
        <f t="shared" si="225"/>
        <v>11532.75</v>
      </c>
      <c r="H1621" s="106">
        <f t="shared" si="226"/>
        <v>3.8442500000000002</v>
      </c>
      <c r="I1621" s="115">
        <f t="shared" si="227"/>
        <v>0</v>
      </c>
      <c r="J1621" s="75">
        <f t="shared" si="228"/>
        <v>3.8442500000000002</v>
      </c>
      <c r="K1621" s="79">
        <f t="shared" si="229"/>
        <v>4</v>
      </c>
      <c r="O1621" s="29">
        <f>'DHS2025'!J1620</f>
        <v>4715</v>
      </c>
      <c r="P1621" s="30">
        <f>'DHS2025'!K1620</f>
        <v>7872</v>
      </c>
      <c r="Q1621" s="30">
        <f>'DHS2025'!L1620</f>
        <v>4075</v>
      </c>
      <c r="R1621" s="122">
        <f t="shared" si="230"/>
        <v>124.9</v>
      </c>
      <c r="S1621" s="62">
        <f t="shared" si="231"/>
        <v>496.13532500000002</v>
      </c>
    </row>
    <row r="1622" spans="1:19">
      <c r="A1622" s="110">
        <f t="shared" si="232"/>
        <v>45764</v>
      </c>
      <c r="B1622" s="112">
        <f t="shared" si="233"/>
        <v>16.864583333333066</v>
      </c>
      <c r="C1622" s="53">
        <f>'DHS2021'!J1621</f>
        <v>13376</v>
      </c>
      <c r="D1622" s="54">
        <f>'DHS2022'!J1621</f>
        <v>11066</v>
      </c>
      <c r="E1622" s="54">
        <f>'DHS2023'!J1621</f>
        <v>11398</v>
      </c>
      <c r="F1622" s="54">
        <f>'DHS2024'!J1621</f>
        <v>11441</v>
      </c>
      <c r="G1622" s="54">
        <f t="shared" si="225"/>
        <v>11820.25</v>
      </c>
      <c r="H1622" s="106">
        <f t="shared" si="226"/>
        <v>3.9400833333333334</v>
      </c>
      <c r="I1622" s="115">
        <f t="shared" si="227"/>
        <v>0</v>
      </c>
      <c r="J1622" s="75">
        <f t="shared" si="228"/>
        <v>3.9400833333333334</v>
      </c>
      <c r="K1622" s="79">
        <f t="shared" si="229"/>
        <v>4</v>
      </c>
      <c r="O1622" s="29">
        <f>'DHS2025'!J1621</f>
        <v>5323</v>
      </c>
      <c r="P1622" s="30">
        <f>'DHS2025'!K1621</f>
        <v>7180</v>
      </c>
      <c r="Q1622" s="30">
        <f>'DHS2025'!L1621</f>
        <v>4060</v>
      </c>
      <c r="R1622" s="122">
        <f t="shared" si="230"/>
        <v>124.9</v>
      </c>
      <c r="S1622" s="62">
        <f t="shared" si="231"/>
        <v>494.30905999999999</v>
      </c>
    </row>
    <row r="1623" spans="1:19">
      <c r="A1623" s="110">
        <f t="shared" si="232"/>
        <v>45764</v>
      </c>
      <c r="B1623" s="112">
        <f t="shared" si="233"/>
        <v>16.874999999999734</v>
      </c>
      <c r="C1623" s="53">
        <f>'DHS2021'!J1622</f>
        <v>13875</v>
      </c>
      <c r="D1623" s="54">
        <f>'DHS2022'!J1622</f>
        <v>11505</v>
      </c>
      <c r="E1623" s="54">
        <f>'DHS2023'!J1622</f>
        <v>11030</v>
      </c>
      <c r="F1623" s="54">
        <f>'DHS2024'!J1622</f>
        <v>11376</v>
      </c>
      <c r="G1623" s="54">
        <f t="shared" si="225"/>
        <v>11946.5</v>
      </c>
      <c r="H1623" s="106">
        <f t="shared" si="226"/>
        <v>3.9821666666666666</v>
      </c>
      <c r="I1623" s="115">
        <f t="shared" si="227"/>
        <v>0</v>
      </c>
      <c r="J1623" s="75">
        <f t="shared" si="228"/>
        <v>3.9821666666666666</v>
      </c>
      <c r="K1623" s="79">
        <f t="shared" si="229"/>
        <v>4</v>
      </c>
      <c r="O1623" s="29">
        <f>'DHS2025'!J1622</f>
        <v>4549</v>
      </c>
      <c r="P1623" s="30">
        <f>'DHS2025'!K1622</f>
        <v>7988</v>
      </c>
      <c r="Q1623" s="30">
        <f>'DHS2025'!L1622</f>
        <v>3931</v>
      </c>
      <c r="R1623" s="122">
        <f t="shared" si="230"/>
        <v>114.06</v>
      </c>
      <c r="S1623" s="62">
        <f t="shared" si="231"/>
        <v>436.41726139999997</v>
      </c>
    </row>
    <row r="1624" spans="1:19">
      <c r="A1624" s="110">
        <f t="shared" si="232"/>
        <v>45764</v>
      </c>
      <c r="B1624" s="112">
        <f t="shared" si="233"/>
        <v>16.885416666666401</v>
      </c>
      <c r="C1624" s="53">
        <f>'DHS2021'!J1623</f>
        <v>13437</v>
      </c>
      <c r="D1624" s="54">
        <f>'DHS2022'!J1623</f>
        <v>10638</v>
      </c>
      <c r="E1624" s="54">
        <f>'DHS2023'!J1623</f>
        <v>9701</v>
      </c>
      <c r="F1624" s="54">
        <f>'DHS2024'!J1623</f>
        <v>11637</v>
      </c>
      <c r="G1624" s="54">
        <f t="shared" si="225"/>
        <v>11353.25</v>
      </c>
      <c r="H1624" s="106">
        <f t="shared" si="226"/>
        <v>3.7844166666666665</v>
      </c>
      <c r="I1624" s="115">
        <f t="shared" si="227"/>
        <v>0</v>
      </c>
      <c r="J1624" s="75">
        <f t="shared" si="228"/>
        <v>3.7844166666666665</v>
      </c>
      <c r="K1624" s="79">
        <f t="shared" si="229"/>
        <v>4</v>
      </c>
      <c r="O1624" s="29">
        <f>'DHS2025'!J1623</f>
        <v>4828</v>
      </c>
      <c r="P1624" s="30">
        <f>'DHS2025'!K1623</f>
        <v>6788</v>
      </c>
      <c r="Q1624" s="30">
        <f>'DHS2025'!L1623</f>
        <v>3515</v>
      </c>
      <c r="R1624" s="122">
        <f t="shared" si="230"/>
        <v>114.06</v>
      </c>
      <c r="S1624" s="62">
        <f t="shared" si="231"/>
        <v>390.23319099999998</v>
      </c>
    </row>
    <row r="1625" spans="1:19">
      <c r="A1625" s="110">
        <f t="shared" si="232"/>
        <v>45764</v>
      </c>
      <c r="B1625" s="112">
        <f t="shared" si="233"/>
        <v>16.895833333333069</v>
      </c>
      <c r="C1625" s="53">
        <f>'DHS2021'!J1624</f>
        <v>13616</v>
      </c>
      <c r="D1625" s="54">
        <f>'DHS2022'!J1624</f>
        <v>11121</v>
      </c>
      <c r="E1625" s="54">
        <f>'DHS2023'!J1624</f>
        <v>8194</v>
      </c>
      <c r="F1625" s="54">
        <f>'DHS2024'!J1624</f>
        <v>11188</v>
      </c>
      <c r="G1625" s="54">
        <f t="shared" si="225"/>
        <v>11029.75</v>
      </c>
      <c r="H1625" s="106">
        <f t="shared" si="226"/>
        <v>3.6765833333333333</v>
      </c>
      <c r="I1625" s="115">
        <f t="shared" si="227"/>
        <v>0</v>
      </c>
      <c r="J1625" s="75">
        <f t="shared" si="228"/>
        <v>3.6765833333333333</v>
      </c>
      <c r="K1625" s="79">
        <f t="shared" si="229"/>
        <v>4</v>
      </c>
      <c r="O1625" s="29">
        <f>'DHS2025'!J1624</f>
        <v>4433</v>
      </c>
      <c r="P1625" s="30">
        <f>'DHS2025'!K1624</f>
        <v>4872</v>
      </c>
      <c r="Q1625" s="30">
        <f>'DHS2025'!L1624</f>
        <v>2219</v>
      </c>
      <c r="R1625" s="122">
        <f t="shared" si="230"/>
        <v>114.06</v>
      </c>
      <c r="S1625" s="62">
        <f t="shared" si="231"/>
        <v>246.35204859999996</v>
      </c>
    </row>
    <row r="1626" spans="1:19">
      <c r="A1626" s="110">
        <f t="shared" si="232"/>
        <v>45764</v>
      </c>
      <c r="B1626" s="112">
        <f t="shared" si="233"/>
        <v>16.906249999999737</v>
      </c>
      <c r="C1626" s="53">
        <f>'DHS2021'!J1625</f>
        <v>12687</v>
      </c>
      <c r="D1626" s="54">
        <f>'DHS2022'!J1625</f>
        <v>10750</v>
      </c>
      <c r="E1626" s="54">
        <f>'DHS2023'!J1625</f>
        <v>9230</v>
      </c>
      <c r="F1626" s="54">
        <f>'DHS2024'!J1625</f>
        <v>10419</v>
      </c>
      <c r="G1626" s="54">
        <f t="shared" si="225"/>
        <v>10771.5</v>
      </c>
      <c r="H1626" s="106">
        <f t="shared" si="226"/>
        <v>3.5905</v>
      </c>
      <c r="I1626" s="115">
        <f t="shared" si="227"/>
        <v>0</v>
      </c>
      <c r="J1626" s="75">
        <f t="shared" si="228"/>
        <v>3.5905</v>
      </c>
      <c r="K1626" s="79">
        <f t="shared" si="229"/>
        <v>4</v>
      </c>
      <c r="O1626" s="29">
        <f>'DHS2025'!J1625</f>
        <v>4103</v>
      </c>
      <c r="P1626" s="30">
        <f>'DHS2025'!K1625</f>
        <v>994</v>
      </c>
      <c r="Q1626" s="30">
        <f>'DHS2025'!L1625</f>
        <v>1051</v>
      </c>
      <c r="R1626" s="122">
        <f t="shared" si="230"/>
        <v>114.06</v>
      </c>
      <c r="S1626" s="62">
        <f t="shared" si="231"/>
        <v>116.68138939999999</v>
      </c>
    </row>
    <row r="1627" spans="1:19">
      <c r="A1627" s="110">
        <f t="shared" si="232"/>
        <v>45764</v>
      </c>
      <c r="B1627" s="112">
        <f t="shared" si="233"/>
        <v>16.916666666666405</v>
      </c>
      <c r="C1627" s="53">
        <f>'DHS2021'!J1626</f>
        <v>11517</v>
      </c>
      <c r="D1627" s="54">
        <f>'DHS2022'!J1626</f>
        <v>10488</v>
      </c>
      <c r="E1627" s="54">
        <f>'DHS2023'!J1626</f>
        <v>8095</v>
      </c>
      <c r="F1627" s="54">
        <f>'DHS2024'!J1626</f>
        <v>9799</v>
      </c>
      <c r="G1627" s="54">
        <f t="shared" si="225"/>
        <v>9974.75</v>
      </c>
      <c r="H1627" s="106">
        <f t="shared" si="226"/>
        <v>3.3249166666666663</v>
      </c>
      <c r="I1627" s="115">
        <f t="shared" si="227"/>
        <v>0</v>
      </c>
      <c r="J1627" s="75">
        <f t="shared" si="228"/>
        <v>3.3249166666666663</v>
      </c>
      <c r="K1627" s="79">
        <f t="shared" si="229"/>
        <v>4</v>
      </c>
      <c r="O1627" s="29">
        <f>'DHS2025'!J1626</f>
        <v>4169</v>
      </c>
      <c r="P1627" s="30">
        <f>'DHS2025'!K1626</f>
        <v>1467</v>
      </c>
      <c r="Q1627" s="30">
        <f>'DHS2025'!L1626</f>
        <v>1073</v>
      </c>
      <c r="R1627" s="122">
        <f t="shared" si="230"/>
        <v>98.9</v>
      </c>
      <c r="S1627" s="62">
        <f t="shared" si="231"/>
        <v>103.019803</v>
      </c>
    </row>
    <row r="1628" spans="1:19">
      <c r="A1628" s="110">
        <f t="shared" si="232"/>
        <v>45764</v>
      </c>
      <c r="B1628" s="112">
        <f t="shared" si="233"/>
        <v>16.927083333333073</v>
      </c>
      <c r="C1628" s="53">
        <f>'DHS2021'!J1627</f>
        <v>10115</v>
      </c>
      <c r="D1628" s="54">
        <f>'DHS2022'!J1627</f>
        <v>8670</v>
      </c>
      <c r="E1628" s="54">
        <f>'DHS2023'!J1627</f>
        <v>7216</v>
      </c>
      <c r="F1628" s="54">
        <f>'DHS2024'!J1627</f>
        <v>8851</v>
      </c>
      <c r="G1628" s="54">
        <f t="shared" si="225"/>
        <v>8713</v>
      </c>
      <c r="H1628" s="106">
        <f t="shared" si="226"/>
        <v>2.9043333333333337</v>
      </c>
      <c r="I1628" s="115">
        <f t="shared" si="227"/>
        <v>0</v>
      </c>
      <c r="J1628" s="75">
        <f t="shared" si="228"/>
        <v>2.9043333333333337</v>
      </c>
      <c r="K1628" s="79">
        <f t="shared" si="229"/>
        <v>3</v>
      </c>
      <c r="O1628" s="29">
        <f>'DHS2025'!J1627</f>
        <v>3558</v>
      </c>
      <c r="P1628" s="30">
        <f>'DHS2025'!K1627</f>
        <v>2404</v>
      </c>
      <c r="Q1628" s="30">
        <f>'DHS2025'!L1627</f>
        <v>1063</v>
      </c>
      <c r="R1628" s="122">
        <f t="shared" si="230"/>
        <v>98.9</v>
      </c>
      <c r="S1628" s="62">
        <f t="shared" si="231"/>
        <v>102.059693</v>
      </c>
    </row>
    <row r="1629" spans="1:19">
      <c r="A1629" s="110">
        <f t="shared" si="232"/>
        <v>45764</v>
      </c>
      <c r="B1629" s="112">
        <f t="shared" si="233"/>
        <v>16.937499999999741</v>
      </c>
      <c r="C1629" s="53">
        <f>'DHS2021'!J1628</f>
        <v>8161</v>
      </c>
      <c r="D1629" s="54">
        <f>'DHS2022'!J1628</f>
        <v>6750</v>
      </c>
      <c r="E1629" s="54">
        <f>'DHS2023'!J1628</f>
        <v>7057</v>
      </c>
      <c r="F1629" s="54">
        <f>'DHS2024'!J1628</f>
        <v>7698</v>
      </c>
      <c r="G1629" s="54">
        <f t="shared" si="225"/>
        <v>7416.5</v>
      </c>
      <c r="H1629" s="106">
        <f t="shared" si="226"/>
        <v>2.4721666666666664</v>
      </c>
      <c r="I1629" s="115">
        <f t="shared" si="227"/>
        <v>0</v>
      </c>
      <c r="J1629" s="75">
        <f t="shared" si="228"/>
        <v>2.4721666666666664</v>
      </c>
      <c r="K1629" s="79">
        <f t="shared" si="229"/>
        <v>3</v>
      </c>
      <c r="O1629" s="29">
        <f>'DHS2025'!J1628</f>
        <v>3359</v>
      </c>
      <c r="P1629" s="30">
        <f>'DHS2025'!K1628</f>
        <v>1531</v>
      </c>
      <c r="Q1629" s="30">
        <f>'DHS2025'!L1628</f>
        <v>1045</v>
      </c>
      <c r="R1629" s="122">
        <f t="shared" si="230"/>
        <v>98.9</v>
      </c>
      <c r="S1629" s="62">
        <f t="shared" si="231"/>
        <v>100.33149499999999</v>
      </c>
    </row>
    <row r="1630" spans="1:19">
      <c r="A1630" s="110">
        <f t="shared" si="232"/>
        <v>45764</v>
      </c>
      <c r="B1630" s="112">
        <f t="shared" si="233"/>
        <v>16.947916666666409</v>
      </c>
      <c r="C1630" s="53">
        <f>'DHS2021'!J1629</f>
        <v>6739</v>
      </c>
      <c r="D1630" s="54">
        <f>'DHS2022'!J1629</f>
        <v>5881</v>
      </c>
      <c r="E1630" s="54">
        <f>'DHS2023'!J1629</f>
        <v>6949</v>
      </c>
      <c r="F1630" s="54">
        <f>'DHS2024'!J1629</f>
        <v>7260</v>
      </c>
      <c r="G1630" s="54">
        <f t="shared" si="225"/>
        <v>6707.25</v>
      </c>
      <c r="H1630" s="106">
        <f t="shared" si="226"/>
        <v>2.2357499999999999</v>
      </c>
      <c r="I1630" s="115">
        <f t="shared" si="227"/>
        <v>0</v>
      </c>
      <c r="J1630" s="75">
        <f t="shared" si="228"/>
        <v>2.2357499999999999</v>
      </c>
      <c r="K1630" s="79">
        <f t="shared" si="229"/>
        <v>3</v>
      </c>
      <c r="O1630" s="29">
        <f>'DHS2025'!J1629</f>
        <v>3042</v>
      </c>
      <c r="P1630" s="30">
        <f>'DHS2025'!K1629</f>
        <v>1930</v>
      </c>
      <c r="Q1630" s="30">
        <f>'DHS2025'!L1629</f>
        <v>1059</v>
      </c>
      <c r="R1630" s="122">
        <f t="shared" si="230"/>
        <v>98.9</v>
      </c>
      <c r="S1630" s="62">
        <f t="shared" si="231"/>
        <v>101.67564899999999</v>
      </c>
    </row>
    <row r="1631" spans="1:19">
      <c r="A1631" s="110">
        <f t="shared" si="232"/>
        <v>45764</v>
      </c>
      <c r="B1631" s="112">
        <f t="shared" si="233"/>
        <v>16.958333333333076</v>
      </c>
      <c r="C1631" s="53">
        <f>'DHS2021'!J1630</f>
        <v>5250</v>
      </c>
      <c r="D1631" s="54">
        <f>'DHS2022'!J1630</f>
        <v>4344</v>
      </c>
      <c r="E1631" s="54">
        <f>'DHS2023'!J1630</f>
        <v>5226</v>
      </c>
      <c r="F1631" s="54">
        <f>'DHS2024'!J1630</f>
        <v>5784</v>
      </c>
      <c r="G1631" s="54">
        <f t="shared" si="225"/>
        <v>5151</v>
      </c>
      <c r="H1631" s="106">
        <f t="shared" si="226"/>
        <v>1.7170000000000001</v>
      </c>
      <c r="I1631" s="115">
        <f t="shared" si="227"/>
        <v>0</v>
      </c>
      <c r="J1631" s="75">
        <f t="shared" si="228"/>
        <v>1.7170000000000001</v>
      </c>
      <c r="K1631" s="79">
        <f t="shared" si="229"/>
        <v>2</v>
      </c>
      <c r="O1631" s="29">
        <f>'DHS2025'!J1630</f>
        <v>3079</v>
      </c>
      <c r="P1631" s="30">
        <f>'DHS2025'!K1630</f>
        <v>1785</v>
      </c>
      <c r="Q1631" s="30">
        <f>'DHS2025'!L1630</f>
        <v>1053</v>
      </c>
      <c r="R1631" s="122">
        <f t="shared" si="230"/>
        <v>96.81</v>
      </c>
      <c r="S1631" s="62">
        <f t="shared" si="231"/>
        <v>98.920820699999979</v>
      </c>
    </row>
    <row r="1632" spans="1:19">
      <c r="A1632" s="110">
        <f t="shared" si="232"/>
        <v>45764</v>
      </c>
      <c r="B1632" s="112">
        <f t="shared" si="233"/>
        <v>16.968749999999744</v>
      </c>
      <c r="C1632" s="53">
        <f>'DHS2021'!J1631</f>
        <v>3065</v>
      </c>
      <c r="D1632" s="54">
        <f>'DHS2022'!J1631</f>
        <v>4068</v>
      </c>
      <c r="E1632" s="54">
        <f>'DHS2023'!J1631</f>
        <v>2655</v>
      </c>
      <c r="F1632" s="54">
        <f>'DHS2024'!J1631</f>
        <v>3892</v>
      </c>
      <c r="G1632" s="54">
        <f t="shared" si="225"/>
        <v>3420</v>
      </c>
      <c r="H1632" s="106">
        <f t="shared" si="226"/>
        <v>1.1399999999999999</v>
      </c>
      <c r="I1632" s="115">
        <f t="shared" si="227"/>
        <v>0</v>
      </c>
      <c r="J1632" s="75">
        <f t="shared" si="228"/>
        <v>1.1399999999999999</v>
      </c>
      <c r="K1632" s="79">
        <f t="shared" si="229"/>
        <v>2</v>
      </c>
      <c r="O1632" s="29">
        <f>'DHS2025'!J1631</f>
        <v>3182</v>
      </c>
      <c r="P1632" s="30">
        <f>'DHS2025'!K1631</f>
        <v>2535</v>
      </c>
      <c r="Q1632" s="30">
        <f>'DHS2025'!L1631</f>
        <v>1062</v>
      </c>
      <c r="R1632" s="122">
        <f t="shared" si="230"/>
        <v>96.81</v>
      </c>
      <c r="S1632" s="62">
        <f t="shared" si="231"/>
        <v>99.76629779999999</v>
      </c>
    </row>
    <row r="1633" spans="1:19">
      <c r="A1633" s="110">
        <f t="shared" si="232"/>
        <v>45764</v>
      </c>
      <c r="B1633" s="112">
        <f t="shared" si="233"/>
        <v>16.979166666666412</v>
      </c>
      <c r="C1633" s="53">
        <f>'DHS2021'!J1632</f>
        <v>2533</v>
      </c>
      <c r="D1633" s="54">
        <f>'DHS2022'!J1632</f>
        <v>3961</v>
      </c>
      <c r="E1633" s="54">
        <f>'DHS2023'!J1632</f>
        <v>2115</v>
      </c>
      <c r="F1633" s="54">
        <f>'DHS2024'!J1632</f>
        <v>2732</v>
      </c>
      <c r="G1633" s="54">
        <f t="shared" si="225"/>
        <v>2835.25</v>
      </c>
      <c r="H1633" s="106">
        <f t="shared" si="226"/>
        <v>0.94508333333333339</v>
      </c>
      <c r="I1633" s="115">
        <f t="shared" si="227"/>
        <v>0</v>
      </c>
      <c r="J1633" s="75">
        <f t="shared" si="228"/>
        <v>0.94508333333333339</v>
      </c>
      <c r="K1633" s="79">
        <f t="shared" si="229"/>
        <v>1</v>
      </c>
      <c r="O1633" s="29">
        <f>'DHS2025'!J1632</f>
        <v>3036</v>
      </c>
      <c r="P1633" s="30">
        <f>'DHS2025'!K1632</f>
        <v>2474</v>
      </c>
      <c r="Q1633" s="30">
        <f>'DHS2025'!L1632</f>
        <v>1056</v>
      </c>
      <c r="R1633" s="122">
        <f t="shared" si="230"/>
        <v>96.81</v>
      </c>
      <c r="S1633" s="62">
        <f t="shared" si="231"/>
        <v>99.202646399999992</v>
      </c>
    </row>
    <row r="1634" spans="1:19">
      <c r="A1634" s="110">
        <f t="shared" si="232"/>
        <v>45764</v>
      </c>
      <c r="B1634" s="112">
        <f t="shared" si="233"/>
        <v>16.98958333333308</v>
      </c>
      <c r="C1634" s="53">
        <f>'DHS2021'!J1633</f>
        <v>2456</v>
      </c>
      <c r="D1634" s="54">
        <f>'DHS2022'!J1633</f>
        <v>4273</v>
      </c>
      <c r="E1634" s="54">
        <f>'DHS2023'!J1633</f>
        <v>2143</v>
      </c>
      <c r="F1634" s="54">
        <f>'DHS2024'!J1633</f>
        <v>2563</v>
      </c>
      <c r="G1634" s="54">
        <f t="shared" si="225"/>
        <v>2858.75</v>
      </c>
      <c r="H1634" s="106">
        <f t="shared" si="226"/>
        <v>0.95291666666666663</v>
      </c>
      <c r="I1634" s="115">
        <f t="shared" si="227"/>
        <v>0</v>
      </c>
      <c r="J1634" s="75">
        <f t="shared" si="228"/>
        <v>0.95291666666666663</v>
      </c>
      <c r="K1634" s="79">
        <f t="shared" si="229"/>
        <v>1</v>
      </c>
      <c r="O1634" s="29">
        <f>'DHS2025'!J1633</f>
        <v>2965</v>
      </c>
      <c r="P1634" s="30">
        <f>'DHS2025'!K1633</f>
        <v>2643</v>
      </c>
      <c r="Q1634" s="30">
        <f>'DHS2025'!L1633</f>
        <v>1055</v>
      </c>
      <c r="R1634" s="122">
        <f t="shared" si="230"/>
        <v>96.81</v>
      </c>
      <c r="S1634" s="62">
        <f t="shared" si="231"/>
        <v>99.108704499999988</v>
      </c>
    </row>
    <row r="1635" spans="1:19">
      <c r="A1635" s="98">
        <f t="shared" si="232"/>
        <v>45765</v>
      </c>
      <c r="B1635" s="113">
        <f t="shared" si="233"/>
        <v>16.999999999999748</v>
      </c>
      <c r="C1635" s="53">
        <f>'DHS2021'!J1634</f>
        <v>2311</v>
      </c>
      <c r="D1635" s="54">
        <f>'DHS2022'!J1634</f>
        <v>6322</v>
      </c>
      <c r="E1635" s="54">
        <f>'DHS2023'!J1634</f>
        <v>2348</v>
      </c>
      <c r="F1635" s="54">
        <f>'DHS2024'!J1634</f>
        <v>2624</v>
      </c>
      <c r="G1635" s="54">
        <f t="shared" si="225"/>
        <v>3401.25</v>
      </c>
      <c r="H1635" s="106">
        <f t="shared" si="226"/>
        <v>1.13375</v>
      </c>
      <c r="I1635" s="115">
        <f t="shared" si="227"/>
        <v>0</v>
      </c>
      <c r="J1635" s="75">
        <f t="shared" si="228"/>
        <v>1.13375</v>
      </c>
      <c r="K1635" s="79">
        <f t="shared" si="229"/>
        <v>2</v>
      </c>
      <c r="O1635" s="29">
        <f>'DHS2025'!J1634</f>
        <v>2744</v>
      </c>
      <c r="P1635" s="30">
        <f>'DHS2025'!K1634</f>
        <v>2078</v>
      </c>
      <c r="Q1635" s="30">
        <f>'DHS2025'!L1634</f>
        <v>1068</v>
      </c>
      <c r="R1635" s="122">
        <f t="shared" si="230"/>
        <v>90.22</v>
      </c>
      <c r="S1635" s="62">
        <f t="shared" si="231"/>
        <v>93.362210399999995</v>
      </c>
    </row>
    <row r="1636" spans="1:19">
      <c r="A1636" s="98">
        <f t="shared" si="232"/>
        <v>45765</v>
      </c>
      <c r="B1636" s="113">
        <f t="shared" si="233"/>
        <v>17.010416666666416</v>
      </c>
      <c r="C1636" s="53">
        <f>'DHS2021'!J1635</f>
        <v>2345</v>
      </c>
      <c r="D1636" s="54">
        <f>'DHS2022'!J1635</f>
        <v>7171</v>
      </c>
      <c r="E1636" s="54">
        <f>'DHS2023'!J1635</f>
        <v>2180</v>
      </c>
      <c r="F1636" s="54">
        <f>'DHS2024'!J1635</f>
        <v>2011</v>
      </c>
      <c r="G1636" s="54">
        <f t="shared" si="225"/>
        <v>3426.75</v>
      </c>
      <c r="H1636" s="106">
        <f t="shared" si="226"/>
        <v>1.14225</v>
      </c>
      <c r="I1636" s="115">
        <f t="shared" si="227"/>
        <v>0</v>
      </c>
      <c r="J1636" s="75">
        <f t="shared" si="228"/>
        <v>1.14225</v>
      </c>
      <c r="K1636" s="79">
        <f t="shared" si="229"/>
        <v>2</v>
      </c>
      <c r="O1636" s="29">
        <f>'DHS2025'!J1635</f>
        <v>2704</v>
      </c>
      <c r="P1636" s="30">
        <f>'DHS2025'!K1635</f>
        <v>3083</v>
      </c>
      <c r="Q1636" s="30">
        <f>'DHS2025'!L1635</f>
        <v>1064</v>
      </c>
      <c r="R1636" s="122">
        <f t="shared" si="230"/>
        <v>90.22</v>
      </c>
      <c r="S1636" s="62">
        <f t="shared" si="231"/>
        <v>93.012539199999992</v>
      </c>
    </row>
    <row r="1637" spans="1:19">
      <c r="A1637" s="98">
        <f t="shared" si="232"/>
        <v>45765</v>
      </c>
      <c r="B1637" s="113">
        <f t="shared" si="233"/>
        <v>17.020833333333083</v>
      </c>
      <c r="C1637" s="53">
        <f>'DHS2021'!J1636</f>
        <v>2246</v>
      </c>
      <c r="D1637" s="54">
        <f>'DHS2022'!J1636</f>
        <v>6970</v>
      </c>
      <c r="E1637" s="54">
        <f>'DHS2023'!J1636</f>
        <v>2099</v>
      </c>
      <c r="F1637" s="54">
        <f>'DHS2024'!J1636</f>
        <v>1845</v>
      </c>
      <c r="G1637" s="54">
        <f t="shared" si="225"/>
        <v>3290</v>
      </c>
      <c r="H1637" s="106">
        <f t="shared" si="226"/>
        <v>1.0966666666666667</v>
      </c>
      <c r="I1637" s="115">
        <f t="shared" si="227"/>
        <v>0</v>
      </c>
      <c r="J1637" s="75">
        <f t="shared" si="228"/>
        <v>1.0966666666666667</v>
      </c>
      <c r="K1637" s="79">
        <f t="shared" si="229"/>
        <v>2</v>
      </c>
      <c r="O1637" s="29">
        <f>'DHS2025'!J1636</f>
        <v>1898</v>
      </c>
      <c r="P1637" s="30">
        <f>'DHS2025'!K1636</f>
        <v>4269</v>
      </c>
      <c r="Q1637" s="30">
        <f>'DHS2025'!L1636</f>
        <v>1060</v>
      </c>
      <c r="R1637" s="122">
        <f t="shared" si="230"/>
        <v>90.22</v>
      </c>
      <c r="S1637" s="62">
        <f t="shared" si="231"/>
        <v>92.662867999999989</v>
      </c>
    </row>
    <row r="1638" spans="1:19">
      <c r="A1638" s="98">
        <f t="shared" si="232"/>
        <v>45765</v>
      </c>
      <c r="B1638" s="113">
        <f t="shared" si="233"/>
        <v>17.031249999999751</v>
      </c>
      <c r="C1638" s="53">
        <f>'DHS2021'!J1637</f>
        <v>2243</v>
      </c>
      <c r="D1638" s="54">
        <f>'DHS2022'!J1637</f>
        <v>7487</v>
      </c>
      <c r="E1638" s="54">
        <f>'DHS2023'!J1637</f>
        <v>2035</v>
      </c>
      <c r="F1638" s="54">
        <f>'DHS2024'!J1637</f>
        <v>2396</v>
      </c>
      <c r="G1638" s="54">
        <f t="shared" si="225"/>
        <v>3540.25</v>
      </c>
      <c r="H1638" s="106">
        <f t="shared" si="226"/>
        <v>1.1800833333333332</v>
      </c>
      <c r="I1638" s="115">
        <f t="shared" si="227"/>
        <v>0</v>
      </c>
      <c r="J1638" s="75">
        <f t="shared" si="228"/>
        <v>1.1800833333333332</v>
      </c>
      <c r="K1638" s="79">
        <f t="shared" si="229"/>
        <v>2</v>
      </c>
      <c r="O1638" s="29">
        <f>'DHS2025'!J1637</f>
        <v>1583</v>
      </c>
      <c r="P1638" s="30">
        <f>'DHS2025'!K1637</f>
        <v>4167</v>
      </c>
      <c r="Q1638" s="30">
        <f>'DHS2025'!L1637</f>
        <v>1071</v>
      </c>
      <c r="R1638" s="122">
        <f t="shared" si="230"/>
        <v>90.22</v>
      </c>
      <c r="S1638" s="62">
        <f t="shared" si="231"/>
        <v>93.624463799999987</v>
      </c>
    </row>
    <row r="1639" spans="1:19">
      <c r="A1639" s="98">
        <f t="shared" si="232"/>
        <v>45765</v>
      </c>
      <c r="B1639" s="113">
        <f t="shared" si="233"/>
        <v>17.041666666666419</v>
      </c>
      <c r="C1639" s="53">
        <f>'DHS2021'!J1638</f>
        <v>2408</v>
      </c>
      <c r="D1639" s="54">
        <f>'DHS2022'!J1638</f>
        <v>7180</v>
      </c>
      <c r="E1639" s="54">
        <f>'DHS2023'!J1638</f>
        <v>2102</v>
      </c>
      <c r="F1639" s="54">
        <f>'DHS2024'!J1638</f>
        <v>2195</v>
      </c>
      <c r="G1639" s="54">
        <f t="shared" si="225"/>
        <v>3471.25</v>
      </c>
      <c r="H1639" s="106">
        <f t="shared" si="226"/>
        <v>1.1570833333333332</v>
      </c>
      <c r="I1639" s="115">
        <f t="shared" si="227"/>
        <v>0</v>
      </c>
      <c r="J1639" s="75">
        <f t="shared" si="228"/>
        <v>1.1570833333333332</v>
      </c>
      <c r="K1639" s="79">
        <f t="shared" si="229"/>
        <v>2</v>
      </c>
      <c r="O1639" s="29">
        <f>'DHS2025'!J1638</f>
        <v>1469</v>
      </c>
      <c r="P1639" s="30">
        <f>'DHS2025'!K1638</f>
        <v>4085</v>
      </c>
      <c r="Q1639" s="30">
        <f>'DHS2025'!L1638</f>
        <v>1055</v>
      </c>
      <c r="R1639" s="122">
        <f t="shared" si="230"/>
        <v>81.349999999999994</v>
      </c>
      <c r="S1639" s="62">
        <f t="shared" si="231"/>
        <v>82.961507499999982</v>
      </c>
    </row>
    <row r="1640" spans="1:19">
      <c r="A1640" s="98">
        <f t="shared" si="232"/>
        <v>45765</v>
      </c>
      <c r="B1640" s="113">
        <f t="shared" si="233"/>
        <v>17.052083333333087</v>
      </c>
      <c r="C1640" s="53">
        <f>'DHS2021'!J1639</f>
        <v>2322</v>
      </c>
      <c r="D1640" s="54">
        <f>'DHS2022'!J1639</f>
        <v>6922</v>
      </c>
      <c r="E1640" s="54">
        <f>'DHS2023'!J1639</f>
        <v>562</v>
      </c>
      <c r="F1640" s="54">
        <f>'DHS2024'!J1639</f>
        <v>2260</v>
      </c>
      <c r="G1640" s="54">
        <f t="shared" si="225"/>
        <v>3016.5</v>
      </c>
      <c r="H1640" s="106">
        <f t="shared" si="226"/>
        <v>1.0055000000000001</v>
      </c>
      <c r="I1640" s="115">
        <f t="shared" si="227"/>
        <v>0</v>
      </c>
      <c r="J1640" s="75">
        <f t="shared" si="228"/>
        <v>1.0055000000000001</v>
      </c>
      <c r="K1640" s="79">
        <f t="shared" si="229"/>
        <v>2</v>
      </c>
      <c r="O1640" s="29">
        <f>'DHS2025'!J1639</f>
        <v>1396</v>
      </c>
      <c r="P1640" s="30">
        <f>'DHS2025'!K1639</f>
        <v>3612</v>
      </c>
      <c r="Q1640" s="30">
        <f>'DHS2025'!L1639</f>
        <v>1058</v>
      </c>
      <c r="R1640" s="122">
        <f t="shared" si="230"/>
        <v>81.349999999999994</v>
      </c>
      <c r="S1640" s="62">
        <f t="shared" si="231"/>
        <v>83.197416999999987</v>
      </c>
    </row>
    <row r="1641" spans="1:19">
      <c r="A1641" s="98">
        <f t="shared" si="232"/>
        <v>45765</v>
      </c>
      <c r="B1641" s="113">
        <f t="shared" si="233"/>
        <v>17.062499999999755</v>
      </c>
      <c r="C1641" s="53">
        <f>'DHS2021'!J1640</f>
        <v>2365</v>
      </c>
      <c r="D1641" s="54">
        <f>'DHS2022'!J1640</f>
        <v>5908</v>
      </c>
      <c r="E1641" s="54">
        <f>'DHS2023'!J1640</f>
        <v>1361</v>
      </c>
      <c r="F1641" s="54">
        <f>'DHS2024'!J1640</f>
        <v>2444</v>
      </c>
      <c r="G1641" s="54">
        <f t="shared" si="225"/>
        <v>3019.5</v>
      </c>
      <c r="H1641" s="106">
        <f t="shared" si="226"/>
        <v>1.0065</v>
      </c>
      <c r="I1641" s="115">
        <f t="shared" si="227"/>
        <v>0</v>
      </c>
      <c r="J1641" s="75">
        <f t="shared" si="228"/>
        <v>1.0065</v>
      </c>
      <c r="K1641" s="79">
        <f t="shared" si="229"/>
        <v>2</v>
      </c>
      <c r="O1641" s="29">
        <f>'DHS2025'!J1640</f>
        <v>1452</v>
      </c>
      <c r="P1641" s="30">
        <f>'DHS2025'!K1640</f>
        <v>3655</v>
      </c>
      <c r="Q1641" s="30">
        <f>'DHS2025'!L1640</f>
        <v>1056</v>
      </c>
      <c r="R1641" s="122">
        <f t="shared" si="230"/>
        <v>81.349999999999994</v>
      </c>
      <c r="S1641" s="62">
        <f t="shared" si="231"/>
        <v>83.040143999999984</v>
      </c>
    </row>
    <row r="1642" spans="1:19">
      <c r="A1642" s="98">
        <f t="shared" si="232"/>
        <v>45765</v>
      </c>
      <c r="B1642" s="113">
        <f t="shared" si="233"/>
        <v>17.072916666666423</v>
      </c>
      <c r="C1642" s="53">
        <f>'DHS2021'!J1641</f>
        <v>2172</v>
      </c>
      <c r="D1642" s="54">
        <f>'DHS2022'!J1641</f>
        <v>7373</v>
      </c>
      <c r="E1642" s="54">
        <f>'DHS2023'!J1641</f>
        <v>1592</v>
      </c>
      <c r="F1642" s="54">
        <f>'DHS2024'!J1641</f>
        <v>2224</v>
      </c>
      <c r="G1642" s="54">
        <f t="shared" si="225"/>
        <v>3340.25</v>
      </c>
      <c r="H1642" s="106">
        <f t="shared" si="226"/>
        <v>1.1134166666666667</v>
      </c>
      <c r="I1642" s="115">
        <f t="shared" si="227"/>
        <v>0</v>
      </c>
      <c r="J1642" s="75">
        <f t="shared" si="228"/>
        <v>1.1134166666666667</v>
      </c>
      <c r="K1642" s="79">
        <f t="shared" si="229"/>
        <v>2</v>
      </c>
      <c r="O1642" s="29">
        <f>'DHS2025'!J1641</f>
        <v>1381</v>
      </c>
      <c r="P1642" s="30">
        <f>'DHS2025'!K1641</f>
        <v>3819</v>
      </c>
      <c r="Q1642" s="30">
        <f>'DHS2025'!L1641</f>
        <v>1053</v>
      </c>
      <c r="R1642" s="122">
        <f t="shared" si="230"/>
        <v>81.349999999999994</v>
      </c>
      <c r="S1642" s="62">
        <f t="shared" si="231"/>
        <v>82.804234499999978</v>
      </c>
    </row>
    <row r="1643" spans="1:19">
      <c r="A1643" s="98">
        <f t="shared" si="232"/>
        <v>45765</v>
      </c>
      <c r="B1643" s="113">
        <f t="shared" si="233"/>
        <v>17.083333333333091</v>
      </c>
      <c r="C1643" s="53">
        <f>'DHS2021'!J1642</f>
        <v>2087</v>
      </c>
      <c r="D1643" s="54">
        <f>'DHS2022'!J1642</f>
        <v>8466</v>
      </c>
      <c r="E1643" s="54">
        <f>'DHS2023'!J1642</f>
        <v>1960</v>
      </c>
      <c r="F1643" s="54">
        <f>'DHS2024'!J1642</f>
        <v>2236</v>
      </c>
      <c r="G1643" s="54">
        <f t="shared" si="225"/>
        <v>3687.25</v>
      </c>
      <c r="H1643" s="106">
        <f t="shared" si="226"/>
        <v>1.2290833333333333</v>
      </c>
      <c r="I1643" s="115">
        <f t="shared" si="227"/>
        <v>0</v>
      </c>
      <c r="J1643" s="75">
        <f t="shared" si="228"/>
        <v>1.2290833333333333</v>
      </c>
      <c r="K1643" s="79">
        <f t="shared" si="229"/>
        <v>2</v>
      </c>
      <c r="O1643" s="29">
        <f>'DHS2025'!J1642</f>
        <v>1536</v>
      </c>
      <c r="P1643" s="30">
        <f>'DHS2025'!K1642</f>
        <v>4255</v>
      </c>
      <c r="Q1643" s="30">
        <f>'DHS2025'!L1642</f>
        <v>1058</v>
      </c>
      <c r="R1643" s="122">
        <f t="shared" si="230"/>
        <v>78.44</v>
      </c>
      <c r="S1643" s="62">
        <f t="shared" si="231"/>
        <v>80.149424799999991</v>
      </c>
    </row>
    <row r="1644" spans="1:19">
      <c r="A1644" s="98">
        <f t="shared" si="232"/>
        <v>45765</v>
      </c>
      <c r="B1644" s="113">
        <f t="shared" si="233"/>
        <v>17.093749999999758</v>
      </c>
      <c r="C1644" s="53">
        <f>'DHS2021'!J1643</f>
        <v>2060</v>
      </c>
      <c r="D1644" s="54">
        <f>'DHS2022'!J1643</f>
        <v>7430</v>
      </c>
      <c r="E1644" s="54">
        <f>'DHS2023'!J1643</f>
        <v>2057</v>
      </c>
      <c r="F1644" s="54">
        <f>'DHS2024'!J1643</f>
        <v>2604</v>
      </c>
      <c r="G1644" s="54">
        <f t="shared" si="225"/>
        <v>3537.75</v>
      </c>
      <c r="H1644" s="106">
        <f t="shared" si="226"/>
        <v>1.1792499999999999</v>
      </c>
      <c r="I1644" s="115">
        <f t="shared" si="227"/>
        <v>0</v>
      </c>
      <c r="J1644" s="75">
        <f t="shared" si="228"/>
        <v>1.1792499999999999</v>
      </c>
      <c r="K1644" s="79">
        <f t="shared" si="229"/>
        <v>2</v>
      </c>
      <c r="O1644" s="29">
        <f>'DHS2025'!J1643</f>
        <v>1442</v>
      </c>
      <c r="P1644" s="30">
        <f>'DHS2025'!K1643</f>
        <v>4332</v>
      </c>
      <c r="Q1644" s="30">
        <f>'DHS2025'!L1643</f>
        <v>1055</v>
      </c>
      <c r="R1644" s="122">
        <f t="shared" si="230"/>
        <v>78.44</v>
      </c>
      <c r="S1644" s="62">
        <f t="shared" si="231"/>
        <v>79.922157999999982</v>
      </c>
    </row>
    <row r="1645" spans="1:19">
      <c r="A1645" s="98">
        <f t="shared" si="232"/>
        <v>45765</v>
      </c>
      <c r="B1645" s="113">
        <f t="shared" si="233"/>
        <v>17.104166666666426</v>
      </c>
      <c r="C1645" s="53">
        <f>'DHS2021'!J1644</f>
        <v>2062</v>
      </c>
      <c r="D1645" s="54">
        <f>'DHS2022'!J1644</f>
        <v>9925</v>
      </c>
      <c r="E1645" s="54">
        <f>'DHS2023'!J1644</f>
        <v>3172</v>
      </c>
      <c r="F1645" s="54">
        <f>'DHS2024'!J1644</f>
        <v>2328</v>
      </c>
      <c r="G1645" s="54">
        <f t="shared" si="225"/>
        <v>4371.75</v>
      </c>
      <c r="H1645" s="106">
        <f t="shared" si="226"/>
        <v>1.4572499999999999</v>
      </c>
      <c r="I1645" s="115">
        <f t="shared" si="227"/>
        <v>0</v>
      </c>
      <c r="J1645" s="75">
        <f t="shared" si="228"/>
        <v>1.4572499999999999</v>
      </c>
      <c r="K1645" s="79">
        <f t="shared" si="229"/>
        <v>2</v>
      </c>
      <c r="O1645" s="29">
        <f>'DHS2025'!J1644</f>
        <v>1438</v>
      </c>
      <c r="P1645" s="30">
        <f>'DHS2025'!K1644</f>
        <v>4107</v>
      </c>
      <c r="Q1645" s="30">
        <f>'DHS2025'!L1644</f>
        <v>1074</v>
      </c>
      <c r="R1645" s="122">
        <f t="shared" si="230"/>
        <v>78.44</v>
      </c>
      <c r="S1645" s="62">
        <f t="shared" si="231"/>
        <v>81.36151439999999</v>
      </c>
    </row>
    <row r="1646" spans="1:19">
      <c r="A1646" s="98">
        <f t="shared" si="232"/>
        <v>45765</v>
      </c>
      <c r="B1646" s="113">
        <f t="shared" si="233"/>
        <v>17.114583333333094</v>
      </c>
      <c r="C1646" s="53">
        <f>'DHS2021'!J1645</f>
        <v>3620</v>
      </c>
      <c r="D1646" s="54">
        <f>'DHS2022'!J1645</f>
        <v>8258</v>
      </c>
      <c r="E1646" s="54">
        <f>'DHS2023'!J1645</f>
        <v>2818</v>
      </c>
      <c r="F1646" s="54">
        <f>'DHS2024'!J1645</f>
        <v>2350</v>
      </c>
      <c r="G1646" s="54">
        <f t="shared" si="225"/>
        <v>4261.5</v>
      </c>
      <c r="H1646" s="106">
        <f t="shared" si="226"/>
        <v>1.4205000000000001</v>
      </c>
      <c r="I1646" s="115">
        <f t="shared" si="227"/>
        <v>0</v>
      </c>
      <c r="J1646" s="75">
        <f t="shared" si="228"/>
        <v>1.4205000000000001</v>
      </c>
      <c r="K1646" s="79">
        <f t="shared" si="229"/>
        <v>2</v>
      </c>
      <c r="O1646" s="29">
        <f>'DHS2025'!J1645</f>
        <v>1387</v>
      </c>
      <c r="P1646" s="30">
        <f>'DHS2025'!K1645</f>
        <v>4103</v>
      </c>
      <c r="Q1646" s="30">
        <f>'DHS2025'!L1645</f>
        <v>1072</v>
      </c>
      <c r="R1646" s="122">
        <f t="shared" si="230"/>
        <v>78.44</v>
      </c>
      <c r="S1646" s="62">
        <f t="shared" si="231"/>
        <v>81.210003199999989</v>
      </c>
    </row>
    <row r="1647" spans="1:19">
      <c r="A1647" s="98">
        <f t="shared" si="232"/>
        <v>45765</v>
      </c>
      <c r="B1647" s="113">
        <f t="shared" si="233"/>
        <v>17.124999999999762</v>
      </c>
      <c r="C1647" s="53">
        <f>'DHS2021'!J1646</f>
        <v>4666</v>
      </c>
      <c r="D1647" s="54">
        <f>'DHS2022'!J1646</f>
        <v>6790</v>
      </c>
      <c r="E1647" s="54">
        <f>'DHS2023'!J1646</f>
        <v>1899</v>
      </c>
      <c r="F1647" s="54">
        <f>'DHS2024'!J1646</f>
        <v>2792</v>
      </c>
      <c r="G1647" s="54">
        <f t="shared" si="225"/>
        <v>4036.75</v>
      </c>
      <c r="H1647" s="106">
        <f t="shared" si="226"/>
        <v>1.3455833333333334</v>
      </c>
      <c r="I1647" s="115">
        <f t="shared" si="227"/>
        <v>0</v>
      </c>
      <c r="J1647" s="75">
        <f t="shared" si="228"/>
        <v>1.3455833333333334</v>
      </c>
      <c r="K1647" s="79">
        <f t="shared" si="229"/>
        <v>2</v>
      </c>
      <c r="O1647" s="29">
        <f>'DHS2025'!J1646</f>
        <v>1427</v>
      </c>
      <c r="P1647" s="30">
        <f>'DHS2025'!K1646</f>
        <v>4153</v>
      </c>
      <c r="Q1647" s="30">
        <f>'DHS2025'!L1646</f>
        <v>1051</v>
      </c>
      <c r="R1647" s="122">
        <f t="shared" si="230"/>
        <v>77.89</v>
      </c>
      <c r="S1647" s="62">
        <f t="shared" si="231"/>
        <v>79.046866099999988</v>
      </c>
    </row>
    <row r="1648" spans="1:19">
      <c r="A1648" s="98">
        <f t="shared" si="232"/>
        <v>45765</v>
      </c>
      <c r="B1648" s="113">
        <f t="shared" si="233"/>
        <v>17.13541666666643</v>
      </c>
      <c r="C1648" s="53">
        <f>'DHS2021'!J1647</f>
        <v>5125</v>
      </c>
      <c r="D1648" s="54">
        <f>'DHS2022'!J1647</f>
        <v>5414</v>
      </c>
      <c r="E1648" s="54">
        <f>'DHS2023'!J1647</f>
        <v>5064</v>
      </c>
      <c r="F1648" s="54">
        <f>'DHS2024'!J1647</f>
        <v>3206</v>
      </c>
      <c r="G1648" s="54">
        <f t="shared" si="225"/>
        <v>4702.25</v>
      </c>
      <c r="H1648" s="106">
        <f t="shared" si="226"/>
        <v>1.5674166666666667</v>
      </c>
      <c r="I1648" s="115">
        <f t="shared" si="227"/>
        <v>0</v>
      </c>
      <c r="J1648" s="75">
        <f t="shared" si="228"/>
        <v>1.5674166666666667</v>
      </c>
      <c r="K1648" s="79">
        <f t="shared" si="229"/>
        <v>2</v>
      </c>
      <c r="O1648" s="29">
        <f>'DHS2025'!J1647</f>
        <v>1239</v>
      </c>
      <c r="P1648" s="30">
        <f>'DHS2025'!K1647</f>
        <v>3719</v>
      </c>
      <c r="Q1648" s="30">
        <f>'DHS2025'!L1647</f>
        <v>1044</v>
      </c>
      <c r="R1648" s="122">
        <f t="shared" si="230"/>
        <v>77.89</v>
      </c>
      <c r="S1648" s="62">
        <f t="shared" si="231"/>
        <v>78.520388399999987</v>
      </c>
    </row>
    <row r="1649" spans="1:19">
      <c r="A1649" s="98">
        <f t="shared" si="232"/>
        <v>45765</v>
      </c>
      <c r="B1649" s="113">
        <f t="shared" si="233"/>
        <v>17.145833333333098</v>
      </c>
      <c r="C1649" s="53">
        <f>'DHS2021'!J1648</f>
        <v>6446</v>
      </c>
      <c r="D1649" s="54">
        <f>'DHS2022'!J1648</f>
        <v>8534</v>
      </c>
      <c r="E1649" s="54">
        <f>'DHS2023'!J1648</f>
        <v>5088</v>
      </c>
      <c r="F1649" s="54">
        <f>'DHS2024'!J1648</f>
        <v>4139</v>
      </c>
      <c r="G1649" s="54">
        <f t="shared" si="225"/>
        <v>6051.75</v>
      </c>
      <c r="H1649" s="106">
        <f t="shared" si="226"/>
        <v>2.0172500000000002</v>
      </c>
      <c r="I1649" s="115">
        <f t="shared" si="227"/>
        <v>0</v>
      </c>
      <c r="J1649" s="75">
        <f t="shared" si="228"/>
        <v>2.0172500000000002</v>
      </c>
      <c r="K1649" s="79">
        <f t="shared" si="229"/>
        <v>3</v>
      </c>
      <c r="O1649" s="29">
        <f>'DHS2025'!J1648</f>
        <v>2267</v>
      </c>
      <c r="P1649" s="30">
        <f>'DHS2025'!K1648</f>
        <v>3311</v>
      </c>
      <c r="Q1649" s="30">
        <f>'DHS2025'!L1648</f>
        <v>1074</v>
      </c>
      <c r="R1649" s="122">
        <f t="shared" si="230"/>
        <v>77.89</v>
      </c>
      <c r="S1649" s="62">
        <f t="shared" si="231"/>
        <v>80.776721399999985</v>
      </c>
    </row>
    <row r="1650" spans="1:19">
      <c r="A1650" s="98">
        <f t="shared" si="232"/>
        <v>45765</v>
      </c>
      <c r="B1650" s="113">
        <f t="shared" si="233"/>
        <v>17.156249999999766</v>
      </c>
      <c r="C1650" s="53">
        <f>'DHS2021'!J1649</f>
        <v>9924</v>
      </c>
      <c r="D1650" s="54">
        <f>'DHS2022'!J1649</f>
        <v>10585</v>
      </c>
      <c r="E1650" s="54">
        <f>'DHS2023'!J1649</f>
        <v>6516</v>
      </c>
      <c r="F1650" s="54">
        <f>'DHS2024'!J1649</f>
        <v>6773</v>
      </c>
      <c r="G1650" s="54">
        <f t="shared" si="225"/>
        <v>8449.5</v>
      </c>
      <c r="H1650" s="106">
        <f t="shared" si="226"/>
        <v>2.8165</v>
      </c>
      <c r="I1650" s="115">
        <f t="shared" si="227"/>
        <v>0</v>
      </c>
      <c r="J1650" s="75">
        <f t="shared" si="228"/>
        <v>2.8165</v>
      </c>
      <c r="K1650" s="79">
        <f t="shared" si="229"/>
        <v>3</v>
      </c>
      <c r="O1650" s="29">
        <f>'DHS2025'!J1649</f>
        <v>3159</v>
      </c>
      <c r="P1650" s="30">
        <f>'DHS2025'!K1649</f>
        <v>2447</v>
      </c>
      <c r="Q1650" s="30">
        <f>'DHS2025'!L1649</f>
        <v>1063</v>
      </c>
      <c r="R1650" s="122">
        <f t="shared" si="230"/>
        <v>77.89</v>
      </c>
      <c r="S1650" s="62">
        <f t="shared" si="231"/>
        <v>79.949399299999982</v>
      </c>
    </row>
    <row r="1651" spans="1:19">
      <c r="A1651" s="98">
        <f t="shared" si="232"/>
        <v>45765</v>
      </c>
      <c r="B1651" s="113">
        <f t="shared" si="233"/>
        <v>17.166666666666433</v>
      </c>
      <c r="C1651" s="53">
        <f>'DHS2021'!J1650</f>
        <v>13696</v>
      </c>
      <c r="D1651" s="54">
        <f>'DHS2022'!J1650</f>
        <v>12508</v>
      </c>
      <c r="E1651" s="54">
        <f>'DHS2023'!J1650</f>
        <v>5944</v>
      </c>
      <c r="F1651" s="54">
        <f>'DHS2024'!J1650</f>
        <v>8385</v>
      </c>
      <c r="G1651" s="54">
        <f t="shared" si="225"/>
        <v>10133.25</v>
      </c>
      <c r="H1651" s="106">
        <f t="shared" si="226"/>
        <v>3.3777499999999998</v>
      </c>
      <c r="I1651" s="115">
        <f t="shared" si="227"/>
        <v>0</v>
      </c>
      <c r="J1651" s="75">
        <f t="shared" si="228"/>
        <v>3.3777499999999998</v>
      </c>
      <c r="K1651" s="79">
        <f t="shared" si="229"/>
        <v>4</v>
      </c>
      <c r="O1651" s="29">
        <f>'DHS2025'!J1650</f>
        <v>3653</v>
      </c>
      <c r="P1651" s="30">
        <f>'DHS2025'!K1650</f>
        <v>6421</v>
      </c>
      <c r="Q1651" s="30">
        <f>'DHS2025'!L1650</f>
        <v>2038</v>
      </c>
      <c r="R1651" s="122">
        <f t="shared" si="230"/>
        <v>78.31</v>
      </c>
      <c r="S1651" s="62">
        <f t="shared" si="231"/>
        <v>154.12762219999996</v>
      </c>
    </row>
    <row r="1652" spans="1:19">
      <c r="A1652" s="98">
        <f t="shared" si="232"/>
        <v>45765</v>
      </c>
      <c r="B1652" s="113">
        <f t="shared" si="233"/>
        <v>17.177083333333101</v>
      </c>
      <c r="C1652" s="53">
        <f>'DHS2021'!J1651</f>
        <v>15263</v>
      </c>
      <c r="D1652" s="54">
        <f>'DHS2022'!J1651</f>
        <v>13894</v>
      </c>
      <c r="E1652" s="54">
        <f>'DHS2023'!J1651</f>
        <v>8809</v>
      </c>
      <c r="F1652" s="54">
        <f>'DHS2024'!J1651</f>
        <v>7658</v>
      </c>
      <c r="G1652" s="54">
        <f t="shared" si="225"/>
        <v>11406</v>
      </c>
      <c r="H1652" s="106">
        <f t="shared" si="226"/>
        <v>3.802</v>
      </c>
      <c r="I1652" s="115">
        <f t="shared" si="227"/>
        <v>0</v>
      </c>
      <c r="J1652" s="75">
        <f t="shared" si="228"/>
        <v>3.802</v>
      </c>
      <c r="K1652" s="79">
        <f t="shared" si="229"/>
        <v>4</v>
      </c>
      <c r="O1652" s="29">
        <f>'DHS2025'!J1651</f>
        <v>2781</v>
      </c>
      <c r="P1652" s="30">
        <f>'DHS2025'!K1651</f>
        <v>4845</v>
      </c>
      <c r="Q1652" s="30">
        <f>'DHS2025'!L1651</f>
        <v>2052</v>
      </c>
      <c r="R1652" s="122">
        <f t="shared" si="230"/>
        <v>78.31</v>
      </c>
      <c r="S1652" s="62">
        <f t="shared" si="231"/>
        <v>155.18639879999998</v>
      </c>
    </row>
    <row r="1653" spans="1:19">
      <c r="A1653" s="98">
        <f t="shared" si="232"/>
        <v>45765</v>
      </c>
      <c r="B1653" s="113">
        <f t="shared" si="233"/>
        <v>17.187499999999769</v>
      </c>
      <c r="C1653" s="53">
        <f>'DHS2021'!J1652</f>
        <v>17892</v>
      </c>
      <c r="D1653" s="54">
        <f>'DHS2022'!J1652</f>
        <v>11258</v>
      </c>
      <c r="E1653" s="54">
        <f>'DHS2023'!J1652</f>
        <v>9642</v>
      </c>
      <c r="F1653" s="54">
        <f>'DHS2024'!J1652</f>
        <v>8314</v>
      </c>
      <c r="G1653" s="54">
        <f t="shared" si="225"/>
        <v>11776.5</v>
      </c>
      <c r="H1653" s="106">
        <f t="shared" si="226"/>
        <v>3.9255</v>
      </c>
      <c r="I1653" s="115">
        <f t="shared" si="227"/>
        <v>0</v>
      </c>
      <c r="J1653" s="75">
        <f t="shared" si="228"/>
        <v>3.9255</v>
      </c>
      <c r="K1653" s="79">
        <f t="shared" si="229"/>
        <v>4</v>
      </c>
      <c r="O1653" s="29">
        <f>'DHS2025'!J1652</f>
        <v>3648</v>
      </c>
      <c r="P1653" s="30">
        <f>'DHS2025'!K1652</f>
        <v>4067</v>
      </c>
      <c r="Q1653" s="30">
        <f>'DHS2025'!L1652</f>
        <v>2066</v>
      </c>
      <c r="R1653" s="122">
        <f t="shared" si="230"/>
        <v>78.31</v>
      </c>
      <c r="S1653" s="62">
        <f t="shared" si="231"/>
        <v>156.24517539999997</v>
      </c>
    </row>
    <row r="1654" spans="1:19">
      <c r="A1654" s="98">
        <f t="shared" si="232"/>
        <v>45765</v>
      </c>
      <c r="B1654" s="113">
        <f t="shared" si="233"/>
        <v>17.197916666666437</v>
      </c>
      <c r="C1654" s="53">
        <f>'DHS2021'!J1653</f>
        <v>15618</v>
      </c>
      <c r="D1654" s="54">
        <f>'DHS2022'!J1653</f>
        <v>11552</v>
      </c>
      <c r="E1654" s="54">
        <f>'DHS2023'!J1653</f>
        <v>10334</v>
      </c>
      <c r="F1654" s="54">
        <f>'DHS2024'!J1653</f>
        <v>10570</v>
      </c>
      <c r="G1654" s="54">
        <f t="shared" si="225"/>
        <v>12018.5</v>
      </c>
      <c r="H1654" s="106">
        <f t="shared" si="226"/>
        <v>4.0061666666666662</v>
      </c>
      <c r="I1654" s="115">
        <f t="shared" si="227"/>
        <v>0</v>
      </c>
      <c r="J1654" s="75">
        <f t="shared" si="228"/>
        <v>4.0061666666666662</v>
      </c>
      <c r="K1654" s="79">
        <f t="shared" si="229"/>
        <v>5</v>
      </c>
      <c r="O1654" s="29">
        <f>'DHS2025'!J1653</f>
        <v>5418</v>
      </c>
      <c r="P1654" s="30">
        <f>'DHS2025'!K1653</f>
        <v>2597</v>
      </c>
      <c r="Q1654" s="30">
        <f>'DHS2025'!L1653</f>
        <v>2071</v>
      </c>
      <c r="R1654" s="122">
        <f t="shared" si="230"/>
        <v>78.31</v>
      </c>
      <c r="S1654" s="62">
        <f t="shared" si="231"/>
        <v>156.62330990000001</v>
      </c>
    </row>
    <row r="1655" spans="1:19">
      <c r="A1655" s="98">
        <f t="shared" si="232"/>
        <v>45765</v>
      </c>
      <c r="B1655" s="113">
        <f t="shared" si="233"/>
        <v>17.208333333333105</v>
      </c>
      <c r="C1655" s="53">
        <f>'DHS2021'!J1654</f>
        <v>17685</v>
      </c>
      <c r="D1655" s="54">
        <f>'DHS2022'!J1654</f>
        <v>11871</v>
      </c>
      <c r="E1655" s="54">
        <f>'DHS2023'!J1654</f>
        <v>12815</v>
      </c>
      <c r="F1655" s="54">
        <f>'DHS2024'!J1654</f>
        <v>12627</v>
      </c>
      <c r="G1655" s="54">
        <f t="shared" si="225"/>
        <v>13749.5</v>
      </c>
      <c r="H1655" s="106">
        <f t="shared" si="226"/>
        <v>4.5831666666666671</v>
      </c>
      <c r="I1655" s="115">
        <f t="shared" si="227"/>
        <v>0</v>
      </c>
      <c r="J1655" s="75">
        <f t="shared" si="228"/>
        <v>4.5831666666666671</v>
      </c>
      <c r="K1655" s="79">
        <f t="shared" si="229"/>
        <v>5</v>
      </c>
      <c r="O1655" s="29">
        <f>'DHS2025'!J1654</f>
        <v>5962</v>
      </c>
      <c r="P1655" s="30">
        <f>'DHS2025'!K1654</f>
        <v>6460</v>
      </c>
      <c r="Q1655" s="30">
        <f>'DHS2025'!L1654</f>
        <v>3039</v>
      </c>
      <c r="R1655" s="122">
        <f t="shared" si="230"/>
        <v>77.930000000000007</v>
      </c>
      <c r="S1655" s="62">
        <f t="shared" si="231"/>
        <v>228.68687729999999</v>
      </c>
    </row>
    <row r="1656" spans="1:19">
      <c r="A1656" s="98">
        <f t="shared" si="232"/>
        <v>45765</v>
      </c>
      <c r="B1656" s="113">
        <f t="shared" si="233"/>
        <v>17.218749999999773</v>
      </c>
      <c r="C1656" s="53">
        <f>'DHS2021'!J1655</f>
        <v>16895</v>
      </c>
      <c r="D1656" s="54">
        <f>'DHS2022'!J1655</f>
        <v>13005</v>
      </c>
      <c r="E1656" s="54">
        <f>'DHS2023'!J1655</f>
        <v>13168</v>
      </c>
      <c r="F1656" s="54">
        <f>'DHS2024'!J1655</f>
        <v>11024</v>
      </c>
      <c r="G1656" s="54">
        <f t="shared" si="225"/>
        <v>13523</v>
      </c>
      <c r="H1656" s="106">
        <f t="shared" si="226"/>
        <v>4.5076666666666672</v>
      </c>
      <c r="I1656" s="115">
        <f t="shared" si="227"/>
        <v>0</v>
      </c>
      <c r="J1656" s="75">
        <f t="shared" si="228"/>
        <v>4.5076666666666672</v>
      </c>
      <c r="K1656" s="79">
        <f t="shared" si="229"/>
        <v>5</v>
      </c>
      <c r="O1656" s="29">
        <f>'DHS2025'!J1655</f>
        <v>5283</v>
      </c>
      <c r="P1656" s="30">
        <f>'DHS2025'!K1655</f>
        <v>4116</v>
      </c>
      <c r="Q1656" s="30">
        <f>'DHS2025'!L1655</f>
        <v>3047</v>
      </c>
      <c r="R1656" s="122">
        <f t="shared" si="230"/>
        <v>77.930000000000007</v>
      </c>
      <c r="S1656" s="62">
        <f t="shared" si="231"/>
        <v>229.2888829</v>
      </c>
    </row>
    <row r="1657" spans="1:19">
      <c r="A1657" s="98">
        <f t="shared" si="232"/>
        <v>45765</v>
      </c>
      <c r="B1657" s="113">
        <f t="shared" si="233"/>
        <v>17.22916666666644</v>
      </c>
      <c r="C1657" s="53">
        <f>'DHS2021'!J1656</f>
        <v>19395</v>
      </c>
      <c r="D1657" s="54">
        <f>'DHS2022'!J1656</f>
        <v>13360</v>
      </c>
      <c r="E1657" s="54">
        <f>'DHS2023'!J1656</f>
        <v>14605</v>
      </c>
      <c r="F1657" s="54">
        <f>'DHS2024'!J1656</f>
        <v>12441</v>
      </c>
      <c r="G1657" s="54">
        <f t="shared" si="225"/>
        <v>14950.25</v>
      </c>
      <c r="H1657" s="106">
        <f t="shared" si="226"/>
        <v>4.9834166666666668</v>
      </c>
      <c r="I1657" s="115">
        <f t="shared" si="227"/>
        <v>0</v>
      </c>
      <c r="J1657" s="75">
        <f t="shared" si="228"/>
        <v>4.9834166666666668</v>
      </c>
      <c r="K1657" s="79">
        <f t="shared" si="229"/>
        <v>5</v>
      </c>
      <c r="O1657" s="29">
        <f>'DHS2025'!J1656</f>
        <v>5300</v>
      </c>
      <c r="P1657" s="30">
        <f>'DHS2025'!K1656</f>
        <v>4191</v>
      </c>
      <c r="Q1657" s="30">
        <f>'DHS2025'!L1656</f>
        <v>3050</v>
      </c>
      <c r="R1657" s="122">
        <f t="shared" si="230"/>
        <v>77.930000000000007</v>
      </c>
      <c r="S1657" s="62">
        <f t="shared" si="231"/>
        <v>229.51463499999997</v>
      </c>
    </row>
    <row r="1658" spans="1:19">
      <c r="A1658" s="98">
        <f t="shared" si="232"/>
        <v>45765</v>
      </c>
      <c r="B1658" s="113">
        <f t="shared" si="233"/>
        <v>17.239583333333108</v>
      </c>
      <c r="C1658" s="53">
        <f>'DHS2021'!J1657</f>
        <v>17805</v>
      </c>
      <c r="D1658" s="54">
        <f>'DHS2022'!J1657</f>
        <v>12586</v>
      </c>
      <c r="E1658" s="54">
        <f>'DHS2023'!J1657</f>
        <v>15258</v>
      </c>
      <c r="F1658" s="54">
        <f>'DHS2024'!J1657</f>
        <v>11514</v>
      </c>
      <c r="G1658" s="54">
        <f t="shared" si="225"/>
        <v>14290.75</v>
      </c>
      <c r="H1658" s="106">
        <f t="shared" si="226"/>
        <v>4.7635833333333331</v>
      </c>
      <c r="I1658" s="115">
        <f t="shared" si="227"/>
        <v>0</v>
      </c>
      <c r="J1658" s="75">
        <f t="shared" si="228"/>
        <v>4.7635833333333331</v>
      </c>
      <c r="K1658" s="79">
        <f t="shared" si="229"/>
        <v>5</v>
      </c>
      <c r="O1658" s="29">
        <f>'DHS2025'!J1657</f>
        <v>8108</v>
      </c>
      <c r="P1658" s="30">
        <f>'DHS2025'!K1657</f>
        <v>2006</v>
      </c>
      <c r="Q1658" s="30">
        <f>'DHS2025'!L1657</f>
        <v>3054</v>
      </c>
      <c r="R1658" s="122">
        <f t="shared" si="230"/>
        <v>77.930000000000007</v>
      </c>
      <c r="S1658" s="62">
        <f t="shared" si="231"/>
        <v>229.81563779999996</v>
      </c>
    </row>
    <row r="1659" spans="1:19">
      <c r="A1659" s="98">
        <f t="shared" si="232"/>
        <v>45765</v>
      </c>
      <c r="B1659" s="113">
        <f t="shared" si="233"/>
        <v>17.249999999999776</v>
      </c>
      <c r="C1659" s="53">
        <f>'DHS2021'!J1658</f>
        <v>16983</v>
      </c>
      <c r="D1659" s="54">
        <f>'DHS2022'!J1658</f>
        <v>12444</v>
      </c>
      <c r="E1659" s="54">
        <f>'DHS2023'!J1658</f>
        <v>14912</v>
      </c>
      <c r="F1659" s="54">
        <f>'DHS2024'!J1658</f>
        <v>12009</v>
      </c>
      <c r="G1659" s="54">
        <f t="shared" si="225"/>
        <v>14087</v>
      </c>
      <c r="H1659" s="106">
        <f t="shared" si="226"/>
        <v>4.6956666666666669</v>
      </c>
      <c r="I1659" s="115">
        <f t="shared" si="227"/>
        <v>0</v>
      </c>
      <c r="J1659" s="75">
        <f t="shared" si="228"/>
        <v>4.6956666666666669</v>
      </c>
      <c r="K1659" s="79">
        <f t="shared" si="229"/>
        <v>5</v>
      </c>
      <c r="O1659" s="29">
        <f>'DHS2025'!J1658</f>
        <v>9979</v>
      </c>
      <c r="P1659" s="30">
        <f>'DHS2025'!K1658</f>
        <v>85</v>
      </c>
      <c r="Q1659" s="30">
        <f>'DHS2025'!L1658</f>
        <v>3051</v>
      </c>
      <c r="R1659" s="122">
        <f t="shared" si="230"/>
        <v>80.38</v>
      </c>
      <c r="S1659" s="62">
        <f t="shared" si="231"/>
        <v>236.99008620000001</v>
      </c>
    </row>
    <row r="1660" spans="1:19">
      <c r="A1660" s="98">
        <f t="shared" si="232"/>
        <v>45765</v>
      </c>
      <c r="B1660" s="113">
        <f t="shared" si="233"/>
        <v>17.260416666666444</v>
      </c>
      <c r="C1660" s="53">
        <f>'DHS2021'!J1659</f>
        <v>16492</v>
      </c>
      <c r="D1660" s="54">
        <f>'DHS2022'!J1659</f>
        <v>12379</v>
      </c>
      <c r="E1660" s="54">
        <f>'DHS2023'!J1659</f>
        <v>15047</v>
      </c>
      <c r="F1660" s="54">
        <f>'DHS2024'!J1659</f>
        <v>11696</v>
      </c>
      <c r="G1660" s="54">
        <f t="shared" si="225"/>
        <v>13903.5</v>
      </c>
      <c r="H1660" s="106">
        <f t="shared" si="226"/>
        <v>4.6345000000000001</v>
      </c>
      <c r="I1660" s="115">
        <f t="shared" si="227"/>
        <v>0</v>
      </c>
      <c r="J1660" s="75">
        <f t="shared" si="228"/>
        <v>4.6345000000000001</v>
      </c>
      <c r="K1660" s="79">
        <f t="shared" si="229"/>
        <v>5</v>
      </c>
      <c r="O1660" s="29">
        <f>'DHS2025'!J1659</f>
        <v>10199</v>
      </c>
      <c r="P1660" s="30">
        <f>'DHS2025'!K1659</f>
        <v>167</v>
      </c>
      <c r="Q1660" s="30">
        <f>'DHS2025'!L1659</f>
        <v>3052</v>
      </c>
      <c r="R1660" s="122">
        <f t="shared" si="230"/>
        <v>80.38</v>
      </c>
      <c r="S1660" s="62">
        <f t="shared" si="231"/>
        <v>237.06776239999999</v>
      </c>
    </row>
    <row r="1661" spans="1:19">
      <c r="A1661" s="98">
        <f t="shared" si="232"/>
        <v>45765</v>
      </c>
      <c r="B1661" s="113">
        <f t="shared" si="233"/>
        <v>17.270833333333112</v>
      </c>
      <c r="C1661" s="53">
        <f>'DHS2021'!J1660</f>
        <v>14885</v>
      </c>
      <c r="D1661" s="54">
        <f>'DHS2022'!J1660</f>
        <v>12906</v>
      </c>
      <c r="E1661" s="54">
        <f>'DHS2023'!J1660</f>
        <v>14474</v>
      </c>
      <c r="F1661" s="54">
        <f>'DHS2024'!J1660</f>
        <v>11795</v>
      </c>
      <c r="G1661" s="54">
        <f t="shared" si="225"/>
        <v>13515</v>
      </c>
      <c r="H1661" s="106">
        <f t="shared" si="226"/>
        <v>4.5049999999999999</v>
      </c>
      <c r="I1661" s="115">
        <f t="shared" si="227"/>
        <v>0</v>
      </c>
      <c r="J1661" s="75">
        <f t="shared" si="228"/>
        <v>4.5049999999999999</v>
      </c>
      <c r="K1661" s="79">
        <f t="shared" si="229"/>
        <v>5</v>
      </c>
      <c r="O1661" s="29">
        <f>'DHS2025'!J1660</f>
        <v>10303</v>
      </c>
      <c r="P1661" s="30">
        <f>'DHS2025'!K1660</f>
        <v>159</v>
      </c>
      <c r="Q1661" s="30">
        <f>'DHS2025'!L1660</f>
        <v>3079</v>
      </c>
      <c r="R1661" s="122">
        <f t="shared" si="230"/>
        <v>80.38</v>
      </c>
      <c r="S1661" s="62">
        <f t="shared" si="231"/>
        <v>239.16501980000001</v>
      </c>
    </row>
    <row r="1662" spans="1:19">
      <c r="A1662" s="98">
        <f t="shared" si="232"/>
        <v>45765</v>
      </c>
      <c r="B1662" s="113">
        <f t="shared" si="233"/>
        <v>17.28124999999978</v>
      </c>
      <c r="C1662" s="53">
        <f>'DHS2021'!J1661</f>
        <v>14014</v>
      </c>
      <c r="D1662" s="54">
        <f>'DHS2022'!J1661</f>
        <v>12792</v>
      </c>
      <c r="E1662" s="54">
        <f>'DHS2023'!J1661</f>
        <v>12933</v>
      </c>
      <c r="F1662" s="54">
        <f>'DHS2024'!J1661</f>
        <v>11777</v>
      </c>
      <c r="G1662" s="54">
        <f t="shared" si="225"/>
        <v>12879</v>
      </c>
      <c r="H1662" s="106">
        <f t="shared" si="226"/>
        <v>4.2930000000000001</v>
      </c>
      <c r="I1662" s="115">
        <f t="shared" si="227"/>
        <v>0</v>
      </c>
      <c r="J1662" s="75">
        <f t="shared" si="228"/>
        <v>4.2930000000000001</v>
      </c>
      <c r="K1662" s="79">
        <f t="shared" si="229"/>
        <v>5</v>
      </c>
      <c r="O1662" s="29">
        <f>'DHS2025'!J1661</f>
        <v>9669</v>
      </c>
      <c r="P1662" s="30">
        <f>'DHS2025'!K1661</f>
        <v>830</v>
      </c>
      <c r="Q1662" s="30">
        <f>'DHS2025'!L1661</f>
        <v>3068</v>
      </c>
      <c r="R1662" s="122">
        <f t="shared" si="230"/>
        <v>80.38</v>
      </c>
      <c r="S1662" s="62">
        <f t="shared" si="231"/>
        <v>238.31058159999998</v>
      </c>
    </row>
    <row r="1663" spans="1:19">
      <c r="A1663" s="98">
        <f t="shared" si="232"/>
        <v>45765</v>
      </c>
      <c r="B1663" s="113">
        <f t="shared" si="233"/>
        <v>17.291666666666448</v>
      </c>
      <c r="C1663" s="53">
        <f>'DHS2021'!J1662</f>
        <v>13718</v>
      </c>
      <c r="D1663" s="54">
        <f>'DHS2022'!J1662</f>
        <v>12067</v>
      </c>
      <c r="E1663" s="54">
        <f>'DHS2023'!J1662</f>
        <v>11842</v>
      </c>
      <c r="F1663" s="54">
        <f>'DHS2024'!J1662</f>
        <v>11508</v>
      </c>
      <c r="G1663" s="54">
        <f t="shared" si="225"/>
        <v>12283.75</v>
      </c>
      <c r="H1663" s="106">
        <f t="shared" si="226"/>
        <v>4.0945833333333335</v>
      </c>
      <c r="I1663" s="115">
        <f t="shared" si="227"/>
        <v>0</v>
      </c>
      <c r="J1663" s="75">
        <f t="shared" si="228"/>
        <v>4.0945833333333335</v>
      </c>
      <c r="K1663" s="79">
        <f t="shared" si="229"/>
        <v>5</v>
      </c>
      <c r="O1663" s="29">
        <f>'DHS2025'!J1662</f>
        <v>10142</v>
      </c>
      <c r="P1663" s="30">
        <f>'DHS2025'!K1662</f>
        <v>12</v>
      </c>
      <c r="Q1663" s="30">
        <f>'DHS2025'!L1662</f>
        <v>3049</v>
      </c>
      <c r="R1663" s="122">
        <f t="shared" si="230"/>
        <v>86.13</v>
      </c>
      <c r="S1663" s="62">
        <f t="shared" si="231"/>
        <v>254.19116629999996</v>
      </c>
    </row>
    <row r="1664" spans="1:19">
      <c r="A1664" s="98">
        <f t="shared" si="232"/>
        <v>45765</v>
      </c>
      <c r="B1664" s="113">
        <f t="shared" si="233"/>
        <v>17.302083333333115</v>
      </c>
      <c r="C1664" s="53">
        <f>'DHS2021'!J1663</f>
        <v>12803</v>
      </c>
      <c r="D1664" s="54">
        <f>'DHS2022'!J1663</f>
        <v>12067</v>
      </c>
      <c r="E1664" s="54">
        <f>'DHS2023'!J1663</f>
        <v>10885</v>
      </c>
      <c r="F1664" s="54">
        <f>'DHS2024'!J1663</f>
        <v>11286</v>
      </c>
      <c r="G1664" s="54">
        <f t="shared" si="225"/>
        <v>11760.25</v>
      </c>
      <c r="H1664" s="106">
        <f t="shared" si="226"/>
        <v>3.9200833333333334</v>
      </c>
      <c r="I1664" s="115">
        <f t="shared" si="227"/>
        <v>0</v>
      </c>
      <c r="J1664" s="75">
        <f t="shared" si="228"/>
        <v>3.9200833333333334</v>
      </c>
      <c r="K1664" s="79">
        <f t="shared" si="229"/>
        <v>4</v>
      </c>
      <c r="O1664" s="29">
        <f>'DHS2025'!J1663</f>
        <v>10461</v>
      </c>
      <c r="P1664" s="30">
        <f>'DHS2025'!K1663</f>
        <v>52</v>
      </c>
      <c r="Q1664" s="30">
        <f>'DHS2025'!L1663</f>
        <v>3068</v>
      </c>
      <c r="R1664" s="122">
        <f t="shared" si="230"/>
        <v>86.13</v>
      </c>
      <c r="S1664" s="62">
        <f t="shared" si="231"/>
        <v>255.77517159999996</v>
      </c>
    </row>
    <row r="1665" spans="1:19">
      <c r="A1665" s="98">
        <f t="shared" si="232"/>
        <v>45765</v>
      </c>
      <c r="B1665" s="113">
        <f t="shared" si="233"/>
        <v>17.312499999999783</v>
      </c>
      <c r="C1665" s="53">
        <f>'DHS2021'!J1664</f>
        <v>11774</v>
      </c>
      <c r="D1665" s="54">
        <f>'DHS2022'!J1664</f>
        <v>10540</v>
      </c>
      <c r="E1665" s="54">
        <f>'DHS2023'!J1664</f>
        <v>10373</v>
      </c>
      <c r="F1665" s="54">
        <f>'DHS2024'!J1664</f>
        <v>11543</v>
      </c>
      <c r="G1665" s="54">
        <f t="shared" si="225"/>
        <v>11057.5</v>
      </c>
      <c r="H1665" s="106">
        <f t="shared" si="226"/>
        <v>3.6858333333333335</v>
      </c>
      <c r="I1665" s="115">
        <f t="shared" si="227"/>
        <v>0</v>
      </c>
      <c r="J1665" s="75">
        <f t="shared" si="228"/>
        <v>3.6858333333333335</v>
      </c>
      <c r="K1665" s="79">
        <f t="shared" si="229"/>
        <v>4</v>
      </c>
      <c r="O1665" s="29">
        <f>'DHS2025'!J1664</f>
        <v>10575</v>
      </c>
      <c r="P1665" s="30">
        <f>'DHS2025'!K1664</f>
        <v>126</v>
      </c>
      <c r="Q1665" s="30">
        <f>'DHS2025'!L1664</f>
        <v>3062</v>
      </c>
      <c r="R1665" s="122">
        <f t="shared" si="230"/>
        <v>86.13</v>
      </c>
      <c r="S1665" s="62">
        <f t="shared" si="231"/>
        <v>255.27495939999994</v>
      </c>
    </row>
    <row r="1666" spans="1:19">
      <c r="A1666" s="98">
        <f t="shared" si="232"/>
        <v>45765</v>
      </c>
      <c r="B1666" s="113">
        <f t="shared" si="233"/>
        <v>17.322916666666451</v>
      </c>
      <c r="C1666" s="53">
        <f>'DHS2021'!J1665</f>
        <v>11154</v>
      </c>
      <c r="D1666" s="54">
        <f>'DHS2022'!J1665</f>
        <v>10418</v>
      </c>
      <c r="E1666" s="54">
        <f>'DHS2023'!J1665</f>
        <v>9984</v>
      </c>
      <c r="F1666" s="54">
        <f>'DHS2024'!J1665</f>
        <v>11561</v>
      </c>
      <c r="G1666" s="54">
        <f t="shared" si="225"/>
        <v>10779.25</v>
      </c>
      <c r="H1666" s="106">
        <f t="shared" si="226"/>
        <v>3.5930833333333334</v>
      </c>
      <c r="I1666" s="115">
        <f t="shared" si="227"/>
        <v>0</v>
      </c>
      <c r="J1666" s="75">
        <f t="shared" si="228"/>
        <v>3.5930833333333334</v>
      </c>
      <c r="K1666" s="79">
        <f t="shared" si="229"/>
        <v>4</v>
      </c>
      <c r="O1666" s="29">
        <f>'DHS2025'!J1665</f>
        <v>10317</v>
      </c>
      <c r="P1666" s="30">
        <f>'DHS2025'!K1665</f>
        <v>14</v>
      </c>
      <c r="Q1666" s="30">
        <f>'DHS2025'!L1665</f>
        <v>3064</v>
      </c>
      <c r="R1666" s="122">
        <f t="shared" si="230"/>
        <v>86.13</v>
      </c>
      <c r="S1666" s="62">
        <f t="shared" si="231"/>
        <v>255.44169679999996</v>
      </c>
    </row>
    <row r="1667" spans="1:19">
      <c r="A1667" s="98">
        <f t="shared" si="232"/>
        <v>45765</v>
      </c>
      <c r="B1667" s="113">
        <f t="shared" si="233"/>
        <v>17.333333333333119</v>
      </c>
      <c r="C1667" s="53">
        <f>'DHS2021'!J1666</f>
        <v>11176</v>
      </c>
      <c r="D1667" s="54">
        <f>'DHS2022'!J1666</f>
        <v>10081</v>
      </c>
      <c r="E1667" s="54">
        <f>'DHS2023'!J1666</f>
        <v>9064</v>
      </c>
      <c r="F1667" s="54">
        <f>'DHS2024'!J1666</f>
        <v>11425</v>
      </c>
      <c r="G1667" s="54">
        <f t="shared" si="225"/>
        <v>10436.5</v>
      </c>
      <c r="H1667" s="106">
        <f t="shared" si="226"/>
        <v>3.4788333333333337</v>
      </c>
      <c r="I1667" s="115">
        <f t="shared" si="227"/>
        <v>0</v>
      </c>
      <c r="J1667" s="75">
        <f t="shared" si="228"/>
        <v>3.4788333333333337</v>
      </c>
      <c r="K1667" s="79">
        <f t="shared" si="229"/>
        <v>4</v>
      </c>
      <c r="O1667" s="29">
        <f>'DHS2025'!J1666</f>
        <v>9800</v>
      </c>
      <c r="P1667" s="30">
        <f>'DHS2025'!K1666</f>
        <v>710</v>
      </c>
      <c r="Q1667" s="30">
        <f>'DHS2025'!L1666</f>
        <v>3066</v>
      </c>
      <c r="R1667" s="122">
        <f t="shared" si="230"/>
        <v>87.7</v>
      </c>
      <c r="S1667" s="62">
        <f t="shared" si="231"/>
        <v>260.373918</v>
      </c>
    </row>
    <row r="1668" spans="1:19">
      <c r="A1668" s="98">
        <f t="shared" si="232"/>
        <v>45765</v>
      </c>
      <c r="B1668" s="113">
        <f t="shared" si="233"/>
        <v>17.343749999999787</v>
      </c>
      <c r="C1668" s="53">
        <f>'DHS2021'!J1667</f>
        <v>11713</v>
      </c>
      <c r="D1668" s="54">
        <f>'DHS2022'!J1667</f>
        <v>10271</v>
      </c>
      <c r="E1668" s="54">
        <f>'DHS2023'!J1667</f>
        <v>9782</v>
      </c>
      <c r="F1668" s="54">
        <f>'DHS2024'!J1667</f>
        <v>11324</v>
      </c>
      <c r="G1668" s="54">
        <f t="shared" ref="G1668:G1731" si="234">AVERAGE(C1668:F1668)</f>
        <v>10772.5</v>
      </c>
      <c r="H1668" s="106">
        <f t="shared" ref="H1668:H1731" si="235">G1668/$M$2/1000</f>
        <v>3.5908333333333333</v>
      </c>
      <c r="I1668" s="115">
        <f t="shared" ref="I1668:I1731" si="236">$N$2</f>
        <v>0</v>
      </c>
      <c r="J1668" s="75">
        <f t="shared" ref="J1668:J1731" si="237">H1668+I1668</f>
        <v>3.5908333333333333</v>
      </c>
      <c r="K1668" s="79">
        <f t="shared" ref="K1668:K1731" si="238">ROUNDUP(J1668,0)</f>
        <v>4</v>
      </c>
      <c r="O1668" s="29">
        <f>'DHS2025'!J1667</f>
        <v>7910</v>
      </c>
      <c r="P1668" s="30">
        <f>'DHS2025'!K1667</f>
        <v>2593</v>
      </c>
      <c r="Q1668" s="30">
        <f>'DHS2025'!L1667</f>
        <v>3071</v>
      </c>
      <c r="R1668" s="122">
        <f t="shared" ref="R1668:R1731" si="239">INDEX(U$3:U$1048576,INT((ROW()-3)/4)+1)</f>
        <v>87.7</v>
      </c>
      <c r="S1668" s="62">
        <f t="shared" ref="S1668:S1731" si="240">(R1668*0.99-1.9)*(Q1668/1000)</f>
        <v>260.79853300000002</v>
      </c>
    </row>
    <row r="1669" spans="1:19">
      <c r="A1669" s="98">
        <f t="shared" ref="A1669:A1732" si="241">$A$3+INT((ROW()-3)/96)</f>
        <v>45765</v>
      </c>
      <c r="B1669" s="113">
        <f t="shared" ref="B1669:B1732" si="242">B1668+TIME(0,15,0)</f>
        <v>17.354166666666455</v>
      </c>
      <c r="C1669" s="53">
        <f>'DHS2021'!J1668</f>
        <v>12358</v>
      </c>
      <c r="D1669" s="54">
        <f>'DHS2022'!J1668</f>
        <v>9626</v>
      </c>
      <c r="E1669" s="54">
        <f>'DHS2023'!J1668</f>
        <v>10045</v>
      </c>
      <c r="F1669" s="54">
        <f>'DHS2024'!J1668</f>
        <v>11166</v>
      </c>
      <c r="G1669" s="54">
        <f t="shared" si="234"/>
        <v>10798.75</v>
      </c>
      <c r="H1669" s="106">
        <f t="shared" si="235"/>
        <v>3.5995833333333334</v>
      </c>
      <c r="I1669" s="115">
        <f t="shared" si="236"/>
        <v>0</v>
      </c>
      <c r="J1669" s="75">
        <f t="shared" si="237"/>
        <v>3.5995833333333334</v>
      </c>
      <c r="K1669" s="79">
        <f t="shared" si="238"/>
        <v>4</v>
      </c>
      <c r="O1669" s="29">
        <f>'DHS2025'!J1668</f>
        <v>6989</v>
      </c>
      <c r="P1669" s="30">
        <f>'DHS2025'!K1668</f>
        <v>3269</v>
      </c>
      <c r="Q1669" s="30">
        <f>'DHS2025'!L1668</f>
        <v>3053</v>
      </c>
      <c r="R1669" s="122">
        <f t="shared" si="239"/>
        <v>87.7</v>
      </c>
      <c r="S1669" s="62">
        <f t="shared" si="240"/>
        <v>259.26991900000002</v>
      </c>
    </row>
    <row r="1670" spans="1:19">
      <c r="A1670" s="98">
        <f t="shared" si="241"/>
        <v>45765</v>
      </c>
      <c r="B1670" s="113">
        <f t="shared" si="242"/>
        <v>17.364583333333123</v>
      </c>
      <c r="C1670" s="53">
        <f>'DHS2021'!J1669</f>
        <v>12672</v>
      </c>
      <c r="D1670" s="54">
        <f>'DHS2022'!J1669</f>
        <v>9928</v>
      </c>
      <c r="E1670" s="54">
        <f>'DHS2023'!J1669</f>
        <v>10297</v>
      </c>
      <c r="F1670" s="54">
        <f>'DHS2024'!J1669</f>
        <v>11102</v>
      </c>
      <c r="G1670" s="54">
        <f t="shared" si="234"/>
        <v>10999.75</v>
      </c>
      <c r="H1670" s="106">
        <f t="shared" si="235"/>
        <v>3.6665833333333335</v>
      </c>
      <c r="I1670" s="115">
        <f t="shared" si="236"/>
        <v>0</v>
      </c>
      <c r="J1670" s="75">
        <f t="shared" si="237"/>
        <v>3.6665833333333335</v>
      </c>
      <c r="K1670" s="79">
        <f t="shared" si="238"/>
        <v>4</v>
      </c>
      <c r="O1670" s="29">
        <f>'DHS2025'!J1669</f>
        <v>6933</v>
      </c>
      <c r="P1670" s="30">
        <f>'DHS2025'!K1669</f>
        <v>3756</v>
      </c>
      <c r="Q1670" s="30">
        <f>'DHS2025'!L1669</f>
        <v>3050</v>
      </c>
      <c r="R1670" s="122">
        <f t="shared" si="239"/>
        <v>87.7</v>
      </c>
      <c r="S1670" s="62">
        <f t="shared" si="240"/>
        <v>259.01515000000001</v>
      </c>
    </row>
    <row r="1671" spans="1:19">
      <c r="A1671" s="98">
        <f t="shared" si="241"/>
        <v>45765</v>
      </c>
      <c r="B1671" s="113">
        <f t="shared" si="242"/>
        <v>17.37499999999979</v>
      </c>
      <c r="C1671" s="53">
        <f>'DHS2021'!J1670</f>
        <v>12672</v>
      </c>
      <c r="D1671" s="54">
        <f>'DHS2022'!J1670</f>
        <v>9580</v>
      </c>
      <c r="E1671" s="54">
        <f>'DHS2023'!J1670</f>
        <v>9816</v>
      </c>
      <c r="F1671" s="54">
        <f>'DHS2024'!J1670</f>
        <v>11338</v>
      </c>
      <c r="G1671" s="54">
        <f t="shared" si="234"/>
        <v>10851.5</v>
      </c>
      <c r="H1671" s="106">
        <f t="shared" si="235"/>
        <v>3.6171666666666664</v>
      </c>
      <c r="I1671" s="115">
        <f t="shared" si="236"/>
        <v>0</v>
      </c>
      <c r="J1671" s="75">
        <f t="shared" si="237"/>
        <v>3.6171666666666664</v>
      </c>
      <c r="K1671" s="79">
        <f t="shared" si="238"/>
        <v>4</v>
      </c>
      <c r="O1671" s="29">
        <f>'DHS2025'!J1670</f>
        <v>6191</v>
      </c>
      <c r="P1671" s="30">
        <f>'DHS2025'!K1670</f>
        <v>2874</v>
      </c>
      <c r="Q1671" s="30">
        <f>'DHS2025'!L1670</f>
        <v>2208</v>
      </c>
      <c r="R1671" s="122">
        <f t="shared" si="239"/>
        <v>89.77</v>
      </c>
      <c r="S1671" s="62">
        <f t="shared" si="240"/>
        <v>192.03483839999998</v>
      </c>
    </row>
    <row r="1672" spans="1:19">
      <c r="A1672" s="98">
        <f t="shared" si="241"/>
        <v>45765</v>
      </c>
      <c r="B1672" s="113">
        <f t="shared" si="242"/>
        <v>17.385416666666458</v>
      </c>
      <c r="C1672" s="53">
        <f>'DHS2021'!J1671</f>
        <v>12576</v>
      </c>
      <c r="D1672" s="54">
        <f>'DHS2022'!J1671</f>
        <v>9375</v>
      </c>
      <c r="E1672" s="54">
        <f>'DHS2023'!J1671</f>
        <v>9464</v>
      </c>
      <c r="F1672" s="54">
        <f>'DHS2024'!J1671</f>
        <v>11200</v>
      </c>
      <c r="G1672" s="54">
        <f t="shared" si="234"/>
        <v>10653.75</v>
      </c>
      <c r="H1672" s="106">
        <f t="shared" si="235"/>
        <v>3.55125</v>
      </c>
      <c r="I1672" s="115">
        <f t="shared" si="236"/>
        <v>0</v>
      </c>
      <c r="J1672" s="75">
        <f t="shared" si="237"/>
        <v>3.55125</v>
      </c>
      <c r="K1672" s="79">
        <f t="shared" si="238"/>
        <v>4</v>
      </c>
      <c r="O1672" s="29">
        <f>'DHS2025'!J1671</f>
        <v>6804</v>
      </c>
      <c r="P1672" s="30">
        <f>'DHS2025'!K1671</f>
        <v>109</v>
      </c>
      <c r="Q1672" s="30">
        <f>'DHS2025'!L1671</f>
        <v>1558</v>
      </c>
      <c r="R1672" s="122">
        <f t="shared" si="239"/>
        <v>89.77</v>
      </c>
      <c r="S1672" s="62">
        <f t="shared" si="240"/>
        <v>135.50284339999999</v>
      </c>
    </row>
    <row r="1673" spans="1:19">
      <c r="A1673" s="98">
        <f t="shared" si="241"/>
        <v>45765</v>
      </c>
      <c r="B1673" s="113">
        <f t="shared" si="242"/>
        <v>17.395833333333126</v>
      </c>
      <c r="C1673" s="53">
        <f>'DHS2021'!J1672</f>
        <v>12320</v>
      </c>
      <c r="D1673" s="54">
        <f>'DHS2022'!J1672</f>
        <v>8509</v>
      </c>
      <c r="E1673" s="54">
        <f>'DHS2023'!J1672</f>
        <v>9055</v>
      </c>
      <c r="F1673" s="54">
        <f>'DHS2024'!J1672</f>
        <v>11193</v>
      </c>
      <c r="G1673" s="54">
        <f t="shared" si="234"/>
        <v>10269.25</v>
      </c>
      <c r="H1673" s="106">
        <f t="shared" si="235"/>
        <v>3.4230833333333335</v>
      </c>
      <c r="I1673" s="115">
        <f t="shared" si="236"/>
        <v>0</v>
      </c>
      <c r="J1673" s="75">
        <f t="shared" si="237"/>
        <v>3.4230833333333335</v>
      </c>
      <c r="K1673" s="79">
        <f t="shared" si="238"/>
        <v>4</v>
      </c>
      <c r="O1673" s="29">
        <f>'DHS2025'!J1672</f>
        <v>6657</v>
      </c>
      <c r="P1673" s="30">
        <f>'DHS2025'!K1672</f>
        <v>83</v>
      </c>
      <c r="Q1673" s="30">
        <f>'DHS2025'!L1672</f>
        <v>1557</v>
      </c>
      <c r="R1673" s="122">
        <f t="shared" si="239"/>
        <v>89.77</v>
      </c>
      <c r="S1673" s="62">
        <f t="shared" si="240"/>
        <v>135.41587109999998</v>
      </c>
    </row>
    <row r="1674" spans="1:19">
      <c r="A1674" s="98">
        <f t="shared" si="241"/>
        <v>45765</v>
      </c>
      <c r="B1674" s="113">
        <f t="shared" si="242"/>
        <v>17.406249999999794</v>
      </c>
      <c r="C1674" s="53">
        <f>'DHS2021'!J1673</f>
        <v>12706</v>
      </c>
      <c r="D1674" s="54">
        <f>'DHS2022'!J1673</f>
        <v>8767</v>
      </c>
      <c r="E1674" s="54">
        <f>'DHS2023'!J1673</f>
        <v>8983</v>
      </c>
      <c r="F1674" s="54">
        <f>'DHS2024'!J1673</f>
        <v>11252</v>
      </c>
      <c r="G1674" s="54">
        <f t="shared" si="234"/>
        <v>10427</v>
      </c>
      <c r="H1674" s="106">
        <f t="shared" si="235"/>
        <v>3.4756666666666667</v>
      </c>
      <c r="I1674" s="115">
        <f t="shared" si="236"/>
        <v>0</v>
      </c>
      <c r="J1674" s="75">
        <f t="shared" si="237"/>
        <v>3.4756666666666667</v>
      </c>
      <c r="K1674" s="79">
        <f t="shared" si="238"/>
        <v>4</v>
      </c>
      <c r="O1674" s="29">
        <f>'DHS2025'!J1673</f>
        <v>6526</v>
      </c>
      <c r="P1674" s="30">
        <f>'DHS2025'!K1673</f>
        <v>112</v>
      </c>
      <c r="Q1674" s="30">
        <f>'DHS2025'!L1673</f>
        <v>1558</v>
      </c>
      <c r="R1674" s="122">
        <f t="shared" si="239"/>
        <v>89.77</v>
      </c>
      <c r="S1674" s="62">
        <f t="shared" si="240"/>
        <v>135.50284339999999</v>
      </c>
    </row>
    <row r="1675" spans="1:19">
      <c r="A1675" s="98">
        <f t="shared" si="241"/>
        <v>45765</v>
      </c>
      <c r="B1675" s="113">
        <f t="shared" si="242"/>
        <v>17.416666666666462</v>
      </c>
      <c r="C1675" s="53">
        <f>'DHS2021'!J1674</f>
        <v>13048</v>
      </c>
      <c r="D1675" s="54">
        <f>'DHS2022'!J1674</f>
        <v>10564</v>
      </c>
      <c r="E1675" s="54">
        <f>'DHS2023'!J1674</f>
        <v>8690</v>
      </c>
      <c r="F1675" s="54">
        <f>'DHS2024'!J1674</f>
        <v>11171</v>
      </c>
      <c r="G1675" s="54">
        <f t="shared" si="234"/>
        <v>10868.25</v>
      </c>
      <c r="H1675" s="106">
        <f t="shared" si="235"/>
        <v>3.6227499999999999</v>
      </c>
      <c r="I1675" s="115">
        <f t="shared" si="236"/>
        <v>0</v>
      </c>
      <c r="J1675" s="75">
        <f t="shared" si="237"/>
        <v>3.6227499999999999</v>
      </c>
      <c r="K1675" s="79">
        <f t="shared" si="238"/>
        <v>4</v>
      </c>
      <c r="O1675" s="29">
        <f>'DHS2025'!J1674</f>
        <v>6627</v>
      </c>
      <c r="P1675" s="30">
        <f>'DHS2025'!K1674</f>
        <v>14</v>
      </c>
      <c r="Q1675" s="30">
        <f>'DHS2025'!L1674</f>
        <v>1572</v>
      </c>
      <c r="R1675" s="122">
        <f t="shared" si="239"/>
        <v>90.12</v>
      </c>
      <c r="S1675" s="62">
        <f t="shared" si="240"/>
        <v>137.26515359999999</v>
      </c>
    </row>
    <row r="1676" spans="1:19">
      <c r="A1676" s="98">
        <f t="shared" si="241"/>
        <v>45765</v>
      </c>
      <c r="B1676" s="113">
        <f t="shared" si="242"/>
        <v>17.42708333333313</v>
      </c>
      <c r="C1676" s="53">
        <f>'DHS2021'!J1675</f>
        <v>12995</v>
      </c>
      <c r="D1676" s="54">
        <f>'DHS2022'!J1675</f>
        <v>9845</v>
      </c>
      <c r="E1676" s="54">
        <f>'DHS2023'!J1675</f>
        <v>8898</v>
      </c>
      <c r="F1676" s="54">
        <f>'DHS2024'!J1675</f>
        <v>9586</v>
      </c>
      <c r="G1676" s="54">
        <f t="shared" si="234"/>
        <v>10331</v>
      </c>
      <c r="H1676" s="106">
        <f t="shared" si="235"/>
        <v>3.4436666666666667</v>
      </c>
      <c r="I1676" s="115">
        <f t="shared" si="236"/>
        <v>0</v>
      </c>
      <c r="J1676" s="75">
        <f t="shared" si="237"/>
        <v>3.4436666666666667</v>
      </c>
      <c r="K1676" s="79">
        <f t="shared" si="238"/>
        <v>4</v>
      </c>
      <c r="O1676" s="29">
        <f>'DHS2025'!J1675</f>
        <v>6855</v>
      </c>
      <c r="P1676" s="30">
        <f>'DHS2025'!K1675</f>
        <v>468</v>
      </c>
      <c r="Q1676" s="30">
        <f>'DHS2025'!L1675</f>
        <v>1560</v>
      </c>
      <c r="R1676" s="122">
        <f t="shared" si="239"/>
        <v>90.12</v>
      </c>
      <c r="S1676" s="62">
        <f t="shared" si="240"/>
        <v>136.21732800000001</v>
      </c>
    </row>
    <row r="1677" spans="1:19">
      <c r="A1677" s="98">
        <f t="shared" si="241"/>
        <v>45765</v>
      </c>
      <c r="B1677" s="113">
        <f t="shared" si="242"/>
        <v>17.437499999999797</v>
      </c>
      <c r="C1677" s="53">
        <f>'DHS2021'!J1676</f>
        <v>11768</v>
      </c>
      <c r="D1677" s="54">
        <f>'DHS2022'!J1676</f>
        <v>10103</v>
      </c>
      <c r="E1677" s="54">
        <f>'DHS2023'!J1676</f>
        <v>8419</v>
      </c>
      <c r="F1677" s="54">
        <f>'DHS2024'!J1676</f>
        <v>9384</v>
      </c>
      <c r="G1677" s="54">
        <f t="shared" si="234"/>
        <v>9918.5</v>
      </c>
      <c r="H1677" s="106">
        <f t="shared" si="235"/>
        <v>3.3061666666666665</v>
      </c>
      <c r="I1677" s="115">
        <f t="shared" si="236"/>
        <v>0</v>
      </c>
      <c r="J1677" s="75">
        <f t="shared" si="237"/>
        <v>3.3061666666666665</v>
      </c>
      <c r="K1677" s="79">
        <f t="shared" si="238"/>
        <v>4</v>
      </c>
      <c r="O1677" s="29">
        <f>'DHS2025'!J1676</f>
        <v>6509</v>
      </c>
      <c r="P1677" s="30">
        <f>'DHS2025'!K1676</f>
        <v>495</v>
      </c>
      <c r="Q1677" s="30">
        <f>'DHS2025'!L1676</f>
        <v>1556</v>
      </c>
      <c r="R1677" s="122">
        <f t="shared" si="239"/>
        <v>90.12</v>
      </c>
      <c r="S1677" s="62">
        <f t="shared" si="240"/>
        <v>135.86805279999999</v>
      </c>
    </row>
    <row r="1678" spans="1:19">
      <c r="A1678" s="98">
        <f t="shared" si="241"/>
        <v>45765</v>
      </c>
      <c r="B1678" s="113">
        <f t="shared" si="242"/>
        <v>17.447916666666465</v>
      </c>
      <c r="C1678" s="53">
        <f>'DHS2021'!J1677</f>
        <v>12092</v>
      </c>
      <c r="D1678" s="54">
        <f>'DHS2022'!J1677</f>
        <v>9859</v>
      </c>
      <c r="E1678" s="54">
        <f>'DHS2023'!J1677</f>
        <v>8366</v>
      </c>
      <c r="F1678" s="54">
        <f>'DHS2024'!J1677</f>
        <v>9543</v>
      </c>
      <c r="G1678" s="54">
        <f t="shared" si="234"/>
        <v>9965</v>
      </c>
      <c r="H1678" s="106">
        <f t="shared" si="235"/>
        <v>3.3216666666666663</v>
      </c>
      <c r="I1678" s="115">
        <f t="shared" si="236"/>
        <v>0</v>
      </c>
      <c r="J1678" s="75">
        <f t="shared" si="237"/>
        <v>3.3216666666666663</v>
      </c>
      <c r="K1678" s="79">
        <f t="shared" si="238"/>
        <v>4</v>
      </c>
      <c r="O1678" s="29">
        <f>'DHS2025'!J1677</f>
        <v>6342</v>
      </c>
      <c r="P1678" s="30">
        <f>'DHS2025'!K1677</f>
        <v>481</v>
      </c>
      <c r="Q1678" s="30">
        <f>'DHS2025'!L1677</f>
        <v>1556</v>
      </c>
      <c r="R1678" s="122">
        <f t="shared" si="239"/>
        <v>90.12</v>
      </c>
      <c r="S1678" s="62">
        <f t="shared" si="240"/>
        <v>135.86805279999999</v>
      </c>
    </row>
    <row r="1679" spans="1:19">
      <c r="A1679" s="98">
        <f t="shared" si="241"/>
        <v>45765</v>
      </c>
      <c r="B1679" s="113">
        <f t="shared" si="242"/>
        <v>17.458333333333133</v>
      </c>
      <c r="C1679" s="53">
        <f>'DHS2021'!J1678</f>
        <v>12009</v>
      </c>
      <c r="D1679" s="54">
        <f>'DHS2022'!J1678</f>
        <v>11013</v>
      </c>
      <c r="E1679" s="54">
        <f>'DHS2023'!J1678</f>
        <v>8035</v>
      </c>
      <c r="F1679" s="54">
        <f>'DHS2024'!J1678</f>
        <v>9118</v>
      </c>
      <c r="G1679" s="54">
        <f t="shared" si="234"/>
        <v>10043.75</v>
      </c>
      <c r="H1679" s="106">
        <f t="shared" si="235"/>
        <v>3.3479166666666664</v>
      </c>
      <c r="I1679" s="115">
        <f t="shared" si="236"/>
        <v>0</v>
      </c>
      <c r="J1679" s="75">
        <f t="shared" si="237"/>
        <v>3.3479166666666664</v>
      </c>
      <c r="K1679" s="79">
        <f t="shared" si="238"/>
        <v>4</v>
      </c>
      <c r="O1679" s="29">
        <f>'DHS2025'!J1678</f>
        <v>6009</v>
      </c>
      <c r="P1679" s="30">
        <f>'DHS2025'!K1678</f>
        <v>524</v>
      </c>
      <c r="Q1679" s="30">
        <f>'DHS2025'!L1678</f>
        <v>1560</v>
      </c>
      <c r="R1679" s="122">
        <f t="shared" si="239"/>
        <v>88.16</v>
      </c>
      <c r="S1679" s="62">
        <f t="shared" si="240"/>
        <v>133.19030399999997</v>
      </c>
    </row>
    <row r="1680" spans="1:19">
      <c r="A1680" s="98">
        <f t="shared" si="241"/>
        <v>45765</v>
      </c>
      <c r="B1680" s="113">
        <f t="shared" si="242"/>
        <v>17.468749999999801</v>
      </c>
      <c r="C1680" s="53">
        <f>'DHS2021'!J1679</f>
        <v>10750</v>
      </c>
      <c r="D1680" s="54">
        <f>'DHS2022'!J1679</f>
        <v>10119</v>
      </c>
      <c r="E1680" s="54">
        <f>'DHS2023'!J1679</f>
        <v>8353</v>
      </c>
      <c r="F1680" s="54">
        <f>'DHS2024'!J1679</f>
        <v>8764</v>
      </c>
      <c r="G1680" s="54">
        <f t="shared" si="234"/>
        <v>9496.5</v>
      </c>
      <c r="H1680" s="106">
        <f t="shared" si="235"/>
        <v>3.1655000000000002</v>
      </c>
      <c r="I1680" s="115">
        <f t="shared" si="236"/>
        <v>0</v>
      </c>
      <c r="J1680" s="75">
        <f t="shared" si="237"/>
        <v>3.1655000000000002</v>
      </c>
      <c r="K1680" s="79">
        <f t="shared" si="238"/>
        <v>4</v>
      </c>
      <c r="O1680" s="29">
        <f>'DHS2025'!J1679</f>
        <v>6521</v>
      </c>
      <c r="P1680" s="30">
        <f>'DHS2025'!K1679</f>
        <v>496</v>
      </c>
      <c r="Q1680" s="30">
        <f>'DHS2025'!L1679</f>
        <v>1560</v>
      </c>
      <c r="R1680" s="122">
        <f t="shared" si="239"/>
        <v>88.16</v>
      </c>
      <c r="S1680" s="62">
        <f t="shared" si="240"/>
        <v>133.19030399999997</v>
      </c>
    </row>
    <row r="1681" spans="1:19">
      <c r="A1681" s="98">
        <f t="shared" si="241"/>
        <v>45765</v>
      </c>
      <c r="B1681" s="113">
        <f t="shared" si="242"/>
        <v>17.479166666666469</v>
      </c>
      <c r="C1681" s="53">
        <f>'DHS2021'!J1680</f>
        <v>11259</v>
      </c>
      <c r="D1681" s="54">
        <f>'DHS2022'!J1680</f>
        <v>10829</v>
      </c>
      <c r="E1681" s="54">
        <f>'DHS2023'!J1680</f>
        <v>8201</v>
      </c>
      <c r="F1681" s="54">
        <f>'DHS2024'!J1680</f>
        <v>8644</v>
      </c>
      <c r="G1681" s="54">
        <f t="shared" si="234"/>
        <v>9733.25</v>
      </c>
      <c r="H1681" s="106">
        <f t="shared" si="235"/>
        <v>3.2444166666666665</v>
      </c>
      <c r="I1681" s="115">
        <f t="shared" si="236"/>
        <v>0</v>
      </c>
      <c r="J1681" s="75">
        <f t="shared" si="237"/>
        <v>3.2444166666666665</v>
      </c>
      <c r="K1681" s="79">
        <f t="shared" si="238"/>
        <v>4</v>
      </c>
      <c r="O1681" s="29">
        <f>'DHS2025'!J1680</f>
        <v>5971</v>
      </c>
      <c r="P1681" s="30">
        <f>'DHS2025'!K1680</f>
        <v>716</v>
      </c>
      <c r="Q1681" s="30">
        <f>'DHS2025'!L1680</f>
        <v>1565</v>
      </c>
      <c r="R1681" s="122">
        <f t="shared" si="239"/>
        <v>88.16</v>
      </c>
      <c r="S1681" s="62">
        <f t="shared" si="240"/>
        <v>133.61719599999998</v>
      </c>
    </row>
    <row r="1682" spans="1:19">
      <c r="A1682" s="98">
        <f t="shared" si="241"/>
        <v>45765</v>
      </c>
      <c r="B1682" s="113">
        <f t="shared" si="242"/>
        <v>17.489583333333137</v>
      </c>
      <c r="C1682" s="53">
        <f>'DHS2021'!J1681</f>
        <v>11867</v>
      </c>
      <c r="D1682" s="54">
        <f>'DHS2022'!J1681</f>
        <v>9875</v>
      </c>
      <c r="E1682" s="54">
        <f>'DHS2023'!J1681</f>
        <v>7871</v>
      </c>
      <c r="F1682" s="54">
        <f>'DHS2024'!J1681</f>
        <v>8681</v>
      </c>
      <c r="G1682" s="54">
        <f t="shared" si="234"/>
        <v>9573.5</v>
      </c>
      <c r="H1682" s="106">
        <f t="shared" si="235"/>
        <v>3.1911666666666667</v>
      </c>
      <c r="I1682" s="115">
        <f t="shared" si="236"/>
        <v>0</v>
      </c>
      <c r="J1682" s="75">
        <f t="shared" si="237"/>
        <v>3.1911666666666667</v>
      </c>
      <c r="K1682" s="79">
        <f t="shared" si="238"/>
        <v>4</v>
      </c>
      <c r="O1682" s="29">
        <f>'DHS2025'!J1681</f>
        <v>5780</v>
      </c>
      <c r="P1682" s="30">
        <f>'DHS2025'!K1681</f>
        <v>877</v>
      </c>
      <c r="Q1682" s="30">
        <f>'DHS2025'!L1681</f>
        <v>1534</v>
      </c>
      <c r="R1682" s="122">
        <f t="shared" si="239"/>
        <v>88.16</v>
      </c>
      <c r="S1682" s="62">
        <f t="shared" si="240"/>
        <v>130.97046559999998</v>
      </c>
    </row>
    <row r="1683" spans="1:19">
      <c r="A1683" s="98">
        <f t="shared" si="241"/>
        <v>45765</v>
      </c>
      <c r="B1683" s="113">
        <f t="shared" si="242"/>
        <v>17.499999999999805</v>
      </c>
      <c r="C1683" s="53">
        <f>'DHS2021'!J1682</f>
        <v>11642</v>
      </c>
      <c r="D1683" s="54">
        <f>'DHS2022'!J1682</f>
        <v>10404</v>
      </c>
      <c r="E1683" s="54">
        <f>'DHS2023'!J1682</f>
        <v>7805</v>
      </c>
      <c r="F1683" s="54">
        <f>'DHS2024'!J1682</f>
        <v>8452</v>
      </c>
      <c r="G1683" s="54">
        <f t="shared" si="234"/>
        <v>9575.75</v>
      </c>
      <c r="H1683" s="106">
        <f t="shared" si="235"/>
        <v>3.1919166666666667</v>
      </c>
      <c r="I1683" s="115">
        <f t="shared" si="236"/>
        <v>0</v>
      </c>
      <c r="J1683" s="75">
        <f t="shared" si="237"/>
        <v>3.1919166666666667</v>
      </c>
      <c r="K1683" s="79">
        <f t="shared" si="238"/>
        <v>4</v>
      </c>
      <c r="O1683" s="29">
        <f>'DHS2025'!J1682</f>
        <v>5639</v>
      </c>
      <c r="P1683" s="30">
        <f>'DHS2025'!K1682</f>
        <v>1133</v>
      </c>
      <c r="Q1683" s="30">
        <f>'DHS2025'!L1682</f>
        <v>1581</v>
      </c>
      <c r="R1683" s="122">
        <f t="shared" si="239"/>
        <v>79.42</v>
      </c>
      <c r="S1683" s="62">
        <f t="shared" si="240"/>
        <v>121.30348979999998</v>
      </c>
    </row>
    <row r="1684" spans="1:19">
      <c r="A1684" s="98">
        <f t="shared" si="241"/>
        <v>45765</v>
      </c>
      <c r="B1684" s="113">
        <f t="shared" si="242"/>
        <v>17.510416666666472</v>
      </c>
      <c r="C1684" s="53">
        <f>'DHS2021'!J1683</f>
        <v>11462</v>
      </c>
      <c r="D1684" s="54">
        <f>'DHS2022'!J1683</f>
        <v>10748</v>
      </c>
      <c r="E1684" s="54">
        <f>'DHS2023'!J1683</f>
        <v>7514</v>
      </c>
      <c r="F1684" s="54">
        <f>'DHS2024'!J1683</f>
        <v>8858</v>
      </c>
      <c r="G1684" s="54">
        <f t="shared" si="234"/>
        <v>9645.5</v>
      </c>
      <c r="H1684" s="106">
        <f t="shared" si="235"/>
        <v>3.2151666666666667</v>
      </c>
      <c r="I1684" s="115">
        <f t="shared" si="236"/>
        <v>0</v>
      </c>
      <c r="J1684" s="75">
        <f t="shared" si="237"/>
        <v>3.2151666666666667</v>
      </c>
      <c r="K1684" s="79">
        <f t="shared" si="238"/>
        <v>4</v>
      </c>
      <c r="O1684" s="29">
        <f>'DHS2025'!J1683</f>
        <v>5217</v>
      </c>
      <c r="P1684" s="30">
        <f>'DHS2025'!K1683</f>
        <v>1698</v>
      </c>
      <c r="Q1684" s="30">
        <f>'DHS2025'!L1683</f>
        <v>1566</v>
      </c>
      <c r="R1684" s="122">
        <f t="shared" si="239"/>
        <v>79.42</v>
      </c>
      <c r="S1684" s="62">
        <f t="shared" si="240"/>
        <v>120.1526028</v>
      </c>
    </row>
    <row r="1685" spans="1:19">
      <c r="A1685" s="98">
        <f t="shared" si="241"/>
        <v>45765</v>
      </c>
      <c r="B1685" s="113">
        <f t="shared" si="242"/>
        <v>17.52083333333314</v>
      </c>
      <c r="C1685" s="53">
        <f>'DHS2021'!J1684</f>
        <v>11025</v>
      </c>
      <c r="D1685" s="54">
        <f>'DHS2022'!J1684</f>
        <v>10618</v>
      </c>
      <c r="E1685" s="54">
        <f>'DHS2023'!J1684</f>
        <v>7549</v>
      </c>
      <c r="F1685" s="54">
        <f>'DHS2024'!J1684</f>
        <v>9305</v>
      </c>
      <c r="G1685" s="54">
        <f t="shared" si="234"/>
        <v>9624.25</v>
      </c>
      <c r="H1685" s="106">
        <f t="shared" si="235"/>
        <v>3.2080833333333336</v>
      </c>
      <c r="I1685" s="115">
        <f t="shared" si="236"/>
        <v>0</v>
      </c>
      <c r="J1685" s="75">
        <f t="shared" si="237"/>
        <v>3.2080833333333336</v>
      </c>
      <c r="K1685" s="79">
        <f t="shared" si="238"/>
        <v>4</v>
      </c>
      <c r="O1685" s="29">
        <f>'DHS2025'!J1684</f>
        <v>5017</v>
      </c>
      <c r="P1685" s="30">
        <f>'DHS2025'!K1684</f>
        <v>1529</v>
      </c>
      <c r="Q1685" s="30">
        <f>'DHS2025'!L1684</f>
        <v>1562</v>
      </c>
      <c r="R1685" s="122">
        <f t="shared" si="239"/>
        <v>79.42</v>
      </c>
      <c r="S1685" s="62">
        <f t="shared" si="240"/>
        <v>119.84569959999999</v>
      </c>
    </row>
    <row r="1686" spans="1:19">
      <c r="A1686" s="98">
        <f t="shared" si="241"/>
        <v>45765</v>
      </c>
      <c r="B1686" s="113">
        <f t="shared" si="242"/>
        <v>17.531249999999808</v>
      </c>
      <c r="C1686" s="53">
        <f>'DHS2021'!J1685</f>
        <v>11378</v>
      </c>
      <c r="D1686" s="54">
        <f>'DHS2022'!J1685</f>
        <v>10598</v>
      </c>
      <c r="E1686" s="54">
        <f>'DHS2023'!J1685</f>
        <v>7335</v>
      </c>
      <c r="F1686" s="54">
        <f>'DHS2024'!J1685</f>
        <v>9873</v>
      </c>
      <c r="G1686" s="54">
        <f t="shared" si="234"/>
        <v>9796</v>
      </c>
      <c r="H1686" s="106">
        <f t="shared" si="235"/>
        <v>3.2653333333333334</v>
      </c>
      <c r="I1686" s="115">
        <f t="shared" si="236"/>
        <v>0</v>
      </c>
      <c r="J1686" s="75">
        <f t="shared" si="237"/>
        <v>3.2653333333333334</v>
      </c>
      <c r="K1686" s="79">
        <f t="shared" si="238"/>
        <v>4</v>
      </c>
      <c r="O1686" s="29">
        <f>'DHS2025'!J1685</f>
        <v>5199</v>
      </c>
      <c r="P1686" s="30">
        <f>'DHS2025'!K1685</f>
        <v>1586</v>
      </c>
      <c r="Q1686" s="30">
        <f>'DHS2025'!L1685</f>
        <v>1554</v>
      </c>
      <c r="R1686" s="122">
        <f t="shared" si="239"/>
        <v>79.42</v>
      </c>
      <c r="S1686" s="62">
        <f t="shared" si="240"/>
        <v>119.23189319999999</v>
      </c>
    </row>
    <row r="1687" spans="1:19">
      <c r="A1687" s="98">
        <f t="shared" si="241"/>
        <v>45765</v>
      </c>
      <c r="B1687" s="113">
        <f t="shared" si="242"/>
        <v>17.541666666666476</v>
      </c>
      <c r="C1687" s="53">
        <f>'DHS2021'!J1686</f>
        <v>10988</v>
      </c>
      <c r="D1687" s="54">
        <f>'DHS2022'!J1686</f>
        <v>10505</v>
      </c>
      <c r="E1687" s="54">
        <f>'DHS2023'!J1686</f>
        <v>6966</v>
      </c>
      <c r="F1687" s="54">
        <f>'DHS2024'!J1686</f>
        <v>9969</v>
      </c>
      <c r="G1687" s="54">
        <f t="shared" si="234"/>
        <v>9607</v>
      </c>
      <c r="H1687" s="106">
        <f t="shared" si="235"/>
        <v>3.2023333333333337</v>
      </c>
      <c r="I1687" s="115">
        <f t="shared" si="236"/>
        <v>0</v>
      </c>
      <c r="J1687" s="75">
        <f t="shared" si="237"/>
        <v>3.2023333333333337</v>
      </c>
      <c r="K1687" s="79">
        <f t="shared" si="238"/>
        <v>4</v>
      </c>
      <c r="O1687" s="29">
        <f>'DHS2025'!J1686</f>
        <v>5053</v>
      </c>
      <c r="P1687" s="30">
        <f>'DHS2025'!K1686</f>
        <v>1488</v>
      </c>
      <c r="Q1687" s="30">
        <f>'DHS2025'!L1686</f>
        <v>1559</v>
      </c>
      <c r="R1687" s="122">
        <f t="shared" si="239"/>
        <v>69.430000000000007</v>
      </c>
      <c r="S1687" s="62">
        <f t="shared" si="240"/>
        <v>104.19685630000001</v>
      </c>
    </row>
    <row r="1688" spans="1:19">
      <c r="A1688" s="98">
        <f t="shared" si="241"/>
        <v>45765</v>
      </c>
      <c r="B1688" s="113">
        <f t="shared" si="242"/>
        <v>17.552083333333144</v>
      </c>
      <c r="C1688" s="53">
        <f>'DHS2021'!J1687</f>
        <v>10418</v>
      </c>
      <c r="D1688" s="54">
        <f>'DHS2022'!J1687</f>
        <v>9682</v>
      </c>
      <c r="E1688" s="54">
        <f>'DHS2023'!J1687</f>
        <v>7025</v>
      </c>
      <c r="F1688" s="54">
        <f>'DHS2024'!J1687</f>
        <v>9058</v>
      </c>
      <c r="G1688" s="54">
        <f t="shared" si="234"/>
        <v>9045.75</v>
      </c>
      <c r="H1688" s="106">
        <f t="shared" si="235"/>
        <v>3.01525</v>
      </c>
      <c r="I1688" s="115">
        <f t="shared" si="236"/>
        <v>0</v>
      </c>
      <c r="J1688" s="75">
        <f t="shared" si="237"/>
        <v>3.01525</v>
      </c>
      <c r="K1688" s="79">
        <f t="shared" si="238"/>
        <v>4</v>
      </c>
      <c r="O1688" s="29">
        <f>'DHS2025'!J1687</f>
        <v>4961</v>
      </c>
      <c r="P1688" s="30">
        <f>'DHS2025'!K1687</f>
        <v>1583</v>
      </c>
      <c r="Q1688" s="30">
        <f>'DHS2025'!L1687</f>
        <v>1555</v>
      </c>
      <c r="R1688" s="122">
        <f t="shared" si="239"/>
        <v>69.430000000000007</v>
      </c>
      <c r="S1688" s="62">
        <f t="shared" si="240"/>
        <v>103.9295135</v>
      </c>
    </row>
    <row r="1689" spans="1:19">
      <c r="A1689" s="98">
        <f t="shared" si="241"/>
        <v>45765</v>
      </c>
      <c r="B1689" s="113">
        <f t="shared" si="242"/>
        <v>17.562499999999812</v>
      </c>
      <c r="C1689" s="53">
        <f>'DHS2021'!J1688</f>
        <v>9606</v>
      </c>
      <c r="D1689" s="54">
        <f>'DHS2022'!J1688</f>
        <v>9421</v>
      </c>
      <c r="E1689" s="54">
        <f>'DHS2023'!J1688</f>
        <v>7328</v>
      </c>
      <c r="F1689" s="54">
        <f>'DHS2024'!J1688</f>
        <v>9052</v>
      </c>
      <c r="G1689" s="54">
        <f t="shared" si="234"/>
        <v>8851.75</v>
      </c>
      <c r="H1689" s="106">
        <f t="shared" si="235"/>
        <v>2.9505833333333333</v>
      </c>
      <c r="I1689" s="115">
        <f t="shared" si="236"/>
        <v>0</v>
      </c>
      <c r="J1689" s="75">
        <f t="shared" si="237"/>
        <v>2.9505833333333333</v>
      </c>
      <c r="K1689" s="79">
        <f t="shared" si="238"/>
        <v>3</v>
      </c>
      <c r="O1689" s="29">
        <f>'DHS2025'!J1688</f>
        <v>4834</v>
      </c>
      <c r="P1689" s="30">
        <f>'DHS2025'!K1688</f>
        <v>2129</v>
      </c>
      <c r="Q1689" s="30">
        <f>'DHS2025'!L1688</f>
        <v>1564</v>
      </c>
      <c r="R1689" s="122">
        <f t="shared" si="239"/>
        <v>69.430000000000007</v>
      </c>
      <c r="S1689" s="62">
        <f t="shared" si="240"/>
        <v>104.53103480000001</v>
      </c>
    </row>
    <row r="1690" spans="1:19">
      <c r="A1690" s="98">
        <f t="shared" si="241"/>
        <v>45765</v>
      </c>
      <c r="B1690" s="113">
        <f t="shared" si="242"/>
        <v>17.57291666666648</v>
      </c>
      <c r="C1690" s="53">
        <f>'DHS2021'!J1689</f>
        <v>10053</v>
      </c>
      <c r="D1690" s="54">
        <f>'DHS2022'!J1689</f>
        <v>8841</v>
      </c>
      <c r="E1690" s="54">
        <f>'DHS2023'!J1689</f>
        <v>6408</v>
      </c>
      <c r="F1690" s="54">
        <f>'DHS2024'!J1689</f>
        <v>9221</v>
      </c>
      <c r="G1690" s="54">
        <f t="shared" si="234"/>
        <v>8630.75</v>
      </c>
      <c r="H1690" s="106">
        <f t="shared" si="235"/>
        <v>2.8769166666666663</v>
      </c>
      <c r="I1690" s="115">
        <f t="shared" si="236"/>
        <v>0</v>
      </c>
      <c r="J1690" s="75">
        <f t="shared" si="237"/>
        <v>2.8769166666666663</v>
      </c>
      <c r="K1690" s="79">
        <f t="shared" si="238"/>
        <v>3</v>
      </c>
      <c r="O1690" s="29">
        <f>'DHS2025'!J1689</f>
        <v>5112</v>
      </c>
      <c r="P1690" s="30">
        <f>'DHS2025'!K1689</f>
        <v>2003</v>
      </c>
      <c r="Q1690" s="30">
        <f>'DHS2025'!L1689</f>
        <v>1571</v>
      </c>
      <c r="R1690" s="122">
        <f t="shared" si="239"/>
        <v>69.430000000000007</v>
      </c>
      <c r="S1690" s="62">
        <f t="shared" si="240"/>
        <v>104.9988847</v>
      </c>
    </row>
    <row r="1691" spans="1:19">
      <c r="A1691" s="98">
        <f t="shared" si="241"/>
        <v>45765</v>
      </c>
      <c r="B1691" s="113">
        <f t="shared" si="242"/>
        <v>17.583333333333147</v>
      </c>
      <c r="C1691" s="53">
        <f>'DHS2021'!J1690</f>
        <v>10160</v>
      </c>
      <c r="D1691" s="54">
        <f>'DHS2022'!J1690</f>
        <v>9470</v>
      </c>
      <c r="E1691" s="54">
        <f>'DHS2023'!J1690</f>
        <v>6174</v>
      </c>
      <c r="F1691" s="54">
        <f>'DHS2024'!J1690</f>
        <v>8562</v>
      </c>
      <c r="G1691" s="54">
        <f t="shared" si="234"/>
        <v>8591.5</v>
      </c>
      <c r="H1691" s="106">
        <f t="shared" si="235"/>
        <v>2.8638333333333335</v>
      </c>
      <c r="I1691" s="115">
        <f t="shared" si="236"/>
        <v>0</v>
      </c>
      <c r="J1691" s="75">
        <f t="shared" si="237"/>
        <v>2.8638333333333335</v>
      </c>
      <c r="K1691" s="79">
        <f t="shared" si="238"/>
        <v>3</v>
      </c>
      <c r="O1691" s="29">
        <f>'DHS2025'!J1690</f>
        <v>4944</v>
      </c>
      <c r="P1691" s="30">
        <f>'DHS2025'!K1690</f>
        <v>1787</v>
      </c>
      <c r="Q1691" s="30">
        <f>'DHS2025'!L1690</f>
        <v>1560</v>
      </c>
      <c r="R1691" s="122">
        <f t="shared" si="239"/>
        <v>66.849999999999994</v>
      </c>
      <c r="S1691" s="62">
        <f t="shared" si="240"/>
        <v>100.27914</v>
      </c>
    </row>
    <row r="1692" spans="1:19">
      <c r="A1692" s="98">
        <f t="shared" si="241"/>
        <v>45765</v>
      </c>
      <c r="B1692" s="113">
        <f t="shared" si="242"/>
        <v>17.593749999999815</v>
      </c>
      <c r="C1692" s="53">
        <f>'DHS2021'!J1691</f>
        <v>9795</v>
      </c>
      <c r="D1692" s="54">
        <f>'DHS2022'!J1691</f>
        <v>9236</v>
      </c>
      <c r="E1692" s="54">
        <f>'DHS2023'!J1691</f>
        <v>5926</v>
      </c>
      <c r="F1692" s="54">
        <f>'DHS2024'!J1691</f>
        <v>9244</v>
      </c>
      <c r="G1692" s="54">
        <f t="shared" si="234"/>
        <v>8550.25</v>
      </c>
      <c r="H1692" s="106">
        <f t="shared" si="235"/>
        <v>2.8500833333333335</v>
      </c>
      <c r="I1692" s="115">
        <f t="shared" si="236"/>
        <v>0</v>
      </c>
      <c r="J1692" s="75">
        <f t="shared" si="237"/>
        <v>2.8500833333333335</v>
      </c>
      <c r="K1692" s="79">
        <f t="shared" si="238"/>
        <v>3</v>
      </c>
      <c r="O1692" s="29">
        <f>'DHS2025'!J1691</f>
        <v>4760</v>
      </c>
      <c r="P1692" s="30">
        <f>'DHS2025'!K1691</f>
        <v>1947</v>
      </c>
      <c r="Q1692" s="30">
        <f>'DHS2025'!L1691</f>
        <v>1549</v>
      </c>
      <c r="R1692" s="122">
        <f t="shared" si="239"/>
        <v>66.849999999999994</v>
      </c>
      <c r="S1692" s="62">
        <f t="shared" si="240"/>
        <v>99.572043499999992</v>
      </c>
    </row>
    <row r="1693" spans="1:19">
      <c r="A1693" s="98">
        <f t="shared" si="241"/>
        <v>45765</v>
      </c>
      <c r="B1693" s="113">
        <f t="shared" si="242"/>
        <v>17.604166666666483</v>
      </c>
      <c r="C1693" s="53">
        <f>'DHS2021'!J1692</f>
        <v>9773</v>
      </c>
      <c r="D1693" s="54">
        <f>'DHS2022'!J1692</f>
        <v>10147</v>
      </c>
      <c r="E1693" s="54">
        <f>'DHS2023'!J1692</f>
        <v>6074</v>
      </c>
      <c r="F1693" s="54">
        <f>'DHS2024'!J1692</f>
        <v>9343</v>
      </c>
      <c r="G1693" s="54">
        <f t="shared" si="234"/>
        <v>8834.25</v>
      </c>
      <c r="H1693" s="106">
        <f t="shared" si="235"/>
        <v>2.94475</v>
      </c>
      <c r="I1693" s="115">
        <f t="shared" si="236"/>
        <v>0</v>
      </c>
      <c r="J1693" s="75">
        <f t="shared" si="237"/>
        <v>2.94475</v>
      </c>
      <c r="K1693" s="79">
        <f t="shared" si="238"/>
        <v>3</v>
      </c>
      <c r="O1693" s="29">
        <f>'DHS2025'!J1692</f>
        <v>4688</v>
      </c>
      <c r="P1693" s="30">
        <f>'DHS2025'!K1692</f>
        <v>1933</v>
      </c>
      <c r="Q1693" s="30">
        <f>'DHS2025'!L1692</f>
        <v>1567</v>
      </c>
      <c r="R1693" s="122">
        <f t="shared" si="239"/>
        <v>66.849999999999994</v>
      </c>
      <c r="S1693" s="62">
        <f t="shared" si="240"/>
        <v>100.72911049999999</v>
      </c>
    </row>
    <row r="1694" spans="1:19">
      <c r="A1694" s="98">
        <f t="shared" si="241"/>
        <v>45765</v>
      </c>
      <c r="B1694" s="113">
        <f t="shared" si="242"/>
        <v>17.614583333333151</v>
      </c>
      <c r="C1694" s="53">
        <f>'DHS2021'!J1693</f>
        <v>10081</v>
      </c>
      <c r="D1694" s="54">
        <f>'DHS2022'!J1693</f>
        <v>10417</v>
      </c>
      <c r="E1694" s="54">
        <f>'DHS2023'!J1693</f>
        <v>5488</v>
      </c>
      <c r="F1694" s="54">
        <f>'DHS2024'!J1693</f>
        <v>9782</v>
      </c>
      <c r="G1694" s="54">
        <f t="shared" si="234"/>
        <v>8942</v>
      </c>
      <c r="H1694" s="106">
        <f t="shared" si="235"/>
        <v>2.9806666666666666</v>
      </c>
      <c r="I1694" s="115">
        <f t="shared" si="236"/>
        <v>0</v>
      </c>
      <c r="J1694" s="75">
        <f t="shared" si="237"/>
        <v>2.9806666666666666</v>
      </c>
      <c r="K1694" s="79">
        <f t="shared" si="238"/>
        <v>3</v>
      </c>
      <c r="O1694" s="29">
        <f>'DHS2025'!J1693</f>
        <v>4547</v>
      </c>
      <c r="P1694" s="30">
        <f>'DHS2025'!K1693</f>
        <v>1891</v>
      </c>
      <c r="Q1694" s="30">
        <f>'DHS2025'!L1693</f>
        <v>1560</v>
      </c>
      <c r="R1694" s="122">
        <f t="shared" si="239"/>
        <v>66.849999999999994</v>
      </c>
      <c r="S1694" s="62">
        <f t="shared" si="240"/>
        <v>100.27914</v>
      </c>
    </row>
    <row r="1695" spans="1:19">
      <c r="A1695" s="98">
        <f t="shared" si="241"/>
        <v>45765</v>
      </c>
      <c r="B1695" s="113">
        <f t="shared" si="242"/>
        <v>17.624999999999819</v>
      </c>
      <c r="C1695" s="53">
        <f>'DHS2021'!J1694</f>
        <v>9849</v>
      </c>
      <c r="D1695" s="54">
        <f>'DHS2022'!J1694</f>
        <v>10733</v>
      </c>
      <c r="E1695" s="54">
        <f>'DHS2023'!J1694</f>
        <v>5799</v>
      </c>
      <c r="F1695" s="54">
        <f>'DHS2024'!J1694</f>
        <v>9946</v>
      </c>
      <c r="G1695" s="54">
        <f t="shared" si="234"/>
        <v>9081.75</v>
      </c>
      <c r="H1695" s="106">
        <f t="shared" si="235"/>
        <v>3.02725</v>
      </c>
      <c r="I1695" s="115">
        <f t="shared" si="236"/>
        <v>0</v>
      </c>
      <c r="J1695" s="75">
        <f t="shared" si="237"/>
        <v>3.02725</v>
      </c>
      <c r="K1695" s="79">
        <f t="shared" si="238"/>
        <v>4</v>
      </c>
      <c r="O1695" s="29">
        <f>'DHS2025'!J1694</f>
        <v>4736</v>
      </c>
      <c r="P1695" s="30">
        <f>'DHS2025'!K1694</f>
        <v>2119</v>
      </c>
      <c r="Q1695" s="30">
        <f>'DHS2025'!L1694</f>
        <v>1567</v>
      </c>
      <c r="R1695" s="122">
        <f t="shared" si="239"/>
        <v>69.2</v>
      </c>
      <c r="S1695" s="62">
        <f t="shared" si="240"/>
        <v>104.37473599999998</v>
      </c>
    </row>
    <row r="1696" spans="1:19">
      <c r="A1696" s="98">
        <f t="shared" si="241"/>
        <v>45765</v>
      </c>
      <c r="B1696" s="113">
        <f t="shared" si="242"/>
        <v>17.635416666666487</v>
      </c>
      <c r="C1696" s="53">
        <f>'DHS2021'!J1695</f>
        <v>9618</v>
      </c>
      <c r="D1696" s="54">
        <f>'DHS2022'!J1695</f>
        <v>10753</v>
      </c>
      <c r="E1696" s="54">
        <f>'DHS2023'!J1695</f>
        <v>6034</v>
      </c>
      <c r="F1696" s="54">
        <f>'DHS2024'!J1695</f>
        <v>10201</v>
      </c>
      <c r="G1696" s="54">
        <f t="shared" si="234"/>
        <v>9151.5</v>
      </c>
      <c r="H1696" s="106">
        <f t="shared" si="235"/>
        <v>3.0505</v>
      </c>
      <c r="I1696" s="115">
        <f t="shared" si="236"/>
        <v>0</v>
      </c>
      <c r="J1696" s="75">
        <f t="shared" si="237"/>
        <v>3.0505</v>
      </c>
      <c r="K1696" s="79">
        <f t="shared" si="238"/>
        <v>4</v>
      </c>
      <c r="O1696" s="29">
        <f>'DHS2025'!J1695</f>
        <v>4453</v>
      </c>
      <c r="P1696" s="30">
        <f>'DHS2025'!K1695</f>
        <v>2351</v>
      </c>
      <c r="Q1696" s="30">
        <f>'DHS2025'!L1695</f>
        <v>1561</v>
      </c>
      <c r="R1696" s="122">
        <f t="shared" si="239"/>
        <v>69.2</v>
      </c>
      <c r="S1696" s="62">
        <f t="shared" si="240"/>
        <v>103.97508799999999</v>
      </c>
    </row>
    <row r="1697" spans="1:19">
      <c r="A1697" s="98">
        <f t="shared" si="241"/>
        <v>45765</v>
      </c>
      <c r="B1697" s="113">
        <f t="shared" si="242"/>
        <v>17.645833333333155</v>
      </c>
      <c r="C1697" s="53">
        <f>'DHS2021'!J1696</f>
        <v>9584</v>
      </c>
      <c r="D1697" s="54">
        <f>'DHS2022'!J1696</f>
        <v>9758</v>
      </c>
      <c r="E1697" s="54">
        <f>'DHS2023'!J1696</f>
        <v>5695</v>
      </c>
      <c r="F1697" s="54">
        <f>'DHS2024'!J1696</f>
        <v>10381</v>
      </c>
      <c r="G1697" s="54">
        <f t="shared" si="234"/>
        <v>8854.5</v>
      </c>
      <c r="H1697" s="106">
        <f t="shared" si="235"/>
        <v>2.9514999999999998</v>
      </c>
      <c r="I1697" s="115">
        <f t="shared" si="236"/>
        <v>0</v>
      </c>
      <c r="J1697" s="75">
        <f t="shared" si="237"/>
        <v>2.9514999999999998</v>
      </c>
      <c r="K1697" s="79">
        <f t="shared" si="238"/>
        <v>3</v>
      </c>
      <c r="O1697" s="29">
        <f>'DHS2025'!J1696</f>
        <v>4605</v>
      </c>
      <c r="P1697" s="30">
        <f>'DHS2025'!K1696</f>
        <v>2206</v>
      </c>
      <c r="Q1697" s="30">
        <f>'DHS2025'!L1696</f>
        <v>1557</v>
      </c>
      <c r="R1697" s="122">
        <f t="shared" si="239"/>
        <v>69.2</v>
      </c>
      <c r="S1697" s="62">
        <f t="shared" si="240"/>
        <v>103.70865599999998</v>
      </c>
    </row>
    <row r="1698" spans="1:19">
      <c r="A1698" s="98">
        <f t="shared" si="241"/>
        <v>45765</v>
      </c>
      <c r="B1698" s="113">
        <f t="shared" si="242"/>
        <v>17.656249999999822</v>
      </c>
      <c r="C1698" s="53">
        <f>'DHS2021'!J1697</f>
        <v>10021</v>
      </c>
      <c r="D1698" s="54">
        <f>'DHS2022'!J1697</f>
        <v>10511</v>
      </c>
      <c r="E1698" s="54">
        <f>'DHS2023'!J1697</f>
        <v>5878</v>
      </c>
      <c r="F1698" s="54">
        <f>'DHS2024'!J1697</f>
        <v>9730</v>
      </c>
      <c r="G1698" s="54">
        <f t="shared" si="234"/>
        <v>9035</v>
      </c>
      <c r="H1698" s="106">
        <f t="shared" si="235"/>
        <v>3.0116666666666667</v>
      </c>
      <c r="I1698" s="115">
        <f t="shared" si="236"/>
        <v>0</v>
      </c>
      <c r="J1698" s="75">
        <f t="shared" si="237"/>
        <v>3.0116666666666667</v>
      </c>
      <c r="K1698" s="79">
        <f t="shared" si="238"/>
        <v>4</v>
      </c>
      <c r="O1698" s="29">
        <f>'DHS2025'!J1697</f>
        <v>4223</v>
      </c>
      <c r="P1698" s="30">
        <f>'DHS2025'!K1697</f>
        <v>2500</v>
      </c>
      <c r="Q1698" s="30">
        <f>'DHS2025'!L1697</f>
        <v>1563</v>
      </c>
      <c r="R1698" s="122">
        <f t="shared" si="239"/>
        <v>69.2</v>
      </c>
      <c r="S1698" s="62">
        <f t="shared" si="240"/>
        <v>104.10830399999998</v>
      </c>
    </row>
    <row r="1699" spans="1:19">
      <c r="A1699" s="98">
        <f t="shared" si="241"/>
        <v>45765</v>
      </c>
      <c r="B1699" s="113">
        <f t="shared" si="242"/>
        <v>17.66666666666649</v>
      </c>
      <c r="C1699" s="53">
        <f>'DHS2021'!J1698</f>
        <v>10334</v>
      </c>
      <c r="D1699" s="54">
        <f>'DHS2022'!J1698</f>
        <v>10470</v>
      </c>
      <c r="E1699" s="54">
        <f>'DHS2023'!J1698</f>
        <v>5371</v>
      </c>
      <c r="F1699" s="54">
        <f>'DHS2024'!J1698</f>
        <v>9093</v>
      </c>
      <c r="G1699" s="54">
        <f t="shared" si="234"/>
        <v>8817</v>
      </c>
      <c r="H1699" s="106">
        <f t="shared" si="235"/>
        <v>2.9390000000000001</v>
      </c>
      <c r="I1699" s="115">
        <f t="shared" si="236"/>
        <v>0</v>
      </c>
      <c r="J1699" s="75">
        <f t="shared" si="237"/>
        <v>2.9390000000000001</v>
      </c>
      <c r="K1699" s="79">
        <f t="shared" si="238"/>
        <v>3</v>
      </c>
      <c r="O1699" s="29">
        <f>'DHS2025'!J1698</f>
        <v>4644</v>
      </c>
      <c r="P1699" s="30">
        <f>'DHS2025'!K1698</f>
        <v>2038</v>
      </c>
      <c r="Q1699" s="30">
        <f>'DHS2025'!L1698</f>
        <v>1558</v>
      </c>
      <c r="R1699" s="122">
        <f t="shared" si="239"/>
        <v>78.75</v>
      </c>
      <c r="S1699" s="62">
        <f t="shared" si="240"/>
        <v>118.505375</v>
      </c>
    </row>
    <row r="1700" spans="1:19">
      <c r="A1700" s="98">
        <f t="shared" si="241"/>
        <v>45765</v>
      </c>
      <c r="B1700" s="113">
        <f t="shared" si="242"/>
        <v>17.677083333333158</v>
      </c>
      <c r="C1700" s="53">
        <f>'DHS2021'!J1699</f>
        <v>10226</v>
      </c>
      <c r="D1700" s="54">
        <f>'DHS2022'!J1699</f>
        <v>10265</v>
      </c>
      <c r="E1700" s="54">
        <f>'DHS2023'!J1699</f>
        <v>5315</v>
      </c>
      <c r="F1700" s="54">
        <f>'DHS2024'!J1699</f>
        <v>9032</v>
      </c>
      <c r="G1700" s="54">
        <f t="shared" si="234"/>
        <v>8709.5</v>
      </c>
      <c r="H1700" s="106">
        <f t="shared" si="235"/>
        <v>2.9031666666666665</v>
      </c>
      <c r="I1700" s="115">
        <f t="shared" si="236"/>
        <v>0</v>
      </c>
      <c r="J1700" s="75">
        <f t="shared" si="237"/>
        <v>2.9031666666666665</v>
      </c>
      <c r="K1700" s="79">
        <f t="shared" si="238"/>
        <v>3</v>
      </c>
      <c r="O1700" s="29">
        <f>'DHS2025'!J1699</f>
        <v>4383</v>
      </c>
      <c r="P1700" s="30">
        <f>'DHS2025'!K1699</f>
        <v>2122</v>
      </c>
      <c r="Q1700" s="30">
        <f>'DHS2025'!L1699</f>
        <v>1559</v>
      </c>
      <c r="R1700" s="122">
        <f t="shared" si="239"/>
        <v>78.75</v>
      </c>
      <c r="S1700" s="62">
        <f t="shared" si="240"/>
        <v>118.58143749999999</v>
      </c>
    </row>
    <row r="1701" spans="1:19">
      <c r="A1701" s="98">
        <f t="shared" si="241"/>
        <v>45765</v>
      </c>
      <c r="B1701" s="113">
        <f t="shared" si="242"/>
        <v>17.687499999999826</v>
      </c>
      <c r="C1701" s="53">
        <f>'DHS2021'!J1700</f>
        <v>9837</v>
      </c>
      <c r="D1701" s="54">
        <f>'DHS2022'!J1700</f>
        <v>10296</v>
      </c>
      <c r="E1701" s="54">
        <f>'DHS2023'!J1700</f>
        <v>4781</v>
      </c>
      <c r="F1701" s="54">
        <f>'DHS2024'!J1700</f>
        <v>8690</v>
      </c>
      <c r="G1701" s="54">
        <f t="shared" si="234"/>
        <v>8401</v>
      </c>
      <c r="H1701" s="106">
        <f t="shared" si="235"/>
        <v>2.8003333333333336</v>
      </c>
      <c r="I1701" s="115">
        <f t="shared" si="236"/>
        <v>0</v>
      </c>
      <c r="J1701" s="75">
        <f t="shared" si="237"/>
        <v>2.8003333333333336</v>
      </c>
      <c r="K1701" s="79">
        <f t="shared" si="238"/>
        <v>3</v>
      </c>
      <c r="O1701" s="29">
        <f>'DHS2025'!J1700</f>
        <v>4827</v>
      </c>
      <c r="P1701" s="30">
        <f>'DHS2025'!K1700</f>
        <v>2041</v>
      </c>
      <c r="Q1701" s="30">
        <f>'DHS2025'!L1700</f>
        <v>1560</v>
      </c>
      <c r="R1701" s="122">
        <f t="shared" si="239"/>
        <v>78.75</v>
      </c>
      <c r="S1701" s="62">
        <f t="shared" si="240"/>
        <v>118.6575</v>
      </c>
    </row>
    <row r="1702" spans="1:19">
      <c r="A1702" s="98">
        <f t="shared" si="241"/>
        <v>45765</v>
      </c>
      <c r="B1702" s="113">
        <f t="shared" si="242"/>
        <v>17.697916666666494</v>
      </c>
      <c r="C1702" s="53">
        <f>'DHS2021'!J1701</f>
        <v>10286</v>
      </c>
      <c r="D1702" s="54">
        <f>'DHS2022'!J1701</f>
        <v>11327</v>
      </c>
      <c r="E1702" s="54">
        <f>'DHS2023'!J1701</f>
        <v>5695</v>
      </c>
      <c r="F1702" s="54">
        <f>'DHS2024'!J1701</f>
        <v>9048</v>
      </c>
      <c r="G1702" s="54">
        <f t="shared" si="234"/>
        <v>9089</v>
      </c>
      <c r="H1702" s="106">
        <f t="shared" si="235"/>
        <v>3.0296666666666665</v>
      </c>
      <c r="I1702" s="115">
        <f t="shared" si="236"/>
        <v>0</v>
      </c>
      <c r="J1702" s="75">
        <f t="shared" si="237"/>
        <v>3.0296666666666665</v>
      </c>
      <c r="K1702" s="79">
        <f t="shared" si="238"/>
        <v>4</v>
      </c>
      <c r="O1702" s="29">
        <f>'DHS2025'!J1701</f>
        <v>4538</v>
      </c>
      <c r="P1702" s="30">
        <f>'DHS2025'!K1701</f>
        <v>2092</v>
      </c>
      <c r="Q1702" s="30">
        <f>'DHS2025'!L1701</f>
        <v>1558</v>
      </c>
      <c r="R1702" s="122">
        <f t="shared" si="239"/>
        <v>78.75</v>
      </c>
      <c r="S1702" s="62">
        <f t="shared" si="240"/>
        <v>118.505375</v>
      </c>
    </row>
    <row r="1703" spans="1:19">
      <c r="A1703" s="98">
        <f t="shared" si="241"/>
        <v>45765</v>
      </c>
      <c r="B1703" s="113">
        <f t="shared" si="242"/>
        <v>17.708333333333162</v>
      </c>
      <c r="C1703" s="53">
        <f>'DHS2021'!J1702</f>
        <v>11160</v>
      </c>
      <c r="D1703" s="54">
        <f>'DHS2022'!J1702</f>
        <v>10263</v>
      </c>
      <c r="E1703" s="54">
        <f>'DHS2023'!J1702</f>
        <v>5999</v>
      </c>
      <c r="F1703" s="54">
        <f>'DHS2024'!J1702</f>
        <v>9076</v>
      </c>
      <c r="G1703" s="54">
        <f t="shared" si="234"/>
        <v>9124.5</v>
      </c>
      <c r="H1703" s="106">
        <f t="shared" si="235"/>
        <v>3.0415000000000001</v>
      </c>
      <c r="I1703" s="115">
        <f t="shared" si="236"/>
        <v>0</v>
      </c>
      <c r="J1703" s="75">
        <f t="shared" si="237"/>
        <v>3.0415000000000001</v>
      </c>
      <c r="K1703" s="79">
        <f t="shared" si="238"/>
        <v>4</v>
      </c>
      <c r="O1703" s="29">
        <f>'DHS2025'!J1702</f>
        <v>4996</v>
      </c>
      <c r="P1703" s="30">
        <f>'DHS2025'!K1702</f>
        <v>3866</v>
      </c>
      <c r="Q1703" s="30">
        <f>'DHS2025'!L1702</f>
        <v>2731</v>
      </c>
      <c r="R1703" s="122">
        <f t="shared" si="239"/>
        <v>93.2</v>
      </c>
      <c r="S1703" s="62">
        <f t="shared" si="240"/>
        <v>246.79500799999997</v>
      </c>
    </row>
    <row r="1704" spans="1:19">
      <c r="A1704" s="98">
        <f t="shared" si="241"/>
        <v>45765</v>
      </c>
      <c r="B1704" s="113">
        <f t="shared" si="242"/>
        <v>17.718749999999829</v>
      </c>
      <c r="C1704" s="53">
        <f>'DHS2021'!J1703</f>
        <v>11351</v>
      </c>
      <c r="D1704" s="54">
        <f>'DHS2022'!J1703</f>
        <v>12171</v>
      </c>
      <c r="E1704" s="54">
        <f>'DHS2023'!J1703</f>
        <v>5999</v>
      </c>
      <c r="F1704" s="54">
        <f>'DHS2024'!J1703</f>
        <v>8997</v>
      </c>
      <c r="G1704" s="54">
        <f t="shared" si="234"/>
        <v>9629.5</v>
      </c>
      <c r="H1704" s="106">
        <f t="shared" si="235"/>
        <v>3.2098333333333335</v>
      </c>
      <c r="I1704" s="115">
        <f t="shared" si="236"/>
        <v>0</v>
      </c>
      <c r="J1704" s="75">
        <f t="shared" si="237"/>
        <v>3.2098333333333335</v>
      </c>
      <c r="K1704" s="79">
        <f t="shared" si="238"/>
        <v>4</v>
      </c>
      <c r="O1704" s="29">
        <f>'DHS2025'!J1703</f>
        <v>4716</v>
      </c>
      <c r="P1704" s="30">
        <f>'DHS2025'!K1703</f>
        <v>5298</v>
      </c>
      <c r="Q1704" s="30">
        <f>'DHS2025'!L1703</f>
        <v>3040</v>
      </c>
      <c r="R1704" s="122">
        <f t="shared" si="239"/>
        <v>93.2</v>
      </c>
      <c r="S1704" s="62">
        <f t="shared" si="240"/>
        <v>274.71871999999996</v>
      </c>
    </row>
    <row r="1705" spans="1:19">
      <c r="A1705" s="98">
        <f t="shared" si="241"/>
        <v>45765</v>
      </c>
      <c r="B1705" s="113">
        <f t="shared" si="242"/>
        <v>17.729166666666497</v>
      </c>
      <c r="C1705" s="53">
        <f>'DHS2021'!J1704</f>
        <v>10799</v>
      </c>
      <c r="D1705" s="54">
        <f>'DHS2022'!J1704</f>
        <v>12328</v>
      </c>
      <c r="E1705" s="54">
        <f>'DHS2023'!J1704</f>
        <v>6397</v>
      </c>
      <c r="F1705" s="54">
        <f>'DHS2024'!J1704</f>
        <v>8659</v>
      </c>
      <c r="G1705" s="54">
        <f t="shared" si="234"/>
        <v>9545.75</v>
      </c>
      <c r="H1705" s="106">
        <f t="shared" si="235"/>
        <v>3.1819166666666665</v>
      </c>
      <c r="I1705" s="115">
        <f t="shared" si="236"/>
        <v>0</v>
      </c>
      <c r="J1705" s="75">
        <f t="shared" si="237"/>
        <v>3.1819166666666665</v>
      </c>
      <c r="K1705" s="79">
        <f t="shared" si="238"/>
        <v>4</v>
      </c>
      <c r="O1705" s="29">
        <f>'DHS2025'!J1704</f>
        <v>4716</v>
      </c>
      <c r="P1705" s="30">
        <f>'DHS2025'!K1704</f>
        <v>5931</v>
      </c>
      <c r="Q1705" s="30">
        <f>'DHS2025'!L1704</f>
        <v>3097</v>
      </c>
      <c r="R1705" s="122">
        <f t="shared" si="239"/>
        <v>93.2</v>
      </c>
      <c r="S1705" s="62">
        <f t="shared" si="240"/>
        <v>279.86969599999998</v>
      </c>
    </row>
    <row r="1706" spans="1:19">
      <c r="A1706" s="98">
        <f t="shared" si="241"/>
        <v>45765</v>
      </c>
      <c r="B1706" s="113">
        <f t="shared" si="242"/>
        <v>17.739583333333165</v>
      </c>
      <c r="C1706" s="53">
        <f>'DHS2021'!J1705</f>
        <v>11401</v>
      </c>
      <c r="D1706" s="54">
        <f>'DHS2022'!J1705</f>
        <v>12184</v>
      </c>
      <c r="E1706" s="54">
        <f>'DHS2023'!J1705</f>
        <v>5851</v>
      </c>
      <c r="F1706" s="54">
        <f>'DHS2024'!J1705</f>
        <v>8721</v>
      </c>
      <c r="G1706" s="54">
        <f t="shared" si="234"/>
        <v>9539.25</v>
      </c>
      <c r="H1706" s="106">
        <f t="shared" si="235"/>
        <v>3.1797499999999999</v>
      </c>
      <c r="I1706" s="115">
        <f t="shared" si="236"/>
        <v>0</v>
      </c>
      <c r="J1706" s="75">
        <f t="shared" si="237"/>
        <v>3.1797499999999999</v>
      </c>
      <c r="K1706" s="79">
        <f t="shared" si="238"/>
        <v>4</v>
      </c>
      <c r="O1706" s="29">
        <f>'DHS2025'!J1705</f>
        <v>4945</v>
      </c>
      <c r="P1706" s="30">
        <f>'DHS2025'!K1705</f>
        <v>5522</v>
      </c>
      <c r="Q1706" s="30">
        <f>'DHS2025'!L1705</f>
        <v>3060</v>
      </c>
      <c r="R1706" s="122">
        <f t="shared" si="239"/>
        <v>93.2</v>
      </c>
      <c r="S1706" s="62">
        <f t="shared" si="240"/>
        <v>276.52607999999998</v>
      </c>
    </row>
    <row r="1707" spans="1:19">
      <c r="A1707" s="98">
        <f t="shared" si="241"/>
        <v>45765</v>
      </c>
      <c r="B1707" s="113">
        <f t="shared" si="242"/>
        <v>17.749999999999833</v>
      </c>
      <c r="C1707" s="53">
        <f>'DHS2021'!J1706</f>
        <v>11734</v>
      </c>
      <c r="D1707" s="54">
        <f>'DHS2022'!J1706</f>
        <v>11633</v>
      </c>
      <c r="E1707" s="54">
        <f>'DHS2023'!J1706</f>
        <v>6049</v>
      </c>
      <c r="F1707" s="54">
        <f>'DHS2024'!J1706</f>
        <v>9144</v>
      </c>
      <c r="G1707" s="54">
        <f t="shared" si="234"/>
        <v>9640</v>
      </c>
      <c r="H1707" s="106">
        <f t="shared" si="235"/>
        <v>3.2133333333333334</v>
      </c>
      <c r="I1707" s="115">
        <f t="shared" si="236"/>
        <v>0</v>
      </c>
      <c r="J1707" s="75">
        <f t="shared" si="237"/>
        <v>3.2133333333333334</v>
      </c>
      <c r="K1707" s="79">
        <f t="shared" si="238"/>
        <v>4</v>
      </c>
      <c r="O1707" s="29">
        <f>'DHS2025'!J1706</f>
        <v>4974</v>
      </c>
      <c r="P1707" s="30">
        <f>'DHS2025'!K1706</f>
        <v>5853</v>
      </c>
      <c r="Q1707" s="30">
        <f>'DHS2025'!L1706</f>
        <v>3075</v>
      </c>
      <c r="R1707" s="122">
        <f t="shared" si="239"/>
        <v>107.42</v>
      </c>
      <c r="S1707" s="62">
        <f t="shared" si="240"/>
        <v>321.17083500000001</v>
      </c>
    </row>
    <row r="1708" spans="1:19">
      <c r="A1708" s="98">
        <f t="shared" si="241"/>
        <v>45765</v>
      </c>
      <c r="B1708" s="113">
        <f t="shared" si="242"/>
        <v>17.760416666666501</v>
      </c>
      <c r="C1708" s="53">
        <f>'DHS2021'!J1707</f>
        <v>11728</v>
      </c>
      <c r="D1708" s="54">
        <f>'DHS2022'!J1707</f>
        <v>13467</v>
      </c>
      <c r="E1708" s="54">
        <f>'DHS2023'!J1707</f>
        <v>6694</v>
      </c>
      <c r="F1708" s="54">
        <f>'DHS2024'!J1707</f>
        <v>9560</v>
      </c>
      <c r="G1708" s="54">
        <f t="shared" si="234"/>
        <v>10362.25</v>
      </c>
      <c r="H1708" s="106">
        <f t="shared" si="235"/>
        <v>3.4540833333333336</v>
      </c>
      <c r="I1708" s="115">
        <f t="shared" si="236"/>
        <v>0</v>
      </c>
      <c r="J1708" s="75">
        <f t="shared" si="237"/>
        <v>3.4540833333333336</v>
      </c>
      <c r="K1708" s="79">
        <f t="shared" si="238"/>
        <v>4</v>
      </c>
      <c r="O1708" s="29">
        <f>'DHS2025'!J1707</f>
        <v>4352</v>
      </c>
      <c r="P1708" s="30">
        <f>'DHS2025'!K1707</f>
        <v>5591</v>
      </c>
      <c r="Q1708" s="30">
        <f>'DHS2025'!L1707</f>
        <v>3065</v>
      </c>
      <c r="R1708" s="122">
        <f t="shared" si="239"/>
        <v>107.42</v>
      </c>
      <c r="S1708" s="62">
        <f t="shared" si="240"/>
        <v>320.12637699999999</v>
      </c>
    </row>
    <row r="1709" spans="1:19">
      <c r="A1709" s="98">
        <f t="shared" si="241"/>
        <v>45765</v>
      </c>
      <c r="B1709" s="113">
        <f t="shared" si="242"/>
        <v>17.770833333333169</v>
      </c>
      <c r="C1709" s="53">
        <f>'DHS2021'!J1708</f>
        <v>12076</v>
      </c>
      <c r="D1709" s="54">
        <f>'DHS2022'!J1708</f>
        <v>13238</v>
      </c>
      <c r="E1709" s="54">
        <f>'DHS2023'!J1708</f>
        <v>6725</v>
      </c>
      <c r="F1709" s="54">
        <f>'DHS2024'!J1708</f>
        <v>10596</v>
      </c>
      <c r="G1709" s="54">
        <f t="shared" si="234"/>
        <v>10658.75</v>
      </c>
      <c r="H1709" s="106">
        <f t="shared" si="235"/>
        <v>3.5529166666666665</v>
      </c>
      <c r="I1709" s="115">
        <f t="shared" si="236"/>
        <v>0</v>
      </c>
      <c r="J1709" s="75">
        <f t="shared" si="237"/>
        <v>3.5529166666666665</v>
      </c>
      <c r="K1709" s="79">
        <f t="shared" si="238"/>
        <v>4</v>
      </c>
      <c r="O1709" s="29">
        <f>'DHS2025'!J1708</f>
        <v>4445</v>
      </c>
      <c r="P1709" s="30">
        <f>'DHS2025'!K1708</f>
        <v>6300</v>
      </c>
      <c r="Q1709" s="30">
        <f>'DHS2025'!L1708</f>
        <v>3543</v>
      </c>
      <c r="R1709" s="122">
        <f t="shared" si="239"/>
        <v>107.42</v>
      </c>
      <c r="S1709" s="62">
        <f t="shared" si="240"/>
        <v>370.05146939999997</v>
      </c>
    </row>
    <row r="1710" spans="1:19">
      <c r="A1710" s="98">
        <f t="shared" si="241"/>
        <v>45765</v>
      </c>
      <c r="B1710" s="113">
        <f t="shared" si="242"/>
        <v>17.781249999999837</v>
      </c>
      <c r="C1710" s="53">
        <f>'DHS2021'!J1709</f>
        <v>12231</v>
      </c>
      <c r="D1710" s="54">
        <f>'DHS2022'!J1709</f>
        <v>13143</v>
      </c>
      <c r="E1710" s="54">
        <f>'DHS2023'!J1709</f>
        <v>7862</v>
      </c>
      <c r="F1710" s="54">
        <f>'DHS2024'!J1709</f>
        <v>10235</v>
      </c>
      <c r="G1710" s="54">
        <f t="shared" si="234"/>
        <v>10867.75</v>
      </c>
      <c r="H1710" s="106">
        <f t="shared" si="235"/>
        <v>3.6225833333333335</v>
      </c>
      <c r="I1710" s="115">
        <f t="shared" si="236"/>
        <v>0</v>
      </c>
      <c r="J1710" s="75">
        <f t="shared" si="237"/>
        <v>3.6225833333333335</v>
      </c>
      <c r="K1710" s="79">
        <f t="shared" si="238"/>
        <v>4</v>
      </c>
      <c r="O1710" s="29">
        <f>'DHS2025'!J1709</f>
        <v>4726</v>
      </c>
      <c r="P1710" s="30">
        <f>'DHS2025'!K1709</f>
        <v>7600</v>
      </c>
      <c r="Q1710" s="30">
        <f>'DHS2025'!L1709</f>
        <v>4059</v>
      </c>
      <c r="R1710" s="122">
        <f t="shared" si="239"/>
        <v>107.42</v>
      </c>
      <c r="S1710" s="62">
        <f t="shared" si="240"/>
        <v>423.94550219999996</v>
      </c>
    </row>
    <row r="1711" spans="1:19">
      <c r="A1711" s="98">
        <f t="shared" si="241"/>
        <v>45765</v>
      </c>
      <c r="B1711" s="113">
        <f t="shared" si="242"/>
        <v>17.791666666666504</v>
      </c>
      <c r="C1711" s="53">
        <f>'DHS2021'!J1710</f>
        <v>12267</v>
      </c>
      <c r="D1711" s="54">
        <f>'DHS2022'!J1710</f>
        <v>14129</v>
      </c>
      <c r="E1711" s="54">
        <f>'DHS2023'!J1710</f>
        <v>7643</v>
      </c>
      <c r="F1711" s="54">
        <f>'DHS2024'!J1710</f>
        <v>10280</v>
      </c>
      <c r="G1711" s="54">
        <f t="shared" si="234"/>
        <v>11079.75</v>
      </c>
      <c r="H1711" s="106">
        <f t="shared" si="235"/>
        <v>3.6932499999999999</v>
      </c>
      <c r="I1711" s="115">
        <f t="shared" si="236"/>
        <v>0</v>
      </c>
      <c r="J1711" s="75">
        <f t="shared" si="237"/>
        <v>3.6932499999999999</v>
      </c>
      <c r="K1711" s="79">
        <f t="shared" si="238"/>
        <v>4</v>
      </c>
      <c r="O1711" s="29">
        <f>'DHS2025'!J1710</f>
        <v>5045</v>
      </c>
      <c r="P1711" s="30">
        <f>'DHS2025'!K1710</f>
        <v>7930</v>
      </c>
      <c r="Q1711" s="30">
        <f>'DHS2025'!L1710</f>
        <v>4068</v>
      </c>
      <c r="R1711" s="122">
        <f t="shared" si="239"/>
        <v>128.19999999999999</v>
      </c>
      <c r="S1711" s="62">
        <f t="shared" si="240"/>
        <v>508.57322399999993</v>
      </c>
    </row>
    <row r="1712" spans="1:19">
      <c r="A1712" s="98">
        <f t="shared" si="241"/>
        <v>45765</v>
      </c>
      <c r="B1712" s="113">
        <f t="shared" si="242"/>
        <v>17.802083333333172</v>
      </c>
      <c r="C1712" s="53">
        <f>'DHS2021'!J1711</f>
        <v>12598</v>
      </c>
      <c r="D1712" s="54">
        <f>'DHS2022'!J1711</f>
        <v>11811</v>
      </c>
      <c r="E1712" s="54">
        <f>'DHS2023'!J1711</f>
        <v>7779</v>
      </c>
      <c r="F1712" s="54">
        <f>'DHS2024'!J1711</f>
        <v>10574</v>
      </c>
      <c r="G1712" s="54">
        <f t="shared" si="234"/>
        <v>10690.5</v>
      </c>
      <c r="H1712" s="106">
        <f t="shared" si="235"/>
        <v>3.5634999999999999</v>
      </c>
      <c r="I1712" s="115">
        <f t="shared" si="236"/>
        <v>0</v>
      </c>
      <c r="J1712" s="75">
        <f t="shared" si="237"/>
        <v>3.5634999999999999</v>
      </c>
      <c r="K1712" s="79">
        <f t="shared" si="238"/>
        <v>4</v>
      </c>
      <c r="O1712" s="29">
        <f>'DHS2025'!J1711</f>
        <v>5325</v>
      </c>
      <c r="P1712" s="30">
        <f>'DHS2025'!K1711</f>
        <v>7128</v>
      </c>
      <c r="Q1712" s="30">
        <f>'DHS2025'!L1711</f>
        <v>4057</v>
      </c>
      <c r="R1712" s="122">
        <f t="shared" si="239"/>
        <v>128.19999999999999</v>
      </c>
      <c r="S1712" s="62">
        <f t="shared" si="240"/>
        <v>507.19802599999997</v>
      </c>
    </row>
    <row r="1713" spans="1:19">
      <c r="A1713" s="98">
        <f t="shared" si="241"/>
        <v>45765</v>
      </c>
      <c r="B1713" s="113">
        <f t="shared" si="242"/>
        <v>17.81249999999984</v>
      </c>
      <c r="C1713" s="53">
        <f>'DHS2021'!J1712</f>
        <v>12698</v>
      </c>
      <c r="D1713" s="54">
        <f>'DHS2022'!J1712</f>
        <v>14345</v>
      </c>
      <c r="E1713" s="54">
        <f>'DHS2023'!J1712</f>
        <v>9119</v>
      </c>
      <c r="F1713" s="54">
        <f>'DHS2024'!J1712</f>
        <v>10903</v>
      </c>
      <c r="G1713" s="54">
        <f t="shared" si="234"/>
        <v>11766.25</v>
      </c>
      <c r="H1713" s="106">
        <f t="shared" si="235"/>
        <v>3.9220833333333336</v>
      </c>
      <c r="I1713" s="115">
        <f t="shared" si="236"/>
        <v>0</v>
      </c>
      <c r="J1713" s="75">
        <f t="shared" si="237"/>
        <v>3.9220833333333336</v>
      </c>
      <c r="K1713" s="79">
        <f t="shared" si="238"/>
        <v>4</v>
      </c>
      <c r="O1713" s="29">
        <f>'DHS2025'!J1712</f>
        <v>5883</v>
      </c>
      <c r="P1713" s="30">
        <f>'DHS2025'!K1712</f>
        <v>6643</v>
      </c>
      <c r="Q1713" s="30">
        <f>'DHS2025'!L1712</f>
        <v>4050</v>
      </c>
      <c r="R1713" s="122">
        <f t="shared" si="239"/>
        <v>128.19999999999999</v>
      </c>
      <c r="S1713" s="62">
        <f t="shared" si="240"/>
        <v>506.32289999999995</v>
      </c>
    </row>
    <row r="1714" spans="1:19">
      <c r="A1714" s="98">
        <f t="shared" si="241"/>
        <v>45765</v>
      </c>
      <c r="B1714" s="113">
        <f t="shared" si="242"/>
        <v>17.822916666666508</v>
      </c>
      <c r="C1714" s="53">
        <f>'DHS2021'!J1713</f>
        <v>13879</v>
      </c>
      <c r="D1714" s="54">
        <f>'DHS2022'!J1713</f>
        <v>13116</v>
      </c>
      <c r="E1714" s="54">
        <f>'DHS2023'!J1713</f>
        <v>9872</v>
      </c>
      <c r="F1714" s="54">
        <f>'DHS2024'!J1713</f>
        <v>11034</v>
      </c>
      <c r="G1714" s="54">
        <f t="shared" si="234"/>
        <v>11975.25</v>
      </c>
      <c r="H1714" s="106">
        <f t="shared" si="235"/>
        <v>3.9917500000000001</v>
      </c>
      <c r="I1714" s="115">
        <f t="shared" si="236"/>
        <v>0</v>
      </c>
      <c r="J1714" s="75">
        <f t="shared" si="237"/>
        <v>3.9917500000000001</v>
      </c>
      <c r="K1714" s="79">
        <f t="shared" si="238"/>
        <v>4</v>
      </c>
      <c r="O1714" s="29">
        <f>'DHS2025'!J1713</f>
        <v>6932</v>
      </c>
      <c r="P1714" s="30">
        <f>'DHS2025'!K1713</f>
        <v>5169</v>
      </c>
      <c r="Q1714" s="30">
        <f>'DHS2025'!L1713</f>
        <v>4056</v>
      </c>
      <c r="R1714" s="122">
        <f t="shared" si="239"/>
        <v>128.19999999999999</v>
      </c>
      <c r="S1714" s="62">
        <f t="shared" si="240"/>
        <v>507.07300799999996</v>
      </c>
    </row>
    <row r="1715" spans="1:19">
      <c r="A1715" s="98">
        <f t="shared" si="241"/>
        <v>45765</v>
      </c>
      <c r="B1715" s="113">
        <f t="shared" si="242"/>
        <v>17.833333333333176</v>
      </c>
      <c r="C1715" s="53">
        <f>'DHS2021'!J1714</f>
        <v>13361</v>
      </c>
      <c r="D1715" s="54">
        <f>'DHS2022'!J1714</f>
        <v>12869</v>
      </c>
      <c r="E1715" s="54">
        <f>'DHS2023'!J1714</f>
        <v>10388</v>
      </c>
      <c r="F1715" s="54">
        <f>'DHS2024'!J1714</f>
        <v>11826</v>
      </c>
      <c r="G1715" s="54">
        <f t="shared" si="234"/>
        <v>12111</v>
      </c>
      <c r="H1715" s="106">
        <f t="shared" si="235"/>
        <v>4.0369999999999999</v>
      </c>
      <c r="I1715" s="115">
        <f t="shared" si="236"/>
        <v>0</v>
      </c>
      <c r="J1715" s="75">
        <f t="shared" si="237"/>
        <v>4.0369999999999999</v>
      </c>
      <c r="K1715" s="79">
        <f t="shared" si="238"/>
        <v>5</v>
      </c>
      <c r="O1715" s="29">
        <f>'DHS2025'!J1714</f>
        <v>8156</v>
      </c>
      <c r="P1715" s="30">
        <f>'DHS2025'!K1714</f>
        <v>4194</v>
      </c>
      <c r="Q1715" s="30">
        <f>'DHS2025'!L1714</f>
        <v>4059</v>
      </c>
      <c r="R1715" s="122">
        <f t="shared" si="239"/>
        <v>139.68</v>
      </c>
      <c r="S1715" s="62">
        <f t="shared" si="240"/>
        <v>553.57940880000001</v>
      </c>
    </row>
    <row r="1716" spans="1:19">
      <c r="A1716" s="98">
        <f t="shared" si="241"/>
        <v>45765</v>
      </c>
      <c r="B1716" s="113">
        <f t="shared" si="242"/>
        <v>17.843749999999844</v>
      </c>
      <c r="C1716" s="53">
        <f>'DHS2021'!J1715</f>
        <v>13143</v>
      </c>
      <c r="D1716" s="54">
        <f>'DHS2022'!J1715</f>
        <v>12366</v>
      </c>
      <c r="E1716" s="54">
        <f>'DHS2023'!J1715</f>
        <v>10405</v>
      </c>
      <c r="F1716" s="54">
        <f>'DHS2024'!J1715</f>
        <v>11351</v>
      </c>
      <c r="G1716" s="54">
        <f t="shared" si="234"/>
        <v>11816.25</v>
      </c>
      <c r="H1716" s="106">
        <f t="shared" si="235"/>
        <v>3.9387500000000002</v>
      </c>
      <c r="I1716" s="115">
        <f t="shared" si="236"/>
        <v>0</v>
      </c>
      <c r="J1716" s="75">
        <f t="shared" si="237"/>
        <v>3.9387500000000002</v>
      </c>
      <c r="K1716" s="79">
        <f t="shared" si="238"/>
        <v>4</v>
      </c>
      <c r="O1716" s="29">
        <f>'DHS2025'!J1715</f>
        <v>9573</v>
      </c>
      <c r="P1716" s="30">
        <f>'DHS2025'!K1715</f>
        <v>3802</v>
      </c>
      <c r="Q1716" s="30">
        <f>'DHS2025'!L1715</f>
        <v>4064</v>
      </c>
      <c r="R1716" s="122">
        <f t="shared" si="239"/>
        <v>139.68</v>
      </c>
      <c r="S1716" s="62">
        <f t="shared" si="240"/>
        <v>554.26132480000001</v>
      </c>
    </row>
    <row r="1717" spans="1:19">
      <c r="A1717" s="98">
        <f t="shared" si="241"/>
        <v>45765</v>
      </c>
      <c r="B1717" s="113">
        <f t="shared" si="242"/>
        <v>17.854166666666512</v>
      </c>
      <c r="C1717" s="53">
        <f>'DHS2021'!J1716</f>
        <v>13055</v>
      </c>
      <c r="D1717" s="54">
        <f>'DHS2022'!J1716</f>
        <v>14103</v>
      </c>
      <c r="E1717" s="54">
        <f>'DHS2023'!J1716</f>
        <v>11286</v>
      </c>
      <c r="F1717" s="54">
        <f>'DHS2024'!J1716</f>
        <v>11369</v>
      </c>
      <c r="G1717" s="54">
        <f t="shared" si="234"/>
        <v>12453.25</v>
      </c>
      <c r="H1717" s="106">
        <f t="shared" si="235"/>
        <v>4.1510833333333332</v>
      </c>
      <c r="I1717" s="115">
        <f t="shared" si="236"/>
        <v>0</v>
      </c>
      <c r="J1717" s="75">
        <f t="shared" si="237"/>
        <v>4.1510833333333332</v>
      </c>
      <c r="K1717" s="79">
        <f t="shared" si="238"/>
        <v>5</v>
      </c>
      <c r="O1717" s="29">
        <f>'DHS2025'!J1716</f>
        <v>9868</v>
      </c>
      <c r="P1717" s="30">
        <f>'DHS2025'!K1716</f>
        <v>2825</v>
      </c>
      <c r="Q1717" s="30">
        <f>'DHS2025'!L1716</f>
        <v>4058</v>
      </c>
      <c r="R1717" s="122">
        <f t="shared" si="239"/>
        <v>139.68</v>
      </c>
      <c r="S1717" s="62">
        <f t="shared" si="240"/>
        <v>553.44302559999994</v>
      </c>
    </row>
    <row r="1718" spans="1:19">
      <c r="A1718" s="98">
        <f t="shared" si="241"/>
        <v>45765</v>
      </c>
      <c r="B1718" s="113">
        <f t="shared" si="242"/>
        <v>17.864583333333179</v>
      </c>
      <c r="C1718" s="53">
        <f>'DHS2021'!J1717</f>
        <v>12942</v>
      </c>
      <c r="D1718" s="54">
        <f>'DHS2022'!J1717</f>
        <v>13641</v>
      </c>
      <c r="E1718" s="54">
        <f>'DHS2023'!J1717</f>
        <v>10268</v>
      </c>
      <c r="F1718" s="54">
        <f>'DHS2024'!J1717</f>
        <v>11993</v>
      </c>
      <c r="G1718" s="54">
        <f t="shared" si="234"/>
        <v>12211</v>
      </c>
      <c r="H1718" s="106">
        <f t="shared" si="235"/>
        <v>4.0703333333333331</v>
      </c>
      <c r="I1718" s="115">
        <f t="shared" si="236"/>
        <v>0</v>
      </c>
      <c r="J1718" s="75">
        <f t="shared" si="237"/>
        <v>4.0703333333333331</v>
      </c>
      <c r="K1718" s="79">
        <f t="shared" si="238"/>
        <v>5</v>
      </c>
      <c r="O1718" s="29">
        <f>'DHS2025'!J1717</f>
        <v>10279</v>
      </c>
      <c r="P1718" s="30">
        <f>'DHS2025'!K1717</f>
        <v>2901</v>
      </c>
      <c r="Q1718" s="30">
        <f>'DHS2025'!L1717</f>
        <v>4078</v>
      </c>
      <c r="R1718" s="122">
        <f t="shared" si="239"/>
        <v>139.68</v>
      </c>
      <c r="S1718" s="62">
        <f t="shared" si="240"/>
        <v>556.17068959999995</v>
      </c>
    </row>
    <row r="1719" spans="1:19">
      <c r="A1719" s="98">
        <f t="shared" si="241"/>
        <v>45765</v>
      </c>
      <c r="B1719" s="113">
        <f t="shared" si="242"/>
        <v>17.874999999999847</v>
      </c>
      <c r="C1719" s="53">
        <f>'DHS2021'!J1718</f>
        <v>13455</v>
      </c>
      <c r="D1719" s="54">
        <f>'DHS2022'!J1718</f>
        <v>12708</v>
      </c>
      <c r="E1719" s="54">
        <f>'DHS2023'!J1718</f>
        <v>9045</v>
      </c>
      <c r="F1719" s="54">
        <f>'DHS2024'!J1718</f>
        <v>11765</v>
      </c>
      <c r="G1719" s="54">
        <f t="shared" si="234"/>
        <v>11743.25</v>
      </c>
      <c r="H1719" s="106">
        <f t="shared" si="235"/>
        <v>3.9144166666666664</v>
      </c>
      <c r="I1719" s="115">
        <f t="shared" si="236"/>
        <v>0</v>
      </c>
      <c r="J1719" s="75">
        <f t="shared" si="237"/>
        <v>3.9144166666666664</v>
      </c>
      <c r="K1719" s="79">
        <f t="shared" si="238"/>
        <v>4</v>
      </c>
      <c r="O1719" s="29">
        <f>'DHS2025'!J1718</f>
        <v>9592</v>
      </c>
      <c r="P1719" s="30">
        <f>'DHS2025'!K1718</f>
        <v>3186</v>
      </c>
      <c r="Q1719" s="30">
        <f>'DHS2025'!L1718</f>
        <v>4044</v>
      </c>
      <c r="R1719" s="122">
        <f t="shared" si="239"/>
        <v>119.74</v>
      </c>
      <c r="S1719" s="62">
        <f t="shared" si="240"/>
        <v>471.70267439999992</v>
      </c>
    </row>
    <row r="1720" spans="1:19">
      <c r="A1720" s="98">
        <f t="shared" si="241"/>
        <v>45765</v>
      </c>
      <c r="B1720" s="113">
        <f t="shared" si="242"/>
        <v>17.885416666666515</v>
      </c>
      <c r="C1720" s="53">
        <f>'DHS2021'!J1719</f>
        <v>12895</v>
      </c>
      <c r="D1720" s="54">
        <f>'DHS2022'!J1719</f>
        <v>12338</v>
      </c>
      <c r="E1720" s="54">
        <f>'DHS2023'!J1719</f>
        <v>9248</v>
      </c>
      <c r="F1720" s="54">
        <f>'DHS2024'!J1719</f>
        <v>12018</v>
      </c>
      <c r="G1720" s="54">
        <f t="shared" si="234"/>
        <v>11624.75</v>
      </c>
      <c r="H1720" s="106">
        <f t="shared" si="235"/>
        <v>3.8749166666666666</v>
      </c>
      <c r="I1720" s="115">
        <f t="shared" si="236"/>
        <v>0</v>
      </c>
      <c r="J1720" s="75">
        <f t="shared" si="237"/>
        <v>3.8749166666666666</v>
      </c>
      <c r="K1720" s="79">
        <f t="shared" si="238"/>
        <v>4</v>
      </c>
      <c r="O1720" s="29">
        <f>'DHS2025'!J1719</f>
        <v>9779</v>
      </c>
      <c r="P1720" s="30">
        <f>'DHS2025'!K1719</f>
        <v>2938</v>
      </c>
      <c r="Q1720" s="30">
        <f>'DHS2025'!L1719</f>
        <v>4056</v>
      </c>
      <c r="R1720" s="122">
        <f t="shared" si="239"/>
        <v>119.74</v>
      </c>
      <c r="S1720" s="62">
        <f t="shared" si="240"/>
        <v>473.10238559999993</v>
      </c>
    </row>
    <row r="1721" spans="1:19">
      <c r="A1721" s="98">
        <f t="shared" si="241"/>
        <v>45765</v>
      </c>
      <c r="B1721" s="113">
        <f t="shared" si="242"/>
        <v>17.895833333333183</v>
      </c>
      <c r="C1721" s="53">
        <f>'DHS2021'!J1720</f>
        <v>12553</v>
      </c>
      <c r="D1721" s="54">
        <f>'DHS2022'!J1720</f>
        <v>12625</v>
      </c>
      <c r="E1721" s="54">
        <f>'DHS2023'!J1720</f>
        <v>8891</v>
      </c>
      <c r="F1721" s="54">
        <f>'DHS2024'!J1720</f>
        <v>11737</v>
      </c>
      <c r="G1721" s="54">
        <f t="shared" si="234"/>
        <v>11451.5</v>
      </c>
      <c r="H1721" s="106">
        <f t="shared" si="235"/>
        <v>3.8171666666666666</v>
      </c>
      <c r="I1721" s="115">
        <f t="shared" si="236"/>
        <v>0</v>
      </c>
      <c r="J1721" s="75">
        <f t="shared" si="237"/>
        <v>3.8171666666666666</v>
      </c>
      <c r="K1721" s="79">
        <f t="shared" si="238"/>
        <v>4</v>
      </c>
      <c r="O1721" s="29">
        <f>'DHS2025'!J1720</f>
        <v>10689</v>
      </c>
      <c r="P1721" s="30">
        <f>'DHS2025'!K1720</f>
        <v>2304</v>
      </c>
      <c r="Q1721" s="30">
        <f>'DHS2025'!L1720</f>
        <v>4058</v>
      </c>
      <c r="R1721" s="122">
        <f t="shared" si="239"/>
        <v>119.74</v>
      </c>
      <c r="S1721" s="62">
        <f t="shared" si="240"/>
        <v>473.33567079999995</v>
      </c>
    </row>
    <row r="1722" spans="1:19">
      <c r="A1722" s="98">
        <f t="shared" si="241"/>
        <v>45765</v>
      </c>
      <c r="B1722" s="113">
        <f t="shared" si="242"/>
        <v>17.906249999999851</v>
      </c>
      <c r="C1722" s="53">
        <f>'DHS2021'!J1721</f>
        <v>12114</v>
      </c>
      <c r="D1722" s="54">
        <f>'DHS2022'!J1721</f>
        <v>12704</v>
      </c>
      <c r="E1722" s="54">
        <f>'DHS2023'!J1721</f>
        <v>8113</v>
      </c>
      <c r="F1722" s="54">
        <f>'DHS2024'!J1721</f>
        <v>10893</v>
      </c>
      <c r="G1722" s="54">
        <f t="shared" si="234"/>
        <v>10956</v>
      </c>
      <c r="H1722" s="106">
        <f t="shared" si="235"/>
        <v>3.6520000000000001</v>
      </c>
      <c r="I1722" s="115">
        <f t="shared" si="236"/>
        <v>0</v>
      </c>
      <c r="J1722" s="75">
        <f t="shared" si="237"/>
        <v>3.6520000000000001</v>
      </c>
      <c r="K1722" s="79">
        <f t="shared" si="238"/>
        <v>4</v>
      </c>
      <c r="O1722" s="29">
        <f>'DHS2025'!J1721</f>
        <v>8852</v>
      </c>
      <c r="P1722" s="30">
        <f>'DHS2025'!K1721</f>
        <v>4025</v>
      </c>
      <c r="Q1722" s="30">
        <f>'DHS2025'!L1721</f>
        <v>4056</v>
      </c>
      <c r="R1722" s="122">
        <f t="shared" si="239"/>
        <v>119.74</v>
      </c>
      <c r="S1722" s="62">
        <f t="shared" si="240"/>
        <v>473.10238559999993</v>
      </c>
    </row>
    <row r="1723" spans="1:19">
      <c r="A1723" s="98">
        <f t="shared" si="241"/>
        <v>45765</v>
      </c>
      <c r="B1723" s="113">
        <f t="shared" si="242"/>
        <v>17.916666666666519</v>
      </c>
      <c r="C1723" s="53">
        <f>'DHS2021'!J1722</f>
        <v>11204</v>
      </c>
      <c r="D1723" s="54">
        <f>'DHS2022'!J1722</f>
        <v>12365</v>
      </c>
      <c r="E1723" s="54">
        <f>'DHS2023'!J1722</f>
        <v>7354</v>
      </c>
      <c r="F1723" s="54">
        <f>'DHS2024'!J1722</f>
        <v>10188</v>
      </c>
      <c r="G1723" s="54">
        <f t="shared" si="234"/>
        <v>10277.75</v>
      </c>
      <c r="H1723" s="106">
        <f t="shared" si="235"/>
        <v>3.4259166666666667</v>
      </c>
      <c r="I1723" s="115">
        <f t="shared" si="236"/>
        <v>0</v>
      </c>
      <c r="J1723" s="75">
        <f t="shared" si="237"/>
        <v>3.4259166666666667</v>
      </c>
      <c r="K1723" s="79">
        <f t="shared" si="238"/>
        <v>4</v>
      </c>
      <c r="O1723" s="29">
        <f>'DHS2025'!J1722</f>
        <v>8078</v>
      </c>
      <c r="P1723" s="30">
        <f>'DHS2025'!K1722</f>
        <v>2727</v>
      </c>
      <c r="Q1723" s="30">
        <f>'DHS2025'!L1722</f>
        <v>3439</v>
      </c>
      <c r="R1723" s="122">
        <f t="shared" si="239"/>
        <v>110.02</v>
      </c>
      <c r="S1723" s="62">
        <f t="shared" si="240"/>
        <v>368.04109219999998</v>
      </c>
    </row>
    <row r="1724" spans="1:19">
      <c r="A1724" s="98">
        <f t="shared" si="241"/>
        <v>45765</v>
      </c>
      <c r="B1724" s="113">
        <f t="shared" si="242"/>
        <v>17.927083333333186</v>
      </c>
      <c r="C1724" s="53">
        <f>'DHS2021'!J1723</f>
        <v>9507</v>
      </c>
      <c r="D1724" s="54">
        <f>'DHS2022'!J1723</f>
        <v>9842</v>
      </c>
      <c r="E1724" s="54">
        <f>'DHS2023'!J1723</f>
        <v>6763</v>
      </c>
      <c r="F1724" s="54">
        <f>'DHS2024'!J1723</f>
        <v>9285</v>
      </c>
      <c r="G1724" s="54">
        <f t="shared" si="234"/>
        <v>8849.25</v>
      </c>
      <c r="H1724" s="106">
        <f t="shared" si="235"/>
        <v>2.9497499999999999</v>
      </c>
      <c r="I1724" s="115">
        <f t="shared" si="236"/>
        <v>0</v>
      </c>
      <c r="J1724" s="75">
        <f t="shared" si="237"/>
        <v>2.9497499999999999</v>
      </c>
      <c r="K1724" s="79">
        <f t="shared" si="238"/>
        <v>3</v>
      </c>
      <c r="O1724" s="29">
        <f>'DHS2025'!J1723</f>
        <v>6578</v>
      </c>
      <c r="P1724" s="30">
        <f>'DHS2025'!K1723</f>
        <v>3322</v>
      </c>
      <c r="Q1724" s="30">
        <f>'DHS2025'!L1723</f>
        <v>2315</v>
      </c>
      <c r="R1724" s="122">
        <f t="shared" si="239"/>
        <v>110.02</v>
      </c>
      <c r="S1724" s="62">
        <f t="shared" si="240"/>
        <v>247.75083699999996</v>
      </c>
    </row>
    <row r="1725" spans="1:19">
      <c r="A1725" s="98">
        <f t="shared" si="241"/>
        <v>45765</v>
      </c>
      <c r="B1725" s="113">
        <f t="shared" si="242"/>
        <v>17.937499999999854</v>
      </c>
      <c r="C1725" s="53">
        <f>'DHS2021'!J1724</f>
        <v>7642</v>
      </c>
      <c r="D1725" s="54">
        <f>'DHS2022'!J1724</f>
        <v>8938</v>
      </c>
      <c r="E1725" s="54">
        <f>'DHS2023'!J1724</f>
        <v>6898</v>
      </c>
      <c r="F1725" s="54">
        <f>'DHS2024'!J1724</f>
        <v>8681</v>
      </c>
      <c r="G1725" s="54">
        <f t="shared" si="234"/>
        <v>8039.75</v>
      </c>
      <c r="H1725" s="106">
        <f t="shared" si="235"/>
        <v>2.6799166666666667</v>
      </c>
      <c r="I1725" s="115">
        <f t="shared" si="236"/>
        <v>0</v>
      </c>
      <c r="J1725" s="75">
        <f t="shared" si="237"/>
        <v>2.6799166666666667</v>
      </c>
      <c r="K1725" s="79">
        <f t="shared" si="238"/>
        <v>3</v>
      </c>
      <c r="O1725" s="29">
        <f>'DHS2025'!J1724</f>
        <v>5622</v>
      </c>
      <c r="P1725" s="30">
        <f>'DHS2025'!K1724</f>
        <v>10</v>
      </c>
      <c r="Q1725" s="30">
        <f>'DHS2025'!L1724</f>
        <v>1065</v>
      </c>
      <c r="R1725" s="122">
        <f t="shared" si="239"/>
        <v>110.02</v>
      </c>
      <c r="S1725" s="62">
        <f t="shared" si="240"/>
        <v>113.97608699999998</v>
      </c>
    </row>
    <row r="1726" spans="1:19">
      <c r="A1726" s="98">
        <f t="shared" si="241"/>
        <v>45765</v>
      </c>
      <c r="B1726" s="113">
        <f t="shared" si="242"/>
        <v>17.947916666666522</v>
      </c>
      <c r="C1726" s="53">
        <f>'DHS2021'!J1725</f>
        <v>6366</v>
      </c>
      <c r="D1726" s="54">
        <f>'DHS2022'!J1725</f>
        <v>6671</v>
      </c>
      <c r="E1726" s="54">
        <f>'DHS2023'!J1725</f>
        <v>6261</v>
      </c>
      <c r="F1726" s="54">
        <f>'DHS2024'!J1725</f>
        <v>7822</v>
      </c>
      <c r="G1726" s="54">
        <f t="shared" si="234"/>
        <v>6780</v>
      </c>
      <c r="H1726" s="106">
        <f t="shared" si="235"/>
        <v>2.2599999999999998</v>
      </c>
      <c r="I1726" s="115">
        <f t="shared" si="236"/>
        <v>0</v>
      </c>
      <c r="J1726" s="75">
        <f t="shared" si="237"/>
        <v>2.2599999999999998</v>
      </c>
      <c r="K1726" s="79">
        <f t="shared" si="238"/>
        <v>3</v>
      </c>
      <c r="O1726" s="29">
        <f>'DHS2025'!J1725</f>
        <v>4715</v>
      </c>
      <c r="P1726" s="30">
        <f>'DHS2025'!K1725</f>
        <v>917</v>
      </c>
      <c r="Q1726" s="30">
        <f>'DHS2025'!L1725</f>
        <v>1058</v>
      </c>
      <c r="R1726" s="122">
        <f t="shared" si="239"/>
        <v>110.02</v>
      </c>
      <c r="S1726" s="62">
        <f t="shared" si="240"/>
        <v>113.2269484</v>
      </c>
    </row>
    <row r="1727" spans="1:19">
      <c r="A1727" s="98">
        <f t="shared" si="241"/>
        <v>45765</v>
      </c>
      <c r="B1727" s="113">
        <f t="shared" si="242"/>
        <v>17.95833333333319</v>
      </c>
      <c r="C1727" s="53">
        <f>'DHS2021'!J1726</f>
        <v>5136</v>
      </c>
      <c r="D1727" s="54">
        <f>'DHS2022'!J1726</f>
        <v>5201</v>
      </c>
      <c r="E1727" s="54">
        <f>'DHS2023'!J1726</f>
        <v>5526</v>
      </c>
      <c r="F1727" s="54">
        <f>'DHS2024'!J1726</f>
        <v>7044</v>
      </c>
      <c r="G1727" s="54">
        <f t="shared" si="234"/>
        <v>5726.75</v>
      </c>
      <c r="H1727" s="106">
        <f t="shared" si="235"/>
        <v>1.9089166666666668</v>
      </c>
      <c r="I1727" s="115">
        <f t="shared" si="236"/>
        <v>0</v>
      </c>
      <c r="J1727" s="75">
        <f t="shared" si="237"/>
        <v>1.9089166666666668</v>
      </c>
      <c r="K1727" s="79">
        <f t="shared" si="238"/>
        <v>2</v>
      </c>
      <c r="O1727" s="29">
        <f>'DHS2025'!J1726</f>
        <v>2578</v>
      </c>
      <c r="P1727" s="30">
        <f>'DHS2025'!K1726</f>
        <v>1317</v>
      </c>
      <c r="Q1727" s="30">
        <f>'DHS2025'!L1726</f>
        <v>1038</v>
      </c>
      <c r="R1727" s="122">
        <f t="shared" si="239"/>
        <v>103.04</v>
      </c>
      <c r="S1727" s="62">
        <f t="shared" si="240"/>
        <v>103.91376480000001</v>
      </c>
    </row>
    <row r="1728" spans="1:19">
      <c r="A1728" s="98">
        <f t="shared" si="241"/>
        <v>45765</v>
      </c>
      <c r="B1728" s="113">
        <f t="shared" si="242"/>
        <v>17.968749999999858</v>
      </c>
      <c r="C1728" s="53">
        <f>'DHS2021'!J1727</f>
        <v>2780</v>
      </c>
      <c r="D1728" s="54">
        <f>'DHS2022'!J1727</f>
        <v>4917</v>
      </c>
      <c r="E1728" s="54">
        <f>'DHS2023'!J1727</f>
        <v>2689</v>
      </c>
      <c r="F1728" s="54">
        <f>'DHS2024'!J1727</f>
        <v>5281</v>
      </c>
      <c r="G1728" s="54">
        <f t="shared" si="234"/>
        <v>3916.75</v>
      </c>
      <c r="H1728" s="106">
        <f t="shared" si="235"/>
        <v>1.3055833333333333</v>
      </c>
      <c r="I1728" s="115">
        <f t="shared" si="236"/>
        <v>0</v>
      </c>
      <c r="J1728" s="75">
        <f t="shared" si="237"/>
        <v>1.3055833333333333</v>
      </c>
      <c r="K1728" s="79">
        <f t="shared" si="238"/>
        <v>2</v>
      </c>
      <c r="O1728" s="29">
        <f>'DHS2025'!J1727</f>
        <v>2830</v>
      </c>
      <c r="P1728" s="30">
        <f>'DHS2025'!K1727</f>
        <v>3319</v>
      </c>
      <c r="Q1728" s="30">
        <f>'DHS2025'!L1727</f>
        <v>1068</v>
      </c>
      <c r="R1728" s="122">
        <f t="shared" si="239"/>
        <v>103.04</v>
      </c>
      <c r="S1728" s="62">
        <f t="shared" si="240"/>
        <v>106.91705280000001</v>
      </c>
    </row>
    <row r="1729" spans="1:19">
      <c r="A1729" s="98">
        <f t="shared" si="241"/>
        <v>45765</v>
      </c>
      <c r="B1729" s="113">
        <f t="shared" si="242"/>
        <v>17.979166666666526</v>
      </c>
      <c r="C1729" s="53">
        <f>'DHS2021'!J1728</f>
        <v>2439</v>
      </c>
      <c r="D1729" s="54">
        <f>'DHS2022'!J1728</f>
        <v>5162</v>
      </c>
      <c r="E1729" s="54">
        <f>'DHS2023'!J1728</f>
        <v>2793</v>
      </c>
      <c r="F1729" s="54">
        <f>'DHS2024'!J1728</f>
        <v>5013</v>
      </c>
      <c r="G1729" s="54">
        <f t="shared" si="234"/>
        <v>3851.75</v>
      </c>
      <c r="H1729" s="106">
        <f t="shared" si="235"/>
        <v>1.2839166666666668</v>
      </c>
      <c r="I1729" s="115">
        <f t="shared" si="236"/>
        <v>0</v>
      </c>
      <c r="J1729" s="75">
        <f t="shared" si="237"/>
        <v>1.2839166666666668</v>
      </c>
      <c r="K1729" s="79">
        <f t="shared" si="238"/>
        <v>2</v>
      </c>
      <c r="O1729" s="29">
        <f>'DHS2025'!J1728</f>
        <v>2422</v>
      </c>
      <c r="P1729" s="30">
        <f>'DHS2025'!K1728</f>
        <v>3280</v>
      </c>
      <c r="Q1729" s="30">
        <f>'DHS2025'!L1728</f>
        <v>1069</v>
      </c>
      <c r="R1729" s="122">
        <f t="shared" si="239"/>
        <v>103.04</v>
      </c>
      <c r="S1729" s="62">
        <f t="shared" si="240"/>
        <v>107.01716239999999</v>
      </c>
    </row>
    <row r="1730" spans="1:19">
      <c r="A1730" s="98">
        <f t="shared" si="241"/>
        <v>45765</v>
      </c>
      <c r="B1730" s="113">
        <f t="shared" si="242"/>
        <v>17.989583333333194</v>
      </c>
      <c r="C1730" s="53">
        <f>'DHS2021'!J1729</f>
        <v>2353</v>
      </c>
      <c r="D1730" s="54">
        <f>'DHS2022'!J1729</f>
        <v>3472</v>
      </c>
      <c r="E1730" s="54">
        <f>'DHS2023'!J1729</f>
        <v>3079</v>
      </c>
      <c r="F1730" s="54">
        <f>'DHS2024'!J1729</f>
        <v>5211</v>
      </c>
      <c r="G1730" s="54">
        <f t="shared" si="234"/>
        <v>3528.75</v>
      </c>
      <c r="H1730" s="106">
        <f t="shared" si="235"/>
        <v>1.17625</v>
      </c>
      <c r="I1730" s="115">
        <f t="shared" si="236"/>
        <v>0</v>
      </c>
      <c r="J1730" s="75">
        <f t="shared" si="237"/>
        <v>1.17625</v>
      </c>
      <c r="K1730" s="79">
        <f t="shared" si="238"/>
        <v>2</v>
      </c>
      <c r="O1730" s="29">
        <f>'DHS2025'!J1729</f>
        <v>1881</v>
      </c>
      <c r="P1730" s="30">
        <f>'DHS2025'!K1729</f>
        <v>1714</v>
      </c>
      <c r="Q1730" s="30">
        <f>'DHS2025'!L1729</f>
        <v>1029</v>
      </c>
      <c r="R1730" s="122">
        <f t="shared" si="239"/>
        <v>103.04</v>
      </c>
      <c r="S1730" s="62">
        <f t="shared" si="240"/>
        <v>103.01277839999999</v>
      </c>
    </row>
    <row r="1731" spans="1:19">
      <c r="A1731" s="110">
        <f t="shared" si="241"/>
        <v>45766</v>
      </c>
      <c r="B1731" s="112">
        <f t="shared" si="242"/>
        <v>17.999999999999861</v>
      </c>
      <c r="C1731" s="53">
        <f>'DHS2021'!J1730</f>
        <v>2298</v>
      </c>
      <c r="D1731" s="54">
        <f>'DHS2022'!J1730</f>
        <v>5120</v>
      </c>
      <c r="E1731" s="54">
        <f>'DHS2023'!J1730</f>
        <v>3134</v>
      </c>
      <c r="F1731" s="54">
        <f>'DHS2024'!J1730</f>
        <v>5178</v>
      </c>
      <c r="G1731" s="54">
        <f t="shared" si="234"/>
        <v>3932.5</v>
      </c>
      <c r="H1731" s="106">
        <f t="shared" si="235"/>
        <v>1.3108333333333333</v>
      </c>
      <c r="I1731" s="115">
        <f t="shared" si="236"/>
        <v>0</v>
      </c>
      <c r="J1731" s="75">
        <f t="shared" si="237"/>
        <v>1.3108333333333333</v>
      </c>
      <c r="K1731" s="79">
        <f t="shared" si="238"/>
        <v>2</v>
      </c>
      <c r="O1731" s="29">
        <f>'DHS2025'!J1730</f>
        <v>2081</v>
      </c>
      <c r="P1731" s="30">
        <f>'DHS2025'!K1730</f>
        <v>2937</v>
      </c>
      <c r="Q1731" s="30">
        <f>'DHS2025'!L1730</f>
        <v>1052</v>
      </c>
      <c r="R1731" s="122">
        <f t="shared" si="239"/>
        <v>92.78</v>
      </c>
      <c r="S1731" s="62">
        <f t="shared" si="240"/>
        <v>94.629714399999997</v>
      </c>
    </row>
    <row r="1732" spans="1:19">
      <c r="A1732" s="110">
        <f t="shared" si="241"/>
        <v>45766</v>
      </c>
      <c r="B1732" s="112">
        <f t="shared" si="242"/>
        <v>18.010416666666529</v>
      </c>
      <c r="C1732" s="53">
        <f>'DHS2021'!J1731</f>
        <v>2312</v>
      </c>
      <c r="D1732" s="54">
        <f>'DHS2022'!J1731</f>
        <v>5078</v>
      </c>
      <c r="E1732" s="54">
        <f>'DHS2023'!J1731</f>
        <v>3251</v>
      </c>
      <c r="F1732" s="54">
        <f>'DHS2024'!J1731</f>
        <v>5252</v>
      </c>
      <c r="G1732" s="54">
        <f t="shared" ref="G1732:G1795" si="243">AVERAGE(C1732:F1732)</f>
        <v>3973.25</v>
      </c>
      <c r="H1732" s="106">
        <f t="shared" ref="H1732:H1795" si="244">G1732/$M$2/1000</f>
        <v>1.3244166666666668</v>
      </c>
      <c r="I1732" s="115">
        <f t="shared" ref="I1732:I1795" si="245">$N$2</f>
        <v>0</v>
      </c>
      <c r="J1732" s="75">
        <f t="shared" ref="J1732:J1795" si="246">H1732+I1732</f>
        <v>1.3244166666666668</v>
      </c>
      <c r="K1732" s="79">
        <f t="shared" ref="K1732:K1795" si="247">ROUNDUP(J1732,0)</f>
        <v>2</v>
      </c>
      <c r="O1732" s="29">
        <f>'DHS2025'!J1731</f>
        <v>2306</v>
      </c>
      <c r="P1732" s="30">
        <f>'DHS2025'!K1731</f>
        <v>3205</v>
      </c>
      <c r="Q1732" s="30">
        <f>'DHS2025'!L1731</f>
        <v>1063</v>
      </c>
      <c r="R1732" s="122">
        <f t="shared" ref="R1732:R1795" si="248">INDEX(U$3:U$1048576,INT((ROW()-3)/4)+1)</f>
        <v>92.78</v>
      </c>
      <c r="S1732" s="62">
        <f t="shared" ref="S1732:S1795" si="249">(R1732*0.99-1.9)*(Q1732/1000)</f>
        <v>95.619188599999987</v>
      </c>
    </row>
    <row r="1733" spans="1:19">
      <c r="A1733" s="110">
        <f t="shared" ref="A1733:A1796" si="250">$A$3+INT((ROW()-3)/96)</f>
        <v>45766</v>
      </c>
      <c r="B1733" s="112">
        <f t="shared" ref="B1733:B1796" si="251">B1732+TIME(0,15,0)</f>
        <v>18.020833333333197</v>
      </c>
      <c r="C1733" s="53">
        <f>'DHS2021'!J1732</f>
        <v>2058</v>
      </c>
      <c r="D1733" s="54">
        <f>'DHS2022'!J1732</f>
        <v>5295</v>
      </c>
      <c r="E1733" s="54">
        <f>'DHS2023'!J1732</f>
        <v>2547</v>
      </c>
      <c r="F1733" s="54">
        <f>'DHS2024'!J1732</f>
        <v>5424</v>
      </c>
      <c r="G1733" s="54">
        <f t="shared" si="243"/>
        <v>3831</v>
      </c>
      <c r="H1733" s="106">
        <f t="shared" si="244"/>
        <v>1.2769999999999999</v>
      </c>
      <c r="I1733" s="115">
        <f t="shared" si="245"/>
        <v>0</v>
      </c>
      <c r="J1733" s="75">
        <f t="shared" si="246"/>
        <v>1.2769999999999999</v>
      </c>
      <c r="K1733" s="79">
        <f t="shared" si="247"/>
        <v>2</v>
      </c>
      <c r="O1733" s="29">
        <f>'DHS2025'!J1732</f>
        <v>2457</v>
      </c>
      <c r="P1733" s="30">
        <f>'DHS2025'!K1732</f>
        <v>3517</v>
      </c>
      <c r="Q1733" s="30">
        <f>'DHS2025'!L1732</f>
        <v>1064</v>
      </c>
      <c r="R1733" s="122">
        <f t="shared" si="248"/>
        <v>92.78</v>
      </c>
      <c r="S1733" s="62">
        <f t="shared" si="249"/>
        <v>95.7091408</v>
      </c>
    </row>
    <row r="1734" spans="1:19">
      <c r="A1734" s="110">
        <f t="shared" si="250"/>
        <v>45766</v>
      </c>
      <c r="B1734" s="112">
        <f t="shared" si="251"/>
        <v>18.031249999999865</v>
      </c>
      <c r="C1734" s="53">
        <f>'DHS2021'!J1733</f>
        <v>2145</v>
      </c>
      <c r="D1734" s="54">
        <f>'DHS2022'!J1733</f>
        <v>5978</v>
      </c>
      <c r="E1734" s="54">
        <f>'DHS2023'!J1733</f>
        <v>2986</v>
      </c>
      <c r="F1734" s="54">
        <f>'DHS2024'!J1733</f>
        <v>4945</v>
      </c>
      <c r="G1734" s="54">
        <f t="shared" si="243"/>
        <v>4013.5</v>
      </c>
      <c r="H1734" s="106">
        <f t="shared" si="244"/>
        <v>1.3378333333333332</v>
      </c>
      <c r="I1734" s="115">
        <f t="shared" si="245"/>
        <v>0</v>
      </c>
      <c r="J1734" s="75">
        <f t="shared" si="246"/>
        <v>1.3378333333333332</v>
      </c>
      <c r="K1734" s="79">
        <f t="shared" si="247"/>
        <v>2</v>
      </c>
      <c r="O1734" s="29">
        <f>'DHS2025'!J1733</f>
        <v>2793</v>
      </c>
      <c r="P1734" s="30">
        <f>'DHS2025'!K1733</f>
        <v>3544</v>
      </c>
      <c r="Q1734" s="30">
        <f>'DHS2025'!L1733</f>
        <v>1047</v>
      </c>
      <c r="R1734" s="122">
        <f t="shared" si="248"/>
        <v>92.78</v>
      </c>
      <c r="S1734" s="62">
        <f t="shared" si="249"/>
        <v>94.179953399999988</v>
      </c>
    </row>
    <row r="1735" spans="1:19">
      <c r="A1735" s="110">
        <f t="shared" si="250"/>
        <v>45766</v>
      </c>
      <c r="B1735" s="112">
        <f t="shared" si="251"/>
        <v>18.041666666666533</v>
      </c>
      <c r="C1735" s="53">
        <f>'DHS2021'!J1734</f>
        <v>2015</v>
      </c>
      <c r="D1735" s="54">
        <f>'DHS2022'!J1734</f>
        <v>6075</v>
      </c>
      <c r="E1735" s="54">
        <f>'DHS2023'!J1734</f>
        <v>1755</v>
      </c>
      <c r="F1735" s="54">
        <f>'DHS2024'!J1734</f>
        <v>5783</v>
      </c>
      <c r="G1735" s="54">
        <f t="shared" si="243"/>
        <v>3907</v>
      </c>
      <c r="H1735" s="106">
        <f t="shared" si="244"/>
        <v>1.3023333333333333</v>
      </c>
      <c r="I1735" s="115">
        <f t="shared" si="245"/>
        <v>0</v>
      </c>
      <c r="J1735" s="75">
        <f t="shared" si="246"/>
        <v>1.3023333333333333</v>
      </c>
      <c r="K1735" s="79">
        <f t="shared" si="247"/>
        <v>2</v>
      </c>
      <c r="O1735" s="29">
        <f>'DHS2025'!J1734</f>
        <v>2376</v>
      </c>
      <c r="P1735" s="30">
        <f>'DHS2025'!K1734</f>
        <v>2451</v>
      </c>
      <c r="Q1735" s="30">
        <f>'DHS2025'!L1734</f>
        <v>1041</v>
      </c>
      <c r="R1735" s="122">
        <f t="shared" si="248"/>
        <v>82.92</v>
      </c>
      <c r="S1735" s="62">
        <f t="shared" si="249"/>
        <v>83.478622799999997</v>
      </c>
    </row>
    <row r="1736" spans="1:19">
      <c r="A1736" s="110">
        <f t="shared" si="250"/>
        <v>45766</v>
      </c>
      <c r="B1736" s="112">
        <f t="shared" si="251"/>
        <v>18.052083333333201</v>
      </c>
      <c r="C1736" s="53">
        <f>'DHS2021'!J1735</f>
        <v>2055</v>
      </c>
      <c r="D1736" s="54">
        <f>'DHS2022'!J1735</f>
        <v>6782</v>
      </c>
      <c r="E1736" s="54">
        <f>'DHS2023'!J1735</f>
        <v>2902</v>
      </c>
      <c r="F1736" s="54">
        <f>'DHS2024'!J1735</f>
        <v>5958</v>
      </c>
      <c r="G1736" s="54">
        <f t="shared" si="243"/>
        <v>4424.25</v>
      </c>
      <c r="H1736" s="106">
        <f t="shared" si="244"/>
        <v>1.47475</v>
      </c>
      <c r="I1736" s="115">
        <f t="shared" si="245"/>
        <v>0</v>
      </c>
      <c r="J1736" s="75">
        <f t="shared" si="246"/>
        <v>1.47475</v>
      </c>
      <c r="K1736" s="79">
        <f t="shared" si="247"/>
        <v>2</v>
      </c>
      <c r="O1736" s="29">
        <f>'DHS2025'!J1735</f>
        <v>2474</v>
      </c>
      <c r="P1736" s="30">
        <f>'DHS2025'!K1735</f>
        <v>3388</v>
      </c>
      <c r="Q1736" s="30">
        <f>'DHS2025'!L1735</f>
        <v>1076</v>
      </c>
      <c r="R1736" s="122">
        <f t="shared" si="248"/>
        <v>82.92</v>
      </c>
      <c r="S1736" s="62">
        <f t="shared" si="249"/>
        <v>86.285300800000002</v>
      </c>
    </row>
    <row r="1737" spans="1:19">
      <c r="A1737" s="110">
        <f t="shared" si="250"/>
        <v>45766</v>
      </c>
      <c r="B1737" s="112">
        <f t="shared" si="251"/>
        <v>18.062499999999869</v>
      </c>
      <c r="C1737" s="53">
        <f>'DHS2021'!J1736</f>
        <v>2188</v>
      </c>
      <c r="D1737" s="54">
        <f>'DHS2022'!J1736</f>
        <v>5875</v>
      </c>
      <c r="E1737" s="54">
        <f>'DHS2023'!J1736</f>
        <v>2968</v>
      </c>
      <c r="F1737" s="54">
        <f>'DHS2024'!J1736</f>
        <v>5881</v>
      </c>
      <c r="G1737" s="54">
        <f t="shared" si="243"/>
        <v>4228</v>
      </c>
      <c r="H1737" s="106">
        <f t="shared" si="244"/>
        <v>1.4093333333333333</v>
      </c>
      <c r="I1737" s="115">
        <f t="shared" si="245"/>
        <v>0</v>
      </c>
      <c r="J1737" s="75">
        <f t="shared" si="246"/>
        <v>1.4093333333333333</v>
      </c>
      <c r="K1737" s="79">
        <f t="shared" si="247"/>
        <v>2</v>
      </c>
      <c r="O1737" s="29">
        <f>'DHS2025'!J1736</f>
        <v>2550</v>
      </c>
      <c r="P1737" s="30">
        <f>'DHS2025'!K1736</f>
        <v>3557</v>
      </c>
      <c r="Q1737" s="30">
        <f>'DHS2025'!L1736</f>
        <v>1080</v>
      </c>
      <c r="R1737" s="122">
        <f t="shared" si="248"/>
        <v>82.92</v>
      </c>
      <c r="S1737" s="62">
        <f t="shared" si="249"/>
        <v>86.606064000000003</v>
      </c>
    </row>
    <row r="1738" spans="1:19">
      <c r="A1738" s="110">
        <f t="shared" si="250"/>
        <v>45766</v>
      </c>
      <c r="B1738" s="112">
        <f t="shared" si="251"/>
        <v>18.072916666666536</v>
      </c>
      <c r="C1738" s="53">
        <f>'DHS2021'!J1737</f>
        <v>1941</v>
      </c>
      <c r="D1738" s="54">
        <f>'DHS2022'!J1737</f>
        <v>7235</v>
      </c>
      <c r="E1738" s="54">
        <f>'DHS2023'!J1737</f>
        <v>5071</v>
      </c>
      <c r="F1738" s="54">
        <f>'DHS2024'!J1737</f>
        <v>5649</v>
      </c>
      <c r="G1738" s="54">
        <f t="shared" si="243"/>
        <v>4974</v>
      </c>
      <c r="H1738" s="106">
        <f t="shared" si="244"/>
        <v>1.6579999999999999</v>
      </c>
      <c r="I1738" s="115">
        <f t="shared" si="245"/>
        <v>0</v>
      </c>
      <c r="J1738" s="75">
        <f t="shared" si="246"/>
        <v>1.6579999999999999</v>
      </c>
      <c r="K1738" s="79">
        <f t="shared" si="247"/>
        <v>2</v>
      </c>
      <c r="O1738" s="29">
        <f>'DHS2025'!J1737</f>
        <v>2453</v>
      </c>
      <c r="P1738" s="30">
        <f>'DHS2025'!K1737</f>
        <v>3369</v>
      </c>
      <c r="Q1738" s="30">
        <f>'DHS2025'!L1737</f>
        <v>1065</v>
      </c>
      <c r="R1738" s="122">
        <f t="shared" si="248"/>
        <v>82.92</v>
      </c>
      <c r="S1738" s="62">
        <f t="shared" si="249"/>
        <v>85.403201999999993</v>
      </c>
    </row>
    <row r="1739" spans="1:19">
      <c r="A1739" s="110">
        <f t="shared" si="250"/>
        <v>45766</v>
      </c>
      <c r="B1739" s="112">
        <f t="shared" si="251"/>
        <v>18.083333333333204</v>
      </c>
      <c r="C1739" s="53">
        <f>'DHS2021'!J1738</f>
        <v>2180</v>
      </c>
      <c r="D1739" s="54">
        <f>'DHS2022'!J1738</f>
        <v>4016</v>
      </c>
      <c r="E1739" s="54">
        <f>'DHS2023'!J1738</f>
        <v>3508</v>
      </c>
      <c r="F1739" s="54">
        <f>'DHS2024'!J1738</f>
        <v>5507</v>
      </c>
      <c r="G1739" s="54">
        <f t="shared" si="243"/>
        <v>3802.75</v>
      </c>
      <c r="H1739" s="106">
        <f t="shared" si="244"/>
        <v>1.2675833333333333</v>
      </c>
      <c r="I1739" s="115">
        <f t="shared" si="245"/>
        <v>0</v>
      </c>
      <c r="J1739" s="75">
        <f t="shared" si="246"/>
        <v>1.2675833333333333</v>
      </c>
      <c r="K1739" s="79">
        <f t="shared" si="247"/>
        <v>2</v>
      </c>
      <c r="O1739" s="29">
        <f>'DHS2025'!J1738</f>
        <v>2515</v>
      </c>
      <c r="P1739" s="30">
        <f>'DHS2025'!K1738</f>
        <v>2373</v>
      </c>
      <c r="Q1739" s="30">
        <f>'DHS2025'!L1738</f>
        <v>1044</v>
      </c>
      <c r="R1739" s="122">
        <f t="shared" si="248"/>
        <v>87.45</v>
      </c>
      <c r="S1739" s="62">
        <f t="shared" si="249"/>
        <v>88.401222000000004</v>
      </c>
    </row>
    <row r="1740" spans="1:19">
      <c r="A1740" s="110">
        <f t="shared" si="250"/>
        <v>45766</v>
      </c>
      <c r="B1740" s="112">
        <f t="shared" si="251"/>
        <v>18.093749999999872</v>
      </c>
      <c r="C1740" s="53">
        <f>'DHS2021'!J1739</f>
        <v>1933</v>
      </c>
      <c r="D1740" s="54">
        <f>'DHS2022'!J1739</f>
        <v>6611</v>
      </c>
      <c r="E1740" s="54">
        <f>'DHS2023'!J1739</f>
        <v>2156</v>
      </c>
      <c r="F1740" s="54">
        <f>'DHS2024'!J1739</f>
        <v>7366</v>
      </c>
      <c r="G1740" s="54">
        <f t="shared" si="243"/>
        <v>4516.5</v>
      </c>
      <c r="H1740" s="106">
        <f t="shared" si="244"/>
        <v>1.5055000000000001</v>
      </c>
      <c r="I1740" s="115">
        <f t="shared" si="245"/>
        <v>0</v>
      </c>
      <c r="J1740" s="75">
        <f t="shared" si="246"/>
        <v>1.5055000000000001</v>
      </c>
      <c r="K1740" s="79">
        <f t="shared" si="247"/>
        <v>2</v>
      </c>
      <c r="O1740" s="29">
        <f>'DHS2025'!J1739</f>
        <v>3082</v>
      </c>
      <c r="P1740" s="30">
        <f>'DHS2025'!K1739</f>
        <v>2912</v>
      </c>
      <c r="Q1740" s="30">
        <f>'DHS2025'!L1739</f>
        <v>1063</v>
      </c>
      <c r="R1740" s="122">
        <f t="shared" si="248"/>
        <v>87.45</v>
      </c>
      <c r="S1740" s="62">
        <f t="shared" si="249"/>
        <v>90.01005649999999</v>
      </c>
    </row>
    <row r="1741" spans="1:19">
      <c r="A1741" s="110">
        <f t="shared" si="250"/>
        <v>45766</v>
      </c>
      <c r="B1741" s="112">
        <f t="shared" si="251"/>
        <v>18.10416666666654</v>
      </c>
      <c r="C1741" s="53">
        <f>'DHS2021'!J1740</f>
        <v>2120</v>
      </c>
      <c r="D1741" s="54">
        <f>'DHS2022'!J1740</f>
        <v>6103</v>
      </c>
      <c r="E1741" s="54">
        <f>'DHS2023'!J1740</f>
        <v>2098</v>
      </c>
      <c r="F1741" s="54">
        <f>'DHS2024'!J1740</f>
        <v>6623</v>
      </c>
      <c r="G1741" s="54">
        <f t="shared" si="243"/>
        <v>4236</v>
      </c>
      <c r="H1741" s="106">
        <f t="shared" si="244"/>
        <v>1.4119999999999999</v>
      </c>
      <c r="I1741" s="115">
        <f t="shared" si="245"/>
        <v>0</v>
      </c>
      <c r="J1741" s="75">
        <f t="shared" si="246"/>
        <v>1.4119999999999999</v>
      </c>
      <c r="K1741" s="79">
        <f t="shared" si="247"/>
        <v>2</v>
      </c>
      <c r="O1741" s="29">
        <f>'DHS2025'!J1740</f>
        <v>2850</v>
      </c>
      <c r="P1741" s="30">
        <f>'DHS2025'!K1740</f>
        <v>2180</v>
      </c>
      <c r="Q1741" s="30">
        <f>'DHS2025'!L1740</f>
        <v>1054</v>
      </c>
      <c r="R1741" s="122">
        <f t="shared" si="248"/>
        <v>87.45</v>
      </c>
      <c r="S1741" s="62">
        <f t="shared" si="249"/>
        <v>89.247977000000006</v>
      </c>
    </row>
    <row r="1742" spans="1:19">
      <c r="A1742" s="110">
        <f t="shared" si="250"/>
        <v>45766</v>
      </c>
      <c r="B1742" s="112">
        <f t="shared" si="251"/>
        <v>18.114583333333208</v>
      </c>
      <c r="C1742" s="53">
        <f>'DHS2021'!J1741</f>
        <v>2180</v>
      </c>
      <c r="D1742" s="54">
        <f>'DHS2022'!J1741</f>
        <v>6125</v>
      </c>
      <c r="E1742" s="54">
        <f>'DHS2023'!J1741</f>
        <v>179</v>
      </c>
      <c r="F1742" s="54">
        <f>'DHS2024'!J1741</f>
        <v>6346</v>
      </c>
      <c r="G1742" s="54">
        <f t="shared" si="243"/>
        <v>3707.5</v>
      </c>
      <c r="H1742" s="106">
        <f t="shared" si="244"/>
        <v>1.2358333333333333</v>
      </c>
      <c r="I1742" s="115">
        <f t="shared" si="245"/>
        <v>0</v>
      </c>
      <c r="J1742" s="75">
        <f t="shared" si="246"/>
        <v>1.2358333333333333</v>
      </c>
      <c r="K1742" s="79">
        <f t="shared" si="247"/>
        <v>2</v>
      </c>
      <c r="O1742" s="29">
        <f>'DHS2025'!J1741</f>
        <v>3243</v>
      </c>
      <c r="P1742" s="30">
        <f>'DHS2025'!K1741</f>
        <v>3818</v>
      </c>
      <c r="Q1742" s="30">
        <f>'DHS2025'!L1741</f>
        <v>1071</v>
      </c>
      <c r="R1742" s="122">
        <f t="shared" si="248"/>
        <v>87.45</v>
      </c>
      <c r="S1742" s="62">
        <f t="shared" si="249"/>
        <v>90.6874605</v>
      </c>
    </row>
    <row r="1743" spans="1:19">
      <c r="A1743" s="110">
        <f t="shared" si="250"/>
        <v>45766</v>
      </c>
      <c r="B1743" s="112">
        <f t="shared" si="251"/>
        <v>18.124999999999876</v>
      </c>
      <c r="C1743" s="53">
        <f>'DHS2021'!J1742</f>
        <v>3012</v>
      </c>
      <c r="D1743" s="54">
        <f>'DHS2022'!J1742</f>
        <v>10120</v>
      </c>
      <c r="E1743" s="54">
        <f>'DHS2023'!J1742</f>
        <v>935</v>
      </c>
      <c r="F1743" s="54">
        <f>'DHS2024'!J1742</f>
        <v>5684</v>
      </c>
      <c r="G1743" s="54">
        <f t="shared" si="243"/>
        <v>4937.75</v>
      </c>
      <c r="H1743" s="106">
        <f t="shared" si="244"/>
        <v>1.6459166666666667</v>
      </c>
      <c r="I1743" s="115">
        <f t="shared" si="245"/>
        <v>0</v>
      </c>
      <c r="J1743" s="75">
        <f t="shared" si="246"/>
        <v>1.6459166666666667</v>
      </c>
      <c r="K1743" s="79">
        <f t="shared" si="247"/>
        <v>2</v>
      </c>
      <c r="O1743" s="29">
        <f>'DHS2025'!J1742</f>
        <v>2971</v>
      </c>
      <c r="P1743" s="30">
        <f>'DHS2025'!K1742</f>
        <v>3365</v>
      </c>
      <c r="Q1743" s="30">
        <f>'DHS2025'!L1742</f>
        <v>1071</v>
      </c>
      <c r="R1743" s="122">
        <f t="shared" si="248"/>
        <v>85.57</v>
      </c>
      <c r="S1743" s="62">
        <f t="shared" si="249"/>
        <v>88.694115299999979</v>
      </c>
    </row>
    <row r="1744" spans="1:19">
      <c r="A1744" s="110">
        <f t="shared" si="250"/>
        <v>45766</v>
      </c>
      <c r="B1744" s="112">
        <f t="shared" si="251"/>
        <v>18.135416666666544</v>
      </c>
      <c r="C1744" s="53">
        <f>'DHS2021'!J1743</f>
        <v>3909</v>
      </c>
      <c r="D1744" s="54">
        <f>'DHS2022'!J1743</f>
        <v>11553</v>
      </c>
      <c r="E1744" s="54">
        <f>'DHS2023'!J1743</f>
        <v>4181</v>
      </c>
      <c r="F1744" s="54">
        <f>'DHS2024'!J1743</f>
        <v>7248</v>
      </c>
      <c r="G1744" s="54">
        <f t="shared" si="243"/>
        <v>6722.75</v>
      </c>
      <c r="H1744" s="106">
        <f t="shared" si="244"/>
        <v>2.2409166666666667</v>
      </c>
      <c r="I1744" s="115">
        <f t="shared" si="245"/>
        <v>0</v>
      </c>
      <c r="J1744" s="75">
        <f t="shared" si="246"/>
        <v>2.2409166666666667</v>
      </c>
      <c r="K1744" s="79">
        <f t="shared" si="247"/>
        <v>3</v>
      </c>
      <c r="O1744" s="29">
        <f>'DHS2025'!J1743</f>
        <v>3228</v>
      </c>
      <c r="P1744" s="30">
        <f>'DHS2025'!K1743</f>
        <v>2335</v>
      </c>
      <c r="Q1744" s="30">
        <f>'DHS2025'!L1743</f>
        <v>1063</v>
      </c>
      <c r="R1744" s="122">
        <f t="shared" si="248"/>
        <v>85.57</v>
      </c>
      <c r="S1744" s="62">
        <f t="shared" si="249"/>
        <v>88.031600899999987</v>
      </c>
    </row>
    <row r="1745" spans="1:19">
      <c r="A1745" s="110">
        <f t="shared" si="250"/>
        <v>45766</v>
      </c>
      <c r="B1745" s="112">
        <f t="shared" si="251"/>
        <v>18.145833333333211</v>
      </c>
      <c r="C1745" s="53">
        <f>'DHS2021'!J1744</f>
        <v>4995</v>
      </c>
      <c r="D1745" s="54">
        <f>'DHS2022'!J1744</f>
        <v>12830</v>
      </c>
      <c r="E1745" s="54">
        <f>'DHS2023'!J1744</f>
        <v>4243</v>
      </c>
      <c r="F1745" s="54">
        <f>'DHS2024'!J1744</f>
        <v>10182</v>
      </c>
      <c r="G1745" s="54">
        <f t="shared" si="243"/>
        <v>8062.5</v>
      </c>
      <c r="H1745" s="106">
        <f t="shared" si="244"/>
        <v>2.6875</v>
      </c>
      <c r="I1745" s="115">
        <f t="shared" si="245"/>
        <v>0</v>
      </c>
      <c r="J1745" s="75">
        <f t="shared" si="246"/>
        <v>2.6875</v>
      </c>
      <c r="K1745" s="79">
        <f t="shared" si="247"/>
        <v>3</v>
      </c>
      <c r="O1745" s="29">
        <f>'DHS2025'!J1744</f>
        <v>5797</v>
      </c>
      <c r="P1745" s="30">
        <f>'DHS2025'!K1744</f>
        <v>123</v>
      </c>
      <c r="Q1745" s="30">
        <f>'DHS2025'!L1744</f>
        <v>1064</v>
      </c>
      <c r="R1745" s="122">
        <f t="shared" si="248"/>
        <v>85.57</v>
      </c>
      <c r="S1745" s="62">
        <f t="shared" si="249"/>
        <v>88.114415199999996</v>
      </c>
    </row>
    <row r="1746" spans="1:19">
      <c r="A1746" s="110">
        <f t="shared" si="250"/>
        <v>45766</v>
      </c>
      <c r="B1746" s="112">
        <f t="shared" si="251"/>
        <v>18.156249999999879</v>
      </c>
      <c r="C1746" s="53">
        <f>'DHS2021'!J1745</f>
        <v>5448</v>
      </c>
      <c r="D1746" s="54">
        <f>'DHS2022'!J1745</f>
        <v>13060</v>
      </c>
      <c r="E1746" s="54">
        <f>'DHS2023'!J1745</f>
        <v>4774</v>
      </c>
      <c r="F1746" s="54">
        <f>'DHS2024'!J1745</f>
        <v>9571</v>
      </c>
      <c r="G1746" s="54">
        <f t="shared" si="243"/>
        <v>8213.25</v>
      </c>
      <c r="H1746" s="106">
        <f t="shared" si="244"/>
        <v>2.7377500000000001</v>
      </c>
      <c r="I1746" s="115">
        <f t="shared" si="245"/>
        <v>0</v>
      </c>
      <c r="J1746" s="75">
        <f t="shared" si="246"/>
        <v>2.7377500000000001</v>
      </c>
      <c r="K1746" s="79">
        <f t="shared" si="247"/>
        <v>3</v>
      </c>
      <c r="O1746" s="29">
        <f>'DHS2025'!J1745</f>
        <v>5432</v>
      </c>
      <c r="P1746" s="30">
        <f>'DHS2025'!K1745</f>
        <v>96</v>
      </c>
      <c r="Q1746" s="30">
        <f>'DHS2025'!L1745</f>
        <v>1062</v>
      </c>
      <c r="R1746" s="122">
        <f t="shared" si="248"/>
        <v>85.57</v>
      </c>
      <c r="S1746" s="62">
        <f t="shared" si="249"/>
        <v>87.948786599999991</v>
      </c>
    </row>
    <row r="1747" spans="1:19">
      <c r="A1747" s="110">
        <f t="shared" si="250"/>
        <v>45766</v>
      </c>
      <c r="B1747" s="112">
        <f t="shared" si="251"/>
        <v>18.166666666666547</v>
      </c>
      <c r="C1747" s="53">
        <f>'DHS2021'!J1746</f>
        <v>11079</v>
      </c>
      <c r="D1747" s="54">
        <f>'DHS2022'!J1746</f>
        <v>13938</v>
      </c>
      <c r="E1747" s="54">
        <f>'DHS2023'!J1746</f>
        <v>4215</v>
      </c>
      <c r="F1747" s="54">
        <f>'DHS2024'!J1746</f>
        <v>8577</v>
      </c>
      <c r="G1747" s="54">
        <f t="shared" si="243"/>
        <v>9452.25</v>
      </c>
      <c r="H1747" s="106">
        <f t="shared" si="244"/>
        <v>3.1507499999999999</v>
      </c>
      <c r="I1747" s="115">
        <f t="shared" si="245"/>
        <v>0</v>
      </c>
      <c r="J1747" s="75">
        <f t="shared" si="246"/>
        <v>3.1507499999999999</v>
      </c>
      <c r="K1747" s="79">
        <f t="shared" si="247"/>
        <v>4</v>
      </c>
      <c r="O1747" s="29">
        <f>'DHS2025'!J1746</f>
        <v>5343</v>
      </c>
      <c r="P1747" s="30">
        <f>'DHS2025'!K1746</f>
        <v>101</v>
      </c>
      <c r="Q1747" s="30">
        <f>'DHS2025'!L1746</f>
        <v>1826</v>
      </c>
      <c r="R1747" s="122">
        <f t="shared" si="248"/>
        <v>88.04</v>
      </c>
      <c r="S1747" s="62">
        <f t="shared" si="249"/>
        <v>155.68402960000003</v>
      </c>
    </row>
    <row r="1748" spans="1:19">
      <c r="A1748" s="110">
        <f t="shared" si="250"/>
        <v>45766</v>
      </c>
      <c r="B1748" s="112">
        <f t="shared" si="251"/>
        <v>18.177083333333215</v>
      </c>
      <c r="C1748" s="53">
        <f>'DHS2021'!J1747</f>
        <v>16902</v>
      </c>
      <c r="D1748" s="54">
        <f>'DHS2022'!J1747</f>
        <v>13848</v>
      </c>
      <c r="E1748" s="54">
        <f>'DHS2023'!J1747</f>
        <v>5123</v>
      </c>
      <c r="F1748" s="54">
        <f>'DHS2024'!J1747</f>
        <v>8989</v>
      </c>
      <c r="G1748" s="54">
        <f t="shared" si="243"/>
        <v>11215.5</v>
      </c>
      <c r="H1748" s="106">
        <f t="shared" si="244"/>
        <v>3.7385000000000002</v>
      </c>
      <c r="I1748" s="115">
        <f t="shared" si="245"/>
        <v>0</v>
      </c>
      <c r="J1748" s="75">
        <f t="shared" si="246"/>
        <v>3.7385000000000002</v>
      </c>
      <c r="K1748" s="79">
        <f t="shared" si="247"/>
        <v>4</v>
      </c>
      <c r="O1748" s="29">
        <f>'DHS2025'!J1747</f>
        <v>7017</v>
      </c>
      <c r="P1748" s="30">
        <f>'DHS2025'!K1747</f>
        <v>1217</v>
      </c>
      <c r="Q1748" s="30">
        <f>'DHS2025'!L1747</f>
        <v>2064</v>
      </c>
      <c r="R1748" s="122">
        <f t="shared" si="248"/>
        <v>88.04</v>
      </c>
      <c r="S1748" s="62">
        <f t="shared" si="249"/>
        <v>175.97581440000002</v>
      </c>
    </row>
    <row r="1749" spans="1:19">
      <c r="A1749" s="110">
        <f t="shared" si="250"/>
        <v>45766</v>
      </c>
      <c r="B1749" s="112">
        <f t="shared" si="251"/>
        <v>18.187499999999883</v>
      </c>
      <c r="C1749" s="53">
        <f>'DHS2021'!J1748</f>
        <v>17623</v>
      </c>
      <c r="D1749" s="54">
        <f>'DHS2022'!J1748</f>
        <v>15083</v>
      </c>
      <c r="E1749" s="54">
        <f>'DHS2023'!J1748</f>
        <v>8337</v>
      </c>
      <c r="F1749" s="54">
        <f>'DHS2024'!J1748</f>
        <v>8862</v>
      </c>
      <c r="G1749" s="54">
        <f t="shared" si="243"/>
        <v>12476.25</v>
      </c>
      <c r="H1749" s="106">
        <f t="shared" si="244"/>
        <v>4.1587500000000004</v>
      </c>
      <c r="I1749" s="115">
        <f t="shared" si="245"/>
        <v>0</v>
      </c>
      <c r="J1749" s="75">
        <f t="shared" si="246"/>
        <v>4.1587500000000004</v>
      </c>
      <c r="K1749" s="79">
        <f t="shared" si="247"/>
        <v>5</v>
      </c>
      <c r="O1749" s="29">
        <f>'DHS2025'!J1748</f>
        <v>5792</v>
      </c>
      <c r="P1749" s="30">
        <f>'DHS2025'!K1748</f>
        <v>2222</v>
      </c>
      <c r="Q1749" s="30">
        <f>'DHS2025'!L1748</f>
        <v>2066</v>
      </c>
      <c r="R1749" s="122">
        <f t="shared" si="248"/>
        <v>88.04</v>
      </c>
      <c r="S1749" s="62">
        <f t="shared" si="249"/>
        <v>176.14633359999999</v>
      </c>
    </row>
    <row r="1750" spans="1:19">
      <c r="A1750" s="110">
        <f t="shared" si="250"/>
        <v>45766</v>
      </c>
      <c r="B1750" s="112">
        <f t="shared" si="251"/>
        <v>18.197916666666551</v>
      </c>
      <c r="C1750" s="53">
        <f>'DHS2021'!J1749</f>
        <v>17905</v>
      </c>
      <c r="D1750" s="54">
        <f>'DHS2022'!J1749</f>
        <v>15093</v>
      </c>
      <c r="E1750" s="54">
        <f>'DHS2023'!J1749</f>
        <v>9039</v>
      </c>
      <c r="F1750" s="54">
        <f>'DHS2024'!J1749</f>
        <v>11286</v>
      </c>
      <c r="G1750" s="54">
        <f t="shared" si="243"/>
        <v>13330.75</v>
      </c>
      <c r="H1750" s="106">
        <f t="shared" si="244"/>
        <v>4.4435833333333328</v>
      </c>
      <c r="I1750" s="115">
        <f t="shared" si="245"/>
        <v>0</v>
      </c>
      <c r="J1750" s="75">
        <f t="shared" si="246"/>
        <v>4.4435833333333328</v>
      </c>
      <c r="K1750" s="79">
        <f t="shared" si="247"/>
        <v>5</v>
      </c>
      <c r="O1750" s="29">
        <f>'DHS2025'!J1749</f>
        <v>8323</v>
      </c>
      <c r="P1750" s="30">
        <f>'DHS2025'!K1749</f>
        <v>118</v>
      </c>
      <c r="Q1750" s="30">
        <f>'DHS2025'!L1749</f>
        <v>2068</v>
      </c>
      <c r="R1750" s="122">
        <f t="shared" si="248"/>
        <v>88.04</v>
      </c>
      <c r="S1750" s="62">
        <f t="shared" si="249"/>
        <v>176.31685280000002</v>
      </c>
    </row>
    <row r="1751" spans="1:19">
      <c r="A1751" s="110">
        <f t="shared" si="250"/>
        <v>45766</v>
      </c>
      <c r="B1751" s="112">
        <f t="shared" si="251"/>
        <v>18.208333333333218</v>
      </c>
      <c r="C1751" s="53">
        <f>'DHS2021'!J1750</f>
        <v>16423</v>
      </c>
      <c r="D1751" s="54">
        <f>'DHS2022'!J1750</f>
        <v>15046</v>
      </c>
      <c r="E1751" s="54">
        <f>'DHS2023'!J1750</f>
        <v>11647</v>
      </c>
      <c r="F1751" s="54">
        <f>'DHS2024'!J1750</f>
        <v>13870</v>
      </c>
      <c r="G1751" s="54">
        <f t="shared" si="243"/>
        <v>14246.5</v>
      </c>
      <c r="H1751" s="106">
        <f t="shared" si="244"/>
        <v>4.7488333333333328</v>
      </c>
      <c r="I1751" s="115">
        <f t="shared" si="245"/>
        <v>0</v>
      </c>
      <c r="J1751" s="75">
        <f t="shared" si="246"/>
        <v>4.7488333333333328</v>
      </c>
      <c r="K1751" s="79">
        <f t="shared" si="247"/>
        <v>5</v>
      </c>
      <c r="O1751" s="29">
        <f>'DHS2025'!J1750</f>
        <v>8700</v>
      </c>
      <c r="P1751" s="30">
        <f>'DHS2025'!K1750</f>
        <v>57</v>
      </c>
      <c r="Q1751" s="30">
        <f>'DHS2025'!L1750</f>
        <v>2909</v>
      </c>
      <c r="R1751" s="122">
        <f t="shared" si="248"/>
        <v>94.26</v>
      </c>
      <c r="S1751" s="62">
        <f t="shared" si="249"/>
        <v>265.93321659999998</v>
      </c>
    </row>
    <row r="1752" spans="1:19">
      <c r="A1752" s="110">
        <f t="shared" si="250"/>
        <v>45766</v>
      </c>
      <c r="B1752" s="112">
        <f t="shared" si="251"/>
        <v>18.218749999999886</v>
      </c>
      <c r="C1752" s="53">
        <f>'DHS2021'!J1751</f>
        <v>17547</v>
      </c>
      <c r="D1752" s="54">
        <f>'DHS2022'!J1751</f>
        <v>15653</v>
      </c>
      <c r="E1752" s="54">
        <f>'DHS2023'!J1751</f>
        <v>10992</v>
      </c>
      <c r="F1752" s="54">
        <f>'DHS2024'!J1751</f>
        <v>14565</v>
      </c>
      <c r="G1752" s="54">
        <f t="shared" si="243"/>
        <v>14689.25</v>
      </c>
      <c r="H1752" s="106">
        <f t="shared" si="244"/>
        <v>4.8964166666666671</v>
      </c>
      <c r="I1752" s="115">
        <f t="shared" si="245"/>
        <v>0</v>
      </c>
      <c r="J1752" s="75">
        <f t="shared" si="246"/>
        <v>4.8964166666666671</v>
      </c>
      <c r="K1752" s="79">
        <f t="shared" si="247"/>
        <v>5</v>
      </c>
      <c r="O1752" s="29">
        <f>'DHS2025'!J1751</f>
        <v>8922</v>
      </c>
      <c r="P1752" s="30">
        <f>'DHS2025'!K1751</f>
        <v>2470</v>
      </c>
      <c r="Q1752" s="30">
        <f>'DHS2025'!L1751</f>
        <v>3068</v>
      </c>
      <c r="R1752" s="122">
        <f t="shared" si="248"/>
        <v>94.26</v>
      </c>
      <c r="S1752" s="62">
        <f t="shared" si="249"/>
        <v>280.46858320000001</v>
      </c>
    </row>
    <row r="1753" spans="1:19">
      <c r="A1753" s="110">
        <f t="shared" si="250"/>
        <v>45766</v>
      </c>
      <c r="B1753" s="112">
        <f t="shared" si="251"/>
        <v>18.229166666666554</v>
      </c>
      <c r="C1753" s="53">
        <f>'DHS2021'!J1752</f>
        <v>15611</v>
      </c>
      <c r="D1753" s="54">
        <f>'DHS2022'!J1752</f>
        <v>16705</v>
      </c>
      <c r="E1753" s="54">
        <f>'DHS2023'!J1752</f>
        <v>11183</v>
      </c>
      <c r="F1753" s="54">
        <f>'DHS2024'!J1752</f>
        <v>13345</v>
      </c>
      <c r="G1753" s="54">
        <f t="shared" si="243"/>
        <v>14211</v>
      </c>
      <c r="H1753" s="106">
        <f t="shared" si="244"/>
        <v>4.7370000000000001</v>
      </c>
      <c r="I1753" s="115">
        <f t="shared" si="245"/>
        <v>0</v>
      </c>
      <c r="J1753" s="75">
        <f t="shared" si="246"/>
        <v>4.7370000000000001</v>
      </c>
      <c r="K1753" s="79">
        <f t="shared" si="247"/>
        <v>5</v>
      </c>
      <c r="O1753" s="29">
        <f>'DHS2025'!J1752</f>
        <v>10339</v>
      </c>
      <c r="P1753" s="30">
        <f>'DHS2025'!K1752</f>
        <v>74</v>
      </c>
      <c r="Q1753" s="30">
        <f>'DHS2025'!L1752</f>
        <v>3061</v>
      </c>
      <c r="R1753" s="122">
        <f t="shared" si="248"/>
        <v>94.26</v>
      </c>
      <c r="S1753" s="62">
        <f t="shared" si="249"/>
        <v>279.82866139999999</v>
      </c>
    </row>
    <row r="1754" spans="1:19">
      <c r="A1754" s="110">
        <f t="shared" si="250"/>
        <v>45766</v>
      </c>
      <c r="B1754" s="112">
        <f t="shared" si="251"/>
        <v>18.239583333333222</v>
      </c>
      <c r="C1754" s="53">
        <f>'DHS2021'!J1753</f>
        <v>16549</v>
      </c>
      <c r="D1754" s="54">
        <f>'DHS2022'!J1753</f>
        <v>15959</v>
      </c>
      <c r="E1754" s="54">
        <f>'DHS2023'!J1753</f>
        <v>14459</v>
      </c>
      <c r="F1754" s="54">
        <f>'DHS2024'!J1753</f>
        <v>13781</v>
      </c>
      <c r="G1754" s="54">
        <f t="shared" si="243"/>
        <v>15187</v>
      </c>
      <c r="H1754" s="106">
        <f t="shared" si="244"/>
        <v>5.0623333333333331</v>
      </c>
      <c r="I1754" s="115">
        <f t="shared" si="245"/>
        <v>0</v>
      </c>
      <c r="J1754" s="75">
        <f t="shared" si="246"/>
        <v>5.0623333333333331</v>
      </c>
      <c r="K1754" s="79">
        <f t="shared" si="247"/>
        <v>6</v>
      </c>
      <c r="O1754" s="29">
        <f>'DHS2025'!J1753</f>
        <v>9469</v>
      </c>
      <c r="P1754" s="30">
        <f>'DHS2025'!K1753</f>
        <v>736</v>
      </c>
      <c r="Q1754" s="30">
        <f>'DHS2025'!L1753</f>
        <v>3053</v>
      </c>
      <c r="R1754" s="122">
        <f t="shared" si="248"/>
        <v>94.26</v>
      </c>
      <c r="S1754" s="62">
        <f t="shared" si="249"/>
        <v>279.09732220000001</v>
      </c>
    </row>
    <row r="1755" spans="1:19">
      <c r="A1755" s="110">
        <f t="shared" si="250"/>
        <v>45766</v>
      </c>
      <c r="B1755" s="112">
        <f t="shared" si="251"/>
        <v>18.24999999999989</v>
      </c>
      <c r="C1755" s="53">
        <f>'DHS2021'!J1754</f>
        <v>16681</v>
      </c>
      <c r="D1755" s="54">
        <f>'DHS2022'!J1754</f>
        <v>15589</v>
      </c>
      <c r="E1755" s="54">
        <f>'DHS2023'!J1754</f>
        <v>15234</v>
      </c>
      <c r="F1755" s="54">
        <f>'DHS2024'!J1754</f>
        <v>13962</v>
      </c>
      <c r="G1755" s="54">
        <f t="shared" si="243"/>
        <v>15366.5</v>
      </c>
      <c r="H1755" s="106">
        <f t="shared" si="244"/>
        <v>5.1221666666666668</v>
      </c>
      <c r="I1755" s="115">
        <f t="shared" si="245"/>
        <v>0</v>
      </c>
      <c r="J1755" s="75">
        <f t="shared" si="246"/>
        <v>5.1221666666666668</v>
      </c>
      <c r="K1755" s="79">
        <f t="shared" si="247"/>
        <v>6</v>
      </c>
      <c r="O1755" s="29">
        <f>'DHS2025'!J1754</f>
        <v>9306</v>
      </c>
      <c r="P1755" s="30">
        <f>'DHS2025'!K1754</f>
        <v>1206</v>
      </c>
      <c r="Q1755" s="30">
        <f>'DHS2025'!L1754</f>
        <v>3047</v>
      </c>
      <c r="R1755" s="122">
        <f t="shared" si="248"/>
        <v>98.9</v>
      </c>
      <c r="S1755" s="62">
        <f t="shared" si="249"/>
        <v>292.54551700000002</v>
      </c>
    </row>
    <row r="1756" spans="1:19">
      <c r="A1756" s="110">
        <f t="shared" si="250"/>
        <v>45766</v>
      </c>
      <c r="B1756" s="112">
        <f t="shared" si="251"/>
        <v>18.260416666666558</v>
      </c>
      <c r="C1756" s="53">
        <f>'DHS2021'!J1755</f>
        <v>17301</v>
      </c>
      <c r="D1756" s="54">
        <f>'DHS2022'!J1755</f>
        <v>15565</v>
      </c>
      <c r="E1756" s="54">
        <f>'DHS2023'!J1755</f>
        <v>14757</v>
      </c>
      <c r="F1756" s="54">
        <f>'DHS2024'!J1755</f>
        <v>13624</v>
      </c>
      <c r="G1756" s="54">
        <f t="shared" si="243"/>
        <v>15311.75</v>
      </c>
      <c r="H1756" s="106">
        <f t="shared" si="244"/>
        <v>5.1039166666666667</v>
      </c>
      <c r="I1756" s="115">
        <f t="shared" si="245"/>
        <v>0</v>
      </c>
      <c r="J1756" s="75">
        <f t="shared" si="246"/>
        <v>5.1039166666666667</v>
      </c>
      <c r="K1756" s="79">
        <f t="shared" si="247"/>
        <v>6</v>
      </c>
      <c r="O1756" s="29">
        <f>'DHS2025'!J1755</f>
        <v>8702</v>
      </c>
      <c r="P1756" s="30">
        <f>'DHS2025'!K1755</f>
        <v>1614</v>
      </c>
      <c r="Q1756" s="30">
        <f>'DHS2025'!L1755</f>
        <v>3067</v>
      </c>
      <c r="R1756" s="122">
        <f t="shared" si="248"/>
        <v>98.9</v>
      </c>
      <c r="S1756" s="62">
        <f t="shared" si="249"/>
        <v>294.46573699999999</v>
      </c>
    </row>
    <row r="1757" spans="1:19">
      <c r="A1757" s="110">
        <f t="shared" si="250"/>
        <v>45766</v>
      </c>
      <c r="B1757" s="112">
        <f t="shared" si="251"/>
        <v>18.270833333333226</v>
      </c>
      <c r="C1757" s="53">
        <f>'DHS2021'!J1756</f>
        <v>17188</v>
      </c>
      <c r="D1757" s="54">
        <f>'DHS2022'!J1756</f>
        <v>14474</v>
      </c>
      <c r="E1757" s="54">
        <f>'DHS2023'!J1756</f>
        <v>14078</v>
      </c>
      <c r="F1757" s="54">
        <f>'DHS2024'!J1756</f>
        <v>13574</v>
      </c>
      <c r="G1757" s="54">
        <f t="shared" si="243"/>
        <v>14828.5</v>
      </c>
      <c r="H1757" s="106">
        <f t="shared" si="244"/>
        <v>4.9428333333333327</v>
      </c>
      <c r="I1757" s="115">
        <f t="shared" si="245"/>
        <v>0</v>
      </c>
      <c r="J1757" s="75">
        <f t="shared" si="246"/>
        <v>4.9428333333333327</v>
      </c>
      <c r="K1757" s="79">
        <f t="shared" si="247"/>
        <v>5</v>
      </c>
      <c r="O1757" s="29">
        <f>'DHS2025'!J1756</f>
        <v>7814</v>
      </c>
      <c r="P1757" s="30">
        <f>'DHS2025'!K1756</f>
        <v>2279</v>
      </c>
      <c r="Q1757" s="30">
        <f>'DHS2025'!L1756</f>
        <v>3053</v>
      </c>
      <c r="R1757" s="122">
        <f t="shared" si="248"/>
        <v>98.9</v>
      </c>
      <c r="S1757" s="62">
        <f t="shared" si="249"/>
        <v>293.12158299999999</v>
      </c>
    </row>
    <row r="1758" spans="1:19">
      <c r="A1758" s="110">
        <f t="shared" si="250"/>
        <v>45766</v>
      </c>
      <c r="B1758" s="112">
        <f t="shared" si="251"/>
        <v>18.281249999999893</v>
      </c>
      <c r="C1758" s="53">
        <f>'DHS2021'!J1757</f>
        <v>16394</v>
      </c>
      <c r="D1758" s="54">
        <f>'DHS2022'!J1757</f>
        <v>13886</v>
      </c>
      <c r="E1758" s="54">
        <f>'DHS2023'!J1757</f>
        <v>12964</v>
      </c>
      <c r="F1758" s="54">
        <f>'DHS2024'!J1757</f>
        <v>13327</v>
      </c>
      <c r="G1758" s="54">
        <f t="shared" si="243"/>
        <v>14142.75</v>
      </c>
      <c r="H1758" s="106">
        <f t="shared" si="244"/>
        <v>4.7142499999999998</v>
      </c>
      <c r="I1758" s="115">
        <f t="shared" si="245"/>
        <v>0</v>
      </c>
      <c r="J1758" s="75">
        <f t="shared" si="246"/>
        <v>4.7142499999999998</v>
      </c>
      <c r="K1758" s="79">
        <f t="shared" si="247"/>
        <v>5</v>
      </c>
      <c r="O1758" s="29">
        <f>'DHS2025'!J1757</f>
        <v>6915</v>
      </c>
      <c r="P1758" s="30">
        <f>'DHS2025'!K1757</f>
        <v>3448</v>
      </c>
      <c r="Q1758" s="30">
        <f>'DHS2025'!L1757</f>
        <v>3069</v>
      </c>
      <c r="R1758" s="122">
        <f t="shared" si="248"/>
        <v>98.9</v>
      </c>
      <c r="S1758" s="62">
        <f t="shared" si="249"/>
        <v>294.657759</v>
      </c>
    </row>
    <row r="1759" spans="1:19">
      <c r="A1759" s="110">
        <f t="shared" si="250"/>
        <v>45766</v>
      </c>
      <c r="B1759" s="112">
        <f t="shared" si="251"/>
        <v>18.291666666666561</v>
      </c>
      <c r="C1759" s="53">
        <f>'DHS2021'!J1758</f>
        <v>15956</v>
      </c>
      <c r="D1759" s="54">
        <f>'DHS2022'!J1758</f>
        <v>14363</v>
      </c>
      <c r="E1759" s="54">
        <f>'DHS2023'!J1758</f>
        <v>11781</v>
      </c>
      <c r="F1759" s="54">
        <f>'DHS2024'!J1758</f>
        <v>13621</v>
      </c>
      <c r="G1759" s="54">
        <f t="shared" si="243"/>
        <v>13930.25</v>
      </c>
      <c r="H1759" s="106">
        <f t="shared" si="244"/>
        <v>4.643416666666667</v>
      </c>
      <c r="I1759" s="115">
        <f t="shared" si="245"/>
        <v>0</v>
      </c>
      <c r="J1759" s="75">
        <f t="shared" si="246"/>
        <v>4.643416666666667</v>
      </c>
      <c r="K1759" s="79">
        <f t="shared" si="247"/>
        <v>5</v>
      </c>
      <c r="O1759" s="29">
        <f>'DHS2025'!J1758</f>
        <v>8316</v>
      </c>
      <c r="P1759" s="30">
        <f>'DHS2025'!K1758</f>
        <v>1977</v>
      </c>
      <c r="Q1759" s="30">
        <f>'DHS2025'!L1758</f>
        <v>3074</v>
      </c>
      <c r="R1759" s="122">
        <f t="shared" si="248"/>
        <v>95.34</v>
      </c>
      <c r="S1759" s="62">
        <f t="shared" si="249"/>
        <v>284.30380839999998</v>
      </c>
    </row>
    <row r="1760" spans="1:19">
      <c r="A1760" s="110">
        <f t="shared" si="250"/>
        <v>45766</v>
      </c>
      <c r="B1760" s="112">
        <f t="shared" si="251"/>
        <v>18.302083333333229</v>
      </c>
      <c r="C1760" s="53">
        <f>'DHS2021'!J1759</f>
        <v>14752</v>
      </c>
      <c r="D1760" s="54">
        <f>'DHS2022'!J1759</f>
        <v>13394</v>
      </c>
      <c r="E1760" s="54">
        <f>'DHS2023'!J1759</f>
        <v>10718</v>
      </c>
      <c r="F1760" s="54">
        <f>'DHS2024'!J1759</f>
        <v>13852</v>
      </c>
      <c r="G1760" s="54">
        <f t="shared" si="243"/>
        <v>13179</v>
      </c>
      <c r="H1760" s="106">
        <f t="shared" si="244"/>
        <v>4.3929999999999998</v>
      </c>
      <c r="I1760" s="115">
        <f t="shared" si="245"/>
        <v>0</v>
      </c>
      <c r="J1760" s="75">
        <f t="shared" si="246"/>
        <v>4.3929999999999998</v>
      </c>
      <c r="K1760" s="79">
        <f t="shared" si="247"/>
        <v>5</v>
      </c>
      <c r="O1760" s="29">
        <f>'DHS2025'!J1759</f>
        <v>8838</v>
      </c>
      <c r="P1760" s="30">
        <f>'DHS2025'!K1759</f>
        <v>2421</v>
      </c>
      <c r="Q1760" s="30">
        <f>'DHS2025'!L1759</f>
        <v>3063</v>
      </c>
      <c r="R1760" s="122">
        <f t="shared" si="248"/>
        <v>95.34</v>
      </c>
      <c r="S1760" s="62">
        <f t="shared" si="249"/>
        <v>283.2864558</v>
      </c>
    </row>
    <row r="1761" spans="1:19">
      <c r="A1761" s="110">
        <f t="shared" si="250"/>
        <v>45766</v>
      </c>
      <c r="B1761" s="112">
        <f t="shared" si="251"/>
        <v>18.312499999999897</v>
      </c>
      <c r="C1761" s="53">
        <f>'DHS2021'!J1760</f>
        <v>13791</v>
      </c>
      <c r="D1761" s="54">
        <f>'DHS2022'!J1760</f>
        <v>12553</v>
      </c>
      <c r="E1761" s="54">
        <f>'DHS2023'!J1760</f>
        <v>10481</v>
      </c>
      <c r="F1761" s="54">
        <f>'DHS2024'!J1760</f>
        <v>12601</v>
      </c>
      <c r="G1761" s="54">
        <f t="shared" si="243"/>
        <v>12356.5</v>
      </c>
      <c r="H1761" s="106">
        <f t="shared" si="244"/>
        <v>4.1188333333333329</v>
      </c>
      <c r="I1761" s="115">
        <f t="shared" si="245"/>
        <v>0</v>
      </c>
      <c r="J1761" s="75">
        <f t="shared" si="246"/>
        <v>4.1188333333333329</v>
      </c>
      <c r="K1761" s="79">
        <f t="shared" si="247"/>
        <v>5</v>
      </c>
      <c r="O1761" s="29">
        <f>'DHS2025'!J1760</f>
        <v>6263</v>
      </c>
      <c r="P1761" s="30">
        <f>'DHS2025'!K1760</f>
        <v>4560</v>
      </c>
      <c r="Q1761" s="30">
        <f>'DHS2025'!L1760</f>
        <v>3074</v>
      </c>
      <c r="R1761" s="122">
        <f t="shared" si="248"/>
        <v>95.34</v>
      </c>
      <c r="S1761" s="62">
        <f t="shared" si="249"/>
        <v>284.30380839999998</v>
      </c>
    </row>
    <row r="1762" spans="1:19">
      <c r="A1762" s="110">
        <f t="shared" si="250"/>
        <v>45766</v>
      </c>
      <c r="B1762" s="112">
        <f t="shared" si="251"/>
        <v>18.322916666666565</v>
      </c>
      <c r="C1762" s="53">
        <f>'DHS2021'!J1761</f>
        <v>12550</v>
      </c>
      <c r="D1762" s="54">
        <f>'DHS2022'!J1761</f>
        <v>12143</v>
      </c>
      <c r="E1762" s="54">
        <f>'DHS2023'!J1761</f>
        <v>9102</v>
      </c>
      <c r="F1762" s="54">
        <f>'DHS2024'!J1761</f>
        <v>12704</v>
      </c>
      <c r="G1762" s="54">
        <f t="shared" si="243"/>
        <v>11624.75</v>
      </c>
      <c r="H1762" s="106">
        <f t="shared" si="244"/>
        <v>3.8749166666666666</v>
      </c>
      <c r="I1762" s="115">
        <f t="shared" si="245"/>
        <v>0</v>
      </c>
      <c r="J1762" s="75">
        <f t="shared" si="246"/>
        <v>3.8749166666666666</v>
      </c>
      <c r="K1762" s="79">
        <f t="shared" si="247"/>
        <v>4</v>
      </c>
      <c r="O1762" s="29">
        <f>'DHS2025'!J1761</f>
        <v>8250</v>
      </c>
      <c r="P1762" s="30">
        <f>'DHS2025'!K1761</f>
        <v>2349</v>
      </c>
      <c r="Q1762" s="30">
        <f>'DHS2025'!L1761</f>
        <v>3047</v>
      </c>
      <c r="R1762" s="122">
        <f t="shared" si="248"/>
        <v>95.34</v>
      </c>
      <c r="S1762" s="62">
        <f t="shared" si="249"/>
        <v>281.80667019999999</v>
      </c>
    </row>
    <row r="1763" spans="1:19">
      <c r="A1763" s="110">
        <f t="shared" si="250"/>
        <v>45766</v>
      </c>
      <c r="B1763" s="112">
        <f t="shared" si="251"/>
        <v>18.333333333333233</v>
      </c>
      <c r="C1763" s="53">
        <f>'DHS2021'!J1762</f>
        <v>12590</v>
      </c>
      <c r="D1763" s="54">
        <f>'DHS2022'!J1762</f>
        <v>11897</v>
      </c>
      <c r="E1763" s="54">
        <f>'DHS2023'!J1762</f>
        <v>8160</v>
      </c>
      <c r="F1763" s="54">
        <f>'DHS2024'!J1762</f>
        <v>12168</v>
      </c>
      <c r="G1763" s="54">
        <f t="shared" si="243"/>
        <v>11203.75</v>
      </c>
      <c r="H1763" s="106">
        <f t="shared" si="244"/>
        <v>3.7345833333333336</v>
      </c>
      <c r="I1763" s="115">
        <f t="shared" si="245"/>
        <v>0</v>
      </c>
      <c r="J1763" s="75">
        <f t="shared" si="246"/>
        <v>3.7345833333333336</v>
      </c>
      <c r="K1763" s="79">
        <f t="shared" si="247"/>
        <v>4</v>
      </c>
      <c r="O1763" s="29">
        <f>'DHS2025'!J1762</f>
        <v>8080</v>
      </c>
      <c r="P1763" s="30">
        <f>'DHS2025'!K1762</f>
        <v>2304</v>
      </c>
      <c r="Q1763" s="30">
        <f>'DHS2025'!L1762</f>
        <v>3059</v>
      </c>
      <c r="R1763" s="122">
        <f t="shared" si="248"/>
        <v>82.07</v>
      </c>
      <c r="S1763" s="62">
        <f t="shared" si="249"/>
        <v>242.72950869999997</v>
      </c>
    </row>
    <row r="1764" spans="1:19">
      <c r="A1764" s="110">
        <f t="shared" si="250"/>
        <v>45766</v>
      </c>
      <c r="B1764" s="112">
        <f t="shared" si="251"/>
        <v>18.343749999999901</v>
      </c>
      <c r="C1764" s="53">
        <f>'DHS2021'!J1763</f>
        <v>12783</v>
      </c>
      <c r="D1764" s="54">
        <f>'DHS2022'!J1763</f>
        <v>12247</v>
      </c>
      <c r="E1764" s="54">
        <f>'DHS2023'!J1763</f>
        <v>10174</v>
      </c>
      <c r="F1764" s="54">
        <f>'DHS2024'!J1763</f>
        <v>11824</v>
      </c>
      <c r="G1764" s="54">
        <f t="shared" si="243"/>
        <v>11757</v>
      </c>
      <c r="H1764" s="106">
        <f t="shared" si="244"/>
        <v>3.919</v>
      </c>
      <c r="I1764" s="115">
        <f t="shared" si="245"/>
        <v>0</v>
      </c>
      <c r="J1764" s="75">
        <f t="shared" si="246"/>
        <v>3.919</v>
      </c>
      <c r="K1764" s="79">
        <f t="shared" si="247"/>
        <v>4</v>
      </c>
      <c r="O1764" s="29">
        <f>'DHS2025'!J1763</f>
        <v>8342</v>
      </c>
      <c r="P1764" s="30">
        <f>'DHS2025'!K1763</f>
        <v>2334</v>
      </c>
      <c r="Q1764" s="30">
        <f>'DHS2025'!L1763</f>
        <v>3054</v>
      </c>
      <c r="R1764" s="122">
        <f t="shared" si="248"/>
        <v>82.07</v>
      </c>
      <c r="S1764" s="62">
        <f t="shared" si="249"/>
        <v>242.33276219999993</v>
      </c>
    </row>
    <row r="1765" spans="1:19">
      <c r="A1765" s="110">
        <f t="shared" si="250"/>
        <v>45766</v>
      </c>
      <c r="B1765" s="112">
        <f t="shared" si="251"/>
        <v>18.354166666666568</v>
      </c>
      <c r="C1765" s="53">
        <f>'DHS2021'!J1764</f>
        <v>12897</v>
      </c>
      <c r="D1765" s="54">
        <f>'DHS2022'!J1764</f>
        <v>11807</v>
      </c>
      <c r="E1765" s="54">
        <f>'DHS2023'!J1764</f>
        <v>10230</v>
      </c>
      <c r="F1765" s="54">
        <f>'DHS2024'!J1764</f>
        <v>12413</v>
      </c>
      <c r="G1765" s="54">
        <f t="shared" si="243"/>
        <v>11836.75</v>
      </c>
      <c r="H1765" s="106">
        <f t="shared" si="244"/>
        <v>3.9455833333333334</v>
      </c>
      <c r="I1765" s="115">
        <f t="shared" si="245"/>
        <v>0</v>
      </c>
      <c r="J1765" s="75">
        <f t="shared" si="246"/>
        <v>3.9455833333333334</v>
      </c>
      <c r="K1765" s="79">
        <f t="shared" si="247"/>
        <v>4</v>
      </c>
      <c r="O1765" s="29">
        <f>'DHS2025'!J1764</f>
        <v>8070</v>
      </c>
      <c r="P1765" s="30">
        <f>'DHS2025'!K1764</f>
        <v>2682</v>
      </c>
      <c r="Q1765" s="30">
        <f>'DHS2025'!L1764</f>
        <v>3070</v>
      </c>
      <c r="R1765" s="122">
        <f t="shared" si="248"/>
        <v>82.07</v>
      </c>
      <c r="S1765" s="62">
        <f t="shared" si="249"/>
        <v>243.60235099999994</v>
      </c>
    </row>
    <row r="1766" spans="1:19">
      <c r="A1766" s="110">
        <f t="shared" si="250"/>
        <v>45766</v>
      </c>
      <c r="B1766" s="112">
        <f t="shared" si="251"/>
        <v>18.364583333333236</v>
      </c>
      <c r="C1766" s="53">
        <f>'DHS2021'!J1765</f>
        <v>12697</v>
      </c>
      <c r="D1766" s="54">
        <f>'DHS2022'!J1765</f>
        <v>13129</v>
      </c>
      <c r="E1766" s="54">
        <f>'DHS2023'!J1765</f>
        <v>10282</v>
      </c>
      <c r="F1766" s="54">
        <f>'DHS2024'!J1765</f>
        <v>12030</v>
      </c>
      <c r="G1766" s="54">
        <f t="shared" si="243"/>
        <v>12034.5</v>
      </c>
      <c r="H1766" s="106">
        <f t="shared" si="244"/>
        <v>4.0114999999999998</v>
      </c>
      <c r="I1766" s="115">
        <f t="shared" si="245"/>
        <v>0</v>
      </c>
      <c r="J1766" s="75">
        <f t="shared" si="246"/>
        <v>4.0114999999999998</v>
      </c>
      <c r="K1766" s="79">
        <f t="shared" si="247"/>
        <v>5</v>
      </c>
      <c r="O1766" s="29">
        <f>'DHS2025'!J1765</f>
        <v>7939</v>
      </c>
      <c r="P1766" s="30">
        <f>'DHS2025'!K1765</f>
        <v>2386</v>
      </c>
      <c r="Q1766" s="30">
        <f>'DHS2025'!L1765</f>
        <v>3049</v>
      </c>
      <c r="R1766" s="122">
        <f t="shared" si="248"/>
        <v>82.07</v>
      </c>
      <c r="S1766" s="62">
        <f t="shared" si="249"/>
        <v>241.93601569999996</v>
      </c>
    </row>
    <row r="1767" spans="1:19">
      <c r="A1767" s="110">
        <f t="shared" si="250"/>
        <v>45766</v>
      </c>
      <c r="B1767" s="112">
        <f t="shared" si="251"/>
        <v>18.374999999999904</v>
      </c>
      <c r="C1767" s="53">
        <f>'DHS2021'!J1766</f>
        <v>12767</v>
      </c>
      <c r="D1767" s="54">
        <f>'DHS2022'!J1766</f>
        <v>13838</v>
      </c>
      <c r="E1767" s="54">
        <f>'DHS2023'!J1766</f>
        <v>9999</v>
      </c>
      <c r="F1767" s="54">
        <f>'DHS2024'!J1766</f>
        <v>11804</v>
      </c>
      <c r="G1767" s="54">
        <f t="shared" si="243"/>
        <v>12102</v>
      </c>
      <c r="H1767" s="106">
        <f t="shared" si="244"/>
        <v>4.0339999999999998</v>
      </c>
      <c r="I1767" s="115">
        <f t="shared" si="245"/>
        <v>0</v>
      </c>
      <c r="J1767" s="75">
        <f t="shared" si="246"/>
        <v>4.0339999999999998</v>
      </c>
      <c r="K1767" s="79">
        <f t="shared" si="247"/>
        <v>5</v>
      </c>
      <c r="O1767" s="29">
        <f>'DHS2025'!J1766</f>
        <v>6047</v>
      </c>
      <c r="P1767" s="30">
        <f>'DHS2025'!K1766</f>
        <v>3056</v>
      </c>
      <c r="Q1767" s="30">
        <f>'DHS2025'!L1766</f>
        <v>2717</v>
      </c>
      <c r="R1767" s="122">
        <f t="shared" si="248"/>
        <v>55.67</v>
      </c>
      <c r="S1767" s="62">
        <f t="shared" si="249"/>
        <v>144.58053610000002</v>
      </c>
    </row>
    <row r="1768" spans="1:19">
      <c r="A1768" s="110">
        <f t="shared" si="250"/>
        <v>45766</v>
      </c>
      <c r="B1768" s="112">
        <f t="shared" si="251"/>
        <v>18.385416666666572</v>
      </c>
      <c r="C1768" s="53">
        <f>'DHS2021'!J1767</f>
        <v>13489</v>
      </c>
      <c r="D1768" s="54">
        <f>'DHS2022'!J1767</f>
        <v>12336</v>
      </c>
      <c r="E1768" s="54">
        <f>'DHS2023'!J1767</f>
        <v>10304</v>
      </c>
      <c r="F1768" s="54">
        <f>'DHS2024'!J1767</f>
        <v>12448</v>
      </c>
      <c r="G1768" s="54">
        <f t="shared" si="243"/>
        <v>12144.25</v>
      </c>
      <c r="H1768" s="106">
        <f t="shared" si="244"/>
        <v>4.0480833333333335</v>
      </c>
      <c r="I1768" s="115">
        <f t="shared" si="245"/>
        <v>0</v>
      </c>
      <c r="J1768" s="75">
        <f t="shared" si="246"/>
        <v>4.0480833333333335</v>
      </c>
      <c r="K1768" s="79">
        <f t="shared" si="247"/>
        <v>5</v>
      </c>
      <c r="O1768" s="29">
        <f>'DHS2025'!J1767</f>
        <v>7016</v>
      </c>
      <c r="P1768" s="30">
        <f>'DHS2025'!K1767</f>
        <v>82</v>
      </c>
      <c r="Q1768" s="30">
        <f>'DHS2025'!L1767</f>
        <v>1562</v>
      </c>
      <c r="R1768" s="122">
        <f t="shared" si="248"/>
        <v>55.67</v>
      </c>
      <c r="S1768" s="62">
        <f t="shared" si="249"/>
        <v>83.119174600000008</v>
      </c>
    </row>
    <row r="1769" spans="1:19">
      <c r="A1769" s="110">
        <f t="shared" si="250"/>
        <v>45766</v>
      </c>
      <c r="B1769" s="112">
        <f t="shared" si="251"/>
        <v>18.39583333333324</v>
      </c>
      <c r="C1769" s="53">
        <f>'DHS2021'!J1768</f>
        <v>13822</v>
      </c>
      <c r="D1769" s="54">
        <f>'DHS2022'!J1768</f>
        <v>11076</v>
      </c>
      <c r="E1769" s="54">
        <f>'DHS2023'!J1768</f>
        <v>11193</v>
      </c>
      <c r="F1769" s="54">
        <f>'DHS2024'!J1768</f>
        <v>12193</v>
      </c>
      <c r="G1769" s="54">
        <f t="shared" si="243"/>
        <v>12071</v>
      </c>
      <c r="H1769" s="106">
        <f t="shared" si="244"/>
        <v>4.0236666666666663</v>
      </c>
      <c r="I1769" s="115">
        <f t="shared" si="245"/>
        <v>0</v>
      </c>
      <c r="J1769" s="75">
        <f t="shared" si="246"/>
        <v>4.0236666666666663</v>
      </c>
      <c r="K1769" s="79">
        <f t="shared" si="247"/>
        <v>5</v>
      </c>
      <c r="O1769" s="29">
        <f>'DHS2025'!J1768</f>
        <v>6564</v>
      </c>
      <c r="P1769" s="30">
        <f>'DHS2025'!K1768</f>
        <v>64</v>
      </c>
      <c r="Q1769" s="30">
        <f>'DHS2025'!L1768</f>
        <v>1555</v>
      </c>
      <c r="R1769" s="122">
        <f t="shared" si="248"/>
        <v>55.67</v>
      </c>
      <c r="S1769" s="62">
        <f t="shared" si="249"/>
        <v>82.746681500000008</v>
      </c>
    </row>
    <row r="1770" spans="1:19">
      <c r="A1770" s="110">
        <f t="shared" si="250"/>
        <v>45766</v>
      </c>
      <c r="B1770" s="112">
        <f t="shared" si="251"/>
        <v>18.406249999999908</v>
      </c>
      <c r="C1770" s="53">
        <f>'DHS2021'!J1769</f>
        <v>12575</v>
      </c>
      <c r="D1770" s="54">
        <f>'DHS2022'!J1769</f>
        <v>12255</v>
      </c>
      <c r="E1770" s="54">
        <f>'DHS2023'!J1769</f>
        <v>10800</v>
      </c>
      <c r="F1770" s="54">
        <f>'DHS2024'!J1769</f>
        <v>11160</v>
      </c>
      <c r="G1770" s="54">
        <f t="shared" si="243"/>
        <v>11697.5</v>
      </c>
      <c r="H1770" s="106">
        <f t="shared" si="244"/>
        <v>3.8991666666666664</v>
      </c>
      <c r="I1770" s="115">
        <f t="shared" si="245"/>
        <v>0</v>
      </c>
      <c r="J1770" s="75">
        <f t="shared" si="246"/>
        <v>3.8991666666666664</v>
      </c>
      <c r="K1770" s="79">
        <f t="shared" si="247"/>
        <v>4</v>
      </c>
      <c r="O1770" s="29">
        <f>'DHS2025'!J1769</f>
        <v>6540</v>
      </c>
      <c r="P1770" s="30">
        <f>'DHS2025'!K1769</f>
        <v>46</v>
      </c>
      <c r="Q1770" s="30">
        <f>'DHS2025'!L1769</f>
        <v>1558</v>
      </c>
      <c r="R1770" s="122">
        <f t="shared" si="248"/>
        <v>55.67</v>
      </c>
      <c r="S1770" s="62">
        <f t="shared" si="249"/>
        <v>82.90632140000001</v>
      </c>
    </row>
    <row r="1771" spans="1:19">
      <c r="A1771" s="110">
        <f t="shared" si="250"/>
        <v>45766</v>
      </c>
      <c r="B1771" s="112">
        <f t="shared" si="251"/>
        <v>18.416666666666575</v>
      </c>
      <c r="C1771" s="53">
        <f>'DHS2021'!J1770</f>
        <v>11653</v>
      </c>
      <c r="D1771" s="54">
        <f>'DHS2022'!J1770</f>
        <v>11013</v>
      </c>
      <c r="E1771" s="54">
        <f>'DHS2023'!J1770</f>
        <v>10863</v>
      </c>
      <c r="F1771" s="54">
        <f>'DHS2024'!J1770</f>
        <v>10646</v>
      </c>
      <c r="G1771" s="54">
        <f t="shared" si="243"/>
        <v>11043.75</v>
      </c>
      <c r="H1771" s="106">
        <f t="shared" si="244"/>
        <v>3.6812499999999999</v>
      </c>
      <c r="I1771" s="115">
        <f t="shared" si="245"/>
        <v>0</v>
      </c>
      <c r="J1771" s="75">
        <f t="shared" si="246"/>
        <v>3.6812499999999999</v>
      </c>
      <c r="K1771" s="79">
        <f t="shared" si="247"/>
        <v>4</v>
      </c>
      <c r="O1771" s="29">
        <f>'DHS2025'!J1770</f>
        <v>5553</v>
      </c>
      <c r="P1771" s="30">
        <f>'DHS2025'!K1770</f>
        <v>75</v>
      </c>
      <c r="Q1771" s="30">
        <f>'DHS2025'!L1770</f>
        <v>1210</v>
      </c>
      <c r="R1771" s="122">
        <f t="shared" si="248"/>
        <v>16.47</v>
      </c>
      <c r="S1771" s="62">
        <f t="shared" si="249"/>
        <v>17.430412999999998</v>
      </c>
    </row>
    <row r="1772" spans="1:19">
      <c r="A1772" s="110">
        <f t="shared" si="250"/>
        <v>45766</v>
      </c>
      <c r="B1772" s="112">
        <f t="shared" si="251"/>
        <v>18.427083333333243</v>
      </c>
      <c r="C1772" s="53">
        <f>'DHS2021'!J1771</f>
        <v>12211</v>
      </c>
      <c r="D1772" s="54">
        <f>'DHS2022'!J1771</f>
        <v>11078</v>
      </c>
      <c r="E1772" s="54">
        <f>'DHS2023'!J1771</f>
        <v>10084</v>
      </c>
      <c r="F1772" s="54">
        <f>'DHS2024'!J1771</f>
        <v>10214</v>
      </c>
      <c r="G1772" s="54">
        <f t="shared" si="243"/>
        <v>10896.75</v>
      </c>
      <c r="H1772" s="106">
        <f t="shared" si="244"/>
        <v>3.63225</v>
      </c>
      <c r="I1772" s="115">
        <f t="shared" si="245"/>
        <v>0</v>
      </c>
      <c r="J1772" s="75">
        <f t="shared" si="246"/>
        <v>3.63225</v>
      </c>
      <c r="K1772" s="79">
        <f t="shared" si="247"/>
        <v>4</v>
      </c>
      <c r="O1772" s="29">
        <f>'DHS2025'!J1771</f>
        <v>5188</v>
      </c>
      <c r="P1772" s="30">
        <f>'DHS2025'!K1771</f>
        <v>67</v>
      </c>
      <c r="Q1772" s="30">
        <f>'DHS2025'!L1771</f>
        <v>1058</v>
      </c>
      <c r="R1772" s="122">
        <f t="shared" si="248"/>
        <v>16.47</v>
      </c>
      <c r="S1772" s="62">
        <f t="shared" si="249"/>
        <v>15.2408074</v>
      </c>
    </row>
    <row r="1773" spans="1:19">
      <c r="A1773" s="110">
        <f t="shared" si="250"/>
        <v>45766</v>
      </c>
      <c r="B1773" s="112">
        <f t="shared" si="251"/>
        <v>18.437499999999911</v>
      </c>
      <c r="C1773" s="53">
        <f>'DHS2021'!J1772</f>
        <v>11349</v>
      </c>
      <c r="D1773" s="54">
        <f>'DHS2022'!J1772</f>
        <v>10661</v>
      </c>
      <c r="E1773" s="54">
        <f>'DHS2023'!J1772</f>
        <v>9046</v>
      </c>
      <c r="F1773" s="54">
        <f>'DHS2024'!J1772</f>
        <v>8990</v>
      </c>
      <c r="G1773" s="54">
        <f t="shared" si="243"/>
        <v>10011.5</v>
      </c>
      <c r="H1773" s="106">
        <f t="shared" si="244"/>
        <v>3.3371666666666666</v>
      </c>
      <c r="I1773" s="115">
        <f t="shared" si="245"/>
        <v>0</v>
      </c>
      <c r="J1773" s="75">
        <f t="shared" si="246"/>
        <v>3.3371666666666666</v>
      </c>
      <c r="K1773" s="79">
        <f t="shared" si="247"/>
        <v>4</v>
      </c>
      <c r="O1773" s="29">
        <f>'DHS2025'!J1772</f>
        <v>5121</v>
      </c>
      <c r="P1773" s="30">
        <f>'DHS2025'!K1772</f>
        <v>47</v>
      </c>
      <c r="Q1773" s="30">
        <f>'DHS2025'!L1772</f>
        <v>1055</v>
      </c>
      <c r="R1773" s="122">
        <f t="shared" si="248"/>
        <v>16.47</v>
      </c>
      <c r="S1773" s="62">
        <f t="shared" si="249"/>
        <v>15.197591499999998</v>
      </c>
    </row>
    <row r="1774" spans="1:19">
      <c r="A1774" s="110">
        <f t="shared" si="250"/>
        <v>45766</v>
      </c>
      <c r="B1774" s="112">
        <f t="shared" si="251"/>
        <v>18.447916666666579</v>
      </c>
      <c r="C1774" s="53">
        <f>'DHS2021'!J1773</f>
        <v>11048</v>
      </c>
      <c r="D1774" s="54">
        <f>'DHS2022'!J1773</f>
        <v>11806</v>
      </c>
      <c r="E1774" s="54">
        <f>'DHS2023'!J1773</f>
        <v>8724</v>
      </c>
      <c r="F1774" s="54">
        <f>'DHS2024'!J1773</f>
        <v>8976</v>
      </c>
      <c r="G1774" s="54">
        <f t="shared" si="243"/>
        <v>10138.5</v>
      </c>
      <c r="H1774" s="106">
        <f t="shared" si="244"/>
        <v>3.3795000000000002</v>
      </c>
      <c r="I1774" s="115">
        <f t="shared" si="245"/>
        <v>0</v>
      </c>
      <c r="J1774" s="75">
        <f t="shared" si="246"/>
        <v>3.3795000000000002</v>
      </c>
      <c r="K1774" s="79">
        <f t="shared" si="247"/>
        <v>4</v>
      </c>
      <c r="O1774" s="29">
        <f>'DHS2025'!J1773</f>
        <v>5209</v>
      </c>
      <c r="P1774" s="30">
        <f>'DHS2025'!K1773</f>
        <v>228</v>
      </c>
      <c r="Q1774" s="30">
        <f>'DHS2025'!L1773</f>
        <v>1057</v>
      </c>
      <c r="R1774" s="122">
        <f t="shared" si="248"/>
        <v>16.47</v>
      </c>
      <c r="S1774" s="62">
        <f t="shared" si="249"/>
        <v>15.226402099999998</v>
      </c>
    </row>
    <row r="1775" spans="1:19">
      <c r="A1775" s="110">
        <f t="shared" si="250"/>
        <v>45766</v>
      </c>
      <c r="B1775" s="112">
        <f t="shared" si="251"/>
        <v>18.458333333333247</v>
      </c>
      <c r="C1775" s="53">
        <f>'DHS2021'!J1774</f>
        <v>10566</v>
      </c>
      <c r="D1775" s="54">
        <f>'DHS2022'!J1774</f>
        <v>10410</v>
      </c>
      <c r="E1775" s="54">
        <f>'DHS2023'!J1774</f>
        <v>12243</v>
      </c>
      <c r="F1775" s="54">
        <f>'DHS2024'!J1774</f>
        <v>8774</v>
      </c>
      <c r="G1775" s="54">
        <f t="shared" si="243"/>
        <v>10498.25</v>
      </c>
      <c r="H1775" s="106">
        <f t="shared" si="244"/>
        <v>3.4994166666666664</v>
      </c>
      <c r="I1775" s="115">
        <f t="shared" si="245"/>
        <v>0</v>
      </c>
      <c r="J1775" s="75">
        <f t="shared" si="246"/>
        <v>3.4994166666666664</v>
      </c>
      <c r="K1775" s="79">
        <f t="shared" si="247"/>
        <v>4</v>
      </c>
      <c r="O1775" s="29">
        <f>'DHS2025'!J1774</f>
        <v>5372</v>
      </c>
      <c r="P1775" s="30">
        <f>'DHS2025'!K1774</f>
        <v>134</v>
      </c>
      <c r="Q1775" s="30">
        <f>'DHS2025'!L1774</f>
        <v>1060</v>
      </c>
      <c r="R1775" s="122">
        <f t="shared" si="248"/>
        <v>4.54</v>
      </c>
      <c r="S1775" s="62">
        <f t="shared" si="249"/>
        <v>2.7502760000000004</v>
      </c>
    </row>
    <row r="1776" spans="1:19">
      <c r="A1776" s="110">
        <f t="shared" si="250"/>
        <v>45766</v>
      </c>
      <c r="B1776" s="112">
        <f t="shared" si="251"/>
        <v>18.468749999999915</v>
      </c>
      <c r="C1776" s="53">
        <f>'DHS2021'!J1775</f>
        <v>9901</v>
      </c>
      <c r="D1776" s="54">
        <f>'DHS2022'!J1775</f>
        <v>9423</v>
      </c>
      <c r="E1776" s="54">
        <f>'DHS2023'!J1775</f>
        <v>10272</v>
      </c>
      <c r="F1776" s="54">
        <f>'DHS2024'!J1775</f>
        <v>9251</v>
      </c>
      <c r="G1776" s="54">
        <f t="shared" si="243"/>
        <v>9711.75</v>
      </c>
      <c r="H1776" s="106">
        <f t="shared" si="244"/>
        <v>3.23725</v>
      </c>
      <c r="I1776" s="115">
        <f t="shared" si="245"/>
        <v>0</v>
      </c>
      <c r="J1776" s="75">
        <f t="shared" si="246"/>
        <v>3.23725</v>
      </c>
      <c r="K1776" s="79">
        <f t="shared" si="247"/>
        <v>4</v>
      </c>
      <c r="O1776" s="29">
        <f>'DHS2025'!J1775</f>
        <v>5358</v>
      </c>
      <c r="P1776" s="30">
        <f>'DHS2025'!K1775</f>
        <v>18</v>
      </c>
      <c r="Q1776" s="30">
        <f>'DHS2025'!L1775</f>
        <v>1060</v>
      </c>
      <c r="R1776" s="122">
        <f t="shared" si="248"/>
        <v>4.54</v>
      </c>
      <c r="S1776" s="62">
        <f t="shared" si="249"/>
        <v>2.7502760000000004</v>
      </c>
    </row>
    <row r="1777" spans="1:19">
      <c r="A1777" s="110">
        <f t="shared" si="250"/>
        <v>45766</v>
      </c>
      <c r="B1777" s="112">
        <f t="shared" si="251"/>
        <v>18.479166666666583</v>
      </c>
      <c r="C1777" s="53">
        <f>'DHS2021'!J1776</f>
        <v>9643</v>
      </c>
      <c r="D1777" s="54">
        <f>'DHS2022'!J1776</f>
        <v>9156</v>
      </c>
      <c r="E1777" s="54">
        <f>'DHS2023'!J1776</f>
        <v>8078</v>
      </c>
      <c r="F1777" s="54">
        <f>'DHS2024'!J1776</f>
        <v>9184</v>
      </c>
      <c r="G1777" s="54">
        <f t="shared" si="243"/>
        <v>9015.25</v>
      </c>
      <c r="H1777" s="106">
        <f t="shared" si="244"/>
        <v>3.0050833333333333</v>
      </c>
      <c r="I1777" s="115">
        <f t="shared" si="245"/>
        <v>0</v>
      </c>
      <c r="J1777" s="75">
        <f t="shared" si="246"/>
        <v>3.0050833333333333</v>
      </c>
      <c r="K1777" s="79">
        <f t="shared" si="247"/>
        <v>4</v>
      </c>
      <c r="O1777" s="29">
        <f>'DHS2025'!J1776</f>
        <v>5286</v>
      </c>
      <c r="P1777" s="30">
        <f>'DHS2025'!K1776</f>
        <v>50</v>
      </c>
      <c r="Q1777" s="30">
        <f>'DHS2025'!L1776</f>
        <v>1060</v>
      </c>
      <c r="R1777" s="122">
        <f t="shared" si="248"/>
        <v>4.54</v>
      </c>
      <c r="S1777" s="62">
        <f t="shared" si="249"/>
        <v>2.7502760000000004</v>
      </c>
    </row>
    <row r="1778" spans="1:19">
      <c r="A1778" s="110">
        <f t="shared" si="250"/>
        <v>45766</v>
      </c>
      <c r="B1778" s="112">
        <f t="shared" si="251"/>
        <v>18.48958333333325</v>
      </c>
      <c r="C1778" s="53">
        <f>'DHS2021'!J1777</f>
        <v>9165</v>
      </c>
      <c r="D1778" s="54">
        <f>'DHS2022'!J1777</f>
        <v>9046</v>
      </c>
      <c r="E1778" s="54">
        <f>'DHS2023'!J1777</f>
        <v>9145</v>
      </c>
      <c r="F1778" s="54">
        <f>'DHS2024'!J1777</f>
        <v>9288</v>
      </c>
      <c r="G1778" s="54">
        <f t="shared" si="243"/>
        <v>9161</v>
      </c>
      <c r="H1778" s="106">
        <f t="shared" si="244"/>
        <v>3.0536666666666665</v>
      </c>
      <c r="I1778" s="115">
        <f t="shared" si="245"/>
        <v>0</v>
      </c>
      <c r="J1778" s="75">
        <f t="shared" si="246"/>
        <v>3.0536666666666665</v>
      </c>
      <c r="K1778" s="79">
        <f t="shared" si="247"/>
        <v>4</v>
      </c>
      <c r="O1778" s="29">
        <f>'DHS2025'!J1777</f>
        <v>5434</v>
      </c>
      <c r="P1778" s="30">
        <f>'DHS2025'!K1777</f>
        <v>38</v>
      </c>
      <c r="Q1778" s="30">
        <f>'DHS2025'!L1777</f>
        <v>1060</v>
      </c>
      <c r="R1778" s="122">
        <f t="shared" si="248"/>
        <v>4.54</v>
      </c>
      <c r="S1778" s="62">
        <f t="shared" si="249"/>
        <v>2.7502760000000004</v>
      </c>
    </row>
    <row r="1779" spans="1:19">
      <c r="A1779" s="110">
        <f t="shared" si="250"/>
        <v>45766</v>
      </c>
      <c r="B1779" s="112">
        <f t="shared" si="251"/>
        <v>18.499999999999918</v>
      </c>
      <c r="C1779" s="53">
        <f>'DHS2021'!J1778</f>
        <v>9580</v>
      </c>
      <c r="D1779" s="54">
        <f>'DHS2022'!J1778</f>
        <v>8816</v>
      </c>
      <c r="E1779" s="54">
        <f>'DHS2023'!J1778</f>
        <v>9203</v>
      </c>
      <c r="F1779" s="54">
        <f>'DHS2024'!J1778</f>
        <v>9282</v>
      </c>
      <c r="G1779" s="54">
        <f t="shared" si="243"/>
        <v>9220.25</v>
      </c>
      <c r="H1779" s="106">
        <f t="shared" si="244"/>
        <v>3.0734166666666667</v>
      </c>
      <c r="I1779" s="115">
        <f t="shared" si="245"/>
        <v>0</v>
      </c>
      <c r="J1779" s="75">
        <f t="shared" si="246"/>
        <v>3.0734166666666667</v>
      </c>
      <c r="K1779" s="79">
        <f t="shared" si="247"/>
        <v>4</v>
      </c>
      <c r="O1779" s="29">
        <f>'DHS2025'!J1778</f>
        <v>5466</v>
      </c>
      <c r="P1779" s="30">
        <f>'DHS2025'!K1778</f>
        <v>107</v>
      </c>
      <c r="Q1779" s="30">
        <f>'DHS2025'!L1778</f>
        <v>1056</v>
      </c>
      <c r="R1779" s="122">
        <f t="shared" si="248"/>
        <v>0</v>
      </c>
      <c r="S1779" s="62">
        <f t="shared" si="249"/>
        <v>-2.0064000000000002</v>
      </c>
    </row>
    <row r="1780" spans="1:19">
      <c r="A1780" s="110">
        <f t="shared" si="250"/>
        <v>45766</v>
      </c>
      <c r="B1780" s="112">
        <f t="shared" si="251"/>
        <v>18.510416666666586</v>
      </c>
      <c r="C1780" s="53">
        <f>'DHS2021'!J1779</f>
        <v>9553</v>
      </c>
      <c r="D1780" s="54">
        <f>'DHS2022'!J1779</f>
        <v>8903</v>
      </c>
      <c r="E1780" s="54">
        <f>'DHS2023'!J1779</f>
        <v>9608</v>
      </c>
      <c r="F1780" s="54">
        <f>'DHS2024'!J1779</f>
        <v>9076</v>
      </c>
      <c r="G1780" s="54">
        <f t="shared" si="243"/>
        <v>9285</v>
      </c>
      <c r="H1780" s="106">
        <f t="shared" si="244"/>
        <v>3.0950000000000002</v>
      </c>
      <c r="I1780" s="115">
        <f t="shared" si="245"/>
        <v>0</v>
      </c>
      <c r="J1780" s="75">
        <f t="shared" si="246"/>
        <v>3.0950000000000002</v>
      </c>
      <c r="K1780" s="79">
        <f t="shared" si="247"/>
        <v>4</v>
      </c>
      <c r="O1780" s="29">
        <f>'DHS2025'!J1779</f>
        <v>5341</v>
      </c>
      <c r="P1780" s="30">
        <f>'DHS2025'!K1779</f>
        <v>93</v>
      </c>
      <c r="Q1780" s="30">
        <f>'DHS2025'!L1779</f>
        <v>1056</v>
      </c>
      <c r="R1780" s="122">
        <f t="shared" si="248"/>
        <v>0</v>
      </c>
      <c r="S1780" s="62">
        <f t="shared" si="249"/>
        <v>-2.0064000000000002</v>
      </c>
    </row>
    <row r="1781" spans="1:19">
      <c r="A1781" s="110">
        <f t="shared" si="250"/>
        <v>45766</v>
      </c>
      <c r="B1781" s="112">
        <f t="shared" si="251"/>
        <v>18.520833333333254</v>
      </c>
      <c r="C1781" s="53">
        <f>'DHS2021'!J1780</f>
        <v>9846</v>
      </c>
      <c r="D1781" s="54">
        <f>'DHS2022'!J1780</f>
        <v>8775</v>
      </c>
      <c r="E1781" s="54">
        <f>'DHS2023'!J1780</f>
        <v>9351</v>
      </c>
      <c r="F1781" s="54">
        <f>'DHS2024'!J1780</f>
        <v>9526</v>
      </c>
      <c r="G1781" s="54">
        <f t="shared" si="243"/>
        <v>9374.5</v>
      </c>
      <c r="H1781" s="106">
        <f t="shared" si="244"/>
        <v>3.1248333333333336</v>
      </c>
      <c r="I1781" s="115">
        <f t="shared" si="245"/>
        <v>0</v>
      </c>
      <c r="J1781" s="75">
        <f t="shared" si="246"/>
        <v>3.1248333333333336</v>
      </c>
      <c r="K1781" s="79">
        <f t="shared" si="247"/>
        <v>4</v>
      </c>
      <c r="O1781" s="29">
        <f>'DHS2025'!J1780</f>
        <v>5412</v>
      </c>
      <c r="P1781" s="30">
        <f>'DHS2025'!K1780</f>
        <v>117</v>
      </c>
      <c r="Q1781" s="30">
        <f>'DHS2025'!L1780</f>
        <v>1067</v>
      </c>
      <c r="R1781" s="122">
        <f t="shared" si="248"/>
        <v>0</v>
      </c>
      <c r="S1781" s="62">
        <f t="shared" si="249"/>
        <v>-2.0272999999999999</v>
      </c>
    </row>
    <row r="1782" spans="1:19">
      <c r="A1782" s="110">
        <f t="shared" si="250"/>
        <v>45766</v>
      </c>
      <c r="B1782" s="112">
        <f t="shared" si="251"/>
        <v>18.531249999999922</v>
      </c>
      <c r="C1782" s="53">
        <f>'DHS2021'!J1781</f>
        <v>10425</v>
      </c>
      <c r="D1782" s="54">
        <f>'DHS2022'!J1781</f>
        <v>9569</v>
      </c>
      <c r="E1782" s="54">
        <f>'DHS2023'!J1781</f>
        <v>9014</v>
      </c>
      <c r="F1782" s="54">
        <f>'DHS2024'!J1781</f>
        <v>9535</v>
      </c>
      <c r="G1782" s="54">
        <f t="shared" si="243"/>
        <v>9635.75</v>
      </c>
      <c r="H1782" s="106">
        <f t="shared" si="244"/>
        <v>3.2119166666666663</v>
      </c>
      <c r="I1782" s="115">
        <f t="shared" si="245"/>
        <v>0</v>
      </c>
      <c r="J1782" s="75">
        <f t="shared" si="246"/>
        <v>3.2119166666666663</v>
      </c>
      <c r="K1782" s="79">
        <f t="shared" si="247"/>
        <v>4</v>
      </c>
      <c r="O1782" s="29">
        <f>'DHS2025'!J1781</f>
        <v>5300</v>
      </c>
      <c r="P1782" s="30">
        <f>'DHS2025'!K1781</f>
        <v>53</v>
      </c>
      <c r="Q1782" s="30">
        <f>'DHS2025'!L1781</f>
        <v>1057</v>
      </c>
      <c r="R1782" s="122">
        <f t="shared" si="248"/>
        <v>0</v>
      </c>
      <c r="S1782" s="62">
        <f t="shared" si="249"/>
        <v>-2.0082999999999998</v>
      </c>
    </row>
    <row r="1783" spans="1:19">
      <c r="A1783" s="110">
        <f t="shared" si="250"/>
        <v>45766</v>
      </c>
      <c r="B1783" s="112">
        <f t="shared" si="251"/>
        <v>18.54166666666659</v>
      </c>
      <c r="C1783" s="53">
        <f>'DHS2021'!J1782</f>
        <v>10692</v>
      </c>
      <c r="D1783" s="54">
        <f>'DHS2022'!J1782</f>
        <v>9411</v>
      </c>
      <c r="E1783" s="54">
        <f>'DHS2023'!J1782</f>
        <v>8918</v>
      </c>
      <c r="F1783" s="54">
        <f>'DHS2024'!J1782</f>
        <v>9270</v>
      </c>
      <c r="G1783" s="54">
        <f t="shared" si="243"/>
        <v>9572.75</v>
      </c>
      <c r="H1783" s="106">
        <f t="shared" si="244"/>
        <v>3.1909166666666664</v>
      </c>
      <c r="I1783" s="115">
        <f t="shared" si="245"/>
        <v>0</v>
      </c>
      <c r="J1783" s="75">
        <f t="shared" si="246"/>
        <v>3.1909166666666664</v>
      </c>
      <c r="K1783" s="79">
        <f t="shared" si="247"/>
        <v>4</v>
      </c>
      <c r="O1783" s="29">
        <f>'DHS2025'!J1782</f>
        <v>5239</v>
      </c>
      <c r="P1783" s="30">
        <f>'DHS2025'!K1782</f>
        <v>99</v>
      </c>
      <c r="Q1783" s="30">
        <f>'DHS2025'!L1782</f>
        <v>1058</v>
      </c>
      <c r="R1783" s="122">
        <f t="shared" si="248"/>
        <v>-2.63</v>
      </c>
      <c r="S1783" s="62">
        <f t="shared" si="249"/>
        <v>-4.7649146000000009</v>
      </c>
    </row>
    <row r="1784" spans="1:19">
      <c r="A1784" s="110">
        <f t="shared" si="250"/>
        <v>45766</v>
      </c>
      <c r="B1784" s="112">
        <f t="shared" si="251"/>
        <v>18.552083333333258</v>
      </c>
      <c r="C1784" s="53">
        <f>'DHS2021'!J1783</f>
        <v>10924</v>
      </c>
      <c r="D1784" s="54">
        <f>'DHS2022'!J1783</f>
        <v>9426</v>
      </c>
      <c r="E1784" s="54">
        <f>'DHS2023'!J1783</f>
        <v>10715</v>
      </c>
      <c r="F1784" s="54">
        <f>'DHS2024'!J1783</f>
        <v>9422</v>
      </c>
      <c r="G1784" s="54">
        <f t="shared" si="243"/>
        <v>10121.75</v>
      </c>
      <c r="H1784" s="106">
        <f t="shared" si="244"/>
        <v>3.3739166666666667</v>
      </c>
      <c r="I1784" s="115">
        <f t="shared" si="245"/>
        <v>0</v>
      </c>
      <c r="J1784" s="75">
        <f t="shared" si="246"/>
        <v>3.3739166666666667</v>
      </c>
      <c r="K1784" s="79">
        <f t="shared" si="247"/>
        <v>4</v>
      </c>
      <c r="O1784" s="29">
        <f>'DHS2025'!J1783</f>
        <v>5488</v>
      </c>
      <c r="P1784" s="30">
        <f>'DHS2025'!K1783</f>
        <v>55</v>
      </c>
      <c r="Q1784" s="30">
        <f>'DHS2025'!L1783</f>
        <v>1053</v>
      </c>
      <c r="R1784" s="122">
        <f t="shared" si="248"/>
        <v>-2.63</v>
      </c>
      <c r="S1784" s="62">
        <f t="shared" si="249"/>
        <v>-4.7423960999999997</v>
      </c>
    </row>
    <row r="1785" spans="1:19">
      <c r="A1785" s="110">
        <f t="shared" si="250"/>
        <v>45766</v>
      </c>
      <c r="B1785" s="112">
        <f t="shared" si="251"/>
        <v>18.562499999999925</v>
      </c>
      <c r="C1785" s="53">
        <f>'DHS2021'!J1784</f>
        <v>10676</v>
      </c>
      <c r="D1785" s="54">
        <f>'DHS2022'!J1784</f>
        <v>9941</v>
      </c>
      <c r="E1785" s="54">
        <f>'DHS2023'!J1784</f>
        <v>9308</v>
      </c>
      <c r="F1785" s="54">
        <f>'DHS2024'!J1784</f>
        <v>9001</v>
      </c>
      <c r="G1785" s="54">
        <f t="shared" si="243"/>
        <v>9731.5</v>
      </c>
      <c r="H1785" s="106">
        <f t="shared" si="244"/>
        <v>3.2438333333333333</v>
      </c>
      <c r="I1785" s="115">
        <f t="shared" si="245"/>
        <v>0</v>
      </c>
      <c r="J1785" s="75">
        <f t="shared" si="246"/>
        <v>3.2438333333333333</v>
      </c>
      <c r="K1785" s="79">
        <f t="shared" si="247"/>
        <v>4</v>
      </c>
      <c r="O1785" s="29">
        <f>'DHS2025'!J1784</f>
        <v>5330</v>
      </c>
      <c r="P1785" s="30">
        <f>'DHS2025'!K1784</f>
        <v>138</v>
      </c>
      <c r="Q1785" s="30">
        <f>'DHS2025'!L1784</f>
        <v>1062</v>
      </c>
      <c r="R1785" s="122">
        <f t="shared" si="248"/>
        <v>-2.63</v>
      </c>
      <c r="S1785" s="62">
        <f t="shared" si="249"/>
        <v>-4.7829294000000004</v>
      </c>
    </row>
    <row r="1786" spans="1:19">
      <c r="A1786" s="110">
        <f t="shared" si="250"/>
        <v>45766</v>
      </c>
      <c r="B1786" s="112">
        <f t="shared" si="251"/>
        <v>18.572916666666593</v>
      </c>
      <c r="C1786" s="53">
        <f>'DHS2021'!J1785</f>
        <v>10636</v>
      </c>
      <c r="D1786" s="54">
        <f>'DHS2022'!J1785</f>
        <v>10045</v>
      </c>
      <c r="E1786" s="54">
        <f>'DHS2023'!J1785</f>
        <v>8615</v>
      </c>
      <c r="F1786" s="54">
        <f>'DHS2024'!J1785</f>
        <v>8749</v>
      </c>
      <c r="G1786" s="54">
        <f t="shared" si="243"/>
        <v>9511.25</v>
      </c>
      <c r="H1786" s="106">
        <f t="shared" si="244"/>
        <v>3.1704166666666667</v>
      </c>
      <c r="I1786" s="115">
        <f t="shared" si="245"/>
        <v>0</v>
      </c>
      <c r="J1786" s="75">
        <f t="shared" si="246"/>
        <v>3.1704166666666667</v>
      </c>
      <c r="K1786" s="79">
        <f t="shared" si="247"/>
        <v>4</v>
      </c>
      <c r="O1786" s="29">
        <f>'DHS2025'!J1785</f>
        <v>5250</v>
      </c>
      <c r="P1786" s="30">
        <f>'DHS2025'!K1785</f>
        <v>92</v>
      </c>
      <c r="Q1786" s="30">
        <f>'DHS2025'!L1785</f>
        <v>1058</v>
      </c>
      <c r="R1786" s="122">
        <f t="shared" si="248"/>
        <v>-2.63</v>
      </c>
      <c r="S1786" s="62">
        <f t="shared" si="249"/>
        <v>-4.7649146000000009</v>
      </c>
    </row>
    <row r="1787" spans="1:19">
      <c r="A1787" s="110">
        <f t="shared" si="250"/>
        <v>45766</v>
      </c>
      <c r="B1787" s="112">
        <f t="shared" si="251"/>
        <v>18.583333333333261</v>
      </c>
      <c r="C1787" s="53">
        <f>'DHS2021'!J1786</f>
        <v>10690</v>
      </c>
      <c r="D1787" s="54">
        <f>'DHS2022'!J1786</f>
        <v>9849</v>
      </c>
      <c r="E1787" s="54">
        <f>'DHS2023'!J1786</f>
        <v>9150</v>
      </c>
      <c r="F1787" s="54">
        <f>'DHS2024'!J1786</f>
        <v>8164</v>
      </c>
      <c r="G1787" s="54">
        <f t="shared" si="243"/>
        <v>9463.25</v>
      </c>
      <c r="H1787" s="106">
        <f t="shared" si="244"/>
        <v>3.1544166666666666</v>
      </c>
      <c r="I1787" s="115">
        <f t="shared" si="245"/>
        <v>0</v>
      </c>
      <c r="J1787" s="75">
        <f t="shared" si="246"/>
        <v>3.1544166666666666</v>
      </c>
      <c r="K1787" s="79">
        <f t="shared" si="247"/>
        <v>4</v>
      </c>
      <c r="O1787" s="29">
        <f>'DHS2025'!J1786</f>
        <v>5265</v>
      </c>
      <c r="P1787" s="30">
        <f>'DHS2025'!K1786</f>
        <v>120</v>
      </c>
      <c r="Q1787" s="30">
        <f>'DHS2025'!L1786</f>
        <v>1049</v>
      </c>
      <c r="R1787" s="122">
        <f t="shared" si="248"/>
        <v>-6.37</v>
      </c>
      <c r="S1787" s="62">
        <f t="shared" si="249"/>
        <v>-8.6084087</v>
      </c>
    </row>
    <row r="1788" spans="1:19">
      <c r="A1788" s="110">
        <f t="shared" si="250"/>
        <v>45766</v>
      </c>
      <c r="B1788" s="112">
        <f t="shared" si="251"/>
        <v>18.593749999999929</v>
      </c>
      <c r="C1788" s="53">
        <f>'DHS2021'!J1787</f>
        <v>10870</v>
      </c>
      <c r="D1788" s="54">
        <f>'DHS2022'!J1787</f>
        <v>9930</v>
      </c>
      <c r="E1788" s="54">
        <f>'DHS2023'!J1787</f>
        <v>8949</v>
      </c>
      <c r="F1788" s="54">
        <f>'DHS2024'!J1787</f>
        <v>8464</v>
      </c>
      <c r="G1788" s="54">
        <f t="shared" si="243"/>
        <v>9553.25</v>
      </c>
      <c r="H1788" s="106">
        <f t="shared" si="244"/>
        <v>3.1844166666666665</v>
      </c>
      <c r="I1788" s="115">
        <f t="shared" si="245"/>
        <v>0</v>
      </c>
      <c r="J1788" s="75">
        <f t="shared" si="246"/>
        <v>3.1844166666666665</v>
      </c>
      <c r="K1788" s="79">
        <f t="shared" si="247"/>
        <v>4</v>
      </c>
      <c r="O1788" s="29">
        <f>'DHS2025'!J1787</f>
        <v>5577</v>
      </c>
      <c r="P1788" s="30">
        <f>'DHS2025'!K1787</f>
        <v>19</v>
      </c>
      <c r="Q1788" s="30">
        <f>'DHS2025'!L1787</f>
        <v>1050</v>
      </c>
      <c r="R1788" s="122">
        <f t="shared" si="248"/>
        <v>-6.37</v>
      </c>
      <c r="S1788" s="62">
        <f t="shared" si="249"/>
        <v>-8.6166150000000012</v>
      </c>
    </row>
    <row r="1789" spans="1:19">
      <c r="A1789" s="110">
        <f t="shared" si="250"/>
        <v>45766</v>
      </c>
      <c r="B1789" s="112">
        <f t="shared" si="251"/>
        <v>18.604166666666597</v>
      </c>
      <c r="C1789" s="53">
        <f>'DHS2021'!J1788</f>
        <v>10433</v>
      </c>
      <c r="D1789" s="54">
        <f>'DHS2022'!J1788</f>
        <v>10076</v>
      </c>
      <c r="E1789" s="54">
        <f>'DHS2023'!J1788</f>
        <v>9169</v>
      </c>
      <c r="F1789" s="54">
        <f>'DHS2024'!J1788</f>
        <v>8514</v>
      </c>
      <c r="G1789" s="54">
        <f t="shared" si="243"/>
        <v>9548</v>
      </c>
      <c r="H1789" s="106">
        <f t="shared" si="244"/>
        <v>3.1826666666666665</v>
      </c>
      <c r="I1789" s="115">
        <f t="shared" si="245"/>
        <v>0</v>
      </c>
      <c r="J1789" s="75">
        <f t="shared" si="246"/>
        <v>3.1826666666666665</v>
      </c>
      <c r="K1789" s="79">
        <f t="shared" si="247"/>
        <v>4</v>
      </c>
      <c r="O1789" s="29">
        <f>'DHS2025'!J1788</f>
        <v>5513</v>
      </c>
      <c r="P1789" s="30">
        <f>'DHS2025'!K1788</f>
        <v>100</v>
      </c>
      <c r="Q1789" s="30">
        <f>'DHS2025'!L1788</f>
        <v>1066</v>
      </c>
      <c r="R1789" s="122">
        <f t="shared" si="248"/>
        <v>-6.37</v>
      </c>
      <c r="S1789" s="62">
        <f t="shared" si="249"/>
        <v>-8.7479158000000012</v>
      </c>
    </row>
    <row r="1790" spans="1:19">
      <c r="A1790" s="110">
        <f t="shared" si="250"/>
        <v>45766</v>
      </c>
      <c r="B1790" s="112">
        <f t="shared" si="251"/>
        <v>18.614583333333265</v>
      </c>
      <c r="C1790" s="53">
        <f>'DHS2021'!J1789</f>
        <v>10639</v>
      </c>
      <c r="D1790" s="54">
        <f>'DHS2022'!J1789</f>
        <v>10129</v>
      </c>
      <c r="E1790" s="54">
        <f>'DHS2023'!J1789</f>
        <v>8966</v>
      </c>
      <c r="F1790" s="54">
        <f>'DHS2024'!J1789</f>
        <v>9142</v>
      </c>
      <c r="G1790" s="54">
        <f t="shared" si="243"/>
        <v>9719</v>
      </c>
      <c r="H1790" s="106">
        <f t="shared" si="244"/>
        <v>3.2396666666666665</v>
      </c>
      <c r="I1790" s="115">
        <f t="shared" si="245"/>
        <v>0</v>
      </c>
      <c r="J1790" s="75">
        <f t="shared" si="246"/>
        <v>3.2396666666666665</v>
      </c>
      <c r="K1790" s="79">
        <f t="shared" si="247"/>
        <v>4</v>
      </c>
      <c r="O1790" s="29">
        <f>'DHS2025'!J1789</f>
        <v>5513</v>
      </c>
      <c r="P1790" s="30">
        <f>'DHS2025'!K1789</f>
        <v>126</v>
      </c>
      <c r="Q1790" s="30">
        <f>'DHS2025'!L1789</f>
        <v>1069</v>
      </c>
      <c r="R1790" s="122">
        <f t="shared" si="248"/>
        <v>-6.37</v>
      </c>
      <c r="S1790" s="62">
        <f t="shared" si="249"/>
        <v>-8.7725346999999996</v>
      </c>
    </row>
    <row r="1791" spans="1:19">
      <c r="A1791" s="110">
        <f t="shared" si="250"/>
        <v>45766</v>
      </c>
      <c r="B1791" s="112">
        <f t="shared" si="251"/>
        <v>18.624999999999932</v>
      </c>
      <c r="C1791" s="53">
        <f>'DHS2021'!J1790</f>
        <v>11223</v>
      </c>
      <c r="D1791" s="54">
        <f>'DHS2022'!J1790</f>
        <v>9603</v>
      </c>
      <c r="E1791" s="54">
        <f>'DHS2023'!J1790</f>
        <v>8707</v>
      </c>
      <c r="F1791" s="54">
        <f>'DHS2024'!J1790</f>
        <v>8888</v>
      </c>
      <c r="G1791" s="54">
        <f t="shared" si="243"/>
        <v>9605.25</v>
      </c>
      <c r="H1791" s="106">
        <f t="shared" si="244"/>
        <v>3.2017500000000001</v>
      </c>
      <c r="I1791" s="115">
        <f t="shared" si="245"/>
        <v>0</v>
      </c>
      <c r="J1791" s="75">
        <f t="shared" si="246"/>
        <v>3.2017500000000001</v>
      </c>
      <c r="K1791" s="79">
        <f t="shared" si="247"/>
        <v>4</v>
      </c>
      <c r="O1791" s="29">
        <f>'DHS2025'!J1790</f>
        <v>5423</v>
      </c>
      <c r="P1791" s="30">
        <f>'DHS2025'!K1790</f>
        <v>115</v>
      </c>
      <c r="Q1791" s="30">
        <f>'DHS2025'!L1790</f>
        <v>1060</v>
      </c>
      <c r="R1791" s="122">
        <f t="shared" si="248"/>
        <v>-0.76</v>
      </c>
      <c r="S1791" s="62">
        <f t="shared" si="249"/>
        <v>-2.811544</v>
      </c>
    </row>
    <row r="1792" spans="1:19">
      <c r="A1792" s="110">
        <f t="shared" si="250"/>
        <v>45766</v>
      </c>
      <c r="B1792" s="112">
        <f t="shared" si="251"/>
        <v>18.6354166666666</v>
      </c>
      <c r="C1792" s="53">
        <f>'DHS2021'!J1791</f>
        <v>11248</v>
      </c>
      <c r="D1792" s="54">
        <f>'DHS2022'!J1791</f>
        <v>9642</v>
      </c>
      <c r="E1792" s="54">
        <f>'DHS2023'!J1791</f>
        <v>8371</v>
      </c>
      <c r="F1792" s="54">
        <f>'DHS2024'!J1791</f>
        <v>8956</v>
      </c>
      <c r="G1792" s="54">
        <f t="shared" si="243"/>
        <v>9554.25</v>
      </c>
      <c r="H1792" s="106">
        <f t="shared" si="244"/>
        <v>3.1847500000000002</v>
      </c>
      <c r="I1792" s="115">
        <f t="shared" si="245"/>
        <v>0</v>
      </c>
      <c r="J1792" s="75">
        <f t="shared" si="246"/>
        <v>3.1847500000000002</v>
      </c>
      <c r="K1792" s="79">
        <f t="shared" si="247"/>
        <v>4</v>
      </c>
      <c r="O1792" s="29">
        <f>'DHS2025'!J1791</f>
        <v>4808</v>
      </c>
      <c r="P1792" s="30">
        <f>'DHS2025'!K1791</f>
        <v>268</v>
      </c>
      <c r="Q1792" s="30">
        <f>'DHS2025'!L1791</f>
        <v>1049</v>
      </c>
      <c r="R1792" s="122">
        <f t="shared" si="248"/>
        <v>-0.76</v>
      </c>
      <c r="S1792" s="62">
        <f t="shared" si="249"/>
        <v>-2.7823675999999997</v>
      </c>
    </row>
    <row r="1793" spans="1:19">
      <c r="A1793" s="110">
        <f t="shared" si="250"/>
        <v>45766</v>
      </c>
      <c r="B1793" s="112">
        <f t="shared" si="251"/>
        <v>18.645833333333268</v>
      </c>
      <c r="C1793" s="53">
        <f>'DHS2021'!J1792</f>
        <v>11180</v>
      </c>
      <c r="D1793" s="54">
        <f>'DHS2022'!J1792</f>
        <v>9961</v>
      </c>
      <c r="E1793" s="54">
        <f>'DHS2023'!J1792</f>
        <v>8547</v>
      </c>
      <c r="F1793" s="54">
        <f>'DHS2024'!J1792</f>
        <v>8283</v>
      </c>
      <c r="G1793" s="54">
        <f t="shared" si="243"/>
        <v>9492.75</v>
      </c>
      <c r="H1793" s="106">
        <f t="shared" si="244"/>
        <v>3.16425</v>
      </c>
      <c r="I1793" s="115">
        <f t="shared" si="245"/>
        <v>0</v>
      </c>
      <c r="J1793" s="75">
        <f t="shared" si="246"/>
        <v>3.16425</v>
      </c>
      <c r="K1793" s="79">
        <f t="shared" si="247"/>
        <v>4</v>
      </c>
      <c r="O1793" s="29">
        <f>'DHS2025'!J1792</f>
        <v>5211</v>
      </c>
      <c r="P1793" s="30">
        <f>'DHS2025'!K1792</f>
        <v>266</v>
      </c>
      <c r="Q1793" s="30">
        <f>'DHS2025'!L1792</f>
        <v>1056</v>
      </c>
      <c r="R1793" s="122">
        <f t="shared" si="248"/>
        <v>-0.76</v>
      </c>
      <c r="S1793" s="62">
        <f t="shared" si="249"/>
        <v>-2.8009344</v>
      </c>
    </row>
    <row r="1794" spans="1:19">
      <c r="A1794" s="110">
        <f t="shared" si="250"/>
        <v>45766</v>
      </c>
      <c r="B1794" s="112">
        <f t="shared" si="251"/>
        <v>18.656249999999936</v>
      </c>
      <c r="C1794" s="53">
        <f>'DHS2021'!J1793</f>
        <v>11274</v>
      </c>
      <c r="D1794" s="54">
        <f>'DHS2022'!J1793</f>
        <v>10247</v>
      </c>
      <c r="E1794" s="54">
        <f>'DHS2023'!J1793</f>
        <v>8813</v>
      </c>
      <c r="F1794" s="54">
        <f>'DHS2024'!J1793</f>
        <v>7934</v>
      </c>
      <c r="G1794" s="54">
        <f t="shared" si="243"/>
        <v>9567</v>
      </c>
      <c r="H1794" s="106">
        <f t="shared" si="244"/>
        <v>3.1890000000000001</v>
      </c>
      <c r="I1794" s="115">
        <f t="shared" si="245"/>
        <v>0</v>
      </c>
      <c r="J1794" s="75">
        <f t="shared" si="246"/>
        <v>3.1890000000000001</v>
      </c>
      <c r="K1794" s="79">
        <f t="shared" si="247"/>
        <v>4</v>
      </c>
      <c r="O1794" s="29">
        <f>'DHS2025'!J1793</f>
        <v>4801</v>
      </c>
      <c r="P1794" s="30">
        <f>'DHS2025'!K1793</f>
        <v>885</v>
      </c>
      <c r="Q1794" s="30">
        <f>'DHS2025'!L1793</f>
        <v>1066</v>
      </c>
      <c r="R1794" s="122">
        <f t="shared" si="248"/>
        <v>-0.76</v>
      </c>
      <c r="S1794" s="62">
        <f t="shared" si="249"/>
        <v>-2.8274584000000003</v>
      </c>
    </row>
    <row r="1795" spans="1:19">
      <c r="A1795" s="110">
        <f t="shared" si="250"/>
        <v>45766</v>
      </c>
      <c r="B1795" s="112">
        <f t="shared" si="251"/>
        <v>18.666666666666604</v>
      </c>
      <c r="C1795" s="53">
        <f>'DHS2021'!J1794</f>
        <v>11360</v>
      </c>
      <c r="D1795" s="54">
        <f>'DHS2022'!J1794</f>
        <v>9769</v>
      </c>
      <c r="E1795" s="54">
        <f>'DHS2023'!J1794</f>
        <v>8649</v>
      </c>
      <c r="F1795" s="54">
        <f>'DHS2024'!J1794</f>
        <v>7990</v>
      </c>
      <c r="G1795" s="54">
        <f t="shared" si="243"/>
        <v>9442</v>
      </c>
      <c r="H1795" s="106">
        <f t="shared" si="244"/>
        <v>3.1473333333333335</v>
      </c>
      <c r="I1795" s="115">
        <f t="shared" si="245"/>
        <v>0</v>
      </c>
      <c r="J1795" s="75">
        <f t="shared" si="246"/>
        <v>3.1473333333333335</v>
      </c>
      <c r="K1795" s="79">
        <f t="shared" si="247"/>
        <v>4</v>
      </c>
      <c r="O1795" s="29">
        <f>'DHS2025'!J1794</f>
        <v>4691</v>
      </c>
      <c r="P1795" s="30">
        <f>'DHS2025'!K1794</f>
        <v>730</v>
      </c>
      <c r="Q1795" s="30">
        <f>'DHS2025'!L1794</f>
        <v>1056</v>
      </c>
      <c r="R1795" s="122">
        <f t="shared" si="248"/>
        <v>0.2</v>
      </c>
      <c r="S1795" s="62">
        <f t="shared" si="249"/>
        <v>-1.797312</v>
      </c>
    </row>
    <row r="1796" spans="1:19">
      <c r="A1796" s="110">
        <f t="shared" si="250"/>
        <v>45766</v>
      </c>
      <c r="B1796" s="112">
        <f t="shared" si="251"/>
        <v>18.677083333333272</v>
      </c>
      <c r="C1796" s="53">
        <f>'DHS2021'!J1795</f>
        <v>11596</v>
      </c>
      <c r="D1796" s="54">
        <f>'DHS2022'!J1795</f>
        <v>10071</v>
      </c>
      <c r="E1796" s="54">
        <f>'DHS2023'!J1795</f>
        <v>8473</v>
      </c>
      <c r="F1796" s="54">
        <f>'DHS2024'!J1795</f>
        <v>8516</v>
      </c>
      <c r="G1796" s="54">
        <f t="shared" ref="G1796:G1859" si="252">AVERAGE(C1796:F1796)</f>
        <v>9664</v>
      </c>
      <c r="H1796" s="106">
        <f t="shared" ref="H1796:H1859" si="253">G1796/$M$2/1000</f>
        <v>3.2213333333333334</v>
      </c>
      <c r="I1796" s="115">
        <f t="shared" ref="I1796:I1859" si="254">$N$2</f>
        <v>0</v>
      </c>
      <c r="J1796" s="75">
        <f t="shared" ref="J1796:J1859" si="255">H1796+I1796</f>
        <v>3.2213333333333334</v>
      </c>
      <c r="K1796" s="79">
        <f t="shared" ref="K1796:K1859" si="256">ROUNDUP(J1796,0)</f>
        <v>4</v>
      </c>
      <c r="O1796" s="29">
        <f>'DHS2025'!J1795</f>
        <v>4895</v>
      </c>
      <c r="P1796" s="30">
        <f>'DHS2025'!K1795</f>
        <v>712</v>
      </c>
      <c r="Q1796" s="30">
        <f>'DHS2025'!L1795</f>
        <v>1056</v>
      </c>
      <c r="R1796" s="122">
        <f t="shared" ref="R1796:R1859" si="257">INDEX(U$3:U$1048576,INT((ROW()-3)/4)+1)</f>
        <v>0.2</v>
      </c>
      <c r="S1796" s="62">
        <f t="shared" ref="S1796:S1859" si="258">(R1796*0.99-1.9)*(Q1796/1000)</f>
        <v>-1.797312</v>
      </c>
    </row>
    <row r="1797" spans="1:19">
      <c r="A1797" s="110">
        <f t="shared" ref="A1797:A1860" si="259">$A$3+INT((ROW()-3)/96)</f>
        <v>45766</v>
      </c>
      <c r="B1797" s="112">
        <f t="shared" ref="B1797:B1860" si="260">B1796+TIME(0,15,0)</f>
        <v>18.68749999999994</v>
      </c>
      <c r="C1797" s="53">
        <f>'DHS2021'!J1796</f>
        <v>11831</v>
      </c>
      <c r="D1797" s="54">
        <f>'DHS2022'!J1796</f>
        <v>9559</v>
      </c>
      <c r="E1797" s="54">
        <f>'DHS2023'!J1796</f>
        <v>7959</v>
      </c>
      <c r="F1797" s="54">
        <f>'DHS2024'!J1796</f>
        <v>8130</v>
      </c>
      <c r="G1797" s="54">
        <f t="shared" si="252"/>
        <v>9369.75</v>
      </c>
      <c r="H1797" s="106">
        <f t="shared" si="253"/>
        <v>3.1232500000000001</v>
      </c>
      <c r="I1797" s="115">
        <f t="shared" si="254"/>
        <v>0</v>
      </c>
      <c r="J1797" s="75">
        <f t="shared" si="255"/>
        <v>3.1232500000000001</v>
      </c>
      <c r="K1797" s="79">
        <f t="shared" si="256"/>
        <v>4</v>
      </c>
      <c r="O1797" s="29">
        <f>'DHS2025'!J1796</f>
        <v>4000</v>
      </c>
      <c r="P1797" s="30">
        <f>'DHS2025'!K1796</f>
        <v>1347</v>
      </c>
      <c r="Q1797" s="30">
        <f>'DHS2025'!L1796</f>
        <v>1060</v>
      </c>
      <c r="R1797" s="122">
        <f t="shared" si="257"/>
        <v>0.2</v>
      </c>
      <c r="S1797" s="62">
        <f t="shared" si="258"/>
        <v>-1.8041199999999999</v>
      </c>
    </row>
    <row r="1798" spans="1:19">
      <c r="A1798" s="110">
        <f t="shared" si="259"/>
        <v>45766</v>
      </c>
      <c r="B1798" s="112">
        <f t="shared" si="260"/>
        <v>18.697916666666607</v>
      </c>
      <c r="C1798" s="53">
        <f>'DHS2021'!J1797</f>
        <v>12101</v>
      </c>
      <c r="D1798" s="54">
        <f>'DHS2022'!J1797</f>
        <v>9868</v>
      </c>
      <c r="E1798" s="54">
        <f>'DHS2023'!J1797</f>
        <v>8176</v>
      </c>
      <c r="F1798" s="54">
        <f>'DHS2024'!J1797</f>
        <v>8165</v>
      </c>
      <c r="G1798" s="54">
        <f t="shared" si="252"/>
        <v>9577.5</v>
      </c>
      <c r="H1798" s="106">
        <f t="shared" si="253"/>
        <v>3.1924999999999999</v>
      </c>
      <c r="I1798" s="115">
        <f t="shared" si="254"/>
        <v>0</v>
      </c>
      <c r="J1798" s="75">
        <f t="shared" si="255"/>
        <v>3.1924999999999999</v>
      </c>
      <c r="K1798" s="79">
        <f t="shared" si="256"/>
        <v>4</v>
      </c>
      <c r="O1798" s="29">
        <f>'DHS2025'!J1797</f>
        <v>4797</v>
      </c>
      <c r="P1798" s="30">
        <f>'DHS2025'!K1797</f>
        <v>664</v>
      </c>
      <c r="Q1798" s="30">
        <f>'DHS2025'!L1797</f>
        <v>1062</v>
      </c>
      <c r="R1798" s="122">
        <f t="shared" si="257"/>
        <v>0.2</v>
      </c>
      <c r="S1798" s="62">
        <f t="shared" si="258"/>
        <v>-1.8075240000000001</v>
      </c>
    </row>
    <row r="1799" spans="1:19">
      <c r="A1799" s="110">
        <f t="shared" si="259"/>
        <v>45766</v>
      </c>
      <c r="B1799" s="112">
        <f t="shared" si="260"/>
        <v>18.708333333333275</v>
      </c>
      <c r="C1799" s="53">
        <f>'DHS2021'!J1798</f>
        <v>12391</v>
      </c>
      <c r="D1799" s="54">
        <f>'DHS2022'!J1798</f>
        <v>9680</v>
      </c>
      <c r="E1799" s="54">
        <f>'DHS2023'!J1798</f>
        <v>8076</v>
      </c>
      <c r="F1799" s="54">
        <f>'DHS2024'!J1798</f>
        <v>8612</v>
      </c>
      <c r="G1799" s="54">
        <f t="shared" si="252"/>
        <v>9689.75</v>
      </c>
      <c r="H1799" s="106">
        <f t="shared" si="253"/>
        <v>3.2299166666666665</v>
      </c>
      <c r="I1799" s="115">
        <f t="shared" si="254"/>
        <v>0</v>
      </c>
      <c r="J1799" s="75">
        <f t="shared" si="255"/>
        <v>3.2299166666666665</v>
      </c>
      <c r="K1799" s="79">
        <f t="shared" si="256"/>
        <v>4</v>
      </c>
      <c r="O1799" s="29">
        <f>'DHS2025'!J1798</f>
        <v>4236</v>
      </c>
      <c r="P1799" s="30">
        <f>'DHS2025'!K1798</f>
        <v>2477</v>
      </c>
      <c r="Q1799" s="30">
        <f>'DHS2025'!L1798</f>
        <v>2223</v>
      </c>
      <c r="R1799" s="122">
        <f t="shared" si="257"/>
        <v>67.95</v>
      </c>
      <c r="S1799" s="62">
        <f t="shared" si="258"/>
        <v>145.31862149999998</v>
      </c>
    </row>
    <row r="1800" spans="1:19">
      <c r="A1800" s="110">
        <f t="shared" si="259"/>
        <v>45766</v>
      </c>
      <c r="B1800" s="112">
        <f t="shared" si="260"/>
        <v>18.718749999999943</v>
      </c>
      <c r="C1800" s="53">
        <f>'DHS2021'!J1799</f>
        <v>12538</v>
      </c>
      <c r="D1800" s="54">
        <f>'DHS2022'!J1799</f>
        <v>9827</v>
      </c>
      <c r="E1800" s="54">
        <f>'DHS2023'!J1799</f>
        <v>8280</v>
      </c>
      <c r="F1800" s="54">
        <f>'DHS2024'!J1799</f>
        <v>9043</v>
      </c>
      <c r="G1800" s="54">
        <f t="shared" si="252"/>
        <v>9922</v>
      </c>
      <c r="H1800" s="106">
        <f t="shared" si="253"/>
        <v>3.3073333333333337</v>
      </c>
      <c r="I1800" s="115">
        <f t="shared" si="254"/>
        <v>0</v>
      </c>
      <c r="J1800" s="75">
        <f t="shared" si="255"/>
        <v>3.3073333333333337</v>
      </c>
      <c r="K1800" s="79">
        <f t="shared" si="256"/>
        <v>4</v>
      </c>
      <c r="O1800" s="29">
        <f>'DHS2025'!J1799</f>
        <v>2756</v>
      </c>
      <c r="P1800" s="30">
        <f>'DHS2025'!K1799</f>
        <v>7974</v>
      </c>
      <c r="Q1800" s="30">
        <f>'DHS2025'!L1799</f>
        <v>3021</v>
      </c>
      <c r="R1800" s="122">
        <f t="shared" si="257"/>
        <v>67.95</v>
      </c>
      <c r="S1800" s="62">
        <f t="shared" si="258"/>
        <v>197.48428049999998</v>
      </c>
    </row>
    <row r="1801" spans="1:19">
      <c r="A1801" s="110">
        <f t="shared" si="259"/>
        <v>45766</v>
      </c>
      <c r="B1801" s="112">
        <f t="shared" si="260"/>
        <v>18.729166666666611</v>
      </c>
      <c r="C1801" s="53">
        <f>'DHS2021'!J1800</f>
        <v>12624</v>
      </c>
      <c r="D1801" s="54">
        <f>'DHS2022'!J1800</f>
        <v>9688</v>
      </c>
      <c r="E1801" s="54">
        <f>'DHS2023'!J1800</f>
        <v>8386</v>
      </c>
      <c r="F1801" s="54">
        <f>'DHS2024'!J1800</f>
        <v>9303</v>
      </c>
      <c r="G1801" s="54">
        <f t="shared" si="252"/>
        <v>10000.25</v>
      </c>
      <c r="H1801" s="106">
        <f t="shared" si="253"/>
        <v>3.3334166666666665</v>
      </c>
      <c r="I1801" s="115">
        <f t="shared" si="254"/>
        <v>0</v>
      </c>
      <c r="J1801" s="75">
        <f t="shared" si="255"/>
        <v>3.3334166666666665</v>
      </c>
      <c r="K1801" s="79">
        <f t="shared" si="256"/>
        <v>4</v>
      </c>
      <c r="O1801" s="29">
        <f>'DHS2025'!J1800</f>
        <v>3197</v>
      </c>
      <c r="P1801" s="30">
        <f>'DHS2025'!K1800</f>
        <v>6128</v>
      </c>
      <c r="Q1801" s="30">
        <f>'DHS2025'!L1800</f>
        <v>2745</v>
      </c>
      <c r="R1801" s="122">
        <f t="shared" si="257"/>
        <v>67.95</v>
      </c>
      <c r="S1801" s="62">
        <f t="shared" si="258"/>
        <v>179.44202249999998</v>
      </c>
    </row>
    <row r="1802" spans="1:19">
      <c r="A1802" s="110">
        <f t="shared" si="259"/>
        <v>45766</v>
      </c>
      <c r="B1802" s="112">
        <f t="shared" si="260"/>
        <v>18.739583333333279</v>
      </c>
      <c r="C1802" s="53">
        <f>'DHS2021'!J1801</f>
        <v>12553</v>
      </c>
      <c r="D1802" s="54">
        <f>'DHS2022'!J1801</f>
        <v>9649</v>
      </c>
      <c r="E1802" s="54">
        <f>'DHS2023'!J1801</f>
        <v>8373</v>
      </c>
      <c r="F1802" s="54">
        <f>'DHS2024'!J1801</f>
        <v>8449</v>
      </c>
      <c r="G1802" s="54">
        <f t="shared" si="252"/>
        <v>9756</v>
      </c>
      <c r="H1802" s="106">
        <f t="shared" si="253"/>
        <v>3.2519999999999998</v>
      </c>
      <c r="I1802" s="115">
        <f t="shared" si="254"/>
        <v>0</v>
      </c>
      <c r="J1802" s="75">
        <f t="shared" si="255"/>
        <v>3.2519999999999998</v>
      </c>
      <c r="K1802" s="79">
        <f t="shared" si="256"/>
        <v>4</v>
      </c>
      <c r="O1802" s="29">
        <f>'DHS2025'!J1801</f>
        <v>3616</v>
      </c>
      <c r="P1802" s="30">
        <f>'DHS2025'!K1801</f>
        <v>6543</v>
      </c>
      <c r="Q1802" s="30">
        <f>'DHS2025'!L1801</f>
        <v>3086</v>
      </c>
      <c r="R1802" s="122">
        <f t="shared" si="257"/>
        <v>67.95</v>
      </c>
      <c r="S1802" s="62">
        <f t="shared" si="258"/>
        <v>201.73336299999997</v>
      </c>
    </row>
    <row r="1803" spans="1:19">
      <c r="A1803" s="110">
        <f t="shared" si="259"/>
        <v>45766</v>
      </c>
      <c r="B1803" s="112">
        <f t="shared" si="260"/>
        <v>18.749999999999947</v>
      </c>
      <c r="C1803" s="53">
        <f>'DHS2021'!J1802</f>
        <v>12431</v>
      </c>
      <c r="D1803" s="54">
        <f>'DHS2022'!J1802</f>
        <v>10004</v>
      </c>
      <c r="E1803" s="54">
        <f>'DHS2023'!J1802</f>
        <v>8265</v>
      </c>
      <c r="F1803" s="54">
        <f>'DHS2024'!J1802</f>
        <v>9094</v>
      </c>
      <c r="G1803" s="54">
        <f t="shared" si="252"/>
        <v>9948.5</v>
      </c>
      <c r="H1803" s="106">
        <f t="shared" si="253"/>
        <v>3.3161666666666667</v>
      </c>
      <c r="I1803" s="115">
        <f t="shared" si="254"/>
        <v>0</v>
      </c>
      <c r="J1803" s="75">
        <f t="shared" si="255"/>
        <v>3.3161666666666667</v>
      </c>
      <c r="K1803" s="79">
        <f t="shared" si="256"/>
        <v>4</v>
      </c>
      <c r="O1803" s="29">
        <f>'DHS2025'!J1802</f>
        <v>4791</v>
      </c>
      <c r="P1803" s="30">
        <f>'DHS2025'!K1802</f>
        <v>5772</v>
      </c>
      <c r="Q1803" s="30">
        <f>'DHS2025'!L1802</f>
        <v>3060</v>
      </c>
      <c r="R1803" s="122">
        <f t="shared" si="257"/>
        <v>107.84</v>
      </c>
      <c r="S1803" s="62">
        <f t="shared" si="258"/>
        <v>320.87649599999997</v>
      </c>
    </row>
    <row r="1804" spans="1:19">
      <c r="A1804" s="110">
        <f t="shared" si="259"/>
        <v>45766</v>
      </c>
      <c r="B1804" s="112">
        <f t="shared" si="260"/>
        <v>18.760416666666615</v>
      </c>
      <c r="C1804" s="53">
        <f>'DHS2021'!J1803</f>
        <v>12341</v>
      </c>
      <c r="D1804" s="54">
        <f>'DHS2022'!J1803</f>
        <v>10410</v>
      </c>
      <c r="E1804" s="54">
        <f>'DHS2023'!J1803</f>
        <v>9025</v>
      </c>
      <c r="F1804" s="54">
        <f>'DHS2024'!J1803</f>
        <v>8611</v>
      </c>
      <c r="G1804" s="54">
        <f t="shared" si="252"/>
        <v>10096.75</v>
      </c>
      <c r="H1804" s="106">
        <f t="shared" si="253"/>
        <v>3.3655833333333334</v>
      </c>
      <c r="I1804" s="115">
        <f t="shared" si="254"/>
        <v>0</v>
      </c>
      <c r="J1804" s="75">
        <f t="shared" si="255"/>
        <v>3.3655833333333334</v>
      </c>
      <c r="K1804" s="79">
        <f t="shared" si="256"/>
        <v>4</v>
      </c>
      <c r="O1804" s="29">
        <f>'DHS2025'!J1803</f>
        <v>3899</v>
      </c>
      <c r="P1804" s="30">
        <f>'DHS2025'!K1803</f>
        <v>6835</v>
      </c>
      <c r="Q1804" s="30">
        <f>'DHS2025'!L1803</f>
        <v>3054</v>
      </c>
      <c r="R1804" s="122">
        <f t="shared" si="257"/>
        <v>107.84</v>
      </c>
      <c r="S1804" s="62">
        <f t="shared" si="258"/>
        <v>320.24732639999996</v>
      </c>
    </row>
    <row r="1805" spans="1:19">
      <c r="A1805" s="110">
        <f t="shared" si="259"/>
        <v>45766</v>
      </c>
      <c r="B1805" s="112">
        <f t="shared" si="260"/>
        <v>18.770833333333282</v>
      </c>
      <c r="C1805" s="53">
        <f>'DHS2021'!J1804</f>
        <v>12337</v>
      </c>
      <c r="D1805" s="54">
        <f>'DHS2022'!J1804</f>
        <v>10426</v>
      </c>
      <c r="E1805" s="54">
        <f>'DHS2023'!J1804</f>
        <v>8683</v>
      </c>
      <c r="F1805" s="54">
        <f>'DHS2024'!J1804</f>
        <v>9236</v>
      </c>
      <c r="G1805" s="54">
        <f t="shared" si="252"/>
        <v>10170.5</v>
      </c>
      <c r="H1805" s="106">
        <f t="shared" si="253"/>
        <v>3.3901666666666666</v>
      </c>
      <c r="I1805" s="115">
        <f t="shared" si="254"/>
        <v>0</v>
      </c>
      <c r="J1805" s="75">
        <f t="shared" si="255"/>
        <v>3.3901666666666666</v>
      </c>
      <c r="K1805" s="79">
        <f t="shared" si="256"/>
        <v>4</v>
      </c>
      <c r="O1805" s="29">
        <f>'DHS2025'!J1804</f>
        <v>4012</v>
      </c>
      <c r="P1805" s="30">
        <f>'DHS2025'!K1804</f>
        <v>6443</v>
      </c>
      <c r="Q1805" s="30">
        <f>'DHS2025'!L1804</f>
        <v>3238</v>
      </c>
      <c r="R1805" s="122">
        <f t="shared" si="257"/>
        <v>107.84</v>
      </c>
      <c r="S1805" s="62">
        <f t="shared" si="258"/>
        <v>339.54186079999999</v>
      </c>
    </row>
    <row r="1806" spans="1:19">
      <c r="A1806" s="110">
        <f t="shared" si="259"/>
        <v>45766</v>
      </c>
      <c r="B1806" s="112">
        <f t="shared" si="260"/>
        <v>18.78124999999995</v>
      </c>
      <c r="C1806" s="53">
        <f>'DHS2021'!J1805</f>
        <v>12119</v>
      </c>
      <c r="D1806" s="54">
        <f>'DHS2022'!J1805</f>
        <v>10789</v>
      </c>
      <c r="E1806" s="54">
        <f>'DHS2023'!J1805</f>
        <v>8591</v>
      </c>
      <c r="F1806" s="54">
        <f>'DHS2024'!J1805</f>
        <v>9233</v>
      </c>
      <c r="G1806" s="54">
        <f t="shared" si="252"/>
        <v>10183</v>
      </c>
      <c r="H1806" s="106">
        <f t="shared" si="253"/>
        <v>3.3943333333333334</v>
      </c>
      <c r="I1806" s="115">
        <f t="shared" si="254"/>
        <v>0</v>
      </c>
      <c r="J1806" s="75">
        <f t="shared" si="255"/>
        <v>3.3943333333333334</v>
      </c>
      <c r="K1806" s="79">
        <f t="shared" si="256"/>
        <v>4</v>
      </c>
      <c r="O1806" s="29">
        <f>'DHS2025'!J1805</f>
        <v>3910</v>
      </c>
      <c r="P1806" s="30">
        <f>'DHS2025'!K1805</f>
        <v>8770</v>
      </c>
      <c r="Q1806" s="30">
        <f>'DHS2025'!L1805</f>
        <v>4052</v>
      </c>
      <c r="R1806" s="122">
        <f t="shared" si="257"/>
        <v>107.84</v>
      </c>
      <c r="S1806" s="62">
        <f t="shared" si="258"/>
        <v>424.89920319999993</v>
      </c>
    </row>
    <row r="1807" spans="1:19">
      <c r="A1807" s="110">
        <f t="shared" si="259"/>
        <v>45766</v>
      </c>
      <c r="B1807" s="112">
        <f t="shared" si="260"/>
        <v>18.791666666666618</v>
      </c>
      <c r="C1807" s="53">
        <f>'DHS2021'!J1806</f>
        <v>12224</v>
      </c>
      <c r="D1807" s="54">
        <f>'DHS2022'!J1806</f>
        <v>11221</v>
      </c>
      <c r="E1807" s="54">
        <f>'DHS2023'!J1806</f>
        <v>8361</v>
      </c>
      <c r="F1807" s="54">
        <f>'DHS2024'!J1806</f>
        <v>9292</v>
      </c>
      <c r="G1807" s="54">
        <f t="shared" si="252"/>
        <v>10274.5</v>
      </c>
      <c r="H1807" s="106">
        <f t="shared" si="253"/>
        <v>3.4248333333333334</v>
      </c>
      <c r="I1807" s="115">
        <f t="shared" si="254"/>
        <v>0</v>
      </c>
      <c r="J1807" s="75">
        <f t="shared" si="255"/>
        <v>3.4248333333333334</v>
      </c>
      <c r="K1807" s="79">
        <f t="shared" si="256"/>
        <v>4</v>
      </c>
      <c r="O1807" s="29">
        <f>'DHS2025'!J1806</f>
        <v>4068</v>
      </c>
      <c r="P1807" s="30">
        <f>'DHS2025'!K1806</f>
        <v>8927</v>
      </c>
      <c r="Q1807" s="30">
        <f>'DHS2025'!L1806</f>
        <v>4042</v>
      </c>
      <c r="R1807" s="122">
        <f t="shared" si="257"/>
        <v>134.65</v>
      </c>
      <c r="S1807" s="62">
        <f t="shared" si="258"/>
        <v>531.13294700000006</v>
      </c>
    </row>
    <row r="1808" spans="1:19">
      <c r="A1808" s="110">
        <f t="shared" si="259"/>
        <v>45766</v>
      </c>
      <c r="B1808" s="112">
        <f t="shared" si="260"/>
        <v>18.802083333333286</v>
      </c>
      <c r="C1808" s="53">
        <f>'DHS2021'!J1807</f>
        <v>12460</v>
      </c>
      <c r="D1808" s="54">
        <f>'DHS2022'!J1807</f>
        <v>11604</v>
      </c>
      <c r="E1808" s="54">
        <f>'DHS2023'!J1807</f>
        <v>9305</v>
      </c>
      <c r="F1808" s="54">
        <f>'DHS2024'!J1807</f>
        <v>9134</v>
      </c>
      <c r="G1808" s="54">
        <f t="shared" si="252"/>
        <v>10625.75</v>
      </c>
      <c r="H1808" s="106">
        <f t="shared" si="253"/>
        <v>3.5419166666666664</v>
      </c>
      <c r="I1808" s="115">
        <f t="shared" si="254"/>
        <v>0</v>
      </c>
      <c r="J1808" s="75">
        <f t="shared" si="255"/>
        <v>3.5419166666666664</v>
      </c>
      <c r="K1808" s="79">
        <f t="shared" si="256"/>
        <v>4</v>
      </c>
      <c r="O1808" s="29">
        <f>'DHS2025'!J1807</f>
        <v>4405</v>
      </c>
      <c r="P1808" s="30">
        <f>'DHS2025'!K1807</f>
        <v>8362</v>
      </c>
      <c r="Q1808" s="30">
        <f>'DHS2025'!L1807</f>
        <v>4061</v>
      </c>
      <c r="R1808" s="122">
        <f t="shared" si="257"/>
        <v>134.65</v>
      </c>
      <c r="S1808" s="62">
        <f t="shared" si="258"/>
        <v>533.6296135</v>
      </c>
    </row>
    <row r="1809" spans="1:19">
      <c r="A1809" s="110">
        <f t="shared" si="259"/>
        <v>45766</v>
      </c>
      <c r="B1809" s="112">
        <f t="shared" si="260"/>
        <v>18.812499999999954</v>
      </c>
      <c r="C1809" s="53">
        <f>'DHS2021'!J1808</f>
        <v>12336</v>
      </c>
      <c r="D1809" s="54">
        <f>'DHS2022'!J1808</f>
        <v>12257</v>
      </c>
      <c r="E1809" s="54">
        <f>'DHS2023'!J1808</f>
        <v>9630</v>
      </c>
      <c r="F1809" s="54">
        <f>'DHS2024'!J1808</f>
        <v>9453</v>
      </c>
      <c r="G1809" s="54">
        <f t="shared" si="252"/>
        <v>10919</v>
      </c>
      <c r="H1809" s="106">
        <f t="shared" si="253"/>
        <v>3.6396666666666664</v>
      </c>
      <c r="I1809" s="115">
        <f t="shared" si="254"/>
        <v>0</v>
      </c>
      <c r="J1809" s="75">
        <f t="shared" si="255"/>
        <v>3.6396666666666664</v>
      </c>
      <c r="K1809" s="79">
        <f t="shared" si="256"/>
        <v>4</v>
      </c>
      <c r="O1809" s="29">
        <f>'DHS2025'!J1808</f>
        <v>4458</v>
      </c>
      <c r="P1809" s="30">
        <f>'DHS2025'!K1808</f>
        <v>8367</v>
      </c>
      <c r="Q1809" s="30">
        <f>'DHS2025'!L1808</f>
        <v>4041</v>
      </c>
      <c r="R1809" s="122">
        <f t="shared" si="257"/>
        <v>134.65</v>
      </c>
      <c r="S1809" s="62">
        <f t="shared" si="258"/>
        <v>531.00154350000003</v>
      </c>
    </row>
    <row r="1810" spans="1:19">
      <c r="A1810" s="110">
        <f t="shared" si="259"/>
        <v>45766</v>
      </c>
      <c r="B1810" s="112">
        <f t="shared" si="260"/>
        <v>18.822916666666622</v>
      </c>
      <c r="C1810" s="53">
        <f>'DHS2021'!J1809</f>
        <v>12286</v>
      </c>
      <c r="D1810" s="54">
        <f>'DHS2022'!J1809</f>
        <v>12559</v>
      </c>
      <c r="E1810" s="54">
        <f>'DHS2023'!J1809</f>
        <v>10559</v>
      </c>
      <c r="F1810" s="54">
        <f>'DHS2024'!J1809</f>
        <v>8797</v>
      </c>
      <c r="G1810" s="54">
        <f t="shared" si="252"/>
        <v>11050.25</v>
      </c>
      <c r="H1810" s="106">
        <f t="shared" si="253"/>
        <v>3.6834166666666666</v>
      </c>
      <c r="I1810" s="115">
        <f t="shared" si="254"/>
        <v>0</v>
      </c>
      <c r="J1810" s="75">
        <f t="shared" si="255"/>
        <v>3.6834166666666666</v>
      </c>
      <c r="K1810" s="79">
        <f t="shared" si="256"/>
        <v>4</v>
      </c>
      <c r="O1810" s="29">
        <f>'DHS2025'!J1809</f>
        <v>4493</v>
      </c>
      <c r="P1810" s="30">
        <f>'DHS2025'!K1809</f>
        <v>8267</v>
      </c>
      <c r="Q1810" s="30">
        <f>'DHS2025'!L1809</f>
        <v>4053</v>
      </c>
      <c r="R1810" s="122">
        <f t="shared" si="257"/>
        <v>134.65</v>
      </c>
      <c r="S1810" s="62">
        <f t="shared" si="258"/>
        <v>532.57838550000008</v>
      </c>
    </row>
    <row r="1811" spans="1:19">
      <c r="A1811" s="110">
        <f t="shared" si="259"/>
        <v>45766</v>
      </c>
      <c r="B1811" s="112">
        <f t="shared" si="260"/>
        <v>18.83333333333329</v>
      </c>
      <c r="C1811" s="53">
        <f>'DHS2021'!J1810</f>
        <v>12319</v>
      </c>
      <c r="D1811" s="54">
        <f>'DHS2022'!J1810</f>
        <v>13564</v>
      </c>
      <c r="E1811" s="54">
        <f>'DHS2023'!J1810</f>
        <v>10052</v>
      </c>
      <c r="F1811" s="54">
        <f>'DHS2024'!J1810</f>
        <v>8648</v>
      </c>
      <c r="G1811" s="54">
        <f t="shared" si="252"/>
        <v>11145.75</v>
      </c>
      <c r="H1811" s="106">
        <f t="shared" si="253"/>
        <v>3.7152500000000002</v>
      </c>
      <c r="I1811" s="115">
        <f t="shared" si="254"/>
        <v>0</v>
      </c>
      <c r="J1811" s="75">
        <f t="shared" si="255"/>
        <v>3.7152500000000002</v>
      </c>
      <c r="K1811" s="79">
        <f t="shared" si="256"/>
        <v>4</v>
      </c>
      <c r="O1811" s="29">
        <f>'DHS2025'!J1810</f>
        <v>4881</v>
      </c>
      <c r="P1811" s="30">
        <f>'DHS2025'!K1810</f>
        <v>7861</v>
      </c>
      <c r="Q1811" s="30">
        <f>'DHS2025'!L1810</f>
        <v>4051</v>
      </c>
      <c r="R1811" s="122">
        <f t="shared" si="257"/>
        <v>168.73</v>
      </c>
      <c r="S1811" s="62">
        <f t="shared" si="258"/>
        <v>668.99307769999996</v>
      </c>
    </row>
    <row r="1812" spans="1:19">
      <c r="A1812" s="110">
        <f t="shared" si="259"/>
        <v>45766</v>
      </c>
      <c r="B1812" s="112">
        <f t="shared" si="260"/>
        <v>18.843749999999957</v>
      </c>
      <c r="C1812" s="53">
        <f>'DHS2021'!J1811</f>
        <v>12507</v>
      </c>
      <c r="D1812" s="54">
        <f>'DHS2022'!J1811</f>
        <v>14065</v>
      </c>
      <c r="E1812" s="54">
        <f>'DHS2023'!J1811</f>
        <v>10721</v>
      </c>
      <c r="F1812" s="54">
        <f>'DHS2024'!J1811</f>
        <v>9195</v>
      </c>
      <c r="G1812" s="54">
        <f t="shared" si="252"/>
        <v>11622</v>
      </c>
      <c r="H1812" s="106">
        <f t="shared" si="253"/>
        <v>3.8740000000000001</v>
      </c>
      <c r="I1812" s="115">
        <f t="shared" si="254"/>
        <v>0</v>
      </c>
      <c r="J1812" s="75">
        <f t="shared" si="255"/>
        <v>3.8740000000000001</v>
      </c>
      <c r="K1812" s="79">
        <f t="shared" si="256"/>
        <v>4</v>
      </c>
      <c r="O1812" s="29">
        <f>'DHS2025'!J1811</f>
        <v>4833</v>
      </c>
      <c r="P1812" s="30">
        <f>'DHS2025'!K1811</f>
        <v>7811</v>
      </c>
      <c r="Q1812" s="30">
        <f>'DHS2025'!L1811</f>
        <v>4076</v>
      </c>
      <c r="R1812" s="122">
        <f t="shared" si="257"/>
        <v>168.73</v>
      </c>
      <c r="S1812" s="62">
        <f t="shared" si="258"/>
        <v>673.12164519999988</v>
      </c>
    </row>
    <row r="1813" spans="1:19">
      <c r="A1813" s="110">
        <f t="shared" si="259"/>
        <v>45766</v>
      </c>
      <c r="B1813" s="112">
        <f t="shared" si="260"/>
        <v>18.854166666666625</v>
      </c>
      <c r="C1813" s="53">
        <f>'DHS2021'!J1812</f>
        <v>12591</v>
      </c>
      <c r="D1813" s="54">
        <f>'DHS2022'!J1812</f>
        <v>14775</v>
      </c>
      <c r="E1813" s="54">
        <f>'DHS2023'!J1812</f>
        <v>10575</v>
      </c>
      <c r="F1813" s="54">
        <f>'DHS2024'!J1812</f>
        <v>9636</v>
      </c>
      <c r="G1813" s="54">
        <f t="shared" si="252"/>
        <v>11894.25</v>
      </c>
      <c r="H1813" s="106">
        <f t="shared" si="253"/>
        <v>3.96475</v>
      </c>
      <c r="I1813" s="115">
        <f t="shared" si="254"/>
        <v>0</v>
      </c>
      <c r="J1813" s="75">
        <f t="shared" si="255"/>
        <v>3.96475</v>
      </c>
      <c r="K1813" s="79">
        <f t="shared" si="256"/>
        <v>4</v>
      </c>
      <c r="O1813" s="29">
        <f>'DHS2025'!J1812</f>
        <v>5381</v>
      </c>
      <c r="P1813" s="30">
        <f>'DHS2025'!K1812</f>
        <v>6906</v>
      </c>
      <c r="Q1813" s="30">
        <f>'DHS2025'!L1812</f>
        <v>4065</v>
      </c>
      <c r="R1813" s="122">
        <f t="shared" si="257"/>
        <v>168.73</v>
      </c>
      <c r="S1813" s="62">
        <f t="shared" si="258"/>
        <v>671.30507550000004</v>
      </c>
    </row>
    <row r="1814" spans="1:19">
      <c r="A1814" s="110">
        <f t="shared" si="259"/>
        <v>45766</v>
      </c>
      <c r="B1814" s="112">
        <f t="shared" si="260"/>
        <v>18.864583333333293</v>
      </c>
      <c r="C1814" s="53">
        <f>'DHS2021'!J1813</f>
        <v>12535</v>
      </c>
      <c r="D1814" s="54">
        <f>'DHS2022'!J1813</f>
        <v>14802</v>
      </c>
      <c r="E1814" s="54">
        <f>'DHS2023'!J1813</f>
        <v>10576</v>
      </c>
      <c r="F1814" s="54">
        <f>'DHS2024'!J1813</f>
        <v>10440</v>
      </c>
      <c r="G1814" s="54">
        <f t="shared" si="252"/>
        <v>12088.25</v>
      </c>
      <c r="H1814" s="106">
        <f t="shared" si="253"/>
        <v>4.0294166666666662</v>
      </c>
      <c r="I1814" s="115">
        <f t="shared" si="254"/>
        <v>0</v>
      </c>
      <c r="J1814" s="75">
        <f t="shared" si="255"/>
        <v>4.0294166666666662</v>
      </c>
      <c r="K1814" s="79">
        <f t="shared" si="256"/>
        <v>5</v>
      </c>
      <c r="O1814" s="29">
        <f>'DHS2025'!J1813</f>
        <v>5612</v>
      </c>
      <c r="P1814" s="30">
        <f>'DHS2025'!K1813</f>
        <v>6710</v>
      </c>
      <c r="Q1814" s="30">
        <f>'DHS2025'!L1813</f>
        <v>4048</v>
      </c>
      <c r="R1814" s="122">
        <f t="shared" si="257"/>
        <v>168.73</v>
      </c>
      <c r="S1814" s="62">
        <f t="shared" si="258"/>
        <v>668.49764959999993</v>
      </c>
    </row>
    <row r="1815" spans="1:19">
      <c r="A1815" s="110">
        <f t="shared" si="259"/>
        <v>45766</v>
      </c>
      <c r="B1815" s="112">
        <f t="shared" si="260"/>
        <v>18.874999999999961</v>
      </c>
      <c r="C1815" s="53">
        <f>'DHS2021'!J1814</f>
        <v>12650</v>
      </c>
      <c r="D1815" s="54">
        <f>'DHS2022'!J1814</f>
        <v>14850</v>
      </c>
      <c r="E1815" s="54">
        <f>'DHS2023'!J1814</f>
        <v>9991</v>
      </c>
      <c r="F1815" s="54">
        <f>'DHS2024'!J1814</f>
        <v>10830</v>
      </c>
      <c r="G1815" s="54">
        <f t="shared" si="252"/>
        <v>12080.25</v>
      </c>
      <c r="H1815" s="106">
        <f t="shared" si="253"/>
        <v>4.0267499999999998</v>
      </c>
      <c r="I1815" s="115">
        <f t="shared" si="254"/>
        <v>0</v>
      </c>
      <c r="J1815" s="75">
        <f t="shared" si="255"/>
        <v>4.0267499999999998</v>
      </c>
      <c r="K1815" s="79">
        <f t="shared" si="256"/>
        <v>5</v>
      </c>
      <c r="O1815" s="29">
        <f>'DHS2025'!J1814</f>
        <v>5797</v>
      </c>
      <c r="P1815" s="30">
        <f>'DHS2025'!K1814</f>
        <v>6879</v>
      </c>
      <c r="Q1815" s="30">
        <f>'DHS2025'!L1814</f>
        <v>4058</v>
      </c>
      <c r="R1815" s="122">
        <f t="shared" si="257"/>
        <v>133.94</v>
      </c>
      <c r="S1815" s="62">
        <f t="shared" si="258"/>
        <v>530.3830347999999</v>
      </c>
    </row>
    <row r="1816" spans="1:19">
      <c r="A1816" s="110">
        <f t="shared" si="259"/>
        <v>45766</v>
      </c>
      <c r="B1816" s="112">
        <f t="shared" si="260"/>
        <v>18.885416666666629</v>
      </c>
      <c r="C1816" s="53">
        <f>'DHS2021'!J1815</f>
        <v>12660</v>
      </c>
      <c r="D1816" s="54">
        <f>'DHS2022'!J1815</f>
        <v>13742</v>
      </c>
      <c r="E1816" s="54">
        <f>'DHS2023'!J1815</f>
        <v>9149</v>
      </c>
      <c r="F1816" s="54">
        <f>'DHS2024'!J1815</f>
        <v>10076</v>
      </c>
      <c r="G1816" s="54">
        <f t="shared" si="252"/>
        <v>11406.75</v>
      </c>
      <c r="H1816" s="106">
        <f t="shared" si="253"/>
        <v>3.8022499999999999</v>
      </c>
      <c r="I1816" s="115">
        <f t="shared" si="254"/>
        <v>0</v>
      </c>
      <c r="J1816" s="75">
        <f t="shared" si="255"/>
        <v>3.8022499999999999</v>
      </c>
      <c r="K1816" s="79">
        <f t="shared" si="256"/>
        <v>4</v>
      </c>
      <c r="O1816" s="29">
        <f>'DHS2025'!J1815</f>
        <v>6182</v>
      </c>
      <c r="P1816" s="30">
        <f>'DHS2025'!K1815</f>
        <v>6533</v>
      </c>
      <c r="Q1816" s="30">
        <f>'DHS2025'!L1815</f>
        <v>4053</v>
      </c>
      <c r="R1816" s="122">
        <f t="shared" si="257"/>
        <v>133.94</v>
      </c>
      <c r="S1816" s="62">
        <f t="shared" si="258"/>
        <v>529.7295317999999</v>
      </c>
    </row>
    <row r="1817" spans="1:19">
      <c r="A1817" s="110">
        <f t="shared" si="259"/>
        <v>45766</v>
      </c>
      <c r="B1817" s="112">
        <f t="shared" si="260"/>
        <v>18.895833333333297</v>
      </c>
      <c r="C1817" s="53">
        <f>'DHS2021'!J1816</f>
        <v>12460</v>
      </c>
      <c r="D1817" s="54">
        <f>'DHS2022'!J1816</f>
        <v>13753</v>
      </c>
      <c r="E1817" s="54">
        <f>'DHS2023'!J1816</f>
        <v>8705</v>
      </c>
      <c r="F1817" s="54">
        <f>'DHS2024'!J1816</f>
        <v>10099</v>
      </c>
      <c r="G1817" s="54">
        <f t="shared" si="252"/>
        <v>11254.25</v>
      </c>
      <c r="H1817" s="106">
        <f t="shared" si="253"/>
        <v>3.7514166666666666</v>
      </c>
      <c r="I1817" s="115">
        <f t="shared" si="254"/>
        <v>0</v>
      </c>
      <c r="J1817" s="75">
        <f t="shared" si="255"/>
        <v>3.7514166666666666</v>
      </c>
      <c r="K1817" s="79">
        <f t="shared" si="256"/>
        <v>4</v>
      </c>
      <c r="O1817" s="29">
        <f>'DHS2025'!J1816</f>
        <v>6553</v>
      </c>
      <c r="P1817" s="30">
        <f>'DHS2025'!K1816</f>
        <v>5944</v>
      </c>
      <c r="Q1817" s="30">
        <f>'DHS2025'!L1816</f>
        <v>4062</v>
      </c>
      <c r="R1817" s="122">
        <f t="shared" si="257"/>
        <v>133.94</v>
      </c>
      <c r="S1817" s="62">
        <f t="shared" si="258"/>
        <v>530.90583719999995</v>
      </c>
    </row>
    <row r="1818" spans="1:19">
      <c r="A1818" s="110">
        <f t="shared" si="259"/>
        <v>45766</v>
      </c>
      <c r="B1818" s="112">
        <f t="shared" si="260"/>
        <v>18.906249999999964</v>
      </c>
      <c r="C1818" s="53">
        <f>'DHS2021'!J1817</f>
        <v>11629</v>
      </c>
      <c r="D1818" s="54">
        <f>'DHS2022'!J1817</f>
        <v>12996</v>
      </c>
      <c r="E1818" s="54">
        <f>'DHS2023'!J1817</f>
        <v>9066</v>
      </c>
      <c r="F1818" s="54">
        <f>'DHS2024'!J1817</f>
        <v>9907</v>
      </c>
      <c r="G1818" s="54">
        <f t="shared" si="252"/>
        <v>10899.5</v>
      </c>
      <c r="H1818" s="106">
        <f t="shared" si="253"/>
        <v>3.6331666666666664</v>
      </c>
      <c r="I1818" s="115">
        <f t="shared" si="254"/>
        <v>0</v>
      </c>
      <c r="J1818" s="75">
        <f t="shared" si="255"/>
        <v>3.6331666666666664</v>
      </c>
      <c r="K1818" s="79">
        <f t="shared" si="256"/>
        <v>4</v>
      </c>
      <c r="O1818" s="29">
        <f>'DHS2025'!J1817</f>
        <v>6669</v>
      </c>
      <c r="P1818" s="30">
        <f>'DHS2025'!K1817</f>
        <v>6185</v>
      </c>
      <c r="Q1818" s="30">
        <f>'DHS2025'!L1817</f>
        <v>4067</v>
      </c>
      <c r="R1818" s="122">
        <f t="shared" si="257"/>
        <v>133.94</v>
      </c>
      <c r="S1818" s="62">
        <f t="shared" si="258"/>
        <v>531.55934019999995</v>
      </c>
    </row>
    <row r="1819" spans="1:19">
      <c r="A1819" s="110">
        <f t="shared" si="259"/>
        <v>45766</v>
      </c>
      <c r="B1819" s="112">
        <f t="shared" si="260"/>
        <v>18.916666666666632</v>
      </c>
      <c r="C1819" s="53">
        <f>'DHS2021'!J1818</f>
        <v>11192</v>
      </c>
      <c r="D1819" s="54">
        <f>'DHS2022'!J1818</f>
        <v>12511</v>
      </c>
      <c r="E1819" s="54">
        <f>'DHS2023'!J1818</f>
        <v>8824</v>
      </c>
      <c r="F1819" s="54">
        <f>'DHS2024'!J1818</f>
        <v>9905</v>
      </c>
      <c r="G1819" s="54">
        <f t="shared" si="252"/>
        <v>10608</v>
      </c>
      <c r="H1819" s="106">
        <f t="shared" si="253"/>
        <v>3.536</v>
      </c>
      <c r="I1819" s="115">
        <f t="shared" si="254"/>
        <v>0</v>
      </c>
      <c r="J1819" s="75">
        <f t="shared" si="255"/>
        <v>3.536</v>
      </c>
      <c r="K1819" s="79">
        <f t="shared" si="256"/>
        <v>4</v>
      </c>
      <c r="O1819" s="29">
        <f>'DHS2025'!J1818</f>
        <v>7563</v>
      </c>
      <c r="P1819" s="30">
        <f>'DHS2025'!K1818</f>
        <v>5628</v>
      </c>
      <c r="Q1819" s="30">
        <f>'DHS2025'!L1818</f>
        <v>4057</v>
      </c>
      <c r="R1819" s="122">
        <f t="shared" si="257"/>
        <v>115.89</v>
      </c>
      <c r="S1819" s="62">
        <f t="shared" si="258"/>
        <v>457.75577270000002</v>
      </c>
    </row>
    <row r="1820" spans="1:19">
      <c r="A1820" s="110">
        <f t="shared" si="259"/>
        <v>45766</v>
      </c>
      <c r="B1820" s="112">
        <f t="shared" si="260"/>
        <v>18.9270833333333</v>
      </c>
      <c r="C1820" s="53">
        <f>'DHS2021'!J1819</f>
        <v>9267</v>
      </c>
      <c r="D1820" s="54">
        <f>'DHS2022'!J1819</f>
        <v>10030</v>
      </c>
      <c r="E1820" s="54">
        <f>'DHS2023'!J1819</f>
        <v>8649</v>
      </c>
      <c r="F1820" s="54">
        <f>'DHS2024'!J1819</f>
        <v>9483</v>
      </c>
      <c r="G1820" s="54">
        <f t="shared" si="252"/>
        <v>9357.25</v>
      </c>
      <c r="H1820" s="106">
        <f t="shared" si="253"/>
        <v>3.1190833333333337</v>
      </c>
      <c r="I1820" s="115">
        <f t="shared" si="254"/>
        <v>0</v>
      </c>
      <c r="J1820" s="75">
        <f t="shared" si="255"/>
        <v>3.1190833333333337</v>
      </c>
      <c r="K1820" s="79">
        <f t="shared" si="256"/>
        <v>4</v>
      </c>
      <c r="O1820" s="29">
        <f>'DHS2025'!J1819</f>
        <v>7496</v>
      </c>
      <c r="P1820" s="30">
        <f>'DHS2025'!K1819</f>
        <v>5386</v>
      </c>
      <c r="Q1820" s="30">
        <f>'DHS2025'!L1819</f>
        <v>4073</v>
      </c>
      <c r="R1820" s="122">
        <f t="shared" si="257"/>
        <v>115.89</v>
      </c>
      <c r="S1820" s="62">
        <f t="shared" si="258"/>
        <v>459.56107030000004</v>
      </c>
    </row>
    <row r="1821" spans="1:19">
      <c r="A1821" s="110">
        <f t="shared" si="259"/>
        <v>45766</v>
      </c>
      <c r="B1821" s="112">
        <f t="shared" si="260"/>
        <v>18.937499999999968</v>
      </c>
      <c r="C1821" s="53">
        <f>'DHS2021'!J1820</f>
        <v>7947</v>
      </c>
      <c r="D1821" s="54">
        <f>'DHS2022'!J1820</f>
        <v>8002</v>
      </c>
      <c r="E1821" s="54">
        <f>'DHS2023'!J1820</f>
        <v>7553</v>
      </c>
      <c r="F1821" s="54">
        <f>'DHS2024'!J1820</f>
        <v>8564</v>
      </c>
      <c r="G1821" s="54">
        <f t="shared" si="252"/>
        <v>8016.5</v>
      </c>
      <c r="H1821" s="106">
        <f t="shared" si="253"/>
        <v>2.6721666666666666</v>
      </c>
      <c r="I1821" s="115">
        <f t="shared" si="254"/>
        <v>0</v>
      </c>
      <c r="J1821" s="75">
        <f t="shared" si="255"/>
        <v>2.6721666666666666</v>
      </c>
      <c r="K1821" s="79">
        <f t="shared" si="256"/>
        <v>3</v>
      </c>
      <c r="O1821" s="29">
        <f>'DHS2025'!J1820</f>
        <v>6752</v>
      </c>
      <c r="P1821" s="30">
        <f>'DHS2025'!K1820</f>
        <v>5987</v>
      </c>
      <c r="Q1821" s="30">
        <f>'DHS2025'!L1820</f>
        <v>4053</v>
      </c>
      <c r="R1821" s="122">
        <f t="shared" si="257"/>
        <v>115.89</v>
      </c>
      <c r="S1821" s="62">
        <f t="shared" si="258"/>
        <v>457.30444829999993</v>
      </c>
    </row>
    <row r="1822" spans="1:19">
      <c r="A1822" s="110">
        <f t="shared" si="259"/>
        <v>45766</v>
      </c>
      <c r="B1822" s="112">
        <f t="shared" si="260"/>
        <v>18.947916666666636</v>
      </c>
      <c r="C1822" s="53">
        <f>'DHS2021'!J1821</f>
        <v>6490</v>
      </c>
      <c r="D1822" s="54">
        <f>'DHS2022'!J1821</f>
        <v>6757</v>
      </c>
      <c r="E1822" s="54">
        <f>'DHS2023'!J1821</f>
        <v>6792</v>
      </c>
      <c r="F1822" s="54">
        <f>'DHS2024'!J1821</f>
        <v>7645</v>
      </c>
      <c r="G1822" s="54">
        <f t="shared" si="252"/>
        <v>6921</v>
      </c>
      <c r="H1822" s="106">
        <f t="shared" si="253"/>
        <v>2.3069999999999999</v>
      </c>
      <c r="I1822" s="115">
        <f t="shared" si="254"/>
        <v>0</v>
      </c>
      <c r="J1822" s="75">
        <f t="shared" si="255"/>
        <v>2.3069999999999999</v>
      </c>
      <c r="K1822" s="79">
        <f t="shared" si="256"/>
        <v>3</v>
      </c>
      <c r="O1822" s="29">
        <f>'DHS2025'!J1821</f>
        <v>5855</v>
      </c>
      <c r="P1822" s="30">
        <f>'DHS2025'!K1821</f>
        <v>6957</v>
      </c>
      <c r="Q1822" s="30">
        <f>'DHS2025'!L1821</f>
        <v>4073</v>
      </c>
      <c r="R1822" s="122">
        <f t="shared" si="257"/>
        <v>115.89</v>
      </c>
      <c r="S1822" s="62">
        <f t="shared" si="258"/>
        <v>459.56107030000004</v>
      </c>
    </row>
    <row r="1823" spans="1:19">
      <c r="A1823" s="110">
        <f t="shared" si="259"/>
        <v>45766</v>
      </c>
      <c r="B1823" s="112">
        <f t="shared" si="260"/>
        <v>18.958333333333304</v>
      </c>
      <c r="C1823" s="53">
        <f>'DHS2021'!J1822</f>
        <v>5167</v>
      </c>
      <c r="D1823" s="54">
        <f>'DHS2022'!J1822</f>
        <v>5341</v>
      </c>
      <c r="E1823" s="54">
        <f>'DHS2023'!J1822</f>
        <v>4731</v>
      </c>
      <c r="F1823" s="54">
        <f>'DHS2024'!J1822</f>
        <v>6385</v>
      </c>
      <c r="G1823" s="54">
        <f t="shared" si="252"/>
        <v>5406</v>
      </c>
      <c r="H1823" s="106">
        <f t="shared" si="253"/>
        <v>1.802</v>
      </c>
      <c r="I1823" s="115">
        <f t="shared" si="254"/>
        <v>0</v>
      </c>
      <c r="J1823" s="75">
        <f t="shared" si="255"/>
        <v>1.802</v>
      </c>
      <c r="K1823" s="79">
        <f t="shared" si="256"/>
        <v>2</v>
      </c>
      <c r="O1823" s="29">
        <f>'DHS2025'!J1822</f>
        <v>4062</v>
      </c>
      <c r="P1823" s="30">
        <f>'DHS2025'!K1822</f>
        <v>7218</v>
      </c>
      <c r="Q1823" s="30">
        <f>'DHS2025'!L1822</f>
        <v>3479</v>
      </c>
      <c r="R1823" s="122">
        <f t="shared" si="257"/>
        <v>100.02</v>
      </c>
      <c r="S1823" s="62">
        <f t="shared" si="258"/>
        <v>337.87978419999996</v>
      </c>
    </row>
    <row r="1824" spans="1:19">
      <c r="A1824" s="110">
        <f t="shared" si="259"/>
        <v>45766</v>
      </c>
      <c r="B1824" s="112">
        <f t="shared" si="260"/>
        <v>18.968749999999972</v>
      </c>
      <c r="C1824" s="53">
        <f>'DHS2021'!J1823</f>
        <v>2796</v>
      </c>
      <c r="D1824" s="54">
        <f>'DHS2022'!J1823</f>
        <v>2951</v>
      </c>
      <c r="E1824" s="54">
        <f>'DHS2023'!J1823</f>
        <v>2770</v>
      </c>
      <c r="F1824" s="54">
        <f>'DHS2024'!J1823</f>
        <v>4066</v>
      </c>
      <c r="G1824" s="54">
        <f t="shared" si="252"/>
        <v>3145.75</v>
      </c>
      <c r="H1824" s="106">
        <f t="shared" si="253"/>
        <v>1.0485833333333332</v>
      </c>
      <c r="I1824" s="115">
        <f t="shared" si="254"/>
        <v>0</v>
      </c>
      <c r="J1824" s="75">
        <f t="shared" si="255"/>
        <v>1.0485833333333332</v>
      </c>
      <c r="K1824" s="79">
        <f t="shared" si="256"/>
        <v>2</v>
      </c>
      <c r="O1824" s="29">
        <f>'DHS2025'!J1823</f>
        <v>3307</v>
      </c>
      <c r="P1824" s="30">
        <f>'DHS2025'!K1823</f>
        <v>6591</v>
      </c>
      <c r="Q1824" s="30">
        <f>'DHS2025'!L1823</f>
        <v>2484</v>
      </c>
      <c r="R1824" s="122">
        <f t="shared" si="257"/>
        <v>100.02</v>
      </c>
      <c r="S1824" s="62">
        <f t="shared" si="258"/>
        <v>241.24558319999997</v>
      </c>
    </row>
    <row r="1825" spans="1:19">
      <c r="A1825" s="110">
        <f t="shared" si="259"/>
        <v>45766</v>
      </c>
      <c r="B1825" s="112">
        <f t="shared" si="260"/>
        <v>18.979166666666639</v>
      </c>
      <c r="C1825" s="53">
        <f>'DHS2021'!J1824</f>
        <v>2418</v>
      </c>
      <c r="D1825" s="54">
        <f>'DHS2022'!J1824</f>
        <v>3165</v>
      </c>
      <c r="E1825" s="54">
        <f>'DHS2023'!J1824</f>
        <v>2230</v>
      </c>
      <c r="F1825" s="54">
        <f>'DHS2024'!J1824</f>
        <v>3907</v>
      </c>
      <c r="G1825" s="54">
        <f t="shared" si="252"/>
        <v>2930</v>
      </c>
      <c r="H1825" s="106">
        <f t="shared" si="253"/>
        <v>0.97666666666666668</v>
      </c>
      <c r="I1825" s="115">
        <f t="shared" si="254"/>
        <v>0</v>
      </c>
      <c r="J1825" s="75">
        <f t="shared" si="255"/>
        <v>0.97666666666666668</v>
      </c>
      <c r="K1825" s="79">
        <f t="shared" si="256"/>
        <v>1</v>
      </c>
      <c r="O1825" s="29">
        <f>'DHS2025'!J1824</f>
        <v>2800</v>
      </c>
      <c r="P1825" s="30">
        <f>'DHS2025'!K1824</f>
        <v>2303</v>
      </c>
      <c r="Q1825" s="30">
        <f>'DHS2025'!L1824</f>
        <v>1060</v>
      </c>
      <c r="R1825" s="122">
        <f t="shared" si="257"/>
        <v>100.02</v>
      </c>
      <c r="S1825" s="62">
        <f t="shared" si="258"/>
        <v>102.94698799999999</v>
      </c>
    </row>
    <row r="1826" spans="1:19">
      <c r="A1826" s="110">
        <f t="shared" si="259"/>
        <v>45766</v>
      </c>
      <c r="B1826" s="112">
        <f t="shared" si="260"/>
        <v>18.989583333333307</v>
      </c>
      <c r="C1826" s="53">
        <f>'DHS2021'!J1825</f>
        <v>2534</v>
      </c>
      <c r="D1826" s="54">
        <f>'DHS2022'!J1825</f>
        <v>3704</v>
      </c>
      <c r="E1826" s="54">
        <f>'DHS2023'!J1825</f>
        <v>2245</v>
      </c>
      <c r="F1826" s="54">
        <f>'DHS2024'!J1825</f>
        <v>3738</v>
      </c>
      <c r="G1826" s="54">
        <f t="shared" si="252"/>
        <v>3055.25</v>
      </c>
      <c r="H1826" s="106">
        <f t="shared" si="253"/>
        <v>1.0184166666666665</v>
      </c>
      <c r="I1826" s="115">
        <f t="shared" si="254"/>
        <v>0</v>
      </c>
      <c r="J1826" s="75">
        <f t="shared" si="255"/>
        <v>1.0184166666666665</v>
      </c>
      <c r="K1826" s="79">
        <f t="shared" si="256"/>
        <v>2</v>
      </c>
      <c r="O1826" s="29">
        <f>'DHS2025'!J1825</f>
        <v>2482</v>
      </c>
      <c r="P1826" s="30">
        <f>'DHS2025'!K1825</f>
        <v>2389</v>
      </c>
      <c r="Q1826" s="30">
        <f>'DHS2025'!L1825</f>
        <v>1045</v>
      </c>
      <c r="R1826" s="122">
        <f t="shared" si="257"/>
        <v>100.02</v>
      </c>
      <c r="S1826" s="62">
        <f t="shared" si="258"/>
        <v>101.49019099999998</v>
      </c>
    </row>
    <row r="1827" spans="1:19">
      <c r="A1827" s="98">
        <f t="shared" si="259"/>
        <v>45767</v>
      </c>
      <c r="B1827" s="113">
        <f t="shared" si="260"/>
        <v>18.999999999999975</v>
      </c>
      <c r="C1827" s="53">
        <f>'DHS2021'!J1826</f>
        <v>2383</v>
      </c>
      <c r="D1827" s="54">
        <f>'DHS2022'!J1826</f>
        <v>3417</v>
      </c>
      <c r="E1827" s="54">
        <f>'DHS2023'!J1826</f>
        <v>2290</v>
      </c>
      <c r="F1827" s="54">
        <f>'DHS2024'!J1826</f>
        <v>5397</v>
      </c>
      <c r="G1827" s="54">
        <f t="shared" si="252"/>
        <v>3371.75</v>
      </c>
      <c r="H1827" s="106">
        <f t="shared" si="253"/>
        <v>1.1239166666666667</v>
      </c>
      <c r="I1827" s="115">
        <f t="shared" si="254"/>
        <v>0</v>
      </c>
      <c r="J1827" s="75">
        <f t="shared" si="255"/>
        <v>1.1239166666666667</v>
      </c>
      <c r="K1827" s="79">
        <f t="shared" si="256"/>
        <v>2</v>
      </c>
      <c r="O1827" s="29">
        <f>'DHS2025'!J1826</f>
        <v>2467</v>
      </c>
      <c r="P1827" s="30">
        <f>'DHS2025'!K1826</f>
        <v>2816</v>
      </c>
      <c r="Q1827" s="30">
        <f>'DHS2025'!L1826</f>
        <v>1047</v>
      </c>
      <c r="R1827" s="122">
        <f t="shared" si="257"/>
        <v>101.98</v>
      </c>
      <c r="S1827" s="62">
        <f t="shared" si="258"/>
        <v>103.71602939999998</v>
      </c>
    </row>
    <row r="1828" spans="1:19">
      <c r="A1828" s="98">
        <f t="shared" si="259"/>
        <v>45767</v>
      </c>
      <c r="B1828" s="113">
        <f t="shared" si="260"/>
        <v>19.010416666666643</v>
      </c>
      <c r="C1828" s="53">
        <f>'DHS2021'!J1827</f>
        <v>2186</v>
      </c>
      <c r="D1828" s="54">
        <f>'DHS2022'!J1827</f>
        <v>3842</v>
      </c>
      <c r="E1828" s="54">
        <f>'DHS2023'!J1827</f>
        <v>2294</v>
      </c>
      <c r="F1828" s="54">
        <f>'DHS2024'!J1827</f>
        <v>5797</v>
      </c>
      <c r="G1828" s="54">
        <f t="shared" si="252"/>
        <v>3529.75</v>
      </c>
      <c r="H1828" s="106">
        <f t="shared" si="253"/>
        <v>1.1765833333333333</v>
      </c>
      <c r="I1828" s="115">
        <f t="shared" si="254"/>
        <v>0</v>
      </c>
      <c r="J1828" s="75">
        <f t="shared" si="255"/>
        <v>1.1765833333333333</v>
      </c>
      <c r="K1828" s="79">
        <f t="shared" si="256"/>
        <v>2</v>
      </c>
      <c r="O1828" s="29">
        <f>'DHS2025'!J1827</f>
        <v>2440</v>
      </c>
      <c r="P1828" s="30">
        <f>'DHS2025'!K1827</f>
        <v>2771</v>
      </c>
      <c r="Q1828" s="30">
        <f>'DHS2025'!L1827</f>
        <v>1049</v>
      </c>
      <c r="R1828" s="122">
        <f t="shared" si="257"/>
        <v>101.98</v>
      </c>
      <c r="S1828" s="62">
        <f t="shared" si="258"/>
        <v>103.91414979999999</v>
      </c>
    </row>
    <row r="1829" spans="1:19">
      <c r="A1829" s="98">
        <f t="shared" si="259"/>
        <v>45767</v>
      </c>
      <c r="B1829" s="113">
        <f t="shared" si="260"/>
        <v>19.020833333333311</v>
      </c>
      <c r="C1829" s="53">
        <f>'DHS2021'!J1828</f>
        <v>2154</v>
      </c>
      <c r="D1829" s="54">
        <f>'DHS2022'!J1828</f>
        <v>3973</v>
      </c>
      <c r="E1829" s="54">
        <f>'DHS2023'!J1828</f>
        <v>2362</v>
      </c>
      <c r="F1829" s="54">
        <f>'DHS2024'!J1828</f>
        <v>6372</v>
      </c>
      <c r="G1829" s="54">
        <f t="shared" si="252"/>
        <v>3715.25</v>
      </c>
      <c r="H1829" s="106">
        <f t="shared" si="253"/>
        <v>1.2384166666666667</v>
      </c>
      <c r="I1829" s="115">
        <f t="shared" si="254"/>
        <v>0</v>
      </c>
      <c r="J1829" s="75">
        <f t="shared" si="255"/>
        <v>1.2384166666666667</v>
      </c>
      <c r="K1829" s="79">
        <f t="shared" si="256"/>
        <v>2</v>
      </c>
      <c r="O1829" s="29">
        <f>'DHS2025'!J1828</f>
        <v>2341</v>
      </c>
      <c r="P1829" s="30">
        <f>'DHS2025'!K1828</f>
        <v>3777</v>
      </c>
      <c r="Q1829" s="30">
        <f>'DHS2025'!L1828</f>
        <v>1074</v>
      </c>
      <c r="R1829" s="122">
        <f t="shared" si="257"/>
        <v>101.98</v>
      </c>
      <c r="S1829" s="62">
        <f t="shared" si="258"/>
        <v>106.39065480000001</v>
      </c>
    </row>
    <row r="1830" spans="1:19">
      <c r="A1830" s="98">
        <f t="shared" si="259"/>
        <v>45767</v>
      </c>
      <c r="B1830" s="113">
        <f t="shared" si="260"/>
        <v>19.031249999999979</v>
      </c>
      <c r="C1830" s="53">
        <f>'DHS2021'!J1829</f>
        <v>1991</v>
      </c>
      <c r="D1830" s="54">
        <f>'DHS2022'!J1829</f>
        <v>3475</v>
      </c>
      <c r="E1830" s="54">
        <f>'DHS2023'!J1829</f>
        <v>2558</v>
      </c>
      <c r="F1830" s="54">
        <f>'DHS2024'!J1829</f>
        <v>6685</v>
      </c>
      <c r="G1830" s="54">
        <f t="shared" si="252"/>
        <v>3677.25</v>
      </c>
      <c r="H1830" s="106">
        <f t="shared" si="253"/>
        <v>1.2257499999999999</v>
      </c>
      <c r="I1830" s="115">
        <f t="shared" si="254"/>
        <v>0</v>
      </c>
      <c r="J1830" s="75">
        <f t="shared" si="255"/>
        <v>1.2257499999999999</v>
      </c>
      <c r="K1830" s="79">
        <f t="shared" si="256"/>
        <v>2</v>
      </c>
      <c r="O1830" s="29">
        <f>'DHS2025'!J1829</f>
        <v>2115</v>
      </c>
      <c r="P1830" s="30">
        <f>'DHS2025'!K1829</f>
        <v>3762</v>
      </c>
      <c r="Q1830" s="30">
        <f>'DHS2025'!L1829</f>
        <v>1067</v>
      </c>
      <c r="R1830" s="122">
        <f t="shared" si="257"/>
        <v>101.98</v>
      </c>
      <c r="S1830" s="62">
        <f t="shared" si="258"/>
        <v>105.69723339999999</v>
      </c>
    </row>
    <row r="1831" spans="1:19">
      <c r="A1831" s="98">
        <f t="shared" si="259"/>
        <v>45767</v>
      </c>
      <c r="B1831" s="113">
        <f t="shared" si="260"/>
        <v>19.041666666666647</v>
      </c>
      <c r="C1831" s="53">
        <f>'DHS2021'!J1830</f>
        <v>2098</v>
      </c>
      <c r="D1831" s="54">
        <f>'DHS2022'!J1830</f>
        <v>6323</v>
      </c>
      <c r="E1831" s="54">
        <f>'DHS2023'!J1830</f>
        <v>2747</v>
      </c>
      <c r="F1831" s="54">
        <f>'DHS2024'!J1830</f>
        <v>5783</v>
      </c>
      <c r="G1831" s="54">
        <f t="shared" si="252"/>
        <v>4237.75</v>
      </c>
      <c r="H1831" s="106">
        <f t="shared" si="253"/>
        <v>1.4125833333333333</v>
      </c>
      <c r="I1831" s="115">
        <f t="shared" si="254"/>
        <v>0</v>
      </c>
      <c r="J1831" s="75">
        <f t="shared" si="255"/>
        <v>1.4125833333333333</v>
      </c>
      <c r="K1831" s="79">
        <f t="shared" si="256"/>
        <v>2</v>
      </c>
      <c r="O1831" s="29">
        <f>'DHS2025'!J1830</f>
        <v>1919</v>
      </c>
      <c r="P1831" s="30">
        <f>'DHS2025'!K1830</f>
        <v>3114</v>
      </c>
      <c r="Q1831" s="30">
        <f>'DHS2025'!L1830</f>
        <v>1052</v>
      </c>
      <c r="R1831" s="122">
        <f t="shared" si="257"/>
        <v>97.59</v>
      </c>
      <c r="S1831" s="62">
        <f t="shared" si="258"/>
        <v>99.639233200000007</v>
      </c>
    </row>
    <row r="1832" spans="1:19">
      <c r="A1832" s="98">
        <f t="shared" si="259"/>
        <v>45767</v>
      </c>
      <c r="B1832" s="113">
        <f t="shared" si="260"/>
        <v>19.052083333333314</v>
      </c>
      <c r="C1832" s="53">
        <f>'DHS2021'!J1831</f>
        <v>2072</v>
      </c>
      <c r="D1832" s="54">
        <f>'DHS2022'!J1831</f>
        <v>8016</v>
      </c>
      <c r="E1832" s="54">
        <f>'DHS2023'!J1831</f>
        <v>2476</v>
      </c>
      <c r="F1832" s="54">
        <f>'DHS2024'!J1831</f>
        <v>5867</v>
      </c>
      <c r="G1832" s="54">
        <f t="shared" si="252"/>
        <v>4607.75</v>
      </c>
      <c r="H1832" s="106">
        <f t="shared" si="253"/>
        <v>1.5359166666666668</v>
      </c>
      <c r="I1832" s="115">
        <f t="shared" si="254"/>
        <v>0</v>
      </c>
      <c r="J1832" s="75">
        <f t="shared" si="255"/>
        <v>1.5359166666666668</v>
      </c>
      <c r="K1832" s="79">
        <f t="shared" si="256"/>
        <v>2</v>
      </c>
      <c r="O1832" s="29">
        <f>'DHS2025'!J1831</f>
        <v>2078</v>
      </c>
      <c r="P1832" s="30">
        <f>'DHS2025'!K1831</f>
        <v>3906</v>
      </c>
      <c r="Q1832" s="30">
        <f>'DHS2025'!L1831</f>
        <v>1071</v>
      </c>
      <c r="R1832" s="122">
        <f t="shared" si="257"/>
        <v>97.59</v>
      </c>
      <c r="S1832" s="62">
        <f t="shared" si="258"/>
        <v>101.43880109999999</v>
      </c>
    </row>
    <row r="1833" spans="1:19">
      <c r="A1833" s="98">
        <f t="shared" si="259"/>
        <v>45767</v>
      </c>
      <c r="B1833" s="113">
        <f t="shared" si="260"/>
        <v>19.062499999999982</v>
      </c>
      <c r="C1833" s="53">
        <f>'DHS2021'!J1832</f>
        <v>2074</v>
      </c>
      <c r="D1833" s="54">
        <f>'DHS2022'!J1832</f>
        <v>7222</v>
      </c>
      <c r="E1833" s="54">
        <f>'DHS2023'!J1832</f>
        <v>2377</v>
      </c>
      <c r="F1833" s="54">
        <f>'DHS2024'!J1832</f>
        <v>5849</v>
      </c>
      <c r="G1833" s="54">
        <f t="shared" si="252"/>
        <v>4380.5</v>
      </c>
      <c r="H1833" s="106">
        <f t="shared" si="253"/>
        <v>1.4601666666666668</v>
      </c>
      <c r="I1833" s="115">
        <f t="shared" si="254"/>
        <v>0</v>
      </c>
      <c r="J1833" s="75">
        <f t="shared" si="255"/>
        <v>1.4601666666666668</v>
      </c>
      <c r="K1833" s="79">
        <f t="shared" si="256"/>
        <v>2</v>
      </c>
      <c r="O1833" s="29">
        <f>'DHS2025'!J1832</f>
        <v>2085</v>
      </c>
      <c r="P1833" s="30">
        <f>'DHS2025'!K1832</f>
        <v>2956</v>
      </c>
      <c r="Q1833" s="30">
        <f>'DHS2025'!L1832</f>
        <v>1062</v>
      </c>
      <c r="R1833" s="122">
        <f t="shared" si="257"/>
        <v>97.59</v>
      </c>
      <c r="S1833" s="62">
        <f t="shared" si="258"/>
        <v>100.58637420000001</v>
      </c>
    </row>
    <row r="1834" spans="1:19">
      <c r="A1834" s="98">
        <f t="shared" si="259"/>
        <v>45767</v>
      </c>
      <c r="B1834" s="113">
        <f t="shared" si="260"/>
        <v>19.07291666666665</v>
      </c>
      <c r="C1834" s="53">
        <f>'DHS2021'!J1833</f>
        <v>2045</v>
      </c>
      <c r="D1834" s="54">
        <f>'DHS2022'!J1833</f>
        <v>7284</v>
      </c>
      <c r="E1834" s="54">
        <f>'DHS2023'!J1833</f>
        <v>2060</v>
      </c>
      <c r="F1834" s="54">
        <f>'DHS2024'!J1833</f>
        <v>5842</v>
      </c>
      <c r="G1834" s="54">
        <f t="shared" si="252"/>
        <v>4307.75</v>
      </c>
      <c r="H1834" s="106">
        <f t="shared" si="253"/>
        <v>1.4359166666666667</v>
      </c>
      <c r="I1834" s="115">
        <f t="shared" si="254"/>
        <v>0</v>
      </c>
      <c r="J1834" s="75">
        <f t="shared" si="255"/>
        <v>1.4359166666666667</v>
      </c>
      <c r="K1834" s="79">
        <f t="shared" si="256"/>
        <v>2</v>
      </c>
      <c r="O1834" s="29">
        <f>'DHS2025'!J1833</f>
        <v>2149</v>
      </c>
      <c r="P1834" s="30">
        <f>'DHS2025'!K1833</f>
        <v>3439</v>
      </c>
      <c r="Q1834" s="30">
        <f>'DHS2025'!L1833</f>
        <v>1059</v>
      </c>
      <c r="R1834" s="122">
        <f t="shared" si="257"/>
        <v>97.59</v>
      </c>
      <c r="S1834" s="62">
        <f t="shared" si="258"/>
        <v>100.3022319</v>
      </c>
    </row>
    <row r="1835" spans="1:19">
      <c r="A1835" s="98">
        <f t="shared" si="259"/>
        <v>45767</v>
      </c>
      <c r="B1835" s="113">
        <f t="shared" si="260"/>
        <v>19.083333333333318</v>
      </c>
      <c r="C1835" s="53">
        <f>'DHS2021'!J1834</f>
        <v>1950</v>
      </c>
      <c r="D1835" s="54">
        <f>'DHS2022'!J1834</f>
        <v>6298</v>
      </c>
      <c r="E1835" s="54">
        <f>'DHS2023'!J1834</f>
        <v>2424</v>
      </c>
      <c r="F1835" s="54">
        <f>'DHS2024'!J1834</f>
        <v>5061</v>
      </c>
      <c r="G1835" s="54">
        <f t="shared" si="252"/>
        <v>3933.25</v>
      </c>
      <c r="H1835" s="106">
        <f t="shared" si="253"/>
        <v>1.3110833333333332</v>
      </c>
      <c r="I1835" s="115">
        <f t="shared" si="254"/>
        <v>0</v>
      </c>
      <c r="J1835" s="75">
        <f t="shared" si="255"/>
        <v>1.3110833333333332</v>
      </c>
      <c r="K1835" s="79">
        <f t="shared" si="256"/>
        <v>2</v>
      </c>
      <c r="O1835" s="29">
        <f>'DHS2025'!J1834</f>
        <v>1900</v>
      </c>
      <c r="P1835" s="30">
        <f>'DHS2025'!K1834</f>
        <v>2939</v>
      </c>
      <c r="Q1835" s="30">
        <f>'DHS2025'!L1834</f>
        <v>1044</v>
      </c>
      <c r="R1835" s="122">
        <f t="shared" si="257"/>
        <v>96.85</v>
      </c>
      <c r="S1835" s="62">
        <f t="shared" si="258"/>
        <v>98.116685999999987</v>
      </c>
    </row>
    <row r="1836" spans="1:19">
      <c r="A1836" s="98">
        <f t="shared" si="259"/>
        <v>45767</v>
      </c>
      <c r="B1836" s="113">
        <f t="shared" si="260"/>
        <v>19.093749999999986</v>
      </c>
      <c r="C1836" s="53">
        <f>'DHS2021'!J1835</f>
        <v>1920</v>
      </c>
      <c r="D1836" s="54">
        <f>'DHS2022'!J1835</f>
        <v>5982</v>
      </c>
      <c r="E1836" s="54">
        <f>'DHS2023'!J1835</f>
        <v>2580</v>
      </c>
      <c r="F1836" s="54">
        <f>'DHS2024'!J1835</f>
        <v>4720</v>
      </c>
      <c r="G1836" s="54">
        <f t="shared" si="252"/>
        <v>3800.5</v>
      </c>
      <c r="H1836" s="106">
        <f t="shared" si="253"/>
        <v>1.2668333333333333</v>
      </c>
      <c r="I1836" s="115">
        <f t="shared" si="254"/>
        <v>0</v>
      </c>
      <c r="J1836" s="75">
        <f t="shared" si="255"/>
        <v>1.2668333333333333</v>
      </c>
      <c r="K1836" s="79">
        <f t="shared" si="256"/>
        <v>2</v>
      </c>
      <c r="O1836" s="29">
        <f>'DHS2025'!J1835</f>
        <v>2158</v>
      </c>
      <c r="P1836" s="30">
        <f>'DHS2025'!K1835</f>
        <v>3410</v>
      </c>
      <c r="Q1836" s="30">
        <f>'DHS2025'!L1835</f>
        <v>1073</v>
      </c>
      <c r="R1836" s="122">
        <f t="shared" si="257"/>
        <v>96.85</v>
      </c>
      <c r="S1836" s="62">
        <f t="shared" si="258"/>
        <v>100.84214949999998</v>
      </c>
    </row>
    <row r="1837" spans="1:19">
      <c r="A1837" s="98">
        <f t="shared" si="259"/>
        <v>45767</v>
      </c>
      <c r="B1837" s="113">
        <f t="shared" si="260"/>
        <v>19.104166666666654</v>
      </c>
      <c r="C1837" s="53">
        <f>'DHS2021'!J1836</f>
        <v>1962</v>
      </c>
      <c r="D1837" s="54">
        <f>'DHS2022'!J1836</f>
        <v>6015</v>
      </c>
      <c r="E1837" s="54">
        <f>'DHS2023'!J1836</f>
        <v>2955</v>
      </c>
      <c r="F1837" s="54">
        <f>'DHS2024'!J1836</f>
        <v>4917</v>
      </c>
      <c r="G1837" s="54">
        <f t="shared" si="252"/>
        <v>3962.25</v>
      </c>
      <c r="H1837" s="106">
        <f t="shared" si="253"/>
        <v>1.3207500000000001</v>
      </c>
      <c r="I1837" s="115">
        <f t="shared" si="254"/>
        <v>0</v>
      </c>
      <c r="J1837" s="75">
        <f t="shared" si="255"/>
        <v>1.3207500000000001</v>
      </c>
      <c r="K1837" s="79">
        <f t="shared" si="256"/>
        <v>2</v>
      </c>
      <c r="O1837" s="29">
        <f>'DHS2025'!J1836</f>
        <v>3191</v>
      </c>
      <c r="P1837" s="30">
        <f>'DHS2025'!K1836</f>
        <v>2409</v>
      </c>
      <c r="Q1837" s="30">
        <f>'DHS2025'!L1836</f>
        <v>1056</v>
      </c>
      <c r="R1837" s="122">
        <f t="shared" si="257"/>
        <v>96.85</v>
      </c>
      <c r="S1837" s="62">
        <f t="shared" si="258"/>
        <v>99.244463999999979</v>
      </c>
    </row>
    <row r="1838" spans="1:19">
      <c r="A1838" s="98">
        <f t="shared" si="259"/>
        <v>45767</v>
      </c>
      <c r="B1838" s="113">
        <f t="shared" si="260"/>
        <v>19.114583333333321</v>
      </c>
      <c r="C1838" s="53">
        <f>'DHS2021'!J1837</f>
        <v>1911</v>
      </c>
      <c r="D1838" s="54">
        <f>'DHS2022'!J1837</f>
        <v>5953</v>
      </c>
      <c r="E1838" s="54">
        <f>'DHS2023'!J1837</f>
        <v>2889</v>
      </c>
      <c r="F1838" s="54">
        <f>'DHS2024'!J1837</f>
        <v>5106</v>
      </c>
      <c r="G1838" s="54">
        <f t="shared" si="252"/>
        <v>3964.75</v>
      </c>
      <c r="H1838" s="106">
        <f t="shared" si="253"/>
        <v>1.3215833333333333</v>
      </c>
      <c r="I1838" s="115">
        <f t="shared" si="254"/>
        <v>0</v>
      </c>
      <c r="J1838" s="75">
        <f t="shared" si="255"/>
        <v>1.3215833333333333</v>
      </c>
      <c r="K1838" s="79">
        <f t="shared" si="256"/>
        <v>2</v>
      </c>
      <c r="O1838" s="29">
        <f>'DHS2025'!J1837</f>
        <v>4863</v>
      </c>
      <c r="P1838" s="30">
        <f>'DHS2025'!K1837</f>
        <v>737</v>
      </c>
      <c r="Q1838" s="30">
        <f>'DHS2025'!L1837</f>
        <v>1054</v>
      </c>
      <c r="R1838" s="122">
        <f t="shared" si="257"/>
        <v>96.85</v>
      </c>
      <c r="S1838" s="62">
        <f t="shared" si="258"/>
        <v>99.056500999999983</v>
      </c>
    </row>
    <row r="1839" spans="1:19">
      <c r="A1839" s="98">
        <f t="shared" si="259"/>
        <v>45767</v>
      </c>
      <c r="B1839" s="113">
        <f t="shared" si="260"/>
        <v>19.124999999999989</v>
      </c>
      <c r="C1839" s="53">
        <f>'DHS2021'!J1838</f>
        <v>2652</v>
      </c>
      <c r="D1839" s="54">
        <f>'DHS2022'!J1838</f>
        <v>8408</v>
      </c>
      <c r="E1839" s="54">
        <f>'DHS2023'!J1838</f>
        <v>2914</v>
      </c>
      <c r="F1839" s="54">
        <f>'DHS2024'!J1838</f>
        <v>5742</v>
      </c>
      <c r="G1839" s="54">
        <f t="shared" si="252"/>
        <v>4929</v>
      </c>
      <c r="H1839" s="106">
        <f t="shared" si="253"/>
        <v>1.643</v>
      </c>
      <c r="I1839" s="115">
        <f t="shared" si="254"/>
        <v>0</v>
      </c>
      <c r="J1839" s="75">
        <f t="shared" si="255"/>
        <v>1.643</v>
      </c>
      <c r="K1839" s="79">
        <f t="shared" si="256"/>
        <v>2</v>
      </c>
      <c r="O1839" s="29">
        <f>'DHS2025'!J1838</f>
        <v>4587</v>
      </c>
      <c r="P1839" s="30">
        <f>'DHS2025'!K1838</f>
        <v>1095</v>
      </c>
      <c r="Q1839" s="30">
        <f>'DHS2025'!L1838</f>
        <v>1054</v>
      </c>
      <c r="R1839" s="122">
        <f t="shared" si="257"/>
        <v>98.69</v>
      </c>
      <c r="S1839" s="62">
        <f t="shared" si="258"/>
        <v>100.97646739999999</v>
      </c>
    </row>
    <row r="1840" spans="1:19">
      <c r="A1840" s="98">
        <f t="shared" si="259"/>
        <v>45767</v>
      </c>
      <c r="B1840" s="113">
        <f t="shared" si="260"/>
        <v>19.135416666666657</v>
      </c>
      <c r="C1840" s="53">
        <f>'DHS2021'!J1839</f>
        <v>4092</v>
      </c>
      <c r="D1840" s="54">
        <f>'DHS2022'!J1839</f>
        <v>9608</v>
      </c>
      <c r="E1840" s="54">
        <f>'DHS2023'!J1839</f>
        <v>3956</v>
      </c>
      <c r="F1840" s="54">
        <f>'DHS2024'!J1839</f>
        <v>6706</v>
      </c>
      <c r="G1840" s="54">
        <f t="shared" si="252"/>
        <v>6090.5</v>
      </c>
      <c r="H1840" s="106">
        <f t="shared" si="253"/>
        <v>2.0301666666666667</v>
      </c>
      <c r="I1840" s="115">
        <f t="shared" si="254"/>
        <v>0</v>
      </c>
      <c r="J1840" s="75">
        <f t="shared" si="255"/>
        <v>2.0301666666666667</v>
      </c>
      <c r="K1840" s="79">
        <f t="shared" si="256"/>
        <v>3</v>
      </c>
      <c r="O1840" s="29">
        <f>'DHS2025'!J1839</f>
        <v>4880</v>
      </c>
      <c r="P1840" s="30">
        <f>'DHS2025'!K1839</f>
        <v>785</v>
      </c>
      <c r="Q1840" s="30">
        <f>'DHS2025'!L1839</f>
        <v>1064</v>
      </c>
      <c r="R1840" s="122">
        <f t="shared" si="257"/>
        <v>98.69</v>
      </c>
      <c r="S1840" s="62">
        <f t="shared" si="258"/>
        <v>101.9344984</v>
      </c>
    </row>
    <row r="1841" spans="1:19">
      <c r="A1841" s="98">
        <f t="shared" si="259"/>
        <v>45767</v>
      </c>
      <c r="B1841" s="113">
        <f t="shared" si="260"/>
        <v>19.145833333333325</v>
      </c>
      <c r="C1841" s="53">
        <f>'DHS2021'!J1840</f>
        <v>4891</v>
      </c>
      <c r="D1841" s="54">
        <f>'DHS2022'!J1840</f>
        <v>12964</v>
      </c>
      <c r="E1841" s="54">
        <f>'DHS2023'!J1840</f>
        <v>6302</v>
      </c>
      <c r="F1841" s="54">
        <f>'DHS2024'!J1840</f>
        <v>8848</v>
      </c>
      <c r="G1841" s="54">
        <f t="shared" si="252"/>
        <v>8251.25</v>
      </c>
      <c r="H1841" s="106">
        <f t="shared" si="253"/>
        <v>2.7504166666666667</v>
      </c>
      <c r="I1841" s="115">
        <f t="shared" si="254"/>
        <v>0</v>
      </c>
      <c r="J1841" s="75">
        <f t="shared" si="255"/>
        <v>2.7504166666666667</v>
      </c>
      <c r="K1841" s="79">
        <f t="shared" si="256"/>
        <v>3</v>
      </c>
      <c r="O1841" s="29">
        <f>'DHS2025'!J1840</f>
        <v>5635</v>
      </c>
      <c r="P1841" s="30">
        <f>'DHS2025'!K1840</f>
        <v>14</v>
      </c>
      <c r="Q1841" s="30">
        <f>'DHS2025'!L1840</f>
        <v>1067</v>
      </c>
      <c r="R1841" s="122">
        <f t="shared" si="257"/>
        <v>98.69</v>
      </c>
      <c r="S1841" s="62">
        <f t="shared" si="258"/>
        <v>102.22190769999997</v>
      </c>
    </row>
    <row r="1842" spans="1:19">
      <c r="A1842" s="98">
        <f t="shared" si="259"/>
        <v>45767</v>
      </c>
      <c r="B1842" s="113">
        <f t="shared" si="260"/>
        <v>19.156249999999993</v>
      </c>
      <c r="C1842" s="53">
        <f>'DHS2021'!J1841</f>
        <v>5613</v>
      </c>
      <c r="D1842" s="54">
        <f>'DHS2022'!J1841</f>
        <v>15059</v>
      </c>
      <c r="E1842" s="54">
        <f>'DHS2023'!J1841</f>
        <v>6411</v>
      </c>
      <c r="F1842" s="54">
        <f>'DHS2024'!J1841</f>
        <v>9128</v>
      </c>
      <c r="G1842" s="54">
        <f t="shared" si="252"/>
        <v>9052.75</v>
      </c>
      <c r="H1842" s="106">
        <f t="shared" si="253"/>
        <v>3.0175833333333335</v>
      </c>
      <c r="I1842" s="115">
        <f t="shared" si="254"/>
        <v>0</v>
      </c>
      <c r="J1842" s="75">
        <f t="shared" si="255"/>
        <v>3.0175833333333335</v>
      </c>
      <c r="K1842" s="79">
        <f t="shared" si="256"/>
        <v>4</v>
      </c>
      <c r="O1842" s="29">
        <f>'DHS2025'!J1841</f>
        <v>6993</v>
      </c>
      <c r="P1842" s="30">
        <f>'DHS2025'!K1841</f>
        <v>70</v>
      </c>
      <c r="Q1842" s="30">
        <f>'DHS2025'!L1841</f>
        <v>0</v>
      </c>
      <c r="R1842" s="122">
        <f t="shared" si="257"/>
        <v>98.69</v>
      </c>
      <c r="S1842" s="62">
        <f t="shared" si="258"/>
        <v>0</v>
      </c>
    </row>
    <row r="1843" spans="1:19">
      <c r="A1843" s="98">
        <f t="shared" si="259"/>
        <v>45767</v>
      </c>
      <c r="B1843" s="113">
        <f t="shared" si="260"/>
        <v>19.166666666666661</v>
      </c>
      <c r="C1843" s="53">
        <f>'DHS2021'!J1842</f>
        <v>10288</v>
      </c>
      <c r="D1843" s="54">
        <f>'DHS2022'!J1842</f>
        <v>14787</v>
      </c>
      <c r="E1843" s="54">
        <f>'DHS2023'!J1842</f>
        <v>5873</v>
      </c>
      <c r="F1843" s="54">
        <f>'DHS2024'!J1842</f>
        <v>10045</v>
      </c>
      <c r="G1843" s="54">
        <f t="shared" si="252"/>
        <v>10248.25</v>
      </c>
      <c r="H1843" s="106">
        <f t="shared" si="253"/>
        <v>3.4160833333333334</v>
      </c>
      <c r="I1843" s="115">
        <f t="shared" si="254"/>
        <v>0</v>
      </c>
      <c r="J1843" s="75">
        <f t="shared" si="255"/>
        <v>3.4160833333333334</v>
      </c>
      <c r="K1843" s="79">
        <f t="shared" si="256"/>
        <v>4</v>
      </c>
      <c r="O1843" s="29">
        <f>'DHS2025'!J1842</f>
        <v>7415</v>
      </c>
      <c r="P1843" s="30">
        <f>'DHS2025'!K1842</f>
        <v>8</v>
      </c>
      <c r="Q1843" s="30">
        <f>'DHS2025'!L1842</f>
        <v>0</v>
      </c>
      <c r="R1843" s="122">
        <f t="shared" si="257"/>
        <v>98.53</v>
      </c>
      <c r="S1843" s="62">
        <f t="shared" si="258"/>
        <v>0</v>
      </c>
    </row>
    <row r="1844" spans="1:19">
      <c r="A1844" s="98">
        <f t="shared" si="259"/>
        <v>45767</v>
      </c>
      <c r="B1844" s="113">
        <f t="shared" si="260"/>
        <v>19.177083333333329</v>
      </c>
      <c r="C1844" s="53">
        <f>'DHS2021'!J1843</f>
        <v>16857</v>
      </c>
      <c r="D1844" s="54">
        <f>'DHS2022'!J1843</f>
        <v>13942</v>
      </c>
      <c r="E1844" s="54">
        <f>'DHS2023'!J1843</f>
        <v>6439</v>
      </c>
      <c r="F1844" s="54">
        <f>'DHS2024'!J1843</f>
        <v>10277</v>
      </c>
      <c r="G1844" s="54">
        <f t="shared" si="252"/>
        <v>11878.75</v>
      </c>
      <c r="H1844" s="106">
        <f t="shared" si="253"/>
        <v>3.9595833333333337</v>
      </c>
      <c r="I1844" s="115">
        <f t="shared" si="254"/>
        <v>0</v>
      </c>
      <c r="J1844" s="75">
        <f t="shared" si="255"/>
        <v>3.9595833333333337</v>
      </c>
      <c r="K1844" s="79">
        <f t="shared" si="256"/>
        <v>4</v>
      </c>
      <c r="O1844" s="29">
        <f>'DHS2025'!J1843</f>
        <v>8738</v>
      </c>
      <c r="P1844" s="30">
        <f>'DHS2025'!K1843</f>
        <v>375</v>
      </c>
      <c r="Q1844" s="30">
        <f>'DHS2025'!L1843</f>
        <v>0</v>
      </c>
      <c r="R1844" s="122">
        <f t="shared" si="257"/>
        <v>98.53</v>
      </c>
      <c r="S1844" s="62">
        <f t="shared" si="258"/>
        <v>0</v>
      </c>
    </row>
    <row r="1845" spans="1:19">
      <c r="A1845" s="98">
        <f t="shared" si="259"/>
        <v>45767</v>
      </c>
      <c r="B1845" s="113">
        <f t="shared" si="260"/>
        <v>19.187499999999996</v>
      </c>
      <c r="C1845" s="53">
        <f>'DHS2021'!J1844</f>
        <v>15979</v>
      </c>
      <c r="D1845" s="54">
        <f>'DHS2022'!J1844</f>
        <v>13438</v>
      </c>
      <c r="E1845" s="54">
        <f>'DHS2023'!J1844</f>
        <v>7696</v>
      </c>
      <c r="F1845" s="54">
        <f>'DHS2024'!J1844</f>
        <v>10723</v>
      </c>
      <c r="G1845" s="54">
        <f t="shared" si="252"/>
        <v>11959</v>
      </c>
      <c r="H1845" s="106">
        <f t="shared" si="253"/>
        <v>3.9863333333333335</v>
      </c>
      <c r="I1845" s="115">
        <f t="shared" si="254"/>
        <v>0</v>
      </c>
      <c r="J1845" s="75">
        <f t="shared" si="255"/>
        <v>3.9863333333333335</v>
      </c>
      <c r="K1845" s="79">
        <f t="shared" si="256"/>
        <v>4</v>
      </c>
      <c r="O1845" s="29">
        <f>'DHS2025'!J1844</f>
        <v>9733</v>
      </c>
      <c r="P1845" s="30">
        <f>'DHS2025'!K1844</f>
        <v>784</v>
      </c>
      <c r="Q1845" s="30">
        <f>'DHS2025'!L1844</f>
        <v>0</v>
      </c>
      <c r="R1845" s="122">
        <f t="shared" si="257"/>
        <v>98.53</v>
      </c>
      <c r="S1845" s="62">
        <f t="shared" si="258"/>
        <v>0</v>
      </c>
    </row>
    <row r="1846" spans="1:19">
      <c r="A1846" s="98">
        <f t="shared" si="259"/>
        <v>45767</v>
      </c>
      <c r="B1846" s="113">
        <f t="shared" si="260"/>
        <v>19.197916666666664</v>
      </c>
      <c r="C1846" s="53">
        <f>'DHS2021'!J1845</f>
        <v>16145</v>
      </c>
      <c r="D1846" s="54">
        <f>'DHS2022'!J1845</f>
        <v>13424</v>
      </c>
      <c r="E1846" s="54">
        <f>'DHS2023'!J1845</f>
        <v>10824</v>
      </c>
      <c r="F1846" s="54">
        <f>'DHS2024'!J1845</f>
        <v>10400</v>
      </c>
      <c r="G1846" s="54">
        <f t="shared" si="252"/>
        <v>12698.25</v>
      </c>
      <c r="H1846" s="106">
        <f t="shared" si="253"/>
        <v>4.2327500000000002</v>
      </c>
      <c r="I1846" s="115">
        <f t="shared" si="254"/>
        <v>0</v>
      </c>
      <c r="J1846" s="75">
        <f t="shared" si="255"/>
        <v>4.2327500000000002</v>
      </c>
      <c r="K1846" s="79">
        <f t="shared" si="256"/>
        <v>5</v>
      </c>
      <c r="O1846" s="29">
        <f>'DHS2025'!J1845</f>
        <v>8544</v>
      </c>
      <c r="P1846" s="30">
        <f>'DHS2025'!K1845</f>
        <v>73</v>
      </c>
      <c r="Q1846" s="30">
        <f>'DHS2025'!L1845</f>
        <v>1277</v>
      </c>
      <c r="R1846" s="122">
        <f t="shared" si="257"/>
        <v>98.53</v>
      </c>
      <c r="S1846" s="62">
        <f t="shared" si="258"/>
        <v>122.1382819</v>
      </c>
    </row>
    <row r="1847" spans="1:19">
      <c r="A1847" s="98">
        <f t="shared" si="259"/>
        <v>45767</v>
      </c>
      <c r="B1847" s="113">
        <f t="shared" si="260"/>
        <v>19.208333333333332</v>
      </c>
      <c r="C1847" s="53">
        <f>'DHS2021'!J1846</f>
        <v>15079</v>
      </c>
      <c r="D1847" s="54">
        <f>'DHS2022'!J1846</f>
        <v>14650</v>
      </c>
      <c r="E1847" s="54">
        <f>'DHS2023'!J1846</f>
        <v>12510</v>
      </c>
      <c r="F1847" s="54">
        <f>'DHS2024'!J1846</f>
        <v>11907</v>
      </c>
      <c r="G1847" s="54">
        <f t="shared" si="252"/>
        <v>13536.5</v>
      </c>
      <c r="H1847" s="106">
        <f t="shared" si="253"/>
        <v>4.5121666666666673</v>
      </c>
      <c r="I1847" s="115">
        <f t="shared" si="254"/>
        <v>0</v>
      </c>
      <c r="J1847" s="75">
        <f t="shared" si="255"/>
        <v>4.5121666666666673</v>
      </c>
      <c r="K1847" s="79">
        <f t="shared" si="256"/>
        <v>5</v>
      </c>
      <c r="O1847" s="29">
        <f>'DHS2025'!J1846</f>
        <v>8499</v>
      </c>
      <c r="P1847" s="30">
        <f>'DHS2025'!K1846</f>
        <v>5</v>
      </c>
      <c r="Q1847" s="30">
        <f>'DHS2025'!L1846</f>
        <v>2687</v>
      </c>
      <c r="R1847" s="122">
        <f t="shared" si="257"/>
        <v>100.26</v>
      </c>
      <c r="S1847" s="62">
        <f t="shared" si="258"/>
        <v>261.59933379999995</v>
      </c>
    </row>
    <row r="1848" spans="1:19">
      <c r="A1848" s="98">
        <f t="shared" si="259"/>
        <v>45767</v>
      </c>
      <c r="B1848" s="113">
        <f t="shared" si="260"/>
        <v>19.21875</v>
      </c>
      <c r="C1848" s="53">
        <f>'DHS2021'!J1847</f>
        <v>16542</v>
      </c>
      <c r="D1848" s="54">
        <f>'DHS2022'!J1847</f>
        <v>16495</v>
      </c>
      <c r="E1848" s="54">
        <f>'DHS2023'!J1847</f>
        <v>13401</v>
      </c>
      <c r="F1848" s="54">
        <f>'DHS2024'!J1847</f>
        <v>10689</v>
      </c>
      <c r="G1848" s="54">
        <f t="shared" si="252"/>
        <v>14281.75</v>
      </c>
      <c r="H1848" s="106">
        <f t="shared" si="253"/>
        <v>4.7605833333333329</v>
      </c>
      <c r="I1848" s="115">
        <f t="shared" si="254"/>
        <v>0</v>
      </c>
      <c r="J1848" s="75">
        <f t="shared" si="255"/>
        <v>4.7605833333333329</v>
      </c>
      <c r="K1848" s="79">
        <f t="shared" si="256"/>
        <v>5</v>
      </c>
      <c r="O1848" s="29">
        <f>'DHS2025'!J1847</f>
        <v>10462</v>
      </c>
      <c r="P1848" s="30">
        <f>'DHS2025'!K1847</f>
        <v>118</v>
      </c>
      <c r="Q1848" s="30">
        <f>'DHS2025'!L1847</f>
        <v>3044</v>
      </c>
      <c r="R1848" s="122">
        <f t="shared" si="257"/>
        <v>100.26</v>
      </c>
      <c r="S1848" s="62">
        <f t="shared" si="258"/>
        <v>296.35592559999998</v>
      </c>
    </row>
    <row r="1849" spans="1:19">
      <c r="A1849" s="98">
        <f t="shared" si="259"/>
        <v>45767</v>
      </c>
      <c r="B1849" s="113">
        <f t="shared" si="260"/>
        <v>19.229166666666668</v>
      </c>
      <c r="C1849" s="53">
        <f>'DHS2021'!J1848</f>
        <v>15672</v>
      </c>
      <c r="D1849" s="54">
        <f>'DHS2022'!J1848</f>
        <v>16515</v>
      </c>
      <c r="E1849" s="54">
        <f>'DHS2023'!J1848</f>
        <v>13269</v>
      </c>
      <c r="F1849" s="54">
        <f>'DHS2024'!J1848</f>
        <v>11797</v>
      </c>
      <c r="G1849" s="54">
        <f t="shared" si="252"/>
        <v>14313.25</v>
      </c>
      <c r="H1849" s="106">
        <f t="shared" si="253"/>
        <v>4.7710833333333333</v>
      </c>
      <c r="I1849" s="115">
        <f t="shared" si="254"/>
        <v>0</v>
      </c>
      <c r="J1849" s="75">
        <f t="shared" si="255"/>
        <v>4.7710833333333333</v>
      </c>
      <c r="K1849" s="79">
        <f t="shared" si="256"/>
        <v>5</v>
      </c>
      <c r="O1849" s="29">
        <f>'DHS2025'!J1848</f>
        <v>10418</v>
      </c>
      <c r="P1849" s="30">
        <f>'DHS2025'!K1848</f>
        <v>114</v>
      </c>
      <c r="Q1849" s="30">
        <f>'DHS2025'!L1848</f>
        <v>3075</v>
      </c>
      <c r="R1849" s="122">
        <f t="shared" si="257"/>
        <v>100.26</v>
      </c>
      <c r="S1849" s="62">
        <f t="shared" si="258"/>
        <v>299.37400500000001</v>
      </c>
    </row>
    <row r="1850" spans="1:19">
      <c r="A1850" s="98">
        <f t="shared" si="259"/>
        <v>45767</v>
      </c>
      <c r="B1850" s="113">
        <f t="shared" si="260"/>
        <v>19.239583333333336</v>
      </c>
      <c r="C1850" s="53">
        <f>'DHS2021'!J1849</f>
        <v>16095</v>
      </c>
      <c r="D1850" s="54">
        <f>'DHS2022'!J1849</f>
        <v>16737</v>
      </c>
      <c r="E1850" s="54">
        <f>'DHS2023'!J1849</f>
        <v>12130</v>
      </c>
      <c r="F1850" s="54">
        <f>'DHS2024'!J1849</f>
        <v>11704</v>
      </c>
      <c r="G1850" s="54">
        <f t="shared" si="252"/>
        <v>14166.5</v>
      </c>
      <c r="H1850" s="106">
        <f t="shared" si="253"/>
        <v>4.7221666666666673</v>
      </c>
      <c r="I1850" s="115">
        <f t="shared" si="254"/>
        <v>0</v>
      </c>
      <c r="J1850" s="75">
        <f t="shared" si="255"/>
        <v>4.7221666666666673</v>
      </c>
      <c r="K1850" s="79">
        <f t="shared" si="256"/>
        <v>5</v>
      </c>
      <c r="O1850" s="29">
        <f>'DHS2025'!J1849</f>
        <v>10441</v>
      </c>
      <c r="P1850" s="30">
        <f>'DHS2025'!K1849</f>
        <v>72</v>
      </c>
      <c r="Q1850" s="30">
        <f>'DHS2025'!L1849</f>
        <v>3072</v>
      </c>
      <c r="R1850" s="122">
        <f t="shared" si="257"/>
        <v>100.26</v>
      </c>
      <c r="S1850" s="62">
        <f t="shared" si="258"/>
        <v>299.0819328</v>
      </c>
    </row>
    <row r="1851" spans="1:19">
      <c r="A1851" s="98">
        <f t="shared" si="259"/>
        <v>45767</v>
      </c>
      <c r="B1851" s="113">
        <f t="shared" si="260"/>
        <v>19.250000000000004</v>
      </c>
      <c r="C1851" s="53">
        <f>'DHS2021'!J1850</f>
        <v>15467</v>
      </c>
      <c r="D1851" s="54">
        <f>'DHS2022'!J1850</f>
        <v>16400</v>
      </c>
      <c r="E1851" s="54">
        <f>'DHS2023'!J1850</f>
        <v>12541</v>
      </c>
      <c r="F1851" s="54">
        <f>'DHS2024'!J1850</f>
        <v>11844</v>
      </c>
      <c r="G1851" s="54">
        <f t="shared" si="252"/>
        <v>14063</v>
      </c>
      <c r="H1851" s="106">
        <f t="shared" si="253"/>
        <v>4.6876666666666669</v>
      </c>
      <c r="I1851" s="115">
        <f t="shared" si="254"/>
        <v>0</v>
      </c>
      <c r="J1851" s="75">
        <f t="shared" si="255"/>
        <v>4.6876666666666669</v>
      </c>
      <c r="K1851" s="79">
        <f t="shared" si="256"/>
        <v>5</v>
      </c>
      <c r="O1851" s="29">
        <f>'DHS2025'!J1850</f>
        <v>10339</v>
      </c>
      <c r="P1851" s="30">
        <f>'DHS2025'!K1850</f>
        <v>74</v>
      </c>
      <c r="Q1851" s="30">
        <f>'DHS2025'!L1850</f>
        <v>3049</v>
      </c>
      <c r="R1851" s="122">
        <f t="shared" si="257"/>
        <v>100.81</v>
      </c>
      <c r="S1851" s="62">
        <f t="shared" si="258"/>
        <v>298.50289309999999</v>
      </c>
    </row>
    <row r="1852" spans="1:19">
      <c r="A1852" s="98">
        <f t="shared" si="259"/>
        <v>45767</v>
      </c>
      <c r="B1852" s="113">
        <f t="shared" si="260"/>
        <v>19.260416666666671</v>
      </c>
      <c r="C1852" s="53">
        <f>'DHS2021'!J1851</f>
        <v>16396</v>
      </c>
      <c r="D1852" s="54">
        <f>'DHS2022'!J1851</f>
        <v>16410</v>
      </c>
      <c r="E1852" s="54">
        <f>'DHS2023'!J1851</f>
        <v>13409</v>
      </c>
      <c r="F1852" s="54">
        <f>'DHS2024'!J1851</f>
        <v>11928</v>
      </c>
      <c r="G1852" s="54">
        <f t="shared" si="252"/>
        <v>14535.75</v>
      </c>
      <c r="H1852" s="106">
        <f t="shared" si="253"/>
        <v>4.8452500000000001</v>
      </c>
      <c r="I1852" s="115">
        <f t="shared" si="254"/>
        <v>0</v>
      </c>
      <c r="J1852" s="75">
        <f t="shared" si="255"/>
        <v>4.8452500000000001</v>
      </c>
      <c r="K1852" s="79">
        <f t="shared" si="256"/>
        <v>5</v>
      </c>
      <c r="O1852" s="29">
        <f>'DHS2025'!J1851</f>
        <v>10374</v>
      </c>
      <c r="P1852" s="30">
        <f>'DHS2025'!K1851</f>
        <v>41</v>
      </c>
      <c r="Q1852" s="30">
        <f>'DHS2025'!L1851</f>
        <v>3066</v>
      </c>
      <c r="R1852" s="122">
        <f t="shared" si="257"/>
        <v>100.81</v>
      </c>
      <c r="S1852" s="62">
        <f t="shared" si="258"/>
        <v>300.16722539999995</v>
      </c>
    </row>
    <row r="1853" spans="1:19">
      <c r="A1853" s="98">
        <f t="shared" si="259"/>
        <v>45767</v>
      </c>
      <c r="B1853" s="113">
        <f t="shared" si="260"/>
        <v>19.270833333333339</v>
      </c>
      <c r="C1853" s="53">
        <f>'DHS2021'!J1852</f>
        <v>16621</v>
      </c>
      <c r="D1853" s="54">
        <f>'DHS2022'!J1852</f>
        <v>15909</v>
      </c>
      <c r="E1853" s="54">
        <f>'DHS2023'!J1852</f>
        <v>12540</v>
      </c>
      <c r="F1853" s="54">
        <f>'DHS2024'!J1852</f>
        <v>11124</v>
      </c>
      <c r="G1853" s="54">
        <f t="shared" si="252"/>
        <v>14048.5</v>
      </c>
      <c r="H1853" s="106">
        <f t="shared" si="253"/>
        <v>4.682833333333333</v>
      </c>
      <c r="I1853" s="115">
        <f t="shared" si="254"/>
        <v>0</v>
      </c>
      <c r="J1853" s="75">
        <f t="shared" si="255"/>
        <v>4.682833333333333</v>
      </c>
      <c r="K1853" s="79">
        <f t="shared" si="256"/>
        <v>5</v>
      </c>
      <c r="O1853" s="29">
        <f>'DHS2025'!J1852</f>
        <v>10358</v>
      </c>
      <c r="P1853" s="30">
        <f>'DHS2025'!K1852</f>
        <v>20</v>
      </c>
      <c r="Q1853" s="30">
        <f>'DHS2025'!L1852</f>
        <v>3066</v>
      </c>
      <c r="R1853" s="122">
        <f t="shared" si="257"/>
        <v>100.81</v>
      </c>
      <c r="S1853" s="62">
        <f t="shared" si="258"/>
        <v>300.16722539999995</v>
      </c>
    </row>
    <row r="1854" spans="1:19">
      <c r="A1854" s="98">
        <f t="shared" si="259"/>
        <v>45767</v>
      </c>
      <c r="B1854" s="113">
        <f t="shared" si="260"/>
        <v>19.281250000000007</v>
      </c>
      <c r="C1854" s="53">
        <f>'DHS2021'!J1853</f>
        <v>16174</v>
      </c>
      <c r="D1854" s="54">
        <f>'DHS2022'!J1853</f>
        <v>15569</v>
      </c>
      <c r="E1854" s="54">
        <f>'DHS2023'!J1853</f>
        <v>12930</v>
      </c>
      <c r="F1854" s="54">
        <f>'DHS2024'!J1853</f>
        <v>11001</v>
      </c>
      <c r="G1854" s="54">
        <f t="shared" si="252"/>
        <v>13918.5</v>
      </c>
      <c r="H1854" s="106">
        <f t="shared" si="253"/>
        <v>4.6395</v>
      </c>
      <c r="I1854" s="115">
        <f t="shared" si="254"/>
        <v>0</v>
      </c>
      <c r="J1854" s="75">
        <f t="shared" si="255"/>
        <v>4.6395</v>
      </c>
      <c r="K1854" s="79">
        <f t="shared" si="256"/>
        <v>5</v>
      </c>
      <c r="O1854" s="29">
        <f>'DHS2025'!J1853</f>
        <v>10340</v>
      </c>
      <c r="P1854" s="30">
        <f>'DHS2025'!K1853</f>
        <v>7</v>
      </c>
      <c r="Q1854" s="30">
        <f>'DHS2025'!L1853</f>
        <v>3056</v>
      </c>
      <c r="R1854" s="122">
        <f t="shared" si="257"/>
        <v>100.81</v>
      </c>
      <c r="S1854" s="62">
        <f t="shared" si="258"/>
        <v>299.18820640000001</v>
      </c>
    </row>
    <row r="1855" spans="1:19">
      <c r="A1855" s="98">
        <f t="shared" si="259"/>
        <v>45767</v>
      </c>
      <c r="B1855" s="113">
        <f t="shared" si="260"/>
        <v>19.291666666666675</v>
      </c>
      <c r="C1855" s="53">
        <f>'DHS2021'!J1854</f>
        <v>15229</v>
      </c>
      <c r="D1855" s="54">
        <f>'DHS2022'!J1854</f>
        <v>15120</v>
      </c>
      <c r="E1855" s="54">
        <f>'DHS2023'!J1854</f>
        <v>12838</v>
      </c>
      <c r="F1855" s="54">
        <f>'DHS2024'!J1854</f>
        <v>10318</v>
      </c>
      <c r="G1855" s="54">
        <f t="shared" si="252"/>
        <v>13376.25</v>
      </c>
      <c r="H1855" s="106">
        <f t="shared" si="253"/>
        <v>4.4587500000000002</v>
      </c>
      <c r="I1855" s="115">
        <f t="shared" si="254"/>
        <v>0</v>
      </c>
      <c r="J1855" s="75">
        <f t="shared" si="255"/>
        <v>4.4587500000000002</v>
      </c>
      <c r="K1855" s="79">
        <f t="shared" si="256"/>
        <v>5</v>
      </c>
      <c r="O1855" s="29">
        <f>'DHS2025'!J1854</f>
        <v>10494</v>
      </c>
      <c r="P1855" s="30">
        <f>'DHS2025'!K1854</f>
        <v>48</v>
      </c>
      <c r="Q1855" s="30">
        <f>'DHS2025'!L1854</f>
        <v>3075</v>
      </c>
      <c r="R1855" s="122">
        <f t="shared" si="257"/>
        <v>83.94</v>
      </c>
      <c r="S1855" s="62">
        <f t="shared" si="258"/>
        <v>249.691845</v>
      </c>
    </row>
    <row r="1856" spans="1:19">
      <c r="A1856" s="98">
        <f t="shared" si="259"/>
        <v>45767</v>
      </c>
      <c r="B1856" s="113">
        <f t="shared" si="260"/>
        <v>19.302083333333343</v>
      </c>
      <c r="C1856" s="53">
        <f>'DHS2021'!J1855</f>
        <v>14256</v>
      </c>
      <c r="D1856" s="54">
        <f>'DHS2022'!J1855</f>
        <v>14964</v>
      </c>
      <c r="E1856" s="54">
        <f>'DHS2023'!J1855</f>
        <v>12684</v>
      </c>
      <c r="F1856" s="54">
        <f>'DHS2024'!J1855</f>
        <v>9878</v>
      </c>
      <c r="G1856" s="54">
        <f t="shared" si="252"/>
        <v>12945.5</v>
      </c>
      <c r="H1856" s="106">
        <f t="shared" si="253"/>
        <v>4.3151666666666673</v>
      </c>
      <c r="I1856" s="115">
        <f t="shared" si="254"/>
        <v>0</v>
      </c>
      <c r="J1856" s="75">
        <f t="shared" si="255"/>
        <v>4.3151666666666673</v>
      </c>
      <c r="K1856" s="79">
        <f t="shared" si="256"/>
        <v>5</v>
      </c>
      <c r="O1856" s="29">
        <f>'DHS2025'!J1855</f>
        <v>10515</v>
      </c>
      <c r="P1856" s="30">
        <f>'DHS2025'!K1855</f>
        <v>7</v>
      </c>
      <c r="Q1856" s="30">
        <f>'DHS2025'!L1855</f>
        <v>3068</v>
      </c>
      <c r="R1856" s="122">
        <f t="shared" si="257"/>
        <v>83.94</v>
      </c>
      <c r="S1856" s="62">
        <f t="shared" si="258"/>
        <v>249.1234408</v>
      </c>
    </row>
    <row r="1857" spans="1:19">
      <c r="A1857" s="98">
        <f t="shared" si="259"/>
        <v>45767</v>
      </c>
      <c r="B1857" s="113">
        <f t="shared" si="260"/>
        <v>19.312500000000011</v>
      </c>
      <c r="C1857" s="53">
        <f>'DHS2021'!J1856</f>
        <v>13229</v>
      </c>
      <c r="D1857" s="54">
        <f>'DHS2022'!J1856</f>
        <v>14911</v>
      </c>
      <c r="E1857" s="54">
        <f>'DHS2023'!J1856</f>
        <v>12688</v>
      </c>
      <c r="F1857" s="54">
        <f>'DHS2024'!J1856</f>
        <v>11023</v>
      </c>
      <c r="G1857" s="54">
        <f t="shared" si="252"/>
        <v>12962.75</v>
      </c>
      <c r="H1857" s="106">
        <f t="shared" si="253"/>
        <v>4.3209166666666672</v>
      </c>
      <c r="I1857" s="115">
        <f t="shared" si="254"/>
        <v>0</v>
      </c>
      <c r="J1857" s="75">
        <f t="shared" si="255"/>
        <v>4.3209166666666672</v>
      </c>
      <c r="K1857" s="79">
        <f t="shared" si="256"/>
        <v>5</v>
      </c>
      <c r="O1857" s="29">
        <f>'DHS2025'!J1856</f>
        <v>10340</v>
      </c>
      <c r="P1857" s="30">
        <f>'DHS2025'!K1856</f>
        <v>8</v>
      </c>
      <c r="Q1857" s="30">
        <f>'DHS2025'!L1856</f>
        <v>3062</v>
      </c>
      <c r="R1857" s="122">
        <f t="shared" si="257"/>
        <v>83.94</v>
      </c>
      <c r="S1857" s="62">
        <f t="shared" si="258"/>
        <v>248.63623719999998</v>
      </c>
    </row>
    <row r="1858" spans="1:19">
      <c r="A1858" s="98">
        <f t="shared" si="259"/>
        <v>45767</v>
      </c>
      <c r="B1858" s="113">
        <f t="shared" si="260"/>
        <v>19.322916666666679</v>
      </c>
      <c r="C1858" s="53">
        <f>'DHS2021'!J1857</f>
        <v>12659</v>
      </c>
      <c r="D1858" s="54">
        <f>'DHS2022'!J1857</f>
        <v>14797</v>
      </c>
      <c r="E1858" s="54">
        <f>'DHS2023'!J1857</f>
        <v>12447</v>
      </c>
      <c r="F1858" s="54">
        <f>'DHS2024'!J1857</f>
        <v>11100</v>
      </c>
      <c r="G1858" s="54">
        <f t="shared" si="252"/>
        <v>12750.75</v>
      </c>
      <c r="H1858" s="106">
        <f t="shared" si="253"/>
        <v>4.2502500000000003</v>
      </c>
      <c r="I1858" s="115">
        <f t="shared" si="254"/>
        <v>0</v>
      </c>
      <c r="J1858" s="75">
        <f t="shared" si="255"/>
        <v>4.2502500000000003</v>
      </c>
      <c r="K1858" s="79">
        <f t="shared" si="256"/>
        <v>5</v>
      </c>
      <c r="O1858" s="29">
        <f>'DHS2025'!J1857</f>
        <v>10372</v>
      </c>
      <c r="P1858" s="30">
        <f>'DHS2025'!K1857</f>
        <v>104</v>
      </c>
      <c r="Q1858" s="30">
        <f>'DHS2025'!L1857</f>
        <v>3056</v>
      </c>
      <c r="R1858" s="122">
        <f t="shared" si="257"/>
        <v>83.94</v>
      </c>
      <c r="S1858" s="62">
        <f t="shared" si="258"/>
        <v>248.1490336</v>
      </c>
    </row>
    <row r="1859" spans="1:19">
      <c r="A1859" s="98">
        <f t="shared" si="259"/>
        <v>45767</v>
      </c>
      <c r="B1859" s="113">
        <f t="shared" si="260"/>
        <v>19.333333333333346</v>
      </c>
      <c r="C1859" s="53">
        <f>'DHS2021'!J1858</f>
        <v>12459</v>
      </c>
      <c r="D1859" s="54">
        <f>'DHS2022'!J1858</f>
        <v>14218</v>
      </c>
      <c r="E1859" s="54">
        <f>'DHS2023'!J1858</f>
        <v>11408</v>
      </c>
      <c r="F1859" s="54">
        <f>'DHS2024'!J1858</f>
        <v>11125</v>
      </c>
      <c r="G1859" s="54">
        <f t="shared" si="252"/>
        <v>12302.5</v>
      </c>
      <c r="H1859" s="106">
        <f t="shared" si="253"/>
        <v>4.1008333333333331</v>
      </c>
      <c r="I1859" s="115">
        <f t="shared" si="254"/>
        <v>0</v>
      </c>
      <c r="J1859" s="75">
        <f t="shared" si="255"/>
        <v>4.1008333333333331</v>
      </c>
      <c r="K1859" s="79">
        <f t="shared" si="256"/>
        <v>5</v>
      </c>
      <c r="O1859" s="29">
        <f>'DHS2025'!J1858</f>
        <v>10383</v>
      </c>
      <c r="P1859" s="30">
        <f>'DHS2025'!K1858</f>
        <v>78</v>
      </c>
      <c r="Q1859" s="30">
        <f>'DHS2025'!L1858</f>
        <v>3063</v>
      </c>
      <c r="R1859" s="122">
        <f t="shared" si="257"/>
        <v>62.47</v>
      </c>
      <c r="S1859" s="62">
        <f t="shared" si="258"/>
        <v>183.61245390000002</v>
      </c>
    </row>
    <row r="1860" spans="1:19">
      <c r="A1860" s="98">
        <f t="shared" si="259"/>
        <v>45767</v>
      </c>
      <c r="B1860" s="113">
        <f t="shared" si="260"/>
        <v>19.343750000000014</v>
      </c>
      <c r="C1860" s="53">
        <f>'DHS2021'!J1859</f>
        <v>11848</v>
      </c>
      <c r="D1860" s="54">
        <f>'DHS2022'!J1859</f>
        <v>14087</v>
      </c>
      <c r="E1860" s="54">
        <f>'DHS2023'!J1859</f>
        <v>10615</v>
      </c>
      <c r="F1860" s="54">
        <f>'DHS2024'!J1859</f>
        <v>10947</v>
      </c>
      <c r="G1860" s="54">
        <f t="shared" ref="G1860:G1923" si="261">AVERAGE(C1860:F1860)</f>
        <v>11874.25</v>
      </c>
      <c r="H1860" s="106">
        <f t="shared" ref="H1860:H1923" si="262">G1860/$M$2/1000</f>
        <v>3.9580833333333336</v>
      </c>
      <c r="I1860" s="115">
        <f t="shared" ref="I1860:I1923" si="263">$N$2</f>
        <v>0</v>
      </c>
      <c r="J1860" s="75">
        <f t="shared" ref="J1860:J1923" si="264">H1860+I1860</f>
        <v>3.9580833333333336</v>
      </c>
      <c r="K1860" s="79">
        <f t="shared" ref="K1860:K1923" si="265">ROUNDUP(J1860,0)</f>
        <v>4</v>
      </c>
      <c r="O1860" s="29">
        <f>'DHS2025'!J1859</f>
        <v>9110</v>
      </c>
      <c r="P1860" s="30">
        <f>'DHS2025'!K1859</f>
        <v>1618</v>
      </c>
      <c r="Q1860" s="30">
        <f>'DHS2025'!L1859</f>
        <v>3066</v>
      </c>
      <c r="R1860" s="122">
        <f t="shared" ref="R1860:R1923" si="266">INDEX(U$3:U$1048576,INT((ROW()-3)/4)+1)</f>
        <v>62.47</v>
      </c>
      <c r="S1860" s="62">
        <f t="shared" ref="S1860:S1923" si="267">(R1860*0.99-1.9)*(Q1860/1000)</f>
        <v>183.79228979999999</v>
      </c>
    </row>
    <row r="1861" spans="1:19">
      <c r="A1861" s="98">
        <f t="shared" ref="A1861:A1924" si="268">$A$3+INT((ROW()-3)/96)</f>
        <v>45767</v>
      </c>
      <c r="B1861" s="113">
        <f t="shared" ref="B1861:B1924" si="269">B1860+TIME(0,15,0)</f>
        <v>19.354166666666682</v>
      </c>
      <c r="C1861" s="53">
        <f>'DHS2021'!J1860</f>
        <v>11853</v>
      </c>
      <c r="D1861" s="54">
        <f>'DHS2022'!J1860</f>
        <v>13011</v>
      </c>
      <c r="E1861" s="54">
        <f>'DHS2023'!J1860</f>
        <v>10558</v>
      </c>
      <c r="F1861" s="54">
        <f>'DHS2024'!J1860</f>
        <v>11207</v>
      </c>
      <c r="G1861" s="54">
        <f t="shared" si="261"/>
        <v>11657.25</v>
      </c>
      <c r="H1861" s="106">
        <f t="shared" si="262"/>
        <v>3.8857499999999998</v>
      </c>
      <c r="I1861" s="115">
        <f t="shared" si="263"/>
        <v>0</v>
      </c>
      <c r="J1861" s="75">
        <f t="shared" si="264"/>
        <v>3.8857499999999998</v>
      </c>
      <c r="K1861" s="79">
        <f t="shared" si="265"/>
        <v>4</v>
      </c>
      <c r="O1861" s="29">
        <f>'DHS2025'!J1860</f>
        <v>7239</v>
      </c>
      <c r="P1861" s="30">
        <f>'DHS2025'!K1860</f>
        <v>5114</v>
      </c>
      <c r="Q1861" s="30">
        <f>'DHS2025'!L1860</f>
        <v>3089</v>
      </c>
      <c r="R1861" s="122">
        <f t="shared" si="266"/>
        <v>62.47</v>
      </c>
      <c r="S1861" s="62">
        <f t="shared" si="267"/>
        <v>185.17103170000001</v>
      </c>
    </row>
    <row r="1862" spans="1:19">
      <c r="A1862" s="98">
        <f t="shared" si="268"/>
        <v>45767</v>
      </c>
      <c r="B1862" s="113">
        <f t="shared" si="269"/>
        <v>19.36458333333335</v>
      </c>
      <c r="C1862" s="53">
        <f>'DHS2021'!J1861</f>
        <v>10863</v>
      </c>
      <c r="D1862" s="54">
        <f>'DHS2022'!J1861</f>
        <v>11854</v>
      </c>
      <c r="E1862" s="54">
        <f>'DHS2023'!J1861</f>
        <v>9866</v>
      </c>
      <c r="F1862" s="54">
        <f>'DHS2024'!J1861</f>
        <v>11629</v>
      </c>
      <c r="G1862" s="54">
        <f t="shared" si="261"/>
        <v>11053</v>
      </c>
      <c r="H1862" s="106">
        <f t="shared" si="262"/>
        <v>3.6843333333333335</v>
      </c>
      <c r="I1862" s="115">
        <f t="shared" si="263"/>
        <v>0</v>
      </c>
      <c r="J1862" s="75">
        <f t="shared" si="264"/>
        <v>3.6843333333333335</v>
      </c>
      <c r="K1862" s="79">
        <f t="shared" si="265"/>
        <v>4</v>
      </c>
      <c r="O1862" s="29">
        <f>'DHS2025'!J1861</f>
        <v>7903</v>
      </c>
      <c r="P1862" s="30">
        <f>'DHS2025'!K1861</f>
        <v>2142</v>
      </c>
      <c r="Q1862" s="30">
        <f>'DHS2025'!L1861</f>
        <v>3053</v>
      </c>
      <c r="R1862" s="122">
        <f t="shared" si="266"/>
        <v>62.47</v>
      </c>
      <c r="S1862" s="62">
        <f t="shared" si="267"/>
        <v>183.01300090000001</v>
      </c>
    </row>
    <row r="1863" spans="1:19">
      <c r="A1863" s="98">
        <f t="shared" si="268"/>
        <v>45767</v>
      </c>
      <c r="B1863" s="113">
        <f t="shared" si="269"/>
        <v>19.375000000000018</v>
      </c>
      <c r="C1863" s="53">
        <f>'DHS2021'!J1862</f>
        <v>10633</v>
      </c>
      <c r="D1863" s="54">
        <f>'DHS2022'!J1862</f>
        <v>10837</v>
      </c>
      <c r="E1863" s="54">
        <f>'DHS2023'!J1862</f>
        <v>9720</v>
      </c>
      <c r="F1863" s="54">
        <f>'DHS2024'!J1862</f>
        <v>11484</v>
      </c>
      <c r="G1863" s="54">
        <f t="shared" si="261"/>
        <v>10668.5</v>
      </c>
      <c r="H1863" s="106">
        <f t="shared" si="262"/>
        <v>3.5561666666666665</v>
      </c>
      <c r="I1863" s="115">
        <f t="shared" si="263"/>
        <v>0</v>
      </c>
      <c r="J1863" s="75">
        <f t="shared" si="264"/>
        <v>3.5561666666666665</v>
      </c>
      <c r="K1863" s="79">
        <f t="shared" si="265"/>
        <v>4</v>
      </c>
      <c r="O1863" s="29">
        <f>'DHS2025'!J1862</f>
        <v>4698</v>
      </c>
      <c r="P1863" s="30">
        <f>'DHS2025'!K1862</f>
        <v>1714</v>
      </c>
      <c r="Q1863" s="30">
        <f>'DHS2025'!L1862</f>
        <v>1862</v>
      </c>
      <c r="R1863" s="122">
        <f t="shared" si="266"/>
        <v>2.2000000000000002</v>
      </c>
      <c r="S1863" s="62">
        <f t="shared" si="267"/>
        <v>0.5176360000000001</v>
      </c>
    </row>
    <row r="1864" spans="1:19">
      <c r="A1864" s="98">
        <f t="shared" si="268"/>
        <v>45767</v>
      </c>
      <c r="B1864" s="113">
        <f t="shared" si="269"/>
        <v>19.385416666666686</v>
      </c>
      <c r="C1864" s="53">
        <f>'DHS2021'!J1863</f>
        <v>10827</v>
      </c>
      <c r="D1864" s="54">
        <f>'DHS2022'!J1863</f>
        <v>10378</v>
      </c>
      <c r="E1864" s="54">
        <f>'DHS2023'!J1863</f>
        <v>8615</v>
      </c>
      <c r="F1864" s="54">
        <f>'DHS2024'!J1863</f>
        <v>11187</v>
      </c>
      <c r="G1864" s="54">
        <f t="shared" si="261"/>
        <v>10251.75</v>
      </c>
      <c r="H1864" s="106">
        <f t="shared" si="262"/>
        <v>3.4172500000000001</v>
      </c>
      <c r="I1864" s="115">
        <f t="shared" si="263"/>
        <v>0</v>
      </c>
      <c r="J1864" s="75">
        <f t="shared" si="264"/>
        <v>3.4172500000000001</v>
      </c>
      <c r="K1864" s="79">
        <f t="shared" si="265"/>
        <v>4</v>
      </c>
      <c r="O1864" s="29">
        <f>'DHS2025'!J1863</f>
        <v>5701</v>
      </c>
      <c r="P1864" s="30">
        <f>'DHS2025'!K1863</f>
        <v>22</v>
      </c>
      <c r="Q1864" s="30">
        <f>'DHS2025'!L1863</f>
        <v>1077</v>
      </c>
      <c r="R1864" s="122">
        <f t="shared" si="266"/>
        <v>2.2000000000000002</v>
      </c>
      <c r="S1864" s="62">
        <f t="shared" si="267"/>
        <v>0.29940600000000001</v>
      </c>
    </row>
    <row r="1865" spans="1:19">
      <c r="A1865" s="98">
        <f t="shared" si="268"/>
        <v>45767</v>
      </c>
      <c r="B1865" s="113">
        <f t="shared" si="269"/>
        <v>19.395833333333353</v>
      </c>
      <c r="C1865" s="53">
        <f>'DHS2021'!J1864</f>
        <v>10738</v>
      </c>
      <c r="D1865" s="54">
        <f>'DHS2022'!J1864</f>
        <v>9536</v>
      </c>
      <c r="E1865" s="54">
        <f>'DHS2023'!J1864</f>
        <v>7887</v>
      </c>
      <c r="F1865" s="54">
        <f>'DHS2024'!J1864</f>
        <v>10662</v>
      </c>
      <c r="G1865" s="54">
        <f t="shared" si="261"/>
        <v>9705.75</v>
      </c>
      <c r="H1865" s="106">
        <f t="shared" si="262"/>
        <v>3.2352500000000002</v>
      </c>
      <c r="I1865" s="115">
        <f t="shared" si="263"/>
        <v>0</v>
      </c>
      <c r="J1865" s="75">
        <f t="shared" si="264"/>
        <v>3.2352500000000002</v>
      </c>
      <c r="K1865" s="79">
        <f t="shared" si="265"/>
        <v>4</v>
      </c>
      <c r="O1865" s="29">
        <f>'DHS2025'!J1864</f>
        <v>4983</v>
      </c>
      <c r="P1865" s="30">
        <f>'DHS2025'!K1864</f>
        <v>18</v>
      </c>
      <c r="Q1865" s="30">
        <f>'DHS2025'!L1864</f>
        <v>1059</v>
      </c>
      <c r="R1865" s="122">
        <f t="shared" si="266"/>
        <v>2.2000000000000002</v>
      </c>
      <c r="S1865" s="62">
        <f t="shared" si="267"/>
        <v>0.294402</v>
      </c>
    </row>
    <row r="1866" spans="1:19">
      <c r="A1866" s="98">
        <f t="shared" si="268"/>
        <v>45767</v>
      </c>
      <c r="B1866" s="113">
        <f t="shared" si="269"/>
        <v>19.406250000000021</v>
      </c>
      <c r="C1866" s="53">
        <f>'DHS2021'!J1865</f>
        <v>10624</v>
      </c>
      <c r="D1866" s="54">
        <f>'DHS2022'!J1865</f>
        <v>9580</v>
      </c>
      <c r="E1866" s="54">
        <f>'DHS2023'!J1865</f>
        <v>7788</v>
      </c>
      <c r="F1866" s="54">
        <f>'DHS2024'!J1865</f>
        <v>10258</v>
      </c>
      <c r="G1866" s="54">
        <f t="shared" si="261"/>
        <v>9562.5</v>
      </c>
      <c r="H1866" s="106">
        <f t="shared" si="262"/>
        <v>3.1875</v>
      </c>
      <c r="I1866" s="115">
        <f t="shared" si="263"/>
        <v>0</v>
      </c>
      <c r="J1866" s="75">
        <f t="shared" si="264"/>
        <v>3.1875</v>
      </c>
      <c r="K1866" s="79">
        <f t="shared" si="265"/>
        <v>4</v>
      </c>
      <c r="O1866" s="29">
        <f>'DHS2025'!J1865</f>
        <v>5194</v>
      </c>
      <c r="P1866" s="30">
        <f>'DHS2025'!K1865</f>
        <v>13</v>
      </c>
      <c r="Q1866" s="30">
        <f>'DHS2025'!L1865</f>
        <v>1055</v>
      </c>
      <c r="R1866" s="122">
        <f t="shared" si="266"/>
        <v>2.2000000000000002</v>
      </c>
      <c r="S1866" s="62">
        <f t="shared" si="267"/>
        <v>0.29329</v>
      </c>
    </row>
    <row r="1867" spans="1:19">
      <c r="A1867" s="98">
        <f t="shared" si="268"/>
        <v>45767</v>
      </c>
      <c r="B1867" s="113">
        <f t="shared" si="269"/>
        <v>19.416666666666689</v>
      </c>
      <c r="C1867" s="53">
        <f>'DHS2021'!J1866</f>
        <v>10337</v>
      </c>
      <c r="D1867" s="54">
        <f>'DHS2022'!J1866</f>
        <v>9741</v>
      </c>
      <c r="E1867" s="54">
        <f>'DHS2023'!J1866</f>
        <v>7574</v>
      </c>
      <c r="F1867" s="54">
        <f>'DHS2024'!J1866</f>
        <v>9939</v>
      </c>
      <c r="G1867" s="54">
        <f t="shared" si="261"/>
        <v>9397.75</v>
      </c>
      <c r="H1867" s="106">
        <f t="shared" si="262"/>
        <v>3.1325833333333333</v>
      </c>
      <c r="I1867" s="115">
        <f t="shared" si="263"/>
        <v>0</v>
      </c>
      <c r="J1867" s="75">
        <f t="shared" si="264"/>
        <v>3.1325833333333333</v>
      </c>
      <c r="K1867" s="79">
        <f t="shared" si="265"/>
        <v>4</v>
      </c>
      <c r="O1867" s="29">
        <f>'DHS2025'!J1866</f>
        <v>5189</v>
      </c>
      <c r="P1867" s="30">
        <f>'DHS2025'!K1866</f>
        <v>40</v>
      </c>
      <c r="Q1867" s="30">
        <f>'DHS2025'!L1866</f>
        <v>1055</v>
      </c>
      <c r="R1867" s="122">
        <f t="shared" si="266"/>
        <v>-0.94</v>
      </c>
      <c r="S1867" s="62">
        <f t="shared" si="267"/>
        <v>-2.9862829999999998</v>
      </c>
    </row>
    <row r="1868" spans="1:19">
      <c r="A1868" s="98">
        <f t="shared" si="268"/>
        <v>45767</v>
      </c>
      <c r="B1868" s="113">
        <f t="shared" si="269"/>
        <v>19.427083333333357</v>
      </c>
      <c r="C1868" s="53">
        <f>'DHS2021'!J1867</f>
        <v>10321</v>
      </c>
      <c r="D1868" s="54">
        <f>'DHS2022'!J1867</f>
        <v>9716</v>
      </c>
      <c r="E1868" s="54">
        <f>'DHS2023'!J1867</f>
        <v>7436</v>
      </c>
      <c r="F1868" s="54">
        <f>'DHS2024'!J1867</f>
        <v>9440</v>
      </c>
      <c r="G1868" s="54">
        <f t="shared" si="261"/>
        <v>9228.25</v>
      </c>
      <c r="H1868" s="106">
        <f t="shared" si="262"/>
        <v>3.0760833333333335</v>
      </c>
      <c r="I1868" s="115">
        <f t="shared" si="263"/>
        <v>0</v>
      </c>
      <c r="J1868" s="75">
        <f t="shared" si="264"/>
        <v>3.0760833333333335</v>
      </c>
      <c r="K1868" s="79">
        <f t="shared" si="265"/>
        <v>4</v>
      </c>
      <c r="O1868" s="29">
        <f>'DHS2025'!J1867</f>
        <v>5419</v>
      </c>
      <c r="P1868" s="30">
        <f>'DHS2025'!K1867</f>
        <v>160</v>
      </c>
      <c r="Q1868" s="30">
        <f>'DHS2025'!L1867</f>
        <v>1065</v>
      </c>
      <c r="R1868" s="122">
        <f t="shared" si="266"/>
        <v>-0.94</v>
      </c>
      <c r="S1868" s="62">
        <f t="shared" si="267"/>
        <v>-3.014589</v>
      </c>
    </row>
    <row r="1869" spans="1:19">
      <c r="A1869" s="98">
        <f t="shared" si="268"/>
        <v>45767</v>
      </c>
      <c r="B1869" s="113">
        <f t="shared" si="269"/>
        <v>19.437500000000025</v>
      </c>
      <c r="C1869" s="53">
        <f>'DHS2021'!J1868</f>
        <v>10009</v>
      </c>
      <c r="D1869" s="54">
        <f>'DHS2022'!J1868</f>
        <v>10373</v>
      </c>
      <c r="E1869" s="54">
        <f>'DHS2023'!J1868</f>
        <v>7771</v>
      </c>
      <c r="F1869" s="54">
        <f>'DHS2024'!J1868</f>
        <v>8945</v>
      </c>
      <c r="G1869" s="54">
        <f t="shared" si="261"/>
        <v>9274.5</v>
      </c>
      <c r="H1869" s="106">
        <f t="shared" si="262"/>
        <v>3.0914999999999999</v>
      </c>
      <c r="I1869" s="115">
        <f t="shared" si="263"/>
        <v>0</v>
      </c>
      <c r="J1869" s="75">
        <f t="shared" si="264"/>
        <v>3.0914999999999999</v>
      </c>
      <c r="K1869" s="79">
        <f t="shared" si="265"/>
        <v>4</v>
      </c>
      <c r="O1869" s="29">
        <f>'DHS2025'!J1868</f>
        <v>5253</v>
      </c>
      <c r="P1869" s="30">
        <f>'DHS2025'!K1868</f>
        <v>81</v>
      </c>
      <c r="Q1869" s="30">
        <f>'DHS2025'!L1868</f>
        <v>1063</v>
      </c>
      <c r="R1869" s="122">
        <f t="shared" si="266"/>
        <v>-0.94</v>
      </c>
      <c r="S1869" s="62">
        <f t="shared" si="267"/>
        <v>-3.0089277999999999</v>
      </c>
    </row>
    <row r="1870" spans="1:19">
      <c r="A1870" s="98">
        <f t="shared" si="268"/>
        <v>45767</v>
      </c>
      <c r="B1870" s="113">
        <f t="shared" si="269"/>
        <v>19.447916666666693</v>
      </c>
      <c r="C1870" s="53">
        <f>'DHS2021'!J1869</f>
        <v>10138</v>
      </c>
      <c r="D1870" s="54">
        <f>'DHS2022'!J1869</f>
        <v>10179</v>
      </c>
      <c r="E1870" s="54">
        <f>'DHS2023'!J1869</f>
        <v>7387</v>
      </c>
      <c r="F1870" s="54">
        <f>'DHS2024'!J1869</f>
        <v>8943</v>
      </c>
      <c r="G1870" s="54">
        <f t="shared" si="261"/>
        <v>9161.75</v>
      </c>
      <c r="H1870" s="106">
        <f t="shared" si="262"/>
        <v>3.0539166666666664</v>
      </c>
      <c r="I1870" s="115">
        <f t="shared" si="263"/>
        <v>0</v>
      </c>
      <c r="J1870" s="75">
        <f t="shared" si="264"/>
        <v>3.0539166666666664</v>
      </c>
      <c r="K1870" s="79">
        <f t="shared" si="265"/>
        <v>4</v>
      </c>
      <c r="O1870" s="29">
        <f>'DHS2025'!J1869</f>
        <v>4982</v>
      </c>
      <c r="P1870" s="30">
        <f>'DHS2025'!K1869</f>
        <v>298</v>
      </c>
      <c r="Q1870" s="30">
        <f>'DHS2025'!L1869</f>
        <v>1054</v>
      </c>
      <c r="R1870" s="122">
        <f t="shared" si="266"/>
        <v>-0.94</v>
      </c>
      <c r="S1870" s="62">
        <f t="shared" si="267"/>
        <v>-2.9834524</v>
      </c>
    </row>
    <row r="1871" spans="1:19">
      <c r="A1871" s="98">
        <f t="shared" si="268"/>
        <v>45767</v>
      </c>
      <c r="B1871" s="113">
        <f t="shared" si="269"/>
        <v>19.458333333333361</v>
      </c>
      <c r="C1871" s="53">
        <f>'DHS2021'!J1870</f>
        <v>10137</v>
      </c>
      <c r="D1871" s="54">
        <f>'DHS2022'!J1870</f>
        <v>10120</v>
      </c>
      <c r="E1871" s="54">
        <f>'DHS2023'!J1870</f>
        <v>7222</v>
      </c>
      <c r="F1871" s="54">
        <f>'DHS2024'!J1870</f>
        <v>8391</v>
      </c>
      <c r="G1871" s="54">
        <f t="shared" si="261"/>
        <v>8967.5</v>
      </c>
      <c r="H1871" s="106">
        <f t="shared" si="262"/>
        <v>2.9891666666666663</v>
      </c>
      <c r="I1871" s="115">
        <f t="shared" si="263"/>
        <v>0</v>
      </c>
      <c r="J1871" s="75">
        <f t="shared" si="264"/>
        <v>2.9891666666666663</v>
      </c>
      <c r="K1871" s="79">
        <f t="shared" si="265"/>
        <v>3</v>
      </c>
      <c r="O1871" s="29">
        <f>'DHS2025'!J1870</f>
        <v>4846</v>
      </c>
      <c r="P1871" s="30">
        <f>'DHS2025'!K1870</f>
        <v>660</v>
      </c>
      <c r="Q1871" s="30">
        <f>'DHS2025'!L1870</f>
        <v>1054</v>
      </c>
      <c r="R1871" s="122">
        <f t="shared" si="266"/>
        <v>-37.869999999999997</v>
      </c>
      <c r="S1871" s="62">
        <f t="shared" si="267"/>
        <v>-41.518430199999997</v>
      </c>
    </row>
    <row r="1872" spans="1:19">
      <c r="A1872" s="98">
        <f t="shared" si="268"/>
        <v>45767</v>
      </c>
      <c r="B1872" s="113">
        <f t="shared" si="269"/>
        <v>19.468750000000028</v>
      </c>
      <c r="C1872" s="53">
        <f>'DHS2021'!J1871</f>
        <v>9912</v>
      </c>
      <c r="D1872" s="54">
        <f>'DHS2022'!J1871</f>
        <v>10122</v>
      </c>
      <c r="E1872" s="54">
        <f>'DHS2023'!J1871</f>
        <v>7226</v>
      </c>
      <c r="F1872" s="54">
        <f>'DHS2024'!J1871</f>
        <v>8358</v>
      </c>
      <c r="G1872" s="54">
        <f t="shared" si="261"/>
        <v>8904.5</v>
      </c>
      <c r="H1872" s="106">
        <f t="shared" si="262"/>
        <v>2.9681666666666664</v>
      </c>
      <c r="I1872" s="115">
        <f t="shared" si="263"/>
        <v>0</v>
      </c>
      <c r="J1872" s="75">
        <f t="shared" si="264"/>
        <v>2.9681666666666664</v>
      </c>
      <c r="K1872" s="79">
        <f t="shared" si="265"/>
        <v>3</v>
      </c>
      <c r="O1872" s="29">
        <f>'DHS2025'!J1871</f>
        <v>4540</v>
      </c>
      <c r="P1872" s="30">
        <f>'DHS2025'!K1871</f>
        <v>685</v>
      </c>
      <c r="Q1872" s="30">
        <f>'DHS2025'!L1871</f>
        <v>1057</v>
      </c>
      <c r="R1872" s="122">
        <f t="shared" si="266"/>
        <v>-37.869999999999997</v>
      </c>
      <c r="S1872" s="62">
        <f t="shared" si="267"/>
        <v>-41.636604099999992</v>
      </c>
    </row>
    <row r="1873" spans="1:19">
      <c r="A1873" s="98">
        <f t="shared" si="268"/>
        <v>45767</v>
      </c>
      <c r="B1873" s="113">
        <f t="shared" si="269"/>
        <v>19.479166666666696</v>
      </c>
      <c r="C1873" s="53">
        <f>'DHS2021'!J1872</f>
        <v>9544</v>
      </c>
      <c r="D1873" s="54">
        <f>'DHS2022'!J1872</f>
        <v>9884</v>
      </c>
      <c r="E1873" s="54">
        <f>'DHS2023'!J1872</f>
        <v>6645</v>
      </c>
      <c r="F1873" s="54">
        <f>'DHS2024'!J1872</f>
        <v>8222</v>
      </c>
      <c r="G1873" s="54">
        <f t="shared" si="261"/>
        <v>8573.75</v>
      </c>
      <c r="H1873" s="106">
        <f t="shared" si="262"/>
        <v>2.8579166666666667</v>
      </c>
      <c r="I1873" s="115">
        <f t="shared" si="263"/>
        <v>0</v>
      </c>
      <c r="J1873" s="75">
        <f t="shared" si="264"/>
        <v>2.8579166666666667</v>
      </c>
      <c r="K1873" s="79">
        <f t="shared" si="265"/>
        <v>3</v>
      </c>
      <c r="O1873" s="29">
        <f>'DHS2025'!J1872</f>
        <v>4581</v>
      </c>
      <c r="P1873" s="30">
        <f>'DHS2025'!K1872</f>
        <v>821</v>
      </c>
      <c r="Q1873" s="30">
        <f>'DHS2025'!L1872</f>
        <v>1061</v>
      </c>
      <c r="R1873" s="122">
        <f t="shared" si="266"/>
        <v>-37.869999999999997</v>
      </c>
      <c r="S1873" s="62">
        <f t="shared" si="267"/>
        <v>-41.794169299999993</v>
      </c>
    </row>
    <row r="1874" spans="1:19">
      <c r="A1874" s="98">
        <f t="shared" si="268"/>
        <v>45767</v>
      </c>
      <c r="B1874" s="113">
        <f t="shared" si="269"/>
        <v>19.489583333333364</v>
      </c>
      <c r="C1874" s="53">
        <f>'DHS2021'!J1873</f>
        <v>9668</v>
      </c>
      <c r="D1874" s="54">
        <f>'DHS2022'!J1873</f>
        <v>9769</v>
      </c>
      <c r="E1874" s="54">
        <f>'DHS2023'!J1873</f>
        <v>7220</v>
      </c>
      <c r="F1874" s="54">
        <f>'DHS2024'!J1873</f>
        <v>8172</v>
      </c>
      <c r="G1874" s="54">
        <f t="shared" si="261"/>
        <v>8707.25</v>
      </c>
      <c r="H1874" s="106">
        <f t="shared" si="262"/>
        <v>2.9024166666666664</v>
      </c>
      <c r="I1874" s="115">
        <f t="shared" si="263"/>
        <v>0</v>
      </c>
      <c r="J1874" s="75">
        <f t="shared" si="264"/>
        <v>2.9024166666666664</v>
      </c>
      <c r="K1874" s="79">
        <f t="shared" si="265"/>
        <v>3</v>
      </c>
      <c r="O1874" s="29">
        <f>'DHS2025'!J1873</f>
        <v>3879</v>
      </c>
      <c r="P1874" s="30">
        <f>'DHS2025'!K1873</f>
        <v>1061</v>
      </c>
      <c r="Q1874" s="30">
        <f>'DHS2025'!L1873</f>
        <v>1050</v>
      </c>
      <c r="R1874" s="122">
        <f t="shared" si="266"/>
        <v>-37.869999999999997</v>
      </c>
      <c r="S1874" s="62">
        <f t="shared" si="267"/>
        <v>-41.360864999999997</v>
      </c>
    </row>
    <row r="1875" spans="1:19">
      <c r="A1875" s="98">
        <f t="shared" si="268"/>
        <v>45767</v>
      </c>
      <c r="B1875" s="113">
        <f t="shared" si="269"/>
        <v>19.500000000000032</v>
      </c>
      <c r="C1875" s="53">
        <f>'DHS2021'!J1874</f>
        <v>9827</v>
      </c>
      <c r="D1875" s="54">
        <f>'DHS2022'!J1874</f>
        <v>10326</v>
      </c>
      <c r="E1875" s="54">
        <f>'DHS2023'!J1874</f>
        <v>7739</v>
      </c>
      <c r="F1875" s="54">
        <f>'DHS2024'!J1874</f>
        <v>8575</v>
      </c>
      <c r="G1875" s="54">
        <f t="shared" si="261"/>
        <v>9116.75</v>
      </c>
      <c r="H1875" s="106">
        <f t="shared" si="262"/>
        <v>3.0389166666666667</v>
      </c>
      <c r="I1875" s="115">
        <f t="shared" si="263"/>
        <v>0</v>
      </c>
      <c r="J1875" s="75">
        <f t="shared" si="264"/>
        <v>3.0389166666666667</v>
      </c>
      <c r="K1875" s="79">
        <f t="shared" si="265"/>
        <v>4</v>
      </c>
      <c r="O1875" s="29">
        <f>'DHS2025'!J1874</f>
        <v>3896</v>
      </c>
      <c r="P1875" s="30">
        <f>'DHS2025'!K1874</f>
        <v>1882</v>
      </c>
      <c r="Q1875" s="30">
        <f>'DHS2025'!L1874</f>
        <v>1062</v>
      </c>
      <c r="R1875" s="122">
        <f t="shared" si="266"/>
        <v>-96.56</v>
      </c>
      <c r="S1875" s="62">
        <f t="shared" si="267"/>
        <v>-103.53905280000002</v>
      </c>
    </row>
    <row r="1876" spans="1:19">
      <c r="A1876" s="98">
        <f t="shared" si="268"/>
        <v>45767</v>
      </c>
      <c r="B1876" s="113">
        <f t="shared" si="269"/>
        <v>19.5104166666667</v>
      </c>
      <c r="C1876" s="53">
        <f>'DHS2021'!J1875</f>
        <v>10908</v>
      </c>
      <c r="D1876" s="54">
        <f>'DHS2022'!J1875</f>
        <v>10410</v>
      </c>
      <c r="E1876" s="54">
        <f>'DHS2023'!J1875</f>
        <v>8537</v>
      </c>
      <c r="F1876" s="54">
        <f>'DHS2024'!J1875</f>
        <v>8956</v>
      </c>
      <c r="G1876" s="54">
        <f t="shared" si="261"/>
        <v>9702.75</v>
      </c>
      <c r="H1876" s="106">
        <f t="shared" si="262"/>
        <v>3.2342499999999998</v>
      </c>
      <c r="I1876" s="115">
        <f t="shared" si="263"/>
        <v>0</v>
      </c>
      <c r="J1876" s="75">
        <f t="shared" si="264"/>
        <v>3.2342499999999998</v>
      </c>
      <c r="K1876" s="79">
        <f t="shared" si="265"/>
        <v>4</v>
      </c>
      <c r="O1876" s="29">
        <f>'DHS2025'!J1875</f>
        <v>4586</v>
      </c>
      <c r="P1876" s="30">
        <f>'DHS2025'!K1875</f>
        <v>1016</v>
      </c>
      <c r="Q1876" s="30">
        <f>'DHS2025'!L1875</f>
        <v>1058</v>
      </c>
      <c r="R1876" s="122">
        <f t="shared" si="266"/>
        <v>-96.56</v>
      </c>
      <c r="S1876" s="62">
        <f t="shared" si="267"/>
        <v>-103.14907520000001</v>
      </c>
    </row>
    <row r="1877" spans="1:19">
      <c r="A1877" s="98">
        <f t="shared" si="268"/>
        <v>45767</v>
      </c>
      <c r="B1877" s="113">
        <f t="shared" si="269"/>
        <v>19.520833333333368</v>
      </c>
      <c r="C1877" s="53">
        <f>'DHS2021'!J1876</f>
        <v>10201</v>
      </c>
      <c r="D1877" s="54">
        <f>'DHS2022'!J1876</f>
        <v>9807</v>
      </c>
      <c r="E1877" s="54">
        <f>'DHS2023'!J1876</f>
        <v>8235</v>
      </c>
      <c r="F1877" s="54">
        <f>'DHS2024'!J1876</f>
        <v>8668</v>
      </c>
      <c r="G1877" s="54">
        <f t="shared" si="261"/>
        <v>9227.75</v>
      </c>
      <c r="H1877" s="106">
        <f t="shared" si="262"/>
        <v>3.0759166666666666</v>
      </c>
      <c r="I1877" s="115">
        <f t="shared" si="263"/>
        <v>0</v>
      </c>
      <c r="J1877" s="75">
        <f t="shared" si="264"/>
        <v>3.0759166666666666</v>
      </c>
      <c r="K1877" s="79">
        <f t="shared" si="265"/>
        <v>4</v>
      </c>
      <c r="O1877" s="29">
        <f>'DHS2025'!J1876</f>
        <v>4715</v>
      </c>
      <c r="P1877" s="30">
        <f>'DHS2025'!K1876</f>
        <v>769</v>
      </c>
      <c r="Q1877" s="30">
        <f>'DHS2025'!L1876</f>
        <v>1056</v>
      </c>
      <c r="R1877" s="122">
        <f t="shared" si="266"/>
        <v>-96.56</v>
      </c>
      <c r="S1877" s="62">
        <f t="shared" si="267"/>
        <v>-102.95408640000002</v>
      </c>
    </row>
    <row r="1878" spans="1:19">
      <c r="A1878" s="98">
        <f t="shared" si="268"/>
        <v>45767</v>
      </c>
      <c r="B1878" s="113">
        <f t="shared" si="269"/>
        <v>19.531250000000036</v>
      </c>
      <c r="C1878" s="53">
        <f>'DHS2021'!J1877</f>
        <v>10458</v>
      </c>
      <c r="D1878" s="54">
        <f>'DHS2022'!J1877</f>
        <v>9769</v>
      </c>
      <c r="E1878" s="54">
        <f>'DHS2023'!J1877</f>
        <v>7901</v>
      </c>
      <c r="F1878" s="54">
        <f>'DHS2024'!J1877</f>
        <v>9086</v>
      </c>
      <c r="G1878" s="54">
        <f t="shared" si="261"/>
        <v>9303.5</v>
      </c>
      <c r="H1878" s="106">
        <f t="shared" si="262"/>
        <v>3.1011666666666664</v>
      </c>
      <c r="I1878" s="115">
        <f t="shared" si="263"/>
        <v>0</v>
      </c>
      <c r="J1878" s="75">
        <f t="shared" si="264"/>
        <v>3.1011666666666664</v>
      </c>
      <c r="K1878" s="79">
        <f t="shared" si="265"/>
        <v>4</v>
      </c>
      <c r="O1878" s="29">
        <f>'DHS2025'!J1877</f>
        <v>4303</v>
      </c>
      <c r="P1878" s="30">
        <f>'DHS2025'!K1877</f>
        <v>1014</v>
      </c>
      <c r="Q1878" s="30">
        <f>'DHS2025'!L1877</f>
        <v>1056</v>
      </c>
      <c r="R1878" s="122">
        <f t="shared" si="266"/>
        <v>-96.56</v>
      </c>
      <c r="S1878" s="62">
        <f t="shared" si="267"/>
        <v>-102.95408640000002</v>
      </c>
    </row>
    <row r="1879" spans="1:19">
      <c r="A1879" s="98">
        <f t="shared" si="268"/>
        <v>45767</v>
      </c>
      <c r="B1879" s="113">
        <f t="shared" si="269"/>
        <v>19.541666666666703</v>
      </c>
      <c r="C1879" s="53">
        <f>'DHS2021'!J1878</f>
        <v>10658</v>
      </c>
      <c r="D1879" s="54">
        <f>'DHS2022'!J1878</f>
        <v>9490</v>
      </c>
      <c r="E1879" s="54">
        <f>'DHS2023'!J1878</f>
        <v>6555</v>
      </c>
      <c r="F1879" s="54">
        <f>'DHS2024'!J1878</f>
        <v>9017</v>
      </c>
      <c r="G1879" s="54">
        <f t="shared" si="261"/>
        <v>8930</v>
      </c>
      <c r="H1879" s="106">
        <f t="shared" si="262"/>
        <v>2.9766666666666666</v>
      </c>
      <c r="I1879" s="115">
        <f t="shared" si="263"/>
        <v>0</v>
      </c>
      <c r="J1879" s="75">
        <f t="shared" si="264"/>
        <v>2.9766666666666666</v>
      </c>
      <c r="K1879" s="79">
        <f t="shared" si="265"/>
        <v>3</v>
      </c>
      <c r="O1879" s="29">
        <f>'DHS2025'!J1878</f>
        <v>4483</v>
      </c>
      <c r="P1879" s="30">
        <f>'DHS2025'!K1878</f>
        <v>979</v>
      </c>
      <c r="Q1879" s="30">
        <f>'DHS2025'!L1878</f>
        <v>1053</v>
      </c>
      <c r="R1879" s="122">
        <f t="shared" si="266"/>
        <v>-97.58</v>
      </c>
      <c r="S1879" s="62">
        <f t="shared" si="267"/>
        <v>-103.72492259999999</v>
      </c>
    </row>
    <row r="1880" spans="1:19">
      <c r="A1880" s="98">
        <f t="shared" si="268"/>
        <v>45767</v>
      </c>
      <c r="B1880" s="113">
        <f t="shared" si="269"/>
        <v>19.552083333333371</v>
      </c>
      <c r="C1880" s="53">
        <f>'DHS2021'!J1879</f>
        <v>10438</v>
      </c>
      <c r="D1880" s="54">
        <f>'DHS2022'!J1879</f>
        <v>8874</v>
      </c>
      <c r="E1880" s="54">
        <f>'DHS2023'!J1879</f>
        <v>5503</v>
      </c>
      <c r="F1880" s="54">
        <f>'DHS2024'!J1879</f>
        <v>9175</v>
      </c>
      <c r="G1880" s="54">
        <f t="shared" si="261"/>
        <v>8497.5</v>
      </c>
      <c r="H1880" s="106">
        <f t="shared" si="262"/>
        <v>2.8325</v>
      </c>
      <c r="I1880" s="115">
        <f t="shared" si="263"/>
        <v>0</v>
      </c>
      <c r="J1880" s="75">
        <f t="shared" si="264"/>
        <v>2.8325</v>
      </c>
      <c r="K1880" s="79">
        <f t="shared" si="265"/>
        <v>3</v>
      </c>
      <c r="O1880" s="29">
        <f>'DHS2025'!J1879</f>
        <v>4089</v>
      </c>
      <c r="P1880" s="30">
        <f>'DHS2025'!K1879</f>
        <v>1432</v>
      </c>
      <c r="Q1880" s="30">
        <f>'DHS2025'!L1879</f>
        <v>1053</v>
      </c>
      <c r="R1880" s="122">
        <f t="shared" si="266"/>
        <v>-97.58</v>
      </c>
      <c r="S1880" s="62">
        <f t="shared" si="267"/>
        <v>-103.72492259999999</v>
      </c>
    </row>
    <row r="1881" spans="1:19">
      <c r="A1881" s="98">
        <f t="shared" si="268"/>
        <v>45767</v>
      </c>
      <c r="B1881" s="113">
        <f t="shared" si="269"/>
        <v>19.562500000000039</v>
      </c>
      <c r="C1881" s="53">
        <f>'DHS2021'!J1880</f>
        <v>9922</v>
      </c>
      <c r="D1881" s="54">
        <f>'DHS2022'!J1880</f>
        <v>9086</v>
      </c>
      <c r="E1881" s="54">
        <f>'DHS2023'!J1880</f>
        <v>6346</v>
      </c>
      <c r="F1881" s="54">
        <f>'DHS2024'!J1880</f>
        <v>8576</v>
      </c>
      <c r="G1881" s="54">
        <f t="shared" si="261"/>
        <v>8482.5</v>
      </c>
      <c r="H1881" s="106">
        <f t="shared" si="262"/>
        <v>2.8275000000000001</v>
      </c>
      <c r="I1881" s="115">
        <f t="shared" si="263"/>
        <v>0</v>
      </c>
      <c r="J1881" s="75">
        <f t="shared" si="264"/>
        <v>2.8275000000000001</v>
      </c>
      <c r="K1881" s="79">
        <f t="shared" si="265"/>
        <v>3</v>
      </c>
      <c r="O1881" s="29">
        <f>'DHS2025'!J1880</f>
        <v>4321</v>
      </c>
      <c r="P1881" s="30">
        <f>'DHS2025'!K1880</f>
        <v>915</v>
      </c>
      <c r="Q1881" s="30">
        <f>'DHS2025'!L1880</f>
        <v>1046</v>
      </c>
      <c r="R1881" s="122">
        <f t="shared" si="266"/>
        <v>-97.58</v>
      </c>
      <c r="S1881" s="62">
        <f t="shared" si="267"/>
        <v>-103.0353932</v>
      </c>
    </row>
    <row r="1882" spans="1:19">
      <c r="A1882" s="98">
        <f t="shared" si="268"/>
        <v>45767</v>
      </c>
      <c r="B1882" s="113">
        <f t="shared" si="269"/>
        <v>19.572916666666707</v>
      </c>
      <c r="C1882" s="53">
        <f>'DHS2021'!J1881</f>
        <v>9442</v>
      </c>
      <c r="D1882" s="54">
        <f>'DHS2022'!J1881</f>
        <v>9100</v>
      </c>
      <c r="E1882" s="54">
        <f>'DHS2023'!J1881</f>
        <v>6579</v>
      </c>
      <c r="F1882" s="54">
        <f>'DHS2024'!J1881</f>
        <v>8570</v>
      </c>
      <c r="G1882" s="54">
        <f t="shared" si="261"/>
        <v>8422.75</v>
      </c>
      <c r="H1882" s="106">
        <f t="shared" si="262"/>
        <v>2.8075833333333335</v>
      </c>
      <c r="I1882" s="115">
        <f t="shared" si="263"/>
        <v>0</v>
      </c>
      <c r="J1882" s="75">
        <f t="shared" si="264"/>
        <v>2.8075833333333335</v>
      </c>
      <c r="K1882" s="79">
        <f t="shared" si="265"/>
        <v>3</v>
      </c>
      <c r="O1882" s="29">
        <f>'DHS2025'!J1881</f>
        <v>4293</v>
      </c>
      <c r="P1882" s="30">
        <f>'DHS2025'!K1881</f>
        <v>1070</v>
      </c>
      <c r="Q1882" s="30">
        <f>'DHS2025'!L1881</f>
        <v>1064</v>
      </c>
      <c r="R1882" s="122">
        <f t="shared" si="266"/>
        <v>-97.58</v>
      </c>
      <c r="S1882" s="62">
        <f t="shared" si="267"/>
        <v>-104.8084688</v>
      </c>
    </row>
    <row r="1883" spans="1:19">
      <c r="A1883" s="98">
        <f t="shared" si="268"/>
        <v>45767</v>
      </c>
      <c r="B1883" s="113">
        <f t="shared" si="269"/>
        <v>19.583333333333375</v>
      </c>
      <c r="C1883" s="53">
        <f>'DHS2021'!J1882</f>
        <v>8933</v>
      </c>
      <c r="D1883" s="54">
        <f>'DHS2022'!J1882</f>
        <v>8866</v>
      </c>
      <c r="E1883" s="54">
        <f>'DHS2023'!J1882</f>
        <v>5863</v>
      </c>
      <c r="F1883" s="54">
        <f>'DHS2024'!J1882</f>
        <v>8585</v>
      </c>
      <c r="G1883" s="54">
        <f t="shared" si="261"/>
        <v>8061.75</v>
      </c>
      <c r="H1883" s="106">
        <f t="shared" si="262"/>
        <v>2.6872500000000001</v>
      </c>
      <c r="I1883" s="115">
        <f t="shared" si="263"/>
        <v>0</v>
      </c>
      <c r="J1883" s="75">
        <f t="shared" si="264"/>
        <v>2.6872500000000001</v>
      </c>
      <c r="K1883" s="79">
        <f t="shared" si="265"/>
        <v>3</v>
      </c>
      <c r="O1883" s="29">
        <f>'DHS2025'!J1882</f>
        <v>4307</v>
      </c>
      <c r="P1883" s="30">
        <f>'DHS2025'!K1882</f>
        <v>1144</v>
      </c>
      <c r="Q1883" s="30">
        <f>'DHS2025'!L1882</f>
        <v>1072</v>
      </c>
      <c r="R1883" s="122">
        <f t="shared" si="266"/>
        <v>-62.22</v>
      </c>
      <c r="S1883" s="62">
        <f t="shared" si="267"/>
        <v>-68.069641599999997</v>
      </c>
    </row>
    <row r="1884" spans="1:19">
      <c r="A1884" s="98">
        <f t="shared" si="268"/>
        <v>45767</v>
      </c>
      <c r="B1884" s="113">
        <f t="shared" si="269"/>
        <v>19.593750000000043</v>
      </c>
      <c r="C1884" s="53">
        <f>'DHS2021'!J1883</f>
        <v>7836</v>
      </c>
      <c r="D1884" s="54">
        <f>'DHS2022'!J1883</f>
        <v>9103</v>
      </c>
      <c r="E1884" s="54">
        <f>'DHS2023'!J1883</f>
        <v>6627</v>
      </c>
      <c r="F1884" s="54">
        <f>'DHS2024'!J1883</f>
        <v>8417</v>
      </c>
      <c r="G1884" s="54">
        <f t="shared" si="261"/>
        <v>7995.75</v>
      </c>
      <c r="H1884" s="106">
        <f t="shared" si="262"/>
        <v>2.6652499999999999</v>
      </c>
      <c r="I1884" s="115">
        <f t="shared" si="263"/>
        <v>0</v>
      </c>
      <c r="J1884" s="75">
        <f t="shared" si="264"/>
        <v>2.6652499999999999</v>
      </c>
      <c r="K1884" s="79">
        <f t="shared" si="265"/>
        <v>3</v>
      </c>
      <c r="O1884" s="29">
        <f>'DHS2025'!J1883</f>
        <v>4140</v>
      </c>
      <c r="P1884" s="30">
        <f>'DHS2025'!K1883</f>
        <v>1052</v>
      </c>
      <c r="Q1884" s="30">
        <f>'DHS2025'!L1883</f>
        <v>1079</v>
      </c>
      <c r="R1884" s="122">
        <f t="shared" si="266"/>
        <v>-62.22</v>
      </c>
      <c r="S1884" s="62">
        <f t="shared" si="267"/>
        <v>-68.514126199999993</v>
      </c>
    </row>
    <row r="1885" spans="1:19">
      <c r="A1885" s="98">
        <f t="shared" si="268"/>
        <v>45767</v>
      </c>
      <c r="B1885" s="113">
        <f t="shared" si="269"/>
        <v>19.60416666666671</v>
      </c>
      <c r="C1885" s="53">
        <f>'DHS2021'!J1884</f>
        <v>7337</v>
      </c>
      <c r="D1885" s="54">
        <f>'DHS2022'!J1884</f>
        <v>8936</v>
      </c>
      <c r="E1885" s="54">
        <f>'DHS2023'!J1884</f>
        <v>7024</v>
      </c>
      <c r="F1885" s="54">
        <f>'DHS2024'!J1884</f>
        <v>8757</v>
      </c>
      <c r="G1885" s="54">
        <f t="shared" si="261"/>
        <v>8013.5</v>
      </c>
      <c r="H1885" s="106">
        <f t="shared" si="262"/>
        <v>2.6711666666666667</v>
      </c>
      <c r="I1885" s="115">
        <f t="shared" si="263"/>
        <v>0</v>
      </c>
      <c r="J1885" s="75">
        <f t="shared" si="264"/>
        <v>2.6711666666666667</v>
      </c>
      <c r="K1885" s="79">
        <f t="shared" si="265"/>
        <v>3</v>
      </c>
      <c r="O1885" s="29">
        <f>'DHS2025'!J1884</f>
        <v>3226</v>
      </c>
      <c r="P1885" s="30">
        <f>'DHS2025'!K1884</f>
        <v>1363</v>
      </c>
      <c r="Q1885" s="30">
        <f>'DHS2025'!L1884</f>
        <v>1051</v>
      </c>
      <c r="R1885" s="122">
        <f t="shared" si="266"/>
        <v>-62.22</v>
      </c>
      <c r="S1885" s="62">
        <f t="shared" si="267"/>
        <v>-66.736187799999996</v>
      </c>
    </row>
    <row r="1886" spans="1:19">
      <c r="A1886" s="98">
        <f t="shared" si="268"/>
        <v>45767</v>
      </c>
      <c r="B1886" s="113">
        <f t="shared" si="269"/>
        <v>19.614583333333378</v>
      </c>
      <c r="C1886" s="53">
        <f>'DHS2021'!J1885</f>
        <v>7071</v>
      </c>
      <c r="D1886" s="54">
        <f>'DHS2022'!J1885</f>
        <v>9244</v>
      </c>
      <c r="E1886" s="54">
        <f>'DHS2023'!J1885</f>
        <v>6798</v>
      </c>
      <c r="F1886" s="54">
        <f>'DHS2024'!J1885</f>
        <v>8545</v>
      </c>
      <c r="G1886" s="54">
        <f t="shared" si="261"/>
        <v>7914.5</v>
      </c>
      <c r="H1886" s="106">
        <f t="shared" si="262"/>
        <v>2.6381666666666663</v>
      </c>
      <c r="I1886" s="115">
        <f t="shared" si="263"/>
        <v>0</v>
      </c>
      <c r="J1886" s="75">
        <f t="shared" si="264"/>
        <v>2.6381666666666663</v>
      </c>
      <c r="K1886" s="79">
        <f t="shared" si="265"/>
        <v>3</v>
      </c>
      <c r="O1886" s="29">
        <f>'DHS2025'!J1885</f>
        <v>2923</v>
      </c>
      <c r="P1886" s="30">
        <f>'DHS2025'!K1885</f>
        <v>1950</v>
      </c>
      <c r="Q1886" s="30">
        <f>'DHS2025'!L1885</f>
        <v>1055</v>
      </c>
      <c r="R1886" s="122">
        <f t="shared" si="266"/>
        <v>-62.22</v>
      </c>
      <c r="S1886" s="62">
        <f t="shared" si="267"/>
        <v>-66.990178999999998</v>
      </c>
    </row>
    <row r="1887" spans="1:19">
      <c r="A1887" s="98">
        <f t="shared" si="268"/>
        <v>45767</v>
      </c>
      <c r="B1887" s="113">
        <f t="shared" si="269"/>
        <v>19.625000000000046</v>
      </c>
      <c r="C1887" s="53">
        <f>'DHS2021'!J1886</f>
        <v>8454</v>
      </c>
      <c r="D1887" s="54">
        <f>'DHS2022'!J1886</f>
        <v>9149</v>
      </c>
      <c r="E1887" s="54">
        <f>'DHS2023'!J1886</f>
        <v>5958</v>
      </c>
      <c r="F1887" s="54">
        <f>'DHS2024'!J1886</f>
        <v>8924</v>
      </c>
      <c r="G1887" s="54">
        <f t="shared" si="261"/>
        <v>8121.25</v>
      </c>
      <c r="H1887" s="106">
        <f t="shared" si="262"/>
        <v>2.7070833333333333</v>
      </c>
      <c r="I1887" s="115">
        <f t="shared" si="263"/>
        <v>0</v>
      </c>
      <c r="J1887" s="75">
        <f t="shared" si="264"/>
        <v>2.7070833333333333</v>
      </c>
      <c r="K1887" s="79">
        <f t="shared" si="265"/>
        <v>3</v>
      </c>
      <c r="O1887" s="29">
        <f>'DHS2025'!J1886</f>
        <v>3211</v>
      </c>
      <c r="P1887" s="30">
        <f>'DHS2025'!K1886</f>
        <v>737</v>
      </c>
      <c r="Q1887" s="30">
        <f>'DHS2025'!L1886</f>
        <v>1037</v>
      </c>
      <c r="R1887" s="122">
        <f t="shared" si="266"/>
        <v>-8.3699999999999992</v>
      </c>
      <c r="S1887" s="62">
        <f t="shared" si="267"/>
        <v>-10.563193099999998</v>
      </c>
    </row>
    <row r="1888" spans="1:19">
      <c r="A1888" s="98">
        <f t="shared" si="268"/>
        <v>45767</v>
      </c>
      <c r="B1888" s="113">
        <f t="shared" si="269"/>
        <v>19.635416666666714</v>
      </c>
      <c r="C1888" s="53">
        <f>'DHS2021'!J1887</f>
        <v>9140</v>
      </c>
      <c r="D1888" s="54">
        <f>'DHS2022'!J1887</f>
        <v>8881</v>
      </c>
      <c r="E1888" s="54">
        <f>'DHS2023'!J1887</f>
        <v>5341</v>
      </c>
      <c r="F1888" s="54">
        <f>'DHS2024'!J1887</f>
        <v>8682</v>
      </c>
      <c r="G1888" s="54">
        <f t="shared" si="261"/>
        <v>8011</v>
      </c>
      <c r="H1888" s="106">
        <f t="shared" si="262"/>
        <v>2.6703333333333337</v>
      </c>
      <c r="I1888" s="115">
        <f t="shared" si="263"/>
        <v>0</v>
      </c>
      <c r="J1888" s="75">
        <f t="shared" si="264"/>
        <v>2.6703333333333337</v>
      </c>
      <c r="K1888" s="79">
        <f t="shared" si="265"/>
        <v>3</v>
      </c>
      <c r="O1888" s="29">
        <f>'DHS2025'!J1887</f>
        <v>2956</v>
      </c>
      <c r="P1888" s="30">
        <f>'DHS2025'!K1887</f>
        <v>572</v>
      </c>
      <c r="Q1888" s="30">
        <f>'DHS2025'!L1887</f>
        <v>1027</v>
      </c>
      <c r="R1888" s="122">
        <f t="shared" si="266"/>
        <v>-8.3699999999999992</v>
      </c>
      <c r="S1888" s="62">
        <f t="shared" si="267"/>
        <v>-10.461330099999998</v>
      </c>
    </row>
    <row r="1889" spans="1:19">
      <c r="A1889" s="98">
        <f t="shared" si="268"/>
        <v>45767</v>
      </c>
      <c r="B1889" s="113">
        <f t="shared" si="269"/>
        <v>19.645833333333382</v>
      </c>
      <c r="C1889" s="53">
        <f>'DHS2021'!J1888</f>
        <v>8654</v>
      </c>
      <c r="D1889" s="54">
        <f>'DHS2022'!J1888</f>
        <v>8877</v>
      </c>
      <c r="E1889" s="54">
        <f>'DHS2023'!J1888</f>
        <v>5016</v>
      </c>
      <c r="F1889" s="54">
        <f>'DHS2024'!J1888</f>
        <v>8106</v>
      </c>
      <c r="G1889" s="54">
        <f t="shared" si="261"/>
        <v>7663.25</v>
      </c>
      <c r="H1889" s="106">
        <f t="shared" si="262"/>
        <v>2.5544166666666666</v>
      </c>
      <c r="I1889" s="115">
        <f t="shared" si="263"/>
        <v>0</v>
      </c>
      <c r="J1889" s="75">
        <f t="shared" si="264"/>
        <v>2.5544166666666666</v>
      </c>
      <c r="K1889" s="79">
        <f t="shared" si="265"/>
        <v>3</v>
      </c>
      <c r="O1889" s="29">
        <f>'DHS2025'!J1888</f>
        <v>3619</v>
      </c>
      <c r="P1889" s="30">
        <f>'DHS2025'!K1888</f>
        <v>2877</v>
      </c>
      <c r="Q1889" s="30">
        <f>'DHS2025'!L1888</f>
        <v>1076</v>
      </c>
      <c r="R1889" s="122">
        <f t="shared" si="266"/>
        <v>-8.3699999999999992</v>
      </c>
      <c r="S1889" s="62">
        <f t="shared" si="267"/>
        <v>-10.9604588</v>
      </c>
    </row>
    <row r="1890" spans="1:19">
      <c r="A1890" s="98">
        <f t="shared" si="268"/>
        <v>45767</v>
      </c>
      <c r="B1890" s="113">
        <f t="shared" si="269"/>
        <v>19.65625000000005</v>
      </c>
      <c r="C1890" s="53">
        <f>'DHS2021'!J1889</f>
        <v>8918</v>
      </c>
      <c r="D1890" s="54">
        <f>'DHS2022'!J1889</f>
        <v>9029</v>
      </c>
      <c r="E1890" s="54">
        <f>'DHS2023'!J1889</f>
        <v>5390</v>
      </c>
      <c r="F1890" s="54">
        <f>'DHS2024'!J1889</f>
        <v>7819</v>
      </c>
      <c r="G1890" s="54">
        <f t="shared" si="261"/>
        <v>7789</v>
      </c>
      <c r="H1890" s="106">
        <f t="shared" si="262"/>
        <v>2.5963333333333334</v>
      </c>
      <c r="I1890" s="115">
        <f t="shared" si="263"/>
        <v>0</v>
      </c>
      <c r="J1890" s="75">
        <f t="shared" si="264"/>
        <v>2.5963333333333334</v>
      </c>
      <c r="K1890" s="79">
        <f t="shared" si="265"/>
        <v>3</v>
      </c>
      <c r="O1890" s="29">
        <f>'DHS2025'!J1889</f>
        <v>4024</v>
      </c>
      <c r="P1890" s="30">
        <f>'DHS2025'!K1889</f>
        <v>1346</v>
      </c>
      <c r="Q1890" s="30">
        <f>'DHS2025'!L1889</f>
        <v>1064</v>
      </c>
      <c r="R1890" s="122">
        <f t="shared" si="266"/>
        <v>-8.3699999999999992</v>
      </c>
      <c r="S1890" s="62">
        <f t="shared" si="267"/>
        <v>-10.8382232</v>
      </c>
    </row>
    <row r="1891" spans="1:19">
      <c r="A1891" s="98">
        <f t="shared" si="268"/>
        <v>45767</v>
      </c>
      <c r="B1891" s="113">
        <f t="shared" si="269"/>
        <v>19.666666666666718</v>
      </c>
      <c r="C1891" s="53">
        <f>'DHS2021'!J1890</f>
        <v>9125</v>
      </c>
      <c r="D1891" s="54">
        <f>'DHS2022'!J1890</f>
        <v>8890</v>
      </c>
      <c r="E1891" s="54">
        <f>'DHS2023'!J1890</f>
        <v>5031</v>
      </c>
      <c r="F1891" s="54">
        <f>'DHS2024'!J1890</f>
        <v>7797</v>
      </c>
      <c r="G1891" s="54">
        <f t="shared" si="261"/>
        <v>7710.75</v>
      </c>
      <c r="H1891" s="106">
        <f t="shared" si="262"/>
        <v>2.5702500000000001</v>
      </c>
      <c r="I1891" s="115">
        <f t="shared" si="263"/>
        <v>0</v>
      </c>
      <c r="J1891" s="75">
        <f t="shared" si="264"/>
        <v>2.5702500000000001</v>
      </c>
      <c r="K1891" s="79">
        <f t="shared" si="265"/>
        <v>3</v>
      </c>
      <c r="O1891" s="29">
        <f>'DHS2025'!J1890</f>
        <v>3382</v>
      </c>
      <c r="P1891" s="30">
        <f>'DHS2025'!K1890</f>
        <v>1539</v>
      </c>
      <c r="Q1891" s="30">
        <f>'DHS2025'!L1890</f>
        <v>1058</v>
      </c>
      <c r="R1891" s="122">
        <f t="shared" si="266"/>
        <v>0</v>
      </c>
      <c r="S1891" s="62">
        <f t="shared" si="267"/>
        <v>-2.0102000000000002</v>
      </c>
    </row>
    <row r="1892" spans="1:19">
      <c r="A1892" s="98">
        <f t="shared" si="268"/>
        <v>45767</v>
      </c>
      <c r="B1892" s="113">
        <f t="shared" si="269"/>
        <v>19.677083333333385</v>
      </c>
      <c r="C1892" s="53">
        <f>'DHS2021'!J1891</f>
        <v>9123</v>
      </c>
      <c r="D1892" s="54">
        <f>'DHS2022'!J1891</f>
        <v>9090</v>
      </c>
      <c r="E1892" s="54">
        <f>'DHS2023'!J1891</f>
        <v>5526</v>
      </c>
      <c r="F1892" s="54">
        <f>'DHS2024'!J1891</f>
        <v>7816</v>
      </c>
      <c r="G1892" s="54">
        <f t="shared" si="261"/>
        <v>7888.75</v>
      </c>
      <c r="H1892" s="106">
        <f t="shared" si="262"/>
        <v>2.6295833333333336</v>
      </c>
      <c r="I1892" s="115">
        <f t="shared" si="263"/>
        <v>0</v>
      </c>
      <c r="J1892" s="75">
        <f t="shared" si="264"/>
        <v>2.6295833333333336</v>
      </c>
      <c r="K1892" s="79">
        <f t="shared" si="265"/>
        <v>3</v>
      </c>
      <c r="O1892" s="29">
        <f>'DHS2025'!J1891</f>
        <v>3860</v>
      </c>
      <c r="P1892" s="30">
        <f>'DHS2025'!K1891</f>
        <v>1356</v>
      </c>
      <c r="Q1892" s="30">
        <f>'DHS2025'!L1891</f>
        <v>1057</v>
      </c>
      <c r="R1892" s="122">
        <f t="shared" si="266"/>
        <v>0</v>
      </c>
      <c r="S1892" s="62">
        <f t="shared" si="267"/>
        <v>-2.0082999999999998</v>
      </c>
    </row>
    <row r="1893" spans="1:19">
      <c r="A1893" s="98">
        <f t="shared" si="268"/>
        <v>45767</v>
      </c>
      <c r="B1893" s="113">
        <f t="shared" si="269"/>
        <v>19.687500000000053</v>
      </c>
      <c r="C1893" s="53">
        <f>'DHS2021'!J1892</f>
        <v>9435</v>
      </c>
      <c r="D1893" s="54">
        <f>'DHS2022'!J1892</f>
        <v>9110</v>
      </c>
      <c r="E1893" s="54">
        <f>'DHS2023'!J1892</f>
        <v>5395</v>
      </c>
      <c r="F1893" s="54">
        <f>'DHS2024'!J1892</f>
        <v>8038</v>
      </c>
      <c r="G1893" s="54">
        <f t="shared" si="261"/>
        <v>7994.5</v>
      </c>
      <c r="H1893" s="106">
        <f t="shared" si="262"/>
        <v>2.6648333333333336</v>
      </c>
      <c r="I1893" s="115">
        <f t="shared" si="263"/>
        <v>0</v>
      </c>
      <c r="J1893" s="75">
        <f t="shared" si="264"/>
        <v>2.6648333333333336</v>
      </c>
      <c r="K1893" s="79">
        <f t="shared" si="265"/>
        <v>3</v>
      </c>
      <c r="O1893" s="29">
        <f>'DHS2025'!J1892</f>
        <v>3569</v>
      </c>
      <c r="P1893" s="30">
        <f>'DHS2025'!K1892</f>
        <v>1951</v>
      </c>
      <c r="Q1893" s="30">
        <f>'DHS2025'!L1892</f>
        <v>1068</v>
      </c>
      <c r="R1893" s="122">
        <f t="shared" si="266"/>
        <v>0</v>
      </c>
      <c r="S1893" s="62">
        <f t="shared" si="267"/>
        <v>-2.0291999999999999</v>
      </c>
    </row>
    <row r="1894" spans="1:19">
      <c r="A1894" s="98">
        <f t="shared" si="268"/>
        <v>45767</v>
      </c>
      <c r="B1894" s="113">
        <f t="shared" si="269"/>
        <v>19.697916666666721</v>
      </c>
      <c r="C1894" s="53">
        <f>'DHS2021'!J1893</f>
        <v>10477</v>
      </c>
      <c r="D1894" s="54">
        <f>'DHS2022'!J1893</f>
        <v>8746</v>
      </c>
      <c r="E1894" s="54">
        <f>'DHS2023'!J1893</f>
        <v>5126</v>
      </c>
      <c r="F1894" s="54">
        <f>'DHS2024'!J1893</f>
        <v>7946</v>
      </c>
      <c r="G1894" s="54">
        <f t="shared" si="261"/>
        <v>8073.75</v>
      </c>
      <c r="H1894" s="106">
        <f t="shared" si="262"/>
        <v>2.6912500000000001</v>
      </c>
      <c r="I1894" s="115">
        <f t="shared" si="263"/>
        <v>0</v>
      </c>
      <c r="J1894" s="75">
        <f t="shared" si="264"/>
        <v>2.6912500000000001</v>
      </c>
      <c r="K1894" s="79">
        <f t="shared" si="265"/>
        <v>3</v>
      </c>
      <c r="O1894" s="29">
        <f>'DHS2025'!J1893</f>
        <v>3872</v>
      </c>
      <c r="P1894" s="30">
        <f>'DHS2025'!K1893</f>
        <v>1409</v>
      </c>
      <c r="Q1894" s="30">
        <f>'DHS2025'!L1893</f>
        <v>1062</v>
      </c>
      <c r="R1894" s="122">
        <f t="shared" si="266"/>
        <v>0</v>
      </c>
      <c r="S1894" s="62">
        <f t="shared" si="267"/>
        <v>-2.0177999999999998</v>
      </c>
    </row>
    <row r="1895" spans="1:19">
      <c r="A1895" s="98">
        <f t="shared" si="268"/>
        <v>45767</v>
      </c>
      <c r="B1895" s="113">
        <f t="shared" si="269"/>
        <v>19.708333333333389</v>
      </c>
      <c r="C1895" s="53">
        <f>'DHS2021'!J1894</f>
        <v>9388</v>
      </c>
      <c r="D1895" s="54">
        <f>'DHS2022'!J1894</f>
        <v>8882</v>
      </c>
      <c r="E1895" s="54">
        <f>'DHS2023'!J1894</f>
        <v>5538</v>
      </c>
      <c r="F1895" s="54">
        <f>'DHS2024'!J1894</f>
        <v>7768</v>
      </c>
      <c r="G1895" s="54">
        <f t="shared" si="261"/>
        <v>7894</v>
      </c>
      <c r="H1895" s="106">
        <f t="shared" si="262"/>
        <v>2.6313333333333335</v>
      </c>
      <c r="I1895" s="115">
        <f t="shared" si="263"/>
        <v>0</v>
      </c>
      <c r="J1895" s="75">
        <f t="shared" si="264"/>
        <v>2.6313333333333335</v>
      </c>
      <c r="K1895" s="79">
        <f t="shared" si="265"/>
        <v>3</v>
      </c>
      <c r="O1895" s="29">
        <f>'DHS2025'!J1894</f>
        <v>4386</v>
      </c>
      <c r="P1895" s="30">
        <f>'DHS2025'!K1894</f>
        <v>4032</v>
      </c>
      <c r="Q1895" s="30">
        <f>'DHS2025'!L1894</f>
        <v>2010</v>
      </c>
      <c r="R1895" s="122">
        <f t="shared" si="266"/>
        <v>66.91</v>
      </c>
      <c r="S1895" s="62">
        <f t="shared" si="267"/>
        <v>129.32520899999997</v>
      </c>
    </row>
    <row r="1896" spans="1:19">
      <c r="A1896" s="98">
        <f t="shared" si="268"/>
        <v>45767</v>
      </c>
      <c r="B1896" s="113">
        <f t="shared" si="269"/>
        <v>19.718750000000057</v>
      </c>
      <c r="C1896" s="53">
        <f>'DHS2021'!J1895</f>
        <v>9443</v>
      </c>
      <c r="D1896" s="54">
        <f>'DHS2022'!J1895</f>
        <v>8944</v>
      </c>
      <c r="E1896" s="54">
        <f>'DHS2023'!J1895</f>
        <v>5469</v>
      </c>
      <c r="F1896" s="54">
        <f>'DHS2024'!J1895</f>
        <v>7985</v>
      </c>
      <c r="G1896" s="54">
        <f t="shared" si="261"/>
        <v>7960.25</v>
      </c>
      <c r="H1896" s="106">
        <f t="shared" si="262"/>
        <v>2.6534166666666663</v>
      </c>
      <c r="I1896" s="115">
        <f t="shared" si="263"/>
        <v>0</v>
      </c>
      <c r="J1896" s="75">
        <f t="shared" si="264"/>
        <v>2.6534166666666663</v>
      </c>
      <c r="K1896" s="79">
        <f t="shared" si="265"/>
        <v>3</v>
      </c>
      <c r="O1896" s="29">
        <f>'DHS2025'!J1895</f>
        <v>2653</v>
      </c>
      <c r="P1896" s="30">
        <f>'DHS2025'!K1895</f>
        <v>6967</v>
      </c>
      <c r="Q1896" s="30">
        <f>'DHS2025'!L1895</f>
        <v>3043</v>
      </c>
      <c r="R1896" s="122">
        <f t="shared" si="266"/>
        <v>66.91</v>
      </c>
      <c r="S1896" s="62">
        <f t="shared" si="267"/>
        <v>195.78935869999998</v>
      </c>
    </row>
    <row r="1897" spans="1:19">
      <c r="A1897" s="98">
        <f t="shared" si="268"/>
        <v>45767</v>
      </c>
      <c r="B1897" s="113">
        <f t="shared" si="269"/>
        <v>19.729166666666725</v>
      </c>
      <c r="C1897" s="53">
        <f>'DHS2021'!J1896</f>
        <v>9264</v>
      </c>
      <c r="D1897" s="54">
        <f>'DHS2022'!J1896</f>
        <v>9129</v>
      </c>
      <c r="E1897" s="54">
        <f>'DHS2023'!J1896</f>
        <v>4926</v>
      </c>
      <c r="F1897" s="54">
        <f>'DHS2024'!J1896</f>
        <v>7860</v>
      </c>
      <c r="G1897" s="54">
        <f t="shared" si="261"/>
        <v>7794.75</v>
      </c>
      <c r="H1897" s="106">
        <f t="shared" si="262"/>
        <v>2.5982500000000002</v>
      </c>
      <c r="I1897" s="115">
        <f t="shared" si="263"/>
        <v>0</v>
      </c>
      <c r="J1897" s="75">
        <f t="shared" si="264"/>
        <v>2.5982500000000002</v>
      </c>
      <c r="K1897" s="79">
        <f t="shared" si="265"/>
        <v>3</v>
      </c>
      <c r="O1897" s="29">
        <f>'DHS2025'!J1896</f>
        <v>3369</v>
      </c>
      <c r="P1897" s="30">
        <f>'DHS2025'!K1896</f>
        <v>6997</v>
      </c>
      <c r="Q1897" s="30">
        <f>'DHS2025'!L1896</f>
        <v>3069</v>
      </c>
      <c r="R1897" s="122">
        <f t="shared" si="266"/>
        <v>66.91</v>
      </c>
      <c r="S1897" s="62">
        <f t="shared" si="267"/>
        <v>197.46222209999996</v>
      </c>
    </row>
    <row r="1898" spans="1:19">
      <c r="A1898" s="98">
        <f t="shared" si="268"/>
        <v>45767</v>
      </c>
      <c r="B1898" s="113">
        <f t="shared" si="269"/>
        <v>19.739583333333393</v>
      </c>
      <c r="C1898" s="53">
        <f>'DHS2021'!J1897</f>
        <v>9454</v>
      </c>
      <c r="D1898" s="54">
        <f>'DHS2022'!J1897</f>
        <v>8789</v>
      </c>
      <c r="E1898" s="54">
        <f>'DHS2023'!J1897</f>
        <v>5255</v>
      </c>
      <c r="F1898" s="54">
        <f>'DHS2024'!J1897</f>
        <v>8125</v>
      </c>
      <c r="G1898" s="54">
        <f t="shared" si="261"/>
        <v>7905.75</v>
      </c>
      <c r="H1898" s="106">
        <f t="shared" si="262"/>
        <v>2.6352500000000001</v>
      </c>
      <c r="I1898" s="115">
        <f t="shared" si="263"/>
        <v>0</v>
      </c>
      <c r="J1898" s="75">
        <f t="shared" si="264"/>
        <v>2.6352500000000001</v>
      </c>
      <c r="K1898" s="79">
        <f t="shared" si="265"/>
        <v>3</v>
      </c>
      <c r="O1898" s="29">
        <f>'DHS2025'!J1897</f>
        <v>3483</v>
      </c>
      <c r="P1898" s="30">
        <f>'DHS2025'!K1897</f>
        <v>7083</v>
      </c>
      <c r="Q1898" s="30">
        <f>'DHS2025'!L1897</f>
        <v>3056</v>
      </c>
      <c r="R1898" s="122">
        <f t="shared" si="266"/>
        <v>66.91</v>
      </c>
      <c r="S1898" s="62">
        <f t="shared" si="267"/>
        <v>196.62579039999997</v>
      </c>
    </row>
    <row r="1899" spans="1:19">
      <c r="A1899" s="98">
        <f t="shared" si="268"/>
        <v>45767</v>
      </c>
      <c r="B1899" s="113">
        <f t="shared" si="269"/>
        <v>19.75000000000006</v>
      </c>
      <c r="C1899" s="53">
        <f>'DHS2021'!J1898</f>
        <v>9549</v>
      </c>
      <c r="D1899" s="54">
        <f>'DHS2022'!J1898</f>
        <v>8930</v>
      </c>
      <c r="E1899" s="54">
        <f>'DHS2023'!J1898</f>
        <v>5510</v>
      </c>
      <c r="F1899" s="54">
        <f>'DHS2024'!J1898</f>
        <v>8045</v>
      </c>
      <c r="G1899" s="54">
        <f t="shared" si="261"/>
        <v>8008.5</v>
      </c>
      <c r="H1899" s="106">
        <f t="shared" si="262"/>
        <v>2.6695000000000002</v>
      </c>
      <c r="I1899" s="115">
        <f t="shared" si="263"/>
        <v>0</v>
      </c>
      <c r="J1899" s="75">
        <f t="shared" si="264"/>
        <v>2.6695000000000002</v>
      </c>
      <c r="K1899" s="79">
        <f t="shared" si="265"/>
        <v>3</v>
      </c>
      <c r="O1899" s="29">
        <f>'DHS2025'!J1898</f>
        <v>3624</v>
      </c>
      <c r="P1899" s="30">
        <f>'DHS2025'!K1898</f>
        <v>6786</v>
      </c>
      <c r="Q1899" s="30">
        <f>'DHS2025'!L1898</f>
        <v>3064</v>
      </c>
      <c r="R1899" s="122">
        <f t="shared" si="266"/>
        <v>107.13</v>
      </c>
      <c r="S1899" s="62">
        <f t="shared" si="267"/>
        <v>319.14225679999993</v>
      </c>
    </row>
    <row r="1900" spans="1:19">
      <c r="A1900" s="98">
        <f t="shared" si="268"/>
        <v>45767</v>
      </c>
      <c r="B1900" s="113">
        <f t="shared" si="269"/>
        <v>19.760416666666728</v>
      </c>
      <c r="C1900" s="53">
        <f>'DHS2021'!J1899</f>
        <v>9727</v>
      </c>
      <c r="D1900" s="54">
        <f>'DHS2022'!J1899</f>
        <v>9294</v>
      </c>
      <c r="E1900" s="54">
        <f>'DHS2023'!J1899</f>
        <v>5261</v>
      </c>
      <c r="F1900" s="54">
        <f>'DHS2024'!J1899</f>
        <v>7988</v>
      </c>
      <c r="G1900" s="54">
        <f t="shared" si="261"/>
        <v>8067.5</v>
      </c>
      <c r="H1900" s="106">
        <f t="shared" si="262"/>
        <v>2.6891666666666665</v>
      </c>
      <c r="I1900" s="115">
        <f t="shared" si="263"/>
        <v>0</v>
      </c>
      <c r="J1900" s="75">
        <f t="shared" si="264"/>
        <v>2.6891666666666665</v>
      </c>
      <c r="K1900" s="79">
        <f t="shared" si="265"/>
        <v>3</v>
      </c>
      <c r="O1900" s="29">
        <f>'DHS2025'!J1899</f>
        <v>3726</v>
      </c>
      <c r="P1900" s="30">
        <f>'DHS2025'!K1899</f>
        <v>6518</v>
      </c>
      <c r="Q1900" s="30">
        <f>'DHS2025'!L1899</f>
        <v>3063</v>
      </c>
      <c r="R1900" s="122">
        <f t="shared" si="266"/>
        <v>107.13</v>
      </c>
      <c r="S1900" s="62">
        <f t="shared" si="267"/>
        <v>319.03809809999996</v>
      </c>
    </row>
    <row r="1901" spans="1:19">
      <c r="A1901" s="98">
        <f t="shared" si="268"/>
        <v>45767</v>
      </c>
      <c r="B1901" s="113">
        <f t="shared" si="269"/>
        <v>19.770833333333396</v>
      </c>
      <c r="C1901" s="53">
        <f>'DHS2021'!J1900</f>
        <v>10465</v>
      </c>
      <c r="D1901" s="54">
        <f>'DHS2022'!J1900</f>
        <v>9507</v>
      </c>
      <c r="E1901" s="54">
        <f>'DHS2023'!J1900</f>
        <v>6319</v>
      </c>
      <c r="F1901" s="54">
        <f>'DHS2024'!J1900</f>
        <v>8395</v>
      </c>
      <c r="G1901" s="54">
        <f t="shared" si="261"/>
        <v>8671.5</v>
      </c>
      <c r="H1901" s="106">
        <f t="shared" si="262"/>
        <v>2.8904999999999998</v>
      </c>
      <c r="I1901" s="115">
        <f t="shared" si="263"/>
        <v>0</v>
      </c>
      <c r="J1901" s="75">
        <f t="shared" si="264"/>
        <v>2.8904999999999998</v>
      </c>
      <c r="K1901" s="79">
        <f t="shared" si="265"/>
        <v>3</v>
      </c>
      <c r="O1901" s="29">
        <f>'DHS2025'!J1900</f>
        <v>3996</v>
      </c>
      <c r="P1901" s="30">
        <f>'DHS2025'!K1900</f>
        <v>6660</v>
      </c>
      <c r="Q1901" s="30">
        <f>'DHS2025'!L1900</f>
        <v>3513</v>
      </c>
      <c r="R1901" s="122">
        <f t="shared" si="266"/>
        <v>107.13</v>
      </c>
      <c r="S1901" s="62">
        <f t="shared" si="267"/>
        <v>365.90951309999991</v>
      </c>
    </row>
    <row r="1902" spans="1:19">
      <c r="A1902" s="98">
        <f t="shared" si="268"/>
        <v>45767</v>
      </c>
      <c r="B1902" s="113">
        <f t="shared" si="269"/>
        <v>19.781250000000064</v>
      </c>
      <c r="C1902" s="53">
        <f>'DHS2021'!J1901</f>
        <v>10161</v>
      </c>
      <c r="D1902" s="54">
        <f>'DHS2022'!J1901</f>
        <v>9667</v>
      </c>
      <c r="E1902" s="54">
        <f>'DHS2023'!J1901</f>
        <v>6639</v>
      </c>
      <c r="F1902" s="54">
        <f>'DHS2024'!J1901</f>
        <v>8304</v>
      </c>
      <c r="G1902" s="54">
        <f t="shared" si="261"/>
        <v>8692.75</v>
      </c>
      <c r="H1902" s="106">
        <f t="shared" si="262"/>
        <v>2.8975833333333334</v>
      </c>
      <c r="I1902" s="115">
        <f t="shared" si="263"/>
        <v>0</v>
      </c>
      <c r="J1902" s="75">
        <f t="shared" si="264"/>
        <v>2.8975833333333334</v>
      </c>
      <c r="K1902" s="79">
        <f t="shared" si="265"/>
        <v>3</v>
      </c>
      <c r="O1902" s="29">
        <f>'DHS2025'!J1901</f>
        <v>3631</v>
      </c>
      <c r="P1902" s="30">
        <f>'DHS2025'!K1901</f>
        <v>8842</v>
      </c>
      <c r="Q1902" s="30">
        <f>'DHS2025'!L1901</f>
        <v>3879</v>
      </c>
      <c r="R1902" s="122">
        <f t="shared" si="266"/>
        <v>107.13</v>
      </c>
      <c r="S1902" s="62">
        <f t="shared" si="267"/>
        <v>404.03159729999993</v>
      </c>
    </row>
    <row r="1903" spans="1:19">
      <c r="A1903" s="98">
        <f t="shared" si="268"/>
        <v>45767</v>
      </c>
      <c r="B1903" s="113">
        <f t="shared" si="269"/>
        <v>19.791666666666732</v>
      </c>
      <c r="C1903" s="53">
        <f>'DHS2021'!J1902</f>
        <v>10423</v>
      </c>
      <c r="D1903" s="54">
        <f>'DHS2022'!J1902</f>
        <v>9705</v>
      </c>
      <c r="E1903" s="54">
        <f>'DHS2023'!J1902</f>
        <v>7355</v>
      </c>
      <c r="F1903" s="54">
        <f>'DHS2024'!J1902</f>
        <v>9086</v>
      </c>
      <c r="G1903" s="54">
        <f t="shared" si="261"/>
        <v>9142.25</v>
      </c>
      <c r="H1903" s="106">
        <f t="shared" si="262"/>
        <v>3.0474166666666664</v>
      </c>
      <c r="I1903" s="115">
        <f t="shared" si="263"/>
        <v>0</v>
      </c>
      <c r="J1903" s="75">
        <f t="shared" si="264"/>
        <v>3.0474166666666664</v>
      </c>
      <c r="K1903" s="79">
        <f t="shared" si="265"/>
        <v>4</v>
      </c>
      <c r="O1903" s="29">
        <f>'DHS2025'!J1902</f>
        <v>4079</v>
      </c>
      <c r="P1903" s="30">
        <f>'DHS2025'!K1902</f>
        <v>8465</v>
      </c>
      <c r="Q1903" s="30">
        <f>'DHS2025'!L1902</f>
        <v>4068</v>
      </c>
      <c r="R1903" s="122">
        <f t="shared" si="266"/>
        <v>115.28</v>
      </c>
      <c r="S1903" s="62">
        <f t="shared" si="267"/>
        <v>456.54024959999992</v>
      </c>
    </row>
    <row r="1904" spans="1:19">
      <c r="A1904" s="98">
        <f t="shared" si="268"/>
        <v>45767</v>
      </c>
      <c r="B1904" s="113">
        <f t="shared" si="269"/>
        <v>19.8020833333334</v>
      </c>
      <c r="C1904" s="53">
        <f>'DHS2021'!J1903</f>
        <v>11021</v>
      </c>
      <c r="D1904" s="54">
        <f>'DHS2022'!J1903</f>
        <v>9894</v>
      </c>
      <c r="E1904" s="54">
        <f>'DHS2023'!J1903</f>
        <v>7604</v>
      </c>
      <c r="F1904" s="54">
        <f>'DHS2024'!J1903</f>
        <v>8851</v>
      </c>
      <c r="G1904" s="54">
        <f t="shared" si="261"/>
        <v>9342.5</v>
      </c>
      <c r="H1904" s="106">
        <f t="shared" si="262"/>
        <v>3.1141666666666663</v>
      </c>
      <c r="I1904" s="115">
        <f t="shared" si="263"/>
        <v>0</v>
      </c>
      <c r="J1904" s="75">
        <f t="shared" si="264"/>
        <v>3.1141666666666663</v>
      </c>
      <c r="K1904" s="79">
        <f t="shared" si="265"/>
        <v>4</v>
      </c>
      <c r="O1904" s="29">
        <f>'DHS2025'!J1903</f>
        <v>4147</v>
      </c>
      <c r="P1904" s="30">
        <f>'DHS2025'!K1903</f>
        <v>8879</v>
      </c>
      <c r="Q1904" s="30">
        <f>'DHS2025'!L1903</f>
        <v>4063</v>
      </c>
      <c r="R1904" s="122">
        <f t="shared" si="266"/>
        <v>115.28</v>
      </c>
      <c r="S1904" s="62">
        <f t="shared" si="267"/>
        <v>455.97911359999995</v>
      </c>
    </row>
    <row r="1905" spans="1:19">
      <c r="A1905" s="98">
        <f t="shared" si="268"/>
        <v>45767</v>
      </c>
      <c r="B1905" s="113">
        <f t="shared" si="269"/>
        <v>19.812500000000068</v>
      </c>
      <c r="C1905" s="53">
        <f>'DHS2021'!J1904</f>
        <v>11167</v>
      </c>
      <c r="D1905" s="54">
        <f>'DHS2022'!J1904</f>
        <v>10380</v>
      </c>
      <c r="E1905" s="54">
        <f>'DHS2023'!J1904</f>
        <v>7760</v>
      </c>
      <c r="F1905" s="54">
        <f>'DHS2024'!J1904</f>
        <v>9396</v>
      </c>
      <c r="G1905" s="54">
        <f t="shared" si="261"/>
        <v>9675.75</v>
      </c>
      <c r="H1905" s="106">
        <f t="shared" si="262"/>
        <v>3.22525</v>
      </c>
      <c r="I1905" s="115">
        <f t="shared" si="263"/>
        <v>0</v>
      </c>
      <c r="J1905" s="75">
        <f t="shared" si="264"/>
        <v>3.22525</v>
      </c>
      <c r="K1905" s="79">
        <f t="shared" si="265"/>
        <v>4</v>
      </c>
      <c r="O1905" s="29">
        <f>'DHS2025'!J1904</f>
        <v>4009</v>
      </c>
      <c r="P1905" s="30">
        <f>'DHS2025'!K1904</f>
        <v>8918</v>
      </c>
      <c r="Q1905" s="30">
        <f>'DHS2025'!L1904</f>
        <v>4056</v>
      </c>
      <c r="R1905" s="122">
        <f t="shared" si="266"/>
        <v>115.28</v>
      </c>
      <c r="S1905" s="62">
        <f t="shared" si="267"/>
        <v>455.19352320000002</v>
      </c>
    </row>
    <row r="1906" spans="1:19">
      <c r="A1906" s="98">
        <f t="shared" si="268"/>
        <v>45767</v>
      </c>
      <c r="B1906" s="113">
        <f t="shared" si="269"/>
        <v>19.822916666666735</v>
      </c>
      <c r="C1906" s="53">
        <f>'DHS2021'!J1905</f>
        <v>11662</v>
      </c>
      <c r="D1906" s="54">
        <f>'DHS2022'!J1905</f>
        <v>10607</v>
      </c>
      <c r="E1906" s="54">
        <f>'DHS2023'!J1905</f>
        <v>8208</v>
      </c>
      <c r="F1906" s="54">
        <f>'DHS2024'!J1905</f>
        <v>9509</v>
      </c>
      <c r="G1906" s="54">
        <f t="shared" si="261"/>
        <v>9996.5</v>
      </c>
      <c r="H1906" s="106">
        <f t="shared" si="262"/>
        <v>3.3321666666666667</v>
      </c>
      <c r="I1906" s="115">
        <f t="shared" si="263"/>
        <v>0</v>
      </c>
      <c r="J1906" s="75">
        <f t="shared" si="264"/>
        <v>3.3321666666666667</v>
      </c>
      <c r="K1906" s="79">
        <f t="shared" si="265"/>
        <v>4</v>
      </c>
      <c r="O1906" s="29">
        <f>'DHS2025'!J1905</f>
        <v>3978</v>
      </c>
      <c r="P1906" s="30">
        <f>'DHS2025'!K1905</f>
        <v>9104</v>
      </c>
      <c r="Q1906" s="30">
        <f>'DHS2025'!L1905</f>
        <v>4064</v>
      </c>
      <c r="R1906" s="122">
        <f t="shared" si="266"/>
        <v>115.28</v>
      </c>
      <c r="S1906" s="62">
        <f t="shared" si="267"/>
        <v>456.09134080000001</v>
      </c>
    </row>
    <row r="1907" spans="1:19">
      <c r="A1907" s="98">
        <f t="shared" si="268"/>
        <v>45767</v>
      </c>
      <c r="B1907" s="113">
        <f t="shared" si="269"/>
        <v>19.833333333333403</v>
      </c>
      <c r="C1907" s="53">
        <f>'DHS2021'!J1906</f>
        <v>11400</v>
      </c>
      <c r="D1907" s="54">
        <f>'DHS2022'!J1906</f>
        <v>11088</v>
      </c>
      <c r="E1907" s="54">
        <f>'DHS2023'!J1906</f>
        <v>10147</v>
      </c>
      <c r="F1907" s="54">
        <f>'DHS2024'!J1906</f>
        <v>9577</v>
      </c>
      <c r="G1907" s="54">
        <f t="shared" si="261"/>
        <v>10553</v>
      </c>
      <c r="H1907" s="106">
        <f t="shared" si="262"/>
        <v>3.5176666666666665</v>
      </c>
      <c r="I1907" s="115">
        <f t="shared" si="263"/>
        <v>0</v>
      </c>
      <c r="J1907" s="75">
        <f t="shared" si="264"/>
        <v>3.5176666666666665</v>
      </c>
      <c r="K1907" s="79">
        <f t="shared" si="265"/>
        <v>4</v>
      </c>
      <c r="O1907" s="29">
        <f>'DHS2025'!J1906</f>
        <v>4403</v>
      </c>
      <c r="P1907" s="30">
        <f>'DHS2025'!K1906</f>
        <v>8653</v>
      </c>
      <c r="Q1907" s="30">
        <f>'DHS2025'!L1906</f>
        <v>4066</v>
      </c>
      <c r="R1907" s="122">
        <f t="shared" si="266"/>
        <v>140.97</v>
      </c>
      <c r="S1907" s="62">
        <f t="shared" si="267"/>
        <v>559.72677979999992</v>
      </c>
    </row>
    <row r="1908" spans="1:19">
      <c r="A1908" s="98">
        <f t="shared" si="268"/>
        <v>45767</v>
      </c>
      <c r="B1908" s="113">
        <f t="shared" si="269"/>
        <v>19.843750000000071</v>
      </c>
      <c r="C1908" s="53">
        <f>'DHS2021'!J1907</f>
        <v>12059</v>
      </c>
      <c r="D1908" s="54">
        <f>'DHS2022'!J1907</f>
        <v>11300</v>
      </c>
      <c r="E1908" s="54">
        <f>'DHS2023'!J1907</f>
        <v>10857</v>
      </c>
      <c r="F1908" s="54">
        <f>'DHS2024'!J1907</f>
        <v>10104</v>
      </c>
      <c r="G1908" s="54">
        <f t="shared" si="261"/>
        <v>11080</v>
      </c>
      <c r="H1908" s="106">
        <f t="shared" si="262"/>
        <v>3.6933333333333334</v>
      </c>
      <c r="I1908" s="115">
        <f t="shared" si="263"/>
        <v>0</v>
      </c>
      <c r="J1908" s="75">
        <f t="shared" si="264"/>
        <v>3.6933333333333334</v>
      </c>
      <c r="K1908" s="79">
        <f t="shared" si="265"/>
        <v>4</v>
      </c>
      <c r="O1908" s="29">
        <f>'DHS2025'!J1907</f>
        <v>4481</v>
      </c>
      <c r="P1908" s="30">
        <f>'DHS2025'!K1907</f>
        <v>8249</v>
      </c>
      <c r="Q1908" s="30">
        <f>'DHS2025'!L1907</f>
        <v>3921</v>
      </c>
      <c r="R1908" s="122">
        <f t="shared" si="266"/>
        <v>140.97</v>
      </c>
      <c r="S1908" s="62">
        <f t="shared" si="267"/>
        <v>539.76603629999988</v>
      </c>
    </row>
    <row r="1909" spans="1:19">
      <c r="A1909" s="98">
        <f t="shared" si="268"/>
        <v>45767</v>
      </c>
      <c r="B1909" s="113">
        <f t="shared" si="269"/>
        <v>19.854166666666739</v>
      </c>
      <c r="C1909" s="53">
        <f>'DHS2021'!J1908</f>
        <v>12276</v>
      </c>
      <c r="D1909" s="54">
        <f>'DHS2022'!J1908</f>
        <v>11517</v>
      </c>
      <c r="E1909" s="54">
        <f>'DHS2023'!J1908</f>
        <v>10938</v>
      </c>
      <c r="F1909" s="54">
        <f>'DHS2024'!J1908</f>
        <v>10566</v>
      </c>
      <c r="G1909" s="54">
        <f t="shared" si="261"/>
        <v>11324.25</v>
      </c>
      <c r="H1909" s="106">
        <f t="shared" si="262"/>
        <v>3.77475</v>
      </c>
      <c r="I1909" s="115">
        <f t="shared" si="263"/>
        <v>0</v>
      </c>
      <c r="J1909" s="75">
        <f t="shared" si="264"/>
        <v>3.77475</v>
      </c>
      <c r="K1909" s="79">
        <f t="shared" si="265"/>
        <v>4</v>
      </c>
      <c r="O1909" s="29">
        <f>'DHS2025'!J1908</f>
        <v>4268</v>
      </c>
      <c r="P1909" s="30">
        <f>'DHS2025'!K1908</f>
        <v>7707</v>
      </c>
      <c r="Q1909" s="30">
        <f>'DHS2025'!L1908</f>
        <v>4060</v>
      </c>
      <c r="R1909" s="122">
        <f t="shared" si="266"/>
        <v>140.97</v>
      </c>
      <c r="S1909" s="62">
        <f t="shared" si="267"/>
        <v>558.90081799999984</v>
      </c>
    </row>
    <row r="1910" spans="1:19">
      <c r="A1910" s="98">
        <f t="shared" si="268"/>
        <v>45767</v>
      </c>
      <c r="B1910" s="113">
        <f t="shared" si="269"/>
        <v>19.864583333333407</v>
      </c>
      <c r="C1910" s="53">
        <f>'DHS2021'!J1909</f>
        <v>12789</v>
      </c>
      <c r="D1910" s="54">
        <f>'DHS2022'!J1909</f>
        <v>12156</v>
      </c>
      <c r="E1910" s="54">
        <f>'DHS2023'!J1909</f>
        <v>10733</v>
      </c>
      <c r="F1910" s="54">
        <f>'DHS2024'!J1909</f>
        <v>10286</v>
      </c>
      <c r="G1910" s="54">
        <f t="shared" si="261"/>
        <v>11491</v>
      </c>
      <c r="H1910" s="106">
        <f t="shared" si="262"/>
        <v>3.8303333333333334</v>
      </c>
      <c r="I1910" s="115">
        <f t="shared" si="263"/>
        <v>0</v>
      </c>
      <c r="J1910" s="75">
        <f t="shared" si="264"/>
        <v>3.8303333333333334</v>
      </c>
      <c r="K1910" s="79">
        <f t="shared" si="265"/>
        <v>4</v>
      </c>
      <c r="O1910" s="29">
        <f>'DHS2025'!J1909</f>
        <v>4419</v>
      </c>
      <c r="P1910" s="30">
        <f>'DHS2025'!K1909</f>
        <v>8326</v>
      </c>
      <c r="Q1910" s="30">
        <f>'DHS2025'!L1909</f>
        <v>4059</v>
      </c>
      <c r="R1910" s="122">
        <f t="shared" si="266"/>
        <v>140.97</v>
      </c>
      <c r="S1910" s="62">
        <f t="shared" si="267"/>
        <v>558.76315769999997</v>
      </c>
    </row>
    <row r="1911" spans="1:19">
      <c r="A1911" s="98">
        <f t="shared" si="268"/>
        <v>45767</v>
      </c>
      <c r="B1911" s="113">
        <f t="shared" si="269"/>
        <v>19.875000000000075</v>
      </c>
      <c r="C1911" s="53">
        <f>'DHS2021'!J1910</f>
        <v>13052</v>
      </c>
      <c r="D1911" s="54">
        <f>'DHS2022'!J1910</f>
        <v>11798</v>
      </c>
      <c r="E1911" s="54">
        <f>'DHS2023'!J1910</f>
        <v>9713</v>
      </c>
      <c r="F1911" s="54">
        <f>'DHS2024'!J1910</f>
        <v>10338</v>
      </c>
      <c r="G1911" s="54">
        <f t="shared" si="261"/>
        <v>11225.25</v>
      </c>
      <c r="H1911" s="106">
        <f t="shared" si="262"/>
        <v>3.7417500000000001</v>
      </c>
      <c r="I1911" s="115">
        <f t="shared" si="263"/>
        <v>0</v>
      </c>
      <c r="J1911" s="75">
        <f t="shared" si="264"/>
        <v>3.7417500000000001</v>
      </c>
      <c r="K1911" s="79">
        <f t="shared" si="265"/>
        <v>4</v>
      </c>
      <c r="O1911" s="29">
        <f>'DHS2025'!J1910</f>
        <v>4488</v>
      </c>
      <c r="P1911" s="30">
        <f>'DHS2025'!K1910</f>
        <v>8572</v>
      </c>
      <c r="Q1911" s="30">
        <f>'DHS2025'!L1910</f>
        <v>4064</v>
      </c>
      <c r="R1911" s="122">
        <f t="shared" si="266"/>
        <v>132.24</v>
      </c>
      <c r="S1911" s="62">
        <f t="shared" si="267"/>
        <v>524.32752640000012</v>
      </c>
    </row>
    <row r="1912" spans="1:19">
      <c r="A1912" s="98">
        <f t="shared" si="268"/>
        <v>45767</v>
      </c>
      <c r="B1912" s="113">
        <f t="shared" si="269"/>
        <v>19.885416666666742</v>
      </c>
      <c r="C1912" s="53">
        <f>'DHS2021'!J1911</f>
        <v>12993</v>
      </c>
      <c r="D1912" s="54">
        <f>'DHS2022'!J1911</f>
        <v>10700</v>
      </c>
      <c r="E1912" s="54">
        <f>'DHS2023'!J1911</f>
        <v>9553</v>
      </c>
      <c r="F1912" s="54">
        <f>'DHS2024'!J1911</f>
        <v>9811</v>
      </c>
      <c r="G1912" s="54">
        <f t="shared" si="261"/>
        <v>10764.25</v>
      </c>
      <c r="H1912" s="106">
        <f t="shared" si="262"/>
        <v>3.5880833333333335</v>
      </c>
      <c r="I1912" s="115">
        <f t="shared" si="263"/>
        <v>0</v>
      </c>
      <c r="J1912" s="75">
        <f t="shared" si="264"/>
        <v>3.5880833333333335</v>
      </c>
      <c r="K1912" s="79">
        <f t="shared" si="265"/>
        <v>4</v>
      </c>
      <c r="O1912" s="29">
        <f>'DHS2025'!J1911</f>
        <v>4682</v>
      </c>
      <c r="P1912" s="30">
        <f>'DHS2025'!K1911</f>
        <v>7967</v>
      </c>
      <c r="Q1912" s="30">
        <f>'DHS2025'!L1911</f>
        <v>4055</v>
      </c>
      <c r="R1912" s="122">
        <f t="shared" si="266"/>
        <v>132.24</v>
      </c>
      <c r="S1912" s="62">
        <f t="shared" si="267"/>
        <v>523.16636800000003</v>
      </c>
    </row>
    <row r="1913" spans="1:19">
      <c r="A1913" s="98">
        <f t="shared" si="268"/>
        <v>45767</v>
      </c>
      <c r="B1913" s="113">
        <f t="shared" si="269"/>
        <v>19.89583333333341</v>
      </c>
      <c r="C1913" s="53">
        <f>'DHS2021'!J1912</f>
        <v>12870</v>
      </c>
      <c r="D1913" s="54">
        <f>'DHS2022'!J1912</f>
        <v>11021</v>
      </c>
      <c r="E1913" s="54">
        <f>'DHS2023'!J1912</f>
        <v>8443</v>
      </c>
      <c r="F1913" s="54">
        <f>'DHS2024'!J1912</f>
        <v>10193</v>
      </c>
      <c r="G1913" s="54">
        <f t="shared" si="261"/>
        <v>10631.75</v>
      </c>
      <c r="H1913" s="106">
        <f t="shared" si="262"/>
        <v>3.5439166666666666</v>
      </c>
      <c r="I1913" s="115">
        <f t="shared" si="263"/>
        <v>0</v>
      </c>
      <c r="J1913" s="75">
        <f t="shared" si="264"/>
        <v>3.5439166666666666</v>
      </c>
      <c r="K1913" s="79">
        <f t="shared" si="265"/>
        <v>4</v>
      </c>
      <c r="O1913" s="29">
        <f>'DHS2025'!J1912</f>
        <v>5115</v>
      </c>
      <c r="P1913" s="30">
        <f>'DHS2025'!K1912</f>
        <v>7596</v>
      </c>
      <c r="Q1913" s="30">
        <f>'DHS2025'!L1912</f>
        <v>4052</v>
      </c>
      <c r="R1913" s="122">
        <f t="shared" si="266"/>
        <v>132.24</v>
      </c>
      <c r="S1913" s="62">
        <f t="shared" si="267"/>
        <v>522.77931520000004</v>
      </c>
    </row>
    <row r="1914" spans="1:19">
      <c r="A1914" s="98">
        <f t="shared" si="268"/>
        <v>45767</v>
      </c>
      <c r="B1914" s="113">
        <f t="shared" si="269"/>
        <v>19.906250000000078</v>
      </c>
      <c r="C1914" s="53">
        <f>'DHS2021'!J1913</f>
        <v>12885</v>
      </c>
      <c r="D1914" s="54">
        <f>'DHS2022'!J1913</f>
        <v>11968</v>
      </c>
      <c r="E1914" s="54">
        <f>'DHS2023'!J1913</f>
        <v>8580</v>
      </c>
      <c r="F1914" s="54">
        <f>'DHS2024'!J1913</f>
        <v>9842</v>
      </c>
      <c r="G1914" s="54">
        <f t="shared" si="261"/>
        <v>10818.75</v>
      </c>
      <c r="H1914" s="106">
        <f t="shared" si="262"/>
        <v>3.6062500000000002</v>
      </c>
      <c r="I1914" s="115">
        <f t="shared" si="263"/>
        <v>0</v>
      </c>
      <c r="J1914" s="75">
        <f t="shared" si="264"/>
        <v>3.6062500000000002</v>
      </c>
      <c r="K1914" s="79">
        <f t="shared" si="265"/>
        <v>4</v>
      </c>
      <c r="O1914" s="29">
        <f>'DHS2025'!J1913</f>
        <v>4742</v>
      </c>
      <c r="P1914" s="30">
        <f>'DHS2025'!K1913</f>
        <v>8449</v>
      </c>
      <c r="Q1914" s="30">
        <f>'DHS2025'!L1913</f>
        <v>4071</v>
      </c>
      <c r="R1914" s="122">
        <f t="shared" si="266"/>
        <v>132.24</v>
      </c>
      <c r="S1914" s="62">
        <f t="shared" si="267"/>
        <v>525.23064959999999</v>
      </c>
    </row>
    <row r="1915" spans="1:19">
      <c r="A1915" s="98">
        <f t="shared" si="268"/>
        <v>45767</v>
      </c>
      <c r="B1915" s="113">
        <f t="shared" si="269"/>
        <v>19.916666666666746</v>
      </c>
      <c r="C1915" s="53">
        <f>'DHS2021'!J1914</f>
        <v>11650</v>
      </c>
      <c r="D1915" s="54">
        <f>'DHS2022'!J1914</f>
        <v>11164</v>
      </c>
      <c r="E1915" s="54">
        <f>'DHS2023'!J1914</f>
        <v>8989</v>
      </c>
      <c r="F1915" s="54">
        <f>'DHS2024'!J1914</f>
        <v>9363</v>
      </c>
      <c r="G1915" s="54">
        <f t="shared" si="261"/>
        <v>10291.5</v>
      </c>
      <c r="H1915" s="106">
        <f t="shared" si="262"/>
        <v>3.4304999999999999</v>
      </c>
      <c r="I1915" s="115">
        <f t="shared" si="263"/>
        <v>0</v>
      </c>
      <c r="J1915" s="75">
        <f t="shared" si="264"/>
        <v>3.4304999999999999</v>
      </c>
      <c r="K1915" s="79">
        <f t="shared" si="265"/>
        <v>4</v>
      </c>
      <c r="O1915" s="29">
        <f>'DHS2025'!J1914</f>
        <v>4673</v>
      </c>
      <c r="P1915" s="30">
        <f>'DHS2025'!K1914</f>
        <v>8079</v>
      </c>
      <c r="Q1915" s="30">
        <f>'DHS2025'!L1914</f>
        <v>4059</v>
      </c>
      <c r="R1915" s="122">
        <f t="shared" si="266"/>
        <v>121.61</v>
      </c>
      <c r="S1915" s="62">
        <f t="shared" si="267"/>
        <v>480.96674009999998</v>
      </c>
    </row>
    <row r="1916" spans="1:19">
      <c r="A1916" s="98">
        <f t="shared" si="268"/>
        <v>45767</v>
      </c>
      <c r="B1916" s="113">
        <f t="shared" si="269"/>
        <v>19.927083333333414</v>
      </c>
      <c r="C1916" s="53">
        <f>'DHS2021'!J1915</f>
        <v>9994</v>
      </c>
      <c r="D1916" s="54">
        <f>'DHS2022'!J1915</f>
        <v>9431</v>
      </c>
      <c r="E1916" s="54">
        <f>'DHS2023'!J1915</f>
        <v>8080</v>
      </c>
      <c r="F1916" s="54">
        <f>'DHS2024'!J1915</f>
        <v>8180</v>
      </c>
      <c r="G1916" s="54">
        <f t="shared" si="261"/>
        <v>8921.25</v>
      </c>
      <c r="H1916" s="106">
        <f t="shared" si="262"/>
        <v>2.9737499999999999</v>
      </c>
      <c r="I1916" s="115">
        <f t="shared" si="263"/>
        <v>0</v>
      </c>
      <c r="J1916" s="75">
        <f t="shared" si="264"/>
        <v>2.9737499999999999</v>
      </c>
      <c r="K1916" s="79">
        <f t="shared" si="265"/>
        <v>3</v>
      </c>
      <c r="O1916" s="29">
        <f>'DHS2025'!J1915</f>
        <v>4725</v>
      </c>
      <c r="P1916" s="30">
        <f>'DHS2025'!K1915</f>
        <v>7804</v>
      </c>
      <c r="Q1916" s="30">
        <f>'DHS2025'!L1915</f>
        <v>4054</v>
      </c>
      <c r="R1916" s="122">
        <f t="shared" si="266"/>
        <v>121.61</v>
      </c>
      <c r="S1916" s="62">
        <f t="shared" si="267"/>
        <v>480.37427060000005</v>
      </c>
    </row>
    <row r="1917" spans="1:19">
      <c r="A1917" s="98">
        <f t="shared" si="268"/>
        <v>45767</v>
      </c>
      <c r="B1917" s="113">
        <f t="shared" si="269"/>
        <v>19.937500000000082</v>
      </c>
      <c r="C1917" s="53">
        <f>'DHS2021'!J1916</f>
        <v>8497</v>
      </c>
      <c r="D1917" s="54">
        <f>'DHS2022'!J1916</f>
        <v>7264</v>
      </c>
      <c r="E1917" s="54">
        <f>'DHS2023'!J1916</f>
        <v>6565</v>
      </c>
      <c r="F1917" s="54">
        <f>'DHS2024'!J1916</f>
        <v>7428</v>
      </c>
      <c r="G1917" s="54">
        <f t="shared" si="261"/>
        <v>7438.5</v>
      </c>
      <c r="H1917" s="106">
        <f t="shared" si="262"/>
        <v>2.4794999999999998</v>
      </c>
      <c r="I1917" s="115">
        <f t="shared" si="263"/>
        <v>0</v>
      </c>
      <c r="J1917" s="75">
        <f t="shared" si="264"/>
        <v>2.4794999999999998</v>
      </c>
      <c r="K1917" s="79">
        <f t="shared" si="265"/>
        <v>3</v>
      </c>
      <c r="O1917" s="29">
        <f>'DHS2025'!J1916</f>
        <v>4294</v>
      </c>
      <c r="P1917" s="30">
        <f>'DHS2025'!K1916</f>
        <v>8315</v>
      </c>
      <c r="Q1917" s="30">
        <f>'DHS2025'!L1916</f>
        <v>4061</v>
      </c>
      <c r="R1917" s="122">
        <f t="shared" si="266"/>
        <v>121.61</v>
      </c>
      <c r="S1917" s="62">
        <f t="shared" si="267"/>
        <v>481.20372789999999</v>
      </c>
    </row>
    <row r="1918" spans="1:19">
      <c r="A1918" s="98">
        <f t="shared" si="268"/>
        <v>45767</v>
      </c>
      <c r="B1918" s="113">
        <f t="shared" si="269"/>
        <v>19.94791666666675</v>
      </c>
      <c r="C1918" s="53">
        <f>'DHS2021'!J1917</f>
        <v>6613</v>
      </c>
      <c r="D1918" s="54">
        <f>'DHS2022'!J1917</f>
        <v>6258</v>
      </c>
      <c r="E1918" s="54">
        <f>'DHS2023'!J1917</f>
        <v>4858</v>
      </c>
      <c r="F1918" s="54">
        <f>'DHS2024'!J1917</f>
        <v>6332</v>
      </c>
      <c r="G1918" s="54">
        <f t="shared" si="261"/>
        <v>6015.25</v>
      </c>
      <c r="H1918" s="106">
        <f t="shared" si="262"/>
        <v>2.0050833333333333</v>
      </c>
      <c r="I1918" s="115">
        <f t="shared" si="263"/>
        <v>0</v>
      </c>
      <c r="J1918" s="75">
        <f t="shared" si="264"/>
        <v>2.0050833333333333</v>
      </c>
      <c r="K1918" s="79">
        <f t="shared" si="265"/>
        <v>3</v>
      </c>
      <c r="O1918" s="29">
        <f>'DHS2025'!J1917</f>
        <v>3980</v>
      </c>
      <c r="P1918" s="30">
        <f>'DHS2025'!K1917</f>
        <v>8817</v>
      </c>
      <c r="Q1918" s="30">
        <f>'DHS2025'!L1917</f>
        <v>4055</v>
      </c>
      <c r="R1918" s="122">
        <f t="shared" si="266"/>
        <v>121.61</v>
      </c>
      <c r="S1918" s="62">
        <f t="shared" si="267"/>
        <v>480.49276449999996</v>
      </c>
    </row>
    <row r="1919" spans="1:19">
      <c r="A1919" s="98">
        <f t="shared" si="268"/>
        <v>45767</v>
      </c>
      <c r="B1919" s="113">
        <f t="shared" si="269"/>
        <v>19.958333333333417</v>
      </c>
      <c r="C1919" s="53">
        <f>'DHS2021'!J1918</f>
        <v>5736</v>
      </c>
      <c r="D1919" s="54">
        <f>'DHS2022'!J1918</f>
        <v>5299</v>
      </c>
      <c r="E1919" s="54">
        <f>'DHS2023'!J1918</f>
        <v>3629</v>
      </c>
      <c r="F1919" s="54">
        <f>'DHS2024'!J1918</f>
        <v>5671</v>
      </c>
      <c r="G1919" s="54">
        <f t="shared" si="261"/>
        <v>5083.75</v>
      </c>
      <c r="H1919" s="106">
        <f t="shared" si="262"/>
        <v>1.6945833333333333</v>
      </c>
      <c r="I1919" s="115">
        <f t="shared" si="263"/>
        <v>0</v>
      </c>
      <c r="J1919" s="75">
        <f t="shared" si="264"/>
        <v>1.6945833333333333</v>
      </c>
      <c r="K1919" s="79">
        <f t="shared" si="265"/>
        <v>2</v>
      </c>
      <c r="O1919" s="29">
        <f>'DHS2025'!J1918</f>
        <v>3333</v>
      </c>
      <c r="P1919" s="30">
        <f>'DHS2025'!K1918</f>
        <v>9618</v>
      </c>
      <c r="Q1919" s="30">
        <f>'DHS2025'!L1918</f>
        <v>3652</v>
      </c>
      <c r="R1919" s="122">
        <f t="shared" si="266"/>
        <v>111.09</v>
      </c>
      <c r="S1919" s="62">
        <f t="shared" si="267"/>
        <v>394.70487320000001</v>
      </c>
    </row>
    <row r="1920" spans="1:19">
      <c r="A1920" s="98">
        <f t="shared" si="268"/>
        <v>45767</v>
      </c>
      <c r="B1920" s="113">
        <f t="shared" si="269"/>
        <v>19.968750000000085</v>
      </c>
      <c r="C1920" s="53">
        <f>'DHS2021'!J1919</f>
        <v>2762</v>
      </c>
      <c r="D1920" s="54">
        <f>'DHS2022'!J1919</f>
        <v>2702</v>
      </c>
      <c r="E1920" s="54">
        <f>'DHS2023'!J1919</f>
        <v>2382</v>
      </c>
      <c r="F1920" s="54">
        <f>'DHS2024'!J1919</f>
        <v>3560</v>
      </c>
      <c r="G1920" s="54">
        <f t="shared" si="261"/>
        <v>2851.5</v>
      </c>
      <c r="H1920" s="106">
        <f t="shared" si="262"/>
        <v>0.95050000000000001</v>
      </c>
      <c r="I1920" s="115">
        <f t="shared" si="263"/>
        <v>0</v>
      </c>
      <c r="J1920" s="75">
        <f t="shared" si="264"/>
        <v>0.95050000000000001</v>
      </c>
      <c r="K1920" s="79">
        <f t="shared" si="265"/>
        <v>1</v>
      </c>
      <c r="O1920" s="29">
        <f>'DHS2025'!J1919</f>
        <v>1790</v>
      </c>
      <c r="P1920" s="30">
        <f>'DHS2025'!K1919</f>
        <v>5318</v>
      </c>
      <c r="Q1920" s="30">
        <f>'DHS2025'!L1919</f>
        <v>2056</v>
      </c>
      <c r="R1920" s="122">
        <f t="shared" si="266"/>
        <v>111.09</v>
      </c>
      <c r="S1920" s="62">
        <f t="shared" si="267"/>
        <v>222.2106296</v>
      </c>
    </row>
    <row r="1921" spans="1:19">
      <c r="A1921" s="98">
        <f t="shared" si="268"/>
        <v>45767</v>
      </c>
      <c r="B1921" s="113">
        <f t="shared" si="269"/>
        <v>19.979166666666753</v>
      </c>
      <c r="C1921" s="53">
        <f>'DHS2021'!J1920</f>
        <v>2307</v>
      </c>
      <c r="D1921" s="54">
        <f>'DHS2022'!J1920</f>
        <v>3019</v>
      </c>
      <c r="E1921" s="54">
        <f>'DHS2023'!J1920</f>
        <v>2092</v>
      </c>
      <c r="F1921" s="54">
        <f>'DHS2024'!J1920</f>
        <v>2693</v>
      </c>
      <c r="G1921" s="54">
        <f t="shared" si="261"/>
        <v>2527.75</v>
      </c>
      <c r="H1921" s="106">
        <f t="shared" si="262"/>
        <v>0.84258333333333335</v>
      </c>
      <c r="I1921" s="115">
        <f t="shared" si="263"/>
        <v>0</v>
      </c>
      <c r="J1921" s="75">
        <f t="shared" si="264"/>
        <v>0.84258333333333335</v>
      </c>
      <c r="K1921" s="79">
        <f t="shared" si="265"/>
        <v>1</v>
      </c>
      <c r="O1921" s="29">
        <f>'DHS2025'!J1920</f>
        <v>1256</v>
      </c>
      <c r="P1921" s="30">
        <f>'DHS2025'!K1920</f>
        <v>3257</v>
      </c>
      <c r="Q1921" s="30">
        <f>'DHS2025'!L1920</f>
        <v>1040</v>
      </c>
      <c r="R1921" s="122">
        <f t="shared" si="266"/>
        <v>111.09</v>
      </c>
      <c r="S1921" s="62">
        <f t="shared" si="267"/>
        <v>112.402264</v>
      </c>
    </row>
    <row r="1922" spans="1:19">
      <c r="A1922" s="98">
        <f t="shared" si="268"/>
        <v>45767</v>
      </c>
      <c r="B1922" s="113">
        <f t="shared" si="269"/>
        <v>19.989583333333421</v>
      </c>
      <c r="C1922" s="53">
        <f>'DHS2021'!J1921</f>
        <v>2269</v>
      </c>
      <c r="D1922" s="54">
        <f>'DHS2022'!J1921</f>
        <v>3072</v>
      </c>
      <c r="E1922" s="54">
        <f>'DHS2023'!J1921</f>
        <v>1022</v>
      </c>
      <c r="F1922" s="54">
        <f>'DHS2024'!J1921</f>
        <v>2104</v>
      </c>
      <c r="G1922" s="54">
        <f t="shared" si="261"/>
        <v>2116.75</v>
      </c>
      <c r="H1922" s="106">
        <f t="shared" si="262"/>
        <v>0.70558333333333334</v>
      </c>
      <c r="I1922" s="115">
        <f t="shared" si="263"/>
        <v>0</v>
      </c>
      <c r="J1922" s="75">
        <f t="shared" si="264"/>
        <v>0.70558333333333334</v>
      </c>
      <c r="K1922" s="79">
        <f t="shared" si="265"/>
        <v>1</v>
      </c>
      <c r="O1922" s="29">
        <f>'DHS2025'!J1921</f>
        <v>1861</v>
      </c>
      <c r="P1922" s="30">
        <f>'DHS2025'!K1921</f>
        <v>3401</v>
      </c>
      <c r="Q1922" s="30">
        <f>'DHS2025'!L1921</f>
        <v>1051</v>
      </c>
      <c r="R1922" s="122">
        <f t="shared" si="266"/>
        <v>111.09</v>
      </c>
      <c r="S1922" s="62">
        <f t="shared" si="267"/>
        <v>113.59113409999999</v>
      </c>
    </row>
    <row r="1923" spans="1:19">
      <c r="A1923" s="110">
        <f t="shared" si="268"/>
        <v>45768</v>
      </c>
      <c r="B1923" s="112">
        <f t="shared" si="269"/>
        <v>20.000000000000089</v>
      </c>
      <c r="C1923" s="53">
        <f>'DHS2021'!J1922</f>
        <v>2168</v>
      </c>
      <c r="D1923" s="54">
        <f>'DHS2022'!J1922</f>
        <v>3056</v>
      </c>
      <c r="E1923" s="54">
        <f>'DHS2023'!J1922</f>
        <v>1489</v>
      </c>
      <c r="F1923" s="54">
        <f>'DHS2024'!J1922</f>
        <v>2651</v>
      </c>
      <c r="G1923" s="54">
        <f t="shared" si="261"/>
        <v>2341</v>
      </c>
      <c r="H1923" s="106">
        <f t="shared" si="262"/>
        <v>0.78033333333333332</v>
      </c>
      <c r="I1923" s="115">
        <f t="shared" si="263"/>
        <v>0</v>
      </c>
      <c r="J1923" s="75">
        <f t="shared" si="264"/>
        <v>0.78033333333333332</v>
      </c>
      <c r="K1923" s="79">
        <f t="shared" si="265"/>
        <v>1</v>
      </c>
      <c r="O1923" s="29">
        <f>'DHS2025'!J1922</f>
        <v>1573</v>
      </c>
      <c r="P1923" s="30">
        <f>'DHS2025'!K1922</f>
        <v>3726</v>
      </c>
      <c r="Q1923" s="30">
        <f>'DHS2025'!L1922</f>
        <v>1066</v>
      </c>
      <c r="R1923" s="122">
        <f t="shared" si="266"/>
        <v>107.63</v>
      </c>
      <c r="S1923" s="62">
        <f t="shared" si="267"/>
        <v>111.56084419999999</v>
      </c>
    </row>
    <row r="1924" spans="1:19">
      <c r="A1924" s="110">
        <f t="shared" si="268"/>
        <v>45768</v>
      </c>
      <c r="B1924" s="112">
        <f t="shared" si="269"/>
        <v>20.010416666666757</v>
      </c>
      <c r="C1924" s="53">
        <f>'DHS2021'!J1923</f>
        <v>2036</v>
      </c>
      <c r="D1924" s="54">
        <f>'DHS2022'!J1923</f>
        <v>4137</v>
      </c>
      <c r="E1924" s="54">
        <f>'DHS2023'!J1923</f>
        <v>1347</v>
      </c>
      <c r="F1924" s="54">
        <f>'DHS2024'!J1923</f>
        <v>2401</v>
      </c>
      <c r="G1924" s="54">
        <f t="shared" ref="G1924:G1987" si="270">AVERAGE(C1924:F1924)</f>
        <v>2480.25</v>
      </c>
      <c r="H1924" s="106">
        <f t="shared" ref="H1924:H1987" si="271">G1924/$M$2/1000</f>
        <v>0.82674999999999998</v>
      </c>
      <c r="I1924" s="115">
        <f t="shared" ref="I1924:I1987" si="272">$N$2</f>
        <v>0</v>
      </c>
      <c r="J1924" s="75">
        <f t="shared" ref="J1924:J1987" si="273">H1924+I1924</f>
        <v>0.82674999999999998</v>
      </c>
      <c r="K1924" s="79">
        <f t="shared" ref="K1924:K1987" si="274">ROUNDUP(J1924,0)</f>
        <v>1</v>
      </c>
      <c r="O1924" s="29">
        <f>'DHS2025'!J1923</f>
        <v>1712</v>
      </c>
      <c r="P1924" s="30">
        <f>'DHS2025'!K1923</f>
        <v>3477</v>
      </c>
      <c r="Q1924" s="30">
        <f>'DHS2025'!L1923</f>
        <v>1056</v>
      </c>
      <c r="R1924" s="122">
        <f t="shared" ref="R1924:R1987" si="275">INDEX(U$3:U$1048576,INT((ROW()-3)/4)+1)</f>
        <v>107.63</v>
      </c>
      <c r="S1924" s="62">
        <f t="shared" ref="S1924:S1987" si="276">(R1924*0.99-1.9)*(Q1924/1000)</f>
        <v>110.51430719999999</v>
      </c>
    </row>
    <row r="1925" spans="1:19">
      <c r="A1925" s="110">
        <f t="shared" ref="A1925:A1988" si="277">$A$3+INT((ROW()-3)/96)</f>
        <v>45768</v>
      </c>
      <c r="B1925" s="112">
        <f t="shared" ref="B1925:B1988" si="278">B1924+TIME(0,15,0)</f>
        <v>20.020833333333425</v>
      </c>
      <c r="C1925" s="53">
        <f>'DHS2021'!J1924</f>
        <v>2083</v>
      </c>
      <c r="D1925" s="54">
        <f>'DHS2022'!J1924</f>
        <v>7732</v>
      </c>
      <c r="E1925" s="54">
        <f>'DHS2023'!J1924</f>
        <v>2284</v>
      </c>
      <c r="F1925" s="54">
        <f>'DHS2024'!J1924</f>
        <v>1817</v>
      </c>
      <c r="G1925" s="54">
        <f t="shared" si="270"/>
        <v>3479</v>
      </c>
      <c r="H1925" s="106">
        <f t="shared" si="271"/>
        <v>1.1596666666666668</v>
      </c>
      <c r="I1925" s="115">
        <f t="shared" si="272"/>
        <v>0</v>
      </c>
      <c r="J1925" s="75">
        <f t="shared" si="273"/>
        <v>1.1596666666666668</v>
      </c>
      <c r="K1925" s="79">
        <f t="shared" si="274"/>
        <v>2</v>
      </c>
      <c r="O1925" s="29">
        <f>'DHS2025'!J1924</f>
        <v>1788</v>
      </c>
      <c r="P1925" s="30">
        <f>'DHS2025'!K1924</f>
        <v>3828</v>
      </c>
      <c r="Q1925" s="30">
        <f>'DHS2025'!L1924</f>
        <v>1063</v>
      </c>
      <c r="R1925" s="122">
        <f t="shared" si="275"/>
        <v>107.63</v>
      </c>
      <c r="S1925" s="62">
        <f t="shared" si="276"/>
        <v>111.24688309999998</v>
      </c>
    </row>
    <row r="1926" spans="1:19">
      <c r="A1926" s="110">
        <f t="shared" si="277"/>
        <v>45768</v>
      </c>
      <c r="B1926" s="112">
        <f t="shared" si="278"/>
        <v>20.031250000000092</v>
      </c>
      <c r="C1926" s="53">
        <f>'DHS2021'!J1925</f>
        <v>1924</v>
      </c>
      <c r="D1926" s="54">
        <f>'DHS2022'!J1925</f>
        <v>7467</v>
      </c>
      <c r="E1926" s="54">
        <f>'DHS2023'!J1925</f>
        <v>1967</v>
      </c>
      <c r="F1926" s="54">
        <f>'DHS2024'!J1925</f>
        <v>2004</v>
      </c>
      <c r="G1926" s="54">
        <f t="shared" si="270"/>
        <v>3340.5</v>
      </c>
      <c r="H1926" s="106">
        <f t="shared" si="271"/>
        <v>1.1134999999999999</v>
      </c>
      <c r="I1926" s="115">
        <f t="shared" si="272"/>
        <v>0</v>
      </c>
      <c r="J1926" s="75">
        <f t="shared" si="273"/>
        <v>1.1134999999999999</v>
      </c>
      <c r="K1926" s="79">
        <f t="shared" si="274"/>
        <v>2</v>
      </c>
      <c r="O1926" s="29">
        <f>'DHS2025'!J1925</f>
        <v>2044</v>
      </c>
      <c r="P1926" s="30">
        <f>'DHS2025'!K1925</f>
        <v>3437</v>
      </c>
      <c r="Q1926" s="30">
        <f>'DHS2025'!L1925</f>
        <v>1056</v>
      </c>
      <c r="R1926" s="122">
        <f t="shared" si="275"/>
        <v>107.63</v>
      </c>
      <c r="S1926" s="62">
        <f t="shared" si="276"/>
        <v>110.51430719999999</v>
      </c>
    </row>
    <row r="1927" spans="1:19">
      <c r="A1927" s="110">
        <f t="shared" si="277"/>
        <v>45768</v>
      </c>
      <c r="B1927" s="112">
        <f t="shared" si="278"/>
        <v>20.04166666666676</v>
      </c>
      <c r="C1927" s="53">
        <f>'DHS2021'!J1926</f>
        <v>1986</v>
      </c>
      <c r="D1927" s="54">
        <f>'DHS2022'!J1926</f>
        <v>6629</v>
      </c>
      <c r="E1927" s="54">
        <f>'DHS2023'!J1926</f>
        <v>1637</v>
      </c>
      <c r="F1927" s="54">
        <f>'DHS2024'!J1926</f>
        <v>2210</v>
      </c>
      <c r="G1927" s="54">
        <f t="shared" si="270"/>
        <v>3115.5</v>
      </c>
      <c r="H1927" s="106">
        <f t="shared" si="271"/>
        <v>1.0385</v>
      </c>
      <c r="I1927" s="115">
        <f t="shared" si="272"/>
        <v>0</v>
      </c>
      <c r="J1927" s="75">
        <f t="shared" si="273"/>
        <v>1.0385</v>
      </c>
      <c r="K1927" s="79">
        <f t="shared" si="274"/>
        <v>2</v>
      </c>
      <c r="O1927" s="29">
        <f>'DHS2025'!J1926</f>
        <v>1979</v>
      </c>
      <c r="P1927" s="30">
        <f>'DHS2025'!K1926</f>
        <v>3206</v>
      </c>
      <c r="Q1927" s="30">
        <f>'DHS2025'!L1926</f>
        <v>1056</v>
      </c>
      <c r="R1927" s="122">
        <f t="shared" si="275"/>
        <v>99.09</v>
      </c>
      <c r="S1927" s="62">
        <f t="shared" si="276"/>
        <v>101.5862496</v>
      </c>
    </row>
    <row r="1928" spans="1:19">
      <c r="A1928" s="110">
        <f t="shared" si="277"/>
        <v>45768</v>
      </c>
      <c r="B1928" s="112">
        <f t="shared" si="278"/>
        <v>20.052083333333428</v>
      </c>
      <c r="C1928" s="53">
        <f>'DHS2021'!J1927</f>
        <v>1901</v>
      </c>
      <c r="D1928" s="54">
        <f>'DHS2022'!J1927</f>
        <v>8087</v>
      </c>
      <c r="E1928" s="54">
        <f>'DHS2023'!J1927</f>
        <v>1816</v>
      </c>
      <c r="F1928" s="54">
        <f>'DHS2024'!J1927</f>
        <v>2112</v>
      </c>
      <c r="G1928" s="54">
        <f t="shared" si="270"/>
        <v>3479</v>
      </c>
      <c r="H1928" s="106">
        <f t="shared" si="271"/>
        <v>1.1596666666666668</v>
      </c>
      <c r="I1928" s="115">
        <f t="shared" si="272"/>
        <v>0</v>
      </c>
      <c r="J1928" s="75">
        <f t="shared" si="273"/>
        <v>1.1596666666666668</v>
      </c>
      <c r="K1928" s="79">
        <f t="shared" si="274"/>
        <v>2</v>
      </c>
      <c r="O1928" s="29">
        <f>'DHS2025'!J1927</f>
        <v>2198</v>
      </c>
      <c r="P1928" s="30">
        <f>'DHS2025'!K1927</f>
        <v>3528</v>
      </c>
      <c r="Q1928" s="30">
        <f>'DHS2025'!L1927</f>
        <v>1059</v>
      </c>
      <c r="R1928" s="122">
        <f t="shared" si="275"/>
        <v>99.09</v>
      </c>
      <c r="S1928" s="62">
        <f t="shared" si="276"/>
        <v>101.87484689999999</v>
      </c>
    </row>
    <row r="1929" spans="1:19">
      <c r="A1929" s="110">
        <f t="shared" si="277"/>
        <v>45768</v>
      </c>
      <c r="B1929" s="112">
        <f t="shared" si="278"/>
        <v>20.062500000000096</v>
      </c>
      <c r="C1929" s="53">
        <f>'DHS2021'!J1928</f>
        <v>1989</v>
      </c>
      <c r="D1929" s="54">
        <f>'DHS2022'!J1928</f>
        <v>10766</v>
      </c>
      <c r="E1929" s="54">
        <f>'DHS2023'!J1928</f>
        <v>1744</v>
      </c>
      <c r="F1929" s="54">
        <f>'DHS2024'!J1928</f>
        <v>2458</v>
      </c>
      <c r="G1929" s="54">
        <f t="shared" si="270"/>
        <v>4239.25</v>
      </c>
      <c r="H1929" s="106">
        <f t="shared" si="271"/>
        <v>1.4130833333333332</v>
      </c>
      <c r="I1929" s="115">
        <f t="shared" si="272"/>
        <v>0</v>
      </c>
      <c r="J1929" s="75">
        <f t="shared" si="273"/>
        <v>1.4130833333333332</v>
      </c>
      <c r="K1929" s="79">
        <f t="shared" si="274"/>
        <v>2</v>
      </c>
      <c r="O1929" s="29">
        <f>'DHS2025'!J1928</f>
        <v>1914</v>
      </c>
      <c r="P1929" s="30">
        <f>'DHS2025'!K1928</f>
        <v>4058</v>
      </c>
      <c r="Q1929" s="30">
        <f>'DHS2025'!L1928</f>
        <v>1066</v>
      </c>
      <c r="R1929" s="122">
        <f t="shared" si="275"/>
        <v>99.09</v>
      </c>
      <c r="S1929" s="62">
        <f t="shared" si="276"/>
        <v>102.54824060000001</v>
      </c>
    </row>
    <row r="1930" spans="1:19">
      <c r="A1930" s="110">
        <f t="shared" si="277"/>
        <v>45768</v>
      </c>
      <c r="B1930" s="112">
        <f t="shared" si="278"/>
        <v>20.072916666666764</v>
      </c>
      <c r="C1930" s="53">
        <f>'DHS2021'!J1929</f>
        <v>2315</v>
      </c>
      <c r="D1930" s="54">
        <f>'DHS2022'!J1929</f>
        <v>9813</v>
      </c>
      <c r="E1930" s="54">
        <f>'DHS2023'!J1929</f>
        <v>1927</v>
      </c>
      <c r="F1930" s="54">
        <f>'DHS2024'!J1929</f>
        <v>1983</v>
      </c>
      <c r="G1930" s="54">
        <f t="shared" si="270"/>
        <v>4009.5</v>
      </c>
      <c r="H1930" s="106">
        <f t="shared" si="271"/>
        <v>1.3365</v>
      </c>
      <c r="I1930" s="115">
        <f t="shared" si="272"/>
        <v>0</v>
      </c>
      <c r="J1930" s="75">
        <f t="shared" si="273"/>
        <v>1.3365</v>
      </c>
      <c r="K1930" s="79">
        <f t="shared" si="274"/>
        <v>2</v>
      </c>
      <c r="O1930" s="29">
        <f>'DHS2025'!J1929</f>
        <v>1898</v>
      </c>
      <c r="P1930" s="30">
        <f>'DHS2025'!K1929</f>
        <v>3457</v>
      </c>
      <c r="Q1930" s="30">
        <f>'DHS2025'!L1929</f>
        <v>1061</v>
      </c>
      <c r="R1930" s="122">
        <f t="shared" si="275"/>
        <v>99.09</v>
      </c>
      <c r="S1930" s="62">
        <f t="shared" si="276"/>
        <v>102.06724509999999</v>
      </c>
    </row>
    <row r="1931" spans="1:19">
      <c r="A1931" s="110">
        <f t="shared" si="277"/>
        <v>45768</v>
      </c>
      <c r="B1931" s="112">
        <f t="shared" si="278"/>
        <v>20.083333333333432</v>
      </c>
      <c r="C1931" s="53">
        <f>'DHS2021'!J1930</f>
        <v>2656</v>
      </c>
      <c r="D1931" s="54">
        <f>'DHS2022'!J1930</f>
        <v>12475</v>
      </c>
      <c r="E1931" s="54">
        <f>'DHS2023'!J1930</f>
        <v>1789</v>
      </c>
      <c r="F1931" s="54">
        <f>'DHS2024'!J1930</f>
        <v>2308</v>
      </c>
      <c r="G1931" s="54">
        <f t="shared" si="270"/>
        <v>4807</v>
      </c>
      <c r="H1931" s="106">
        <f t="shared" si="271"/>
        <v>1.6023333333333332</v>
      </c>
      <c r="I1931" s="115">
        <f t="shared" si="272"/>
        <v>0</v>
      </c>
      <c r="J1931" s="75">
        <f t="shared" si="273"/>
        <v>1.6023333333333332</v>
      </c>
      <c r="K1931" s="79">
        <f t="shared" si="274"/>
        <v>2</v>
      </c>
      <c r="O1931" s="29">
        <f>'DHS2025'!J1930</f>
        <v>1947</v>
      </c>
      <c r="P1931" s="30">
        <f>'DHS2025'!K1930</f>
        <v>3451</v>
      </c>
      <c r="Q1931" s="30">
        <f>'DHS2025'!L1930</f>
        <v>1060</v>
      </c>
      <c r="R1931" s="122">
        <f t="shared" si="275"/>
        <v>95.49</v>
      </c>
      <c r="S1931" s="62">
        <f t="shared" si="276"/>
        <v>98.193206000000004</v>
      </c>
    </row>
    <row r="1932" spans="1:19">
      <c r="A1932" s="110">
        <f t="shared" si="277"/>
        <v>45768</v>
      </c>
      <c r="B1932" s="112">
        <f t="shared" si="278"/>
        <v>20.093750000000099</v>
      </c>
      <c r="C1932" s="53">
        <f>'DHS2021'!J1931</f>
        <v>2538</v>
      </c>
      <c r="D1932" s="54">
        <f>'DHS2022'!J1931</f>
        <v>11485</v>
      </c>
      <c r="E1932" s="54">
        <f>'DHS2023'!J1931</f>
        <v>1756</v>
      </c>
      <c r="F1932" s="54">
        <f>'DHS2024'!J1931</f>
        <v>2377</v>
      </c>
      <c r="G1932" s="54">
        <f t="shared" si="270"/>
        <v>4539</v>
      </c>
      <c r="H1932" s="106">
        <f t="shared" si="271"/>
        <v>1.5129999999999999</v>
      </c>
      <c r="I1932" s="115">
        <f t="shared" si="272"/>
        <v>0</v>
      </c>
      <c r="J1932" s="75">
        <f t="shared" si="273"/>
        <v>1.5129999999999999</v>
      </c>
      <c r="K1932" s="79">
        <f t="shared" si="274"/>
        <v>2</v>
      </c>
      <c r="O1932" s="29">
        <f>'DHS2025'!J1931</f>
        <v>1829</v>
      </c>
      <c r="P1932" s="30">
        <f>'DHS2025'!K1931</f>
        <v>3457</v>
      </c>
      <c r="Q1932" s="30">
        <f>'DHS2025'!L1931</f>
        <v>1049</v>
      </c>
      <c r="R1932" s="122">
        <f t="shared" si="275"/>
        <v>95.49</v>
      </c>
      <c r="S1932" s="62">
        <f t="shared" si="276"/>
        <v>97.174219899999983</v>
      </c>
    </row>
    <row r="1933" spans="1:19">
      <c r="A1933" s="110">
        <f t="shared" si="277"/>
        <v>45768</v>
      </c>
      <c r="B1933" s="112">
        <f t="shared" si="278"/>
        <v>20.104166666666767</v>
      </c>
      <c r="C1933" s="53">
        <f>'DHS2021'!J1932</f>
        <v>2653</v>
      </c>
      <c r="D1933" s="54">
        <f>'DHS2022'!J1932</f>
        <v>10358</v>
      </c>
      <c r="E1933" s="54">
        <f>'DHS2023'!J1932</f>
        <v>2151</v>
      </c>
      <c r="F1933" s="54">
        <f>'DHS2024'!J1932</f>
        <v>2564</v>
      </c>
      <c r="G1933" s="54">
        <f t="shared" si="270"/>
        <v>4431.5</v>
      </c>
      <c r="H1933" s="106">
        <f t="shared" si="271"/>
        <v>1.4771666666666667</v>
      </c>
      <c r="I1933" s="115">
        <f t="shared" si="272"/>
        <v>0</v>
      </c>
      <c r="J1933" s="75">
        <f t="shared" si="273"/>
        <v>1.4771666666666667</v>
      </c>
      <c r="K1933" s="79">
        <f t="shared" si="274"/>
        <v>2</v>
      </c>
      <c r="O1933" s="29">
        <f>'DHS2025'!J1932</f>
        <v>2188</v>
      </c>
      <c r="P1933" s="30">
        <f>'DHS2025'!K1932</f>
        <v>3390</v>
      </c>
      <c r="Q1933" s="30">
        <f>'DHS2025'!L1932</f>
        <v>1059</v>
      </c>
      <c r="R1933" s="122">
        <f t="shared" si="275"/>
        <v>95.49</v>
      </c>
      <c r="S1933" s="62">
        <f t="shared" si="276"/>
        <v>98.100570899999994</v>
      </c>
    </row>
    <row r="1934" spans="1:19">
      <c r="A1934" s="110">
        <f t="shared" si="277"/>
        <v>45768</v>
      </c>
      <c r="B1934" s="112">
        <f t="shared" si="278"/>
        <v>20.114583333333435</v>
      </c>
      <c r="C1934" s="53">
        <f>'DHS2021'!J1933</f>
        <v>2932</v>
      </c>
      <c r="D1934" s="54">
        <f>'DHS2022'!J1933</f>
        <v>9668</v>
      </c>
      <c r="E1934" s="54">
        <f>'DHS2023'!J1933</f>
        <v>2333</v>
      </c>
      <c r="F1934" s="54">
        <f>'DHS2024'!J1933</f>
        <v>3034</v>
      </c>
      <c r="G1934" s="54">
        <f t="shared" si="270"/>
        <v>4491.75</v>
      </c>
      <c r="H1934" s="106">
        <f t="shared" si="271"/>
        <v>1.49725</v>
      </c>
      <c r="I1934" s="115">
        <f t="shared" si="272"/>
        <v>0</v>
      </c>
      <c r="J1934" s="75">
        <f t="shared" si="273"/>
        <v>1.49725</v>
      </c>
      <c r="K1934" s="79">
        <f t="shared" si="274"/>
        <v>2</v>
      </c>
      <c r="O1934" s="29">
        <f>'DHS2025'!J1933</f>
        <v>3089</v>
      </c>
      <c r="P1934" s="30">
        <f>'DHS2025'!K1933</f>
        <v>1560</v>
      </c>
      <c r="Q1934" s="30">
        <f>'DHS2025'!L1933</f>
        <v>1052</v>
      </c>
      <c r="R1934" s="122">
        <f t="shared" si="275"/>
        <v>95.49</v>
      </c>
      <c r="S1934" s="62">
        <f t="shared" si="276"/>
        <v>97.452125199999998</v>
      </c>
    </row>
    <row r="1935" spans="1:19">
      <c r="A1935" s="110">
        <f t="shared" si="277"/>
        <v>45768</v>
      </c>
      <c r="B1935" s="112">
        <f t="shared" si="278"/>
        <v>20.125000000000103</v>
      </c>
      <c r="C1935" s="53">
        <f>'DHS2021'!J1934</f>
        <v>5284</v>
      </c>
      <c r="D1935" s="54">
        <f>'DHS2022'!J1934</f>
        <v>9255</v>
      </c>
      <c r="E1935" s="54">
        <f>'DHS2023'!J1934</f>
        <v>2299</v>
      </c>
      <c r="F1935" s="54">
        <f>'DHS2024'!J1934</f>
        <v>3207</v>
      </c>
      <c r="G1935" s="54">
        <f t="shared" si="270"/>
        <v>5011.25</v>
      </c>
      <c r="H1935" s="106">
        <f t="shared" si="271"/>
        <v>1.6704166666666667</v>
      </c>
      <c r="I1935" s="115">
        <f t="shared" si="272"/>
        <v>0</v>
      </c>
      <c r="J1935" s="75">
        <f t="shared" si="273"/>
        <v>1.6704166666666667</v>
      </c>
      <c r="K1935" s="79">
        <f t="shared" si="274"/>
        <v>2</v>
      </c>
      <c r="O1935" s="29">
        <f>'DHS2025'!J1934</f>
        <v>4707</v>
      </c>
      <c r="P1935" s="30">
        <f>'DHS2025'!K1934</f>
        <v>1845</v>
      </c>
      <c r="Q1935" s="30">
        <f>'DHS2025'!L1934</f>
        <v>1079</v>
      </c>
      <c r="R1935" s="122">
        <f t="shared" si="275"/>
        <v>95.47</v>
      </c>
      <c r="S1935" s="62">
        <f t="shared" si="276"/>
        <v>99.93190869999998</v>
      </c>
    </row>
    <row r="1936" spans="1:19">
      <c r="A1936" s="110">
        <f t="shared" si="277"/>
        <v>45768</v>
      </c>
      <c r="B1936" s="112">
        <f t="shared" si="278"/>
        <v>20.135416666666771</v>
      </c>
      <c r="C1936" s="53">
        <f>'DHS2021'!J1935</f>
        <v>6952</v>
      </c>
      <c r="D1936" s="54">
        <f>'DHS2022'!J1935</f>
        <v>12122</v>
      </c>
      <c r="E1936" s="54">
        <f>'DHS2023'!J1935</f>
        <v>5208</v>
      </c>
      <c r="F1936" s="54">
        <f>'DHS2024'!J1935</f>
        <v>3321</v>
      </c>
      <c r="G1936" s="54">
        <f t="shared" si="270"/>
        <v>6900.75</v>
      </c>
      <c r="H1936" s="106">
        <f t="shared" si="271"/>
        <v>2.3002500000000001</v>
      </c>
      <c r="I1936" s="115">
        <f t="shared" si="272"/>
        <v>0</v>
      </c>
      <c r="J1936" s="75">
        <f t="shared" si="273"/>
        <v>2.3002500000000001</v>
      </c>
      <c r="K1936" s="79">
        <f t="shared" si="274"/>
        <v>3</v>
      </c>
      <c r="O1936" s="29">
        <f>'DHS2025'!J1935</f>
        <v>4762</v>
      </c>
      <c r="P1936" s="30">
        <f>'DHS2025'!K1935</f>
        <v>948</v>
      </c>
      <c r="Q1936" s="30">
        <f>'DHS2025'!L1935</f>
        <v>1062</v>
      </c>
      <c r="R1936" s="122">
        <f t="shared" si="275"/>
        <v>95.47</v>
      </c>
      <c r="S1936" s="62">
        <f t="shared" si="276"/>
        <v>98.357448599999998</v>
      </c>
    </row>
    <row r="1937" spans="1:19">
      <c r="A1937" s="110">
        <f t="shared" si="277"/>
        <v>45768</v>
      </c>
      <c r="B1937" s="112">
        <f t="shared" si="278"/>
        <v>20.145833333333439</v>
      </c>
      <c r="C1937" s="53">
        <f>'DHS2021'!J1936</f>
        <v>6879</v>
      </c>
      <c r="D1937" s="54">
        <f>'DHS2022'!J1936</f>
        <v>13833</v>
      </c>
      <c r="E1937" s="54">
        <f>'DHS2023'!J1936</f>
        <v>7155</v>
      </c>
      <c r="F1937" s="54">
        <f>'DHS2024'!J1936</f>
        <v>6131</v>
      </c>
      <c r="G1937" s="54">
        <f t="shared" si="270"/>
        <v>8499.5</v>
      </c>
      <c r="H1937" s="106">
        <f t="shared" si="271"/>
        <v>2.8331666666666666</v>
      </c>
      <c r="I1937" s="115">
        <f t="shared" si="272"/>
        <v>0</v>
      </c>
      <c r="J1937" s="75">
        <f t="shared" si="273"/>
        <v>2.8331666666666666</v>
      </c>
      <c r="K1937" s="79">
        <f t="shared" si="274"/>
        <v>3</v>
      </c>
      <c r="O1937" s="29">
        <f>'DHS2025'!J1936</f>
        <v>5446</v>
      </c>
      <c r="P1937" s="30">
        <f>'DHS2025'!K1936</f>
        <v>80</v>
      </c>
      <c r="Q1937" s="30">
        <f>'DHS2025'!L1936</f>
        <v>1059</v>
      </c>
      <c r="R1937" s="122">
        <f t="shared" si="275"/>
        <v>95.47</v>
      </c>
      <c r="S1937" s="62">
        <f t="shared" si="276"/>
        <v>98.079602699999981</v>
      </c>
    </row>
    <row r="1938" spans="1:19">
      <c r="A1938" s="110">
        <f t="shared" si="277"/>
        <v>45768</v>
      </c>
      <c r="B1938" s="112">
        <f t="shared" si="278"/>
        <v>20.156250000000107</v>
      </c>
      <c r="C1938" s="53">
        <f>'DHS2021'!J1937</f>
        <v>11181</v>
      </c>
      <c r="D1938" s="54">
        <f>'DHS2022'!J1937</f>
        <v>13746</v>
      </c>
      <c r="E1938" s="54">
        <f>'DHS2023'!J1937</f>
        <v>7030</v>
      </c>
      <c r="F1938" s="54">
        <f>'DHS2024'!J1937</f>
        <v>9191</v>
      </c>
      <c r="G1938" s="54">
        <f t="shared" si="270"/>
        <v>10287</v>
      </c>
      <c r="H1938" s="106">
        <f t="shared" si="271"/>
        <v>3.4289999999999998</v>
      </c>
      <c r="I1938" s="115">
        <f t="shared" si="272"/>
        <v>0</v>
      </c>
      <c r="J1938" s="75">
        <f t="shared" si="273"/>
        <v>3.4289999999999998</v>
      </c>
      <c r="K1938" s="79">
        <f t="shared" si="274"/>
        <v>4</v>
      </c>
      <c r="O1938" s="29">
        <f>'DHS2025'!J1937</f>
        <v>5494</v>
      </c>
      <c r="P1938" s="30">
        <f>'DHS2025'!K1937</f>
        <v>232</v>
      </c>
      <c r="Q1938" s="30">
        <f>'DHS2025'!L1937</f>
        <v>1053</v>
      </c>
      <c r="R1938" s="122">
        <f t="shared" si="275"/>
        <v>95.47</v>
      </c>
      <c r="S1938" s="62">
        <f t="shared" si="276"/>
        <v>97.52391089999999</v>
      </c>
    </row>
    <row r="1939" spans="1:19">
      <c r="A1939" s="110">
        <f t="shared" si="277"/>
        <v>45768</v>
      </c>
      <c r="B1939" s="112">
        <f t="shared" si="278"/>
        <v>20.166666666666774</v>
      </c>
      <c r="C1939" s="53">
        <f>'DHS2021'!J1938</f>
        <v>12053</v>
      </c>
      <c r="D1939" s="54">
        <f>'DHS2022'!J1938</f>
        <v>13645</v>
      </c>
      <c r="E1939" s="54">
        <f>'DHS2023'!J1938</f>
        <v>6278</v>
      </c>
      <c r="F1939" s="54">
        <f>'DHS2024'!J1938</f>
        <v>7523</v>
      </c>
      <c r="G1939" s="54">
        <f t="shared" si="270"/>
        <v>9874.75</v>
      </c>
      <c r="H1939" s="106">
        <f t="shared" si="271"/>
        <v>3.2915833333333335</v>
      </c>
      <c r="I1939" s="115">
        <f t="shared" si="272"/>
        <v>0</v>
      </c>
      <c r="J1939" s="75">
        <f t="shared" si="273"/>
        <v>3.2915833333333335</v>
      </c>
      <c r="K1939" s="79">
        <f t="shared" si="274"/>
        <v>4</v>
      </c>
      <c r="O1939" s="29">
        <f>'DHS2025'!J1938</f>
        <v>8054</v>
      </c>
      <c r="P1939" s="30">
        <f>'DHS2025'!K1938</f>
        <v>108</v>
      </c>
      <c r="Q1939" s="30">
        <f>'DHS2025'!L1938</f>
        <v>2054</v>
      </c>
      <c r="R1939" s="122">
        <f t="shared" si="275"/>
        <v>98.43</v>
      </c>
      <c r="S1939" s="62">
        <f t="shared" si="276"/>
        <v>196.25086779999998</v>
      </c>
    </row>
    <row r="1940" spans="1:19">
      <c r="A1940" s="110">
        <f t="shared" si="277"/>
        <v>45768</v>
      </c>
      <c r="B1940" s="112">
        <f t="shared" si="278"/>
        <v>20.177083333333442</v>
      </c>
      <c r="C1940" s="53">
        <f>'DHS2021'!J1939</f>
        <v>18873</v>
      </c>
      <c r="D1940" s="54">
        <f>'DHS2022'!J1939</f>
        <v>13870</v>
      </c>
      <c r="E1940" s="54">
        <f>'DHS2023'!J1939</f>
        <v>8156</v>
      </c>
      <c r="F1940" s="54">
        <f>'DHS2024'!J1939</f>
        <v>5197</v>
      </c>
      <c r="G1940" s="54">
        <f t="shared" si="270"/>
        <v>11524</v>
      </c>
      <c r="H1940" s="106">
        <f t="shared" si="271"/>
        <v>3.8413333333333335</v>
      </c>
      <c r="I1940" s="115">
        <f t="shared" si="272"/>
        <v>0</v>
      </c>
      <c r="J1940" s="75">
        <f t="shared" si="273"/>
        <v>3.8413333333333335</v>
      </c>
      <c r="K1940" s="79">
        <f t="shared" si="274"/>
        <v>4</v>
      </c>
      <c r="O1940" s="29">
        <f>'DHS2025'!J1939</f>
        <v>8399</v>
      </c>
      <c r="P1940" s="30">
        <f>'DHS2025'!K1939</f>
        <v>56</v>
      </c>
      <c r="Q1940" s="30">
        <f>'DHS2025'!L1939</f>
        <v>2059</v>
      </c>
      <c r="R1940" s="122">
        <f t="shared" si="275"/>
        <v>98.43</v>
      </c>
      <c r="S1940" s="62">
        <f t="shared" si="276"/>
        <v>196.72859630000002</v>
      </c>
    </row>
    <row r="1941" spans="1:19">
      <c r="A1941" s="110">
        <f t="shared" si="277"/>
        <v>45768</v>
      </c>
      <c r="B1941" s="112">
        <f t="shared" si="278"/>
        <v>20.18750000000011</v>
      </c>
      <c r="C1941" s="53">
        <f>'DHS2021'!J1940</f>
        <v>18327</v>
      </c>
      <c r="D1941" s="54">
        <f>'DHS2022'!J1940</f>
        <v>15118</v>
      </c>
      <c r="E1941" s="54">
        <f>'DHS2023'!J1940</f>
        <v>10187</v>
      </c>
      <c r="F1941" s="54">
        <f>'DHS2024'!J1940</f>
        <v>7178</v>
      </c>
      <c r="G1941" s="54">
        <f t="shared" si="270"/>
        <v>12702.5</v>
      </c>
      <c r="H1941" s="106">
        <f t="shared" si="271"/>
        <v>4.2341666666666669</v>
      </c>
      <c r="I1941" s="115">
        <f t="shared" si="272"/>
        <v>0</v>
      </c>
      <c r="J1941" s="75">
        <f t="shared" si="273"/>
        <v>4.2341666666666669</v>
      </c>
      <c r="K1941" s="79">
        <f t="shared" si="274"/>
        <v>5</v>
      </c>
      <c r="O1941" s="29">
        <f>'DHS2025'!J1940</f>
        <v>7588</v>
      </c>
      <c r="P1941" s="30">
        <f>'DHS2025'!K1940</f>
        <v>12</v>
      </c>
      <c r="Q1941" s="30">
        <f>'DHS2025'!L1940</f>
        <v>2067</v>
      </c>
      <c r="R1941" s="122">
        <f t="shared" si="275"/>
        <v>98.43</v>
      </c>
      <c r="S1941" s="62">
        <f t="shared" si="276"/>
        <v>197.49296190000001</v>
      </c>
    </row>
    <row r="1942" spans="1:19">
      <c r="A1942" s="110">
        <f t="shared" si="277"/>
        <v>45768</v>
      </c>
      <c r="B1942" s="112">
        <f t="shared" si="278"/>
        <v>20.197916666666778</v>
      </c>
      <c r="C1942" s="53">
        <f>'DHS2021'!J1941</f>
        <v>17610</v>
      </c>
      <c r="D1942" s="54">
        <f>'DHS2022'!J1941</f>
        <v>15660</v>
      </c>
      <c r="E1942" s="54">
        <f>'DHS2023'!J1941</f>
        <v>10864</v>
      </c>
      <c r="F1942" s="54">
        <f>'DHS2024'!J1941</f>
        <v>10237</v>
      </c>
      <c r="G1942" s="54">
        <f t="shared" si="270"/>
        <v>13592.75</v>
      </c>
      <c r="H1942" s="106">
        <f t="shared" si="271"/>
        <v>4.5309166666666671</v>
      </c>
      <c r="I1942" s="115">
        <f t="shared" si="272"/>
        <v>0</v>
      </c>
      <c r="J1942" s="75">
        <f t="shared" si="273"/>
        <v>4.5309166666666671</v>
      </c>
      <c r="K1942" s="79">
        <f t="shared" si="274"/>
        <v>5</v>
      </c>
      <c r="O1942" s="29">
        <f>'DHS2025'!J1941</f>
        <v>10488</v>
      </c>
      <c r="P1942" s="30">
        <f>'DHS2025'!K1941</f>
        <v>47</v>
      </c>
      <c r="Q1942" s="30">
        <f>'DHS2025'!L1941</f>
        <v>2066</v>
      </c>
      <c r="R1942" s="122">
        <f t="shared" si="275"/>
        <v>98.43</v>
      </c>
      <c r="S1942" s="62">
        <f t="shared" si="276"/>
        <v>197.39741619999998</v>
      </c>
    </row>
    <row r="1943" spans="1:19">
      <c r="A1943" s="110">
        <f t="shared" si="277"/>
        <v>45768</v>
      </c>
      <c r="B1943" s="112">
        <f t="shared" si="278"/>
        <v>20.208333333333446</v>
      </c>
      <c r="C1943" s="53">
        <f>'DHS2021'!J1942</f>
        <v>19300</v>
      </c>
      <c r="D1943" s="54">
        <f>'DHS2022'!J1942</f>
        <v>15413</v>
      </c>
      <c r="E1943" s="54">
        <f>'DHS2023'!J1942</f>
        <v>11858</v>
      </c>
      <c r="F1943" s="54">
        <f>'DHS2024'!J1942</f>
        <v>12445</v>
      </c>
      <c r="G1943" s="54">
        <f t="shared" si="270"/>
        <v>14754</v>
      </c>
      <c r="H1943" s="106">
        <f t="shared" si="271"/>
        <v>4.9180000000000001</v>
      </c>
      <c r="I1943" s="115">
        <f t="shared" si="272"/>
        <v>0</v>
      </c>
      <c r="J1943" s="75">
        <f t="shared" si="273"/>
        <v>4.9180000000000001</v>
      </c>
      <c r="K1943" s="79">
        <f t="shared" si="274"/>
        <v>5</v>
      </c>
      <c r="O1943" s="29">
        <f>'DHS2025'!J1942</f>
        <v>13338</v>
      </c>
      <c r="P1943" s="30">
        <f>'DHS2025'!K1942</f>
        <v>87</v>
      </c>
      <c r="Q1943" s="30">
        <f>'DHS2025'!L1942</f>
        <v>3007</v>
      </c>
      <c r="R1943" s="122">
        <f t="shared" si="275"/>
        <v>98.15</v>
      </c>
      <c r="S1943" s="62">
        <f t="shared" si="276"/>
        <v>286.47237950000005</v>
      </c>
    </row>
    <row r="1944" spans="1:19">
      <c r="A1944" s="110">
        <f t="shared" si="277"/>
        <v>45768</v>
      </c>
      <c r="B1944" s="112">
        <f t="shared" si="278"/>
        <v>20.218750000000114</v>
      </c>
      <c r="C1944" s="53">
        <f>'DHS2021'!J1943</f>
        <v>18110</v>
      </c>
      <c r="D1944" s="54">
        <f>'DHS2022'!J1943</f>
        <v>15658</v>
      </c>
      <c r="E1944" s="54">
        <f>'DHS2023'!J1943</f>
        <v>13934</v>
      </c>
      <c r="F1944" s="54">
        <f>'DHS2024'!J1943</f>
        <v>12688</v>
      </c>
      <c r="G1944" s="54">
        <f t="shared" si="270"/>
        <v>15097.5</v>
      </c>
      <c r="H1944" s="106">
        <f t="shared" si="271"/>
        <v>5.0324999999999998</v>
      </c>
      <c r="I1944" s="115">
        <f t="shared" si="272"/>
        <v>0</v>
      </c>
      <c r="J1944" s="75">
        <f t="shared" si="273"/>
        <v>5.0324999999999998</v>
      </c>
      <c r="K1944" s="79">
        <f t="shared" si="274"/>
        <v>6</v>
      </c>
      <c r="O1944" s="29">
        <f>'DHS2025'!J1943</f>
        <v>12859</v>
      </c>
      <c r="P1944" s="30">
        <f>'DHS2025'!K1943</f>
        <v>9</v>
      </c>
      <c r="Q1944" s="30">
        <f>'DHS2025'!L1943</f>
        <v>3069</v>
      </c>
      <c r="R1944" s="122">
        <f t="shared" si="275"/>
        <v>98.15</v>
      </c>
      <c r="S1944" s="62">
        <f t="shared" si="276"/>
        <v>292.37902650000001</v>
      </c>
    </row>
    <row r="1945" spans="1:19">
      <c r="A1945" s="110">
        <f t="shared" si="277"/>
        <v>45768</v>
      </c>
      <c r="B1945" s="112">
        <f t="shared" si="278"/>
        <v>20.229166666666782</v>
      </c>
      <c r="C1945" s="53">
        <f>'DHS2021'!J1944</f>
        <v>18405</v>
      </c>
      <c r="D1945" s="54">
        <f>'DHS2022'!J1944</f>
        <v>15535</v>
      </c>
      <c r="E1945" s="54">
        <f>'DHS2023'!J1944</f>
        <v>14238</v>
      </c>
      <c r="F1945" s="54">
        <f>'DHS2024'!J1944</f>
        <v>13361</v>
      </c>
      <c r="G1945" s="54">
        <f t="shared" si="270"/>
        <v>15384.75</v>
      </c>
      <c r="H1945" s="106">
        <f t="shared" si="271"/>
        <v>5.1282500000000004</v>
      </c>
      <c r="I1945" s="115">
        <f t="shared" si="272"/>
        <v>0</v>
      </c>
      <c r="J1945" s="75">
        <f t="shared" si="273"/>
        <v>5.1282500000000004</v>
      </c>
      <c r="K1945" s="79">
        <f t="shared" si="274"/>
        <v>6</v>
      </c>
      <c r="O1945" s="29">
        <f>'DHS2025'!J1944</f>
        <v>12536</v>
      </c>
      <c r="P1945" s="30">
        <f>'DHS2025'!K1944</f>
        <v>19</v>
      </c>
      <c r="Q1945" s="30">
        <f>'DHS2025'!L1944</f>
        <v>3073</v>
      </c>
      <c r="R1945" s="122">
        <f t="shared" si="275"/>
        <v>98.15</v>
      </c>
      <c r="S1945" s="62">
        <f t="shared" si="276"/>
        <v>292.76010050000002</v>
      </c>
    </row>
    <row r="1946" spans="1:19">
      <c r="A1946" s="110">
        <f t="shared" si="277"/>
        <v>45768</v>
      </c>
      <c r="B1946" s="112">
        <f t="shared" si="278"/>
        <v>20.239583333333449</v>
      </c>
      <c r="C1946" s="53">
        <f>'DHS2021'!J1945</f>
        <v>19307</v>
      </c>
      <c r="D1946" s="54">
        <f>'DHS2022'!J1945</f>
        <v>15187</v>
      </c>
      <c r="E1946" s="54">
        <f>'DHS2023'!J1945</f>
        <v>13392</v>
      </c>
      <c r="F1946" s="54">
        <f>'DHS2024'!J1945</f>
        <v>13422</v>
      </c>
      <c r="G1946" s="54">
        <f t="shared" si="270"/>
        <v>15327</v>
      </c>
      <c r="H1946" s="106">
        <f t="shared" si="271"/>
        <v>5.109</v>
      </c>
      <c r="I1946" s="115">
        <f t="shared" si="272"/>
        <v>0</v>
      </c>
      <c r="J1946" s="75">
        <f t="shared" si="273"/>
        <v>5.109</v>
      </c>
      <c r="K1946" s="79">
        <f t="shared" si="274"/>
        <v>6</v>
      </c>
      <c r="O1946" s="29">
        <f>'DHS2025'!J1945</f>
        <v>12876</v>
      </c>
      <c r="P1946" s="30">
        <f>'DHS2025'!K1945</f>
        <v>172</v>
      </c>
      <c r="Q1946" s="30">
        <f>'DHS2025'!L1945</f>
        <v>3077</v>
      </c>
      <c r="R1946" s="122">
        <f t="shared" si="275"/>
        <v>98.15</v>
      </c>
      <c r="S1946" s="62">
        <f t="shared" si="276"/>
        <v>293.14117450000003</v>
      </c>
    </row>
    <row r="1947" spans="1:19">
      <c r="A1947" s="110">
        <f t="shared" si="277"/>
        <v>45768</v>
      </c>
      <c r="B1947" s="112">
        <f t="shared" si="278"/>
        <v>20.250000000000117</v>
      </c>
      <c r="C1947" s="53">
        <f>'DHS2021'!J1946</f>
        <v>17156</v>
      </c>
      <c r="D1947" s="54">
        <f>'DHS2022'!J1946</f>
        <v>12365</v>
      </c>
      <c r="E1947" s="54">
        <f>'DHS2023'!J1946</f>
        <v>13067</v>
      </c>
      <c r="F1947" s="54">
        <f>'DHS2024'!J1946</f>
        <v>12603</v>
      </c>
      <c r="G1947" s="54">
        <f t="shared" si="270"/>
        <v>13797.75</v>
      </c>
      <c r="H1947" s="106">
        <f t="shared" si="271"/>
        <v>4.5992499999999996</v>
      </c>
      <c r="I1947" s="115">
        <f t="shared" si="272"/>
        <v>0</v>
      </c>
      <c r="J1947" s="75">
        <f t="shared" si="273"/>
        <v>4.5992499999999996</v>
      </c>
      <c r="K1947" s="79">
        <f t="shared" si="274"/>
        <v>5</v>
      </c>
      <c r="O1947" s="29">
        <f>'DHS2025'!J1946</f>
        <v>12698</v>
      </c>
      <c r="P1947" s="30">
        <f>'DHS2025'!K1946</f>
        <v>40</v>
      </c>
      <c r="Q1947" s="30">
        <f>'DHS2025'!L1946</f>
        <v>3055</v>
      </c>
      <c r="R1947" s="122">
        <f t="shared" si="275"/>
        <v>95.07</v>
      </c>
      <c r="S1947" s="62">
        <f t="shared" si="276"/>
        <v>281.7299615</v>
      </c>
    </row>
    <row r="1948" spans="1:19">
      <c r="A1948" s="110">
        <f t="shared" si="277"/>
        <v>45768</v>
      </c>
      <c r="B1948" s="112">
        <f t="shared" si="278"/>
        <v>20.260416666666785</v>
      </c>
      <c r="C1948" s="53">
        <f>'DHS2021'!J1947</f>
        <v>17662</v>
      </c>
      <c r="D1948" s="54">
        <f>'DHS2022'!J1947</f>
        <v>10979</v>
      </c>
      <c r="E1948" s="54">
        <f>'DHS2023'!J1947</f>
        <v>12923</v>
      </c>
      <c r="F1948" s="54">
        <f>'DHS2024'!J1947</f>
        <v>12036</v>
      </c>
      <c r="G1948" s="54">
        <f t="shared" si="270"/>
        <v>13400</v>
      </c>
      <c r="H1948" s="106">
        <f t="shared" si="271"/>
        <v>4.4666666666666668</v>
      </c>
      <c r="I1948" s="115">
        <f t="shared" si="272"/>
        <v>0</v>
      </c>
      <c r="J1948" s="75">
        <f t="shared" si="273"/>
        <v>4.4666666666666668</v>
      </c>
      <c r="K1948" s="79">
        <f t="shared" si="274"/>
        <v>5</v>
      </c>
      <c r="O1948" s="29">
        <f>'DHS2025'!J1947</f>
        <v>12677</v>
      </c>
      <c r="P1948" s="30">
        <f>'DHS2025'!K1947</f>
        <v>12</v>
      </c>
      <c r="Q1948" s="30">
        <f>'DHS2025'!L1947</f>
        <v>3067</v>
      </c>
      <c r="R1948" s="122">
        <f t="shared" si="275"/>
        <v>95.07</v>
      </c>
      <c r="S1948" s="62">
        <f t="shared" si="276"/>
        <v>282.83659309999996</v>
      </c>
    </row>
    <row r="1949" spans="1:19">
      <c r="A1949" s="110">
        <f t="shared" si="277"/>
        <v>45768</v>
      </c>
      <c r="B1949" s="112">
        <f t="shared" si="278"/>
        <v>20.270833333333453</v>
      </c>
      <c r="C1949" s="53">
        <f>'DHS2021'!J1948</f>
        <v>17652</v>
      </c>
      <c r="D1949" s="54">
        <f>'DHS2022'!J1948</f>
        <v>11384</v>
      </c>
      <c r="E1949" s="54">
        <f>'DHS2023'!J1948</f>
        <v>13463</v>
      </c>
      <c r="F1949" s="54">
        <f>'DHS2024'!J1948</f>
        <v>12183</v>
      </c>
      <c r="G1949" s="54">
        <f t="shared" si="270"/>
        <v>13670.5</v>
      </c>
      <c r="H1949" s="106">
        <f t="shared" si="271"/>
        <v>4.5568333333333326</v>
      </c>
      <c r="I1949" s="115">
        <f t="shared" si="272"/>
        <v>0</v>
      </c>
      <c r="J1949" s="75">
        <f t="shared" si="273"/>
        <v>4.5568333333333326</v>
      </c>
      <c r="K1949" s="79">
        <f t="shared" si="274"/>
        <v>5</v>
      </c>
      <c r="O1949" s="29">
        <f>'DHS2025'!J1948</f>
        <v>10565</v>
      </c>
      <c r="P1949" s="30">
        <f>'DHS2025'!K1948</f>
        <v>12</v>
      </c>
      <c r="Q1949" s="30">
        <f>'DHS2025'!L1948</f>
        <v>3067</v>
      </c>
      <c r="R1949" s="122">
        <f t="shared" si="275"/>
        <v>95.07</v>
      </c>
      <c r="S1949" s="62">
        <f t="shared" si="276"/>
        <v>282.83659309999996</v>
      </c>
    </row>
    <row r="1950" spans="1:19">
      <c r="A1950" s="110">
        <f t="shared" si="277"/>
        <v>45768</v>
      </c>
      <c r="B1950" s="112">
        <f t="shared" si="278"/>
        <v>20.281250000000121</v>
      </c>
      <c r="C1950" s="53">
        <f>'DHS2021'!J1949</f>
        <v>17038</v>
      </c>
      <c r="D1950" s="54">
        <f>'DHS2022'!J1949</f>
        <v>11332</v>
      </c>
      <c r="E1950" s="54">
        <f>'DHS2023'!J1949</f>
        <v>12648</v>
      </c>
      <c r="F1950" s="54">
        <f>'DHS2024'!J1949</f>
        <v>12063</v>
      </c>
      <c r="G1950" s="54">
        <f t="shared" si="270"/>
        <v>13270.25</v>
      </c>
      <c r="H1950" s="106">
        <f t="shared" si="271"/>
        <v>4.4234166666666672</v>
      </c>
      <c r="I1950" s="115">
        <f t="shared" si="272"/>
        <v>0</v>
      </c>
      <c r="J1950" s="75">
        <f t="shared" si="273"/>
        <v>4.4234166666666672</v>
      </c>
      <c r="K1950" s="79">
        <f t="shared" si="274"/>
        <v>5</v>
      </c>
      <c r="O1950" s="29">
        <f>'DHS2025'!J1949</f>
        <v>10463</v>
      </c>
      <c r="P1950" s="30">
        <f>'DHS2025'!K1949</f>
        <v>61</v>
      </c>
      <c r="Q1950" s="30">
        <f>'DHS2025'!L1949</f>
        <v>3063</v>
      </c>
      <c r="R1950" s="122">
        <f t="shared" si="275"/>
        <v>95.07</v>
      </c>
      <c r="S1950" s="62">
        <f t="shared" si="276"/>
        <v>282.46771589999997</v>
      </c>
    </row>
    <row r="1951" spans="1:19">
      <c r="A1951" s="110">
        <f t="shared" si="277"/>
        <v>45768</v>
      </c>
      <c r="B1951" s="112">
        <f t="shared" si="278"/>
        <v>20.291666666666789</v>
      </c>
      <c r="C1951" s="53">
        <f>'DHS2021'!J1950</f>
        <v>15816</v>
      </c>
      <c r="D1951" s="54">
        <f>'DHS2022'!J1950</f>
        <v>11563</v>
      </c>
      <c r="E1951" s="54">
        <f>'DHS2023'!J1950</f>
        <v>12945</v>
      </c>
      <c r="F1951" s="54">
        <f>'DHS2024'!J1950</f>
        <v>11515</v>
      </c>
      <c r="G1951" s="54">
        <f t="shared" si="270"/>
        <v>12959.75</v>
      </c>
      <c r="H1951" s="106">
        <f t="shared" si="271"/>
        <v>4.3199166666666668</v>
      </c>
      <c r="I1951" s="115">
        <f t="shared" si="272"/>
        <v>0</v>
      </c>
      <c r="J1951" s="75">
        <f t="shared" si="273"/>
        <v>4.3199166666666668</v>
      </c>
      <c r="K1951" s="79">
        <f t="shared" si="274"/>
        <v>5</v>
      </c>
      <c r="O1951" s="29">
        <f>'DHS2025'!J1950</f>
        <v>10355</v>
      </c>
      <c r="P1951" s="30">
        <f>'DHS2025'!K1950</f>
        <v>87</v>
      </c>
      <c r="Q1951" s="30">
        <f>'DHS2025'!L1950</f>
        <v>3072</v>
      </c>
      <c r="R1951" s="122">
        <f t="shared" si="275"/>
        <v>88.73</v>
      </c>
      <c r="S1951" s="62">
        <f t="shared" si="276"/>
        <v>264.0159744</v>
      </c>
    </row>
    <row r="1952" spans="1:19">
      <c r="A1952" s="110">
        <f t="shared" si="277"/>
        <v>45768</v>
      </c>
      <c r="B1952" s="112">
        <f t="shared" si="278"/>
        <v>20.302083333333456</v>
      </c>
      <c r="C1952" s="53">
        <f>'DHS2021'!J1951</f>
        <v>14495</v>
      </c>
      <c r="D1952" s="54">
        <f>'DHS2022'!J1951</f>
        <v>11704</v>
      </c>
      <c r="E1952" s="54">
        <f>'DHS2023'!J1951</f>
        <v>12952</v>
      </c>
      <c r="F1952" s="54">
        <f>'DHS2024'!J1951</f>
        <v>11563</v>
      </c>
      <c r="G1952" s="54">
        <f t="shared" si="270"/>
        <v>12678.5</v>
      </c>
      <c r="H1952" s="106">
        <f t="shared" si="271"/>
        <v>4.2261666666666668</v>
      </c>
      <c r="I1952" s="115">
        <f t="shared" si="272"/>
        <v>0</v>
      </c>
      <c r="J1952" s="75">
        <f t="shared" si="273"/>
        <v>4.2261666666666668</v>
      </c>
      <c r="K1952" s="79">
        <f t="shared" si="274"/>
        <v>5</v>
      </c>
      <c r="O1952" s="29">
        <f>'DHS2025'!J1951</f>
        <v>10439</v>
      </c>
      <c r="P1952" s="30">
        <f>'DHS2025'!K1951</f>
        <v>49</v>
      </c>
      <c r="Q1952" s="30">
        <f>'DHS2025'!L1951</f>
        <v>3050</v>
      </c>
      <c r="R1952" s="122">
        <f t="shared" si="275"/>
        <v>88.73</v>
      </c>
      <c r="S1952" s="62">
        <f t="shared" si="276"/>
        <v>262.12523499999998</v>
      </c>
    </row>
    <row r="1953" spans="1:19">
      <c r="A1953" s="110">
        <f t="shared" si="277"/>
        <v>45768</v>
      </c>
      <c r="B1953" s="112">
        <f t="shared" si="278"/>
        <v>20.312500000000124</v>
      </c>
      <c r="C1953" s="53">
        <f>'DHS2021'!J1952</f>
        <v>13375</v>
      </c>
      <c r="D1953" s="54">
        <f>'DHS2022'!J1952</f>
        <v>11360</v>
      </c>
      <c r="E1953" s="54">
        <f>'DHS2023'!J1952</f>
        <v>12577</v>
      </c>
      <c r="F1953" s="54">
        <f>'DHS2024'!J1952</f>
        <v>12252</v>
      </c>
      <c r="G1953" s="54">
        <f t="shared" si="270"/>
        <v>12391</v>
      </c>
      <c r="H1953" s="106">
        <f t="shared" si="271"/>
        <v>4.1303333333333327</v>
      </c>
      <c r="I1953" s="115">
        <f t="shared" si="272"/>
        <v>0</v>
      </c>
      <c r="J1953" s="75">
        <f t="shared" si="273"/>
        <v>4.1303333333333327</v>
      </c>
      <c r="K1953" s="79">
        <f t="shared" si="274"/>
        <v>5</v>
      </c>
      <c r="O1953" s="29">
        <f>'DHS2025'!J1952</f>
        <v>10590</v>
      </c>
      <c r="P1953" s="30">
        <f>'DHS2025'!K1952</f>
        <v>89</v>
      </c>
      <c r="Q1953" s="30">
        <f>'DHS2025'!L1952</f>
        <v>3076</v>
      </c>
      <c r="R1953" s="122">
        <f t="shared" si="275"/>
        <v>88.73</v>
      </c>
      <c r="S1953" s="62">
        <f t="shared" si="276"/>
        <v>264.35974520000002</v>
      </c>
    </row>
    <row r="1954" spans="1:19">
      <c r="A1954" s="110">
        <f t="shared" si="277"/>
        <v>45768</v>
      </c>
      <c r="B1954" s="112">
        <f t="shared" si="278"/>
        <v>20.322916666666792</v>
      </c>
      <c r="C1954" s="53">
        <f>'DHS2021'!J1953</f>
        <v>12606</v>
      </c>
      <c r="D1954" s="54">
        <f>'DHS2022'!J1953</f>
        <v>11542</v>
      </c>
      <c r="E1954" s="54">
        <f>'DHS2023'!J1953</f>
        <v>12109</v>
      </c>
      <c r="F1954" s="54">
        <f>'DHS2024'!J1953</f>
        <v>11557</v>
      </c>
      <c r="G1954" s="54">
        <f t="shared" si="270"/>
        <v>11953.5</v>
      </c>
      <c r="H1954" s="106">
        <f t="shared" si="271"/>
        <v>3.9845000000000002</v>
      </c>
      <c r="I1954" s="115">
        <f t="shared" si="272"/>
        <v>0</v>
      </c>
      <c r="J1954" s="75">
        <f t="shared" si="273"/>
        <v>3.9845000000000002</v>
      </c>
      <c r="K1954" s="79">
        <f t="shared" si="274"/>
        <v>4</v>
      </c>
      <c r="O1954" s="29">
        <f>'DHS2025'!J1953</f>
        <v>9458</v>
      </c>
      <c r="P1954" s="30">
        <f>'DHS2025'!K1953</f>
        <v>9452</v>
      </c>
      <c r="Q1954" s="30">
        <f>'DHS2025'!L1953</f>
        <v>3057</v>
      </c>
      <c r="R1954" s="122">
        <f t="shared" si="275"/>
        <v>88.73</v>
      </c>
      <c r="S1954" s="62">
        <f t="shared" si="276"/>
        <v>262.72683389999997</v>
      </c>
    </row>
    <row r="1955" spans="1:19">
      <c r="A1955" s="110">
        <f t="shared" si="277"/>
        <v>45768</v>
      </c>
      <c r="B1955" s="112">
        <f t="shared" si="278"/>
        <v>20.33333333333346</v>
      </c>
      <c r="C1955" s="53">
        <f>'DHS2021'!J1954</f>
        <v>12450</v>
      </c>
      <c r="D1955" s="54">
        <f>'DHS2022'!J1954</f>
        <v>11883</v>
      </c>
      <c r="E1955" s="54">
        <f>'DHS2023'!J1954</f>
        <v>10668</v>
      </c>
      <c r="F1955" s="54">
        <f>'DHS2024'!J1954</f>
        <v>11424</v>
      </c>
      <c r="G1955" s="54">
        <f t="shared" si="270"/>
        <v>11606.25</v>
      </c>
      <c r="H1955" s="106">
        <f t="shared" si="271"/>
        <v>3.8687499999999999</v>
      </c>
      <c r="I1955" s="115">
        <f t="shared" si="272"/>
        <v>0</v>
      </c>
      <c r="J1955" s="75">
        <f t="shared" si="273"/>
        <v>3.8687499999999999</v>
      </c>
      <c r="K1955" s="79">
        <f t="shared" si="274"/>
        <v>4</v>
      </c>
      <c r="O1955" s="29">
        <f>'DHS2025'!J1954</f>
        <v>7695</v>
      </c>
      <c r="P1955" s="30">
        <f>'DHS2025'!K1954</f>
        <v>2613</v>
      </c>
      <c r="Q1955" s="30">
        <f>'DHS2025'!L1954</f>
        <v>3072</v>
      </c>
      <c r="R1955" s="122">
        <f t="shared" si="275"/>
        <v>77.14</v>
      </c>
      <c r="S1955" s="62">
        <f t="shared" si="276"/>
        <v>228.76753919999999</v>
      </c>
    </row>
    <row r="1956" spans="1:19">
      <c r="A1956" s="110">
        <f t="shared" si="277"/>
        <v>45768</v>
      </c>
      <c r="B1956" s="112">
        <f t="shared" si="278"/>
        <v>20.343750000000128</v>
      </c>
      <c r="C1956" s="53">
        <f>'DHS2021'!J1955</f>
        <v>11770</v>
      </c>
      <c r="D1956" s="54">
        <f>'DHS2022'!J1955</f>
        <v>12528</v>
      </c>
      <c r="E1956" s="54">
        <f>'DHS2023'!J1955</f>
        <v>9423</v>
      </c>
      <c r="F1956" s="54">
        <f>'DHS2024'!J1955</f>
        <v>12273</v>
      </c>
      <c r="G1956" s="54">
        <f t="shared" si="270"/>
        <v>11498.5</v>
      </c>
      <c r="H1956" s="106">
        <f t="shared" si="271"/>
        <v>3.8328333333333333</v>
      </c>
      <c r="I1956" s="115">
        <f t="shared" si="272"/>
        <v>0</v>
      </c>
      <c r="J1956" s="75">
        <f t="shared" si="273"/>
        <v>3.8328333333333333</v>
      </c>
      <c r="K1956" s="79">
        <f t="shared" si="274"/>
        <v>4</v>
      </c>
      <c r="O1956" s="29">
        <f>'DHS2025'!J1955</f>
        <v>8232</v>
      </c>
      <c r="P1956" s="30">
        <f>'DHS2025'!K1955</f>
        <v>2920</v>
      </c>
      <c r="Q1956" s="30">
        <f>'DHS2025'!L1955</f>
        <v>3059</v>
      </c>
      <c r="R1956" s="122">
        <f t="shared" si="275"/>
        <v>77.14</v>
      </c>
      <c r="S1956" s="62">
        <f t="shared" si="276"/>
        <v>227.79944739999999</v>
      </c>
    </row>
    <row r="1957" spans="1:19">
      <c r="A1957" s="110">
        <f t="shared" si="277"/>
        <v>45768</v>
      </c>
      <c r="B1957" s="112">
        <f t="shared" si="278"/>
        <v>20.354166666666796</v>
      </c>
      <c r="C1957" s="53">
        <f>'DHS2021'!J1956</f>
        <v>14879</v>
      </c>
      <c r="D1957" s="54">
        <f>'DHS2022'!J1956</f>
        <v>12458</v>
      </c>
      <c r="E1957" s="54">
        <f>'DHS2023'!J1956</f>
        <v>8120</v>
      </c>
      <c r="F1957" s="54">
        <f>'DHS2024'!J1956</f>
        <v>12301</v>
      </c>
      <c r="G1957" s="54">
        <f t="shared" si="270"/>
        <v>11939.5</v>
      </c>
      <c r="H1957" s="106">
        <f t="shared" si="271"/>
        <v>3.9798333333333336</v>
      </c>
      <c r="I1957" s="115">
        <f t="shared" si="272"/>
        <v>0</v>
      </c>
      <c r="J1957" s="75">
        <f t="shared" si="273"/>
        <v>3.9798333333333336</v>
      </c>
      <c r="K1957" s="79">
        <f t="shared" si="274"/>
        <v>4</v>
      </c>
      <c r="O1957" s="29">
        <f>'DHS2025'!J1956</f>
        <v>7234</v>
      </c>
      <c r="P1957" s="30">
        <f>'DHS2025'!K1956</f>
        <v>3196</v>
      </c>
      <c r="Q1957" s="30">
        <f>'DHS2025'!L1956</f>
        <v>3070</v>
      </c>
      <c r="R1957" s="122">
        <f t="shared" si="275"/>
        <v>77.14</v>
      </c>
      <c r="S1957" s="62">
        <f t="shared" si="276"/>
        <v>228.61860199999998</v>
      </c>
    </row>
    <row r="1958" spans="1:19">
      <c r="A1958" s="110">
        <f t="shared" si="277"/>
        <v>45768</v>
      </c>
      <c r="B1958" s="112">
        <f t="shared" si="278"/>
        <v>20.364583333333464</v>
      </c>
      <c r="C1958" s="53">
        <f>'DHS2021'!J1957</f>
        <v>11313</v>
      </c>
      <c r="D1958" s="54">
        <f>'DHS2022'!J1957</f>
        <v>12285</v>
      </c>
      <c r="E1958" s="54">
        <f>'DHS2023'!J1957</f>
        <v>6816</v>
      </c>
      <c r="F1958" s="54">
        <f>'DHS2024'!J1957</f>
        <v>12359</v>
      </c>
      <c r="G1958" s="54">
        <f t="shared" si="270"/>
        <v>10693.25</v>
      </c>
      <c r="H1958" s="106">
        <f t="shared" si="271"/>
        <v>3.5644166666666663</v>
      </c>
      <c r="I1958" s="115">
        <f t="shared" si="272"/>
        <v>0</v>
      </c>
      <c r="J1958" s="75">
        <f t="shared" si="273"/>
        <v>3.5644166666666663</v>
      </c>
      <c r="K1958" s="79">
        <f t="shared" si="274"/>
        <v>4</v>
      </c>
      <c r="O1958" s="29">
        <f>'DHS2025'!J1957</f>
        <v>7418</v>
      </c>
      <c r="P1958" s="30">
        <f>'DHS2025'!K1957</f>
        <v>2908</v>
      </c>
      <c r="Q1958" s="30">
        <f>'DHS2025'!L1957</f>
        <v>3040</v>
      </c>
      <c r="R1958" s="122">
        <f t="shared" si="275"/>
        <v>77.14</v>
      </c>
      <c r="S1958" s="62">
        <f t="shared" si="276"/>
        <v>226.38454399999998</v>
      </c>
    </row>
    <row r="1959" spans="1:19">
      <c r="A1959" s="110">
        <f t="shared" si="277"/>
        <v>45768</v>
      </c>
      <c r="B1959" s="112">
        <f t="shared" si="278"/>
        <v>20.375000000000131</v>
      </c>
      <c r="C1959" s="53">
        <f>'DHS2021'!J1958</f>
        <v>11595</v>
      </c>
      <c r="D1959" s="54">
        <f>'DHS2022'!J1958</f>
        <v>11631</v>
      </c>
      <c r="E1959" s="54">
        <f>'DHS2023'!J1958</f>
        <v>6867</v>
      </c>
      <c r="F1959" s="54">
        <f>'DHS2024'!J1958</f>
        <v>12221</v>
      </c>
      <c r="G1959" s="54">
        <f t="shared" si="270"/>
        <v>10578.5</v>
      </c>
      <c r="H1959" s="106">
        <f t="shared" si="271"/>
        <v>3.5261666666666667</v>
      </c>
      <c r="I1959" s="115">
        <f t="shared" si="272"/>
        <v>0</v>
      </c>
      <c r="J1959" s="75">
        <f t="shared" si="273"/>
        <v>3.5261666666666667</v>
      </c>
      <c r="K1959" s="79">
        <f t="shared" si="274"/>
        <v>4</v>
      </c>
      <c r="O1959" s="29">
        <f>'DHS2025'!J1958</f>
        <v>6413</v>
      </c>
      <c r="P1959" s="30">
        <f>'DHS2025'!K1958</f>
        <v>769</v>
      </c>
      <c r="Q1959" s="30">
        <f>'DHS2025'!L1958</f>
        <v>2026</v>
      </c>
      <c r="R1959" s="122">
        <f t="shared" si="275"/>
        <v>26.74</v>
      </c>
      <c r="S1959" s="62">
        <f t="shared" si="276"/>
        <v>49.784087599999999</v>
      </c>
    </row>
    <row r="1960" spans="1:19">
      <c r="A1960" s="110">
        <f t="shared" si="277"/>
        <v>45768</v>
      </c>
      <c r="B1960" s="112">
        <f t="shared" si="278"/>
        <v>20.385416666666799</v>
      </c>
      <c r="C1960" s="53">
        <f>'DHS2021'!J1959</f>
        <v>10888</v>
      </c>
      <c r="D1960" s="54">
        <f>'DHS2022'!J1959</f>
        <v>11360</v>
      </c>
      <c r="E1960" s="54">
        <f>'DHS2023'!J1959</f>
        <v>7152</v>
      </c>
      <c r="F1960" s="54">
        <f>'DHS2024'!J1959</f>
        <v>11666</v>
      </c>
      <c r="G1960" s="54">
        <f t="shared" si="270"/>
        <v>10266.5</v>
      </c>
      <c r="H1960" s="106">
        <f t="shared" si="271"/>
        <v>3.4221666666666666</v>
      </c>
      <c r="I1960" s="115">
        <f t="shared" si="272"/>
        <v>0</v>
      </c>
      <c r="J1960" s="75">
        <f t="shared" si="273"/>
        <v>3.4221666666666666</v>
      </c>
      <c r="K1960" s="79">
        <f t="shared" si="274"/>
        <v>4</v>
      </c>
      <c r="O1960" s="29">
        <f>'DHS2025'!J1959</f>
        <v>5403</v>
      </c>
      <c r="P1960" s="30">
        <f>'DHS2025'!K1959</f>
        <v>22</v>
      </c>
      <c r="Q1960" s="30">
        <f>'DHS2025'!L1959</f>
        <v>1055</v>
      </c>
      <c r="R1960" s="122">
        <f t="shared" si="275"/>
        <v>26.74</v>
      </c>
      <c r="S1960" s="62">
        <f t="shared" si="276"/>
        <v>25.924092999999999</v>
      </c>
    </row>
    <row r="1961" spans="1:19">
      <c r="A1961" s="110">
        <f t="shared" si="277"/>
        <v>45768</v>
      </c>
      <c r="B1961" s="112">
        <f t="shared" si="278"/>
        <v>20.395833333333467</v>
      </c>
      <c r="C1961" s="53">
        <f>'DHS2021'!J1960</f>
        <v>10197</v>
      </c>
      <c r="D1961" s="54">
        <f>'DHS2022'!J1960</f>
        <v>11508</v>
      </c>
      <c r="E1961" s="54">
        <f>'DHS2023'!J1960</f>
        <v>6928</v>
      </c>
      <c r="F1961" s="54">
        <f>'DHS2024'!J1960</f>
        <v>11202</v>
      </c>
      <c r="G1961" s="54">
        <f t="shared" si="270"/>
        <v>9958.75</v>
      </c>
      <c r="H1961" s="106">
        <f t="shared" si="271"/>
        <v>3.3195833333333336</v>
      </c>
      <c r="I1961" s="115">
        <f t="shared" si="272"/>
        <v>0</v>
      </c>
      <c r="J1961" s="75">
        <f t="shared" si="273"/>
        <v>3.3195833333333336</v>
      </c>
      <c r="K1961" s="79">
        <f t="shared" si="274"/>
        <v>4</v>
      </c>
      <c r="O1961" s="29">
        <f>'DHS2025'!J1960</f>
        <v>5085</v>
      </c>
      <c r="P1961" s="30">
        <f>'DHS2025'!K1960</f>
        <v>29</v>
      </c>
      <c r="Q1961" s="30">
        <f>'DHS2025'!L1960</f>
        <v>1055</v>
      </c>
      <c r="R1961" s="122">
        <f t="shared" si="275"/>
        <v>26.74</v>
      </c>
      <c r="S1961" s="62">
        <f t="shared" si="276"/>
        <v>25.924092999999999</v>
      </c>
    </row>
    <row r="1962" spans="1:19">
      <c r="A1962" s="110">
        <f t="shared" si="277"/>
        <v>45768</v>
      </c>
      <c r="B1962" s="112">
        <f t="shared" si="278"/>
        <v>20.406250000000135</v>
      </c>
      <c r="C1962" s="53">
        <f>'DHS2021'!J1961</f>
        <v>10177</v>
      </c>
      <c r="D1962" s="54">
        <f>'DHS2022'!J1961</f>
        <v>11331</v>
      </c>
      <c r="E1962" s="54">
        <f>'DHS2023'!J1961</f>
        <v>6383</v>
      </c>
      <c r="F1962" s="54">
        <f>'DHS2024'!J1961</f>
        <v>10959</v>
      </c>
      <c r="G1962" s="54">
        <f t="shared" si="270"/>
        <v>9712.5</v>
      </c>
      <c r="H1962" s="106">
        <f t="shared" si="271"/>
        <v>3.2374999999999998</v>
      </c>
      <c r="I1962" s="115">
        <f t="shared" si="272"/>
        <v>0</v>
      </c>
      <c r="J1962" s="75">
        <f t="shared" si="273"/>
        <v>3.2374999999999998</v>
      </c>
      <c r="K1962" s="79">
        <f t="shared" si="274"/>
        <v>4</v>
      </c>
      <c r="O1962" s="29">
        <f>'DHS2025'!J1961</f>
        <v>5411</v>
      </c>
      <c r="P1962" s="30">
        <f>'DHS2025'!K1961</f>
        <v>175</v>
      </c>
      <c r="Q1962" s="30">
        <f>'DHS2025'!L1961</f>
        <v>1072</v>
      </c>
      <c r="R1962" s="122">
        <f t="shared" si="275"/>
        <v>26.74</v>
      </c>
      <c r="S1962" s="62">
        <f t="shared" si="276"/>
        <v>26.341827200000004</v>
      </c>
    </row>
    <row r="1963" spans="1:19">
      <c r="A1963" s="110">
        <f t="shared" si="277"/>
        <v>45768</v>
      </c>
      <c r="B1963" s="112">
        <f t="shared" si="278"/>
        <v>20.416666666666803</v>
      </c>
      <c r="C1963" s="53">
        <f>'DHS2021'!J1962</f>
        <v>9751</v>
      </c>
      <c r="D1963" s="54">
        <f>'DHS2022'!J1962</f>
        <v>10721</v>
      </c>
      <c r="E1963" s="54">
        <f>'DHS2023'!J1962</f>
        <v>5658</v>
      </c>
      <c r="F1963" s="54">
        <f>'DHS2024'!J1962</f>
        <v>10618</v>
      </c>
      <c r="G1963" s="54">
        <f t="shared" si="270"/>
        <v>9187</v>
      </c>
      <c r="H1963" s="106">
        <f t="shared" si="271"/>
        <v>3.0623333333333336</v>
      </c>
      <c r="I1963" s="115">
        <f t="shared" si="272"/>
        <v>0</v>
      </c>
      <c r="J1963" s="75">
        <f t="shared" si="273"/>
        <v>3.0623333333333336</v>
      </c>
      <c r="K1963" s="79">
        <f t="shared" si="274"/>
        <v>4</v>
      </c>
      <c r="O1963" s="29">
        <f>'DHS2025'!J1962</f>
        <v>5124</v>
      </c>
      <c r="P1963" s="30">
        <f>'DHS2025'!K1962</f>
        <v>89</v>
      </c>
      <c r="Q1963" s="30">
        <f>'DHS2025'!L1962</f>
        <v>1056</v>
      </c>
      <c r="R1963" s="122">
        <f t="shared" si="275"/>
        <v>5.93</v>
      </c>
      <c r="S1963" s="62">
        <f t="shared" si="276"/>
        <v>4.1930591999999995</v>
      </c>
    </row>
    <row r="1964" spans="1:19">
      <c r="A1964" s="110">
        <f t="shared" si="277"/>
        <v>45768</v>
      </c>
      <c r="B1964" s="112">
        <f t="shared" si="278"/>
        <v>20.427083333333471</v>
      </c>
      <c r="C1964" s="53">
        <f>'DHS2021'!J1963</f>
        <v>9537</v>
      </c>
      <c r="D1964" s="54">
        <f>'DHS2022'!J1963</f>
        <v>10320</v>
      </c>
      <c r="E1964" s="54">
        <f>'DHS2023'!J1963</f>
        <v>5852</v>
      </c>
      <c r="F1964" s="54">
        <f>'DHS2024'!J1963</f>
        <v>9950</v>
      </c>
      <c r="G1964" s="54">
        <f t="shared" si="270"/>
        <v>8914.75</v>
      </c>
      <c r="H1964" s="106">
        <f t="shared" si="271"/>
        <v>2.9715833333333337</v>
      </c>
      <c r="I1964" s="115">
        <f t="shared" si="272"/>
        <v>0</v>
      </c>
      <c r="J1964" s="75">
        <f t="shared" si="273"/>
        <v>2.9715833333333337</v>
      </c>
      <c r="K1964" s="79">
        <f t="shared" si="274"/>
        <v>3</v>
      </c>
      <c r="O1964" s="29">
        <f>'DHS2025'!J1963</f>
        <v>4937</v>
      </c>
      <c r="P1964" s="30">
        <f>'DHS2025'!K1963</f>
        <v>246</v>
      </c>
      <c r="Q1964" s="30">
        <f>'DHS2025'!L1963</f>
        <v>1050</v>
      </c>
      <c r="R1964" s="122">
        <f t="shared" si="275"/>
        <v>5.93</v>
      </c>
      <c r="S1964" s="62">
        <f t="shared" si="276"/>
        <v>4.1692349999999996</v>
      </c>
    </row>
    <row r="1965" spans="1:19">
      <c r="A1965" s="110">
        <f t="shared" si="277"/>
        <v>45768</v>
      </c>
      <c r="B1965" s="112">
        <f t="shared" si="278"/>
        <v>20.437500000000139</v>
      </c>
      <c r="C1965" s="53">
        <f>'DHS2021'!J1964</f>
        <v>9317</v>
      </c>
      <c r="D1965" s="54">
        <f>'DHS2022'!J1964</f>
        <v>10187</v>
      </c>
      <c r="E1965" s="54">
        <f>'DHS2023'!J1964</f>
        <v>5568</v>
      </c>
      <c r="F1965" s="54">
        <f>'DHS2024'!J1964</f>
        <v>9922</v>
      </c>
      <c r="G1965" s="54">
        <f t="shared" si="270"/>
        <v>8748.5</v>
      </c>
      <c r="H1965" s="106">
        <f t="shared" si="271"/>
        <v>2.9161666666666664</v>
      </c>
      <c r="I1965" s="115">
        <f t="shared" si="272"/>
        <v>0</v>
      </c>
      <c r="J1965" s="75">
        <f t="shared" si="273"/>
        <v>2.9161666666666664</v>
      </c>
      <c r="K1965" s="79">
        <f t="shared" si="274"/>
        <v>3</v>
      </c>
      <c r="O1965" s="29">
        <f>'DHS2025'!J1964</f>
        <v>5131</v>
      </c>
      <c r="P1965" s="30">
        <f>'DHS2025'!K1964</f>
        <v>80</v>
      </c>
      <c r="Q1965" s="30">
        <f>'DHS2025'!L1964</f>
        <v>1052</v>
      </c>
      <c r="R1965" s="122">
        <f t="shared" si="275"/>
        <v>5.93</v>
      </c>
      <c r="S1965" s="62">
        <f t="shared" si="276"/>
        <v>4.1771763999999996</v>
      </c>
    </row>
    <row r="1966" spans="1:19">
      <c r="A1966" s="110">
        <f t="shared" si="277"/>
        <v>45768</v>
      </c>
      <c r="B1966" s="112">
        <f t="shared" si="278"/>
        <v>20.447916666666806</v>
      </c>
      <c r="C1966" s="53">
        <f>'DHS2021'!J1965</f>
        <v>8963</v>
      </c>
      <c r="D1966" s="54">
        <f>'DHS2022'!J1965</f>
        <v>10213</v>
      </c>
      <c r="E1966" s="54">
        <f>'DHS2023'!J1965</f>
        <v>4513</v>
      </c>
      <c r="F1966" s="54">
        <f>'DHS2024'!J1965</f>
        <v>10029</v>
      </c>
      <c r="G1966" s="54">
        <f t="shared" si="270"/>
        <v>8429.5</v>
      </c>
      <c r="H1966" s="106">
        <f t="shared" si="271"/>
        <v>2.8098333333333336</v>
      </c>
      <c r="I1966" s="115">
        <f t="shared" si="272"/>
        <v>0</v>
      </c>
      <c r="J1966" s="75">
        <f t="shared" si="273"/>
        <v>2.8098333333333336</v>
      </c>
      <c r="K1966" s="79">
        <f t="shared" si="274"/>
        <v>3</v>
      </c>
      <c r="O1966" s="29">
        <f>'DHS2025'!J1965</f>
        <v>5195</v>
      </c>
      <c r="P1966" s="30">
        <f>'DHS2025'!K1965</f>
        <v>22</v>
      </c>
      <c r="Q1966" s="30">
        <f>'DHS2025'!L1965</f>
        <v>1058</v>
      </c>
      <c r="R1966" s="122">
        <f t="shared" si="275"/>
        <v>5.93</v>
      </c>
      <c r="S1966" s="62">
        <f t="shared" si="276"/>
        <v>4.2010005999999995</v>
      </c>
    </row>
    <row r="1967" spans="1:19">
      <c r="A1967" s="110">
        <f t="shared" si="277"/>
        <v>45768</v>
      </c>
      <c r="B1967" s="112">
        <f t="shared" si="278"/>
        <v>20.458333333333474</v>
      </c>
      <c r="C1967" s="53">
        <f>'DHS2021'!J1966</f>
        <v>7965</v>
      </c>
      <c r="D1967" s="54">
        <f>'DHS2022'!J1966</f>
        <v>10206</v>
      </c>
      <c r="E1967" s="54">
        <f>'DHS2023'!J1966</f>
        <v>5838</v>
      </c>
      <c r="F1967" s="54">
        <f>'DHS2024'!J1966</f>
        <v>9937</v>
      </c>
      <c r="G1967" s="54">
        <f t="shared" si="270"/>
        <v>8486.5</v>
      </c>
      <c r="H1967" s="106">
        <f t="shared" si="271"/>
        <v>2.8288333333333333</v>
      </c>
      <c r="I1967" s="115">
        <f t="shared" si="272"/>
        <v>0</v>
      </c>
      <c r="J1967" s="75">
        <f t="shared" si="273"/>
        <v>2.8288333333333333</v>
      </c>
      <c r="K1967" s="79">
        <f t="shared" si="274"/>
        <v>3</v>
      </c>
      <c r="O1967" s="29">
        <f>'DHS2025'!J1966</f>
        <v>5542</v>
      </c>
      <c r="P1967" s="30">
        <f>'DHS2025'!K1966</f>
        <v>155</v>
      </c>
      <c r="Q1967" s="30">
        <f>'DHS2025'!L1966</f>
        <v>1070</v>
      </c>
      <c r="R1967" s="122">
        <f t="shared" si="275"/>
        <v>2.54</v>
      </c>
      <c r="S1967" s="62">
        <f t="shared" si="276"/>
        <v>0.65762200000000026</v>
      </c>
    </row>
    <row r="1968" spans="1:19">
      <c r="A1968" s="110">
        <f t="shared" si="277"/>
        <v>45768</v>
      </c>
      <c r="B1968" s="112">
        <f t="shared" si="278"/>
        <v>20.468750000000142</v>
      </c>
      <c r="C1968" s="53">
        <f>'DHS2021'!J1967</f>
        <v>7687</v>
      </c>
      <c r="D1968" s="54">
        <f>'DHS2022'!J1967</f>
        <v>10285</v>
      </c>
      <c r="E1968" s="54">
        <f>'DHS2023'!J1967</f>
        <v>4709</v>
      </c>
      <c r="F1968" s="54">
        <f>'DHS2024'!J1967</f>
        <v>10450</v>
      </c>
      <c r="G1968" s="54">
        <f t="shared" si="270"/>
        <v>8282.75</v>
      </c>
      <c r="H1968" s="106">
        <f t="shared" si="271"/>
        <v>2.7609166666666667</v>
      </c>
      <c r="I1968" s="115">
        <f t="shared" si="272"/>
        <v>0</v>
      </c>
      <c r="J1968" s="75">
        <f t="shared" si="273"/>
        <v>2.7609166666666667</v>
      </c>
      <c r="K1968" s="79">
        <f t="shared" si="274"/>
        <v>3</v>
      </c>
      <c r="O1968" s="29">
        <f>'DHS2025'!J1967</f>
        <v>4865</v>
      </c>
      <c r="P1968" s="30">
        <f>'DHS2025'!K1967</f>
        <v>556</v>
      </c>
      <c r="Q1968" s="30">
        <f>'DHS2025'!L1967</f>
        <v>1057</v>
      </c>
      <c r="R1968" s="122">
        <f t="shared" si="275"/>
        <v>2.54</v>
      </c>
      <c r="S1968" s="62">
        <f t="shared" si="276"/>
        <v>0.64963220000000022</v>
      </c>
    </row>
    <row r="1969" spans="1:19">
      <c r="A1969" s="110">
        <f t="shared" si="277"/>
        <v>45768</v>
      </c>
      <c r="B1969" s="112">
        <f t="shared" si="278"/>
        <v>20.47916666666681</v>
      </c>
      <c r="C1969" s="53">
        <f>'DHS2021'!J1968</f>
        <v>7427</v>
      </c>
      <c r="D1969" s="54">
        <f>'DHS2022'!J1968</f>
        <v>9834</v>
      </c>
      <c r="E1969" s="54">
        <f>'DHS2023'!J1968</f>
        <v>4723</v>
      </c>
      <c r="F1969" s="54">
        <f>'DHS2024'!J1968</f>
        <v>10475</v>
      </c>
      <c r="G1969" s="54">
        <f t="shared" si="270"/>
        <v>8114.75</v>
      </c>
      <c r="H1969" s="106">
        <f t="shared" si="271"/>
        <v>2.7049166666666666</v>
      </c>
      <c r="I1969" s="115">
        <f t="shared" si="272"/>
        <v>0</v>
      </c>
      <c r="J1969" s="75">
        <f t="shared" si="273"/>
        <v>2.7049166666666666</v>
      </c>
      <c r="K1969" s="79">
        <f t="shared" si="274"/>
        <v>3</v>
      </c>
      <c r="O1969" s="29">
        <f>'DHS2025'!J1968</f>
        <v>4292</v>
      </c>
      <c r="P1969" s="30">
        <f>'DHS2025'!K1968</f>
        <v>963</v>
      </c>
      <c r="Q1969" s="30">
        <f>'DHS2025'!L1968</f>
        <v>1053</v>
      </c>
      <c r="R1969" s="122">
        <f t="shared" si="275"/>
        <v>2.54</v>
      </c>
      <c r="S1969" s="62">
        <f t="shared" si="276"/>
        <v>0.64717380000000024</v>
      </c>
    </row>
    <row r="1970" spans="1:19">
      <c r="A1970" s="110">
        <f t="shared" si="277"/>
        <v>45768</v>
      </c>
      <c r="B1970" s="112">
        <f t="shared" si="278"/>
        <v>20.489583333333478</v>
      </c>
      <c r="C1970" s="53">
        <f>'DHS2021'!J1969</f>
        <v>8265</v>
      </c>
      <c r="D1970" s="54">
        <f>'DHS2022'!J1969</f>
        <v>10235</v>
      </c>
      <c r="E1970" s="54">
        <f>'DHS2023'!J1969</f>
        <v>4540</v>
      </c>
      <c r="F1970" s="54">
        <f>'DHS2024'!J1969</f>
        <v>10418</v>
      </c>
      <c r="G1970" s="54">
        <f t="shared" si="270"/>
        <v>8364.5</v>
      </c>
      <c r="H1970" s="106">
        <f t="shared" si="271"/>
        <v>2.7881666666666667</v>
      </c>
      <c r="I1970" s="115">
        <f t="shared" si="272"/>
        <v>0</v>
      </c>
      <c r="J1970" s="75">
        <f t="shared" si="273"/>
        <v>2.7881666666666667</v>
      </c>
      <c r="K1970" s="79">
        <f t="shared" si="274"/>
        <v>3</v>
      </c>
      <c r="O1970" s="29">
        <f>'DHS2025'!J1969</f>
        <v>4112</v>
      </c>
      <c r="P1970" s="30">
        <f>'DHS2025'!K1969</f>
        <v>1216</v>
      </c>
      <c r="Q1970" s="30">
        <f>'DHS2025'!L1969</f>
        <v>1055</v>
      </c>
      <c r="R1970" s="122">
        <f t="shared" si="275"/>
        <v>2.54</v>
      </c>
      <c r="S1970" s="62">
        <f t="shared" si="276"/>
        <v>0.64840300000000028</v>
      </c>
    </row>
    <row r="1971" spans="1:19">
      <c r="A1971" s="110">
        <f t="shared" si="277"/>
        <v>45768</v>
      </c>
      <c r="B1971" s="112">
        <f t="shared" si="278"/>
        <v>20.500000000000146</v>
      </c>
      <c r="C1971" s="53">
        <f>'DHS2021'!J1970</f>
        <v>9297</v>
      </c>
      <c r="D1971" s="54">
        <f>'DHS2022'!J1970</f>
        <v>10421</v>
      </c>
      <c r="E1971" s="54">
        <f>'DHS2023'!J1970</f>
        <v>3415</v>
      </c>
      <c r="F1971" s="54">
        <f>'DHS2024'!J1970</f>
        <v>10177</v>
      </c>
      <c r="G1971" s="54">
        <f t="shared" si="270"/>
        <v>8327.5</v>
      </c>
      <c r="H1971" s="106">
        <f t="shared" si="271"/>
        <v>2.7758333333333334</v>
      </c>
      <c r="I1971" s="115">
        <f t="shared" si="272"/>
        <v>0</v>
      </c>
      <c r="J1971" s="75">
        <f t="shared" si="273"/>
        <v>2.7758333333333334</v>
      </c>
      <c r="K1971" s="79">
        <f t="shared" si="274"/>
        <v>3</v>
      </c>
      <c r="O1971" s="29">
        <f>'DHS2025'!J1970</f>
        <v>4510</v>
      </c>
      <c r="P1971" s="30">
        <f>'DHS2025'!K1970</f>
        <v>1144</v>
      </c>
      <c r="Q1971" s="30">
        <f>'DHS2025'!L1970</f>
        <v>1062</v>
      </c>
      <c r="R1971" s="122">
        <f t="shared" si="275"/>
        <v>-24.93</v>
      </c>
      <c r="S1971" s="62">
        <f t="shared" si="276"/>
        <v>-28.228703399999997</v>
      </c>
    </row>
    <row r="1972" spans="1:19">
      <c r="A1972" s="110">
        <f t="shared" si="277"/>
        <v>45768</v>
      </c>
      <c r="B1972" s="112">
        <f t="shared" si="278"/>
        <v>20.510416666666814</v>
      </c>
      <c r="C1972" s="53">
        <f>'DHS2021'!J1971</f>
        <v>9572</v>
      </c>
      <c r="D1972" s="54">
        <f>'DHS2022'!J1971</f>
        <v>10154</v>
      </c>
      <c r="E1972" s="54">
        <f>'DHS2023'!J1971</f>
        <v>4584</v>
      </c>
      <c r="F1972" s="54">
        <f>'DHS2024'!J1971</f>
        <v>10109</v>
      </c>
      <c r="G1972" s="54">
        <f t="shared" si="270"/>
        <v>8604.75</v>
      </c>
      <c r="H1972" s="106">
        <f t="shared" si="271"/>
        <v>2.8682500000000002</v>
      </c>
      <c r="I1972" s="115">
        <f t="shared" si="272"/>
        <v>0</v>
      </c>
      <c r="J1972" s="75">
        <f t="shared" si="273"/>
        <v>2.8682500000000002</v>
      </c>
      <c r="K1972" s="79">
        <f t="shared" si="274"/>
        <v>3</v>
      </c>
      <c r="O1972" s="29">
        <f>'DHS2025'!J1971</f>
        <v>4599</v>
      </c>
      <c r="P1972" s="30">
        <f>'DHS2025'!K1971</f>
        <v>1048</v>
      </c>
      <c r="Q1972" s="30">
        <f>'DHS2025'!L1971</f>
        <v>1063</v>
      </c>
      <c r="R1972" s="122">
        <f t="shared" si="275"/>
        <v>-24.93</v>
      </c>
      <c r="S1972" s="62">
        <f t="shared" si="276"/>
        <v>-28.255284099999994</v>
      </c>
    </row>
    <row r="1973" spans="1:19">
      <c r="A1973" s="110">
        <f t="shared" si="277"/>
        <v>45768</v>
      </c>
      <c r="B1973" s="112">
        <f t="shared" si="278"/>
        <v>20.520833333333481</v>
      </c>
      <c r="C1973" s="53">
        <f>'DHS2021'!J1972</f>
        <v>8843</v>
      </c>
      <c r="D1973" s="54">
        <f>'DHS2022'!J1972</f>
        <v>10365</v>
      </c>
      <c r="E1973" s="54">
        <f>'DHS2023'!J1972</f>
        <v>4037</v>
      </c>
      <c r="F1973" s="54">
        <f>'DHS2024'!J1972</f>
        <v>9823</v>
      </c>
      <c r="G1973" s="54">
        <f t="shared" si="270"/>
        <v>8267</v>
      </c>
      <c r="H1973" s="106">
        <f t="shared" si="271"/>
        <v>2.7556666666666665</v>
      </c>
      <c r="I1973" s="115">
        <f t="shared" si="272"/>
        <v>0</v>
      </c>
      <c r="J1973" s="75">
        <f t="shared" si="273"/>
        <v>2.7556666666666665</v>
      </c>
      <c r="K1973" s="79">
        <f t="shared" si="274"/>
        <v>3</v>
      </c>
      <c r="O1973" s="29">
        <f>'DHS2025'!J1972</f>
        <v>4608</v>
      </c>
      <c r="P1973" s="30">
        <f>'DHS2025'!K1972</f>
        <v>1230</v>
      </c>
      <c r="Q1973" s="30">
        <f>'DHS2025'!L1972</f>
        <v>1070</v>
      </c>
      <c r="R1973" s="122">
        <f t="shared" si="275"/>
        <v>-24.93</v>
      </c>
      <c r="S1973" s="62">
        <f t="shared" si="276"/>
        <v>-28.441348999999999</v>
      </c>
    </row>
    <row r="1974" spans="1:19">
      <c r="A1974" s="110">
        <f t="shared" si="277"/>
        <v>45768</v>
      </c>
      <c r="B1974" s="112">
        <f t="shared" si="278"/>
        <v>20.531250000000149</v>
      </c>
      <c r="C1974" s="53">
        <f>'DHS2021'!J1973</f>
        <v>8603</v>
      </c>
      <c r="D1974" s="54">
        <f>'DHS2022'!J1973</f>
        <v>9717</v>
      </c>
      <c r="E1974" s="54">
        <f>'DHS2023'!J1973</f>
        <v>3782</v>
      </c>
      <c r="F1974" s="54">
        <f>'DHS2024'!J1973</f>
        <v>9640</v>
      </c>
      <c r="G1974" s="54">
        <f t="shared" si="270"/>
        <v>7935.5</v>
      </c>
      <c r="H1974" s="106">
        <f t="shared" si="271"/>
        <v>2.6451666666666664</v>
      </c>
      <c r="I1974" s="115">
        <f t="shared" si="272"/>
        <v>0</v>
      </c>
      <c r="J1974" s="75">
        <f t="shared" si="273"/>
        <v>2.6451666666666664</v>
      </c>
      <c r="K1974" s="79">
        <f t="shared" si="274"/>
        <v>3</v>
      </c>
      <c r="O1974" s="29">
        <f>'DHS2025'!J1973</f>
        <v>4795</v>
      </c>
      <c r="P1974" s="30">
        <f>'DHS2025'!K1973</f>
        <v>626</v>
      </c>
      <c r="Q1974" s="30">
        <f>'DHS2025'!L1973</f>
        <v>1060</v>
      </c>
      <c r="R1974" s="122">
        <f t="shared" si="275"/>
        <v>-24.93</v>
      </c>
      <c r="S1974" s="62">
        <f t="shared" si="276"/>
        <v>-28.175541999999997</v>
      </c>
    </row>
    <row r="1975" spans="1:19">
      <c r="A1975" s="110">
        <f t="shared" si="277"/>
        <v>45768</v>
      </c>
      <c r="B1975" s="112">
        <f t="shared" si="278"/>
        <v>20.541666666666817</v>
      </c>
      <c r="C1975" s="53">
        <f>'DHS2021'!J1974</f>
        <v>9522</v>
      </c>
      <c r="D1975" s="54">
        <f>'DHS2022'!J1974</f>
        <v>9936</v>
      </c>
      <c r="E1975" s="54">
        <f>'DHS2023'!J1974</f>
        <v>4961</v>
      </c>
      <c r="F1975" s="54">
        <f>'DHS2024'!J1974</f>
        <v>9404</v>
      </c>
      <c r="G1975" s="54">
        <f t="shared" si="270"/>
        <v>8455.75</v>
      </c>
      <c r="H1975" s="106">
        <f t="shared" si="271"/>
        <v>2.8185833333333337</v>
      </c>
      <c r="I1975" s="115">
        <f t="shared" si="272"/>
        <v>0</v>
      </c>
      <c r="J1975" s="75">
        <f t="shared" si="273"/>
        <v>2.8185833333333337</v>
      </c>
      <c r="K1975" s="79">
        <f t="shared" si="274"/>
        <v>3</v>
      </c>
      <c r="O1975" s="29">
        <f>'DHS2025'!J1974</f>
        <v>4614</v>
      </c>
      <c r="P1975" s="30">
        <f>'DHS2025'!K1974</f>
        <v>810</v>
      </c>
      <c r="Q1975" s="30">
        <f>'DHS2025'!L1974</f>
        <v>1058</v>
      </c>
      <c r="R1975" s="122">
        <f t="shared" si="275"/>
        <v>-32.42</v>
      </c>
      <c r="S1975" s="62">
        <f t="shared" si="276"/>
        <v>-35.967556400000007</v>
      </c>
    </row>
    <row r="1976" spans="1:19">
      <c r="A1976" s="110">
        <f t="shared" si="277"/>
        <v>45768</v>
      </c>
      <c r="B1976" s="112">
        <f t="shared" si="278"/>
        <v>20.552083333333485</v>
      </c>
      <c r="C1976" s="53">
        <f>'DHS2021'!J1975</f>
        <v>10736</v>
      </c>
      <c r="D1976" s="54">
        <f>'DHS2022'!J1975</f>
        <v>9295</v>
      </c>
      <c r="E1976" s="54">
        <f>'DHS2023'!J1975</f>
        <v>3617</v>
      </c>
      <c r="F1976" s="54">
        <f>'DHS2024'!J1975</f>
        <v>9190</v>
      </c>
      <c r="G1976" s="54">
        <f t="shared" si="270"/>
        <v>8209.5</v>
      </c>
      <c r="H1976" s="106">
        <f t="shared" si="271"/>
        <v>2.7364999999999999</v>
      </c>
      <c r="I1976" s="115">
        <f t="shared" si="272"/>
        <v>0</v>
      </c>
      <c r="J1976" s="75">
        <f t="shared" si="273"/>
        <v>2.7364999999999999</v>
      </c>
      <c r="K1976" s="79">
        <f t="shared" si="274"/>
        <v>3</v>
      </c>
      <c r="O1976" s="29">
        <f>'DHS2025'!J1975</f>
        <v>4448</v>
      </c>
      <c r="P1976" s="30">
        <f>'DHS2025'!K1975</f>
        <v>1058</v>
      </c>
      <c r="Q1976" s="30">
        <f>'DHS2025'!L1975</f>
        <v>1057</v>
      </c>
      <c r="R1976" s="122">
        <f t="shared" si="275"/>
        <v>-32.42</v>
      </c>
      <c r="S1976" s="62">
        <f t="shared" si="276"/>
        <v>-35.9335606</v>
      </c>
    </row>
    <row r="1977" spans="1:19">
      <c r="A1977" s="110">
        <f t="shared" si="277"/>
        <v>45768</v>
      </c>
      <c r="B1977" s="112">
        <f t="shared" si="278"/>
        <v>20.562500000000153</v>
      </c>
      <c r="C1977" s="53">
        <f>'DHS2021'!J1976</f>
        <v>10367</v>
      </c>
      <c r="D1977" s="54">
        <f>'DHS2022'!J1976</f>
        <v>9090</v>
      </c>
      <c r="E1977" s="54">
        <f>'DHS2023'!J1976</f>
        <v>3630</v>
      </c>
      <c r="F1977" s="54">
        <f>'DHS2024'!J1976</f>
        <v>9045</v>
      </c>
      <c r="G1977" s="54">
        <f t="shared" si="270"/>
        <v>8033</v>
      </c>
      <c r="H1977" s="106">
        <f t="shared" si="271"/>
        <v>2.6776666666666666</v>
      </c>
      <c r="I1977" s="115">
        <f t="shared" si="272"/>
        <v>0</v>
      </c>
      <c r="J1977" s="75">
        <f t="shared" si="273"/>
        <v>2.6776666666666666</v>
      </c>
      <c r="K1977" s="79">
        <f t="shared" si="274"/>
        <v>3</v>
      </c>
      <c r="O1977" s="29">
        <f>'DHS2025'!J1976</f>
        <v>4299</v>
      </c>
      <c r="P1977" s="30">
        <f>'DHS2025'!K1976</f>
        <v>896</v>
      </c>
      <c r="Q1977" s="30">
        <f>'DHS2025'!L1976</f>
        <v>1059</v>
      </c>
      <c r="R1977" s="122">
        <f t="shared" si="275"/>
        <v>-32.42</v>
      </c>
      <c r="S1977" s="62">
        <f t="shared" si="276"/>
        <v>-36.001552199999999</v>
      </c>
    </row>
    <row r="1978" spans="1:19">
      <c r="A1978" s="110">
        <f t="shared" si="277"/>
        <v>45768</v>
      </c>
      <c r="B1978" s="112">
        <f t="shared" si="278"/>
        <v>20.572916666666821</v>
      </c>
      <c r="C1978" s="53">
        <f>'DHS2021'!J1977</f>
        <v>11238</v>
      </c>
      <c r="D1978" s="54">
        <f>'DHS2022'!J1977</f>
        <v>8871</v>
      </c>
      <c r="E1978" s="54">
        <f>'DHS2023'!J1977</f>
        <v>4541</v>
      </c>
      <c r="F1978" s="54">
        <f>'DHS2024'!J1977</f>
        <v>8514</v>
      </c>
      <c r="G1978" s="54">
        <f t="shared" si="270"/>
        <v>8291</v>
      </c>
      <c r="H1978" s="106">
        <f t="shared" si="271"/>
        <v>2.7636666666666665</v>
      </c>
      <c r="I1978" s="115">
        <f t="shared" si="272"/>
        <v>0</v>
      </c>
      <c r="J1978" s="75">
        <f t="shared" si="273"/>
        <v>2.7636666666666665</v>
      </c>
      <c r="K1978" s="79">
        <f t="shared" si="274"/>
        <v>3</v>
      </c>
      <c r="O1978" s="29">
        <f>'DHS2025'!J1977</f>
        <v>4233</v>
      </c>
      <c r="P1978" s="30">
        <f>'DHS2025'!K1977</f>
        <v>1277</v>
      </c>
      <c r="Q1978" s="30">
        <f>'DHS2025'!L1977</f>
        <v>1060</v>
      </c>
      <c r="R1978" s="122">
        <f t="shared" si="275"/>
        <v>-32.42</v>
      </c>
      <c r="S1978" s="62">
        <f t="shared" si="276"/>
        <v>-36.035548000000006</v>
      </c>
    </row>
    <row r="1979" spans="1:19">
      <c r="A1979" s="110">
        <f t="shared" si="277"/>
        <v>45768</v>
      </c>
      <c r="B1979" s="112">
        <f t="shared" si="278"/>
        <v>20.583333333333488</v>
      </c>
      <c r="C1979" s="53">
        <f>'DHS2021'!J1978</f>
        <v>10901</v>
      </c>
      <c r="D1979" s="54">
        <f>'DHS2022'!J1978</f>
        <v>8686</v>
      </c>
      <c r="E1979" s="54">
        <f>'DHS2023'!J1978</f>
        <v>3676</v>
      </c>
      <c r="F1979" s="54">
        <f>'DHS2024'!J1978</f>
        <v>9145</v>
      </c>
      <c r="G1979" s="54">
        <f t="shared" si="270"/>
        <v>8102</v>
      </c>
      <c r="H1979" s="106">
        <f t="shared" si="271"/>
        <v>2.7006666666666663</v>
      </c>
      <c r="I1979" s="115">
        <f t="shared" si="272"/>
        <v>0</v>
      </c>
      <c r="J1979" s="75">
        <f t="shared" si="273"/>
        <v>2.7006666666666663</v>
      </c>
      <c r="K1979" s="79">
        <f t="shared" si="274"/>
        <v>3</v>
      </c>
      <c r="O1979" s="29">
        <f>'DHS2025'!J1978</f>
        <v>3874</v>
      </c>
      <c r="P1979" s="30">
        <f>'DHS2025'!K1978</f>
        <v>1096</v>
      </c>
      <c r="Q1979" s="30">
        <f>'DHS2025'!L1978</f>
        <v>1053</v>
      </c>
      <c r="R1979" s="122">
        <f t="shared" si="275"/>
        <v>-3.7</v>
      </c>
      <c r="S1979" s="62">
        <f t="shared" si="276"/>
        <v>-5.8578390000000002</v>
      </c>
    </row>
    <row r="1980" spans="1:19">
      <c r="A1980" s="110">
        <f t="shared" si="277"/>
        <v>45768</v>
      </c>
      <c r="B1980" s="112">
        <f t="shared" si="278"/>
        <v>20.593750000000156</v>
      </c>
      <c r="C1980" s="53">
        <f>'DHS2021'!J1979</f>
        <v>11127</v>
      </c>
      <c r="D1980" s="54">
        <f>'DHS2022'!J1979</f>
        <v>8598</v>
      </c>
      <c r="E1980" s="54">
        <f>'DHS2023'!J1979</f>
        <v>3610</v>
      </c>
      <c r="F1980" s="54">
        <f>'DHS2024'!J1979</f>
        <v>9069</v>
      </c>
      <c r="G1980" s="54">
        <f t="shared" si="270"/>
        <v>8101</v>
      </c>
      <c r="H1980" s="106">
        <f t="shared" si="271"/>
        <v>2.7003333333333335</v>
      </c>
      <c r="I1980" s="115">
        <f t="shared" si="272"/>
        <v>0</v>
      </c>
      <c r="J1980" s="75">
        <f t="shared" si="273"/>
        <v>2.7003333333333335</v>
      </c>
      <c r="K1980" s="79">
        <f t="shared" si="274"/>
        <v>3</v>
      </c>
      <c r="O1980" s="29">
        <f>'DHS2025'!J1979</f>
        <v>3542</v>
      </c>
      <c r="P1980" s="30">
        <f>'DHS2025'!K1979</f>
        <v>1938</v>
      </c>
      <c r="Q1980" s="30">
        <f>'DHS2025'!L1979</f>
        <v>1065</v>
      </c>
      <c r="R1980" s="122">
        <f t="shared" si="275"/>
        <v>-3.7</v>
      </c>
      <c r="S1980" s="62">
        <f t="shared" si="276"/>
        <v>-5.9245950000000001</v>
      </c>
    </row>
    <row r="1981" spans="1:19">
      <c r="A1981" s="110">
        <f t="shared" si="277"/>
        <v>45768</v>
      </c>
      <c r="B1981" s="112">
        <f t="shared" si="278"/>
        <v>20.604166666666824</v>
      </c>
      <c r="C1981" s="53">
        <f>'DHS2021'!J1980</f>
        <v>11036</v>
      </c>
      <c r="D1981" s="54">
        <f>'DHS2022'!J1980</f>
        <v>9057</v>
      </c>
      <c r="E1981" s="54">
        <f>'DHS2023'!J1980</f>
        <v>4859</v>
      </c>
      <c r="F1981" s="54">
        <f>'DHS2024'!J1980</f>
        <v>8526</v>
      </c>
      <c r="G1981" s="54">
        <f t="shared" si="270"/>
        <v>8369.5</v>
      </c>
      <c r="H1981" s="106">
        <f t="shared" si="271"/>
        <v>2.7898333333333336</v>
      </c>
      <c r="I1981" s="115">
        <f t="shared" si="272"/>
        <v>0</v>
      </c>
      <c r="J1981" s="75">
        <f t="shared" si="273"/>
        <v>2.7898333333333336</v>
      </c>
      <c r="K1981" s="79">
        <f t="shared" si="274"/>
        <v>3</v>
      </c>
      <c r="O1981" s="29">
        <f>'DHS2025'!J1980</f>
        <v>2968</v>
      </c>
      <c r="P1981" s="30">
        <f>'DHS2025'!K1980</f>
        <v>1856</v>
      </c>
      <c r="Q1981" s="30">
        <f>'DHS2025'!L1980</f>
        <v>1065</v>
      </c>
      <c r="R1981" s="122">
        <f t="shared" si="275"/>
        <v>-3.7</v>
      </c>
      <c r="S1981" s="62">
        <f t="shared" si="276"/>
        <v>-5.9245950000000001</v>
      </c>
    </row>
    <row r="1982" spans="1:19">
      <c r="A1982" s="110">
        <f t="shared" si="277"/>
        <v>45768</v>
      </c>
      <c r="B1982" s="112">
        <f t="shared" si="278"/>
        <v>20.614583333333492</v>
      </c>
      <c r="C1982" s="53">
        <f>'DHS2021'!J1981</f>
        <v>10804</v>
      </c>
      <c r="D1982" s="54">
        <f>'DHS2022'!J1981</f>
        <v>8629</v>
      </c>
      <c r="E1982" s="54">
        <f>'DHS2023'!J1981</f>
        <v>3707</v>
      </c>
      <c r="F1982" s="54">
        <f>'DHS2024'!J1981</f>
        <v>8964</v>
      </c>
      <c r="G1982" s="54">
        <f t="shared" si="270"/>
        <v>8026</v>
      </c>
      <c r="H1982" s="106">
        <f t="shared" si="271"/>
        <v>2.6753333333333336</v>
      </c>
      <c r="I1982" s="115">
        <f t="shared" si="272"/>
        <v>0</v>
      </c>
      <c r="J1982" s="75">
        <f t="shared" si="273"/>
        <v>2.6753333333333336</v>
      </c>
      <c r="K1982" s="79">
        <f t="shared" si="274"/>
        <v>3</v>
      </c>
      <c r="O1982" s="29">
        <f>'DHS2025'!J1981</f>
        <v>3227</v>
      </c>
      <c r="P1982" s="30">
        <f>'DHS2025'!K1981</f>
        <v>1845</v>
      </c>
      <c r="Q1982" s="30">
        <f>'DHS2025'!L1981</f>
        <v>1069</v>
      </c>
      <c r="R1982" s="122">
        <f t="shared" si="275"/>
        <v>-3.7</v>
      </c>
      <c r="S1982" s="62">
        <f t="shared" si="276"/>
        <v>-5.946847</v>
      </c>
    </row>
    <row r="1983" spans="1:19">
      <c r="A1983" s="110">
        <f t="shared" si="277"/>
        <v>45768</v>
      </c>
      <c r="B1983" s="112">
        <f t="shared" si="278"/>
        <v>20.62500000000016</v>
      </c>
      <c r="C1983" s="53">
        <f>'DHS2021'!J1982</f>
        <v>9737</v>
      </c>
      <c r="D1983" s="54">
        <f>'DHS2022'!J1982</f>
        <v>8518</v>
      </c>
      <c r="E1983" s="54">
        <f>'DHS2023'!J1982</f>
        <v>4263</v>
      </c>
      <c r="F1983" s="54">
        <f>'DHS2024'!J1982</f>
        <v>8225</v>
      </c>
      <c r="G1983" s="54">
        <f t="shared" si="270"/>
        <v>7685.75</v>
      </c>
      <c r="H1983" s="106">
        <f t="shared" si="271"/>
        <v>2.5619166666666664</v>
      </c>
      <c r="I1983" s="115">
        <f t="shared" si="272"/>
        <v>0</v>
      </c>
      <c r="J1983" s="75">
        <f t="shared" si="273"/>
        <v>2.5619166666666664</v>
      </c>
      <c r="K1983" s="79">
        <f t="shared" si="274"/>
        <v>3</v>
      </c>
      <c r="O1983" s="29">
        <f>'DHS2025'!J1982</f>
        <v>2900</v>
      </c>
      <c r="P1983" s="30">
        <f>'DHS2025'!K1982</f>
        <v>1675</v>
      </c>
      <c r="Q1983" s="30">
        <f>'DHS2025'!L1982</f>
        <v>1055</v>
      </c>
      <c r="R1983" s="122">
        <f t="shared" si="275"/>
        <v>9.4</v>
      </c>
      <c r="S1983" s="62">
        <f t="shared" si="276"/>
        <v>7.8133300000000006</v>
      </c>
    </row>
    <row r="1984" spans="1:19">
      <c r="A1984" s="110">
        <f t="shared" si="277"/>
        <v>45768</v>
      </c>
      <c r="B1984" s="112">
        <f t="shared" si="278"/>
        <v>20.635416666666828</v>
      </c>
      <c r="C1984" s="53">
        <f>'DHS2021'!J1983</f>
        <v>8400</v>
      </c>
      <c r="D1984" s="54">
        <f>'DHS2022'!J1983</f>
        <v>7870</v>
      </c>
      <c r="E1984" s="54">
        <f>'DHS2023'!J1983</f>
        <v>4165</v>
      </c>
      <c r="F1984" s="54">
        <f>'DHS2024'!J1983</f>
        <v>9423</v>
      </c>
      <c r="G1984" s="54">
        <f t="shared" si="270"/>
        <v>7464.5</v>
      </c>
      <c r="H1984" s="106">
        <f t="shared" si="271"/>
        <v>2.4881666666666664</v>
      </c>
      <c r="I1984" s="115">
        <f t="shared" si="272"/>
        <v>0</v>
      </c>
      <c r="J1984" s="75">
        <f t="shared" si="273"/>
        <v>2.4881666666666664</v>
      </c>
      <c r="K1984" s="79">
        <f t="shared" si="274"/>
        <v>3</v>
      </c>
      <c r="O1984" s="29">
        <f>'DHS2025'!J1983</f>
        <v>3188</v>
      </c>
      <c r="P1984" s="30">
        <f>'DHS2025'!K1983</f>
        <v>1468</v>
      </c>
      <c r="Q1984" s="30">
        <f>'DHS2025'!L1983</f>
        <v>1051</v>
      </c>
      <c r="R1984" s="122">
        <f t="shared" si="275"/>
        <v>9.4</v>
      </c>
      <c r="S1984" s="62">
        <f t="shared" si="276"/>
        <v>7.7837060000000005</v>
      </c>
    </row>
    <row r="1985" spans="1:19">
      <c r="A1985" s="110">
        <f t="shared" si="277"/>
        <v>45768</v>
      </c>
      <c r="B1985" s="112">
        <f t="shared" si="278"/>
        <v>20.645833333333496</v>
      </c>
      <c r="C1985" s="53">
        <f>'DHS2021'!J1984</f>
        <v>6565</v>
      </c>
      <c r="D1985" s="54">
        <f>'DHS2022'!J1984</f>
        <v>8114</v>
      </c>
      <c r="E1985" s="54">
        <f>'DHS2023'!J1984</f>
        <v>3060</v>
      </c>
      <c r="F1985" s="54">
        <f>'DHS2024'!J1984</f>
        <v>9287</v>
      </c>
      <c r="G1985" s="54">
        <f t="shared" si="270"/>
        <v>6756.5</v>
      </c>
      <c r="H1985" s="106">
        <f t="shared" si="271"/>
        <v>2.2521666666666667</v>
      </c>
      <c r="I1985" s="115">
        <f t="shared" si="272"/>
        <v>0</v>
      </c>
      <c r="J1985" s="75">
        <f t="shared" si="273"/>
        <v>2.2521666666666667</v>
      </c>
      <c r="K1985" s="79">
        <f t="shared" si="274"/>
        <v>3</v>
      </c>
      <c r="O1985" s="29">
        <f>'DHS2025'!J1984</f>
        <v>3317</v>
      </c>
      <c r="P1985" s="30">
        <f>'DHS2025'!K1984</f>
        <v>3152</v>
      </c>
      <c r="Q1985" s="30">
        <f>'DHS2025'!L1984</f>
        <v>1071</v>
      </c>
      <c r="R1985" s="122">
        <f t="shared" si="275"/>
        <v>9.4</v>
      </c>
      <c r="S1985" s="62">
        <f t="shared" si="276"/>
        <v>7.931826</v>
      </c>
    </row>
    <row r="1986" spans="1:19">
      <c r="A1986" s="110">
        <f t="shared" si="277"/>
        <v>45768</v>
      </c>
      <c r="B1986" s="112">
        <f t="shared" si="278"/>
        <v>20.656250000000163</v>
      </c>
      <c r="C1986" s="53">
        <f>'DHS2021'!J1985</f>
        <v>5807</v>
      </c>
      <c r="D1986" s="54">
        <f>'DHS2022'!J1985</f>
        <v>7605</v>
      </c>
      <c r="E1986" s="54">
        <f>'DHS2023'!J1985</f>
        <v>4507</v>
      </c>
      <c r="F1986" s="54">
        <f>'DHS2024'!J1985</f>
        <v>9325</v>
      </c>
      <c r="G1986" s="54">
        <f t="shared" si="270"/>
        <v>6811</v>
      </c>
      <c r="H1986" s="106">
        <f t="shared" si="271"/>
        <v>2.2703333333333333</v>
      </c>
      <c r="I1986" s="115">
        <f t="shared" si="272"/>
        <v>0</v>
      </c>
      <c r="J1986" s="75">
        <f t="shared" si="273"/>
        <v>2.2703333333333333</v>
      </c>
      <c r="K1986" s="79">
        <f t="shared" si="274"/>
        <v>3</v>
      </c>
      <c r="O1986" s="29">
        <f>'DHS2025'!J1985</f>
        <v>4192</v>
      </c>
      <c r="P1986" s="30">
        <f>'DHS2025'!K1985</f>
        <v>1706</v>
      </c>
      <c r="Q1986" s="30">
        <f>'DHS2025'!L1985</f>
        <v>1069</v>
      </c>
      <c r="R1986" s="122">
        <f t="shared" si="275"/>
        <v>9.4</v>
      </c>
      <c r="S1986" s="62">
        <f t="shared" si="276"/>
        <v>7.917014</v>
      </c>
    </row>
    <row r="1987" spans="1:19">
      <c r="A1987" s="110">
        <f t="shared" si="277"/>
        <v>45768</v>
      </c>
      <c r="B1987" s="112">
        <f t="shared" si="278"/>
        <v>20.666666666666831</v>
      </c>
      <c r="C1987" s="53">
        <f>'DHS2021'!J1986</f>
        <v>5578</v>
      </c>
      <c r="D1987" s="54">
        <f>'DHS2022'!J1986</f>
        <v>7981</v>
      </c>
      <c r="E1987" s="54">
        <f>'DHS2023'!J1986</f>
        <v>3212</v>
      </c>
      <c r="F1987" s="54">
        <f>'DHS2024'!J1986</f>
        <v>9281</v>
      </c>
      <c r="G1987" s="54">
        <f t="shared" si="270"/>
        <v>6513</v>
      </c>
      <c r="H1987" s="106">
        <f t="shared" si="271"/>
        <v>2.1709999999999998</v>
      </c>
      <c r="I1987" s="115">
        <f t="shared" si="272"/>
        <v>0</v>
      </c>
      <c r="J1987" s="75">
        <f t="shared" si="273"/>
        <v>2.1709999999999998</v>
      </c>
      <c r="K1987" s="79">
        <f t="shared" si="274"/>
        <v>3</v>
      </c>
      <c r="O1987" s="29">
        <f>'DHS2025'!J1986</f>
        <v>3465</v>
      </c>
      <c r="P1987" s="30">
        <f>'DHS2025'!K1986</f>
        <v>1816</v>
      </c>
      <c r="Q1987" s="30">
        <f>'DHS2025'!L1986</f>
        <v>1231</v>
      </c>
      <c r="R1987" s="122">
        <f t="shared" si="275"/>
        <v>46.41</v>
      </c>
      <c r="S1987" s="62">
        <f t="shared" si="276"/>
        <v>54.2205029</v>
      </c>
    </row>
    <row r="1988" spans="1:19">
      <c r="A1988" s="110">
        <f t="shared" si="277"/>
        <v>45768</v>
      </c>
      <c r="B1988" s="112">
        <f t="shared" si="278"/>
        <v>20.677083333333499</v>
      </c>
      <c r="C1988" s="53">
        <f>'DHS2021'!J1987</f>
        <v>5452</v>
      </c>
      <c r="D1988" s="54">
        <f>'DHS2022'!J1987</f>
        <v>7708</v>
      </c>
      <c r="E1988" s="54">
        <f>'DHS2023'!J1987</f>
        <v>3645</v>
      </c>
      <c r="F1988" s="54">
        <f>'DHS2024'!J1987</f>
        <v>9038</v>
      </c>
      <c r="G1988" s="54">
        <f t="shared" ref="G1988:G2051" si="279">AVERAGE(C1988:F1988)</f>
        <v>6460.75</v>
      </c>
      <c r="H1988" s="106">
        <f t="shared" ref="H1988:H2051" si="280">G1988/$M$2/1000</f>
        <v>2.1535833333333336</v>
      </c>
      <c r="I1988" s="115">
        <f t="shared" ref="I1988:I2051" si="281">$N$2</f>
        <v>0</v>
      </c>
      <c r="J1988" s="75">
        <f t="shared" ref="J1988:J2051" si="282">H1988+I1988</f>
        <v>2.1535833333333336</v>
      </c>
      <c r="K1988" s="79">
        <f t="shared" ref="K1988:K2051" si="283">ROUNDUP(J1988,0)</f>
        <v>3</v>
      </c>
      <c r="O1988" s="29">
        <f>'DHS2025'!J1987</f>
        <v>3439</v>
      </c>
      <c r="P1988" s="30">
        <f>'DHS2025'!K1987</f>
        <v>2598</v>
      </c>
      <c r="Q1988" s="30">
        <f>'DHS2025'!L1987</f>
        <v>1551</v>
      </c>
      <c r="R1988" s="122">
        <f t="shared" ref="R1988:R2051" si="284">INDEX(U$3:U$1048576,INT((ROW()-3)/4)+1)</f>
        <v>46.41</v>
      </c>
      <c r="S1988" s="62">
        <f t="shared" ref="S1988:S2051" si="285">(R1988*0.99-1.9)*(Q1988/1000)</f>
        <v>68.31519089999999</v>
      </c>
    </row>
    <row r="1989" spans="1:19">
      <c r="A1989" s="110">
        <f t="shared" ref="A1989:A2052" si="286">$A$3+INT((ROW()-3)/96)</f>
        <v>45768</v>
      </c>
      <c r="B1989" s="112">
        <f t="shared" ref="B1989:B2052" si="287">B1988+TIME(0,15,0)</f>
        <v>20.687500000000167</v>
      </c>
      <c r="C1989" s="53">
        <f>'DHS2021'!J1988</f>
        <v>5835</v>
      </c>
      <c r="D1989" s="54">
        <f>'DHS2022'!J1988</f>
        <v>7354</v>
      </c>
      <c r="E1989" s="54">
        <f>'DHS2023'!J1988</f>
        <v>3653</v>
      </c>
      <c r="F1989" s="54">
        <f>'DHS2024'!J1988</f>
        <v>9074</v>
      </c>
      <c r="G1989" s="54">
        <f t="shared" si="279"/>
        <v>6479</v>
      </c>
      <c r="H1989" s="106">
        <f t="shared" si="280"/>
        <v>2.1596666666666664</v>
      </c>
      <c r="I1989" s="115">
        <f t="shared" si="281"/>
        <v>0</v>
      </c>
      <c r="J1989" s="75">
        <f t="shared" si="282"/>
        <v>2.1596666666666664</v>
      </c>
      <c r="K1989" s="79">
        <f t="shared" si="283"/>
        <v>3</v>
      </c>
      <c r="O1989" s="29">
        <f>'DHS2025'!J1988</f>
        <v>3049</v>
      </c>
      <c r="P1989" s="30">
        <f>'DHS2025'!K1988</f>
        <v>3277</v>
      </c>
      <c r="Q1989" s="30">
        <f>'DHS2025'!L1988</f>
        <v>1533</v>
      </c>
      <c r="R1989" s="122">
        <f t="shared" si="284"/>
        <v>46.41</v>
      </c>
      <c r="S1989" s="62">
        <f t="shared" si="285"/>
        <v>67.522364699999997</v>
      </c>
    </row>
    <row r="1990" spans="1:19">
      <c r="A1990" s="110">
        <f t="shared" si="286"/>
        <v>45768</v>
      </c>
      <c r="B1990" s="112">
        <f t="shared" si="287"/>
        <v>20.697916666666835</v>
      </c>
      <c r="C1990" s="53">
        <f>'DHS2021'!J1989</f>
        <v>7649</v>
      </c>
      <c r="D1990" s="54">
        <f>'DHS2022'!J1989</f>
        <v>7494</v>
      </c>
      <c r="E1990" s="54">
        <f>'DHS2023'!J1989</f>
        <v>3522</v>
      </c>
      <c r="F1990" s="54">
        <f>'DHS2024'!J1989</f>
        <v>8912</v>
      </c>
      <c r="G1990" s="54">
        <f t="shared" si="279"/>
        <v>6894.25</v>
      </c>
      <c r="H1990" s="106">
        <f t="shared" si="280"/>
        <v>2.2980833333333335</v>
      </c>
      <c r="I1990" s="115">
        <f t="shared" si="281"/>
        <v>0</v>
      </c>
      <c r="J1990" s="75">
        <f t="shared" si="282"/>
        <v>2.2980833333333335</v>
      </c>
      <c r="K1990" s="79">
        <f t="shared" si="283"/>
        <v>3</v>
      </c>
      <c r="O1990" s="29">
        <f>'DHS2025'!J1989</f>
        <v>4041</v>
      </c>
      <c r="P1990" s="30">
        <f>'DHS2025'!K1989</f>
        <v>3123</v>
      </c>
      <c r="Q1990" s="30">
        <f>'DHS2025'!L1989</f>
        <v>1573</v>
      </c>
      <c r="R1990" s="122">
        <f t="shared" si="284"/>
        <v>46.41</v>
      </c>
      <c r="S1990" s="62">
        <f t="shared" si="285"/>
        <v>69.284200699999985</v>
      </c>
    </row>
    <row r="1991" spans="1:19">
      <c r="A1991" s="110">
        <f t="shared" si="286"/>
        <v>45768</v>
      </c>
      <c r="B1991" s="112">
        <f t="shared" si="287"/>
        <v>20.708333333333503</v>
      </c>
      <c r="C1991" s="53">
        <f>'DHS2021'!J1990</f>
        <v>9109</v>
      </c>
      <c r="D1991" s="54">
        <f>'DHS2022'!J1990</f>
        <v>7685</v>
      </c>
      <c r="E1991" s="54">
        <f>'DHS2023'!J1990</f>
        <v>4024</v>
      </c>
      <c r="F1991" s="54">
        <f>'DHS2024'!J1990</f>
        <v>9132</v>
      </c>
      <c r="G1991" s="54">
        <f t="shared" si="279"/>
        <v>7487.5</v>
      </c>
      <c r="H1991" s="106">
        <f t="shared" si="280"/>
        <v>2.4958333333333336</v>
      </c>
      <c r="I1991" s="115">
        <f t="shared" si="281"/>
        <v>0</v>
      </c>
      <c r="J1991" s="75">
        <f t="shared" si="282"/>
        <v>2.4958333333333336</v>
      </c>
      <c r="K1991" s="79">
        <f t="shared" si="283"/>
        <v>3</v>
      </c>
      <c r="O1991" s="29">
        <f>'DHS2025'!J1990</f>
        <v>4014</v>
      </c>
      <c r="P1991" s="30">
        <f>'DHS2025'!K1990</f>
        <v>3563</v>
      </c>
      <c r="Q1991" s="30">
        <f>'DHS2025'!L1990</f>
        <v>2477</v>
      </c>
      <c r="R1991" s="122">
        <f t="shared" si="284"/>
        <v>82.09</v>
      </c>
      <c r="S1991" s="62">
        <f t="shared" si="285"/>
        <v>196.59726069999999</v>
      </c>
    </row>
    <row r="1992" spans="1:19">
      <c r="A1992" s="110">
        <f t="shared" si="286"/>
        <v>45768</v>
      </c>
      <c r="B1992" s="112">
        <f t="shared" si="287"/>
        <v>20.718750000000171</v>
      </c>
      <c r="C1992" s="53">
        <f>'DHS2021'!J1991</f>
        <v>9806</v>
      </c>
      <c r="D1992" s="54">
        <f>'DHS2022'!J1991</f>
        <v>7629</v>
      </c>
      <c r="E1992" s="54">
        <f>'DHS2023'!J1991</f>
        <v>3881</v>
      </c>
      <c r="F1992" s="54">
        <f>'DHS2024'!J1991</f>
        <v>10382</v>
      </c>
      <c r="G1992" s="54">
        <f t="shared" si="279"/>
        <v>7924.5</v>
      </c>
      <c r="H1992" s="106">
        <f t="shared" si="280"/>
        <v>2.6415000000000002</v>
      </c>
      <c r="I1992" s="115">
        <f t="shared" si="281"/>
        <v>0</v>
      </c>
      <c r="J1992" s="75">
        <f t="shared" si="282"/>
        <v>2.6415000000000002</v>
      </c>
      <c r="K1992" s="79">
        <f t="shared" si="283"/>
        <v>3</v>
      </c>
      <c r="O1992" s="29">
        <f>'DHS2025'!J1991</f>
        <v>3443</v>
      </c>
      <c r="P1992" s="30">
        <f>'DHS2025'!K1991</f>
        <v>6265</v>
      </c>
      <c r="Q1992" s="30">
        <f>'DHS2025'!L1991</f>
        <v>3059</v>
      </c>
      <c r="R1992" s="122">
        <f t="shared" si="284"/>
        <v>82.09</v>
      </c>
      <c r="S1992" s="62">
        <f t="shared" si="285"/>
        <v>242.79007690000003</v>
      </c>
    </row>
    <row r="1993" spans="1:19">
      <c r="A1993" s="110">
        <f t="shared" si="286"/>
        <v>45768</v>
      </c>
      <c r="B1993" s="112">
        <f t="shared" si="287"/>
        <v>20.729166666666838</v>
      </c>
      <c r="C1993" s="53">
        <f>'DHS2021'!J1992</f>
        <v>10366</v>
      </c>
      <c r="D1993" s="54">
        <f>'DHS2022'!J1992</f>
        <v>8035</v>
      </c>
      <c r="E1993" s="54">
        <f>'DHS2023'!J1992</f>
        <v>3661</v>
      </c>
      <c r="F1993" s="54">
        <f>'DHS2024'!J1992</f>
        <v>10167</v>
      </c>
      <c r="G1993" s="54">
        <f t="shared" si="279"/>
        <v>8057.25</v>
      </c>
      <c r="H1993" s="106">
        <f t="shared" si="280"/>
        <v>2.6857500000000001</v>
      </c>
      <c r="I1993" s="115">
        <f t="shared" si="281"/>
        <v>0</v>
      </c>
      <c r="J1993" s="75">
        <f t="shared" si="282"/>
        <v>2.6857500000000001</v>
      </c>
      <c r="K1993" s="79">
        <f t="shared" si="283"/>
        <v>3</v>
      </c>
      <c r="O1993" s="29">
        <f>'DHS2025'!J1992</f>
        <v>3800</v>
      </c>
      <c r="P1993" s="30">
        <f>'DHS2025'!K1992</f>
        <v>6626</v>
      </c>
      <c r="Q1993" s="30">
        <f>'DHS2025'!L1992</f>
        <v>3056</v>
      </c>
      <c r="R1993" s="122">
        <f t="shared" si="284"/>
        <v>82.09</v>
      </c>
      <c r="S1993" s="62">
        <f t="shared" si="285"/>
        <v>242.55196960000001</v>
      </c>
    </row>
    <row r="1994" spans="1:19">
      <c r="A1994" s="110">
        <f t="shared" si="286"/>
        <v>45768</v>
      </c>
      <c r="B1994" s="112">
        <f t="shared" si="287"/>
        <v>20.739583333333506</v>
      </c>
      <c r="C1994" s="53">
        <f>'DHS2021'!J1993</f>
        <v>12851</v>
      </c>
      <c r="D1994" s="54">
        <f>'DHS2022'!J1993</f>
        <v>8520</v>
      </c>
      <c r="E1994" s="54">
        <f>'DHS2023'!J1993</f>
        <v>3989</v>
      </c>
      <c r="F1994" s="54">
        <f>'DHS2024'!J1993</f>
        <v>10115</v>
      </c>
      <c r="G1994" s="54">
        <f t="shared" si="279"/>
        <v>8868.75</v>
      </c>
      <c r="H1994" s="106">
        <f t="shared" si="280"/>
        <v>2.9562499999999998</v>
      </c>
      <c r="I1994" s="115">
        <f t="shared" si="281"/>
        <v>0</v>
      </c>
      <c r="J1994" s="75">
        <f t="shared" si="282"/>
        <v>2.9562499999999998</v>
      </c>
      <c r="K1994" s="79">
        <f t="shared" si="283"/>
        <v>3</v>
      </c>
      <c r="O1994" s="29">
        <f>'DHS2025'!J1993</f>
        <v>3776</v>
      </c>
      <c r="P1994" s="30">
        <f>'DHS2025'!K1993</f>
        <v>6192</v>
      </c>
      <c r="Q1994" s="30">
        <f>'DHS2025'!L1993</f>
        <v>3053</v>
      </c>
      <c r="R1994" s="122">
        <f t="shared" si="284"/>
        <v>82.09</v>
      </c>
      <c r="S1994" s="62">
        <f t="shared" si="285"/>
        <v>242.31386230000001</v>
      </c>
    </row>
    <row r="1995" spans="1:19">
      <c r="A1995" s="110">
        <f t="shared" si="286"/>
        <v>45768</v>
      </c>
      <c r="B1995" s="112">
        <f t="shared" si="287"/>
        <v>20.750000000000174</v>
      </c>
      <c r="C1995" s="53">
        <f>'DHS2021'!J1994</f>
        <v>14514</v>
      </c>
      <c r="D1995" s="54">
        <f>'DHS2022'!J1994</f>
        <v>8686</v>
      </c>
      <c r="E1995" s="54">
        <f>'DHS2023'!J1994</f>
        <v>3838</v>
      </c>
      <c r="F1995" s="54">
        <f>'DHS2024'!J1994</f>
        <v>10334</v>
      </c>
      <c r="G1995" s="54">
        <f t="shared" si="279"/>
        <v>9343</v>
      </c>
      <c r="H1995" s="106">
        <f t="shared" si="280"/>
        <v>3.1143333333333336</v>
      </c>
      <c r="I1995" s="115">
        <f t="shared" si="281"/>
        <v>0</v>
      </c>
      <c r="J1995" s="75">
        <f t="shared" si="282"/>
        <v>3.1143333333333336</v>
      </c>
      <c r="K1995" s="79">
        <f t="shared" si="283"/>
        <v>4</v>
      </c>
      <c r="O1995" s="29">
        <f>'DHS2025'!J1994</f>
        <v>4004</v>
      </c>
      <c r="P1995" s="30">
        <f>'DHS2025'!K1994</f>
        <v>6151</v>
      </c>
      <c r="Q1995" s="30">
        <f>'DHS2025'!L1994</f>
        <v>3065</v>
      </c>
      <c r="R1995" s="122">
        <f t="shared" si="284"/>
        <v>100.81</v>
      </c>
      <c r="S1995" s="62">
        <f t="shared" si="285"/>
        <v>300.0693235</v>
      </c>
    </row>
    <row r="1996" spans="1:19">
      <c r="A1996" s="110">
        <f t="shared" si="286"/>
        <v>45768</v>
      </c>
      <c r="B1996" s="112">
        <f t="shared" si="287"/>
        <v>20.760416666666842</v>
      </c>
      <c r="C1996" s="53">
        <f>'DHS2021'!J1995</f>
        <v>13277</v>
      </c>
      <c r="D1996" s="54">
        <f>'DHS2022'!J1995</f>
        <v>9192</v>
      </c>
      <c r="E1996" s="54">
        <f>'DHS2023'!J1995</f>
        <v>3810</v>
      </c>
      <c r="F1996" s="54">
        <f>'DHS2024'!J1995</f>
        <v>10362</v>
      </c>
      <c r="G1996" s="54">
        <f t="shared" si="279"/>
        <v>9160.25</v>
      </c>
      <c r="H1996" s="106">
        <f t="shared" si="280"/>
        <v>3.0534166666666667</v>
      </c>
      <c r="I1996" s="115">
        <f t="shared" si="281"/>
        <v>0</v>
      </c>
      <c r="J1996" s="75">
        <f t="shared" si="282"/>
        <v>3.0534166666666667</v>
      </c>
      <c r="K1996" s="79">
        <f t="shared" si="283"/>
        <v>4</v>
      </c>
      <c r="O1996" s="29">
        <f>'DHS2025'!J1995</f>
        <v>3812</v>
      </c>
      <c r="P1996" s="30">
        <f>'DHS2025'!K1995</f>
        <v>6060</v>
      </c>
      <c r="Q1996" s="30">
        <f>'DHS2025'!L1995</f>
        <v>3044</v>
      </c>
      <c r="R1996" s="122">
        <f t="shared" si="284"/>
        <v>100.81</v>
      </c>
      <c r="S1996" s="62">
        <f t="shared" si="285"/>
        <v>298.0133836</v>
      </c>
    </row>
    <row r="1997" spans="1:19">
      <c r="A1997" s="110">
        <f t="shared" si="286"/>
        <v>45768</v>
      </c>
      <c r="B1997" s="112">
        <f t="shared" si="287"/>
        <v>20.77083333333351</v>
      </c>
      <c r="C1997" s="53">
        <f>'DHS2021'!J1996</f>
        <v>12444</v>
      </c>
      <c r="D1997" s="54">
        <f>'DHS2022'!J1996</f>
        <v>9796</v>
      </c>
      <c r="E1997" s="54">
        <f>'DHS2023'!J1996</f>
        <v>4400</v>
      </c>
      <c r="F1997" s="54">
        <f>'DHS2024'!J1996</f>
        <v>10975</v>
      </c>
      <c r="G1997" s="54">
        <f t="shared" si="279"/>
        <v>9403.75</v>
      </c>
      <c r="H1997" s="106">
        <f t="shared" si="280"/>
        <v>3.1345833333333335</v>
      </c>
      <c r="I1997" s="115">
        <f t="shared" si="281"/>
        <v>0</v>
      </c>
      <c r="J1997" s="75">
        <f t="shared" si="282"/>
        <v>3.1345833333333335</v>
      </c>
      <c r="K1997" s="79">
        <f t="shared" si="283"/>
        <v>4</v>
      </c>
      <c r="O1997" s="29">
        <f>'DHS2025'!J1996</f>
        <v>4021</v>
      </c>
      <c r="P1997" s="30">
        <f>'DHS2025'!K1996</f>
        <v>6317</v>
      </c>
      <c r="Q1997" s="30">
        <f>'DHS2025'!L1996</f>
        <v>3065</v>
      </c>
      <c r="R1997" s="122">
        <f t="shared" si="284"/>
        <v>100.81</v>
      </c>
      <c r="S1997" s="62">
        <f t="shared" si="285"/>
        <v>300.0693235</v>
      </c>
    </row>
    <row r="1998" spans="1:19">
      <c r="A1998" s="110">
        <f t="shared" si="286"/>
        <v>45768</v>
      </c>
      <c r="B1998" s="112">
        <f t="shared" si="287"/>
        <v>20.781250000000178</v>
      </c>
      <c r="C1998" s="53">
        <f>'DHS2021'!J1997</f>
        <v>11249</v>
      </c>
      <c r="D1998" s="54">
        <f>'DHS2022'!J1997</f>
        <v>10106</v>
      </c>
      <c r="E1998" s="54">
        <f>'DHS2023'!J1997</f>
        <v>4479</v>
      </c>
      <c r="F1998" s="54">
        <f>'DHS2024'!J1997</f>
        <v>10876</v>
      </c>
      <c r="G1998" s="54">
        <f t="shared" si="279"/>
        <v>9177.5</v>
      </c>
      <c r="H1998" s="106">
        <f t="shared" si="280"/>
        <v>3.0591666666666666</v>
      </c>
      <c r="I1998" s="115">
        <f t="shared" si="281"/>
        <v>0</v>
      </c>
      <c r="J1998" s="75">
        <f t="shared" si="282"/>
        <v>3.0591666666666666</v>
      </c>
      <c r="K1998" s="79">
        <f t="shared" si="283"/>
        <v>4</v>
      </c>
      <c r="O1998" s="29">
        <f>'DHS2025'!J1997</f>
        <v>3998</v>
      </c>
      <c r="P1998" s="30">
        <f>'DHS2025'!K1997</f>
        <v>6588</v>
      </c>
      <c r="Q1998" s="30">
        <f>'DHS2025'!L1997</f>
        <v>3070</v>
      </c>
      <c r="R1998" s="122">
        <f t="shared" si="284"/>
        <v>100.81</v>
      </c>
      <c r="S1998" s="62">
        <f t="shared" si="285"/>
        <v>300.55883299999999</v>
      </c>
    </row>
    <row r="1999" spans="1:19">
      <c r="A1999" s="110">
        <f t="shared" si="286"/>
        <v>45768</v>
      </c>
      <c r="B1999" s="112">
        <f t="shared" si="287"/>
        <v>20.791666666666845</v>
      </c>
      <c r="C1999" s="53">
        <f>'DHS2021'!J1998</f>
        <v>10365</v>
      </c>
      <c r="D1999" s="54">
        <f>'DHS2022'!J1998</f>
        <v>10413</v>
      </c>
      <c r="E1999" s="54">
        <f>'DHS2023'!J1998</f>
        <v>4818</v>
      </c>
      <c r="F1999" s="54">
        <f>'DHS2024'!J1998</f>
        <v>11179</v>
      </c>
      <c r="G1999" s="54">
        <f t="shared" si="279"/>
        <v>9193.75</v>
      </c>
      <c r="H1999" s="106">
        <f t="shared" si="280"/>
        <v>3.0645833333333337</v>
      </c>
      <c r="I1999" s="115">
        <f t="shared" si="281"/>
        <v>0</v>
      </c>
      <c r="J1999" s="75">
        <f t="shared" si="282"/>
        <v>3.0645833333333337</v>
      </c>
      <c r="K1999" s="79">
        <f t="shared" si="283"/>
        <v>4</v>
      </c>
      <c r="O1999" s="29">
        <f>'DHS2025'!J1998</f>
        <v>4040</v>
      </c>
      <c r="P1999" s="30">
        <f>'DHS2025'!K1998</f>
        <v>7756</v>
      </c>
      <c r="Q1999" s="30">
        <f>'DHS2025'!L1998</f>
        <v>3683</v>
      </c>
      <c r="R1999" s="122">
        <f t="shared" si="284"/>
        <v>121.33</v>
      </c>
      <c r="S1999" s="62">
        <f t="shared" si="285"/>
        <v>435.39210609999992</v>
      </c>
    </row>
    <row r="2000" spans="1:19">
      <c r="A2000" s="110">
        <f t="shared" si="286"/>
        <v>45768</v>
      </c>
      <c r="B2000" s="112">
        <f t="shared" si="287"/>
        <v>20.802083333333513</v>
      </c>
      <c r="C2000" s="53">
        <f>'DHS2021'!J1999</f>
        <v>9927</v>
      </c>
      <c r="D2000" s="54">
        <f>'DHS2022'!J1999</f>
        <v>10576</v>
      </c>
      <c r="E2000" s="54">
        <f>'DHS2023'!J1999</f>
        <v>5411</v>
      </c>
      <c r="F2000" s="54">
        <f>'DHS2024'!J1999</f>
        <v>11410</v>
      </c>
      <c r="G2000" s="54">
        <f t="shared" si="279"/>
        <v>9331</v>
      </c>
      <c r="H2000" s="106">
        <f t="shared" si="280"/>
        <v>3.1103333333333336</v>
      </c>
      <c r="I2000" s="115">
        <f t="shared" si="281"/>
        <v>0</v>
      </c>
      <c r="J2000" s="75">
        <f t="shared" si="282"/>
        <v>3.1103333333333336</v>
      </c>
      <c r="K2000" s="79">
        <f t="shared" si="283"/>
        <v>4</v>
      </c>
      <c r="O2000" s="29">
        <f>'DHS2025'!J1999</f>
        <v>3884</v>
      </c>
      <c r="P2000" s="30">
        <f>'DHS2025'!K1999</f>
        <v>8681</v>
      </c>
      <c r="Q2000" s="30">
        <f>'DHS2025'!L1999</f>
        <v>4061</v>
      </c>
      <c r="R2000" s="122">
        <f t="shared" si="284"/>
        <v>121.33</v>
      </c>
      <c r="S2000" s="62">
        <f t="shared" si="285"/>
        <v>480.07801869999997</v>
      </c>
    </row>
    <row r="2001" spans="1:19">
      <c r="A2001" s="110">
        <f t="shared" si="286"/>
        <v>45768</v>
      </c>
      <c r="B2001" s="112">
        <f t="shared" si="287"/>
        <v>20.812500000000181</v>
      </c>
      <c r="C2001" s="53">
        <f>'DHS2021'!J2000</f>
        <v>9897</v>
      </c>
      <c r="D2001" s="54">
        <f>'DHS2022'!J2000</f>
        <v>11096</v>
      </c>
      <c r="E2001" s="54">
        <f>'DHS2023'!J2000</f>
        <v>6174</v>
      </c>
      <c r="F2001" s="54">
        <f>'DHS2024'!J2000</f>
        <v>11506</v>
      </c>
      <c r="G2001" s="54">
        <f t="shared" si="279"/>
        <v>9668.25</v>
      </c>
      <c r="H2001" s="106">
        <f t="shared" si="280"/>
        <v>3.22275</v>
      </c>
      <c r="I2001" s="115">
        <f t="shared" si="281"/>
        <v>0</v>
      </c>
      <c r="J2001" s="75">
        <f t="shared" si="282"/>
        <v>3.22275</v>
      </c>
      <c r="K2001" s="79">
        <f t="shared" si="283"/>
        <v>4</v>
      </c>
      <c r="O2001" s="29">
        <f>'DHS2025'!J2000</f>
        <v>3908</v>
      </c>
      <c r="P2001" s="30">
        <f>'DHS2025'!K2000</f>
        <v>8688</v>
      </c>
      <c r="Q2001" s="30">
        <f>'DHS2025'!L2000</f>
        <v>4062</v>
      </c>
      <c r="R2001" s="122">
        <f t="shared" si="284"/>
        <v>121.33</v>
      </c>
      <c r="S2001" s="62">
        <f t="shared" si="285"/>
        <v>480.19623539999998</v>
      </c>
    </row>
    <row r="2002" spans="1:19">
      <c r="A2002" s="110">
        <f t="shared" si="286"/>
        <v>45768</v>
      </c>
      <c r="B2002" s="112">
        <f t="shared" si="287"/>
        <v>20.822916666666849</v>
      </c>
      <c r="C2002" s="53">
        <f>'DHS2021'!J2001</f>
        <v>10436</v>
      </c>
      <c r="D2002" s="54">
        <f>'DHS2022'!J2001</f>
        <v>11851</v>
      </c>
      <c r="E2002" s="54">
        <f>'DHS2023'!J2001</f>
        <v>6976</v>
      </c>
      <c r="F2002" s="54">
        <f>'DHS2024'!J2001</f>
        <v>10446</v>
      </c>
      <c r="G2002" s="54">
        <f t="shared" si="279"/>
        <v>9927.25</v>
      </c>
      <c r="H2002" s="106">
        <f t="shared" si="280"/>
        <v>3.3090833333333336</v>
      </c>
      <c r="I2002" s="115">
        <f t="shared" si="281"/>
        <v>0</v>
      </c>
      <c r="J2002" s="75">
        <f t="shared" si="282"/>
        <v>3.3090833333333336</v>
      </c>
      <c r="K2002" s="79">
        <f t="shared" si="283"/>
        <v>4</v>
      </c>
      <c r="O2002" s="29">
        <f>'DHS2025'!J2001</f>
        <v>4156</v>
      </c>
      <c r="P2002" s="30">
        <f>'DHS2025'!K2001</f>
        <v>8657</v>
      </c>
      <c r="Q2002" s="30">
        <f>'DHS2025'!L2001</f>
        <v>4056</v>
      </c>
      <c r="R2002" s="122">
        <f t="shared" si="284"/>
        <v>121.33</v>
      </c>
      <c r="S2002" s="62">
        <f t="shared" si="285"/>
        <v>479.48693519999995</v>
      </c>
    </row>
    <row r="2003" spans="1:19">
      <c r="A2003" s="110">
        <f t="shared" si="286"/>
        <v>45768</v>
      </c>
      <c r="B2003" s="112">
        <f t="shared" si="287"/>
        <v>20.833333333333517</v>
      </c>
      <c r="C2003" s="53">
        <f>'DHS2021'!J2002</f>
        <v>11289</v>
      </c>
      <c r="D2003" s="54">
        <f>'DHS2022'!J2002</f>
        <v>11678</v>
      </c>
      <c r="E2003" s="54">
        <f>'DHS2023'!J2002</f>
        <v>7281</v>
      </c>
      <c r="F2003" s="54">
        <f>'DHS2024'!J2002</f>
        <v>10070</v>
      </c>
      <c r="G2003" s="54">
        <f t="shared" si="279"/>
        <v>10079.5</v>
      </c>
      <c r="H2003" s="106">
        <f t="shared" si="280"/>
        <v>3.3598333333333334</v>
      </c>
      <c r="I2003" s="115">
        <f t="shared" si="281"/>
        <v>0</v>
      </c>
      <c r="J2003" s="75">
        <f t="shared" si="282"/>
        <v>3.3598333333333334</v>
      </c>
      <c r="K2003" s="79">
        <f t="shared" si="283"/>
        <v>4</v>
      </c>
      <c r="O2003" s="29">
        <f>'DHS2025'!J2002</f>
        <v>4439</v>
      </c>
      <c r="P2003" s="30">
        <f>'DHS2025'!K2002</f>
        <v>8021</v>
      </c>
      <c r="Q2003" s="30">
        <f>'DHS2025'!L2002</f>
        <v>4071</v>
      </c>
      <c r="R2003" s="122">
        <f t="shared" si="284"/>
        <v>139.22999999999999</v>
      </c>
      <c r="S2003" s="62">
        <f t="shared" si="285"/>
        <v>553.40237669999988</v>
      </c>
    </row>
    <row r="2004" spans="1:19">
      <c r="A2004" s="110">
        <f t="shared" si="286"/>
        <v>45768</v>
      </c>
      <c r="B2004" s="112">
        <f t="shared" si="287"/>
        <v>20.843750000000185</v>
      </c>
      <c r="C2004" s="53">
        <f>'DHS2021'!J2003</f>
        <v>11834</v>
      </c>
      <c r="D2004" s="54">
        <f>'DHS2022'!J2003</f>
        <v>11511</v>
      </c>
      <c r="E2004" s="54">
        <f>'DHS2023'!J2003</f>
        <v>7562</v>
      </c>
      <c r="F2004" s="54">
        <f>'DHS2024'!J2003</f>
        <v>10887</v>
      </c>
      <c r="G2004" s="54">
        <f t="shared" si="279"/>
        <v>10448.5</v>
      </c>
      <c r="H2004" s="106">
        <f t="shared" si="280"/>
        <v>3.4828333333333337</v>
      </c>
      <c r="I2004" s="115">
        <f t="shared" si="281"/>
        <v>0</v>
      </c>
      <c r="J2004" s="75">
        <f t="shared" si="282"/>
        <v>3.4828333333333337</v>
      </c>
      <c r="K2004" s="79">
        <f t="shared" si="283"/>
        <v>4</v>
      </c>
      <c r="O2004" s="29">
        <f>'DHS2025'!J2003</f>
        <v>4692</v>
      </c>
      <c r="P2004" s="30">
        <f>'DHS2025'!K2003</f>
        <v>7755</v>
      </c>
      <c r="Q2004" s="30">
        <f>'DHS2025'!L2003</f>
        <v>4046</v>
      </c>
      <c r="R2004" s="122">
        <f t="shared" si="284"/>
        <v>139.22999999999999</v>
      </c>
      <c r="S2004" s="62">
        <f t="shared" si="285"/>
        <v>550.0039342</v>
      </c>
    </row>
    <row r="2005" spans="1:19">
      <c r="A2005" s="110">
        <f t="shared" si="286"/>
        <v>45768</v>
      </c>
      <c r="B2005" s="112">
        <f t="shared" si="287"/>
        <v>20.854166666666853</v>
      </c>
      <c r="C2005" s="53">
        <f>'DHS2021'!J2004</f>
        <v>12394</v>
      </c>
      <c r="D2005" s="54">
        <f>'DHS2022'!J2004</f>
        <v>11745</v>
      </c>
      <c r="E2005" s="54">
        <f>'DHS2023'!J2004</f>
        <v>9567</v>
      </c>
      <c r="F2005" s="54">
        <f>'DHS2024'!J2004</f>
        <v>10713</v>
      </c>
      <c r="G2005" s="54">
        <f t="shared" si="279"/>
        <v>11104.75</v>
      </c>
      <c r="H2005" s="106">
        <f t="shared" si="280"/>
        <v>3.7015833333333337</v>
      </c>
      <c r="I2005" s="115">
        <f t="shared" si="281"/>
        <v>0</v>
      </c>
      <c r="J2005" s="75">
        <f t="shared" si="282"/>
        <v>3.7015833333333337</v>
      </c>
      <c r="K2005" s="79">
        <f t="shared" si="283"/>
        <v>4</v>
      </c>
      <c r="O2005" s="29">
        <f>'DHS2025'!J2004</f>
        <v>4673</v>
      </c>
      <c r="P2005" s="30">
        <f>'DHS2025'!K2004</f>
        <v>8252</v>
      </c>
      <c r="Q2005" s="30">
        <f>'DHS2025'!L2004</f>
        <v>4053</v>
      </c>
      <c r="R2005" s="122">
        <f t="shared" si="284"/>
        <v>139.22999999999999</v>
      </c>
      <c r="S2005" s="62">
        <f t="shared" si="285"/>
        <v>550.95549809999989</v>
      </c>
    </row>
    <row r="2006" spans="1:19">
      <c r="A2006" s="110">
        <f t="shared" si="286"/>
        <v>45768</v>
      </c>
      <c r="B2006" s="112">
        <f t="shared" si="287"/>
        <v>20.86458333333352</v>
      </c>
      <c r="C2006" s="53">
        <f>'DHS2021'!J2005</f>
        <v>12734</v>
      </c>
      <c r="D2006" s="54">
        <f>'DHS2022'!J2005</f>
        <v>11515</v>
      </c>
      <c r="E2006" s="54">
        <f>'DHS2023'!J2005</f>
        <v>10369</v>
      </c>
      <c r="F2006" s="54">
        <f>'DHS2024'!J2005</f>
        <v>11582</v>
      </c>
      <c r="G2006" s="54">
        <f t="shared" si="279"/>
        <v>11550</v>
      </c>
      <c r="H2006" s="106">
        <f t="shared" si="280"/>
        <v>3.85</v>
      </c>
      <c r="I2006" s="115">
        <f t="shared" si="281"/>
        <v>0</v>
      </c>
      <c r="J2006" s="75">
        <f t="shared" si="282"/>
        <v>3.85</v>
      </c>
      <c r="K2006" s="79">
        <f t="shared" si="283"/>
        <v>4</v>
      </c>
      <c r="O2006" s="29">
        <f>'DHS2025'!J2005</f>
        <v>4331</v>
      </c>
      <c r="P2006" s="30">
        <f>'DHS2025'!K2005</f>
        <v>8154</v>
      </c>
      <c r="Q2006" s="30">
        <f>'DHS2025'!L2005</f>
        <v>4060</v>
      </c>
      <c r="R2006" s="122">
        <f t="shared" si="284"/>
        <v>139.22999999999999</v>
      </c>
      <c r="S2006" s="62">
        <f t="shared" si="285"/>
        <v>551.90706199999988</v>
      </c>
    </row>
    <row r="2007" spans="1:19">
      <c r="A2007" s="110">
        <f t="shared" si="286"/>
        <v>45768</v>
      </c>
      <c r="B2007" s="112">
        <f t="shared" si="287"/>
        <v>20.875000000000188</v>
      </c>
      <c r="C2007" s="53">
        <f>'DHS2021'!J2006</f>
        <v>12774</v>
      </c>
      <c r="D2007" s="54">
        <f>'DHS2022'!J2006</f>
        <v>11371</v>
      </c>
      <c r="E2007" s="54">
        <f>'DHS2023'!J2006</f>
        <v>9267</v>
      </c>
      <c r="F2007" s="54">
        <f>'DHS2024'!J2006</f>
        <v>12125</v>
      </c>
      <c r="G2007" s="54">
        <f t="shared" si="279"/>
        <v>11384.25</v>
      </c>
      <c r="H2007" s="106">
        <f t="shared" si="280"/>
        <v>3.7947500000000001</v>
      </c>
      <c r="I2007" s="115">
        <f t="shared" si="281"/>
        <v>0</v>
      </c>
      <c r="J2007" s="75">
        <f t="shared" si="282"/>
        <v>3.7947500000000001</v>
      </c>
      <c r="K2007" s="79">
        <f t="shared" si="283"/>
        <v>4</v>
      </c>
      <c r="O2007" s="29">
        <f>'DHS2025'!J2006</f>
        <v>4821</v>
      </c>
      <c r="P2007" s="30">
        <f>'DHS2025'!K2006</f>
        <v>7589</v>
      </c>
      <c r="Q2007" s="30">
        <f>'DHS2025'!L2006</f>
        <v>4054</v>
      </c>
      <c r="R2007" s="122">
        <f t="shared" si="284"/>
        <v>132.1</v>
      </c>
      <c r="S2007" s="62">
        <f t="shared" si="285"/>
        <v>522.47546599999998</v>
      </c>
    </row>
    <row r="2008" spans="1:19">
      <c r="A2008" s="110">
        <f t="shared" si="286"/>
        <v>45768</v>
      </c>
      <c r="B2008" s="112">
        <f t="shared" si="287"/>
        <v>20.885416666666856</v>
      </c>
      <c r="C2008" s="53">
        <f>'DHS2021'!J2007</f>
        <v>12853</v>
      </c>
      <c r="D2008" s="54">
        <f>'DHS2022'!J2007</f>
        <v>10780</v>
      </c>
      <c r="E2008" s="54">
        <f>'DHS2023'!J2007</f>
        <v>8365</v>
      </c>
      <c r="F2008" s="54">
        <f>'DHS2024'!J2007</f>
        <v>12292</v>
      </c>
      <c r="G2008" s="54">
        <f t="shared" si="279"/>
        <v>11072.5</v>
      </c>
      <c r="H2008" s="106">
        <f t="shared" si="280"/>
        <v>3.6908333333333334</v>
      </c>
      <c r="I2008" s="115">
        <f t="shared" si="281"/>
        <v>0</v>
      </c>
      <c r="J2008" s="75">
        <f t="shared" si="282"/>
        <v>3.6908333333333334</v>
      </c>
      <c r="K2008" s="79">
        <f t="shared" si="283"/>
        <v>4</v>
      </c>
      <c r="O2008" s="29">
        <f>'DHS2025'!J2007</f>
        <v>4168</v>
      </c>
      <c r="P2008" s="30">
        <f>'DHS2025'!K2007</f>
        <v>8357</v>
      </c>
      <c r="Q2008" s="30">
        <f>'DHS2025'!L2007</f>
        <v>4067</v>
      </c>
      <c r="R2008" s="122">
        <f t="shared" si="284"/>
        <v>132.1</v>
      </c>
      <c r="S2008" s="62">
        <f t="shared" si="285"/>
        <v>524.150893</v>
      </c>
    </row>
    <row r="2009" spans="1:19">
      <c r="A2009" s="110">
        <f t="shared" si="286"/>
        <v>45768</v>
      </c>
      <c r="B2009" s="112">
        <f t="shared" si="287"/>
        <v>20.895833333333524</v>
      </c>
      <c r="C2009" s="53">
        <f>'DHS2021'!J2008</f>
        <v>12025</v>
      </c>
      <c r="D2009" s="54">
        <f>'DHS2022'!J2008</f>
        <v>10461</v>
      </c>
      <c r="E2009" s="54">
        <f>'DHS2023'!J2008</f>
        <v>9656</v>
      </c>
      <c r="F2009" s="54">
        <f>'DHS2024'!J2008</f>
        <v>12634</v>
      </c>
      <c r="G2009" s="54">
        <f t="shared" si="279"/>
        <v>11194</v>
      </c>
      <c r="H2009" s="106">
        <f t="shared" si="280"/>
        <v>3.7313333333333336</v>
      </c>
      <c r="I2009" s="115">
        <f t="shared" si="281"/>
        <v>0</v>
      </c>
      <c r="J2009" s="75">
        <f t="shared" si="282"/>
        <v>3.7313333333333336</v>
      </c>
      <c r="K2009" s="79">
        <f t="shared" si="283"/>
        <v>4</v>
      </c>
      <c r="O2009" s="29">
        <f>'DHS2025'!J2008</f>
        <v>4053</v>
      </c>
      <c r="P2009" s="30">
        <f>'DHS2025'!K2008</f>
        <v>8340</v>
      </c>
      <c r="Q2009" s="30">
        <f>'DHS2025'!L2008</f>
        <v>4060</v>
      </c>
      <c r="R2009" s="122">
        <f t="shared" si="284"/>
        <v>132.1</v>
      </c>
      <c r="S2009" s="62">
        <f t="shared" si="285"/>
        <v>523.24873999999988</v>
      </c>
    </row>
    <row r="2010" spans="1:19">
      <c r="A2010" s="110">
        <f t="shared" si="286"/>
        <v>45768</v>
      </c>
      <c r="B2010" s="112">
        <f t="shared" si="287"/>
        <v>20.906250000000192</v>
      </c>
      <c r="C2010" s="53">
        <f>'DHS2021'!J2009</f>
        <v>12257</v>
      </c>
      <c r="D2010" s="54">
        <f>'DHS2022'!J2009</f>
        <v>10463</v>
      </c>
      <c r="E2010" s="54">
        <f>'DHS2023'!J2009</f>
        <v>9052</v>
      </c>
      <c r="F2010" s="54">
        <f>'DHS2024'!J2009</f>
        <v>12470</v>
      </c>
      <c r="G2010" s="54">
        <f t="shared" si="279"/>
        <v>11060.5</v>
      </c>
      <c r="H2010" s="106">
        <f t="shared" si="280"/>
        <v>3.6868333333333334</v>
      </c>
      <c r="I2010" s="115">
        <f t="shared" si="281"/>
        <v>0</v>
      </c>
      <c r="J2010" s="75">
        <f t="shared" si="282"/>
        <v>3.6868333333333334</v>
      </c>
      <c r="K2010" s="79">
        <f t="shared" si="283"/>
        <v>4</v>
      </c>
      <c r="O2010" s="29">
        <f>'DHS2025'!J2009</f>
        <v>3596</v>
      </c>
      <c r="P2010" s="30">
        <f>'DHS2025'!K2009</f>
        <v>8961</v>
      </c>
      <c r="Q2010" s="30">
        <f>'DHS2025'!L2009</f>
        <v>4064</v>
      </c>
      <c r="R2010" s="122">
        <f t="shared" si="284"/>
        <v>132.1</v>
      </c>
      <c r="S2010" s="62">
        <f t="shared" si="285"/>
        <v>523.76425599999993</v>
      </c>
    </row>
    <row r="2011" spans="1:19">
      <c r="A2011" s="110">
        <f t="shared" si="286"/>
        <v>45768</v>
      </c>
      <c r="B2011" s="112">
        <f t="shared" si="287"/>
        <v>20.91666666666686</v>
      </c>
      <c r="C2011" s="53">
        <f>'DHS2021'!J2010</f>
        <v>10745</v>
      </c>
      <c r="D2011" s="54">
        <f>'DHS2022'!J2010</f>
        <v>10054</v>
      </c>
      <c r="E2011" s="54">
        <f>'DHS2023'!J2010</f>
        <v>8697</v>
      </c>
      <c r="F2011" s="54">
        <f>'DHS2024'!J2010</f>
        <v>12168</v>
      </c>
      <c r="G2011" s="54">
        <f t="shared" si="279"/>
        <v>10416</v>
      </c>
      <c r="H2011" s="106">
        <f t="shared" si="280"/>
        <v>3.472</v>
      </c>
      <c r="I2011" s="115">
        <f t="shared" si="281"/>
        <v>0</v>
      </c>
      <c r="J2011" s="75">
        <f t="shared" si="282"/>
        <v>3.472</v>
      </c>
      <c r="K2011" s="79">
        <f t="shared" si="283"/>
        <v>4</v>
      </c>
      <c r="O2011" s="29">
        <f>'DHS2025'!J2010</f>
        <v>2986</v>
      </c>
      <c r="P2011" s="30">
        <f>'DHS2025'!K2010</f>
        <v>9424</v>
      </c>
      <c r="Q2011" s="30">
        <f>'DHS2025'!L2010</f>
        <v>4066</v>
      </c>
      <c r="R2011" s="122">
        <f t="shared" si="284"/>
        <v>122.77</v>
      </c>
      <c r="S2011" s="62">
        <f t="shared" si="285"/>
        <v>486.46559179999997</v>
      </c>
    </row>
    <row r="2012" spans="1:19">
      <c r="A2012" s="110">
        <f t="shared" si="286"/>
        <v>45768</v>
      </c>
      <c r="B2012" s="112">
        <f t="shared" si="287"/>
        <v>20.927083333333528</v>
      </c>
      <c r="C2012" s="53">
        <f>'DHS2021'!J2011</f>
        <v>8863</v>
      </c>
      <c r="D2012" s="54">
        <f>'DHS2022'!J2011</f>
        <v>9605</v>
      </c>
      <c r="E2012" s="54">
        <f>'DHS2023'!J2011</f>
        <v>8292</v>
      </c>
      <c r="F2012" s="54">
        <f>'DHS2024'!J2011</f>
        <v>10815</v>
      </c>
      <c r="G2012" s="54">
        <f t="shared" si="279"/>
        <v>9393.75</v>
      </c>
      <c r="H2012" s="106">
        <f t="shared" si="280"/>
        <v>3.1312500000000001</v>
      </c>
      <c r="I2012" s="115">
        <f t="shared" si="281"/>
        <v>0</v>
      </c>
      <c r="J2012" s="75">
        <f t="shared" si="282"/>
        <v>3.1312500000000001</v>
      </c>
      <c r="K2012" s="79">
        <f t="shared" si="283"/>
        <v>4</v>
      </c>
      <c r="O2012" s="29">
        <f>'DHS2025'!J2011</f>
        <v>2905</v>
      </c>
      <c r="P2012" s="30">
        <f>'DHS2025'!K2011</f>
        <v>9889</v>
      </c>
      <c r="Q2012" s="30">
        <f>'DHS2025'!L2011</f>
        <v>4054</v>
      </c>
      <c r="R2012" s="122">
        <f t="shared" si="284"/>
        <v>122.77</v>
      </c>
      <c r="S2012" s="62">
        <f t="shared" si="285"/>
        <v>485.02988420000003</v>
      </c>
    </row>
    <row r="2013" spans="1:19">
      <c r="A2013" s="110">
        <f t="shared" si="286"/>
        <v>45768</v>
      </c>
      <c r="B2013" s="112">
        <f t="shared" si="287"/>
        <v>20.937500000000195</v>
      </c>
      <c r="C2013" s="53">
        <f>'DHS2021'!J2012</f>
        <v>7443</v>
      </c>
      <c r="D2013" s="54">
        <f>'DHS2022'!J2012</f>
        <v>7954</v>
      </c>
      <c r="E2013" s="54">
        <f>'DHS2023'!J2012</f>
        <v>6509</v>
      </c>
      <c r="F2013" s="54">
        <f>'DHS2024'!J2012</f>
        <v>9765</v>
      </c>
      <c r="G2013" s="54">
        <f t="shared" si="279"/>
        <v>7917.75</v>
      </c>
      <c r="H2013" s="106">
        <f t="shared" si="280"/>
        <v>2.6392500000000001</v>
      </c>
      <c r="I2013" s="115">
        <f t="shared" si="281"/>
        <v>0</v>
      </c>
      <c r="J2013" s="75">
        <f t="shared" si="282"/>
        <v>2.6392500000000001</v>
      </c>
      <c r="K2013" s="79">
        <f t="shared" si="283"/>
        <v>3</v>
      </c>
      <c r="O2013" s="29">
        <f>'DHS2025'!J2012</f>
        <v>2689</v>
      </c>
      <c r="P2013" s="30">
        <f>'DHS2025'!K2012</f>
        <v>9562</v>
      </c>
      <c r="Q2013" s="30">
        <f>'DHS2025'!L2012</f>
        <v>4061</v>
      </c>
      <c r="R2013" s="122">
        <f t="shared" si="284"/>
        <v>122.77</v>
      </c>
      <c r="S2013" s="62">
        <f t="shared" si="285"/>
        <v>485.86738029999998</v>
      </c>
    </row>
    <row r="2014" spans="1:19">
      <c r="A2014" s="110">
        <f t="shared" si="286"/>
        <v>45768</v>
      </c>
      <c r="B2014" s="112">
        <f t="shared" si="287"/>
        <v>20.947916666666863</v>
      </c>
      <c r="C2014" s="53">
        <f>'DHS2021'!J2013</f>
        <v>6302</v>
      </c>
      <c r="D2014" s="54">
        <f>'DHS2022'!J2013</f>
        <v>7133</v>
      </c>
      <c r="E2014" s="54">
        <f>'DHS2023'!J2013</f>
        <v>5212</v>
      </c>
      <c r="F2014" s="54">
        <f>'DHS2024'!J2013</f>
        <v>9279</v>
      </c>
      <c r="G2014" s="54">
        <f t="shared" si="279"/>
        <v>6981.5</v>
      </c>
      <c r="H2014" s="106">
        <f t="shared" si="280"/>
        <v>2.3271666666666664</v>
      </c>
      <c r="I2014" s="115">
        <f t="shared" si="281"/>
        <v>0</v>
      </c>
      <c r="J2014" s="75">
        <f t="shared" si="282"/>
        <v>2.3271666666666664</v>
      </c>
      <c r="K2014" s="79">
        <f t="shared" si="283"/>
        <v>3</v>
      </c>
      <c r="O2014" s="29">
        <f>'DHS2025'!J2013</f>
        <v>3058</v>
      </c>
      <c r="P2014" s="30">
        <f>'DHS2025'!K2013</f>
        <v>9749</v>
      </c>
      <c r="Q2014" s="30">
        <f>'DHS2025'!L2013</f>
        <v>4048</v>
      </c>
      <c r="R2014" s="122">
        <f t="shared" si="284"/>
        <v>122.77</v>
      </c>
      <c r="S2014" s="62">
        <f t="shared" si="285"/>
        <v>484.31203039999997</v>
      </c>
    </row>
    <row r="2015" spans="1:19">
      <c r="A2015" s="110">
        <f t="shared" si="286"/>
        <v>45768</v>
      </c>
      <c r="B2015" s="112">
        <f t="shared" si="287"/>
        <v>20.958333333333531</v>
      </c>
      <c r="C2015" s="53">
        <f>'DHS2021'!J2014</f>
        <v>5784</v>
      </c>
      <c r="D2015" s="54">
        <f>'DHS2022'!J2014</f>
        <v>5487</v>
      </c>
      <c r="E2015" s="54">
        <f>'DHS2023'!J2014</f>
        <v>4091</v>
      </c>
      <c r="F2015" s="54">
        <f>'DHS2024'!J2014</f>
        <v>8587</v>
      </c>
      <c r="G2015" s="54">
        <f t="shared" si="279"/>
        <v>5987.25</v>
      </c>
      <c r="H2015" s="106">
        <f t="shared" si="280"/>
        <v>1.9957499999999999</v>
      </c>
      <c r="I2015" s="115">
        <f t="shared" si="281"/>
        <v>0</v>
      </c>
      <c r="J2015" s="75">
        <f t="shared" si="282"/>
        <v>1.9957499999999999</v>
      </c>
      <c r="K2015" s="79">
        <f t="shared" si="283"/>
        <v>2</v>
      </c>
      <c r="O2015" s="29">
        <f>'DHS2025'!J2014</f>
        <v>2524</v>
      </c>
      <c r="P2015" s="30">
        <f>'DHS2025'!K2014</f>
        <v>7553</v>
      </c>
      <c r="Q2015" s="30">
        <f>'DHS2025'!L2014</f>
        <v>2930</v>
      </c>
      <c r="R2015" s="122">
        <f t="shared" si="284"/>
        <v>106.5</v>
      </c>
      <c r="S2015" s="62">
        <f t="shared" si="285"/>
        <v>303.35755</v>
      </c>
    </row>
    <row r="2016" spans="1:19">
      <c r="A2016" s="110">
        <f t="shared" si="286"/>
        <v>45768</v>
      </c>
      <c r="B2016" s="112">
        <f t="shared" si="287"/>
        <v>20.968750000000199</v>
      </c>
      <c r="C2016" s="53">
        <f>'DHS2021'!J2015</f>
        <v>3035</v>
      </c>
      <c r="D2016" s="54">
        <f>'DHS2022'!J2015</f>
        <v>3219</v>
      </c>
      <c r="E2016" s="54">
        <f>'DHS2023'!J2015</f>
        <v>1941</v>
      </c>
      <c r="F2016" s="54">
        <f>'DHS2024'!J2015</f>
        <v>5574</v>
      </c>
      <c r="G2016" s="54">
        <f t="shared" si="279"/>
        <v>3442.25</v>
      </c>
      <c r="H2016" s="106">
        <f t="shared" si="280"/>
        <v>1.1474166666666668</v>
      </c>
      <c r="I2016" s="115">
        <f t="shared" si="281"/>
        <v>0</v>
      </c>
      <c r="J2016" s="75">
        <f t="shared" si="282"/>
        <v>1.1474166666666668</v>
      </c>
      <c r="K2016" s="79">
        <f t="shared" si="283"/>
        <v>2</v>
      </c>
      <c r="O2016" s="29">
        <f>'DHS2025'!J2015</f>
        <v>2126</v>
      </c>
      <c r="P2016" s="30">
        <f>'DHS2025'!K2015</f>
        <v>5558</v>
      </c>
      <c r="Q2016" s="30">
        <f>'DHS2025'!L2015</f>
        <v>1267</v>
      </c>
      <c r="R2016" s="122">
        <f t="shared" si="284"/>
        <v>106.5</v>
      </c>
      <c r="S2016" s="62">
        <f t="shared" si="285"/>
        <v>131.178845</v>
      </c>
    </row>
    <row r="2017" spans="1:19">
      <c r="A2017" s="110">
        <f t="shared" si="286"/>
        <v>45768</v>
      </c>
      <c r="B2017" s="112">
        <f t="shared" si="287"/>
        <v>20.979166666666867</v>
      </c>
      <c r="C2017" s="53">
        <f>'DHS2021'!J2016</f>
        <v>2651</v>
      </c>
      <c r="D2017" s="54">
        <f>'DHS2022'!J2016</f>
        <v>2356</v>
      </c>
      <c r="E2017" s="54">
        <f>'DHS2023'!J2016</f>
        <v>1810</v>
      </c>
      <c r="F2017" s="54">
        <f>'DHS2024'!J2016</f>
        <v>4215</v>
      </c>
      <c r="G2017" s="54">
        <f t="shared" si="279"/>
        <v>2758</v>
      </c>
      <c r="H2017" s="106">
        <f t="shared" si="280"/>
        <v>0.91933333333333334</v>
      </c>
      <c r="I2017" s="115">
        <f t="shared" si="281"/>
        <v>0</v>
      </c>
      <c r="J2017" s="75">
        <f t="shared" si="282"/>
        <v>0.91933333333333334</v>
      </c>
      <c r="K2017" s="79">
        <f t="shared" si="283"/>
        <v>1</v>
      </c>
      <c r="O2017" s="29">
        <f>'DHS2025'!J2016</f>
        <v>1073</v>
      </c>
      <c r="P2017" s="30">
        <f>'DHS2025'!K2016</f>
        <v>2804</v>
      </c>
      <c r="Q2017" s="30">
        <f>'DHS2025'!L2016</f>
        <v>1034</v>
      </c>
      <c r="R2017" s="122">
        <f t="shared" si="284"/>
        <v>106.5</v>
      </c>
      <c r="S2017" s="62">
        <f t="shared" si="285"/>
        <v>107.05519</v>
      </c>
    </row>
    <row r="2018" spans="1:19">
      <c r="A2018" s="110">
        <f t="shared" si="286"/>
        <v>45768</v>
      </c>
      <c r="B2018" s="112">
        <f t="shared" si="287"/>
        <v>20.989583333333535</v>
      </c>
      <c r="C2018" s="53">
        <f>'DHS2021'!J2017</f>
        <v>2610</v>
      </c>
      <c r="D2018" s="54">
        <f>'DHS2022'!J2017</f>
        <v>2723</v>
      </c>
      <c r="E2018" s="54">
        <f>'DHS2023'!J2017</f>
        <v>2381</v>
      </c>
      <c r="F2018" s="54">
        <f>'DHS2024'!J2017</f>
        <v>4045</v>
      </c>
      <c r="G2018" s="54">
        <f t="shared" si="279"/>
        <v>2939.75</v>
      </c>
      <c r="H2018" s="106">
        <f t="shared" si="280"/>
        <v>0.97991666666666666</v>
      </c>
      <c r="I2018" s="115">
        <f t="shared" si="281"/>
        <v>0</v>
      </c>
      <c r="J2018" s="75">
        <f t="shared" si="282"/>
        <v>0.97991666666666666</v>
      </c>
      <c r="K2018" s="79">
        <f t="shared" si="283"/>
        <v>1</v>
      </c>
      <c r="O2018" s="29">
        <f>'DHS2025'!J2017</f>
        <v>1688</v>
      </c>
      <c r="P2018" s="30">
        <f>'DHS2025'!K2017</f>
        <v>3944</v>
      </c>
      <c r="Q2018" s="30">
        <f>'DHS2025'!L2017</f>
        <v>1060</v>
      </c>
      <c r="R2018" s="122">
        <f t="shared" si="284"/>
        <v>106.5</v>
      </c>
      <c r="S2018" s="62">
        <f t="shared" si="285"/>
        <v>109.7471</v>
      </c>
    </row>
    <row r="2019" spans="1:19">
      <c r="A2019" s="98">
        <f t="shared" si="286"/>
        <v>45769</v>
      </c>
      <c r="B2019" s="113">
        <f t="shared" si="287"/>
        <v>21.000000000000203</v>
      </c>
      <c r="C2019" s="53">
        <f>'DHS2021'!J2018</f>
        <v>2377</v>
      </c>
      <c r="D2019" s="54">
        <f>'DHS2022'!J2018</f>
        <v>2629</v>
      </c>
      <c r="E2019" s="54">
        <f>'DHS2023'!J2018</f>
        <v>3598</v>
      </c>
      <c r="F2019" s="54">
        <f>'DHS2024'!J2018</f>
        <v>4450</v>
      </c>
      <c r="G2019" s="54">
        <f t="shared" si="279"/>
        <v>3263.5</v>
      </c>
      <c r="H2019" s="106">
        <f t="shared" si="280"/>
        <v>1.0878333333333332</v>
      </c>
      <c r="I2019" s="115">
        <f t="shared" si="281"/>
        <v>0</v>
      </c>
      <c r="J2019" s="75">
        <f t="shared" si="282"/>
        <v>1.0878333333333332</v>
      </c>
      <c r="K2019" s="79">
        <f t="shared" si="283"/>
        <v>2</v>
      </c>
      <c r="O2019" s="29">
        <f>'DHS2025'!J2018</f>
        <v>1703</v>
      </c>
      <c r="P2019" s="30">
        <f>'DHS2025'!K2018</f>
        <v>3992</v>
      </c>
      <c r="Q2019" s="30">
        <f>'DHS2025'!L2018</f>
        <v>1051</v>
      </c>
      <c r="R2019" s="122">
        <f t="shared" si="284"/>
        <v>96.82</v>
      </c>
      <c r="S2019" s="62">
        <f t="shared" si="285"/>
        <v>98.743341799999982</v>
      </c>
    </row>
    <row r="2020" spans="1:19">
      <c r="A2020" s="98">
        <f t="shared" si="286"/>
        <v>45769</v>
      </c>
      <c r="B2020" s="113">
        <f t="shared" si="287"/>
        <v>21.01041666666687</v>
      </c>
      <c r="C2020" s="53">
        <f>'DHS2021'!J2019</f>
        <v>2445</v>
      </c>
      <c r="D2020" s="54">
        <f>'DHS2022'!J2019</f>
        <v>2829</v>
      </c>
      <c r="E2020" s="54">
        <f>'DHS2023'!J2019</f>
        <v>5031</v>
      </c>
      <c r="F2020" s="54">
        <f>'DHS2024'!J2019</f>
        <v>3881</v>
      </c>
      <c r="G2020" s="54">
        <f t="shared" si="279"/>
        <v>3546.5</v>
      </c>
      <c r="H2020" s="106">
        <f t="shared" si="280"/>
        <v>1.1821666666666668</v>
      </c>
      <c r="I2020" s="115">
        <f t="shared" si="281"/>
        <v>0</v>
      </c>
      <c r="J2020" s="75">
        <f t="shared" si="282"/>
        <v>1.1821666666666668</v>
      </c>
      <c r="K2020" s="79">
        <f t="shared" si="283"/>
        <v>2</v>
      </c>
      <c r="O2020" s="29">
        <f>'DHS2025'!J2019</f>
        <v>1816</v>
      </c>
      <c r="P2020" s="30">
        <f>'DHS2025'!K2019</f>
        <v>3942</v>
      </c>
      <c r="Q2020" s="30">
        <f>'DHS2025'!L2019</f>
        <v>1053</v>
      </c>
      <c r="R2020" s="122">
        <f t="shared" si="284"/>
        <v>96.82</v>
      </c>
      <c r="S2020" s="62">
        <f t="shared" si="285"/>
        <v>98.93124539999998</v>
      </c>
    </row>
    <row r="2021" spans="1:19">
      <c r="A2021" s="98">
        <f t="shared" si="286"/>
        <v>45769</v>
      </c>
      <c r="B2021" s="113">
        <f t="shared" si="287"/>
        <v>21.020833333333538</v>
      </c>
      <c r="C2021" s="53">
        <f>'DHS2021'!J2020</f>
        <v>2196</v>
      </c>
      <c r="D2021" s="54">
        <f>'DHS2022'!J2020</f>
        <v>2727</v>
      </c>
      <c r="E2021" s="54">
        <f>'DHS2023'!J2020</f>
        <v>4539</v>
      </c>
      <c r="F2021" s="54">
        <f>'DHS2024'!J2020</f>
        <v>4175</v>
      </c>
      <c r="G2021" s="54">
        <f t="shared" si="279"/>
        <v>3409.25</v>
      </c>
      <c r="H2021" s="106">
        <f t="shared" si="280"/>
        <v>1.1364166666666669</v>
      </c>
      <c r="I2021" s="115">
        <f t="shared" si="281"/>
        <v>0</v>
      </c>
      <c r="J2021" s="75">
        <f t="shared" si="282"/>
        <v>1.1364166666666669</v>
      </c>
      <c r="K2021" s="79">
        <f t="shared" si="283"/>
        <v>2</v>
      </c>
      <c r="O2021" s="29">
        <f>'DHS2025'!J2020</f>
        <v>1822</v>
      </c>
      <c r="P2021" s="30">
        <f>'DHS2025'!K2020</f>
        <v>3450</v>
      </c>
      <c r="Q2021" s="30">
        <f>'DHS2025'!L2020</f>
        <v>1074</v>
      </c>
      <c r="R2021" s="122">
        <f t="shared" si="284"/>
        <v>96.82</v>
      </c>
      <c r="S2021" s="62">
        <f t="shared" si="285"/>
        <v>100.90423319999999</v>
      </c>
    </row>
    <row r="2022" spans="1:19">
      <c r="A2022" s="98">
        <f t="shared" si="286"/>
        <v>45769</v>
      </c>
      <c r="B2022" s="113">
        <f t="shared" si="287"/>
        <v>21.031250000000206</v>
      </c>
      <c r="C2022" s="53">
        <f>'DHS2021'!J2021</f>
        <v>2212</v>
      </c>
      <c r="D2022" s="54">
        <f>'DHS2022'!J2021</f>
        <v>2740</v>
      </c>
      <c r="E2022" s="54">
        <f>'DHS2023'!J2021</f>
        <v>4219</v>
      </c>
      <c r="F2022" s="54">
        <f>'DHS2024'!J2021</f>
        <v>4337</v>
      </c>
      <c r="G2022" s="54">
        <f t="shared" si="279"/>
        <v>3377</v>
      </c>
      <c r="H2022" s="106">
        <f t="shared" si="280"/>
        <v>1.1256666666666668</v>
      </c>
      <c r="I2022" s="115">
        <f t="shared" si="281"/>
        <v>0</v>
      </c>
      <c r="J2022" s="75">
        <f t="shared" si="282"/>
        <v>1.1256666666666668</v>
      </c>
      <c r="K2022" s="79">
        <f t="shared" si="283"/>
        <v>2</v>
      </c>
      <c r="O2022" s="29">
        <f>'DHS2025'!J2021</f>
        <v>1936</v>
      </c>
      <c r="P2022" s="30">
        <f>'DHS2025'!K2021</f>
        <v>3676</v>
      </c>
      <c r="Q2022" s="30">
        <f>'DHS2025'!L2021</f>
        <v>1056</v>
      </c>
      <c r="R2022" s="122">
        <f t="shared" si="284"/>
        <v>96.82</v>
      </c>
      <c r="S2022" s="62">
        <f t="shared" si="285"/>
        <v>99.213100799999992</v>
      </c>
    </row>
    <row r="2023" spans="1:19">
      <c r="A2023" s="98">
        <f t="shared" si="286"/>
        <v>45769</v>
      </c>
      <c r="B2023" s="113">
        <f t="shared" si="287"/>
        <v>21.041666666666874</v>
      </c>
      <c r="C2023" s="53">
        <f>'DHS2021'!J2022</f>
        <v>2180</v>
      </c>
      <c r="D2023" s="54">
        <f>'DHS2022'!J2022</f>
        <v>2951</v>
      </c>
      <c r="E2023" s="54">
        <f>'DHS2023'!J2022</f>
        <v>3800</v>
      </c>
      <c r="F2023" s="54">
        <f>'DHS2024'!J2022</f>
        <v>4097</v>
      </c>
      <c r="G2023" s="54">
        <f t="shared" si="279"/>
        <v>3257</v>
      </c>
      <c r="H2023" s="106">
        <f t="shared" si="280"/>
        <v>1.0856666666666668</v>
      </c>
      <c r="I2023" s="115">
        <f t="shared" si="281"/>
        <v>0</v>
      </c>
      <c r="J2023" s="75">
        <f t="shared" si="282"/>
        <v>1.0856666666666668</v>
      </c>
      <c r="K2023" s="79">
        <f t="shared" si="283"/>
        <v>2</v>
      </c>
      <c r="O2023" s="29">
        <f>'DHS2025'!J2022</f>
        <v>1656</v>
      </c>
      <c r="P2023" s="30">
        <f>'DHS2025'!K2022</f>
        <v>3675</v>
      </c>
      <c r="Q2023" s="30">
        <f>'DHS2025'!L2022</f>
        <v>1050</v>
      </c>
      <c r="R2023" s="122">
        <f t="shared" si="284"/>
        <v>89.42</v>
      </c>
      <c r="S2023" s="62">
        <f t="shared" si="285"/>
        <v>90.957090000000008</v>
      </c>
    </row>
    <row r="2024" spans="1:19">
      <c r="A2024" s="98">
        <f t="shared" si="286"/>
        <v>45769</v>
      </c>
      <c r="B2024" s="113">
        <f t="shared" si="287"/>
        <v>21.052083333333542</v>
      </c>
      <c r="C2024" s="53">
        <f>'DHS2021'!J2023</f>
        <v>2244</v>
      </c>
      <c r="D2024" s="54">
        <f>'DHS2022'!J2023</f>
        <v>4038</v>
      </c>
      <c r="E2024" s="54">
        <f>'DHS2023'!J2023</f>
        <v>3151</v>
      </c>
      <c r="F2024" s="54">
        <f>'DHS2024'!J2023</f>
        <v>4626</v>
      </c>
      <c r="G2024" s="54">
        <f t="shared" si="279"/>
        <v>3514.75</v>
      </c>
      <c r="H2024" s="106">
        <f t="shared" si="280"/>
        <v>1.1715833333333332</v>
      </c>
      <c r="I2024" s="115">
        <f t="shared" si="281"/>
        <v>0</v>
      </c>
      <c r="J2024" s="75">
        <f t="shared" si="282"/>
        <v>1.1715833333333332</v>
      </c>
      <c r="K2024" s="79">
        <f t="shared" si="283"/>
        <v>2</v>
      </c>
      <c r="O2024" s="29">
        <f>'DHS2025'!J2023</f>
        <v>1645</v>
      </c>
      <c r="P2024" s="30">
        <f>'DHS2025'!K2023</f>
        <v>4179</v>
      </c>
      <c r="Q2024" s="30">
        <f>'DHS2025'!L2023</f>
        <v>1049</v>
      </c>
      <c r="R2024" s="122">
        <f t="shared" si="284"/>
        <v>89.42</v>
      </c>
      <c r="S2024" s="62">
        <f t="shared" si="285"/>
        <v>90.870464199999986</v>
      </c>
    </row>
    <row r="2025" spans="1:19">
      <c r="A2025" s="98">
        <f t="shared" si="286"/>
        <v>45769</v>
      </c>
      <c r="B2025" s="113">
        <f t="shared" si="287"/>
        <v>21.06250000000021</v>
      </c>
      <c r="C2025" s="53">
        <f>'DHS2021'!J2024</f>
        <v>2193</v>
      </c>
      <c r="D2025" s="54">
        <f>'DHS2022'!J2024</f>
        <v>5200</v>
      </c>
      <c r="E2025" s="54">
        <f>'DHS2023'!J2024</f>
        <v>3979</v>
      </c>
      <c r="F2025" s="54">
        <f>'DHS2024'!J2024</f>
        <v>4238</v>
      </c>
      <c r="G2025" s="54">
        <f t="shared" si="279"/>
        <v>3902.5</v>
      </c>
      <c r="H2025" s="106">
        <f t="shared" si="280"/>
        <v>1.3008333333333333</v>
      </c>
      <c r="I2025" s="115">
        <f t="shared" si="281"/>
        <v>0</v>
      </c>
      <c r="J2025" s="75">
        <f t="shared" si="282"/>
        <v>1.3008333333333333</v>
      </c>
      <c r="K2025" s="79">
        <f t="shared" si="283"/>
        <v>2</v>
      </c>
      <c r="O2025" s="29">
        <f>'DHS2025'!J2024</f>
        <v>1290</v>
      </c>
      <c r="P2025" s="30">
        <f>'DHS2025'!K2024</f>
        <v>3723</v>
      </c>
      <c r="Q2025" s="30">
        <f>'DHS2025'!L2024</f>
        <v>1067</v>
      </c>
      <c r="R2025" s="122">
        <f t="shared" si="284"/>
        <v>89.42</v>
      </c>
      <c r="S2025" s="62">
        <f t="shared" si="285"/>
        <v>92.42972859999999</v>
      </c>
    </row>
    <row r="2026" spans="1:19">
      <c r="A2026" s="98">
        <f t="shared" si="286"/>
        <v>45769</v>
      </c>
      <c r="B2026" s="113">
        <f t="shared" si="287"/>
        <v>21.072916666666877</v>
      </c>
      <c r="C2026" s="53">
        <f>'DHS2021'!J2025</f>
        <v>2264</v>
      </c>
      <c r="D2026" s="54">
        <f>'DHS2022'!J2025</f>
        <v>5043</v>
      </c>
      <c r="E2026" s="54">
        <f>'DHS2023'!J2025</f>
        <v>3894</v>
      </c>
      <c r="F2026" s="54">
        <f>'DHS2024'!J2025</f>
        <v>3976</v>
      </c>
      <c r="G2026" s="54">
        <f t="shared" si="279"/>
        <v>3794.25</v>
      </c>
      <c r="H2026" s="106">
        <f t="shared" si="280"/>
        <v>1.26475</v>
      </c>
      <c r="I2026" s="115">
        <f t="shared" si="281"/>
        <v>0</v>
      </c>
      <c r="J2026" s="75">
        <f t="shared" si="282"/>
        <v>1.26475</v>
      </c>
      <c r="K2026" s="79">
        <f t="shared" si="283"/>
        <v>2</v>
      </c>
      <c r="O2026" s="29">
        <f>'DHS2025'!J2025</f>
        <v>1618</v>
      </c>
      <c r="P2026" s="30">
        <f>'DHS2025'!K2025</f>
        <v>3888</v>
      </c>
      <c r="Q2026" s="30">
        <f>'DHS2025'!L2025</f>
        <v>1060</v>
      </c>
      <c r="R2026" s="122">
        <f t="shared" si="284"/>
        <v>89.42</v>
      </c>
      <c r="S2026" s="62">
        <f t="shared" si="285"/>
        <v>91.823347999999996</v>
      </c>
    </row>
    <row r="2027" spans="1:19">
      <c r="A2027" s="98">
        <f t="shared" si="286"/>
        <v>45769</v>
      </c>
      <c r="B2027" s="113">
        <f t="shared" si="287"/>
        <v>21.083333333333545</v>
      </c>
      <c r="C2027" s="53">
        <f>'DHS2021'!J2026</f>
        <v>2288</v>
      </c>
      <c r="D2027" s="54">
        <f>'DHS2022'!J2026</f>
        <v>4691</v>
      </c>
      <c r="E2027" s="54">
        <f>'DHS2023'!J2026</f>
        <v>3673</v>
      </c>
      <c r="F2027" s="54">
        <f>'DHS2024'!J2026</f>
        <v>3447</v>
      </c>
      <c r="G2027" s="54">
        <f t="shared" si="279"/>
        <v>3524.75</v>
      </c>
      <c r="H2027" s="106">
        <f t="shared" si="280"/>
        <v>1.1749166666666668</v>
      </c>
      <c r="I2027" s="115">
        <f t="shared" si="281"/>
        <v>0</v>
      </c>
      <c r="J2027" s="75">
        <f t="shared" si="282"/>
        <v>1.1749166666666668</v>
      </c>
      <c r="K2027" s="79">
        <f t="shared" si="283"/>
        <v>2</v>
      </c>
      <c r="O2027" s="29">
        <f>'DHS2025'!J2026</f>
        <v>1531</v>
      </c>
      <c r="P2027" s="30">
        <f>'DHS2025'!K2026</f>
        <v>3982</v>
      </c>
      <c r="Q2027" s="30">
        <f>'DHS2025'!L2026</f>
        <v>1051</v>
      </c>
      <c r="R2027" s="122">
        <f t="shared" si="284"/>
        <v>88.14</v>
      </c>
      <c r="S2027" s="62">
        <f t="shared" si="285"/>
        <v>89.711888599999995</v>
      </c>
    </row>
    <row r="2028" spans="1:19">
      <c r="A2028" s="98">
        <f t="shared" si="286"/>
        <v>45769</v>
      </c>
      <c r="B2028" s="113">
        <f t="shared" si="287"/>
        <v>21.093750000000213</v>
      </c>
      <c r="C2028" s="53">
        <f>'DHS2021'!J2027</f>
        <v>2261</v>
      </c>
      <c r="D2028" s="54">
        <f>'DHS2022'!J2027</f>
        <v>4066</v>
      </c>
      <c r="E2028" s="54">
        <f>'DHS2023'!J2027</f>
        <v>3437</v>
      </c>
      <c r="F2028" s="54">
        <f>'DHS2024'!J2027</f>
        <v>3299</v>
      </c>
      <c r="G2028" s="54">
        <f t="shared" si="279"/>
        <v>3265.75</v>
      </c>
      <c r="H2028" s="106">
        <f t="shared" si="280"/>
        <v>1.0885833333333332</v>
      </c>
      <c r="I2028" s="115">
        <f t="shared" si="281"/>
        <v>0</v>
      </c>
      <c r="J2028" s="75">
        <f t="shared" si="282"/>
        <v>1.0885833333333332</v>
      </c>
      <c r="K2028" s="79">
        <f t="shared" si="283"/>
        <v>2</v>
      </c>
      <c r="O2028" s="29">
        <f>'DHS2025'!J2027</f>
        <v>1699</v>
      </c>
      <c r="P2028" s="30">
        <f>'DHS2025'!K2027</f>
        <v>4246</v>
      </c>
      <c r="Q2028" s="30">
        <f>'DHS2025'!L2027</f>
        <v>1055</v>
      </c>
      <c r="R2028" s="122">
        <f t="shared" si="284"/>
        <v>88.14</v>
      </c>
      <c r="S2028" s="62">
        <f t="shared" si="285"/>
        <v>90.053322999999992</v>
      </c>
    </row>
    <row r="2029" spans="1:19">
      <c r="A2029" s="98">
        <f t="shared" si="286"/>
        <v>45769</v>
      </c>
      <c r="B2029" s="113">
        <f t="shared" si="287"/>
        <v>21.104166666666881</v>
      </c>
      <c r="C2029" s="53">
        <f>'DHS2021'!J2028</f>
        <v>1940</v>
      </c>
      <c r="D2029" s="54">
        <f>'DHS2022'!J2028</f>
        <v>5455</v>
      </c>
      <c r="E2029" s="54">
        <f>'DHS2023'!J2028</f>
        <v>4346</v>
      </c>
      <c r="F2029" s="54">
        <f>'DHS2024'!J2028</f>
        <v>3585</v>
      </c>
      <c r="G2029" s="54">
        <f t="shared" si="279"/>
        <v>3831.5</v>
      </c>
      <c r="H2029" s="106">
        <f t="shared" si="280"/>
        <v>1.2771666666666668</v>
      </c>
      <c r="I2029" s="115">
        <f t="shared" si="281"/>
        <v>0</v>
      </c>
      <c r="J2029" s="75">
        <f t="shared" si="282"/>
        <v>1.2771666666666668</v>
      </c>
      <c r="K2029" s="79">
        <f t="shared" si="283"/>
        <v>2</v>
      </c>
      <c r="O2029" s="29">
        <f>'DHS2025'!J2028</f>
        <v>1549</v>
      </c>
      <c r="P2029" s="30">
        <f>'DHS2025'!K2028</f>
        <v>3888</v>
      </c>
      <c r="Q2029" s="30">
        <f>'DHS2025'!L2028</f>
        <v>1062</v>
      </c>
      <c r="R2029" s="122">
        <f t="shared" si="284"/>
        <v>88.14</v>
      </c>
      <c r="S2029" s="62">
        <f t="shared" si="285"/>
        <v>90.650833199999994</v>
      </c>
    </row>
    <row r="2030" spans="1:19">
      <c r="A2030" s="98">
        <f t="shared" si="286"/>
        <v>45769</v>
      </c>
      <c r="B2030" s="113">
        <f t="shared" si="287"/>
        <v>21.114583333333549</v>
      </c>
      <c r="C2030" s="53">
        <f>'DHS2021'!J2029</f>
        <v>2013</v>
      </c>
      <c r="D2030" s="54">
        <f>'DHS2022'!J2029</f>
        <v>5098</v>
      </c>
      <c r="E2030" s="54">
        <f>'DHS2023'!J2029</f>
        <v>4615</v>
      </c>
      <c r="F2030" s="54">
        <f>'DHS2024'!J2029</f>
        <v>2915</v>
      </c>
      <c r="G2030" s="54">
        <f t="shared" si="279"/>
        <v>3660.25</v>
      </c>
      <c r="H2030" s="106">
        <f t="shared" si="280"/>
        <v>1.2200833333333332</v>
      </c>
      <c r="I2030" s="115">
        <f t="shared" si="281"/>
        <v>0</v>
      </c>
      <c r="J2030" s="75">
        <f t="shared" si="282"/>
        <v>1.2200833333333332</v>
      </c>
      <c r="K2030" s="79">
        <f t="shared" si="283"/>
        <v>2</v>
      </c>
      <c r="O2030" s="29">
        <f>'DHS2025'!J2029</f>
        <v>2737</v>
      </c>
      <c r="P2030" s="30">
        <f>'DHS2025'!K2029</f>
        <v>2949</v>
      </c>
      <c r="Q2030" s="30">
        <f>'DHS2025'!L2029</f>
        <v>1067</v>
      </c>
      <c r="R2030" s="122">
        <f t="shared" si="284"/>
        <v>88.14</v>
      </c>
      <c r="S2030" s="62">
        <f t="shared" si="285"/>
        <v>91.077626199999997</v>
      </c>
    </row>
    <row r="2031" spans="1:19">
      <c r="A2031" s="98">
        <f t="shared" si="286"/>
        <v>45769</v>
      </c>
      <c r="B2031" s="113">
        <f t="shared" si="287"/>
        <v>21.125000000000217</v>
      </c>
      <c r="C2031" s="53">
        <f>'DHS2021'!J2030</f>
        <v>3014</v>
      </c>
      <c r="D2031" s="54">
        <f>'DHS2022'!J2030</f>
        <v>4805</v>
      </c>
      <c r="E2031" s="54">
        <f>'DHS2023'!J2030</f>
        <v>2234</v>
      </c>
      <c r="F2031" s="54">
        <f>'DHS2024'!J2030</f>
        <v>2999</v>
      </c>
      <c r="G2031" s="54">
        <f t="shared" si="279"/>
        <v>3263</v>
      </c>
      <c r="H2031" s="106">
        <f t="shared" si="280"/>
        <v>1.0876666666666668</v>
      </c>
      <c r="I2031" s="115">
        <f t="shared" si="281"/>
        <v>0</v>
      </c>
      <c r="J2031" s="75">
        <f t="shared" si="282"/>
        <v>1.0876666666666668</v>
      </c>
      <c r="K2031" s="79">
        <f t="shared" si="283"/>
        <v>2</v>
      </c>
      <c r="O2031" s="29">
        <f>'DHS2025'!J2030</f>
        <v>3434</v>
      </c>
      <c r="P2031" s="30">
        <f>'DHS2025'!K2030</f>
        <v>1682</v>
      </c>
      <c r="Q2031" s="30">
        <f>'DHS2025'!L2030</f>
        <v>1048</v>
      </c>
      <c r="R2031" s="122">
        <f t="shared" si="284"/>
        <v>85.62</v>
      </c>
      <c r="S2031" s="62">
        <f t="shared" si="285"/>
        <v>86.841262400000005</v>
      </c>
    </row>
    <row r="2032" spans="1:19">
      <c r="A2032" s="98">
        <f t="shared" si="286"/>
        <v>45769</v>
      </c>
      <c r="B2032" s="113">
        <f t="shared" si="287"/>
        <v>21.135416666666885</v>
      </c>
      <c r="C2032" s="53">
        <f>'DHS2021'!J2031</f>
        <v>4558</v>
      </c>
      <c r="D2032" s="54">
        <f>'DHS2022'!J2031</f>
        <v>5742</v>
      </c>
      <c r="E2032" s="54">
        <f>'DHS2023'!J2031</f>
        <v>2019</v>
      </c>
      <c r="F2032" s="54">
        <f>'DHS2024'!J2031</f>
        <v>4856</v>
      </c>
      <c r="G2032" s="54">
        <f t="shared" si="279"/>
        <v>4293.75</v>
      </c>
      <c r="H2032" s="106">
        <f t="shared" si="280"/>
        <v>1.4312499999999999</v>
      </c>
      <c r="I2032" s="115">
        <f t="shared" si="281"/>
        <v>0</v>
      </c>
      <c r="J2032" s="75">
        <f t="shared" si="282"/>
        <v>1.4312499999999999</v>
      </c>
      <c r="K2032" s="79">
        <f t="shared" si="283"/>
        <v>2</v>
      </c>
      <c r="O2032" s="29">
        <f>'DHS2025'!J2031</f>
        <v>4830</v>
      </c>
      <c r="P2032" s="30">
        <f>'DHS2025'!K2031</f>
        <v>1005</v>
      </c>
      <c r="Q2032" s="30">
        <f>'DHS2025'!L2031</f>
        <v>1050</v>
      </c>
      <c r="R2032" s="122">
        <f t="shared" si="284"/>
        <v>85.62</v>
      </c>
      <c r="S2032" s="62">
        <f t="shared" si="285"/>
        <v>87.006990000000002</v>
      </c>
    </row>
    <row r="2033" spans="1:19">
      <c r="A2033" s="98">
        <f t="shared" si="286"/>
        <v>45769</v>
      </c>
      <c r="B2033" s="113">
        <f t="shared" si="287"/>
        <v>21.145833333333552</v>
      </c>
      <c r="C2033" s="53">
        <f>'DHS2021'!J2032</f>
        <v>6499</v>
      </c>
      <c r="D2033" s="54">
        <f>'DHS2022'!J2032</f>
        <v>8530</v>
      </c>
      <c r="E2033" s="54">
        <f>'DHS2023'!J2032</f>
        <v>2638</v>
      </c>
      <c r="F2033" s="54">
        <f>'DHS2024'!J2032</f>
        <v>5969</v>
      </c>
      <c r="G2033" s="54">
        <f t="shared" si="279"/>
        <v>5909</v>
      </c>
      <c r="H2033" s="106">
        <f t="shared" si="280"/>
        <v>1.9696666666666667</v>
      </c>
      <c r="I2033" s="115">
        <f t="shared" si="281"/>
        <v>0</v>
      </c>
      <c r="J2033" s="75">
        <f t="shared" si="282"/>
        <v>1.9696666666666667</v>
      </c>
      <c r="K2033" s="79">
        <f t="shared" si="283"/>
        <v>2</v>
      </c>
      <c r="O2033" s="29">
        <f>'DHS2025'!J2032</f>
        <v>5868</v>
      </c>
      <c r="P2033" s="30">
        <f>'DHS2025'!K2032</f>
        <v>18</v>
      </c>
      <c r="Q2033" s="30">
        <f>'DHS2025'!L2032</f>
        <v>1055</v>
      </c>
      <c r="R2033" s="122">
        <f t="shared" si="284"/>
        <v>85.62</v>
      </c>
      <c r="S2033" s="62">
        <f t="shared" si="285"/>
        <v>87.421308999999994</v>
      </c>
    </row>
    <row r="2034" spans="1:19">
      <c r="A2034" s="98">
        <f t="shared" si="286"/>
        <v>45769</v>
      </c>
      <c r="B2034" s="113">
        <f t="shared" si="287"/>
        <v>21.15625000000022</v>
      </c>
      <c r="C2034" s="53">
        <f>'DHS2021'!J2033</f>
        <v>6590</v>
      </c>
      <c r="D2034" s="54">
        <f>'DHS2022'!J2033</f>
        <v>11079</v>
      </c>
      <c r="E2034" s="54">
        <f>'DHS2023'!J2033</f>
        <v>2826</v>
      </c>
      <c r="F2034" s="54">
        <f>'DHS2024'!J2033</f>
        <v>9469</v>
      </c>
      <c r="G2034" s="54">
        <f t="shared" si="279"/>
        <v>7491</v>
      </c>
      <c r="H2034" s="106">
        <f t="shared" si="280"/>
        <v>2.4969999999999999</v>
      </c>
      <c r="I2034" s="115">
        <f t="shared" si="281"/>
        <v>0</v>
      </c>
      <c r="J2034" s="75">
        <f t="shared" si="282"/>
        <v>2.4969999999999999</v>
      </c>
      <c r="K2034" s="79">
        <f t="shared" si="283"/>
        <v>3</v>
      </c>
      <c r="O2034" s="29">
        <f>'DHS2025'!J2033</f>
        <v>5538</v>
      </c>
      <c r="P2034" s="30">
        <f>'DHS2025'!K2033</f>
        <v>181</v>
      </c>
      <c r="Q2034" s="30">
        <f>'DHS2025'!L2033</f>
        <v>1052</v>
      </c>
      <c r="R2034" s="122">
        <f t="shared" si="284"/>
        <v>85.62</v>
      </c>
      <c r="S2034" s="62">
        <f t="shared" si="285"/>
        <v>87.172717599999999</v>
      </c>
    </row>
    <row r="2035" spans="1:19">
      <c r="A2035" s="98">
        <f t="shared" si="286"/>
        <v>45769</v>
      </c>
      <c r="B2035" s="113">
        <f t="shared" si="287"/>
        <v>21.166666666666888</v>
      </c>
      <c r="C2035" s="53">
        <f>'DHS2021'!J2034</f>
        <v>12240</v>
      </c>
      <c r="D2035" s="54">
        <f>'DHS2022'!J2034</f>
        <v>10101</v>
      </c>
      <c r="E2035" s="54">
        <f>'DHS2023'!J2034</f>
        <v>4255</v>
      </c>
      <c r="F2035" s="54">
        <f>'DHS2024'!J2034</f>
        <v>9223</v>
      </c>
      <c r="G2035" s="54">
        <f t="shared" si="279"/>
        <v>8954.75</v>
      </c>
      <c r="H2035" s="106">
        <f t="shared" si="280"/>
        <v>2.9849166666666664</v>
      </c>
      <c r="I2035" s="115">
        <f t="shared" si="281"/>
        <v>0</v>
      </c>
      <c r="J2035" s="75">
        <f t="shared" si="282"/>
        <v>2.9849166666666664</v>
      </c>
      <c r="K2035" s="79">
        <f t="shared" si="283"/>
        <v>3</v>
      </c>
      <c r="O2035" s="29">
        <f>'DHS2025'!J2034</f>
        <v>5994</v>
      </c>
      <c r="P2035" s="30">
        <f>'DHS2025'!K2034</f>
        <v>553</v>
      </c>
      <c r="Q2035" s="30">
        <f>'DHS2025'!L2034</f>
        <v>1935</v>
      </c>
      <c r="R2035" s="122">
        <f t="shared" si="284"/>
        <v>85.23</v>
      </c>
      <c r="S2035" s="62">
        <f t="shared" si="285"/>
        <v>159.59434949999999</v>
      </c>
    </row>
    <row r="2036" spans="1:19">
      <c r="A2036" s="98">
        <f t="shared" si="286"/>
        <v>45769</v>
      </c>
      <c r="B2036" s="113">
        <f t="shared" si="287"/>
        <v>21.177083333333556</v>
      </c>
      <c r="C2036" s="53">
        <f>'DHS2021'!J2035</f>
        <v>16157</v>
      </c>
      <c r="D2036" s="54">
        <f>'DHS2022'!J2035</f>
        <v>8003</v>
      </c>
      <c r="E2036" s="54">
        <f>'DHS2023'!J2035</f>
        <v>8260</v>
      </c>
      <c r="F2036" s="54">
        <f>'DHS2024'!J2035</f>
        <v>9223</v>
      </c>
      <c r="G2036" s="54">
        <f t="shared" si="279"/>
        <v>10410.75</v>
      </c>
      <c r="H2036" s="106">
        <f t="shared" si="280"/>
        <v>3.4702500000000001</v>
      </c>
      <c r="I2036" s="115">
        <f t="shared" si="281"/>
        <v>0</v>
      </c>
      <c r="J2036" s="75">
        <f t="shared" si="282"/>
        <v>3.4702500000000001</v>
      </c>
      <c r="K2036" s="79">
        <f t="shared" si="283"/>
        <v>4</v>
      </c>
      <c r="O2036" s="29">
        <f>'DHS2025'!J2035</f>
        <v>1673</v>
      </c>
      <c r="P2036" s="30">
        <f>'DHS2025'!K2035</f>
        <v>4584</v>
      </c>
      <c r="Q2036" s="30">
        <f>'DHS2025'!L2035</f>
        <v>2034</v>
      </c>
      <c r="R2036" s="122">
        <f t="shared" si="284"/>
        <v>85.23</v>
      </c>
      <c r="S2036" s="62">
        <f t="shared" si="285"/>
        <v>167.75964179999997</v>
      </c>
    </row>
    <row r="2037" spans="1:19">
      <c r="A2037" s="98">
        <f t="shared" si="286"/>
        <v>45769</v>
      </c>
      <c r="B2037" s="113">
        <f t="shared" si="287"/>
        <v>21.187500000000224</v>
      </c>
      <c r="C2037" s="53">
        <f>'DHS2021'!J2036</f>
        <v>16984</v>
      </c>
      <c r="D2037" s="54">
        <f>'DHS2022'!J2036</f>
        <v>9871</v>
      </c>
      <c r="E2037" s="54">
        <f>'DHS2023'!J2036</f>
        <v>9724</v>
      </c>
      <c r="F2037" s="54">
        <f>'DHS2024'!J2036</f>
        <v>10529</v>
      </c>
      <c r="G2037" s="54">
        <f t="shared" si="279"/>
        <v>11777</v>
      </c>
      <c r="H2037" s="106">
        <f t="shared" si="280"/>
        <v>3.9256666666666664</v>
      </c>
      <c r="I2037" s="115">
        <f t="shared" si="281"/>
        <v>0</v>
      </c>
      <c r="J2037" s="75">
        <f t="shared" si="282"/>
        <v>3.9256666666666664</v>
      </c>
      <c r="K2037" s="79">
        <f t="shared" si="283"/>
        <v>4</v>
      </c>
      <c r="O2037" s="29">
        <f>'DHS2025'!J2036</f>
        <v>5738</v>
      </c>
      <c r="P2037" s="30">
        <f>'DHS2025'!K2036</f>
        <v>2798</v>
      </c>
      <c r="Q2037" s="30">
        <f>'DHS2025'!L2036</f>
        <v>2048</v>
      </c>
      <c r="R2037" s="122">
        <f t="shared" si="284"/>
        <v>85.23</v>
      </c>
      <c r="S2037" s="62">
        <f t="shared" si="285"/>
        <v>168.9143296</v>
      </c>
    </row>
    <row r="2038" spans="1:19">
      <c r="A2038" s="98">
        <f t="shared" si="286"/>
        <v>45769</v>
      </c>
      <c r="B2038" s="113">
        <f t="shared" si="287"/>
        <v>21.197916666666892</v>
      </c>
      <c r="C2038" s="53">
        <f>'DHS2021'!J2037</f>
        <v>17144</v>
      </c>
      <c r="D2038" s="54">
        <f>'DHS2022'!J2037</f>
        <v>10057</v>
      </c>
      <c r="E2038" s="54">
        <f>'DHS2023'!J2037</f>
        <v>11711</v>
      </c>
      <c r="F2038" s="54">
        <f>'DHS2024'!J2037</f>
        <v>10701</v>
      </c>
      <c r="G2038" s="54">
        <f t="shared" si="279"/>
        <v>12403.25</v>
      </c>
      <c r="H2038" s="106">
        <f t="shared" si="280"/>
        <v>4.1344166666666666</v>
      </c>
      <c r="I2038" s="115">
        <f t="shared" si="281"/>
        <v>0</v>
      </c>
      <c r="J2038" s="75">
        <f t="shared" si="282"/>
        <v>4.1344166666666666</v>
      </c>
      <c r="K2038" s="79">
        <f t="shared" si="283"/>
        <v>5</v>
      </c>
      <c r="O2038" s="29">
        <f>'DHS2025'!J2037</f>
        <v>8123</v>
      </c>
      <c r="P2038" s="30">
        <f>'DHS2025'!K2037</f>
        <v>219</v>
      </c>
      <c r="Q2038" s="30">
        <f>'DHS2025'!L2037</f>
        <v>2071</v>
      </c>
      <c r="R2038" s="122">
        <f t="shared" si="284"/>
        <v>85.23</v>
      </c>
      <c r="S2038" s="62">
        <f t="shared" si="285"/>
        <v>170.81131670000002</v>
      </c>
    </row>
    <row r="2039" spans="1:19">
      <c r="A2039" s="98">
        <f t="shared" si="286"/>
        <v>45769</v>
      </c>
      <c r="B2039" s="113">
        <f t="shared" si="287"/>
        <v>21.20833333333356</v>
      </c>
      <c r="C2039" s="53">
        <f>'DHS2021'!J2038</f>
        <v>16848</v>
      </c>
      <c r="D2039" s="54">
        <f>'DHS2022'!J2038</f>
        <v>12400</v>
      </c>
      <c r="E2039" s="54">
        <f>'DHS2023'!J2038</f>
        <v>11652</v>
      </c>
      <c r="F2039" s="54">
        <f>'DHS2024'!J2038</f>
        <v>11295</v>
      </c>
      <c r="G2039" s="54">
        <f t="shared" si="279"/>
        <v>13048.75</v>
      </c>
      <c r="H2039" s="106">
        <f t="shared" si="280"/>
        <v>4.3495833333333334</v>
      </c>
      <c r="I2039" s="115">
        <f t="shared" si="281"/>
        <v>0</v>
      </c>
      <c r="J2039" s="75">
        <f t="shared" si="282"/>
        <v>4.3495833333333334</v>
      </c>
      <c r="K2039" s="79">
        <f t="shared" si="283"/>
        <v>5</v>
      </c>
      <c r="O2039" s="29">
        <f>'DHS2025'!J2038</f>
        <v>8036</v>
      </c>
      <c r="P2039" s="30">
        <f>'DHS2025'!K2038</f>
        <v>444</v>
      </c>
      <c r="Q2039" s="30">
        <f>'DHS2025'!L2038</f>
        <v>2710</v>
      </c>
      <c r="R2039" s="122">
        <f t="shared" si="284"/>
        <v>99.23</v>
      </c>
      <c r="S2039" s="62">
        <f t="shared" si="285"/>
        <v>261.07516699999996</v>
      </c>
    </row>
    <row r="2040" spans="1:19">
      <c r="A2040" s="98">
        <f t="shared" si="286"/>
        <v>45769</v>
      </c>
      <c r="B2040" s="113">
        <f t="shared" si="287"/>
        <v>21.218750000000227</v>
      </c>
      <c r="C2040" s="53">
        <f>'DHS2021'!J2039</f>
        <v>16549</v>
      </c>
      <c r="D2040" s="54">
        <f>'DHS2022'!J2039</f>
        <v>12995</v>
      </c>
      <c r="E2040" s="54">
        <f>'DHS2023'!J2039</f>
        <v>11252</v>
      </c>
      <c r="F2040" s="54">
        <f>'DHS2024'!J2039</f>
        <v>11414</v>
      </c>
      <c r="G2040" s="54">
        <f t="shared" si="279"/>
        <v>13052.5</v>
      </c>
      <c r="H2040" s="106">
        <f t="shared" si="280"/>
        <v>4.3508333333333331</v>
      </c>
      <c r="I2040" s="115">
        <f t="shared" si="281"/>
        <v>0</v>
      </c>
      <c r="J2040" s="75">
        <f t="shared" si="282"/>
        <v>4.3508333333333331</v>
      </c>
      <c r="K2040" s="79">
        <f t="shared" si="283"/>
        <v>5</v>
      </c>
      <c r="O2040" s="29">
        <f>'DHS2025'!J2039</f>
        <v>7662</v>
      </c>
      <c r="P2040" s="30">
        <f>'DHS2025'!K2039</f>
        <v>3183</v>
      </c>
      <c r="Q2040" s="30">
        <f>'DHS2025'!L2039</f>
        <v>3055</v>
      </c>
      <c r="R2040" s="122">
        <f t="shared" si="284"/>
        <v>99.23</v>
      </c>
      <c r="S2040" s="62">
        <f t="shared" si="285"/>
        <v>294.31167349999998</v>
      </c>
    </row>
    <row r="2041" spans="1:19">
      <c r="A2041" s="98">
        <f t="shared" si="286"/>
        <v>45769</v>
      </c>
      <c r="B2041" s="113">
        <f t="shared" si="287"/>
        <v>21.229166666666895</v>
      </c>
      <c r="C2041" s="53">
        <f>'DHS2021'!J2040</f>
        <v>15182</v>
      </c>
      <c r="D2041" s="54">
        <f>'DHS2022'!J2040</f>
        <v>13515</v>
      </c>
      <c r="E2041" s="54">
        <f>'DHS2023'!J2040</f>
        <v>12299</v>
      </c>
      <c r="F2041" s="54">
        <f>'DHS2024'!J2040</f>
        <v>11874</v>
      </c>
      <c r="G2041" s="54">
        <f t="shared" si="279"/>
        <v>13217.5</v>
      </c>
      <c r="H2041" s="106">
        <f t="shared" si="280"/>
        <v>4.4058333333333328</v>
      </c>
      <c r="I2041" s="115">
        <f t="shared" si="281"/>
        <v>0</v>
      </c>
      <c r="J2041" s="75">
        <f t="shared" si="282"/>
        <v>4.4058333333333328</v>
      </c>
      <c r="K2041" s="79">
        <f t="shared" si="283"/>
        <v>5</v>
      </c>
      <c r="O2041" s="29">
        <f>'DHS2025'!J2040</f>
        <v>6559</v>
      </c>
      <c r="P2041" s="30">
        <f>'DHS2025'!K2040</f>
        <v>3975</v>
      </c>
      <c r="Q2041" s="30">
        <f>'DHS2025'!L2040</f>
        <v>3071</v>
      </c>
      <c r="R2041" s="122">
        <f t="shared" si="284"/>
        <v>99.23</v>
      </c>
      <c r="S2041" s="62">
        <f t="shared" si="285"/>
        <v>295.85307670000003</v>
      </c>
    </row>
    <row r="2042" spans="1:19">
      <c r="A2042" s="98">
        <f t="shared" si="286"/>
        <v>45769</v>
      </c>
      <c r="B2042" s="113">
        <f t="shared" si="287"/>
        <v>21.239583333333563</v>
      </c>
      <c r="C2042" s="53">
        <f>'DHS2021'!J2041</f>
        <v>15480</v>
      </c>
      <c r="D2042" s="54">
        <f>'DHS2022'!J2041</f>
        <v>14019</v>
      </c>
      <c r="E2042" s="54">
        <f>'DHS2023'!J2041</f>
        <v>12699</v>
      </c>
      <c r="F2042" s="54">
        <f>'DHS2024'!J2041</f>
        <v>12497</v>
      </c>
      <c r="G2042" s="54">
        <f t="shared" si="279"/>
        <v>13673.75</v>
      </c>
      <c r="H2042" s="106">
        <f t="shared" si="280"/>
        <v>4.5579166666666673</v>
      </c>
      <c r="I2042" s="115">
        <f t="shared" si="281"/>
        <v>0</v>
      </c>
      <c r="J2042" s="75">
        <f t="shared" si="282"/>
        <v>4.5579166666666673</v>
      </c>
      <c r="K2042" s="79">
        <f t="shared" si="283"/>
        <v>5</v>
      </c>
      <c r="O2042" s="29">
        <f>'DHS2025'!J2041</f>
        <v>6682</v>
      </c>
      <c r="P2042" s="30">
        <f>'DHS2025'!K2041</f>
        <v>3957</v>
      </c>
      <c r="Q2042" s="30">
        <f>'DHS2025'!L2041</f>
        <v>3064</v>
      </c>
      <c r="R2042" s="122">
        <f t="shared" si="284"/>
        <v>99.23</v>
      </c>
      <c r="S2042" s="62">
        <f t="shared" si="285"/>
        <v>295.17871280000003</v>
      </c>
    </row>
    <row r="2043" spans="1:19">
      <c r="A2043" s="98">
        <f t="shared" si="286"/>
        <v>45769</v>
      </c>
      <c r="B2043" s="113">
        <f t="shared" si="287"/>
        <v>21.250000000000231</v>
      </c>
      <c r="C2043" s="53">
        <f>'DHS2021'!J2042</f>
        <v>15063</v>
      </c>
      <c r="D2043" s="54">
        <f>'DHS2022'!J2042</f>
        <v>13193</v>
      </c>
      <c r="E2043" s="54">
        <f>'DHS2023'!J2042</f>
        <v>12500</v>
      </c>
      <c r="F2043" s="54">
        <f>'DHS2024'!J2042</f>
        <v>12200</v>
      </c>
      <c r="G2043" s="54">
        <f t="shared" si="279"/>
        <v>13239</v>
      </c>
      <c r="H2043" s="106">
        <f t="shared" si="280"/>
        <v>4.4130000000000003</v>
      </c>
      <c r="I2043" s="115">
        <f t="shared" si="281"/>
        <v>0</v>
      </c>
      <c r="J2043" s="75">
        <f t="shared" si="282"/>
        <v>4.4130000000000003</v>
      </c>
      <c r="K2043" s="79">
        <f t="shared" si="283"/>
        <v>5</v>
      </c>
      <c r="O2043" s="29">
        <f>'DHS2025'!J2042</f>
        <v>8787</v>
      </c>
      <c r="P2043" s="30">
        <f>'DHS2025'!K2042</f>
        <v>2922</v>
      </c>
      <c r="Q2043" s="30">
        <f>'DHS2025'!L2042</f>
        <v>3570</v>
      </c>
      <c r="R2043" s="122">
        <f t="shared" si="284"/>
        <v>123.28</v>
      </c>
      <c r="S2043" s="62">
        <f t="shared" si="285"/>
        <v>428.92550399999999</v>
      </c>
    </row>
    <row r="2044" spans="1:19">
      <c r="A2044" s="98">
        <f t="shared" si="286"/>
        <v>45769</v>
      </c>
      <c r="B2044" s="113">
        <f t="shared" si="287"/>
        <v>21.260416666666899</v>
      </c>
      <c r="C2044" s="53">
        <f>'DHS2021'!J2043</f>
        <v>16718</v>
      </c>
      <c r="D2044" s="54">
        <f>'DHS2022'!J2043</f>
        <v>13191</v>
      </c>
      <c r="E2044" s="54">
        <f>'DHS2023'!J2043</f>
        <v>12503</v>
      </c>
      <c r="F2044" s="54">
        <f>'DHS2024'!J2043</f>
        <v>12600</v>
      </c>
      <c r="G2044" s="54">
        <f t="shared" si="279"/>
        <v>13753</v>
      </c>
      <c r="H2044" s="106">
        <f t="shared" si="280"/>
        <v>4.5843333333333334</v>
      </c>
      <c r="I2044" s="115">
        <f t="shared" si="281"/>
        <v>0</v>
      </c>
      <c r="J2044" s="75">
        <f t="shared" si="282"/>
        <v>4.5843333333333334</v>
      </c>
      <c r="K2044" s="79">
        <f t="shared" si="283"/>
        <v>5</v>
      </c>
      <c r="O2044" s="29">
        <f>'DHS2025'!J2043</f>
        <v>9254</v>
      </c>
      <c r="P2044" s="30">
        <f>'DHS2025'!K2043</f>
        <v>3167</v>
      </c>
      <c r="Q2044" s="30">
        <f>'DHS2025'!L2043</f>
        <v>3793</v>
      </c>
      <c r="R2044" s="122">
        <f t="shared" si="284"/>
        <v>123.28</v>
      </c>
      <c r="S2044" s="62">
        <f t="shared" si="285"/>
        <v>455.7183296</v>
      </c>
    </row>
    <row r="2045" spans="1:19">
      <c r="A2045" s="98">
        <f t="shared" si="286"/>
        <v>45769</v>
      </c>
      <c r="B2045" s="113">
        <f t="shared" si="287"/>
        <v>21.270833333333567</v>
      </c>
      <c r="C2045" s="53">
        <f>'DHS2021'!J2044</f>
        <v>16143</v>
      </c>
      <c r="D2045" s="54">
        <f>'DHS2022'!J2044</f>
        <v>12870</v>
      </c>
      <c r="E2045" s="54">
        <f>'DHS2023'!J2044</f>
        <v>11717</v>
      </c>
      <c r="F2045" s="54">
        <f>'DHS2024'!J2044</f>
        <v>13321</v>
      </c>
      <c r="G2045" s="54">
        <f t="shared" si="279"/>
        <v>13512.75</v>
      </c>
      <c r="H2045" s="106">
        <f t="shared" si="280"/>
        <v>4.5042499999999999</v>
      </c>
      <c r="I2045" s="115">
        <f t="shared" si="281"/>
        <v>0</v>
      </c>
      <c r="J2045" s="75">
        <f t="shared" si="282"/>
        <v>4.5042499999999999</v>
      </c>
      <c r="K2045" s="79">
        <f t="shared" si="283"/>
        <v>5</v>
      </c>
      <c r="O2045" s="29">
        <f>'DHS2025'!J2044</f>
        <v>10132</v>
      </c>
      <c r="P2045" s="30">
        <f>'DHS2025'!K2044</f>
        <v>2783</v>
      </c>
      <c r="Q2045" s="30">
        <f>'DHS2025'!L2044</f>
        <v>4056</v>
      </c>
      <c r="R2045" s="122">
        <f t="shared" si="284"/>
        <v>123.28</v>
      </c>
      <c r="S2045" s="62">
        <f t="shared" si="285"/>
        <v>487.3170432</v>
      </c>
    </row>
    <row r="2046" spans="1:19">
      <c r="A2046" s="98">
        <f t="shared" si="286"/>
        <v>45769</v>
      </c>
      <c r="B2046" s="113">
        <f t="shared" si="287"/>
        <v>21.281250000000234</v>
      </c>
      <c r="C2046" s="53">
        <f>'DHS2021'!J2045</f>
        <v>14647</v>
      </c>
      <c r="D2046" s="54">
        <f>'DHS2022'!J2045</f>
        <v>12528</v>
      </c>
      <c r="E2046" s="54">
        <f>'DHS2023'!J2045</f>
        <v>12597</v>
      </c>
      <c r="F2046" s="54">
        <f>'DHS2024'!J2045</f>
        <v>13564</v>
      </c>
      <c r="G2046" s="54">
        <f t="shared" si="279"/>
        <v>13334</v>
      </c>
      <c r="H2046" s="106">
        <f t="shared" si="280"/>
        <v>4.4446666666666665</v>
      </c>
      <c r="I2046" s="115">
        <f t="shared" si="281"/>
        <v>0</v>
      </c>
      <c r="J2046" s="75">
        <f t="shared" si="282"/>
        <v>4.4446666666666665</v>
      </c>
      <c r="K2046" s="79">
        <f t="shared" si="283"/>
        <v>5</v>
      </c>
      <c r="O2046" s="29">
        <f>'DHS2025'!J2045</f>
        <v>9252</v>
      </c>
      <c r="P2046" s="30">
        <f>'DHS2025'!K2045</f>
        <v>4647</v>
      </c>
      <c r="Q2046" s="30">
        <f>'DHS2025'!L2045</f>
        <v>4074</v>
      </c>
      <c r="R2046" s="122">
        <f t="shared" si="284"/>
        <v>123.28</v>
      </c>
      <c r="S2046" s="62">
        <f t="shared" si="285"/>
        <v>489.47969279999995</v>
      </c>
    </row>
    <row r="2047" spans="1:19">
      <c r="A2047" s="98">
        <f t="shared" si="286"/>
        <v>45769</v>
      </c>
      <c r="B2047" s="113">
        <f t="shared" si="287"/>
        <v>21.291666666666902</v>
      </c>
      <c r="C2047" s="53">
        <f>'DHS2021'!J2046</f>
        <v>14399</v>
      </c>
      <c r="D2047" s="54">
        <f>'DHS2022'!J2046</f>
        <v>13133</v>
      </c>
      <c r="E2047" s="54">
        <f>'DHS2023'!J2046</f>
        <v>12921</v>
      </c>
      <c r="F2047" s="54">
        <f>'DHS2024'!J2046</f>
        <v>12805</v>
      </c>
      <c r="G2047" s="54">
        <f t="shared" si="279"/>
        <v>13314.5</v>
      </c>
      <c r="H2047" s="106">
        <f t="shared" si="280"/>
        <v>4.4381666666666666</v>
      </c>
      <c r="I2047" s="115">
        <f t="shared" si="281"/>
        <v>0</v>
      </c>
      <c r="J2047" s="75">
        <f t="shared" si="282"/>
        <v>4.4381666666666666</v>
      </c>
      <c r="K2047" s="79">
        <f t="shared" si="283"/>
        <v>5</v>
      </c>
      <c r="O2047" s="29">
        <f>'DHS2025'!J2046</f>
        <v>8967</v>
      </c>
      <c r="P2047" s="30">
        <f>'DHS2025'!K2046</f>
        <v>3764</v>
      </c>
      <c r="Q2047" s="30">
        <f>'DHS2025'!L2046</f>
        <v>4067</v>
      </c>
      <c r="R2047" s="122">
        <f t="shared" si="284"/>
        <v>151.66</v>
      </c>
      <c r="S2047" s="62">
        <f t="shared" si="285"/>
        <v>602.90590779999991</v>
      </c>
    </row>
    <row r="2048" spans="1:19">
      <c r="A2048" s="98">
        <f t="shared" si="286"/>
        <v>45769</v>
      </c>
      <c r="B2048" s="113">
        <f t="shared" si="287"/>
        <v>21.30208333333357</v>
      </c>
      <c r="C2048" s="53">
        <f>'DHS2021'!J2047</f>
        <v>12804</v>
      </c>
      <c r="D2048" s="54">
        <f>'DHS2022'!J2047</f>
        <v>12711</v>
      </c>
      <c r="E2048" s="54">
        <f>'DHS2023'!J2047</f>
        <v>12922</v>
      </c>
      <c r="F2048" s="54">
        <f>'DHS2024'!J2047</f>
        <v>12872</v>
      </c>
      <c r="G2048" s="54">
        <f t="shared" si="279"/>
        <v>12827.25</v>
      </c>
      <c r="H2048" s="106">
        <f t="shared" si="280"/>
        <v>4.2757500000000004</v>
      </c>
      <c r="I2048" s="115">
        <f t="shared" si="281"/>
        <v>0</v>
      </c>
      <c r="J2048" s="75">
        <f t="shared" si="282"/>
        <v>4.2757500000000004</v>
      </c>
      <c r="K2048" s="79">
        <f t="shared" si="283"/>
        <v>5</v>
      </c>
      <c r="O2048" s="29">
        <f>'DHS2025'!J2047</f>
        <v>7681</v>
      </c>
      <c r="P2048" s="30">
        <f>'DHS2025'!K2047</f>
        <v>4850</v>
      </c>
      <c r="Q2048" s="30">
        <f>'DHS2025'!L2047</f>
        <v>4063</v>
      </c>
      <c r="R2048" s="122">
        <f t="shared" si="284"/>
        <v>151.66</v>
      </c>
      <c r="S2048" s="62">
        <f t="shared" si="285"/>
        <v>602.31293419999986</v>
      </c>
    </row>
    <row r="2049" spans="1:19">
      <c r="A2049" s="98">
        <f t="shared" si="286"/>
        <v>45769</v>
      </c>
      <c r="B2049" s="113">
        <f t="shared" si="287"/>
        <v>21.312500000000238</v>
      </c>
      <c r="C2049" s="53">
        <f>'DHS2021'!J2048</f>
        <v>12540</v>
      </c>
      <c r="D2049" s="54">
        <f>'DHS2022'!J2048</f>
        <v>11746</v>
      </c>
      <c r="E2049" s="54">
        <f>'DHS2023'!J2048</f>
        <v>12816</v>
      </c>
      <c r="F2049" s="54">
        <f>'DHS2024'!J2048</f>
        <v>12708</v>
      </c>
      <c r="G2049" s="54">
        <f t="shared" si="279"/>
        <v>12452.5</v>
      </c>
      <c r="H2049" s="106">
        <f t="shared" si="280"/>
        <v>4.1508333333333329</v>
      </c>
      <c r="I2049" s="115">
        <f t="shared" si="281"/>
        <v>0</v>
      </c>
      <c r="J2049" s="75">
        <f t="shared" si="282"/>
        <v>4.1508333333333329</v>
      </c>
      <c r="K2049" s="79">
        <f t="shared" si="283"/>
        <v>5</v>
      </c>
      <c r="O2049" s="29">
        <f>'DHS2025'!J2048</f>
        <v>5979</v>
      </c>
      <c r="P2049" s="30">
        <f>'DHS2025'!K2048</f>
        <v>7699</v>
      </c>
      <c r="Q2049" s="30">
        <f>'DHS2025'!L2048</f>
        <v>4071</v>
      </c>
      <c r="R2049" s="122">
        <f t="shared" si="284"/>
        <v>151.66</v>
      </c>
      <c r="S2049" s="62">
        <f t="shared" si="285"/>
        <v>603.49888139999985</v>
      </c>
    </row>
    <row r="2050" spans="1:19">
      <c r="A2050" s="98">
        <f t="shared" si="286"/>
        <v>45769</v>
      </c>
      <c r="B2050" s="113">
        <f t="shared" si="287"/>
        <v>21.322916666666906</v>
      </c>
      <c r="C2050" s="53">
        <f>'DHS2021'!J2049</f>
        <v>11716</v>
      </c>
      <c r="D2050" s="54">
        <f>'DHS2022'!J2049</f>
        <v>11512</v>
      </c>
      <c r="E2050" s="54">
        <f>'DHS2023'!J2049</f>
        <v>12966</v>
      </c>
      <c r="F2050" s="54">
        <f>'DHS2024'!J2049</f>
        <v>12895</v>
      </c>
      <c r="G2050" s="54">
        <f t="shared" si="279"/>
        <v>12272.25</v>
      </c>
      <c r="H2050" s="106">
        <f t="shared" si="280"/>
        <v>4.0907499999999999</v>
      </c>
      <c r="I2050" s="115">
        <f t="shared" si="281"/>
        <v>0</v>
      </c>
      <c r="J2050" s="75">
        <f t="shared" si="282"/>
        <v>4.0907499999999999</v>
      </c>
      <c r="K2050" s="79">
        <f t="shared" si="283"/>
        <v>5</v>
      </c>
      <c r="O2050" s="29">
        <f>'DHS2025'!J2049</f>
        <v>5712</v>
      </c>
      <c r="P2050" s="30">
        <f>'DHS2025'!K2049</f>
        <v>6788</v>
      </c>
      <c r="Q2050" s="30">
        <f>'DHS2025'!L2049</f>
        <v>4058</v>
      </c>
      <c r="R2050" s="122">
        <f t="shared" si="284"/>
        <v>151.66</v>
      </c>
      <c r="S2050" s="62">
        <f t="shared" si="285"/>
        <v>601.57171719999985</v>
      </c>
    </row>
    <row r="2051" spans="1:19">
      <c r="A2051" s="98">
        <f t="shared" si="286"/>
        <v>45769</v>
      </c>
      <c r="B2051" s="113">
        <f t="shared" si="287"/>
        <v>21.333333333333574</v>
      </c>
      <c r="C2051" s="53">
        <f>'DHS2021'!J2050</f>
        <v>10894</v>
      </c>
      <c r="D2051" s="54">
        <f>'DHS2022'!J2050</f>
        <v>11577</v>
      </c>
      <c r="E2051" s="54">
        <f>'DHS2023'!J2050</f>
        <v>9915</v>
      </c>
      <c r="F2051" s="54">
        <f>'DHS2024'!J2050</f>
        <v>12999</v>
      </c>
      <c r="G2051" s="54">
        <f t="shared" si="279"/>
        <v>11346.25</v>
      </c>
      <c r="H2051" s="106">
        <f t="shared" si="280"/>
        <v>3.7820833333333335</v>
      </c>
      <c r="I2051" s="115">
        <f t="shared" si="281"/>
        <v>0</v>
      </c>
      <c r="J2051" s="75">
        <f t="shared" si="282"/>
        <v>3.7820833333333335</v>
      </c>
      <c r="K2051" s="79">
        <f t="shared" si="283"/>
        <v>4</v>
      </c>
      <c r="O2051" s="29">
        <f>'DHS2025'!J2050</f>
        <v>6498</v>
      </c>
      <c r="P2051" s="30">
        <f>'DHS2025'!K2050</f>
        <v>6633</v>
      </c>
      <c r="Q2051" s="30">
        <f>'DHS2025'!L2050</f>
        <v>4055</v>
      </c>
      <c r="R2051" s="122">
        <f t="shared" si="284"/>
        <v>140.71</v>
      </c>
      <c r="S2051" s="62">
        <f t="shared" si="285"/>
        <v>557.16875949999996</v>
      </c>
    </row>
    <row r="2052" spans="1:19">
      <c r="A2052" s="98">
        <f t="shared" si="286"/>
        <v>45769</v>
      </c>
      <c r="B2052" s="113">
        <f t="shared" si="287"/>
        <v>21.343750000000242</v>
      </c>
      <c r="C2052" s="53">
        <f>'DHS2021'!J2051</f>
        <v>11428</v>
      </c>
      <c r="D2052" s="54">
        <f>'DHS2022'!J2051</f>
        <v>11464</v>
      </c>
      <c r="E2052" s="54">
        <f>'DHS2023'!J2051</f>
        <v>8138</v>
      </c>
      <c r="F2052" s="54">
        <f>'DHS2024'!J2051</f>
        <v>13010</v>
      </c>
      <c r="G2052" s="54">
        <f t="shared" ref="G2052:G2115" si="288">AVERAGE(C2052:F2052)</f>
        <v>11010</v>
      </c>
      <c r="H2052" s="106">
        <f t="shared" ref="H2052:H2115" si="289">G2052/$M$2/1000</f>
        <v>3.67</v>
      </c>
      <c r="I2052" s="115">
        <f t="shared" ref="I2052:I2115" si="290">$N$2</f>
        <v>0</v>
      </c>
      <c r="J2052" s="75">
        <f t="shared" ref="J2052:J2115" si="291">H2052+I2052</f>
        <v>3.67</v>
      </c>
      <c r="K2052" s="79">
        <f t="shared" ref="K2052:K2115" si="292">ROUNDUP(J2052,0)</f>
        <v>4</v>
      </c>
      <c r="O2052" s="29">
        <f>'DHS2025'!J2051</f>
        <v>6392</v>
      </c>
      <c r="P2052" s="30">
        <f>'DHS2025'!K2051</f>
        <v>6278</v>
      </c>
      <c r="Q2052" s="30">
        <f>'DHS2025'!L2051</f>
        <v>4054</v>
      </c>
      <c r="R2052" s="122">
        <f t="shared" ref="R2052:R2115" si="293">INDEX(U$3:U$1048576,INT((ROW()-3)/4)+1)</f>
        <v>140.71</v>
      </c>
      <c r="S2052" s="62">
        <f t="shared" ref="S2052:S2115" si="294">(R2052*0.99-1.9)*(Q2052/1000)</f>
        <v>557.03135659999998</v>
      </c>
    </row>
    <row r="2053" spans="1:19">
      <c r="A2053" s="98">
        <f t="shared" ref="A2053:A2116" si="295">$A$3+INT((ROW()-3)/96)</f>
        <v>45769</v>
      </c>
      <c r="B2053" s="113">
        <f t="shared" ref="B2053:B2116" si="296">B2052+TIME(0,15,0)</f>
        <v>21.354166666666909</v>
      </c>
      <c r="C2053" s="53">
        <f>'DHS2021'!J2052</f>
        <v>11793</v>
      </c>
      <c r="D2053" s="54">
        <f>'DHS2022'!J2052</f>
        <v>10648</v>
      </c>
      <c r="E2053" s="54">
        <f>'DHS2023'!J2052</f>
        <v>8144</v>
      </c>
      <c r="F2053" s="54">
        <f>'DHS2024'!J2052</f>
        <v>12642</v>
      </c>
      <c r="G2053" s="54">
        <f t="shared" si="288"/>
        <v>10806.75</v>
      </c>
      <c r="H2053" s="106">
        <f t="shared" si="289"/>
        <v>3.6022500000000002</v>
      </c>
      <c r="I2053" s="115">
        <f t="shared" si="290"/>
        <v>0</v>
      </c>
      <c r="J2053" s="75">
        <f t="shared" si="291"/>
        <v>3.6022500000000002</v>
      </c>
      <c r="K2053" s="79">
        <f t="shared" si="292"/>
        <v>4</v>
      </c>
      <c r="O2053" s="29">
        <f>'DHS2025'!J2052</f>
        <v>6093</v>
      </c>
      <c r="P2053" s="30">
        <f>'DHS2025'!K2052</f>
        <v>6383</v>
      </c>
      <c r="Q2053" s="30">
        <f>'DHS2025'!L2052</f>
        <v>4046</v>
      </c>
      <c r="R2053" s="122">
        <f t="shared" si="293"/>
        <v>140.71</v>
      </c>
      <c r="S2053" s="62">
        <f t="shared" si="294"/>
        <v>555.9321334</v>
      </c>
    </row>
    <row r="2054" spans="1:19">
      <c r="A2054" s="98">
        <f t="shared" si="295"/>
        <v>45769</v>
      </c>
      <c r="B2054" s="113">
        <f t="shared" si="296"/>
        <v>21.364583333333577</v>
      </c>
      <c r="C2054" s="53">
        <f>'DHS2021'!J2053</f>
        <v>12054</v>
      </c>
      <c r="D2054" s="54">
        <f>'DHS2022'!J2053</f>
        <v>10599</v>
      </c>
      <c r="E2054" s="54">
        <f>'DHS2023'!J2053</f>
        <v>6877</v>
      </c>
      <c r="F2054" s="54">
        <f>'DHS2024'!J2053</f>
        <v>12977</v>
      </c>
      <c r="G2054" s="54">
        <f t="shared" si="288"/>
        <v>10626.75</v>
      </c>
      <c r="H2054" s="106">
        <f t="shared" si="289"/>
        <v>3.5422500000000001</v>
      </c>
      <c r="I2054" s="115">
        <f t="shared" si="290"/>
        <v>0</v>
      </c>
      <c r="J2054" s="75">
        <f t="shared" si="291"/>
        <v>3.5422500000000001</v>
      </c>
      <c r="K2054" s="79">
        <f t="shared" si="292"/>
        <v>4</v>
      </c>
      <c r="O2054" s="29">
        <f>'DHS2025'!J2053</f>
        <v>6018</v>
      </c>
      <c r="P2054" s="30">
        <f>'DHS2025'!K2053</f>
        <v>7101</v>
      </c>
      <c r="Q2054" s="30">
        <f>'DHS2025'!L2053</f>
        <v>4067</v>
      </c>
      <c r="R2054" s="122">
        <f t="shared" si="293"/>
        <v>140.71</v>
      </c>
      <c r="S2054" s="62">
        <f t="shared" si="294"/>
        <v>558.8175943</v>
      </c>
    </row>
    <row r="2055" spans="1:19">
      <c r="A2055" s="98">
        <f t="shared" si="295"/>
        <v>45769</v>
      </c>
      <c r="B2055" s="113">
        <f t="shared" si="296"/>
        <v>21.375000000000245</v>
      </c>
      <c r="C2055" s="53">
        <f>'DHS2021'!J2054</f>
        <v>12190</v>
      </c>
      <c r="D2055" s="54">
        <f>'DHS2022'!J2054</f>
        <v>10251</v>
      </c>
      <c r="E2055" s="54">
        <f>'DHS2023'!J2054</f>
        <v>6594</v>
      </c>
      <c r="F2055" s="54">
        <f>'DHS2024'!J2054</f>
        <v>12417</v>
      </c>
      <c r="G2055" s="54">
        <f t="shared" si="288"/>
        <v>10363</v>
      </c>
      <c r="H2055" s="106">
        <f t="shared" si="289"/>
        <v>3.4543333333333335</v>
      </c>
      <c r="I2055" s="115">
        <f t="shared" si="290"/>
        <v>0</v>
      </c>
      <c r="J2055" s="75">
        <f t="shared" si="291"/>
        <v>3.4543333333333335</v>
      </c>
      <c r="K2055" s="79">
        <f t="shared" si="292"/>
        <v>4</v>
      </c>
      <c r="O2055" s="29">
        <f>'DHS2025'!J2054</f>
        <v>4840</v>
      </c>
      <c r="P2055" s="30">
        <f>'DHS2025'!K2054</f>
        <v>6551</v>
      </c>
      <c r="Q2055" s="30">
        <f>'DHS2025'!L2054</f>
        <v>3528</v>
      </c>
      <c r="R2055" s="122">
        <f t="shared" si="293"/>
        <v>104.45</v>
      </c>
      <c r="S2055" s="62">
        <f t="shared" si="294"/>
        <v>358.11140399999999</v>
      </c>
    </row>
    <row r="2056" spans="1:19">
      <c r="A2056" s="98">
        <f t="shared" si="295"/>
        <v>45769</v>
      </c>
      <c r="B2056" s="113">
        <f t="shared" si="296"/>
        <v>21.385416666666913</v>
      </c>
      <c r="C2056" s="53">
        <f>'DHS2021'!J2055</f>
        <v>12319</v>
      </c>
      <c r="D2056" s="54">
        <f>'DHS2022'!J2055</f>
        <v>10047</v>
      </c>
      <c r="E2056" s="54">
        <f>'DHS2023'!J2055</f>
        <v>5457</v>
      </c>
      <c r="F2056" s="54">
        <f>'DHS2024'!J2055</f>
        <v>12523</v>
      </c>
      <c r="G2056" s="54">
        <f t="shared" si="288"/>
        <v>10086.5</v>
      </c>
      <c r="H2056" s="106">
        <f t="shared" si="289"/>
        <v>3.3621666666666665</v>
      </c>
      <c r="I2056" s="115">
        <f t="shared" si="290"/>
        <v>0</v>
      </c>
      <c r="J2056" s="75">
        <f t="shared" si="291"/>
        <v>3.3621666666666665</v>
      </c>
      <c r="K2056" s="79">
        <f t="shared" si="292"/>
        <v>4</v>
      </c>
      <c r="O2056" s="29">
        <f>'DHS2025'!J2055</f>
        <v>4647</v>
      </c>
      <c r="P2056" s="30">
        <f>'DHS2025'!K2055</f>
        <v>5031</v>
      </c>
      <c r="Q2056" s="30">
        <f>'DHS2025'!L2055</f>
        <v>2085</v>
      </c>
      <c r="R2056" s="122">
        <f t="shared" si="293"/>
        <v>104.45</v>
      </c>
      <c r="S2056" s="62">
        <f t="shared" si="294"/>
        <v>211.63896749999998</v>
      </c>
    </row>
    <row r="2057" spans="1:19">
      <c r="A2057" s="98">
        <f t="shared" si="295"/>
        <v>45769</v>
      </c>
      <c r="B2057" s="113">
        <f t="shared" si="296"/>
        <v>21.395833333333581</v>
      </c>
      <c r="C2057" s="53">
        <f>'DHS2021'!J2056</f>
        <v>12790</v>
      </c>
      <c r="D2057" s="54">
        <f>'DHS2022'!J2056</f>
        <v>10105</v>
      </c>
      <c r="E2057" s="54">
        <f>'DHS2023'!J2056</f>
        <v>4392</v>
      </c>
      <c r="F2057" s="54">
        <f>'DHS2024'!J2056</f>
        <v>12022</v>
      </c>
      <c r="G2057" s="54">
        <f t="shared" si="288"/>
        <v>9827.25</v>
      </c>
      <c r="H2057" s="106">
        <f t="shared" si="289"/>
        <v>3.2757499999999999</v>
      </c>
      <c r="I2057" s="115">
        <f t="shared" si="290"/>
        <v>0</v>
      </c>
      <c r="J2057" s="75">
        <f t="shared" si="291"/>
        <v>3.2757499999999999</v>
      </c>
      <c r="K2057" s="79">
        <f t="shared" si="292"/>
        <v>4</v>
      </c>
      <c r="O2057" s="29">
        <f>'DHS2025'!J2056</f>
        <v>4039</v>
      </c>
      <c r="P2057" s="30">
        <f>'DHS2025'!K2056</f>
        <v>3030</v>
      </c>
      <c r="Q2057" s="30">
        <f>'DHS2025'!L2056</f>
        <v>1553</v>
      </c>
      <c r="R2057" s="122">
        <f t="shared" si="293"/>
        <v>104.45</v>
      </c>
      <c r="S2057" s="62">
        <f t="shared" si="294"/>
        <v>157.63804149999999</v>
      </c>
    </row>
    <row r="2058" spans="1:19">
      <c r="A2058" s="98">
        <f t="shared" si="295"/>
        <v>45769</v>
      </c>
      <c r="B2058" s="113">
        <f t="shared" si="296"/>
        <v>21.406250000000249</v>
      </c>
      <c r="C2058" s="53">
        <f>'DHS2021'!J2057</f>
        <v>12377</v>
      </c>
      <c r="D2058" s="54">
        <f>'DHS2022'!J2057</f>
        <v>9835</v>
      </c>
      <c r="E2058" s="54">
        <f>'DHS2023'!J2057</f>
        <v>6085</v>
      </c>
      <c r="F2058" s="54">
        <f>'DHS2024'!J2057</f>
        <v>12325</v>
      </c>
      <c r="G2058" s="54">
        <f t="shared" si="288"/>
        <v>10155.5</v>
      </c>
      <c r="H2058" s="106">
        <f t="shared" si="289"/>
        <v>3.3851666666666667</v>
      </c>
      <c r="I2058" s="115">
        <f t="shared" si="290"/>
        <v>0</v>
      </c>
      <c r="J2058" s="75">
        <f t="shared" si="291"/>
        <v>3.3851666666666667</v>
      </c>
      <c r="K2058" s="79">
        <f t="shared" si="292"/>
        <v>4</v>
      </c>
      <c r="O2058" s="29">
        <f>'DHS2025'!J2057</f>
        <v>3674</v>
      </c>
      <c r="P2058" s="30">
        <f>'DHS2025'!K2057</f>
        <v>3197</v>
      </c>
      <c r="Q2058" s="30">
        <f>'DHS2025'!L2057</f>
        <v>1562</v>
      </c>
      <c r="R2058" s="122">
        <f t="shared" si="293"/>
        <v>104.45</v>
      </c>
      <c r="S2058" s="62">
        <f t="shared" si="294"/>
        <v>158.551591</v>
      </c>
    </row>
    <row r="2059" spans="1:19">
      <c r="A2059" s="98">
        <f t="shared" si="295"/>
        <v>45769</v>
      </c>
      <c r="B2059" s="113">
        <f t="shared" si="296"/>
        <v>21.416666666666917</v>
      </c>
      <c r="C2059" s="53">
        <f>'DHS2021'!J2058</f>
        <v>11733</v>
      </c>
      <c r="D2059" s="54">
        <f>'DHS2022'!J2058</f>
        <v>8717</v>
      </c>
      <c r="E2059" s="54">
        <f>'DHS2023'!J2058</f>
        <v>5069</v>
      </c>
      <c r="F2059" s="54">
        <f>'DHS2024'!J2058</f>
        <v>12520</v>
      </c>
      <c r="G2059" s="54">
        <f t="shared" si="288"/>
        <v>9509.75</v>
      </c>
      <c r="H2059" s="106">
        <f t="shared" si="289"/>
        <v>3.1699166666666665</v>
      </c>
      <c r="I2059" s="115">
        <f t="shared" si="290"/>
        <v>0</v>
      </c>
      <c r="J2059" s="75">
        <f t="shared" si="291"/>
        <v>3.1699166666666665</v>
      </c>
      <c r="K2059" s="79">
        <f t="shared" si="292"/>
        <v>4</v>
      </c>
      <c r="O2059" s="29">
        <f>'DHS2025'!J2058</f>
        <v>3645</v>
      </c>
      <c r="P2059" s="30">
        <f>'DHS2025'!K2058</f>
        <v>3072</v>
      </c>
      <c r="Q2059" s="30">
        <f>'DHS2025'!L2058</f>
        <v>1556</v>
      </c>
      <c r="R2059" s="122">
        <f t="shared" si="293"/>
        <v>89.66</v>
      </c>
      <c r="S2059" s="62">
        <f t="shared" si="294"/>
        <v>135.15945039999997</v>
      </c>
    </row>
    <row r="2060" spans="1:19">
      <c r="A2060" s="98">
        <f t="shared" si="295"/>
        <v>45769</v>
      </c>
      <c r="B2060" s="113">
        <f t="shared" si="296"/>
        <v>21.427083333333584</v>
      </c>
      <c r="C2060" s="53">
        <f>'DHS2021'!J2059</f>
        <v>11154</v>
      </c>
      <c r="D2060" s="54">
        <f>'DHS2022'!J2059</f>
        <v>8781</v>
      </c>
      <c r="E2060" s="54">
        <f>'DHS2023'!J2059</f>
        <v>6025</v>
      </c>
      <c r="F2060" s="54">
        <f>'DHS2024'!J2059</f>
        <v>12999</v>
      </c>
      <c r="G2060" s="54">
        <f t="shared" si="288"/>
        <v>9739.75</v>
      </c>
      <c r="H2060" s="106">
        <f t="shared" si="289"/>
        <v>3.2465833333333336</v>
      </c>
      <c r="I2060" s="115">
        <f t="shared" si="290"/>
        <v>0</v>
      </c>
      <c r="J2060" s="75">
        <f t="shared" si="291"/>
        <v>3.2465833333333336</v>
      </c>
      <c r="K2060" s="79">
        <f t="shared" si="292"/>
        <v>4</v>
      </c>
      <c r="O2060" s="29">
        <f>'DHS2025'!J2059</f>
        <v>3492</v>
      </c>
      <c r="P2060" s="30">
        <f>'DHS2025'!K2059</f>
        <v>3560</v>
      </c>
      <c r="Q2060" s="30">
        <f>'DHS2025'!L2059</f>
        <v>1562</v>
      </c>
      <c r="R2060" s="122">
        <f t="shared" si="293"/>
        <v>89.66</v>
      </c>
      <c r="S2060" s="62">
        <f t="shared" si="294"/>
        <v>135.68063079999999</v>
      </c>
    </row>
    <row r="2061" spans="1:19">
      <c r="A2061" s="98">
        <f t="shared" si="295"/>
        <v>45769</v>
      </c>
      <c r="B2061" s="113">
        <f t="shared" si="296"/>
        <v>21.437500000000252</v>
      </c>
      <c r="C2061" s="53">
        <f>'DHS2021'!J2060</f>
        <v>11027</v>
      </c>
      <c r="D2061" s="54">
        <f>'DHS2022'!J2060</f>
        <v>8322</v>
      </c>
      <c r="E2061" s="54">
        <f>'DHS2023'!J2060</f>
        <v>5974</v>
      </c>
      <c r="F2061" s="54">
        <f>'DHS2024'!J2060</f>
        <v>13140</v>
      </c>
      <c r="G2061" s="54">
        <f t="shared" si="288"/>
        <v>9615.75</v>
      </c>
      <c r="H2061" s="106">
        <f t="shared" si="289"/>
        <v>3.2052499999999999</v>
      </c>
      <c r="I2061" s="115">
        <f t="shared" si="290"/>
        <v>0</v>
      </c>
      <c r="J2061" s="75">
        <f t="shared" si="291"/>
        <v>3.2052499999999999</v>
      </c>
      <c r="K2061" s="79">
        <f t="shared" si="292"/>
        <v>4</v>
      </c>
      <c r="O2061" s="29">
        <f>'DHS2025'!J2060</f>
        <v>3181</v>
      </c>
      <c r="P2061" s="30">
        <f>'DHS2025'!K2060</f>
        <v>3956</v>
      </c>
      <c r="Q2061" s="30">
        <f>'DHS2025'!L2060</f>
        <v>1574</v>
      </c>
      <c r="R2061" s="122">
        <f t="shared" si="293"/>
        <v>89.66</v>
      </c>
      <c r="S2061" s="62">
        <f t="shared" si="294"/>
        <v>136.72299159999997</v>
      </c>
    </row>
    <row r="2062" spans="1:19">
      <c r="A2062" s="98">
        <f t="shared" si="295"/>
        <v>45769</v>
      </c>
      <c r="B2062" s="113">
        <f t="shared" si="296"/>
        <v>21.44791666666692</v>
      </c>
      <c r="C2062" s="53">
        <f>'DHS2021'!J2061</f>
        <v>10734</v>
      </c>
      <c r="D2062" s="54">
        <f>'DHS2022'!J2061</f>
        <v>9723</v>
      </c>
      <c r="E2062" s="54">
        <f>'DHS2023'!J2061</f>
        <v>3186</v>
      </c>
      <c r="F2062" s="54">
        <f>'DHS2024'!J2061</f>
        <v>13415</v>
      </c>
      <c r="G2062" s="54">
        <f t="shared" si="288"/>
        <v>9264.5</v>
      </c>
      <c r="H2062" s="106">
        <f t="shared" si="289"/>
        <v>3.0881666666666665</v>
      </c>
      <c r="I2062" s="115">
        <f t="shared" si="290"/>
        <v>0</v>
      </c>
      <c r="J2062" s="75">
        <f t="shared" si="291"/>
        <v>3.0881666666666665</v>
      </c>
      <c r="K2062" s="79">
        <f t="shared" si="292"/>
        <v>4</v>
      </c>
      <c r="O2062" s="29">
        <f>'DHS2025'!J2061</f>
        <v>2949</v>
      </c>
      <c r="P2062" s="30">
        <f>'DHS2025'!K2061</f>
        <v>3892</v>
      </c>
      <c r="Q2062" s="30">
        <f>'DHS2025'!L2061</f>
        <v>1562</v>
      </c>
      <c r="R2062" s="122">
        <f t="shared" si="293"/>
        <v>89.66</v>
      </c>
      <c r="S2062" s="62">
        <f t="shared" si="294"/>
        <v>135.68063079999999</v>
      </c>
    </row>
    <row r="2063" spans="1:19">
      <c r="A2063" s="98">
        <f t="shared" si="295"/>
        <v>45769</v>
      </c>
      <c r="B2063" s="113">
        <f t="shared" si="296"/>
        <v>21.458333333333588</v>
      </c>
      <c r="C2063" s="53">
        <f>'DHS2021'!J2062</f>
        <v>10137</v>
      </c>
      <c r="D2063" s="54">
        <f>'DHS2022'!J2062</f>
        <v>8689</v>
      </c>
      <c r="E2063" s="54">
        <f>'DHS2023'!J2062</f>
        <v>5239</v>
      </c>
      <c r="F2063" s="54">
        <f>'DHS2024'!J2062</f>
        <v>13503</v>
      </c>
      <c r="G2063" s="54">
        <f t="shared" si="288"/>
        <v>9392</v>
      </c>
      <c r="H2063" s="106">
        <f t="shared" si="289"/>
        <v>3.1306666666666665</v>
      </c>
      <c r="I2063" s="115">
        <f t="shared" si="290"/>
        <v>0</v>
      </c>
      <c r="J2063" s="75">
        <f t="shared" si="291"/>
        <v>3.1306666666666665</v>
      </c>
      <c r="K2063" s="79">
        <f t="shared" si="292"/>
        <v>4</v>
      </c>
      <c r="O2063" s="29">
        <f>'DHS2025'!J2062</f>
        <v>4352</v>
      </c>
      <c r="P2063" s="30">
        <f>'DHS2025'!K2062</f>
        <v>2299</v>
      </c>
      <c r="Q2063" s="30">
        <f>'DHS2025'!L2062</f>
        <v>1555</v>
      </c>
      <c r="R2063" s="122">
        <f t="shared" si="293"/>
        <v>79.37</v>
      </c>
      <c r="S2063" s="62">
        <f t="shared" si="294"/>
        <v>119.2316465</v>
      </c>
    </row>
    <row r="2064" spans="1:19">
      <c r="A2064" s="98">
        <f t="shared" si="295"/>
        <v>45769</v>
      </c>
      <c r="B2064" s="113">
        <f t="shared" si="296"/>
        <v>21.468750000000256</v>
      </c>
      <c r="C2064" s="53">
        <f>'DHS2021'!J2063</f>
        <v>9376</v>
      </c>
      <c r="D2064" s="54">
        <f>'DHS2022'!J2063</f>
        <v>8210</v>
      </c>
      <c r="E2064" s="54">
        <f>'DHS2023'!J2063</f>
        <v>4238</v>
      </c>
      <c r="F2064" s="54">
        <f>'DHS2024'!J2063</f>
        <v>13156</v>
      </c>
      <c r="G2064" s="54">
        <f t="shared" si="288"/>
        <v>8745</v>
      </c>
      <c r="H2064" s="106">
        <f t="shared" si="289"/>
        <v>2.915</v>
      </c>
      <c r="I2064" s="115">
        <f t="shared" si="290"/>
        <v>0</v>
      </c>
      <c r="J2064" s="75">
        <f t="shared" si="291"/>
        <v>2.915</v>
      </c>
      <c r="K2064" s="79">
        <f t="shared" si="292"/>
        <v>3</v>
      </c>
      <c r="O2064" s="29">
        <f>'DHS2025'!J2063</f>
        <v>4217</v>
      </c>
      <c r="P2064" s="30">
        <f>'DHS2025'!K2063</f>
        <v>2726</v>
      </c>
      <c r="Q2064" s="30">
        <f>'DHS2025'!L2063</f>
        <v>1569</v>
      </c>
      <c r="R2064" s="122">
        <f t="shared" si="293"/>
        <v>79.37</v>
      </c>
      <c r="S2064" s="62">
        <f t="shared" si="294"/>
        <v>120.30511469999999</v>
      </c>
    </row>
    <row r="2065" spans="1:19">
      <c r="A2065" s="98">
        <f t="shared" si="295"/>
        <v>45769</v>
      </c>
      <c r="B2065" s="113">
        <f t="shared" si="296"/>
        <v>21.479166666666924</v>
      </c>
      <c r="C2065" s="53">
        <f>'DHS2021'!J2064</f>
        <v>8662</v>
      </c>
      <c r="D2065" s="54">
        <f>'DHS2022'!J2064</f>
        <v>7824</v>
      </c>
      <c r="E2065" s="54">
        <f>'DHS2023'!J2064</f>
        <v>3318</v>
      </c>
      <c r="F2065" s="54">
        <f>'DHS2024'!J2064</f>
        <v>13043</v>
      </c>
      <c r="G2065" s="54">
        <f t="shared" si="288"/>
        <v>8211.75</v>
      </c>
      <c r="H2065" s="106">
        <f t="shared" si="289"/>
        <v>2.73725</v>
      </c>
      <c r="I2065" s="115">
        <f t="shared" si="290"/>
        <v>0</v>
      </c>
      <c r="J2065" s="75">
        <f t="shared" si="291"/>
        <v>2.73725</v>
      </c>
      <c r="K2065" s="79">
        <f t="shared" si="292"/>
        <v>3</v>
      </c>
      <c r="O2065" s="29">
        <f>'DHS2025'!J2064</f>
        <v>3891</v>
      </c>
      <c r="P2065" s="30">
        <f>'DHS2025'!K2064</f>
        <v>3479</v>
      </c>
      <c r="Q2065" s="30">
        <f>'DHS2025'!L2064</f>
        <v>1567</v>
      </c>
      <c r="R2065" s="122">
        <f t="shared" si="293"/>
        <v>79.37</v>
      </c>
      <c r="S2065" s="62">
        <f t="shared" si="294"/>
        <v>120.1517621</v>
      </c>
    </row>
    <row r="2066" spans="1:19">
      <c r="A2066" s="98">
        <f t="shared" si="295"/>
        <v>45769</v>
      </c>
      <c r="B2066" s="113">
        <f t="shared" si="296"/>
        <v>21.489583333333591</v>
      </c>
      <c r="C2066" s="53">
        <f>'DHS2021'!J2065</f>
        <v>8506</v>
      </c>
      <c r="D2066" s="54">
        <f>'DHS2022'!J2065</f>
        <v>7317</v>
      </c>
      <c r="E2066" s="54">
        <f>'DHS2023'!J2065</f>
        <v>4113</v>
      </c>
      <c r="F2066" s="54">
        <f>'DHS2024'!J2065</f>
        <v>13311</v>
      </c>
      <c r="G2066" s="54">
        <f t="shared" si="288"/>
        <v>8311.75</v>
      </c>
      <c r="H2066" s="106">
        <f t="shared" si="289"/>
        <v>2.7705833333333336</v>
      </c>
      <c r="I2066" s="115">
        <f t="shared" si="290"/>
        <v>0</v>
      </c>
      <c r="J2066" s="75">
        <f t="shared" si="291"/>
        <v>2.7705833333333336</v>
      </c>
      <c r="K2066" s="79">
        <f t="shared" si="292"/>
        <v>3</v>
      </c>
      <c r="O2066" s="29">
        <f>'DHS2025'!J2065</f>
        <v>3890</v>
      </c>
      <c r="P2066" s="30">
        <f>'DHS2025'!K2065</f>
        <v>2430</v>
      </c>
      <c r="Q2066" s="30">
        <f>'DHS2025'!L2065</f>
        <v>1539</v>
      </c>
      <c r="R2066" s="122">
        <f t="shared" si="293"/>
        <v>79.37</v>
      </c>
      <c r="S2066" s="62">
        <f t="shared" si="294"/>
        <v>118.00482569999998</v>
      </c>
    </row>
    <row r="2067" spans="1:19">
      <c r="A2067" s="98">
        <f t="shared" si="295"/>
        <v>45769</v>
      </c>
      <c r="B2067" s="113">
        <f t="shared" si="296"/>
        <v>21.500000000000259</v>
      </c>
      <c r="C2067" s="53">
        <f>'DHS2021'!J2066</f>
        <v>8641</v>
      </c>
      <c r="D2067" s="54">
        <f>'DHS2022'!J2066</f>
        <v>7338</v>
      </c>
      <c r="E2067" s="54">
        <f>'DHS2023'!J2066</f>
        <v>3544</v>
      </c>
      <c r="F2067" s="54">
        <f>'DHS2024'!J2066</f>
        <v>12825</v>
      </c>
      <c r="G2067" s="54">
        <f t="shared" si="288"/>
        <v>8087</v>
      </c>
      <c r="H2067" s="106">
        <f t="shared" si="289"/>
        <v>2.6956666666666664</v>
      </c>
      <c r="I2067" s="115">
        <f t="shared" si="290"/>
        <v>0</v>
      </c>
      <c r="J2067" s="75">
        <f t="shared" si="291"/>
        <v>2.6956666666666664</v>
      </c>
      <c r="K2067" s="79">
        <f t="shared" si="292"/>
        <v>3</v>
      </c>
      <c r="O2067" s="29">
        <f>'DHS2025'!J2066</f>
        <v>3187</v>
      </c>
      <c r="P2067" s="30">
        <f>'DHS2025'!K2066</f>
        <v>4441</v>
      </c>
      <c r="Q2067" s="30">
        <f>'DHS2025'!L2066</f>
        <v>1576</v>
      </c>
      <c r="R2067" s="122">
        <f t="shared" si="293"/>
        <v>75.900000000000006</v>
      </c>
      <c r="S2067" s="62">
        <f t="shared" si="294"/>
        <v>115.42781600000001</v>
      </c>
    </row>
    <row r="2068" spans="1:19">
      <c r="A2068" s="98">
        <f t="shared" si="295"/>
        <v>45769</v>
      </c>
      <c r="B2068" s="113">
        <f t="shared" si="296"/>
        <v>21.510416666666927</v>
      </c>
      <c r="C2068" s="53">
        <f>'DHS2021'!J2067</f>
        <v>9262</v>
      </c>
      <c r="D2068" s="54">
        <f>'DHS2022'!J2067</f>
        <v>6057</v>
      </c>
      <c r="E2068" s="54">
        <f>'DHS2023'!J2067</f>
        <v>3943</v>
      </c>
      <c r="F2068" s="54">
        <f>'DHS2024'!J2067</f>
        <v>13104</v>
      </c>
      <c r="G2068" s="54">
        <f t="shared" si="288"/>
        <v>8091.5</v>
      </c>
      <c r="H2068" s="106">
        <f t="shared" si="289"/>
        <v>2.6971666666666665</v>
      </c>
      <c r="I2068" s="115">
        <f t="shared" si="290"/>
        <v>0</v>
      </c>
      <c r="J2068" s="75">
        <f t="shared" si="291"/>
        <v>2.6971666666666665</v>
      </c>
      <c r="K2068" s="79">
        <f t="shared" si="292"/>
        <v>3</v>
      </c>
      <c r="O2068" s="29">
        <f>'DHS2025'!J2067</f>
        <v>3824</v>
      </c>
      <c r="P2068" s="30">
        <f>'DHS2025'!K2067</f>
        <v>3626</v>
      </c>
      <c r="Q2068" s="30">
        <f>'DHS2025'!L2067</f>
        <v>1578</v>
      </c>
      <c r="R2068" s="122">
        <f t="shared" si="293"/>
        <v>75.900000000000006</v>
      </c>
      <c r="S2068" s="62">
        <f t="shared" si="294"/>
        <v>115.574298</v>
      </c>
    </row>
    <row r="2069" spans="1:19">
      <c r="A2069" s="98">
        <f t="shared" si="295"/>
        <v>45769</v>
      </c>
      <c r="B2069" s="113">
        <f t="shared" si="296"/>
        <v>21.520833333333595</v>
      </c>
      <c r="C2069" s="53">
        <f>'DHS2021'!J2068</f>
        <v>9400</v>
      </c>
      <c r="D2069" s="54">
        <f>'DHS2022'!J2068</f>
        <v>6626</v>
      </c>
      <c r="E2069" s="54">
        <f>'DHS2023'!J2068</f>
        <v>5071</v>
      </c>
      <c r="F2069" s="54">
        <f>'DHS2024'!J2068</f>
        <v>13013</v>
      </c>
      <c r="G2069" s="54">
        <f t="shared" si="288"/>
        <v>8527.5</v>
      </c>
      <c r="H2069" s="106">
        <f t="shared" si="289"/>
        <v>2.8424999999999998</v>
      </c>
      <c r="I2069" s="115">
        <f t="shared" si="290"/>
        <v>0</v>
      </c>
      <c r="J2069" s="75">
        <f t="shared" si="291"/>
        <v>2.8424999999999998</v>
      </c>
      <c r="K2069" s="79">
        <f t="shared" si="292"/>
        <v>3</v>
      </c>
      <c r="O2069" s="29">
        <f>'DHS2025'!J2068</f>
        <v>4490</v>
      </c>
      <c r="P2069" s="30">
        <f>'DHS2025'!K2068</f>
        <v>2317</v>
      </c>
      <c r="Q2069" s="30">
        <f>'DHS2025'!L2068</f>
        <v>1562</v>
      </c>
      <c r="R2069" s="122">
        <f t="shared" si="293"/>
        <v>75.900000000000006</v>
      </c>
      <c r="S2069" s="62">
        <f t="shared" si="294"/>
        <v>114.40244200000001</v>
      </c>
    </row>
    <row r="2070" spans="1:19">
      <c r="A2070" s="98">
        <f t="shared" si="295"/>
        <v>45769</v>
      </c>
      <c r="B2070" s="113">
        <f t="shared" si="296"/>
        <v>21.531250000000263</v>
      </c>
      <c r="C2070" s="53">
        <f>'DHS2021'!J2069</f>
        <v>9819</v>
      </c>
      <c r="D2070" s="54">
        <f>'DHS2022'!J2069</f>
        <v>6203</v>
      </c>
      <c r="E2070" s="54">
        <f>'DHS2023'!J2069</f>
        <v>3461</v>
      </c>
      <c r="F2070" s="54">
        <f>'DHS2024'!J2069</f>
        <v>13133</v>
      </c>
      <c r="G2070" s="54">
        <f t="shared" si="288"/>
        <v>8154</v>
      </c>
      <c r="H2070" s="106">
        <f t="shared" si="289"/>
        <v>2.718</v>
      </c>
      <c r="I2070" s="115">
        <f t="shared" si="290"/>
        <v>0</v>
      </c>
      <c r="J2070" s="75">
        <f t="shared" si="291"/>
        <v>2.718</v>
      </c>
      <c r="K2070" s="79">
        <f t="shared" si="292"/>
        <v>3</v>
      </c>
      <c r="O2070" s="29">
        <f>'DHS2025'!J2069</f>
        <v>4513</v>
      </c>
      <c r="P2070" s="30">
        <f>'DHS2025'!K2069</f>
        <v>2541</v>
      </c>
      <c r="Q2070" s="30">
        <f>'DHS2025'!L2069</f>
        <v>1566</v>
      </c>
      <c r="R2070" s="122">
        <f t="shared" si="293"/>
        <v>75.900000000000006</v>
      </c>
      <c r="S2070" s="62">
        <f t="shared" si="294"/>
        <v>114.69540600000001</v>
      </c>
    </row>
    <row r="2071" spans="1:19">
      <c r="A2071" s="98">
        <f t="shared" si="295"/>
        <v>45769</v>
      </c>
      <c r="B2071" s="113">
        <f t="shared" si="296"/>
        <v>21.541666666666931</v>
      </c>
      <c r="C2071" s="53">
        <f>'DHS2021'!J2070</f>
        <v>10197</v>
      </c>
      <c r="D2071" s="54">
        <f>'DHS2022'!J2070</f>
        <v>4223</v>
      </c>
      <c r="E2071" s="54">
        <f>'DHS2023'!J2070</f>
        <v>4466</v>
      </c>
      <c r="F2071" s="54">
        <f>'DHS2024'!J2070</f>
        <v>13051</v>
      </c>
      <c r="G2071" s="54">
        <f t="shared" si="288"/>
        <v>7984.25</v>
      </c>
      <c r="H2071" s="106">
        <f t="shared" si="289"/>
        <v>2.6614166666666663</v>
      </c>
      <c r="I2071" s="115">
        <f t="shared" si="290"/>
        <v>0</v>
      </c>
      <c r="J2071" s="75">
        <f t="shared" si="291"/>
        <v>2.6614166666666663</v>
      </c>
      <c r="K2071" s="79">
        <f t="shared" si="292"/>
        <v>3</v>
      </c>
      <c r="O2071" s="29">
        <f>'DHS2025'!J2070</f>
        <v>3547</v>
      </c>
      <c r="P2071" s="30">
        <f>'DHS2025'!K2070</f>
        <v>3100</v>
      </c>
      <c r="Q2071" s="30">
        <f>'DHS2025'!L2070</f>
        <v>1558</v>
      </c>
      <c r="R2071" s="122">
        <f t="shared" si="293"/>
        <v>66.760000000000005</v>
      </c>
      <c r="S2071" s="62">
        <f t="shared" si="294"/>
        <v>100.01175919999999</v>
      </c>
    </row>
    <row r="2072" spans="1:19">
      <c r="A2072" s="98">
        <f t="shared" si="295"/>
        <v>45769</v>
      </c>
      <c r="B2072" s="113">
        <f t="shared" si="296"/>
        <v>21.552083333333599</v>
      </c>
      <c r="C2072" s="53">
        <f>'DHS2021'!J2071</f>
        <v>9977</v>
      </c>
      <c r="D2072" s="54">
        <f>'DHS2022'!J2071</f>
        <v>5027</v>
      </c>
      <c r="E2072" s="54">
        <f>'DHS2023'!J2071</f>
        <v>3837</v>
      </c>
      <c r="F2072" s="54">
        <f>'DHS2024'!J2071</f>
        <v>13253</v>
      </c>
      <c r="G2072" s="54">
        <f t="shared" si="288"/>
        <v>8023.5</v>
      </c>
      <c r="H2072" s="106">
        <f t="shared" si="289"/>
        <v>2.6745000000000001</v>
      </c>
      <c r="I2072" s="115">
        <f t="shared" si="290"/>
        <v>0</v>
      </c>
      <c r="J2072" s="75">
        <f t="shared" si="291"/>
        <v>2.6745000000000001</v>
      </c>
      <c r="K2072" s="79">
        <f t="shared" si="292"/>
        <v>3</v>
      </c>
      <c r="O2072" s="29">
        <f>'DHS2025'!J2071</f>
        <v>4011</v>
      </c>
      <c r="P2072" s="30">
        <f>'DHS2025'!K2071</f>
        <v>2937</v>
      </c>
      <c r="Q2072" s="30">
        <f>'DHS2025'!L2071</f>
        <v>1561</v>
      </c>
      <c r="R2072" s="122">
        <f t="shared" si="293"/>
        <v>66.760000000000005</v>
      </c>
      <c r="S2072" s="62">
        <f t="shared" si="294"/>
        <v>100.20433639999999</v>
      </c>
    </row>
    <row r="2073" spans="1:19">
      <c r="A2073" s="98">
        <f t="shared" si="295"/>
        <v>45769</v>
      </c>
      <c r="B2073" s="113">
        <f t="shared" si="296"/>
        <v>21.562500000000266</v>
      </c>
      <c r="C2073" s="53">
        <f>'DHS2021'!J2072</f>
        <v>10186</v>
      </c>
      <c r="D2073" s="54">
        <f>'DHS2022'!J2072</f>
        <v>5028</v>
      </c>
      <c r="E2073" s="54">
        <f>'DHS2023'!J2072</f>
        <v>3101</v>
      </c>
      <c r="F2073" s="54">
        <f>'DHS2024'!J2072</f>
        <v>12891</v>
      </c>
      <c r="G2073" s="54">
        <f t="shared" si="288"/>
        <v>7801.5</v>
      </c>
      <c r="H2073" s="106">
        <f t="shared" si="289"/>
        <v>2.6004999999999998</v>
      </c>
      <c r="I2073" s="115">
        <f t="shared" si="290"/>
        <v>0</v>
      </c>
      <c r="J2073" s="75">
        <f t="shared" si="291"/>
        <v>2.6004999999999998</v>
      </c>
      <c r="K2073" s="79">
        <f t="shared" si="292"/>
        <v>3</v>
      </c>
      <c r="O2073" s="29">
        <f>'DHS2025'!J2072</f>
        <v>4413</v>
      </c>
      <c r="P2073" s="30">
        <f>'DHS2025'!K2072</f>
        <v>2539</v>
      </c>
      <c r="Q2073" s="30">
        <f>'DHS2025'!L2072</f>
        <v>1554</v>
      </c>
      <c r="R2073" s="122">
        <f t="shared" si="293"/>
        <v>66.760000000000005</v>
      </c>
      <c r="S2073" s="62">
        <f t="shared" si="294"/>
        <v>99.754989599999988</v>
      </c>
    </row>
    <row r="2074" spans="1:19">
      <c r="A2074" s="98">
        <f t="shared" si="295"/>
        <v>45769</v>
      </c>
      <c r="B2074" s="113">
        <f t="shared" si="296"/>
        <v>21.572916666666934</v>
      </c>
      <c r="C2074" s="53">
        <f>'DHS2021'!J2073</f>
        <v>10276</v>
      </c>
      <c r="D2074" s="54">
        <f>'DHS2022'!J2073</f>
        <v>3798</v>
      </c>
      <c r="E2074" s="54">
        <f>'DHS2023'!J2073</f>
        <v>4334</v>
      </c>
      <c r="F2074" s="54">
        <f>'DHS2024'!J2073</f>
        <v>13058</v>
      </c>
      <c r="G2074" s="54">
        <f t="shared" si="288"/>
        <v>7866.5</v>
      </c>
      <c r="H2074" s="106">
        <f t="shared" si="289"/>
        <v>2.6221666666666663</v>
      </c>
      <c r="I2074" s="115">
        <f t="shared" si="290"/>
        <v>0</v>
      </c>
      <c r="J2074" s="75">
        <f t="shared" si="291"/>
        <v>2.6221666666666663</v>
      </c>
      <c r="K2074" s="79">
        <f t="shared" si="292"/>
        <v>3</v>
      </c>
      <c r="O2074" s="29">
        <f>'DHS2025'!J2073</f>
        <v>4084</v>
      </c>
      <c r="P2074" s="30">
        <f>'DHS2025'!K2073</f>
        <v>2997</v>
      </c>
      <c r="Q2074" s="30">
        <f>'DHS2025'!L2073</f>
        <v>1564</v>
      </c>
      <c r="R2074" s="122">
        <f t="shared" si="293"/>
        <v>66.760000000000005</v>
      </c>
      <c r="S2074" s="62">
        <f t="shared" si="294"/>
        <v>100.39691359999999</v>
      </c>
    </row>
    <row r="2075" spans="1:19">
      <c r="A2075" s="98">
        <f t="shared" si="295"/>
        <v>45769</v>
      </c>
      <c r="B2075" s="113">
        <f t="shared" si="296"/>
        <v>21.583333333333602</v>
      </c>
      <c r="C2075" s="53">
        <f>'DHS2021'!J2074</f>
        <v>11093</v>
      </c>
      <c r="D2075" s="54">
        <f>'DHS2022'!J2074</f>
        <v>5373</v>
      </c>
      <c r="E2075" s="54">
        <f>'DHS2023'!J2074</f>
        <v>3679</v>
      </c>
      <c r="F2075" s="54">
        <f>'DHS2024'!J2074</f>
        <v>13349</v>
      </c>
      <c r="G2075" s="54">
        <f t="shared" si="288"/>
        <v>8373.5</v>
      </c>
      <c r="H2075" s="106">
        <f t="shared" si="289"/>
        <v>2.7911666666666664</v>
      </c>
      <c r="I2075" s="115">
        <f t="shared" si="290"/>
        <v>0</v>
      </c>
      <c r="J2075" s="75">
        <f t="shared" si="291"/>
        <v>2.7911666666666664</v>
      </c>
      <c r="K2075" s="79">
        <f t="shared" si="292"/>
        <v>3</v>
      </c>
      <c r="O2075" s="29">
        <f>'DHS2025'!J2074</f>
        <v>4264</v>
      </c>
      <c r="P2075" s="30">
        <f>'DHS2025'!K2074</f>
        <v>3025</v>
      </c>
      <c r="Q2075" s="30">
        <f>'DHS2025'!L2074</f>
        <v>1565</v>
      </c>
      <c r="R2075" s="122">
        <f t="shared" si="293"/>
        <v>71.72</v>
      </c>
      <c r="S2075" s="62">
        <f t="shared" si="294"/>
        <v>108.14588199999997</v>
      </c>
    </row>
    <row r="2076" spans="1:19">
      <c r="A2076" s="98">
        <f t="shared" si="295"/>
        <v>45769</v>
      </c>
      <c r="B2076" s="113">
        <f t="shared" si="296"/>
        <v>21.59375000000027</v>
      </c>
      <c r="C2076" s="53">
        <f>'DHS2021'!J2075</f>
        <v>12123</v>
      </c>
      <c r="D2076" s="54">
        <f>'DHS2022'!J2075</f>
        <v>4491</v>
      </c>
      <c r="E2076" s="54">
        <f>'DHS2023'!J2075</f>
        <v>3351</v>
      </c>
      <c r="F2076" s="54">
        <f>'DHS2024'!J2075</f>
        <v>12879</v>
      </c>
      <c r="G2076" s="54">
        <f t="shared" si="288"/>
        <v>8211</v>
      </c>
      <c r="H2076" s="106">
        <f t="shared" si="289"/>
        <v>2.7370000000000001</v>
      </c>
      <c r="I2076" s="115">
        <f t="shared" si="290"/>
        <v>0</v>
      </c>
      <c r="J2076" s="75">
        <f t="shared" si="291"/>
        <v>2.7370000000000001</v>
      </c>
      <c r="K2076" s="79">
        <f t="shared" si="292"/>
        <v>3</v>
      </c>
      <c r="O2076" s="29">
        <f>'DHS2025'!J2075</f>
        <v>3518</v>
      </c>
      <c r="P2076" s="30">
        <f>'DHS2025'!K2075</f>
        <v>2810</v>
      </c>
      <c r="Q2076" s="30">
        <f>'DHS2025'!L2075</f>
        <v>1547</v>
      </c>
      <c r="R2076" s="122">
        <f t="shared" si="293"/>
        <v>71.72</v>
      </c>
      <c r="S2076" s="62">
        <f t="shared" si="294"/>
        <v>106.90203159999997</v>
      </c>
    </row>
    <row r="2077" spans="1:19">
      <c r="A2077" s="98">
        <f t="shared" si="295"/>
        <v>45769</v>
      </c>
      <c r="B2077" s="113">
        <f t="shared" si="296"/>
        <v>21.604166666666938</v>
      </c>
      <c r="C2077" s="53">
        <f>'DHS2021'!J2076</f>
        <v>12203</v>
      </c>
      <c r="D2077" s="54">
        <f>'DHS2022'!J2076</f>
        <v>4474</v>
      </c>
      <c r="E2077" s="54">
        <f>'DHS2023'!J2076</f>
        <v>4249</v>
      </c>
      <c r="F2077" s="54">
        <f>'DHS2024'!J2076</f>
        <v>12416</v>
      </c>
      <c r="G2077" s="54">
        <f t="shared" si="288"/>
        <v>8335.5</v>
      </c>
      <c r="H2077" s="106">
        <f t="shared" si="289"/>
        <v>2.7785000000000002</v>
      </c>
      <c r="I2077" s="115">
        <f t="shared" si="290"/>
        <v>0</v>
      </c>
      <c r="J2077" s="75">
        <f t="shared" si="291"/>
        <v>2.7785000000000002</v>
      </c>
      <c r="K2077" s="79">
        <f t="shared" si="292"/>
        <v>3</v>
      </c>
      <c r="O2077" s="29">
        <f>'DHS2025'!J2076</f>
        <v>4072</v>
      </c>
      <c r="P2077" s="30">
        <f>'DHS2025'!K2076</f>
        <v>3259</v>
      </c>
      <c r="Q2077" s="30">
        <f>'DHS2025'!L2076</f>
        <v>1563</v>
      </c>
      <c r="R2077" s="122">
        <f t="shared" si="293"/>
        <v>71.72</v>
      </c>
      <c r="S2077" s="62">
        <f t="shared" si="294"/>
        <v>108.00767639999998</v>
      </c>
    </row>
    <row r="2078" spans="1:19">
      <c r="A2078" s="98">
        <f t="shared" si="295"/>
        <v>45769</v>
      </c>
      <c r="B2078" s="113">
        <f t="shared" si="296"/>
        <v>21.614583333333606</v>
      </c>
      <c r="C2078" s="53">
        <f>'DHS2021'!J2077</f>
        <v>12015</v>
      </c>
      <c r="D2078" s="54">
        <f>'DHS2022'!J2077</f>
        <v>4872</v>
      </c>
      <c r="E2078" s="54">
        <f>'DHS2023'!J2077</f>
        <v>3244</v>
      </c>
      <c r="F2078" s="54">
        <f>'DHS2024'!J2077</f>
        <v>11647</v>
      </c>
      <c r="G2078" s="54">
        <f t="shared" si="288"/>
        <v>7944.5</v>
      </c>
      <c r="H2078" s="106">
        <f t="shared" si="289"/>
        <v>2.6481666666666666</v>
      </c>
      <c r="I2078" s="115">
        <f t="shared" si="290"/>
        <v>0</v>
      </c>
      <c r="J2078" s="75">
        <f t="shared" si="291"/>
        <v>2.6481666666666666</v>
      </c>
      <c r="K2078" s="79">
        <f t="shared" si="292"/>
        <v>3</v>
      </c>
      <c r="O2078" s="29">
        <f>'DHS2025'!J2077</f>
        <v>3353</v>
      </c>
      <c r="P2078" s="30">
        <f>'DHS2025'!K2077</f>
        <v>3521</v>
      </c>
      <c r="Q2078" s="30">
        <f>'DHS2025'!L2077</f>
        <v>1550</v>
      </c>
      <c r="R2078" s="122">
        <f t="shared" si="293"/>
        <v>71.72</v>
      </c>
      <c r="S2078" s="62">
        <f t="shared" si="294"/>
        <v>107.10933999999999</v>
      </c>
    </row>
    <row r="2079" spans="1:19">
      <c r="A2079" s="98">
        <f t="shared" si="295"/>
        <v>45769</v>
      </c>
      <c r="B2079" s="113">
        <f t="shared" si="296"/>
        <v>21.625000000000274</v>
      </c>
      <c r="C2079" s="53">
        <f>'DHS2021'!J2078</f>
        <v>12687</v>
      </c>
      <c r="D2079" s="54">
        <f>'DHS2022'!J2078</f>
        <v>5044</v>
      </c>
      <c r="E2079" s="54">
        <f>'DHS2023'!J2078</f>
        <v>3843</v>
      </c>
      <c r="F2079" s="54">
        <f>'DHS2024'!J2078</f>
        <v>10290</v>
      </c>
      <c r="G2079" s="54">
        <f t="shared" si="288"/>
        <v>7966</v>
      </c>
      <c r="H2079" s="106">
        <f t="shared" si="289"/>
        <v>2.6553333333333335</v>
      </c>
      <c r="I2079" s="115">
        <f t="shared" si="290"/>
        <v>0</v>
      </c>
      <c r="J2079" s="75">
        <f t="shared" si="291"/>
        <v>2.6553333333333335</v>
      </c>
      <c r="K2079" s="79">
        <f t="shared" si="292"/>
        <v>3</v>
      </c>
      <c r="O2079" s="29">
        <f>'DHS2025'!J2078</f>
        <v>3479</v>
      </c>
      <c r="P2079" s="30">
        <f>'DHS2025'!K2078</f>
        <v>3217</v>
      </c>
      <c r="Q2079" s="30">
        <f>'DHS2025'!L2078</f>
        <v>1560</v>
      </c>
      <c r="R2079" s="122">
        <f t="shared" si="293"/>
        <v>78.78</v>
      </c>
      <c r="S2079" s="62">
        <f t="shared" si="294"/>
        <v>118.70383199999999</v>
      </c>
    </row>
    <row r="2080" spans="1:19">
      <c r="A2080" s="98">
        <f t="shared" si="295"/>
        <v>45769</v>
      </c>
      <c r="B2080" s="113">
        <f t="shared" si="296"/>
        <v>21.635416666666941</v>
      </c>
      <c r="C2080" s="53">
        <f>'DHS2021'!J2079</f>
        <v>13120</v>
      </c>
      <c r="D2080" s="54">
        <f>'DHS2022'!J2079</f>
        <v>4337</v>
      </c>
      <c r="E2080" s="54">
        <f>'DHS2023'!J2079</f>
        <v>4049</v>
      </c>
      <c r="F2080" s="54">
        <f>'DHS2024'!J2079</f>
        <v>9854</v>
      </c>
      <c r="G2080" s="54">
        <f t="shared" si="288"/>
        <v>7840</v>
      </c>
      <c r="H2080" s="106">
        <f t="shared" si="289"/>
        <v>2.6133333333333333</v>
      </c>
      <c r="I2080" s="115">
        <f t="shared" si="290"/>
        <v>0</v>
      </c>
      <c r="J2080" s="75">
        <f t="shared" si="291"/>
        <v>2.6133333333333333</v>
      </c>
      <c r="K2080" s="79">
        <f t="shared" si="292"/>
        <v>3</v>
      </c>
      <c r="O2080" s="29">
        <f>'DHS2025'!J2079</f>
        <v>3391</v>
      </c>
      <c r="P2080" s="30">
        <f>'DHS2025'!K2079</f>
        <v>3336</v>
      </c>
      <c r="Q2080" s="30">
        <f>'DHS2025'!L2079</f>
        <v>1558</v>
      </c>
      <c r="R2080" s="122">
        <f t="shared" si="293"/>
        <v>78.78</v>
      </c>
      <c r="S2080" s="62">
        <f t="shared" si="294"/>
        <v>118.5516476</v>
      </c>
    </row>
    <row r="2081" spans="1:19">
      <c r="A2081" s="98">
        <f t="shared" si="295"/>
        <v>45769</v>
      </c>
      <c r="B2081" s="113">
        <f t="shared" si="296"/>
        <v>21.645833333333609</v>
      </c>
      <c r="C2081" s="53">
        <f>'DHS2021'!J2080</f>
        <v>13745</v>
      </c>
      <c r="D2081" s="54">
        <f>'DHS2022'!J2080</f>
        <v>4523</v>
      </c>
      <c r="E2081" s="54">
        <f>'DHS2023'!J2080</f>
        <v>3472</v>
      </c>
      <c r="F2081" s="54">
        <f>'DHS2024'!J2080</f>
        <v>9978</v>
      </c>
      <c r="G2081" s="54">
        <f t="shared" si="288"/>
        <v>7929.5</v>
      </c>
      <c r="H2081" s="106">
        <f t="shared" si="289"/>
        <v>2.6431666666666667</v>
      </c>
      <c r="I2081" s="115">
        <f t="shared" si="290"/>
        <v>0</v>
      </c>
      <c r="J2081" s="75">
        <f t="shared" si="291"/>
        <v>2.6431666666666667</v>
      </c>
      <c r="K2081" s="79">
        <f t="shared" si="292"/>
        <v>3</v>
      </c>
      <c r="O2081" s="29">
        <f>'DHS2025'!J2080</f>
        <v>3551</v>
      </c>
      <c r="P2081" s="30">
        <f>'DHS2025'!K2080</f>
        <v>3341</v>
      </c>
      <c r="Q2081" s="30">
        <f>'DHS2025'!L2080</f>
        <v>1560</v>
      </c>
      <c r="R2081" s="122">
        <f t="shared" si="293"/>
        <v>78.78</v>
      </c>
      <c r="S2081" s="62">
        <f t="shared" si="294"/>
        <v>118.70383199999999</v>
      </c>
    </row>
    <row r="2082" spans="1:19">
      <c r="A2082" s="98">
        <f t="shared" si="295"/>
        <v>45769</v>
      </c>
      <c r="B2082" s="113">
        <f t="shared" si="296"/>
        <v>21.656250000000277</v>
      </c>
      <c r="C2082" s="53">
        <f>'DHS2021'!J2081</f>
        <v>13529</v>
      </c>
      <c r="D2082" s="54">
        <f>'DHS2022'!J2081</f>
        <v>5017</v>
      </c>
      <c r="E2082" s="54">
        <f>'DHS2023'!J2081</f>
        <v>4017</v>
      </c>
      <c r="F2082" s="54">
        <f>'DHS2024'!J2081</f>
        <v>9691</v>
      </c>
      <c r="G2082" s="54">
        <f t="shared" si="288"/>
        <v>8063.5</v>
      </c>
      <c r="H2082" s="106">
        <f t="shared" si="289"/>
        <v>2.6878333333333333</v>
      </c>
      <c r="I2082" s="115">
        <f t="shared" si="290"/>
        <v>0</v>
      </c>
      <c r="J2082" s="75">
        <f t="shared" si="291"/>
        <v>2.6878333333333333</v>
      </c>
      <c r="K2082" s="79">
        <f t="shared" si="292"/>
        <v>3</v>
      </c>
      <c r="O2082" s="29">
        <f>'DHS2025'!J2081</f>
        <v>3716</v>
      </c>
      <c r="P2082" s="30">
        <f>'DHS2025'!K2081</f>
        <v>3104</v>
      </c>
      <c r="Q2082" s="30">
        <f>'DHS2025'!L2081</f>
        <v>1562</v>
      </c>
      <c r="R2082" s="122">
        <f t="shared" si="293"/>
        <v>78.78</v>
      </c>
      <c r="S2082" s="62">
        <f t="shared" si="294"/>
        <v>118.85601639999999</v>
      </c>
    </row>
    <row r="2083" spans="1:19">
      <c r="A2083" s="98">
        <f t="shared" si="295"/>
        <v>45769</v>
      </c>
      <c r="B2083" s="113">
        <f t="shared" si="296"/>
        <v>21.666666666666945</v>
      </c>
      <c r="C2083" s="53">
        <f>'DHS2021'!J2082</f>
        <v>12988</v>
      </c>
      <c r="D2083" s="54">
        <f>'DHS2022'!J2082</f>
        <v>4566</v>
      </c>
      <c r="E2083" s="54">
        <f>'DHS2023'!J2082</f>
        <v>3619</v>
      </c>
      <c r="F2083" s="54">
        <f>'DHS2024'!J2082</f>
        <v>10205</v>
      </c>
      <c r="G2083" s="54">
        <f t="shared" si="288"/>
        <v>7844.5</v>
      </c>
      <c r="H2083" s="106">
        <f t="shared" si="289"/>
        <v>2.6148333333333333</v>
      </c>
      <c r="I2083" s="115">
        <f t="shared" si="290"/>
        <v>0</v>
      </c>
      <c r="J2083" s="75">
        <f t="shared" si="291"/>
        <v>2.6148333333333333</v>
      </c>
      <c r="K2083" s="79">
        <f t="shared" si="292"/>
        <v>3</v>
      </c>
      <c r="O2083" s="29">
        <f>'DHS2025'!J2082</f>
        <v>3464</v>
      </c>
      <c r="P2083" s="30">
        <f>'DHS2025'!K2082</f>
        <v>2372</v>
      </c>
      <c r="Q2083" s="30">
        <f>'DHS2025'!L2082</f>
        <v>1526</v>
      </c>
      <c r="R2083" s="122">
        <f t="shared" si="293"/>
        <v>84.58</v>
      </c>
      <c r="S2083" s="62">
        <f t="shared" si="294"/>
        <v>124.87898919999999</v>
      </c>
    </row>
    <row r="2084" spans="1:19">
      <c r="A2084" s="98">
        <f t="shared" si="295"/>
        <v>45769</v>
      </c>
      <c r="B2084" s="113">
        <f t="shared" si="296"/>
        <v>21.677083333333613</v>
      </c>
      <c r="C2084" s="53">
        <f>'DHS2021'!J2083</f>
        <v>12853</v>
      </c>
      <c r="D2084" s="54">
        <f>'DHS2022'!J2083</f>
        <v>4586</v>
      </c>
      <c r="E2084" s="54">
        <f>'DHS2023'!J2083</f>
        <v>3034</v>
      </c>
      <c r="F2084" s="54">
        <f>'DHS2024'!J2083</f>
        <v>9991</v>
      </c>
      <c r="G2084" s="54">
        <f t="shared" si="288"/>
        <v>7616</v>
      </c>
      <c r="H2084" s="106">
        <f t="shared" si="289"/>
        <v>2.5386666666666664</v>
      </c>
      <c r="I2084" s="115">
        <f t="shared" si="290"/>
        <v>0</v>
      </c>
      <c r="J2084" s="75">
        <f t="shared" si="291"/>
        <v>2.5386666666666664</v>
      </c>
      <c r="K2084" s="79">
        <f t="shared" si="292"/>
        <v>3</v>
      </c>
      <c r="O2084" s="29">
        <f>'DHS2025'!J2083</f>
        <v>4082</v>
      </c>
      <c r="P2084" s="30">
        <f>'DHS2025'!K2083</f>
        <v>3449</v>
      </c>
      <c r="Q2084" s="30">
        <f>'DHS2025'!L2083</f>
        <v>1568</v>
      </c>
      <c r="R2084" s="122">
        <f t="shared" si="293"/>
        <v>84.58</v>
      </c>
      <c r="S2084" s="62">
        <f t="shared" si="294"/>
        <v>128.31602559999999</v>
      </c>
    </row>
    <row r="2085" spans="1:19">
      <c r="A2085" s="98">
        <f t="shared" si="295"/>
        <v>45769</v>
      </c>
      <c r="B2085" s="113">
        <f t="shared" si="296"/>
        <v>21.687500000000281</v>
      </c>
      <c r="C2085" s="53">
        <f>'DHS2021'!J2084</f>
        <v>12757</v>
      </c>
      <c r="D2085" s="54">
        <f>'DHS2022'!J2084</f>
        <v>3957</v>
      </c>
      <c r="E2085" s="54">
        <f>'DHS2023'!J2084</f>
        <v>3419</v>
      </c>
      <c r="F2085" s="54">
        <f>'DHS2024'!J2084</f>
        <v>10403</v>
      </c>
      <c r="G2085" s="54">
        <f t="shared" si="288"/>
        <v>7634</v>
      </c>
      <c r="H2085" s="106">
        <f t="shared" si="289"/>
        <v>2.5446666666666666</v>
      </c>
      <c r="I2085" s="115">
        <f t="shared" si="290"/>
        <v>0</v>
      </c>
      <c r="J2085" s="75">
        <f t="shared" si="291"/>
        <v>2.5446666666666666</v>
      </c>
      <c r="K2085" s="79">
        <f t="shared" si="292"/>
        <v>3</v>
      </c>
      <c r="O2085" s="29">
        <f>'DHS2025'!J2084</f>
        <v>3974</v>
      </c>
      <c r="P2085" s="30">
        <f>'DHS2025'!K2084</f>
        <v>3175</v>
      </c>
      <c r="Q2085" s="30">
        <f>'DHS2025'!L2084</f>
        <v>1554</v>
      </c>
      <c r="R2085" s="122">
        <f t="shared" si="293"/>
        <v>84.58</v>
      </c>
      <c r="S2085" s="62">
        <f t="shared" si="294"/>
        <v>127.17034679999999</v>
      </c>
    </row>
    <row r="2086" spans="1:19">
      <c r="A2086" s="98">
        <f t="shared" si="295"/>
        <v>45769</v>
      </c>
      <c r="B2086" s="113">
        <f t="shared" si="296"/>
        <v>21.697916666666949</v>
      </c>
      <c r="C2086" s="53">
        <f>'DHS2021'!J2085</f>
        <v>13341</v>
      </c>
      <c r="D2086" s="54">
        <f>'DHS2022'!J2085</f>
        <v>4813</v>
      </c>
      <c r="E2086" s="54">
        <f>'DHS2023'!J2085</f>
        <v>3714</v>
      </c>
      <c r="F2086" s="54">
        <f>'DHS2024'!J2085</f>
        <v>10005</v>
      </c>
      <c r="G2086" s="54">
        <f t="shared" si="288"/>
        <v>7968.25</v>
      </c>
      <c r="H2086" s="106">
        <f t="shared" si="289"/>
        <v>2.6560833333333336</v>
      </c>
      <c r="I2086" s="115">
        <f t="shared" si="290"/>
        <v>0</v>
      </c>
      <c r="J2086" s="75">
        <f t="shared" si="291"/>
        <v>2.6560833333333336</v>
      </c>
      <c r="K2086" s="79">
        <f t="shared" si="292"/>
        <v>3</v>
      </c>
      <c r="O2086" s="29">
        <f>'DHS2025'!J2085</f>
        <v>3876</v>
      </c>
      <c r="P2086" s="30">
        <f>'DHS2025'!K2085</f>
        <v>3682</v>
      </c>
      <c r="Q2086" s="30">
        <f>'DHS2025'!L2085</f>
        <v>1566</v>
      </c>
      <c r="R2086" s="122">
        <f t="shared" si="293"/>
        <v>84.58</v>
      </c>
      <c r="S2086" s="62">
        <f t="shared" si="294"/>
        <v>128.15235720000001</v>
      </c>
    </row>
    <row r="2087" spans="1:19">
      <c r="A2087" s="98">
        <f t="shared" si="295"/>
        <v>45769</v>
      </c>
      <c r="B2087" s="113">
        <f t="shared" si="296"/>
        <v>21.708333333333616</v>
      </c>
      <c r="C2087" s="53">
        <f>'DHS2021'!J2086</f>
        <v>12805</v>
      </c>
      <c r="D2087" s="54">
        <f>'DHS2022'!J2086</f>
        <v>5054</v>
      </c>
      <c r="E2087" s="54">
        <f>'DHS2023'!J2086</f>
        <v>4018</v>
      </c>
      <c r="F2087" s="54">
        <f>'DHS2024'!J2086</f>
        <v>10499</v>
      </c>
      <c r="G2087" s="54">
        <f t="shared" si="288"/>
        <v>8094</v>
      </c>
      <c r="H2087" s="106">
        <f t="shared" si="289"/>
        <v>2.698</v>
      </c>
      <c r="I2087" s="115">
        <f t="shared" si="290"/>
        <v>0</v>
      </c>
      <c r="J2087" s="75">
        <f t="shared" si="291"/>
        <v>2.698</v>
      </c>
      <c r="K2087" s="79">
        <f t="shared" si="292"/>
        <v>3</v>
      </c>
      <c r="O2087" s="29">
        <f>'DHS2025'!J2086</f>
        <v>4261</v>
      </c>
      <c r="P2087" s="30">
        <f>'DHS2025'!K2086</f>
        <v>4260</v>
      </c>
      <c r="Q2087" s="30">
        <f>'DHS2025'!L2086</f>
        <v>2763</v>
      </c>
      <c r="R2087" s="122">
        <f t="shared" si="293"/>
        <v>102.51</v>
      </c>
      <c r="S2087" s="62">
        <f t="shared" si="294"/>
        <v>275.15307869999998</v>
      </c>
    </row>
    <row r="2088" spans="1:19">
      <c r="A2088" s="98">
        <f t="shared" si="295"/>
        <v>45769</v>
      </c>
      <c r="B2088" s="113">
        <f t="shared" si="296"/>
        <v>21.718750000000284</v>
      </c>
      <c r="C2088" s="53">
        <f>'DHS2021'!J2087</f>
        <v>12219</v>
      </c>
      <c r="D2088" s="54">
        <f>'DHS2022'!J2087</f>
        <v>6772</v>
      </c>
      <c r="E2088" s="54">
        <f>'DHS2023'!J2087</f>
        <v>2668</v>
      </c>
      <c r="F2088" s="54">
        <f>'DHS2024'!J2087</f>
        <v>10558</v>
      </c>
      <c r="G2088" s="54">
        <f t="shared" si="288"/>
        <v>8054.25</v>
      </c>
      <c r="H2088" s="106">
        <f t="shared" si="289"/>
        <v>2.6847500000000002</v>
      </c>
      <c r="I2088" s="115">
        <f t="shared" si="290"/>
        <v>0</v>
      </c>
      <c r="J2088" s="75">
        <f t="shared" si="291"/>
        <v>2.6847500000000002</v>
      </c>
      <c r="K2088" s="79">
        <f t="shared" si="292"/>
        <v>3</v>
      </c>
      <c r="O2088" s="29">
        <f>'DHS2025'!J2087</f>
        <v>3606</v>
      </c>
      <c r="P2088" s="30">
        <f>'DHS2025'!K2087</f>
        <v>6120</v>
      </c>
      <c r="Q2088" s="30">
        <f>'DHS2025'!L2087</f>
        <v>3070</v>
      </c>
      <c r="R2088" s="122">
        <f t="shared" si="293"/>
        <v>102.51</v>
      </c>
      <c r="S2088" s="62">
        <f t="shared" si="294"/>
        <v>305.72564299999999</v>
      </c>
    </row>
    <row r="2089" spans="1:19">
      <c r="A2089" s="98">
        <f t="shared" si="295"/>
        <v>45769</v>
      </c>
      <c r="B2089" s="113">
        <f t="shared" si="296"/>
        <v>21.729166666666952</v>
      </c>
      <c r="C2089" s="53">
        <f>'DHS2021'!J2088</f>
        <v>11495</v>
      </c>
      <c r="D2089" s="54">
        <f>'DHS2022'!J2088</f>
        <v>8574</v>
      </c>
      <c r="E2089" s="54">
        <f>'DHS2023'!J2088</f>
        <v>4609</v>
      </c>
      <c r="F2089" s="54">
        <f>'DHS2024'!J2088</f>
        <v>10505</v>
      </c>
      <c r="G2089" s="54">
        <f t="shared" si="288"/>
        <v>8795.75</v>
      </c>
      <c r="H2089" s="106">
        <f t="shared" si="289"/>
        <v>2.9319166666666665</v>
      </c>
      <c r="I2089" s="115">
        <f t="shared" si="290"/>
        <v>0</v>
      </c>
      <c r="J2089" s="75">
        <f t="shared" si="291"/>
        <v>2.9319166666666665</v>
      </c>
      <c r="K2089" s="79">
        <f t="shared" si="292"/>
        <v>3</v>
      </c>
      <c r="O2089" s="29">
        <f>'DHS2025'!J2088</f>
        <v>4142</v>
      </c>
      <c r="P2089" s="30">
        <f>'DHS2025'!K2088</f>
        <v>6222</v>
      </c>
      <c r="Q2089" s="30">
        <f>'DHS2025'!L2088</f>
        <v>3056</v>
      </c>
      <c r="R2089" s="122">
        <f t="shared" si="293"/>
        <v>102.51</v>
      </c>
      <c r="S2089" s="62">
        <f t="shared" si="294"/>
        <v>304.33145440000004</v>
      </c>
    </row>
    <row r="2090" spans="1:19">
      <c r="A2090" s="98">
        <f t="shared" si="295"/>
        <v>45769</v>
      </c>
      <c r="B2090" s="113">
        <f t="shared" si="296"/>
        <v>21.73958333333362</v>
      </c>
      <c r="C2090" s="53">
        <f>'DHS2021'!J2089</f>
        <v>11165</v>
      </c>
      <c r="D2090" s="54">
        <f>'DHS2022'!J2089</f>
        <v>8786</v>
      </c>
      <c r="E2090" s="54">
        <f>'DHS2023'!J2089</f>
        <v>4631</v>
      </c>
      <c r="F2090" s="54">
        <f>'DHS2024'!J2089</f>
        <v>10430</v>
      </c>
      <c r="G2090" s="54">
        <f t="shared" si="288"/>
        <v>8753</v>
      </c>
      <c r="H2090" s="106">
        <f t="shared" si="289"/>
        <v>2.9176666666666664</v>
      </c>
      <c r="I2090" s="115">
        <f t="shared" si="290"/>
        <v>0</v>
      </c>
      <c r="J2090" s="75">
        <f t="shared" si="291"/>
        <v>2.9176666666666664</v>
      </c>
      <c r="K2090" s="79">
        <f t="shared" si="292"/>
        <v>3</v>
      </c>
      <c r="O2090" s="29">
        <f>'DHS2025'!J2089</f>
        <v>3840</v>
      </c>
      <c r="P2090" s="30">
        <f>'DHS2025'!K2089</f>
        <v>6299</v>
      </c>
      <c r="Q2090" s="30">
        <f>'DHS2025'!L2089</f>
        <v>3052</v>
      </c>
      <c r="R2090" s="122">
        <f t="shared" si="293"/>
        <v>102.51</v>
      </c>
      <c r="S2090" s="62">
        <f t="shared" si="294"/>
        <v>303.9331148</v>
      </c>
    </row>
    <row r="2091" spans="1:19">
      <c r="A2091" s="98">
        <f t="shared" si="295"/>
        <v>45769</v>
      </c>
      <c r="B2091" s="113">
        <f t="shared" si="296"/>
        <v>21.750000000000288</v>
      </c>
      <c r="C2091" s="53">
        <f>'DHS2021'!J2090</f>
        <v>11369</v>
      </c>
      <c r="D2091" s="54">
        <f>'DHS2022'!J2090</f>
        <v>9186</v>
      </c>
      <c r="E2091" s="54">
        <f>'DHS2023'!J2090</f>
        <v>3351</v>
      </c>
      <c r="F2091" s="54">
        <f>'DHS2024'!J2090</f>
        <v>10746</v>
      </c>
      <c r="G2091" s="54">
        <f t="shared" si="288"/>
        <v>8663</v>
      </c>
      <c r="H2091" s="106">
        <f t="shared" si="289"/>
        <v>2.8876666666666666</v>
      </c>
      <c r="I2091" s="115">
        <f t="shared" si="290"/>
        <v>0</v>
      </c>
      <c r="J2091" s="75">
        <f t="shared" si="291"/>
        <v>2.8876666666666666</v>
      </c>
      <c r="K2091" s="79">
        <f t="shared" si="292"/>
        <v>3</v>
      </c>
      <c r="O2091" s="29">
        <f>'DHS2025'!J2090</f>
        <v>4357</v>
      </c>
      <c r="P2091" s="30">
        <f>'DHS2025'!K2090</f>
        <v>6516</v>
      </c>
      <c r="Q2091" s="30">
        <f>'DHS2025'!L2090</f>
        <v>3553</v>
      </c>
      <c r="R2091" s="122">
        <f t="shared" si="293"/>
        <v>140.57</v>
      </c>
      <c r="S2091" s="62">
        <f t="shared" si="294"/>
        <v>487.70005789999993</v>
      </c>
    </row>
    <row r="2092" spans="1:19">
      <c r="A2092" s="98">
        <f t="shared" si="295"/>
        <v>45769</v>
      </c>
      <c r="B2092" s="113">
        <f t="shared" si="296"/>
        <v>21.760416666666956</v>
      </c>
      <c r="C2092" s="53">
        <f>'DHS2021'!J2091</f>
        <v>10768</v>
      </c>
      <c r="D2092" s="54">
        <f>'DHS2022'!J2091</f>
        <v>9945</v>
      </c>
      <c r="E2092" s="54">
        <f>'DHS2023'!J2091</f>
        <v>4250</v>
      </c>
      <c r="F2092" s="54">
        <f>'DHS2024'!J2091</f>
        <v>10630</v>
      </c>
      <c r="G2092" s="54">
        <f t="shared" si="288"/>
        <v>8898.25</v>
      </c>
      <c r="H2092" s="106">
        <f t="shared" si="289"/>
        <v>2.9660833333333336</v>
      </c>
      <c r="I2092" s="115">
        <f t="shared" si="290"/>
        <v>0</v>
      </c>
      <c r="J2092" s="75">
        <f t="shared" si="291"/>
        <v>2.9660833333333336</v>
      </c>
      <c r="K2092" s="79">
        <f t="shared" si="292"/>
        <v>3</v>
      </c>
      <c r="O2092" s="29">
        <f>'DHS2025'!J2091</f>
        <v>4039</v>
      </c>
      <c r="P2092" s="30">
        <f>'DHS2025'!K2091</f>
        <v>9086</v>
      </c>
      <c r="Q2092" s="30">
        <f>'DHS2025'!L2091</f>
        <v>4047</v>
      </c>
      <c r="R2092" s="122">
        <f t="shared" si="293"/>
        <v>140.57</v>
      </c>
      <c r="S2092" s="62">
        <f t="shared" si="294"/>
        <v>555.50862209999991</v>
      </c>
    </row>
    <row r="2093" spans="1:19">
      <c r="A2093" s="98">
        <f t="shared" si="295"/>
        <v>45769</v>
      </c>
      <c r="B2093" s="113">
        <f t="shared" si="296"/>
        <v>21.770833333333623</v>
      </c>
      <c r="C2093" s="53">
        <f>'DHS2021'!J2092</f>
        <v>10898</v>
      </c>
      <c r="D2093" s="54">
        <f>'DHS2022'!J2092</f>
        <v>10192</v>
      </c>
      <c r="E2093" s="54">
        <f>'DHS2023'!J2092</f>
        <v>4851</v>
      </c>
      <c r="F2093" s="54">
        <f>'DHS2024'!J2092</f>
        <v>11021</v>
      </c>
      <c r="G2093" s="54">
        <f t="shared" si="288"/>
        <v>9240.5</v>
      </c>
      <c r="H2093" s="106">
        <f t="shared" si="289"/>
        <v>3.0801666666666665</v>
      </c>
      <c r="I2093" s="115">
        <f t="shared" si="290"/>
        <v>0</v>
      </c>
      <c r="J2093" s="75">
        <f t="shared" si="291"/>
        <v>3.0801666666666665</v>
      </c>
      <c r="K2093" s="79">
        <f t="shared" si="292"/>
        <v>4</v>
      </c>
      <c r="O2093" s="29">
        <f>'DHS2025'!J2092</f>
        <v>4155</v>
      </c>
      <c r="P2093" s="30">
        <f>'DHS2025'!K2092</f>
        <v>8695</v>
      </c>
      <c r="Q2093" s="30">
        <f>'DHS2025'!L2092</f>
        <v>4076</v>
      </c>
      <c r="R2093" s="122">
        <f t="shared" si="293"/>
        <v>140.57</v>
      </c>
      <c r="S2093" s="62">
        <f t="shared" si="294"/>
        <v>559.48928679999995</v>
      </c>
    </row>
    <row r="2094" spans="1:19">
      <c r="A2094" s="98">
        <f t="shared" si="295"/>
        <v>45769</v>
      </c>
      <c r="B2094" s="113">
        <f t="shared" si="296"/>
        <v>21.781250000000291</v>
      </c>
      <c r="C2094" s="53">
        <f>'DHS2021'!J2093</f>
        <v>11226</v>
      </c>
      <c r="D2094" s="54">
        <f>'DHS2022'!J2093</f>
        <v>11649</v>
      </c>
      <c r="E2094" s="54">
        <f>'DHS2023'!J2093</f>
        <v>3907</v>
      </c>
      <c r="F2094" s="54">
        <f>'DHS2024'!J2093</f>
        <v>10808</v>
      </c>
      <c r="G2094" s="54">
        <f t="shared" si="288"/>
        <v>9397.5</v>
      </c>
      <c r="H2094" s="106">
        <f t="shared" si="289"/>
        <v>3.1324999999999998</v>
      </c>
      <c r="I2094" s="115">
        <f t="shared" si="290"/>
        <v>0</v>
      </c>
      <c r="J2094" s="75">
        <f t="shared" si="291"/>
        <v>3.1324999999999998</v>
      </c>
      <c r="K2094" s="79">
        <f t="shared" si="292"/>
        <v>4</v>
      </c>
      <c r="O2094" s="29">
        <f>'DHS2025'!J2093</f>
        <v>4290</v>
      </c>
      <c r="P2094" s="30">
        <f>'DHS2025'!K2093</f>
        <v>8650</v>
      </c>
      <c r="Q2094" s="30">
        <f>'DHS2025'!L2093</f>
        <v>4054</v>
      </c>
      <c r="R2094" s="122">
        <f t="shared" si="293"/>
        <v>140.57</v>
      </c>
      <c r="S2094" s="62">
        <f t="shared" si="294"/>
        <v>556.46947220000004</v>
      </c>
    </row>
    <row r="2095" spans="1:19">
      <c r="A2095" s="98">
        <f t="shared" si="295"/>
        <v>45769</v>
      </c>
      <c r="B2095" s="113">
        <f t="shared" si="296"/>
        <v>21.791666666666959</v>
      </c>
      <c r="C2095" s="53">
        <f>'DHS2021'!J2094</f>
        <v>11674</v>
      </c>
      <c r="D2095" s="54">
        <f>'DHS2022'!J2094</f>
        <v>11746</v>
      </c>
      <c r="E2095" s="54">
        <f>'DHS2023'!J2094</f>
        <v>4057</v>
      </c>
      <c r="F2095" s="54">
        <f>'DHS2024'!J2094</f>
        <v>10883</v>
      </c>
      <c r="G2095" s="54">
        <f t="shared" si="288"/>
        <v>9590</v>
      </c>
      <c r="H2095" s="106">
        <f t="shared" si="289"/>
        <v>3.1966666666666663</v>
      </c>
      <c r="I2095" s="115">
        <f t="shared" si="290"/>
        <v>0</v>
      </c>
      <c r="J2095" s="75">
        <f t="shared" si="291"/>
        <v>3.1966666666666663</v>
      </c>
      <c r="K2095" s="79">
        <f t="shared" si="292"/>
        <v>4</v>
      </c>
      <c r="O2095" s="29">
        <f>'DHS2025'!J2094</f>
        <v>4209</v>
      </c>
      <c r="P2095" s="30">
        <f>'DHS2025'!K2094</f>
        <v>8311</v>
      </c>
      <c r="Q2095" s="30">
        <f>'DHS2025'!L2094</f>
        <v>4064</v>
      </c>
      <c r="R2095" s="122">
        <f t="shared" si="293"/>
        <v>217.38</v>
      </c>
      <c r="S2095" s="62">
        <f t="shared" si="294"/>
        <v>866.87639679999995</v>
      </c>
    </row>
    <row r="2096" spans="1:19">
      <c r="A2096" s="98">
        <f t="shared" si="295"/>
        <v>45769</v>
      </c>
      <c r="B2096" s="113">
        <f t="shared" si="296"/>
        <v>21.802083333333627</v>
      </c>
      <c r="C2096" s="53">
        <f>'DHS2021'!J2095</f>
        <v>11678</v>
      </c>
      <c r="D2096" s="54">
        <f>'DHS2022'!J2095</f>
        <v>10594</v>
      </c>
      <c r="E2096" s="54">
        <f>'DHS2023'!J2095</f>
        <v>4482</v>
      </c>
      <c r="F2096" s="54">
        <f>'DHS2024'!J2095</f>
        <v>11173</v>
      </c>
      <c r="G2096" s="54">
        <f t="shared" si="288"/>
        <v>9481.75</v>
      </c>
      <c r="H2096" s="106">
        <f t="shared" si="289"/>
        <v>3.1605833333333333</v>
      </c>
      <c r="I2096" s="115">
        <f t="shared" si="290"/>
        <v>0</v>
      </c>
      <c r="J2096" s="75">
        <f t="shared" si="291"/>
        <v>3.1605833333333333</v>
      </c>
      <c r="K2096" s="79">
        <f t="shared" si="292"/>
        <v>4</v>
      </c>
      <c r="O2096" s="29">
        <f>'DHS2025'!J2095</f>
        <v>4903</v>
      </c>
      <c r="P2096" s="30">
        <f>'DHS2025'!K2095</f>
        <v>8172</v>
      </c>
      <c r="Q2096" s="30">
        <f>'DHS2025'!L2095</f>
        <v>4057</v>
      </c>
      <c r="R2096" s="122">
        <f t="shared" si="293"/>
        <v>217.38</v>
      </c>
      <c r="S2096" s="62">
        <f t="shared" si="294"/>
        <v>865.38325340000006</v>
      </c>
    </row>
    <row r="2097" spans="1:19">
      <c r="A2097" s="98">
        <f t="shared" si="295"/>
        <v>45769</v>
      </c>
      <c r="B2097" s="113">
        <f t="shared" si="296"/>
        <v>21.812500000000295</v>
      </c>
      <c r="C2097" s="53">
        <f>'DHS2021'!J2096</f>
        <v>12145</v>
      </c>
      <c r="D2097" s="54">
        <f>'DHS2022'!J2096</f>
        <v>10510</v>
      </c>
      <c r="E2097" s="54">
        <f>'DHS2023'!J2096</f>
        <v>3860</v>
      </c>
      <c r="F2097" s="54">
        <f>'DHS2024'!J2096</f>
        <v>11371</v>
      </c>
      <c r="G2097" s="54">
        <f t="shared" si="288"/>
        <v>9471.5</v>
      </c>
      <c r="H2097" s="106">
        <f t="shared" si="289"/>
        <v>3.1571666666666665</v>
      </c>
      <c r="I2097" s="115">
        <f t="shared" si="290"/>
        <v>0</v>
      </c>
      <c r="J2097" s="75">
        <f t="shared" si="291"/>
        <v>3.1571666666666665</v>
      </c>
      <c r="K2097" s="79">
        <f t="shared" si="292"/>
        <v>4</v>
      </c>
      <c r="O2097" s="29">
        <f>'DHS2025'!J2096</f>
        <v>4849</v>
      </c>
      <c r="P2097" s="30">
        <f>'DHS2025'!K2096</f>
        <v>7908</v>
      </c>
      <c r="Q2097" s="30">
        <f>'DHS2025'!L2096</f>
        <v>4073</v>
      </c>
      <c r="R2097" s="122">
        <f t="shared" si="293"/>
        <v>217.38</v>
      </c>
      <c r="S2097" s="62">
        <f t="shared" si="294"/>
        <v>868.79615260000003</v>
      </c>
    </row>
    <row r="2098" spans="1:19">
      <c r="A2098" s="98">
        <f t="shared" si="295"/>
        <v>45769</v>
      </c>
      <c r="B2098" s="113">
        <f t="shared" si="296"/>
        <v>21.822916666666963</v>
      </c>
      <c r="C2098" s="53">
        <f>'DHS2021'!J2097</f>
        <v>12670</v>
      </c>
      <c r="D2098" s="54">
        <f>'DHS2022'!J2097</f>
        <v>10458</v>
      </c>
      <c r="E2098" s="54">
        <f>'DHS2023'!J2097</f>
        <v>5415</v>
      </c>
      <c r="F2098" s="54">
        <f>'DHS2024'!J2097</f>
        <v>11196</v>
      </c>
      <c r="G2098" s="54">
        <f t="shared" si="288"/>
        <v>9934.75</v>
      </c>
      <c r="H2098" s="106">
        <f t="shared" si="289"/>
        <v>3.3115833333333335</v>
      </c>
      <c r="I2098" s="115">
        <f t="shared" si="290"/>
        <v>0</v>
      </c>
      <c r="J2098" s="75">
        <f t="shared" si="291"/>
        <v>3.3115833333333335</v>
      </c>
      <c r="K2098" s="79">
        <f t="shared" si="292"/>
        <v>4</v>
      </c>
      <c r="O2098" s="29">
        <f>'DHS2025'!J2097</f>
        <v>4991</v>
      </c>
      <c r="P2098" s="30">
        <f>'DHS2025'!K2097</f>
        <v>7932</v>
      </c>
      <c r="Q2098" s="30">
        <f>'DHS2025'!L2097</f>
        <v>4053</v>
      </c>
      <c r="R2098" s="122">
        <f t="shared" si="293"/>
        <v>217.38</v>
      </c>
      <c r="S2098" s="62">
        <f t="shared" si="294"/>
        <v>864.53002859999992</v>
      </c>
    </row>
    <row r="2099" spans="1:19">
      <c r="A2099" s="98">
        <f t="shared" si="295"/>
        <v>45769</v>
      </c>
      <c r="B2099" s="113">
        <f t="shared" si="296"/>
        <v>21.833333333333631</v>
      </c>
      <c r="C2099" s="53">
        <f>'DHS2021'!J2098</f>
        <v>12722</v>
      </c>
      <c r="D2099" s="54">
        <f>'DHS2022'!J2098</f>
        <v>10277</v>
      </c>
      <c r="E2099" s="54">
        <f>'DHS2023'!J2098</f>
        <v>4802</v>
      </c>
      <c r="F2099" s="54">
        <f>'DHS2024'!J2098</f>
        <v>11476</v>
      </c>
      <c r="G2099" s="54">
        <f t="shared" si="288"/>
        <v>9819.25</v>
      </c>
      <c r="H2099" s="106">
        <f t="shared" si="289"/>
        <v>3.2730833333333336</v>
      </c>
      <c r="I2099" s="115">
        <f t="shared" si="290"/>
        <v>0</v>
      </c>
      <c r="J2099" s="75">
        <f t="shared" si="291"/>
        <v>3.2730833333333336</v>
      </c>
      <c r="K2099" s="79">
        <f t="shared" si="292"/>
        <v>4</v>
      </c>
      <c r="O2099" s="29">
        <f>'DHS2025'!J2098</f>
        <v>4916</v>
      </c>
      <c r="P2099" s="30">
        <f>'DHS2025'!K2098</f>
        <v>7924</v>
      </c>
      <c r="Q2099" s="30">
        <f>'DHS2025'!L2098</f>
        <v>4062</v>
      </c>
      <c r="R2099" s="122">
        <f t="shared" si="293"/>
        <v>258.8</v>
      </c>
      <c r="S2099" s="62">
        <f t="shared" si="294"/>
        <v>1033.0153439999999</v>
      </c>
    </row>
    <row r="2100" spans="1:19">
      <c r="A2100" s="98">
        <f t="shared" si="295"/>
        <v>45769</v>
      </c>
      <c r="B2100" s="113">
        <f t="shared" si="296"/>
        <v>21.843750000000298</v>
      </c>
      <c r="C2100" s="53">
        <f>'DHS2021'!J2099</f>
        <v>12984</v>
      </c>
      <c r="D2100" s="54">
        <f>'DHS2022'!J2099</f>
        <v>11068</v>
      </c>
      <c r="E2100" s="54">
        <f>'DHS2023'!J2099</f>
        <v>6522</v>
      </c>
      <c r="F2100" s="54">
        <f>'DHS2024'!J2099</f>
        <v>10554</v>
      </c>
      <c r="G2100" s="54">
        <f t="shared" si="288"/>
        <v>10282</v>
      </c>
      <c r="H2100" s="106">
        <f t="shared" si="289"/>
        <v>3.4273333333333333</v>
      </c>
      <c r="I2100" s="115">
        <f t="shared" si="290"/>
        <v>0</v>
      </c>
      <c r="J2100" s="75">
        <f t="shared" si="291"/>
        <v>3.4273333333333333</v>
      </c>
      <c r="K2100" s="79">
        <f t="shared" si="292"/>
        <v>4</v>
      </c>
      <c r="O2100" s="29">
        <f>'DHS2025'!J2099</f>
        <v>5048</v>
      </c>
      <c r="P2100" s="30">
        <f>'DHS2025'!K2099</f>
        <v>7751</v>
      </c>
      <c r="Q2100" s="30">
        <f>'DHS2025'!L2099</f>
        <v>4071</v>
      </c>
      <c r="R2100" s="122">
        <f t="shared" si="293"/>
        <v>258.8</v>
      </c>
      <c r="S2100" s="62">
        <f t="shared" si="294"/>
        <v>1035.3041519999999</v>
      </c>
    </row>
    <row r="2101" spans="1:19">
      <c r="A2101" s="98">
        <f t="shared" si="295"/>
        <v>45769</v>
      </c>
      <c r="B2101" s="113">
        <f t="shared" si="296"/>
        <v>21.854166666666966</v>
      </c>
      <c r="C2101" s="53">
        <f>'DHS2021'!J2100</f>
        <v>13676</v>
      </c>
      <c r="D2101" s="54">
        <f>'DHS2022'!J2100</f>
        <v>10587</v>
      </c>
      <c r="E2101" s="54">
        <f>'DHS2023'!J2100</f>
        <v>8653</v>
      </c>
      <c r="F2101" s="54">
        <f>'DHS2024'!J2100</f>
        <v>10481</v>
      </c>
      <c r="G2101" s="54">
        <f t="shared" si="288"/>
        <v>10849.25</v>
      </c>
      <c r="H2101" s="106">
        <f t="shared" si="289"/>
        <v>3.6164166666666664</v>
      </c>
      <c r="I2101" s="115">
        <f t="shared" si="290"/>
        <v>0</v>
      </c>
      <c r="J2101" s="75">
        <f t="shared" si="291"/>
        <v>3.6164166666666664</v>
      </c>
      <c r="K2101" s="79">
        <f t="shared" si="292"/>
        <v>4</v>
      </c>
      <c r="O2101" s="29">
        <f>'DHS2025'!J2100</f>
        <v>5132</v>
      </c>
      <c r="P2101" s="30">
        <f>'DHS2025'!K2100</f>
        <v>7310</v>
      </c>
      <c r="Q2101" s="30">
        <f>'DHS2025'!L2100</f>
        <v>4060</v>
      </c>
      <c r="R2101" s="122">
        <f t="shared" si="293"/>
        <v>258.8</v>
      </c>
      <c r="S2101" s="62">
        <f t="shared" si="294"/>
        <v>1032.5067199999999</v>
      </c>
    </row>
    <row r="2102" spans="1:19">
      <c r="A2102" s="98">
        <f t="shared" si="295"/>
        <v>45769</v>
      </c>
      <c r="B2102" s="113">
        <f t="shared" si="296"/>
        <v>21.864583333333634</v>
      </c>
      <c r="C2102" s="53">
        <f>'DHS2021'!J2101</f>
        <v>14813</v>
      </c>
      <c r="D2102" s="54">
        <f>'DHS2022'!J2101</f>
        <v>10502</v>
      </c>
      <c r="E2102" s="54">
        <f>'DHS2023'!J2101</f>
        <v>6630</v>
      </c>
      <c r="F2102" s="54">
        <f>'DHS2024'!J2101</f>
        <v>11012</v>
      </c>
      <c r="G2102" s="54">
        <f t="shared" si="288"/>
        <v>10739.25</v>
      </c>
      <c r="H2102" s="106">
        <f t="shared" si="289"/>
        <v>3.5797500000000002</v>
      </c>
      <c r="I2102" s="115">
        <f t="shared" si="290"/>
        <v>0</v>
      </c>
      <c r="J2102" s="75">
        <f t="shared" si="291"/>
        <v>3.5797500000000002</v>
      </c>
      <c r="K2102" s="79">
        <f t="shared" si="292"/>
        <v>4</v>
      </c>
      <c r="O2102" s="29">
        <f>'DHS2025'!J2101</f>
        <v>5322</v>
      </c>
      <c r="P2102" s="30">
        <f>'DHS2025'!K2101</f>
        <v>7397</v>
      </c>
      <c r="Q2102" s="30">
        <f>'DHS2025'!L2101</f>
        <v>4062</v>
      </c>
      <c r="R2102" s="122">
        <f t="shared" si="293"/>
        <v>258.8</v>
      </c>
      <c r="S2102" s="62">
        <f t="shared" si="294"/>
        <v>1033.0153439999999</v>
      </c>
    </row>
    <row r="2103" spans="1:19">
      <c r="A2103" s="98">
        <f t="shared" si="295"/>
        <v>45769</v>
      </c>
      <c r="B2103" s="113">
        <f t="shared" si="296"/>
        <v>21.875000000000302</v>
      </c>
      <c r="C2103" s="53">
        <f>'DHS2021'!J2102</f>
        <v>14214</v>
      </c>
      <c r="D2103" s="54">
        <f>'DHS2022'!J2102</f>
        <v>10278</v>
      </c>
      <c r="E2103" s="54">
        <f>'DHS2023'!J2102</f>
        <v>8100</v>
      </c>
      <c r="F2103" s="54">
        <f>'DHS2024'!J2102</f>
        <v>12048</v>
      </c>
      <c r="G2103" s="54">
        <f t="shared" si="288"/>
        <v>11160</v>
      </c>
      <c r="H2103" s="106">
        <f t="shared" si="289"/>
        <v>3.72</v>
      </c>
      <c r="I2103" s="115">
        <f t="shared" si="290"/>
        <v>0</v>
      </c>
      <c r="J2103" s="75">
        <f t="shared" si="291"/>
        <v>3.72</v>
      </c>
      <c r="K2103" s="79">
        <f t="shared" si="292"/>
        <v>4</v>
      </c>
      <c r="O2103" s="29">
        <f>'DHS2025'!J2102</f>
        <v>5047</v>
      </c>
      <c r="P2103" s="30">
        <f>'DHS2025'!K2102</f>
        <v>7831</v>
      </c>
      <c r="Q2103" s="30">
        <f>'DHS2025'!L2102</f>
        <v>4065</v>
      </c>
      <c r="R2103" s="122">
        <f t="shared" si="293"/>
        <v>155.41</v>
      </c>
      <c r="S2103" s="62">
        <f t="shared" si="294"/>
        <v>617.70073349999996</v>
      </c>
    </row>
    <row r="2104" spans="1:19">
      <c r="A2104" s="98">
        <f t="shared" si="295"/>
        <v>45769</v>
      </c>
      <c r="B2104" s="113">
        <f t="shared" si="296"/>
        <v>21.88541666666697</v>
      </c>
      <c r="C2104" s="53">
        <f>'DHS2021'!J2103</f>
        <v>13695</v>
      </c>
      <c r="D2104" s="54">
        <f>'DHS2022'!J2103</f>
        <v>9779</v>
      </c>
      <c r="E2104" s="54">
        <f>'DHS2023'!J2103</f>
        <v>6906</v>
      </c>
      <c r="F2104" s="54">
        <f>'DHS2024'!J2103</f>
        <v>12334</v>
      </c>
      <c r="G2104" s="54">
        <f t="shared" si="288"/>
        <v>10678.5</v>
      </c>
      <c r="H2104" s="106">
        <f t="shared" si="289"/>
        <v>3.5594999999999999</v>
      </c>
      <c r="I2104" s="115">
        <f t="shared" si="290"/>
        <v>0</v>
      </c>
      <c r="J2104" s="75">
        <f t="shared" si="291"/>
        <v>3.5594999999999999</v>
      </c>
      <c r="K2104" s="79">
        <f t="shared" si="292"/>
        <v>4</v>
      </c>
      <c r="O2104" s="29">
        <f>'DHS2025'!J2103</f>
        <v>4658</v>
      </c>
      <c r="P2104" s="30">
        <f>'DHS2025'!K2103</f>
        <v>8210</v>
      </c>
      <c r="Q2104" s="30">
        <f>'DHS2025'!L2103</f>
        <v>4068</v>
      </c>
      <c r="R2104" s="122">
        <f t="shared" si="293"/>
        <v>155.41</v>
      </c>
      <c r="S2104" s="62">
        <f t="shared" si="294"/>
        <v>618.15660119999984</v>
      </c>
    </row>
    <row r="2105" spans="1:19">
      <c r="A2105" s="98">
        <f t="shared" si="295"/>
        <v>45769</v>
      </c>
      <c r="B2105" s="113">
        <f t="shared" si="296"/>
        <v>21.895833333333638</v>
      </c>
      <c r="C2105" s="53">
        <f>'DHS2021'!J2104</f>
        <v>13287</v>
      </c>
      <c r="D2105" s="54">
        <f>'DHS2022'!J2104</f>
        <v>9771</v>
      </c>
      <c r="E2105" s="54">
        <f>'DHS2023'!J2104</f>
        <v>7250</v>
      </c>
      <c r="F2105" s="54">
        <f>'DHS2024'!J2104</f>
        <v>12184</v>
      </c>
      <c r="G2105" s="54">
        <f t="shared" si="288"/>
        <v>10623</v>
      </c>
      <c r="H2105" s="106">
        <f t="shared" si="289"/>
        <v>3.5409999999999999</v>
      </c>
      <c r="I2105" s="115">
        <f t="shared" si="290"/>
        <v>0</v>
      </c>
      <c r="J2105" s="75">
        <f t="shared" si="291"/>
        <v>3.5409999999999999</v>
      </c>
      <c r="K2105" s="79">
        <f t="shared" si="292"/>
        <v>4</v>
      </c>
      <c r="O2105" s="29">
        <f>'DHS2025'!J2104</f>
        <v>4563</v>
      </c>
      <c r="P2105" s="30">
        <f>'DHS2025'!K2104</f>
        <v>8004</v>
      </c>
      <c r="Q2105" s="30">
        <f>'DHS2025'!L2104</f>
        <v>4066</v>
      </c>
      <c r="R2105" s="122">
        <f t="shared" si="293"/>
        <v>155.41</v>
      </c>
      <c r="S2105" s="62">
        <f t="shared" si="294"/>
        <v>617.85268939999992</v>
      </c>
    </row>
    <row r="2106" spans="1:19">
      <c r="A2106" s="98">
        <f t="shared" si="295"/>
        <v>45769</v>
      </c>
      <c r="B2106" s="113">
        <f t="shared" si="296"/>
        <v>21.906250000000306</v>
      </c>
      <c r="C2106" s="53">
        <f>'DHS2021'!J2105</f>
        <v>13597</v>
      </c>
      <c r="D2106" s="54">
        <f>'DHS2022'!J2105</f>
        <v>10204</v>
      </c>
      <c r="E2106" s="54">
        <f>'DHS2023'!J2105</f>
        <v>10294</v>
      </c>
      <c r="F2106" s="54">
        <f>'DHS2024'!J2105</f>
        <v>12574</v>
      </c>
      <c r="G2106" s="54">
        <f t="shared" si="288"/>
        <v>11667.25</v>
      </c>
      <c r="H2106" s="106">
        <f t="shared" si="289"/>
        <v>3.8890833333333337</v>
      </c>
      <c r="I2106" s="115">
        <f t="shared" si="290"/>
        <v>0</v>
      </c>
      <c r="J2106" s="75">
        <f t="shared" si="291"/>
        <v>3.8890833333333337</v>
      </c>
      <c r="K2106" s="79">
        <f t="shared" si="292"/>
        <v>4</v>
      </c>
      <c r="O2106" s="29">
        <f>'DHS2025'!J2105</f>
        <v>4069</v>
      </c>
      <c r="P2106" s="30">
        <f>'DHS2025'!K2105</f>
        <v>8623</v>
      </c>
      <c r="Q2106" s="30">
        <f>'DHS2025'!L2105</f>
        <v>4052</v>
      </c>
      <c r="R2106" s="122">
        <f t="shared" si="293"/>
        <v>155.41</v>
      </c>
      <c r="S2106" s="62">
        <f t="shared" si="294"/>
        <v>615.72530679999988</v>
      </c>
    </row>
    <row r="2107" spans="1:19">
      <c r="A2107" s="98">
        <f t="shared" si="295"/>
        <v>45769</v>
      </c>
      <c r="B2107" s="113">
        <f t="shared" si="296"/>
        <v>21.916666666666973</v>
      </c>
      <c r="C2107" s="53">
        <f>'DHS2021'!J2106</f>
        <v>11635</v>
      </c>
      <c r="D2107" s="54">
        <f>'DHS2022'!J2106</f>
        <v>9266</v>
      </c>
      <c r="E2107" s="54">
        <f>'DHS2023'!J2106</f>
        <v>10110</v>
      </c>
      <c r="F2107" s="54">
        <f>'DHS2024'!J2106</f>
        <v>12104</v>
      </c>
      <c r="G2107" s="54">
        <f t="shared" si="288"/>
        <v>10778.75</v>
      </c>
      <c r="H2107" s="106">
        <f t="shared" si="289"/>
        <v>3.5929166666666665</v>
      </c>
      <c r="I2107" s="115">
        <f t="shared" si="290"/>
        <v>0</v>
      </c>
      <c r="J2107" s="75">
        <f t="shared" si="291"/>
        <v>3.5929166666666665</v>
      </c>
      <c r="K2107" s="79">
        <f t="shared" si="292"/>
        <v>4</v>
      </c>
      <c r="O2107" s="29">
        <f>'DHS2025'!J2106</f>
        <v>3682</v>
      </c>
      <c r="P2107" s="30">
        <f>'DHS2025'!K2106</f>
        <v>9252</v>
      </c>
      <c r="Q2107" s="30">
        <f>'DHS2025'!L2106</f>
        <v>4070</v>
      </c>
      <c r="R2107" s="122">
        <f t="shared" si="293"/>
        <v>123.97</v>
      </c>
      <c r="S2107" s="62">
        <f t="shared" si="294"/>
        <v>491.77932099999998</v>
      </c>
    </row>
    <row r="2108" spans="1:19">
      <c r="A2108" s="98">
        <f t="shared" si="295"/>
        <v>45769</v>
      </c>
      <c r="B2108" s="113">
        <f t="shared" si="296"/>
        <v>21.927083333333641</v>
      </c>
      <c r="C2108" s="53">
        <f>'DHS2021'!J2107</f>
        <v>10280</v>
      </c>
      <c r="D2108" s="54">
        <f>'DHS2022'!J2107</f>
        <v>8070</v>
      </c>
      <c r="E2108" s="54">
        <f>'DHS2023'!J2107</f>
        <v>9671</v>
      </c>
      <c r="F2108" s="54">
        <f>'DHS2024'!J2107</f>
        <v>10978</v>
      </c>
      <c r="G2108" s="54">
        <f t="shared" si="288"/>
        <v>9749.75</v>
      </c>
      <c r="H2108" s="106">
        <f t="shared" si="289"/>
        <v>3.2499166666666666</v>
      </c>
      <c r="I2108" s="115">
        <f t="shared" si="290"/>
        <v>0</v>
      </c>
      <c r="J2108" s="75">
        <f t="shared" si="291"/>
        <v>3.2499166666666666</v>
      </c>
      <c r="K2108" s="79">
        <f t="shared" si="292"/>
        <v>4</v>
      </c>
      <c r="O2108" s="29">
        <f>'DHS2025'!J2107</f>
        <v>2682</v>
      </c>
      <c r="P2108" s="30">
        <f>'DHS2025'!K2107</f>
        <v>9674</v>
      </c>
      <c r="Q2108" s="30">
        <f>'DHS2025'!L2107</f>
        <v>4059</v>
      </c>
      <c r="R2108" s="122">
        <f t="shared" si="293"/>
        <v>123.97</v>
      </c>
      <c r="S2108" s="62">
        <f t="shared" si="294"/>
        <v>490.45018770000001</v>
      </c>
    </row>
    <row r="2109" spans="1:19">
      <c r="A2109" s="98">
        <f t="shared" si="295"/>
        <v>45769</v>
      </c>
      <c r="B2109" s="113">
        <f t="shared" si="296"/>
        <v>21.937500000000309</v>
      </c>
      <c r="C2109" s="53">
        <f>'DHS2021'!J2108</f>
        <v>8567</v>
      </c>
      <c r="D2109" s="54">
        <f>'DHS2022'!J2108</f>
        <v>5942</v>
      </c>
      <c r="E2109" s="54">
        <f>'DHS2023'!J2108</f>
        <v>9429</v>
      </c>
      <c r="F2109" s="54">
        <f>'DHS2024'!J2108</f>
        <v>9199</v>
      </c>
      <c r="G2109" s="54">
        <f t="shared" si="288"/>
        <v>8284.25</v>
      </c>
      <c r="H2109" s="106">
        <f t="shared" si="289"/>
        <v>2.7614166666666664</v>
      </c>
      <c r="I2109" s="115">
        <f t="shared" si="290"/>
        <v>0</v>
      </c>
      <c r="J2109" s="75">
        <f t="shared" si="291"/>
        <v>2.7614166666666664</v>
      </c>
      <c r="K2109" s="79">
        <f t="shared" si="292"/>
        <v>3</v>
      </c>
      <c r="O2109" s="29">
        <f>'DHS2025'!J2108</f>
        <v>2724</v>
      </c>
      <c r="P2109" s="30">
        <f>'DHS2025'!K2108</f>
        <v>10187</v>
      </c>
      <c r="Q2109" s="30">
        <f>'DHS2025'!L2108</f>
        <v>4051</v>
      </c>
      <c r="R2109" s="122">
        <f t="shared" si="293"/>
        <v>123.97</v>
      </c>
      <c r="S2109" s="62">
        <f t="shared" si="294"/>
        <v>489.4835453</v>
      </c>
    </row>
    <row r="2110" spans="1:19">
      <c r="A2110" s="98">
        <f t="shared" si="295"/>
        <v>45769</v>
      </c>
      <c r="B2110" s="113">
        <f t="shared" si="296"/>
        <v>21.947916666666977</v>
      </c>
      <c r="C2110" s="53">
        <f>'DHS2021'!J2109</f>
        <v>8082</v>
      </c>
      <c r="D2110" s="54">
        <f>'DHS2022'!J2109</f>
        <v>5878</v>
      </c>
      <c r="E2110" s="54">
        <f>'DHS2023'!J2109</f>
        <v>9020</v>
      </c>
      <c r="F2110" s="54">
        <f>'DHS2024'!J2109</f>
        <v>8936</v>
      </c>
      <c r="G2110" s="54">
        <f t="shared" si="288"/>
        <v>7979</v>
      </c>
      <c r="H2110" s="106">
        <f t="shared" si="289"/>
        <v>2.6596666666666664</v>
      </c>
      <c r="I2110" s="115">
        <f t="shared" si="290"/>
        <v>0</v>
      </c>
      <c r="J2110" s="75">
        <f t="shared" si="291"/>
        <v>2.6596666666666664</v>
      </c>
      <c r="K2110" s="79">
        <f t="shared" si="292"/>
        <v>3</v>
      </c>
      <c r="O2110" s="29">
        <f>'DHS2025'!J2109</f>
        <v>2566</v>
      </c>
      <c r="P2110" s="30">
        <f>'DHS2025'!K2109</f>
        <v>10091</v>
      </c>
      <c r="Q2110" s="30">
        <f>'DHS2025'!L2109</f>
        <v>4058</v>
      </c>
      <c r="R2110" s="122">
        <f t="shared" si="293"/>
        <v>123.97</v>
      </c>
      <c r="S2110" s="62">
        <f t="shared" si="294"/>
        <v>490.32935739999994</v>
      </c>
    </row>
    <row r="2111" spans="1:19">
      <c r="A2111" s="98">
        <f t="shared" si="295"/>
        <v>45769</v>
      </c>
      <c r="B2111" s="113">
        <f t="shared" si="296"/>
        <v>21.958333333333645</v>
      </c>
      <c r="C2111" s="53">
        <f>'DHS2021'!J2110</f>
        <v>6720</v>
      </c>
      <c r="D2111" s="54">
        <f>'DHS2022'!J2110</f>
        <v>4326</v>
      </c>
      <c r="E2111" s="54">
        <f>'DHS2023'!J2110</f>
        <v>8619</v>
      </c>
      <c r="F2111" s="54">
        <f>'DHS2024'!J2110</f>
        <v>7372</v>
      </c>
      <c r="G2111" s="54">
        <f t="shared" si="288"/>
        <v>6759.25</v>
      </c>
      <c r="H2111" s="106">
        <f t="shared" si="289"/>
        <v>2.2530833333333335</v>
      </c>
      <c r="I2111" s="115">
        <f t="shared" si="290"/>
        <v>0</v>
      </c>
      <c r="J2111" s="75">
        <f t="shared" si="291"/>
        <v>2.2530833333333335</v>
      </c>
      <c r="K2111" s="79">
        <f t="shared" si="292"/>
        <v>3</v>
      </c>
      <c r="O2111" s="29">
        <f>'DHS2025'!J2110</f>
        <v>2291</v>
      </c>
      <c r="P2111" s="30">
        <f>'DHS2025'!K2110</f>
        <v>10750</v>
      </c>
      <c r="Q2111" s="30">
        <f>'DHS2025'!L2110</f>
        <v>4087</v>
      </c>
      <c r="R2111" s="122">
        <f t="shared" si="293"/>
        <v>113.46</v>
      </c>
      <c r="S2111" s="62">
        <f t="shared" si="294"/>
        <v>451.30860979999989</v>
      </c>
    </row>
    <row r="2112" spans="1:19">
      <c r="A2112" s="98">
        <f t="shared" si="295"/>
        <v>45769</v>
      </c>
      <c r="B2112" s="113">
        <f t="shared" si="296"/>
        <v>21.968750000000313</v>
      </c>
      <c r="C2112" s="53">
        <f>'DHS2021'!J2111</f>
        <v>3553</v>
      </c>
      <c r="D2112" s="54">
        <f>'DHS2022'!J2111</f>
        <v>3033</v>
      </c>
      <c r="E2112" s="54">
        <f>'DHS2023'!J2111</f>
        <v>4826</v>
      </c>
      <c r="F2112" s="54">
        <f>'DHS2024'!J2111</f>
        <v>4437</v>
      </c>
      <c r="G2112" s="54">
        <f t="shared" si="288"/>
        <v>3962.25</v>
      </c>
      <c r="H2112" s="106">
        <f t="shared" si="289"/>
        <v>1.3207500000000001</v>
      </c>
      <c r="I2112" s="115">
        <f t="shared" si="290"/>
        <v>0</v>
      </c>
      <c r="J2112" s="75">
        <f t="shared" si="291"/>
        <v>1.3207500000000001</v>
      </c>
      <c r="K2112" s="79">
        <f t="shared" si="292"/>
        <v>2</v>
      </c>
      <c r="O2112" s="29">
        <f>'DHS2025'!J2111</f>
        <v>2064</v>
      </c>
      <c r="P2112" s="30">
        <f>'DHS2025'!K2111</f>
        <v>10184</v>
      </c>
      <c r="Q2112" s="30">
        <f>'DHS2025'!L2111</f>
        <v>3672</v>
      </c>
      <c r="R2112" s="122">
        <f t="shared" si="293"/>
        <v>113.46</v>
      </c>
      <c r="S2112" s="62">
        <f t="shared" si="294"/>
        <v>405.48206879999998</v>
      </c>
    </row>
    <row r="2113" spans="1:19">
      <c r="A2113" s="98">
        <f t="shared" si="295"/>
        <v>45769</v>
      </c>
      <c r="B2113" s="113">
        <f t="shared" si="296"/>
        <v>21.97916666666698</v>
      </c>
      <c r="C2113" s="53">
        <f>'DHS2021'!J2112</f>
        <v>3108</v>
      </c>
      <c r="D2113" s="54">
        <f>'DHS2022'!J2112</f>
        <v>3062</v>
      </c>
      <c r="E2113" s="54">
        <f>'DHS2023'!J2112</f>
        <v>1484</v>
      </c>
      <c r="F2113" s="54">
        <f>'DHS2024'!J2112</f>
        <v>4525</v>
      </c>
      <c r="G2113" s="54">
        <f t="shared" si="288"/>
        <v>3044.75</v>
      </c>
      <c r="H2113" s="106">
        <f t="shared" si="289"/>
        <v>1.0149166666666667</v>
      </c>
      <c r="I2113" s="115">
        <f t="shared" si="290"/>
        <v>0</v>
      </c>
      <c r="J2113" s="75">
        <f t="shared" si="291"/>
        <v>1.0149166666666667</v>
      </c>
      <c r="K2113" s="79">
        <f t="shared" si="292"/>
        <v>2</v>
      </c>
      <c r="O2113" s="29">
        <f>'DHS2025'!J2112</f>
        <v>2073</v>
      </c>
      <c r="P2113" s="30">
        <f>'DHS2025'!K2112</f>
        <v>8874</v>
      </c>
      <c r="Q2113" s="30">
        <f>'DHS2025'!L2112</f>
        <v>3028</v>
      </c>
      <c r="R2113" s="122">
        <f t="shared" si="293"/>
        <v>113.46</v>
      </c>
      <c r="S2113" s="62">
        <f t="shared" si="294"/>
        <v>334.36811119999993</v>
      </c>
    </row>
    <row r="2114" spans="1:19">
      <c r="A2114" s="98">
        <f t="shared" si="295"/>
        <v>45769</v>
      </c>
      <c r="B2114" s="113">
        <f t="shared" si="296"/>
        <v>21.989583333333648</v>
      </c>
      <c r="C2114" s="53">
        <f>'DHS2021'!J2113</f>
        <v>3566</v>
      </c>
      <c r="D2114" s="54">
        <f>'DHS2022'!J2113</f>
        <v>3110</v>
      </c>
      <c r="E2114" s="54">
        <f>'DHS2023'!J2113</f>
        <v>1434</v>
      </c>
      <c r="F2114" s="54">
        <f>'DHS2024'!J2113</f>
        <v>4813</v>
      </c>
      <c r="G2114" s="54">
        <f t="shared" si="288"/>
        <v>3230.75</v>
      </c>
      <c r="H2114" s="106">
        <f t="shared" si="289"/>
        <v>1.0769166666666667</v>
      </c>
      <c r="I2114" s="115">
        <f t="shared" si="290"/>
        <v>0</v>
      </c>
      <c r="J2114" s="75">
        <f t="shared" si="291"/>
        <v>1.0769166666666667</v>
      </c>
      <c r="K2114" s="79">
        <f t="shared" si="292"/>
        <v>2</v>
      </c>
      <c r="O2114" s="29">
        <f>'DHS2025'!J2113</f>
        <v>1893</v>
      </c>
      <c r="P2114" s="30">
        <f>'DHS2025'!K2113</f>
        <v>3049</v>
      </c>
      <c r="Q2114" s="30">
        <f>'DHS2025'!L2113</f>
        <v>1051</v>
      </c>
      <c r="R2114" s="122">
        <f t="shared" si="293"/>
        <v>113.46</v>
      </c>
      <c r="S2114" s="62">
        <f t="shared" si="294"/>
        <v>116.05709539999998</v>
      </c>
    </row>
    <row r="2115" spans="1:19">
      <c r="A2115" s="110">
        <f t="shared" si="295"/>
        <v>45770</v>
      </c>
      <c r="B2115" s="112">
        <f t="shared" si="296"/>
        <v>22.000000000000316</v>
      </c>
      <c r="C2115" s="53">
        <f>'DHS2021'!J2114</f>
        <v>3621</v>
      </c>
      <c r="D2115" s="54">
        <f>'DHS2022'!J2114</f>
        <v>2896</v>
      </c>
      <c r="E2115" s="54">
        <f>'DHS2023'!J2114</f>
        <v>1990</v>
      </c>
      <c r="F2115" s="54">
        <f>'DHS2024'!J2114</f>
        <v>5138</v>
      </c>
      <c r="G2115" s="54">
        <f t="shared" si="288"/>
        <v>3411.25</v>
      </c>
      <c r="H2115" s="106">
        <f t="shared" si="289"/>
        <v>1.1370833333333332</v>
      </c>
      <c r="I2115" s="115">
        <f t="shared" si="290"/>
        <v>0</v>
      </c>
      <c r="J2115" s="75">
        <f t="shared" si="291"/>
        <v>1.1370833333333332</v>
      </c>
      <c r="K2115" s="79">
        <f t="shared" si="292"/>
        <v>2</v>
      </c>
      <c r="O2115" s="29">
        <f>'DHS2025'!J2114</f>
        <v>2127</v>
      </c>
      <c r="P2115" s="30">
        <f>'DHS2025'!K2114</f>
        <v>3415</v>
      </c>
      <c r="Q2115" s="30">
        <f>'DHS2025'!L2114</f>
        <v>1051</v>
      </c>
      <c r="R2115" s="122">
        <f t="shared" si="293"/>
        <v>109.53</v>
      </c>
      <c r="S2115" s="62">
        <f t="shared" si="294"/>
        <v>111.9679697</v>
      </c>
    </row>
    <row r="2116" spans="1:19">
      <c r="A2116" s="110">
        <f t="shared" si="295"/>
        <v>45770</v>
      </c>
      <c r="B2116" s="112">
        <f t="shared" si="296"/>
        <v>22.010416666666984</v>
      </c>
      <c r="C2116" s="53">
        <f>'DHS2021'!J2115</f>
        <v>4375</v>
      </c>
      <c r="D2116" s="54">
        <f>'DHS2022'!J2115</f>
        <v>2802</v>
      </c>
      <c r="E2116" s="54">
        <f>'DHS2023'!J2115</f>
        <v>2363</v>
      </c>
      <c r="F2116" s="54">
        <f>'DHS2024'!J2115</f>
        <v>4765</v>
      </c>
      <c r="G2116" s="54">
        <f t="shared" ref="G2116:G2179" si="297">AVERAGE(C2116:F2116)</f>
        <v>3576.25</v>
      </c>
      <c r="H2116" s="106">
        <f t="shared" ref="H2116:H2179" si="298">G2116/$M$2/1000</f>
        <v>1.1920833333333332</v>
      </c>
      <c r="I2116" s="115">
        <f t="shared" ref="I2116:I2179" si="299">$N$2</f>
        <v>0</v>
      </c>
      <c r="J2116" s="75">
        <f t="shared" ref="J2116:J2179" si="300">H2116+I2116</f>
        <v>1.1920833333333332</v>
      </c>
      <c r="K2116" s="79">
        <f t="shared" ref="K2116:K2179" si="301">ROUNDUP(J2116,0)</f>
        <v>2</v>
      </c>
      <c r="O2116" s="29">
        <f>'DHS2025'!J2115</f>
        <v>1984</v>
      </c>
      <c r="P2116" s="30">
        <f>'DHS2025'!K2115</f>
        <v>2907</v>
      </c>
      <c r="Q2116" s="30">
        <f>'DHS2025'!L2115</f>
        <v>1044</v>
      </c>
      <c r="R2116" s="122">
        <f t="shared" ref="R2116:R2179" si="302">INDEX(U$3:U$1048576,INT((ROW()-3)/4)+1)</f>
        <v>109.53</v>
      </c>
      <c r="S2116" s="62">
        <f t="shared" ref="S2116:S2179" si="303">(R2116*0.99-1.9)*(Q2116/1000)</f>
        <v>111.2222268</v>
      </c>
    </row>
    <row r="2117" spans="1:19">
      <c r="A2117" s="110">
        <f t="shared" ref="A2117:A2180" si="304">$A$3+INT((ROW()-3)/96)</f>
        <v>45770</v>
      </c>
      <c r="B2117" s="112">
        <f t="shared" ref="B2117:B2180" si="305">B2116+TIME(0,15,0)</f>
        <v>22.020833333333652</v>
      </c>
      <c r="C2117" s="53">
        <f>'DHS2021'!J2116</f>
        <v>4572</v>
      </c>
      <c r="D2117" s="54">
        <f>'DHS2022'!J2116</f>
        <v>3034</v>
      </c>
      <c r="E2117" s="54">
        <f>'DHS2023'!J2116</f>
        <v>6408</v>
      </c>
      <c r="F2117" s="54">
        <f>'DHS2024'!J2116</f>
        <v>5664</v>
      </c>
      <c r="G2117" s="54">
        <f t="shared" si="297"/>
        <v>4919.5</v>
      </c>
      <c r="H2117" s="106">
        <f t="shared" si="298"/>
        <v>1.6398333333333333</v>
      </c>
      <c r="I2117" s="115">
        <f t="shared" si="299"/>
        <v>0</v>
      </c>
      <c r="J2117" s="75">
        <f t="shared" si="300"/>
        <v>1.6398333333333333</v>
      </c>
      <c r="K2117" s="79">
        <f t="shared" si="301"/>
        <v>2</v>
      </c>
      <c r="O2117" s="29">
        <f>'DHS2025'!J2116</f>
        <v>1935</v>
      </c>
      <c r="P2117" s="30">
        <f>'DHS2025'!K2116</f>
        <v>3947</v>
      </c>
      <c r="Q2117" s="30">
        <f>'DHS2025'!L2116</f>
        <v>1061</v>
      </c>
      <c r="R2117" s="122">
        <f t="shared" si="302"/>
        <v>109.53</v>
      </c>
      <c r="S2117" s="62">
        <f t="shared" si="303"/>
        <v>113.0333167</v>
      </c>
    </row>
    <row r="2118" spans="1:19">
      <c r="A2118" s="110">
        <f t="shared" si="304"/>
        <v>45770</v>
      </c>
      <c r="B2118" s="112">
        <f t="shared" si="305"/>
        <v>22.03125000000032</v>
      </c>
      <c r="C2118" s="53">
        <f>'DHS2021'!J2117</f>
        <v>4585</v>
      </c>
      <c r="D2118" s="54">
        <f>'DHS2022'!J2117</f>
        <v>3117</v>
      </c>
      <c r="E2118" s="54">
        <f>'DHS2023'!J2117</f>
        <v>6578</v>
      </c>
      <c r="F2118" s="54">
        <f>'DHS2024'!J2117</f>
        <v>7294</v>
      </c>
      <c r="G2118" s="54">
        <f t="shared" si="297"/>
        <v>5393.5</v>
      </c>
      <c r="H2118" s="106">
        <f t="shared" si="298"/>
        <v>1.7978333333333332</v>
      </c>
      <c r="I2118" s="115">
        <f t="shared" si="299"/>
        <v>0</v>
      </c>
      <c r="J2118" s="75">
        <f t="shared" si="300"/>
        <v>1.7978333333333332</v>
      </c>
      <c r="K2118" s="79">
        <f t="shared" si="301"/>
        <v>2</v>
      </c>
      <c r="O2118" s="29">
        <f>'DHS2025'!J2117</f>
        <v>1692</v>
      </c>
      <c r="P2118" s="30">
        <f>'DHS2025'!K2117</f>
        <v>3305</v>
      </c>
      <c r="Q2118" s="30">
        <f>'DHS2025'!L2117</f>
        <v>1053</v>
      </c>
      <c r="R2118" s="122">
        <f t="shared" si="302"/>
        <v>109.53</v>
      </c>
      <c r="S2118" s="62">
        <f t="shared" si="303"/>
        <v>112.18103909999999</v>
      </c>
    </row>
    <row r="2119" spans="1:19">
      <c r="A2119" s="110">
        <f t="shared" si="304"/>
        <v>45770</v>
      </c>
      <c r="B2119" s="112">
        <f t="shared" si="305"/>
        <v>22.041666666666988</v>
      </c>
      <c r="C2119" s="53">
        <f>'DHS2021'!J2118</f>
        <v>4306</v>
      </c>
      <c r="D2119" s="54">
        <f>'DHS2022'!J2118</f>
        <v>3263</v>
      </c>
      <c r="E2119" s="54">
        <f>'DHS2023'!J2118</f>
        <v>4941</v>
      </c>
      <c r="F2119" s="54">
        <f>'DHS2024'!J2118</f>
        <v>7196</v>
      </c>
      <c r="G2119" s="54">
        <f t="shared" si="297"/>
        <v>4926.5</v>
      </c>
      <c r="H2119" s="106">
        <f t="shared" si="298"/>
        <v>1.6421666666666668</v>
      </c>
      <c r="I2119" s="115">
        <f t="shared" si="299"/>
        <v>0</v>
      </c>
      <c r="J2119" s="75">
        <f t="shared" si="300"/>
        <v>1.6421666666666668</v>
      </c>
      <c r="K2119" s="79">
        <f t="shared" si="301"/>
        <v>2</v>
      </c>
      <c r="O2119" s="29">
        <f>'DHS2025'!J2118</f>
        <v>1994</v>
      </c>
      <c r="P2119" s="30">
        <f>'DHS2025'!K2118</f>
        <v>3598</v>
      </c>
      <c r="Q2119" s="30">
        <f>'DHS2025'!L2118</f>
        <v>1076</v>
      </c>
      <c r="R2119" s="122">
        <f t="shared" si="302"/>
        <v>101.05</v>
      </c>
      <c r="S2119" s="62">
        <f t="shared" si="303"/>
        <v>105.59810199999998</v>
      </c>
    </row>
    <row r="2120" spans="1:19">
      <c r="A2120" s="110">
        <f t="shared" si="304"/>
        <v>45770</v>
      </c>
      <c r="B2120" s="112">
        <f t="shared" si="305"/>
        <v>22.052083333333655</v>
      </c>
      <c r="C2120" s="53">
        <f>'DHS2021'!J2119</f>
        <v>4033</v>
      </c>
      <c r="D2120" s="54">
        <f>'DHS2022'!J2119</f>
        <v>4172</v>
      </c>
      <c r="E2120" s="54">
        <f>'DHS2023'!J2119</f>
        <v>3993</v>
      </c>
      <c r="F2120" s="54">
        <f>'DHS2024'!J2119</f>
        <v>9187</v>
      </c>
      <c r="G2120" s="54">
        <f t="shared" si="297"/>
        <v>5346.25</v>
      </c>
      <c r="H2120" s="106">
        <f t="shared" si="298"/>
        <v>1.7820833333333332</v>
      </c>
      <c r="I2120" s="115">
        <f t="shared" si="299"/>
        <v>0</v>
      </c>
      <c r="J2120" s="75">
        <f t="shared" si="300"/>
        <v>1.7820833333333332</v>
      </c>
      <c r="K2120" s="79">
        <f t="shared" si="301"/>
        <v>2</v>
      </c>
      <c r="O2120" s="29">
        <f>'DHS2025'!J2119</f>
        <v>1785</v>
      </c>
      <c r="P2120" s="30">
        <f>'DHS2025'!K2119</f>
        <v>3231</v>
      </c>
      <c r="Q2120" s="30">
        <f>'DHS2025'!L2119</f>
        <v>1056</v>
      </c>
      <c r="R2120" s="122">
        <f t="shared" si="302"/>
        <v>101.05</v>
      </c>
      <c r="S2120" s="62">
        <f t="shared" si="303"/>
        <v>103.63531199999998</v>
      </c>
    </row>
    <row r="2121" spans="1:19">
      <c r="A2121" s="110">
        <f t="shared" si="304"/>
        <v>45770</v>
      </c>
      <c r="B2121" s="112">
        <f t="shared" si="305"/>
        <v>22.062500000000323</v>
      </c>
      <c r="C2121" s="53">
        <f>'DHS2021'!J2120</f>
        <v>3977</v>
      </c>
      <c r="D2121" s="54">
        <f>'DHS2022'!J2120</f>
        <v>4115</v>
      </c>
      <c r="E2121" s="54">
        <f>'DHS2023'!J2120</f>
        <v>3661</v>
      </c>
      <c r="F2121" s="54">
        <f>'DHS2024'!J2120</f>
        <v>9212</v>
      </c>
      <c r="G2121" s="54">
        <f t="shared" si="297"/>
        <v>5241.25</v>
      </c>
      <c r="H2121" s="106">
        <f t="shared" si="298"/>
        <v>1.7470833333333333</v>
      </c>
      <c r="I2121" s="115">
        <f t="shared" si="299"/>
        <v>0</v>
      </c>
      <c r="J2121" s="75">
        <f t="shared" si="300"/>
        <v>1.7470833333333333</v>
      </c>
      <c r="K2121" s="79">
        <f t="shared" si="301"/>
        <v>2</v>
      </c>
      <c r="O2121" s="29">
        <f>'DHS2025'!J2120</f>
        <v>1996</v>
      </c>
      <c r="P2121" s="30">
        <f>'DHS2025'!K2120</f>
        <v>2980</v>
      </c>
      <c r="Q2121" s="30">
        <f>'DHS2025'!L2120</f>
        <v>1048</v>
      </c>
      <c r="R2121" s="122">
        <f t="shared" si="302"/>
        <v>101.05</v>
      </c>
      <c r="S2121" s="62">
        <f t="shared" si="303"/>
        <v>102.85019599999998</v>
      </c>
    </row>
    <row r="2122" spans="1:19">
      <c r="A2122" s="110">
        <f t="shared" si="304"/>
        <v>45770</v>
      </c>
      <c r="B2122" s="112">
        <f t="shared" si="305"/>
        <v>22.072916666666991</v>
      </c>
      <c r="C2122" s="53">
        <f>'DHS2021'!J2121</f>
        <v>5024</v>
      </c>
      <c r="D2122" s="54">
        <f>'DHS2022'!J2121</f>
        <v>4506</v>
      </c>
      <c r="E2122" s="54">
        <f>'DHS2023'!J2121</f>
        <v>2803</v>
      </c>
      <c r="F2122" s="54">
        <f>'DHS2024'!J2121</f>
        <v>8091</v>
      </c>
      <c r="G2122" s="54">
        <f t="shared" si="297"/>
        <v>5106</v>
      </c>
      <c r="H2122" s="106">
        <f t="shared" si="298"/>
        <v>1.702</v>
      </c>
      <c r="I2122" s="115">
        <f t="shared" si="299"/>
        <v>0</v>
      </c>
      <c r="J2122" s="75">
        <f t="shared" si="300"/>
        <v>1.702</v>
      </c>
      <c r="K2122" s="79">
        <f t="shared" si="301"/>
        <v>2</v>
      </c>
      <c r="O2122" s="29">
        <f>'DHS2025'!J2121</f>
        <v>1897</v>
      </c>
      <c r="P2122" s="30">
        <f>'DHS2025'!K2121</f>
        <v>4467</v>
      </c>
      <c r="Q2122" s="30">
        <f>'DHS2025'!L2121</f>
        <v>1078</v>
      </c>
      <c r="R2122" s="122">
        <f t="shared" si="302"/>
        <v>101.05</v>
      </c>
      <c r="S2122" s="62">
        <f t="shared" si="303"/>
        <v>105.79438099999999</v>
      </c>
    </row>
    <row r="2123" spans="1:19">
      <c r="A2123" s="110">
        <f t="shared" si="304"/>
        <v>45770</v>
      </c>
      <c r="B2123" s="112">
        <f t="shared" si="305"/>
        <v>22.083333333333659</v>
      </c>
      <c r="C2123" s="53">
        <f>'DHS2021'!J2122</f>
        <v>4965</v>
      </c>
      <c r="D2123" s="54">
        <f>'DHS2022'!J2122</f>
        <v>4156</v>
      </c>
      <c r="E2123" s="54">
        <f>'DHS2023'!J2122</f>
        <v>3563</v>
      </c>
      <c r="F2123" s="54">
        <f>'DHS2024'!J2122</f>
        <v>9273</v>
      </c>
      <c r="G2123" s="54">
        <f t="shared" si="297"/>
        <v>5489.25</v>
      </c>
      <c r="H2123" s="106">
        <f t="shared" si="298"/>
        <v>1.82975</v>
      </c>
      <c r="I2123" s="115">
        <f t="shared" si="299"/>
        <v>0</v>
      </c>
      <c r="J2123" s="75">
        <f t="shared" si="300"/>
        <v>1.82975</v>
      </c>
      <c r="K2123" s="79">
        <f t="shared" si="301"/>
        <v>2</v>
      </c>
      <c r="O2123" s="29">
        <f>'DHS2025'!J2122</f>
        <v>1989</v>
      </c>
      <c r="P2123" s="30">
        <f>'DHS2025'!K2122</f>
        <v>3491</v>
      </c>
      <c r="Q2123" s="30">
        <f>'DHS2025'!L2122</f>
        <v>1049</v>
      </c>
      <c r="R2123" s="122">
        <f t="shared" si="302"/>
        <v>99.67</v>
      </c>
      <c r="S2123" s="62">
        <f t="shared" si="303"/>
        <v>101.51519169999999</v>
      </c>
    </row>
    <row r="2124" spans="1:19">
      <c r="A2124" s="110">
        <f t="shared" si="304"/>
        <v>45770</v>
      </c>
      <c r="B2124" s="112">
        <f t="shared" si="305"/>
        <v>22.093750000000327</v>
      </c>
      <c r="C2124" s="53">
        <f>'DHS2021'!J2123</f>
        <v>4356</v>
      </c>
      <c r="D2124" s="54">
        <f>'DHS2022'!J2123</f>
        <v>4546</v>
      </c>
      <c r="E2124" s="54">
        <f>'DHS2023'!J2123</f>
        <v>3879</v>
      </c>
      <c r="F2124" s="54">
        <f>'DHS2024'!J2123</f>
        <v>9092</v>
      </c>
      <c r="G2124" s="54">
        <f t="shared" si="297"/>
        <v>5468.25</v>
      </c>
      <c r="H2124" s="106">
        <f t="shared" si="298"/>
        <v>1.8227500000000001</v>
      </c>
      <c r="I2124" s="115">
        <f t="shared" si="299"/>
        <v>0</v>
      </c>
      <c r="J2124" s="75">
        <f t="shared" si="300"/>
        <v>1.8227500000000001</v>
      </c>
      <c r="K2124" s="79">
        <f t="shared" si="301"/>
        <v>2</v>
      </c>
      <c r="O2124" s="29">
        <f>'DHS2025'!J2123</f>
        <v>1955</v>
      </c>
      <c r="P2124" s="30">
        <f>'DHS2025'!K2123</f>
        <v>3414</v>
      </c>
      <c r="Q2124" s="30">
        <f>'DHS2025'!L2123</f>
        <v>1049</v>
      </c>
      <c r="R2124" s="122">
        <f t="shared" si="302"/>
        <v>99.67</v>
      </c>
      <c r="S2124" s="62">
        <f t="shared" si="303"/>
        <v>101.51519169999999</v>
      </c>
    </row>
    <row r="2125" spans="1:19">
      <c r="A2125" s="110">
        <f t="shared" si="304"/>
        <v>45770</v>
      </c>
      <c r="B2125" s="112">
        <f t="shared" si="305"/>
        <v>22.104166666666995</v>
      </c>
      <c r="C2125" s="53">
        <f>'DHS2021'!J2124</f>
        <v>5079</v>
      </c>
      <c r="D2125" s="54">
        <f>'DHS2022'!J2124</f>
        <v>3543</v>
      </c>
      <c r="E2125" s="54">
        <f>'DHS2023'!J2124</f>
        <v>3865</v>
      </c>
      <c r="F2125" s="54">
        <f>'DHS2024'!J2124</f>
        <v>8331</v>
      </c>
      <c r="G2125" s="54">
        <f t="shared" si="297"/>
        <v>5204.5</v>
      </c>
      <c r="H2125" s="106">
        <f t="shared" si="298"/>
        <v>1.7348333333333332</v>
      </c>
      <c r="I2125" s="115">
        <f t="shared" si="299"/>
        <v>0</v>
      </c>
      <c r="J2125" s="75">
        <f t="shared" si="300"/>
        <v>1.7348333333333332</v>
      </c>
      <c r="K2125" s="79">
        <f t="shared" si="301"/>
        <v>2</v>
      </c>
      <c r="O2125" s="29">
        <f>'DHS2025'!J2124</f>
        <v>1966</v>
      </c>
      <c r="P2125" s="30">
        <f>'DHS2025'!K2124</f>
        <v>3744</v>
      </c>
      <c r="Q2125" s="30">
        <f>'DHS2025'!L2124</f>
        <v>1065</v>
      </c>
      <c r="R2125" s="122">
        <f t="shared" si="302"/>
        <v>99.67</v>
      </c>
      <c r="S2125" s="62">
        <f t="shared" si="303"/>
        <v>103.06356449999998</v>
      </c>
    </row>
    <row r="2126" spans="1:19">
      <c r="A2126" s="110">
        <f t="shared" si="304"/>
        <v>45770</v>
      </c>
      <c r="B2126" s="112">
        <f t="shared" si="305"/>
        <v>22.114583333333663</v>
      </c>
      <c r="C2126" s="53">
        <f>'DHS2021'!J2125</f>
        <v>5695</v>
      </c>
      <c r="D2126" s="54">
        <f>'DHS2022'!J2125</f>
        <v>3798</v>
      </c>
      <c r="E2126" s="54">
        <f>'DHS2023'!J2125</f>
        <v>3570</v>
      </c>
      <c r="F2126" s="54">
        <f>'DHS2024'!J2125</f>
        <v>8110</v>
      </c>
      <c r="G2126" s="54">
        <f t="shared" si="297"/>
        <v>5293.25</v>
      </c>
      <c r="H2126" s="106">
        <f t="shared" si="298"/>
        <v>1.7644166666666667</v>
      </c>
      <c r="I2126" s="115">
        <f t="shared" si="299"/>
        <v>0</v>
      </c>
      <c r="J2126" s="75">
        <f t="shared" si="300"/>
        <v>1.7644166666666667</v>
      </c>
      <c r="K2126" s="79">
        <f t="shared" si="301"/>
        <v>2</v>
      </c>
      <c r="O2126" s="29">
        <f>'DHS2025'!J2125</f>
        <v>1949</v>
      </c>
      <c r="P2126" s="30">
        <f>'DHS2025'!K2125</f>
        <v>3559</v>
      </c>
      <c r="Q2126" s="30">
        <f>'DHS2025'!L2125</f>
        <v>1063</v>
      </c>
      <c r="R2126" s="122">
        <f t="shared" si="302"/>
        <v>99.67</v>
      </c>
      <c r="S2126" s="62">
        <f t="shared" si="303"/>
        <v>102.87001789999998</v>
      </c>
    </row>
    <row r="2127" spans="1:19">
      <c r="A2127" s="110">
        <f t="shared" si="304"/>
        <v>45770</v>
      </c>
      <c r="B2127" s="112">
        <f t="shared" si="305"/>
        <v>22.12500000000033</v>
      </c>
      <c r="C2127" s="53">
        <f>'DHS2021'!J2126</f>
        <v>6735</v>
      </c>
      <c r="D2127" s="54">
        <f>'DHS2022'!J2126</f>
        <v>3647</v>
      </c>
      <c r="E2127" s="54">
        <f>'DHS2023'!J2126</f>
        <v>3527</v>
      </c>
      <c r="F2127" s="54">
        <f>'DHS2024'!J2126</f>
        <v>10049</v>
      </c>
      <c r="G2127" s="54">
        <f t="shared" si="297"/>
        <v>5989.5</v>
      </c>
      <c r="H2127" s="106">
        <f t="shared" si="298"/>
        <v>1.9964999999999999</v>
      </c>
      <c r="I2127" s="115">
        <f t="shared" si="299"/>
        <v>0</v>
      </c>
      <c r="J2127" s="75">
        <f t="shared" si="300"/>
        <v>1.9964999999999999</v>
      </c>
      <c r="K2127" s="79">
        <f t="shared" si="301"/>
        <v>2</v>
      </c>
      <c r="O2127" s="29">
        <f>'DHS2025'!J2126</f>
        <v>2084</v>
      </c>
      <c r="P2127" s="30">
        <f>'DHS2025'!K2126</f>
        <v>4196</v>
      </c>
      <c r="Q2127" s="30">
        <f>'DHS2025'!L2126</f>
        <v>1064</v>
      </c>
      <c r="R2127" s="122">
        <f t="shared" si="302"/>
        <v>99.42</v>
      </c>
      <c r="S2127" s="62">
        <f t="shared" si="303"/>
        <v>102.70345119999999</v>
      </c>
    </row>
    <row r="2128" spans="1:19">
      <c r="A2128" s="110">
        <f t="shared" si="304"/>
        <v>45770</v>
      </c>
      <c r="B2128" s="112">
        <f t="shared" si="305"/>
        <v>22.135416666666998</v>
      </c>
      <c r="C2128" s="53">
        <f>'DHS2021'!J2127</f>
        <v>9156</v>
      </c>
      <c r="D2128" s="54">
        <f>'DHS2022'!J2127</f>
        <v>5714</v>
      </c>
      <c r="E2128" s="54">
        <f>'DHS2023'!J2127</f>
        <v>3401</v>
      </c>
      <c r="F2128" s="54">
        <f>'DHS2024'!J2127</f>
        <v>11717</v>
      </c>
      <c r="G2128" s="54">
        <f t="shared" si="297"/>
        <v>7497</v>
      </c>
      <c r="H2128" s="106">
        <f t="shared" si="298"/>
        <v>2.4990000000000001</v>
      </c>
      <c r="I2128" s="115">
        <f t="shared" si="299"/>
        <v>0</v>
      </c>
      <c r="J2128" s="75">
        <f t="shared" si="300"/>
        <v>2.4990000000000001</v>
      </c>
      <c r="K2128" s="79">
        <f t="shared" si="301"/>
        <v>3</v>
      </c>
      <c r="O2128" s="29">
        <f>'DHS2025'!J2127</f>
        <v>2203</v>
      </c>
      <c r="P2128" s="30">
        <f>'DHS2025'!K2127</f>
        <v>4220</v>
      </c>
      <c r="Q2128" s="30">
        <f>'DHS2025'!L2127</f>
        <v>1074</v>
      </c>
      <c r="R2128" s="122">
        <f t="shared" si="302"/>
        <v>99.42</v>
      </c>
      <c r="S2128" s="62">
        <f t="shared" si="303"/>
        <v>103.6687092</v>
      </c>
    </row>
    <row r="2129" spans="1:19">
      <c r="A2129" s="110">
        <f t="shared" si="304"/>
        <v>45770</v>
      </c>
      <c r="B2129" s="112">
        <f t="shared" si="305"/>
        <v>22.145833333333666</v>
      </c>
      <c r="C2129" s="53">
        <f>'DHS2021'!J2128</f>
        <v>12496</v>
      </c>
      <c r="D2129" s="54">
        <f>'DHS2022'!J2128</f>
        <v>6989</v>
      </c>
      <c r="E2129" s="54">
        <f>'DHS2023'!J2128</f>
        <v>3394</v>
      </c>
      <c r="F2129" s="54">
        <f>'DHS2024'!J2128</f>
        <v>14269</v>
      </c>
      <c r="G2129" s="54">
        <f t="shared" si="297"/>
        <v>9287</v>
      </c>
      <c r="H2129" s="106">
        <f t="shared" si="298"/>
        <v>3.0956666666666663</v>
      </c>
      <c r="I2129" s="115">
        <f t="shared" si="299"/>
        <v>0</v>
      </c>
      <c r="J2129" s="75">
        <f t="shared" si="300"/>
        <v>3.0956666666666663</v>
      </c>
      <c r="K2129" s="79">
        <f t="shared" si="301"/>
        <v>4</v>
      </c>
      <c r="O2129" s="29">
        <f>'DHS2025'!J2128</f>
        <v>4493</v>
      </c>
      <c r="P2129" s="30">
        <f>'DHS2025'!K2128</f>
        <v>1467</v>
      </c>
      <c r="Q2129" s="30">
        <f>'DHS2025'!L2128</f>
        <v>1063</v>
      </c>
      <c r="R2129" s="122">
        <f t="shared" si="302"/>
        <v>99.42</v>
      </c>
      <c r="S2129" s="62">
        <f t="shared" si="303"/>
        <v>102.60692539999998</v>
      </c>
    </row>
    <row r="2130" spans="1:19">
      <c r="A2130" s="110">
        <f t="shared" si="304"/>
        <v>45770</v>
      </c>
      <c r="B2130" s="112">
        <f t="shared" si="305"/>
        <v>22.156250000000334</v>
      </c>
      <c r="C2130" s="53">
        <f>'DHS2021'!J2129</f>
        <v>17501</v>
      </c>
      <c r="D2130" s="54">
        <f>'DHS2022'!J2129</f>
        <v>8967</v>
      </c>
      <c r="E2130" s="54">
        <f>'DHS2023'!J2129</f>
        <v>4102</v>
      </c>
      <c r="F2130" s="54">
        <f>'DHS2024'!J2129</f>
        <v>13432</v>
      </c>
      <c r="G2130" s="54">
        <f t="shared" si="297"/>
        <v>11000.5</v>
      </c>
      <c r="H2130" s="106">
        <f t="shared" si="298"/>
        <v>3.6668333333333334</v>
      </c>
      <c r="I2130" s="115">
        <f t="shared" si="299"/>
        <v>0</v>
      </c>
      <c r="J2130" s="75">
        <f t="shared" si="300"/>
        <v>3.6668333333333334</v>
      </c>
      <c r="K2130" s="79">
        <f t="shared" si="301"/>
        <v>4</v>
      </c>
      <c r="O2130" s="29">
        <f>'DHS2025'!J2129</f>
        <v>5394</v>
      </c>
      <c r="P2130" s="30">
        <f>'DHS2025'!K2129</f>
        <v>650</v>
      </c>
      <c r="Q2130" s="30">
        <f>'DHS2025'!L2129</f>
        <v>1067</v>
      </c>
      <c r="R2130" s="122">
        <f t="shared" si="302"/>
        <v>99.42</v>
      </c>
      <c r="S2130" s="62">
        <f t="shared" si="303"/>
        <v>102.99302859999999</v>
      </c>
    </row>
    <row r="2131" spans="1:19">
      <c r="A2131" s="110">
        <f t="shared" si="304"/>
        <v>45770</v>
      </c>
      <c r="B2131" s="112">
        <f t="shared" si="305"/>
        <v>22.166666666667002</v>
      </c>
      <c r="C2131" s="53">
        <f>'DHS2021'!J2130</f>
        <v>17118</v>
      </c>
      <c r="D2131" s="54">
        <f>'DHS2022'!J2130</f>
        <v>10528</v>
      </c>
      <c r="E2131" s="54">
        <f>'DHS2023'!J2130</f>
        <v>3883</v>
      </c>
      <c r="F2131" s="54">
        <f>'DHS2024'!J2130</f>
        <v>13838</v>
      </c>
      <c r="G2131" s="54">
        <f t="shared" si="297"/>
        <v>11341.75</v>
      </c>
      <c r="H2131" s="106">
        <f t="shared" si="298"/>
        <v>3.7805833333333334</v>
      </c>
      <c r="I2131" s="115">
        <f t="shared" si="299"/>
        <v>0</v>
      </c>
      <c r="J2131" s="75">
        <f t="shared" si="300"/>
        <v>3.7805833333333334</v>
      </c>
      <c r="K2131" s="79">
        <f t="shared" si="301"/>
        <v>4</v>
      </c>
      <c r="O2131" s="29">
        <f>'DHS2025'!J2130</f>
        <v>6995</v>
      </c>
      <c r="P2131" s="30">
        <f>'DHS2025'!K2130</f>
        <v>674</v>
      </c>
      <c r="Q2131" s="30">
        <f>'DHS2025'!L2130</f>
        <v>2000</v>
      </c>
      <c r="R2131" s="122">
        <f t="shared" si="302"/>
        <v>103.45</v>
      </c>
      <c r="S2131" s="62">
        <f t="shared" si="303"/>
        <v>201.03100000000001</v>
      </c>
    </row>
    <row r="2132" spans="1:19">
      <c r="A2132" s="110">
        <f t="shared" si="304"/>
        <v>45770</v>
      </c>
      <c r="B2132" s="112">
        <f t="shared" si="305"/>
        <v>22.17708333333367</v>
      </c>
      <c r="C2132" s="53">
        <f>'DHS2021'!J2131</f>
        <v>19448</v>
      </c>
      <c r="D2132" s="54">
        <f>'DHS2022'!J2131</f>
        <v>7462</v>
      </c>
      <c r="E2132" s="54">
        <f>'DHS2023'!J2131</f>
        <v>7252</v>
      </c>
      <c r="F2132" s="54">
        <f>'DHS2024'!J2131</f>
        <v>13919</v>
      </c>
      <c r="G2132" s="54">
        <f t="shared" si="297"/>
        <v>12020.25</v>
      </c>
      <c r="H2132" s="106">
        <f t="shared" si="298"/>
        <v>4.0067500000000003</v>
      </c>
      <c r="I2132" s="115">
        <f t="shared" si="299"/>
        <v>0</v>
      </c>
      <c r="J2132" s="75">
        <f t="shared" si="300"/>
        <v>4.0067500000000003</v>
      </c>
      <c r="K2132" s="79">
        <f t="shared" si="301"/>
        <v>5</v>
      </c>
      <c r="O2132" s="29">
        <f>'DHS2025'!J2131</f>
        <v>4637</v>
      </c>
      <c r="P2132" s="30">
        <f>'DHS2025'!K2131</f>
        <v>2816</v>
      </c>
      <c r="Q2132" s="30">
        <f>'DHS2025'!L2131</f>
        <v>2058</v>
      </c>
      <c r="R2132" s="122">
        <f t="shared" si="302"/>
        <v>103.45</v>
      </c>
      <c r="S2132" s="62">
        <f t="shared" si="303"/>
        <v>206.86089899999999</v>
      </c>
    </row>
    <row r="2133" spans="1:19">
      <c r="A2133" s="110">
        <f t="shared" si="304"/>
        <v>45770</v>
      </c>
      <c r="B2133" s="112">
        <f t="shared" si="305"/>
        <v>22.187500000000338</v>
      </c>
      <c r="C2133" s="53">
        <f>'DHS2021'!J2132</f>
        <v>19144</v>
      </c>
      <c r="D2133" s="54">
        <f>'DHS2022'!J2132</f>
        <v>9896</v>
      </c>
      <c r="E2133" s="54">
        <f>'DHS2023'!J2132</f>
        <v>9224</v>
      </c>
      <c r="F2133" s="54">
        <f>'DHS2024'!J2132</f>
        <v>13506</v>
      </c>
      <c r="G2133" s="54">
        <f t="shared" si="297"/>
        <v>12942.5</v>
      </c>
      <c r="H2133" s="106">
        <f t="shared" si="298"/>
        <v>4.3141666666666669</v>
      </c>
      <c r="I2133" s="115">
        <f t="shared" si="299"/>
        <v>0</v>
      </c>
      <c r="J2133" s="75">
        <f t="shared" si="300"/>
        <v>4.3141666666666669</v>
      </c>
      <c r="K2133" s="79">
        <f t="shared" si="301"/>
        <v>5</v>
      </c>
      <c r="O2133" s="29">
        <f>'DHS2025'!J2132</f>
        <v>3930</v>
      </c>
      <c r="P2133" s="30">
        <f>'DHS2025'!K2132</f>
        <v>4305</v>
      </c>
      <c r="Q2133" s="30">
        <f>'DHS2025'!L2132</f>
        <v>2065</v>
      </c>
      <c r="R2133" s="122">
        <f t="shared" si="302"/>
        <v>103.45</v>
      </c>
      <c r="S2133" s="62">
        <f t="shared" si="303"/>
        <v>207.56450749999999</v>
      </c>
    </row>
    <row r="2134" spans="1:19">
      <c r="A2134" s="110">
        <f t="shared" si="304"/>
        <v>45770</v>
      </c>
      <c r="B2134" s="112">
        <f t="shared" si="305"/>
        <v>22.197916666667005</v>
      </c>
      <c r="C2134" s="53">
        <f>'DHS2021'!J2133</f>
        <v>19135</v>
      </c>
      <c r="D2134" s="54">
        <f>'DHS2022'!J2133</f>
        <v>12116</v>
      </c>
      <c r="E2134" s="54">
        <f>'DHS2023'!J2133</f>
        <v>9153</v>
      </c>
      <c r="F2134" s="54">
        <f>'DHS2024'!J2133</f>
        <v>13512</v>
      </c>
      <c r="G2134" s="54">
        <f t="shared" si="297"/>
        <v>13479</v>
      </c>
      <c r="H2134" s="106">
        <f t="shared" si="298"/>
        <v>4.4930000000000003</v>
      </c>
      <c r="I2134" s="115">
        <f t="shared" si="299"/>
        <v>0</v>
      </c>
      <c r="J2134" s="75">
        <f t="shared" si="300"/>
        <v>4.4930000000000003</v>
      </c>
      <c r="K2134" s="79">
        <f t="shared" si="301"/>
        <v>5</v>
      </c>
      <c r="O2134" s="29">
        <f>'DHS2025'!J2133</f>
        <v>4378</v>
      </c>
      <c r="P2134" s="30">
        <f>'DHS2025'!K2133</f>
        <v>3477</v>
      </c>
      <c r="Q2134" s="30">
        <f>'DHS2025'!L2133</f>
        <v>2060</v>
      </c>
      <c r="R2134" s="122">
        <f t="shared" si="302"/>
        <v>103.45</v>
      </c>
      <c r="S2134" s="62">
        <f t="shared" si="303"/>
        <v>207.06193000000002</v>
      </c>
    </row>
    <row r="2135" spans="1:19">
      <c r="A2135" s="110">
        <f t="shared" si="304"/>
        <v>45770</v>
      </c>
      <c r="B2135" s="112">
        <f t="shared" si="305"/>
        <v>22.208333333333673</v>
      </c>
      <c r="C2135" s="53">
        <f>'DHS2021'!J2134</f>
        <v>18312</v>
      </c>
      <c r="D2135" s="54">
        <f>'DHS2022'!J2134</f>
        <v>11633</v>
      </c>
      <c r="E2135" s="54">
        <f>'DHS2023'!J2134</f>
        <v>11001</v>
      </c>
      <c r="F2135" s="54">
        <f>'DHS2024'!J2134</f>
        <v>13155</v>
      </c>
      <c r="G2135" s="54">
        <f t="shared" si="297"/>
        <v>13525.25</v>
      </c>
      <c r="H2135" s="106">
        <f t="shared" si="298"/>
        <v>4.5084166666666672</v>
      </c>
      <c r="I2135" s="115">
        <f t="shared" si="299"/>
        <v>0</v>
      </c>
      <c r="J2135" s="75">
        <f t="shared" si="300"/>
        <v>4.5084166666666672</v>
      </c>
      <c r="K2135" s="79">
        <f t="shared" si="301"/>
        <v>5</v>
      </c>
      <c r="O2135" s="29">
        <f>'DHS2025'!J2134</f>
        <v>5977</v>
      </c>
      <c r="P2135" s="30">
        <f>'DHS2025'!K2134</f>
        <v>2003</v>
      </c>
      <c r="Q2135" s="30">
        <f>'DHS2025'!L2134</f>
        <v>2491</v>
      </c>
      <c r="R2135" s="122">
        <f t="shared" si="302"/>
        <v>112.87</v>
      </c>
      <c r="S2135" s="62">
        <f t="shared" si="303"/>
        <v>273.61467830000004</v>
      </c>
    </row>
    <row r="2136" spans="1:19">
      <c r="A2136" s="110">
        <f t="shared" si="304"/>
        <v>45770</v>
      </c>
      <c r="B2136" s="112">
        <f t="shared" si="305"/>
        <v>22.218750000000341</v>
      </c>
      <c r="C2136" s="53">
        <f>'DHS2021'!J2135</f>
        <v>17127</v>
      </c>
      <c r="D2136" s="54">
        <f>'DHS2022'!J2135</f>
        <v>13621</v>
      </c>
      <c r="E2136" s="54">
        <f>'DHS2023'!J2135</f>
        <v>10591</v>
      </c>
      <c r="F2136" s="54">
        <f>'DHS2024'!J2135</f>
        <v>14283</v>
      </c>
      <c r="G2136" s="54">
        <f t="shared" si="297"/>
        <v>13905.5</v>
      </c>
      <c r="H2136" s="106">
        <f t="shared" si="298"/>
        <v>4.6351666666666667</v>
      </c>
      <c r="I2136" s="115">
        <f t="shared" si="299"/>
        <v>0</v>
      </c>
      <c r="J2136" s="75">
        <f t="shared" si="300"/>
        <v>4.6351666666666667</v>
      </c>
      <c r="K2136" s="79">
        <f t="shared" si="301"/>
        <v>5</v>
      </c>
      <c r="O2136" s="29">
        <f>'DHS2025'!J2135</f>
        <v>7589</v>
      </c>
      <c r="P2136" s="30">
        <f>'DHS2025'!K2135</f>
        <v>2682</v>
      </c>
      <c r="Q2136" s="30">
        <f>'DHS2025'!L2135</f>
        <v>3057</v>
      </c>
      <c r="R2136" s="122">
        <f t="shared" si="302"/>
        <v>112.87</v>
      </c>
      <c r="S2136" s="62">
        <f t="shared" si="303"/>
        <v>335.78485410000002</v>
      </c>
    </row>
    <row r="2137" spans="1:19">
      <c r="A2137" s="110">
        <f t="shared" si="304"/>
        <v>45770</v>
      </c>
      <c r="B2137" s="112">
        <f t="shared" si="305"/>
        <v>22.229166666667009</v>
      </c>
      <c r="C2137" s="53">
        <f>'DHS2021'!J2136</f>
        <v>16778</v>
      </c>
      <c r="D2137" s="54">
        <f>'DHS2022'!J2136</f>
        <v>15826</v>
      </c>
      <c r="E2137" s="54">
        <f>'DHS2023'!J2136</f>
        <v>12621</v>
      </c>
      <c r="F2137" s="54">
        <f>'DHS2024'!J2136</f>
        <v>14499</v>
      </c>
      <c r="G2137" s="54">
        <f t="shared" si="297"/>
        <v>14931</v>
      </c>
      <c r="H2137" s="106">
        <f t="shared" si="298"/>
        <v>4.9770000000000003</v>
      </c>
      <c r="I2137" s="115">
        <f t="shared" si="299"/>
        <v>0</v>
      </c>
      <c r="J2137" s="75">
        <f t="shared" si="300"/>
        <v>4.9770000000000003</v>
      </c>
      <c r="K2137" s="79">
        <f t="shared" si="301"/>
        <v>5</v>
      </c>
      <c r="O2137" s="29">
        <f>'DHS2025'!J2136</f>
        <v>9734</v>
      </c>
      <c r="P2137" s="30">
        <f>'DHS2025'!K2136</f>
        <v>957</v>
      </c>
      <c r="Q2137" s="30">
        <f>'DHS2025'!L2136</f>
        <v>3079</v>
      </c>
      <c r="R2137" s="122">
        <f t="shared" si="302"/>
        <v>112.87</v>
      </c>
      <c r="S2137" s="62">
        <f t="shared" si="303"/>
        <v>338.2013627</v>
      </c>
    </row>
    <row r="2138" spans="1:19">
      <c r="A2138" s="110">
        <f t="shared" si="304"/>
        <v>45770</v>
      </c>
      <c r="B2138" s="112">
        <f t="shared" si="305"/>
        <v>22.239583333333677</v>
      </c>
      <c r="C2138" s="53">
        <f>'DHS2021'!J2137</f>
        <v>17832</v>
      </c>
      <c r="D2138" s="54">
        <f>'DHS2022'!J2137</f>
        <v>12470</v>
      </c>
      <c r="E2138" s="54">
        <f>'DHS2023'!J2137</f>
        <v>12567</v>
      </c>
      <c r="F2138" s="54">
        <f>'DHS2024'!J2137</f>
        <v>14316</v>
      </c>
      <c r="G2138" s="54">
        <f t="shared" si="297"/>
        <v>14296.25</v>
      </c>
      <c r="H2138" s="106">
        <f t="shared" si="298"/>
        <v>4.7654166666666669</v>
      </c>
      <c r="I2138" s="115">
        <f t="shared" si="299"/>
        <v>0</v>
      </c>
      <c r="J2138" s="75">
        <f t="shared" si="300"/>
        <v>4.7654166666666669</v>
      </c>
      <c r="K2138" s="79">
        <f t="shared" si="301"/>
        <v>5</v>
      </c>
      <c r="O2138" s="29">
        <f>'DHS2025'!J2137</f>
        <v>9110</v>
      </c>
      <c r="P2138" s="30">
        <f>'DHS2025'!K2137</f>
        <v>1049</v>
      </c>
      <c r="Q2138" s="30">
        <f>'DHS2025'!L2137</f>
        <v>3069</v>
      </c>
      <c r="R2138" s="122">
        <f t="shared" si="302"/>
        <v>112.87</v>
      </c>
      <c r="S2138" s="62">
        <f t="shared" si="303"/>
        <v>337.10294970000001</v>
      </c>
    </row>
    <row r="2139" spans="1:19">
      <c r="A2139" s="110">
        <f t="shared" si="304"/>
        <v>45770</v>
      </c>
      <c r="B2139" s="112">
        <f t="shared" si="305"/>
        <v>22.250000000000345</v>
      </c>
      <c r="C2139" s="53">
        <f>'DHS2021'!J2138</f>
        <v>16685</v>
      </c>
      <c r="D2139" s="54">
        <f>'DHS2022'!J2138</f>
        <v>11132</v>
      </c>
      <c r="E2139" s="54">
        <f>'DHS2023'!J2138</f>
        <v>13024</v>
      </c>
      <c r="F2139" s="54">
        <f>'DHS2024'!J2138</f>
        <v>14510</v>
      </c>
      <c r="G2139" s="54">
        <f t="shared" si="297"/>
        <v>13837.75</v>
      </c>
      <c r="H2139" s="106">
        <f t="shared" si="298"/>
        <v>4.6125833333333333</v>
      </c>
      <c r="I2139" s="115">
        <f t="shared" si="299"/>
        <v>0</v>
      </c>
      <c r="J2139" s="75">
        <f t="shared" si="300"/>
        <v>4.6125833333333333</v>
      </c>
      <c r="K2139" s="79">
        <f t="shared" si="301"/>
        <v>5</v>
      </c>
      <c r="O2139" s="29">
        <f>'DHS2025'!J2138</f>
        <v>7951</v>
      </c>
      <c r="P2139" s="30">
        <f>'DHS2025'!K2138</f>
        <v>5387</v>
      </c>
      <c r="Q2139" s="30">
        <f>'DHS2025'!L2138</f>
        <v>4074</v>
      </c>
      <c r="R2139" s="122">
        <f t="shared" si="302"/>
        <v>137.47999999999999</v>
      </c>
      <c r="S2139" s="62">
        <f t="shared" si="303"/>
        <v>546.75198479999995</v>
      </c>
    </row>
    <row r="2140" spans="1:19">
      <c r="A2140" s="110">
        <f t="shared" si="304"/>
        <v>45770</v>
      </c>
      <c r="B2140" s="112">
        <f t="shared" si="305"/>
        <v>22.260416666667012</v>
      </c>
      <c r="C2140" s="53">
        <f>'DHS2021'!J2139</f>
        <v>16564</v>
      </c>
      <c r="D2140" s="54">
        <f>'DHS2022'!J2139</f>
        <v>10176</v>
      </c>
      <c r="E2140" s="54">
        <f>'DHS2023'!J2139</f>
        <v>11850</v>
      </c>
      <c r="F2140" s="54">
        <f>'DHS2024'!J2139</f>
        <v>13466</v>
      </c>
      <c r="G2140" s="54">
        <f t="shared" si="297"/>
        <v>13014</v>
      </c>
      <c r="H2140" s="106">
        <f t="shared" si="298"/>
        <v>4.3380000000000001</v>
      </c>
      <c r="I2140" s="115">
        <f t="shared" si="299"/>
        <v>0</v>
      </c>
      <c r="J2140" s="75">
        <f t="shared" si="300"/>
        <v>4.3380000000000001</v>
      </c>
      <c r="K2140" s="79">
        <f t="shared" si="301"/>
        <v>5</v>
      </c>
      <c r="O2140" s="29">
        <f>'DHS2025'!J2139</f>
        <v>7930</v>
      </c>
      <c r="P2140" s="30">
        <f>'DHS2025'!K2139</f>
        <v>5134</v>
      </c>
      <c r="Q2140" s="30">
        <f>'DHS2025'!L2139</f>
        <v>4066</v>
      </c>
      <c r="R2140" s="122">
        <f t="shared" si="302"/>
        <v>137.47999999999999</v>
      </c>
      <c r="S2140" s="62">
        <f t="shared" si="303"/>
        <v>545.67834319999997</v>
      </c>
    </row>
    <row r="2141" spans="1:19">
      <c r="A2141" s="110">
        <f t="shared" si="304"/>
        <v>45770</v>
      </c>
      <c r="B2141" s="112">
        <f t="shared" si="305"/>
        <v>22.27083333333368</v>
      </c>
      <c r="C2141" s="53">
        <f>'DHS2021'!J2140</f>
        <v>15319</v>
      </c>
      <c r="D2141" s="54">
        <f>'DHS2022'!J2140</f>
        <v>9116</v>
      </c>
      <c r="E2141" s="54">
        <f>'DHS2023'!J2140</f>
        <v>11503</v>
      </c>
      <c r="F2141" s="54">
        <f>'DHS2024'!J2140</f>
        <v>13783</v>
      </c>
      <c r="G2141" s="54">
        <f t="shared" si="297"/>
        <v>12430.25</v>
      </c>
      <c r="H2141" s="106">
        <f t="shared" si="298"/>
        <v>4.143416666666667</v>
      </c>
      <c r="I2141" s="115">
        <f t="shared" si="299"/>
        <v>0</v>
      </c>
      <c r="J2141" s="75">
        <f t="shared" si="300"/>
        <v>4.143416666666667</v>
      </c>
      <c r="K2141" s="79">
        <f t="shared" si="301"/>
        <v>5</v>
      </c>
      <c r="O2141" s="29">
        <f>'DHS2025'!J2140</f>
        <v>8296</v>
      </c>
      <c r="P2141" s="30">
        <f>'DHS2025'!K2140</f>
        <v>4085</v>
      </c>
      <c r="Q2141" s="30">
        <f>'DHS2025'!L2140</f>
        <v>4052</v>
      </c>
      <c r="R2141" s="122">
        <f t="shared" si="302"/>
        <v>137.47999999999999</v>
      </c>
      <c r="S2141" s="62">
        <f t="shared" si="303"/>
        <v>543.7994703999999</v>
      </c>
    </row>
    <row r="2142" spans="1:19">
      <c r="A2142" s="110">
        <f t="shared" si="304"/>
        <v>45770</v>
      </c>
      <c r="B2142" s="112">
        <f t="shared" si="305"/>
        <v>22.281250000000348</v>
      </c>
      <c r="C2142" s="53">
        <f>'DHS2021'!J2141</f>
        <v>14818</v>
      </c>
      <c r="D2142" s="54">
        <f>'DHS2022'!J2141</f>
        <v>8881</v>
      </c>
      <c r="E2142" s="54">
        <f>'DHS2023'!J2141</f>
        <v>11511</v>
      </c>
      <c r="F2142" s="54">
        <f>'DHS2024'!J2141</f>
        <v>14349</v>
      </c>
      <c r="G2142" s="54">
        <f t="shared" si="297"/>
        <v>12389.75</v>
      </c>
      <c r="H2142" s="106">
        <f t="shared" si="298"/>
        <v>4.1299166666666673</v>
      </c>
      <c r="I2142" s="115">
        <f t="shared" si="299"/>
        <v>0</v>
      </c>
      <c r="J2142" s="75">
        <f t="shared" si="300"/>
        <v>4.1299166666666673</v>
      </c>
      <c r="K2142" s="79">
        <f t="shared" si="301"/>
        <v>5</v>
      </c>
      <c r="O2142" s="29">
        <f>'DHS2025'!J2141</f>
        <v>8257</v>
      </c>
      <c r="P2142" s="30">
        <f>'DHS2025'!K2141</f>
        <v>4528</v>
      </c>
      <c r="Q2142" s="30">
        <f>'DHS2025'!L2141</f>
        <v>4064</v>
      </c>
      <c r="R2142" s="122">
        <f t="shared" si="302"/>
        <v>137.47999999999999</v>
      </c>
      <c r="S2142" s="62">
        <f t="shared" si="303"/>
        <v>545.40993279999998</v>
      </c>
    </row>
    <row r="2143" spans="1:19">
      <c r="A2143" s="110">
        <f t="shared" si="304"/>
        <v>45770</v>
      </c>
      <c r="B2143" s="112">
        <f t="shared" si="305"/>
        <v>22.291666666667016</v>
      </c>
      <c r="C2143" s="53">
        <f>'DHS2021'!J2142</f>
        <v>14736</v>
      </c>
      <c r="D2143" s="54">
        <f>'DHS2022'!J2142</f>
        <v>8500</v>
      </c>
      <c r="E2143" s="54">
        <f>'DHS2023'!J2142</f>
        <v>8750</v>
      </c>
      <c r="F2143" s="54">
        <f>'DHS2024'!J2142</f>
        <v>13759</v>
      </c>
      <c r="G2143" s="54">
        <f t="shared" si="297"/>
        <v>11436.25</v>
      </c>
      <c r="H2143" s="106">
        <f t="shared" si="298"/>
        <v>3.8120833333333333</v>
      </c>
      <c r="I2143" s="115">
        <f t="shared" si="299"/>
        <v>0</v>
      </c>
      <c r="J2143" s="75">
        <f t="shared" si="300"/>
        <v>3.8120833333333333</v>
      </c>
      <c r="K2143" s="79">
        <f t="shared" si="301"/>
        <v>4</v>
      </c>
      <c r="O2143" s="29">
        <f>'DHS2025'!J2142</f>
        <v>7369</v>
      </c>
      <c r="P2143" s="30">
        <f>'DHS2025'!K2142</f>
        <v>5003</v>
      </c>
      <c r="Q2143" s="30">
        <f>'DHS2025'!L2142</f>
        <v>4064</v>
      </c>
      <c r="R2143" s="122">
        <f t="shared" si="302"/>
        <v>144.69999999999999</v>
      </c>
      <c r="S2143" s="62">
        <f t="shared" si="303"/>
        <v>574.45859199999995</v>
      </c>
    </row>
    <row r="2144" spans="1:19">
      <c r="A2144" s="110">
        <f t="shared" si="304"/>
        <v>45770</v>
      </c>
      <c r="B2144" s="112">
        <f t="shared" si="305"/>
        <v>22.302083333333684</v>
      </c>
      <c r="C2144" s="53">
        <f>'DHS2021'!J2143</f>
        <v>14175</v>
      </c>
      <c r="D2144" s="54">
        <f>'DHS2022'!J2143</f>
        <v>8615</v>
      </c>
      <c r="E2144" s="54">
        <f>'DHS2023'!J2143</f>
        <v>7388</v>
      </c>
      <c r="F2144" s="54">
        <f>'DHS2024'!J2143</f>
        <v>12994</v>
      </c>
      <c r="G2144" s="54">
        <f t="shared" si="297"/>
        <v>10793</v>
      </c>
      <c r="H2144" s="106">
        <f t="shared" si="298"/>
        <v>3.5976666666666666</v>
      </c>
      <c r="I2144" s="115">
        <f t="shared" si="299"/>
        <v>0</v>
      </c>
      <c r="J2144" s="75">
        <f t="shared" si="300"/>
        <v>3.5976666666666666</v>
      </c>
      <c r="K2144" s="79">
        <f t="shared" si="301"/>
        <v>4</v>
      </c>
      <c r="O2144" s="29">
        <f>'DHS2025'!J2143</f>
        <v>6984</v>
      </c>
      <c r="P2144" s="30">
        <f>'DHS2025'!K2143</f>
        <v>6016</v>
      </c>
      <c r="Q2144" s="30">
        <f>'DHS2025'!L2143</f>
        <v>4071</v>
      </c>
      <c r="R2144" s="122">
        <f t="shared" si="302"/>
        <v>144.69999999999999</v>
      </c>
      <c r="S2144" s="62">
        <f t="shared" si="303"/>
        <v>575.44806299999993</v>
      </c>
    </row>
    <row r="2145" spans="1:19">
      <c r="A2145" s="110">
        <f t="shared" si="304"/>
        <v>45770</v>
      </c>
      <c r="B2145" s="112">
        <f t="shared" si="305"/>
        <v>22.312500000000352</v>
      </c>
      <c r="C2145" s="53">
        <f>'DHS2021'!J2144</f>
        <v>13375</v>
      </c>
      <c r="D2145" s="54">
        <f>'DHS2022'!J2144</f>
        <v>8886</v>
      </c>
      <c r="E2145" s="54">
        <f>'DHS2023'!J2144</f>
        <v>7911</v>
      </c>
      <c r="F2145" s="54">
        <f>'DHS2024'!J2144</f>
        <v>12272</v>
      </c>
      <c r="G2145" s="54">
        <f t="shared" si="297"/>
        <v>10611</v>
      </c>
      <c r="H2145" s="106">
        <f t="shared" si="298"/>
        <v>3.5369999999999999</v>
      </c>
      <c r="I2145" s="115">
        <f t="shared" si="299"/>
        <v>0</v>
      </c>
      <c r="J2145" s="75">
        <f t="shared" si="300"/>
        <v>3.5369999999999999</v>
      </c>
      <c r="K2145" s="79">
        <f t="shared" si="301"/>
        <v>4</v>
      </c>
      <c r="O2145" s="29">
        <f>'DHS2025'!J2144</f>
        <v>5942</v>
      </c>
      <c r="P2145" s="30">
        <f>'DHS2025'!K2144</f>
        <v>6702</v>
      </c>
      <c r="Q2145" s="30">
        <f>'DHS2025'!L2144</f>
        <v>4060</v>
      </c>
      <c r="R2145" s="122">
        <f t="shared" si="302"/>
        <v>144.69999999999999</v>
      </c>
      <c r="S2145" s="62">
        <f t="shared" si="303"/>
        <v>573.89317999999992</v>
      </c>
    </row>
    <row r="2146" spans="1:19">
      <c r="A2146" s="110">
        <f t="shared" si="304"/>
        <v>45770</v>
      </c>
      <c r="B2146" s="112">
        <f t="shared" si="305"/>
        <v>22.32291666666702</v>
      </c>
      <c r="C2146" s="53">
        <f>'DHS2021'!J2145</f>
        <v>12846</v>
      </c>
      <c r="D2146" s="54">
        <f>'DHS2022'!J2145</f>
        <v>8039</v>
      </c>
      <c r="E2146" s="54">
        <f>'DHS2023'!J2145</f>
        <v>7564</v>
      </c>
      <c r="F2146" s="54">
        <f>'DHS2024'!J2145</f>
        <v>12296</v>
      </c>
      <c r="G2146" s="54">
        <f t="shared" si="297"/>
        <v>10186.25</v>
      </c>
      <c r="H2146" s="106">
        <f t="shared" si="298"/>
        <v>3.3954166666666663</v>
      </c>
      <c r="I2146" s="115">
        <f t="shared" si="299"/>
        <v>0</v>
      </c>
      <c r="J2146" s="75">
        <f t="shared" si="300"/>
        <v>3.3954166666666663</v>
      </c>
      <c r="K2146" s="79">
        <f t="shared" si="301"/>
        <v>4</v>
      </c>
      <c r="O2146" s="29">
        <f>'DHS2025'!J2145</f>
        <v>5837</v>
      </c>
      <c r="P2146" s="30">
        <f>'DHS2025'!K2145</f>
        <v>6485</v>
      </c>
      <c r="Q2146" s="30">
        <f>'DHS2025'!L2145</f>
        <v>4045</v>
      </c>
      <c r="R2146" s="122">
        <f t="shared" si="302"/>
        <v>144.69999999999999</v>
      </c>
      <c r="S2146" s="62">
        <f t="shared" si="303"/>
        <v>571.77288499999986</v>
      </c>
    </row>
    <row r="2147" spans="1:19">
      <c r="A2147" s="110">
        <f t="shared" si="304"/>
        <v>45770</v>
      </c>
      <c r="B2147" s="112">
        <f t="shared" si="305"/>
        <v>22.333333333333687</v>
      </c>
      <c r="C2147" s="53">
        <f>'DHS2021'!J2146</f>
        <v>12644</v>
      </c>
      <c r="D2147" s="54">
        <f>'DHS2022'!J2146</f>
        <v>8358</v>
      </c>
      <c r="E2147" s="54">
        <f>'DHS2023'!J2146</f>
        <v>7446</v>
      </c>
      <c r="F2147" s="54">
        <f>'DHS2024'!J2146</f>
        <v>11820</v>
      </c>
      <c r="G2147" s="54">
        <f t="shared" si="297"/>
        <v>10067</v>
      </c>
      <c r="H2147" s="106">
        <f t="shared" si="298"/>
        <v>3.3556666666666666</v>
      </c>
      <c r="I2147" s="115">
        <f t="shared" si="299"/>
        <v>0</v>
      </c>
      <c r="J2147" s="75">
        <f t="shared" si="300"/>
        <v>3.3556666666666666</v>
      </c>
      <c r="K2147" s="79">
        <f t="shared" si="301"/>
        <v>4</v>
      </c>
      <c r="O2147" s="29">
        <f>'DHS2025'!J2146</f>
        <v>5454</v>
      </c>
      <c r="P2147" s="30">
        <f>'DHS2025'!K2146</f>
        <v>7349</v>
      </c>
      <c r="Q2147" s="30">
        <f>'DHS2025'!L2146</f>
        <v>4056</v>
      </c>
      <c r="R2147" s="122">
        <f t="shared" si="302"/>
        <v>118.44</v>
      </c>
      <c r="S2147" s="62">
        <f t="shared" si="303"/>
        <v>467.88231359999997</v>
      </c>
    </row>
    <row r="2148" spans="1:19">
      <c r="A2148" s="110">
        <f t="shared" si="304"/>
        <v>45770</v>
      </c>
      <c r="B2148" s="112">
        <f t="shared" si="305"/>
        <v>22.343750000000355</v>
      </c>
      <c r="C2148" s="53">
        <f>'DHS2021'!J2147</f>
        <v>12381</v>
      </c>
      <c r="D2148" s="54">
        <f>'DHS2022'!J2147</f>
        <v>9192</v>
      </c>
      <c r="E2148" s="54">
        <f>'DHS2023'!J2147</f>
        <v>7762</v>
      </c>
      <c r="F2148" s="54">
        <f>'DHS2024'!J2147</f>
        <v>11068</v>
      </c>
      <c r="G2148" s="54">
        <f t="shared" si="297"/>
        <v>10100.75</v>
      </c>
      <c r="H2148" s="106">
        <f t="shared" si="298"/>
        <v>3.3669166666666666</v>
      </c>
      <c r="I2148" s="115">
        <f t="shared" si="299"/>
        <v>0</v>
      </c>
      <c r="J2148" s="75">
        <f t="shared" si="300"/>
        <v>3.3669166666666666</v>
      </c>
      <c r="K2148" s="79">
        <f t="shared" si="301"/>
        <v>4</v>
      </c>
      <c r="O2148" s="29">
        <f>'DHS2025'!J2147</f>
        <v>5381</v>
      </c>
      <c r="P2148" s="30">
        <f>'DHS2025'!K2147</f>
        <v>8037</v>
      </c>
      <c r="Q2148" s="30">
        <f>'DHS2025'!L2147</f>
        <v>4062</v>
      </c>
      <c r="R2148" s="122">
        <f t="shared" si="302"/>
        <v>118.44</v>
      </c>
      <c r="S2148" s="62">
        <f t="shared" si="303"/>
        <v>468.57444720000001</v>
      </c>
    </row>
    <row r="2149" spans="1:19">
      <c r="A2149" s="110">
        <f t="shared" si="304"/>
        <v>45770</v>
      </c>
      <c r="B2149" s="112">
        <f t="shared" si="305"/>
        <v>22.354166666667023</v>
      </c>
      <c r="C2149" s="53">
        <f>'DHS2021'!J2148</f>
        <v>12038</v>
      </c>
      <c r="D2149" s="54">
        <f>'DHS2022'!J2148</f>
        <v>8918</v>
      </c>
      <c r="E2149" s="54">
        <f>'DHS2023'!J2148</f>
        <v>8228</v>
      </c>
      <c r="F2149" s="54">
        <f>'DHS2024'!J2148</f>
        <v>10814</v>
      </c>
      <c r="G2149" s="54">
        <f t="shared" si="297"/>
        <v>9999.5</v>
      </c>
      <c r="H2149" s="106">
        <f t="shared" si="298"/>
        <v>3.3331666666666666</v>
      </c>
      <c r="I2149" s="115">
        <f t="shared" si="299"/>
        <v>0</v>
      </c>
      <c r="J2149" s="75">
        <f t="shared" si="300"/>
        <v>3.3331666666666666</v>
      </c>
      <c r="K2149" s="79">
        <f t="shared" si="301"/>
        <v>4</v>
      </c>
      <c r="O2149" s="29">
        <f>'DHS2025'!J2148</f>
        <v>5131</v>
      </c>
      <c r="P2149" s="30">
        <f>'DHS2025'!K2148</f>
        <v>6854</v>
      </c>
      <c r="Q2149" s="30">
        <f>'DHS2025'!L2148</f>
        <v>3611</v>
      </c>
      <c r="R2149" s="122">
        <f t="shared" si="302"/>
        <v>118.44</v>
      </c>
      <c r="S2149" s="62">
        <f t="shared" si="303"/>
        <v>416.54907159999999</v>
      </c>
    </row>
    <row r="2150" spans="1:19">
      <c r="A2150" s="110">
        <f t="shared" si="304"/>
        <v>45770</v>
      </c>
      <c r="B2150" s="112">
        <f t="shared" si="305"/>
        <v>22.364583333333691</v>
      </c>
      <c r="C2150" s="53">
        <f>'DHS2021'!J2149</f>
        <v>11848</v>
      </c>
      <c r="D2150" s="54">
        <f>'DHS2022'!J2149</f>
        <v>10201</v>
      </c>
      <c r="E2150" s="54">
        <f>'DHS2023'!J2149</f>
        <v>8605</v>
      </c>
      <c r="F2150" s="54">
        <f>'DHS2024'!J2149</f>
        <v>10540</v>
      </c>
      <c r="G2150" s="54">
        <f t="shared" si="297"/>
        <v>10298.5</v>
      </c>
      <c r="H2150" s="106">
        <f t="shared" si="298"/>
        <v>3.4328333333333334</v>
      </c>
      <c r="I2150" s="115">
        <f t="shared" si="299"/>
        <v>0</v>
      </c>
      <c r="J2150" s="75">
        <f t="shared" si="300"/>
        <v>3.4328333333333334</v>
      </c>
      <c r="K2150" s="79">
        <f t="shared" si="301"/>
        <v>4</v>
      </c>
      <c r="O2150" s="29">
        <f>'DHS2025'!J2149</f>
        <v>4871</v>
      </c>
      <c r="P2150" s="30">
        <f>'DHS2025'!K2149</f>
        <v>5589</v>
      </c>
      <c r="Q2150" s="30">
        <f>'DHS2025'!L2149</f>
        <v>3055</v>
      </c>
      <c r="R2150" s="122">
        <f t="shared" si="302"/>
        <v>118.44</v>
      </c>
      <c r="S2150" s="62">
        <f t="shared" si="303"/>
        <v>352.41135800000001</v>
      </c>
    </row>
    <row r="2151" spans="1:19">
      <c r="A2151" s="110">
        <f t="shared" si="304"/>
        <v>45770</v>
      </c>
      <c r="B2151" s="112">
        <f t="shared" si="305"/>
        <v>22.375000000000359</v>
      </c>
      <c r="C2151" s="53">
        <f>'DHS2021'!J2150</f>
        <v>11446</v>
      </c>
      <c r="D2151" s="54">
        <f>'DHS2022'!J2150</f>
        <v>10750</v>
      </c>
      <c r="E2151" s="54">
        <f>'DHS2023'!J2150</f>
        <v>8388</v>
      </c>
      <c r="F2151" s="54">
        <f>'DHS2024'!J2150</f>
        <v>9773</v>
      </c>
      <c r="G2151" s="54">
        <f t="shared" si="297"/>
        <v>10089.25</v>
      </c>
      <c r="H2151" s="106">
        <f t="shared" si="298"/>
        <v>3.3630833333333334</v>
      </c>
      <c r="I2151" s="115">
        <f t="shared" si="299"/>
        <v>0</v>
      </c>
      <c r="J2151" s="75">
        <f t="shared" si="300"/>
        <v>3.3630833333333334</v>
      </c>
      <c r="K2151" s="79">
        <f t="shared" si="301"/>
        <v>4</v>
      </c>
      <c r="O2151" s="29">
        <f>'DHS2025'!J2150</f>
        <v>4719</v>
      </c>
      <c r="P2151" s="30">
        <f>'DHS2025'!K2150</f>
        <v>4987</v>
      </c>
      <c r="Q2151" s="30">
        <f>'DHS2025'!L2150</f>
        <v>2215</v>
      </c>
      <c r="R2151" s="122">
        <f t="shared" si="302"/>
        <v>100.08</v>
      </c>
      <c r="S2151" s="62">
        <f t="shared" si="303"/>
        <v>215.25192799999996</v>
      </c>
    </row>
    <row r="2152" spans="1:19">
      <c r="A2152" s="110">
        <f t="shared" si="304"/>
        <v>45770</v>
      </c>
      <c r="B2152" s="112">
        <f t="shared" si="305"/>
        <v>22.385416666667027</v>
      </c>
      <c r="C2152" s="53">
        <f>'DHS2021'!J2151</f>
        <v>11370</v>
      </c>
      <c r="D2152" s="54">
        <f>'DHS2022'!J2151</f>
        <v>11207</v>
      </c>
      <c r="E2152" s="54">
        <f>'DHS2023'!J2151</f>
        <v>8283</v>
      </c>
      <c r="F2152" s="54">
        <f>'DHS2024'!J2151</f>
        <v>9982</v>
      </c>
      <c r="G2152" s="54">
        <f t="shared" si="297"/>
        <v>10210.5</v>
      </c>
      <c r="H2152" s="106">
        <f t="shared" si="298"/>
        <v>3.4035000000000002</v>
      </c>
      <c r="I2152" s="115">
        <f t="shared" si="299"/>
        <v>0</v>
      </c>
      <c r="J2152" s="75">
        <f t="shared" si="300"/>
        <v>3.4035000000000002</v>
      </c>
      <c r="K2152" s="79">
        <f t="shared" si="301"/>
        <v>4</v>
      </c>
      <c r="O2152" s="29">
        <f>'DHS2025'!J2151</f>
        <v>4875</v>
      </c>
      <c r="P2152" s="30">
        <f>'DHS2025'!K2151</f>
        <v>1964</v>
      </c>
      <c r="Q2152" s="30">
        <f>'DHS2025'!L2151</f>
        <v>1553</v>
      </c>
      <c r="R2152" s="122">
        <f t="shared" si="302"/>
        <v>100.08</v>
      </c>
      <c r="S2152" s="62">
        <f t="shared" si="303"/>
        <v>150.91929759999999</v>
      </c>
    </row>
    <row r="2153" spans="1:19">
      <c r="A2153" s="110">
        <f t="shared" si="304"/>
        <v>45770</v>
      </c>
      <c r="B2153" s="112">
        <f t="shared" si="305"/>
        <v>22.395833333333695</v>
      </c>
      <c r="C2153" s="53">
        <f>'DHS2021'!J2152</f>
        <v>11763</v>
      </c>
      <c r="D2153" s="54">
        <f>'DHS2022'!J2152</f>
        <v>10975</v>
      </c>
      <c r="E2153" s="54">
        <f>'DHS2023'!J2152</f>
        <v>7644</v>
      </c>
      <c r="F2153" s="54">
        <f>'DHS2024'!J2152</f>
        <v>9411</v>
      </c>
      <c r="G2153" s="54">
        <f t="shared" si="297"/>
        <v>9948.25</v>
      </c>
      <c r="H2153" s="106">
        <f t="shared" si="298"/>
        <v>3.3160833333333333</v>
      </c>
      <c r="I2153" s="115">
        <f t="shared" si="299"/>
        <v>0</v>
      </c>
      <c r="J2153" s="75">
        <f t="shared" si="300"/>
        <v>3.3160833333333333</v>
      </c>
      <c r="K2153" s="79">
        <f t="shared" si="301"/>
        <v>4</v>
      </c>
      <c r="O2153" s="29">
        <f>'DHS2025'!J2152</f>
        <v>4564</v>
      </c>
      <c r="P2153" s="30">
        <f>'DHS2025'!K2152</f>
        <v>2188</v>
      </c>
      <c r="Q2153" s="30">
        <f>'DHS2025'!L2152</f>
        <v>1573</v>
      </c>
      <c r="R2153" s="122">
        <f t="shared" si="302"/>
        <v>100.08</v>
      </c>
      <c r="S2153" s="62">
        <f t="shared" si="303"/>
        <v>152.86288159999998</v>
      </c>
    </row>
    <row r="2154" spans="1:19">
      <c r="A2154" s="110">
        <f t="shared" si="304"/>
        <v>45770</v>
      </c>
      <c r="B2154" s="112">
        <f t="shared" si="305"/>
        <v>22.406250000000362</v>
      </c>
      <c r="C2154" s="53">
        <f>'DHS2021'!J2153</f>
        <v>12293</v>
      </c>
      <c r="D2154" s="54">
        <f>'DHS2022'!J2153</f>
        <v>11412</v>
      </c>
      <c r="E2154" s="54">
        <f>'DHS2023'!J2153</f>
        <v>7284</v>
      </c>
      <c r="F2154" s="54">
        <f>'DHS2024'!J2153</f>
        <v>9173</v>
      </c>
      <c r="G2154" s="54">
        <f t="shared" si="297"/>
        <v>10040.5</v>
      </c>
      <c r="H2154" s="106">
        <f t="shared" si="298"/>
        <v>3.3468333333333335</v>
      </c>
      <c r="I2154" s="115">
        <f t="shared" si="299"/>
        <v>0</v>
      </c>
      <c r="J2154" s="75">
        <f t="shared" si="300"/>
        <v>3.3468333333333335</v>
      </c>
      <c r="K2154" s="79">
        <f t="shared" si="301"/>
        <v>4</v>
      </c>
      <c r="O2154" s="29">
        <f>'DHS2025'!J2153</f>
        <v>4094</v>
      </c>
      <c r="P2154" s="30">
        <f>'DHS2025'!K2153</f>
        <v>2738</v>
      </c>
      <c r="Q2154" s="30">
        <f>'DHS2025'!L2153</f>
        <v>1564</v>
      </c>
      <c r="R2154" s="122">
        <f t="shared" si="302"/>
        <v>100.08</v>
      </c>
      <c r="S2154" s="62">
        <f t="shared" si="303"/>
        <v>151.98826879999999</v>
      </c>
    </row>
    <row r="2155" spans="1:19">
      <c r="A2155" s="110">
        <f t="shared" si="304"/>
        <v>45770</v>
      </c>
      <c r="B2155" s="112">
        <f t="shared" si="305"/>
        <v>22.41666666666703</v>
      </c>
      <c r="C2155" s="53">
        <f>'DHS2021'!J2154</f>
        <v>12585</v>
      </c>
      <c r="D2155" s="54">
        <f>'DHS2022'!J2154</f>
        <v>10819</v>
      </c>
      <c r="E2155" s="54">
        <f>'DHS2023'!J2154</f>
        <v>6924</v>
      </c>
      <c r="F2155" s="54">
        <f>'DHS2024'!J2154</f>
        <v>8874</v>
      </c>
      <c r="G2155" s="54">
        <f t="shared" si="297"/>
        <v>9800.5</v>
      </c>
      <c r="H2155" s="106">
        <f t="shared" si="298"/>
        <v>3.2668333333333335</v>
      </c>
      <c r="I2155" s="115">
        <f t="shared" si="299"/>
        <v>0</v>
      </c>
      <c r="J2155" s="75">
        <f t="shared" si="300"/>
        <v>3.2668333333333335</v>
      </c>
      <c r="K2155" s="79">
        <f t="shared" si="301"/>
        <v>4</v>
      </c>
      <c r="O2155" s="29">
        <f>'DHS2025'!J2154</f>
        <v>4180</v>
      </c>
      <c r="P2155" s="30">
        <f>'DHS2025'!K2154</f>
        <v>2411</v>
      </c>
      <c r="Q2155" s="30">
        <f>'DHS2025'!L2154</f>
        <v>1558</v>
      </c>
      <c r="R2155" s="122">
        <f t="shared" si="302"/>
        <v>84.35</v>
      </c>
      <c r="S2155" s="62">
        <f t="shared" si="303"/>
        <v>127.14292699999997</v>
      </c>
    </row>
    <row r="2156" spans="1:19">
      <c r="A2156" s="110">
        <f t="shared" si="304"/>
        <v>45770</v>
      </c>
      <c r="B2156" s="112">
        <f t="shared" si="305"/>
        <v>22.427083333333698</v>
      </c>
      <c r="C2156" s="53">
        <f>'DHS2021'!J2155</f>
        <v>12413</v>
      </c>
      <c r="D2156" s="54">
        <f>'DHS2022'!J2155</f>
        <v>10944</v>
      </c>
      <c r="E2156" s="54">
        <f>'DHS2023'!J2155</f>
        <v>6995</v>
      </c>
      <c r="F2156" s="54">
        <f>'DHS2024'!J2155</f>
        <v>8690</v>
      </c>
      <c r="G2156" s="54">
        <f t="shared" si="297"/>
        <v>9760.5</v>
      </c>
      <c r="H2156" s="106">
        <f t="shared" si="298"/>
        <v>3.2534999999999998</v>
      </c>
      <c r="I2156" s="115">
        <f t="shared" si="299"/>
        <v>0</v>
      </c>
      <c r="J2156" s="75">
        <f t="shared" si="300"/>
        <v>3.2534999999999998</v>
      </c>
      <c r="K2156" s="79">
        <f t="shared" si="301"/>
        <v>4</v>
      </c>
      <c r="O2156" s="29">
        <f>'DHS2025'!J2155</f>
        <v>4149</v>
      </c>
      <c r="P2156" s="30">
        <f>'DHS2025'!K2155</f>
        <v>2429</v>
      </c>
      <c r="Q2156" s="30">
        <f>'DHS2025'!L2155</f>
        <v>1554</v>
      </c>
      <c r="R2156" s="122">
        <f t="shared" si="302"/>
        <v>84.35</v>
      </c>
      <c r="S2156" s="62">
        <f t="shared" si="303"/>
        <v>126.81650099999997</v>
      </c>
    </row>
    <row r="2157" spans="1:19">
      <c r="A2157" s="110">
        <f t="shared" si="304"/>
        <v>45770</v>
      </c>
      <c r="B2157" s="112">
        <f t="shared" si="305"/>
        <v>22.437500000000366</v>
      </c>
      <c r="C2157" s="53">
        <f>'DHS2021'!J2156</f>
        <v>12062</v>
      </c>
      <c r="D2157" s="54">
        <f>'DHS2022'!J2156</f>
        <v>11013</v>
      </c>
      <c r="E2157" s="54">
        <f>'DHS2023'!J2156</f>
        <v>6890</v>
      </c>
      <c r="F2157" s="54">
        <f>'DHS2024'!J2156</f>
        <v>8564</v>
      </c>
      <c r="G2157" s="54">
        <f t="shared" si="297"/>
        <v>9632.25</v>
      </c>
      <c r="H2157" s="106">
        <f t="shared" si="298"/>
        <v>3.21075</v>
      </c>
      <c r="I2157" s="115">
        <f t="shared" si="299"/>
        <v>0</v>
      </c>
      <c r="J2157" s="75">
        <f t="shared" si="300"/>
        <v>3.21075</v>
      </c>
      <c r="K2157" s="79">
        <f t="shared" si="301"/>
        <v>4</v>
      </c>
      <c r="O2157" s="29">
        <f>'DHS2025'!J2156</f>
        <v>4805</v>
      </c>
      <c r="P2157" s="30">
        <f>'DHS2025'!K2156</f>
        <v>1784</v>
      </c>
      <c r="Q2157" s="30">
        <f>'DHS2025'!L2156</f>
        <v>1565</v>
      </c>
      <c r="R2157" s="122">
        <f t="shared" si="302"/>
        <v>84.35</v>
      </c>
      <c r="S2157" s="62">
        <f t="shared" si="303"/>
        <v>127.71417249999998</v>
      </c>
    </row>
    <row r="2158" spans="1:19">
      <c r="A2158" s="110">
        <f t="shared" si="304"/>
        <v>45770</v>
      </c>
      <c r="B2158" s="112">
        <f t="shared" si="305"/>
        <v>22.447916666667034</v>
      </c>
      <c r="C2158" s="53">
        <f>'DHS2021'!J2157</f>
        <v>12245</v>
      </c>
      <c r="D2158" s="54">
        <f>'DHS2022'!J2157</f>
        <v>9989</v>
      </c>
      <c r="E2158" s="54">
        <f>'DHS2023'!J2157</f>
        <v>6174</v>
      </c>
      <c r="F2158" s="54">
        <f>'DHS2024'!J2157</f>
        <v>9203</v>
      </c>
      <c r="G2158" s="54">
        <f t="shared" si="297"/>
        <v>9402.75</v>
      </c>
      <c r="H2158" s="106">
        <f t="shared" si="298"/>
        <v>3.1342500000000002</v>
      </c>
      <c r="I2158" s="115">
        <f t="shared" si="299"/>
        <v>0</v>
      </c>
      <c r="J2158" s="75">
        <f t="shared" si="300"/>
        <v>3.1342500000000002</v>
      </c>
      <c r="K2158" s="79">
        <f t="shared" si="301"/>
        <v>4</v>
      </c>
      <c r="O2158" s="29">
        <f>'DHS2025'!J2157</f>
        <v>4582</v>
      </c>
      <c r="P2158" s="30">
        <f>'DHS2025'!K2157</f>
        <v>2405</v>
      </c>
      <c r="Q2158" s="30">
        <f>'DHS2025'!L2157</f>
        <v>1557</v>
      </c>
      <c r="R2158" s="122">
        <f t="shared" si="302"/>
        <v>84.35</v>
      </c>
      <c r="S2158" s="62">
        <f t="shared" si="303"/>
        <v>127.06132049999997</v>
      </c>
    </row>
    <row r="2159" spans="1:19">
      <c r="A2159" s="110">
        <f t="shared" si="304"/>
        <v>45770</v>
      </c>
      <c r="B2159" s="112">
        <f t="shared" si="305"/>
        <v>22.458333333333702</v>
      </c>
      <c r="C2159" s="53">
        <f>'DHS2021'!J2158</f>
        <v>11575</v>
      </c>
      <c r="D2159" s="54">
        <f>'DHS2022'!J2158</f>
        <v>10025</v>
      </c>
      <c r="E2159" s="54">
        <f>'DHS2023'!J2158</f>
        <v>5700</v>
      </c>
      <c r="F2159" s="54">
        <f>'DHS2024'!J2158</f>
        <v>9415</v>
      </c>
      <c r="G2159" s="54">
        <f t="shared" si="297"/>
        <v>9178.75</v>
      </c>
      <c r="H2159" s="106">
        <f t="shared" si="298"/>
        <v>3.0595833333333333</v>
      </c>
      <c r="I2159" s="115">
        <f t="shared" si="299"/>
        <v>0</v>
      </c>
      <c r="J2159" s="75">
        <f t="shared" si="300"/>
        <v>3.0595833333333333</v>
      </c>
      <c r="K2159" s="79">
        <f t="shared" si="301"/>
        <v>4</v>
      </c>
      <c r="O2159" s="29">
        <f>'DHS2025'!J2158</f>
        <v>4490</v>
      </c>
      <c r="P2159" s="30">
        <f>'DHS2025'!K2158</f>
        <v>2197</v>
      </c>
      <c r="Q2159" s="30">
        <f>'DHS2025'!L2158</f>
        <v>1559</v>
      </c>
      <c r="R2159" s="122">
        <f t="shared" si="302"/>
        <v>86.11</v>
      </c>
      <c r="S2159" s="62">
        <f t="shared" si="303"/>
        <v>129.94093509999996</v>
      </c>
    </row>
    <row r="2160" spans="1:19">
      <c r="A2160" s="110">
        <f t="shared" si="304"/>
        <v>45770</v>
      </c>
      <c r="B2160" s="112">
        <f t="shared" si="305"/>
        <v>22.468750000000369</v>
      </c>
      <c r="C2160" s="53">
        <f>'DHS2021'!J2159</f>
        <v>12346</v>
      </c>
      <c r="D2160" s="54">
        <f>'DHS2022'!J2159</f>
        <v>9481</v>
      </c>
      <c r="E2160" s="54">
        <f>'DHS2023'!J2159</f>
        <v>5230</v>
      </c>
      <c r="F2160" s="54">
        <f>'DHS2024'!J2159</f>
        <v>9509</v>
      </c>
      <c r="G2160" s="54">
        <f t="shared" si="297"/>
        <v>9141.5</v>
      </c>
      <c r="H2160" s="106">
        <f t="shared" si="298"/>
        <v>3.0471666666666666</v>
      </c>
      <c r="I2160" s="115">
        <f t="shared" si="299"/>
        <v>0</v>
      </c>
      <c r="J2160" s="75">
        <f t="shared" si="300"/>
        <v>3.0471666666666666</v>
      </c>
      <c r="K2160" s="79">
        <f t="shared" si="301"/>
        <v>4</v>
      </c>
      <c r="O2160" s="29">
        <f>'DHS2025'!J2159</f>
        <v>4508</v>
      </c>
      <c r="P2160" s="30">
        <f>'DHS2025'!K2159</f>
        <v>2390</v>
      </c>
      <c r="Q2160" s="30">
        <f>'DHS2025'!L2159</f>
        <v>1552</v>
      </c>
      <c r="R2160" s="122">
        <f t="shared" si="302"/>
        <v>86.11</v>
      </c>
      <c r="S2160" s="62">
        <f t="shared" si="303"/>
        <v>129.35749279999999</v>
      </c>
    </row>
    <row r="2161" spans="1:19">
      <c r="A2161" s="110">
        <f t="shared" si="304"/>
        <v>45770</v>
      </c>
      <c r="B2161" s="112">
        <f t="shared" si="305"/>
        <v>22.479166666667037</v>
      </c>
      <c r="C2161" s="53">
        <f>'DHS2021'!J2160</f>
        <v>11986</v>
      </c>
      <c r="D2161" s="54">
        <f>'DHS2022'!J2160</f>
        <v>9578</v>
      </c>
      <c r="E2161" s="54">
        <f>'DHS2023'!J2160</f>
        <v>5372</v>
      </c>
      <c r="F2161" s="54">
        <f>'DHS2024'!J2160</f>
        <v>9667</v>
      </c>
      <c r="G2161" s="54">
        <f t="shared" si="297"/>
        <v>9150.75</v>
      </c>
      <c r="H2161" s="106">
        <f t="shared" si="298"/>
        <v>3.0502500000000001</v>
      </c>
      <c r="I2161" s="115">
        <f t="shared" si="299"/>
        <v>0</v>
      </c>
      <c r="J2161" s="75">
        <f t="shared" si="300"/>
        <v>3.0502500000000001</v>
      </c>
      <c r="K2161" s="79">
        <f t="shared" si="301"/>
        <v>4</v>
      </c>
      <c r="O2161" s="29">
        <f>'DHS2025'!J2160</f>
        <v>4850</v>
      </c>
      <c r="P2161" s="30">
        <f>'DHS2025'!K2160</f>
        <v>2367</v>
      </c>
      <c r="Q2161" s="30">
        <f>'DHS2025'!L2160</f>
        <v>1557</v>
      </c>
      <c r="R2161" s="122">
        <f t="shared" si="302"/>
        <v>86.11</v>
      </c>
      <c r="S2161" s="62">
        <f t="shared" si="303"/>
        <v>129.77423729999998</v>
      </c>
    </row>
    <row r="2162" spans="1:19">
      <c r="A2162" s="110">
        <f t="shared" si="304"/>
        <v>45770</v>
      </c>
      <c r="B2162" s="112">
        <f t="shared" si="305"/>
        <v>22.489583333333705</v>
      </c>
      <c r="C2162" s="53">
        <f>'DHS2021'!J2161</f>
        <v>11673</v>
      </c>
      <c r="D2162" s="54">
        <f>'DHS2022'!J2161</f>
        <v>9837</v>
      </c>
      <c r="E2162" s="54">
        <f>'DHS2023'!J2161</f>
        <v>4668</v>
      </c>
      <c r="F2162" s="54">
        <f>'DHS2024'!J2161</f>
        <v>9267</v>
      </c>
      <c r="G2162" s="54">
        <f t="shared" si="297"/>
        <v>8861.25</v>
      </c>
      <c r="H2162" s="106">
        <f t="shared" si="298"/>
        <v>2.9537499999999999</v>
      </c>
      <c r="I2162" s="115">
        <f t="shared" si="299"/>
        <v>0</v>
      </c>
      <c r="J2162" s="75">
        <f t="shared" si="300"/>
        <v>2.9537499999999999</v>
      </c>
      <c r="K2162" s="79">
        <f t="shared" si="301"/>
        <v>3</v>
      </c>
      <c r="O2162" s="29">
        <f>'DHS2025'!J2161</f>
        <v>3953</v>
      </c>
      <c r="P2162" s="30">
        <f>'DHS2025'!K2161</f>
        <v>3254</v>
      </c>
      <c r="Q2162" s="30">
        <f>'DHS2025'!L2161</f>
        <v>1563</v>
      </c>
      <c r="R2162" s="122">
        <f t="shared" si="302"/>
        <v>86.11</v>
      </c>
      <c r="S2162" s="62">
        <f t="shared" si="303"/>
        <v>130.27433069999998</v>
      </c>
    </row>
    <row r="2163" spans="1:19">
      <c r="A2163" s="110">
        <f t="shared" si="304"/>
        <v>45770</v>
      </c>
      <c r="B2163" s="112">
        <f t="shared" si="305"/>
        <v>22.500000000000373</v>
      </c>
      <c r="C2163" s="53">
        <f>'DHS2021'!J2162</f>
        <v>11559</v>
      </c>
      <c r="D2163" s="54">
        <f>'DHS2022'!J2162</f>
        <v>9481</v>
      </c>
      <c r="E2163" s="54">
        <f>'DHS2023'!J2162</f>
        <v>3936</v>
      </c>
      <c r="F2163" s="54">
        <f>'DHS2024'!J2162</f>
        <v>9373</v>
      </c>
      <c r="G2163" s="54">
        <f t="shared" si="297"/>
        <v>8587.25</v>
      </c>
      <c r="H2163" s="106">
        <f t="shared" si="298"/>
        <v>2.8624166666666664</v>
      </c>
      <c r="I2163" s="115">
        <f t="shared" si="299"/>
        <v>0</v>
      </c>
      <c r="J2163" s="75">
        <f t="shared" si="300"/>
        <v>2.8624166666666664</v>
      </c>
      <c r="K2163" s="79">
        <f t="shared" si="301"/>
        <v>3</v>
      </c>
      <c r="O2163" s="29">
        <f>'DHS2025'!J2162</f>
        <v>4084</v>
      </c>
      <c r="P2163" s="30">
        <f>'DHS2025'!K2162</f>
        <v>3093</v>
      </c>
      <c r="Q2163" s="30">
        <f>'DHS2025'!L2162</f>
        <v>1566</v>
      </c>
      <c r="R2163" s="122">
        <f t="shared" si="302"/>
        <v>79.010000000000005</v>
      </c>
      <c r="S2163" s="62">
        <f t="shared" si="303"/>
        <v>119.51696340000001</v>
      </c>
    </row>
    <row r="2164" spans="1:19">
      <c r="A2164" s="110">
        <f t="shared" si="304"/>
        <v>45770</v>
      </c>
      <c r="B2164" s="112">
        <f t="shared" si="305"/>
        <v>22.510416666667041</v>
      </c>
      <c r="C2164" s="53">
        <f>'DHS2021'!J2163</f>
        <v>11557</v>
      </c>
      <c r="D2164" s="54">
        <f>'DHS2022'!J2163</f>
        <v>9296</v>
      </c>
      <c r="E2164" s="54">
        <f>'DHS2023'!J2163</f>
        <v>4239</v>
      </c>
      <c r="F2164" s="54">
        <f>'DHS2024'!J2163</f>
        <v>9685</v>
      </c>
      <c r="G2164" s="54">
        <f t="shared" si="297"/>
        <v>8694.25</v>
      </c>
      <c r="H2164" s="106">
        <f t="shared" si="298"/>
        <v>2.8980833333333336</v>
      </c>
      <c r="I2164" s="115">
        <f t="shared" si="299"/>
        <v>0</v>
      </c>
      <c r="J2164" s="75">
        <f t="shared" si="300"/>
        <v>2.8980833333333336</v>
      </c>
      <c r="K2164" s="79">
        <f t="shared" si="301"/>
        <v>3</v>
      </c>
      <c r="O2164" s="29">
        <f>'DHS2025'!J2163</f>
        <v>4787</v>
      </c>
      <c r="P2164" s="30">
        <f>'DHS2025'!K2163</f>
        <v>2595</v>
      </c>
      <c r="Q2164" s="30">
        <f>'DHS2025'!L2163</f>
        <v>1558</v>
      </c>
      <c r="R2164" s="122">
        <f t="shared" si="302"/>
        <v>79.010000000000005</v>
      </c>
      <c r="S2164" s="62">
        <f t="shared" si="303"/>
        <v>118.90640420000001</v>
      </c>
    </row>
    <row r="2165" spans="1:19">
      <c r="A2165" s="110">
        <f t="shared" si="304"/>
        <v>45770</v>
      </c>
      <c r="B2165" s="112">
        <f t="shared" si="305"/>
        <v>22.520833333333709</v>
      </c>
      <c r="C2165" s="53">
        <f>'DHS2021'!J2164</f>
        <v>11822</v>
      </c>
      <c r="D2165" s="54">
        <f>'DHS2022'!J2164</f>
        <v>9379</v>
      </c>
      <c r="E2165" s="54">
        <f>'DHS2023'!J2164</f>
        <v>3859</v>
      </c>
      <c r="F2165" s="54">
        <f>'DHS2024'!J2164</f>
        <v>9110</v>
      </c>
      <c r="G2165" s="54">
        <f t="shared" si="297"/>
        <v>8542.5</v>
      </c>
      <c r="H2165" s="106">
        <f t="shared" si="298"/>
        <v>2.8475000000000001</v>
      </c>
      <c r="I2165" s="115">
        <f t="shared" si="299"/>
        <v>0</v>
      </c>
      <c r="J2165" s="75">
        <f t="shared" si="300"/>
        <v>2.8475000000000001</v>
      </c>
      <c r="K2165" s="79">
        <f t="shared" si="301"/>
        <v>3</v>
      </c>
      <c r="O2165" s="29">
        <f>'DHS2025'!J2164</f>
        <v>3944</v>
      </c>
      <c r="P2165" s="30">
        <f>'DHS2025'!K2164</f>
        <v>3228</v>
      </c>
      <c r="Q2165" s="30">
        <f>'DHS2025'!L2164</f>
        <v>1554</v>
      </c>
      <c r="R2165" s="122">
        <f t="shared" si="302"/>
        <v>79.010000000000005</v>
      </c>
      <c r="S2165" s="62">
        <f t="shared" si="303"/>
        <v>118.60112460000001</v>
      </c>
    </row>
    <row r="2166" spans="1:19">
      <c r="A2166" s="110">
        <f t="shared" si="304"/>
        <v>45770</v>
      </c>
      <c r="B2166" s="112">
        <f t="shared" si="305"/>
        <v>22.531250000000377</v>
      </c>
      <c r="C2166" s="53">
        <f>'DHS2021'!J2165</f>
        <v>11434</v>
      </c>
      <c r="D2166" s="54">
        <f>'DHS2022'!J2165</f>
        <v>9178</v>
      </c>
      <c r="E2166" s="54">
        <f>'DHS2023'!J2165</f>
        <v>3813</v>
      </c>
      <c r="F2166" s="54">
        <f>'DHS2024'!J2165</f>
        <v>9247</v>
      </c>
      <c r="G2166" s="54">
        <f t="shared" si="297"/>
        <v>8418</v>
      </c>
      <c r="H2166" s="106">
        <f t="shared" si="298"/>
        <v>2.806</v>
      </c>
      <c r="I2166" s="115">
        <f t="shared" si="299"/>
        <v>0</v>
      </c>
      <c r="J2166" s="75">
        <f t="shared" si="300"/>
        <v>2.806</v>
      </c>
      <c r="K2166" s="79">
        <f t="shared" si="301"/>
        <v>3</v>
      </c>
      <c r="O2166" s="29">
        <f>'DHS2025'!J2165</f>
        <v>3383</v>
      </c>
      <c r="P2166" s="30">
        <f>'DHS2025'!K2165</f>
        <v>3427</v>
      </c>
      <c r="Q2166" s="30">
        <f>'DHS2025'!L2165</f>
        <v>1561</v>
      </c>
      <c r="R2166" s="122">
        <f t="shared" si="302"/>
        <v>79.010000000000005</v>
      </c>
      <c r="S2166" s="62">
        <f t="shared" si="303"/>
        <v>119.1353639</v>
      </c>
    </row>
    <row r="2167" spans="1:19">
      <c r="A2167" s="110">
        <f t="shared" si="304"/>
        <v>45770</v>
      </c>
      <c r="B2167" s="112">
        <f t="shared" si="305"/>
        <v>22.541666666667044</v>
      </c>
      <c r="C2167" s="53">
        <f>'DHS2021'!J2166</f>
        <v>11131</v>
      </c>
      <c r="D2167" s="54">
        <f>'DHS2022'!J2166</f>
        <v>9311</v>
      </c>
      <c r="E2167" s="54">
        <f>'DHS2023'!J2166</f>
        <v>4870</v>
      </c>
      <c r="F2167" s="54">
        <f>'DHS2024'!J2166</f>
        <v>9173</v>
      </c>
      <c r="G2167" s="54">
        <f t="shared" si="297"/>
        <v>8621.25</v>
      </c>
      <c r="H2167" s="106">
        <f t="shared" si="298"/>
        <v>2.8737499999999998</v>
      </c>
      <c r="I2167" s="115">
        <f t="shared" si="299"/>
        <v>0</v>
      </c>
      <c r="J2167" s="75">
        <f t="shared" si="300"/>
        <v>2.8737499999999998</v>
      </c>
      <c r="K2167" s="79">
        <f t="shared" si="301"/>
        <v>3</v>
      </c>
      <c r="O2167" s="29">
        <f>'DHS2025'!J2166</f>
        <v>3245</v>
      </c>
      <c r="P2167" s="30">
        <f>'DHS2025'!K2166</f>
        <v>3549</v>
      </c>
      <c r="Q2167" s="30">
        <f>'DHS2025'!L2166</f>
        <v>1563</v>
      </c>
      <c r="R2167" s="122">
        <f t="shared" si="302"/>
        <v>79.3</v>
      </c>
      <c r="S2167" s="62">
        <f t="shared" si="303"/>
        <v>119.73674099999997</v>
      </c>
    </row>
    <row r="2168" spans="1:19">
      <c r="A2168" s="110">
        <f t="shared" si="304"/>
        <v>45770</v>
      </c>
      <c r="B2168" s="112">
        <f t="shared" si="305"/>
        <v>22.552083333333712</v>
      </c>
      <c r="C2168" s="53">
        <f>'DHS2021'!J2167</f>
        <v>11943</v>
      </c>
      <c r="D2168" s="54">
        <f>'DHS2022'!J2167</f>
        <v>8534</v>
      </c>
      <c r="E2168" s="54">
        <f>'DHS2023'!J2167</f>
        <v>4385</v>
      </c>
      <c r="F2168" s="54">
        <f>'DHS2024'!J2167</f>
        <v>9626</v>
      </c>
      <c r="G2168" s="54">
        <f t="shared" si="297"/>
        <v>8622</v>
      </c>
      <c r="H2168" s="106">
        <f t="shared" si="298"/>
        <v>2.8740000000000001</v>
      </c>
      <c r="I2168" s="115">
        <f t="shared" si="299"/>
        <v>0</v>
      </c>
      <c r="J2168" s="75">
        <f t="shared" si="300"/>
        <v>2.8740000000000001</v>
      </c>
      <c r="K2168" s="79">
        <f t="shared" si="301"/>
        <v>3</v>
      </c>
      <c r="O2168" s="29">
        <f>'DHS2025'!J2167</f>
        <v>3392</v>
      </c>
      <c r="P2168" s="30">
        <f>'DHS2025'!K2167</f>
        <v>2986</v>
      </c>
      <c r="Q2168" s="30">
        <f>'DHS2025'!L2167</f>
        <v>1543</v>
      </c>
      <c r="R2168" s="122">
        <f t="shared" si="302"/>
        <v>79.3</v>
      </c>
      <c r="S2168" s="62">
        <f t="shared" si="303"/>
        <v>118.20460099999997</v>
      </c>
    </row>
    <row r="2169" spans="1:19">
      <c r="A2169" s="110">
        <f t="shared" si="304"/>
        <v>45770</v>
      </c>
      <c r="B2169" s="112">
        <f t="shared" si="305"/>
        <v>22.56250000000038</v>
      </c>
      <c r="C2169" s="53">
        <f>'DHS2021'!J2168</f>
        <v>11790</v>
      </c>
      <c r="D2169" s="54">
        <f>'DHS2022'!J2168</f>
        <v>8598</v>
      </c>
      <c r="E2169" s="54">
        <f>'DHS2023'!J2168</f>
        <v>4512</v>
      </c>
      <c r="F2169" s="54">
        <f>'DHS2024'!J2168</f>
        <v>9481</v>
      </c>
      <c r="G2169" s="54">
        <f t="shared" si="297"/>
        <v>8595.25</v>
      </c>
      <c r="H2169" s="106">
        <f t="shared" si="298"/>
        <v>2.8650833333333336</v>
      </c>
      <c r="I2169" s="115">
        <f t="shared" si="299"/>
        <v>0</v>
      </c>
      <c r="J2169" s="75">
        <f t="shared" si="300"/>
        <v>2.8650833333333336</v>
      </c>
      <c r="K2169" s="79">
        <f t="shared" si="301"/>
        <v>3</v>
      </c>
      <c r="O2169" s="29">
        <f>'DHS2025'!J2168</f>
        <v>3430</v>
      </c>
      <c r="P2169" s="30">
        <f>'DHS2025'!K2168</f>
        <v>3373</v>
      </c>
      <c r="Q2169" s="30">
        <f>'DHS2025'!L2168</f>
        <v>1561</v>
      </c>
      <c r="R2169" s="122">
        <f t="shared" si="302"/>
        <v>79.3</v>
      </c>
      <c r="S2169" s="62">
        <f t="shared" si="303"/>
        <v>119.58352699999998</v>
      </c>
    </row>
    <row r="2170" spans="1:19">
      <c r="A2170" s="110">
        <f t="shared" si="304"/>
        <v>45770</v>
      </c>
      <c r="B2170" s="112">
        <f t="shared" si="305"/>
        <v>22.572916666667048</v>
      </c>
      <c r="C2170" s="53">
        <f>'DHS2021'!J2169</f>
        <v>12032</v>
      </c>
      <c r="D2170" s="54">
        <f>'DHS2022'!J2169</f>
        <v>8702</v>
      </c>
      <c r="E2170" s="54">
        <f>'DHS2023'!J2169</f>
        <v>4066</v>
      </c>
      <c r="F2170" s="54">
        <f>'DHS2024'!J2169</f>
        <v>8777</v>
      </c>
      <c r="G2170" s="54">
        <f t="shared" si="297"/>
        <v>8394.25</v>
      </c>
      <c r="H2170" s="106">
        <f t="shared" si="298"/>
        <v>2.7980833333333335</v>
      </c>
      <c r="I2170" s="115">
        <f t="shared" si="299"/>
        <v>0</v>
      </c>
      <c r="J2170" s="75">
        <f t="shared" si="300"/>
        <v>2.7980833333333335</v>
      </c>
      <c r="K2170" s="79">
        <f t="shared" si="301"/>
        <v>3</v>
      </c>
      <c r="O2170" s="29">
        <f>'DHS2025'!J2169</f>
        <v>3477</v>
      </c>
      <c r="P2170" s="30">
        <f>'DHS2025'!K2169</f>
        <v>3548</v>
      </c>
      <c r="Q2170" s="30">
        <f>'DHS2025'!L2169</f>
        <v>1547</v>
      </c>
      <c r="R2170" s="122">
        <f t="shared" si="302"/>
        <v>79.3</v>
      </c>
      <c r="S2170" s="62">
        <f t="shared" si="303"/>
        <v>118.51102899999997</v>
      </c>
    </row>
    <row r="2171" spans="1:19">
      <c r="A2171" s="110">
        <f t="shared" si="304"/>
        <v>45770</v>
      </c>
      <c r="B2171" s="112">
        <f t="shared" si="305"/>
        <v>22.583333333333716</v>
      </c>
      <c r="C2171" s="53">
        <f>'DHS2021'!J2170</f>
        <v>11644</v>
      </c>
      <c r="D2171" s="54">
        <f>'DHS2022'!J2170</f>
        <v>8506</v>
      </c>
      <c r="E2171" s="54">
        <f>'DHS2023'!J2170</f>
        <v>3936</v>
      </c>
      <c r="F2171" s="54">
        <f>'DHS2024'!J2170</f>
        <v>9511</v>
      </c>
      <c r="G2171" s="54">
        <f t="shared" si="297"/>
        <v>8399.25</v>
      </c>
      <c r="H2171" s="106">
        <f t="shared" si="298"/>
        <v>2.79975</v>
      </c>
      <c r="I2171" s="115">
        <f t="shared" si="299"/>
        <v>0</v>
      </c>
      <c r="J2171" s="75">
        <f t="shared" si="300"/>
        <v>2.79975</v>
      </c>
      <c r="K2171" s="79">
        <f t="shared" si="301"/>
        <v>3</v>
      </c>
      <c r="O2171" s="29">
        <f>'DHS2025'!J2170</f>
        <v>2887</v>
      </c>
      <c r="P2171" s="30">
        <f>'DHS2025'!K2170</f>
        <v>3672</v>
      </c>
      <c r="Q2171" s="30">
        <f>'DHS2025'!L2170</f>
        <v>1560</v>
      </c>
      <c r="R2171" s="122">
        <f t="shared" si="302"/>
        <v>86.52</v>
      </c>
      <c r="S2171" s="62">
        <f t="shared" si="303"/>
        <v>130.657488</v>
      </c>
    </row>
    <row r="2172" spans="1:19">
      <c r="A2172" s="110">
        <f t="shared" si="304"/>
        <v>45770</v>
      </c>
      <c r="B2172" s="112">
        <f t="shared" si="305"/>
        <v>22.593750000000384</v>
      </c>
      <c r="C2172" s="53">
        <f>'DHS2021'!J2171</f>
        <v>11556</v>
      </c>
      <c r="D2172" s="54">
        <f>'DHS2022'!J2171</f>
        <v>8197</v>
      </c>
      <c r="E2172" s="54">
        <f>'DHS2023'!J2171</f>
        <v>2856</v>
      </c>
      <c r="F2172" s="54">
        <f>'DHS2024'!J2171</f>
        <v>9312</v>
      </c>
      <c r="G2172" s="54">
        <f t="shared" si="297"/>
        <v>7980.25</v>
      </c>
      <c r="H2172" s="106">
        <f t="shared" si="298"/>
        <v>2.6600833333333336</v>
      </c>
      <c r="I2172" s="115">
        <f t="shared" si="299"/>
        <v>0</v>
      </c>
      <c r="J2172" s="75">
        <f t="shared" si="300"/>
        <v>2.6600833333333336</v>
      </c>
      <c r="K2172" s="79">
        <f t="shared" si="301"/>
        <v>3</v>
      </c>
      <c r="O2172" s="29">
        <f>'DHS2025'!J2171</f>
        <v>3185</v>
      </c>
      <c r="P2172" s="30">
        <f>'DHS2025'!K2171</f>
        <v>3545</v>
      </c>
      <c r="Q2172" s="30">
        <f>'DHS2025'!L2171</f>
        <v>1562</v>
      </c>
      <c r="R2172" s="122">
        <f t="shared" si="302"/>
        <v>86.52</v>
      </c>
      <c r="S2172" s="62">
        <f t="shared" si="303"/>
        <v>130.82499759999999</v>
      </c>
    </row>
    <row r="2173" spans="1:19">
      <c r="A2173" s="110">
        <f t="shared" si="304"/>
        <v>45770</v>
      </c>
      <c r="B2173" s="112">
        <f t="shared" si="305"/>
        <v>22.604166666667052</v>
      </c>
      <c r="C2173" s="53">
        <f>'DHS2021'!J2172</f>
        <v>11086</v>
      </c>
      <c r="D2173" s="54">
        <f>'DHS2022'!J2172</f>
        <v>8374</v>
      </c>
      <c r="E2173" s="54">
        <f>'DHS2023'!J2172</f>
        <v>3668</v>
      </c>
      <c r="F2173" s="54">
        <f>'DHS2024'!J2172</f>
        <v>9338</v>
      </c>
      <c r="G2173" s="54">
        <f t="shared" si="297"/>
        <v>8116.5</v>
      </c>
      <c r="H2173" s="106">
        <f t="shared" si="298"/>
        <v>2.7054999999999998</v>
      </c>
      <c r="I2173" s="115">
        <f t="shared" si="299"/>
        <v>0</v>
      </c>
      <c r="J2173" s="75">
        <f t="shared" si="300"/>
        <v>2.7054999999999998</v>
      </c>
      <c r="K2173" s="79">
        <f t="shared" si="301"/>
        <v>3</v>
      </c>
      <c r="O2173" s="29">
        <f>'DHS2025'!J2172</f>
        <v>3256</v>
      </c>
      <c r="P2173" s="30">
        <f>'DHS2025'!K2172</f>
        <v>3880</v>
      </c>
      <c r="Q2173" s="30">
        <f>'DHS2025'!L2172</f>
        <v>1553</v>
      </c>
      <c r="R2173" s="122">
        <f t="shared" si="302"/>
        <v>86.52</v>
      </c>
      <c r="S2173" s="62">
        <f t="shared" si="303"/>
        <v>130.07120439999997</v>
      </c>
    </row>
    <row r="2174" spans="1:19">
      <c r="A2174" s="110">
        <f t="shared" si="304"/>
        <v>45770</v>
      </c>
      <c r="B2174" s="112">
        <f t="shared" si="305"/>
        <v>22.614583333333719</v>
      </c>
      <c r="C2174" s="53">
        <f>'DHS2021'!J2173</f>
        <v>10613</v>
      </c>
      <c r="D2174" s="54">
        <f>'DHS2022'!J2173</f>
        <v>8131</v>
      </c>
      <c r="E2174" s="54">
        <f>'DHS2023'!J2173</f>
        <v>2229</v>
      </c>
      <c r="F2174" s="54">
        <f>'DHS2024'!J2173</f>
        <v>9009</v>
      </c>
      <c r="G2174" s="54">
        <f t="shared" si="297"/>
        <v>7495.5</v>
      </c>
      <c r="H2174" s="106">
        <f t="shared" si="298"/>
        <v>2.4984999999999999</v>
      </c>
      <c r="I2174" s="115">
        <f t="shared" si="299"/>
        <v>0</v>
      </c>
      <c r="J2174" s="75">
        <f t="shared" si="300"/>
        <v>2.4984999999999999</v>
      </c>
      <c r="K2174" s="79">
        <f t="shared" si="301"/>
        <v>3</v>
      </c>
      <c r="O2174" s="29">
        <f>'DHS2025'!J2173</f>
        <v>3181</v>
      </c>
      <c r="P2174" s="30">
        <f>'DHS2025'!K2173</f>
        <v>3338</v>
      </c>
      <c r="Q2174" s="30">
        <f>'DHS2025'!L2173</f>
        <v>1552</v>
      </c>
      <c r="R2174" s="122">
        <f t="shared" si="302"/>
        <v>86.52</v>
      </c>
      <c r="S2174" s="62">
        <f t="shared" si="303"/>
        <v>129.98744959999999</v>
      </c>
    </row>
    <row r="2175" spans="1:19">
      <c r="A2175" s="110">
        <f t="shared" si="304"/>
        <v>45770</v>
      </c>
      <c r="B2175" s="112">
        <f t="shared" si="305"/>
        <v>22.625000000000387</v>
      </c>
      <c r="C2175" s="53">
        <f>'DHS2021'!J2174</f>
        <v>10356</v>
      </c>
      <c r="D2175" s="54">
        <f>'DHS2022'!J2174</f>
        <v>8111</v>
      </c>
      <c r="E2175" s="54">
        <f>'DHS2023'!J2174</f>
        <v>2919</v>
      </c>
      <c r="F2175" s="54">
        <f>'DHS2024'!J2174</f>
        <v>8556</v>
      </c>
      <c r="G2175" s="54">
        <f t="shared" si="297"/>
        <v>7485.5</v>
      </c>
      <c r="H2175" s="106">
        <f t="shared" si="298"/>
        <v>2.4951666666666665</v>
      </c>
      <c r="I2175" s="115">
        <f t="shared" si="299"/>
        <v>0</v>
      </c>
      <c r="J2175" s="75">
        <f t="shared" si="300"/>
        <v>2.4951666666666665</v>
      </c>
      <c r="K2175" s="79">
        <f t="shared" si="301"/>
        <v>3</v>
      </c>
      <c r="O2175" s="29">
        <f>'DHS2025'!J2174</f>
        <v>3241</v>
      </c>
      <c r="P2175" s="30">
        <f>'DHS2025'!K2174</f>
        <v>3332</v>
      </c>
      <c r="Q2175" s="30">
        <f>'DHS2025'!L2174</f>
        <v>1553</v>
      </c>
      <c r="R2175" s="122">
        <f t="shared" si="302"/>
        <v>95.15</v>
      </c>
      <c r="S2175" s="62">
        <f t="shared" si="303"/>
        <v>143.33957050000001</v>
      </c>
    </row>
    <row r="2176" spans="1:19">
      <c r="A2176" s="110">
        <f t="shared" si="304"/>
        <v>45770</v>
      </c>
      <c r="B2176" s="112">
        <f t="shared" si="305"/>
        <v>22.635416666667055</v>
      </c>
      <c r="C2176" s="53">
        <f>'DHS2021'!J2175</f>
        <v>9944</v>
      </c>
      <c r="D2176" s="54">
        <f>'DHS2022'!J2175</f>
        <v>7956</v>
      </c>
      <c r="E2176" s="54">
        <f>'DHS2023'!J2175</f>
        <v>4044</v>
      </c>
      <c r="F2176" s="54">
        <f>'DHS2024'!J2175</f>
        <v>8627</v>
      </c>
      <c r="G2176" s="54">
        <f t="shared" si="297"/>
        <v>7642.75</v>
      </c>
      <c r="H2176" s="106">
        <f t="shared" si="298"/>
        <v>2.5475833333333333</v>
      </c>
      <c r="I2176" s="115">
        <f t="shared" si="299"/>
        <v>0</v>
      </c>
      <c r="J2176" s="75">
        <f t="shared" si="300"/>
        <v>2.5475833333333333</v>
      </c>
      <c r="K2176" s="79">
        <f t="shared" si="301"/>
        <v>3</v>
      </c>
      <c r="O2176" s="29">
        <f>'DHS2025'!J2175</f>
        <v>3499</v>
      </c>
      <c r="P2176" s="30">
        <f>'DHS2025'!K2175</f>
        <v>3232</v>
      </c>
      <c r="Q2176" s="30">
        <f>'DHS2025'!L2175</f>
        <v>1561</v>
      </c>
      <c r="R2176" s="122">
        <f t="shared" si="302"/>
        <v>95.15</v>
      </c>
      <c r="S2176" s="62">
        <f t="shared" si="303"/>
        <v>144.07795849999999</v>
      </c>
    </row>
    <row r="2177" spans="1:19">
      <c r="A2177" s="110">
        <f t="shared" si="304"/>
        <v>45770</v>
      </c>
      <c r="B2177" s="112">
        <f t="shared" si="305"/>
        <v>22.645833333333723</v>
      </c>
      <c r="C2177" s="53">
        <f>'DHS2021'!J2176</f>
        <v>9571</v>
      </c>
      <c r="D2177" s="54">
        <f>'DHS2022'!J2176</f>
        <v>7573</v>
      </c>
      <c r="E2177" s="54">
        <f>'DHS2023'!J2176</f>
        <v>3773</v>
      </c>
      <c r="F2177" s="54">
        <f>'DHS2024'!J2176</f>
        <v>8449</v>
      </c>
      <c r="G2177" s="54">
        <f t="shared" si="297"/>
        <v>7341.5</v>
      </c>
      <c r="H2177" s="106">
        <f t="shared" si="298"/>
        <v>2.4471666666666665</v>
      </c>
      <c r="I2177" s="115">
        <f t="shared" si="299"/>
        <v>0</v>
      </c>
      <c r="J2177" s="75">
        <f t="shared" si="300"/>
        <v>2.4471666666666665</v>
      </c>
      <c r="K2177" s="79">
        <f t="shared" si="301"/>
        <v>3</v>
      </c>
      <c r="O2177" s="29">
        <f>'DHS2025'!J2176</f>
        <v>3295</v>
      </c>
      <c r="P2177" s="30">
        <f>'DHS2025'!K2176</f>
        <v>3426</v>
      </c>
      <c r="Q2177" s="30">
        <f>'DHS2025'!L2176</f>
        <v>1556</v>
      </c>
      <c r="R2177" s="122">
        <f t="shared" si="302"/>
        <v>95.15</v>
      </c>
      <c r="S2177" s="62">
        <f t="shared" si="303"/>
        <v>143.616466</v>
      </c>
    </row>
    <row r="2178" spans="1:19">
      <c r="A2178" s="110">
        <f t="shared" si="304"/>
        <v>45770</v>
      </c>
      <c r="B2178" s="112">
        <f t="shared" si="305"/>
        <v>22.656250000000391</v>
      </c>
      <c r="C2178" s="53">
        <f>'DHS2021'!J2177</f>
        <v>10079</v>
      </c>
      <c r="D2178" s="54">
        <f>'DHS2022'!J2177</f>
        <v>8001</v>
      </c>
      <c r="E2178" s="54">
        <f>'DHS2023'!J2177</f>
        <v>3410</v>
      </c>
      <c r="F2178" s="54">
        <f>'DHS2024'!J2177</f>
        <v>8380</v>
      </c>
      <c r="G2178" s="54">
        <f t="shared" si="297"/>
        <v>7467.5</v>
      </c>
      <c r="H2178" s="106">
        <f t="shared" si="298"/>
        <v>2.4891666666666663</v>
      </c>
      <c r="I2178" s="115">
        <f t="shared" si="299"/>
        <v>0</v>
      </c>
      <c r="J2178" s="75">
        <f t="shared" si="300"/>
        <v>2.4891666666666663</v>
      </c>
      <c r="K2178" s="79">
        <f t="shared" si="301"/>
        <v>3</v>
      </c>
      <c r="O2178" s="29">
        <f>'DHS2025'!J2177</f>
        <v>3375</v>
      </c>
      <c r="P2178" s="30">
        <f>'DHS2025'!K2177</f>
        <v>3266</v>
      </c>
      <c r="Q2178" s="30">
        <f>'DHS2025'!L2177</f>
        <v>1555</v>
      </c>
      <c r="R2178" s="122">
        <f t="shared" si="302"/>
        <v>95.15</v>
      </c>
      <c r="S2178" s="62">
        <f t="shared" si="303"/>
        <v>143.5241675</v>
      </c>
    </row>
    <row r="2179" spans="1:19">
      <c r="A2179" s="110">
        <f t="shared" si="304"/>
        <v>45770</v>
      </c>
      <c r="B2179" s="112">
        <f t="shared" si="305"/>
        <v>22.666666666667059</v>
      </c>
      <c r="C2179" s="53">
        <f>'DHS2021'!J2178</f>
        <v>10648</v>
      </c>
      <c r="D2179" s="54">
        <f>'DHS2022'!J2178</f>
        <v>7419</v>
      </c>
      <c r="E2179" s="54">
        <f>'DHS2023'!J2178</f>
        <v>3653</v>
      </c>
      <c r="F2179" s="54">
        <f>'DHS2024'!J2178</f>
        <v>8991</v>
      </c>
      <c r="G2179" s="54">
        <f t="shared" si="297"/>
        <v>7677.75</v>
      </c>
      <c r="H2179" s="106">
        <f t="shared" si="298"/>
        <v>2.55925</v>
      </c>
      <c r="I2179" s="115">
        <f t="shared" si="299"/>
        <v>0</v>
      </c>
      <c r="J2179" s="75">
        <f t="shared" si="300"/>
        <v>2.55925</v>
      </c>
      <c r="K2179" s="79">
        <f t="shared" si="301"/>
        <v>3</v>
      </c>
      <c r="O2179" s="29">
        <f>'DHS2025'!J2178</f>
        <v>3350</v>
      </c>
      <c r="P2179" s="30">
        <f>'DHS2025'!K2178</f>
        <v>3509</v>
      </c>
      <c r="Q2179" s="30">
        <f>'DHS2025'!L2178</f>
        <v>1558</v>
      </c>
      <c r="R2179" s="122">
        <f t="shared" si="302"/>
        <v>101.58</v>
      </c>
      <c r="S2179" s="62">
        <f t="shared" si="303"/>
        <v>153.71882360000001</v>
      </c>
    </row>
    <row r="2180" spans="1:19">
      <c r="A2180" s="110">
        <f t="shared" si="304"/>
        <v>45770</v>
      </c>
      <c r="B2180" s="112">
        <f t="shared" si="305"/>
        <v>22.677083333333727</v>
      </c>
      <c r="C2180" s="53">
        <f>'DHS2021'!J2179</f>
        <v>10526</v>
      </c>
      <c r="D2180" s="54">
        <f>'DHS2022'!J2179</f>
        <v>7690</v>
      </c>
      <c r="E2180" s="54">
        <f>'DHS2023'!J2179</f>
        <v>3092</v>
      </c>
      <c r="F2180" s="54">
        <f>'DHS2024'!J2179</f>
        <v>8311</v>
      </c>
      <c r="G2180" s="54">
        <f t="shared" ref="G2180:G2243" si="306">AVERAGE(C2180:F2180)</f>
        <v>7404.75</v>
      </c>
      <c r="H2180" s="106">
        <f t="shared" ref="H2180:H2243" si="307">G2180/$M$2/1000</f>
        <v>2.4682499999999998</v>
      </c>
      <c r="I2180" s="115">
        <f t="shared" ref="I2180:I2243" si="308">$N$2</f>
        <v>0</v>
      </c>
      <c r="J2180" s="75">
        <f t="shared" ref="J2180:J2243" si="309">H2180+I2180</f>
        <v>2.4682499999999998</v>
      </c>
      <c r="K2180" s="79">
        <f t="shared" ref="K2180:K2243" si="310">ROUNDUP(J2180,0)</f>
        <v>3</v>
      </c>
      <c r="O2180" s="29">
        <f>'DHS2025'!J2179</f>
        <v>3248</v>
      </c>
      <c r="P2180" s="30">
        <f>'DHS2025'!K2179</f>
        <v>3914</v>
      </c>
      <c r="Q2180" s="30">
        <f>'DHS2025'!L2179</f>
        <v>1579</v>
      </c>
      <c r="R2180" s="122">
        <f t="shared" ref="R2180:R2243" si="311">INDEX(U$3:U$1048576,INT((ROW()-3)/4)+1)</f>
        <v>101.58</v>
      </c>
      <c r="S2180" s="62">
        <f t="shared" ref="S2180:S2243" si="312">(R2180*0.99-1.9)*(Q2180/1000)</f>
        <v>155.79077179999999</v>
      </c>
    </row>
    <row r="2181" spans="1:19">
      <c r="A2181" s="110">
        <f t="shared" ref="A2181:A2244" si="313">$A$3+INT((ROW()-3)/96)</f>
        <v>45770</v>
      </c>
      <c r="B2181" s="112">
        <f t="shared" ref="B2181:B2244" si="314">B2180+TIME(0,15,0)</f>
        <v>22.687500000000394</v>
      </c>
      <c r="C2181" s="53">
        <f>'DHS2021'!J2180</f>
        <v>10069</v>
      </c>
      <c r="D2181" s="54">
        <f>'DHS2022'!J2180</f>
        <v>7918</v>
      </c>
      <c r="E2181" s="54">
        <f>'DHS2023'!J2180</f>
        <v>4021</v>
      </c>
      <c r="F2181" s="54">
        <f>'DHS2024'!J2180</f>
        <v>8466</v>
      </c>
      <c r="G2181" s="54">
        <f t="shared" si="306"/>
        <v>7618.5</v>
      </c>
      <c r="H2181" s="106">
        <f t="shared" si="307"/>
        <v>2.5394999999999999</v>
      </c>
      <c r="I2181" s="115">
        <f t="shared" si="308"/>
        <v>0</v>
      </c>
      <c r="J2181" s="75">
        <f t="shared" si="309"/>
        <v>2.5394999999999999</v>
      </c>
      <c r="K2181" s="79">
        <f t="shared" si="310"/>
        <v>3</v>
      </c>
      <c r="O2181" s="29">
        <f>'DHS2025'!J2180</f>
        <v>3369</v>
      </c>
      <c r="P2181" s="30">
        <f>'DHS2025'!K2180</f>
        <v>3320</v>
      </c>
      <c r="Q2181" s="30">
        <f>'DHS2025'!L2180</f>
        <v>1569</v>
      </c>
      <c r="R2181" s="122">
        <f t="shared" si="311"/>
        <v>101.58</v>
      </c>
      <c r="S2181" s="62">
        <f t="shared" si="312"/>
        <v>154.8041298</v>
      </c>
    </row>
    <row r="2182" spans="1:19">
      <c r="A2182" s="110">
        <f t="shared" si="313"/>
        <v>45770</v>
      </c>
      <c r="B2182" s="112">
        <f t="shared" si="314"/>
        <v>22.697916666667062</v>
      </c>
      <c r="C2182" s="53">
        <f>'DHS2021'!J2181</f>
        <v>11018</v>
      </c>
      <c r="D2182" s="54">
        <f>'DHS2022'!J2181</f>
        <v>7211</v>
      </c>
      <c r="E2182" s="54">
        <f>'DHS2023'!J2181</f>
        <v>3253</v>
      </c>
      <c r="F2182" s="54">
        <f>'DHS2024'!J2181</f>
        <v>7544</v>
      </c>
      <c r="G2182" s="54">
        <f t="shared" si="306"/>
        <v>7256.5</v>
      </c>
      <c r="H2182" s="106">
        <f t="shared" si="307"/>
        <v>2.4188333333333336</v>
      </c>
      <c r="I2182" s="115">
        <f t="shared" si="308"/>
        <v>0</v>
      </c>
      <c r="J2182" s="75">
        <f t="shared" si="309"/>
        <v>2.4188333333333336</v>
      </c>
      <c r="K2182" s="79">
        <f t="shared" si="310"/>
        <v>3</v>
      </c>
      <c r="O2182" s="29">
        <f>'DHS2025'!J2181</f>
        <v>3430</v>
      </c>
      <c r="P2182" s="30">
        <f>'DHS2025'!K2181</f>
        <v>3639</v>
      </c>
      <c r="Q2182" s="30">
        <f>'DHS2025'!L2181</f>
        <v>1564</v>
      </c>
      <c r="R2182" s="122">
        <f t="shared" si="311"/>
        <v>101.58</v>
      </c>
      <c r="S2182" s="62">
        <f t="shared" si="312"/>
        <v>154.31080879999999</v>
      </c>
    </row>
    <row r="2183" spans="1:19">
      <c r="A2183" s="110">
        <f t="shared" si="313"/>
        <v>45770</v>
      </c>
      <c r="B2183" s="112">
        <f t="shared" si="314"/>
        <v>22.70833333333373</v>
      </c>
      <c r="C2183" s="53">
        <f>'DHS2021'!J2182</f>
        <v>11158</v>
      </c>
      <c r="D2183" s="54">
        <f>'DHS2022'!J2182</f>
        <v>7539</v>
      </c>
      <c r="E2183" s="54">
        <f>'DHS2023'!J2182</f>
        <v>3234</v>
      </c>
      <c r="F2183" s="54">
        <f>'DHS2024'!J2182</f>
        <v>7803</v>
      </c>
      <c r="G2183" s="54">
        <f t="shared" si="306"/>
        <v>7433.5</v>
      </c>
      <c r="H2183" s="106">
        <f t="shared" si="307"/>
        <v>2.4778333333333333</v>
      </c>
      <c r="I2183" s="115">
        <f t="shared" si="308"/>
        <v>0</v>
      </c>
      <c r="J2183" s="75">
        <f t="shared" si="309"/>
        <v>2.4778333333333333</v>
      </c>
      <c r="K2183" s="79">
        <f t="shared" si="310"/>
        <v>3</v>
      </c>
      <c r="O2183" s="29">
        <f>'DHS2025'!J2182</f>
        <v>3877</v>
      </c>
      <c r="P2183" s="30">
        <f>'DHS2025'!K2182</f>
        <v>4097</v>
      </c>
      <c r="Q2183" s="30">
        <f>'DHS2025'!L2182</f>
        <v>2699</v>
      </c>
      <c r="R2183" s="122">
        <f t="shared" si="311"/>
        <v>110.83</v>
      </c>
      <c r="S2183" s="62">
        <f t="shared" si="312"/>
        <v>291.01076829999994</v>
      </c>
    </row>
    <row r="2184" spans="1:19">
      <c r="A2184" s="110">
        <f t="shared" si="313"/>
        <v>45770</v>
      </c>
      <c r="B2184" s="112">
        <f t="shared" si="314"/>
        <v>22.718750000000398</v>
      </c>
      <c r="C2184" s="53">
        <f>'DHS2021'!J2183</f>
        <v>11405</v>
      </c>
      <c r="D2184" s="54">
        <f>'DHS2022'!J2183</f>
        <v>7656</v>
      </c>
      <c r="E2184" s="54">
        <f>'DHS2023'!J2183</f>
        <v>3864</v>
      </c>
      <c r="F2184" s="54">
        <f>'DHS2024'!J2183</f>
        <v>7125</v>
      </c>
      <c r="G2184" s="54">
        <f t="shared" si="306"/>
        <v>7512.5</v>
      </c>
      <c r="H2184" s="106">
        <f t="shared" si="307"/>
        <v>2.5041666666666664</v>
      </c>
      <c r="I2184" s="115">
        <f t="shared" si="308"/>
        <v>0</v>
      </c>
      <c r="J2184" s="75">
        <f t="shared" si="309"/>
        <v>2.5041666666666664</v>
      </c>
      <c r="K2184" s="79">
        <f t="shared" si="310"/>
        <v>3</v>
      </c>
      <c r="O2184" s="29">
        <f>'DHS2025'!J2183</f>
        <v>3118</v>
      </c>
      <c r="P2184" s="30">
        <f>'DHS2025'!K2183</f>
        <v>7515</v>
      </c>
      <c r="Q2184" s="30">
        <f>'DHS2025'!L2183</f>
        <v>3072</v>
      </c>
      <c r="R2184" s="122">
        <f t="shared" si="311"/>
        <v>110.83</v>
      </c>
      <c r="S2184" s="62">
        <f t="shared" si="312"/>
        <v>331.22826240000001</v>
      </c>
    </row>
    <row r="2185" spans="1:19">
      <c r="A2185" s="110">
        <f t="shared" si="313"/>
        <v>45770</v>
      </c>
      <c r="B2185" s="112">
        <f t="shared" si="314"/>
        <v>22.729166666667066</v>
      </c>
      <c r="C2185" s="53">
        <f>'DHS2021'!J2184</f>
        <v>11094</v>
      </c>
      <c r="D2185" s="54">
        <f>'DHS2022'!J2184</f>
        <v>7762</v>
      </c>
      <c r="E2185" s="54">
        <f>'DHS2023'!J2184</f>
        <v>3461</v>
      </c>
      <c r="F2185" s="54">
        <f>'DHS2024'!J2184</f>
        <v>7212</v>
      </c>
      <c r="G2185" s="54">
        <f t="shared" si="306"/>
        <v>7382.25</v>
      </c>
      <c r="H2185" s="106">
        <f t="shared" si="307"/>
        <v>2.46075</v>
      </c>
      <c r="I2185" s="115">
        <f t="shared" si="308"/>
        <v>0</v>
      </c>
      <c r="J2185" s="75">
        <f t="shared" si="309"/>
        <v>2.46075</v>
      </c>
      <c r="K2185" s="79">
        <f t="shared" si="310"/>
        <v>3</v>
      </c>
      <c r="O2185" s="29">
        <f>'DHS2025'!J2184</f>
        <v>3611</v>
      </c>
      <c r="P2185" s="30">
        <f>'DHS2025'!K2184</f>
        <v>7107</v>
      </c>
      <c r="Q2185" s="30">
        <f>'DHS2025'!L2184</f>
        <v>3073</v>
      </c>
      <c r="R2185" s="122">
        <f t="shared" si="311"/>
        <v>110.83</v>
      </c>
      <c r="S2185" s="62">
        <f t="shared" si="312"/>
        <v>331.33608409999999</v>
      </c>
    </row>
    <row r="2186" spans="1:19">
      <c r="A2186" s="110">
        <f t="shared" si="313"/>
        <v>45770</v>
      </c>
      <c r="B2186" s="112">
        <f t="shared" si="314"/>
        <v>22.739583333333734</v>
      </c>
      <c r="C2186" s="53">
        <f>'DHS2021'!J2185</f>
        <v>11009</v>
      </c>
      <c r="D2186" s="54">
        <f>'DHS2022'!J2185</f>
        <v>6702</v>
      </c>
      <c r="E2186" s="54">
        <f>'DHS2023'!J2185</f>
        <v>3921</v>
      </c>
      <c r="F2186" s="54">
        <f>'DHS2024'!J2185</f>
        <v>7278</v>
      </c>
      <c r="G2186" s="54">
        <f t="shared" si="306"/>
        <v>7227.5</v>
      </c>
      <c r="H2186" s="106">
        <f t="shared" si="307"/>
        <v>2.4091666666666667</v>
      </c>
      <c r="I2186" s="115">
        <f t="shared" si="308"/>
        <v>0</v>
      </c>
      <c r="J2186" s="75">
        <f t="shared" si="309"/>
        <v>2.4091666666666667</v>
      </c>
      <c r="K2186" s="79">
        <f t="shared" si="310"/>
        <v>3</v>
      </c>
      <c r="O2186" s="29">
        <f>'DHS2025'!J2185</f>
        <v>3615</v>
      </c>
      <c r="P2186" s="30">
        <f>'DHS2025'!K2185</f>
        <v>6645</v>
      </c>
      <c r="Q2186" s="30">
        <f>'DHS2025'!L2185</f>
        <v>3132</v>
      </c>
      <c r="R2186" s="122">
        <f t="shared" si="311"/>
        <v>110.83</v>
      </c>
      <c r="S2186" s="62">
        <f t="shared" si="312"/>
        <v>337.69756439999998</v>
      </c>
    </row>
    <row r="2187" spans="1:19">
      <c r="A2187" s="110">
        <f t="shared" si="313"/>
        <v>45770</v>
      </c>
      <c r="B2187" s="112">
        <f t="shared" si="314"/>
        <v>22.750000000000401</v>
      </c>
      <c r="C2187" s="53">
        <f>'DHS2021'!J2186</f>
        <v>10826</v>
      </c>
      <c r="D2187" s="54">
        <f>'DHS2022'!J2186</f>
        <v>7221</v>
      </c>
      <c r="E2187" s="54">
        <f>'DHS2023'!J2186</f>
        <v>3515</v>
      </c>
      <c r="F2187" s="54">
        <f>'DHS2024'!J2186</f>
        <v>7328</v>
      </c>
      <c r="G2187" s="54">
        <f t="shared" si="306"/>
        <v>7222.5</v>
      </c>
      <c r="H2187" s="106">
        <f t="shared" si="307"/>
        <v>2.4075000000000002</v>
      </c>
      <c r="I2187" s="115">
        <f t="shared" si="308"/>
        <v>0</v>
      </c>
      <c r="J2187" s="75">
        <f t="shared" si="309"/>
        <v>2.4075000000000002</v>
      </c>
      <c r="K2187" s="79">
        <f t="shared" si="310"/>
        <v>3</v>
      </c>
      <c r="O2187" s="29">
        <f>'DHS2025'!J2186</f>
        <v>3452</v>
      </c>
      <c r="P2187" s="30">
        <f>'DHS2025'!K2186</f>
        <v>9166</v>
      </c>
      <c r="Q2187" s="30">
        <f>'DHS2025'!L2186</f>
        <v>4053</v>
      </c>
      <c r="R2187" s="122">
        <f t="shared" si="311"/>
        <v>137.41999999999999</v>
      </c>
      <c r="S2187" s="62">
        <f t="shared" si="312"/>
        <v>543.69292739999992</v>
      </c>
    </row>
    <row r="2188" spans="1:19">
      <c r="A2188" s="110">
        <f t="shared" si="313"/>
        <v>45770</v>
      </c>
      <c r="B2188" s="112">
        <f t="shared" si="314"/>
        <v>22.760416666667069</v>
      </c>
      <c r="C2188" s="53">
        <f>'DHS2021'!J2187</f>
        <v>11034</v>
      </c>
      <c r="D2188" s="54">
        <f>'DHS2022'!J2187</f>
        <v>7806</v>
      </c>
      <c r="E2188" s="54">
        <f>'DHS2023'!J2187</f>
        <v>3812</v>
      </c>
      <c r="F2188" s="54">
        <f>'DHS2024'!J2187</f>
        <v>8736</v>
      </c>
      <c r="G2188" s="54">
        <f t="shared" si="306"/>
        <v>7847</v>
      </c>
      <c r="H2188" s="106">
        <f t="shared" si="307"/>
        <v>2.6156666666666664</v>
      </c>
      <c r="I2188" s="115">
        <f t="shared" si="308"/>
        <v>0</v>
      </c>
      <c r="J2188" s="75">
        <f t="shared" si="309"/>
        <v>2.6156666666666664</v>
      </c>
      <c r="K2188" s="79">
        <f t="shared" si="310"/>
        <v>3</v>
      </c>
      <c r="O2188" s="29">
        <f>'DHS2025'!J2187</f>
        <v>3536</v>
      </c>
      <c r="P2188" s="30">
        <f>'DHS2025'!K2187</f>
        <v>9142</v>
      </c>
      <c r="Q2188" s="30">
        <f>'DHS2025'!L2187</f>
        <v>4065</v>
      </c>
      <c r="R2188" s="122">
        <f t="shared" si="311"/>
        <v>137.41999999999999</v>
      </c>
      <c r="S2188" s="62">
        <f t="shared" si="312"/>
        <v>545.30267700000002</v>
      </c>
    </row>
    <row r="2189" spans="1:19">
      <c r="A2189" s="110">
        <f t="shared" si="313"/>
        <v>45770</v>
      </c>
      <c r="B2189" s="112">
        <f t="shared" si="314"/>
        <v>22.770833333333737</v>
      </c>
      <c r="C2189" s="53">
        <f>'DHS2021'!J2188</f>
        <v>11450</v>
      </c>
      <c r="D2189" s="54">
        <f>'DHS2022'!J2188</f>
        <v>8538</v>
      </c>
      <c r="E2189" s="54">
        <f>'DHS2023'!J2188</f>
        <v>4799</v>
      </c>
      <c r="F2189" s="54">
        <f>'DHS2024'!J2188</f>
        <v>8888</v>
      </c>
      <c r="G2189" s="54">
        <f t="shared" si="306"/>
        <v>8418.75</v>
      </c>
      <c r="H2189" s="106">
        <f t="shared" si="307"/>
        <v>2.8062499999999999</v>
      </c>
      <c r="I2189" s="115">
        <f t="shared" si="308"/>
        <v>0</v>
      </c>
      <c r="J2189" s="75">
        <f t="shared" si="309"/>
        <v>2.8062499999999999</v>
      </c>
      <c r="K2189" s="79">
        <f t="shared" si="310"/>
        <v>3</v>
      </c>
      <c r="O2189" s="29">
        <f>'DHS2025'!J2188</f>
        <v>3550</v>
      </c>
      <c r="P2189" s="30">
        <f>'DHS2025'!K2188</f>
        <v>8982</v>
      </c>
      <c r="Q2189" s="30">
        <f>'DHS2025'!L2188</f>
        <v>4049</v>
      </c>
      <c r="R2189" s="122">
        <f t="shared" si="311"/>
        <v>137.41999999999999</v>
      </c>
      <c r="S2189" s="62">
        <f t="shared" si="312"/>
        <v>543.15634419999992</v>
      </c>
    </row>
    <row r="2190" spans="1:19">
      <c r="A2190" s="110">
        <f t="shared" si="313"/>
        <v>45770</v>
      </c>
      <c r="B2190" s="112">
        <f t="shared" si="314"/>
        <v>22.781250000000405</v>
      </c>
      <c r="C2190" s="53">
        <f>'DHS2021'!J2189</f>
        <v>11741</v>
      </c>
      <c r="D2190" s="54">
        <f>'DHS2022'!J2189</f>
        <v>8937</v>
      </c>
      <c r="E2190" s="54">
        <f>'DHS2023'!J2189</f>
        <v>3192</v>
      </c>
      <c r="F2190" s="54">
        <f>'DHS2024'!J2189</f>
        <v>9561</v>
      </c>
      <c r="G2190" s="54">
        <f t="shared" si="306"/>
        <v>8357.75</v>
      </c>
      <c r="H2190" s="106">
        <f t="shared" si="307"/>
        <v>2.7859166666666666</v>
      </c>
      <c r="I2190" s="115">
        <f t="shared" si="308"/>
        <v>0</v>
      </c>
      <c r="J2190" s="75">
        <f t="shared" si="309"/>
        <v>2.7859166666666666</v>
      </c>
      <c r="K2190" s="79">
        <f t="shared" si="310"/>
        <v>3</v>
      </c>
      <c r="O2190" s="29">
        <f>'DHS2025'!J2189</f>
        <v>3747</v>
      </c>
      <c r="P2190" s="30">
        <f>'DHS2025'!K2189</f>
        <v>9079</v>
      </c>
      <c r="Q2190" s="30">
        <f>'DHS2025'!L2189</f>
        <v>4056</v>
      </c>
      <c r="R2190" s="122">
        <f t="shared" si="311"/>
        <v>137.41999999999999</v>
      </c>
      <c r="S2190" s="62">
        <f t="shared" si="312"/>
        <v>544.09536479999997</v>
      </c>
    </row>
    <row r="2191" spans="1:19">
      <c r="A2191" s="110">
        <f t="shared" si="313"/>
        <v>45770</v>
      </c>
      <c r="B2191" s="112">
        <f t="shared" si="314"/>
        <v>22.791666666667073</v>
      </c>
      <c r="C2191" s="53">
        <f>'DHS2021'!J2190</f>
        <v>12021</v>
      </c>
      <c r="D2191" s="54">
        <f>'DHS2022'!J2190</f>
        <v>8331</v>
      </c>
      <c r="E2191" s="54">
        <f>'DHS2023'!J2190</f>
        <v>3908</v>
      </c>
      <c r="F2191" s="54">
        <f>'DHS2024'!J2190</f>
        <v>9907</v>
      </c>
      <c r="G2191" s="54">
        <f t="shared" si="306"/>
        <v>8541.75</v>
      </c>
      <c r="H2191" s="106">
        <f t="shared" si="307"/>
        <v>2.8472499999999998</v>
      </c>
      <c r="I2191" s="115">
        <f t="shared" si="308"/>
        <v>0</v>
      </c>
      <c r="J2191" s="75">
        <f t="shared" si="309"/>
        <v>2.8472499999999998</v>
      </c>
      <c r="K2191" s="79">
        <f t="shared" si="310"/>
        <v>3</v>
      </c>
      <c r="O2191" s="29">
        <f>'DHS2025'!J2190</f>
        <v>4013</v>
      </c>
      <c r="P2191" s="30">
        <f>'DHS2025'!K2190</f>
        <v>9080</v>
      </c>
      <c r="Q2191" s="30">
        <f>'DHS2025'!L2190</f>
        <v>4056</v>
      </c>
      <c r="R2191" s="122">
        <f t="shared" si="311"/>
        <v>171.75</v>
      </c>
      <c r="S2191" s="62">
        <f t="shared" si="312"/>
        <v>681.94542000000001</v>
      </c>
    </row>
    <row r="2192" spans="1:19">
      <c r="A2192" s="110">
        <f t="shared" si="313"/>
        <v>45770</v>
      </c>
      <c r="B2192" s="112">
        <f t="shared" si="314"/>
        <v>22.802083333333741</v>
      </c>
      <c r="C2192" s="53">
        <f>'DHS2021'!J2191</f>
        <v>11982</v>
      </c>
      <c r="D2192" s="54">
        <f>'DHS2022'!J2191</f>
        <v>8606</v>
      </c>
      <c r="E2192" s="54">
        <f>'DHS2023'!J2191</f>
        <v>4313</v>
      </c>
      <c r="F2192" s="54">
        <f>'DHS2024'!J2191</f>
        <v>9840</v>
      </c>
      <c r="G2192" s="54">
        <f t="shared" si="306"/>
        <v>8685.25</v>
      </c>
      <c r="H2192" s="106">
        <f t="shared" si="307"/>
        <v>2.8950833333333335</v>
      </c>
      <c r="I2192" s="115">
        <f t="shared" si="308"/>
        <v>0</v>
      </c>
      <c r="J2192" s="75">
        <f t="shared" si="309"/>
        <v>2.8950833333333335</v>
      </c>
      <c r="K2192" s="79">
        <f t="shared" si="310"/>
        <v>3</v>
      </c>
      <c r="O2192" s="29">
        <f>'DHS2025'!J2191</f>
        <v>3802</v>
      </c>
      <c r="P2192" s="30">
        <f>'DHS2025'!K2191</f>
        <v>8743</v>
      </c>
      <c r="Q2192" s="30">
        <f>'DHS2025'!L2191</f>
        <v>4058</v>
      </c>
      <c r="R2192" s="122">
        <f t="shared" si="311"/>
        <v>171.75</v>
      </c>
      <c r="S2192" s="62">
        <f t="shared" si="312"/>
        <v>682.28168499999992</v>
      </c>
    </row>
    <row r="2193" spans="1:19">
      <c r="A2193" s="110">
        <f t="shared" si="313"/>
        <v>45770</v>
      </c>
      <c r="B2193" s="112">
        <f t="shared" si="314"/>
        <v>22.812500000000409</v>
      </c>
      <c r="C2193" s="53">
        <f>'DHS2021'!J2192</f>
        <v>12333</v>
      </c>
      <c r="D2193" s="54">
        <f>'DHS2022'!J2192</f>
        <v>9875</v>
      </c>
      <c r="E2193" s="54">
        <f>'DHS2023'!J2192</f>
        <v>3906</v>
      </c>
      <c r="F2193" s="54">
        <f>'DHS2024'!J2192</f>
        <v>10265</v>
      </c>
      <c r="G2193" s="54">
        <f t="shared" si="306"/>
        <v>9094.75</v>
      </c>
      <c r="H2193" s="106">
        <f t="shared" si="307"/>
        <v>3.0315833333333333</v>
      </c>
      <c r="I2193" s="115">
        <f t="shared" si="308"/>
        <v>0</v>
      </c>
      <c r="J2193" s="75">
        <f t="shared" si="309"/>
        <v>3.0315833333333333</v>
      </c>
      <c r="K2193" s="79">
        <f t="shared" si="310"/>
        <v>4</v>
      </c>
      <c r="O2193" s="29">
        <f>'DHS2025'!J2192</f>
        <v>4277</v>
      </c>
      <c r="P2193" s="30">
        <f>'DHS2025'!K2192</f>
        <v>8807</v>
      </c>
      <c r="Q2193" s="30">
        <f>'DHS2025'!L2192</f>
        <v>4064</v>
      </c>
      <c r="R2193" s="122">
        <f t="shared" si="311"/>
        <v>171.75</v>
      </c>
      <c r="S2193" s="62">
        <f t="shared" si="312"/>
        <v>683.29048</v>
      </c>
    </row>
    <row r="2194" spans="1:19">
      <c r="A2194" s="110">
        <f t="shared" si="313"/>
        <v>45770</v>
      </c>
      <c r="B2194" s="112">
        <f t="shared" si="314"/>
        <v>22.822916666667076</v>
      </c>
      <c r="C2194" s="53">
        <f>'DHS2021'!J2193</f>
        <v>12764</v>
      </c>
      <c r="D2194" s="54">
        <f>'DHS2022'!J2193</f>
        <v>9761</v>
      </c>
      <c r="E2194" s="54">
        <f>'DHS2023'!J2193</f>
        <v>5356</v>
      </c>
      <c r="F2194" s="54">
        <f>'DHS2024'!J2193</f>
        <v>10575</v>
      </c>
      <c r="G2194" s="54">
        <f t="shared" si="306"/>
        <v>9614</v>
      </c>
      <c r="H2194" s="106">
        <f t="shared" si="307"/>
        <v>3.2046666666666663</v>
      </c>
      <c r="I2194" s="115">
        <f t="shared" si="308"/>
        <v>0</v>
      </c>
      <c r="J2194" s="75">
        <f t="shared" si="309"/>
        <v>3.2046666666666663</v>
      </c>
      <c r="K2194" s="79">
        <f t="shared" si="310"/>
        <v>4</v>
      </c>
      <c r="O2194" s="29">
        <f>'DHS2025'!J2193</f>
        <v>4652</v>
      </c>
      <c r="P2194" s="30">
        <f>'DHS2025'!K2193</f>
        <v>8211</v>
      </c>
      <c r="Q2194" s="30">
        <f>'DHS2025'!L2193</f>
        <v>4068</v>
      </c>
      <c r="R2194" s="122">
        <f t="shared" si="311"/>
        <v>171.75</v>
      </c>
      <c r="S2194" s="62">
        <f t="shared" si="312"/>
        <v>683.96300999999994</v>
      </c>
    </row>
    <row r="2195" spans="1:19">
      <c r="A2195" s="110">
        <f t="shared" si="313"/>
        <v>45770</v>
      </c>
      <c r="B2195" s="112">
        <f t="shared" si="314"/>
        <v>22.833333333333744</v>
      </c>
      <c r="C2195" s="53">
        <f>'DHS2021'!J2194</f>
        <v>13326</v>
      </c>
      <c r="D2195" s="54">
        <f>'DHS2022'!J2194</f>
        <v>10222</v>
      </c>
      <c r="E2195" s="54">
        <f>'DHS2023'!J2194</f>
        <v>4289</v>
      </c>
      <c r="F2195" s="54">
        <f>'DHS2024'!J2194</f>
        <v>10654</v>
      </c>
      <c r="G2195" s="54">
        <f t="shared" si="306"/>
        <v>9622.75</v>
      </c>
      <c r="H2195" s="106">
        <f t="shared" si="307"/>
        <v>3.2075833333333335</v>
      </c>
      <c r="I2195" s="115">
        <f t="shared" si="308"/>
        <v>0</v>
      </c>
      <c r="J2195" s="75">
        <f t="shared" si="309"/>
        <v>3.2075833333333335</v>
      </c>
      <c r="K2195" s="79">
        <f t="shared" si="310"/>
        <v>4</v>
      </c>
      <c r="O2195" s="29">
        <f>'DHS2025'!J2194</f>
        <v>4677</v>
      </c>
      <c r="P2195" s="30">
        <f>'DHS2025'!K2194</f>
        <v>7949</v>
      </c>
      <c r="Q2195" s="30">
        <f>'DHS2025'!L2194</f>
        <v>4045</v>
      </c>
      <c r="R2195" s="122">
        <f t="shared" si="311"/>
        <v>188.93</v>
      </c>
      <c r="S2195" s="62">
        <f t="shared" si="312"/>
        <v>748.89413150000007</v>
      </c>
    </row>
    <row r="2196" spans="1:19">
      <c r="A2196" s="110">
        <f t="shared" si="313"/>
        <v>45770</v>
      </c>
      <c r="B2196" s="112">
        <f t="shared" si="314"/>
        <v>22.843750000000412</v>
      </c>
      <c r="C2196" s="53">
        <f>'DHS2021'!J2195</f>
        <v>14204</v>
      </c>
      <c r="D2196" s="54">
        <f>'DHS2022'!J2195</f>
        <v>10238</v>
      </c>
      <c r="E2196" s="54">
        <f>'DHS2023'!J2195</f>
        <v>4545</v>
      </c>
      <c r="F2196" s="54">
        <f>'DHS2024'!J2195</f>
        <v>10035</v>
      </c>
      <c r="G2196" s="54">
        <f t="shared" si="306"/>
        <v>9755.5</v>
      </c>
      <c r="H2196" s="106">
        <f t="shared" si="307"/>
        <v>3.2518333333333334</v>
      </c>
      <c r="I2196" s="115">
        <f t="shared" si="308"/>
        <v>0</v>
      </c>
      <c r="J2196" s="75">
        <f t="shared" si="309"/>
        <v>3.2518333333333334</v>
      </c>
      <c r="K2196" s="79">
        <f t="shared" si="310"/>
        <v>4</v>
      </c>
      <c r="O2196" s="29">
        <f>'DHS2025'!J2195</f>
        <v>4846</v>
      </c>
      <c r="P2196" s="30">
        <f>'DHS2025'!K2195</f>
        <v>8544</v>
      </c>
      <c r="Q2196" s="30">
        <f>'DHS2025'!L2195</f>
        <v>4045</v>
      </c>
      <c r="R2196" s="122">
        <f t="shared" si="311"/>
        <v>188.93</v>
      </c>
      <c r="S2196" s="62">
        <f t="shared" si="312"/>
        <v>748.89413150000007</v>
      </c>
    </row>
    <row r="2197" spans="1:19">
      <c r="A2197" s="110">
        <f t="shared" si="313"/>
        <v>45770</v>
      </c>
      <c r="B2197" s="112">
        <f t="shared" si="314"/>
        <v>22.85416666666708</v>
      </c>
      <c r="C2197" s="53">
        <f>'DHS2021'!J2196</f>
        <v>14081</v>
      </c>
      <c r="D2197" s="54">
        <f>'DHS2022'!J2196</f>
        <v>10819</v>
      </c>
      <c r="E2197" s="54">
        <f>'DHS2023'!J2196</f>
        <v>5162</v>
      </c>
      <c r="F2197" s="54">
        <f>'DHS2024'!J2196</f>
        <v>10944</v>
      </c>
      <c r="G2197" s="54">
        <f t="shared" si="306"/>
        <v>10251.5</v>
      </c>
      <c r="H2197" s="106">
        <f t="shared" si="307"/>
        <v>3.4171666666666667</v>
      </c>
      <c r="I2197" s="115">
        <f t="shared" si="308"/>
        <v>0</v>
      </c>
      <c r="J2197" s="75">
        <f t="shared" si="309"/>
        <v>3.4171666666666667</v>
      </c>
      <c r="K2197" s="79">
        <f t="shared" si="310"/>
        <v>4</v>
      </c>
      <c r="O2197" s="29">
        <f>'DHS2025'!J2196</f>
        <v>4966</v>
      </c>
      <c r="P2197" s="30">
        <f>'DHS2025'!K2196</f>
        <v>8134</v>
      </c>
      <c r="Q2197" s="30">
        <f>'DHS2025'!L2196</f>
        <v>4069</v>
      </c>
      <c r="R2197" s="122">
        <f t="shared" si="311"/>
        <v>188.93</v>
      </c>
      <c r="S2197" s="62">
        <f t="shared" si="312"/>
        <v>753.33750830000008</v>
      </c>
    </row>
    <row r="2198" spans="1:19">
      <c r="A2198" s="110">
        <f t="shared" si="313"/>
        <v>45770</v>
      </c>
      <c r="B2198" s="112">
        <f t="shared" si="314"/>
        <v>22.864583333333748</v>
      </c>
      <c r="C2198" s="53">
        <f>'DHS2021'!J2197</f>
        <v>14063</v>
      </c>
      <c r="D2198" s="54">
        <f>'DHS2022'!J2197</f>
        <v>10819</v>
      </c>
      <c r="E2198" s="54">
        <f>'DHS2023'!J2197</f>
        <v>3960</v>
      </c>
      <c r="F2198" s="54">
        <f>'DHS2024'!J2197</f>
        <v>10874</v>
      </c>
      <c r="G2198" s="54">
        <f t="shared" si="306"/>
        <v>9929</v>
      </c>
      <c r="H2198" s="106">
        <f t="shared" si="307"/>
        <v>3.3096666666666663</v>
      </c>
      <c r="I2198" s="115">
        <f t="shared" si="308"/>
        <v>0</v>
      </c>
      <c r="J2198" s="75">
        <f t="shared" si="309"/>
        <v>3.3096666666666663</v>
      </c>
      <c r="K2198" s="79">
        <f t="shared" si="310"/>
        <v>4</v>
      </c>
      <c r="O2198" s="29">
        <f>'DHS2025'!J2197</f>
        <v>4487</v>
      </c>
      <c r="P2198" s="30">
        <f>'DHS2025'!K2197</f>
        <v>8114</v>
      </c>
      <c r="Q2198" s="30">
        <f>'DHS2025'!L2197</f>
        <v>4052</v>
      </c>
      <c r="R2198" s="122">
        <f t="shared" si="311"/>
        <v>188.93</v>
      </c>
      <c r="S2198" s="62">
        <f t="shared" si="312"/>
        <v>750.19011639999997</v>
      </c>
    </row>
    <row r="2199" spans="1:19">
      <c r="A2199" s="110">
        <f t="shared" si="313"/>
        <v>45770</v>
      </c>
      <c r="B2199" s="112">
        <f t="shared" si="314"/>
        <v>22.875000000000416</v>
      </c>
      <c r="C2199" s="53">
        <f>'DHS2021'!J2198</f>
        <v>14026</v>
      </c>
      <c r="D2199" s="54">
        <f>'DHS2022'!J2198</f>
        <v>11081</v>
      </c>
      <c r="E2199" s="54">
        <f>'DHS2023'!J2198</f>
        <v>6421</v>
      </c>
      <c r="F2199" s="54">
        <f>'DHS2024'!J2198</f>
        <v>10359</v>
      </c>
      <c r="G2199" s="54">
        <f t="shared" si="306"/>
        <v>10471.75</v>
      </c>
      <c r="H2199" s="106">
        <f t="shared" si="307"/>
        <v>3.4905833333333334</v>
      </c>
      <c r="I2199" s="115">
        <f t="shared" si="308"/>
        <v>0</v>
      </c>
      <c r="J2199" s="75">
        <f t="shared" si="309"/>
        <v>3.4905833333333334</v>
      </c>
      <c r="K2199" s="79">
        <f t="shared" si="310"/>
        <v>4</v>
      </c>
      <c r="O2199" s="29">
        <f>'DHS2025'!J2198</f>
        <v>4674</v>
      </c>
      <c r="P2199" s="30">
        <f>'DHS2025'!K2198</f>
        <v>7853</v>
      </c>
      <c r="Q2199" s="30">
        <f>'DHS2025'!L2198</f>
        <v>4070</v>
      </c>
      <c r="R2199" s="122">
        <f t="shared" si="311"/>
        <v>127</v>
      </c>
      <c r="S2199" s="62">
        <f t="shared" si="312"/>
        <v>503.98810000000003</v>
      </c>
    </row>
    <row r="2200" spans="1:19">
      <c r="A2200" s="110">
        <f t="shared" si="313"/>
        <v>45770</v>
      </c>
      <c r="B2200" s="112">
        <f t="shared" si="314"/>
        <v>22.885416666667084</v>
      </c>
      <c r="C2200" s="53">
        <f>'DHS2021'!J2199</f>
        <v>13407</v>
      </c>
      <c r="D2200" s="54">
        <f>'DHS2022'!J2199</f>
        <v>11050</v>
      </c>
      <c r="E2200" s="54">
        <f>'DHS2023'!J2199</f>
        <v>4331</v>
      </c>
      <c r="F2200" s="54">
        <f>'DHS2024'!J2199</f>
        <v>10711</v>
      </c>
      <c r="G2200" s="54">
        <f t="shared" si="306"/>
        <v>9874.75</v>
      </c>
      <c r="H2200" s="106">
        <f t="shared" si="307"/>
        <v>3.2915833333333335</v>
      </c>
      <c r="I2200" s="115">
        <f t="shared" si="308"/>
        <v>0</v>
      </c>
      <c r="J2200" s="75">
        <f t="shared" si="309"/>
        <v>3.2915833333333335</v>
      </c>
      <c r="K2200" s="79">
        <f t="shared" si="310"/>
        <v>4</v>
      </c>
      <c r="O2200" s="29">
        <f>'DHS2025'!J2199</f>
        <v>5306</v>
      </c>
      <c r="P2200" s="30">
        <f>'DHS2025'!K2199</f>
        <v>7772</v>
      </c>
      <c r="Q2200" s="30">
        <f>'DHS2025'!L2199</f>
        <v>4052</v>
      </c>
      <c r="R2200" s="122">
        <f t="shared" si="311"/>
        <v>127</v>
      </c>
      <c r="S2200" s="62">
        <f t="shared" si="312"/>
        <v>501.75915999999995</v>
      </c>
    </row>
    <row r="2201" spans="1:19">
      <c r="A2201" s="110">
        <f t="shared" si="313"/>
        <v>45770</v>
      </c>
      <c r="B2201" s="112">
        <f t="shared" si="314"/>
        <v>22.895833333333751</v>
      </c>
      <c r="C2201" s="53">
        <f>'DHS2021'!J2200</f>
        <v>12933</v>
      </c>
      <c r="D2201" s="54">
        <f>'DHS2022'!J2200</f>
        <v>10691</v>
      </c>
      <c r="E2201" s="54">
        <f>'DHS2023'!J2200</f>
        <v>5383</v>
      </c>
      <c r="F2201" s="54">
        <f>'DHS2024'!J2200</f>
        <v>10555</v>
      </c>
      <c r="G2201" s="54">
        <f t="shared" si="306"/>
        <v>9890.5</v>
      </c>
      <c r="H2201" s="106">
        <f t="shared" si="307"/>
        <v>3.2968333333333333</v>
      </c>
      <c r="I2201" s="115">
        <f t="shared" si="308"/>
        <v>0</v>
      </c>
      <c r="J2201" s="75">
        <f t="shared" si="309"/>
        <v>3.2968333333333333</v>
      </c>
      <c r="K2201" s="79">
        <f t="shared" si="310"/>
        <v>4</v>
      </c>
      <c r="O2201" s="29">
        <f>'DHS2025'!J2200</f>
        <v>5305</v>
      </c>
      <c r="P2201" s="30">
        <f>'DHS2025'!K2200</f>
        <v>7186</v>
      </c>
      <c r="Q2201" s="30">
        <f>'DHS2025'!L2200</f>
        <v>4058</v>
      </c>
      <c r="R2201" s="122">
        <f t="shared" si="311"/>
        <v>127</v>
      </c>
      <c r="S2201" s="62">
        <f t="shared" si="312"/>
        <v>502.50214</v>
      </c>
    </row>
    <row r="2202" spans="1:19">
      <c r="A2202" s="110">
        <f t="shared" si="313"/>
        <v>45770</v>
      </c>
      <c r="B2202" s="112">
        <f t="shared" si="314"/>
        <v>22.906250000000419</v>
      </c>
      <c r="C2202" s="53">
        <f>'DHS2021'!J2201</f>
        <v>12499</v>
      </c>
      <c r="D2202" s="54">
        <f>'DHS2022'!J2201</f>
        <v>11369</v>
      </c>
      <c r="E2202" s="54">
        <f>'DHS2023'!J2201</f>
        <v>8327</v>
      </c>
      <c r="F2202" s="54">
        <f>'DHS2024'!J2201</f>
        <v>10799</v>
      </c>
      <c r="G2202" s="54">
        <f t="shared" si="306"/>
        <v>10748.5</v>
      </c>
      <c r="H2202" s="106">
        <f t="shared" si="307"/>
        <v>3.5828333333333333</v>
      </c>
      <c r="I2202" s="115">
        <f t="shared" si="308"/>
        <v>0</v>
      </c>
      <c r="J2202" s="75">
        <f t="shared" si="309"/>
        <v>3.5828333333333333</v>
      </c>
      <c r="K2202" s="79">
        <f t="shared" si="310"/>
        <v>4</v>
      </c>
      <c r="O2202" s="29">
        <f>'DHS2025'!J2201</f>
        <v>4670</v>
      </c>
      <c r="P2202" s="30">
        <f>'DHS2025'!K2201</f>
        <v>8203</v>
      </c>
      <c r="Q2202" s="30">
        <f>'DHS2025'!L2201</f>
        <v>4067</v>
      </c>
      <c r="R2202" s="122">
        <f t="shared" si="311"/>
        <v>127</v>
      </c>
      <c r="S2202" s="62">
        <f t="shared" si="312"/>
        <v>503.61661000000004</v>
      </c>
    </row>
    <row r="2203" spans="1:19">
      <c r="A2203" s="110">
        <f t="shared" si="313"/>
        <v>45770</v>
      </c>
      <c r="B2203" s="112">
        <f t="shared" si="314"/>
        <v>22.916666666667087</v>
      </c>
      <c r="C2203" s="53">
        <f>'DHS2021'!J2202</f>
        <v>11530</v>
      </c>
      <c r="D2203" s="54">
        <f>'DHS2022'!J2202</f>
        <v>11458</v>
      </c>
      <c r="E2203" s="54">
        <f>'DHS2023'!J2202</f>
        <v>5758</v>
      </c>
      <c r="F2203" s="54">
        <f>'DHS2024'!J2202</f>
        <v>10790</v>
      </c>
      <c r="G2203" s="54">
        <f t="shared" si="306"/>
        <v>9884</v>
      </c>
      <c r="H2203" s="106">
        <f t="shared" si="307"/>
        <v>3.2946666666666666</v>
      </c>
      <c r="I2203" s="115">
        <f t="shared" si="308"/>
        <v>0</v>
      </c>
      <c r="J2203" s="75">
        <f t="shared" si="309"/>
        <v>3.2946666666666666</v>
      </c>
      <c r="K2203" s="79">
        <f t="shared" si="310"/>
        <v>4</v>
      </c>
      <c r="O2203" s="29">
        <f>'DHS2025'!J2202</f>
        <v>3795</v>
      </c>
      <c r="P2203" s="30">
        <f>'DHS2025'!K2202</f>
        <v>9146</v>
      </c>
      <c r="Q2203" s="30">
        <f>'DHS2025'!L2202</f>
        <v>4067</v>
      </c>
      <c r="R2203" s="122">
        <f t="shared" si="311"/>
        <v>108.49</v>
      </c>
      <c r="S2203" s="62">
        <f t="shared" si="312"/>
        <v>429.08924169999995</v>
      </c>
    </row>
    <row r="2204" spans="1:19">
      <c r="A2204" s="110">
        <f t="shared" si="313"/>
        <v>45770</v>
      </c>
      <c r="B2204" s="112">
        <f t="shared" si="314"/>
        <v>22.927083333333755</v>
      </c>
      <c r="C2204" s="53">
        <f>'DHS2021'!J2203</f>
        <v>9926</v>
      </c>
      <c r="D2204" s="54">
        <f>'DHS2022'!J2203</f>
        <v>9334</v>
      </c>
      <c r="E2204" s="54">
        <f>'DHS2023'!J2203</f>
        <v>6099</v>
      </c>
      <c r="F2204" s="54">
        <f>'DHS2024'!J2203</f>
        <v>9524</v>
      </c>
      <c r="G2204" s="54">
        <f t="shared" si="306"/>
        <v>8720.75</v>
      </c>
      <c r="H2204" s="106">
        <f t="shared" si="307"/>
        <v>2.9069166666666666</v>
      </c>
      <c r="I2204" s="115">
        <f t="shared" si="308"/>
        <v>0</v>
      </c>
      <c r="J2204" s="75">
        <f t="shared" si="309"/>
        <v>2.9069166666666666</v>
      </c>
      <c r="K2204" s="79">
        <f t="shared" si="310"/>
        <v>3</v>
      </c>
      <c r="O2204" s="29">
        <f>'DHS2025'!J2203</f>
        <v>3080</v>
      </c>
      <c r="P2204" s="30">
        <f>'DHS2025'!K2203</f>
        <v>8962</v>
      </c>
      <c r="Q2204" s="30">
        <f>'DHS2025'!L2203</f>
        <v>3703</v>
      </c>
      <c r="R2204" s="122">
        <f t="shared" si="311"/>
        <v>108.49</v>
      </c>
      <c r="S2204" s="62">
        <f t="shared" si="312"/>
        <v>390.68538529999995</v>
      </c>
    </row>
    <row r="2205" spans="1:19">
      <c r="A2205" s="110">
        <f t="shared" si="313"/>
        <v>45770</v>
      </c>
      <c r="B2205" s="112">
        <f t="shared" si="314"/>
        <v>22.937500000000423</v>
      </c>
      <c r="C2205" s="53">
        <f>'DHS2021'!J2204</f>
        <v>8345</v>
      </c>
      <c r="D2205" s="54">
        <f>'DHS2022'!J2204</f>
        <v>7221</v>
      </c>
      <c r="E2205" s="54">
        <f>'DHS2023'!J2204</f>
        <v>4572</v>
      </c>
      <c r="F2205" s="54">
        <f>'DHS2024'!J2204</f>
        <v>7861</v>
      </c>
      <c r="G2205" s="54">
        <f t="shared" si="306"/>
        <v>6999.75</v>
      </c>
      <c r="H2205" s="106">
        <f t="shared" si="307"/>
        <v>2.33325</v>
      </c>
      <c r="I2205" s="115">
        <f t="shared" si="308"/>
        <v>0</v>
      </c>
      <c r="J2205" s="75">
        <f t="shared" si="309"/>
        <v>2.33325</v>
      </c>
      <c r="K2205" s="79">
        <f t="shared" si="310"/>
        <v>3</v>
      </c>
      <c r="O2205" s="29">
        <f>'DHS2025'!J2204</f>
        <v>3127</v>
      </c>
      <c r="P2205" s="30">
        <f>'DHS2025'!K2204</f>
        <v>5161</v>
      </c>
      <c r="Q2205" s="30">
        <f>'DHS2025'!L2204</f>
        <v>1625</v>
      </c>
      <c r="R2205" s="122">
        <f t="shared" si="311"/>
        <v>108.49</v>
      </c>
      <c r="S2205" s="62">
        <f t="shared" si="312"/>
        <v>171.44578749999997</v>
      </c>
    </row>
    <row r="2206" spans="1:19">
      <c r="A2206" s="110">
        <f t="shared" si="313"/>
        <v>45770</v>
      </c>
      <c r="B2206" s="112">
        <f t="shared" si="314"/>
        <v>22.947916666667091</v>
      </c>
      <c r="C2206" s="53">
        <f>'DHS2021'!J2205</f>
        <v>7270</v>
      </c>
      <c r="D2206" s="54">
        <f>'DHS2022'!J2205</f>
        <v>6358</v>
      </c>
      <c r="E2206" s="54">
        <f>'DHS2023'!J2205</f>
        <v>5826</v>
      </c>
      <c r="F2206" s="54">
        <f>'DHS2024'!J2205</f>
        <v>7785</v>
      </c>
      <c r="G2206" s="54">
        <f t="shared" si="306"/>
        <v>6809.75</v>
      </c>
      <c r="H2206" s="106">
        <f t="shared" si="307"/>
        <v>2.2699166666666666</v>
      </c>
      <c r="I2206" s="115">
        <f t="shared" si="308"/>
        <v>0</v>
      </c>
      <c r="J2206" s="75">
        <f t="shared" si="309"/>
        <v>2.2699166666666666</v>
      </c>
      <c r="K2206" s="79">
        <f t="shared" si="310"/>
        <v>3</v>
      </c>
      <c r="O2206" s="29">
        <f>'DHS2025'!J2205</f>
        <v>2921</v>
      </c>
      <c r="P2206" s="30">
        <f>'DHS2025'!K2205</f>
        <v>3016</v>
      </c>
      <c r="Q2206" s="30">
        <f>'DHS2025'!L2205</f>
        <v>1053</v>
      </c>
      <c r="R2206" s="122">
        <f t="shared" si="311"/>
        <v>108.49</v>
      </c>
      <c r="S2206" s="62">
        <f t="shared" si="312"/>
        <v>111.09687029999998</v>
      </c>
    </row>
    <row r="2207" spans="1:19">
      <c r="A2207" s="110">
        <f t="shared" si="313"/>
        <v>45770</v>
      </c>
      <c r="B2207" s="112">
        <f t="shared" si="314"/>
        <v>22.958333333333758</v>
      </c>
      <c r="C2207" s="53">
        <f>'DHS2021'!J2206</f>
        <v>5641</v>
      </c>
      <c r="D2207" s="54">
        <f>'DHS2022'!J2206</f>
        <v>5042</v>
      </c>
      <c r="E2207" s="54">
        <f>'DHS2023'!J2206</f>
        <v>5220</v>
      </c>
      <c r="F2207" s="54">
        <f>'DHS2024'!J2206</f>
        <v>6203</v>
      </c>
      <c r="G2207" s="54">
        <f t="shared" si="306"/>
        <v>5526.5</v>
      </c>
      <c r="H2207" s="106">
        <f t="shared" si="307"/>
        <v>1.8421666666666667</v>
      </c>
      <c r="I2207" s="115">
        <f t="shared" si="308"/>
        <v>0</v>
      </c>
      <c r="J2207" s="75">
        <f t="shared" si="309"/>
        <v>1.8421666666666667</v>
      </c>
      <c r="K2207" s="79">
        <f t="shared" si="310"/>
        <v>2</v>
      </c>
      <c r="O2207" s="29">
        <f>'DHS2025'!J2206</f>
        <v>2787</v>
      </c>
      <c r="P2207" s="30">
        <f>'DHS2025'!K2206</f>
        <v>3059</v>
      </c>
      <c r="Q2207" s="30">
        <f>'DHS2025'!L2206</f>
        <v>1061</v>
      </c>
      <c r="R2207" s="122">
        <f t="shared" si="311"/>
        <v>97.56</v>
      </c>
      <c r="S2207" s="62">
        <f t="shared" si="312"/>
        <v>100.46014839999999</v>
      </c>
    </row>
    <row r="2208" spans="1:19">
      <c r="A2208" s="110">
        <f t="shared" si="313"/>
        <v>45770</v>
      </c>
      <c r="B2208" s="112">
        <f t="shared" si="314"/>
        <v>22.968750000000426</v>
      </c>
      <c r="C2208" s="53">
        <f>'DHS2021'!J2207</f>
        <v>3302</v>
      </c>
      <c r="D2208" s="54">
        <f>'DHS2022'!J2207</f>
        <v>2757</v>
      </c>
      <c r="E2208" s="54">
        <f>'DHS2023'!J2207</f>
        <v>2922</v>
      </c>
      <c r="F2208" s="54">
        <f>'DHS2024'!J2207</f>
        <v>4013</v>
      </c>
      <c r="G2208" s="54">
        <f t="shared" si="306"/>
        <v>3248.5</v>
      </c>
      <c r="H2208" s="106">
        <f t="shared" si="307"/>
        <v>1.0828333333333333</v>
      </c>
      <c r="I2208" s="115">
        <f t="shared" si="308"/>
        <v>0</v>
      </c>
      <c r="J2208" s="75">
        <f t="shared" si="309"/>
        <v>1.0828333333333333</v>
      </c>
      <c r="K2208" s="79">
        <f t="shared" si="310"/>
        <v>2</v>
      </c>
      <c r="O2208" s="29">
        <f>'DHS2025'!J2207</f>
        <v>2119</v>
      </c>
      <c r="P2208" s="30">
        <f>'DHS2025'!K2207</f>
        <v>3214</v>
      </c>
      <c r="Q2208" s="30">
        <f>'DHS2025'!L2207</f>
        <v>1057</v>
      </c>
      <c r="R2208" s="122">
        <f t="shared" si="311"/>
        <v>97.56</v>
      </c>
      <c r="S2208" s="62">
        <f t="shared" si="312"/>
        <v>100.08141079999999</v>
      </c>
    </row>
    <row r="2209" spans="1:19">
      <c r="A2209" s="110">
        <f t="shared" si="313"/>
        <v>45770</v>
      </c>
      <c r="B2209" s="112">
        <f t="shared" si="314"/>
        <v>22.979166666667094</v>
      </c>
      <c r="C2209" s="53">
        <f>'DHS2021'!J2208</f>
        <v>2797</v>
      </c>
      <c r="D2209" s="54">
        <f>'DHS2022'!J2208</f>
        <v>2700</v>
      </c>
      <c r="E2209" s="54">
        <f>'DHS2023'!J2208</f>
        <v>1302</v>
      </c>
      <c r="F2209" s="54">
        <f>'DHS2024'!J2208</f>
        <v>3296</v>
      </c>
      <c r="G2209" s="54">
        <f t="shared" si="306"/>
        <v>2523.75</v>
      </c>
      <c r="H2209" s="106">
        <f t="shared" si="307"/>
        <v>0.84125000000000005</v>
      </c>
      <c r="I2209" s="115">
        <f t="shared" si="308"/>
        <v>0</v>
      </c>
      <c r="J2209" s="75">
        <f t="shared" si="309"/>
        <v>0.84125000000000005</v>
      </c>
      <c r="K2209" s="79">
        <f t="shared" si="310"/>
        <v>1</v>
      </c>
      <c r="O2209" s="29">
        <f>'DHS2025'!J2208</f>
        <v>1910</v>
      </c>
      <c r="P2209" s="30">
        <f>'DHS2025'!K2208</f>
        <v>3311</v>
      </c>
      <c r="Q2209" s="30">
        <f>'DHS2025'!L2208</f>
        <v>1054</v>
      </c>
      <c r="R2209" s="122">
        <f t="shared" si="311"/>
        <v>97.56</v>
      </c>
      <c r="S2209" s="62">
        <f t="shared" si="312"/>
        <v>99.797357599999998</v>
      </c>
    </row>
    <row r="2210" spans="1:19">
      <c r="A2210" s="110">
        <f t="shared" si="313"/>
        <v>45770</v>
      </c>
      <c r="B2210" s="112">
        <f t="shared" si="314"/>
        <v>22.989583333333762</v>
      </c>
      <c r="C2210" s="53">
        <f>'DHS2021'!J2209</f>
        <v>3261</v>
      </c>
      <c r="D2210" s="54">
        <f>'DHS2022'!J2209</f>
        <v>2663</v>
      </c>
      <c r="E2210" s="54">
        <f>'DHS2023'!J2209</f>
        <v>1020</v>
      </c>
      <c r="F2210" s="54">
        <f>'DHS2024'!J2209</f>
        <v>2590</v>
      </c>
      <c r="G2210" s="54">
        <f t="shared" si="306"/>
        <v>2383.5</v>
      </c>
      <c r="H2210" s="106">
        <f t="shared" si="307"/>
        <v>0.79449999999999998</v>
      </c>
      <c r="I2210" s="115">
        <f t="shared" si="308"/>
        <v>0</v>
      </c>
      <c r="J2210" s="75">
        <f t="shared" si="309"/>
        <v>0.79449999999999998</v>
      </c>
      <c r="K2210" s="79">
        <f t="shared" si="310"/>
        <v>1</v>
      </c>
      <c r="O2210" s="29">
        <f>'DHS2025'!J2209</f>
        <v>1672</v>
      </c>
      <c r="P2210" s="30">
        <f>'DHS2025'!K2209</f>
        <v>3111</v>
      </c>
      <c r="Q2210" s="30">
        <f>'DHS2025'!L2209</f>
        <v>1052</v>
      </c>
      <c r="R2210" s="122">
        <f t="shared" si="311"/>
        <v>97.56</v>
      </c>
      <c r="S2210" s="62">
        <f t="shared" si="312"/>
        <v>99.607988800000001</v>
      </c>
    </row>
    <row r="2211" spans="1:19">
      <c r="A2211" s="98">
        <f t="shared" si="313"/>
        <v>45771</v>
      </c>
      <c r="B2211" s="113">
        <f t="shared" si="314"/>
        <v>23.00000000000043</v>
      </c>
      <c r="C2211" s="53">
        <f>'DHS2021'!J2210</f>
        <v>3330</v>
      </c>
      <c r="D2211" s="54">
        <f>'DHS2022'!J2210</f>
        <v>2753</v>
      </c>
      <c r="E2211" s="54">
        <f>'DHS2023'!J2210</f>
        <v>1176</v>
      </c>
      <c r="F2211" s="54">
        <f>'DHS2024'!J2210</f>
        <v>2333</v>
      </c>
      <c r="G2211" s="54">
        <f t="shared" si="306"/>
        <v>2398</v>
      </c>
      <c r="H2211" s="106">
        <f t="shared" si="307"/>
        <v>0.79933333333333334</v>
      </c>
      <c r="I2211" s="115">
        <f t="shared" si="308"/>
        <v>0</v>
      </c>
      <c r="J2211" s="75">
        <f t="shared" si="309"/>
        <v>0.79933333333333334</v>
      </c>
      <c r="K2211" s="79">
        <f t="shared" si="310"/>
        <v>1</v>
      </c>
      <c r="O2211" s="29">
        <f>'DHS2025'!J2210</f>
        <v>1880</v>
      </c>
      <c r="P2211" s="30">
        <f>'DHS2025'!K2210</f>
        <v>3292</v>
      </c>
      <c r="Q2211" s="30">
        <f>'DHS2025'!L2210</f>
        <v>1055</v>
      </c>
      <c r="R2211" s="122">
        <f t="shared" si="311"/>
        <v>94.72</v>
      </c>
      <c r="S2211" s="62">
        <f t="shared" si="312"/>
        <v>96.925803999999985</v>
      </c>
    </row>
    <row r="2212" spans="1:19">
      <c r="A2212" s="98">
        <f t="shared" si="313"/>
        <v>45771</v>
      </c>
      <c r="B2212" s="113">
        <f t="shared" si="314"/>
        <v>23.010416666667098</v>
      </c>
      <c r="C2212" s="53">
        <f>'DHS2021'!J2211</f>
        <v>3590</v>
      </c>
      <c r="D2212" s="54">
        <f>'DHS2022'!J2211</f>
        <v>2784</v>
      </c>
      <c r="E2212" s="54">
        <f>'DHS2023'!J2211</f>
        <v>1496</v>
      </c>
      <c r="F2212" s="54">
        <f>'DHS2024'!J2211</f>
        <v>2005</v>
      </c>
      <c r="G2212" s="54">
        <f t="shared" si="306"/>
        <v>2468.75</v>
      </c>
      <c r="H2212" s="106">
        <f t="shared" si="307"/>
        <v>0.82291666666666663</v>
      </c>
      <c r="I2212" s="115">
        <f t="shared" si="308"/>
        <v>0</v>
      </c>
      <c r="J2212" s="75">
        <f t="shared" si="309"/>
        <v>0.82291666666666663</v>
      </c>
      <c r="K2212" s="79">
        <f t="shared" si="310"/>
        <v>1</v>
      </c>
      <c r="O2212" s="29">
        <f>'DHS2025'!J2211</f>
        <v>2182</v>
      </c>
      <c r="P2212" s="30">
        <f>'DHS2025'!K2211</f>
        <v>3782</v>
      </c>
      <c r="Q2212" s="30">
        <f>'DHS2025'!L2211</f>
        <v>1060</v>
      </c>
      <c r="R2212" s="122">
        <f t="shared" si="311"/>
        <v>94.72</v>
      </c>
      <c r="S2212" s="62">
        <f t="shared" si="312"/>
        <v>97.385168000000007</v>
      </c>
    </row>
    <row r="2213" spans="1:19">
      <c r="A2213" s="98">
        <f t="shared" si="313"/>
        <v>45771</v>
      </c>
      <c r="B2213" s="113">
        <f t="shared" si="314"/>
        <v>23.020833333333766</v>
      </c>
      <c r="C2213" s="53">
        <f>'DHS2021'!J2212</f>
        <v>3650</v>
      </c>
      <c r="D2213" s="54">
        <f>'DHS2022'!J2212</f>
        <v>2799</v>
      </c>
      <c r="E2213" s="54">
        <f>'DHS2023'!J2212</f>
        <v>1616</v>
      </c>
      <c r="F2213" s="54">
        <f>'DHS2024'!J2212</f>
        <v>2160</v>
      </c>
      <c r="G2213" s="54">
        <f t="shared" si="306"/>
        <v>2556.25</v>
      </c>
      <c r="H2213" s="106">
        <f t="shared" si="307"/>
        <v>0.85208333333333341</v>
      </c>
      <c r="I2213" s="115">
        <f t="shared" si="308"/>
        <v>0</v>
      </c>
      <c r="J2213" s="75">
        <f t="shared" si="309"/>
        <v>0.85208333333333341</v>
      </c>
      <c r="K2213" s="79">
        <f t="shared" si="310"/>
        <v>1</v>
      </c>
      <c r="O2213" s="29">
        <f>'DHS2025'!J2212</f>
        <v>2178</v>
      </c>
      <c r="P2213" s="30">
        <f>'DHS2025'!K2212</f>
        <v>3546</v>
      </c>
      <c r="Q2213" s="30">
        <f>'DHS2025'!L2212</f>
        <v>1048</v>
      </c>
      <c r="R2213" s="122">
        <f t="shared" si="311"/>
        <v>94.72</v>
      </c>
      <c r="S2213" s="62">
        <f t="shared" si="312"/>
        <v>96.282694399999997</v>
      </c>
    </row>
    <row r="2214" spans="1:19">
      <c r="A2214" s="98">
        <f t="shared" si="313"/>
        <v>45771</v>
      </c>
      <c r="B2214" s="113">
        <f t="shared" si="314"/>
        <v>23.031250000000433</v>
      </c>
      <c r="C2214" s="53">
        <f>'DHS2021'!J2213</f>
        <v>3676</v>
      </c>
      <c r="D2214" s="54">
        <f>'DHS2022'!J2213</f>
        <v>2985</v>
      </c>
      <c r="E2214" s="54">
        <f>'DHS2023'!J2213</f>
        <v>2654</v>
      </c>
      <c r="F2214" s="54">
        <f>'DHS2024'!J2213</f>
        <v>2852</v>
      </c>
      <c r="G2214" s="54">
        <f t="shared" si="306"/>
        <v>3041.75</v>
      </c>
      <c r="H2214" s="106">
        <f t="shared" si="307"/>
        <v>1.0139166666666666</v>
      </c>
      <c r="I2214" s="115">
        <f t="shared" si="308"/>
        <v>0</v>
      </c>
      <c r="J2214" s="75">
        <f t="shared" si="309"/>
        <v>1.0139166666666666</v>
      </c>
      <c r="K2214" s="79">
        <f t="shared" si="310"/>
        <v>2</v>
      </c>
      <c r="O2214" s="29">
        <f>'DHS2025'!J2213</f>
        <v>1950</v>
      </c>
      <c r="P2214" s="30">
        <f>'DHS2025'!K2213</f>
        <v>2984</v>
      </c>
      <c r="Q2214" s="30">
        <f>'DHS2025'!L2213</f>
        <v>1053</v>
      </c>
      <c r="R2214" s="122">
        <f t="shared" si="311"/>
        <v>94.72</v>
      </c>
      <c r="S2214" s="62">
        <f t="shared" si="312"/>
        <v>96.742058399999991</v>
      </c>
    </row>
    <row r="2215" spans="1:19">
      <c r="A2215" s="98">
        <f t="shared" si="313"/>
        <v>45771</v>
      </c>
      <c r="B2215" s="113">
        <f t="shared" si="314"/>
        <v>23.041666666667101</v>
      </c>
      <c r="C2215" s="53">
        <f>'DHS2021'!J2214</f>
        <v>3634</v>
      </c>
      <c r="D2215" s="54">
        <f>'DHS2022'!J2214</f>
        <v>2755</v>
      </c>
      <c r="E2215" s="54">
        <f>'DHS2023'!J2214</f>
        <v>1772</v>
      </c>
      <c r="F2215" s="54">
        <f>'DHS2024'!J2214</f>
        <v>3087</v>
      </c>
      <c r="G2215" s="54">
        <f t="shared" si="306"/>
        <v>2812</v>
      </c>
      <c r="H2215" s="106">
        <f t="shared" si="307"/>
        <v>0.93733333333333335</v>
      </c>
      <c r="I2215" s="115">
        <f t="shared" si="308"/>
        <v>0</v>
      </c>
      <c r="J2215" s="75">
        <f t="shared" si="309"/>
        <v>0.93733333333333335</v>
      </c>
      <c r="K2215" s="79">
        <f t="shared" si="310"/>
        <v>1</v>
      </c>
      <c r="O2215" s="29">
        <f>'DHS2025'!J2214</f>
        <v>2370</v>
      </c>
      <c r="P2215" s="30">
        <f>'DHS2025'!K2214</f>
        <v>3829</v>
      </c>
      <c r="Q2215" s="30">
        <f>'DHS2025'!L2214</f>
        <v>1068</v>
      </c>
      <c r="R2215" s="122">
        <f t="shared" si="311"/>
        <v>89.52</v>
      </c>
      <c r="S2215" s="62">
        <f t="shared" si="312"/>
        <v>92.622086399999986</v>
      </c>
    </row>
    <row r="2216" spans="1:19">
      <c r="A2216" s="98">
        <f t="shared" si="313"/>
        <v>45771</v>
      </c>
      <c r="B2216" s="113">
        <f t="shared" si="314"/>
        <v>23.052083333333769</v>
      </c>
      <c r="C2216" s="53">
        <f>'DHS2021'!J2215</f>
        <v>3371</v>
      </c>
      <c r="D2216" s="54">
        <f>'DHS2022'!J2215</f>
        <v>2784</v>
      </c>
      <c r="E2216" s="54">
        <f>'DHS2023'!J2215</f>
        <v>2359</v>
      </c>
      <c r="F2216" s="54">
        <f>'DHS2024'!J2215</f>
        <v>3229</v>
      </c>
      <c r="G2216" s="54">
        <f t="shared" si="306"/>
        <v>2935.75</v>
      </c>
      <c r="H2216" s="106">
        <f t="shared" si="307"/>
        <v>0.97858333333333336</v>
      </c>
      <c r="I2216" s="115">
        <f t="shared" si="308"/>
        <v>0</v>
      </c>
      <c r="J2216" s="75">
        <f t="shared" si="309"/>
        <v>0.97858333333333336</v>
      </c>
      <c r="K2216" s="79">
        <f t="shared" si="310"/>
        <v>1</v>
      </c>
      <c r="O2216" s="29">
        <f>'DHS2025'!J2215</f>
        <v>2267</v>
      </c>
      <c r="P2216" s="30">
        <f>'DHS2025'!K2215</f>
        <v>3800</v>
      </c>
      <c r="Q2216" s="30">
        <f>'DHS2025'!L2215</f>
        <v>1063</v>
      </c>
      <c r="R2216" s="122">
        <f t="shared" si="311"/>
        <v>89.52</v>
      </c>
      <c r="S2216" s="62">
        <f t="shared" si="312"/>
        <v>92.188462399999977</v>
      </c>
    </row>
    <row r="2217" spans="1:19">
      <c r="A2217" s="98">
        <f t="shared" si="313"/>
        <v>45771</v>
      </c>
      <c r="B2217" s="113">
        <f t="shared" si="314"/>
        <v>23.062500000000437</v>
      </c>
      <c r="C2217" s="53">
        <f>'DHS2021'!J2216</f>
        <v>3569</v>
      </c>
      <c r="D2217" s="54">
        <f>'DHS2022'!J2216</f>
        <v>2629</v>
      </c>
      <c r="E2217" s="54">
        <f>'DHS2023'!J2216</f>
        <v>2424</v>
      </c>
      <c r="F2217" s="54">
        <f>'DHS2024'!J2216</f>
        <v>3207</v>
      </c>
      <c r="G2217" s="54">
        <f t="shared" si="306"/>
        <v>2957.25</v>
      </c>
      <c r="H2217" s="106">
        <f t="shared" si="307"/>
        <v>0.98575000000000002</v>
      </c>
      <c r="I2217" s="115">
        <f t="shared" si="308"/>
        <v>0</v>
      </c>
      <c r="J2217" s="75">
        <f t="shared" si="309"/>
        <v>0.98575000000000002</v>
      </c>
      <c r="K2217" s="79">
        <f t="shared" si="310"/>
        <v>1</v>
      </c>
      <c r="O2217" s="29">
        <f>'DHS2025'!J2216</f>
        <v>2124</v>
      </c>
      <c r="P2217" s="30">
        <f>'DHS2025'!K2216</f>
        <v>3855</v>
      </c>
      <c r="Q2217" s="30">
        <f>'DHS2025'!L2216</f>
        <v>1061</v>
      </c>
      <c r="R2217" s="122">
        <f t="shared" si="311"/>
        <v>89.52</v>
      </c>
      <c r="S2217" s="62">
        <f t="shared" si="312"/>
        <v>92.01501279999998</v>
      </c>
    </row>
    <row r="2218" spans="1:19">
      <c r="A2218" s="98">
        <f t="shared" si="313"/>
        <v>45771</v>
      </c>
      <c r="B2218" s="113">
        <f t="shared" si="314"/>
        <v>23.072916666667105</v>
      </c>
      <c r="C2218" s="53">
        <f>'DHS2021'!J2217</f>
        <v>3348</v>
      </c>
      <c r="D2218" s="54">
        <f>'DHS2022'!J2217</f>
        <v>4197</v>
      </c>
      <c r="E2218" s="54">
        <f>'DHS2023'!J2217</f>
        <v>2137</v>
      </c>
      <c r="F2218" s="54">
        <f>'DHS2024'!J2217</f>
        <v>2692</v>
      </c>
      <c r="G2218" s="54">
        <f t="shared" si="306"/>
        <v>3093.5</v>
      </c>
      <c r="H2218" s="106">
        <f t="shared" si="307"/>
        <v>1.0311666666666668</v>
      </c>
      <c r="I2218" s="115">
        <f t="shared" si="308"/>
        <v>0</v>
      </c>
      <c r="J2218" s="75">
        <f t="shared" si="309"/>
        <v>1.0311666666666668</v>
      </c>
      <c r="K2218" s="79">
        <f t="shared" si="310"/>
        <v>2</v>
      </c>
      <c r="O2218" s="29">
        <f>'DHS2025'!J2217</f>
        <v>2187</v>
      </c>
      <c r="P2218" s="30">
        <f>'DHS2025'!K2217</f>
        <v>3295</v>
      </c>
      <c r="Q2218" s="30">
        <f>'DHS2025'!L2217</f>
        <v>1053</v>
      </c>
      <c r="R2218" s="122">
        <f t="shared" si="311"/>
        <v>89.52</v>
      </c>
      <c r="S2218" s="62">
        <f t="shared" si="312"/>
        <v>91.321214399999988</v>
      </c>
    </row>
    <row r="2219" spans="1:19">
      <c r="A2219" s="98">
        <f t="shared" si="313"/>
        <v>45771</v>
      </c>
      <c r="B2219" s="113">
        <f t="shared" si="314"/>
        <v>23.083333333333773</v>
      </c>
      <c r="C2219" s="53">
        <f>'DHS2021'!J2218</f>
        <v>3030</v>
      </c>
      <c r="D2219" s="54">
        <f>'DHS2022'!J2218</f>
        <v>3612</v>
      </c>
      <c r="E2219" s="54">
        <f>'DHS2023'!J2218</f>
        <v>2164</v>
      </c>
      <c r="F2219" s="54">
        <f>'DHS2024'!J2218</f>
        <v>2467</v>
      </c>
      <c r="G2219" s="54">
        <f t="shared" si="306"/>
        <v>2818.25</v>
      </c>
      <c r="H2219" s="106">
        <f t="shared" si="307"/>
        <v>0.93941666666666668</v>
      </c>
      <c r="I2219" s="115">
        <f t="shared" si="308"/>
        <v>0</v>
      </c>
      <c r="J2219" s="75">
        <f t="shared" si="309"/>
        <v>0.93941666666666668</v>
      </c>
      <c r="K2219" s="79">
        <f t="shared" si="310"/>
        <v>1</v>
      </c>
      <c r="O2219" s="29">
        <f>'DHS2025'!J2218</f>
        <v>2431</v>
      </c>
      <c r="P2219" s="30">
        <f>'DHS2025'!K2218</f>
        <v>3373</v>
      </c>
      <c r="Q2219" s="30">
        <f>'DHS2025'!L2218</f>
        <v>1060</v>
      </c>
      <c r="R2219" s="122">
        <f t="shared" si="311"/>
        <v>87.67</v>
      </c>
      <c r="S2219" s="62">
        <f t="shared" si="312"/>
        <v>89.986897999999997</v>
      </c>
    </row>
    <row r="2220" spans="1:19">
      <c r="A2220" s="98">
        <f t="shared" si="313"/>
        <v>45771</v>
      </c>
      <c r="B2220" s="113">
        <f t="shared" si="314"/>
        <v>23.093750000000441</v>
      </c>
      <c r="C2220" s="53">
        <f>'DHS2021'!J2219</f>
        <v>3359</v>
      </c>
      <c r="D2220" s="54">
        <f>'DHS2022'!J2219</f>
        <v>3285</v>
      </c>
      <c r="E2220" s="54">
        <f>'DHS2023'!J2219</f>
        <v>2517</v>
      </c>
      <c r="F2220" s="54">
        <f>'DHS2024'!J2219</f>
        <v>2459</v>
      </c>
      <c r="G2220" s="54">
        <f t="shared" si="306"/>
        <v>2905</v>
      </c>
      <c r="H2220" s="106">
        <f t="shared" si="307"/>
        <v>0.96833333333333338</v>
      </c>
      <c r="I2220" s="115">
        <f t="shared" si="308"/>
        <v>0</v>
      </c>
      <c r="J2220" s="75">
        <f t="shared" si="309"/>
        <v>0.96833333333333338</v>
      </c>
      <c r="K2220" s="79">
        <f t="shared" si="310"/>
        <v>1</v>
      </c>
      <c r="O2220" s="29">
        <f>'DHS2025'!J2219</f>
        <v>2578</v>
      </c>
      <c r="P2220" s="30">
        <f>'DHS2025'!K2219</f>
        <v>2760</v>
      </c>
      <c r="Q2220" s="30">
        <f>'DHS2025'!L2219</f>
        <v>1051</v>
      </c>
      <c r="R2220" s="122">
        <f t="shared" si="311"/>
        <v>87.67</v>
      </c>
      <c r="S2220" s="62">
        <f t="shared" si="312"/>
        <v>89.222858299999984</v>
      </c>
    </row>
    <row r="2221" spans="1:19">
      <c r="A2221" s="98">
        <f t="shared" si="313"/>
        <v>45771</v>
      </c>
      <c r="B2221" s="113">
        <f t="shared" si="314"/>
        <v>23.104166666667108</v>
      </c>
      <c r="C2221" s="53">
        <f>'DHS2021'!J2220</f>
        <v>3732</v>
      </c>
      <c r="D2221" s="54">
        <f>'DHS2022'!J2220</f>
        <v>3661</v>
      </c>
      <c r="E2221" s="54">
        <f>'DHS2023'!J2220</f>
        <v>2487</v>
      </c>
      <c r="F2221" s="54">
        <f>'DHS2024'!J2220</f>
        <v>3187</v>
      </c>
      <c r="G2221" s="54">
        <f t="shared" si="306"/>
        <v>3266.75</v>
      </c>
      <c r="H2221" s="106">
        <f t="shared" si="307"/>
        <v>1.0889166666666668</v>
      </c>
      <c r="I2221" s="115">
        <f t="shared" si="308"/>
        <v>0</v>
      </c>
      <c r="J2221" s="75">
        <f t="shared" si="309"/>
        <v>1.0889166666666668</v>
      </c>
      <c r="K2221" s="79">
        <f t="shared" si="310"/>
        <v>2</v>
      </c>
      <c r="O2221" s="29">
        <f>'DHS2025'!J2220</f>
        <v>2710</v>
      </c>
      <c r="P2221" s="30">
        <f>'DHS2025'!K2220</f>
        <v>2794</v>
      </c>
      <c r="Q2221" s="30">
        <f>'DHS2025'!L2220</f>
        <v>1051</v>
      </c>
      <c r="R2221" s="122">
        <f t="shared" si="311"/>
        <v>87.67</v>
      </c>
      <c r="S2221" s="62">
        <f t="shared" si="312"/>
        <v>89.222858299999984</v>
      </c>
    </row>
    <row r="2222" spans="1:19">
      <c r="A2222" s="98">
        <f t="shared" si="313"/>
        <v>45771</v>
      </c>
      <c r="B2222" s="113">
        <f t="shared" si="314"/>
        <v>23.114583333333776</v>
      </c>
      <c r="C2222" s="53">
        <f>'DHS2021'!J2221</f>
        <v>3783</v>
      </c>
      <c r="D2222" s="54">
        <f>'DHS2022'!J2221</f>
        <v>3042</v>
      </c>
      <c r="E2222" s="54">
        <f>'DHS2023'!J2221</f>
        <v>3863</v>
      </c>
      <c r="F2222" s="54">
        <f>'DHS2024'!J2221</f>
        <v>3082</v>
      </c>
      <c r="G2222" s="54">
        <f t="shared" si="306"/>
        <v>3442.5</v>
      </c>
      <c r="H2222" s="106">
        <f t="shared" si="307"/>
        <v>1.1475</v>
      </c>
      <c r="I2222" s="115">
        <f t="shared" si="308"/>
        <v>0</v>
      </c>
      <c r="J2222" s="75">
        <f t="shared" si="309"/>
        <v>1.1475</v>
      </c>
      <c r="K2222" s="79">
        <f t="shared" si="310"/>
        <v>2</v>
      </c>
      <c r="O2222" s="29">
        <f>'DHS2025'!J2221</f>
        <v>2765</v>
      </c>
      <c r="P2222" s="30">
        <f>'DHS2025'!K2221</f>
        <v>3256</v>
      </c>
      <c r="Q2222" s="30">
        <f>'DHS2025'!L2221</f>
        <v>1068</v>
      </c>
      <c r="R2222" s="122">
        <f t="shared" si="311"/>
        <v>87.67</v>
      </c>
      <c r="S2222" s="62">
        <f t="shared" si="312"/>
        <v>90.666044400000004</v>
      </c>
    </row>
    <row r="2223" spans="1:19">
      <c r="A2223" s="98">
        <f t="shared" si="313"/>
        <v>45771</v>
      </c>
      <c r="B2223" s="113">
        <f t="shared" si="314"/>
        <v>23.125000000000444</v>
      </c>
      <c r="C2223" s="53">
        <f>'DHS2021'!J2222</f>
        <v>4799</v>
      </c>
      <c r="D2223" s="54">
        <f>'DHS2022'!J2222</f>
        <v>3131</v>
      </c>
      <c r="E2223" s="54">
        <f>'DHS2023'!J2222</f>
        <v>5737</v>
      </c>
      <c r="F2223" s="54">
        <f>'DHS2024'!J2222</f>
        <v>3581</v>
      </c>
      <c r="G2223" s="54">
        <f t="shared" si="306"/>
        <v>4312</v>
      </c>
      <c r="H2223" s="106">
        <f t="shared" si="307"/>
        <v>1.4373333333333334</v>
      </c>
      <c r="I2223" s="115">
        <f t="shared" si="308"/>
        <v>0</v>
      </c>
      <c r="J2223" s="75">
        <f t="shared" si="309"/>
        <v>1.4373333333333334</v>
      </c>
      <c r="K2223" s="79">
        <f t="shared" si="310"/>
        <v>2</v>
      </c>
      <c r="O2223" s="29">
        <f>'DHS2025'!J2222</f>
        <v>2871</v>
      </c>
      <c r="P2223" s="30">
        <f>'DHS2025'!K2222</f>
        <v>2565</v>
      </c>
      <c r="Q2223" s="30">
        <f>'DHS2025'!L2222</f>
        <v>1067</v>
      </c>
      <c r="R2223" s="122">
        <f t="shared" si="311"/>
        <v>86.36</v>
      </c>
      <c r="S2223" s="62">
        <f t="shared" si="312"/>
        <v>89.197358799999989</v>
      </c>
    </row>
    <row r="2224" spans="1:19">
      <c r="A2224" s="98">
        <f t="shared" si="313"/>
        <v>45771</v>
      </c>
      <c r="B2224" s="113">
        <f t="shared" si="314"/>
        <v>23.135416666667112</v>
      </c>
      <c r="C2224" s="53">
        <f>'DHS2021'!J2223</f>
        <v>6773</v>
      </c>
      <c r="D2224" s="54">
        <f>'DHS2022'!J2223</f>
        <v>5177</v>
      </c>
      <c r="E2224" s="54">
        <f>'DHS2023'!J2223</f>
        <v>7582</v>
      </c>
      <c r="F2224" s="54">
        <f>'DHS2024'!J2223</f>
        <v>4828</v>
      </c>
      <c r="G2224" s="54">
        <f t="shared" si="306"/>
        <v>6090</v>
      </c>
      <c r="H2224" s="106">
        <f t="shared" si="307"/>
        <v>2.0299999999999998</v>
      </c>
      <c r="I2224" s="115">
        <f t="shared" si="308"/>
        <v>0</v>
      </c>
      <c r="J2224" s="75">
        <f t="shared" si="309"/>
        <v>2.0299999999999998</v>
      </c>
      <c r="K2224" s="79">
        <f t="shared" si="310"/>
        <v>3</v>
      </c>
      <c r="O2224" s="29">
        <f>'DHS2025'!J2223</f>
        <v>2789</v>
      </c>
      <c r="P2224" s="30">
        <f>'DHS2025'!K2223</f>
        <v>2659</v>
      </c>
      <c r="Q2224" s="30">
        <f>'DHS2025'!L2223</f>
        <v>1053</v>
      </c>
      <c r="R2224" s="122">
        <f t="shared" si="311"/>
        <v>86.36</v>
      </c>
      <c r="S2224" s="62">
        <f t="shared" si="312"/>
        <v>88.027009199999981</v>
      </c>
    </row>
    <row r="2225" spans="1:19">
      <c r="A2225" s="98">
        <f t="shared" si="313"/>
        <v>45771</v>
      </c>
      <c r="B2225" s="113">
        <f t="shared" si="314"/>
        <v>23.14583333333378</v>
      </c>
      <c r="C2225" s="53">
        <f>'DHS2021'!J2224</f>
        <v>8641</v>
      </c>
      <c r="D2225" s="54">
        <f>'DHS2022'!J2224</f>
        <v>6890</v>
      </c>
      <c r="E2225" s="54">
        <f>'DHS2023'!J2224</f>
        <v>9597</v>
      </c>
      <c r="F2225" s="54">
        <f>'DHS2024'!J2224</f>
        <v>6361</v>
      </c>
      <c r="G2225" s="54">
        <f t="shared" si="306"/>
        <v>7872.25</v>
      </c>
      <c r="H2225" s="106">
        <f t="shared" si="307"/>
        <v>2.6240833333333335</v>
      </c>
      <c r="I2225" s="115">
        <f t="shared" si="308"/>
        <v>0</v>
      </c>
      <c r="J2225" s="75">
        <f t="shared" si="309"/>
        <v>2.6240833333333335</v>
      </c>
      <c r="K2225" s="79">
        <f t="shared" si="310"/>
        <v>3</v>
      </c>
      <c r="O2225" s="29">
        <f>'DHS2025'!J2224</f>
        <v>2549</v>
      </c>
      <c r="P2225" s="30">
        <f>'DHS2025'!K2224</f>
        <v>3041</v>
      </c>
      <c r="Q2225" s="30">
        <f>'DHS2025'!L2224</f>
        <v>1068</v>
      </c>
      <c r="R2225" s="122">
        <f t="shared" si="311"/>
        <v>86.36</v>
      </c>
      <c r="S2225" s="62">
        <f t="shared" si="312"/>
        <v>89.280955199999994</v>
      </c>
    </row>
    <row r="2226" spans="1:19">
      <c r="A2226" s="98">
        <f t="shared" si="313"/>
        <v>45771</v>
      </c>
      <c r="B2226" s="113">
        <f t="shared" si="314"/>
        <v>23.156250000000448</v>
      </c>
      <c r="C2226" s="53">
        <f>'DHS2021'!J2225</f>
        <v>12598</v>
      </c>
      <c r="D2226" s="54">
        <f>'DHS2022'!J2225</f>
        <v>9082</v>
      </c>
      <c r="E2226" s="54">
        <f>'DHS2023'!J2225</f>
        <v>8799</v>
      </c>
      <c r="F2226" s="54">
        <f>'DHS2024'!J2225</f>
        <v>8431</v>
      </c>
      <c r="G2226" s="54">
        <f t="shared" si="306"/>
        <v>9727.5</v>
      </c>
      <c r="H2226" s="106">
        <f t="shared" si="307"/>
        <v>3.2425000000000002</v>
      </c>
      <c r="I2226" s="115">
        <f t="shared" si="308"/>
        <v>0</v>
      </c>
      <c r="J2226" s="75">
        <f t="shared" si="309"/>
        <v>3.2425000000000002</v>
      </c>
      <c r="K2226" s="79">
        <f t="shared" si="310"/>
        <v>4</v>
      </c>
      <c r="O2226" s="29">
        <f>'DHS2025'!J2225</f>
        <v>3148</v>
      </c>
      <c r="P2226" s="30">
        <f>'DHS2025'!K2225</f>
        <v>2871</v>
      </c>
      <c r="Q2226" s="30">
        <f>'DHS2025'!L2225</f>
        <v>1068</v>
      </c>
      <c r="R2226" s="122">
        <f t="shared" si="311"/>
        <v>86.36</v>
      </c>
      <c r="S2226" s="62">
        <f t="shared" si="312"/>
        <v>89.280955199999994</v>
      </c>
    </row>
    <row r="2227" spans="1:19">
      <c r="A2227" s="98">
        <f t="shared" si="313"/>
        <v>45771</v>
      </c>
      <c r="B2227" s="113">
        <f t="shared" si="314"/>
        <v>23.166666666667115</v>
      </c>
      <c r="C2227" s="53">
        <f>'DHS2021'!J2226</f>
        <v>15362</v>
      </c>
      <c r="D2227" s="54">
        <f>'DHS2022'!J2226</f>
        <v>8460</v>
      </c>
      <c r="E2227" s="54">
        <f>'DHS2023'!J2226</f>
        <v>10811</v>
      </c>
      <c r="F2227" s="54">
        <f>'DHS2024'!J2226</f>
        <v>8084</v>
      </c>
      <c r="G2227" s="54">
        <f t="shared" si="306"/>
        <v>10679.25</v>
      </c>
      <c r="H2227" s="106">
        <f t="shared" si="307"/>
        <v>3.5597500000000002</v>
      </c>
      <c r="I2227" s="115">
        <f t="shared" si="308"/>
        <v>0</v>
      </c>
      <c r="J2227" s="75">
        <f t="shared" si="309"/>
        <v>3.5597500000000002</v>
      </c>
      <c r="K2227" s="79">
        <f t="shared" si="310"/>
        <v>4</v>
      </c>
      <c r="O2227" s="29">
        <f>'DHS2025'!J2226</f>
        <v>3999</v>
      </c>
      <c r="P2227" s="30">
        <f>'DHS2025'!K2226</f>
        <v>2704</v>
      </c>
      <c r="Q2227" s="30">
        <f>'DHS2025'!L2226</f>
        <v>1322</v>
      </c>
      <c r="R2227" s="122">
        <f t="shared" si="311"/>
        <v>85.57</v>
      </c>
      <c r="S2227" s="62">
        <f t="shared" si="312"/>
        <v>109.48050459999999</v>
      </c>
    </row>
    <row r="2228" spans="1:19">
      <c r="A2228" s="98">
        <f t="shared" si="313"/>
        <v>45771</v>
      </c>
      <c r="B2228" s="113">
        <f t="shared" si="314"/>
        <v>23.177083333333783</v>
      </c>
      <c r="C2228" s="53">
        <f>'DHS2021'!J2227</f>
        <v>19311</v>
      </c>
      <c r="D2228" s="54">
        <f>'DHS2022'!J2227</f>
        <v>6974</v>
      </c>
      <c r="E2228" s="54">
        <f>'DHS2023'!J2227</f>
        <v>11786</v>
      </c>
      <c r="F2228" s="54">
        <f>'DHS2024'!J2227</f>
        <v>5820</v>
      </c>
      <c r="G2228" s="54">
        <f t="shared" si="306"/>
        <v>10972.75</v>
      </c>
      <c r="H2228" s="106">
        <f t="shared" si="307"/>
        <v>3.6575833333333336</v>
      </c>
      <c r="I2228" s="115">
        <f t="shared" si="308"/>
        <v>0</v>
      </c>
      <c r="J2228" s="75">
        <f t="shared" si="309"/>
        <v>3.6575833333333336</v>
      </c>
      <c r="K2228" s="79">
        <f t="shared" si="310"/>
        <v>4</v>
      </c>
      <c r="O2228" s="29">
        <f>'DHS2025'!J2227</f>
        <v>4420</v>
      </c>
      <c r="P2228" s="30">
        <f>'DHS2025'!K2227</f>
        <v>3024</v>
      </c>
      <c r="Q2228" s="30">
        <f>'DHS2025'!L2227</f>
        <v>1571</v>
      </c>
      <c r="R2228" s="122">
        <f t="shared" si="311"/>
        <v>85.57</v>
      </c>
      <c r="S2228" s="62">
        <f t="shared" si="312"/>
        <v>130.10126529999997</v>
      </c>
    </row>
    <row r="2229" spans="1:19">
      <c r="A2229" s="98">
        <f t="shared" si="313"/>
        <v>45771</v>
      </c>
      <c r="B2229" s="113">
        <f t="shared" si="314"/>
        <v>23.187500000000451</v>
      </c>
      <c r="C2229" s="53">
        <f>'DHS2021'!J2228</f>
        <v>18017</v>
      </c>
      <c r="D2229" s="54">
        <f>'DHS2022'!J2228</f>
        <v>10837</v>
      </c>
      <c r="E2229" s="54">
        <f>'DHS2023'!J2228</f>
        <v>12356</v>
      </c>
      <c r="F2229" s="54">
        <f>'DHS2024'!J2228</f>
        <v>8917</v>
      </c>
      <c r="G2229" s="54">
        <f t="shared" si="306"/>
        <v>12531.75</v>
      </c>
      <c r="H2229" s="106">
        <f t="shared" si="307"/>
        <v>4.1772499999999999</v>
      </c>
      <c r="I2229" s="115">
        <f t="shared" si="308"/>
        <v>0</v>
      </c>
      <c r="J2229" s="75">
        <f t="shared" si="309"/>
        <v>4.1772499999999999</v>
      </c>
      <c r="K2229" s="79">
        <f t="shared" si="310"/>
        <v>5</v>
      </c>
      <c r="O2229" s="29">
        <f>'DHS2025'!J2228</f>
        <v>4429</v>
      </c>
      <c r="P2229" s="30">
        <f>'DHS2025'!K2228</f>
        <v>1945</v>
      </c>
      <c r="Q2229" s="30">
        <f>'DHS2025'!L2228</f>
        <v>1557</v>
      </c>
      <c r="R2229" s="122">
        <f t="shared" si="311"/>
        <v>85.57</v>
      </c>
      <c r="S2229" s="62">
        <f t="shared" si="312"/>
        <v>128.94186509999997</v>
      </c>
    </row>
    <row r="2230" spans="1:19">
      <c r="A2230" s="98">
        <f t="shared" si="313"/>
        <v>45771</v>
      </c>
      <c r="B2230" s="113">
        <f t="shared" si="314"/>
        <v>23.197916666667119</v>
      </c>
      <c r="C2230" s="53">
        <f>'DHS2021'!J2229</f>
        <v>16203</v>
      </c>
      <c r="D2230" s="54">
        <f>'DHS2022'!J2229</f>
        <v>10903</v>
      </c>
      <c r="E2230" s="54">
        <f>'DHS2023'!J2229</f>
        <v>13114</v>
      </c>
      <c r="F2230" s="54">
        <f>'DHS2024'!J2229</f>
        <v>9554</v>
      </c>
      <c r="G2230" s="54">
        <f t="shared" si="306"/>
        <v>12443.5</v>
      </c>
      <c r="H2230" s="106">
        <f t="shared" si="307"/>
        <v>4.1478333333333328</v>
      </c>
      <c r="I2230" s="115">
        <f t="shared" si="308"/>
        <v>0</v>
      </c>
      <c r="J2230" s="75">
        <f t="shared" si="309"/>
        <v>4.1478333333333328</v>
      </c>
      <c r="K2230" s="79">
        <f t="shared" si="310"/>
        <v>5</v>
      </c>
      <c r="O2230" s="29">
        <f>'DHS2025'!J2229</f>
        <v>6338</v>
      </c>
      <c r="P2230" s="30">
        <f>'DHS2025'!K2229</f>
        <v>164</v>
      </c>
      <c r="Q2230" s="30">
        <f>'DHS2025'!L2229</f>
        <v>1558</v>
      </c>
      <c r="R2230" s="122">
        <f t="shared" si="311"/>
        <v>85.57</v>
      </c>
      <c r="S2230" s="62">
        <f t="shared" si="312"/>
        <v>129.0246794</v>
      </c>
    </row>
    <row r="2231" spans="1:19">
      <c r="A2231" s="98">
        <f t="shared" si="313"/>
        <v>45771</v>
      </c>
      <c r="B2231" s="113">
        <f t="shared" si="314"/>
        <v>23.208333333333787</v>
      </c>
      <c r="C2231" s="53">
        <f>'DHS2021'!J2230</f>
        <v>16152</v>
      </c>
      <c r="D2231" s="54">
        <f>'DHS2022'!J2230</f>
        <v>11186</v>
      </c>
      <c r="E2231" s="54">
        <f>'DHS2023'!J2230</f>
        <v>13200</v>
      </c>
      <c r="F2231" s="54">
        <f>'DHS2024'!J2230</f>
        <v>10113</v>
      </c>
      <c r="G2231" s="54">
        <f t="shared" si="306"/>
        <v>12662.75</v>
      </c>
      <c r="H2231" s="106">
        <f t="shared" si="307"/>
        <v>4.2209166666666667</v>
      </c>
      <c r="I2231" s="115">
        <f t="shared" si="308"/>
        <v>0</v>
      </c>
      <c r="J2231" s="75">
        <f t="shared" si="309"/>
        <v>4.2209166666666667</v>
      </c>
      <c r="K2231" s="79">
        <f t="shared" si="310"/>
        <v>5</v>
      </c>
      <c r="O2231" s="29">
        <f>'DHS2025'!J2230</f>
        <v>4903</v>
      </c>
      <c r="P2231" s="30">
        <f>'DHS2025'!K2230</f>
        <v>4343</v>
      </c>
      <c r="Q2231" s="30">
        <f>'DHS2025'!L2230</f>
        <v>2435</v>
      </c>
      <c r="R2231" s="122">
        <f t="shared" si="311"/>
        <v>92.15</v>
      </c>
      <c r="S2231" s="62">
        <f t="shared" si="312"/>
        <v>217.51489750000002</v>
      </c>
    </row>
    <row r="2232" spans="1:19">
      <c r="A2232" s="98">
        <f t="shared" si="313"/>
        <v>45771</v>
      </c>
      <c r="B2232" s="113">
        <f t="shared" si="314"/>
        <v>23.218750000000455</v>
      </c>
      <c r="C2232" s="53">
        <f>'DHS2021'!J2231</f>
        <v>16100</v>
      </c>
      <c r="D2232" s="54">
        <f>'DHS2022'!J2231</f>
        <v>13970</v>
      </c>
      <c r="E2232" s="54">
        <f>'DHS2023'!J2231</f>
        <v>14393</v>
      </c>
      <c r="F2232" s="54">
        <f>'DHS2024'!J2231</f>
        <v>11914</v>
      </c>
      <c r="G2232" s="54">
        <f t="shared" si="306"/>
        <v>14094.25</v>
      </c>
      <c r="H2232" s="106">
        <f t="shared" si="307"/>
        <v>4.6980833333333329</v>
      </c>
      <c r="I2232" s="115">
        <f t="shared" si="308"/>
        <v>0</v>
      </c>
      <c r="J2232" s="75">
        <f t="shared" si="309"/>
        <v>4.6980833333333329</v>
      </c>
      <c r="K2232" s="79">
        <f t="shared" si="310"/>
        <v>5</v>
      </c>
      <c r="O2232" s="29">
        <f>'DHS2025'!J2231</f>
        <v>4574</v>
      </c>
      <c r="P2232" s="30">
        <f>'DHS2025'!K2231</f>
        <v>4892</v>
      </c>
      <c r="Q2232" s="30">
        <f>'DHS2025'!L2231</f>
        <v>2573</v>
      </c>
      <c r="R2232" s="122">
        <f t="shared" si="311"/>
        <v>92.15</v>
      </c>
      <c r="S2232" s="62">
        <f t="shared" si="312"/>
        <v>229.8422305</v>
      </c>
    </row>
    <row r="2233" spans="1:19">
      <c r="A2233" s="98">
        <f t="shared" si="313"/>
        <v>45771</v>
      </c>
      <c r="B2233" s="113">
        <f t="shared" si="314"/>
        <v>23.229166666667123</v>
      </c>
      <c r="C2233" s="53">
        <f>'DHS2021'!J2232</f>
        <v>17720</v>
      </c>
      <c r="D2233" s="54">
        <f>'DHS2022'!J2232</f>
        <v>16773</v>
      </c>
      <c r="E2233" s="54">
        <f>'DHS2023'!J2232</f>
        <v>13158</v>
      </c>
      <c r="F2233" s="54">
        <f>'DHS2024'!J2232</f>
        <v>11747</v>
      </c>
      <c r="G2233" s="54">
        <f t="shared" si="306"/>
        <v>14849.5</v>
      </c>
      <c r="H2233" s="106">
        <f t="shared" si="307"/>
        <v>4.9498333333333333</v>
      </c>
      <c r="I2233" s="115">
        <f t="shared" si="308"/>
        <v>0</v>
      </c>
      <c r="J2233" s="75">
        <f t="shared" si="309"/>
        <v>4.9498333333333333</v>
      </c>
      <c r="K2233" s="79">
        <f t="shared" si="310"/>
        <v>5</v>
      </c>
      <c r="O2233" s="29">
        <f>'DHS2025'!J2232</f>
        <v>5652</v>
      </c>
      <c r="P2233" s="30">
        <f>'DHS2025'!K2232</f>
        <v>3679</v>
      </c>
      <c r="Q2233" s="30">
        <f>'DHS2025'!L2232</f>
        <v>2568</v>
      </c>
      <c r="R2233" s="122">
        <f t="shared" si="311"/>
        <v>92.15</v>
      </c>
      <c r="S2233" s="62">
        <f t="shared" si="312"/>
        <v>229.39558800000003</v>
      </c>
    </row>
    <row r="2234" spans="1:19">
      <c r="A2234" s="98">
        <f t="shared" si="313"/>
        <v>45771</v>
      </c>
      <c r="B2234" s="113">
        <f t="shared" si="314"/>
        <v>23.23958333333379</v>
      </c>
      <c r="C2234" s="53">
        <f>'DHS2021'!J2233</f>
        <v>17783</v>
      </c>
      <c r="D2234" s="54">
        <f>'DHS2022'!J2233</f>
        <v>14811</v>
      </c>
      <c r="E2234" s="54">
        <f>'DHS2023'!J2233</f>
        <v>12675</v>
      </c>
      <c r="F2234" s="54">
        <f>'DHS2024'!J2233</f>
        <v>11853</v>
      </c>
      <c r="G2234" s="54">
        <f t="shared" si="306"/>
        <v>14280.5</v>
      </c>
      <c r="H2234" s="106">
        <f t="shared" si="307"/>
        <v>4.7601666666666667</v>
      </c>
      <c r="I2234" s="115">
        <f t="shared" si="308"/>
        <v>0</v>
      </c>
      <c r="J2234" s="75">
        <f t="shared" si="309"/>
        <v>4.7601666666666667</v>
      </c>
      <c r="K2234" s="79">
        <f t="shared" si="310"/>
        <v>5</v>
      </c>
      <c r="O2234" s="29">
        <f>'DHS2025'!J2233</f>
        <v>6206</v>
      </c>
      <c r="P2234" s="30">
        <f>'DHS2025'!K2233</f>
        <v>2724</v>
      </c>
      <c r="Q2234" s="30">
        <f>'DHS2025'!L2233</f>
        <v>2556</v>
      </c>
      <c r="R2234" s="122">
        <f t="shared" si="311"/>
        <v>92.15</v>
      </c>
      <c r="S2234" s="62">
        <f t="shared" si="312"/>
        <v>228.32364600000002</v>
      </c>
    </row>
    <row r="2235" spans="1:19">
      <c r="A2235" s="98">
        <f t="shared" si="313"/>
        <v>45771</v>
      </c>
      <c r="B2235" s="113">
        <f t="shared" si="314"/>
        <v>23.250000000000458</v>
      </c>
      <c r="C2235" s="53">
        <f>'DHS2021'!J2234</f>
        <v>13105</v>
      </c>
      <c r="D2235" s="54">
        <f>'DHS2022'!J2234</f>
        <v>15663</v>
      </c>
      <c r="E2235" s="54">
        <f>'DHS2023'!J2234</f>
        <v>12396</v>
      </c>
      <c r="F2235" s="54">
        <f>'DHS2024'!J2234</f>
        <v>12704</v>
      </c>
      <c r="G2235" s="54">
        <f t="shared" si="306"/>
        <v>13467</v>
      </c>
      <c r="H2235" s="106">
        <f t="shared" si="307"/>
        <v>4.4889999999999999</v>
      </c>
      <c r="I2235" s="115">
        <f t="shared" si="308"/>
        <v>0</v>
      </c>
      <c r="J2235" s="75">
        <f t="shared" si="309"/>
        <v>4.4889999999999999</v>
      </c>
      <c r="K2235" s="79">
        <f t="shared" si="310"/>
        <v>5</v>
      </c>
      <c r="O2235" s="29">
        <f>'DHS2025'!J2234</f>
        <v>4645</v>
      </c>
      <c r="P2235" s="30">
        <f>'DHS2025'!K2234</f>
        <v>6268</v>
      </c>
      <c r="Q2235" s="30">
        <f>'DHS2025'!L2234</f>
        <v>3376</v>
      </c>
      <c r="R2235" s="122">
        <f t="shared" si="311"/>
        <v>111.13</v>
      </c>
      <c r="S2235" s="62">
        <f t="shared" si="312"/>
        <v>365.00873119999994</v>
      </c>
    </row>
    <row r="2236" spans="1:19">
      <c r="A2236" s="98">
        <f t="shared" si="313"/>
        <v>45771</v>
      </c>
      <c r="B2236" s="113">
        <f t="shared" si="314"/>
        <v>23.260416666667126</v>
      </c>
      <c r="C2236" s="53">
        <f>'DHS2021'!J2235</f>
        <v>16323</v>
      </c>
      <c r="D2236" s="54">
        <f>'DHS2022'!J2235</f>
        <v>14689</v>
      </c>
      <c r="E2236" s="54">
        <f>'DHS2023'!J2235</f>
        <v>13222</v>
      </c>
      <c r="F2236" s="54">
        <f>'DHS2024'!J2235</f>
        <v>13176</v>
      </c>
      <c r="G2236" s="54">
        <f t="shared" si="306"/>
        <v>14352.5</v>
      </c>
      <c r="H2236" s="106">
        <f t="shared" si="307"/>
        <v>4.7841666666666667</v>
      </c>
      <c r="I2236" s="115">
        <f t="shared" si="308"/>
        <v>0</v>
      </c>
      <c r="J2236" s="75">
        <f t="shared" si="309"/>
        <v>4.7841666666666667</v>
      </c>
      <c r="K2236" s="79">
        <f t="shared" si="310"/>
        <v>5</v>
      </c>
      <c r="O2236" s="29">
        <f>'DHS2025'!J2235</f>
        <v>4761</v>
      </c>
      <c r="P2236" s="30">
        <f>'DHS2025'!K2235</f>
        <v>7015</v>
      </c>
      <c r="Q2236" s="30">
        <f>'DHS2025'!L2235</f>
        <v>3579</v>
      </c>
      <c r="R2236" s="122">
        <f t="shared" si="311"/>
        <v>111.13</v>
      </c>
      <c r="S2236" s="62">
        <f t="shared" si="312"/>
        <v>386.95682729999999</v>
      </c>
    </row>
    <row r="2237" spans="1:19">
      <c r="A2237" s="98">
        <f t="shared" si="313"/>
        <v>45771</v>
      </c>
      <c r="B2237" s="113">
        <f t="shared" si="314"/>
        <v>23.270833333333794</v>
      </c>
      <c r="C2237" s="53">
        <f>'DHS2021'!J2236</f>
        <v>13776</v>
      </c>
      <c r="D2237" s="54">
        <f>'DHS2022'!J2236</f>
        <v>14440</v>
      </c>
      <c r="E2237" s="54">
        <f>'DHS2023'!J2236</f>
        <v>12475</v>
      </c>
      <c r="F2237" s="54">
        <f>'DHS2024'!J2236</f>
        <v>12635</v>
      </c>
      <c r="G2237" s="54">
        <f t="shared" si="306"/>
        <v>13331.5</v>
      </c>
      <c r="H2237" s="106">
        <f t="shared" si="307"/>
        <v>4.4438333333333331</v>
      </c>
      <c r="I2237" s="115">
        <f t="shared" si="308"/>
        <v>0</v>
      </c>
      <c r="J2237" s="75">
        <f t="shared" si="309"/>
        <v>4.4438333333333331</v>
      </c>
      <c r="K2237" s="79">
        <f t="shared" si="310"/>
        <v>5</v>
      </c>
      <c r="O2237" s="29">
        <f>'DHS2025'!J2236</f>
        <v>4773</v>
      </c>
      <c r="P2237" s="30">
        <f>'DHS2025'!K2236</f>
        <v>6338</v>
      </c>
      <c r="Q2237" s="30">
        <f>'DHS2025'!L2236</f>
        <v>3545</v>
      </c>
      <c r="R2237" s="122">
        <f t="shared" si="311"/>
        <v>111.13</v>
      </c>
      <c r="S2237" s="62">
        <f t="shared" si="312"/>
        <v>383.28079149999996</v>
      </c>
    </row>
    <row r="2238" spans="1:19">
      <c r="A2238" s="98">
        <f t="shared" si="313"/>
        <v>45771</v>
      </c>
      <c r="B2238" s="113">
        <f t="shared" si="314"/>
        <v>23.281250000000462</v>
      </c>
      <c r="C2238" s="53">
        <f>'DHS2021'!J2237</f>
        <v>13211</v>
      </c>
      <c r="D2238" s="54">
        <f>'DHS2022'!J2237</f>
        <v>13737</v>
      </c>
      <c r="E2238" s="54">
        <f>'DHS2023'!J2237</f>
        <v>12764</v>
      </c>
      <c r="F2238" s="54">
        <f>'DHS2024'!J2237</f>
        <v>12130</v>
      </c>
      <c r="G2238" s="54">
        <f t="shared" si="306"/>
        <v>12960.5</v>
      </c>
      <c r="H2238" s="106">
        <f t="shared" si="307"/>
        <v>4.3201666666666672</v>
      </c>
      <c r="I2238" s="115">
        <f t="shared" si="308"/>
        <v>0</v>
      </c>
      <c r="J2238" s="75">
        <f t="shared" si="309"/>
        <v>4.3201666666666672</v>
      </c>
      <c r="K2238" s="79">
        <f t="shared" si="310"/>
        <v>5</v>
      </c>
      <c r="O2238" s="29">
        <f>'DHS2025'!J2237</f>
        <v>5275</v>
      </c>
      <c r="P2238" s="30">
        <f>'DHS2025'!K2237</f>
        <v>6401</v>
      </c>
      <c r="Q2238" s="30">
        <f>'DHS2025'!L2237</f>
        <v>3570</v>
      </c>
      <c r="R2238" s="122">
        <f t="shared" si="311"/>
        <v>111.13</v>
      </c>
      <c r="S2238" s="62">
        <f t="shared" si="312"/>
        <v>385.98375899999996</v>
      </c>
    </row>
    <row r="2239" spans="1:19">
      <c r="A2239" s="98">
        <f t="shared" si="313"/>
        <v>45771</v>
      </c>
      <c r="B2239" s="113">
        <f t="shared" si="314"/>
        <v>23.29166666666713</v>
      </c>
      <c r="C2239" s="53">
        <f>'DHS2021'!J2238</f>
        <v>12545</v>
      </c>
      <c r="D2239" s="54">
        <f>'DHS2022'!J2238</f>
        <v>13019</v>
      </c>
      <c r="E2239" s="54">
        <f>'DHS2023'!J2238</f>
        <v>12448</v>
      </c>
      <c r="F2239" s="54">
        <f>'DHS2024'!J2238</f>
        <v>10885</v>
      </c>
      <c r="G2239" s="54">
        <f t="shared" si="306"/>
        <v>12224.25</v>
      </c>
      <c r="H2239" s="106">
        <f t="shared" si="307"/>
        <v>4.0747499999999999</v>
      </c>
      <c r="I2239" s="115">
        <f t="shared" si="308"/>
        <v>0</v>
      </c>
      <c r="J2239" s="75">
        <f t="shared" si="309"/>
        <v>4.0747499999999999</v>
      </c>
      <c r="K2239" s="79">
        <f t="shared" si="310"/>
        <v>5</v>
      </c>
      <c r="O2239" s="29">
        <f>'DHS2025'!J2238</f>
        <v>5221</v>
      </c>
      <c r="P2239" s="30">
        <f>'DHS2025'!K2238</f>
        <v>7140</v>
      </c>
      <c r="Q2239" s="30">
        <f>'DHS2025'!L2238</f>
        <v>3997</v>
      </c>
      <c r="R2239" s="122">
        <f t="shared" si="311"/>
        <v>119.52</v>
      </c>
      <c r="S2239" s="62">
        <f t="shared" si="312"/>
        <v>465.34992559999995</v>
      </c>
    </row>
    <row r="2240" spans="1:19">
      <c r="A2240" s="98">
        <f t="shared" si="313"/>
        <v>45771</v>
      </c>
      <c r="B2240" s="113">
        <f t="shared" si="314"/>
        <v>23.302083333333798</v>
      </c>
      <c r="C2240" s="53">
        <f>'DHS2021'!J2239</f>
        <v>11789</v>
      </c>
      <c r="D2240" s="54">
        <f>'DHS2022'!J2239</f>
        <v>11944</v>
      </c>
      <c r="E2240" s="54">
        <f>'DHS2023'!J2239</f>
        <v>11794</v>
      </c>
      <c r="F2240" s="54">
        <f>'DHS2024'!J2239</f>
        <v>10687</v>
      </c>
      <c r="G2240" s="54">
        <f t="shared" si="306"/>
        <v>11553.5</v>
      </c>
      <c r="H2240" s="106">
        <f t="shared" si="307"/>
        <v>3.8511666666666664</v>
      </c>
      <c r="I2240" s="115">
        <f t="shared" si="308"/>
        <v>0</v>
      </c>
      <c r="J2240" s="75">
        <f t="shared" si="309"/>
        <v>3.8511666666666664</v>
      </c>
      <c r="K2240" s="79">
        <f t="shared" si="310"/>
        <v>4</v>
      </c>
      <c r="O2240" s="29">
        <f>'DHS2025'!J2239</f>
        <v>5029</v>
      </c>
      <c r="P2240" s="30">
        <f>'DHS2025'!K2239</f>
        <v>8201</v>
      </c>
      <c r="Q2240" s="30">
        <f>'DHS2025'!L2239</f>
        <v>4060</v>
      </c>
      <c r="R2240" s="122">
        <f t="shared" si="311"/>
        <v>119.52</v>
      </c>
      <c r="S2240" s="62">
        <f t="shared" si="312"/>
        <v>472.68468799999994</v>
      </c>
    </row>
    <row r="2241" spans="1:19">
      <c r="A2241" s="98">
        <f t="shared" si="313"/>
        <v>45771</v>
      </c>
      <c r="B2241" s="113">
        <f t="shared" si="314"/>
        <v>23.312500000000465</v>
      </c>
      <c r="C2241" s="53">
        <f>'DHS2021'!J2240</f>
        <v>12556</v>
      </c>
      <c r="D2241" s="54">
        <f>'DHS2022'!J2240</f>
        <v>10264</v>
      </c>
      <c r="E2241" s="54">
        <f>'DHS2023'!J2240</f>
        <v>10082</v>
      </c>
      <c r="F2241" s="54">
        <f>'DHS2024'!J2240</f>
        <v>10933</v>
      </c>
      <c r="G2241" s="54">
        <f t="shared" si="306"/>
        <v>10958.75</v>
      </c>
      <c r="H2241" s="106">
        <f t="shared" si="307"/>
        <v>3.6529166666666666</v>
      </c>
      <c r="I2241" s="115">
        <f t="shared" si="308"/>
        <v>0</v>
      </c>
      <c r="J2241" s="75">
        <f t="shared" si="309"/>
        <v>3.6529166666666666</v>
      </c>
      <c r="K2241" s="79">
        <f t="shared" si="310"/>
        <v>4</v>
      </c>
      <c r="O2241" s="29">
        <f>'DHS2025'!J2240</f>
        <v>5108</v>
      </c>
      <c r="P2241" s="30">
        <f>'DHS2025'!K2240</f>
        <v>7696</v>
      </c>
      <c r="Q2241" s="30">
        <f>'DHS2025'!L2240</f>
        <v>4059</v>
      </c>
      <c r="R2241" s="122">
        <f t="shared" si="311"/>
        <v>119.52</v>
      </c>
      <c r="S2241" s="62">
        <f t="shared" si="312"/>
        <v>472.56826319999999</v>
      </c>
    </row>
    <row r="2242" spans="1:19">
      <c r="A2242" s="98">
        <f t="shared" si="313"/>
        <v>45771</v>
      </c>
      <c r="B2242" s="113">
        <f t="shared" si="314"/>
        <v>23.322916666667133</v>
      </c>
      <c r="C2242" s="53">
        <f>'DHS2021'!J2241</f>
        <v>12950</v>
      </c>
      <c r="D2242" s="54">
        <f>'DHS2022'!J2241</f>
        <v>9326</v>
      </c>
      <c r="E2242" s="54">
        <f>'DHS2023'!J2241</f>
        <v>8619</v>
      </c>
      <c r="F2242" s="54">
        <f>'DHS2024'!J2241</f>
        <v>11334</v>
      </c>
      <c r="G2242" s="54">
        <f t="shared" si="306"/>
        <v>10557.25</v>
      </c>
      <c r="H2242" s="106">
        <f t="shared" si="307"/>
        <v>3.5190833333333336</v>
      </c>
      <c r="I2242" s="115">
        <f t="shared" si="308"/>
        <v>0</v>
      </c>
      <c r="J2242" s="75">
        <f t="shared" si="309"/>
        <v>3.5190833333333336</v>
      </c>
      <c r="K2242" s="79">
        <f t="shared" si="310"/>
        <v>4</v>
      </c>
      <c r="O2242" s="29">
        <f>'DHS2025'!J2241</f>
        <v>5021</v>
      </c>
      <c r="P2242" s="30">
        <f>'DHS2025'!K2241</f>
        <v>7919</v>
      </c>
      <c r="Q2242" s="30">
        <f>'DHS2025'!L2241</f>
        <v>4057</v>
      </c>
      <c r="R2242" s="122">
        <f t="shared" si="311"/>
        <v>119.52</v>
      </c>
      <c r="S2242" s="62">
        <f t="shared" si="312"/>
        <v>472.33541359999998</v>
      </c>
    </row>
    <row r="2243" spans="1:19">
      <c r="A2243" s="98">
        <f t="shared" si="313"/>
        <v>45771</v>
      </c>
      <c r="B2243" s="113">
        <f t="shared" si="314"/>
        <v>23.333333333333801</v>
      </c>
      <c r="C2243" s="53">
        <f>'DHS2021'!J2242</f>
        <v>12362</v>
      </c>
      <c r="D2243" s="54">
        <f>'DHS2022'!J2242</f>
        <v>9583</v>
      </c>
      <c r="E2243" s="54">
        <f>'DHS2023'!J2242</f>
        <v>9413</v>
      </c>
      <c r="F2243" s="54">
        <f>'DHS2024'!J2242</f>
        <v>11717</v>
      </c>
      <c r="G2243" s="54">
        <f t="shared" si="306"/>
        <v>10768.75</v>
      </c>
      <c r="H2243" s="106">
        <f t="shared" si="307"/>
        <v>3.5895833333333336</v>
      </c>
      <c r="I2243" s="115">
        <f t="shared" si="308"/>
        <v>0</v>
      </c>
      <c r="J2243" s="75">
        <f t="shared" si="309"/>
        <v>3.5895833333333336</v>
      </c>
      <c r="K2243" s="79">
        <f t="shared" si="310"/>
        <v>4</v>
      </c>
      <c r="O2243" s="29">
        <f>'DHS2025'!J2242</f>
        <v>4725</v>
      </c>
      <c r="P2243" s="30">
        <f>'DHS2025'!K2242</f>
        <v>8106</v>
      </c>
      <c r="Q2243" s="30">
        <f>'DHS2025'!L2242</f>
        <v>4055</v>
      </c>
      <c r="R2243" s="122">
        <f t="shared" si="311"/>
        <v>117.72</v>
      </c>
      <c r="S2243" s="62">
        <f t="shared" si="312"/>
        <v>464.87655399999994</v>
      </c>
    </row>
    <row r="2244" spans="1:19">
      <c r="A2244" s="98">
        <f t="shared" si="313"/>
        <v>45771</v>
      </c>
      <c r="B2244" s="113">
        <f t="shared" si="314"/>
        <v>23.343750000000469</v>
      </c>
      <c r="C2244" s="53">
        <f>'DHS2021'!J2243</f>
        <v>12082</v>
      </c>
      <c r="D2244" s="54">
        <f>'DHS2022'!J2243</f>
        <v>10046</v>
      </c>
      <c r="E2244" s="54">
        <f>'DHS2023'!J2243</f>
        <v>9830</v>
      </c>
      <c r="F2244" s="54">
        <f>'DHS2024'!J2243</f>
        <v>11391</v>
      </c>
      <c r="G2244" s="54">
        <f t="shared" ref="G2244:G2307" si="315">AVERAGE(C2244:F2244)</f>
        <v>10837.25</v>
      </c>
      <c r="H2244" s="106">
        <f t="shared" ref="H2244:H2307" si="316">G2244/$M$2/1000</f>
        <v>3.6124166666666664</v>
      </c>
      <c r="I2244" s="115">
        <f t="shared" ref="I2244:I2307" si="317">$N$2</f>
        <v>0</v>
      </c>
      <c r="J2244" s="75">
        <f t="shared" ref="J2244:J2307" si="318">H2244+I2244</f>
        <v>3.6124166666666664</v>
      </c>
      <c r="K2244" s="79">
        <f t="shared" ref="K2244:K2307" si="319">ROUNDUP(J2244,0)</f>
        <v>4</v>
      </c>
      <c r="O2244" s="29">
        <f>'DHS2025'!J2243</f>
        <v>4988</v>
      </c>
      <c r="P2244" s="30">
        <f>'DHS2025'!K2243</f>
        <v>7950</v>
      </c>
      <c r="Q2244" s="30">
        <f>'DHS2025'!L2243</f>
        <v>4063</v>
      </c>
      <c r="R2244" s="122">
        <f t="shared" ref="R2244:R2307" si="320">INDEX(U$3:U$1048576,INT((ROW()-3)/4)+1)</f>
        <v>117.72</v>
      </c>
      <c r="S2244" s="62">
        <f t="shared" ref="S2244:S2307" si="321">(R2244*0.99-1.9)*(Q2244/1000)</f>
        <v>465.79369639999993</v>
      </c>
    </row>
    <row r="2245" spans="1:19">
      <c r="A2245" s="98">
        <f t="shared" ref="A2245:A2308" si="322">$A$3+INT((ROW()-3)/96)</f>
        <v>45771</v>
      </c>
      <c r="B2245" s="113">
        <f t="shared" ref="B2245:B2308" si="323">B2244+TIME(0,15,0)</f>
        <v>23.354166666667137</v>
      </c>
      <c r="C2245" s="53">
        <f>'DHS2021'!J2244</f>
        <v>12706</v>
      </c>
      <c r="D2245" s="54">
        <f>'DHS2022'!J2244</f>
        <v>9611</v>
      </c>
      <c r="E2245" s="54">
        <f>'DHS2023'!J2244</f>
        <v>8403</v>
      </c>
      <c r="F2245" s="54">
        <f>'DHS2024'!J2244</f>
        <v>11013</v>
      </c>
      <c r="G2245" s="54">
        <f t="shared" si="315"/>
        <v>10433.25</v>
      </c>
      <c r="H2245" s="106">
        <f t="shared" si="316"/>
        <v>3.4777499999999999</v>
      </c>
      <c r="I2245" s="115">
        <f t="shared" si="317"/>
        <v>0</v>
      </c>
      <c r="J2245" s="75">
        <f t="shared" si="318"/>
        <v>3.4777499999999999</v>
      </c>
      <c r="K2245" s="79">
        <f t="shared" si="319"/>
        <v>4</v>
      </c>
      <c r="O2245" s="29">
        <f>'DHS2025'!J2244</f>
        <v>4425</v>
      </c>
      <c r="P2245" s="30">
        <f>'DHS2025'!K2244</f>
        <v>7917</v>
      </c>
      <c r="Q2245" s="30">
        <f>'DHS2025'!L2244</f>
        <v>4051</v>
      </c>
      <c r="R2245" s="122">
        <f t="shared" si="320"/>
        <v>117.72</v>
      </c>
      <c r="S2245" s="62">
        <f t="shared" si="321"/>
        <v>464.4179828</v>
      </c>
    </row>
    <row r="2246" spans="1:19">
      <c r="A2246" s="98">
        <f t="shared" si="322"/>
        <v>45771</v>
      </c>
      <c r="B2246" s="113">
        <f t="shared" si="323"/>
        <v>23.364583333333805</v>
      </c>
      <c r="C2246" s="53">
        <f>'DHS2021'!J2245</f>
        <v>12086</v>
      </c>
      <c r="D2246" s="54">
        <f>'DHS2022'!J2245</f>
        <v>9548</v>
      </c>
      <c r="E2246" s="54">
        <f>'DHS2023'!J2245</f>
        <v>7484</v>
      </c>
      <c r="F2246" s="54">
        <f>'DHS2024'!J2245</f>
        <v>11385</v>
      </c>
      <c r="G2246" s="54">
        <f t="shared" si="315"/>
        <v>10125.75</v>
      </c>
      <c r="H2246" s="106">
        <f t="shared" si="316"/>
        <v>3.3752499999999999</v>
      </c>
      <c r="I2246" s="115">
        <f t="shared" si="317"/>
        <v>0</v>
      </c>
      <c r="J2246" s="75">
        <f t="shared" si="318"/>
        <v>3.3752499999999999</v>
      </c>
      <c r="K2246" s="79">
        <f t="shared" si="319"/>
        <v>4</v>
      </c>
      <c r="O2246" s="29">
        <f>'DHS2025'!J2245</f>
        <v>4373</v>
      </c>
      <c r="P2246" s="30">
        <f>'DHS2025'!K2245</f>
        <v>8165</v>
      </c>
      <c r="Q2246" s="30">
        <f>'DHS2025'!L2245</f>
        <v>4059</v>
      </c>
      <c r="R2246" s="122">
        <f t="shared" si="320"/>
        <v>117.72</v>
      </c>
      <c r="S2246" s="62">
        <f t="shared" si="321"/>
        <v>465.33512519999999</v>
      </c>
    </row>
    <row r="2247" spans="1:19">
      <c r="A2247" s="98">
        <f t="shared" si="322"/>
        <v>45771</v>
      </c>
      <c r="B2247" s="113">
        <f t="shared" si="323"/>
        <v>23.375000000000473</v>
      </c>
      <c r="C2247" s="53">
        <f>'DHS2021'!J2246</f>
        <v>11641</v>
      </c>
      <c r="D2247" s="54">
        <f>'DHS2022'!J2246</f>
        <v>9749</v>
      </c>
      <c r="E2247" s="54">
        <f>'DHS2023'!J2246</f>
        <v>6200</v>
      </c>
      <c r="F2247" s="54">
        <f>'DHS2024'!J2246</f>
        <v>11855</v>
      </c>
      <c r="G2247" s="54">
        <f t="shared" si="315"/>
        <v>9861.25</v>
      </c>
      <c r="H2247" s="106">
        <f t="shared" si="316"/>
        <v>3.2870833333333334</v>
      </c>
      <c r="I2247" s="115">
        <f t="shared" si="317"/>
        <v>0</v>
      </c>
      <c r="J2247" s="75">
        <f t="shared" si="318"/>
        <v>3.2870833333333334</v>
      </c>
      <c r="K2247" s="79">
        <f t="shared" si="319"/>
        <v>4</v>
      </c>
      <c r="O2247" s="29">
        <f>'DHS2025'!J2246</f>
        <v>4264</v>
      </c>
      <c r="P2247" s="30">
        <f>'DHS2025'!K2246</f>
        <v>8052</v>
      </c>
      <c r="Q2247" s="30">
        <f>'DHS2025'!L2246</f>
        <v>4040</v>
      </c>
      <c r="R2247" s="122">
        <f t="shared" si="320"/>
        <v>102.4</v>
      </c>
      <c r="S2247" s="62">
        <f t="shared" si="321"/>
        <v>401.88303999999999</v>
      </c>
    </row>
    <row r="2248" spans="1:19">
      <c r="A2248" s="98">
        <f t="shared" si="322"/>
        <v>45771</v>
      </c>
      <c r="B2248" s="113">
        <f t="shared" si="323"/>
        <v>23.38541666666714</v>
      </c>
      <c r="C2248" s="53">
        <f>'DHS2021'!J2247</f>
        <v>10532</v>
      </c>
      <c r="D2248" s="54">
        <f>'DHS2022'!J2247</f>
        <v>9414</v>
      </c>
      <c r="E2248" s="54">
        <f>'DHS2023'!J2247</f>
        <v>7018</v>
      </c>
      <c r="F2248" s="54">
        <f>'DHS2024'!J2247</f>
        <v>11928</v>
      </c>
      <c r="G2248" s="54">
        <f t="shared" si="315"/>
        <v>9723</v>
      </c>
      <c r="H2248" s="106">
        <f t="shared" si="316"/>
        <v>3.2410000000000001</v>
      </c>
      <c r="I2248" s="115">
        <f t="shared" si="317"/>
        <v>0</v>
      </c>
      <c r="J2248" s="75">
        <f t="shared" si="318"/>
        <v>3.2410000000000001</v>
      </c>
      <c r="K2248" s="79">
        <f t="shared" si="319"/>
        <v>4</v>
      </c>
      <c r="O2248" s="29">
        <f>'DHS2025'!J2247</f>
        <v>3977</v>
      </c>
      <c r="P2248" s="30">
        <f>'DHS2025'!K2247</f>
        <v>6839</v>
      </c>
      <c r="Q2248" s="30">
        <f>'DHS2025'!L2247</f>
        <v>2980</v>
      </c>
      <c r="R2248" s="122">
        <f t="shared" si="320"/>
        <v>102.4</v>
      </c>
      <c r="S2248" s="62">
        <f t="shared" si="321"/>
        <v>296.43847999999997</v>
      </c>
    </row>
    <row r="2249" spans="1:19">
      <c r="A2249" s="98">
        <f t="shared" si="322"/>
        <v>45771</v>
      </c>
      <c r="B2249" s="113">
        <f t="shared" si="323"/>
        <v>23.395833333333808</v>
      </c>
      <c r="C2249" s="53">
        <f>'DHS2021'!J2248</f>
        <v>10636</v>
      </c>
      <c r="D2249" s="54">
        <f>'DHS2022'!J2248</f>
        <v>9919</v>
      </c>
      <c r="E2249" s="54">
        <f>'DHS2023'!J2248</f>
        <v>6360</v>
      </c>
      <c r="F2249" s="54">
        <f>'DHS2024'!J2248</f>
        <v>12196</v>
      </c>
      <c r="G2249" s="54">
        <f t="shared" si="315"/>
        <v>9777.75</v>
      </c>
      <c r="H2249" s="106">
        <f t="shared" si="316"/>
        <v>3.2592500000000002</v>
      </c>
      <c r="I2249" s="115">
        <f t="shared" si="317"/>
        <v>0</v>
      </c>
      <c r="J2249" s="75">
        <f t="shared" si="318"/>
        <v>3.2592500000000002</v>
      </c>
      <c r="K2249" s="79">
        <f t="shared" si="319"/>
        <v>4</v>
      </c>
      <c r="O2249" s="29">
        <f>'DHS2025'!J2248</f>
        <v>3829</v>
      </c>
      <c r="P2249" s="30">
        <f>'DHS2025'!K2248</f>
        <v>2363</v>
      </c>
      <c r="Q2249" s="30">
        <f>'DHS2025'!L2248</f>
        <v>1265</v>
      </c>
      <c r="R2249" s="122">
        <f t="shared" si="320"/>
        <v>102.4</v>
      </c>
      <c r="S2249" s="62">
        <f t="shared" si="321"/>
        <v>125.83713999999999</v>
      </c>
    </row>
    <row r="2250" spans="1:19">
      <c r="A2250" s="98">
        <f t="shared" si="322"/>
        <v>45771</v>
      </c>
      <c r="B2250" s="113">
        <f t="shared" si="323"/>
        <v>23.406250000000476</v>
      </c>
      <c r="C2250" s="53">
        <f>'DHS2021'!J2249</f>
        <v>10326</v>
      </c>
      <c r="D2250" s="54">
        <f>'DHS2022'!J2249</f>
        <v>9772</v>
      </c>
      <c r="E2250" s="54">
        <f>'DHS2023'!J2249</f>
        <v>4925</v>
      </c>
      <c r="F2250" s="54">
        <f>'DHS2024'!J2249</f>
        <v>11726</v>
      </c>
      <c r="G2250" s="54">
        <f t="shared" si="315"/>
        <v>9187.25</v>
      </c>
      <c r="H2250" s="106">
        <f t="shared" si="316"/>
        <v>3.0624166666666666</v>
      </c>
      <c r="I2250" s="115">
        <f t="shared" si="317"/>
        <v>0</v>
      </c>
      <c r="J2250" s="75">
        <f t="shared" si="318"/>
        <v>3.0624166666666666</v>
      </c>
      <c r="K2250" s="79">
        <f t="shared" si="319"/>
        <v>4</v>
      </c>
      <c r="O2250" s="29">
        <f>'DHS2025'!J2249</f>
        <v>4343</v>
      </c>
      <c r="P2250" s="30">
        <f>'DHS2025'!K2249</f>
        <v>1048</v>
      </c>
      <c r="Q2250" s="30">
        <f>'DHS2025'!L2249</f>
        <v>1056</v>
      </c>
      <c r="R2250" s="122">
        <f t="shared" si="320"/>
        <v>102.4</v>
      </c>
      <c r="S2250" s="62">
        <f t="shared" si="321"/>
        <v>105.046656</v>
      </c>
    </row>
    <row r="2251" spans="1:19">
      <c r="A2251" s="98">
        <f t="shared" si="322"/>
        <v>45771</v>
      </c>
      <c r="B2251" s="113">
        <f t="shared" si="323"/>
        <v>23.416666666667144</v>
      </c>
      <c r="C2251" s="53">
        <f>'DHS2021'!J2250</f>
        <v>10311</v>
      </c>
      <c r="D2251" s="54">
        <f>'DHS2022'!J2250</f>
        <v>10337</v>
      </c>
      <c r="E2251" s="54">
        <f>'DHS2023'!J2250</f>
        <v>5437</v>
      </c>
      <c r="F2251" s="54">
        <f>'DHS2024'!J2250</f>
        <v>11430</v>
      </c>
      <c r="G2251" s="54">
        <f t="shared" si="315"/>
        <v>9378.75</v>
      </c>
      <c r="H2251" s="106">
        <f t="shared" si="316"/>
        <v>3.1262500000000002</v>
      </c>
      <c r="I2251" s="115">
        <f t="shared" si="317"/>
        <v>0</v>
      </c>
      <c r="J2251" s="75">
        <f t="shared" si="318"/>
        <v>3.1262500000000002</v>
      </c>
      <c r="K2251" s="79">
        <f t="shared" si="319"/>
        <v>4</v>
      </c>
      <c r="O2251" s="29">
        <f>'DHS2025'!J2250</f>
        <v>4321</v>
      </c>
      <c r="P2251" s="30">
        <f>'DHS2025'!K2250</f>
        <v>1132</v>
      </c>
      <c r="Q2251" s="30">
        <f>'DHS2025'!L2250</f>
        <v>1052</v>
      </c>
      <c r="R2251" s="122">
        <f t="shared" si="320"/>
        <v>93.44</v>
      </c>
      <c r="S2251" s="62">
        <f t="shared" si="321"/>
        <v>95.317091199999993</v>
      </c>
    </row>
    <row r="2252" spans="1:19">
      <c r="A2252" s="98">
        <f t="shared" si="322"/>
        <v>45771</v>
      </c>
      <c r="B2252" s="113">
        <f t="shared" si="323"/>
        <v>23.427083333333812</v>
      </c>
      <c r="C2252" s="53">
        <f>'DHS2021'!J2251</f>
        <v>10492</v>
      </c>
      <c r="D2252" s="54">
        <f>'DHS2022'!J2251</f>
        <v>10255</v>
      </c>
      <c r="E2252" s="54">
        <f>'DHS2023'!J2251</f>
        <v>4801</v>
      </c>
      <c r="F2252" s="54">
        <f>'DHS2024'!J2251</f>
        <v>11464</v>
      </c>
      <c r="G2252" s="54">
        <f t="shared" si="315"/>
        <v>9253</v>
      </c>
      <c r="H2252" s="106">
        <f t="shared" si="316"/>
        <v>3.0843333333333334</v>
      </c>
      <c r="I2252" s="115">
        <f t="shared" si="317"/>
        <v>0</v>
      </c>
      <c r="J2252" s="75">
        <f t="shared" si="318"/>
        <v>3.0843333333333334</v>
      </c>
      <c r="K2252" s="79">
        <f t="shared" si="319"/>
        <v>4</v>
      </c>
      <c r="O2252" s="29">
        <f>'DHS2025'!J2251</f>
        <v>3965</v>
      </c>
      <c r="P2252" s="30">
        <f>'DHS2025'!K2251</f>
        <v>1273</v>
      </c>
      <c r="Q2252" s="30">
        <f>'DHS2025'!L2251</f>
        <v>1057</v>
      </c>
      <c r="R2252" s="122">
        <f t="shared" si="320"/>
        <v>93.44</v>
      </c>
      <c r="S2252" s="62">
        <f t="shared" si="321"/>
        <v>95.770119199999996</v>
      </c>
    </row>
    <row r="2253" spans="1:19">
      <c r="A2253" s="98">
        <f t="shared" si="322"/>
        <v>45771</v>
      </c>
      <c r="B2253" s="113">
        <f t="shared" si="323"/>
        <v>23.43750000000048</v>
      </c>
      <c r="C2253" s="53">
        <f>'DHS2021'!J2252</f>
        <v>10056</v>
      </c>
      <c r="D2253" s="54">
        <f>'DHS2022'!J2252</f>
        <v>10394</v>
      </c>
      <c r="E2253" s="54">
        <f>'DHS2023'!J2252</f>
        <v>4635</v>
      </c>
      <c r="F2253" s="54">
        <f>'DHS2024'!J2252</f>
        <v>11073</v>
      </c>
      <c r="G2253" s="54">
        <f t="shared" si="315"/>
        <v>9039.5</v>
      </c>
      <c r="H2253" s="106">
        <f t="shared" si="316"/>
        <v>3.0131666666666663</v>
      </c>
      <c r="I2253" s="115">
        <f t="shared" si="317"/>
        <v>0</v>
      </c>
      <c r="J2253" s="75">
        <f t="shared" si="318"/>
        <v>3.0131666666666663</v>
      </c>
      <c r="K2253" s="79">
        <f t="shared" si="319"/>
        <v>4</v>
      </c>
      <c r="O2253" s="29">
        <f>'DHS2025'!J2252</f>
        <v>3869</v>
      </c>
      <c r="P2253" s="30">
        <f>'DHS2025'!K2252</f>
        <v>1226</v>
      </c>
      <c r="Q2253" s="30">
        <f>'DHS2025'!L2252</f>
        <v>1048</v>
      </c>
      <c r="R2253" s="122">
        <f t="shared" si="320"/>
        <v>93.44</v>
      </c>
      <c r="S2253" s="62">
        <f t="shared" si="321"/>
        <v>94.954668799999993</v>
      </c>
    </row>
    <row r="2254" spans="1:19">
      <c r="A2254" s="98">
        <f t="shared" si="322"/>
        <v>45771</v>
      </c>
      <c r="B2254" s="113">
        <f t="shared" si="323"/>
        <v>23.447916666667147</v>
      </c>
      <c r="C2254" s="53">
        <f>'DHS2021'!J2253</f>
        <v>10759</v>
      </c>
      <c r="D2254" s="54">
        <f>'DHS2022'!J2253</f>
        <v>10665</v>
      </c>
      <c r="E2254" s="54">
        <f>'DHS2023'!J2253</f>
        <v>5181</v>
      </c>
      <c r="F2254" s="54">
        <f>'DHS2024'!J2253</f>
        <v>11079</v>
      </c>
      <c r="G2254" s="54">
        <f t="shared" si="315"/>
        <v>9421</v>
      </c>
      <c r="H2254" s="106">
        <f t="shared" si="316"/>
        <v>3.1403333333333334</v>
      </c>
      <c r="I2254" s="115">
        <f t="shared" si="317"/>
        <v>0</v>
      </c>
      <c r="J2254" s="75">
        <f t="shared" si="318"/>
        <v>3.1403333333333334</v>
      </c>
      <c r="K2254" s="79">
        <f t="shared" si="319"/>
        <v>4</v>
      </c>
      <c r="O2254" s="29">
        <f>'DHS2025'!J2253</f>
        <v>4223</v>
      </c>
      <c r="P2254" s="30">
        <f>'DHS2025'!K2253</f>
        <v>869</v>
      </c>
      <c r="Q2254" s="30">
        <f>'DHS2025'!L2253</f>
        <v>1057</v>
      </c>
      <c r="R2254" s="122">
        <f t="shared" si="320"/>
        <v>93.44</v>
      </c>
      <c r="S2254" s="62">
        <f t="shared" si="321"/>
        <v>95.770119199999996</v>
      </c>
    </row>
    <row r="2255" spans="1:19">
      <c r="A2255" s="98">
        <f t="shared" si="322"/>
        <v>45771</v>
      </c>
      <c r="B2255" s="113">
        <f t="shared" si="323"/>
        <v>23.458333333333815</v>
      </c>
      <c r="C2255" s="53">
        <f>'DHS2021'!J2254</f>
        <v>10744</v>
      </c>
      <c r="D2255" s="54">
        <f>'DHS2022'!J2254</f>
        <v>10539</v>
      </c>
      <c r="E2255" s="54">
        <f>'DHS2023'!J2254</f>
        <v>3441</v>
      </c>
      <c r="F2255" s="54">
        <f>'DHS2024'!J2254</f>
        <v>11192</v>
      </c>
      <c r="G2255" s="54">
        <f t="shared" si="315"/>
        <v>8979</v>
      </c>
      <c r="H2255" s="106">
        <f t="shared" si="316"/>
        <v>2.9929999999999999</v>
      </c>
      <c r="I2255" s="115">
        <f t="shared" si="317"/>
        <v>0</v>
      </c>
      <c r="J2255" s="75">
        <f t="shared" si="318"/>
        <v>2.9929999999999999</v>
      </c>
      <c r="K2255" s="79">
        <f t="shared" si="319"/>
        <v>3</v>
      </c>
      <c r="O2255" s="29">
        <f>'DHS2025'!J2254</f>
        <v>3960</v>
      </c>
      <c r="P2255" s="30">
        <f>'DHS2025'!K2254</f>
        <v>1546</v>
      </c>
      <c r="Q2255" s="30">
        <f>'DHS2025'!L2254</f>
        <v>1065</v>
      </c>
      <c r="R2255" s="122">
        <f t="shared" si="320"/>
        <v>84.65</v>
      </c>
      <c r="S2255" s="62">
        <f t="shared" si="321"/>
        <v>87.227227499999984</v>
      </c>
    </row>
    <row r="2256" spans="1:19">
      <c r="A2256" s="98">
        <f t="shared" si="322"/>
        <v>45771</v>
      </c>
      <c r="B2256" s="113">
        <f t="shared" si="323"/>
        <v>23.468750000000483</v>
      </c>
      <c r="C2256" s="53">
        <f>'DHS2021'!J2255</f>
        <v>10969</v>
      </c>
      <c r="D2256" s="54">
        <f>'DHS2022'!J2255</f>
        <v>10442</v>
      </c>
      <c r="E2256" s="54">
        <f>'DHS2023'!J2255</f>
        <v>3254</v>
      </c>
      <c r="F2256" s="54">
        <f>'DHS2024'!J2255</f>
        <v>10512</v>
      </c>
      <c r="G2256" s="54">
        <f t="shared" si="315"/>
        <v>8794.25</v>
      </c>
      <c r="H2256" s="106">
        <f t="shared" si="316"/>
        <v>2.9314166666666663</v>
      </c>
      <c r="I2256" s="115">
        <f t="shared" si="317"/>
        <v>0</v>
      </c>
      <c r="J2256" s="75">
        <f t="shared" si="318"/>
        <v>2.9314166666666663</v>
      </c>
      <c r="K2256" s="79">
        <f t="shared" si="319"/>
        <v>3</v>
      </c>
      <c r="O2256" s="29">
        <f>'DHS2025'!J2255</f>
        <v>3756</v>
      </c>
      <c r="P2256" s="30">
        <f>'DHS2025'!K2255</f>
        <v>1323</v>
      </c>
      <c r="Q2256" s="30">
        <f>'DHS2025'!L2255</f>
        <v>1046</v>
      </c>
      <c r="R2256" s="122">
        <f t="shared" si="320"/>
        <v>84.65</v>
      </c>
      <c r="S2256" s="62">
        <f t="shared" si="321"/>
        <v>85.671060999999995</v>
      </c>
    </row>
    <row r="2257" spans="1:19">
      <c r="A2257" s="98">
        <f t="shared" si="322"/>
        <v>45771</v>
      </c>
      <c r="B2257" s="113">
        <f t="shared" si="323"/>
        <v>23.479166666667151</v>
      </c>
      <c r="C2257" s="53">
        <f>'DHS2021'!J2256</f>
        <v>11228</v>
      </c>
      <c r="D2257" s="54">
        <f>'DHS2022'!J2256</f>
        <v>10458</v>
      </c>
      <c r="E2257" s="54">
        <f>'DHS2023'!J2256</f>
        <v>5012</v>
      </c>
      <c r="F2257" s="54">
        <f>'DHS2024'!J2256</f>
        <v>9769</v>
      </c>
      <c r="G2257" s="54">
        <f t="shared" si="315"/>
        <v>9116.75</v>
      </c>
      <c r="H2257" s="106">
        <f t="shared" si="316"/>
        <v>3.0389166666666667</v>
      </c>
      <c r="I2257" s="115">
        <f t="shared" si="317"/>
        <v>0</v>
      </c>
      <c r="J2257" s="75">
        <f t="shared" si="318"/>
        <v>3.0389166666666667</v>
      </c>
      <c r="K2257" s="79">
        <f t="shared" si="319"/>
        <v>4</v>
      </c>
      <c r="O2257" s="29">
        <f>'DHS2025'!J2256</f>
        <v>4755</v>
      </c>
      <c r="P2257" s="30">
        <f>'DHS2025'!K2256</f>
        <v>3725</v>
      </c>
      <c r="Q2257" s="30">
        <f>'DHS2025'!L2256</f>
        <v>1094</v>
      </c>
      <c r="R2257" s="122">
        <f t="shared" si="320"/>
        <v>84.65</v>
      </c>
      <c r="S2257" s="62">
        <f t="shared" si="321"/>
        <v>89.602429000000001</v>
      </c>
    </row>
    <row r="2258" spans="1:19">
      <c r="A2258" s="98">
        <f t="shared" si="322"/>
        <v>45771</v>
      </c>
      <c r="B2258" s="113">
        <f t="shared" si="323"/>
        <v>23.489583333333819</v>
      </c>
      <c r="C2258" s="53">
        <f>'DHS2021'!J2257</f>
        <v>12021</v>
      </c>
      <c r="D2258" s="54">
        <f>'DHS2022'!J2257</f>
        <v>10404</v>
      </c>
      <c r="E2258" s="54">
        <f>'DHS2023'!J2257</f>
        <v>4571</v>
      </c>
      <c r="F2258" s="54">
        <f>'DHS2024'!J2257</f>
        <v>9454</v>
      </c>
      <c r="G2258" s="54">
        <f t="shared" si="315"/>
        <v>9112.5</v>
      </c>
      <c r="H2258" s="106">
        <f t="shared" si="316"/>
        <v>3.0375000000000001</v>
      </c>
      <c r="I2258" s="115">
        <f t="shared" si="317"/>
        <v>0</v>
      </c>
      <c r="J2258" s="75">
        <f t="shared" si="318"/>
        <v>3.0375000000000001</v>
      </c>
      <c r="K2258" s="79">
        <f t="shared" si="319"/>
        <v>4</v>
      </c>
      <c r="O2258" s="29">
        <f>'DHS2025'!J2257</f>
        <v>3620</v>
      </c>
      <c r="P2258" s="30">
        <f>'DHS2025'!K2257</f>
        <v>1659</v>
      </c>
      <c r="Q2258" s="30">
        <f>'DHS2025'!L2257</f>
        <v>1052</v>
      </c>
      <c r="R2258" s="122">
        <f t="shared" si="320"/>
        <v>84.65</v>
      </c>
      <c r="S2258" s="62">
        <f t="shared" si="321"/>
        <v>86.162481999999997</v>
      </c>
    </row>
    <row r="2259" spans="1:19">
      <c r="A2259" s="98">
        <f t="shared" si="322"/>
        <v>45771</v>
      </c>
      <c r="B2259" s="113">
        <f t="shared" si="323"/>
        <v>23.500000000000487</v>
      </c>
      <c r="C2259" s="53">
        <f>'DHS2021'!J2258</f>
        <v>11729</v>
      </c>
      <c r="D2259" s="54">
        <f>'DHS2022'!J2258</f>
        <v>10452</v>
      </c>
      <c r="E2259" s="54">
        <f>'DHS2023'!J2258</f>
        <v>3833</v>
      </c>
      <c r="F2259" s="54">
        <f>'DHS2024'!J2258</f>
        <v>9471</v>
      </c>
      <c r="G2259" s="54">
        <f t="shared" si="315"/>
        <v>8871.25</v>
      </c>
      <c r="H2259" s="106">
        <f t="shared" si="316"/>
        <v>2.9570833333333333</v>
      </c>
      <c r="I2259" s="115">
        <f t="shared" si="317"/>
        <v>0</v>
      </c>
      <c r="J2259" s="75">
        <f t="shared" si="318"/>
        <v>2.9570833333333333</v>
      </c>
      <c r="K2259" s="79">
        <f t="shared" si="319"/>
        <v>3</v>
      </c>
      <c r="O2259" s="29">
        <f>'DHS2025'!J2258</f>
        <v>3844</v>
      </c>
      <c r="P2259" s="30">
        <f>'DHS2025'!K2258</f>
        <v>1733</v>
      </c>
      <c r="Q2259" s="30">
        <f>'DHS2025'!L2258</f>
        <v>1068</v>
      </c>
      <c r="R2259" s="122">
        <f t="shared" si="320"/>
        <v>80.02</v>
      </c>
      <c r="S2259" s="62">
        <f t="shared" si="321"/>
        <v>82.577546399999989</v>
      </c>
    </row>
    <row r="2260" spans="1:19">
      <c r="A2260" s="98">
        <f t="shared" si="322"/>
        <v>45771</v>
      </c>
      <c r="B2260" s="113">
        <f t="shared" si="323"/>
        <v>23.510416666667155</v>
      </c>
      <c r="C2260" s="53">
        <f>'DHS2021'!J2259</f>
        <v>11328</v>
      </c>
      <c r="D2260" s="54">
        <f>'DHS2022'!J2259</f>
        <v>10329</v>
      </c>
      <c r="E2260" s="54">
        <f>'DHS2023'!J2259</f>
        <v>3840</v>
      </c>
      <c r="F2260" s="54">
        <f>'DHS2024'!J2259</f>
        <v>9508</v>
      </c>
      <c r="G2260" s="54">
        <f t="shared" si="315"/>
        <v>8751.25</v>
      </c>
      <c r="H2260" s="106">
        <f t="shared" si="316"/>
        <v>2.9170833333333337</v>
      </c>
      <c r="I2260" s="115">
        <f t="shared" si="317"/>
        <v>0</v>
      </c>
      <c r="J2260" s="75">
        <f t="shared" si="318"/>
        <v>2.9170833333333337</v>
      </c>
      <c r="K2260" s="79">
        <f t="shared" si="319"/>
        <v>3</v>
      </c>
      <c r="O2260" s="29">
        <f>'DHS2025'!J2259</f>
        <v>2901</v>
      </c>
      <c r="P2260" s="30">
        <f>'DHS2025'!K2259</f>
        <v>2471</v>
      </c>
      <c r="Q2260" s="30">
        <f>'DHS2025'!L2259</f>
        <v>1059</v>
      </c>
      <c r="R2260" s="122">
        <f t="shared" si="320"/>
        <v>80.02</v>
      </c>
      <c r="S2260" s="62">
        <f t="shared" si="321"/>
        <v>81.881668199999979</v>
      </c>
    </row>
    <row r="2261" spans="1:19">
      <c r="A2261" s="98">
        <f t="shared" si="322"/>
        <v>45771</v>
      </c>
      <c r="B2261" s="113">
        <f t="shared" si="323"/>
        <v>23.520833333333822</v>
      </c>
      <c r="C2261" s="53">
        <f>'DHS2021'!J2260</f>
        <v>10613</v>
      </c>
      <c r="D2261" s="54">
        <f>'DHS2022'!J2260</f>
        <v>10184</v>
      </c>
      <c r="E2261" s="54">
        <f>'DHS2023'!J2260</f>
        <v>4347</v>
      </c>
      <c r="F2261" s="54">
        <f>'DHS2024'!J2260</f>
        <v>9673</v>
      </c>
      <c r="G2261" s="54">
        <f t="shared" si="315"/>
        <v>8704.25</v>
      </c>
      <c r="H2261" s="106">
        <f t="shared" si="316"/>
        <v>2.9014166666666665</v>
      </c>
      <c r="I2261" s="115">
        <f t="shared" si="317"/>
        <v>0</v>
      </c>
      <c r="J2261" s="75">
        <f t="shared" si="318"/>
        <v>2.9014166666666665</v>
      </c>
      <c r="K2261" s="79">
        <f t="shared" si="319"/>
        <v>3</v>
      </c>
      <c r="O2261" s="29">
        <f>'DHS2025'!J2260</f>
        <v>3256</v>
      </c>
      <c r="P2261" s="30">
        <f>'DHS2025'!K2260</f>
        <v>592</v>
      </c>
      <c r="Q2261" s="30">
        <f>'DHS2025'!L2260</f>
        <v>1032</v>
      </c>
      <c r="R2261" s="122">
        <f t="shared" si="320"/>
        <v>80.02</v>
      </c>
      <c r="S2261" s="62">
        <f t="shared" si="321"/>
        <v>79.794033599999992</v>
      </c>
    </row>
    <row r="2262" spans="1:19">
      <c r="A2262" s="98">
        <f t="shared" si="322"/>
        <v>45771</v>
      </c>
      <c r="B2262" s="113">
        <f t="shared" si="323"/>
        <v>23.53125000000049</v>
      </c>
      <c r="C2262" s="53">
        <f>'DHS2021'!J2261</f>
        <v>11096</v>
      </c>
      <c r="D2262" s="54">
        <f>'DHS2022'!J2261</f>
        <v>10070</v>
      </c>
      <c r="E2262" s="54">
        <f>'DHS2023'!J2261</f>
        <v>3669</v>
      </c>
      <c r="F2262" s="54">
        <f>'DHS2024'!J2261</f>
        <v>9636</v>
      </c>
      <c r="G2262" s="54">
        <f t="shared" si="315"/>
        <v>8617.75</v>
      </c>
      <c r="H2262" s="106">
        <f t="shared" si="316"/>
        <v>2.8725833333333335</v>
      </c>
      <c r="I2262" s="115">
        <f t="shared" si="317"/>
        <v>0</v>
      </c>
      <c r="J2262" s="75">
        <f t="shared" si="318"/>
        <v>2.8725833333333335</v>
      </c>
      <c r="K2262" s="79">
        <f t="shared" si="319"/>
        <v>3</v>
      </c>
      <c r="O2262" s="29">
        <f>'DHS2025'!J2261</f>
        <v>4673</v>
      </c>
      <c r="P2262" s="30">
        <f>'DHS2025'!K2261</f>
        <v>1748</v>
      </c>
      <c r="Q2262" s="30">
        <f>'DHS2025'!L2261</f>
        <v>1061</v>
      </c>
      <c r="R2262" s="122">
        <f t="shared" si="320"/>
        <v>80.02</v>
      </c>
      <c r="S2262" s="62">
        <f t="shared" si="321"/>
        <v>82.036307799999975</v>
      </c>
    </row>
    <row r="2263" spans="1:19">
      <c r="A2263" s="98">
        <f t="shared" si="322"/>
        <v>45771</v>
      </c>
      <c r="B2263" s="113">
        <f t="shared" si="323"/>
        <v>23.541666666667158</v>
      </c>
      <c r="C2263" s="53">
        <f>'DHS2021'!J2262</f>
        <v>10846</v>
      </c>
      <c r="D2263" s="54">
        <f>'DHS2022'!J2262</f>
        <v>9755</v>
      </c>
      <c r="E2263" s="54">
        <f>'DHS2023'!J2262</f>
        <v>3851</v>
      </c>
      <c r="F2263" s="54">
        <f>'DHS2024'!J2262</f>
        <v>8894</v>
      </c>
      <c r="G2263" s="54">
        <f t="shared" si="315"/>
        <v>8336.5</v>
      </c>
      <c r="H2263" s="106">
        <f t="shared" si="316"/>
        <v>2.7788333333333335</v>
      </c>
      <c r="I2263" s="115">
        <f t="shared" si="317"/>
        <v>0</v>
      </c>
      <c r="J2263" s="75">
        <f t="shared" si="318"/>
        <v>2.7788333333333335</v>
      </c>
      <c r="K2263" s="79">
        <f t="shared" si="319"/>
        <v>3</v>
      </c>
      <c r="O2263" s="29">
        <f>'DHS2025'!J2262</f>
        <v>3546</v>
      </c>
      <c r="P2263" s="30">
        <f>'DHS2025'!K2262</f>
        <v>1796</v>
      </c>
      <c r="Q2263" s="30">
        <f>'DHS2025'!L2262</f>
        <v>1081</v>
      </c>
      <c r="R2263" s="122">
        <f t="shared" si="320"/>
        <v>76.27</v>
      </c>
      <c r="S2263" s="62">
        <f t="shared" si="321"/>
        <v>79.569491299999996</v>
      </c>
    </row>
    <row r="2264" spans="1:19">
      <c r="A2264" s="98">
        <f t="shared" si="322"/>
        <v>45771</v>
      </c>
      <c r="B2264" s="113">
        <f t="shared" si="323"/>
        <v>23.552083333333826</v>
      </c>
      <c r="C2264" s="53">
        <f>'DHS2021'!J2263</f>
        <v>9824</v>
      </c>
      <c r="D2264" s="54">
        <f>'DHS2022'!J2263</f>
        <v>10038</v>
      </c>
      <c r="E2264" s="54">
        <f>'DHS2023'!J2263</f>
        <v>4047</v>
      </c>
      <c r="F2264" s="54">
        <f>'DHS2024'!J2263</f>
        <v>8328</v>
      </c>
      <c r="G2264" s="54">
        <f t="shared" si="315"/>
        <v>8059.25</v>
      </c>
      <c r="H2264" s="106">
        <f t="shared" si="316"/>
        <v>2.6864166666666667</v>
      </c>
      <c r="I2264" s="115">
        <f t="shared" si="317"/>
        <v>0</v>
      </c>
      <c r="J2264" s="75">
        <f t="shared" si="318"/>
        <v>2.6864166666666667</v>
      </c>
      <c r="K2264" s="79">
        <f t="shared" si="319"/>
        <v>3</v>
      </c>
      <c r="O2264" s="29">
        <f>'DHS2025'!J2263</f>
        <v>2922</v>
      </c>
      <c r="P2264" s="30">
        <f>'DHS2025'!K2263</f>
        <v>1597</v>
      </c>
      <c r="Q2264" s="30">
        <f>'DHS2025'!L2263</f>
        <v>1056</v>
      </c>
      <c r="R2264" s="122">
        <f t="shared" si="320"/>
        <v>76.27</v>
      </c>
      <c r="S2264" s="62">
        <f t="shared" si="321"/>
        <v>77.729308799999998</v>
      </c>
    </row>
    <row r="2265" spans="1:19">
      <c r="A2265" s="98">
        <f t="shared" si="322"/>
        <v>45771</v>
      </c>
      <c r="B2265" s="113">
        <f t="shared" si="323"/>
        <v>23.562500000000494</v>
      </c>
      <c r="C2265" s="53">
        <f>'DHS2021'!J2264</f>
        <v>9979</v>
      </c>
      <c r="D2265" s="54">
        <f>'DHS2022'!J2264</f>
        <v>9368</v>
      </c>
      <c r="E2265" s="54">
        <f>'DHS2023'!J2264</f>
        <v>4298</v>
      </c>
      <c r="F2265" s="54">
        <f>'DHS2024'!J2264</f>
        <v>8349</v>
      </c>
      <c r="G2265" s="54">
        <f t="shared" si="315"/>
        <v>7998.5</v>
      </c>
      <c r="H2265" s="106">
        <f t="shared" si="316"/>
        <v>2.6661666666666664</v>
      </c>
      <c r="I2265" s="115">
        <f t="shared" si="317"/>
        <v>0</v>
      </c>
      <c r="J2265" s="75">
        <f t="shared" si="318"/>
        <v>2.6661666666666664</v>
      </c>
      <c r="K2265" s="79">
        <f t="shared" si="319"/>
        <v>3</v>
      </c>
      <c r="O2265" s="29">
        <f>'DHS2025'!J2264</f>
        <v>3240</v>
      </c>
      <c r="P2265" s="30">
        <f>'DHS2025'!K2264</f>
        <v>3267</v>
      </c>
      <c r="Q2265" s="30">
        <f>'DHS2025'!L2264</f>
        <v>1070</v>
      </c>
      <c r="R2265" s="122">
        <f t="shared" si="320"/>
        <v>76.27</v>
      </c>
      <c r="S2265" s="62">
        <f t="shared" si="321"/>
        <v>78.759810999999999</v>
      </c>
    </row>
    <row r="2266" spans="1:19">
      <c r="A2266" s="98">
        <f t="shared" si="322"/>
        <v>45771</v>
      </c>
      <c r="B2266" s="113">
        <f t="shared" si="323"/>
        <v>23.572916666667162</v>
      </c>
      <c r="C2266" s="53">
        <f>'DHS2021'!J2265</f>
        <v>10135</v>
      </c>
      <c r="D2266" s="54">
        <f>'DHS2022'!J2265</f>
        <v>9211</v>
      </c>
      <c r="E2266" s="54">
        <f>'DHS2023'!J2265</f>
        <v>3649</v>
      </c>
      <c r="F2266" s="54">
        <f>'DHS2024'!J2265</f>
        <v>8351</v>
      </c>
      <c r="G2266" s="54">
        <f t="shared" si="315"/>
        <v>7836.5</v>
      </c>
      <c r="H2266" s="106">
        <f t="shared" si="316"/>
        <v>2.6121666666666665</v>
      </c>
      <c r="I2266" s="115">
        <f t="shared" si="317"/>
        <v>0</v>
      </c>
      <c r="J2266" s="75">
        <f t="shared" si="318"/>
        <v>2.6121666666666665</v>
      </c>
      <c r="K2266" s="79">
        <f t="shared" si="319"/>
        <v>3</v>
      </c>
      <c r="O2266" s="29">
        <f>'DHS2025'!J2265</f>
        <v>1524</v>
      </c>
      <c r="P2266" s="30">
        <f>'DHS2025'!K2265</f>
        <v>2572</v>
      </c>
      <c r="Q2266" s="30">
        <f>'DHS2025'!L2265</f>
        <v>1050</v>
      </c>
      <c r="R2266" s="122">
        <f t="shared" si="320"/>
        <v>76.27</v>
      </c>
      <c r="S2266" s="62">
        <f t="shared" si="321"/>
        <v>77.287665000000004</v>
      </c>
    </row>
    <row r="2267" spans="1:19">
      <c r="A2267" s="98">
        <f t="shared" si="322"/>
        <v>45771</v>
      </c>
      <c r="B2267" s="113">
        <f t="shared" si="323"/>
        <v>23.58333333333383</v>
      </c>
      <c r="C2267" s="53">
        <f>'DHS2021'!J2266</f>
        <v>10581</v>
      </c>
      <c r="D2267" s="54">
        <f>'DHS2022'!J2266</f>
        <v>9213</v>
      </c>
      <c r="E2267" s="54">
        <f>'DHS2023'!J2266</f>
        <v>3469</v>
      </c>
      <c r="F2267" s="54">
        <f>'DHS2024'!J2266</f>
        <v>8525</v>
      </c>
      <c r="G2267" s="54">
        <f t="shared" si="315"/>
        <v>7947</v>
      </c>
      <c r="H2267" s="106">
        <f t="shared" si="316"/>
        <v>2.649</v>
      </c>
      <c r="I2267" s="115">
        <f t="shared" si="317"/>
        <v>0</v>
      </c>
      <c r="J2267" s="75">
        <f t="shared" si="318"/>
        <v>2.649</v>
      </c>
      <c r="K2267" s="79">
        <f t="shared" si="319"/>
        <v>3</v>
      </c>
      <c r="O2267" s="29">
        <f>'DHS2025'!J2266</f>
        <v>3217</v>
      </c>
      <c r="P2267" s="30">
        <f>'DHS2025'!K2266</f>
        <v>1487</v>
      </c>
      <c r="Q2267" s="30">
        <f>'DHS2025'!L2266</f>
        <v>1057</v>
      </c>
      <c r="R2267" s="122">
        <f t="shared" si="320"/>
        <v>77.790000000000006</v>
      </c>
      <c r="S2267" s="62">
        <f t="shared" si="321"/>
        <v>79.393489699999989</v>
      </c>
    </row>
    <row r="2268" spans="1:19">
      <c r="A2268" s="98">
        <f t="shared" si="322"/>
        <v>45771</v>
      </c>
      <c r="B2268" s="113">
        <f t="shared" si="323"/>
        <v>23.593750000000497</v>
      </c>
      <c r="C2268" s="53">
        <f>'DHS2021'!J2267</f>
        <v>9443</v>
      </c>
      <c r="D2268" s="54">
        <f>'DHS2022'!J2267</f>
        <v>9283</v>
      </c>
      <c r="E2268" s="54">
        <f>'DHS2023'!J2267</f>
        <v>4382</v>
      </c>
      <c r="F2268" s="54">
        <f>'DHS2024'!J2267</f>
        <v>8653</v>
      </c>
      <c r="G2268" s="54">
        <f t="shared" si="315"/>
        <v>7940.25</v>
      </c>
      <c r="H2268" s="106">
        <f t="shared" si="316"/>
        <v>2.6467499999999999</v>
      </c>
      <c r="I2268" s="115">
        <f t="shared" si="317"/>
        <v>0</v>
      </c>
      <c r="J2268" s="75">
        <f t="shared" si="318"/>
        <v>2.6467499999999999</v>
      </c>
      <c r="K2268" s="79">
        <f t="shared" si="319"/>
        <v>3</v>
      </c>
      <c r="O2268" s="29">
        <f>'DHS2025'!J2267</f>
        <v>3739</v>
      </c>
      <c r="P2268" s="30">
        <f>'DHS2025'!K2267</f>
        <v>1154</v>
      </c>
      <c r="Q2268" s="30">
        <f>'DHS2025'!L2267</f>
        <v>1058</v>
      </c>
      <c r="R2268" s="122">
        <f t="shared" si="320"/>
        <v>77.790000000000006</v>
      </c>
      <c r="S2268" s="62">
        <f t="shared" si="321"/>
        <v>79.468601800000002</v>
      </c>
    </row>
    <row r="2269" spans="1:19">
      <c r="A2269" s="98">
        <f t="shared" si="322"/>
        <v>45771</v>
      </c>
      <c r="B2269" s="113">
        <f t="shared" si="323"/>
        <v>23.604166666667165</v>
      </c>
      <c r="C2269" s="53">
        <f>'DHS2021'!J2268</f>
        <v>9533</v>
      </c>
      <c r="D2269" s="54">
        <f>'DHS2022'!J2268</f>
        <v>9489</v>
      </c>
      <c r="E2269" s="54">
        <f>'DHS2023'!J2268</f>
        <v>3186</v>
      </c>
      <c r="F2269" s="54">
        <f>'DHS2024'!J2268</f>
        <v>8975</v>
      </c>
      <c r="G2269" s="54">
        <f t="shared" si="315"/>
        <v>7795.75</v>
      </c>
      <c r="H2269" s="106">
        <f t="shared" si="316"/>
        <v>2.5985833333333335</v>
      </c>
      <c r="I2269" s="115">
        <f t="shared" si="317"/>
        <v>0</v>
      </c>
      <c r="J2269" s="75">
        <f t="shared" si="318"/>
        <v>2.5985833333333335</v>
      </c>
      <c r="K2269" s="79">
        <f t="shared" si="319"/>
        <v>3</v>
      </c>
      <c r="O2269" s="29">
        <f>'DHS2025'!J2268</f>
        <v>3156</v>
      </c>
      <c r="P2269" s="30">
        <f>'DHS2025'!K2268</f>
        <v>3963</v>
      </c>
      <c r="Q2269" s="30">
        <f>'DHS2025'!L2268</f>
        <v>1075</v>
      </c>
      <c r="R2269" s="122">
        <f t="shared" si="320"/>
        <v>77.790000000000006</v>
      </c>
      <c r="S2269" s="62">
        <f t="shared" si="321"/>
        <v>80.745507499999988</v>
      </c>
    </row>
    <row r="2270" spans="1:19">
      <c r="A2270" s="98">
        <f t="shared" si="322"/>
        <v>45771</v>
      </c>
      <c r="B2270" s="113">
        <f t="shared" si="323"/>
        <v>23.614583333333833</v>
      </c>
      <c r="C2270" s="53">
        <f>'DHS2021'!J2269</f>
        <v>9520</v>
      </c>
      <c r="D2270" s="54">
        <f>'DHS2022'!J2269</f>
        <v>9044</v>
      </c>
      <c r="E2270" s="54">
        <f>'DHS2023'!J2269</f>
        <v>3350</v>
      </c>
      <c r="F2270" s="54">
        <f>'DHS2024'!J2269</f>
        <v>8887</v>
      </c>
      <c r="G2270" s="54">
        <f t="shared" si="315"/>
        <v>7700.25</v>
      </c>
      <c r="H2270" s="106">
        <f t="shared" si="316"/>
        <v>2.5667499999999999</v>
      </c>
      <c r="I2270" s="115">
        <f t="shared" si="317"/>
        <v>0</v>
      </c>
      <c r="J2270" s="75">
        <f t="shared" si="318"/>
        <v>2.5667499999999999</v>
      </c>
      <c r="K2270" s="79">
        <f t="shared" si="319"/>
        <v>3</v>
      </c>
      <c r="O2270" s="29">
        <f>'DHS2025'!J2269</f>
        <v>2085</v>
      </c>
      <c r="P2270" s="30">
        <f>'DHS2025'!K2269</f>
        <v>1236</v>
      </c>
      <c r="Q2270" s="30">
        <f>'DHS2025'!L2269</f>
        <v>1043</v>
      </c>
      <c r="R2270" s="122">
        <f t="shared" si="320"/>
        <v>77.790000000000006</v>
      </c>
      <c r="S2270" s="62">
        <f t="shared" si="321"/>
        <v>78.341920299999998</v>
      </c>
    </row>
    <row r="2271" spans="1:19">
      <c r="A2271" s="98">
        <f t="shared" si="322"/>
        <v>45771</v>
      </c>
      <c r="B2271" s="113">
        <f t="shared" si="323"/>
        <v>23.625000000000501</v>
      </c>
      <c r="C2271" s="53">
        <f>'DHS2021'!J2270</f>
        <v>9587</v>
      </c>
      <c r="D2271" s="54">
        <f>'DHS2022'!J2270</f>
        <v>8762</v>
      </c>
      <c r="E2271" s="54">
        <f>'DHS2023'!J2270</f>
        <v>4147</v>
      </c>
      <c r="F2271" s="54">
        <f>'DHS2024'!J2270</f>
        <v>9144</v>
      </c>
      <c r="G2271" s="54">
        <f t="shared" si="315"/>
        <v>7910</v>
      </c>
      <c r="H2271" s="106">
        <f t="shared" si="316"/>
        <v>2.6366666666666667</v>
      </c>
      <c r="I2271" s="115">
        <f t="shared" si="317"/>
        <v>0</v>
      </c>
      <c r="J2271" s="75">
        <f t="shared" si="318"/>
        <v>2.6366666666666667</v>
      </c>
      <c r="K2271" s="79">
        <f t="shared" si="319"/>
        <v>3</v>
      </c>
      <c r="O2271" s="29">
        <f>'DHS2025'!J2270</f>
        <v>3779</v>
      </c>
      <c r="P2271" s="30">
        <f>'DHS2025'!K2270</f>
        <v>1338</v>
      </c>
      <c r="Q2271" s="30">
        <f>'DHS2025'!L2270</f>
        <v>1054</v>
      </c>
      <c r="R2271" s="122">
        <f t="shared" si="320"/>
        <v>80.52</v>
      </c>
      <c r="S2271" s="62">
        <f t="shared" si="321"/>
        <v>82.016799199999994</v>
      </c>
    </row>
    <row r="2272" spans="1:19">
      <c r="A2272" s="98">
        <f t="shared" si="322"/>
        <v>45771</v>
      </c>
      <c r="B2272" s="113">
        <f t="shared" si="323"/>
        <v>23.635416666667169</v>
      </c>
      <c r="C2272" s="53">
        <f>'DHS2021'!J2271</f>
        <v>8692</v>
      </c>
      <c r="D2272" s="54">
        <f>'DHS2022'!J2271</f>
        <v>8612</v>
      </c>
      <c r="E2272" s="54">
        <f>'DHS2023'!J2271</f>
        <v>4048</v>
      </c>
      <c r="F2272" s="54">
        <f>'DHS2024'!J2271</f>
        <v>8749</v>
      </c>
      <c r="G2272" s="54">
        <f t="shared" si="315"/>
        <v>7525.25</v>
      </c>
      <c r="H2272" s="106">
        <f t="shared" si="316"/>
        <v>2.5084166666666663</v>
      </c>
      <c r="I2272" s="115">
        <f t="shared" si="317"/>
        <v>0</v>
      </c>
      <c r="J2272" s="75">
        <f t="shared" si="318"/>
        <v>2.5084166666666663</v>
      </c>
      <c r="K2272" s="79">
        <f t="shared" si="319"/>
        <v>3</v>
      </c>
      <c r="O2272" s="29">
        <f>'DHS2025'!J2271</f>
        <v>4157</v>
      </c>
      <c r="P2272" s="30">
        <f>'DHS2025'!K2271</f>
        <v>2164</v>
      </c>
      <c r="Q2272" s="30">
        <f>'DHS2025'!L2271</f>
        <v>1063</v>
      </c>
      <c r="R2272" s="122">
        <f t="shared" si="320"/>
        <v>80.52</v>
      </c>
      <c r="S2272" s="62">
        <f t="shared" si="321"/>
        <v>82.717132399999983</v>
      </c>
    </row>
    <row r="2273" spans="1:19">
      <c r="A2273" s="98">
        <f t="shared" si="322"/>
        <v>45771</v>
      </c>
      <c r="B2273" s="113">
        <f t="shared" si="323"/>
        <v>23.645833333333837</v>
      </c>
      <c r="C2273" s="53">
        <f>'DHS2021'!J2272</f>
        <v>8756</v>
      </c>
      <c r="D2273" s="54">
        <f>'DHS2022'!J2272</f>
        <v>7872</v>
      </c>
      <c r="E2273" s="54">
        <f>'DHS2023'!J2272</f>
        <v>2916</v>
      </c>
      <c r="F2273" s="54">
        <f>'DHS2024'!J2272</f>
        <v>9079</v>
      </c>
      <c r="G2273" s="54">
        <f t="shared" si="315"/>
        <v>7155.75</v>
      </c>
      <c r="H2273" s="106">
        <f t="shared" si="316"/>
        <v>2.3852500000000001</v>
      </c>
      <c r="I2273" s="115">
        <f t="shared" si="317"/>
        <v>0</v>
      </c>
      <c r="J2273" s="75">
        <f t="shared" si="318"/>
        <v>2.3852500000000001</v>
      </c>
      <c r="K2273" s="79">
        <f t="shared" si="319"/>
        <v>3</v>
      </c>
      <c r="O2273" s="29">
        <f>'DHS2025'!J2272</f>
        <v>3178</v>
      </c>
      <c r="P2273" s="30">
        <f>'DHS2025'!K2272</f>
        <v>2338</v>
      </c>
      <c r="Q2273" s="30">
        <f>'DHS2025'!L2272</f>
        <v>1061</v>
      </c>
      <c r="R2273" s="122">
        <f t="shared" si="320"/>
        <v>80.52</v>
      </c>
      <c r="S2273" s="62">
        <f t="shared" si="321"/>
        <v>82.561502799999985</v>
      </c>
    </row>
    <row r="2274" spans="1:19">
      <c r="A2274" s="98">
        <f t="shared" si="322"/>
        <v>45771</v>
      </c>
      <c r="B2274" s="113">
        <f t="shared" si="323"/>
        <v>23.656250000000504</v>
      </c>
      <c r="C2274" s="53">
        <f>'DHS2021'!J2273</f>
        <v>9065</v>
      </c>
      <c r="D2274" s="54">
        <f>'DHS2022'!J2273</f>
        <v>7869</v>
      </c>
      <c r="E2274" s="54">
        <f>'DHS2023'!J2273</f>
        <v>3762</v>
      </c>
      <c r="F2274" s="54">
        <f>'DHS2024'!J2273</f>
        <v>9299</v>
      </c>
      <c r="G2274" s="54">
        <f t="shared" si="315"/>
        <v>7498.75</v>
      </c>
      <c r="H2274" s="106">
        <f t="shared" si="316"/>
        <v>2.4995833333333333</v>
      </c>
      <c r="I2274" s="115">
        <f t="shared" si="317"/>
        <v>0</v>
      </c>
      <c r="J2274" s="75">
        <f t="shared" si="318"/>
        <v>2.4995833333333333</v>
      </c>
      <c r="K2274" s="79">
        <f t="shared" si="319"/>
        <v>3</v>
      </c>
      <c r="O2274" s="29">
        <f>'DHS2025'!J2273</f>
        <v>3769</v>
      </c>
      <c r="P2274" s="30">
        <f>'DHS2025'!K2273</f>
        <v>2002</v>
      </c>
      <c r="Q2274" s="30">
        <f>'DHS2025'!L2273</f>
        <v>1074</v>
      </c>
      <c r="R2274" s="122">
        <f t="shared" si="320"/>
        <v>80.52</v>
      </c>
      <c r="S2274" s="62">
        <f t="shared" si="321"/>
        <v>83.573095199999997</v>
      </c>
    </row>
    <row r="2275" spans="1:19">
      <c r="A2275" s="98">
        <f t="shared" si="322"/>
        <v>45771</v>
      </c>
      <c r="B2275" s="113">
        <f t="shared" si="323"/>
        <v>23.666666666667172</v>
      </c>
      <c r="C2275" s="53">
        <f>'DHS2021'!J2274</f>
        <v>9311</v>
      </c>
      <c r="D2275" s="54">
        <f>'DHS2022'!J2274</f>
        <v>8228</v>
      </c>
      <c r="E2275" s="54">
        <f>'DHS2023'!J2274</f>
        <v>3793</v>
      </c>
      <c r="F2275" s="54">
        <f>'DHS2024'!J2274</f>
        <v>9545</v>
      </c>
      <c r="G2275" s="54">
        <f t="shared" si="315"/>
        <v>7719.25</v>
      </c>
      <c r="H2275" s="106">
        <f t="shared" si="316"/>
        <v>2.5730833333333334</v>
      </c>
      <c r="I2275" s="115">
        <f t="shared" si="317"/>
        <v>0</v>
      </c>
      <c r="J2275" s="75">
        <f t="shared" si="318"/>
        <v>2.5730833333333334</v>
      </c>
      <c r="K2275" s="79">
        <f t="shared" si="319"/>
        <v>3</v>
      </c>
      <c r="O2275" s="29">
        <f>'DHS2025'!J2274</f>
        <v>3694</v>
      </c>
      <c r="P2275" s="30">
        <f>'DHS2025'!K2274</f>
        <v>1837</v>
      </c>
      <c r="Q2275" s="30">
        <f>'DHS2025'!L2274</f>
        <v>1052</v>
      </c>
      <c r="R2275" s="122">
        <f t="shared" si="320"/>
        <v>85.92</v>
      </c>
      <c r="S2275" s="62">
        <f t="shared" si="321"/>
        <v>87.485161599999998</v>
      </c>
    </row>
    <row r="2276" spans="1:19">
      <c r="A2276" s="98">
        <f t="shared" si="322"/>
        <v>45771</v>
      </c>
      <c r="B2276" s="113">
        <f t="shared" si="323"/>
        <v>23.67708333333384</v>
      </c>
      <c r="C2276" s="53">
        <f>'DHS2021'!J2275</f>
        <v>8801</v>
      </c>
      <c r="D2276" s="54">
        <f>'DHS2022'!J2275</f>
        <v>8123</v>
      </c>
      <c r="E2276" s="54">
        <f>'DHS2023'!J2275</f>
        <v>3009</v>
      </c>
      <c r="F2276" s="54">
        <f>'DHS2024'!J2275</f>
        <v>9579</v>
      </c>
      <c r="G2276" s="54">
        <f t="shared" si="315"/>
        <v>7378</v>
      </c>
      <c r="H2276" s="106">
        <f t="shared" si="316"/>
        <v>2.4593333333333334</v>
      </c>
      <c r="I2276" s="115">
        <f t="shared" si="317"/>
        <v>0</v>
      </c>
      <c r="J2276" s="75">
        <f t="shared" si="318"/>
        <v>2.4593333333333334</v>
      </c>
      <c r="K2276" s="79">
        <f t="shared" si="319"/>
        <v>3</v>
      </c>
      <c r="O2276" s="29">
        <f>'DHS2025'!J2275</f>
        <v>3650</v>
      </c>
      <c r="P2276" s="30">
        <f>'DHS2025'!K2275</f>
        <v>1836</v>
      </c>
      <c r="Q2276" s="30">
        <f>'DHS2025'!L2275</f>
        <v>1058</v>
      </c>
      <c r="R2276" s="122">
        <f t="shared" si="320"/>
        <v>85.92</v>
      </c>
      <c r="S2276" s="62">
        <f t="shared" si="321"/>
        <v>87.984126399999994</v>
      </c>
    </row>
    <row r="2277" spans="1:19">
      <c r="A2277" s="98">
        <f t="shared" si="322"/>
        <v>45771</v>
      </c>
      <c r="B2277" s="113">
        <f t="shared" si="323"/>
        <v>23.687500000000508</v>
      </c>
      <c r="C2277" s="53">
        <f>'DHS2021'!J2276</f>
        <v>8666</v>
      </c>
      <c r="D2277" s="54">
        <f>'DHS2022'!J2276</f>
        <v>7927</v>
      </c>
      <c r="E2277" s="54">
        <f>'DHS2023'!J2276</f>
        <v>3290</v>
      </c>
      <c r="F2277" s="54">
        <f>'DHS2024'!J2276</f>
        <v>9919</v>
      </c>
      <c r="G2277" s="54">
        <f t="shared" si="315"/>
        <v>7450.5</v>
      </c>
      <c r="H2277" s="106">
        <f t="shared" si="316"/>
        <v>2.4834999999999998</v>
      </c>
      <c r="I2277" s="115">
        <f t="shared" si="317"/>
        <v>0</v>
      </c>
      <c r="J2277" s="75">
        <f t="shared" si="318"/>
        <v>2.4834999999999998</v>
      </c>
      <c r="K2277" s="79">
        <f t="shared" si="319"/>
        <v>3</v>
      </c>
      <c r="O2277" s="29">
        <f>'DHS2025'!J2276</f>
        <v>3636</v>
      </c>
      <c r="P2277" s="30">
        <f>'DHS2025'!K2276</f>
        <v>1815</v>
      </c>
      <c r="Q2277" s="30">
        <f>'DHS2025'!L2276</f>
        <v>1066</v>
      </c>
      <c r="R2277" s="122">
        <f t="shared" si="320"/>
        <v>85.92</v>
      </c>
      <c r="S2277" s="62">
        <f t="shared" si="321"/>
        <v>88.649412799999993</v>
      </c>
    </row>
    <row r="2278" spans="1:19">
      <c r="A2278" s="98">
        <f t="shared" si="322"/>
        <v>45771</v>
      </c>
      <c r="B2278" s="113">
        <f t="shared" si="323"/>
        <v>23.697916666667176</v>
      </c>
      <c r="C2278" s="53">
        <f>'DHS2021'!J2277</f>
        <v>9411</v>
      </c>
      <c r="D2278" s="54">
        <f>'DHS2022'!J2277</f>
        <v>7792</v>
      </c>
      <c r="E2278" s="54">
        <f>'DHS2023'!J2277</f>
        <v>4042</v>
      </c>
      <c r="F2278" s="54">
        <f>'DHS2024'!J2277</f>
        <v>9640</v>
      </c>
      <c r="G2278" s="54">
        <f t="shared" si="315"/>
        <v>7721.25</v>
      </c>
      <c r="H2278" s="106">
        <f t="shared" si="316"/>
        <v>2.57375</v>
      </c>
      <c r="I2278" s="115">
        <f t="shared" si="317"/>
        <v>0</v>
      </c>
      <c r="J2278" s="75">
        <f t="shared" si="318"/>
        <v>2.57375</v>
      </c>
      <c r="K2278" s="79">
        <f t="shared" si="319"/>
        <v>3</v>
      </c>
      <c r="O2278" s="29">
        <f>'DHS2025'!J2277</f>
        <v>3546</v>
      </c>
      <c r="P2278" s="30">
        <f>'DHS2025'!K2277</f>
        <v>1929</v>
      </c>
      <c r="Q2278" s="30">
        <f>'DHS2025'!L2277</f>
        <v>1062</v>
      </c>
      <c r="R2278" s="122">
        <f t="shared" si="320"/>
        <v>85.92</v>
      </c>
      <c r="S2278" s="62">
        <f t="shared" si="321"/>
        <v>88.316769600000001</v>
      </c>
    </row>
    <row r="2279" spans="1:19">
      <c r="A2279" s="98">
        <f t="shared" si="322"/>
        <v>45771</v>
      </c>
      <c r="B2279" s="113">
        <f t="shared" si="323"/>
        <v>23.708333333333844</v>
      </c>
      <c r="C2279" s="53">
        <f>'DHS2021'!J2278</f>
        <v>9668</v>
      </c>
      <c r="D2279" s="54">
        <f>'DHS2022'!J2278</f>
        <v>7675</v>
      </c>
      <c r="E2279" s="54">
        <f>'DHS2023'!J2278</f>
        <v>2937</v>
      </c>
      <c r="F2279" s="54">
        <f>'DHS2024'!J2278</f>
        <v>9557</v>
      </c>
      <c r="G2279" s="54">
        <f t="shared" si="315"/>
        <v>7459.25</v>
      </c>
      <c r="H2279" s="106">
        <f t="shared" si="316"/>
        <v>2.4864166666666665</v>
      </c>
      <c r="I2279" s="115">
        <f t="shared" si="317"/>
        <v>0</v>
      </c>
      <c r="J2279" s="75">
        <f t="shared" si="318"/>
        <v>2.4864166666666665</v>
      </c>
      <c r="K2279" s="79">
        <f t="shared" si="319"/>
        <v>3</v>
      </c>
      <c r="O2279" s="29">
        <f>'DHS2025'!J2278</f>
        <v>3834</v>
      </c>
      <c r="P2279" s="30">
        <f>'DHS2025'!K2278</f>
        <v>1611</v>
      </c>
      <c r="Q2279" s="30">
        <f>'DHS2025'!L2278</f>
        <v>1052</v>
      </c>
      <c r="R2279" s="122">
        <f t="shared" si="320"/>
        <v>99.02</v>
      </c>
      <c r="S2279" s="62">
        <f t="shared" si="321"/>
        <v>101.1285496</v>
      </c>
    </row>
    <row r="2280" spans="1:19">
      <c r="A2280" s="98">
        <f t="shared" si="322"/>
        <v>45771</v>
      </c>
      <c r="B2280" s="113">
        <f t="shared" si="323"/>
        <v>23.718750000000512</v>
      </c>
      <c r="C2280" s="53">
        <f>'DHS2021'!J2279</f>
        <v>9452</v>
      </c>
      <c r="D2280" s="54">
        <f>'DHS2022'!J2279</f>
        <v>8092</v>
      </c>
      <c r="E2280" s="54">
        <f>'DHS2023'!J2279</f>
        <v>3244</v>
      </c>
      <c r="F2280" s="54">
        <f>'DHS2024'!J2279</f>
        <v>9663</v>
      </c>
      <c r="G2280" s="54">
        <f t="shared" si="315"/>
        <v>7612.75</v>
      </c>
      <c r="H2280" s="106">
        <f t="shared" si="316"/>
        <v>2.5375833333333335</v>
      </c>
      <c r="I2280" s="115">
        <f t="shared" si="317"/>
        <v>0</v>
      </c>
      <c r="J2280" s="75">
        <f t="shared" si="318"/>
        <v>2.5375833333333335</v>
      </c>
      <c r="K2280" s="79">
        <f t="shared" si="319"/>
        <v>3</v>
      </c>
      <c r="O2280" s="29">
        <f>'DHS2025'!J2279</f>
        <v>4043</v>
      </c>
      <c r="P2280" s="30">
        <f>'DHS2025'!K2279</f>
        <v>1684</v>
      </c>
      <c r="Q2280" s="30">
        <f>'DHS2025'!L2279</f>
        <v>1072</v>
      </c>
      <c r="R2280" s="122">
        <f t="shared" si="320"/>
        <v>99.02</v>
      </c>
      <c r="S2280" s="62">
        <f t="shared" si="321"/>
        <v>103.0511456</v>
      </c>
    </row>
    <row r="2281" spans="1:19">
      <c r="A2281" s="98">
        <f t="shared" si="322"/>
        <v>45771</v>
      </c>
      <c r="B2281" s="113">
        <f t="shared" si="323"/>
        <v>23.729166666667179</v>
      </c>
      <c r="C2281" s="53">
        <f>'DHS2021'!J2280</f>
        <v>9577</v>
      </c>
      <c r="D2281" s="54">
        <f>'DHS2022'!J2280</f>
        <v>8361</v>
      </c>
      <c r="E2281" s="54">
        <f>'DHS2023'!J2280</f>
        <v>4592</v>
      </c>
      <c r="F2281" s="54">
        <f>'DHS2024'!J2280</f>
        <v>9368</v>
      </c>
      <c r="G2281" s="54">
        <f t="shared" si="315"/>
        <v>7974.5</v>
      </c>
      <c r="H2281" s="106">
        <f t="shared" si="316"/>
        <v>2.6581666666666663</v>
      </c>
      <c r="I2281" s="115">
        <f t="shared" si="317"/>
        <v>0</v>
      </c>
      <c r="J2281" s="75">
        <f t="shared" si="318"/>
        <v>2.6581666666666663</v>
      </c>
      <c r="K2281" s="79">
        <f t="shared" si="319"/>
        <v>3</v>
      </c>
      <c r="O2281" s="29">
        <f>'DHS2025'!J2280</f>
        <v>3760</v>
      </c>
      <c r="P2281" s="30">
        <f>'DHS2025'!K2280</f>
        <v>1838</v>
      </c>
      <c r="Q2281" s="30">
        <f>'DHS2025'!L2280</f>
        <v>1059</v>
      </c>
      <c r="R2281" s="122">
        <f t="shared" si="320"/>
        <v>99.02</v>
      </c>
      <c r="S2281" s="62">
        <f t="shared" si="321"/>
        <v>101.80145819999998</v>
      </c>
    </row>
    <row r="2282" spans="1:19">
      <c r="A2282" s="98">
        <f t="shared" si="322"/>
        <v>45771</v>
      </c>
      <c r="B2282" s="113">
        <f t="shared" si="323"/>
        <v>23.739583333333847</v>
      </c>
      <c r="C2282" s="53">
        <f>'DHS2021'!J2281</f>
        <v>9946</v>
      </c>
      <c r="D2282" s="54">
        <f>'DHS2022'!J2281</f>
        <v>7957</v>
      </c>
      <c r="E2282" s="54">
        <f>'DHS2023'!J2281</f>
        <v>3690</v>
      </c>
      <c r="F2282" s="54">
        <f>'DHS2024'!J2281</f>
        <v>9186</v>
      </c>
      <c r="G2282" s="54">
        <f t="shared" si="315"/>
        <v>7694.75</v>
      </c>
      <c r="H2282" s="106">
        <f t="shared" si="316"/>
        <v>2.5649166666666665</v>
      </c>
      <c r="I2282" s="115">
        <f t="shared" si="317"/>
        <v>0</v>
      </c>
      <c r="J2282" s="75">
        <f t="shared" si="318"/>
        <v>2.5649166666666665</v>
      </c>
      <c r="K2282" s="79">
        <f t="shared" si="319"/>
        <v>3</v>
      </c>
      <c r="O2282" s="29">
        <f>'DHS2025'!J2281</f>
        <v>4632</v>
      </c>
      <c r="P2282" s="30">
        <f>'DHS2025'!K2281</f>
        <v>3950</v>
      </c>
      <c r="Q2282" s="30">
        <f>'DHS2025'!L2281</f>
        <v>2039</v>
      </c>
      <c r="R2282" s="122">
        <f t="shared" si="320"/>
        <v>99.02</v>
      </c>
      <c r="S2282" s="62">
        <f t="shared" si="321"/>
        <v>196.0086622</v>
      </c>
    </row>
    <row r="2283" spans="1:19">
      <c r="A2283" s="98">
        <f t="shared" si="322"/>
        <v>45771</v>
      </c>
      <c r="B2283" s="113">
        <f t="shared" si="323"/>
        <v>23.750000000000515</v>
      </c>
      <c r="C2283" s="53">
        <f>'DHS2021'!J2282</f>
        <v>10187</v>
      </c>
      <c r="D2283" s="54">
        <f>'DHS2022'!J2282</f>
        <v>8932</v>
      </c>
      <c r="E2283" s="54">
        <f>'DHS2023'!J2282</f>
        <v>5365</v>
      </c>
      <c r="F2283" s="54">
        <f>'DHS2024'!J2282</f>
        <v>9547</v>
      </c>
      <c r="G2283" s="54">
        <f t="shared" si="315"/>
        <v>8507.75</v>
      </c>
      <c r="H2283" s="106">
        <f t="shared" si="316"/>
        <v>2.8359166666666664</v>
      </c>
      <c r="I2283" s="115">
        <f t="shared" si="317"/>
        <v>0</v>
      </c>
      <c r="J2283" s="75">
        <f t="shared" si="318"/>
        <v>2.8359166666666664</v>
      </c>
      <c r="K2283" s="79">
        <f t="shared" si="319"/>
        <v>3</v>
      </c>
      <c r="O2283" s="29">
        <f>'DHS2025'!J2282</f>
        <v>4523</v>
      </c>
      <c r="P2283" s="30">
        <f>'DHS2025'!K2282</f>
        <v>7609</v>
      </c>
      <c r="Q2283" s="30">
        <f>'DHS2025'!L2282</f>
        <v>3676</v>
      </c>
      <c r="R2283" s="122">
        <f t="shared" si="320"/>
        <v>121.31</v>
      </c>
      <c r="S2283" s="62">
        <f t="shared" si="321"/>
        <v>434.49180440000004</v>
      </c>
    </row>
    <row r="2284" spans="1:19">
      <c r="A2284" s="98">
        <f t="shared" si="322"/>
        <v>45771</v>
      </c>
      <c r="B2284" s="113">
        <f t="shared" si="323"/>
        <v>23.760416666667183</v>
      </c>
      <c r="C2284" s="53">
        <f>'DHS2021'!J2283</f>
        <v>10698</v>
      </c>
      <c r="D2284" s="54">
        <f>'DHS2022'!J2283</f>
        <v>8820</v>
      </c>
      <c r="E2284" s="54">
        <f>'DHS2023'!J2283</f>
        <v>5780</v>
      </c>
      <c r="F2284" s="54">
        <f>'DHS2024'!J2283</f>
        <v>9778</v>
      </c>
      <c r="G2284" s="54">
        <f t="shared" si="315"/>
        <v>8769</v>
      </c>
      <c r="H2284" s="106">
        <f t="shared" si="316"/>
        <v>2.923</v>
      </c>
      <c r="I2284" s="115">
        <f t="shared" si="317"/>
        <v>0</v>
      </c>
      <c r="J2284" s="75">
        <f t="shared" si="318"/>
        <v>2.923</v>
      </c>
      <c r="K2284" s="79">
        <f t="shared" si="319"/>
        <v>3</v>
      </c>
      <c r="O2284" s="29">
        <f>'DHS2025'!J2283</f>
        <v>3347</v>
      </c>
      <c r="P2284" s="30">
        <f>'DHS2025'!K2283</f>
        <v>9249</v>
      </c>
      <c r="Q2284" s="30">
        <f>'DHS2025'!L2283</f>
        <v>4059</v>
      </c>
      <c r="R2284" s="122">
        <f t="shared" si="320"/>
        <v>121.31</v>
      </c>
      <c r="S2284" s="62">
        <f t="shared" si="321"/>
        <v>479.76121710000001</v>
      </c>
    </row>
    <row r="2285" spans="1:19">
      <c r="A2285" s="98">
        <f t="shared" si="322"/>
        <v>45771</v>
      </c>
      <c r="B2285" s="113">
        <f t="shared" si="323"/>
        <v>23.770833333333851</v>
      </c>
      <c r="C2285" s="53">
        <f>'DHS2021'!J2284</f>
        <v>10227</v>
      </c>
      <c r="D2285" s="54">
        <f>'DHS2022'!J2284</f>
        <v>9466</v>
      </c>
      <c r="E2285" s="54">
        <f>'DHS2023'!J2284</f>
        <v>3525</v>
      </c>
      <c r="F2285" s="54">
        <f>'DHS2024'!J2284</f>
        <v>9676</v>
      </c>
      <c r="G2285" s="54">
        <f t="shared" si="315"/>
        <v>8223.5</v>
      </c>
      <c r="H2285" s="106">
        <f t="shared" si="316"/>
        <v>2.7411666666666665</v>
      </c>
      <c r="I2285" s="115">
        <f t="shared" si="317"/>
        <v>0</v>
      </c>
      <c r="J2285" s="75">
        <f t="shared" si="318"/>
        <v>2.7411666666666665</v>
      </c>
      <c r="K2285" s="79">
        <f t="shared" si="319"/>
        <v>3</v>
      </c>
      <c r="O2285" s="29">
        <f>'DHS2025'!J2284</f>
        <v>3637</v>
      </c>
      <c r="P2285" s="30">
        <f>'DHS2025'!K2284</f>
        <v>9131</v>
      </c>
      <c r="Q2285" s="30">
        <f>'DHS2025'!L2284</f>
        <v>4063</v>
      </c>
      <c r="R2285" s="122">
        <f t="shared" si="320"/>
        <v>121.31</v>
      </c>
      <c r="S2285" s="62">
        <f t="shared" si="321"/>
        <v>480.23400469999996</v>
      </c>
    </row>
    <row r="2286" spans="1:19">
      <c r="A2286" s="98">
        <f t="shared" si="322"/>
        <v>45771</v>
      </c>
      <c r="B2286" s="113">
        <f t="shared" si="323"/>
        <v>23.781250000000519</v>
      </c>
      <c r="C2286" s="53">
        <f>'DHS2021'!J2285</f>
        <v>10425</v>
      </c>
      <c r="D2286" s="54">
        <f>'DHS2022'!J2285</f>
        <v>9331</v>
      </c>
      <c r="E2286" s="54">
        <f>'DHS2023'!J2285</f>
        <v>7491</v>
      </c>
      <c r="F2286" s="54">
        <f>'DHS2024'!J2285</f>
        <v>9621</v>
      </c>
      <c r="G2286" s="54">
        <f t="shared" si="315"/>
        <v>9217</v>
      </c>
      <c r="H2286" s="106">
        <f t="shared" si="316"/>
        <v>3.0723333333333334</v>
      </c>
      <c r="I2286" s="115">
        <f t="shared" si="317"/>
        <v>0</v>
      </c>
      <c r="J2286" s="75">
        <f t="shared" si="318"/>
        <v>3.0723333333333334</v>
      </c>
      <c r="K2286" s="79">
        <f t="shared" si="319"/>
        <v>4</v>
      </c>
      <c r="O2286" s="29">
        <f>'DHS2025'!J2285</f>
        <v>3769</v>
      </c>
      <c r="P2286" s="30">
        <f>'DHS2025'!K2285</f>
        <v>8906</v>
      </c>
      <c r="Q2286" s="30">
        <f>'DHS2025'!L2285</f>
        <v>4056</v>
      </c>
      <c r="R2286" s="122">
        <f t="shared" si="320"/>
        <v>121.31</v>
      </c>
      <c r="S2286" s="62">
        <f t="shared" si="321"/>
        <v>479.40662639999999</v>
      </c>
    </row>
    <row r="2287" spans="1:19">
      <c r="A2287" s="98">
        <f t="shared" si="322"/>
        <v>45771</v>
      </c>
      <c r="B2287" s="113">
        <f t="shared" si="323"/>
        <v>23.791666666667187</v>
      </c>
      <c r="C2287" s="53">
        <f>'DHS2021'!J2286</f>
        <v>10293</v>
      </c>
      <c r="D2287" s="54">
        <f>'DHS2022'!J2286</f>
        <v>9558</v>
      </c>
      <c r="E2287" s="54">
        <f>'DHS2023'!J2286</f>
        <v>7164</v>
      </c>
      <c r="F2287" s="54">
        <f>'DHS2024'!J2286</f>
        <v>9662</v>
      </c>
      <c r="G2287" s="54">
        <f t="shared" si="315"/>
        <v>9169.25</v>
      </c>
      <c r="H2287" s="106">
        <f t="shared" si="316"/>
        <v>3.0564166666666663</v>
      </c>
      <c r="I2287" s="115">
        <f t="shared" si="317"/>
        <v>0</v>
      </c>
      <c r="J2287" s="75">
        <f t="shared" si="318"/>
        <v>3.0564166666666663</v>
      </c>
      <c r="K2287" s="79">
        <f t="shared" si="319"/>
        <v>4</v>
      </c>
      <c r="O2287" s="29">
        <f>'DHS2025'!J2286</f>
        <v>3973</v>
      </c>
      <c r="P2287" s="30">
        <f>'DHS2025'!K2286</f>
        <v>8815</v>
      </c>
      <c r="Q2287" s="30">
        <f>'DHS2025'!L2286</f>
        <v>4066</v>
      </c>
      <c r="R2287" s="122">
        <f t="shared" si="320"/>
        <v>118.83</v>
      </c>
      <c r="S2287" s="62">
        <f t="shared" si="321"/>
        <v>470.60575219999998</v>
      </c>
    </row>
    <row r="2288" spans="1:19">
      <c r="A2288" s="98">
        <f t="shared" si="322"/>
        <v>45771</v>
      </c>
      <c r="B2288" s="113">
        <f t="shared" si="323"/>
        <v>23.802083333333854</v>
      </c>
      <c r="C2288" s="53">
        <f>'DHS2021'!J2287</f>
        <v>10982</v>
      </c>
      <c r="D2288" s="54">
        <f>'DHS2022'!J2287</f>
        <v>9667</v>
      </c>
      <c r="E2288" s="54">
        <f>'DHS2023'!J2287</f>
        <v>6744</v>
      </c>
      <c r="F2288" s="54">
        <f>'DHS2024'!J2287</f>
        <v>9756</v>
      </c>
      <c r="G2288" s="54">
        <f t="shared" si="315"/>
        <v>9287.25</v>
      </c>
      <c r="H2288" s="106">
        <f t="shared" si="316"/>
        <v>3.0957499999999998</v>
      </c>
      <c r="I2288" s="115">
        <f t="shared" si="317"/>
        <v>0</v>
      </c>
      <c r="J2288" s="75">
        <f t="shared" si="318"/>
        <v>3.0957499999999998</v>
      </c>
      <c r="K2288" s="79">
        <f t="shared" si="319"/>
        <v>4</v>
      </c>
      <c r="O2288" s="29">
        <f>'DHS2025'!J2287</f>
        <v>4274</v>
      </c>
      <c r="P2288" s="30">
        <f>'DHS2025'!K2287</f>
        <v>8358</v>
      </c>
      <c r="Q2288" s="30">
        <f>'DHS2025'!L2287</f>
        <v>4057</v>
      </c>
      <c r="R2288" s="122">
        <f t="shared" si="320"/>
        <v>118.83</v>
      </c>
      <c r="S2288" s="62">
        <f t="shared" si="321"/>
        <v>469.56407690000003</v>
      </c>
    </row>
    <row r="2289" spans="1:19">
      <c r="A2289" s="98">
        <f t="shared" si="322"/>
        <v>45771</v>
      </c>
      <c r="B2289" s="113">
        <f t="shared" si="323"/>
        <v>23.812500000000522</v>
      </c>
      <c r="C2289" s="53">
        <f>'DHS2021'!J2288</f>
        <v>11167</v>
      </c>
      <c r="D2289" s="54">
        <f>'DHS2022'!J2288</f>
        <v>9763</v>
      </c>
      <c r="E2289" s="54">
        <f>'DHS2023'!J2288</f>
        <v>10392</v>
      </c>
      <c r="F2289" s="54">
        <f>'DHS2024'!J2288</f>
        <v>10363</v>
      </c>
      <c r="G2289" s="54">
        <f t="shared" si="315"/>
        <v>10421.25</v>
      </c>
      <c r="H2289" s="106">
        <f t="shared" si="316"/>
        <v>3.4737499999999999</v>
      </c>
      <c r="I2289" s="115">
        <f t="shared" si="317"/>
        <v>0</v>
      </c>
      <c r="J2289" s="75">
        <f t="shared" si="318"/>
        <v>3.4737499999999999</v>
      </c>
      <c r="K2289" s="79">
        <f t="shared" si="319"/>
        <v>4</v>
      </c>
      <c r="O2289" s="29">
        <f>'DHS2025'!J2288</f>
        <v>4120</v>
      </c>
      <c r="P2289" s="30">
        <f>'DHS2025'!K2288</f>
        <v>8555</v>
      </c>
      <c r="Q2289" s="30">
        <f>'DHS2025'!L2288</f>
        <v>4058</v>
      </c>
      <c r="R2289" s="122">
        <f t="shared" si="320"/>
        <v>118.83</v>
      </c>
      <c r="S2289" s="62">
        <f t="shared" si="321"/>
        <v>469.67981859999998</v>
      </c>
    </row>
    <row r="2290" spans="1:19">
      <c r="A2290" s="98">
        <f t="shared" si="322"/>
        <v>45771</v>
      </c>
      <c r="B2290" s="113">
        <f t="shared" si="323"/>
        <v>23.82291666666719</v>
      </c>
      <c r="C2290" s="53">
        <f>'DHS2021'!J2289</f>
        <v>12401</v>
      </c>
      <c r="D2290" s="54">
        <f>'DHS2022'!J2289</f>
        <v>10559</v>
      </c>
      <c r="E2290" s="54">
        <f>'DHS2023'!J2289</f>
        <v>10494</v>
      </c>
      <c r="F2290" s="54">
        <f>'DHS2024'!J2289</f>
        <v>10241</v>
      </c>
      <c r="G2290" s="54">
        <f t="shared" si="315"/>
        <v>10923.75</v>
      </c>
      <c r="H2290" s="106">
        <f t="shared" si="316"/>
        <v>3.6412499999999999</v>
      </c>
      <c r="I2290" s="115">
        <f t="shared" si="317"/>
        <v>0</v>
      </c>
      <c r="J2290" s="75">
        <f t="shared" si="318"/>
        <v>3.6412499999999999</v>
      </c>
      <c r="K2290" s="79">
        <f t="shared" si="319"/>
        <v>4</v>
      </c>
      <c r="O2290" s="29">
        <f>'DHS2025'!J2289</f>
        <v>4453</v>
      </c>
      <c r="P2290" s="30">
        <f>'DHS2025'!K2289</f>
        <v>8304</v>
      </c>
      <c r="Q2290" s="30">
        <f>'DHS2025'!L2289</f>
        <v>4064</v>
      </c>
      <c r="R2290" s="122">
        <f t="shared" si="320"/>
        <v>118.83</v>
      </c>
      <c r="S2290" s="62">
        <f t="shared" si="321"/>
        <v>470.37426879999998</v>
      </c>
    </row>
    <row r="2291" spans="1:19">
      <c r="A2291" s="98">
        <f t="shared" si="322"/>
        <v>45771</v>
      </c>
      <c r="B2291" s="113">
        <f t="shared" si="323"/>
        <v>23.833333333333858</v>
      </c>
      <c r="C2291" s="53">
        <f>'DHS2021'!J2290</f>
        <v>8998</v>
      </c>
      <c r="D2291" s="54">
        <f>'DHS2022'!J2290</f>
        <v>10710</v>
      </c>
      <c r="E2291" s="54">
        <f>'DHS2023'!J2290</f>
        <v>9476</v>
      </c>
      <c r="F2291" s="54">
        <f>'DHS2024'!J2290</f>
        <v>10370</v>
      </c>
      <c r="G2291" s="54">
        <f t="shared" si="315"/>
        <v>9888.5</v>
      </c>
      <c r="H2291" s="106">
        <f t="shared" si="316"/>
        <v>3.2961666666666667</v>
      </c>
      <c r="I2291" s="115">
        <f t="shared" si="317"/>
        <v>0</v>
      </c>
      <c r="J2291" s="75">
        <f t="shared" si="318"/>
        <v>3.2961666666666667</v>
      </c>
      <c r="K2291" s="79">
        <f t="shared" si="319"/>
        <v>4</v>
      </c>
      <c r="O2291" s="29">
        <f>'DHS2025'!J2290</f>
        <v>4592</v>
      </c>
      <c r="P2291" s="30">
        <f>'DHS2025'!K2290</f>
        <v>7604</v>
      </c>
      <c r="Q2291" s="30">
        <f>'DHS2025'!L2290</f>
        <v>4055</v>
      </c>
      <c r="R2291" s="122">
        <f t="shared" si="320"/>
        <v>136.1</v>
      </c>
      <c r="S2291" s="62">
        <f t="shared" si="321"/>
        <v>538.66214500000001</v>
      </c>
    </row>
    <row r="2292" spans="1:19">
      <c r="A2292" s="98">
        <f t="shared" si="322"/>
        <v>45771</v>
      </c>
      <c r="B2292" s="113">
        <f t="shared" si="323"/>
        <v>23.843750000000526</v>
      </c>
      <c r="C2292" s="53">
        <f>'DHS2021'!J2291</f>
        <v>12714</v>
      </c>
      <c r="D2292" s="54">
        <f>'DHS2022'!J2291</f>
        <v>10855</v>
      </c>
      <c r="E2292" s="54">
        <f>'DHS2023'!J2291</f>
        <v>8866</v>
      </c>
      <c r="F2292" s="54">
        <f>'DHS2024'!J2291</f>
        <v>10452</v>
      </c>
      <c r="G2292" s="54">
        <f t="shared" si="315"/>
        <v>10721.75</v>
      </c>
      <c r="H2292" s="106">
        <f t="shared" si="316"/>
        <v>3.5739166666666664</v>
      </c>
      <c r="I2292" s="115">
        <f t="shared" si="317"/>
        <v>0</v>
      </c>
      <c r="J2292" s="75">
        <f t="shared" si="318"/>
        <v>3.5739166666666664</v>
      </c>
      <c r="K2292" s="79">
        <f t="shared" si="319"/>
        <v>4</v>
      </c>
      <c r="O2292" s="29">
        <f>'DHS2025'!J2291</f>
        <v>4679</v>
      </c>
      <c r="P2292" s="30">
        <f>'DHS2025'!K2291</f>
        <v>8183</v>
      </c>
      <c r="Q2292" s="30">
        <f>'DHS2025'!L2291</f>
        <v>4065</v>
      </c>
      <c r="R2292" s="122">
        <f t="shared" si="320"/>
        <v>136.1</v>
      </c>
      <c r="S2292" s="62">
        <f t="shared" si="321"/>
        <v>539.99053500000002</v>
      </c>
    </row>
    <row r="2293" spans="1:19">
      <c r="A2293" s="98">
        <f t="shared" si="322"/>
        <v>45771</v>
      </c>
      <c r="B2293" s="113">
        <f t="shared" si="323"/>
        <v>23.854166666667194</v>
      </c>
      <c r="C2293" s="53">
        <f>'DHS2021'!J2292</f>
        <v>12577</v>
      </c>
      <c r="D2293" s="54">
        <f>'DHS2022'!J2292</f>
        <v>10669</v>
      </c>
      <c r="E2293" s="54">
        <f>'DHS2023'!J2292</f>
        <v>9293</v>
      </c>
      <c r="F2293" s="54">
        <f>'DHS2024'!J2292</f>
        <v>10575</v>
      </c>
      <c r="G2293" s="54">
        <f t="shared" si="315"/>
        <v>10778.5</v>
      </c>
      <c r="H2293" s="106">
        <f t="shared" si="316"/>
        <v>3.5928333333333335</v>
      </c>
      <c r="I2293" s="115">
        <f t="shared" si="317"/>
        <v>0</v>
      </c>
      <c r="J2293" s="75">
        <f t="shared" si="318"/>
        <v>3.5928333333333335</v>
      </c>
      <c r="K2293" s="79">
        <f t="shared" si="319"/>
        <v>4</v>
      </c>
      <c r="O2293" s="29">
        <f>'DHS2025'!J2292</f>
        <v>4963</v>
      </c>
      <c r="P2293" s="30">
        <f>'DHS2025'!K2292</f>
        <v>7436</v>
      </c>
      <c r="Q2293" s="30">
        <f>'DHS2025'!L2292</f>
        <v>4065</v>
      </c>
      <c r="R2293" s="122">
        <f t="shared" si="320"/>
        <v>136.1</v>
      </c>
      <c r="S2293" s="62">
        <f t="shared" si="321"/>
        <v>539.99053500000002</v>
      </c>
    </row>
    <row r="2294" spans="1:19">
      <c r="A2294" s="98">
        <f t="shared" si="322"/>
        <v>45771</v>
      </c>
      <c r="B2294" s="113">
        <f t="shared" si="323"/>
        <v>23.864583333333862</v>
      </c>
      <c r="C2294" s="53">
        <f>'DHS2021'!J2293</f>
        <v>13279</v>
      </c>
      <c r="D2294" s="54">
        <f>'DHS2022'!J2293</f>
        <v>11055</v>
      </c>
      <c r="E2294" s="54">
        <f>'DHS2023'!J2293</f>
        <v>9668</v>
      </c>
      <c r="F2294" s="54">
        <f>'DHS2024'!J2293</f>
        <v>10486</v>
      </c>
      <c r="G2294" s="54">
        <f t="shared" si="315"/>
        <v>11122</v>
      </c>
      <c r="H2294" s="106">
        <f t="shared" si="316"/>
        <v>3.7073333333333336</v>
      </c>
      <c r="I2294" s="115">
        <f t="shared" si="317"/>
        <v>0</v>
      </c>
      <c r="J2294" s="75">
        <f t="shared" si="318"/>
        <v>3.7073333333333336</v>
      </c>
      <c r="K2294" s="79">
        <f t="shared" si="319"/>
        <v>4</v>
      </c>
      <c r="O2294" s="29">
        <f>'DHS2025'!J2293</f>
        <v>4979</v>
      </c>
      <c r="P2294" s="30">
        <f>'DHS2025'!K2293</f>
        <v>7693</v>
      </c>
      <c r="Q2294" s="30">
        <f>'DHS2025'!L2293</f>
        <v>4060</v>
      </c>
      <c r="R2294" s="122">
        <f t="shared" si="320"/>
        <v>136.1</v>
      </c>
      <c r="S2294" s="62">
        <f t="shared" si="321"/>
        <v>539.32633999999996</v>
      </c>
    </row>
    <row r="2295" spans="1:19">
      <c r="A2295" s="98">
        <f t="shared" si="322"/>
        <v>45771</v>
      </c>
      <c r="B2295" s="113">
        <f t="shared" si="323"/>
        <v>23.875000000000529</v>
      </c>
      <c r="C2295" s="53">
        <f>'DHS2021'!J2294</f>
        <v>13029</v>
      </c>
      <c r="D2295" s="54">
        <f>'DHS2022'!J2294</f>
        <v>10909</v>
      </c>
      <c r="E2295" s="54">
        <f>'DHS2023'!J2294</f>
        <v>10224</v>
      </c>
      <c r="F2295" s="54">
        <f>'DHS2024'!J2294</f>
        <v>10391</v>
      </c>
      <c r="G2295" s="54">
        <f t="shared" si="315"/>
        <v>11138.25</v>
      </c>
      <c r="H2295" s="106">
        <f t="shared" si="316"/>
        <v>3.7127500000000002</v>
      </c>
      <c r="I2295" s="115">
        <f t="shared" si="317"/>
        <v>0</v>
      </c>
      <c r="J2295" s="75">
        <f t="shared" si="318"/>
        <v>3.7127500000000002</v>
      </c>
      <c r="K2295" s="79">
        <f t="shared" si="319"/>
        <v>4</v>
      </c>
      <c r="O2295" s="29">
        <f>'DHS2025'!J2294</f>
        <v>4540</v>
      </c>
      <c r="P2295" s="30">
        <f>'DHS2025'!K2294</f>
        <v>8166</v>
      </c>
      <c r="Q2295" s="30">
        <f>'DHS2025'!L2294</f>
        <v>4063</v>
      </c>
      <c r="R2295" s="122">
        <f t="shared" si="320"/>
        <v>114.48</v>
      </c>
      <c r="S2295" s="62">
        <f t="shared" si="321"/>
        <v>452.76121759999995</v>
      </c>
    </row>
    <row r="2296" spans="1:19">
      <c r="A2296" s="98">
        <f t="shared" si="322"/>
        <v>45771</v>
      </c>
      <c r="B2296" s="113">
        <f t="shared" si="323"/>
        <v>23.885416666667197</v>
      </c>
      <c r="C2296" s="53">
        <f>'DHS2021'!J2295</f>
        <v>12952</v>
      </c>
      <c r="D2296" s="54">
        <f>'DHS2022'!J2295</f>
        <v>10534</v>
      </c>
      <c r="E2296" s="54">
        <f>'DHS2023'!J2295</f>
        <v>10303</v>
      </c>
      <c r="F2296" s="54">
        <f>'DHS2024'!J2295</f>
        <v>10604</v>
      </c>
      <c r="G2296" s="54">
        <f t="shared" si="315"/>
        <v>11098.25</v>
      </c>
      <c r="H2296" s="106">
        <f t="shared" si="316"/>
        <v>3.6994166666666666</v>
      </c>
      <c r="I2296" s="115">
        <f t="shared" si="317"/>
        <v>0</v>
      </c>
      <c r="J2296" s="75">
        <f t="shared" si="318"/>
        <v>3.6994166666666666</v>
      </c>
      <c r="K2296" s="79">
        <f t="shared" si="319"/>
        <v>4</v>
      </c>
      <c r="O2296" s="29">
        <f>'DHS2025'!J2295</f>
        <v>4217</v>
      </c>
      <c r="P2296" s="30">
        <f>'DHS2025'!K2295</f>
        <v>6585</v>
      </c>
      <c r="Q2296" s="30">
        <f>'DHS2025'!L2295</f>
        <v>3021</v>
      </c>
      <c r="R2296" s="122">
        <f t="shared" si="320"/>
        <v>114.48</v>
      </c>
      <c r="S2296" s="62">
        <f t="shared" si="321"/>
        <v>336.64573919999998</v>
      </c>
    </row>
    <row r="2297" spans="1:19">
      <c r="A2297" s="98">
        <f t="shared" si="322"/>
        <v>45771</v>
      </c>
      <c r="B2297" s="113">
        <f t="shared" si="323"/>
        <v>23.895833333333865</v>
      </c>
      <c r="C2297" s="53">
        <f>'DHS2021'!J2296</f>
        <v>12218</v>
      </c>
      <c r="D2297" s="54">
        <f>'DHS2022'!J2296</f>
        <v>10345</v>
      </c>
      <c r="E2297" s="54">
        <f>'DHS2023'!J2296</f>
        <v>8632</v>
      </c>
      <c r="F2297" s="54">
        <f>'DHS2024'!J2296</f>
        <v>9255</v>
      </c>
      <c r="G2297" s="54">
        <f t="shared" si="315"/>
        <v>10112.5</v>
      </c>
      <c r="H2297" s="106">
        <f t="shared" si="316"/>
        <v>3.3708333333333336</v>
      </c>
      <c r="I2297" s="115">
        <f t="shared" si="317"/>
        <v>0</v>
      </c>
      <c r="J2297" s="75">
        <f t="shared" si="318"/>
        <v>3.3708333333333336</v>
      </c>
      <c r="K2297" s="79">
        <f t="shared" si="319"/>
        <v>4</v>
      </c>
      <c r="O2297" s="29">
        <f>'DHS2025'!J2296</f>
        <v>4609</v>
      </c>
      <c r="P2297" s="30">
        <f>'DHS2025'!K2296</f>
        <v>4346</v>
      </c>
      <c r="Q2297" s="30">
        <f>'DHS2025'!L2296</f>
        <v>2197</v>
      </c>
      <c r="R2297" s="122">
        <f t="shared" si="320"/>
        <v>114.48</v>
      </c>
      <c r="S2297" s="62">
        <f t="shared" si="321"/>
        <v>244.82313439999999</v>
      </c>
    </row>
    <row r="2298" spans="1:19">
      <c r="A2298" s="98">
        <f t="shared" si="322"/>
        <v>45771</v>
      </c>
      <c r="B2298" s="113">
        <f t="shared" si="323"/>
        <v>23.906250000000533</v>
      </c>
      <c r="C2298" s="53">
        <f>'DHS2021'!J2297</f>
        <v>12595</v>
      </c>
      <c r="D2298" s="54">
        <f>'DHS2022'!J2297</f>
        <v>10317</v>
      </c>
      <c r="E2298" s="54">
        <f>'DHS2023'!J2297</f>
        <v>7224</v>
      </c>
      <c r="F2298" s="54">
        <f>'DHS2024'!J2297</f>
        <v>10323</v>
      </c>
      <c r="G2298" s="54">
        <f t="shared" si="315"/>
        <v>10114.75</v>
      </c>
      <c r="H2298" s="106">
        <f t="shared" si="316"/>
        <v>3.3715833333333336</v>
      </c>
      <c r="I2298" s="115">
        <f t="shared" si="317"/>
        <v>0</v>
      </c>
      <c r="J2298" s="75">
        <f t="shared" si="318"/>
        <v>3.3715833333333336</v>
      </c>
      <c r="K2298" s="79">
        <f t="shared" si="319"/>
        <v>4</v>
      </c>
      <c r="O2298" s="29">
        <f>'DHS2025'!J2297</f>
        <v>4148</v>
      </c>
      <c r="P2298" s="30">
        <f>'DHS2025'!K2297</f>
        <v>1134</v>
      </c>
      <c r="Q2298" s="30">
        <f>'DHS2025'!L2297</f>
        <v>1060</v>
      </c>
      <c r="R2298" s="122">
        <f t="shared" si="320"/>
        <v>114.48</v>
      </c>
      <c r="S2298" s="62">
        <f t="shared" si="321"/>
        <v>118.121312</v>
      </c>
    </row>
    <row r="2299" spans="1:19">
      <c r="A2299" s="98">
        <f t="shared" si="322"/>
        <v>45771</v>
      </c>
      <c r="B2299" s="113">
        <f t="shared" si="323"/>
        <v>23.916666666667201</v>
      </c>
      <c r="C2299" s="53">
        <f>'DHS2021'!J2298</f>
        <v>10915</v>
      </c>
      <c r="D2299" s="54">
        <f>'DHS2022'!J2298</f>
        <v>10080</v>
      </c>
      <c r="E2299" s="54">
        <f>'DHS2023'!J2298</f>
        <v>9057</v>
      </c>
      <c r="F2299" s="54">
        <f>'DHS2024'!J2298</f>
        <v>10337</v>
      </c>
      <c r="G2299" s="54">
        <f t="shared" si="315"/>
        <v>10097.25</v>
      </c>
      <c r="H2299" s="106">
        <f t="shared" si="316"/>
        <v>3.3657499999999998</v>
      </c>
      <c r="I2299" s="115">
        <f t="shared" si="317"/>
        <v>0</v>
      </c>
      <c r="J2299" s="75">
        <f t="shared" si="318"/>
        <v>3.3657499999999998</v>
      </c>
      <c r="K2299" s="79">
        <f t="shared" si="319"/>
        <v>4</v>
      </c>
      <c r="O2299" s="29">
        <f>'DHS2025'!J2298</f>
        <v>2767</v>
      </c>
      <c r="P2299" s="30">
        <f>'DHS2025'!K2298</f>
        <v>2172</v>
      </c>
      <c r="Q2299" s="30">
        <f>'DHS2025'!L2298</f>
        <v>1049</v>
      </c>
      <c r="R2299" s="122">
        <f t="shared" si="320"/>
        <v>106.53</v>
      </c>
      <c r="S2299" s="62">
        <f t="shared" si="321"/>
        <v>108.63937029999998</v>
      </c>
    </row>
    <row r="2300" spans="1:19">
      <c r="A2300" s="98">
        <f t="shared" si="322"/>
        <v>45771</v>
      </c>
      <c r="B2300" s="113">
        <f t="shared" si="323"/>
        <v>23.927083333333869</v>
      </c>
      <c r="C2300" s="53">
        <f>'DHS2021'!J2299</f>
        <v>9325</v>
      </c>
      <c r="D2300" s="54">
        <f>'DHS2022'!J2299</f>
        <v>8452</v>
      </c>
      <c r="E2300" s="54">
        <f>'DHS2023'!J2299</f>
        <v>8225</v>
      </c>
      <c r="F2300" s="54">
        <f>'DHS2024'!J2299</f>
        <v>8585</v>
      </c>
      <c r="G2300" s="54">
        <f t="shared" si="315"/>
        <v>8646.75</v>
      </c>
      <c r="H2300" s="106">
        <f t="shared" si="316"/>
        <v>2.88225</v>
      </c>
      <c r="I2300" s="115">
        <f t="shared" si="317"/>
        <v>0</v>
      </c>
      <c r="J2300" s="75">
        <f t="shared" si="318"/>
        <v>2.88225</v>
      </c>
      <c r="K2300" s="79">
        <f t="shared" si="319"/>
        <v>3</v>
      </c>
      <c r="O2300" s="29">
        <f>'DHS2025'!J2299</f>
        <v>2990</v>
      </c>
      <c r="P2300" s="30">
        <f>'DHS2025'!K2299</f>
        <v>2140</v>
      </c>
      <c r="Q2300" s="30">
        <f>'DHS2025'!L2299</f>
        <v>1056</v>
      </c>
      <c r="R2300" s="122">
        <f t="shared" si="320"/>
        <v>106.53</v>
      </c>
      <c r="S2300" s="62">
        <f t="shared" si="321"/>
        <v>109.36432319999999</v>
      </c>
    </row>
    <row r="2301" spans="1:19">
      <c r="A2301" s="98">
        <f t="shared" si="322"/>
        <v>45771</v>
      </c>
      <c r="B2301" s="113">
        <f t="shared" si="323"/>
        <v>23.937500000000536</v>
      </c>
      <c r="C2301" s="53">
        <f>'DHS2021'!J2300</f>
        <v>7953</v>
      </c>
      <c r="D2301" s="54">
        <f>'DHS2022'!J2300</f>
        <v>6525</v>
      </c>
      <c r="E2301" s="54">
        <f>'DHS2023'!J2300</f>
        <v>6351</v>
      </c>
      <c r="F2301" s="54">
        <f>'DHS2024'!J2300</f>
        <v>7038</v>
      </c>
      <c r="G2301" s="54">
        <f t="shared" si="315"/>
        <v>6966.75</v>
      </c>
      <c r="H2301" s="106">
        <f t="shared" si="316"/>
        <v>2.3222499999999999</v>
      </c>
      <c r="I2301" s="115">
        <f t="shared" si="317"/>
        <v>0</v>
      </c>
      <c r="J2301" s="75">
        <f t="shared" si="318"/>
        <v>2.3222499999999999</v>
      </c>
      <c r="K2301" s="79">
        <f t="shared" si="319"/>
        <v>3</v>
      </c>
      <c r="O2301" s="29">
        <f>'DHS2025'!J2300</f>
        <v>3427</v>
      </c>
      <c r="P2301" s="30">
        <f>'DHS2025'!K2300</f>
        <v>2268</v>
      </c>
      <c r="Q2301" s="30">
        <f>'DHS2025'!L2300</f>
        <v>1067</v>
      </c>
      <c r="R2301" s="122">
        <f t="shared" si="320"/>
        <v>106.53</v>
      </c>
      <c r="S2301" s="62">
        <f t="shared" si="321"/>
        <v>110.50353489999998</v>
      </c>
    </row>
    <row r="2302" spans="1:19">
      <c r="A2302" s="98">
        <f t="shared" si="322"/>
        <v>45771</v>
      </c>
      <c r="B2302" s="113">
        <f t="shared" si="323"/>
        <v>23.947916666667204</v>
      </c>
      <c r="C2302" s="53">
        <f>'DHS2021'!J2301</f>
        <v>6783</v>
      </c>
      <c r="D2302" s="54">
        <f>'DHS2022'!J2301</f>
        <v>5187</v>
      </c>
      <c r="E2302" s="54">
        <f>'DHS2023'!J2301</f>
        <v>8722</v>
      </c>
      <c r="F2302" s="54">
        <f>'DHS2024'!J2301</f>
        <v>7017</v>
      </c>
      <c r="G2302" s="54">
        <f t="shared" si="315"/>
        <v>6927.25</v>
      </c>
      <c r="H2302" s="106">
        <f t="shared" si="316"/>
        <v>2.3090833333333336</v>
      </c>
      <c r="I2302" s="115">
        <f t="shared" si="317"/>
        <v>0</v>
      </c>
      <c r="J2302" s="75">
        <f t="shared" si="318"/>
        <v>2.3090833333333336</v>
      </c>
      <c r="K2302" s="79">
        <f t="shared" si="319"/>
        <v>3</v>
      </c>
      <c r="O2302" s="29">
        <f>'DHS2025'!J2301</f>
        <v>2855</v>
      </c>
      <c r="P2302" s="30">
        <f>'DHS2025'!K2301</f>
        <v>2497</v>
      </c>
      <c r="Q2302" s="30">
        <f>'DHS2025'!L2301</f>
        <v>1066</v>
      </c>
      <c r="R2302" s="122">
        <f t="shared" si="320"/>
        <v>106.53</v>
      </c>
      <c r="S2302" s="62">
        <f t="shared" si="321"/>
        <v>110.3999702</v>
      </c>
    </row>
    <row r="2303" spans="1:19">
      <c r="A2303" s="98">
        <f t="shared" si="322"/>
        <v>45771</v>
      </c>
      <c r="B2303" s="113">
        <f t="shared" si="323"/>
        <v>23.958333333333872</v>
      </c>
      <c r="C2303" s="53">
        <f>'DHS2021'!J2302</f>
        <v>5274</v>
      </c>
      <c r="D2303" s="54">
        <f>'DHS2022'!J2302</f>
        <v>4530</v>
      </c>
      <c r="E2303" s="54">
        <f>'DHS2023'!J2302</f>
        <v>6388</v>
      </c>
      <c r="F2303" s="54">
        <f>'DHS2024'!J2302</f>
        <v>5360</v>
      </c>
      <c r="G2303" s="54">
        <f t="shared" si="315"/>
        <v>5388</v>
      </c>
      <c r="H2303" s="106">
        <f t="shared" si="316"/>
        <v>1.796</v>
      </c>
      <c r="I2303" s="115">
        <f t="shared" si="317"/>
        <v>0</v>
      </c>
      <c r="J2303" s="75">
        <f t="shared" si="318"/>
        <v>1.796</v>
      </c>
      <c r="K2303" s="79">
        <f t="shared" si="319"/>
        <v>2</v>
      </c>
      <c r="O2303" s="29">
        <f>'DHS2025'!J2302</f>
        <v>2892</v>
      </c>
      <c r="P2303" s="30">
        <f>'DHS2025'!K2302</f>
        <v>2612</v>
      </c>
      <c r="Q2303" s="30">
        <f>'DHS2025'!L2302</f>
        <v>1062</v>
      </c>
      <c r="R2303" s="122">
        <f t="shared" si="320"/>
        <v>93.1</v>
      </c>
      <c r="S2303" s="62">
        <f t="shared" si="321"/>
        <v>95.865678000000003</v>
      </c>
    </row>
    <row r="2304" spans="1:19">
      <c r="A2304" s="98">
        <f t="shared" si="322"/>
        <v>45771</v>
      </c>
      <c r="B2304" s="113">
        <f t="shared" si="323"/>
        <v>23.96875000000054</v>
      </c>
      <c r="C2304" s="53">
        <f>'DHS2021'!J2303</f>
        <v>2852</v>
      </c>
      <c r="D2304" s="54">
        <f>'DHS2022'!J2303</f>
        <v>2616</v>
      </c>
      <c r="E2304" s="54">
        <f>'DHS2023'!J2303</f>
        <v>2784</v>
      </c>
      <c r="F2304" s="54">
        <f>'DHS2024'!J2303</f>
        <v>3243</v>
      </c>
      <c r="G2304" s="54">
        <f t="shared" si="315"/>
        <v>2873.75</v>
      </c>
      <c r="H2304" s="106">
        <f t="shared" si="316"/>
        <v>0.95791666666666664</v>
      </c>
      <c r="I2304" s="115">
        <f t="shared" si="317"/>
        <v>0</v>
      </c>
      <c r="J2304" s="75">
        <f t="shared" si="318"/>
        <v>0.95791666666666664</v>
      </c>
      <c r="K2304" s="79">
        <f t="shared" si="319"/>
        <v>1</v>
      </c>
      <c r="O2304" s="29">
        <f>'DHS2025'!J2303</f>
        <v>2353</v>
      </c>
      <c r="P2304" s="30">
        <f>'DHS2025'!K2303</f>
        <v>3082</v>
      </c>
      <c r="Q2304" s="30">
        <f>'DHS2025'!L2303</f>
        <v>1058</v>
      </c>
      <c r="R2304" s="122">
        <f t="shared" si="320"/>
        <v>93.1</v>
      </c>
      <c r="S2304" s="62">
        <f t="shared" si="321"/>
        <v>95.504601999999991</v>
      </c>
    </row>
    <row r="2305" spans="1:19">
      <c r="A2305" s="98">
        <f t="shared" si="322"/>
        <v>45771</v>
      </c>
      <c r="B2305" s="113">
        <f t="shared" si="323"/>
        <v>23.979166666667208</v>
      </c>
      <c r="C2305" s="53">
        <f>'DHS2021'!J2304</f>
        <v>2213</v>
      </c>
      <c r="D2305" s="54">
        <f>'DHS2022'!J2304</f>
        <v>2576</v>
      </c>
      <c r="E2305" s="54">
        <f>'DHS2023'!J2304</f>
        <v>1761</v>
      </c>
      <c r="F2305" s="54">
        <f>'DHS2024'!J2304</f>
        <v>2022</v>
      </c>
      <c r="G2305" s="54">
        <f t="shared" si="315"/>
        <v>2143</v>
      </c>
      <c r="H2305" s="106">
        <f t="shared" si="316"/>
        <v>0.71433333333333338</v>
      </c>
      <c r="I2305" s="115">
        <f t="shared" si="317"/>
        <v>0</v>
      </c>
      <c r="J2305" s="75">
        <f t="shared" si="318"/>
        <v>0.71433333333333338</v>
      </c>
      <c r="K2305" s="79">
        <f t="shared" si="319"/>
        <v>1</v>
      </c>
      <c r="O2305" s="29">
        <f>'DHS2025'!J2304</f>
        <v>2107</v>
      </c>
      <c r="P2305" s="30">
        <f>'DHS2025'!K2304</f>
        <v>3473</v>
      </c>
      <c r="Q2305" s="30">
        <f>'DHS2025'!L2304</f>
        <v>1056</v>
      </c>
      <c r="R2305" s="122">
        <f t="shared" si="320"/>
        <v>93.1</v>
      </c>
      <c r="S2305" s="62">
        <f t="shared" si="321"/>
        <v>95.324063999999993</v>
      </c>
    </row>
    <row r="2306" spans="1:19">
      <c r="A2306" s="98">
        <f t="shared" si="322"/>
        <v>45771</v>
      </c>
      <c r="B2306" s="113">
        <f t="shared" si="323"/>
        <v>23.989583333333876</v>
      </c>
      <c r="C2306" s="53">
        <f>'DHS2021'!J2305</f>
        <v>2311</v>
      </c>
      <c r="D2306" s="54">
        <f>'DHS2022'!J2305</f>
        <v>2674</v>
      </c>
      <c r="E2306" s="54">
        <f>'DHS2023'!J2305</f>
        <v>1433</v>
      </c>
      <c r="F2306" s="54">
        <f>'DHS2024'!J2305</f>
        <v>2116</v>
      </c>
      <c r="G2306" s="54">
        <f t="shared" si="315"/>
        <v>2133.5</v>
      </c>
      <c r="H2306" s="106">
        <f t="shared" si="316"/>
        <v>0.71116666666666661</v>
      </c>
      <c r="I2306" s="115">
        <f t="shared" si="317"/>
        <v>0</v>
      </c>
      <c r="J2306" s="75">
        <f t="shared" si="318"/>
        <v>0.71116666666666661</v>
      </c>
      <c r="K2306" s="79">
        <f t="shared" si="319"/>
        <v>1</v>
      </c>
      <c r="O2306" s="29">
        <f>'DHS2025'!J2305</f>
        <v>1882</v>
      </c>
      <c r="P2306" s="30">
        <f>'DHS2025'!K2305</f>
        <v>3615</v>
      </c>
      <c r="Q2306" s="30">
        <f>'DHS2025'!L2305</f>
        <v>1061</v>
      </c>
      <c r="R2306" s="122">
        <f t="shared" si="320"/>
        <v>93.1</v>
      </c>
      <c r="S2306" s="62">
        <f t="shared" si="321"/>
        <v>95.775408999999982</v>
      </c>
    </row>
    <row r="2307" spans="1:19">
      <c r="A2307" s="110">
        <f t="shared" si="322"/>
        <v>45772</v>
      </c>
      <c r="B2307" s="112">
        <f t="shared" si="323"/>
        <v>24.000000000000544</v>
      </c>
      <c r="C2307" s="53">
        <f>'DHS2021'!J2306</f>
        <v>1948</v>
      </c>
      <c r="D2307" s="54">
        <f>'DHS2022'!J2306</f>
        <v>2726</v>
      </c>
      <c r="E2307" s="54">
        <f>'DHS2023'!J2306</f>
        <v>1578</v>
      </c>
      <c r="F2307" s="54">
        <f>'DHS2024'!J2306</f>
        <v>2346</v>
      </c>
      <c r="G2307" s="54">
        <f t="shared" si="315"/>
        <v>2149.5</v>
      </c>
      <c r="H2307" s="106">
        <f t="shared" si="316"/>
        <v>0.71650000000000003</v>
      </c>
      <c r="I2307" s="115">
        <f t="shared" si="317"/>
        <v>0</v>
      </c>
      <c r="J2307" s="75">
        <f t="shared" si="318"/>
        <v>0.71650000000000003</v>
      </c>
      <c r="K2307" s="79">
        <f t="shared" si="319"/>
        <v>1</v>
      </c>
      <c r="O2307" s="29">
        <f>'DHS2025'!J2306</f>
        <v>1809</v>
      </c>
      <c r="P2307" s="30">
        <f>'DHS2025'!K2306</f>
        <v>3585</v>
      </c>
      <c r="Q2307" s="30">
        <f>'DHS2025'!L2306</f>
        <v>1062</v>
      </c>
      <c r="R2307" s="122">
        <f t="shared" si="320"/>
        <v>94.96</v>
      </c>
      <c r="S2307" s="62">
        <f t="shared" si="321"/>
        <v>97.821244799999988</v>
      </c>
    </row>
    <row r="2308" spans="1:19">
      <c r="A2308" s="110">
        <f t="shared" si="322"/>
        <v>45772</v>
      </c>
      <c r="B2308" s="112">
        <f t="shared" si="323"/>
        <v>24.010416666667211</v>
      </c>
      <c r="C2308" s="53">
        <f>'DHS2021'!J2307</f>
        <v>2332</v>
      </c>
      <c r="D2308" s="54">
        <f>'DHS2022'!J2307</f>
        <v>2592</v>
      </c>
      <c r="E2308" s="54">
        <f>'DHS2023'!J2307</f>
        <v>1307</v>
      </c>
      <c r="F2308" s="54">
        <f>'DHS2024'!J2307</f>
        <v>2528</v>
      </c>
      <c r="G2308" s="54">
        <f t="shared" ref="G2308:G2371" si="324">AVERAGE(C2308:F2308)</f>
        <v>2189.75</v>
      </c>
      <c r="H2308" s="106">
        <f t="shared" ref="H2308:H2371" si="325">G2308/$M$2/1000</f>
        <v>0.72991666666666666</v>
      </c>
      <c r="I2308" s="115">
        <f t="shared" ref="I2308:I2371" si="326">$N$2</f>
        <v>0</v>
      </c>
      <c r="J2308" s="75">
        <f t="shared" ref="J2308:J2371" si="327">H2308+I2308</f>
        <v>0.72991666666666666</v>
      </c>
      <c r="K2308" s="79">
        <f t="shared" ref="K2308:K2371" si="328">ROUNDUP(J2308,0)</f>
        <v>1</v>
      </c>
      <c r="O2308" s="29">
        <f>'DHS2025'!J2307</f>
        <v>2167</v>
      </c>
      <c r="P2308" s="30">
        <f>'DHS2025'!K2307</f>
        <v>3415</v>
      </c>
      <c r="Q2308" s="30">
        <f>'DHS2025'!L2307</f>
        <v>1065</v>
      </c>
      <c r="R2308" s="122">
        <f t="shared" ref="R2308:R2371" si="329">INDEX(U$3:U$1048576,INT((ROW()-3)/4)+1)</f>
        <v>94.96</v>
      </c>
      <c r="S2308" s="62">
        <f t="shared" ref="S2308:S2371" si="330">(R2308*0.99-1.9)*(Q2308/1000)</f>
        <v>98.097575999999975</v>
      </c>
    </row>
    <row r="2309" spans="1:19">
      <c r="A2309" s="110">
        <f>$A$3+INT((ROW()-3)/96)</f>
        <v>45772</v>
      </c>
      <c r="B2309" s="112">
        <f t="shared" ref="B2309:B2372" si="331">B2308+TIME(0,15,0)</f>
        <v>24.020833333333879</v>
      </c>
      <c r="C2309" s="53">
        <f>'DHS2021'!J2308</f>
        <v>2277</v>
      </c>
      <c r="D2309" s="54">
        <f>'DHS2022'!J2308</f>
        <v>2850</v>
      </c>
      <c r="E2309" s="54">
        <f>'DHS2023'!J2308</f>
        <v>1844</v>
      </c>
      <c r="F2309" s="54">
        <f>'DHS2024'!J2308</f>
        <v>1880</v>
      </c>
      <c r="G2309" s="54">
        <f t="shared" si="324"/>
        <v>2212.75</v>
      </c>
      <c r="H2309" s="106">
        <f t="shared" si="325"/>
        <v>0.73758333333333337</v>
      </c>
      <c r="I2309" s="115">
        <f t="shared" si="326"/>
        <v>0</v>
      </c>
      <c r="J2309" s="75">
        <f t="shared" si="327"/>
        <v>0.73758333333333337</v>
      </c>
      <c r="K2309" s="79">
        <f t="shared" si="328"/>
        <v>1</v>
      </c>
      <c r="O2309" s="29">
        <f>'DHS2025'!J2308</f>
        <v>2083</v>
      </c>
      <c r="P2309" s="30">
        <f>'DHS2025'!K2308</f>
        <v>3852</v>
      </c>
      <c r="Q2309" s="30">
        <f>'DHS2025'!L2308</f>
        <v>1064</v>
      </c>
      <c r="R2309" s="122">
        <f t="shared" si="329"/>
        <v>94.96</v>
      </c>
      <c r="S2309" s="62">
        <f t="shared" si="330"/>
        <v>98.005465599999994</v>
      </c>
    </row>
    <row r="2310" spans="1:19">
      <c r="A2310" s="110">
        <f t="shared" ref="A2310:A2373" si="332">$A$3+INT((ROW()-3)/96)</f>
        <v>45772</v>
      </c>
      <c r="B2310" s="112">
        <f t="shared" si="331"/>
        <v>24.031250000000547</v>
      </c>
      <c r="C2310" s="53">
        <f>'DHS2021'!J2309</f>
        <v>2395</v>
      </c>
      <c r="D2310" s="54">
        <f>'DHS2022'!J2309</f>
        <v>2554</v>
      </c>
      <c r="E2310" s="54">
        <f>'DHS2023'!J2309</f>
        <v>2250</v>
      </c>
      <c r="F2310" s="54">
        <f>'DHS2024'!J2309</f>
        <v>2432</v>
      </c>
      <c r="G2310" s="54">
        <f t="shared" si="324"/>
        <v>2407.75</v>
      </c>
      <c r="H2310" s="106">
        <f t="shared" si="325"/>
        <v>0.80258333333333343</v>
      </c>
      <c r="I2310" s="115">
        <f t="shared" si="326"/>
        <v>0</v>
      </c>
      <c r="J2310" s="75">
        <f t="shared" si="327"/>
        <v>0.80258333333333343</v>
      </c>
      <c r="K2310" s="79">
        <f t="shared" si="328"/>
        <v>1</v>
      </c>
      <c r="O2310" s="29">
        <f>'DHS2025'!J2309</f>
        <v>2053</v>
      </c>
      <c r="P2310" s="30">
        <f>'DHS2025'!K2309</f>
        <v>3993</v>
      </c>
      <c r="Q2310" s="30">
        <f>'DHS2025'!L2309</f>
        <v>1060</v>
      </c>
      <c r="R2310" s="122">
        <f t="shared" si="329"/>
        <v>94.96</v>
      </c>
      <c r="S2310" s="62">
        <f t="shared" si="330"/>
        <v>97.637023999999982</v>
      </c>
    </row>
    <row r="2311" spans="1:19">
      <c r="A2311" s="110">
        <f t="shared" si="332"/>
        <v>45772</v>
      </c>
      <c r="B2311" s="112">
        <f t="shared" si="331"/>
        <v>24.041666666667215</v>
      </c>
      <c r="C2311" s="53">
        <f>'DHS2021'!J2310</f>
        <v>2293</v>
      </c>
      <c r="D2311" s="54">
        <f>'DHS2022'!J2310</f>
        <v>2570</v>
      </c>
      <c r="E2311" s="54">
        <f>'DHS2023'!J2310</f>
        <v>2250</v>
      </c>
      <c r="F2311" s="54">
        <f>'DHS2024'!J2310</f>
        <v>2477</v>
      </c>
      <c r="G2311" s="54">
        <f t="shared" si="324"/>
        <v>2397.5</v>
      </c>
      <c r="H2311" s="106">
        <f t="shared" si="325"/>
        <v>0.79916666666666658</v>
      </c>
      <c r="I2311" s="115">
        <f t="shared" si="326"/>
        <v>0</v>
      </c>
      <c r="J2311" s="75">
        <f t="shared" si="327"/>
        <v>0.79916666666666658</v>
      </c>
      <c r="K2311" s="79">
        <f t="shared" si="328"/>
        <v>1</v>
      </c>
      <c r="O2311" s="29">
        <f>'DHS2025'!J2310</f>
        <v>2099</v>
      </c>
      <c r="P2311" s="30">
        <f>'DHS2025'!K2310</f>
        <v>4034</v>
      </c>
      <c r="Q2311" s="30">
        <f>'DHS2025'!L2310</f>
        <v>1070</v>
      </c>
      <c r="R2311" s="122">
        <f t="shared" si="329"/>
        <v>83.82</v>
      </c>
      <c r="S2311" s="62">
        <f t="shared" si="330"/>
        <v>86.757525999999984</v>
      </c>
    </row>
    <row r="2312" spans="1:19">
      <c r="A2312" s="110">
        <f t="shared" si="332"/>
        <v>45772</v>
      </c>
      <c r="B2312" s="112">
        <f t="shared" si="331"/>
        <v>24.052083333333883</v>
      </c>
      <c r="C2312" s="53">
        <f>'DHS2021'!J2311</f>
        <v>2138</v>
      </c>
      <c r="D2312" s="54">
        <f>'DHS2022'!J2311</f>
        <v>2849</v>
      </c>
      <c r="E2312" s="54">
        <f>'DHS2023'!J2311</f>
        <v>2278</v>
      </c>
      <c r="F2312" s="54">
        <f>'DHS2024'!J2311</f>
        <v>3099</v>
      </c>
      <c r="G2312" s="54">
        <f t="shared" si="324"/>
        <v>2591</v>
      </c>
      <c r="H2312" s="106">
        <f t="shared" si="325"/>
        <v>0.86366666666666658</v>
      </c>
      <c r="I2312" s="115">
        <f t="shared" si="326"/>
        <v>0</v>
      </c>
      <c r="J2312" s="75">
        <f t="shared" si="327"/>
        <v>0.86366666666666658</v>
      </c>
      <c r="K2312" s="79">
        <f t="shared" si="328"/>
        <v>1</v>
      </c>
      <c r="O2312" s="29">
        <f>'DHS2025'!J2311</f>
        <v>2268</v>
      </c>
      <c r="P2312" s="30">
        <f>'DHS2025'!K2311</f>
        <v>3335</v>
      </c>
      <c r="Q2312" s="30">
        <f>'DHS2025'!L2311</f>
        <v>1065</v>
      </c>
      <c r="R2312" s="122">
        <f t="shared" si="329"/>
        <v>83.82</v>
      </c>
      <c r="S2312" s="62">
        <f t="shared" si="330"/>
        <v>86.352116999999978</v>
      </c>
    </row>
    <row r="2313" spans="1:19">
      <c r="A2313" s="110">
        <f t="shared" si="332"/>
        <v>45772</v>
      </c>
      <c r="B2313" s="112">
        <f t="shared" si="331"/>
        <v>24.062500000000551</v>
      </c>
      <c r="C2313" s="53">
        <f>'DHS2021'!J2312</f>
        <v>2279</v>
      </c>
      <c r="D2313" s="54">
        <f>'DHS2022'!J2312</f>
        <v>2863</v>
      </c>
      <c r="E2313" s="54">
        <f>'DHS2023'!J2312</f>
        <v>2167</v>
      </c>
      <c r="F2313" s="54">
        <f>'DHS2024'!J2312</f>
        <v>2922</v>
      </c>
      <c r="G2313" s="54">
        <f t="shared" si="324"/>
        <v>2557.75</v>
      </c>
      <c r="H2313" s="106">
        <f t="shared" si="325"/>
        <v>0.85258333333333336</v>
      </c>
      <c r="I2313" s="115">
        <f t="shared" si="326"/>
        <v>0</v>
      </c>
      <c r="J2313" s="75">
        <f t="shared" si="327"/>
        <v>0.85258333333333336</v>
      </c>
      <c r="K2313" s="79">
        <f t="shared" si="328"/>
        <v>1</v>
      </c>
      <c r="O2313" s="29">
        <f>'DHS2025'!J2312</f>
        <v>2597</v>
      </c>
      <c r="P2313" s="30">
        <f>'DHS2025'!K2312</f>
        <v>3030</v>
      </c>
      <c r="Q2313" s="30">
        <f>'DHS2025'!L2312</f>
        <v>1063</v>
      </c>
      <c r="R2313" s="122">
        <f t="shared" si="329"/>
        <v>83.82</v>
      </c>
      <c r="S2313" s="62">
        <f t="shared" si="330"/>
        <v>86.189953399999979</v>
      </c>
    </row>
    <row r="2314" spans="1:19">
      <c r="A2314" s="110">
        <f t="shared" si="332"/>
        <v>45772</v>
      </c>
      <c r="B2314" s="112">
        <f t="shared" si="331"/>
        <v>24.072916666667219</v>
      </c>
      <c r="C2314" s="53">
        <f>'DHS2021'!J2313</f>
        <v>2206</v>
      </c>
      <c r="D2314" s="54">
        <f>'DHS2022'!J2313</f>
        <v>3016</v>
      </c>
      <c r="E2314" s="54">
        <f>'DHS2023'!J2313</f>
        <v>2587</v>
      </c>
      <c r="F2314" s="54">
        <f>'DHS2024'!J2313</f>
        <v>2787</v>
      </c>
      <c r="G2314" s="54">
        <f t="shared" si="324"/>
        <v>2649</v>
      </c>
      <c r="H2314" s="106">
        <f t="shared" si="325"/>
        <v>0.88300000000000001</v>
      </c>
      <c r="I2314" s="115">
        <f t="shared" si="326"/>
        <v>0</v>
      </c>
      <c r="J2314" s="75">
        <f t="shared" si="327"/>
        <v>0.88300000000000001</v>
      </c>
      <c r="K2314" s="79">
        <f t="shared" si="328"/>
        <v>1</v>
      </c>
      <c r="O2314" s="29">
        <f>'DHS2025'!J2313</f>
        <v>2436</v>
      </c>
      <c r="P2314" s="30">
        <f>'DHS2025'!K2313</f>
        <v>2878</v>
      </c>
      <c r="Q2314" s="30">
        <f>'DHS2025'!L2313</f>
        <v>1056</v>
      </c>
      <c r="R2314" s="122">
        <f t="shared" si="329"/>
        <v>83.82</v>
      </c>
      <c r="S2314" s="62">
        <f t="shared" si="330"/>
        <v>85.622380799999988</v>
      </c>
    </row>
    <row r="2315" spans="1:19">
      <c r="A2315" s="110">
        <f t="shared" si="332"/>
        <v>45772</v>
      </c>
      <c r="B2315" s="112">
        <f t="shared" si="331"/>
        <v>24.083333333333886</v>
      </c>
      <c r="C2315" s="53">
        <f>'DHS2021'!J2314</f>
        <v>2352</v>
      </c>
      <c r="D2315" s="54">
        <f>'DHS2022'!J2314</f>
        <v>3077</v>
      </c>
      <c r="E2315" s="54">
        <f>'DHS2023'!J2314</f>
        <v>2145</v>
      </c>
      <c r="F2315" s="54">
        <f>'DHS2024'!J2314</f>
        <v>2259</v>
      </c>
      <c r="G2315" s="54">
        <f t="shared" si="324"/>
        <v>2458.25</v>
      </c>
      <c r="H2315" s="106">
        <f t="shared" si="325"/>
        <v>0.81941666666666668</v>
      </c>
      <c r="I2315" s="115">
        <f t="shared" si="326"/>
        <v>0</v>
      </c>
      <c r="J2315" s="75">
        <f t="shared" si="327"/>
        <v>0.81941666666666668</v>
      </c>
      <c r="K2315" s="79">
        <f t="shared" si="328"/>
        <v>1</v>
      </c>
      <c r="O2315" s="29">
        <f>'DHS2025'!J2314</f>
        <v>2712</v>
      </c>
      <c r="P2315" s="30">
        <f>'DHS2025'!K2314</f>
        <v>3311</v>
      </c>
      <c r="Q2315" s="30">
        <f>'DHS2025'!L2314</f>
        <v>1062</v>
      </c>
      <c r="R2315" s="122">
        <f t="shared" si="329"/>
        <v>82.72</v>
      </c>
      <c r="S2315" s="62">
        <f t="shared" si="330"/>
        <v>84.952353599999995</v>
      </c>
    </row>
    <row r="2316" spans="1:19">
      <c r="A2316" s="110">
        <f t="shared" si="332"/>
        <v>45772</v>
      </c>
      <c r="B2316" s="112">
        <f t="shared" si="331"/>
        <v>24.093750000000554</v>
      </c>
      <c r="C2316" s="53">
        <f>'DHS2021'!J2315</f>
        <v>2253</v>
      </c>
      <c r="D2316" s="54">
        <f>'DHS2022'!J2315</f>
        <v>2652</v>
      </c>
      <c r="E2316" s="54">
        <f>'DHS2023'!J2315</f>
        <v>2015</v>
      </c>
      <c r="F2316" s="54">
        <f>'DHS2024'!J2315</f>
        <v>4263</v>
      </c>
      <c r="G2316" s="54">
        <f t="shared" si="324"/>
        <v>2795.75</v>
      </c>
      <c r="H2316" s="106">
        <f t="shared" si="325"/>
        <v>0.93191666666666662</v>
      </c>
      <c r="I2316" s="115">
        <f t="shared" si="326"/>
        <v>0</v>
      </c>
      <c r="J2316" s="75">
        <f t="shared" si="327"/>
        <v>0.93191666666666662</v>
      </c>
      <c r="K2316" s="79">
        <f t="shared" si="328"/>
        <v>1</v>
      </c>
      <c r="O2316" s="29">
        <f>'DHS2025'!J2315</f>
        <v>2577</v>
      </c>
      <c r="P2316" s="30">
        <f>'DHS2025'!K2315</f>
        <v>3109</v>
      </c>
      <c r="Q2316" s="30">
        <f>'DHS2025'!L2315</f>
        <v>1065</v>
      </c>
      <c r="R2316" s="122">
        <f t="shared" si="329"/>
        <v>82.72</v>
      </c>
      <c r="S2316" s="62">
        <f t="shared" si="330"/>
        <v>85.192331999999979</v>
      </c>
    </row>
    <row r="2317" spans="1:19">
      <c r="A2317" s="110">
        <f t="shared" si="332"/>
        <v>45772</v>
      </c>
      <c r="B2317" s="112">
        <f t="shared" si="331"/>
        <v>24.104166666667222</v>
      </c>
      <c r="C2317" s="53">
        <f>'DHS2021'!J2316</f>
        <v>1945</v>
      </c>
      <c r="D2317" s="54">
        <f>'DHS2022'!J2316</f>
        <v>2701</v>
      </c>
      <c r="E2317" s="54">
        <f>'DHS2023'!J2316</f>
        <v>1888</v>
      </c>
      <c r="F2317" s="54">
        <f>'DHS2024'!J2316</f>
        <v>2774</v>
      </c>
      <c r="G2317" s="54">
        <f t="shared" si="324"/>
        <v>2327</v>
      </c>
      <c r="H2317" s="106">
        <f t="shared" si="325"/>
        <v>0.77566666666666662</v>
      </c>
      <c r="I2317" s="115">
        <f t="shared" si="326"/>
        <v>0</v>
      </c>
      <c r="J2317" s="75">
        <f t="shared" si="327"/>
        <v>0.77566666666666662</v>
      </c>
      <c r="K2317" s="79">
        <f t="shared" si="328"/>
        <v>1</v>
      </c>
      <c r="O2317" s="29">
        <f>'DHS2025'!J2316</f>
        <v>2731</v>
      </c>
      <c r="P2317" s="30">
        <f>'DHS2025'!K2316</f>
        <v>3330</v>
      </c>
      <c r="Q2317" s="30">
        <f>'DHS2025'!L2316</f>
        <v>1065</v>
      </c>
      <c r="R2317" s="122">
        <f t="shared" si="329"/>
        <v>82.72</v>
      </c>
      <c r="S2317" s="62">
        <f t="shared" si="330"/>
        <v>85.192331999999979</v>
      </c>
    </row>
    <row r="2318" spans="1:19">
      <c r="A2318" s="110">
        <f t="shared" si="332"/>
        <v>45772</v>
      </c>
      <c r="B2318" s="112">
        <f t="shared" si="331"/>
        <v>24.11458333333389</v>
      </c>
      <c r="C2318" s="53">
        <f>'DHS2021'!J2317</f>
        <v>2053</v>
      </c>
      <c r="D2318" s="54">
        <f>'DHS2022'!J2317</f>
        <v>2264</v>
      </c>
      <c r="E2318" s="54">
        <f>'DHS2023'!J2317</f>
        <v>2041</v>
      </c>
      <c r="F2318" s="54">
        <f>'DHS2024'!J2317</f>
        <v>3638</v>
      </c>
      <c r="G2318" s="54">
        <f t="shared" si="324"/>
        <v>2499</v>
      </c>
      <c r="H2318" s="106">
        <f t="shared" si="325"/>
        <v>0.83299999999999996</v>
      </c>
      <c r="I2318" s="115">
        <f t="shared" si="326"/>
        <v>0</v>
      </c>
      <c r="J2318" s="75">
        <f t="shared" si="327"/>
        <v>0.83299999999999996</v>
      </c>
      <c r="K2318" s="79">
        <f t="shared" si="328"/>
        <v>1</v>
      </c>
      <c r="O2318" s="29">
        <f>'DHS2025'!J2317</f>
        <v>2798</v>
      </c>
      <c r="P2318" s="30">
        <f>'DHS2025'!K2317</f>
        <v>3420</v>
      </c>
      <c r="Q2318" s="30">
        <f>'DHS2025'!L2317</f>
        <v>1061</v>
      </c>
      <c r="R2318" s="122">
        <f t="shared" si="329"/>
        <v>82.72</v>
      </c>
      <c r="S2318" s="62">
        <f t="shared" si="330"/>
        <v>84.872360799999981</v>
      </c>
    </row>
    <row r="2319" spans="1:19">
      <c r="A2319" s="110">
        <f t="shared" si="332"/>
        <v>45772</v>
      </c>
      <c r="B2319" s="112">
        <f t="shared" si="331"/>
        <v>24.125000000000558</v>
      </c>
      <c r="C2319" s="53">
        <f>'DHS2021'!J2318</f>
        <v>3054</v>
      </c>
      <c r="D2319" s="54">
        <f>'DHS2022'!J2318</f>
        <v>2762</v>
      </c>
      <c r="E2319" s="54">
        <f>'DHS2023'!J2318</f>
        <v>2235</v>
      </c>
      <c r="F2319" s="54">
        <f>'DHS2024'!J2318</f>
        <v>4455</v>
      </c>
      <c r="G2319" s="54">
        <f t="shared" si="324"/>
        <v>3126.5</v>
      </c>
      <c r="H2319" s="106">
        <f t="shared" si="325"/>
        <v>1.0421666666666667</v>
      </c>
      <c r="I2319" s="115">
        <f t="shared" si="326"/>
        <v>0</v>
      </c>
      <c r="J2319" s="75">
        <f t="shared" si="327"/>
        <v>1.0421666666666667</v>
      </c>
      <c r="K2319" s="79">
        <f t="shared" si="328"/>
        <v>2</v>
      </c>
      <c r="O2319" s="29">
        <f>'DHS2025'!J2318</f>
        <v>2696</v>
      </c>
      <c r="P2319" s="30">
        <f>'DHS2025'!K2318</f>
        <v>3092</v>
      </c>
      <c r="Q2319" s="30">
        <f>'DHS2025'!L2318</f>
        <v>1066</v>
      </c>
      <c r="R2319" s="122">
        <f t="shared" si="329"/>
        <v>84.28</v>
      </c>
      <c r="S2319" s="62">
        <f t="shared" si="330"/>
        <v>86.918655200000003</v>
      </c>
    </row>
    <row r="2320" spans="1:19">
      <c r="A2320" s="110">
        <f t="shared" si="332"/>
        <v>45772</v>
      </c>
      <c r="B2320" s="112">
        <f t="shared" si="331"/>
        <v>24.135416666667226</v>
      </c>
      <c r="C2320" s="53">
        <f>'DHS2021'!J2319</f>
        <v>4120</v>
      </c>
      <c r="D2320" s="54">
        <f>'DHS2022'!J2319</f>
        <v>3052</v>
      </c>
      <c r="E2320" s="54">
        <f>'DHS2023'!J2319</f>
        <v>3088</v>
      </c>
      <c r="F2320" s="54">
        <f>'DHS2024'!J2319</f>
        <v>8685</v>
      </c>
      <c r="G2320" s="54">
        <f t="shared" si="324"/>
        <v>4736.25</v>
      </c>
      <c r="H2320" s="106">
        <f t="shared" si="325"/>
        <v>1.5787500000000001</v>
      </c>
      <c r="I2320" s="115">
        <f t="shared" si="326"/>
        <v>0</v>
      </c>
      <c r="J2320" s="75">
        <f t="shared" si="327"/>
        <v>1.5787500000000001</v>
      </c>
      <c r="K2320" s="79">
        <f t="shared" si="328"/>
        <v>2</v>
      </c>
      <c r="O2320" s="29">
        <f>'DHS2025'!J2319</f>
        <v>2877</v>
      </c>
      <c r="P2320" s="30">
        <f>'DHS2025'!K2319</f>
        <v>2459</v>
      </c>
      <c r="Q2320" s="30">
        <f>'DHS2025'!L2319</f>
        <v>1052</v>
      </c>
      <c r="R2320" s="122">
        <f t="shared" si="329"/>
        <v>84.28</v>
      </c>
      <c r="S2320" s="62">
        <f t="shared" si="330"/>
        <v>85.777134400000008</v>
      </c>
    </row>
    <row r="2321" spans="1:19">
      <c r="A2321" s="110">
        <f t="shared" si="332"/>
        <v>45772</v>
      </c>
      <c r="B2321" s="112">
        <f t="shared" si="331"/>
        <v>24.145833333333893</v>
      </c>
      <c r="C2321" s="53">
        <f>'DHS2021'!J2320</f>
        <v>5306</v>
      </c>
      <c r="D2321" s="54">
        <f>'DHS2022'!J2320</f>
        <v>5270</v>
      </c>
      <c r="E2321" s="54">
        <f>'DHS2023'!J2320</f>
        <v>2949</v>
      </c>
      <c r="F2321" s="54">
        <f>'DHS2024'!J2320</f>
        <v>9795</v>
      </c>
      <c r="G2321" s="54">
        <f t="shared" si="324"/>
        <v>5830</v>
      </c>
      <c r="H2321" s="106">
        <f t="shared" si="325"/>
        <v>1.9433333333333334</v>
      </c>
      <c r="I2321" s="115">
        <f t="shared" si="326"/>
        <v>0</v>
      </c>
      <c r="J2321" s="75">
        <f t="shared" si="327"/>
        <v>1.9433333333333334</v>
      </c>
      <c r="K2321" s="79">
        <f t="shared" si="328"/>
        <v>2</v>
      </c>
      <c r="O2321" s="29">
        <f>'DHS2025'!J2320</f>
        <v>3012</v>
      </c>
      <c r="P2321" s="30">
        <f>'DHS2025'!K2320</f>
        <v>2830</v>
      </c>
      <c r="Q2321" s="30">
        <f>'DHS2025'!L2320</f>
        <v>1069</v>
      </c>
      <c r="R2321" s="122">
        <f t="shared" si="329"/>
        <v>84.28</v>
      </c>
      <c r="S2321" s="62">
        <f t="shared" si="330"/>
        <v>87.163266799999988</v>
      </c>
    </row>
    <row r="2322" spans="1:19">
      <c r="A2322" s="110">
        <f t="shared" si="332"/>
        <v>45772</v>
      </c>
      <c r="B2322" s="112">
        <f t="shared" si="331"/>
        <v>24.156250000000561</v>
      </c>
      <c r="C2322" s="53">
        <f>'DHS2021'!J2321</f>
        <v>5820</v>
      </c>
      <c r="D2322" s="54">
        <f>'DHS2022'!J2321</f>
        <v>5644</v>
      </c>
      <c r="E2322" s="54">
        <f>'DHS2023'!J2321</f>
        <v>6071</v>
      </c>
      <c r="F2322" s="54">
        <f>'DHS2024'!J2321</f>
        <v>7940</v>
      </c>
      <c r="G2322" s="54">
        <f t="shared" si="324"/>
        <v>6368.75</v>
      </c>
      <c r="H2322" s="106">
        <f t="shared" si="325"/>
        <v>2.1229166666666663</v>
      </c>
      <c r="I2322" s="115">
        <f t="shared" si="326"/>
        <v>0</v>
      </c>
      <c r="J2322" s="75">
        <f t="shared" si="327"/>
        <v>2.1229166666666663</v>
      </c>
      <c r="K2322" s="79">
        <f t="shared" si="328"/>
        <v>3</v>
      </c>
      <c r="O2322" s="29">
        <f>'DHS2025'!J2321</f>
        <v>3284</v>
      </c>
      <c r="P2322" s="30">
        <f>'DHS2025'!K2321</f>
        <v>1932</v>
      </c>
      <c r="Q2322" s="30">
        <f>'DHS2025'!L2321</f>
        <v>1056</v>
      </c>
      <c r="R2322" s="122">
        <f t="shared" si="329"/>
        <v>84.28</v>
      </c>
      <c r="S2322" s="62">
        <f t="shared" si="330"/>
        <v>86.103283200000007</v>
      </c>
    </row>
    <row r="2323" spans="1:19">
      <c r="A2323" s="110">
        <f t="shared" si="332"/>
        <v>45772</v>
      </c>
      <c r="B2323" s="112">
        <f t="shared" si="331"/>
        <v>24.166666666667229</v>
      </c>
      <c r="C2323" s="53">
        <f>'DHS2021'!J2322</f>
        <v>14543</v>
      </c>
      <c r="D2323" s="54">
        <f>'DHS2022'!J2322</f>
        <v>5954</v>
      </c>
      <c r="E2323" s="54">
        <f>'DHS2023'!J2322</f>
        <v>4890</v>
      </c>
      <c r="F2323" s="54">
        <f>'DHS2024'!J2322</f>
        <v>7825</v>
      </c>
      <c r="G2323" s="54">
        <f t="shared" si="324"/>
        <v>8303</v>
      </c>
      <c r="H2323" s="106">
        <f t="shared" si="325"/>
        <v>2.7676666666666665</v>
      </c>
      <c r="I2323" s="115">
        <f t="shared" si="326"/>
        <v>0</v>
      </c>
      <c r="J2323" s="75">
        <f t="shared" si="327"/>
        <v>2.7676666666666665</v>
      </c>
      <c r="K2323" s="79">
        <f t="shared" si="328"/>
        <v>3</v>
      </c>
      <c r="O2323" s="29">
        <f>'DHS2025'!J2322</f>
        <v>3512</v>
      </c>
      <c r="P2323" s="30">
        <f>'DHS2025'!K2322</f>
        <v>1684</v>
      </c>
      <c r="Q2323" s="30">
        <f>'DHS2025'!L2322</f>
        <v>1061</v>
      </c>
      <c r="R2323" s="122">
        <f t="shared" si="329"/>
        <v>85.73</v>
      </c>
      <c r="S2323" s="62">
        <f t="shared" si="330"/>
        <v>88.034034699999992</v>
      </c>
    </row>
    <row r="2324" spans="1:19">
      <c r="A2324" s="110">
        <f t="shared" si="332"/>
        <v>45772</v>
      </c>
      <c r="B2324" s="112">
        <f t="shared" si="331"/>
        <v>24.177083333333897</v>
      </c>
      <c r="C2324" s="53">
        <f>'DHS2021'!J2323</f>
        <v>17955</v>
      </c>
      <c r="D2324" s="54">
        <f>'DHS2022'!J2323</f>
        <v>4478</v>
      </c>
      <c r="E2324" s="54">
        <f>'DHS2023'!J2323</f>
        <v>4056</v>
      </c>
      <c r="F2324" s="54">
        <f>'DHS2024'!J2323</f>
        <v>10199</v>
      </c>
      <c r="G2324" s="54">
        <f t="shared" si="324"/>
        <v>9172</v>
      </c>
      <c r="H2324" s="106">
        <f t="shared" si="325"/>
        <v>3.0573333333333337</v>
      </c>
      <c r="I2324" s="115">
        <f t="shared" si="326"/>
        <v>0</v>
      </c>
      <c r="J2324" s="75">
        <f t="shared" si="327"/>
        <v>3.0573333333333337</v>
      </c>
      <c r="K2324" s="79">
        <f t="shared" si="328"/>
        <v>4</v>
      </c>
      <c r="O2324" s="29">
        <f>'DHS2025'!J2323</f>
        <v>3960</v>
      </c>
      <c r="P2324" s="30">
        <f>'DHS2025'!K2323</f>
        <v>2412</v>
      </c>
      <c r="Q2324" s="30">
        <f>'DHS2025'!L2323</f>
        <v>1557</v>
      </c>
      <c r="R2324" s="122">
        <f t="shared" si="329"/>
        <v>85.73</v>
      </c>
      <c r="S2324" s="62">
        <f t="shared" si="330"/>
        <v>129.1884939</v>
      </c>
    </row>
    <row r="2325" spans="1:19">
      <c r="A2325" s="110">
        <f t="shared" si="332"/>
        <v>45772</v>
      </c>
      <c r="B2325" s="112">
        <f t="shared" si="331"/>
        <v>24.187500000000565</v>
      </c>
      <c r="C2325" s="53">
        <f>'DHS2021'!J2324</f>
        <v>17681</v>
      </c>
      <c r="D2325" s="54">
        <f>'DHS2022'!J2324</f>
        <v>9911</v>
      </c>
      <c r="E2325" s="54">
        <f>'DHS2023'!J2324</f>
        <v>9693</v>
      </c>
      <c r="F2325" s="54">
        <f>'DHS2024'!J2324</f>
        <v>11854</v>
      </c>
      <c r="G2325" s="54">
        <f t="shared" si="324"/>
        <v>12284.75</v>
      </c>
      <c r="H2325" s="106">
        <f t="shared" si="325"/>
        <v>4.0949166666666663</v>
      </c>
      <c r="I2325" s="115">
        <f t="shared" si="326"/>
        <v>0</v>
      </c>
      <c r="J2325" s="75">
        <f t="shared" si="327"/>
        <v>4.0949166666666663</v>
      </c>
      <c r="K2325" s="79">
        <f t="shared" si="328"/>
        <v>5</v>
      </c>
      <c r="O2325" s="29">
        <f>'DHS2025'!J2324</f>
        <v>4194</v>
      </c>
      <c r="P2325" s="30">
        <f>'DHS2025'!K2324</f>
        <v>2565</v>
      </c>
      <c r="Q2325" s="30">
        <f>'DHS2025'!L2324</f>
        <v>1562</v>
      </c>
      <c r="R2325" s="122">
        <f t="shared" si="329"/>
        <v>85.73</v>
      </c>
      <c r="S2325" s="62">
        <f t="shared" si="330"/>
        <v>129.60335740000002</v>
      </c>
    </row>
    <row r="2326" spans="1:19">
      <c r="A2326" s="110">
        <f t="shared" si="332"/>
        <v>45772</v>
      </c>
      <c r="B2326" s="112">
        <f t="shared" si="331"/>
        <v>24.197916666667233</v>
      </c>
      <c r="C2326" s="53">
        <f>'DHS2021'!J2325</f>
        <v>17060</v>
      </c>
      <c r="D2326" s="54">
        <f>'DHS2022'!J2325</f>
        <v>12259</v>
      </c>
      <c r="E2326" s="54">
        <f>'DHS2023'!J2325</f>
        <v>9703</v>
      </c>
      <c r="F2326" s="54">
        <f>'DHS2024'!J2325</f>
        <v>11475</v>
      </c>
      <c r="G2326" s="54">
        <f t="shared" si="324"/>
        <v>12624.25</v>
      </c>
      <c r="H2326" s="106">
        <f t="shared" si="325"/>
        <v>4.2080833333333327</v>
      </c>
      <c r="I2326" s="115">
        <f t="shared" si="326"/>
        <v>0</v>
      </c>
      <c r="J2326" s="75">
        <f t="shared" si="327"/>
        <v>4.2080833333333327</v>
      </c>
      <c r="K2326" s="79">
        <f t="shared" si="328"/>
        <v>5</v>
      </c>
      <c r="O2326" s="29">
        <f>'DHS2025'!J2325</f>
        <v>4951</v>
      </c>
      <c r="P2326" s="30">
        <f>'DHS2025'!K2325</f>
        <v>2148</v>
      </c>
      <c r="Q2326" s="30">
        <f>'DHS2025'!L2325</f>
        <v>1562</v>
      </c>
      <c r="R2326" s="122">
        <f t="shared" si="329"/>
        <v>85.73</v>
      </c>
      <c r="S2326" s="62">
        <f t="shared" si="330"/>
        <v>129.60335740000002</v>
      </c>
    </row>
    <row r="2327" spans="1:19">
      <c r="A2327" s="110">
        <f t="shared" si="332"/>
        <v>45772</v>
      </c>
      <c r="B2327" s="112">
        <f t="shared" si="331"/>
        <v>24.208333333333901</v>
      </c>
      <c r="C2327" s="53">
        <f>'DHS2021'!J2326</f>
        <v>17391</v>
      </c>
      <c r="D2327" s="54">
        <f>'DHS2022'!J2326</f>
        <v>11559</v>
      </c>
      <c r="E2327" s="54">
        <f>'DHS2023'!J2326</f>
        <v>9158</v>
      </c>
      <c r="F2327" s="54">
        <f>'DHS2024'!J2326</f>
        <v>12760</v>
      </c>
      <c r="G2327" s="54">
        <f t="shared" si="324"/>
        <v>12717</v>
      </c>
      <c r="H2327" s="106">
        <f t="shared" si="325"/>
        <v>4.2389999999999999</v>
      </c>
      <c r="I2327" s="115">
        <f t="shared" si="326"/>
        <v>0</v>
      </c>
      <c r="J2327" s="75">
        <f t="shared" si="327"/>
        <v>4.2389999999999999</v>
      </c>
      <c r="K2327" s="79">
        <f t="shared" si="328"/>
        <v>5</v>
      </c>
      <c r="O2327" s="29">
        <f>'DHS2025'!J2326</f>
        <v>5677</v>
      </c>
      <c r="P2327" s="30">
        <f>'DHS2025'!K2326</f>
        <v>6081</v>
      </c>
      <c r="Q2327" s="30">
        <f>'DHS2025'!L2326</f>
        <v>2559</v>
      </c>
      <c r="R2327" s="122">
        <f t="shared" si="329"/>
        <v>97.04</v>
      </c>
      <c r="S2327" s="62">
        <f t="shared" si="330"/>
        <v>240.98000640000004</v>
      </c>
    </row>
    <row r="2328" spans="1:19">
      <c r="A2328" s="110">
        <f t="shared" si="332"/>
        <v>45772</v>
      </c>
      <c r="B2328" s="112">
        <f t="shared" si="331"/>
        <v>24.218750000000568</v>
      </c>
      <c r="C2328" s="53">
        <f>'DHS2021'!J2327</f>
        <v>17021</v>
      </c>
      <c r="D2328" s="54">
        <f>'DHS2022'!J2327</f>
        <v>12030</v>
      </c>
      <c r="E2328" s="54">
        <f>'DHS2023'!J2327</f>
        <v>11535</v>
      </c>
      <c r="F2328" s="54">
        <f>'DHS2024'!J2327</f>
        <v>13046</v>
      </c>
      <c r="G2328" s="54">
        <f t="shared" si="324"/>
        <v>13408</v>
      </c>
      <c r="H2328" s="106">
        <f t="shared" si="325"/>
        <v>4.4693333333333332</v>
      </c>
      <c r="I2328" s="115">
        <f t="shared" si="326"/>
        <v>0</v>
      </c>
      <c r="J2328" s="75">
        <f t="shared" si="327"/>
        <v>4.4693333333333332</v>
      </c>
      <c r="K2328" s="79">
        <f t="shared" si="328"/>
        <v>5</v>
      </c>
      <c r="O2328" s="29">
        <f>'DHS2025'!J2327</f>
        <v>4552</v>
      </c>
      <c r="P2328" s="30">
        <f>'DHS2025'!K2327</f>
        <v>4664</v>
      </c>
      <c r="Q2328" s="30">
        <f>'DHS2025'!L2327</f>
        <v>2569</v>
      </c>
      <c r="R2328" s="122">
        <f t="shared" si="329"/>
        <v>97.04</v>
      </c>
      <c r="S2328" s="62">
        <f t="shared" si="330"/>
        <v>241.92170240000002</v>
      </c>
    </row>
    <row r="2329" spans="1:19">
      <c r="A2329" s="110">
        <f t="shared" si="332"/>
        <v>45772</v>
      </c>
      <c r="B2329" s="112">
        <f t="shared" si="331"/>
        <v>24.229166666667236</v>
      </c>
      <c r="C2329" s="53">
        <f>'DHS2021'!J2328</f>
        <v>17470</v>
      </c>
      <c r="D2329" s="54">
        <f>'DHS2022'!J2328</f>
        <v>12170</v>
      </c>
      <c r="E2329" s="54">
        <f>'DHS2023'!J2328</f>
        <v>10293</v>
      </c>
      <c r="F2329" s="54">
        <f>'DHS2024'!J2328</f>
        <v>13764</v>
      </c>
      <c r="G2329" s="54">
        <f t="shared" si="324"/>
        <v>13424.25</v>
      </c>
      <c r="H2329" s="106">
        <f t="shared" si="325"/>
        <v>4.4747500000000002</v>
      </c>
      <c r="I2329" s="115">
        <f t="shared" si="326"/>
        <v>0</v>
      </c>
      <c r="J2329" s="75">
        <f t="shared" si="327"/>
        <v>4.4747500000000002</v>
      </c>
      <c r="K2329" s="79">
        <f t="shared" si="328"/>
        <v>5</v>
      </c>
      <c r="O2329" s="29">
        <f>'DHS2025'!J2328</f>
        <v>6215</v>
      </c>
      <c r="P2329" s="30">
        <f>'DHS2025'!K2328</f>
        <v>3048</v>
      </c>
      <c r="Q2329" s="30">
        <f>'DHS2025'!L2328</f>
        <v>2569</v>
      </c>
      <c r="R2329" s="122">
        <f t="shared" si="329"/>
        <v>97.04</v>
      </c>
      <c r="S2329" s="62">
        <f t="shared" si="330"/>
        <v>241.92170240000002</v>
      </c>
    </row>
    <row r="2330" spans="1:19">
      <c r="A2330" s="110">
        <f t="shared" si="332"/>
        <v>45772</v>
      </c>
      <c r="B2330" s="112">
        <f t="shared" si="331"/>
        <v>24.239583333333904</v>
      </c>
      <c r="C2330" s="53">
        <f>'DHS2021'!J2329</f>
        <v>17958</v>
      </c>
      <c r="D2330" s="54">
        <f>'DHS2022'!J2329</f>
        <v>13758</v>
      </c>
      <c r="E2330" s="54">
        <f>'DHS2023'!J2329</f>
        <v>10553</v>
      </c>
      <c r="F2330" s="54">
        <f>'DHS2024'!J2329</f>
        <v>13776</v>
      </c>
      <c r="G2330" s="54">
        <f t="shared" si="324"/>
        <v>14011.25</v>
      </c>
      <c r="H2330" s="106">
        <f t="shared" si="325"/>
        <v>4.6704166666666671</v>
      </c>
      <c r="I2330" s="115">
        <f t="shared" si="326"/>
        <v>0</v>
      </c>
      <c r="J2330" s="75">
        <f t="shared" si="327"/>
        <v>4.6704166666666671</v>
      </c>
      <c r="K2330" s="79">
        <f t="shared" si="328"/>
        <v>5</v>
      </c>
      <c r="O2330" s="29">
        <f>'DHS2025'!J2329</f>
        <v>6799</v>
      </c>
      <c r="P2330" s="30">
        <f>'DHS2025'!K2329</f>
        <v>2564</v>
      </c>
      <c r="Q2330" s="30">
        <f>'DHS2025'!L2329</f>
        <v>2568</v>
      </c>
      <c r="R2330" s="122">
        <f t="shared" si="329"/>
        <v>97.04</v>
      </c>
      <c r="S2330" s="62">
        <f t="shared" si="330"/>
        <v>241.8275328</v>
      </c>
    </row>
    <row r="2331" spans="1:19">
      <c r="A2331" s="110">
        <f t="shared" si="332"/>
        <v>45772</v>
      </c>
      <c r="B2331" s="112">
        <f t="shared" si="331"/>
        <v>24.250000000000572</v>
      </c>
      <c r="C2331" s="53">
        <f>'DHS2021'!J2330</f>
        <v>16622</v>
      </c>
      <c r="D2331" s="54">
        <f>'DHS2022'!J2330</f>
        <v>14575</v>
      </c>
      <c r="E2331" s="54">
        <f>'DHS2023'!J2330</f>
        <v>12170</v>
      </c>
      <c r="F2331" s="54">
        <f>'DHS2024'!J2330</f>
        <v>14014</v>
      </c>
      <c r="G2331" s="54">
        <f t="shared" si="324"/>
        <v>14345.25</v>
      </c>
      <c r="H2331" s="106">
        <f t="shared" si="325"/>
        <v>4.7817499999999997</v>
      </c>
      <c r="I2331" s="115">
        <f t="shared" si="326"/>
        <v>0</v>
      </c>
      <c r="J2331" s="75">
        <f t="shared" si="327"/>
        <v>4.7817499999999997</v>
      </c>
      <c r="K2331" s="79">
        <f t="shared" si="328"/>
        <v>5</v>
      </c>
      <c r="O2331" s="29">
        <f>'DHS2025'!J2330</f>
        <v>4671</v>
      </c>
      <c r="P2331" s="30">
        <f>'DHS2025'!K2330</f>
        <v>4457</v>
      </c>
      <c r="Q2331" s="30">
        <f>'DHS2025'!L2330</f>
        <v>3025</v>
      </c>
      <c r="R2331" s="122">
        <f t="shared" si="329"/>
        <v>105.27</v>
      </c>
      <c r="S2331" s="62">
        <f t="shared" si="330"/>
        <v>309.50983249999996</v>
      </c>
    </row>
    <row r="2332" spans="1:19">
      <c r="A2332" s="110">
        <f t="shared" si="332"/>
        <v>45772</v>
      </c>
      <c r="B2332" s="112">
        <f t="shared" si="331"/>
        <v>24.26041666666724</v>
      </c>
      <c r="C2332" s="53">
        <f>'DHS2021'!J2331</f>
        <v>16375</v>
      </c>
      <c r="D2332" s="54">
        <f>'DHS2022'!J2331</f>
        <v>14881</v>
      </c>
      <c r="E2332" s="54">
        <f>'DHS2023'!J2331</f>
        <v>12087</v>
      </c>
      <c r="F2332" s="54">
        <f>'DHS2024'!J2331</f>
        <v>13942</v>
      </c>
      <c r="G2332" s="54">
        <f t="shared" si="324"/>
        <v>14321.25</v>
      </c>
      <c r="H2332" s="106">
        <f t="shared" si="325"/>
        <v>4.7737499999999997</v>
      </c>
      <c r="I2332" s="115">
        <f t="shared" si="326"/>
        <v>0</v>
      </c>
      <c r="J2332" s="75">
        <f t="shared" si="327"/>
        <v>4.7737499999999997</v>
      </c>
      <c r="K2332" s="79">
        <f t="shared" si="328"/>
        <v>5</v>
      </c>
      <c r="O2332" s="29">
        <f>'DHS2025'!J2331</f>
        <v>5112</v>
      </c>
      <c r="P2332" s="30">
        <f>'DHS2025'!K2331</f>
        <v>6175</v>
      </c>
      <c r="Q2332" s="30">
        <f>'DHS2025'!L2331</f>
        <v>3549</v>
      </c>
      <c r="R2332" s="122">
        <f t="shared" si="329"/>
        <v>105.27</v>
      </c>
      <c r="S2332" s="62">
        <f t="shared" si="330"/>
        <v>363.12409769999994</v>
      </c>
    </row>
    <row r="2333" spans="1:19">
      <c r="A2333" s="110">
        <f t="shared" si="332"/>
        <v>45772</v>
      </c>
      <c r="B2333" s="112">
        <f t="shared" si="331"/>
        <v>24.270833333333908</v>
      </c>
      <c r="C2333" s="53">
        <f>'DHS2021'!J2332</f>
        <v>13713</v>
      </c>
      <c r="D2333" s="54">
        <f>'DHS2022'!J2332</f>
        <v>15095</v>
      </c>
      <c r="E2333" s="54">
        <f>'DHS2023'!J2332</f>
        <v>9758</v>
      </c>
      <c r="F2333" s="54">
        <f>'DHS2024'!J2332</f>
        <v>14186</v>
      </c>
      <c r="G2333" s="54">
        <f t="shared" si="324"/>
        <v>13188</v>
      </c>
      <c r="H2333" s="106">
        <f t="shared" si="325"/>
        <v>4.3959999999999999</v>
      </c>
      <c r="I2333" s="115">
        <f t="shared" si="326"/>
        <v>0</v>
      </c>
      <c r="J2333" s="75">
        <f t="shared" si="327"/>
        <v>4.3959999999999999</v>
      </c>
      <c r="K2333" s="79">
        <f t="shared" si="328"/>
        <v>5</v>
      </c>
      <c r="O2333" s="29">
        <f>'DHS2025'!J2332</f>
        <v>5154</v>
      </c>
      <c r="P2333" s="30">
        <f>'DHS2025'!K2332</f>
        <v>6028</v>
      </c>
      <c r="Q2333" s="30">
        <f>'DHS2025'!L2332</f>
        <v>3579</v>
      </c>
      <c r="R2333" s="122">
        <f t="shared" si="329"/>
        <v>105.27</v>
      </c>
      <c r="S2333" s="62">
        <f t="shared" si="330"/>
        <v>366.19361670000001</v>
      </c>
    </row>
    <row r="2334" spans="1:19">
      <c r="A2334" s="110">
        <f t="shared" si="332"/>
        <v>45772</v>
      </c>
      <c r="B2334" s="112">
        <f t="shared" si="331"/>
        <v>24.281250000000576</v>
      </c>
      <c r="C2334" s="53">
        <f>'DHS2021'!J2333</f>
        <v>13087</v>
      </c>
      <c r="D2334" s="54">
        <f>'DHS2022'!J2333</f>
        <v>14537</v>
      </c>
      <c r="E2334" s="54">
        <f>'DHS2023'!J2333</f>
        <v>9624</v>
      </c>
      <c r="F2334" s="54">
        <f>'DHS2024'!J2333</f>
        <v>13913</v>
      </c>
      <c r="G2334" s="54">
        <f t="shared" si="324"/>
        <v>12790.25</v>
      </c>
      <c r="H2334" s="106">
        <f t="shared" si="325"/>
        <v>4.2634166666666671</v>
      </c>
      <c r="I2334" s="115">
        <f t="shared" si="326"/>
        <v>0</v>
      </c>
      <c r="J2334" s="75">
        <f t="shared" si="327"/>
        <v>4.2634166666666671</v>
      </c>
      <c r="K2334" s="79">
        <f t="shared" si="328"/>
        <v>5</v>
      </c>
      <c r="O2334" s="29">
        <f>'DHS2025'!J2333</f>
        <v>5727</v>
      </c>
      <c r="P2334" s="30">
        <f>'DHS2025'!K2333</f>
        <v>5755</v>
      </c>
      <c r="Q2334" s="30">
        <f>'DHS2025'!L2333</f>
        <v>3559</v>
      </c>
      <c r="R2334" s="122">
        <f t="shared" si="329"/>
        <v>105.27</v>
      </c>
      <c r="S2334" s="62">
        <f t="shared" si="330"/>
        <v>364.14727069999998</v>
      </c>
    </row>
    <row r="2335" spans="1:19">
      <c r="A2335" s="110">
        <f t="shared" si="332"/>
        <v>45772</v>
      </c>
      <c r="B2335" s="112">
        <f t="shared" si="331"/>
        <v>24.291666666667243</v>
      </c>
      <c r="C2335" s="53">
        <f>'DHS2021'!J2334</f>
        <v>11833</v>
      </c>
      <c r="D2335" s="54">
        <f>'DHS2022'!J2334</f>
        <v>14253</v>
      </c>
      <c r="E2335" s="54">
        <f>'DHS2023'!J2334</f>
        <v>10781</v>
      </c>
      <c r="F2335" s="54">
        <f>'DHS2024'!J2334</f>
        <v>13688</v>
      </c>
      <c r="G2335" s="54">
        <f t="shared" si="324"/>
        <v>12638.75</v>
      </c>
      <c r="H2335" s="106">
        <f t="shared" si="325"/>
        <v>4.2129166666666666</v>
      </c>
      <c r="I2335" s="115">
        <f t="shared" si="326"/>
        <v>0</v>
      </c>
      <c r="J2335" s="75">
        <f t="shared" si="327"/>
        <v>4.2129166666666666</v>
      </c>
      <c r="K2335" s="79">
        <f t="shared" si="328"/>
        <v>5</v>
      </c>
      <c r="O2335" s="29">
        <f>'DHS2025'!J2334</f>
        <v>5274</v>
      </c>
      <c r="P2335" s="30">
        <f>'DHS2025'!K2334</f>
        <v>5694</v>
      </c>
      <c r="Q2335" s="30">
        <f>'DHS2025'!L2334</f>
        <v>3233</v>
      </c>
      <c r="R2335" s="122">
        <f t="shared" si="329"/>
        <v>113.39</v>
      </c>
      <c r="S2335" s="62">
        <f t="shared" si="330"/>
        <v>356.78127130000001</v>
      </c>
    </row>
    <row r="2336" spans="1:19">
      <c r="A2336" s="110">
        <f t="shared" si="332"/>
        <v>45772</v>
      </c>
      <c r="B2336" s="112">
        <f t="shared" si="331"/>
        <v>24.302083333333911</v>
      </c>
      <c r="C2336" s="53">
        <f>'DHS2021'!J2335</f>
        <v>10995</v>
      </c>
      <c r="D2336" s="54">
        <f>'DHS2022'!J2335</f>
        <v>13872</v>
      </c>
      <c r="E2336" s="54">
        <f>'DHS2023'!J2335</f>
        <v>8535</v>
      </c>
      <c r="F2336" s="54">
        <f>'DHS2024'!J2335</f>
        <v>13456</v>
      </c>
      <c r="G2336" s="54">
        <f t="shared" si="324"/>
        <v>11714.5</v>
      </c>
      <c r="H2336" s="106">
        <f t="shared" si="325"/>
        <v>3.9048333333333334</v>
      </c>
      <c r="I2336" s="115">
        <f t="shared" si="326"/>
        <v>0</v>
      </c>
      <c r="J2336" s="75">
        <f t="shared" si="327"/>
        <v>3.9048333333333334</v>
      </c>
      <c r="K2336" s="79">
        <f t="shared" si="328"/>
        <v>4</v>
      </c>
      <c r="O2336" s="29">
        <f>'DHS2025'!J2335</f>
        <v>5020</v>
      </c>
      <c r="P2336" s="30">
        <f>'DHS2025'!K2335</f>
        <v>4938</v>
      </c>
      <c r="Q2336" s="30">
        <f>'DHS2025'!L2335</f>
        <v>3061</v>
      </c>
      <c r="R2336" s="122">
        <f t="shared" si="329"/>
        <v>113.39</v>
      </c>
      <c r="S2336" s="62">
        <f t="shared" si="330"/>
        <v>337.80002209999998</v>
      </c>
    </row>
    <row r="2337" spans="1:19">
      <c r="A2337" s="110">
        <f t="shared" si="332"/>
        <v>45772</v>
      </c>
      <c r="B2337" s="112">
        <f t="shared" si="331"/>
        <v>24.312500000000579</v>
      </c>
      <c r="C2337" s="53">
        <f>'DHS2021'!J2336</f>
        <v>9948</v>
      </c>
      <c r="D2337" s="54">
        <f>'DHS2022'!J2336</f>
        <v>13697</v>
      </c>
      <c r="E2337" s="54">
        <f>'DHS2023'!J2336</f>
        <v>7880</v>
      </c>
      <c r="F2337" s="54">
        <f>'DHS2024'!J2336</f>
        <v>12608</v>
      </c>
      <c r="G2337" s="54">
        <f t="shared" si="324"/>
        <v>11033.25</v>
      </c>
      <c r="H2337" s="106">
        <f t="shared" si="325"/>
        <v>3.6777500000000001</v>
      </c>
      <c r="I2337" s="115">
        <f t="shared" si="326"/>
        <v>0</v>
      </c>
      <c r="J2337" s="75">
        <f t="shared" si="327"/>
        <v>3.6777500000000001</v>
      </c>
      <c r="K2337" s="79">
        <f t="shared" si="328"/>
        <v>4</v>
      </c>
      <c r="O2337" s="29">
        <f>'DHS2025'!J2336</f>
        <v>5484</v>
      </c>
      <c r="P2337" s="30">
        <f>'DHS2025'!K2336</f>
        <v>4880</v>
      </c>
      <c r="Q2337" s="30">
        <f>'DHS2025'!L2336</f>
        <v>3052</v>
      </c>
      <c r="R2337" s="122">
        <f t="shared" si="329"/>
        <v>113.39</v>
      </c>
      <c r="S2337" s="62">
        <f t="shared" si="330"/>
        <v>336.80681720000001</v>
      </c>
    </row>
    <row r="2338" spans="1:19">
      <c r="A2338" s="110">
        <f t="shared" si="332"/>
        <v>45772</v>
      </c>
      <c r="B2338" s="112">
        <f t="shared" si="331"/>
        <v>24.322916666667247</v>
      </c>
      <c r="C2338" s="53">
        <f>'DHS2021'!J2337</f>
        <v>11477</v>
      </c>
      <c r="D2338" s="54">
        <f>'DHS2022'!J2337</f>
        <v>11728</v>
      </c>
      <c r="E2338" s="54">
        <f>'DHS2023'!J2337</f>
        <v>9046</v>
      </c>
      <c r="F2338" s="54">
        <f>'DHS2024'!J2337</f>
        <v>13215</v>
      </c>
      <c r="G2338" s="54">
        <f t="shared" si="324"/>
        <v>11366.5</v>
      </c>
      <c r="H2338" s="106">
        <f t="shared" si="325"/>
        <v>3.7888333333333333</v>
      </c>
      <c r="I2338" s="115">
        <f t="shared" si="326"/>
        <v>0</v>
      </c>
      <c r="J2338" s="75">
        <f t="shared" si="327"/>
        <v>3.7888333333333333</v>
      </c>
      <c r="K2338" s="79">
        <f t="shared" si="328"/>
        <v>4</v>
      </c>
      <c r="O2338" s="29">
        <f>'DHS2025'!J2337</f>
        <v>5107</v>
      </c>
      <c r="P2338" s="30">
        <f>'DHS2025'!K2337</f>
        <v>5019</v>
      </c>
      <c r="Q2338" s="30">
        <f>'DHS2025'!L2337</f>
        <v>3068</v>
      </c>
      <c r="R2338" s="122">
        <f t="shared" si="329"/>
        <v>113.39</v>
      </c>
      <c r="S2338" s="62">
        <f t="shared" si="330"/>
        <v>338.57251480000002</v>
      </c>
    </row>
    <row r="2339" spans="1:19">
      <c r="A2339" s="110">
        <f t="shared" si="332"/>
        <v>45772</v>
      </c>
      <c r="B2339" s="112">
        <f t="shared" si="331"/>
        <v>24.333333333333915</v>
      </c>
      <c r="C2339" s="53">
        <f>'DHS2021'!J2338</f>
        <v>11243</v>
      </c>
      <c r="D2339" s="54">
        <f>'DHS2022'!J2338</f>
        <v>11052</v>
      </c>
      <c r="E2339" s="54">
        <f>'DHS2023'!J2338</f>
        <v>9084</v>
      </c>
      <c r="F2339" s="54">
        <f>'DHS2024'!J2338</f>
        <v>13435</v>
      </c>
      <c r="G2339" s="54">
        <f t="shared" si="324"/>
        <v>11203.5</v>
      </c>
      <c r="H2339" s="106">
        <f t="shared" si="325"/>
        <v>3.7345000000000002</v>
      </c>
      <c r="I2339" s="115">
        <f t="shared" si="326"/>
        <v>0</v>
      </c>
      <c r="J2339" s="75">
        <f t="shared" si="327"/>
        <v>3.7345000000000002</v>
      </c>
      <c r="K2339" s="79">
        <f t="shared" si="328"/>
        <v>4</v>
      </c>
      <c r="O2339" s="29">
        <f>'DHS2025'!J2338</f>
        <v>4846</v>
      </c>
      <c r="P2339" s="30">
        <f>'DHS2025'!K2338</f>
        <v>4991</v>
      </c>
      <c r="Q2339" s="30">
        <f>'DHS2025'!L2338</f>
        <v>2535</v>
      </c>
      <c r="R2339" s="122">
        <f t="shared" si="329"/>
        <v>106.9</v>
      </c>
      <c r="S2339" s="62">
        <f t="shared" si="330"/>
        <v>263.46508499999999</v>
      </c>
    </row>
    <row r="2340" spans="1:19">
      <c r="A2340" s="110">
        <f t="shared" si="332"/>
        <v>45772</v>
      </c>
      <c r="B2340" s="112">
        <f t="shared" si="331"/>
        <v>24.343750000000583</v>
      </c>
      <c r="C2340" s="53">
        <f>'DHS2021'!J2339</f>
        <v>12357</v>
      </c>
      <c r="D2340" s="54">
        <f>'DHS2022'!J2339</f>
        <v>10161</v>
      </c>
      <c r="E2340" s="54">
        <f>'DHS2023'!J2339</f>
        <v>8836</v>
      </c>
      <c r="F2340" s="54">
        <f>'DHS2024'!J2339</f>
        <v>13736</v>
      </c>
      <c r="G2340" s="54">
        <f t="shared" si="324"/>
        <v>11272.5</v>
      </c>
      <c r="H2340" s="106">
        <f t="shared" si="325"/>
        <v>3.7574999999999998</v>
      </c>
      <c r="I2340" s="115">
        <f t="shared" si="326"/>
        <v>0</v>
      </c>
      <c r="J2340" s="75">
        <f t="shared" si="327"/>
        <v>3.7574999999999998</v>
      </c>
      <c r="K2340" s="79">
        <f t="shared" si="328"/>
        <v>4</v>
      </c>
      <c r="O2340" s="29">
        <f>'DHS2025'!J2339</f>
        <v>4883</v>
      </c>
      <c r="P2340" s="30">
        <f>'DHS2025'!K2339</f>
        <v>2881</v>
      </c>
      <c r="Q2340" s="30">
        <f>'DHS2025'!L2339</f>
        <v>2064</v>
      </c>
      <c r="R2340" s="122">
        <f t="shared" si="329"/>
        <v>106.9</v>
      </c>
      <c r="S2340" s="62">
        <f t="shared" si="330"/>
        <v>214.51358400000001</v>
      </c>
    </row>
    <row r="2341" spans="1:19">
      <c r="A2341" s="110">
        <f t="shared" si="332"/>
        <v>45772</v>
      </c>
      <c r="B2341" s="112">
        <f t="shared" si="331"/>
        <v>24.35416666666725</v>
      </c>
      <c r="C2341" s="53">
        <f>'DHS2021'!J2340</f>
        <v>12021</v>
      </c>
      <c r="D2341" s="54">
        <f>'DHS2022'!J2340</f>
        <v>8862</v>
      </c>
      <c r="E2341" s="54">
        <f>'DHS2023'!J2340</f>
        <v>10015</v>
      </c>
      <c r="F2341" s="54">
        <f>'DHS2024'!J2340</f>
        <v>13602</v>
      </c>
      <c r="G2341" s="54">
        <f t="shared" si="324"/>
        <v>11125</v>
      </c>
      <c r="H2341" s="106">
        <f t="shared" si="325"/>
        <v>3.7083333333333335</v>
      </c>
      <c r="I2341" s="115">
        <f t="shared" si="326"/>
        <v>0</v>
      </c>
      <c r="J2341" s="75">
        <f t="shared" si="327"/>
        <v>3.7083333333333335</v>
      </c>
      <c r="K2341" s="79">
        <f t="shared" si="328"/>
        <v>4</v>
      </c>
      <c r="O2341" s="29">
        <f>'DHS2025'!J2340</f>
        <v>4998</v>
      </c>
      <c r="P2341" s="30">
        <f>'DHS2025'!K2340</f>
        <v>2762</v>
      </c>
      <c r="Q2341" s="30">
        <f>'DHS2025'!L2340</f>
        <v>2067</v>
      </c>
      <c r="R2341" s="122">
        <f t="shared" si="329"/>
        <v>106.9</v>
      </c>
      <c r="S2341" s="62">
        <f t="shared" si="330"/>
        <v>214.825377</v>
      </c>
    </row>
    <row r="2342" spans="1:19">
      <c r="A2342" s="110">
        <f t="shared" si="332"/>
        <v>45772</v>
      </c>
      <c r="B2342" s="112">
        <f t="shared" si="331"/>
        <v>24.364583333333918</v>
      </c>
      <c r="C2342" s="53">
        <f>'DHS2021'!J2341</f>
        <v>11323</v>
      </c>
      <c r="D2342" s="54">
        <f>'DHS2022'!J2341</f>
        <v>8080</v>
      </c>
      <c r="E2342" s="54">
        <f>'DHS2023'!J2341</f>
        <v>11186</v>
      </c>
      <c r="F2342" s="54">
        <f>'DHS2024'!J2341</f>
        <v>13766</v>
      </c>
      <c r="G2342" s="54">
        <f t="shared" si="324"/>
        <v>11088.75</v>
      </c>
      <c r="H2342" s="106">
        <f t="shared" si="325"/>
        <v>3.69625</v>
      </c>
      <c r="I2342" s="115">
        <f t="shared" si="326"/>
        <v>0</v>
      </c>
      <c r="J2342" s="75">
        <f t="shared" si="327"/>
        <v>3.69625</v>
      </c>
      <c r="K2342" s="79">
        <f t="shared" si="328"/>
        <v>4</v>
      </c>
      <c r="O2342" s="29">
        <f>'DHS2025'!J2341</f>
        <v>3908</v>
      </c>
      <c r="P2342" s="30">
        <f>'DHS2025'!K2341</f>
        <v>4161</v>
      </c>
      <c r="Q2342" s="30">
        <f>'DHS2025'!L2341</f>
        <v>2049</v>
      </c>
      <c r="R2342" s="122">
        <f t="shared" si="329"/>
        <v>106.9</v>
      </c>
      <c r="S2342" s="62">
        <f t="shared" si="330"/>
        <v>212.95461899999998</v>
      </c>
    </row>
    <row r="2343" spans="1:19">
      <c r="A2343" s="110">
        <f t="shared" si="332"/>
        <v>45772</v>
      </c>
      <c r="B2343" s="112">
        <f t="shared" si="331"/>
        <v>24.375000000000586</v>
      </c>
      <c r="C2343" s="53">
        <f>'DHS2021'!J2342</f>
        <v>11104</v>
      </c>
      <c r="D2343" s="54">
        <f>'DHS2022'!J2342</f>
        <v>8683</v>
      </c>
      <c r="E2343" s="54">
        <f>'DHS2023'!J2342</f>
        <v>10008</v>
      </c>
      <c r="F2343" s="54">
        <f>'DHS2024'!J2342</f>
        <v>13125</v>
      </c>
      <c r="G2343" s="54">
        <f t="shared" si="324"/>
        <v>10730</v>
      </c>
      <c r="H2343" s="106">
        <f t="shared" si="325"/>
        <v>3.5766666666666667</v>
      </c>
      <c r="I2343" s="115">
        <f t="shared" si="326"/>
        <v>0</v>
      </c>
      <c r="J2343" s="75">
        <f t="shared" si="327"/>
        <v>3.5766666666666667</v>
      </c>
      <c r="K2343" s="79">
        <f t="shared" si="328"/>
        <v>4</v>
      </c>
      <c r="O2343" s="29">
        <f>'DHS2025'!J2342</f>
        <v>3625</v>
      </c>
      <c r="P2343" s="30">
        <f>'DHS2025'!K2342</f>
        <v>3203</v>
      </c>
      <c r="Q2343" s="30">
        <f>'DHS2025'!L2342</f>
        <v>1232</v>
      </c>
      <c r="R2343" s="122">
        <f t="shared" si="329"/>
        <v>91.83</v>
      </c>
      <c r="S2343" s="62">
        <f t="shared" si="330"/>
        <v>109.66241439999999</v>
      </c>
    </row>
    <row r="2344" spans="1:19">
      <c r="A2344" s="110">
        <f t="shared" si="332"/>
        <v>45772</v>
      </c>
      <c r="B2344" s="112">
        <f t="shared" si="331"/>
        <v>24.385416666667254</v>
      </c>
      <c r="C2344" s="53">
        <f>'DHS2021'!J2343</f>
        <v>10969</v>
      </c>
      <c r="D2344" s="54">
        <f>'DHS2022'!J2343</f>
        <v>8417</v>
      </c>
      <c r="E2344" s="54">
        <f>'DHS2023'!J2343</f>
        <v>9500</v>
      </c>
      <c r="F2344" s="54">
        <f>'DHS2024'!J2343</f>
        <v>12440</v>
      </c>
      <c r="G2344" s="54">
        <f t="shared" si="324"/>
        <v>10331.5</v>
      </c>
      <c r="H2344" s="106">
        <f t="shared" si="325"/>
        <v>3.4438333333333335</v>
      </c>
      <c r="I2344" s="115">
        <f t="shared" si="326"/>
        <v>0</v>
      </c>
      <c r="J2344" s="75">
        <f t="shared" si="327"/>
        <v>3.4438333333333335</v>
      </c>
      <c r="K2344" s="79">
        <f t="shared" si="328"/>
        <v>4</v>
      </c>
      <c r="O2344" s="29">
        <f>'DHS2025'!J2343</f>
        <v>4348</v>
      </c>
      <c r="P2344" s="30">
        <f>'DHS2025'!K2343</f>
        <v>1325</v>
      </c>
      <c r="Q2344" s="30">
        <f>'DHS2025'!L2343</f>
        <v>1054</v>
      </c>
      <c r="R2344" s="122">
        <f t="shared" si="329"/>
        <v>91.83</v>
      </c>
      <c r="S2344" s="62">
        <f t="shared" si="330"/>
        <v>93.818331799999996</v>
      </c>
    </row>
    <row r="2345" spans="1:19">
      <c r="A2345" s="110">
        <f t="shared" si="332"/>
        <v>45772</v>
      </c>
      <c r="B2345" s="112">
        <f t="shared" si="331"/>
        <v>24.395833333333922</v>
      </c>
      <c r="C2345" s="53">
        <f>'DHS2021'!J2344</f>
        <v>11112</v>
      </c>
      <c r="D2345" s="54">
        <f>'DHS2022'!J2344</f>
        <v>8519</v>
      </c>
      <c r="E2345" s="54">
        <f>'DHS2023'!J2344</f>
        <v>10093</v>
      </c>
      <c r="F2345" s="54">
        <f>'DHS2024'!J2344</f>
        <v>12613</v>
      </c>
      <c r="G2345" s="54">
        <f t="shared" si="324"/>
        <v>10584.25</v>
      </c>
      <c r="H2345" s="106">
        <f t="shared" si="325"/>
        <v>3.5280833333333335</v>
      </c>
      <c r="I2345" s="115">
        <f t="shared" si="326"/>
        <v>0</v>
      </c>
      <c r="J2345" s="75">
        <f t="shared" si="327"/>
        <v>3.5280833333333335</v>
      </c>
      <c r="K2345" s="79">
        <f t="shared" si="328"/>
        <v>4</v>
      </c>
      <c r="O2345" s="29">
        <f>'DHS2025'!J2344</f>
        <v>4274</v>
      </c>
      <c r="P2345" s="30">
        <f>'DHS2025'!K2344</f>
        <v>1120</v>
      </c>
      <c r="Q2345" s="30">
        <f>'DHS2025'!L2344</f>
        <v>1064</v>
      </c>
      <c r="R2345" s="122">
        <f t="shared" si="329"/>
        <v>91.83</v>
      </c>
      <c r="S2345" s="62">
        <f t="shared" si="330"/>
        <v>94.708448799999999</v>
      </c>
    </row>
    <row r="2346" spans="1:19">
      <c r="A2346" s="110">
        <f t="shared" si="332"/>
        <v>45772</v>
      </c>
      <c r="B2346" s="112">
        <f t="shared" si="331"/>
        <v>24.40625000000059</v>
      </c>
      <c r="C2346" s="53">
        <f>'DHS2021'!J2345</f>
        <v>11150</v>
      </c>
      <c r="D2346" s="54">
        <f>'DHS2022'!J2345</f>
        <v>8028</v>
      </c>
      <c r="E2346" s="54">
        <f>'DHS2023'!J2345</f>
        <v>9438</v>
      </c>
      <c r="F2346" s="54">
        <f>'DHS2024'!J2345</f>
        <v>11643</v>
      </c>
      <c r="G2346" s="54">
        <f t="shared" si="324"/>
        <v>10064.75</v>
      </c>
      <c r="H2346" s="106">
        <f t="shared" si="325"/>
        <v>3.3549166666666665</v>
      </c>
      <c r="I2346" s="115">
        <f t="shared" si="326"/>
        <v>0</v>
      </c>
      <c r="J2346" s="75">
        <f t="shared" si="327"/>
        <v>3.3549166666666665</v>
      </c>
      <c r="K2346" s="79">
        <f t="shared" si="328"/>
        <v>4</v>
      </c>
      <c r="O2346" s="29">
        <f>'DHS2025'!J2345</f>
        <v>4592</v>
      </c>
      <c r="P2346" s="30">
        <f>'DHS2025'!K2345</f>
        <v>732</v>
      </c>
      <c r="Q2346" s="30">
        <f>'DHS2025'!L2345</f>
        <v>1047</v>
      </c>
      <c r="R2346" s="122">
        <f t="shared" si="329"/>
        <v>91.83</v>
      </c>
      <c r="S2346" s="62">
        <f t="shared" si="330"/>
        <v>93.195249899999979</v>
      </c>
    </row>
    <row r="2347" spans="1:19">
      <c r="A2347" s="110">
        <f t="shared" si="332"/>
        <v>45772</v>
      </c>
      <c r="B2347" s="112">
        <f t="shared" si="331"/>
        <v>24.416666666667258</v>
      </c>
      <c r="C2347" s="53">
        <f>'DHS2021'!J2346</f>
        <v>11020</v>
      </c>
      <c r="D2347" s="54">
        <f>'DHS2022'!J2346</f>
        <v>8268</v>
      </c>
      <c r="E2347" s="54">
        <f>'DHS2023'!J2346</f>
        <v>8772</v>
      </c>
      <c r="F2347" s="54">
        <f>'DHS2024'!J2346</f>
        <v>10359</v>
      </c>
      <c r="G2347" s="54">
        <f t="shared" si="324"/>
        <v>9604.75</v>
      </c>
      <c r="H2347" s="106">
        <f t="shared" si="325"/>
        <v>3.2015833333333337</v>
      </c>
      <c r="I2347" s="115">
        <f t="shared" si="326"/>
        <v>0</v>
      </c>
      <c r="J2347" s="75">
        <f t="shared" si="327"/>
        <v>3.2015833333333337</v>
      </c>
      <c r="K2347" s="79">
        <f t="shared" si="328"/>
        <v>4</v>
      </c>
      <c r="O2347" s="29">
        <f>'DHS2025'!J2346</f>
        <v>4719</v>
      </c>
      <c r="P2347" s="30">
        <f>'DHS2025'!K2346</f>
        <v>748</v>
      </c>
      <c r="Q2347" s="30">
        <f>'DHS2025'!L2346</f>
        <v>1073</v>
      </c>
      <c r="R2347" s="122">
        <f t="shared" si="329"/>
        <v>86.83</v>
      </c>
      <c r="S2347" s="62">
        <f t="shared" si="330"/>
        <v>90.198204099999984</v>
      </c>
    </row>
    <row r="2348" spans="1:19">
      <c r="A2348" s="110">
        <f t="shared" si="332"/>
        <v>45772</v>
      </c>
      <c r="B2348" s="112">
        <f t="shared" si="331"/>
        <v>24.427083333333925</v>
      </c>
      <c r="C2348" s="53">
        <f>'DHS2021'!J2347</f>
        <v>11696</v>
      </c>
      <c r="D2348" s="54">
        <f>'DHS2022'!J2347</f>
        <v>7554</v>
      </c>
      <c r="E2348" s="54">
        <f>'DHS2023'!J2347</f>
        <v>9015</v>
      </c>
      <c r="F2348" s="54">
        <f>'DHS2024'!J2347</f>
        <v>10025</v>
      </c>
      <c r="G2348" s="54">
        <f t="shared" si="324"/>
        <v>9572.5</v>
      </c>
      <c r="H2348" s="106">
        <f t="shared" si="325"/>
        <v>3.1908333333333334</v>
      </c>
      <c r="I2348" s="115">
        <f t="shared" si="326"/>
        <v>0</v>
      </c>
      <c r="J2348" s="75">
        <f t="shared" si="327"/>
        <v>3.1908333333333334</v>
      </c>
      <c r="K2348" s="79">
        <f t="shared" si="328"/>
        <v>4</v>
      </c>
      <c r="O2348" s="29">
        <f>'DHS2025'!J2347</f>
        <v>4800</v>
      </c>
      <c r="P2348" s="30">
        <f>'DHS2025'!K2347</f>
        <v>574</v>
      </c>
      <c r="Q2348" s="30">
        <f>'DHS2025'!L2347</f>
        <v>1065</v>
      </c>
      <c r="R2348" s="122">
        <f t="shared" si="329"/>
        <v>86.83</v>
      </c>
      <c r="S2348" s="62">
        <f t="shared" si="330"/>
        <v>89.525710499999988</v>
      </c>
    </row>
    <row r="2349" spans="1:19">
      <c r="A2349" s="110">
        <f t="shared" si="332"/>
        <v>45772</v>
      </c>
      <c r="B2349" s="112">
        <f t="shared" si="331"/>
        <v>24.437500000000593</v>
      </c>
      <c r="C2349" s="53">
        <f>'DHS2021'!J2348</f>
        <v>12157</v>
      </c>
      <c r="D2349" s="54">
        <f>'DHS2022'!J2348</f>
        <v>7742</v>
      </c>
      <c r="E2349" s="54">
        <f>'DHS2023'!J2348</f>
        <v>8767</v>
      </c>
      <c r="F2349" s="54">
        <f>'DHS2024'!J2348</f>
        <v>9535</v>
      </c>
      <c r="G2349" s="54">
        <f t="shared" si="324"/>
        <v>9550.25</v>
      </c>
      <c r="H2349" s="106">
        <f t="shared" si="325"/>
        <v>3.1834166666666666</v>
      </c>
      <c r="I2349" s="115">
        <f t="shared" si="326"/>
        <v>0</v>
      </c>
      <c r="J2349" s="75">
        <f t="shared" si="327"/>
        <v>3.1834166666666666</v>
      </c>
      <c r="K2349" s="79">
        <f t="shared" si="328"/>
        <v>4</v>
      </c>
      <c r="O2349" s="29">
        <f>'DHS2025'!J2348</f>
        <v>4830</v>
      </c>
      <c r="P2349" s="30">
        <f>'DHS2025'!K2348</f>
        <v>632</v>
      </c>
      <c r="Q2349" s="30">
        <f>'DHS2025'!L2348</f>
        <v>1059</v>
      </c>
      <c r="R2349" s="122">
        <f t="shared" si="329"/>
        <v>86.83</v>
      </c>
      <c r="S2349" s="62">
        <f t="shared" si="330"/>
        <v>89.021340299999977</v>
      </c>
    </row>
    <row r="2350" spans="1:19">
      <c r="A2350" s="110">
        <f t="shared" si="332"/>
        <v>45772</v>
      </c>
      <c r="B2350" s="112">
        <f t="shared" si="331"/>
        <v>24.447916666667261</v>
      </c>
      <c r="C2350" s="53">
        <f>'DHS2021'!J2349</f>
        <v>12102</v>
      </c>
      <c r="D2350" s="54">
        <f>'DHS2022'!J2349</f>
        <v>8207</v>
      </c>
      <c r="E2350" s="54">
        <f>'DHS2023'!J2349</f>
        <v>7993</v>
      </c>
      <c r="F2350" s="54">
        <f>'DHS2024'!J2349</f>
        <v>9361</v>
      </c>
      <c r="G2350" s="54">
        <f t="shared" si="324"/>
        <v>9415.75</v>
      </c>
      <c r="H2350" s="106">
        <f t="shared" si="325"/>
        <v>3.1385833333333335</v>
      </c>
      <c r="I2350" s="115">
        <f t="shared" si="326"/>
        <v>0</v>
      </c>
      <c r="J2350" s="75">
        <f t="shared" si="327"/>
        <v>3.1385833333333335</v>
      </c>
      <c r="K2350" s="79">
        <f t="shared" si="328"/>
        <v>4</v>
      </c>
      <c r="O2350" s="29">
        <f>'DHS2025'!J2349</f>
        <v>4238</v>
      </c>
      <c r="P2350" s="30">
        <f>'DHS2025'!K2349</f>
        <v>1544</v>
      </c>
      <c r="Q2350" s="30">
        <f>'DHS2025'!L2349</f>
        <v>1057</v>
      </c>
      <c r="R2350" s="122">
        <f t="shared" si="329"/>
        <v>86.83</v>
      </c>
      <c r="S2350" s="62">
        <f t="shared" si="330"/>
        <v>88.853216899999978</v>
      </c>
    </row>
    <row r="2351" spans="1:19">
      <c r="A2351" s="110">
        <f t="shared" si="332"/>
        <v>45772</v>
      </c>
      <c r="B2351" s="112">
        <f t="shared" si="331"/>
        <v>24.458333333333929</v>
      </c>
      <c r="C2351" s="53">
        <f>'DHS2021'!J2350</f>
        <v>12743</v>
      </c>
      <c r="D2351" s="54">
        <f>'DHS2022'!J2350</f>
        <v>8085</v>
      </c>
      <c r="E2351" s="54">
        <f>'DHS2023'!J2350</f>
        <v>8190</v>
      </c>
      <c r="F2351" s="54">
        <f>'DHS2024'!J2350</f>
        <v>9936</v>
      </c>
      <c r="G2351" s="54">
        <f t="shared" si="324"/>
        <v>9738.5</v>
      </c>
      <c r="H2351" s="106">
        <f t="shared" si="325"/>
        <v>3.2461666666666664</v>
      </c>
      <c r="I2351" s="115">
        <f t="shared" si="326"/>
        <v>0</v>
      </c>
      <c r="J2351" s="75">
        <f t="shared" si="327"/>
        <v>3.2461666666666664</v>
      </c>
      <c r="K2351" s="79">
        <f t="shared" si="328"/>
        <v>4</v>
      </c>
      <c r="O2351" s="29">
        <f>'DHS2025'!J2350</f>
        <v>3993</v>
      </c>
      <c r="P2351" s="30">
        <f>'DHS2025'!K2350</f>
        <v>1331</v>
      </c>
      <c r="Q2351" s="30">
        <f>'DHS2025'!L2350</f>
        <v>1062</v>
      </c>
      <c r="R2351" s="122">
        <f t="shared" si="329"/>
        <v>74.14</v>
      </c>
      <c r="S2351" s="62">
        <f t="shared" si="330"/>
        <v>75.931513199999998</v>
      </c>
    </row>
    <row r="2352" spans="1:19">
      <c r="A2352" s="110">
        <f t="shared" si="332"/>
        <v>45772</v>
      </c>
      <c r="B2352" s="112">
        <f t="shared" si="331"/>
        <v>24.468750000000597</v>
      </c>
      <c r="C2352" s="53">
        <f>'DHS2021'!J2351</f>
        <v>13295</v>
      </c>
      <c r="D2352" s="54">
        <f>'DHS2022'!J2351</f>
        <v>8701</v>
      </c>
      <c r="E2352" s="54">
        <f>'DHS2023'!J2351</f>
        <v>8764</v>
      </c>
      <c r="F2352" s="54">
        <f>'DHS2024'!J2351</f>
        <v>9253</v>
      </c>
      <c r="G2352" s="54">
        <f t="shared" si="324"/>
        <v>10003.25</v>
      </c>
      <c r="H2352" s="106">
        <f t="shared" si="325"/>
        <v>3.3344166666666664</v>
      </c>
      <c r="I2352" s="115">
        <f t="shared" si="326"/>
        <v>0</v>
      </c>
      <c r="J2352" s="75">
        <f t="shared" si="327"/>
        <v>3.3344166666666664</v>
      </c>
      <c r="K2352" s="79">
        <f t="shared" si="328"/>
        <v>4</v>
      </c>
      <c r="O2352" s="29">
        <f>'DHS2025'!J2351</f>
        <v>3998</v>
      </c>
      <c r="P2352" s="30">
        <f>'DHS2025'!K2351</f>
        <v>1170</v>
      </c>
      <c r="Q2352" s="30">
        <f>'DHS2025'!L2351</f>
        <v>1055</v>
      </c>
      <c r="R2352" s="122">
        <f t="shared" si="329"/>
        <v>74.14</v>
      </c>
      <c r="S2352" s="62">
        <f t="shared" si="330"/>
        <v>75.431022999999996</v>
      </c>
    </row>
    <row r="2353" spans="1:19">
      <c r="A2353" s="110">
        <f t="shared" si="332"/>
        <v>45772</v>
      </c>
      <c r="B2353" s="112">
        <f t="shared" si="331"/>
        <v>24.479166666667265</v>
      </c>
      <c r="C2353" s="53">
        <f>'DHS2021'!J2352</f>
        <v>12779</v>
      </c>
      <c r="D2353" s="54">
        <f>'DHS2022'!J2352</f>
        <v>8815</v>
      </c>
      <c r="E2353" s="54">
        <f>'DHS2023'!J2352</f>
        <v>9561</v>
      </c>
      <c r="F2353" s="54">
        <f>'DHS2024'!J2352</f>
        <v>9046</v>
      </c>
      <c r="G2353" s="54">
        <f t="shared" si="324"/>
        <v>10050.25</v>
      </c>
      <c r="H2353" s="106">
        <f t="shared" si="325"/>
        <v>3.3500833333333335</v>
      </c>
      <c r="I2353" s="115">
        <f t="shared" si="326"/>
        <v>0</v>
      </c>
      <c r="J2353" s="75">
        <f t="shared" si="327"/>
        <v>3.3500833333333335</v>
      </c>
      <c r="K2353" s="79">
        <f t="shared" si="328"/>
        <v>4</v>
      </c>
      <c r="O2353" s="29">
        <f>'DHS2025'!J2352</f>
        <v>4495</v>
      </c>
      <c r="P2353" s="30">
        <f>'DHS2025'!K2352</f>
        <v>1654</v>
      </c>
      <c r="Q2353" s="30">
        <f>'DHS2025'!L2352</f>
        <v>1067</v>
      </c>
      <c r="R2353" s="122">
        <f t="shared" si="329"/>
        <v>74.14</v>
      </c>
      <c r="S2353" s="62">
        <f t="shared" si="330"/>
        <v>76.289006199999989</v>
      </c>
    </row>
    <row r="2354" spans="1:19">
      <c r="A2354" s="110">
        <f t="shared" si="332"/>
        <v>45772</v>
      </c>
      <c r="B2354" s="112">
        <f t="shared" si="331"/>
        <v>24.489583333333933</v>
      </c>
      <c r="C2354" s="53">
        <f>'DHS2021'!J2353</f>
        <v>12146</v>
      </c>
      <c r="D2354" s="54">
        <f>'DHS2022'!J2353</f>
        <v>8529</v>
      </c>
      <c r="E2354" s="54">
        <f>'DHS2023'!J2353</f>
        <v>9345</v>
      </c>
      <c r="F2354" s="54">
        <f>'DHS2024'!J2353</f>
        <v>9242</v>
      </c>
      <c r="G2354" s="54">
        <f t="shared" si="324"/>
        <v>9815.5</v>
      </c>
      <c r="H2354" s="106">
        <f t="shared" si="325"/>
        <v>3.2718333333333334</v>
      </c>
      <c r="I2354" s="115">
        <f t="shared" si="326"/>
        <v>0</v>
      </c>
      <c r="J2354" s="75">
        <f t="shared" si="327"/>
        <v>3.2718333333333334</v>
      </c>
      <c r="K2354" s="79">
        <f t="shared" si="328"/>
        <v>4</v>
      </c>
      <c r="O2354" s="29">
        <f>'DHS2025'!J2353</f>
        <v>3920</v>
      </c>
      <c r="P2354" s="30">
        <f>'DHS2025'!K2353</f>
        <v>1308</v>
      </c>
      <c r="Q2354" s="30">
        <f>'DHS2025'!L2353</f>
        <v>1060</v>
      </c>
      <c r="R2354" s="122">
        <f t="shared" si="329"/>
        <v>74.14</v>
      </c>
      <c r="S2354" s="62">
        <f t="shared" si="330"/>
        <v>75.788516000000001</v>
      </c>
    </row>
    <row r="2355" spans="1:19">
      <c r="A2355" s="110">
        <f t="shared" si="332"/>
        <v>45772</v>
      </c>
      <c r="B2355" s="112">
        <f t="shared" si="331"/>
        <v>24.5000000000006</v>
      </c>
      <c r="C2355" s="53">
        <f>'DHS2021'!J2354</f>
        <v>12196</v>
      </c>
      <c r="D2355" s="54">
        <f>'DHS2022'!J2354</f>
        <v>8534</v>
      </c>
      <c r="E2355" s="54">
        <f>'DHS2023'!J2354</f>
        <v>9612</v>
      </c>
      <c r="F2355" s="54">
        <f>'DHS2024'!J2354</f>
        <v>9240</v>
      </c>
      <c r="G2355" s="54">
        <f t="shared" si="324"/>
        <v>9895.5</v>
      </c>
      <c r="H2355" s="106">
        <f t="shared" si="325"/>
        <v>3.2985000000000002</v>
      </c>
      <c r="I2355" s="115">
        <f t="shared" si="326"/>
        <v>0</v>
      </c>
      <c r="J2355" s="75">
        <f t="shared" si="327"/>
        <v>3.2985000000000002</v>
      </c>
      <c r="K2355" s="79">
        <f t="shared" si="328"/>
        <v>4</v>
      </c>
      <c r="O2355" s="29">
        <f>'DHS2025'!J2354</f>
        <v>3919</v>
      </c>
      <c r="P2355" s="30">
        <f>'DHS2025'!K2354</f>
        <v>1243</v>
      </c>
      <c r="Q2355" s="30">
        <f>'DHS2025'!L2354</f>
        <v>1053</v>
      </c>
      <c r="R2355" s="122">
        <f t="shared" si="329"/>
        <v>68.94</v>
      </c>
      <c r="S2355" s="62">
        <f t="shared" si="330"/>
        <v>69.867181799999983</v>
      </c>
    </row>
    <row r="2356" spans="1:19">
      <c r="A2356" s="110">
        <f t="shared" si="332"/>
        <v>45772</v>
      </c>
      <c r="B2356" s="112">
        <f t="shared" si="331"/>
        <v>24.510416666667268</v>
      </c>
      <c r="C2356" s="53">
        <f>'DHS2021'!J2355</f>
        <v>12448</v>
      </c>
      <c r="D2356" s="54">
        <f>'DHS2022'!J2355</f>
        <v>8236</v>
      </c>
      <c r="E2356" s="54">
        <f>'DHS2023'!J2355</f>
        <v>9818</v>
      </c>
      <c r="F2356" s="54">
        <f>'DHS2024'!J2355</f>
        <v>9600</v>
      </c>
      <c r="G2356" s="54">
        <f t="shared" si="324"/>
        <v>10025.5</v>
      </c>
      <c r="H2356" s="106">
        <f t="shared" si="325"/>
        <v>3.3418333333333337</v>
      </c>
      <c r="I2356" s="115">
        <f t="shared" si="326"/>
        <v>0</v>
      </c>
      <c r="J2356" s="75">
        <f t="shared" si="327"/>
        <v>3.3418333333333337</v>
      </c>
      <c r="K2356" s="79">
        <f t="shared" si="328"/>
        <v>4</v>
      </c>
      <c r="O2356" s="29">
        <f>'DHS2025'!J2355</f>
        <v>4030</v>
      </c>
      <c r="P2356" s="30">
        <f>'DHS2025'!K2355</f>
        <v>1420</v>
      </c>
      <c r="Q2356" s="30">
        <f>'DHS2025'!L2355</f>
        <v>1057</v>
      </c>
      <c r="R2356" s="122">
        <f t="shared" si="329"/>
        <v>68.94</v>
      </c>
      <c r="S2356" s="62">
        <f t="shared" si="330"/>
        <v>70.132584199999982</v>
      </c>
    </row>
    <row r="2357" spans="1:19">
      <c r="A2357" s="110">
        <f t="shared" si="332"/>
        <v>45772</v>
      </c>
      <c r="B2357" s="112">
        <f t="shared" si="331"/>
        <v>24.520833333333936</v>
      </c>
      <c r="C2357" s="53">
        <f>'DHS2021'!J2356</f>
        <v>11514</v>
      </c>
      <c r="D2357" s="54">
        <f>'DHS2022'!J2356</f>
        <v>8667</v>
      </c>
      <c r="E2357" s="54">
        <f>'DHS2023'!J2356</f>
        <v>9736</v>
      </c>
      <c r="F2357" s="54">
        <f>'DHS2024'!J2356</f>
        <v>9476</v>
      </c>
      <c r="G2357" s="54">
        <f t="shared" si="324"/>
        <v>9848.25</v>
      </c>
      <c r="H2357" s="106">
        <f t="shared" si="325"/>
        <v>3.2827500000000001</v>
      </c>
      <c r="I2357" s="115">
        <f t="shared" si="326"/>
        <v>0</v>
      </c>
      <c r="J2357" s="75">
        <f t="shared" si="327"/>
        <v>3.2827500000000001</v>
      </c>
      <c r="K2357" s="79">
        <f t="shared" si="328"/>
        <v>4</v>
      </c>
      <c r="O2357" s="29">
        <f>'DHS2025'!J2356</f>
        <v>3767</v>
      </c>
      <c r="P2357" s="30">
        <f>'DHS2025'!K2356</f>
        <v>1600</v>
      </c>
      <c r="Q2357" s="30">
        <f>'DHS2025'!L2356</f>
        <v>1064</v>
      </c>
      <c r="R2357" s="122">
        <f t="shared" si="329"/>
        <v>68.94</v>
      </c>
      <c r="S2357" s="62">
        <f t="shared" si="330"/>
        <v>70.597038399999988</v>
      </c>
    </row>
    <row r="2358" spans="1:19">
      <c r="A2358" s="110">
        <f t="shared" si="332"/>
        <v>45772</v>
      </c>
      <c r="B2358" s="112">
        <f t="shared" si="331"/>
        <v>24.531250000000604</v>
      </c>
      <c r="C2358" s="53">
        <f>'DHS2021'!J2357</f>
        <v>12077</v>
      </c>
      <c r="D2358" s="54">
        <f>'DHS2022'!J2357</f>
        <v>8022</v>
      </c>
      <c r="E2358" s="54">
        <f>'DHS2023'!J2357</f>
        <v>9588</v>
      </c>
      <c r="F2358" s="54">
        <f>'DHS2024'!J2357</f>
        <v>9385</v>
      </c>
      <c r="G2358" s="54">
        <f t="shared" si="324"/>
        <v>9768</v>
      </c>
      <c r="H2358" s="106">
        <f t="shared" si="325"/>
        <v>3.2559999999999998</v>
      </c>
      <c r="I2358" s="115">
        <f t="shared" si="326"/>
        <v>0</v>
      </c>
      <c r="J2358" s="75">
        <f t="shared" si="327"/>
        <v>3.2559999999999998</v>
      </c>
      <c r="K2358" s="79">
        <f t="shared" si="328"/>
        <v>4</v>
      </c>
      <c r="O2358" s="29">
        <f>'DHS2025'!J2357</f>
        <v>4089</v>
      </c>
      <c r="P2358" s="30">
        <f>'DHS2025'!K2357</f>
        <v>1181</v>
      </c>
      <c r="Q2358" s="30">
        <f>'DHS2025'!L2357</f>
        <v>1048</v>
      </c>
      <c r="R2358" s="122">
        <f t="shared" si="329"/>
        <v>68.94</v>
      </c>
      <c r="S2358" s="62">
        <f t="shared" si="330"/>
        <v>69.535428799999991</v>
      </c>
    </row>
    <row r="2359" spans="1:19">
      <c r="A2359" s="110">
        <f t="shared" si="332"/>
        <v>45772</v>
      </c>
      <c r="B2359" s="112">
        <f t="shared" si="331"/>
        <v>24.541666666667272</v>
      </c>
      <c r="C2359" s="53">
        <f>'DHS2021'!J2358</f>
        <v>10863</v>
      </c>
      <c r="D2359" s="54">
        <f>'DHS2022'!J2358</f>
        <v>6924</v>
      </c>
      <c r="E2359" s="54">
        <f>'DHS2023'!J2358</f>
        <v>9568</v>
      </c>
      <c r="F2359" s="54">
        <f>'DHS2024'!J2358</f>
        <v>9618</v>
      </c>
      <c r="G2359" s="54">
        <f t="shared" si="324"/>
        <v>9243.25</v>
      </c>
      <c r="H2359" s="106">
        <f t="shared" si="325"/>
        <v>3.0810833333333334</v>
      </c>
      <c r="I2359" s="115">
        <f t="shared" si="326"/>
        <v>0</v>
      </c>
      <c r="J2359" s="75">
        <f t="shared" si="327"/>
        <v>3.0810833333333334</v>
      </c>
      <c r="K2359" s="79">
        <f t="shared" si="328"/>
        <v>4</v>
      </c>
      <c r="O2359" s="29">
        <f>'DHS2025'!J2358</f>
        <v>3960</v>
      </c>
      <c r="P2359" s="30">
        <f>'DHS2025'!K2358</f>
        <v>1754</v>
      </c>
      <c r="Q2359" s="30">
        <f>'DHS2025'!L2358</f>
        <v>1063</v>
      </c>
      <c r="R2359" s="122">
        <f t="shared" si="329"/>
        <v>50</v>
      </c>
      <c r="S2359" s="62">
        <f t="shared" si="330"/>
        <v>50.598799999999997</v>
      </c>
    </row>
    <row r="2360" spans="1:19">
      <c r="A2360" s="110">
        <f t="shared" si="332"/>
        <v>45772</v>
      </c>
      <c r="B2360" s="112">
        <f t="shared" si="331"/>
        <v>24.55208333333394</v>
      </c>
      <c r="C2360" s="53">
        <f>'DHS2021'!J2359</f>
        <v>11390</v>
      </c>
      <c r="D2360" s="54">
        <f>'DHS2022'!J2359</f>
        <v>5469</v>
      </c>
      <c r="E2360" s="54">
        <f>'DHS2023'!J2359</f>
        <v>9668</v>
      </c>
      <c r="F2360" s="54">
        <f>'DHS2024'!J2359</f>
        <v>9593</v>
      </c>
      <c r="G2360" s="54">
        <f t="shared" si="324"/>
        <v>9030</v>
      </c>
      <c r="H2360" s="106">
        <f t="shared" si="325"/>
        <v>3.01</v>
      </c>
      <c r="I2360" s="115">
        <f t="shared" si="326"/>
        <v>0</v>
      </c>
      <c r="J2360" s="75">
        <f t="shared" si="327"/>
        <v>3.01</v>
      </c>
      <c r="K2360" s="79">
        <f t="shared" si="328"/>
        <v>4</v>
      </c>
      <c r="O2360" s="29">
        <f>'DHS2025'!J2359</f>
        <v>3725</v>
      </c>
      <c r="P2360" s="30">
        <f>'DHS2025'!K2359</f>
        <v>1142</v>
      </c>
      <c r="Q2360" s="30">
        <f>'DHS2025'!L2359</f>
        <v>1055</v>
      </c>
      <c r="R2360" s="122">
        <f t="shared" si="329"/>
        <v>50</v>
      </c>
      <c r="S2360" s="62">
        <f t="shared" si="330"/>
        <v>50.217999999999996</v>
      </c>
    </row>
    <row r="2361" spans="1:19">
      <c r="A2361" s="110">
        <f t="shared" si="332"/>
        <v>45772</v>
      </c>
      <c r="B2361" s="112">
        <f t="shared" si="331"/>
        <v>24.562500000000608</v>
      </c>
      <c r="C2361" s="53">
        <f>'DHS2021'!J2360</f>
        <v>10507</v>
      </c>
      <c r="D2361" s="54">
        <f>'DHS2022'!J2360</f>
        <v>4812</v>
      </c>
      <c r="E2361" s="54">
        <f>'DHS2023'!J2360</f>
        <v>9401</v>
      </c>
      <c r="F2361" s="54">
        <f>'DHS2024'!J2360</f>
        <v>9670</v>
      </c>
      <c r="G2361" s="54">
        <f t="shared" si="324"/>
        <v>8597.5</v>
      </c>
      <c r="H2361" s="106">
        <f t="shared" si="325"/>
        <v>2.8658333333333337</v>
      </c>
      <c r="I2361" s="115">
        <f t="shared" si="326"/>
        <v>0</v>
      </c>
      <c r="J2361" s="75">
        <f t="shared" si="327"/>
        <v>2.8658333333333337</v>
      </c>
      <c r="K2361" s="79">
        <f t="shared" si="328"/>
        <v>3</v>
      </c>
      <c r="O2361" s="29">
        <f>'DHS2025'!J2360</f>
        <v>3753</v>
      </c>
      <c r="P2361" s="30">
        <f>'DHS2025'!K2360</f>
        <v>1565</v>
      </c>
      <c r="Q2361" s="30">
        <f>'DHS2025'!L2360</f>
        <v>1057</v>
      </c>
      <c r="R2361" s="122">
        <f t="shared" si="329"/>
        <v>50</v>
      </c>
      <c r="S2361" s="62">
        <f t="shared" si="330"/>
        <v>50.313200000000002</v>
      </c>
    </row>
    <row r="2362" spans="1:19">
      <c r="A2362" s="110">
        <f t="shared" si="332"/>
        <v>45772</v>
      </c>
      <c r="B2362" s="112">
        <f t="shared" si="331"/>
        <v>24.572916666667275</v>
      </c>
      <c r="C2362" s="53">
        <f>'DHS2021'!J2361</f>
        <v>11023</v>
      </c>
      <c r="D2362" s="54">
        <f>'DHS2022'!J2361</f>
        <v>4372</v>
      </c>
      <c r="E2362" s="54">
        <f>'DHS2023'!J2361</f>
        <v>8820</v>
      </c>
      <c r="F2362" s="54">
        <f>'DHS2024'!J2361</f>
        <v>9265</v>
      </c>
      <c r="G2362" s="54">
        <f t="shared" si="324"/>
        <v>8370</v>
      </c>
      <c r="H2362" s="106">
        <f t="shared" si="325"/>
        <v>2.79</v>
      </c>
      <c r="I2362" s="115">
        <f t="shared" si="326"/>
        <v>0</v>
      </c>
      <c r="J2362" s="75">
        <f t="shared" si="327"/>
        <v>2.79</v>
      </c>
      <c r="K2362" s="79">
        <f t="shared" si="328"/>
        <v>3</v>
      </c>
      <c r="O2362" s="29">
        <f>'DHS2025'!J2361</f>
        <v>4160</v>
      </c>
      <c r="P2362" s="30">
        <f>'DHS2025'!K2361</f>
        <v>1140</v>
      </c>
      <c r="Q2362" s="30">
        <f>'DHS2025'!L2361</f>
        <v>1058</v>
      </c>
      <c r="R2362" s="122">
        <f t="shared" si="329"/>
        <v>50</v>
      </c>
      <c r="S2362" s="62">
        <f t="shared" si="330"/>
        <v>50.360800000000005</v>
      </c>
    </row>
    <row r="2363" spans="1:19">
      <c r="A2363" s="110">
        <f t="shared" si="332"/>
        <v>45772</v>
      </c>
      <c r="B2363" s="112">
        <f t="shared" si="331"/>
        <v>24.583333333333943</v>
      </c>
      <c r="C2363" s="53">
        <f>'DHS2021'!J2362</f>
        <v>10301</v>
      </c>
      <c r="D2363" s="54">
        <f>'DHS2022'!J2362</f>
        <v>4752</v>
      </c>
      <c r="E2363" s="54">
        <f>'DHS2023'!J2362</f>
        <v>8993</v>
      </c>
      <c r="F2363" s="54">
        <f>'DHS2024'!J2362</f>
        <v>9131</v>
      </c>
      <c r="G2363" s="54">
        <f t="shared" si="324"/>
        <v>8294.25</v>
      </c>
      <c r="H2363" s="106">
        <f t="shared" si="325"/>
        <v>2.7647499999999998</v>
      </c>
      <c r="I2363" s="115">
        <f t="shared" si="326"/>
        <v>0</v>
      </c>
      <c r="J2363" s="75">
        <f t="shared" si="327"/>
        <v>2.7647499999999998</v>
      </c>
      <c r="K2363" s="79">
        <f t="shared" si="328"/>
        <v>3</v>
      </c>
      <c r="O2363" s="29">
        <f>'DHS2025'!J2362</f>
        <v>4160</v>
      </c>
      <c r="P2363" s="30">
        <f>'DHS2025'!K2362</f>
        <v>1420</v>
      </c>
      <c r="Q2363" s="30">
        <f>'DHS2025'!L2362</f>
        <v>1066</v>
      </c>
      <c r="R2363" s="122">
        <f t="shared" si="329"/>
        <v>43.22</v>
      </c>
      <c r="S2363" s="62">
        <f t="shared" si="330"/>
        <v>43.586394800000001</v>
      </c>
    </row>
    <row r="2364" spans="1:19">
      <c r="A2364" s="110">
        <f t="shared" si="332"/>
        <v>45772</v>
      </c>
      <c r="B2364" s="112">
        <f t="shared" si="331"/>
        <v>24.593750000000611</v>
      </c>
      <c r="C2364" s="53">
        <f>'DHS2021'!J2363</f>
        <v>9982</v>
      </c>
      <c r="D2364" s="54">
        <f>'DHS2022'!J2363</f>
        <v>4407</v>
      </c>
      <c r="E2364" s="54">
        <f>'DHS2023'!J2363</f>
        <v>9031</v>
      </c>
      <c r="F2364" s="54">
        <f>'DHS2024'!J2363</f>
        <v>8973</v>
      </c>
      <c r="G2364" s="54">
        <f t="shared" si="324"/>
        <v>8098.25</v>
      </c>
      <c r="H2364" s="106">
        <f t="shared" si="325"/>
        <v>2.6994166666666666</v>
      </c>
      <c r="I2364" s="115">
        <f t="shared" si="326"/>
        <v>0</v>
      </c>
      <c r="J2364" s="75">
        <f t="shared" si="327"/>
        <v>2.6994166666666666</v>
      </c>
      <c r="K2364" s="79">
        <f t="shared" si="328"/>
        <v>3</v>
      </c>
      <c r="O2364" s="29">
        <f>'DHS2025'!J2363</f>
        <v>4175</v>
      </c>
      <c r="P2364" s="30">
        <f>'DHS2025'!K2363</f>
        <v>960</v>
      </c>
      <c r="Q2364" s="30">
        <f>'DHS2025'!L2363</f>
        <v>1053</v>
      </c>
      <c r="R2364" s="122">
        <f t="shared" si="329"/>
        <v>43.22</v>
      </c>
      <c r="S2364" s="62">
        <f t="shared" si="330"/>
        <v>43.054853399999999</v>
      </c>
    </row>
    <row r="2365" spans="1:19">
      <c r="A2365" s="110">
        <f t="shared" si="332"/>
        <v>45772</v>
      </c>
      <c r="B2365" s="112">
        <f t="shared" si="331"/>
        <v>24.604166666667279</v>
      </c>
      <c r="C2365" s="53">
        <f>'DHS2021'!J2364</f>
        <v>9880</v>
      </c>
      <c r="D2365" s="54">
        <f>'DHS2022'!J2364</f>
        <v>4984</v>
      </c>
      <c r="E2365" s="54">
        <f>'DHS2023'!J2364</f>
        <v>8883</v>
      </c>
      <c r="F2365" s="54">
        <f>'DHS2024'!J2364</f>
        <v>8812</v>
      </c>
      <c r="G2365" s="54">
        <f t="shared" si="324"/>
        <v>8139.75</v>
      </c>
      <c r="H2365" s="106">
        <f t="shared" si="325"/>
        <v>2.7132499999999999</v>
      </c>
      <c r="I2365" s="115">
        <f t="shared" si="326"/>
        <v>0</v>
      </c>
      <c r="J2365" s="75">
        <f t="shared" si="327"/>
        <v>2.7132499999999999</v>
      </c>
      <c r="K2365" s="79">
        <f t="shared" si="328"/>
        <v>3</v>
      </c>
      <c r="O2365" s="29">
        <f>'DHS2025'!J2364</f>
        <v>4511</v>
      </c>
      <c r="P2365" s="30">
        <f>'DHS2025'!K2364</f>
        <v>783</v>
      </c>
      <c r="Q2365" s="30">
        <f>'DHS2025'!L2364</f>
        <v>1053</v>
      </c>
      <c r="R2365" s="122">
        <f t="shared" si="329"/>
        <v>43.22</v>
      </c>
      <c r="S2365" s="62">
        <f t="shared" si="330"/>
        <v>43.054853399999999</v>
      </c>
    </row>
    <row r="2366" spans="1:19">
      <c r="A2366" s="110">
        <f t="shared" si="332"/>
        <v>45772</v>
      </c>
      <c r="B2366" s="112">
        <f t="shared" si="331"/>
        <v>24.614583333333947</v>
      </c>
      <c r="C2366" s="53">
        <f>'DHS2021'!J2365</f>
        <v>9073</v>
      </c>
      <c r="D2366" s="54">
        <f>'DHS2022'!J2365</f>
        <v>4848</v>
      </c>
      <c r="E2366" s="54">
        <f>'DHS2023'!J2365</f>
        <v>8885</v>
      </c>
      <c r="F2366" s="54">
        <f>'DHS2024'!J2365</f>
        <v>9062</v>
      </c>
      <c r="G2366" s="54">
        <f t="shared" si="324"/>
        <v>7967</v>
      </c>
      <c r="H2366" s="106">
        <f t="shared" si="325"/>
        <v>2.6556666666666664</v>
      </c>
      <c r="I2366" s="115">
        <f t="shared" si="326"/>
        <v>0</v>
      </c>
      <c r="J2366" s="75">
        <f t="shared" si="327"/>
        <v>2.6556666666666664</v>
      </c>
      <c r="K2366" s="79">
        <f t="shared" si="328"/>
        <v>3</v>
      </c>
      <c r="O2366" s="29">
        <f>'DHS2025'!J2365</f>
        <v>5318</v>
      </c>
      <c r="P2366" s="30">
        <f>'DHS2025'!K2365</f>
        <v>844</v>
      </c>
      <c r="Q2366" s="30">
        <f>'DHS2025'!L2365</f>
        <v>1064</v>
      </c>
      <c r="R2366" s="122">
        <f t="shared" si="329"/>
        <v>43.22</v>
      </c>
      <c r="S2366" s="62">
        <f t="shared" si="330"/>
        <v>43.5046192</v>
      </c>
    </row>
    <row r="2367" spans="1:19">
      <c r="A2367" s="110">
        <f t="shared" si="332"/>
        <v>45772</v>
      </c>
      <c r="B2367" s="112">
        <f t="shared" si="331"/>
        <v>24.625000000000615</v>
      </c>
      <c r="C2367" s="53">
        <f>'DHS2021'!J2366</f>
        <v>10233</v>
      </c>
      <c r="D2367" s="54">
        <f>'DHS2022'!J2366</f>
        <v>4532</v>
      </c>
      <c r="E2367" s="54">
        <f>'DHS2023'!J2366</f>
        <v>9472</v>
      </c>
      <c r="F2367" s="54">
        <f>'DHS2024'!J2366</f>
        <v>9069</v>
      </c>
      <c r="G2367" s="54">
        <f t="shared" si="324"/>
        <v>8326.5</v>
      </c>
      <c r="H2367" s="106">
        <f t="shared" si="325"/>
        <v>2.7755000000000001</v>
      </c>
      <c r="I2367" s="115">
        <f t="shared" si="326"/>
        <v>0</v>
      </c>
      <c r="J2367" s="75">
        <f t="shared" si="327"/>
        <v>2.7755000000000001</v>
      </c>
      <c r="K2367" s="79">
        <f t="shared" si="328"/>
        <v>3</v>
      </c>
      <c r="O2367" s="29">
        <f>'DHS2025'!J2366</f>
        <v>4767</v>
      </c>
      <c r="P2367" s="30">
        <f>'DHS2025'!K2366</f>
        <v>372</v>
      </c>
      <c r="Q2367" s="30">
        <f>'DHS2025'!L2366</f>
        <v>1060</v>
      </c>
      <c r="R2367" s="122">
        <f t="shared" si="329"/>
        <v>64.099999999999994</v>
      </c>
      <c r="S2367" s="62">
        <f t="shared" si="330"/>
        <v>65.252539999999996</v>
      </c>
    </row>
    <row r="2368" spans="1:19">
      <c r="A2368" s="110">
        <f t="shared" si="332"/>
        <v>45772</v>
      </c>
      <c r="B2368" s="112">
        <f t="shared" si="331"/>
        <v>24.635416666667282</v>
      </c>
      <c r="C2368" s="53">
        <f>'DHS2021'!J2367</f>
        <v>9839</v>
      </c>
      <c r="D2368" s="54">
        <f>'DHS2022'!J2367</f>
        <v>4944</v>
      </c>
      <c r="E2368" s="54">
        <f>'DHS2023'!J2367</f>
        <v>9695</v>
      </c>
      <c r="F2368" s="54">
        <f>'DHS2024'!J2367</f>
        <v>8991</v>
      </c>
      <c r="G2368" s="54">
        <f t="shared" si="324"/>
        <v>8367.25</v>
      </c>
      <c r="H2368" s="106">
        <f t="shared" si="325"/>
        <v>2.7890833333333336</v>
      </c>
      <c r="I2368" s="115">
        <f t="shared" si="326"/>
        <v>0</v>
      </c>
      <c r="J2368" s="75">
        <f t="shared" si="327"/>
        <v>2.7890833333333336</v>
      </c>
      <c r="K2368" s="79">
        <f t="shared" si="328"/>
        <v>3</v>
      </c>
      <c r="O2368" s="29">
        <f>'DHS2025'!J2367</f>
        <v>4550</v>
      </c>
      <c r="P2368" s="30">
        <f>'DHS2025'!K2367</f>
        <v>748</v>
      </c>
      <c r="Q2368" s="30">
        <f>'DHS2025'!L2367</f>
        <v>1058</v>
      </c>
      <c r="R2368" s="122">
        <f t="shared" si="329"/>
        <v>64.099999999999994</v>
      </c>
      <c r="S2368" s="62">
        <f t="shared" si="330"/>
        <v>65.129422000000005</v>
      </c>
    </row>
    <row r="2369" spans="1:19">
      <c r="A2369" s="110">
        <f t="shared" si="332"/>
        <v>45772</v>
      </c>
      <c r="B2369" s="112">
        <f t="shared" si="331"/>
        <v>24.64583333333395</v>
      </c>
      <c r="C2369" s="53">
        <f>'DHS2021'!J2368</f>
        <v>10771</v>
      </c>
      <c r="D2369" s="54">
        <f>'DHS2022'!J2368</f>
        <v>3936</v>
      </c>
      <c r="E2369" s="54">
        <f>'DHS2023'!J2368</f>
        <v>9473</v>
      </c>
      <c r="F2369" s="54">
        <f>'DHS2024'!J2368</f>
        <v>8759</v>
      </c>
      <c r="G2369" s="54">
        <f t="shared" si="324"/>
        <v>8234.75</v>
      </c>
      <c r="H2369" s="106">
        <f t="shared" si="325"/>
        <v>2.7449166666666667</v>
      </c>
      <c r="I2369" s="115">
        <f t="shared" si="326"/>
        <v>0</v>
      </c>
      <c r="J2369" s="75">
        <f t="shared" si="327"/>
        <v>2.7449166666666667</v>
      </c>
      <c r="K2369" s="79">
        <f t="shared" si="328"/>
        <v>3</v>
      </c>
      <c r="O2369" s="29">
        <f>'DHS2025'!J2368</f>
        <v>4629</v>
      </c>
      <c r="P2369" s="30">
        <f>'DHS2025'!K2368</f>
        <v>499</v>
      </c>
      <c r="Q2369" s="30">
        <f>'DHS2025'!L2368</f>
        <v>1062</v>
      </c>
      <c r="R2369" s="122">
        <f t="shared" si="329"/>
        <v>64.099999999999994</v>
      </c>
      <c r="S2369" s="62">
        <f t="shared" si="330"/>
        <v>65.375658000000001</v>
      </c>
    </row>
    <row r="2370" spans="1:19">
      <c r="A2370" s="110">
        <f t="shared" si="332"/>
        <v>45772</v>
      </c>
      <c r="B2370" s="112">
        <f t="shared" si="331"/>
        <v>24.656250000000618</v>
      </c>
      <c r="C2370" s="53">
        <f>'DHS2021'!J2369</f>
        <v>10952</v>
      </c>
      <c r="D2370" s="54">
        <f>'DHS2022'!J2369</f>
        <v>3645</v>
      </c>
      <c r="E2370" s="54">
        <f>'DHS2023'!J2369</f>
        <v>9723</v>
      </c>
      <c r="F2370" s="54">
        <f>'DHS2024'!J2369</f>
        <v>8583</v>
      </c>
      <c r="G2370" s="54">
        <f t="shared" si="324"/>
        <v>8225.75</v>
      </c>
      <c r="H2370" s="106">
        <f t="shared" si="325"/>
        <v>2.7419166666666666</v>
      </c>
      <c r="I2370" s="115">
        <f t="shared" si="326"/>
        <v>0</v>
      </c>
      <c r="J2370" s="75">
        <f t="shared" si="327"/>
        <v>2.7419166666666666</v>
      </c>
      <c r="K2370" s="79">
        <f t="shared" si="328"/>
        <v>3</v>
      </c>
      <c r="O2370" s="29">
        <f>'DHS2025'!J2369</f>
        <v>4553</v>
      </c>
      <c r="P2370" s="30">
        <f>'DHS2025'!K2369</f>
        <v>697</v>
      </c>
      <c r="Q2370" s="30">
        <f>'DHS2025'!L2369</f>
        <v>1061</v>
      </c>
      <c r="R2370" s="122">
        <f t="shared" si="329"/>
        <v>64.099999999999994</v>
      </c>
      <c r="S2370" s="62">
        <f t="shared" si="330"/>
        <v>65.314098999999999</v>
      </c>
    </row>
    <row r="2371" spans="1:19">
      <c r="A2371" s="110">
        <f t="shared" si="332"/>
        <v>45772</v>
      </c>
      <c r="B2371" s="112">
        <f t="shared" si="331"/>
        <v>24.666666666667286</v>
      </c>
      <c r="C2371" s="53">
        <f>'DHS2021'!J2370</f>
        <v>11419</v>
      </c>
      <c r="D2371" s="54">
        <f>'DHS2022'!J2370</f>
        <v>3971</v>
      </c>
      <c r="E2371" s="54">
        <f>'DHS2023'!J2370</f>
        <v>10214</v>
      </c>
      <c r="F2371" s="54">
        <f>'DHS2024'!J2370</f>
        <v>8464</v>
      </c>
      <c r="G2371" s="54">
        <f t="shared" si="324"/>
        <v>8517</v>
      </c>
      <c r="H2371" s="106">
        <f t="shared" si="325"/>
        <v>2.839</v>
      </c>
      <c r="I2371" s="115">
        <f t="shared" si="326"/>
        <v>0</v>
      </c>
      <c r="J2371" s="75">
        <f t="shared" si="327"/>
        <v>2.839</v>
      </c>
      <c r="K2371" s="79">
        <f t="shared" si="328"/>
        <v>3</v>
      </c>
      <c r="O2371" s="29">
        <f>'DHS2025'!J2370</f>
        <v>4400</v>
      </c>
      <c r="P2371" s="30">
        <f>'DHS2025'!K2370</f>
        <v>582</v>
      </c>
      <c r="Q2371" s="30">
        <f>'DHS2025'!L2370</f>
        <v>1054</v>
      </c>
      <c r="R2371" s="122">
        <f t="shared" si="329"/>
        <v>78.650000000000006</v>
      </c>
      <c r="S2371" s="62">
        <f t="shared" si="330"/>
        <v>80.065528999999998</v>
      </c>
    </row>
    <row r="2372" spans="1:19">
      <c r="A2372" s="110">
        <f t="shared" si="332"/>
        <v>45772</v>
      </c>
      <c r="B2372" s="112">
        <f t="shared" si="331"/>
        <v>24.677083333333954</v>
      </c>
      <c r="C2372" s="53">
        <f>'DHS2021'!J2371</f>
        <v>11085</v>
      </c>
      <c r="D2372" s="54">
        <f>'DHS2022'!J2371</f>
        <v>4174</v>
      </c>
      <c r="E2372" s="54">
        <f>'DHS2023'!J2371</f>
        <v>10291</v>
      </c>
      <c r="F2372" s="54">
        <f>'DHS2024'!J2371</f>
        <v>8517</v>
      </c>
      <c r="G2372" s="54">
        <f t="shared" ref="G2372:G2435" si="333">AVERAGE(C2372:F2372)</f>
        <v>8516.75</v>
      </c>
      <c r="H2372" s="106">
        <f t="shared" ref="H2372:H2435" si="334">G2372/$M$2/1000</f>
        <v>2.8389166666666665</v>
      </c>
      <c r="I2372" s="115">
        <f t="shared" ref="I2372:I2435" si="335">$N$2</f>
        <v>0</v>
      </c>
      <c r="J2372" s="75">
        <f t="shared" ref="J2372:J2435" si="336">H2372+I2372</f>
        <v>2.8389166666666665</v>
      </c>
      <c r="K2372" s="79">
        <f t="shared" ref="K2372:K2435" si="337">ROUNDUP(J2372,0)</f>
        <v>3</v>
      </c>
      <c r="O2372" s="29">
        <f>'DHS2025'!J2371</f>
        <v>4231</v>
      </c>
      <c r="P2372" s="30">
        <f>'DHS2025'!K2371</f>
        <v>560</v>
      </c>
      <c r="Q2372" s="30">
        <f>'DHS2025'!L2371</f>
        <v>1057</v>
      </c>
      <c r="R2372" s="122">
        <f t="shared" ref="R2372:R2435" si="338">INDEX(U$3:U$1048576,INT((ROW()-3)/4)+1)</f>
        <v>78.650000000000006</v>
      </c>
      <c r="S2372" s="62">
        <f t="shared" ref="S2372:S2435" si="339">(R2372*0.99-1.9)*(Q2372/1000)</f>
        <v>80.293419499999985</v>
      </c>
    </row>
    <row r="2373" spans="1:19">
      <c r="A2373" s="110">
        <f t="shared" si="332"/>
        <v>45772</v>
      </c>
      <c r="B2373" s="112">
        <f t="shared" ref="B2373:B2436" si="340">B2372+TIME(0,15,0)</f>
        <v>24.687500000000622</v>
      </c>
      <c r="C2373" s="53">
        <f>'DHS2021'!J2372</f>
        <v>10966</v>
      </c>
      <c r="D2373" s="54">
        <f>'DHS2022'!J2372</f>
        <v>3654</v>
      </c>
      <c r="E2373" s="54">
        <f>'DHS2023'!J2372</f>
        <v>10013</v>
      </c>
      <c r="F2373" s="54">
        <f>'DHS2024'!J2372</f>
        <v>8629</v>
      </c>
      <c r="G2373" s="54">
        <f t="shared" si="333"/>
        <v>8315.5</v>
      </c>
      <c r="H2373" s="106">
        <f t="shared" si="334"/>
        <v>2.7718333333333334</v>
      </c>
      <c r="I2373" s="115">
        <f t="shared" si="335"/>
        <v>0</v>
      </c>
      <c r="J2373" s="75">
        <f t="shared" si="336"/>
        <v>2.7718333333333334</v>
      </c>
      <c r="K2373" s="79">
        <f t="shared" si="337"/>
        <v>3</v>
      </c>
      <c r="O2373" s="29">
        <f>'DHS2025'!J2372</f>
        <v>4495</v>
      </c>
      <c r="P2373" s="30">
        <f>'DHS2025'!K2372</f>
        <v>714</v>
      </c>
      <c r="Q2373" s="30">
        <f>'DHS2025'!L2372</f>
        <v>1061</v>
      </c>
      <c r="R2373" s="122">
        <f t="shared" si="338"/>
        <v>78.650000000000006</v>
      </c>
      <c r="S2373" s="62">
        <f t="shared" si="339"/>
        <v>80.597273499999986</v>
      </c>
    </row>
    <row r="2374" spans="1:19">
      <c r="A2374" s="110">
        <f t="shared" ref="A2374:A2437" si="341">$A$3+INT((ROW()-3)/96)</f>
        <v>45772</v>
      </c>
      <c r="B2374" s="112">
        <f t="shared" si="340"/>
        <v>24.69791666666729</v>
      </c>
      <c r="C2374" s="53">
        <f>'DHS2021'!J2373</f>
        <v>11492</v>
      </c>
      <c r="D2374" s="54">
        <f>'DHS2022'!J2373</f>
        <v>4102</v>
      </c>
      <c r="E2374" s="54">
        <f>'DHS2023'!J2373</f>
        <v>9997</v>
      </c>
      <c r="F2374" s="54">
        <f>'DHS2024'!J2373</f>
        <v>8726</v>
      </c>
      <c r="G2374" s="54">
        <f t="shared" si="333"/>
        <v>8579.25</v>
      </c>
      <c r="H2374" s="106">
        <f t="shared" si="334"/>
        <v>2.85975</v>
      </c>
      <c r="I2374" s="115">
        <f t="shared" si="335"/>
        <v>0</v>
      </c>
      <c r="J2374" s="75">
        <f t="shared" si="336"/>
        <v>2.85975</v>
      </c>
      <c r="K2374" s="79">
        <f t="shared" si="337"/>
        <v>3</v>
      </c>
      <c r="O2374" s="29">
        <f>'DHS2025'!J2373</f>
        <v>4449</v>
      </c>
      <c r="P2374" s="30">
        <f>'DHS2025'!K2373</f>
        <v>698</v>
      </c>
      <c r="Q2374" s="30">
        <f>'DHS2025'!L2373</f>
        <v>1059</v>
      </c>
      <c r="R2374" s="122">
        <f t="shared" si="338"/>
        <v>78.650000000000006</v>
      </c>
      <c r="S2374" s="62">
        <f t="shared" si="339"/>
        <v>80.445346499999985</v>
      </c>
    </row>
    <row r="2375" spans="1:19">
      <c r="A2375" s="110">
        <f t="shared" si="341"/>
        <v>45772</v>
      </c>
      <c r="B2375" s="112">
        <f t="shared" si="340"/>
        <v>24.708333333333957</v>
      </c>
      <c r="C2375" s="53">
        <f>'DHS2021'!J2374</f>
        <v>10768</v>
      </c>
      <c r="D2375" s="54">
        <f>'DHS2022'!J2374</f>
        <v>3938</v>
      </c>
      <c r="E2375" s="54">
        <f>'DHS2023'!J2374</f>
        <v>9927</v>
      </c>
      <c r="F2375" s="54">
        <f>'DHS2024'!J2374</f>
        <v>9010</v>
      </c>
      <c r="G2375" s="54">
        <f t="shared" si="333"/>
        <v>8410.75</v>
      </c>
      <c r="H2375" s="106">
        <f t="shared" si="334"/>
        <v>2.8035833333333335</v>
      </c>
      <c r="I2375" s="115">
        <f t="shared" si="335"/>
        <v>0</v>
      </c>
      <c r="J2375" s="75">
        <f t="shared" si="336"/>
        <v>2.8035833333333335</v>
      </c>
      <c r="K2375" s="79">
        <f t="shared" si="337"/>
        <v>3</v>
      </c>
      <c r="O2375" s="29">
        <f>'DHS2025'!J2374</f>
        <v>4970</v>
      </c>
      <c r="P2375" s="30">
        <f>'DHS2025'!K2374</f>
        <v>936</v>
      </c>
      <c r="Q2375" s="30">
        <f>'DHS2025'!L2374</f>
        <v>1056</v>
      </c>
      <c r="R2375" s="122">
        <f t="shared" si="338"/>
        <v>85.39</v>
      </c>
      <c r="S2375" s="62">
        <f t="shared" si="339"/>
        <v>87.263721599999997</v>
      </c>
    </row>
    <row r="2376" spans="1:19">
      <c r="A2376" s="110">
        <f t="shared" si="341"/>
        <v>45772</v>
      </c>
      <c r="B2376" s="112">
        <f t="shared" si="340"/>
        <v>24.718750000000625</v>
      </c>
      <c r="C2376" s="53">
        <f>'DHS2021'!J2375</f>
        <v>10826</v>
      </c>
      <c r="D2376" s="54">
        <f>'DHS2022'!J2375</f>
        <v>5284</v>
      </c>
      <c r="E2376" s="54">
        <f>'DHS2023'!J2375</f>
        <v>9858</v>
      </c>
      <c r="F2376" s="54">
        <f>'DHS2024'!J2375</f>
        <v>9120</v>
      </c>
      <c r="G2376" s="54">
        <f t="shared" si="333"/>
        <v>8772</v>
      </c>
      <c r="H2376" s="106">
        <f t="shared" si="334"/>
        <v>2.9239999999999999</v>
      </c>
      <c r="I2376" s="115">
        <f t="shared" si="335"/>
        <v>0</v>
      </c>
      <c r="J2376" s="75">
        <f t="shared" si="336"/>
        <v>2.9239999999999999</v>
      </c>
      <c r="K2376" s="79">
        <f t="shared" si="337"/>
        <v>3</v>
      </c>
      <c r="O2376" s="29">
        <f>'DHS2025'!J2375</f>
        <v>4876</v>
      </c>
      <c r="P2376" s="30">
        <f>'DHS2025'!K2375</f>
        <v>399</v>
      </c>
      <c r="Q2376" s="30">
        <f>'DHS2025'!L2375</f>
        <v>1058</v>
      </c>
      <c r="R2376" s="122">
        <f t="shared" si="338"/>
        <v>85.39</v>
      </c>
      <c r="S2376" s="62">
        <f t="shared" si="339"/>
        <v>87.428993800000001</v>
      </c>
    </row>
    <row r="2377" spans="1:19">
      <c r="A2377" s="110">
        <f t="shared" si="341"/>
        <v>45772</v>
      </c>
      <c r="B2377" s="112">
        <f t="shared" si="340"/>
        <v>24.729166666667293</v>
      </c>
      <c r="C2377" s="53">
        <f>'DHS2021'!J2376</f>
        <v>10750</v>
      </c>
      <c r="D2377" s="54">
        <f>'DHS2022'!J2376</f>
        <v>6547</v>
      </c>
      <c r="E2377" s="54">
        <f>'DHS2023'!J2376</f>
        <v>9782</v>
      </c>
      <c r="F2377" s="54">
        <f>'DHS2024'!J2376</f>
        <v>8246</v>
      </c>
      <c r="G2377" s="54">
        <f t="shared" si="333"/>
        <v>8831.25</v>
      </c>
      <c r="H2377" s="106">
        <f t="shared" si="334"/>
        <v>2.9437500000000001</v>
      </c>
      <c r="I2377" s="115">
        <f t="shared" si="335"/>
        <v>0</v>
      </c>
      <c r="J2377" s="75">
        <f t="shared" si="336"/>
        <v>2.9437500000000001</v>
      </c>
      <c r="K2377" s="79">
        <f t="shared" si="337"/>
        <v>3</v>
      </c>
      <c r="O2377" s="29">
        <f>'DHS2025'!J2376</f>
        <v>4916</v>
      </c>
      <c r="P2377" s="30">
        <f>'DHS2025'!K2376</f>
        <v>393</v>
      </c>
      <c r="Q2377" s="30">
        <f>'DHS2025'!L2376</f>
        <v>1061</v>
      </c>
      <c r="R2377" s="122">
        <f t="shared" si="338"/>
        <v>85.39</v>
      </c>
      <c r="S2377" s="62">
        <f t="shared" si="339"/>
        <v>87.676902099999992</v>
      </c>
    </row>
    <row r="2378" spans="1:19">
      <c r="A2378" s="110">
        <f t="shared" si="341"/>
        <v>45772</v>
      </c>
      <c r="B2378" s="112">
        <f t="shared" si="340"/>
        <v>24.739583333333961</v>
      </c>
      <c r="C2378" s="53">
        <f>'DHS2021'!J2377</f>
        <v>10272</v>
      </c>
      <c r="D2378" s="54">
        <f>'DHS2022'!J2377</f>
        <v>8193</v>
      </c>
      <c r="E2378" s="54">
        <f>'DHS2023'!J2377</f>
        <v>9866</v>
      </c>
      <c r="F2378" s="54">
        <f>'DHS2024'!J2377</f>
        <v>8475</v>
      </c>
      <c r="G2378" s="54">
        <f t="shared" si="333"/>
        <v>9201.5</v>
      </c>
      <c r="H2378" s="106">
        <f t="shared" si="334"/>
        <v>3.0671666666666666</v>
      </c>
      <c r="I2378" s="115">
        <f t="shared" si="335"/>
        <v>0</v>
      </c>
      <c r="J2378" s="75">
        <f t="shared" si="336"/>
        <v>3.0671666666666666</v>
      </c>
      <c r="K2378" s="79">
        <f t="shared" si="337"/>
        <v>4</v>
      </c>
      <c r="O2378" s="29">
        <f>'DHS2025'!J2377</f>
        <v>5050</v>
      </c>
      <c r="P2378" s="30">
        <f>'DHS2025'!K2377</f>
        <v>92</v>
      </c>
      <c r="Q2378" s="30">
        <f>'DHS2025'!L2377</f>
        <v>1054</v>
      </c>
      <c r="R2378" s="122">
        <f t="shared" si="338"/>
        <v>85.39</v>
      </c>
      <c r="S2378" s="62">
        <f t="shared" si="339"/>
        <v>87.098449400000007</v>
      </c>
    </row>
    <row r="2379" spans="1:19">
      <c r="A2379" s="110">
        <f t="shared" si="341"/>
        <v>45772</v>
      </c>
      <c r="B2379" s="112">
        <f t="shared" si="340"/>
        <v>24.750000000000629</v>
      </c>
      <c r="C2379" s="53">
        <f>'DHS2021'!J2378</f>
        <v>10372</v>
      </c>
      <c r="D2379" s="54">
        <f>'DHS2022'!J2378</f>
        <v>9052</v>
      </c>
      <c r="E2379" s="54">
        <f>'DHS2023'!J2378</f>
        <v>9644</v>
      </c>
      <c r="F2379" s="54">
        <f>'DHS2024'!J2378</f>
        <v>8157</v>
      </c>
      <c r="G2379" s="54">
        <f t="shared" si="333"/>
        <v>9306.25</v>
      </c>
      <c r="H2379" s="106">
        <f t="shared" si="334"/>
        <v>3.1020833333333333</v>
      </c>
      <c r="I2379" s="115">
        <f t="shared" si="335"/>
        <v>0</v>
      </c>
      <c r="J2379" s="75">
        <f t="shared" si="336"/>
        <v>3.1020833333333333</v>
      </c>
      <c r="K2379" s="79">
        <f t="shared" si="337"/>
        <v>4</v>
      </c>
      <c r="O2379" s="29">
        <f>'DHS2025'!J2378</f>
        <v>4826</v>
      </c>
      <c r="P2379" s="30">
        <f>'DHS2025'!K2378</f>
        <v>877</v>
      </c>
      <c r="Q2379" s="30">
        <f>'DHS2025'!L2378</f>
        <v>1064</v>
      </c>
      <c r="R2379" s="122">
        <f t="shared" si="338"/>
        <v>100.38</v>
      </c>
      <c r="S2379" s="62">
        <f t="shared" si="339"/>
        <v>103.71467679999999</v>
      </c>
    </row>
    <row r="2380" spans="1:19">
      <c r="A2380" s="110">
        <f t="shared" si="341"/>
        <v>45772</v>
      </c>
      <c r="B2380" s="112">
        <f t="shared" si="340"/>
        <v>24.760416666667297</v>
      </c>
      <c r="C2380" s="53">
        <f>'DHS2021'!J2379</f>
        <v>10618</v>
      </c>
      <c r="D2380" s="54">
        <f>'DHS2022'!J2379</f>
        <v>10151</v>
      </c>
      <c r="E2380" s="54">
        <f>'DHS2023'!J2379</f>
        <v>10523</v>
      </c>
      <c r="F2380" s="54">
        <f>'DHS2024'!J2379</f>
        <v>8358</v>
      </c>
      <c r="G2380" s="54">
        <f t="shared" si="333"/>
        <v>9912.5</v>
      </c>
      <c r="H2380" s="106">
        <f t="shared" si="334"/>
        <v>3.3041666666666667</v>
      </c>
      <c r="I2380" s="115">
        <f t="shared" si="335"/>
        <v>0</v>
      </c>
      <c r="J2380" s="75">
        <f t="shared" si="336"/>
        <v>3.3041666666666667</v>
      </c>
      <c r="K2380" s="79">
        <f t="shared" si="337"/>
        <v>4</v>
      </c>
      <c r="O2380" s="29">
        <f>'DHS2025'!J2379</f>
        <v>4378</v>
      </c>
      <c r="P2380" s="30">
        <f>'DHS2025'!K2379</f>
        <v>724</v>
      </c>
      <c r="Q2380" s="30">
        <f>'DHS2025'!L2379</f>
        <v>1065</v>
      </c>
      <c r="R2380" s="122">
        <f t="shared" si="338"/>
        <v>100.38</v>
      </c>
      <c r="S2380" s="62">
        <f t="shared" si="339"/>
        <v>103.81215299999998</v>
      </c>
    </row>
    <row r="2381" spans="1:19">
      <c r="A2381" s="110">
        <f t="shared" si="341"/>
        <v>45772</v>
      </c>
      <c r="B2381" s="112">
        <f t="shared" si="340"/>
        <v>24.770833333333965</v>
      </c>
      <c r="C2381" s="53">
        <f>'DHS2021'!J2380</f>
        <v>10775</v>
      </c>
      <c r="D2381" s="54">
        <f>'DHS2022'!J2380</f>
        <v>11115</v>
      </c>
      <c r="E2381" s="54">
        <f>'DHS2023'!J2380</f>
        <v>10610</v>
      </c>
      <c r="F2381" s="54">
        <f>'DHS2024'!J2380</f>
        <v>7963</v>
      </c>
      <c r="G2381" s="54">
        <f t="shared" si="333"/>
        <v>10115.75</v>
      </c>
      <c r="H2381" s="106">
        <f t="shared" si="334"/>
        <v>3.3719166666666665</v>
      </c>
      <c r="I2381" s="115">
        <f t="shared" si="335"/>
        <v>0</v>
      </c>
      <c r="J2381" s="75">
        <f t="shared" si="336"/>
        <v>3.3719166666666665</v>
      </c>
      <c r="K2381" s="79">
        <f t="shared" si="337"/>
        <v>4</v>
      </c>
      <c r="O2381" s="29">
        <f>'DHS2025'!J2380</f>
        <v>6058</v>
      </c>
      <c r="P2381" s="30">
        <f>'DHS2025'!K2380</f>
        <v>11842</v>
      </c>
      <c r="Q2381" s="30">
        <f>'DHS2025'!L2380</f>
        <v>3037</v>
      </c>
      <c r="R2381" s="122">
        <f t="shared" si="338"/>
        <v>100.38</v>
      </c>
      <c r="S2381" s="62">
        <f t="shared" si="339"/>
        <v>296.03521939999996</v>
      </c>
    </row>
    <row r="2382" spans="1:19">
      <c r="A2382" s="110">
        <f t="shared" si="341"/>
        <v>45772</v>
      </c>
      <c r="B2382" s="112">
        <f t="shared" si="340"/>
        <v>24.781250000000632</v>
      </c>
      <c r="C2382" s="53">
        <f>'DHS2021'!J2381</f>
        <v>11572</v>
      </c>
      <c r="D2382" s="54">
        <f>'DHS2022'!J2381</f>
        <v>12102</v>
      </c>
      <c r="E2382" s="54">
        <f>'DHS2023'!J2381</f>
        <v>10602</v>
      </c>
      <c r="F2382" s="54">
        <f>'DHS2024'!J2381</f>
        <v>7798</v>
      </c>
      <c r="G2382" s="54">
        <f t="shared" si="333"/>
        <v>10518.5</v>
      </c>
      <c r="H2382" s="106">
        <f t="shared" si="334"/>
        <v>3.5061666666666667</v>
      </c>
      <c r="I2382" s="115">
        <f t="shared" si="335"/>
        <v>0</v>
      </c>
      <c r="J2382" s="75">
        <f t="shared" si="336"/>
        <v>3.5061666666666667</v>
      </c>
      <c r="K2382" s="79">
        <f t="shared" si="337"/>
        <v>4</v>
      </c>
      <c r="O2382" s="29">
        <f>'DHS2025'!J2381</f>
        <v>5512</v>
      </c>
      <c r="P2382" s="30">
        <f>'DHS2025'!K2381</f>
        <v>7013</v>
      </c>
      <c r="Q2382" s="30">
        <f>'DHS2025'!L2381</f>
        <v>3992</v>
      </c>
      <c r="R2382" s="122">
        <f t="shared" si="338"/>
        <v>100.38</v>
      </c>
      <c r="S2382" s="62">
        <f t="shared" si="339"/>
        <v>389.12499039999994</v>
      </c>
    </row>
    <row r="2383" spans="1:19">
      <c r="A2383" s="110">
        <f t="shared" si="341"/>
        <v>45772</v>
      </c>
      <c r="B2383" s="112">
        <f t="shared" si="340"/>
        <v>24.7916666666673</v>
      </c>
      <c r="C2383" s="53">
        <f>'DHS2021'!J2382</f>
        <v>12339</v>
      </c>
      <c r="D2383" s="54">
        <f>'DHS2022'!J2382</f>
        <v>10899</v>
      </c>
      <c r="E2383" s="54">
        <f>'DHS2023'!J2382</f>
        <v>10932</v>
      </c>
      <c r="F2383" s="54">
        <f>'DHS2024'!J2382</f>
        <v>7904</v>
      </c>
      <c r="G2383" s="54">
        <f t="shared" si="333"/>
        <v>10518.5</v>
      </c>
      <c r="H2383" s="106">
        <f t="shared" si="334"/>
        <v>3.5061666666666667</v>
      </c>
      <c r="I2383" s="115">
        <f t="shared" si="335"/>
        <v>0</v>
      </c>
      <c r="J2383" s="75">
        <f t="shared" si="336"/>
        <v>3.5061666666666667</v>
      </c>
      <c r="K2383" s="79">
        <f t="shared" si="337"/>
        <v>4</v>
      </c>
      <c r="O2383" s="29">
        <f>'DHS2025'!J2382</f>
        <v>3925</v>
      </c>
      <c r="P2383" s="30">
        <f>'DHS2025'!K2382</f>
        <v>8571</v>
      </c>
      <c r="Q2383" s="30">
        <f>'DHS2025'!L2382</f>
        <v>4064</v>
      </c>
      <c r="R2383" s="122">
        <f t="shared" si="338"/>
        <v>116.51</v>
      </c>
      <c r="S2383" s="62">
        <f t="shared" si="339"/>
        <v>461.04007360000003</v>
      </c>
    </row>
    <row r="2384" spans="1:19">
      <c r="A2384" s="110">
        <f t="shared" si="341"/>
        <v>45772</v>
      </c>
      <c r="B2384" s="112">
        <f t="shared" si="340"/>
        <v>24.802083333333968</v>
      </c>
      <c r="C2384" s="53">
        <f>'DHS2021'!J2383</f>
        <v>12428</v>
      </c>
      <c r="D2384" s="54">
        <f>'DHS2022'!J2383</f>
        <v>9963</v>
      </c>
      <c r="E2384" s="54">
        <f>'DHS2023'!J2383</f>
        <v>10642</v>
      </c>
      <c r="F2384" s="54">
        <f>'DHS2024'!J2383</f>
        <v>7894</v>
      </c>
      <c r="G2384" s="54">
        <f t="shared" si="333"/>
        <v>10231.75</v>
      </c>
      <c r="H2384" s="106">
        <f t="shared" si="334"/>
        <v>3.4105833333333333</v>
      </c>
      <c r="I2384" s="115">
        <f t="shared" si="335"/>
        <v>0</v>
      </c>
      <c r="J2384" s="75">
        <f t="shared" si="336"/>
        <v>3.4105833333333333</v>
      </c>
      <c r="K2384" s="79">
        <f t="shared" si="337"/>
        <v>4</v>
      </c>
      <c r="O2384" s="29">
        <f>'DHS2025'!J2383</f>
        <v>5239</v>
      </c>
      <c r="P2384" s="30">
        <f>'DHS2025'!K2383</f>
        <v>7583</v>
      </c>
      <c r="Q2384" s="30">
        <f>'DHS2025'!L2383</f>
        <v>4059</v>
      </c>
      <c r="R2384" s="122">
        <f t="shared" si="338"/>
        <v>116.51</v>
      </c>
      <c r="S2384" s="62">
        <f t="shared" si="339"/>
        <v>460.47284910000002</v>
      </c>
    </row>
    <row r="2385" spans="1:19">
      <c r="A2385" s="110">
        <f t="shared" si="341"/>
        <v>45772</v>
      </c>
      <c r="B2385" s="112">
        <f t="shared" si="340"/>
        <v>24.812500000000636</v>
      </c>
      <c r="C2385" s="53">
        <f>'DHS2021'!J2384</f>
        <v>12892</v>
      </c>
      <c r="D2385" s="54">
        <f>'DHS2022'!J2384</f>
        <v>10215</v>
      </c>
      <c r="E2385" s="54">
        <f>'DHS2023'!J2384</f>
        <v>10993</v>
      </c>
      <c r="F2385" s="54">
        <f>'DHS2024'!J2384</f>
        <v>9082</v>
      </c>
      <c r="G2385" s="54">
        <f t="shared" si="333"/>
        <v>10795.5</v>
      </c>
      <c r="H2385" s="106">
        <f t="shared" si="334"/>
        <v>3.5985</v>
      </c>
      <c r="I2385" s="115">
        <f t="shared" si="335"/>
        <v>0</v>
      </c>
      <c r="J2385" s="75">
        <f t="shared" si="336"/>
        <v>3.5985</v>
      </c>
      <c r="K2385" s="79">
        <f t="shared" si="337"/>
        <v>4</v>
      </c>
      <c r="O2385" s="29">
        <f>'DHS2025'!J2384</f>
        <v>5660</v>
      </c>
      <c r="P2385" s="30">
        <f>'DHS2025'!K2384</f>
        <v>7242</v>
      </c>
      <c r="Q2385" s="30">
        <f>'DHS2025'!L2384</f>
        <v>4069</v>
      </c>
      <c r="R2385" s="122">
        <f t="shared" si="338"/>
        <v>116.51</v>
      </c>
      <c r="S2385" s="62">
        <f t="shared" si="339"/>
        <v>461.60729810000004</v>
      </c>
    </row>
    <row r="2386" spans="1:19">
      <c r="A2386" s="110">
        <f t="shared" si="341"/>
        <v>45772</v>
      </c>
      <c r="B2386" s="112">
        <f t="shared" si="340"/>
        <v>24.822916666667304</v>
      </c>
      <c r="C2386" s="53">
        <f>'DHS2021'!J2385</f>
        <v>13853</v>
      </c>
      <c r="D2386" s="54">
        <f>'DHS2022'!J2385</f>
        <v>10098</v>
      </c>
      <c r="E2386" s="54">
        <f>'DHS2023'!J2385</f>
        <v>11207</v>
      </c>
      <c r="F2386" s="54">
        <f>'DHS2024'!J2385</f>
        <v>9627</v>
      </c>
      <c r="G2386" s="54">
        <f t="shared" si="333"/>
        <v>11196.25</v>
      </c>
      <c r="H2386" s="106">
        <f t="shared" si="334"/>
        <v>3.7320833333333336</v>
      </c>
      <c r="I2386" s="115">
        <f t="shared" si="335"/>
        <v>0</v>
      </c>
      <c r="J2386" s="75">
        <f t="shared" si="336"/>
        <v>3.7320833333333336</v>
      </c>
      <c r="K2386" s="79">
        <f t="shared" si="337"/>
        <v>4</v>
      </c>
      <c r="O2386" s="29">
        <f>'DHS2025'!J2385</f>
        <v>5624</v>
      </c>
      <c r="P2386" s="30">
        <f>'DHS2025'!K2385</f>
        <v>7061</v>
      </c>
      <c r="Q2386" s="30">
        <f>'DHS2025'!L2385</f>
        <v>4057</v>
      </c>
      <c r="R2386" s="122">
        <f t="shared" si="338"/>
        <v>116.51</v>
      </c>
      <c r="S2386" s="62">
        <f t="shared" si="339"/>
        <v>460.24595930000004</v>
      </c>
    </row>
    <row r="2387" spans="1:19">
      <c r="A2387" s="110">
        <f t="shared" si="341"/>
        <v>45772</v>
      </c>
      <c r="B2387" s="112">
        <f t="shared" si="340"/>
        <v>24.833333333333972</v>
      </c>
      <c r="C2387" s="53">
        <f>'DHS2021'!J2386</f>
        <v>13303</v>
      </c>
      <c r="D2387" s="54">
        <f>'DHS2022'!J2386</f>
        <v>9561</v>
      </c>
      <c r="E2387" s="54">
        <f>'DHS2023'!J2386</f>
        <v>11257</v>
      </c>
      <c r="F2387" s="54">
        <f>'DHS2024'!J2386</f>
        <v>9669</v>
      </c>
      <c r="G2387" s="54">
        <f t="shared" si="333"/>
        <v>10947.5</v>
      </c>
      <c r="H2387" s="106">
        <f t="shared" si="334"/>
        <v>3.6491666666666664</v>
      </c>
      <c r="I2387" s="115">
        <f t="shared" si="335"/>
        <v>0</v>
      </c>
      <c r="J2387" s="75">
        <f t="shared" si="336"/>
        <v>3.6491666666666664</v>
      </c>
      <c r="K2387" s="79">
        <f t="shared" si="337"/>
        <v>4</v>
      </c>
      <c r="O2387" s="29">
        <f>'DHS2025'!J2386</f>
        <v>5192</v>
      </c>
      <c r="P2387" s="30">
        <f>'DHS2025'!K2386</f>
        <v>6927</v>
      </c>
      <c r="Q2387" s="30">
        <f>'DHS2025'!L2386</f>
        <v>4053</v>
      </c>
      <c r="R2387" s="122">
        <f t="shared" si="338"/>
        <v>123.29</v>
      </c>
      <c r="S2387" s="62">
        <f t="shared" si="339"/>
        <v>486.99672629999998</v>
      </c>
    </row>
    <row r="2388" spans="1:19">
      <c r="A2388" s="110">
        <f t="shared" si="341"/>
        <v>45772</v>
      </c>
      <c r="B2388" s="112">
        <f t="shared" si="340"/>
        <v>24.843750000000639</v>
      </c>
      <c r="C2388" s="53">
        <f>'DHS2021'!J2387</f>
        <v>13556</v>
      </c>
      <c r="D2388" s="54">
        <f>'DHS2022'!J2387</f>
        <v>9255</v>
      </c>
      <c r="E2388" s="54">
        <f>'DHS2023'!J2387</f>
        <v>11425</v>
      </c>
      <c r="F2388" s="54">
        <f>'DHS2024'!J2387</f>
        <v>9829</v>
      </c>
      <c r="G2388" s="54">
        <f t="shared" si="333"/>
        <v>11016.25</v>
      </c>
      <c r="H2388" s="106">
        <f t="shared" si="334"/>
        <v>3.6720833333333336</v>
      </c>
      <c r="I2388" s="115">
        <f t="shared" si="335"/>
        <v>0</v>
      </c>
      <c r="J2388" s="75">
        <f t="shared" si="336"/>
        <v>3.6720833333333336</v>
      </c>
      <c r="K2388" s="79">
        <f t="shared" si="337"/>
        <v>4</v>
      </c>
      <c r="O2388" s="29">
        <f>'DHS2025'!J2387</f>
        <v>5129</v>
      </c>
      <c r="P2388" s="30">
        <f>'DHS2025'!K2387</f>
        <v>7351</v>
      </c>
      <c r="Q2388" s="30">
        <f>'DHS2025'!L2387</f>
        <v>4059</v>
      </c>
      <c r="R2388" s="122">
        <f t="shared" si="338"/>
        <v>123.29</v>
      </c>
      <c r="S2388" s="62">
        <f t="shared" si="339"/>
        <v>487.71766890000004</v>
      </c>
    </row>
    <row r="2389" spans="1:19">
      <c r="A2389" s="110">
        <f t="shared" si="341"/>
        <v>45772</v>
      </c>
      <c r="B2389" s="112">
        <f t="shared" si="340"/>
        <v>24.854166666667307</v>
      </c>
      <c r="C2389" s="53">
        <f>'DHS2021'!J2388</f>
        <v>14183</v>
      </c>
      <c r="D2389" s="54">
        <f>'DHS2022'!J2388</f>
        <v>9405</v>
      </c>
      <c r="E2389" s="54">
        <f>'DHS2023'!J2388</f>
        <v>11639</v>
      </c>
      <c r="F2389" s="54">
        <f>'DHS2024'!J2388</f>
        <v>9634</v>
      </c>
      <c r="G2389" s="54">
        <f t="shared" si="333"/>
        <v>11215.25</v>
      </c>
      <c r="H2389" s="106">
        <f t="shared" si="334"/>
        <v>3.7384166666666667</v>
      </c>
      <c r="I2389" s="115">
        <f t="shared" si="335"/>
        <v>0</v>
      </c>
      <c r="J2389" s="75">
        <f t="shared" si="336"/>
        <v>3.7384166666666667</v>
      </c>
      <c r="K2389" s="79">
        <f t="shared" si="337"/>
        <v>4</v>
      </c>
      <c r="O2389" s="29">
        <f>'DHS2025'!J2388</f>
        <v>4836</v>
      </c>
      <c r="P2389" s="30">
        <f>'DHS2025'!K2388</f>
        <v>7546</v>
      </c>
      <c r="Q2389" s="30">
        <f>'DHS2025'!L2388</f>
        <v>4049</v>
      </c>
      <c r="R2389" s="122">
        <f t="shared" si="338"/>
        <v>123.29</v>
      </c>
      <c r="S2389" s="62">
        <f t="shared" si="339"/>
        <v>486.51609790000003</v>
      </c>
    </row>
    <row r="2390" spans="1:19">
      <c r="A2390" s="110">
        <f t="shared" si="341"/>
        <v>45772</v>
      </c>
      <c r="B2390" s="112">
        <f t="shared" si="340"/>
        <v>24.864583333333975</v>
      </c>
      <c r="C2390" s="53">
        <f>'DHS2021'!J2389</f>
        <v>14766</v>
      </c>
      <c r="D2390" s="54">
        <f>'DHS2022'!J2389</f>
        <v>9571</v>
      </c>
      <c r="E2390" s="54">
        <f>'DHS2023'!J2389</f>
        <v>11641</v>
      </c>
      <c r="F2390" s="54">
        <f>'DHS2024'!J2389</f>
        <v>9542</v>
      </c>
      <c r="G2390" s="54">
        <f t="shared" si="333"/>
        <v>11380</v>
      </c>
      <c r="H2390" s="106">
        <f t="shared" si="334"/>
        <v>3.7933333333333334</v>
      </c>
      <c r="I2390" s="115">
        <f t="shared" si="335"/>
        <v>0</v>
      </c>
      <c r="J2390" s="75">
        <f t="shared" si="336"/>
        <v>3.7933333333333334</v>
      </c>
      <c r="K2390" s="79">
        <f t="shared" si="337"/>
        <v>4</v>
      </c>
      <c r="O2390" s="29">
        <f>'DHS2025'!J2389</f>
        <v>5243</v>
      </c>
      <c r="P2390" s="30">
        <f>'DHS2025'!K2389</f>
        <v>7485</v>
      </c>
      <c r="Q2390" s="30">
        <f>'DHS2025'!L2389</f>
        <v>4058</v>
      </c>
      <c r="R2390" s="122">
        <f t="shared" si="338"/>
        <v>123.29</v>
      </c>
      <c r="S2390" s="62">
        <f t="shared" si="339"/>
        <v>487.59751180000001</v>
      </c>
    </row>
    <row r="2391" spans="1:19">
      <c r="A2391" s="110">
        <f t="shared" si="341"/>
        <v>45772</v>
      </c>
      <c r="B2391" s="112">
        <f t="shared" si="340"/>
        <v>24.875000000000643</v>
      </c>
      <c r="C2391" s="53">
        <f>'DHS2021'!J2390</f>
        <v>14505</v>
      </c>
      <c r="D2391" s="54">
        <f>'DHS2022'!J2390</f>
        <v>9464</v>
      </c>
      <c r="E2391" s="54">
        <f>'DHS2023'!J2390</f>
        <v>10132</v>
      </c>
      <c r="F2391" s="54">
        <f>'DHS2024'!J2390</f>
        <v>9525</v>
      </c>
      <c r="G2391" s="54">
        <f t="shared" si="333"/>
        <v>10906.5</v>
      </c>
      <c r="H2391" s="106">
        <f t="shared" si="334"/>
        <v>3.6355</v>
      </c>
      <c r="I2391" s="115">
        <f t="shared" si="335"/>
        <v>0</v>
      </c>
      <c r="J2391" s="75">
        <f t="shared" si="336"/>
        <v>3.6355</v>
      </c>
      <c r="K2391" s="79">
        <f t="shared" si="337"/>
        <v>4</v>
      </c>
      <c r="O2391" s="29">
        <f>'DHS2025'!J2390</f>
        <v>5395</v>
      </c>
      <c r="P2391" s="30">
        <f>'DHS2025'!K2390</f>
        <v>7832</v>
      </c>
      <c r="Q2391" s="30">
        <f>'DHS2025'!L2390</f>
        <v>4070</v>
      </c>
      <c r="R2391" s="122">
        <f t="shared" si="338"/>
        <v>109.63</v>
      </c>
      <c r="S2391" s="62">
        <f t="shared" si="339"/>
        <v>433.99915899999996</v>
      </c>
    </row>
    <row r="2392" spans="1:19">
      <c r="A2392" s="110">
        <f t="shared" si="341"/>
        <v>45772</v>
      </c>
      <c r="B2392" s="112">
        <f t="shared" si="340"/>
        <v>24.885416666667311</v>
      </c>
      <c r="C2392" s="53">
        <f>'DHS2021'!J2391</f>
        <v>13542</v>
      </c>
      <c r="D2392" s="54">
        <f>'DHS2022'!J2391</f>
        <v>9469</v>
      </c>
      <c r="E2392" s="54">
        <f>'DHS2023'!J2391</f>
        <v>9521</v>
      </c>
      <c r="F2392" s="54">
        <f>'DHS2024'!J2391</f>
        <v>9308</v>
      </c>
      <c r="G2392" s="54">
        <f t="shared" si="333"/>
        <v>10460</v>
      </c>
      <c r="H2392" s="106">
        <f t="shared" si="334"/>
        <v>3.4866666666666664</v>
      </c>
      <c r="I2392" s="115">
        <f t="shared" si="335"/>
        <v>0</v>
      </c>
      <c r="J2392" s="75">
        <f t="shared" si="336"/>
        <v>3.4866666666666664</v>
      </c>
      <c r="K2392" s="79">
        <f t="shared" si="337"/>
        <v>4</v>
      </c>
      <c r="O2392" s="29">
        <f>'DHS2025'!J2391</f>
        <v>4581</v>
      </c>
      <c r="P2392" s="30">
        <f>'DHS2025'!K2391</f>
        <v>5566</v>
      </c>
      <c r="Q2392" s="30">
        <f>'DHS2025'!L2391</f>
        <v>3168</v>
      </c>
      <c r="R2392" s="122">
        <f t="shared" si="338"/>
        <v>109.63</v>
      </c>
      <c r="S2392" s="62">
        <f t="shared" si="339"/>
        <v>337.81556159999997</v>
      </c>
    </row>
    <row r="2393" spans="1:19">
      <c r="A2393" s="110">
        <f t="shared" si="341"/>
        <v>45772</v>
      </c>
      <c r="B2393" s="112">
        <f t="shared" si="340"/>
        <v>24.895833333333979</v>
      </c>
      <c r="C2393" s="53">
        <f>'DHS2021'!J2392</f>
        <v>13993</v>
      </c>
      <c r="D2393" s="54">
        <f>'DHS2022'!J2392</f>
        <v>9478</v>
      </c>
      <c r="E2393" s="54">
        <f>'DHS2023'!J2392</f>
        <v>8772</v>
      </c>
      <c r="F2393" s="54">
        <f>'DHS2024'!J2392</f>
        <v>9623</v>
      </c>
      <c r="G2393" s="54">
        <f t="shared" si="333"/>
        <v>10466.5</v>
      </c>
      <c r="H2393" s="106">
        <f t="shared" si="334"/>
        <v>3.4888333333333335</v>
      </c>
      <c r="I2393" s="115">
        <f t="shared" si="335"/>
        <v>0</v>
      </c>
      <c r="J2393" s="75">
        <f t="shared" si="336"/>
        <v>3.4888333333333335</v>
      </c>
      <c r="K2393" s="79">
        <f t="shared" si="337"/>
        <v>4</v>
      </c>
      <c r="O2393" s="29">
        <f>'DHS2025'!J2392</f>
        <v>4518</v>
      </c>
      <c r="P2393" s="30">
        <f>'DHS2025'!K2392</f>
        <v>2699</v>
      </c>
      <c r="Q2393" s="30">
        <f>'DHS2025'!L2392</f>
        <v>1997</v>
      </c>
      <c r="R2393" s="122">
        <f t="shared" si="338"/>
        <v>109.63</v>
      </c>
      <c r="S2393" s="62">
        <f t="shared" si="339"/>
        <v>212.9474989</v>
      </c>
    </row>
    <row r="2394" spans="1:19">
      <c r="A2394" s="110">
        <f t="shared" si="341"/>
        <v>45772</v>
      </c>
      <c r="B2394" s="112">
        <f t="shared" si="340"/>
        <v>24.906250000000647</v>
      </c>
      <c r="C2394" s="53">
        <f>'DHS2021'!J2393</f>
        <v>14589</v>
      </c>
      <c r="D2394" s="54">
        <f>'DHS2022'!J2393</f>
        <v>9680</v>
      </c>
      <c r="E2394" s="54">
        <f>'DHS2023'!J2393</f>
        <v>9747</v>
      </c>
      <c r="F2394" s="54">
        <f>'DHS2024'!J2393</f>
        <v>9660</v>
      </c>
      <c r="G2394" s="54">
        <f t="shared" si="333"/>
        <v>10919</v>
      </c>
      <c r="H2394" s="106">
        <f t="shared" si="334"/>
        <v>3.6396666666666664</v>
      </c>
      <c r="I2394" s="115">
        <f t="shared" si="335"/>
        <v>0</v>
      </c>
      <c r="J2394" s="75">
        <f t="shared" si="336"/>
        <v>3.6396666666666664</v>
      </c>
      <c r="K2394" s="79">
        <f t="shared" si="337"/>
        <v>4</v>
      </c>
      <c r="O2394" s="29">
        <f>'DHS2025'!J2393</f>
        <v>4111</v>
      </c>
      <c r="P2394" s="30">
        <f>'DHS2025'!K2393</f>
        <v>1539</v>
      </c>
      <c r="Q2394" s="30">
        <f>'DHS2025'!L2393</f>
        <v>1045</v>
      </c>
      <c r="R2394" s="122">
        <f t="shared" si="338"/>
        <v>109.63</v>
      </c>
      <c r="S2394" s="62">
        <f t="shared" si="339"/>
        <v>111.43221649999998</v>
      </c>
    </row>
    <row r="2395" spans="1:19">
      <c r="A2395" s="110">
        <f t="shared" si="341"/>
        <v>45772</v>
      </c>
      <c r="B2395" s="112">
        <f t="shared" si="340"/>
        <v>24.916666666667314</v>
      </c>
      <c r="C2395" s="53">
        <f>'DHS2021'!J2394</f>
        <v>13027</v>
      </c>
      <c r="D2395" s="54">
        <f>'DHS2022'!J2394</f>
        <v>8873</v>
      </c>
      <c r="E2395" s="54">
        <f>'DHS2023'!J2394</f>
        <v>9718</v>
      </c>
      <c r="F2395" s="54">
        <f>'DHS2024'!J2394</f>
        <v>10098</v>
      </c>
      <c r="G2395" s="54">
        <f t="shared" si="333"/>
        <v>10429</v>
      </c>
      <c r="H2395" s="106">
        <f t="shared" si="334"/>
        <v>3.4763333333333333</v>
      </c>
      <c r="I2395" s="115">
        <f t="shared" si="335"/>
        <v>0</v>
      </c>
      <c r="J2395" s="75">
        <f t="shared" si="336"/>
        <v>3.4763333333333333</v>
      </c>
      <c r="K2395" s="79">
        <f t="shared" si="337"/>
        <v>4</v>
      </c>
      <c r="O2395" s="29">
        <f>'DHS2025'!J2394</f>
        <v>3861</v>
      </c>
      <c r="P2395" s="30">
        <f>'DHS2025'!K2394</f>
        <v>1293</v>
      </c>
      <c r="Q2395" s="30">
        <f>'DHS2025'!L2394</f>
        <v>1046</v>
      </c>
      <c r="R2395" s="122">
        <f t="shared" si="338"/>
        <v>100.37</v>
      </c>
      <c r="S2395" s="62">
        <f t="shared" si="339"/>
        <v>101.94974980000001</v>
      </c>
    </row>
    <row r="2396" spans="1:19">
      <c r="A2396" s="110">
        <f t="shared" si="341"/>
        <v>45772</v>
      </c>
      <c r="B2396" s="112">
        <f t="shared" si="340"/>
        <v>24.927083333333982</v>
      </c>
      <c r="C2396" s="53">
        <f>'DHS2021'!J2395</f>
        <v>11466</v>
      </c>
      <c r="D2396" s="54">
        <f>'DHS2022'!J2395</f>
        <v>6938</v>
      </c>
      <c r="E2396" s="54">
        <f>'DHS2023'!J2395</f>
        <v>9087</v>
      </c>
      <c r="F2396" s="54">
        <f>'DHS2024'!J2395</f>
        <v>9198</v>
      </c>
      <c r="G2396" s="54">
        <f t="shared" si="333"/>
        <v>9172.25</v>
      </c>
      <c r="H2396" s="106">
        <f t="shared" si="334"/>
        <v>3.0574166666666667</v>
      </c>
      <c r="I2396" s="115">
        <f t="shared" si="335"/>
        <v>0</v>
      </c>
      <c r="J2396" s="75">
        <f t="shared" si="336"/>
        <v>3.0574166666666667</v>
      </c>
      <c r="K2396" s="79">
        <f t="shared" si="337"/>
        <v>4</v>
      </c>
      <c r="O2396" s="29">
        <f>'DHS2025'!J2395</f>
        <v>3544</v>
      </c>
      <c r="P2396" s="30">
        <f>'DHS2025'!K2395</f>
        <v>2306</v>
      </c>
      <c r="Q2396" s="30">
        <f>'DHS2025'!L2395</f>
        <v>1044</v>
      </c>
      <c r="R2396" s="122">
        <f t="shared" si="338"/>
        <v>100.37</v>
      </c>
      <c r="S2396" s="62">
        <f t="shared" si="339"/>
        <v>101.75481720000001</v>
      </c>
    </row>
    <row r="2397" spans="1:19">
      <c r="A2397" s="110">
        <f t="shared" si="341"/>
        <v>45772</v>
      </c>
      <c r="B2397" s="112">
        <f t="shared" si="340"/>
        <v>24.93750000000065</v>
      </c>
      <c r="C2397" s="53">
        <f>'DHS2021'!J2396</f>
        <v>9638</v>
      </c>
      <c r="D2397" s="54">
        <f>'DHS2022'!J2396</f>
        <v>5240</v>
      </c>
      <c r="E2397" s="54">
        <f>'DHS2023'!J2396</f>
        <v>7963</v>
      </c>
      <c r="F2397" s="54">
        <f>'DHS2024'!J2396</f>
        <v>6419</v>
      </c>
      <c r="G2397" s="54">
        <f t="shared" si="333"/>
        <v>7315</v>
      </c>
      <c r="H2397" s="106">
        <f t="shared" si="334"/>
        <v>2.4383333333333335</v>
      </c>
      <c r="I2397" s="115">
        <f t="shared" si="335"/>
        <v>0</v>
      </c>
      <c r="J2397" s="75">
        <f t="shared" si="336"/>
        <v>2.4383333333333335</v>
      </c>
      <c r="K2397" s="79">
        <f t="shared" si="337"/>
        <v>3</v>
      </c>
      <c r="O2397" s="29">
        <f>'DHS2025'!J2396</f>
        <v>3225</v>
      </c>
      <c r="P2397" s="30">
        <f>'DHS2025'!K2396</f>
        <v>1614</v>
      </c>
      <c r="Q2397" s="30">
        <f>'DHS2025'!L2396</f>
        <v>1029</v>
      </c>
      <c r="R2397" s="122">
        <f t="shared" si="338"/>
        <v>100.37</v>
      </c>
      <c r="S2397" s="62">
        <f t="shared" si="339"/>
        <v>100.2928227</v>
      </c>
    </row>
    <row r="2398" spans="1:19">
      <c r="A2398" s="110">
        <f t="shared" si="341"/>
        <v>45772</v>
      </c>
      <c r="B2398" s="112">
        <f t="shared" si="340"/>
        <v>24.947916666667318</v>
      </c>
      <c r="C2398" s="53">
        <f>'DHS2021'!J2397</f>
        <v>8555</v>
      </c>
      <c r="D2398" s="54">
        <f>'DHS2022'!J2397</f>
        <v>5148</v>
      </c>
      <c r="E2398" s="54">
        <f>'DHS2023'!J2397</f>
        <v>5994</v>
      </c>
      <c r="F2398" s="54">
        <f>'DHS2024'!J2397</f>
        <v>5853</v>
      </c>
      <c r="G2398" s="54">
        <f t="shared" si="333"/>
        <v>6387.5</v>
      </c>
      <c r="H2398" s="106">
        <f t="shared" si="334"/>
        <v>2.1291666666666664</v>
      </c>
      <c r="I2398" s="115">
        <f t="shared" si="335"/>
        <v>0</v>
      </c>
      <c r="J2398" s="75">
        <f t="shared" si="336"/>
        <v>2.1291666666666664</v>
      </c>
      <c r="K2398" s="79">
        <f t="shared" si="337"/>
        <v>3</v>
      </c>
      <c r="O2398" s="29">
        <f>'DHS2025'!J2397</f>
        <v>3847</v>
      </c>
      <c r="P2398" s="30">
        <f>'DHS2025'!K2397</f>
        <v>24</v>
      </c>
      <c r="Q2398" s="30">
        <f>'DHS2025'!L2397</f>
        <v>0</v>
      </c>
      <c r="R2398" s="122">
        <f t="shared" si="338"/>
        <v>100.37</v>
      </c>
      <c r="S2398" s="62">
        <f t="shared" si="339"/>
        <v>0</v>
      </c>
    </row>
    <row r="2399" spans="1:19">
      <c r="A2399" s="110">
        <f t="shared" si="341"/>
        <v>45772</v>
      </c>
      <c r="B2399" s="112">
        <f t="shared" si="340"/>
        <v>24.958333333333986</v>
      </c>
      <c r="C2399" s="53">
        <f>'DHS2021'!J2398</f>
        <v>7240</v>
      </c>
      <c r="D2399" s="54">
        <f>'DHS2022'!J2398</f>
        <v>4181</v>
      </c>
      <c r="E2399" s="54">
        <f>'DHS2023'!J2398</f>
        <v>4801</v>
      </c>
      <c r="F2399" s="54">
        <f>'DHS2024'!J2398</f>
        <v>5811</v>
      </c>
      <c r="G2399" s="54">
        <f t="shared" si="333"/>
        <v>5508.25</v>
      </c>
      <c r="H2399" s="106">
        <f t="shared" si="334"/>
        <v>1.8360833333333333</v>
      </c>
      <c r="I2399" s="115">
        <f t="shared" si="335"/>
        <v>0</v>
      </c>
      <c r="J2399" s="75">
        <f t="shared" si="336"/>
        <v>1.8360833333333333</v>
      </c>
      <c r="K2399" s="79">
        <f t="shared" si="337"/>
        <v>2</v>
      </c>
      <c r="O2399" s="29">
        <f>'DHS2025'!J2398</f>
        <v>4303</v>
      </c>
      <c r="P2399" s="30">
        <f>'DHS2025'!K2398</f>
        <v>1320</v>
      </c>
      <c r="Q2399" s="30">
        <f>'DHS2025'!L2398</f>
        <v>0</v>
      </c>
      <c r="R2399" s="122">
        <f t="shared" si="338"/>
        <v>92.09</v>
      </c>
      <c r="S2399" s="62">
        <f t="shared" si="339"/>
        <v>0</v>
      </c>
    </row>
    <row r="2400" spans="1:19">
      <c r="A2400" s="110">
        <f t="shared" si="341"/>
        <v>45772</v>
      </c>
      <c r="B2400" s="112">
        <f t="shared" si="340"/>
        <v>24.968750000000654</v>
      </c>
      <c r="C2400" s="53">
        <f>'DHS2021'!J2399</f>
        <v>3570</v>
      </c>
      <c r="D2400" s="54">
        <f>'DHS2022'!J2399</f>
        <v>2761</v>
      </c>
      <c r="E2400" s="54">
        <f>'DHS2023'!J2399</f>
        <v>2503</v>
      </c>
      <c r="F2400" s="54">
        <f>'DHS2024'!J2399</f>
        <v>3991</v>
      </c>
      <c r="G2400" s="54">
        <f t="shared" si="333"/>
        <v>3206.25</v>
      </c>
      <c r="H2400" s="106">
        <f t="shared" si="334"/>
        <v>1.0687500000000001</v>
      </c>
      <c r="I2400" s="115">
        <f t="shared" si="335"/>
        <v>0</v>
      </c>
      <c r="J2400" s="75">
        <f t="shared" si="336"/>
        <v>1.0687500000000001</v>
      </c>
      <c r="K2400" s="79">
        <f t="shared" si="337"/>
        <v>2</v>
      </c>
      <c r="O2400" s="29">
        <f>'DHS2025'!J2399</f>
        <v>2679</v>
      </c>
      <c r="P2400" s="30">
        <f>'DHS2025'!K2399</f>
        <v>2300</v>
      </c>
      <c r="Q2400" s="30">
        <f>'DHS2025'!L2399</f>
        <v>980</v>
      </c>
      <c r="R2400" s="122">
        <f t="shared" si="338"/>
        <v>92.09</v>
      </c>
      <c r="S2400" s="62">
        <f t="shared" si="339"/>
        <v>87.483717999999996</v>
      </c>
    </row>
    <row r="2401" spans="1:19">
      <c r="A2401" s="110">
        <f t="shared" si="341"/>
        <v>45772</v>
      </c>
      <c r="B2401" s="112">
        <f t="shared" si="340"/>
        <v>24.979166666667322</v>
      </c>
      <c r="C2401" s="53">
        <f>'DHS2021'!J2400</f>
        <v>2962</v>
      </c>
      <c r="D2401" s="54">
        <f>'DHS2022'!J2400</f>
        <v>2673</v>
      </c>
      <c r="E2401" s="54">
        <f>'DHS2023'!J2400</f>
        <v>2179</v>
      </c>
      <c r="F2401" s="54">
        <f>'DHS2024'!J2400</f>
        <v>3077</v>
      </c>
      <c r="G2401" s="54">
        <f t="shared" si="333"/>
        <v>2722.75</v>
      </c>
      <c r="H2401" s="106">
        <f t="shared" si="334"/>
        <v>0.90758333333333341</v>
      </c>
      <c r="I2401" s="115">
        <f t="shared" si="335"/>
        <v>0</v>
      </c>
      <c r="J2401" s="75">
        <f t="shared" si="336"/>
        <v>0.90758333333333341</v>
      </c>
      <c r="K2401" s="79">
        <f t="shared" si="337"/>
        <v>1</v>
      </c>
      <c r="O2401" s="29">
        <f>'DHS2025'!J2400</f>
        <v>3893</v>
      </c>
      <c r="P2401" s="30">
        <f>'DHS2025'!K2400</f>
        <v>4415</v>
      </c>
      <c r="Q2401" s="30">
        <f>'DHS2025'!L2400</f>
        <v>932</v>
      </c>
      <c r="R2401" s="122">
        <f t="shared" si="338"/>
        <v>92.09</v>
      </c>
      <c r="S2401" s="62">
        <f t="shared" si="339"/>
        <v>83.198801200000005</v>
      </c>
    </row>
    <row r="2402" spans="1:19">
      <c r="A2402" s="110">
        <f t="shared" si="341"/>
        <v>45772</v>
      </c>
      <c r="B2402" s="112">
        <f t="shared" si="340"/>
        <v>24.989583333333989</v>
      </c>
      <c r="C2402" s="53">
        <f>'DHS2021'!J2401</f>
        <v>3630</v>
      </c>
      <c r="D2402" s="54">
        <f>'DHS2022'!J2401</f>
        <v>2783</v>
      </c>
      <c r="E2402" s="54">
        <f>'DHS2023'!J2401</f>
        <v>1751</v>
      </c>
      <c r="F2402" s="54">
        <f>'DHS2024'!J2401</f>
        <v>2419</v>
      </c>
      <c r="G2402" s="54">
        <f t="shared" si="333"/>
        <v>2645.75</v>
      </c>
      <c r="H2402" s="106">
        <f t="shared" si="334"/>
        <v>0.88191666666666668</v>
      </c>
      <c r="I2402" s="115">
        <f t="shared" si="335"/>
        <v>0</v>
      </c>
      <c r="J2402" s="75">
        <f t="shared" si="336"/>
        <v>0.88191666666666668</v>
      </c>
      <c r="K2402" s="79">
        <f t="shared" si="337"/>
        <v>1</v>
      </c>
      <c r="O2402" s="29">
        <f>'DHS2025'!J2401</f>
        <v>2235</v>
      </c>
      <c r="P2402" s="30">
        <f>'DHS2025'!K2401</f>
        <v>3881</v>
      </c>
      <c r="Q2402" s="30">
        <f>'DHS2025'!L2401</f>
        <v>1080</v>
      </c>
      <c r="R2402" s="122">
        <f t="shared" si="338"/>
        <v>92.09</v>
      </c>
      <c r="S2402" s="62">
        <f t="shared" si="339"/>
        <v>96.410628000000003</v>
      </c>
    </row>
    <row r="2403" spans="1:19">
      <c r="A2403" s="98">
        <f t="shared" si="341"/>
        <v>45773</v>
      </c>
      <c r="B2403" s="113">
        <f t="shared" si="340"/>
        <v>25.000000000000657</v>
      </c>
      <c r="C2403" s="53">
        <f>'DHS2021'!J2402</f>
        <v>3364</v>
      </c>
      <c r="D2403" s="54">
        <f>'DHS2022'!J2402</f>
        <v>2165</v>
      </c>
      <c r="E2403" s="54">
        <f>'DHS2023'!J2402</f>
        <v>1829</v>
      </c>
      <c r="F2403" s="54">
        <f>'DHS2024'!J2402</f>
        <v>2498</v>
      </c>
      <c r="G2403" s="54">
        <f t="shared" si="333"/>
        <v>2464</v>
      </c>
      <c r="H2403" s="106">
        <f t="shared" si="334"/>
        <v>0.82133333333333336</v>
      </c>
      <c r="I2403" s="115">
        <f t="shared" si="335"/>
        <v>0</v>
      </c>
      <c r="J2403" s="75">
        <f t="shared" si="336"/>
        <v>0.82133333333333336</v>
      </c>
      <c r="K2403" s="79">
        <f t="shared" si="337"/>
        <v>1</v>
      </c>
      <c r="O2403" s="29">
        <f>'DHS2025'!J2402</f>
        <v>1839</v>
      </c>
      <c r="P2403" s="30">
        <f>'DHS2025'!K2402</f>
        <v>4289</v>
      </c>
      <c r="Q2403" s="30">
        <f>'DHS2025'!L2402</f>
        <v>1057</v>
      </c>
      <c r="R2403" s="122">
        <f t="shared" si="338"/>
        <v>107.9</v>
      </c>
      <c r="S2403" s="62">
        <f t="shared" si="339"/>
        <v>110.90149699999999</v>
      </c>
    </row>
    <row r="2404" spans="1:19">
      <c r="A2404" s="98">
        <f t="shared" si="341"/>
        <v>45773</v>
      </c>
      <c r="B2404" s="113">
        <f t="shared" si="340"/>
        <v>25.010416666667325</v>
      </c>
      <c r="C2404" s="53">
        <f>'DHS2021'!J2403</f>
        <v>4253</v>
      </c>
      <c r="D2404" s="54">
        <f>'DHS2022'!J2403</f>
        <v>2054</v>
      </c>
      <c r="E2404" s="54">
        <f>'DHS2023'!J2403</f>
        <v>1657</v>
      </c>
      <c r="F2404" s="54">
        <f>'DHS2024'!J2403</f>
        <v>2599</v>
      </c>
      <c r="G2404" s="54">
        <f t="shared" si="333"/>
        <v>2640.75</v>
      </c>
      <c r="H2404" s="106">
        <f t="shared" si="334"/>
        <v>0.88024999999999998</v>
      </c>
      <c r="I2404" s="115">
        <f t="shared" si="335"/>
        <v>0</v>
      </c>
      <c r="J2404" s="75">
        <f t="shared" si="336"/>
        <v>0.88024999999999998</v>
      </c>
      <c r="K2404" s="79">
        <f t="shared" si="337"/>
        <v>1</v>
      </c>
      <c r="O2404" s="29">
        <f>'DHS2025'!J2403</f>
        <v>1460</v>
      </c>
      <c r="P2404" s="30">
        <f>'DHS2025'!K2403</f>
        <v>4323</v>
      </c>
      <c r="Q2404" s="30">
        <f>'DHS2025'!L2403</f>
        <v>1063</v>
      </c>
      <c r="R2404" s="122">
        <f t="shared" si="338"/>
        <v>107.9</v>
      </c>
      <c r="S2404" s="62">
        <f t="shared" si="339"/>
        <v>111.53102299999999</v>
      </c>
    </row>
    <row r="2405" spans="1:19">
      <c r="A2405" s="98">
        <f t="shared" si="341"/>
        <v>45773</v>
      </c>
      <c r="B2405" s="113">
        <f t="shared" si="340"/>
        <v>25.020833333333993</v>
      </c>
      <c r="C2405" s="53">
        <f>'DHS2021'!J2404</f>
        <v>5029</v>
      </c>
      <c r="D2405" s="54">
        <f>'DHS2022'!J2404</f>
        <v>2412</v>
      </c>
      <c r="E2405" s="54">
        <f>'DHS2023'!J2404</f>
        <v>1956</v>
      </c>
      <c r="F2405" s="54">
        <f>'DHS2024'!J2404</f>
        <v>2816</v>
      </c>
      <c r="G2405" s="54">
        <f t="shared" si="333"/>
        <v>3053.25</v>
      </c>
      <c r="H2405" s="106">
        <f t="shared" si="334"/>
        <v>1.0177499999999999</v>
      </c>
      <c r="I2405" s="115">
        <f t="shared" si="335"/>
        <v>0</v>
      </c>
      <c r="J2405" s="75">
        <f t="shared" si="336"/>
        <v>1.0177499999999999</v>
      </c>
      <c r="K2405" s="79">
        <f t="shared" si="337"/>
        <v>2</v>
      </c>
      <c r="O2405" s="29">
        <f>'DHS2025'!J2404</f>
        <v>1313</v>
      </c>
      <c r="P2405" s="30">
        <f>'DHS2025'!K2404</f>
        <v>4264</v>
      </c>
      <c r="Q2405" s="30">
        <f>'DHS2025'!L2404</f>
        <v>1046</v>
      </c>
      <c r="R2405" s="122">
        <f t="shared" si="338"/>
        <v>107.9</v>
      </c>
      <c r="S2405" s="62">
        <f t="shared" si="339"/>
        <v>109.747366</v>
      </c>
    </row>
    <row r="2406" spans="1:19">
      <c r="A2406" s="98">
        <f t="shared" si="341"/>
        <v>45773</v>
      </c>
      <c r="B2406" s="113">
        <f t="shared" si="340"/>
        <v>25.031250000000661</v>
      </c>
      <c r="C2406" s="53">
        <f>'DHS2021'!J2405</f>
        <v>5791</v>
      </c>
      <c r="D2406" s="54">
        <f>'DHS2022'!J2405</f>
        <v>2681</v>
      </c>
      <c r="E2406" s="54">
        <f>'DHS2023'!J2405</f>
        <v>2200</v>
      </c>
      <c r="F2406" s="54">
        <f>'DHS2024'!J2405</f>
        <v>2693</v>
      </c>
      <c r="G2406" s="54">
        <f t="shared" si="333"/>
        <v>3341.25</v>
      </c>
      <c r="H2406" s="106">
        <f t="shared" si="334"/>
        <v>1.11375</v>
      </c>
      <c r="I2406" s="115">
        <f t="shared" si="335"/>
        <v>0</v>
      </c>
      <c r="J2406" s="75">
        <f t="shared" si="336"/>
        <v>1.11375</v>
      </c>
      <c r="K2406" s="79">
        <f t="shared" si="337"/>
        <v>2</v>
      </c>
      <c r="O2406" s="29">
        <f>'DHS2025'!J2405</f>
        <v>1233</v>
      </c>
      <c r="P2406" s="30">
        <f>'DHS2025'!K2405</f>
        <v>3869</v>
      </c>
      <c r="Q2406" s="30">
        <f>'DHS2025'!L2405</f>
        <v>1044</v>
      </c>
      <c r="R2406" s="122">
        <f t="shared" si="338"/>
        <v>107.9</v>
      </c>
      <c r="S2406" s="62">
        <f t="shared" si="339"/>
        <v>109.53752399999999</v>
      </c>
    </row>
    <row r="2407" spans="1:19">
      <c r="A2407" s="98">
        <f t="shared" si="341"/>
        <v>45773</v>
      </c>
      <c r="B2407" s="113">
        <f t="shared" si="340"/>
        <v>25.041666666667329</v>
      </c>
      <c r="C2407" s="53">
        <f>'DHS2021'!J2406</f>
        <v>5161</v>
      </c>
      <c r="D2407" s="54">
        <f>'DHS2022'!J2406</f>
        <v>2195</v>
      </c>
      <c r="E2407" s="54">
        <f>'DHS2023'!J2406</f>
        <v>1891</v>
      </c>
      <c r="F2407" s="54">
        <f>'DHS2024'!J2406</f>
        <v>3450</v>
      </c>
      <c r="G2407" s="54">
        <f t="shared" si="333"/>
        <v>3174.25</v>
      </c>
      <c r="H2407" s="106">
        <f t="shared" si="334"/>
        <v>1.0580833333333333</v>
      </c>
      <c r="I2407" s="115">
        <f t="shared" si="335"/>
        <v>0</v>
      </c>
      <c r="J2407" s="75">
        <f t="shared" si="336"/>
        <v>1.0580833333333333</v>
      </c>
      <c r="K2407" s="79">
        <f t="shared" si="337"/>
        <v>2</v>
      </c>
      <c r="O2407" s="29">
        <f>'DHS2025'!J2406</f>
        <v>1390</v>
      </c>
      <c r="P2407" s="30">
        <f>'DHS2025'!K2406</f>
        <v>3486</v>
      </c>
      <c r="Q2407" s="30">
        <f>'DHS2025'!L2406</f>
        <v>1031</v>
      </c>
      <c r="R2407" s="122">
        <f t="shared" si="338"/>
        <v>93.57</v>
      </c>
      <c r="S2407" s="62">
        <f t="shared" si="339"/>
        <v>93.547063299999976</v>
      </c>
    </row>
    <row r="2408" spans="1:19">
      <c r="A2408" s="98">
        <f t="shared" si="341"/>
        <v>45773</v>
      </c>
      <c r="B2408" s="113">
        <f t="shared" si="340"/>
        <v>25.052083333333997</v>
      </c>
      <c r="C2408" s="53">
        <f>'DHS2021'!J2407</f>
        <v>7005</v>
      </c>
      <c r="D2408" s="54">
        <f>'DHS2022'!J2407</f>
        <v>2420</v>
      </c>
      <c r="E2408" s="54">
        <f>'DHS2023'!J2407</f>
        <v>1764</v>
      </c>
      <c r="F2408" s="54">
        <f>'DHS2024'!J2407</f>
        <v>6596</v>
      </c>
      <c r="G2408" s="54">
        <f t="shared" si="333"/>
        <v>4446.25</v>
      </c>
      <c r="H2408" s="106">
        <f t="shared" si="334"/>
        <v>1.4820833333333332</v>
      </c>
      <c r="I2408" s="115">
        <f t="shared" si="335"/>
        <v>0</v>
      </c>
      <c r="J2408" s="75">
        <f t="shared" si="336"/>
        <v>1.4820833333333332</v>
      </c>
      <c r="K2408" s="79">
        <f t="shared" si="337"/>
        <v>2</v>
      </c>
      <c r="O2408" s="29">
        <f>'DHS2025'!J2407</f>
        <v>1898</v>
      </c>
      <c r="P2408" s="30">
        <f>'DHS2025'!K2407</f>
        <v>4184</v>
      </c>
      <c r="Q2408" s="30">
        <f>'DHS2025'!L2407</f>
        <v>1066</v>
      </c>
      <c r="R2408" s="122">
        <f t="shared" si="338"/>
        <v>93.57</v>
      </c>
      <c r="S2408" s="62">
        <f t="shared" si="339"/>
        <v>96.722763799999996</v>
      </c>
    </row>
    <row r="2409" spans="1:19">
      <c r="A2409" s="98">
        <f t="shared" si="341"/>
        <v>45773</v>
      </c>
      <c r="B2409" s="113">
        <f t="shared" si="340"/>
        <v>25.062500000000664</v>
      </c>
      <c r="C2409" s="53">
        <f>'DHS2021'!J2408</f>
        <v>7307</v>
      </c>
      <c r="D2409" s="54">
        <f>'DHS2022'!J2408</f>
        <v>2569</v>
      </c>
      <c r="E2409" s="54">
        <f>'DHS2023'!J2408</f>
        <v>1739</v>
      </c>
      <c r="F2409" s="54">
        <f>'DHS2024'!J2408</f>
        <v>7144</v>
      </c>
      <c r="G2409" s="54">
        <f t="shared" si="333"/>
        <v>4689.75</v>
      </c>
      <c r="H2409" s="106">
        <f t="shared" si="334"/>
        <v>1.56325</v>
      </c>
      <c r="I2409" s="115">
        <f t="shared" si="335"/>
        <v>0</v>
      </c>
      <c r="J2409" s="75">
        <f t="shared" si="336"/>
        <v>1.56325</v>
      </c>
      <c r="K2409" s="79">
        <f t="shared" si="337"/>
        <v>2</v>
      </c>
      <c r="O2409" s="29">
        <f>'DHS2025'!J2408</f>
        <v>1895</v>
      </c>
      <c r="P2409" s="30">
        <f>'DHS2025'!K2408</f>
        <v>3788</v>
      </c>
      <c r="Q2409" s="30">
        <f>'DHS2025'!L2408</f>
        <v>1057</v>
      </c>
      <c r="R2409" s="122">
        <f t="shared" si="338"/>
        <v>93.57</v>
      </c>
      <c r="S2409" s="62">
        <f t="shared" si="339"/>
        <v>95.906155099999978</v>
      </c>
    </row>
    <row r="2410" spans="1:19">
      <c r="A2410" s="98">
        <f t="shared" si="341"/>
        <v>45773</v>
      </c>
      <c r="B2410" s="113">
        <f t="shared" si="340"/>
        <v>25.072916666667332</v>
      </c>
      <c r="C2410" s="53">
        <f>'DHS2021'!J2409</f>
        <v>6195</v>
      </c>
      <c r="D2410" s="54">
        <f>'DHS2022'!J2409</f>
        <v>2630</v>
      </c>
      <c r="E2410" s="54">
        <f>'DHS2023'!J2409</f>
        <v>1773</v>
      </c>
      <c r="F2410" s="54">
        <f>'DHS2024'!J2409</f>
        <v>7462</v>
      </c>
      <c r="G2410" s="54">
        <f t="shared" si="333"/>
        <v>4515</v>
      </c>
      <c r="H2410" s="106">
        <f t="shared" si="334"/>
        <v>1.5049999999999999</v>
      </c>
      <c r="I2410" s="115">
        <f t="shared" si="335"/>
        <v>0</v>
      </c>
      <c r="J2410" s="75">
        <f t="shared" si="336"/>
        <v>1.5049999999999999</v>
      </c>
      <c r="K2410" s="79">
        <f t="shared" si="337"/>
        <v>2</v>
      </c>
      <c r="O2410" s="29">
        <f>'DHS2025'!J2409</f>
        <v>1777</v>
      </c>
      <c r="P2410" s="30">
        <f>'DHS2025'!K2409</f>
        <v>3668</v>
      </c>
      <c r="Q2410" s="30">
        <f>'DHS2025'!L2409</f>
        <v>1047</v>
      </c>
      <c r="R2410" s="122">
        <f t="shared" si="338"/>
        <v>93.57</v>
      </c>
      <c r="S2410" s="62">
        <f t="shared" si="339"/>
        <v>94.998812099999981</v>
      </c>
    </row>
    <row r="2411" spans="1:19">
      <c r="A2411" s="98">
        <f t="shared" si="341"/>
        <v>45773</v>
      </c>
      <c r="B2411" s="113">
        <f t="shared" si="340"/>
        <v>25.083333333334</v>
      </c>
      <c r="C2411" s="53">
        <f>'DHS2021'!J2410</f>
        <v>7783</v>
      </c>
      <c r="D2411" s="54">
        <f>'DHS2022'!J2410</f>
        <v>2516</v>
      </c>
      <c r="E2411" s="54">
        <f>'DHS2023'!J2410</f>
        <v>1566</v>
      </c>
      <c r="F2411" s="54">
        <f>'DHS2024'!J2410</f>
        <v>7397</v>
      </c>
      <c r="G2411" s="54">
        <f t="shared" si="333"/>
        <v>4815.5</v>
      </c>
      <c r="H2411" s="106">
        <f t="shared" si="334"/>
        <v>1.6051666666666669</v>
      </c>
      <c r="I2411" s="115">
        <f t="shared" si="335"/>
        <v>0</v>
      </c>
      <c r="J2411" s="75">
        <f t="shared" si="336"/>
        <v>1.6051666666666669</v>
      </c>
      <c r="K2411" s="79">
        <f t="shared" si="337"/>
        <v>2</v>
      </c>
      <c r="O2411" s="29">
        <f>'DHS2025'!J2410</f>
        <v>1507</v>
      </c>
      <c r="P2411" s="30">
        <f>'DHS2025'!K2410</f>
        <v>3821</v>
      </c>
      <c r="Q2411" s="30">
        <f>'DHS2025'!L2410</f>
        <v>1057</v>
      </c>
      <c r="R2411" s="122">
        <f t="shared" si="338"/>
        <v>92.7</v>
      </c>
      <c r="S2411" s="62">
        <f t="shared" si="339"/>
        <v>94.995760999999987</v>
      </c>
    </row>
    <row r="2412" spans="1:19">
      <c r="A2412" s="98">
        <f t="shared" si="341"/>
        <v>45773</v>
      </c>
      <c r="B2412" s="113">
        <f t="shared" si="340"/>
        <v>25.093750000000668</v>
      </c>
      <c r="C2412" s="53">
        <f>'DHS2021'!J2411</f>
        <v>7975</v>
      </c>
      <c r="D2412" s="54">
        <f>'DHS2022'!J2411</f>
        <v>2482</v>
      </c>
      <c r="E2412" s="54">
        <f>'DHS2023'!J2411</f>
        <v>1585</v>
      </c>
      <c r="F2412" s="54">
        <f>'DHS2024'!J2411</f>
        <v>6918</v>
      </c>
      <c r="G2412" s="54">
        <f t="shared" si="333"/>
        <v>4740</v>
      </c>
      <c r="H2412" s="106">
        <f t="shared" si="334"/>
        <v>1.58</v>
      </c>
      <c r="I2412" s="115">
        <f t="shared" si="335"/>
        <v>0</v>
      </c>
      <c r="J2412" s="75">
        <f t="shared" si="336"/>
        <v>1.58</v>
      </c>
      <c r="K2412" s="79">
        <f t="shared" si="337"/>
        <v>2</v>
      </c>
      <c r="O2412" s="29">
        <f>'DHS2025'!J2411</f>
        <v>1711</v>
      </c>
      <c r="P2412" s="30">
        <f>'DHS2025'!K2411</f>
        <v>4059</v>
      </c>
      <c r="Q2412" s="30">
        <f>'DHS2025'!L2411</f>
        <v>1060</v>
      </c>
      <c r="R2412" s="122">
        <f t="shared" si="338"/>
        <v>92.7</v>
      </c>
      <c r="S2412" s="62">
        <f t="shared" si="339"/>
        <v>95.265379999999993</v>
      </c>
    </row>
    <row r="2413" spans="1:19">
      <c r="A2413" s="98">
        <f t="shared" si="341"/>
        <v>45773</v>
      </c>
      <c r="B2413" s="113">
        <f t="shared" si="340"/>
        <v>25.104166666667336</v>
      </c>
      <c r="C2413" s="53">
        <f>'DHS2021'!J2412</f>
        <v>9334</v>
      </c>
      <c r="D2413" s="54">
        <f>'DHS2022'!J2412</f>
        <v>2692</v>
      </c>
      <c r="E2413" s="54">
        <f>'DHS2023'!J2412</f>
        <v>2436</v>
      </c>
      <c r="F2413" s="54">
        <f>'DHS2024'!J2412</f>
        <v>7340</v>
      </c>
      <c r="G2413" s="54">
        <f t="shared" si="333"/>
        <v>5450.5</v>
      </c>
      <c r="H2413" s="106">
        <f t="shared" si="334"/>
        <v>1.8168333333333333</v>
      </c>
      <c r="I2413" s="115">
        <f t="shared" si="335"/>
        <v>0</v>
      </c>
      <c r="J2413" s="75">
        <f t="shared" si="336"/>
        <v>1.8168333333333333</v>
      </c>
      <c r="K2413" s="79">
        <f t="shared" si="337"/>
        <v>2</v>
      </c>
      <c r="O2413" s="29">
        <f>'DHS2025'!J2412</f>
        <v>1970</v>
      </c>
      <c r="P2413" s="30">
        <f>'DHS2025'!K2412</f>
        <v>3084</v>
      </c>
      <c r="Q2413" s="30">
        <f>'DHS2025'!L2412</f>
        <v>1040</v>
      </c>
      <c r="R2413" s="122">
        <f t="shared" si="338"/>
        <v>92.7</v>
      </c>
      <c r="S2413" s="62">
        <f t="shared" si="339"/>
        <v>93.467919999999992</v>
      </c>
    </row>
    <row r="2414" spans="1:19">
      <c r="A2414" s="98">
        <f t="shared" si="341"/>
        <v>45773</v>
      </c>
      <c r="B2414" s="113">
        <f t="shared" si="340"/>
        <v>25.114583333334004</v>
      </c>
      <c r="C2414" s="53">
        <f>'DHS2021'!J2413</f>
        <v>9936</v>
      </c>
      <c r="D2414" s="54">
        <f>'DHS2022'!J2413</f>
        <v>2497</v>
      </c>
      <c r="E2414" s="54">
        <f>'DHS2023'!J2413</f>
        <v>2513</v>
      </c>
      <c r="F2414" s="54">
        <f>'DHS2024'!J2413</f>
        <v>6693</v>
      </c>
      <c r="G2414" s="54">
        <f t="shared" si="333"/>
        <v>5409.75</v>
      </c>
      <c r="H2414" s="106">
        <f t="shared" si="334"/>
        <v>1.80325</v>
      </c>
      <c r="I2414" s="115">
        <f t="shared" si="335"/>
        <v>0</v>
      </c>
      <c r="J2414" s="75">
        <f t="shared" si="336"/>
        <v>1.80325</v>
      </c>
      <c r="K2414" s="79">
        <f t="shared" si="337"/>
        <v>2</v>
      </c>
      <c r="O2414" s="29">
        <f>'DHS2025'!J2413</f>
        <v>2078</v>
      </c>
      <c r="P2414" s="30">
        <f>'DHS2025'!K2413</f>
        <v>2944</v>
      </c>
      <c r="Q2414" s="30">
        <f>'DHS2025'!L2413</f>
        <v>1037</v>
      </c>
      <c r="R2414" s="122">
        <f t="shared" si="338"/>
        <v>92.7</v>
      </c>
      <c r="S2414" s="62">
        <f t="shared" si="339"/>
        <v>93.198300999999987</v>
      </c>
    </row>
    <row r="2415" spans="1:19">
      <c r="A2415" s="98">
        <f t="shared" si="341"/>
        <v>45773</v>
      </c>
      <c r="B2415" s="113">
        <f t="shared" si="340"/>
        <v>25.125000000000671</v>
      </c>
      <c r="C2415" s="53">
        <f>'DHS2021'!J2414</f>
        <v>11420</v>
      </c>
      <c r="D2415" s="54">
        <f>'DHS2022'!J2414</f>
        <v>2425</v>
      </c>
      <c r="E2415" s="54">
        <f>'DHS2023'!J2414</f>
        <v>2199</v>
      </c>
      <c r="F2415" s="54">
        <f>'DHS2024'!J2414</f>
        <v>6260</v>
      </c>
      <c r="G2415" s="54">
        <f t="shared" si="333"/>
        <v>5576</v>
      </c>
      <c r="H2415" s="106">
        <f t="shared" si="334"/>
        <v>1.8586666666666667</v>
      </c>
      <c r="I2415" s="115">
        <f t="shared" si="335"/>
        <v>0</v>
      </c>
      <c r="J2415" s="75">
        <f t="shared" si="336"/>
        <v>1.8586666666666667</v>
      </c>
      <c r="K2415" s="79">
        <f t="shared" si="337"/>
        <v>2</v>
      </c>
      <c r="O2415" s="29">
        <f>'DHS2025'!J2414</f>
        <v>2396</v>
      </c>
      <c r="P2415" s="30">
        <f>'DHS2025'!K2414</f>
        <v>3397</v>
      </c>
      <c r="Q2415" s="30">
        <f>'DHS2025'!L2414</f>
        <v>1061</v>
      </c>
      <c r="R2415" s="122">
        <f t="shared" si="338"/>
        <v>91.15</v>
      </c>
      <c r="S2415" s="62">
        <f t="shared" si="339"/>
        <v>93.727148499999984</v>
      </c>
    </row>
    <row r="2416" spans="1:19">
      <c r="A2416" s="98">
        <f t="shared" si="341"/>
        <v>45773</v>
      </c>
      <c r="B2416" s="113">
        <f t="shared" si="340"/>
        <v>25.135416666667339</v>
      </c>
      <c r="C2416" s="53">
        <f>'DHS2021'!J2415</f>
        <v>12914</v>
      </c>
      <c r="D2416" s="54">
        <f>'DHS2022'!J2415</f>
        <v>2663</v>
      </c>
      <c r="E2416" s="54">
        <f>'DHS2023'!J2415</f>
        <v>5358</v>
      </c>
      <c r="F2416" s="54">
        <f>'DHS2024'!J2415</f>
        <v>7710</v>
      </c>
      <c r="G2416" s="54">
        <f t="shared" si="333"/>
        <v>7161.25</v>
      </c>
      <c r="H2416" s="106">
        <f t="shared" si="334"/>
        <v>2.3870833333333334</v>
      </c>
      <c r="I2416" s="115">
        <f t="shared" si="335"/>
        <v>0</v>
      </c>
      <c r="J2416" s="75">
        <f t="shared" si="336"/>
        <v>2.3870833333333334</v>
      </c>
      <c r="K2416" s="79">
        <f t="shared" si="337"/>
        <v>3</v>
      </c>
      <c r="O2416" s="29">
        <f>'DHS2025'!J2415</f>
        <v>2490</v>
      </c>
      <c r="P2416" s="30">
        <f>'DHS2025'!K2415</f>
        <v>2971</v>
      </c>
      <c r="Q2416" s="30">
        <f>'DHS2025'!L2415</f>
        <v>1057</v>
      </c>
      <c r="R2416" s="122">
        <f t="shared" si="338"/>
        <v>91.15</v>
      </c>
      <c r="S2416" s="62">
        <f t="shared" si="339"/>
        <v>93.373794499999988</v>
      </c>
    </row>
    <row r="2417" spans="1:19">
      <c r="A2417" s="98">
        <f t="shared" si="341"/>
        <v>45773</v>
      </c>
      <c r="B2417" s="113">
        <f t="shared" si="340"/>
        <v>25.145833333334007</v>
      </c>
      <c r="C2417" s="53">
        <f>'DHS2021'!J2416</f>
        <v>15419</v>
      </c>
      <c r="D2417" s="54">
        <f>'DHS2022'!J2416</f>
        <v>5847</v>
      </c>
      <c r="E2417" s="54">
        <f>'DHS2023'!J2416</f>
        <v>8008</v>
      </c>
      <c r="F2417" s="54">
        <f>'DHS2024'!J2416</f>
        <v>10994</v>
      </c>
      <c r="G2417" s="54">
        <f t="shared" si="333"/>
        <v>10067</v>
      </c>
      <c r="H2417" s="106">
        <f t="shared" si="334"/>
        <v>3.3556666666666666</v>
      </c>
      <c r="I2417" s="115">
        <f t="shared" si="335"/>
        <v>0</v>
      </c>
      <c r="J2417" s="75">
        <f t="shared" si="336"/>
        <v>3.3556666666666666</v>
      </c>
      <c r="K2417" s="79">
        <f t="shared" si="337"/>
        <v>4</v>
      </c>
      <c r="O2417" s="29">
        <f>'DHS2025'!J2416</f>
        <v>2791</v>
      </c>
      <c r="P2417" s="30">
        <f>'DHS2025'!K2416</f>
        <v>2786</v>
      </c>
      <c r="Q2417" s="30">
        <f>'DHS2025'!L2416</f>
        <v>1051</v>
      </c>
      <c r="R2417" s="122">
        <f t="shared" si="338"/>
        <v>91.15</v>
      </c>
      <c r="S2417" s="62">
        <f t="shared" si="339"/>
        <v>92.843763499999994</v>
      </c>
    </row>
    <row r="2418" spans="1:19">
      <c r="A2418" s="98">
        <f t="shared" si="341"/>
        <v>45773</v>
      </c>
      <c r="B2418" s="113">
        <f t="shared" si="340"/>
        <v>25.156250000000675</v>
      </c>
      <c r="C2418" s="53">
        <f>'DHS2021'!J2417</f>
        <v>14632</v>
      </c>
      <c r="D2418" s="54">
        <f>'DHS2022'!J2417</f>
        <v>6834</v>
      </c>
      <c r="E2418" s="54">
        <f>'DHS2023'!J2417</f>
        <v>7264</v>
      </c>
      <c r="F2418" s="54">
        <f>'DHS2024'!J2417</f>
        <v>13932</v>
      </c>
      <c r="G2418" s="54">
        <f t="shared" si="333"/>
        <v>10665.5</v>
      </c>
      <c r="H2418" s="106">
        <f t="shared" si="334"/>
        <v>3.5551666666666666</v>
      </c>
      <c r="I2418" s="115">
        <f t="shared" si="335"/>
        <v>0</v>
      </c>
      <c r="J2418" s="75">
        <f t="shared" si="336"/>
        <v>3.5551666666666666</v>
      </c>
      <c r="K2418" s="79">
        <f t="shared" si="337"/>
        <v>4</v>
      </c>
      <c r="O2418" s="29">
        <f>'DHS2025'!J2417</f>
        <v>3631</v>
      </c>
      <c r="P2418" s="30">
        <f>'DHS2025'!K2417</f>
        <v>1840</v>
      </c>
      <c r="Q2418" s="30">
        <f>'DHS2025'!L2417</f>
        <v>1044</v>
      </c>
      <c r="R2418" s="122">
        <f t="shared" si="338"/>
        <v>91.15</v>
      </c>
      <c r="S2418" s="62">
        <f t="shared" si="339"/>
        <v>92.225393999999994</v>
      </c>
    </row>
    <row r="2419" spans="1:19">
      <c r="A2419" s="98">
        <f t="shared" si="341"/>
        <v>45773</v>
      </c>
      <c r="B2419" s="113">
        <f t="shared" si="340"/>
        <v>25.166666666667343</v>
      </c>
      <c r="C2419" s="53">
        <f>'DHS2021'!J2418</f>
        <v>17774</v>
      </c>
      <c r="D2419" s="54">
        <f>'DHS2022'!J2418</f>
        <v>4606</v>
      </c>
      <c r="E2419" s="54">
        <f>'DHS2023'!J2418</f>
        <v>7993</v>
      </c>
      <c r="F2419" s="54">
        <f>'DHS2024'!J2418</f>
        <v>14960</v>
      </c>
      <c r="G2419" s="54">
        <f t="shared" si="333"/>
        <v>11333.25</v>
      </c>
      <c r="H2419" s="106">
        <f t="shared" si="334"/>
        <v>3.7777500000000002</v>
      </c>
      <c r="I2419" s="115">
        <f t="shared" si="335"/>
        <v>0</v>
      </c>
      <c r="J2419" s="75">
        <f t="shared" si="336"/>
        <v>3.7777500000000002</v>
      </c>
      <c r="K2419" s="79">
        <f t="shared" si="337"/>
        <v>4</v>
      </c>
      <c r="O2419" s="29">
        <f>'DHS2025'!J2418</f>
        <v>4985</v>
      </c>
      <c r="P2419" s="30">
        <f>'DHS2025'!K2418</f>
        <v>3909</v>
      </c>
      <c r="Q2419" s="30">
        <f>'DHS2025'!L2418</f>
        <v>1566</v>
      </c>
      <c r="R2419" s="122">
        <f t="shared" si="338"/>
        <v>90.48</v>
      </c>
      <c r="S2419" s="62">
        <f t="shared" si="339"/>
        <v>137.29936320000002</v>
      </c>
    </row>
    <row r="2420" spans="1:19">
      <c r="A2420" s="98">
        <f t="shared" si="341"/>
        <v>45773</v>
      </c>
      <c r="B2420" s="113">
        <f t="shared" si="340"/>
        <v>25.177083333334011</v>
      </c>
      <c r="C2420" s="53">
        <f>'DHS2021'!J2419</f>
        <v>17761</v>
      </c>
      <c r="D2420" s="54">
        <f>'DHS2022'!J2419</f>
        <v>2428</v>
      </c>
      <c r="E2420" s="54">
        <f>'DHS2023'!J2419</f>
        <v>10647</v>
      </c>
      <c r="F2420" s="54">
        <f>'DHS2024'!J2419</f>
        <v>13445</v>
      </c>
      <c r="G2420" s="54">
        <f t="shared" si="333"/>
        <v>11070.25</v>
      </c>
      <c r="H2420" s="106">
        <f t="shared" si="334"/>
        <v>3.6900833333333334</v>
      </c>
      <c r="I2420" s="115">
        <f t="shared" si="335"/>
        <v>0</v>
      </c>
      <c r="J2420" s="75">
        <f t="shared" si="336"/>
        <v>3.6900833333333334</v>
      </c>
      <c r="K2420" s="79">
        <f t="shared" si="337"/>
        <v>4</v>
      </c>
      <c r="O2420" s="29">
        <f>'DHS2025'!J2419</f>
        <v>4918</v>
      </c>
      <c r="P2420" s="30">
        <f>'DHS2025'!K2419</f>
        <v>1359</v>
      </c>
      <c r="Q2420" s="30">
        <f>'DHS2025'!L2419</f>
        <v>1552</v>
      </c>
      <c r="R2420" s="122">
        <f t="shared" si="338"/>
        <v>90.48</v>
      </c>
      <c r="S2420" s="62">
        <f t="shared" si="339"/>
        <v>136.07191040000001</v>
      </c>
    </row>
    <row r="2421" spans="1:19">
      <c r="A2421" s="98">
        <f t="shared" si="341"/>
        <v>45773</v>
      </c>
      <c r="B2421" s="113">
        <f t="shared" si="340"/>
        <v>25.187500000000679</v>
      </c>
      <c r="C2421" s="53">
        <f>'DHS2021'!J2420</f>
        <v>17842</v>
      </c>
      <c r="D2421" s="54">
        <f>'DHS2022'!J2420</f>
        <v>8341</v>
      </c>
      <c r="E2421" s="54">
        <f>'DHS2023'!J2420</f>
        <v>10655</v>
      </c>
      <c r="F2421" s="54">
        <f>'DHS2024'!J2420</f>
        <v>14234</v>
      </c>
      <c r="G2421" s="54">
        <f t="shared" si="333"/>
        <v>12768</v>
      </c>
      <c r="H2421" s="106">
        <f t="shared" si="334"/>
        <v>4.2560000000000002</v>
      </c>
      <c r="I2421" s="115">
        <f t="shared" si="335"/>
        <v>0</v>
      </c>
      <c r="J2421" s="75">
        <f t="shared" si="336"/>
        <v>4.2560000000000002</v>
      </c>
      <c r="K2421" s="79">
        <f t="shared" si="337"/>
        <v>5</v>
      </c>
      <c r="O2421" s="29">
        <f>'DHS2025'!J2420</f>
        <v>5609</v>
      </c>
      <c r="P2421" s="30">
        <f>'DHS2025'!K2420</f>
        <v>907</v>
      </c>
      <c r="Q2421" s="30">
        <f>'DHS2025'!L2420</f>
        <v>1542</v>
      </c>
      <c r="R2421" s="122">
        <f t="shared" si="338"/>
        <v>90.48</v>
      </c>
      <c r="S2421" s="62">
        <f t="shared" si="339"/>
        <v>135.1951584</v>
      </c>
    </row>
    <row r="2422" spans="1:19">
      <c r="A2422" s="98">
        <f t="shared" si="341"/>
        <v>45773</v>
      </c>
      <c r="B2422" s="113">
        <f t="shared" si="340"/>
        <v>25.197916666667346</v>
      </c>
      <c r="C2422" s="53">
        <f>'DHS2021'!J2421</f>
        <v>17727</v>
      </c>
      <c r="D2422" s="54">
        <f>'DHS2022'!J2421</f>
        <v>11423</v>
      </c>
      <c r="E2422" s="54">
        <f>'DHS2023'!J2421</f>
        <v>10629</v>
      </c>
      <c r="F2422" s="54">
        <f>'DHS2024'!J2421</f>
        <v>14414</v>
      </c>
      <c r="G2422" s="54">
        <f t="shared" si="333"/>
        <v>13548.25</v>
      </c>
      <c r="H2422" s="106">
        <f t="shared" si="334"/>
        <v>4.5160833333333334</v>
      </c>
      <c r="I2422" s="115">
        <f t="shared" si="335"/>
        <v>0</v>
      </c>
      <c r="J2422" s="75">
        <f t="shared" si="336"/>
        <v>4.5160833333333334</v>
      </c>
      <c r="K2422" s="79">
        <f t="shared" si="337"/>
        <v>5</v>
      </c>
      <c r="O2422" s="29">
        <f>'DHS2025'!J2421</f>
        <v>5858</v>
      </c>
      <c r="P2422" s="30">
        <f>'DHS2025'!K2421</f>
        <v>1343</v>
      </c>
      <c r="Q2422" s="30">
        <f>'DHS2025'!L2421</f>
        <v>1554</v>
      </c>
      <c r="R2422" s="122">
        <f t="shared" si="338"/>
        <v>90.48</v>
      </c>
      <c r="S2422" s="62">
        <f t="shared" si="339"/>
        <v>136.24726080000002</v>
      </c>
    </row>
    <row r="2423" spans="1:19">
      <c r="A2423" s="98">
        <f t="shared" si="341"/>
        <v>45773</v>
      </c>
      <c r="B2423" s="113">
        <f t="shared" si="340"/>
        <v>25.208333333334014</v>
      </c>
      <c r="C2423" s="53">
        <f>'DHS2021'!J2422</f>
        <v>17638</v>
      </c>
      <c r="D2423" s="54">
        <f>'DHS2022'!J2422</f>
        <v>8427</v>
      </c>
      <c r="E2423" s="54">
        <f>'DHS2023'!J2422</f>
        <v>12839</v>
      </c>
      <c r="F2423" s="54">
        <f>'DHS2024'!J2422</f>
        <v>14746</v>
      </c>
      <c r="G2423" s="54">
        <f t="shared" si="333"/>
        <v>13412.5</v>
      </c>
      <c r="H2423" s="106">
        <f t="shared" si="334"/>
        <v>4.4708333333333332</v>
      </c>
      <c r="I2423" s="115">
        <f t="shared" si="335"/>
        <v>0</v>
      </c>
      <c r="J2423" s="75">
        <f t="shared" si="336"/>
        <v>4.4708333333333332</v>
      </c>
      <c r="K2423" s="79">
        <f t="shared" si="337"/>
        <v>5</v>
      </c>
      <c r="O2423" s="29">
        <f>'DHS2025'!J2422</f>
        <v>5481</v>
      </c>
      <c r="P2423" s="30">
        <f>'DHS2025'!K2422</f>
        <v>6573</v>
      </c>
      <c r="Q2423" s="30">
        <f>'DHS2025'!L2422</f>
        <v>2533</v>
      </c>
      <c r="R2423" s="122">
        <f t="shared" si="338"/>
        <v>92.14</v>
      </c>
      <c r="S2423" s="62">
        <f t="shared" si="339"/>
        <v>226.24401379999998</v>
      </c>
    </row>
    <row r="2424" spans="1:19">
      <c r="A2424" s="98">
        <f t="shared" si="341"/>
        <v>45773</v>
      </c>
      <c r="B2424" s="113">
        <f t="shared" si="340"/>
        <v>25.218750000000682</v>
      </c>
      <c r="C2424" s="53">
        <f>'DHS2021'!J2423</f>
        <v>17727</v>
      </c>
      <c r="D2424" s="54">
        <f>'DHS2022'!J2423</f>
        <v>10966</v>
      </c>
      <c r="E2424" s="54">
        <f>'DHS2023'!J2423</f>
        <v>12658</v>
      </c>
      <c r="F2424" s="54">
        <f>'DHS2024'!J2423</f>
        <v>14164</v>
      </c>
      <c r="G2424" s="54">
        <f t="shared" si="333"/>
        <v>13878.75</v>
      </c>
      <c r="H2424" s="106">
        <f t="shared" si="334"/>
        <v>4.6262499999999998</v>
      </c>
      <c r="I2424" s="115">
        <f t="shared" si="335"/>
        <v>0</v>
      </c>
      <c r="J2424" s="75">
        <f t="shared" si="336"/>
        <v>4.6262499999999998</v>
      </c>
      <c r="K2424" s="79">
        <f t="shared" si="337"/>
        <v>5</v>
      </c>
      <c r="O2424" s="29">
        <f>'DHS2025'!J2423</f>
        <v>4790</v>
      </c>
      <c r="P2424" s="30">
        <f>'DHS2025'!K2423</f>
        <v>4626</v>
      </c>
      <c r="Q2424" s="30">
        <f>'DHS2025'!L2423</f>
        <v>2551</v>
      </c>
      <c r="R2424" s="122">
        <f t="shared" si="338"/>
        <v>92.14</v>
      </c>
      <c r="S2424" s="62">
        <f t="shared" si="339"/>
        <v>227.85174859999998</v>
      </c>
    </row>
    <row r="2425" spans="1:19">
      <c r="A2425" s="98">
        <f t="shared" si="341"/>
        <v>45773</v>
      </c>
      <c r="B2425" s="113">
        <f t="shared" si="340"/>
        <v>25.22916666666735</v>
      </c>
      <c r="C2425" s="53">
        <f>'DHS2021'!J2424</f>
        <v>18056</v>
      </c>
      <c r="D2425" s="54">
        <f>'DHS2022'!J2424</f>
        <v>12278</v>
      </c>
      <c r="E2425" s="54">
        <f>'DHS2023'!J2424</f>
        <v>13535</v>
      </c>
      <c r="F2425" s="54">
        <f>'DHS2024'!J2424</f>
        <v>15649</v>
      </c>
      <c r="G2425" s="54">
        <f t="shared" si="333"/>
        <v>14879.5</v>
      </c>
      <c r="H2425" s="106">
        <f t="shared" si="334"/>
        <v>4.9598333333333331</v>
      </c>
      <c r="I2425" s="115">
        <f t="shared" si="335"/>
        <v>0</v>
      </c>
      <c r="J2425" s="75">
        <f t="shared" si="336"/>
        <v>4.9598333333333331</v>
      </c>
      <c r="K2425" s="79">
        <f t="shared" si="337"/>
        <v>5</v>
      </c>
      <c r="O2425" s="29">
        <f>'DHS2025'!J2424</f>
        <v>6678</v>
      </c>
      <c r="P2425" s="30">
        <f>'DHS2025'!K2424</f>
        <v>2739</v>
      </c>
      <c r="Q2425" s="30">
        <f>'DHS2025'!L2424</f>
        <v>2545</v>
      </c>
      <c r="R2425" s="122">
        <f t="shared" si="338"/>
        <v>92.14</v>
      </c>
      <c r="S2425" s="62">
        <f t="shared" si="339"/>
        <v>227.31583699999996</v>
      </c>
    </row>
    <row r="2426" spans="1:19">
      <c r="A2426" s="98">
        <f t="shared" si="341"/>
        <v>45773</v>
      </c>
      <c r="B2426" s="113">
        <f t="shared" si="340"/>
        <v>25.239583333334018</v>
      </c>
      <c r="C2426" s="53">
        <f>'DHS2021'!J2425</f>
        <v>17813</v>
      </c>
      <c r="D2426" s="54">
        <f>'DHS2022'!J2425</f>
        <v>13049</v>
      </c>
      <c r="E2426" s="54">
        <f>'DHS2023'!J2425</f>
        <v>13576</v>
      </c>
      <c r="F2426" s="54">
        <f>'DHS2024'!J2425</f>
        <v>16251</v>
      </c>
      <c r="G2426" s="54">
        <f t="shared" si="333"/>
        <v>15172.25</v>
      </c>
      <c r="H2426" s="106">
        <f t="shared" si="334"/>
        <v>5.0574166666666667</v>
      </c>
      <c r="I2426" s="115">
        <f t="shared" si="335"/>
        <v>0</v>
      </c>
      <c r="J2426" s="75">
        <f t="shared" si="336"/>
        <v>5.0574166666666667</v>
      </c>
      <c r="K2426" s="79">
        <f t="shared" si="337"/>
        <v>6</v>
      </c>
      <c r="O2426" s="29">
        <f>'DHS2025'!J2425</f>
        <v>6376</v>
      </c>
      <c r="P2426" s="30">
        <f>'DHS2025'!K2425</f>
        <v>2913</v>
      </c>
      <c r="Q2426" s="30">
        <f>'DHS2025'!L2425</f>
        <v>2553</v>
      </c>
      <c r="R2426" s="122">
        <f t="shared" si="338"/>
        <v>92.14</v>
      </c>
      <c r="S2426" s="62">
        <f t="shared" si="339"/>
        <v>228.03038579999998</v>
      </c>
    </row>
    <row r="2427" spans="1:19">
      <c r="A2427" s="98">
        <f t="shared" si="341"/>
        <v>45773</v>
      </c>
      <c r="B2427" s="113">
        <f t="shared" si="340"/>
        <v>25.250000000000686</v>
      </c>
      <c r="C2427" s="53">
        <f>'DHS2021'!J2426</f>
        <v>18201</v>
      </c>
      <c r="D2427" s="54">
        <f>'DHS2022'!J2426</f>
        <v>13061</v>
      </c>
      <c r="E2427" s="54">
        <f>'DHS2023'!J2426</f>
        <v>13939</v>
      </c>
      <c r="F2427" s="54">
        <f>'DHS2024'!J2426</f>
        <v>15984</v>
      </c>
      <c r="G2427" s="54">
        <f t="shared" si="333"/>
        <v>15296.25</v>
      </c>
      <c r="H2427" s="106">
        <f t="shared" si="334"/>
        <v>5.0987499999999999</v>
      </c>
      <c r="I2427" s="115">
        <f t="shared" si="335"/>
        <v>0</v>
      </c>
      <c r="J2427" s="75">
        <f t="shared" si="336"/>
        <v>5.0987499999999999</v>
      </c>
      <c r="K2427" s="79">
        <f t="shared" si="337"/>
        <v>6</v>
      </c>
      <c r="O2427" s="29">
        <f>'DHS2025'!J2426</f>
        <v>5208</v>
      </c>
      <c r="P2427" s="30">
        <f>'DHS2025'!K2426</f>
        <v>6206</v>
      </c>
      <c r="Q2427" s="30">
        <f>'DHS2025'!L2426</f>
        <v>3477</v>
      </c>
      <c r="R2427" s="122">
        <f t="shared" si="338"/>
        <v>94.17</v>
      </c>
      <c r="S2427" s="62">
        <f t="shared" si="339"/>
        <v>317.54849909999996</v>
      </c>
    </row>
    <row r="2428" spans="1:19">
      <c r="A2428" s="98">
        <f t="shared" si="341"/>
        <v>45773</v>
      </c>
      <c r="B2428" s="113">
        <f t="shared" si="340"/>
        <v>25.260416666667354</v>
      </c>
      <c r="C2428" s="53">
        <f>'DHS2021'!J2427</f>
        <v>17740</v>
      </c>
      <c r="D2428" s="54">
        <f>'DHS2022'!J2427</f>
        <v>12921</v>
      </c>
      <c r="E2428" s="54">
        <f>'DHS2023'!J2427</f>
        <v>14093</v>
      </c>
      <c r="F2428" s="54">
        <f>'DHS2024'!J2427</f>
        <v>15941</v>
      </c>
      <c r="G2428" s="54">
        <f t="shared" si="333"/>
        <v>15173.75</v>
      </c>
      <c r="H2428" s="106">
        <f t="shared" si="334"/>
        <v>5.0579166666666673</v>
      </c>
      <c r="I2428" s="115">
        <f t="shared" si="335"/>
        <v>0</v>
      </c>
      <c r="J2428" s="75">
        <f t="shared" si="336"/>
        <v>5.0579166666666673</v>
      </c>
      <c r="K2428" s="79">
        <f t="shared" si="337"/>
        <v>6</v>
      </c>
      <c r="O2428" s="29">
        <f>'DHS2025'!J2427</f>
        <v>5699</v>
      </c>
      <c r="P2428" s="30">
        <f>'DHS2025'!K2427</f>
        <v>5574</v>
      </c>
      <c r="Q2428" s="30">
        <f>'DHS2025'!L2427</f>
        <v>3546</v>
      </c>
      <c r="R2428" s="122">
        <f t="shared" si="338"/>
        <v>94.17</v>
      </c>
      <c r="S2428" s="62">
        <f t="shared" si="339"/>
        <v>323.85015179999999</v>
      </c>
    </row>
    <row r="2429" spans="1:19">
      <c r="A2429" s="98">
        <f t="shared" si="341"/>
        <v>45773</v>
      </c>
      <c r="B2429" s="113">
        <f t="shared" si="340"/>
        <v>25.270833333334021</v>
      </c>
      <c r="C2429" s="53">
        <f>'DHS2021'!J2428</f>
        <v>17752</v>
      </c>
      <c r="D2429" s="54">
        <f>'DHS2022'!J2428</f>
        <v>12669</v>
      </c>
      <c r="E2429" s="54">
        <f>'DHS2023'!J2428</f>
        <v>14223</v>
      </c>
      <c r="F2429" s="54">
        <f>'DHS2024'!J2428</f>
        <v>13623</v>
      </c>
      <c r="G2429" s="54">
        <f t="shared" si="333"/>
        <v>14566.75</v>
      </c>
      <c r="H2429" s="106">
        <f t="shared" si="334"/>
        <v>4.8555833333333327</v>
      </c>
      <c r="I2429" s="115">
        <f t="shared" si="335"/>
        <v>0</v>
      </c>
      <c r="J2429" s="75">
        <f t="shared" si="336"/>
        <v>4.8555833333333327</v>
      </c>
      <c r="K2429" s="79">
        <f t="shared" si="337"/>
        <v>5</v>
      </c>
      <c r="O2429" s="29">
        <f>'DHS2025'!J2428</f>
        <v>5528</v>
      </c>
      <c r="P2429" s="30">
        <f>'DHS2025'!K2428</f>
        <v>6236</v>
      </c>
      <c r="Q2429" s="30">
        <f>'DHS2025'!L2428</f>
        <v>3639</v>
      </c>
      <c r="R2429" s="122">
        <f t="shared" si="338"/>
        <v>94.17</v>
      </c>
      <c r="S2429" s="62">
        <f t="shared" si="339"/>
        <v>332.34368369999999</v>
      </c>
    </row>
    <row r="2430" spans="1:19">
      <c r="A2430" s="98">
        <f t="shared" si="341"/>
        <v>45773</v>
      </c>
      <c r="B2430" s="113">
        <f t="shared" si="340"/>
        <v>25.281250000000689</v>
      </c>
      <c r="C2430" s="53">
        <f>'DHS2021'!J2429</f>
        <v>17973</v>
      </c>
      <c r="D2430" s="54">
        <f>'DHS2022'!J2429</f>
        <v>12794</v>
      </c>
      <c r="E2430" s="54">
        <f>'DHS2023'!J2429</f>
        <v>14116</v>
      </c>
      <c r="F2430" s="54">
        <f>'DHS2024'!J2429</f>
        <v>13285</v>
      </c>
      <c r="G2430" s="54">
        <f t="shared" si="333"/>
        <v>14542</v>
      </c>
      <c r="H2430" s="106">
        <f t="shared" si="334"/>
        <v>4.8473333333333333</v>
      </c>
      <c r="I2430" s="115">
        <f t="shared" si="335"/>
        <v>0</v>
      </c>
      <c r="J2430" s="75">
        <f t="shared" si="336"/>
        <v>4.8473333333333333</v>
      </c>
      <c r="K2430" s="79">
        <f t="shared" si="337"/>
        <v>5</v>
      </c>
      <c r="O2430" s="29">
        <f>'DHS2025'!J2429</f>
        <v>5593</v>
      </c>
      <c r="P2430" s="30">
        <f>'DHS2025'!K2429</f>
        <v>6688</v>
      </c>
      <c r="Q2430" s="30">
        <f>'DHS2025'!L2429</f>
        <v>3558</v>
      </c>
      <c r="R2430" s="122">
        <f t="shared" si="338"/>
        <v>94.17</v>
      </c>
      <c r="S2430" s="62">
        <f t="shared" si="339"/>
        <v>324.9460914</v>
      </c>
    </row>
    <row r="2431" spans="1:19">
      <c r="A2431" s="98">
        <f t="shared" si="341"/>
        <v>45773</v>
      </c>
      <c r="B2431" s="113">
        <f t="shared" si="340"/>
        <v>25.291666666667357</v>
      </c>
      <c r="C2431" s="53">
        <f>'DHS2021'!J2430</f>
        <v>17823</v>
      </c>
      <c r="D2431" s="54">
        <f>'DHS2022'!J2430</f>
        <v>12684</v>
      </c>
      <c r="E2431" s="54">
        <f>'DHS2023'!J2430</f>
        <v>12781</v>
      </c>
      <c r="F2431" s="54">
        <f>'DHS2024'!J2430</f>
        <v>13247</v>
      </c>
      <c r="G2431" s="54">
        <f t="shared" si="333"/>
        <v>14133.75</v>
      </c>
      <c r="H2431" s="106">
        <f t="shared" si="334"/>
        <v>4.7112499999999997</v>
      </c>
      <c r="I2431" s="115">
        <f t="shared" si="335"/>
        <v>0</v>
      </c>
      <c r="J2431" s="75">
        <f t="shared" si="336"/>
        <v>4.7112499999999997</v>
      </c>
      <c r="K2431" s="79">
        <f t="shared" si="337"/>
        <v>5</v>
      </c>
      <c r="O2431" s="29">
        <f>'DHS2025'!J2430</f>
        <v>4928</v>
      </c>
      <c r="P2431" s="30">
        <f>'DHS2025'!K2430</f>
        <v>5553</v>
      </c>
      <c r="Q2431" s="30">
        <f>'DHS2025'!L2430</f>
        <v>3188</v>
      </c>
      <c r="R2431" s="122">
        <f t="shared" si="338"/>
        <v>86.71</v>
      </c>
      <c r="S2431" s="62">
        <f t="shared" si="339"/>
        <v>267.60996519999998</v>
      </c>
    </row>
    <row r="2432" spans="1:19">
      <c r="A2432" s="98">
        <f t="shared" si="341"/>
        <v>45773</v>
      </c>
      <c r="B2432" s="113">
        <f t="shared" si="340"/>
        <v>25.302083333334025</v>
      </c>
      <c r="C2432" s="53">
        <f>'DHS2021'!J2431</f>
        <v>18173</v>
      </c>
      <c r="D2432" s="54">
        <f>'DHS2022'!J2431</f>
        <v>12629</v>
      </c>
      <c r="E2432" s="54">
        <f>'DHS2023'!J2431</f>
        <v>11979</v>
      </c>
      <c r="F2432" s="54">
        <f>'DHS2024'!J2431</f>
        <v>12338</v>
      </c>
      <c r="G2432" s="54">
        <f t="shared" si="333"/>
        <v>13779.75</v>
      </c>
      <c r="H2432" s="106">
        <f t="shared" si="334"/>
        <v>4.5932500000000003</v>
      </c>
      <c r="I2432" s="115">
        <f t="shared" si="335"/>
        <v>0</v>
      </c>
      <c r="J2432" s="75">
        <f t="shared" si="336"/>
        <v>4.5932500000000003</v>
      </c>
      <c r="K2432" s="79">
        <f t="shared" si="337"/>
        <v>5</v>
      </c>
      <c r="O2432" s="29">
        <f>'DHS2025'!J2431</f>
        <v>5278</v>
      </c>
      <c r="P2432" s="30">
        <f>'DHS2025'!K2431</f>
        <v>5187</v>
      </c>
      <c r="Q2432" s="30">
        <f>'DHS2025'!L2431</f>
        <v>3064</v>
      </c>
      <c r="R2432" s="122">
        <f t="shared" si="338"/>
        <v>86.71</v>
      </c>
      <c r="S2432" s="62">
        <f t="shared" si="339"/>
        <v>257.20104559999993</v>
      </c>
    </row>
    <row r="2433" spans="1:19">
      <c r="A2433" s="98">
        <f t="shared" si="341"/>
        <v>45773</v>
      </c>
      <c r="B2433" s="113">
        <f t="shared" si="340"/>
        <v>25.312500000000693</v>
      </c>
      <c r="C2433" s="53">
        <f>'DHS2021'!J2432</f>
        <v>16882</v>
      </c>
      <c r="D2433" s="54">
        <f>'DHS2022'!J2432</f>
        <v>12659</v>
      </c>
      <c r="E2433" s="54">
        <f>'DHS2023'!J2432</f>
        <v>10934</v>
      </c>
      <c r="F2433" s="54">
        <f>'DHS2024'!J2432</f>
        <v>12298</v>
      </c>
      <c r="G2433" s="54">
        <f t="shared" si="333"/>
        <v>13193.25</v>
      </c>
      <c r="H2433" s="106">
        <f t="shared" si="334"/>
        <v>4.3977500000000003</v>
      </c>
      <c r="I2433" s="115">
        <f t="shared" si="335"/>
        <v>0</v>
      </c>
      <c r="J2433" s="75">
        <f t="shared" si="336"/>
        <v>4.3977500000000003</v>
      </c>
      <c r="K2433" s="79">
        <f t="shared" si="337"/>
        <v>5</v>
      </c>
      <c r="O2433" s="29">
        <f>'DHS2025'!J2432</f>
        <v>5245</v>
      </c>
      <c r="P2433" s="30">
        <f>'DHS2025'!K2432</f>
        <v>4728</v>
      </c>
      <c r="Q2433" s="30">
        <f>'DHS2025'!L2432</f>
        <v>3049</v>
      </c>
      <c r="R2433" s="122">
        <f t="shared" si="338"/>
        <v>86.71</v>
      </c>
      <c r="S2433" s="62">
        <f t="shared" si="339"/>
        <v>255.94190209999994</v>
      </c>
    </row>
    <row r="2434" spans="1:19">
      <c r="A2434" s="98">
        <f t="shared" si="341"/>
        <v>45773</v>
      </c>
      <c r="B2434" s="113">
        <f t="shared" si="340"/>
        <v>25.322916666667361</v>
      </c>
      <c r="C2434" s="53">
        <f>'DHS2021'!J2433</f>
        <v>11556</v>
      </c>
      <c r="D2434" s="54">
        <f>'DHS2022'!J2433</f>
        <v>12659</v>
      </c>
      <c r="E2434" s="54">
        <f>'DHS2023'!J2433</f>
        <v>10362</v>
      </c>
      <c r="F2434" s="54">
        <f>'DHS2024'!J2433</f>
        <v>12082</v>
      </c>
      <c r="G2434" s="54">
        <f t="shared" si="333"/>
        <v>11664.75</v>
      </c>
      <c r="H2434" s="106">
        <f t="shared" si="334"/>
        <v>3.8882500000000002</v>
      </c>
      <c r="I2434" s="115">
        <f t="shared" si="335"/>
        <v>0</v>
      </c>
      <c r="J2434" s="75">
        <f t="shared" si="336"/>
        <v>3.8882500000000002</v>
      </c>
      <c r="K2434" s="79">
        <f t="shared" si="337"/>
        <v>4</v>
      </c>
      <c r="O2434" s="29">
        <f>'DHS2025'!J2433</f>
        <v>5387</v>
      </c>
      <c r="P2434" s="30">
        <f>'DHS2025'!K2433</f>
        <v>4638</v>
      </c>
      <c r="Q2434" s="30">
        <f>'DHS2025'!L2433</f>
        <v>3052</v>
      </c>
      <c r="R2434" s="122">
        <f t="shared" si="338"/>
        <v>86.71</v>
      </c>
      <c r="S2434" s="62">
        <f t="shared" si="339"/>
        <v>256.19373079999997</v>
      </c>
    </row>
    <row r="2435" spans="1:19">
      <c r="A2435" s="98">
        <f t="shared" si="341"/>
        <v>45773</v>
      </c>
      <c r="B2435" s="113">
        <f t="shared" si="340"/>
        <v>25.333333333334028</v>
      </c>
      <c r="C2435" s="53">
        <f>'DHS2021'!J2434</f>
        <v>11761</v>
      </c>
      <c r="D2435" s="54">
        <f>'DHS2022'!J2434</f>
        <v>12617</v>
      </c>
      <c r="E2435" s="54">
        <f>'DHS2023'!J2434</f>
        <v>9768</v>
      </c>
      <c r="F2435" s="54">
        <f>'DHS2024'!J2434</f>
        <v>11095</v>
      </c>
      <c r="G2435" s="54">
        <f t="shared" si="333"/>
        <v>11310.25</v>
      </c>
      <c r="H2435" s="106">
        <f t="shared" si="334"/>
        <v>3.7700833333333335</v>
      </c>
      <c r="I2435" s="115">
        <f t="shared" si="335"/>
        <v>0</v>
      </c>
      <c r="J2435" s="75">
        <f t="shared" si="336"/>
        <v>3.7700833333333335</v>
      </c>
      <c r="K2435" s="79">
        <f t="shared" si="337"/>
        <v>4</v>
      </c>
      <c r="O2435" s="29">
        <f>'DHS2025'!J2434</f>
        <v>4905</v>
      </c>
      <c r="P2435" s="30">
        <f>'DHS2025'!K2434</f>
        <v>3349</v>
      </c>
      <c r="Q2435" s="30">
        <f>'DHS2025'!L2434</f>
        <v>2116</v>
      </c>
      <c r="R2435" s="122">
        <f t="shared" si="338"/>
        <v>70.36</v>
      </c>
      <c r="S2435" s="62">
        <f t="shared" si="339"/>
        <v>143.37254240000001</v>
      </c>
    </row>
    <row r="2436" spans="1:19">
      <c r="A2436" s="98">
        <f t="shared" si="341"/>
        <v>45773</v>
      </c>
      <c r="B2436" s="113">
        <f t="shared" si="340"/>
        <v>25.343750000000696</v>
      </c>
      <c r="C2436" s="53">
        <f>'DHS2021'!J2435</f>
        <v>11530</v>
      </c>
      <c r="D2436" s="54">
        <f>'DHS2022'!J2435</f>
        <v>12447</v>
      </c>
      <c r="E2436" s="54">
        <f>'DHS2023'!J2435</f>
        <v>10166</v>
      </c>
      <c r="F2436" s="54">
        <f>'DHS2024'!J2435</f>
        <v>10746</v>
      </c>
      <c r="G2436" s="54">
        <f t="shared" ref="G2436:G2499" si="342">AVERAGE(C2436:F2436)</f>
        <v>11222.25</v>
      </c>
      <c r="H2436" s="106">
        <f t="shared" ref="H2436:H2499" si="343">G2436/$M$2/1000</f>
        <v>3.7407499999999998</v>
      </c>
      <c r="I2436" s="115">
        <f t="shared" ref="I2436:I2499" si="344">$N$2</f>
        <v>0</v>
      </c>
      <c r="J2436" s="75">
        <f t="shared" ref="J2436:J2499" si="345">H2436+I2436</f>
        <v>3.7407499999999998</v>
      </c>
      <c r="K2436" s="79">
        <f t="shared" ref="K2436:K2499" si="346">ROUNDUP(J2436,0)</f>
        <v>4</v>
      </c>
      <c r="O2436" s="29">
        <f>'DHS2025'!J2435</f>
        <v>5229</v>
      </c>
      <c r="P2436" s="30">
        <f>'DHS2025'!K2435</f>
        <v>2716</v>
      </c>
      <c r="Q2436" s="30">
        <f>'DHS2025'!L2435</f>
        <v>2031</v>
      </c>
      <c r="R2436" s="122">
        <f t="shared" ref="R2436:R2499" si="347">INDEX(U$3:U$1048576,INT((ROW()-3)/4)+1)</f>
        <v>70.36</v>
      </c>
      <c r="S2436" s="62">
        <f t="shared" ref="S2436:S2499" si="348">(R2436*0.99-1.9)*(Q2436/1000)</f>
        <v>137.6132484</v>
      </c>
    </row>
    <row r="2437" spans="1:19">
      <c r="A2437" s="98">
        <f t="shared" si="341"/>
        <v>45773</v>
      </c>
      <c r="B2437" s="113">
        <f t="shared" ref="B2437:B2500" si="349">B2436+TIME(0,15,0)</f>
        <v>25.354166666667364</v>
      </c>
      <c r="C2437" s="53">
        <f>'DHS2021'!J2436</f>
        <v>10356</v>
      </c>
      <c r="D2437" s="54">
        <f>'DHS2022'!J2436</f>
        <v>11808</v>
      </c>
      <c r="E2437" s="54">
        <f>'DHS2023'!J2436</f>
        <v>10974</v>
      </c>
      <c r="F2437" s="54">
        <f>'DHS2024'!J2436</f>
        <v>10367</v>
      </c>
      <c r="G2437" s="54">
        <f t="shared" si="342"/>
        <v>10876.25</v>
      </c>
      <c r="H2437" s="106">
        <f t="shared" si="343"/>
        <v>3.6254166666666667</v>
      </c>
      <c r="I2437" s="115">
        <f t="shared" si="344"/>
        <v>0</v>
      </c>
      <c r="J2437" s="75">
        <f t="shared" si="345"/>
        <v>3.6254166666666667</v>
      </c>
      <c r="K2437" s="79">
        <f t="shared" si="346"/>
        <v>4</v>
      </c>
      <c r="O2437" s="29">
        <f>'DHS2025'!J2436</f>
        <v>5624</v>
      </c>
      <c r="P2437" s="30">
        <f>'DHS2025'!K2436</f>
        <v>2650</v>
      </c>
      <c r="Q2437" s="30">
        <f>'DHS2025'!L2436</f>
        <v>2102</v>
      </c>
      <c r="R2437" s="122">
        <f t="shared" si="347"/>
        <v>70.36</v>
      </c>
      <c r="S2437" s="62">
        <f t="shared" si="348"/>
        <v>142.4239528</v>
      </c>
    </row>
    <row r="2438" spans="1:19">
      <c r="A2438" s="98">
        <f t="shared" ref="A2438:A2501" si="350">$A$3+INT((ROW()-3)/96)</f>
        <v>45773</v>
      </c>
      <c r="B2438" s="113">
        <f t="shared" si="349"/>
        <v>25.364583333334032</v>
      </c>
      <c r="C2438" s="53">
        <f>'DHS2021'!J2437</f>
        <v>10269</v>
      </c>
      <c r="D2438" s="54">
        <f>'DHS2022'!J2437</f>
        <v>11038</v>
      </c>
      <c r="E2438" s="54">
        <f>'DHS2023'!J2437</f>
        <v>10829</v>
      </c>
      <c r="F2438" s="54">
        <f>'DHS2024'!J2437</f>
        <v>10262</v>
      </c>
      <c r="G2438" s="54">
        <f t="shared" si="342"/>
        <v>10599.5</v>
      </c>
      <c r="H2438" s="106">
        <f t="shared" si="343"/>
        <v>3.5331666666666663</v>
      </c>
      <c r="I2438" s="115">
        <f t="shared" si="344"/>
        <v>0</v>
      </c>
      <c r="J2438" s="75">
        <f t="shared" si="345"/>
        <v>3.5331666666666663</v>
      </c>
      <c r="K2438" s="79">
        <f t="shared" si="346"/>
        <v>4</v>
      </c>
      <c r="O2438" s="29">
        <f>'DHS2025'!J2437</f>
        <v>5731</v>
      </c>
      <c r="P2438" s="30">
        <f>'DHS2025'!K2437</f>
        <v>2525</v>
      </c>
      <c r="Q2438" s="30">
        <f>'DHS2025'!L2437</f>
        <v>2059</v>
      </c>
      <c r="R2438" s="122">
        <f t="shared" si="347"/>
        <v>70.36</v>
      </c>
      <c r="S2438" s="62">
        <f t="shared" si="348"/>
        <v>139.51042760000001</v>
      </c>
    </row>
    <row r="2439" spans="1:19">
      <c r="A2439" s="98">
        <f t="shared" si="350"/>
        <v>45773</v>
      </c>
      <c r="B2439" s="113">
        <f t="shared" si="349"/>
        <v>25.3750000000007</v>
      </c>
      <c r="C2439" s="53">
        <f>'DHS2021'!J2438</f>
        <v>10055</v>
      </c>
      <c r="D2439" s="54">
        <f>'DHS2022'!J2438</f>
        <v>10365</v>
      </c>
      <c r="E2439" s="54">
        <f>'DHS2023'!J2438</f>
        <v>10311</v>
      </c>
      <c r="F2439" s="54">
        <f>'DHS2024'!J2438</f>
        <v>10069</v>
      </c>
      <c r="G2439" s="54">
        <f t="shared" si="342"/>
        <v>10200</v>
      </c>
      <c r="H2439" s="106">
        <f t="shared" si="343"/>
        <v>3.4</v>
      </c>
      <c r="I2439" s="115">
        <f t="shared" si="344"/>
        <v>0</v>
      </c>
      <c r="J2439" s="75">
        <f t="shared" si="345"/>
        <v>3.4</v>
      </c>
      <c r="K2439" s="79">
        <f t="shared" si="346"/>
        <v>4</v>
      </c>
      <c r="O2439" s="29">
        <f>'DHS2025'!J2438</f>
        <v>4268</v>
      </c>
      <c r="P2439" s="30">
        <f>'DHS2025'!K2438</f>
        <v>577</v>
      </c>
      <c r="Q2439" s="30">
        <f>'DHS2025'!L2438</f>
        <v>1166</v>
      </c>
      <c r="R2439" s="122">
        <f t="shared" si="347"/>
        <v>34.450000000000003</v>
      </c>
      <c r="S2439" s="62">
        <f t="shared" si="348"/>
        <v>37.551612999999996</v>
      </c>
    </row>
    <row r="2440" spans="1:19">
      <c r="A2440" s="98">
        <f t="shared" si="350"/>
        <v>45773</v>
      </c>
      <c r="B2440" s="113">
        <f t="shared" si="349"/>
        <v>25.385416666667368</v>
      </c>
      <c r="C2440" s="53">
        <f>'DHS2021'!J2439</f>
        <v>8736</v>
      </c>
      <c r="D2440" s="54">
        <f>'DHS2022'!J2439</f>
        <v>9952</v>
      </c>
      <c r="E2440" s="54">
        <f>'DHS2023'!J2439</f>
        <v>10150</v>
      </c>
      <c r="F2440" s="54">
        <f>'DHS2024'!J2439</f>
        <v>9780</v>
      </c>
      <c r="G2440" s="54">
        <f t="shared" si="342"/>
        <v>9654.5</v>
      </c>
      <c r="H2440" s="106">
        <f t="shared" si="343"/>
        <v>3.2181666666666664</v>
      </c>
      <c r="I2440" s="115">
        <f t="shared" si="344"/>
        <v>0</v>
      </c>
      <c r="J2440" s="75">
        <f t="shared" si="345"/>
        <v>3.2181666666666664</v>
      </c>
      <c r="K2440" s="79">
        <f t="shared" si="346"/>
        <v>4</v>
      </c>
      <c r="O2440" s="29">
        <f>'DHS2025'!J2439</f>
        <v>5316</v>
      </c>
      <c r="P2440" s="30">
        <f>'DHS2025'!K2439</f>
        <v>22</v>
      </c>
      <c r="Q2440" s="30">
        <f>'DHS2025'!L2439</f>
        <v>1050</v>
      </c>
      <c r="R2440" s="122">
        <f t="shared" si="347"/>
        <v>34.450000000000003</v>
      </c>
      <c r="S2440" s="62">
        <f t="shared" si="348"/>
        <v>33.815775000000002</v>
      </c>
    </row>
    <row r="2441" spans="1:19">
      <c r="A2441" s="98">
        <f t="shared" si="350"/>
        <v>45773</v>
      </c>
      <c r="B2441" s="113">
        <f t="shared" si="349"/>
        <v>25.395833333334036</v>
      </c>
      <c r="C2441" s="53">
        <f>'DHS2021'!J2440</f>
        <v>9117</v>
      </c>
      <c r="D2441" s="54">
        <f>'DHS2022'!J2440</f>
        <v>10054</v>
      </c>
      <c r="E2441" s="54">
        <f>'DHS2023'!J2440</f>
        <v>9794</v>
      </c>
      <c r="F2441" s="54">
        <f>'DHS2024'!J2440</f>
        <v>9748</v>
      </c>
      <c r="G2441" s="54">
        <f t="shared" si="342"/>
        <v>9678.25</v>
      </c>
      <c r="H2441" s="106">
        <f t="shared" si="343"/>
        <v>3.2260833333333334</v>
      </c>
      <c r="I2441" s="115">
        <f t="shared" si="344"/>
        <v>0</v>
      </c>
      <c r="J2441" s="75">
        <f t="shared" si="345"/>
        <v>3.2260833333333334</v>
      </c>
      <c r="K2441" s="79">
        <f t="shared" si="346"/>
        <v>4</v>
      </c>
      <c r="O2441" s="29">
        <f>'DHS2025'!J2440</f>
        <v>5139</v>
      </c>
      <c r="P2441" s="30">
        <f>'DHS2025'!K2440</f>
        <v>21</v>
      </c>
      <c r="Q2441" s="30">
        <f>'DHS2025'!L2440</f>
        <v>1062</v>
      </c>
      <c r="R2441" s="122">
        <f t="shared" si="347"/>
        <v>34.450000000000003</v>
      </c>
      <c r="S2441" s="62">
        <f t="shared" si="348"/>
        <v>34.202241000000001</v>
      </c>
    </row>
    <row r="2442" spans="1:19">
      <c r="A2442" s="98">
        <f t="shared" si="350"/>
        <v>45773</v>
      </c>
      <c r="B2442" s="113">
        <f t="shared" si="349"/>
        <v>25.406250000000703</v>
      </c>
      <c r="C2442" s="53">
        <f>'DHS2021'!J2441</f>
        <v>9917</v>
      </c>
      <c r="D2442" s="54">
        <f>'DHS2022'!J2441</f>
        <v>9682</v>
      </c>
      <c r="E2442" s="54">
        <f>'DHS2023'!J2441</f>
        <v>8418</v>
      </c>
      <c r="F2442" s="54">
        <f>'DHS2024'!J2441</f>
        <v>9683</v>
      </c>
      <c r="G2442" s="54">
        <f t="shared" si="342"/>
        <v>9425</v>
      </c>
      <c r="H2442" s="106">
        <f t="shared" si="343"/>
        <v>3.1416666666666666</v>
      </c>
      <c r="I2442" s="115">
        <f t="shared" si="344"/>
        <v>0</v>
      </c>
      <c r="J2442" s="75">
        <f t="shared" si="345"/>
        <v>3.1416666666666666</v>
      </c>
      <c r="K2442" s="79">
        <f t="shared" si="346"/>
        <v>4</v>
      </c>
      <c r="O2442" s="29">
        <f>'DHS2025'!J2441</f>
        <v>5192</v>
      </c>
      <c r="P2442" s="30">
        <f>'DHS2025'!K2441</f>
        <v>102</v>
      </c>
      <c r="Q2442" s="30">
        <f>'DHS2025'!L2441</f>
        <v>1065</v>
      </c>
      <c r="R2442" s="122">
        <f t="shared" si="347"/>
        <v>34.450000000000003</v>
      </c>
      <c r="S2442" s="62">
        <f t="shared" si="348"/>
        <v>34.298857499999997</v>
      </c>
    </row>
    <row r="2443" spans="1:19">
      <c r="A2443" s="98">
        <f t="shared" si="350"/>
        <v>45773</v>
      </c>
      <c r="B2443" s="113">
        <f t="shared" si="349"/>
        <v>25.416666666667371</v>
      </c>
      <c r="C2443" s="53">
        <f>'DHS2021'!J2442</f>
        <v>10228</v>
      </c>
      <c r="D2443" s="54">
        <f>'DHS2022'!J2442</f>
        <v>9052</v>
      </c>
      <c r="E2443" s="54">
        <f>'DHS2023'!J2442</f>
        <v>8535</v>
      </c>
      <c r="F2443" s="54">
        <f>'DHS2024'!J2442</f>
        <v>9646</v>
      </c>
      <c r="G2443" s="54">
        <f t="shared" si="342"/>
        <v>9365.25</v>
      </c>
      <c r="H2443" s="106">
        <f t="shared" si="343"/>
        <v>3.12175</v>
      </c>
      <c r="I2443" s="115">
        <f t="shared" si="344"/>
        <v>0</v>
      </c>
      <c r="J2443" s="75">
        <f t="shared" si="345"/>
        <v>3.12175</v>
      </c>
      <c r="K2443" s="79">
        <f t="shared" si="346"/>
        <v>4</v>
      </c>
      <c r="O2443" s="29">
        <f>'DHS2025'!J2442</f>
        <v>5215</v>
      </c>
      <c r="P2443" s="30">
        <f>'DHS2025'!K2442</f>
        <v>101</v>
      </c>
      <c r="Q2443" s="30">
        <f>'DHS2025'!L2442</f>
        <v>1066</v>
      </c>
      <c r="R2443" s="122">
        <f t="shared" si="347"/>
        <v>2.5499999999999998</v>
      </c>
      <c r="S2443" s="62">
        <f t="shared" si="348"/>
        <v>0.66571699999999989</v>
      </c>
    </row>
    <row r="2444" spans="1:19">
      <c r="A2444" s="98">
        <f t="shared" si="350"/>
        <v>45773</v>
      </c>
      <c r="B2444" s="113">
        <f t="shared" si="349"/>
        <v>25.427083333334039</v>
      </c>
      <c r="C2444" s="53">
        <f>'DHS2021'!J2443</f>
        <v>11165</v>
      </c>
      <c r="D2444" s="54">
        <f>'DHS2022'!J2443</f>
        <v>9022</v>
      </c>
      <c r="E2444" s="54">
        <f>'DHS2023'!J2443</f>
        <v>8575</v>
      </c>
      <c r="F2444" s="54">
        <f>'DHS2024'!J2443</f>
        <v>9789</v>
      </c>
      <c r="G2444" s="54">
        <f t="shared" si="342"/>
        <v>9637.75</v>
      </c>
      <c r="H2444" s="106">
        <f t="shared" si="343"/>
        <v>3.2125833333333333</v>
      </c>
      <c r="I2444" s="115">
        <f t="shared" si="344"/>
        <v>0</v>
      </c>
      <c r="J2444" s="75">
        <f t="shared" si="345"/>
        <v>3.2125833333333333</v>
      </c>
      <c r="K2444" s="79">
        <f t="shared" si="346"/>
        <v>4</v>
      </c>
      <c r="O2444" s="29">
        <f>'DHS2025'!J2443</f>
        <v>5143</v>
      </c>
      <c r="P2444" s="30">
        <f>'DHS2025'!K2443</f>
        <v>22</v>
      </c>
      <c r="Q2444" s="30">
        <f>'DHS2025'!L2443</f>
        <v>1063</v>
      </c>
      <c r="R2444" s="122">
        <f t="shared" si="347"/>
        <v>2.5499999999999998</v>
      </c>
      <c r="S2444" s="62">
        <f t="shared" si="348"/>
        <v>0.66384349999999981</v>
      </c>
    </row>
    <row r="2445" spans="1:19">
      <c r="A2445" s="98">
        <f t="shared" si="350"/>
        <v>45773</v>
      </c>
      <c r="B2445" s="113">
        <f t="shared" si="349"/>
        <v>25.437500000000707</v>
      </c>
      <c r="C2445" s="53">
        <f>'DHS2021'!J2444</f>
        <v>11946</v>
      </c>
      <c r="D2445" s="54">
        <f>'DHS2022'!J2444</f>
        <v>9073</v>
      </c>
      <c r="E2445" s="54">
        <f>'DHS2023'!J2444</f>
        <v>8484</v>
      </c>
      <c r="F2445" s="54">
        <f>'DHS2024'!J2444</f>
        <v>9410</v>
      </c>
      <c r="G2445" s="54">
        <f t="shared" si="342"/>
        <v>9728.25</v>
      </c>
      <c r="H2445" s="106">
        <f t="shared" si="343"/>
        <v>3.24275</v>
      </c>
      <c r="I2445" s="115">
        <f t="shared" si="344"/>
        <v>0</v>
      </c>
      <c r="J2445" s="75">
        <f t="shared" si="345"/>
        <v>3.24275</v>
      </c>
      <c r="K2445" s="79">
        <f t="shared" si="346"/>
        <v>4</v>
      </c>
      <c r="O2445" s="29">
        <f>'DHS2025'!J2444</f>
        <v>5285</v>
      </c>
      <c r="P2445" s="30">
        <f>'DHS2025'!K2444</f>
        <v>89</v>
      </c>
      <c r="Q2445" s="30">
        <f>'DHS2025'!L2444</f>
        <v>1060</v>
      </c>
      <c r="R2445" s="122">
        <f t="shared" si="347"/>
        <v>2.5499999999999998</v>
      </c>
      <c r="S2445" s="62">
        <f t="shared" si="348"/>
        <v>0.66196999999999984</v>
      </c>
    </row>
    <row r="2446" spans="1:19">
      <c r="A2446" s="98">
        <f t="shared" si="350"/>
        <v>45773</v>
      </c>
      <c r="B2446" s="113">
        <f t="shared" si="349"/>
        <v>25.447916666667375</v>
      </c>
      <c r="C2446" s="53">
        <f>'DHS2021'!J2445</f>
        <v>12413</v>
      </c>
      <c r="D2446" s="54">
        <f>'DHS2022'!J2445</f>
        <v>8862</v>
      </c>
      <c r="E2446" s="54">
        <f>'DHS2023'!J2445</f>
        <v>9429</v>
      </c>
      <c r="F2446" s="54">
        <f>'DHS2024'!J2445</f>
        <v>9938</v>
      </c>
      <c r="G2446" s="54">
        <f t="shared" si="342"/>
        <v>10160.5</v>
      </c>
      <c r="H2446" s="106">
        <f t="shared" si="343"/>
        <v>3.3868333333333336</v>
      </c>
      <c r="I2446" s="115">
        <f t="shared" si="344"/>
        <v>0</v>
      </c>
      <c r="J2446" s="75">
        <f t="shared" si="345"/>
        <v>3.3868333333333336</v>
      </c>
      <c r="K2446" s="79">
        <f t="shared" si="346"/>
        <v>4</v>
      </c>
      <c r="O2446" s="29">
        <f>'DHS2025'!J2445</f>
        <v>5259</v>
      </c>
      <c r="P2446" s="30">
        <f>'DHS2025'!K2445</f>
        <v>99</v>
      </c>
      <c r="Q2446" s="30">
        <f>'DHS2025'!L2445</f>
        <v>1059</v>
      </c>
      <c r="R2446" s="122">
        <f t="shared" si="347"/>
        <v>2.5499999999999998</v>
      </c>
      <c r="S2446" s="62">
        <f t="shared" si="348"/>
        <v>0.66134549999999981</v>
      </c>
    </row>
    <row r="2447" spans="1:19">
      <c r="A2447" s="98">
        <f t="shared" si="350"/>
        <v>45773</v>
      </c>
      <c r="B2447" s="113">
        <f t="shared" si="349"/>
        <v>25.458333333334043</v>
      </c>
      <c r="C2447" s="53">
        <f>'DHS2021'!J2446</f>
        <v>12504</v>
      </c>
      <c r="D2447" s="54">
        <f>'DHS2022'!J2446</f>
        <v>9380</v>
      </c>
      <c r="E2447" s="54">
        <f>'DHS2023'!J2446</f>
        <v>9021</v>
      </c>
      <c r="F2447" s="54">
        <f>'DHS2024'!J2446</f>
        <v>9753</v>
      </c>
      <c r="G2447" s="54">
        <f t="shared" si="342"/>
        <v>10164.5</v>
      </c>
      <c r="H2447" s="106">
        <f t="shared" si="343"/>
        <v>3.3881666666666663</v>
      </c>
      <c r="I2447" s="115">
        <f t="shared" si="344"/>
        <v>0</v>
      </c>
      <c r="J2447" s="75">
        <f t="shared" si="345"/>
        <v>3.3881666666666663</v>
      </c>
      <c r="K2447" s="79">
        <f t="shared" si="346"/>
        <v>4</v>
      </c>
      <c r="O2447" s="29">
        <f>'DHS2025'!J2446</f>
        <v>5268</v>
      </c>
      <c r="P2447" s="30">
        <f>'DHS2025'!K2446</f>
        <v>92</v>
      </c>
      <c r="Q2447" s="30">
        <f>'DHS2025'!L2446</f>
        <v>1058</v>
      </c>
      <c r="R2447" s="122">
        <f t="shared" si="347"/>
        <v>-0.01</v>
      </c>
      <c r="S2447" s="62">
        <f t="shared" si="348"/>
        <v>-2.0206742000000002</v>
      </c>
    </row>
    <row r="2448" spans="1:19">
      <c r="A2448" s="98">
        <f t="shared" si="350"/>
        <v>45773</v>
      </c>
      <c r="B2448" s="113">
        <f t="shared" si="349"/>
        <v>25.468750000000711</v>
      </c>
      <c r="C2448" s="53">
        <f>'DHS2021'!J2447</f>
        <v>12703</v>
      </c>
      <c r="D2448" s="54">
        <f>'DHS2022'!J2447</f>
        <v>9138</v>
      </c>
      <c r="E2448" s="54">
        <f>'DHS2023'!J2447</f>
        <v>9494</v>
      </c>
      <c r="F2448" s="54">
        <f>'DHS2024'!J2447</f>
        <v>8954</v>
      </c>
      <c r="G2448" s="54">
        <f t="shared" si="342"/>
        <v>10072.25</v>
      </c>
      <c r="H2448" s="106">
        <f t="shared" si="343"/>
        <v>3.3574166666666665</v>
      </c>
      <c r="I2448" s="115">
        <f t="shared" si="344"/>
        <v>0</v>
      </c>
      <c r="J2448" s="75">
        <f t="shared" si="345"/>
        <v>3.3574166666666665</v>
      </c>
      <c r="K2448" s="79">
        <f t="shared" si="346"/>
        <v>4</v>
      </c>
      <c r="O2448" s="29">
        <f>'DHS2025'!J2447</f>
        <v>5365</v>
      </c>
      <c r="P2448" s="30">
        <f>'DHS2025'!K2447</f>
        <v>38</v>
      </c>
      <c r="Q2448" s="30">
        <f>'DHS2025'!L2447</f>
        <v>1059</v>
      </c>
      <c r="R2448" s="122">
        <f t="shared" si="347"/>
        <v>-0.01</v>
      </c>
      <c r="S2448" s="62">
        <f t="shared" si="348"/>
        <v>-2.0225841</v>
      </c>
    </row>
    <row r="2449" spans="1:19">
      <c r="A2449" s="98">
        <f t="shared" si="350"/>
        <v>45773</v>
      </c>
      <c r="B2449" s="113">
        <f t="shared" si="349"/>
        <v>25.479166666667378</v>
      </c>
      <c r="C2449" s="53">
        <f>'DHS2021'!J2448</f>
        <v>12389</v>
      </c>
      <c r="D2449" s="54">
        <f>'DHS2022'!J2448</f>
        <v>9210</v>
      </c>
      <c r="E2449" s="54">
        <f>'DHS2023'!J2448</f>
        <v>9295</v>
      </c>
      <c r="F2449" s="54">
        <f>'DHS2024'!J2448</f>
        <v>9891</v>
      </c>
      <c r="G2449" s="54">
        <f t="shared" si="342"/>
        <v>10196.25</v>
      </c>
      <c r="H2449" s="106">
        <f t="shared" si="343"/>
        <v>3.3987500000000002</v>
      </c>
      <c r="I2449" s="115">
        <f t="shared" si="344"/>
        <v>0</v>
      </c>
      <c r="J2449" s="75">
        <f t="shared" si="345"/>
        <v>3.3987500000000002</v>
      </c>
      <c r="K2449" s="79">
        <f t="shared" si="346"/>
        <v>4</v>
      </c>
      <c r="O2449" s="29">
        <f>'DHS2025'!J2448</f>
        <v>5355</v>
      </c>
      <c r="P2449" s="30">
        <f>'DHS2025'!K2448</f>
        <v>173</v>
      </c>
      <c r="Q2449" s="30">
        <f>'DHS2025'!L2448</f>
        <v>1060</v>
      </c>
      <c r="R2449" s="122">
        <f t="shared" si="347"/>
        <v>-0.01</v>
      </c>
      <c r="S2449" s="62">
        <f t="shared" si="348"/>
        <v>-2.0244940000000002</v>
      </c>
    </row>
    <row r="2450" spans="1:19">
      <c r="A2450" s="98">
        <f t="shared" si="350"/>
        <v>45773</v>
      </c>
      <c r="B2450" s="113">
        <f t="shared" si="349"/>
        <v>25.489583333334046</v>
      </c>
      <c r="C2450" s="53">
        <f>'DHS2021'!J2449</f>
        <v>12459</v>
      </c>
      <c r="D2450" s="54">
        <f>'DHS2022'!J2449</f>
        <v>9201</v>
      </c>
      <c r="E2450" s="54">
        <f>'DHS2023'!J2449</f>
        <v>9335</v>
      </c>
      <c r="F2450" s="54">
        <f>'DHS2024'!J2449</f>
        <v>8887</v>
      </c>
      <c r="G2450" s="54">
        <f t="shared" si="342"/>
        <v>9970.5</v>
      </c>
      <c r="H2450" s="106">
        <f t="shared" si="343"/>
        <v>3.3235000000000001</v>
      </c>
      <c r="I2450" s="115">
        <f t="shared" si="344"/>
        <v>0</v>
      </c>
      <c r="J2450" s="75">
        <f t="shared" si="345"/>
        <v>3.3235000000000001</v>
      </c>
      <c r="K2450" s="79">
        <f t="shared" si="346"/>
        <v>4</v>
      </c>
      <c r="O2450" s="29">
        <f>'DHS2025'!J2449</f>
        <v>5219</v>
      </c>
      <c r="P2450" s="30">
        <f>'DHS2025'!K2449</f>
        <v>88</v>
      </c>
      <c r="Q2450" s="30">
        <f>'DHS2025'!L2449</f>
        <v>1058</v>
      </c>
      <c r="R2450" s="122">
        <f t="shared" si="347"/>
        <v>-0.01</v>
      </c>
      <c r="S2450" s="62">
        <f t="shared" si="348"/>
        <v>-2.0206742000000002</v>
      </c>
    </row>
    <row r="2451" spans="1:19">
      <c r="A2451" s="98">
        <f t="shared" si="350"/>
        <v>45773</v>
      </c>
      <c r="B2451" s="113">
        <f t="shared" si="349"/>
        <v>25.500000000000714</v>
      </c>
      <c r="C2451" s="53">
        <f>'DHS2021'!J2450</f>
        <v>12089</v>
      </c>
      <c r="D2451" s="54">
        <f>'DHS2022'!J2450</f>
        <v>9205</v>
      </c>
      <c r="E2451" s="54">
        <f>'DHS2023'!J2450</f>
        <v>9507</v>
      </c>
      <c r="F2451" s="54">
        <f>'DHS2024'!J2450</f>
        <v>9954</v>
      </c>
      <c r="G2451" s="54">
        <f t="shared" si="342"/>
        <v>10188.75</v>
      </c>
      <c r="H2451" s="106">
        <f t="shared" si="343"/>
        <v>3.3962500000000002</v>
      </c>
      <c r="I2451" s="115">
        <f t="shared" si="344"/>
        <v>0</v>
      </c>
      <c r="J2451" s="75">
        <f t="shared" si="345"/>
        <v>3.3962500000000002</v>
      </c>
      <c r="K2451" s="79">
        <f t="shared" si="346"/>
        <v>4</v>
      </c>
      <c r="O2451" s="29">
        <f>'DHS2025'!J2450</f>
        <v>5207</v>
      </c>
      <c r="P2451" s="30">
        <f>'DHS2025'!K2450</f>
        <v>59</v>
      </c>
      <c r="Q2451" s="30">
        <f>'DHS2025'!L2450</f>
        <v>1063</v>
      </c>
      <c r="R2451" s="122">
        <f t="shared" si="347"/>
        <v>1.33</v>
      </c>
      <c r="S2451" s="62">
        <f t="shared" si="348"/>
        <v>-0.62004789999999987</v>
      </c>
    </row>
    <row r="2452" spans="1:19">
      <c r="A2452" s="98">
        <f t="shared" si="350"/>
        <v>45773</v>
      </c>
      <c r="B2452" s="113">
        <f t="shared" si="349"/>
        <v>25.510416666667382</v>
      </c>
      <c r="C2452" s="53">
        <f>'DHS2021'!J2451</f>
        <v>11445</v>
      </c>
      <c r="D2452" s="54">
        <f>'DHS2022'!J2451</f>
        <v>8943</v>
      </c>
      <c r="E2452" s="54">
        <f>'DHS2023'!J2451</f>
        <v>9372</v>
      </c>
      <c r="F2452" s="54">
        <f>'DHS2024'!J2451</f>
        <v>10042</v>
      </c>
      <c r="G2452" s="54">
        <f t="shared" si="342"/>
        <v>9950.5</v>
      </c>
      <c r="H2452" s="106">
        <f t="shared" si="343"/>
        <v>3.3168333333333333</v>
      </c>
      <c r="I2452" s="115">
        <f t="shared" si="344"/>
        <v>0</v>
      </c>
      <c r="J2452" s="75">
        <f t="shared" si="345"/>
        <v>3.3168333333333333</v>
      </c>
      <c r="K2452" s="79">
        <f t="shared" si="346"/>
        <v>4</v>
      </c>
      <c r="O2452" s="29">
        <f>'DHS2025'!J2451</f>
        <v>5254</v>
      </c>
      <c r="P2452" s="30">
        <f>'DHS2025'!K2451</f>
        <v>75</v>
      </c>
      <c r="Q2452" s="30">
        <f>'DHS2025'!L2451</f>
        <v>1061</v>
      </c>
      <c r="R2452" s="122">
        <f t="shared" si="347"/>
        <v>1.33</v>
      </c>
      <c r="S2452" s="62">
        <f t="shared" si="348"/>
        <v>-0.61888129999999986</v>
      </c>
    </row>
    <row r="2453" spans="1:19">
      <c r="A2453" s="98">
        <f t="shared" si="350"/>
        <v>45773</v>
      </c>
      <c r="B2453" s="113">
        <f t="shared" si="349"/>
        <v>25.52083333333405</v>
      </c>
      <c r="C2453" s="53">
        <f>'DHS2021'!J2452</f>
        <v>11014</v>
      </c>
      <c r="D2453" s="54">
        <f>'DHS2022'!J2452</f>
        <v>8803</v>
      </c>
      <c r="E2453" s="54">
        <f>'DHS2023'!J2452</f>
        <v>9327</v>
      </c>
      <c r="F2453" s="54">
        <f>'DHS2024'!J2452</f>
        <v>8841</v>
      </c>
      <c r="G2453" s="54">
        <f t="shared" si="342"/>
        <v>9496.25</v>
      </c>
      <c r="H2453" s="106">
        <f t="shared" si="343"/>
        <v>3.1654166666666663</v>
      </c>
      <c r="I2453" s="115">
        <f t="shared" si="344"/>
        <v>0</v>
      </c>
      <c r="J2453" s="75">
        <f t="shared" si="345"/>
        <v>3.1654166666666663</v>
      </c>
      <c r="K2453" s="79">
        <f t="shared" si="346"/>
        <v>4</v>
      </c>
      <c r="O2453" s="29">
        <f>'DHS2025'!J2452</f>
        <v>5278</v>
      </c>
      <c r="P2453" s="30">
        <f>'DHS2025'!K2452</f>
        <v>222</v>
      </c>
      <c r="Q2453" s="30">
        <f>'DHS2025'!L2452</f>
        <v>1061</v>
      </c>
      <c r="R2453" s="122">
        <f t="shared" si="347"/>
        <v>1.33</v>
      </c>
      <c r="S2453" s="62">
        <f t="shared" si="348"/>
        <v>-0.61888129999999986</v>
      </c>
    </row>
    <row r="2454" spans="1:19">
      <c r="A2454" s="98">
        <f t="shared" si="350"/>
        <v>45773</v>
      </c>
      <c r="B2454" s="113">
        <f t="shared" si="349"/>
        <v>25.531250000000718</v>
      </c>
      <c r="C2454" s="53">
        <f>'DHS2021'!J2453</f>
        <v>10371</v>
      </c>
      <c r="D2454" s="54">
        <f>'DHS2022'!J2453</f>
        <v>8738</v>
      </c>
      <c r="E2454" s="54">
        <f>'DHS2023'!J2453</f>
        <v>9176</v>
      </c>
      <c r="F2454" s="54">
        <f>'DHS2024'!J2453</f>
        <v>8902</v>
      </c>
      <c r="G2454" s="54">
        <f t="shared" si="342"/>
        <v>9296.75</v>
      </c>
      <c r="H2454" s="106">
        <f t="shared" si="343"/>
        <v>3.0989166666666663</v>
      </c>
      <c r="I2454" s="115">
        <f t="shared" si="344"/>
        <v>0</v>
      </c>
      <c r="J2454" s="75">
        <f t="shared" si="345"/>
        <v>3.0989166666666663</v>
      </c>
      <c r="K2454" s="79">
        <f t="shared" si="346"/>
        <v>4</v>
      </c>
      <c r="O2454" s="29">
        <f>'DHS2025'!J2453</f>
        <v>5346</v>
      </c>
      <c r="P2454" s="30">
        <f>'DHS2025'!K2453</f>
        <v>131</v>
      </c>
      <c r="Q2454" s="30">
        <f>'DHS2025'!L2453</f>
        <v>1064</v>
      </c>
      <c r="R2454" s="122">
        <f t="shared" si="347"/>
        <v>1.33</v>
      </c>
      <c r="S2454" s="62">
        <f t="shared" si="348"/>
        <v>-0.62063119999999994</v>
      </c>
    </row>
    <row r="2455" spans="1:19">
      <c r="A2455" s="98">
        <f t="shared" si="350"/>
        <v>45773</v>
      </c>
      <c r="B2455" s="113">
        <f t="shared" si="349"/>
        <v>25.541666666667385</v>
      </c>
      <c r="C2455" s="53">
        <f>'DHS2021'!J2454</f>
        <v>10061</v>
      </c>
      <c r="D2455" s="54">
        <f>'DHS2022'!J2454</f>
        <v>8217</v>
      </c>
      <c r="E2455" s="54">
        <f>'DHS2023'!J2454</f>
        <v>9684</v>
      </c>
      <c r="F2455" s="54">
        <f>'DHS2024'!J2454</f>
        <v>9109</v>
      </c>
      <c r="G2455" s="54">
        <f t="shared" si="342"/>
        <v>9267.75</v>
      </c>
      <c r="H2455" s="106">
        <f t="shared" si="343"/>
        <v>3.0892499999999998</v>
      </c>
      <c r="I2455" s="115">
        <f t="shared" si="344"/>
        <v>0</v>
      </c>
      <c r="J2455" s="75">
        <f t="shared" si="345"/>
        <v>3.0892499999999998</v>
      </c>
      <c r="K2455" s="79">
        <f t="shared" si="346"/>
        <v>4</v>
      </c>
      <c r="O2455" s="29">
        <f>'DHS2025'!J2454</f>
        <v>5356</v>
      </c>
      <c r="P2455" s="30">
        <f>'DHS2025'!K2454</f>
        <v>28</v>
      </c>
      <c r="Q2455" s="30">
        <f>'DHS2025'!L2454</f>
        <v>1060</v>
      </c>
      <c r="R2455" s="122">
        <f t="shared" si="347"/>
        <v>-3.86</v>
      </c>
      <c r="S2455" s="62">
        <f t="shared" si="348"/>
        <v>-6.0646839999999997</v>
      </c>
    </row>
    <row r="2456" spans="1:19">
      <c r="A2456" s="98">
        <f t="shared" si="350"/>
        <v>45773</v>
      </c>
      <c r="B2456" s="113">
        <f t="shared" si="349"/>
        <v>25.552083333334053</v>
      </c>
      <c r="C2456" s="53">
        <f>'DHS2021'!J2455</f>
        <v>9836</v>
      </c>
      <c r="D2456" s="54">
        <f>'DHS2022'!J2455</f>
        <v>7975</v>
      </c>
      <c r="E2456" s="54">
        <f>'DHS2023'!J2455</f>
        <v>9541</v>
      </c>
      <c r="F2456" s="54">
        <f>'DHS2024'!J2455</f>
        <v>8188</v>
      </c>
      <c r="G2456" s="54">
        <f t="shared" si="342"/>
        <v>8885</v>
      </c>
      <c r="H2456" s="106">
        <f t="shared" si="343"/>
        <v>2.9616666666666664</v>
      </c>
      <c r="I2456" s="115">
        <f t="shared" si="344"/>
        <v>0</v>
      </c>
      <c r="J2456" s="75">
        <f t="shared" si="345"/>
        <v>2.9616666666666664</v>
      </c>
      <c r="K2456" s="79">
        <f t="shared" si="346"/>
        <v>3</v>
      </c>
      <c r="O2456" s="29">
        <f>'DHS2025'!J2455</f>
        <v>5249</v>
      </c>
      <c r="P2456" s="30">
        <f>'DHS2025'!K2455</f>
        <v>24</v>
      </c>
      <c r="Q2456" s="30">
        <f>'DHS2025'!L2455</f>
        <v>1057</v>
      </c>
      <c r="R2456" s="122">
        <f t="shared" si="347"/>
        <v>-3.86</v>
      </c>
      <c r="S2456" s="62">
        <f t="shared" si="348"/>
        <v>-6.047519799999999</v>
      </c>
    </row>
    <row r="2457" spans="1:19">
      <c r="A2457" s="98">
        <f t="shared" si="350"/>
        <v>45773</v>
      </c>
      <c r="B2457" s="113">
        <f t="shared" si="349"/>
        <v>25.562500000000721</v>
      </c>
      <c r="C2457" s="53">
        <f>'DHS2021'!J2456</f>
        <v>9729</v>
      </c>
      <c r="D2457" s="54">
        <f>'DHS2022'!J2456</f>
        <v>7751</v>
      </c>
      <c r="E2457" s="54">
        <f>'DHS2023'!J2456</f>
        <v>9427</v>
      </c>
      <c r="F2457" s="54">
        <f>'DHS2024'!J2456</f>
        <v>8218</v>
      </c>
      <c r="G2457" s="54">
        <f t="shared" si="342"/>
        <v>8781.25</v>
      </c>
      <c r="H2457" s="106">
        <f t="shared" si="343"/>
        <v>2.9270833333333335</v>
      </c>
      <c r="I2457" s="115">
        <f t="shared" si="344"/>
        <v>0</v>
      </c>
      <c r="J2457" s="75">
        <f t="shared" si="345"/>
        <v>2.9270833333333335</v>
      </c>
      <c r="K2457" s="79">
        <f t="shared" si="346"/>
        <v>3</v>
      </c>
      <c r="O2457" s="29">
        <f>'DHS2025'!J2456</f>
        <v>5273</v>
      </c>
      <c r="P2457" s="30">
        <f>'DHS2025'!K2456</f>
        <v>75</v>
      </c>
      <c r="Q2457" s="30">
        <f>'DHS2025'!L2456</f>
        <v>1067</v>
      </c>
      <c r="R2457" s="122">
        <f t="shared" si="347"/>
        <v>-3.86</v>
      </c>
      <c r="S2457" s="62">
        <f t="shared" si="348"/>
        <v>-6.1047337999999991</v>
      </c>
    </row>
    <row r="2458" spans="1:19">
      <c r="A2458" s="98">
        <f t="shared" si="350"/>
        <v>45773</v>
      </c>
      <c r="B2458" s="113">
        <f t="shared" si="349"/>
        <v>25.572916666667389</v>
      </c>
      <c r="C2458" s="53">
        <f>'DHS2021'!J2457</f>
        <v>9895</v>
      </c>
      <c r="D2458" s="54">
        <f>'DHS2022'!J2457</f>
        <v>7776</v>
      </c>
      <c r="E2458" s="54">
        <f>'DHS2023'!J2457</f>
        <v>9008</v>
      </c>
      <c r="F2458" s="54">
        <f>'DHS2024'!J2457</f>
        <v>7570</v>
      </c>
      <c r="G2458" s="54">
        <f t="shared" si="342"/>
        <v>8562.25</v>
      </c>
      <c r="H2458" s="106">
        <f t="shared" si="343"/>
        <v>2.8540833333333335</v>
      </c>
      <c r="I2458" s="115">
        <f t="shared" si="344"/>
        <v>0</v>
      </c>
      <c r="J2458" s="75">
        <f t="shared" si="345"/>
        <v>2.8540833333333335</v>
      </c>
      <c r="K2458" s="79">
        <f t="shared" si="346"/>
        <v>3</v>
      </c>
      <c r="O2458" s="29">
        <f>'DHS2025'!J2457</f>
        <v>5247</v>
      </c>
      <c r="P2458" s="30">
        <f>'DHS2025'!K2457</f>
        <v>18</v>
      </c>
      <c r="Q2458" s="30">
        <f>'DHS2025'!L2457</f>
        <v>1060</v>
      </c>
      <c r="R2458" s="122">
        <f t="shared" si="347"/>
        <v>-3.86</v>
      </c>
      <c r="S2458" s="62">
        <f t="shared" si="348"/>
        <v>-6.0646839999999997</v>
      </c>
    </row>
    <row r="2459" spans="1:19">
      <c r="A2459" s="98">
        <f t="shared" si="350"/>
        <v>45773</v>
      </c>
      <c r="B2459" s="113">
        <f t="shared" si="349"/>
        <v>25.583333333334057</v>
      </c>
      <c r="C2459" s="53">
        <f>'DHS2021'!J2458</f>
        <v>10533</v>
      </c>
      <c r="D2459" s="54">
        <f>'DHS2022'!J2458</f>
        <v>7403</v>
      </c>
      <c r="E2459" s="54">
        <f>'DHS2023'!J2458</f>
        <v>9407</v>
      </c>
      <c r="F2459" s="54">
        <f>'DHS2024'!J2458</f>
        <v>8453</v>
      </c>
      <c r="G2459" s="54">
        <f t="shared" si="342"/>
        <v>8949</v>
      </c>
      <c r="H2459" s="106">
        <f t="shared" si="343"/>
        <v>2.9830000000000001</v>
      </c>
      <c r="I2459" s="115">
        <f t="shared" si="344"/>
        <v>0</v>
      </c>
      <c r="J2459" s="75">
        <f t="shared" si="345"/>
        <v>2.9830000000000001</v>
      </c>
      <c r="K2459" s="79">
        <f t="shared" si="346"/>
        <v>3</v>
      </c>
      <c r="O2459" s="29">
        <f>'DHS2025'!J2458</f>
        <v>5125</v>
      </c>
      <c r="P2459" s="30">
        <f>'DHS2025'!K2458</f>
        <v>27</v>
      </c>
      <c r="Q2459" s="30">
        <f>'DHS2025'!L2458</f>
        <v>1059</v>
      </c>
      <c r="R2459" s="122">
        <f t="shared" si="347"/>
        <v>-6.97</v>
      </c>
      <c r="S2459" s="62">
        <f t="shared" si="348"/>
        <v>-9.3195176999999987</v>
      </c>
    </row>
    <row r="2460" spans="1:19">
      <c r="A2460" s="98">
        <f t="shared" si="350"/>
        <v>45773</v>
      </c>
      <c r="B2460" s="113">
        <f t="shared" si="349"/>
        <v>25.593750000000725</v>
      </c>
      <c r="C2460" s="53">
        <f>'DHS2021'!J2459</f>
        <v>10735</v>
      </c>
      <c r="D2460" s="54">
        <f>'DHS2022'!J2459</f>
        <v>7650</v>
      </c>
      <c r="E2460" s="54">
        <f>'DHS2023'!J2459</f>
        <v>9514</v>
      </c>
      <c r="F2460" s="54">
        <f>'DHS2024'!J2459</f>
        <v>9246</v>
      </c>
      <c r="G2460" s="54">
        <f t="shared" si="342"/>
        <v>9286.25</v>
      </c>
      <c r="H2460" s="106">
        <f t="shared" si="343"/>
        <v>3.0954166666666665</v>
      </c>
      <c r="I2460" s="115">
        <f t="shared" si="344"/>
        <v>0</v>
      </c>
      <c r="J2460" s="75">
        <f t="shared" si="345"/>
        <v>3.0954166666666665</v>
      </c>
      <c r="K2460" s="79">
        <f t="shared" si="346"/>
        <v>4</v>
      </c>
      <c r="O2460" s="29">
        <f>'DHS2025'!J2459</f>
        <v>5374</v>
      </c>
      <c r="P2460" s="30">
        <f>'DHS2025'!K2459</f>
        <v>96</v>
      </c>
      <c r="Q2460" s="30">
        <f>'DHS2025'!L2459</f>
        <v>1057</v>
      </c>
      <c r="R2460" s="122">
        <f t="shared" si="347"/>
        <v>-6.97</v>
      </c>
      <c r="S2460" s="62">
        <f t="shared" si="348"/>
        <v>-9.3019170999999989</v>
      </c>
    </row>
    <row r="2461" spans="1:19">
      <c r="A2461" s="98">
        <f t="shared" si="350"/>
        <v>45773</v>
      </c>
      <c r="B2461" s="113">
        <f t="shared" si="349"/>
        <v>25.604166666667393</v>
      </c>
      <c r="C2461" s="53">
        <f>'DHS2021'!J2460</f>
        <v>10121</v>
      </c>
      <c r="D2461" s="54">
        <f>'DHS2022'!J2460</f>
        <v>7981</v>
      </c>
      <c r="E2461" s="54">
        <f>'DHS2023'!J2460</f>
        <v>8581</v>
      </c>
      <c r="F2461" s="54">
        <f>'DHS2024'!J2460</f>
        <v>8097</v>
      </c>
      <c r="G2461" s="54">
        <f t="shared" si="342"/>
        <v>8695</v>
      </c>
      <c r="H2461" s="106">
        <f t="shared" si="343"/>
        <v>2.8983333333333334</v>
      </c>
      <c r="I2461" s="115">
        <f t="shared" si="344"/>
        <v>0</v>
      </c>
      <c r="J2461" s="75">
        <f t="shared" si="345"/>
        <v>2.8983333333333334</v>
      </c>
      <c r="K2461" s="79">
        <f t="shared" si="346"/>
        <v>3</v>
      </c>
      <c r="O2461" s="29">
        <f>'DHS2025'!J2460</f>
        <v>5311</v>
      </c>
      <c r="P2461" s="30">
        <f>'DHS2025'!K2460</f>
        <v>86</v>
      </c>
      <c r="Q2461" s="30">
        <f>'DHS2025'!L2460</f>
        <v>1063</v>
      </c>
      <c r="R2461" s="122">
        <f t="shared" si="347"/>
        <v>-6.97</v>
      </c>
      <c r="S2461" s="62">
        <f t="shared" si="348"/>
        <v>-9.3547188999999999</v>
      </c>
    </row>
    <row r="2462" spans="1:19">
      <c r="A2462" s="98">
        <f t="shared" si="350"/>
        <v>45773</v>
      </c>
      <c r="B2462" s="113">
        <f t="shared" si="349"/>
        <v>25.61458333333406</v>
      </c>
      <c r="C2462" s="53">
        <f>'DHS2021'!J2461</f>
        <v>10191</v>
      </c>
      <c r="D2462" s="54">
        <f>'DHS2022'!J2461</f>
        <v>7690</v>
      </c>
      <c r="E2462" s="54">
        <f>'DHS2023'!J2461</f>
        <v>9028</v>
      </c>
      <c r="F2462" s="54">
        <f>'DHS2024'!J2461</f>
        <v>7237</v>
      </c>
      <c r="G2462" s="54">
        <f t="shared" si="342"/>
        <v>8536.5</v>
      </c>
      <c r="H2462" s="106">
        <f t="shared" si="343"/>
        <v>2.8454999999999999</v>
      </c>
      <c r="I2462" s="115">
        <f t="shared" si="344"/>
        <v>0</v>
      </c>
      <c r="J2462" s="75">
        <f t="shared" si="345"/>
        <v>2.8454999999999999</v>
      </c>
      <c r="K2462" s="79">
        <f t="shared" si="346"/>
        <v>3</v>
      </c>
      <c r="O2462" s="29">
        <f>'DHS2025'!J2461</f>
        <v>5354</v>
      </c>
      <c r="P2462" s="30">
        <f>'DHS2025'!K2461</f>
        <v>30</v>
      </c>
      <c r="Q2462" s="30">
        <f>'DHS2025'!L2461</f>
        <v>1056</v>
      </c>
      <c r="R2462" s="122">
        <f t="shared" si="347"/>
        <v>-6.97</v>
      </c>
      <c r="S2462" s="62">
        <f t="shared" si="348"/>
        <v>-9.2931168</v>
      </c>
    </row>
    <row r="2463" spans="1:19">
      <c r="A2463" s="98">
        <f t="shared" si="350"/>
        <v>45773</v>
      </c>
      <c r="B2463" s="113">
        <f t="shared" si="349"/>
        <v>25.625000000000728</v>
      </c>
      <c r="C2463" s="53">
        <f>'DHS2021'!J2462</f>
        <v>10017</v>
      </c>
      <c r="D2463" s="54">
        <f>'DHS2022'!J2462</f>
        <v>7499</v>
      </c>
      <c r="E2463" s="54">
        <f>'DHS2023'!J2462</f>
        <v>8709</v>
      </c>
      <c r="F2463" s="54">
        <f>'DHS2024'!J2462</f>
        <v>6678</v>
      </c>
      <c r="G2463" s="54">
        <f t="shared" si="342"/>
        <v>8225.75</v>
      </c>
      <c r="H2463" s="106">
        <f t="shared" si="343"/>
        <v>2.7419166666666666</v>
      </c>
      <c r="I2463" s="115">
        <f t="shared" si="344"/>
        <v>0</v>
      </c>
      <c r="J2463" s="75">
        <f t="shared" si="345"/>
        <v>2.7419166666666666</v>
      </c>
      <c r="K2463" s="79">
        <f t="shared" si="346"/>
        <v>3</v>
      </c>
      <c r="O2463" s="29">
        <f>'DHS2025'!J2462</f>
        <v>5428</v>
      </c>
      <c r="P2463" s="30">
        <f>'DHS2025'!K2462</f>
        <v>240</v>
      </c>
      <c r="Q2463" s="30">
        <f>'DHS2025'!L2462</f>
        <v>1061</v>
      </c>
      <c r="R2463" s="122">
        <f t="shared" si="347"/>
        <v>-1.05</v>
      </c>
      <c r="S2463" s="62">
        <f t="shared" si="348"/>
        <v>-3.1188094999999998</v>
      </c>
    </row>
    <row r="2464" spans="1:19">
      <c r="A2464" s="98">
        <f t="shared" si="350"/>
        <v>45773</v>
      </c>
      <c r="B2464" s="113">
        <f t="shared" si="349"/>
        <v>25.635416666667396</v>
      </c>
      <c r="C2464" s="53">
        <f>'DHS2021'!J2463</f>
        <v>8910</v>
      </c>
      <c r="D2464" s="54">
        <f>'DHS2022'!J2463</f>
        <v>7375</v>
      </c>
      <c r="E2464" s="54">
        <f>'DHS2023'!J2463</f>
        <v>9257</v>
      </c>
      <c r="F2464" s="54">
        <f>'DHS2024'!J2463</f>
        <v>7229</v>
      </c>
      <c r="G2464" s="54">
        <f t="shared" si="342"/>
        <v>8192.75</v>
      </c>
      <c r="H2464" s="106">
        <f t="shared" si="343"/>
        <v>2.7309166666666664</v>
      </c>
      <c r="I2464" s="115">
        <f t="shared" si="344"/>
        <v>0</v>
      </c>
      <c r="J2464" s="75">
        <f t="shared" si="345"/>
        <v>2.7309166666666664</v>
      </c>
      <c r="K2464" s="79">
        <f t="shared" si="346"/>
        <v>3</v>
      </c>
      <c r="O2464" s="29">
        <f>'DHS2025'!J2463</f>
        <v>5304</v>
      </c>
      <c r="P2464" s="30">
        <f>'DHS2025'!K2463</f>
        <v>23</v>
      </c>
      <c r="Q2464" s="30">
        <f>'DHS2025'!L2463</f>
        <v>1054</v>
      </c>
      <c r="R2464" s="122">
        <f t="shared" si="347"/>
        <v>-1.05</v>
      </c>
      <c r="S2464" s="62">
        <f t="shared" si="348"/>
        <v>-3.098233</v>
      </c>
    </row>
    <row r="2465" spans="1:19">
      <c r="A2465" s="98">
        <f t="shared" si="350"/>
        <v>45773</v>
      </c>
      <c r="B2465" s="113">
        <f t="shared" si="349"/>
        <v>25.645833333334064</v>
      </c>
      <c r="C2465" s="53">
        <f>'DHS2021'!J2464</f>
        <v>9035</v>
      </c>
      <c r="D2465" s="54">
        <f>'DHS2022'!J2464</f>
        <v>6604</v>
      </c>
      <c r="E2465" s="54">
        <f>'DHS2023'!J2464</f>
        <v>9009</v>
      </c>
      <c r="F2465" s="54">
        <f>'DHS2024'!J2464</f>
        <v>7047</v>
      </c>
      <c r="G2465" s="54">
        <f t="shared" si="342"/>
        <v>7923.75</v>
      </c>
      <c r="H2465" s="106">
        <f t="shared" si="343"/>
        <v>2.6412499999999999</v>
      </c>
      <c r="I2465" s="115">
        <f t="shared" si="344"/>
        <v>0</v>
      </c>
      <c r="J2465" s="75">
        <f t="shared" si="345"/>
        <v>2.6412499999999999</v>
      </c>
      <c r="K2465" s="79">
        <f t="shared" si="346"/>
        <v>3</v>
      </c>
      <c r="O2465" s="29">
        <f>'DHS2025'!J2464</f>
        <v>5378</v>
      </c>
      <c r="P2465" s="30">
        <f>'DHS2025'!K2464</f>
        <v>118</v>
      </c>
      <c r="Q2465" s="30">
        <f>'DHS2025'!L2464</f>
        <v>1062</v>
      </c>
      <c r="R2465" s="122">
        <f t="shared" si="347"/>
        <v>-1.05</v>
      </c>
      <c r="S2465" s="62">
        <f t="shared" si="348"/>
        <v>-3.1217489999999999</v>
      </c>
    </row>
    <row r="2466" spans="1:19">
      <c r="A2466" s="98">
        <f t="shared" si="350"/>
        <v>45773</v>
      </c>
      <c r="B2466" s="113">
        <f t="shared" si="349"/>
        <v>25.656250000000732</v>
      </c>
      <c r="C2466" s="53">
        <f>'DHS2021'!J2465</f>
        <v>9009</v>
      </c>
      <c r="D2466" s="54">
        <f>'DHS2022'!J2465</f>
        <v>7191</v>
      </c>
      <c r="E2466" s="54">
        <f>'DHS2023'!J2465</f>
        <v>8390</v>
      </c>
      <c r="F2466" s="54">
        <f>'DHS2024'!J2465</f>
        <v>7361</v>
      </c>
      <c r="G2466" s="54">
        <f t="shared" si="342"/>
        <v>7987.75</v>
      </c>
      <c r="H2466" s="106">
        <f t="shared" si="343"/>
        <v>2.6625833333333335</v>
      </c>
      <c r="I2466" s="115">
        <f t="shared" si="344"/>
        <v>0</v>
      </c>
      <c r="J2466" s="75">
        <f t="shared" si="345"/>
        <v>2.6625833333333335</v>
      </c>
      <c r="K2466" s="79">
        <f t="shared" si="346"/>
        <v>3</v>
      </c>
      <c r="O2466" s="29">
        <f>'DHS2025'!J2465</f>
        <v>5368</v>
      </c>
      <c r="P2466" s="30">
        <f>'DHS2025'!K2465</f>
        <v>112</v>
      </c>
      <c r="Q2466" s="30">
        <f>'DHS2025'!L2465</f>
        <v>1064</v>
      </c>
      <c r="R2466" s="122">
        <f t="shared" si="347"/>
        <v>-1.05</v>
      </c>
      <c r="S2466" s="62">
        <f t="shared" si="348"/>
        <v>-3.1276280000000001</v>
      </c>
    </row>
    <row r="2467" spans="1:19">
      <c r="A2467" s="98">
        <f t="shared" si="350"/>
        <v>45773</v>
      </c>
      <c r="B2467" s="113">
        <f t="shared" si="349"/>
        <v>25.6666666666674</v>
      </c>
      <c r="C2467" s="53">
        <f>'DHS2021'!J2466</f>
        <v>9410</v>
      </c>
      <c r="D2467" s="54">
        <f>'DHS2022'!J2466</f>
        <v>6506</v>
      </c>
      <c r="E2467" s="54">
        <f>'DHS2023'!J2466</f>
        <v>9524</v>
      </c>
      <c r="F2467" s="54">
        <f>'DHS2024'!J2466</f>
        <v>6912</v>
      </c>
      <c r="G2467" s="54">
        <f t="shared" si="342"/>
        <v>8088</v>
      </c>
      <c r="H2467" s="106">
        <f t="shared" si="343"/>
        <v>2.6960000000000002</v>
      </c>
      <c r="I2467" s="115">
        <f t="shared" si="344"/>
        <v>0</v>
      </c>
      <c r="J2467" s="75">
        <f t="shared" si="345"/>
        <v>2.6960000000000002</v>
      </c>
      <c r="K2467" s="79">
        <f t="shared" si="346"/>
        <v>3</v>
      </c>
      <c r="O2467" s="29">
        <f>'DHS2025'!J2466</f>
        <v>5729</v>
      </c>
      <c r="P2467" s="30">
        <f>'DHS2025'!K2466</f>
        <v>129</v>
      </c>
      <c r="Q2467" s="30">
        <f>'DHS2025'!L2466</f>
        <v>1033</v>
      </c>
      <c r="R2467" s="122">
        <f t="shared" si="347"/>
        <v>0.02</v>
      </c>
      <c r="S2467" s="62">
        <f t="shared" si="348"/>
        <v>-1.9422465999999998</v>
      </c>
    </row>
    <row r="2468" spans="1:19">
      <c r="A2468" s="98">
        <f t="shared" si="350"/>
        <v>45773</v>
      </c>
      <c r="B2468" s="113">
        <f t="shared" si="349"/>
        <v>25.677083333334068</v>
      </c>
      <c r="C2468" s="53">
        <f>'DHS2021'!J2467</f>
        <v>9680</v>
      </c>
      <c r="D2468" s="54">
        <f>'DHS2022'!J2467</f>
        <v>6781</v>
      </c>
      <c r="E2468" s="54">
        <f>'DHS2023'!J2467</f>
        <v>9046</v>
      </c>
      <c r="F2468" s="54">
        <f>'DHS2024'!J2467</f>
        <v>7513</v>
      </c>
      <c r="G2468" s="54">
        <f t="shared" si="342"/>
        <v>8255</v>
      </c>
      <c r="H2468" s="106">
        <f t="shared" si="343"/>
        <v>2.7516666666666665</v>
      </c>
      <c r="I2468" s="115">
        <f t="shared" si="344"/>
        <v>0</v>
      </c>
      <c r="J2468" s="75">
        <f t="shared" si="345"/>
        <v>2.7516666666666665</v>
      </c>
      <c r="K2468" s="79">
        <f t="shared" si="346"/>
        <v>3</v>
      </c>
      <c r="O2468" s="29">
        <f>'DHS2025'!J2467</f>
        <v>9726</v>
      </c>
      <c r="P2468" s="30">
        <f>'DHS2025'!K2467</f>
        <v>62</v>
      </c>
      <c r="Q2468" s="30">
        <f>'DHS2025'!L2467</f>
        <v>1054</v>
      </c>
      <c r="R2468" s="122">
        <f t="shared" si="347"/>
        <v>0.02</v>
      </c>
      <c r="S2468" s="62">
        <f t="shared" si="348"/>
        <v>-1.9817308</v>
      </c>
    </row>
    <row r="2469" spans="1:19">
      <c r="A2469" s="98">
        <f t="shared" si="350"/>
        <v>45773</v>
      </c>
      <c r="B2469" s="113">
        <f t="shared" si="349"/>
        <v>25.687500000000735</v>
      </c>
      <c r="C2469" s="53">
        <f>'DHS2021'!J2468</f>
        <v>9986</v>
      </c>
      <c r="D2469" s="54">
        <f>'DHS2022'!J2468</f>
        <v>6893</v>
      </c>
      <c r="E2469" s="54">
        <f>'DHS2023'!J2468</f>
        <v>9161</v>
      </c>
      <c r="F2469" s="54">
        <f>'DHS2024'!J2468</f>
        <v>8204</v>
      </c>
      <c r="G2469" s="54">
        <f t="shared" si="342"/>
        <v>8561</v>
      </c>
      <c r="H2469" s="106">
        <f t="shared" si="343"/>
        <v>2.8536666666666664</v>
      </c>
      <c r="I2469" s="115">
        <f t="shared" si="344"/>
        <v>0</v>
      </c>
      <c r="J2469" s="75">
        <f t="shared" si="345"/>
        <v>2.8536666666666664</v>
      </c>
      <c r="K2469" s="79">
        <f t="shared" si="346"/>
        <v>3</v>
      </c>
      <c r="O2469" s="29">
        <f>'DHS2025'!J2468</f>
        <v>9786</v>
      </c>
      <c r="P2469" s="30">
        <f>'DHS2025'!K2468</f>
        <v>75</v>
      </c>
      <c r="Q2469" s="30">
        <f>'DHS2025'!L2468</f>
        <v>1071</v>
      </c>
      <c r="R2469" s="122">
        <f t="shared" si="347"/>
        <v>0.02</v>
      </c>
      <c r="S2469" s="62">
        <f t="shared" si="348"/>
        <v>-2.0136941999999998</v>
      </c>
    </row>
    <row r="2470" spans="1:19">
      <c r="A2470" s="98">
        <f t="shared" si="350"/>
        <v>45773</v>
      </c>
      <c r="B2470" s="113">
        <f t="shared" si="349"/>
        <v>25.697916666667403</v>
      </c>
      <c r="C2470" s="53">
        <f>'DHS2021'!J2469</f>
        <v>10044</v>
      </c>
      <c r="D2470" s="54">
        <f>'DHS2022'!J2469</f>
        <v>6825</v>
      </c>
      <c r="E2470" s="54">
        <f>'DHS2023'!J2469</f>
        <v>8893</v>
      </c>
      <c r="F2470" s="54">
        <f>'DHS2024'!J2469</f>
        <v>8582</v>
      </c>
      <c r="G2470" s="54">
        <f t="shared" si="342"/>
        <v>8586</v>
      </c>
      <c r="H2470" s="106">
        <f t="shared" si="343"/>
        <v>2.8620000000000001</v>
      </c>
      <c r="I2470" s="115">
        <f t="shared" si="344"/>
        <v>0</v>
      </c>
      <c r="J2470" s="75">
        <f t="shared" si="345"/>
        <v>2.8620000000000001</v>
      </c>
      <c r="K2470" s="79">
        <f t="shared" si="346"/>
        <v>3</v>
      </c>
      <c r="O2470" s="29">
        <f>'DHS2025'!J2469</f>
        <v>9712</v>
      </c>
      <c r="P2470" s="30">
        <f>'DHS2025'!K2469</f>
        <v>75</v>
      </c>
      <c r="Q2470" s="30">
        <f>'DHS2025'!L2469</f>
        <v>1055</v>
      </c>
      <c r="R2470" s="122">
        <f t="shared" si="347"/>
        <v>0.02</v>
      </c>
      <c r="S2470" s="62">
        <f t="shared" si="348"/>
        <v>-1.9836109999999998</v>
      </c>
    </row>
    <row r="2471" spans="1:19">
      <c r="A2471" s="98">
        <f t="shared" si="350"/>
        <v>45773</v>
      </c>
      <c r="B2471" s="113">
        <f t="shared" si="349"/>
        <v>25.708333333334071</v>
      </c>
      <c r="C2471" s="53">
        <f>'DHS2021'!J2470</f>
        <v>10671</v>
      </c>
      <c r="D2471" s="54">
        <f>'DHS2022'!J2470</f>
        <v>7306</v>
      </c>
      <c r="E2471" s="54">
        <f>'DHS2023'!J2470</f>
        <v>9455</v>
      </c>
      <c r="F2471" s="54">
        <f>'DHS2024'!J2470</f>
        <v>7734</v>
      </c>
      <c r="G2471" s="54">
        <f t="shared" si="342"/>
        <v>8791.5</v>
      </c>
      <c r="H2471" s="106">
        <f t="shared" si="343"/>
        <v>2.9304999999999999</v>
      </c>
      <c r="I2471" s="115">
        <f t="shared" si="344"/>
        <v>0</v>
      </c>
      <c r="J2471" s="75">
        <f t="shared" si="345"/>
        <v>2.9304999999999999</v>
      </c>
      <c r="K2471" s="79">
        <f t="shared" si="346"/>
        <v>3</v>
      </c>
      <c r="O2471" s="29">
        <f>'DHS2025'!J2470</f>
        <v>9785</v>
      </c>
      <c r="P2471" s="30">
        <f>'DHS2025'!K2470</f>
        <v>61</v>
      </c>
      <c r="Q2471" s="30">
        <f>'DHS2025'!L2470</f>
        <v>1056</v>
      </c>
      <c r="R2471" s="122">
        <f t="shared" si="347"/>
        <v>30.99</v>
      </c>
      <c r="S2471" s="62">
        <f t="shared" si="348"/>
        <v>30.391785600000002</v>
      </c>
    </row>
    <row r="2472" spans="1:19">
      <c r="A2472" s="98">
        <f t="shared" si="350"/>
        <v>45773</v>
      </c>
      <c r="B2472" s="113">
        <f t="shared" si="349"/>
        <v>25.718750000000739</v>
      </c>
      <c r="C2472" s="53">
        <f>'DHS2021'!J2471</f>
        <v>10629</v>
      </c>
      <c r="D2472" s="54">
        <f>'DHS2022'!J2471</f>
        <v>7573</v>
      </c>
      <c r="E2472" s="54">
        <f>'DHS2023'!J2471</f>
        <v>9043</v>
      </c>
      <c r="F2472" s="54">
        <f>'DHS2024'!J2471</f>
        <v>8490</v>
      </c>
      <c r="G2472" s="54">
        <f t="shared" si="342"/>
        <v>8933.75</v>
      </c>
      <c r="H2472" s="106">
        <f t="shared" si="343"/>
        <v>2.9779166666666663</v>
      </c>
      <c r="I2472" s="115">
        <f t="shared" si="344"/>
        <v>0</v>
      </c>
      <c r="J2472" s="75">
        <f t="shared" si="345"/>
        <v>2.9779166666666663</v>
      </c>
      <c r="K2472" s="79">
        <f t="shared" si="346"/>
        <v>3</v>
      </c>
      <c r="O2472" s="29">
        <f>'DHS2025'!J2471</f>
        <v>8141</v>
      </c>
      <c r="P2472" s="30">
        <f>'DHS2025'!K2471</f>
        <v>64</v>
      </c>
      <c r="Q2472" s="30">
        <f>'DHS2025'!L2471</f>
        <v>1062</v>
      </c>
      <c r="R2472" s="122">
        <f t="shared" si="347"/>
        <v>30.99</v>
      </c>
      <c r="S2472" s="62">
        <f t="shared" si="348"/>
        <v>30.564466200000002</v>
      </c>
    </row>
    <row r="2473" spans="1:19">
      <c r="A2473" s="98">
        <f t="shared" si="350"/>
        <v>45773</v>
      </c>
      <c r="B2473" s="113">
        <f t="shared" si="349"/>
        <v>25.729166666667407</v>
      </c>
      <c r="C2473" s="53">
        <f>'DHS2021'!J2472</f>
        <v>10920</v>
      </c>
      <c r="D2473" s="54">
        <f>'DHS2022'!J2472</f>
        <v>8034</v>
      </c>
      <c r="E2473" s="54">
        <f>'DHS2023'!J2472</f>
        <v>9035</v>
      </c>
      <c r="F2473" s="54">
        <f>'DHS2024'!J2472</f>
        <v>7798</v>
      </c>
      <c r="G2473" s="54">
        <f t="shared" si="342"/>
        <v>8946.75</v>
      </c>
      <c r="H2473" s="106">
        <f t="shared" si="343"/>
        <v>2.9822500000000001</v>
      </c>
      <c r="I2473" s="115">
        <f t="shared" si="344"/>
        <v>0</v>
      </c>
      <c r="J2473" s="75">
        <f t="shared" si="345"/>
        <v>2.9822500000000001</v>
      </c>
      <c r="K2473" s="79">
        <f t="shared" si="346"/>
        <v>3</v>
      </c>
      <c r="O2473" s="29">
        <f>'DHS2025'!J2472</f>
        <v>8035</v>
      </c>
      <c r="P2473" s="30">
        <f>'DHS2025'!K2472</f>
        <v>94</v>
      </c>
      <c r="Q2473" s="30">
        <f>'DHS2025'!L2472</f>
        <v>1081</v>
      </c>
      <c r="R2473" s="122">
        <f t="shared" si="347"/>
        <v>30.99</v>
      </c>
      <c r="S2473" s="62">
        <f t="shared" si="348"/>
        <v>31.111288099999999</v>
      </c>
    </row>
    <row r="2474" spans="1:19">
      <c r="A2474" s="98">
        <f t="shared" si="350"/>
        <v>45773</v>
      </c>
      <c r="B2474" s="113">
        <f t="shared" si="349"/>
        <v>25.739583333334075</v>
      </c>
      <c r="C2474" s="53">
        <f>'DHS2021'!J2473</f>
        <v>10950</v>
      </c>
      <c r="D2474" s="54">
        <f>'DHS2022'!J2473</f>
        <v>7975</v>
      </c>
      <c r="E2474" s="54">
        <f>'DHS2023'!J2473</f>
        <v>9115</v>
      </c>
      <c r="F2474" s="54">
        <f>'DHS2024'!J2473</f>
        <v>7874</v>
      </c>
      <c r="G2474" s="54">
        <f t="shared" si="342"/>
        <v>8978.5</v>
      </c>
      <c r="H2474" s="106">
        <f t="shared" si="343"/>
        <v>2.9928333333333335</v>
      </c>
      <c r="I2474" s="115">
        <f t="shared" si="344"/>
        <v>0</v>
      </c>
      <c r="J2474" s="75">
        <f t="shared" si="345"/>
        <v>2.9928333333333335</v>
      </c>
      <c r="K2474" s="79">
        <f t="shared" si="346"/>
        <v>3</v>
      </c>
      <c r="O2474" s="29">
        <f>'DHS2025'!J2473</f>
        <v>7903</v>
      </c>
      <c r="P2474" s="30">
        <f>'DHS2025'!K2473</f>
        <v>86</v>
      </c>
      <c r="Q2474" s="30">
        <f>'DHS2025'!L2473</f>
        <v>1054</v>
      </c>
      <c r="R2474" s="122">
        <f t="shared" si="347"/>
        <v>30.99</v>
      </c>
      <c r="S2474" s="62">
        <f t="shared" si="348"/>
        <v>30.334225400000001</v>
      </c>
    </row>
    <row r="2475" spans="1:19">
      <c r="A2475" s="98">
        <f t="shared" si="350"/>
        <v>45773</v>
      </c>
      <c r="B2475" s="113">
        <f t="shared" si="349"/>
        <v>25.750000000000743</v>
      </c>
      <c r="C2475" s="53">
        <f>'DHS2021'!J2474</f>
        <v>11131</v>
      </c>
      <c r="D2475" s="54">
        <f>'DHS2022'!J2474</f>
        <v>8339</v>
      </c>
      <c r="E2475" s="54">
        <f>'DHS2023'!J2474</f>
        <v>9573</v>
      </c>
      <c r="F2475" s="54">
        <f>'DHS2024'!J2474</f>
        <v>7600</v>
      </c>
      <c r="G2475" s="54">
        <f t="shared" si="342"/>
        <v>9160.75</v>
      </c>
      <c r="H2475" s="106">
        <f t="shared" si="343"/>
        <v>3.0535833333333335</v>
      </c>
      <c r="I2475" s="115">
        <f t="shared" si="344"/>
        <v>0</v>
      </c>
      <c r="J2475" s="75">
        <f t="shared" si="345"/>
        <v>3.0535833333333335</v>
      </c>
      <c r="K2475" s="79">
        <f t="shared" si="346"/>
        <v>4</v>
      </c>
      <c r="O2475" s="29">
        <f>'DHS2025'!J2474</f>
        <v>8374</v>
      </c>
      <c r="P2475" s="30">
        <f>'DHS2025'!K2474</f>
        <v>20</v>
      </c>
      <c r="Q2475" s="30">
        <f>'DHS2025'!L2474</f>
        <v>1060</v>
      </c>
      <c r="R2475" s="122">
        <f t="shared" si="347"/>
        <v>79.39</v>
      </c>
      <c r="S2475" s="62">
        <f t="shared" si="348"/>
        <v>81.297865999999999</v>
      </c>
    </row>
    <row r="2476" spans="1:19">
      <c r="A2476" s="98">
        <f t="shared" si="350"/>
        <v>45773</v>
      </c>
      <c r="B2476" s="113">
        <f t="shared" si="349"/>
        <v>25.76041666666741</v>
      </c>
      <c r="C2476" s="53">
        <f>'DHS2021'!J2475</f>
        <v>10811</v>
      </c>
      <c r="D2476" s="54">
        <f>'DHS2022'!J2475</f>
        <v>8347</v>
      </c>
      <c r="E2476" s="54">
        <f>'DHS2023'!J2475</f>
        <v>10169</v>
      </c>
      <c r="F2476" s="54">
        <f>'DHS2024'!J2475</f>
        <v>7204</v>
      </c>
      <c r="G2476" s="54">
        <f t="shared" si="342"/>
        <v>9132.75</v>
      </c>
      <c r="H2476" s="106">
        <f t="shared" si="343"/>
        <v>3.0442499999999999</v>
      </c>
      <c r="I2476" s="115">
        <f t="shared" si="344"/>
        <v>0</v>
      </c>
      <c r="J2476" s="75">
        <f t="shared" si="345"/>
        <v>3.0442499999999999</v>
      </c>
      <c r="K2476" s="79">
        <f t="shared" si="346"/>
        <v>4</v>
      </c>
      <c r="O2476" s="29">
        <f>'DHS2025'!J2475</f>
        <v>8299</v>
      </c>
      <c r="P2476" s="30">
        <f>'DHS2025'!K2475</f>
        <v>21</v>
      </c>
      <c r="Q2476" s="30">
        <f>'DHS2025'!L2475</f>
        <v>1049</v>
      </c>
      <c r="R2476" s="122">
        <f t="shared" si="347"/>
        <v>79.39</v>
      </c>
      <c r="S2476" s="62">
        <f t="shared" si="348"/>
        <v>80.454208899999998</v>
      </c>
    </row>
    <row r="2477" spans="1:19">
      <c r="A2477" s="98">
        <f t="shared" si="350"/>
        <v>45773</v>
      </c>
      <c r="B2477" s="113">
        <f t="shared" si="349"/>
        <v>25.770833333334078</v>
      </c>
      <c r="C2477" s="53">
        <f>'DHS2021'!J2476</f>
        <v>10792</v>
      </c>
      <c r="D2477" s="54">
        <f>'DHS2022'!J2476</f>
        <v>8944</v>
      </c>
      <c r="E2477" s="54">
        <f>'DHS2023'!J2476</f>
        <v>9926</v>
      </c>
      <c r="F2477" s="54">
        <f>'DHS2024'!J2476</f>
        <v>7841</v>
      </c>
      <c r="G2477" s="54">
        <f t="shared" si="342"/>
        <v>9375.75</v>
      </c>
      <c r="H2477" s="106">
        <f t="shared" si="343"/>
        <v>3.1252499999999999</v>
      </c>
      <c r="I2477" s="115">
        <f t="shared" si="344"/>
        <v>0</v>
      </c>
      <c r="J2477" s="75">
        <f t="shared" si="345"/>
        <v>3.1252499999999999</v>
      </c>
      <c r="K2477" s="79">
        <f t="shared" si="346"/>
        <v>4</v>
      </c>
      <c r="O2477" s="29">
        <f>'DHS2025'!J2476</f>
        <v>8193</v>
      </c>
      <c r="P2477" s="30">
        <f>'DHS2025'!K2476</f>
        <v>78</v>
      </c>
      <c r="Q2477" s="30">
        <f>'DHS2025'!L2476</f>
        <v>1058</v>
      </c>
      <c r="R2477" s="122">
        <f t="shared" si="347"/>
        <v>79.39</v>
      </c>
      <c r="S2477" s="62">
        <f t="shared" si="348"/>
        <v>81.1444738</v>
      </c>
    </row>
    <row r="2478" spans="1:19">
      <c r="A2478" s="98">
        <f t="shared" si="350"/>
        <v>45773</v>
      </c>
      <c r="B2478" s="113">
        <f t="shared" si="349"/>
        <v>25.781250000000746</v>
      </c>
      <c r="C2478" s="53">
        <f>'DHS2021'!J2477</f>
        <v>11076</v>
      </c>
      <c r="D2478" s="54">
        <f>'DHS2022'!J2477</f>
        <v>8941</v>
      </c>
      <c r="E2478" s="54">
        <f>'DHS2023'!J2477</f>
        <v>10064</v>
      </c>
      <c r="F2478" s="54">
        <f>'DHS2024'!J2477</f>
        <v>7690</v>
      </c>
      <c r="G2478" s="54">
        <f t="shared" si="342"/>
        <v>9442.75</v>
      </c>
      <c r="H2478" s="106">
        <f t="shared" si="343"/>
        <v>3.1475833333333334</v>
      </c>
      <c r="I2478" s="115">
        <f t="shared" si="344"/>
        <v>0</v>
      </c>
      <c r="J2478" s="75">
        <f t="shared" si="345"/>
        <v>3.1475833333333334</v>
      </c>
      <c r="K2478" s="79">
        <f t="shared" si="346"/>
        <v>4</v>
      </c>
      <c r="O2478" s="29">
        <f>'DHS2025'!J2477</f>
        <v>7966</v>
      </c>
      <c r="P2478" s="30">
        <f>'DHS2025'!K2477</f>
        <v>95</v>
      </c>
      <c r="Q2478" s="30">
        <f>'DHS2025'!L2477</f>
        <v>1046</v>
      </c>
      <c r="R2478" s="122">
        <f t="shared" si="347"/>
        <v>79.39</v>
      </c>
      <c r="S2478" s="62">
        <f t="shared" si="348"/>
        <v>80.224120600000006</v>
      </c>
    </row>
    <row r="2479" spans="1:19">
      <c r="A2479" s="98">
        <f t="shared" si="350"/>
        <v>45773</v>
      </c>
      <c r="B2479" s="113">
        <f t="shared" si="349"/>
        <v>25.791666666667414</v>
      </c>
      <c r="C2479" s="53">
        <f>'DHS2021'!J2478</f>
        <v>11580</v>
      </c>
      <c r="D2479" s="54">
        <f>'DHS2022'!J2478</f>
        <v>9061</v>
      </c>
      <c r="E2479" s="54">
        <f>'DHS2023'!J2478</f>
        <v>10499</v>
      </c>
      <c r="F2479" s="54">
        <f>'DHS2024'!J2478</f>
        <v>7972</v>
      </c>
      <c r="G2479" s="54">
        <f t="shared" si="342"/>
        <v>9778</v>
      </c>
      <c r="H2479" s="106">
        <f t="shared" si="343"/>
        <v>3.2593333333333336</v>
      </c>
      <c r="I2479" s="115">
        <f t="shared" si="344"/>
        <v>0</v>
      </c>
      <c r="J2479" s="75">
        <f t="shared" si="345"/>
        <v>3.2593333333333336</v>
      </c>
      <c r="K2479" s="79">
        <f t="shared" si="346"/>
        <v>4</v>
      </c>
      <c r="O2479" s="29">
        <f>'DHS2025'!J2478</f>
        <v>9106</v>
      </c>
      <c r="P2479" s="30">
        <f>'DHS2025'!K2478</f>
        <v>216</v>
      </c>
      <c r="Q2479" s="30">
        <f>'DHS2025'!L2478</f>
        <v>1563</v>
      </c>
      <c r="R2479" s="122">
        <f t="shared" si="347"/>
        <v>100.41</v>
      </c>
      <c r="S2479" s="62">
        <f t="shared" si="348"/>
        <v>152.4017217</v>
      </c>
    </row>
    <row r="2480" spans="1:19">
      <c r="A2480" s="98">
        <f t="shared" si="350"/>
        <v>45773</v>
      </c>
      <c r="B2480" s="113">
        <f t="shared" si="349"/>
        <v>25.802083333334082</v>
      </c>
      <c r="C2480" s="53">
        <f>'DHS2021'!J2479</f>
        <v>12068</v>
      </c>
      <c r="D2480" s="54">
        <f>'DHS2022'!J2479</f>
        <v>9288</v>
      </c>
      <c r="E2480" s="54">
        <f>'DHS2023'!J2479</f>
        <v>10426</v>
      </c>
      <c r="F2480" s="54">
        <f>'DHS2024'!J2479</f>
        <v>8458</v>
      </c>
      <c r="G2480" s="54">
        <f t="shared" si="342"/>
        <v>10060</v>
      </c>
      <c r="H2480" s="106">
        <f t="shared" si="343"/>
        <v>3.3533333333333335</v>
      </c>
      <c r="I2480" s="115">
        <f t="shared" si="344"/>
        <v>0</v>
      </c>
      <c r="J2480" s="75">
        <f t="shared" si="345"/>
        <v>3.3533333333333335</v>
      </c>
      <c r="K2480" s="79">
        <f t="shared" si="346"/>
        <v>4</v>
      </c>
      <c r="O2480" s="29">
        <f>'DHS2025'!J2479</f>
        <v>6932</v>
      </c>
      <c r="P2480" s="30">
        <f>'DHS2025'!K2479</f>
        <v>88</v>
      </c>
      <c r="Q2480" s="30">
        <f>'DHS2025'!L2479</f>
        <v>1553</v>
      </c>
      <c r="R2480" s="122">
        <f t="shared" si="347"/>
        <v>100.41</v>
      </c>
      <c r="S2480" s="62">
        <f t="shared" si="348"/>
        <v>151.42666269999998</v>
      </c>
    </row>
    <row r="2481" spans="1:19">
      <c r="A2481" s="98">
        <f t="shared" si="350"/>
        <v>45773</v>
      </c>
      <c r="B2481" s="113">
        <f t="shared" si="349"/>
        <v>25.81250000000075</v>
      </c>
      <c r="C2481" s="53">
        <f>'DHS2021'!J2480</f>
        <v>12154</v>
      </c>
      <c r="D2481" s="54">
        <f>'DHS2022'!J2480</f>
        <v>9450</v>
      </c>
      <c r="E2481" s="54">
        <f>'DHS2023'!J2480</f>
        <v>10556</v>
      </c>
      <c r="F2481" s="54">
        <f>'DHS2024'!J2480</f>
        <v>8945</v>
      </c>
      <c r="G2481" s="54">
        <f t="shared" si="342"/>
        <v>10276.25</v>
      </c>
      <c r="H2481" s="106">
        <f t="shared" si="343"/>
        <v>3.4254166666666666</v>
      </c>
      <c r="I2481" s="115">
        <f t="shared" si="344"/>
        <v>0</v>
      </c>
      <c r="J2481" s="75">
        <f t="shared" si="345"/>
        <v>3.4254166666666666</v>
      </c>
      <c r="K2481" s="79">
        <f t="shared" si="346"/>
        <v>4</v>
      </c>
      <c r="O2481" s="29">
        <f>'DHS2025'!J2480</f>
        <v>6458</v>
      </c>
      <c r="P2481" s="30">
        <f>'DHS2025'!K2480</f>
        <v>68</v>
      </c>
      <c r="Q2481" s="30">
        <f>'DHS2025'!L2480</f>
        <v>1548</v>
      </c>
      <c r="R2481" s="122">
        <f t="shared" si="347"/>
        <v>100.41</v>
      </c>
      <c r="S2481" s="62">
        <f t="shared" si="348"/>
        <v>150.93913319999999</v>
      </c>
    </row>
    <row r="2482" spans="1:19">
      <c r="A2482" s="98">
        <f t="shared" si="350"/>
        <v>45773</v>
      </c>
      <c r="B2482" s="113">
        <f t="shared" si="349"/>
        <v>25.822916666667417</v>
      </c>
      <c r="C2482" s="53">
        <f>'DHS2021'!J2481</f>
        <v>12364</v>
      </c>
      <c r="D2482" s="54">
        <f>'DHS2022'!J2481</f>
        <v>9840</v>
      </c>
      <c r="E2482" s="54">
        <f>'DHS2023'!J2481</f>
        <v>10773</v>
      </c>
      <c r="F2482" s="54">
        <f>'DHS2024'!J2481</f>
        <v>9194</v>
      </c>
      <c r="G2482" s="54">
        <f t="shared" si="342"/>
        <v>10542.75</v>
      </c>
      <c r="H2482" s="106">
        <f t="shared" si="343"/>
        <v>3.5142500000000001</v>
      </c>
      <c r="I2482" s="115">
        <f t="shared" si="344"/>
        <v>0</v>
      </c>
      <c r="J2482" s="75">
        <f t="shared" si="345"/>
        <v>3.5142500000000001</v>
      </c>
      <c r="K2482" s="79">
        <f t="shared" si="346"/>
        <v>4</v>
      </c>
      <c r="O2482" s="29">
        <f>'DHS2025'!J2481</f>
        <v>7468</v>
      </c>
      <c r="P2482" s="30">
        <f>'DHS2025'!K2481</f>
        <v>107</v>
      </c>
      <c r="Q2482" s="30">
        <f>'DHS2025'!L2481</f>
        <v>2674</v>
      </c>
      <c r="R2482" s="122">
        <f t="shared" si="347"/>
        <v>100.41</v>
      </c>
      <c r="S2482" s="62">
        <f t="shared" si="348"/>
        <v>260.73077660000001</v>
      </c>
    </row>
    <row r="2483" spans="1:19">
      <c r="A2483" s="98">
        <f t="shared" si="350"/>
        <v>45773</v>
      </c>
      <c r="B2483" s="113">
        <f t="shared" si="349"/>
        <v>25.833333333334085</v>
      </c>
      <c r="C2483" s="53">
        <f>'DHS2021'!J2482</f>
        <v>12519</v>
      </c>
      <c r="D2483" s="54">
        <f>'DHS2022'!J2482</f>
        <v>9674</v>
      </c>
      <c r="E2483" s="54">
        <f>'DHS2023'!J2482</f>
        <v>10914</v>
      </c>
      <c r="F2483" s="54">
        <f>'DHS2024'!J2482</f>
        <v>9325</v>
      </c>
      <c r="G2483" s="54">
        <f t="shared" si="342"/>
        <v>10608</v>
      </c>
      <c r="H2483" s="106">
        <f t="shared" si="343"/>
        <v>3.536</v>
      </c>
      <c r="I2483" s="115">
        <f t="shared" si="344"/>
        <v>0</v>
      </c>
      <c r="J2483" s="75">
        <f t="shared" si="345"/>
        <v>3.536</v>
      </c>
      <c r="K2483" s="79">
        <f t="shared" si="346"/>
        <v>4</v>
      </c>
      <c r="O2483" s="29">
        <f>'DHS2025'!J2482</f>
        <v>12293</v>
      </c>
      <c r="P2483" s="30">
        <f>'DHS2025'!K2482</f>
        <v>219</v>
      </c>
      <c r="Q2483" s="30">
        <f>'DHS2025'!L2482</f>
        <v>3771</v>
      </c>
      <c r="R2483" s="122">
        <f t="shared" si="347"/>
        <v>115.53</v>
      </c>
      <c r="S2483" s="62">
        <f t="shared" si="348"/>
        <v>424.14209369999998</v>
      </c>
    </row>
    <row r="2484" spans="1:19">
      <c r="A2484" s="98">
        <f t="shared" si="350"/>
        <v>45773</v>
      </c>
      <c r="B2484" s="113">
        <f t="shared" si="349"/>
        <v>25.843750000000753</v>
      </c>
      <c r="C2484" s="53">
        <f>'DHS2021'!J2483</f>
        <v>12518</v>
      </c>
      <c r="D2484" s="54">
        <f>'DHS2022'!J2483</f>
        <v>9400</v>
      </c>
      <c r="E2484" s="54">
        <f>'DHS2023'!J2483</f>
        <v>10900</v>
      </c>
      <c r="F2484" s="54">
        <f>'DHS2024'!J2483</f>
        <v>10171</v>
      </c>
      <c r="G2484" s="54">
        <f t="shared" si="342"/>
        <v>10747.25</v>
      </c>
      <c r="H2484" s="106">
        <f t="shared" si="343"/>
        <v>3.5824166666666666</v>
      </c>
      <c r="I2484" s="115">
        <f t="shared" si="344"/>
        <v>0</v>
      </c>
      <c r="J2484" s="75">
        <f t="shared" si="345"/>
        <v>3.5824166666666666</v>
      </c>
      <c r="K2484" s="79">
        <f t="shared" si="346"/>
        <v>4</v>
      </c>
      <c r="O2484" s="29">
        <f>'DHS2025'!J2483</f>
        <v>13181</v>
      </c>
      <c r="P2484" s="30">
        <f>'DHS2025'!K2483</f>
        <v>104</v>
      </c>
      <c r="Q2484" s="30">
        <f>'DHS2025'!L2483</f>
        <v>4041</v>
      </c>
      <c r="R2484" s="122">
        <f t="shared" si="347"/>
        <v>115.53</v>
      </c>
      <c r="S2484" s="62">
        <f t="shared" si="348"/>
        <v>454.51026270000006</v>
      </c>
    </row>
    <row r="2485" spans="1:19">
      <c r="A2485" s="98">
        <f t="shared" si="350"/>
        <v>45773</v>
      </c>
      <c r="B2485" s="113">
        <f t="shared" si="349"/>
        <v>25.854166666667421</v>
      </c>
      <c r="C2485" s="53">
        <f>'DHS2021'!J2484</f>
        <v>13138</v>
      </c>
      <c r="D2485" s="54">
        <f>'DHS2022'!J2484</f>
        <v>9489</v>
      </c>
      <c r="E2485" s="54">
        <f>'DHS2023'!J2484</f>
        <v>11185</v>
      </c>
      <c r="F2485" s="54">
        <f>'DHS2024'!J2484</f>
        <v>9532</v>
      </c>
      <c r="G2485" s="54">
        <f t="shared" si="342"/>
        <v>10836</v>
      </c>
      <c r="H2485" s="106">
        <f t="shared" si="343"/>
        <v>3.6120000000000001</v>
      </c>
      <c r="I2485" s="115">
        <f t="shared" si="344"/>
        <v>0</v>
      </c>
      <c r="J2485" s="75">
        <f t="shared" si="345"/>
        <v>3.6120000000000001</v>
      </c>
      <c r="K2485" s="79">
        <f t="shared" si="346"/>
        <v>4</v>
      </c>
      <c r="O2485" s="29">
        <f>'DHS2025'!J2484</f>
        <v>12791</v>
      </c>
      <c r="P2485" s="30">
        <f>'DHS2025'!K2484</f>
        <v>90</v>
      </c>
      <c r="Q2485" s="30">
        <f>'DHS2025'!L2484</f>
        <v>4052</v>
      </c>
      <c r="R2485" s="122">
        <f t="shared" si="347"/>
        <v>115.53</v>
      </c>
      <c r="S2485" s="62">
        <f t="shared" si="348"/>
        <v>455.74748439999996</v>
      </c>
    </row>
    <row r="2486" spans="1:19">
      <c r="A2486" s="98">
        <f t="shared" si="350"/>
        <v>45773</v>
      </c>
      <c r="B2486" s="113">
        <f t="shared" si="349"/>
        <v>25.864583333334089</v>
      </c>
      <c r="C2486" s="53">
        <f>'DHS2021'!J2485</f>
        <v>12752</v>
      </c>
      <c r="D2486" s="54">
        <f>'DHS2022'!J2485</f>
        <v>9859</v>
      </c>
      <c r="E2486" s="54">
        <f>'DHS2023'!J2485</f>
        <v>14697</v>
      </c>
      <c r="F2486" s="54">
        <f>'DHS2024'!J2485</f>
        <v>9810</v>
      </c>
      <c r="G2486" s="54">
        <f t="shared" si="342"/>
        <v>11779.5</v>
      </c>
      <c r="H2486" s="106">
        <f t="shared" si="343"/>
        <v>3.9264999999999999</v>
      </c>
      <c r="I2486" s="115">
        <f t="shared" si="344"/>
        <v>0</v>
      </c>
      <c r="J2486" s="75">
        <f t="shared" si="345"/>
        <v>3.9264999999999999</v>
      </c>
      <c r="K2486" s="79">
        <f t="shared" si="346"/>
        <v>4</v>
      </c>
      <c r="O2486" s="29">
        <f>'DHS2025'!J2485</f>
        <v>12951</v>
      </c>
      <c r="P2486" s="30">
        <f>'DHS2025'!K2485</f>
        <v>246</v>
      </c>
      <c r="Q2486" s="30">
        <f>'DHS2025'!L2485</f>
        <v>4049</v>
      </c>
      <c r="R2486" s="122">
        <f t="shared" si="347"/>
        <v>115.53</v>
      </c>
      <c r="S2486" s="62">
        <f t="shared" si="348"/>
        <v>455.41006030000005</v>
      </c>
    </row>
    <row r="2487" spans="1:19">
      <c r="A2487" s="98">
        <f t="shared" si="350"/>
        <v>45773</v>
      </c>
      <c r="B2487" s="113">
        <f t="shared" si="349"/>
        <v>25.875000000000757</v>
      </c>
      <c r="C2487" s="53">
        <f>'DHS2021'!J2486</f>
        <v>12868</v>
      </c>
      <c r="D2487" s="54">
        <f>'DHS2022'!J2486</f>
        <v>9564</v>
      </c>
      <c r="E2487" s="54">
        <f>'DHS2023'!J2486</f>
        <v>13445</v>
      </c>
      <c r="F2487" s="54">
        <f>'DHS2024'!J2486</f>
        <v>10491</v>
      </c>
      <c r="G2487" s="54">
        <f t="shared" si="342"/>
        <v>11592</v>
      </c>
      <c r="H2487" s="106">
        <f t="shared" si="343"/>
        <v>3.8639999999999999</v>
      </c>
      <c r="I2487" s="115">
        <f t="shared" si="344"/>
        <v>0</v>
      </c>
      <c r="J2487" s="75">
        <f t="shared" si="345"/>
        <v>3.8639999999999999</v>
      </c>
      <c r="K2487" s="79">
        <f t="shared" si="346"/>
        <v>4</v>
      </c>
      <c r="O2487" s="29">
        <f>'DHS2025'!J2486</f>
        <v>12506</v>
      </c>
      <c r="P2487" s="30">
        <f>'DHS2025'!K2486</f>
        <v>24</v>
      </c>
      <c r="Q2487" s="30">
        <f>'DHS2025'!L2486</f>
        <v>3679</v>
      </c>
      <c r="R2487" s="122">
        <f t="shared" si="347"/>
        <v>95.84</v>
      </c>
      <c r="S2487" s="62">
        <f t="shared" si="348"/>
        <v>342.07930640000001</v>
      </c>
    </row>
    <row r="2488" spans="1:19">
      <c r="A2488" s="98">
        <f t="shared" si="350"/>
        <v>45773</v>
      </c>
      <c r="B2488" s="113">
        <f t="shared" si="349"/>
        <v>25.885416666667425</v>
      </c>
      <c r="C2488" s="53">
        <f>'DHS2021'!J2487</f>
        <v>12741</v>
      </c>
      <c r="D2488" s="54">
        <f>'DHS2022'!J2487</f>
        <v>9407</v>
      </c>
      <c r="E2488" s="54">
        <f>'DHS2023'!J2487</f>
        <v>8976</v>
      </c>
      <c r="F2488" s="54">
        <f>'DHS2024'!J2487</f>
        <v>10089</v>
      </c>
      <c r="G2488" s="54">
        <f t="shared" si="342"/>
        <v>10303.25</v>
      </c>
      <c r="H2488" s="106">
        <f t="shared" si="343"/>
        <v>3.4344166666666665</v>
      </c>
      <c r="I2488" s="115">
        <f t="shared" si="344"/>
        <v>0</v>
      </c>
      <c r="J2488" s="75">
        <f t="shared" si="345"/>
        <v>3.4344166666666665</v>
      </c>
      <c r="K2488" s="79">
        <f t="shared" si="346"/>
        <v>4</v>
      </c>
      <c r="O2488" s="29">
        <f>'DHS2025'!J2487</f>
        <v>9454</v>
      </c>
      <c r="P2488" s="30">
        <f>'DHS2025'!K2487</f>
        <v>23</v>
      </c>
      <c r="Q2488" s="30">
        <f>'DHS2025'!L2487</f>
        <v>2130</v>
      </c>
      <c r="R2488" s="122">
        <f t="shared" si="347"/>
        <v>95.84</v>
      </c>
      <c r="S2488" s="62">
        <f t="shared" si="348"/>
        <v>198.05080799999999</v>
      </c>
    </row>
    <row r="2489" spans="1:19">
      <c r="A2489" s="98">
        <f t="shared" si="350"/>
        <v>45773</v>
      </c>
      <c r="B2489" s="113">
        <f t="shared" si="349"/>
        <v>25.895833333334092</v>
      </c>
      <c r="C2489" s="53">
        <f>'DHS2021'!J2488</f>
        <v>11891</v>
      </c>
      <c r="D2489" s="54">
        <f>'DHS2022'!J2488</f>
        <v>9462</v>
      </c>
      <c r="E2489" s="54">
        <f>'DHS2023'!J2488</f>
        <v>10203</v>
      </c>
      <c r="F2489" s="54">
        <f>'DHS2024'!J2488</f>
        <v>9977</v>
      </c>
      <c r="G2489" s="54">
        <f t="shared" si="342"/>
        <v>10383.25</v>
      </c>
      <c r="H2489" s="106">
        <f t="shared" si="343"/>
        <v>3.4610833333333333</v>
      </c>
      <c r="I2489" s="115">
        <f t="shared" si="344"/>
        <v>0</v>
      </c>
      <c r="J2489" s="75">
        <f t="shared" si="345"/>
        <v>3.4610833333333333</v>
      </c>
      <c r="K2489" s="79">
        <f t="shared" si="346"/>
        <v>4</v>
      </c>
      <c r="O2489" s="29">
        <f>'DHS2025'!J2488</f>
        <v>5507</v>
      </c>
      <c r="P2489" s="30">
        <f>'DHS2025'!K2488</f>
        <v>102</v>
      </c>
      <c r="Q2489" s="30">
        <f>'DHS2025'!L2488</f>
        <v>1043</v>
      </c>
      <c r="R2489" s="122">
        <f t="shared" si="347"/>
        <v>95.84</v>
      </c>
      <c r="S2489" s="62">
        <f t="shared" si="348"/>
        <v>96.979808799999986</v>
      </c>
    </row>
    <row r="2490" spans="1:19">
      <c r="A2490" s="98">
        <f t="shared" si="350"/>
        <v>45773</v>
      </c>
      <c r="B2490" s="113">
        <f t="shared" si="349"/>
        <v>25.90625000000076</v>
      </c>
      <c r="C2490" s="53">
        <f>'DHS2021'!J2489</f>
        <v>12061</v>
      </c>
      <c r="D2490" s="54">
        <f>'DHS2022'!J2489</f>
        <v>9074</v>
      </c>
      <c r="E2490" s="54">
        <f>'DHS2023'!J2489</f>
        <v>11524</v>
      </c>
      <c r="F2490" s="54">
        <f>'DHS2024'!J2489</f>
        <v>10112</v>
      </c>
      <c r="G2490" s="54">
        <f t="shared" si="342"/>
        <v>10692.75</v>
      </c>
      <c r="H2490" s="106">
        <f t="shared" si="343"/>
        <v>3.5642499999999999</v>
      </c>
      <c r="I2490" s="115">
        <f t="shared" si="344"/>
        <v>0</v>
      </c>
      <c r="J2490" s="75">
        <f t="shared" si="345"/>
        <v>3.5642499999999999</v>
      </c>
      <c r="K2490" s="79">
        <f t="shared" si="346"/>
        <v>4</v>
      </c>
      <c r="O2490" s="29">
        <f>'DHS2025'!J2489</f>
        <v>5179</v>
      </c>
      <c r="P2490" s="30">
        <f>'DHS2025'!K2489</f>
        <v>16</v>
      </c>
      <c r="Q2490" s="30">
        <f>'DHS2025'!L2489</f>
        <v>1049</v>
      </c>
      <c r="R2490" s="122">
        <f t="shared" si="347"/>
        <v>95.84</v>
      </c>
      <c r="S2490" s="62">
        <f t="shared" si="348"/>
        <v>97.537698399999996</v>
      </c>
    </row>
    <row r="2491" spans="1:19">
      <c r="A2491" s="98">
        <f t="shared" si="350"/>
        <v>45773</v>
      </c>
      <c r="B2491" s="113">
        <f t="shared" si="349"/>
        <v>25.916666666667428</v>
      </c>
      <c r="C2491" s="53">
        <f>'DHS2021'!J2490</f>
        <v>10577</v>
      </c>
      <c r="D2491" s="54">
        <f>'DHS2022'!J2490</f>
        <v>9007</v>
      </c>
      <c r="E2491" s="54">
        <f>'DHS2023'!J2490</f>
        <v>11797</v>
      </c>
      <c r="F2491" s="54">
        <f>'DHS2024'!J2490</f>
        <v>9742</v>
      </c>
      <c r="G2491" s="54">
        <f t="shared" si="342"/>
        <v>10280.75</v>
      </c>
      <c r="H2491" s="106">
        <f t="shared" si="343"/>
        <v>3.4269166666666666</v>
      </c>
      <c r="I2491" s="115">
        <f t="shared" si="344"/>
        <v>0</v>
      </c>
      <c r="J2491" s="75">
        <f t="shared" si="345"/>
        <v>3.4269166666666666</v>
      </c>
      <c r="K2491" s="79">
        <f t="shared" si="346"/>
        <v>4</v>
      </c>
      <c r="O2491" s="29">
        <f>'DHS2025'!J2490</f>
        <v>7336</v>
      </c>
      <c r="P2491" s="30">
        <f>'DHS2025'!K2490</f>
        <v>172</v>
      </c>
      <c r="Q2491" s="30">
        <f>'DHS2025'!L2490</f>
        <v>1046</v>
      </c>
      <c r="R2491" s="122">
        <f t="shared" si="347"/>
        <v>85.95</v>
      </c>
      <c r="S2491" s="62">
        <f t="shared" si="348"/>
        <v>87.017263</v>
      </c>
    </row>
    <row r="2492" spans="1:19">
      <c r="A2492" s="98">
        <f t="shared" si="350"/>
        <v>45773</v>
      </c>
      <c r="B2492" s="113">
        <f t="shared" si="349"/>
        <v>25.927083333334096</v>
      </c>
      <c r="C2492" s="53">
        <f>'DHS2021'!J2491</f>
        <v>8984</v>
      </c>
      <c r="D2492" s="54">
        <f>'DHS2022'!J2491</f>
        <v>7158</v>
      </c>
      <c r="E2492" s="54">
        <f>'DHS2023'!J2491</f>
        <v>10927</v>
      </c>
      <c r="F2492" s="54">
        <f>'DHS2024'!J2491</f>
        <v>8357</v>
      </c>
      <c r="G2492" s="54">
        <f t="shared" si="342"/>
        <v>8856.5</v>
      </c>
      <c r="H2492" s="106">
        <f t="shared" si="343"/>
        <v>2.9521666666666664</v>
      </c>
      <c r="I2492" s="115">
        <f t="shared" si="344"/>
        <v>0</v>
      </c>
      <c r="J2492" s="75">
        <f t="shared" si="345"/>
        <v>2.9521666666666664</v>
      </c>
      <c r="K2492" s="79">
        <f t="shared" si="346"/>
        <v>3</v>
      </c>
      <c r="O2492" s="29">
        <f>'DHS2025'!J2491</f>
        <v>7618</v>
      </c>
      <c r="P2492" s="30">
        <f>'DHS2025'!K2491</f>
        <v>182</v>
      </c>
      <c r="Q2492" s="30">
        <f>'DHS2025'!L2491</f>
        <v>1057</v>
      </c>
      <c r="R2492" s="122">
        <f t="shared" si="347"/>
        <v>85.95</v>
      </c>
      <c r="S2492" s="62">
        <f t="shared" si="348"/>
        <v>87.932358499999992</v>
      </c>
    </row>
    <row r="2493" spans="1:19">
      <c r="A2493" s="98">
        <f t="shared" si="350"/>
        <v>45773</v>
      </c>
      <c r="B2493" s="113">
        <f t="shared" si="349"/>
        <v>25.937500000000764</v>
      </c>
      <c r="C2493" s="53">
        <f>'DHS2021'!J2492</f>
        <v>7937</v>
      </c>
      <c r="D2493" s="54">
        <f>'DHS2022'!J2492</f>
        <v>5977</v>
      </c>
      <c r="E2493" s="54">
        <f>'DHS2023'!J2492</f>
        <v>8483</v>
      </c>
      <c r="F2493" s="54">
        <f>'DHS2024'!J2492</f>
        <v>7600</v>
      </c>
      <c r="G2493" s="54">
        <f t="shared" si="342"/>
        <v>7499.25</v>
      </c>
      <c r="H2493" s="106">
        <f t="shared" si="343"/>
        <v>2.4997500000000001</v>
      </c>
      <c r="I2493" s="115">
        <f t="shared" si="344"/>
        <v>0</v>
      </c>
      <c r="J2493" s="75">
        <f t="shared" si="345"/>
        <v>2.4997500000000001</v>
      </c>
      <c r="K2493" s="79">
        <f t="shared" si="346"/>
        <v>3</v>
      </c>
      <c r="O2493" s="29">
        <f>'DHS2025'!J2492</f>
        <v>7759</v>
      </c>
      <c r="P2493" s="30">
        <f>'DHS2025'!K2492</f>
        <v>79</v>
      </c>
      <c r="Q2493" s="30">
        <f>'DHS2025'!L2492</f>
        <v>1041</v>
      </c>
      <c r="R2493" s="122">
        <f t="shared" si="347"/>
        <v>85.95</v>
      </c>
      <c r="S2493" s="62">
        <f t="shared" si="348"/>
        <v>86.601310499999997</v>
      </c>
    </row>
    <row r="2494" spans="1:19">
      <c r="A2494" s="98">
        <f t="shared" si="350"/>
        <v>45773</v>
      </c>
      <c r="B2494" s="113">
        <f t="shared" si="349"/>
        <v>25.947916666667432</v>
      </c>
      <c r="C2494" s="53">
        <f>'DHS2021'!J2493</f>
        <v>6758</v>
      </c>
      <c r="D2494" s="54">
        <f>'DHS2022'!J2493</f>
        <v>5259</v>
      </c>
      <c r="E2494" s="54">
        <f>'DHS2023'!J2493</f>
        <v>6627</v>
      </c>
      <c r="F2494" s="54">
        <f>'DHS2024'!J2493</f>
        <v>7337</v>
      </c>
      <c r="G2494" s="54">
        <f t="shared" si="342"/>
        <v>6495.25</v>
      </c>
      <c r="H2494" s="106">
        <f t="shared" si="343"/>
        <v>2.1650833333333335</v>
      </c>
      <c r="I2494" s="115">
        <f t="shared" si="344"/>
        <v>0</v>
      </c>
      <c r="J2494" s="75">
        <f t="shared" si="345"/>
        <v>2.1650833333333335</v>
      </c>
      <c r="K2494" s="79">
        <f t="shared" si="346"/>
        <v>3</v>
      </c>
      <c r="O2494" s="29">
        <f>'DHS2025'!J2493</f>
        <v>5317</v>
      </c>
      <c r="P2494" s="30">
        <f>'DHS2025'!K2493</f>
        <v>90</v>
      </c>
      <c r="Q2494" s="30">
        <f>'DHS2025'!L2493</f>
        <v>1038</v>
      </c>
      <c r="R2494" s="122">
        <f t="shared" si="347"/>
        <v>85.95</v>
      </c>
      <c r="S2494" s="62">
        <f t="shared" si="348"/>
        <v>86.351739000000009</v>
      </c>
    </row>
    <row r="2495" spans="1:19">
      <c r="A2495" s="98">
        <f t="shared" si="350"/>
        <v>45773</v>
      </c>
      <c r="B2495" s="113">
        <f t="shared" si="349"/>
        <v>25.9583333333341</v>
      </c>
      <c r="C2495" s="53">
        <f>'DHS2021'!J2494</f>
        <v>5564</v>
      </c>
      <c r="D2495" s="54">
        <f>'DHS2022'!J2494</f>
        <v>4676</v>
      </c>
      <c r="E2495" s="54">
        <f>'DHS2023'!J2494</f>
        <v>5431</v>
      </c>
      <c r="F2495" s="54">
        <f>'DHS2024'!J2494</f>
        <v>6192</v>
      </c>
      <c r="G2495" s="54">
        <f t="shared" si="342"/>
        <v>5465.75</v>
      </c>
      <c r="H2495" s="106">
        <f t="shared" si="343"/>
        <v>1.8219166666666669</v>
      </c>
      <c r="I2495" s="115">
        <f t="shared" si="344"/>
        <v>0</v>
      </c>
      <c r="J2495" s="75">
        <f t="shared" si="345"/>
        <v>1.8219166666666669</v>
      </c>
      <c r="K2495" s="79">
        <f t="shared" si="346"/>
        <v>2</v>
      </c>
      <c r="O2495" s="29">
        <f>'DHS2025'!J2494</f>
        <v>5441</v>
      </c>
      <c r="P2495" s="30">
        <f>'DHS2025'!K2494</f>
        <v>101</v>
      </c>
      <c r="Q2495" s="30">
        <f>'DHS2025'!L2494</f>
        <v>1056</v>
      </c>
      <c r="R2495" s="122">
        <f t="shared" si="347"/>
        <v>73.37</v>
      </c>
      <c r="S2495" s="62">
        <f t="shared" si="348"/>
        <v>74.697532800000005</v>
      </c>
    </row>
    <row r="2496" spans="1:19">
      <c r="A2496" s="98">
        <f t="shared" si="350"/>
        <v>45773</v>
      </c>
      <c r="B2496" s="113">
        <f t="shared" si="349"/>
        <v>25.968750000000767</v>
      </c>
      <c r="C2496" s="53">
        <f>'DHS2021'!J2495</f>
        <v>3058</v>
      </c>
      <c r="D2496" s="54">
        <f>'DHS2022'!J2495</f>
        <v>2302</v>
      </c>
      <c r="E2496" s="54">
        <f>'DHS2023'!J2495</f>
        <v>2962</v>
      </c>
      <c r="F2496" s="54">
        <f>'DHS2024'!J2495</f>
        <v>3609</v>
      </c>
      <c r="G2496" s="54">
        <f t="shared" si="342"/>
        <v>2982.75</v>
      </c>
      <c r="H2496" s="106">
        <f t="shared" si="343"/>
        <v>0.99424999999999997</v>
      </c>
      <c r="I2496" s="115">
        <f t="shared" si="344"/>
        <v>0</v>
      </c>
      <c r="J2496" s="75">
        <f t="shared" si="345"/>
        <v>0.99424999999999997</v>
      </c>
      <c r="K2496" s="79">
        <f t="shared" si="346"/>
        <v>1</v>
      </c>
      <c r="O2496" s="29">
        <f>'DHS2025'!J2495</f>
        <v>5411</v>
      </c>
      <c r="P2496" s="30">
        <f>'DHS2025'!K2495</f>
        <v>70</v>
      </c>
      <c r="Q2496" s="30">
        <f>'DHS2025'!L2495</f>
        <v>1054</v>
      </c>
      <c r="R2496" s="122">
        <f t="shared" si="347"/>
        <v>73.37</v>
      </c>
      <c r="S2496" s="62">
        <f t="shared" si="348"/>
        <v>74.556060200000005</v>
      </c>
    </row>
    <row r="2497" spans="1:19">
      <c r="A2497" s="98">
        <f t="shared" si="350"/>
        <v>45773</v>
      </c>
      <c r="B2497" s="113">
        <f t="shared" si="349"/>
        <v>25.979166666667435</v>
      </c>
      <c r="C2497" s="53">
        <f>'DHS2021'!J2496</f>
        <v>2367</v>
      </c>
      <c r="D2497" s="54">
        <f>'DHS2022'!J2496</f>
        <v>2105</v>
      </c>
      <c r="E2497" s="54">
        <f>'DHS2023'!J2496</f>
        <v>3927</v>
      </c>
      <c r="F2497" s="54">
        <f>'DHS2024'!J2496</f>
        <v>3090</v>
      </c>
      <c r="G2497" s="54">
        <f t="shared" si="342"/>
        <v>2872.25</v>
      </c>
      <c r="H2497" s="106">
        <f t="shared" si="343"/>
        <v>0.95741666666666658</v>
      </c>
      <c r="I2497" s="115">
        <f t="shared" si="344"/>
        <v>0</v>
      </c>
      <c r="J2497" s="75">
        <f t="shared" si="345"/>
        <v>0.95741666666666658</v>
      </c>
      <c r="K2497" s="79">
        <f t="shared" si="346"/>
        <v>1</v>
      </c>
      <c r="O2497" s="29">
        <f>'DHS2025'!J2496</f>
        <v>4527</v>
      </c>
      <c r="P2497" s="30">
        <f>'DHS2025'!K2496</f>
        <v>11112</v>
      </c>
      <c r="Q2497" s="30">
        <f>'DHS2025'!L2496</f>
        <v>1036</v>
      </c>
      <c r="R2497" s="122">
        <f t="shared" si="347"/>
        <v>73.37</v>
      </c>
      <c r="S2497" s="62">
        <f t="shared" si="348"/>
        <v>73.282806800000003</v>
      </c>
    </row>
    <row r="2498" spans="1:19">
      <c r="A2498" s="98">
        <f t="shared" si="350"/>
        <v>45773</v>
      </c>
      <c r="B2498" s="113">
        <f t="shared" si="349"/>
        <v>25.989583333334103</v>
      </c>
      <c r="C2498" s="53">
        <f>'DHS2021'!J2497</f>
        <v>2393</v>
      </c>
      <c r="D2498" s="54">
        <f>'DHS2022'!J2497</f>
        <v>1911</v>
      </c>
      <c r="E2498" s="54">
        <f>'DHS2023'!J2497</f>
        <v>4359</v>
      </c>
      <c r="F2498" s="54">
        <f>'DHS2024'!J2497</f>
        <v>2597</v>
      </c>
      <c r="G2498" s="54">
        <f t="shared" si="342"/>
        <v>2815</v>
      </c>
      <c r="H2498" s="106">
        <f t="shared" si="343"/>
        <v>0.93833333333333335</v>
      </c>
      <c r="I2498" s="115">
        <f t="shared" si="344"/>
        <v>0</v>
      </c>
      <c r="J2498" s="75">
        <f t="shared" si="345"/>
        <v>0.93833333333333335</v>
      </c>
      <c r="K2498" s="79">
        <f t="shared" si="346"/>
        <v>1</v>
      </c>
      <c r="O2498" s="29">
        <f>'DHS2025'!J2497</f>
        <v>4020</v>
      </c>
      <c r="P2498" s="30">
        <f>'DHS2025'!K2497</f>
        <v>1972</v>
      </c>
      <c r="Q2498" s="30">
        <f>'DHS2025'!L2497</f>
        <v>1049</v>
      </c>
      <c r="R2498" s="122">
        <f t="shared" si="347"/>
        <v>73.37</v>
      </c>
      <c r="S2498" s="62">
        <f t="shared" si="348"/>
        <v>74.202378699999997</v>
      </c>
    </row>
    <row r="2499" spans="1:19">
      <c r="A2499" s="110">
        <f t="shared" si="350"/>
        <v>45774</v>
      </c>
      <c r="B2499" s="112">
        <f t="shared" si="349"/>
        <v>26.000000000000771</v>
      </c>
      <c r="C2499" s="53">
        <f>'DHS2021'!J2498</f>
        <v>2157</v>
      </c>
      <c r="D2499" s="54">
        <f>'DHS2022'!J2498</f>
        <v>2002</v>
      </c>
      <c r="E2499" s="54">
        <f>'DHS2023'!J2498</f>
        <v>4736</v>
      </c>
      <c r="F2499" s="54">
        <f>'DHS2024'!J2498</f>
        <v>2612</v>
      </c>
      <c r="G2499" s="54">
        <f t="shared" si="342"/>
        <v>2876.75</v>
      </c>
      <c r="H2499" s="106">
        <f t="shared" si="343"/>
        <v>0.95891666666666664</v>
      </c>
      <c r="I2499" s="115">
        <f t="shared" si="344"/>
        <v>0</v>
      </c>
      <c r="J2499" s="75">
        <f t="shared" si="345"/>
        <v>0.95891666666666664</v>
      </c>
      <c r="K2499" s="79">
        <f t="shared" si="346"/>
        <v>1</v>
      </c>
      <c r="O2499" s="29">
        <f>'DHS2025'!J2498</f>
        <v>3342</v>
      </c>
      <c r="P2499" s="30">
        <f>'DHS2025'!K2498</f>
        <v>3282</v>
      </c>
      <c r="Q2499" s="30">
        <f>'DHS2025'!L2498</f>
        <v>1071</v>
      </c>
      <c r="R2499" s="122">
        <f t="shared" si="347"/>
        <v>69.27</v>
      </c>
      <c r="S2499" s="62">
        <f t="shared" si="348"/>
        <v>71.411388299999984</v>
      </c>
    </row>
    <row r="2500" spans="1:19">
      <c r="A2500" s="110">
        <f t="shared" si="350"/>
        <v>45774</v>
      </c>
      <c r="B2500" s="112">
        <f t="shared" si="349"/>
        <v>26.010416666667439</v>
      </c>
      <c r="C2500" s="53">
        <f>'DHS2021'!J2499</f>
        <v>2169</v>
      </c>
      <c r="D2500" s="54">
        <f>'DHS2022'!J2499</f>
        <v>1881</v>
      </c>
      <c r="E2500" s="54">
        <f>'DHS2023'!J2499</f>
        <v>3272</v>
      </c>
      <c r="F2500" s="54">
        <f>'DHS2024'!J2499</f>
        <v>2539</v>
      </c>
      <c r="G2500" s="54">
        <f t="shared" ref="G2500:G2563" si="351">AVERAGE(C2500:F2500)</f>
        <v>2465.25</v>
      </c>
      <c r="H2500" s="106">
        <f t="shared" ref="H2500:H2563" si="352">G2500/$M$2/1000</f>
        <v>0.82174999999999998</v>
      </c>
      <c r="I2500" s="115">
        <f t="shared" ref="I2500:I2563" si="353">$N$2</f>
        <v>0</v>
      </c>
      <c r="J2500" s="75">
        <f t="shared" ref="J2500:J2563" si="354">H2500+I2500</f>
        <v>0.82174999999999998</v>
      </c>
      <c r="K2500" s="79">
        <f t="shared" ref="K2500:K2563" si="355">ROUNDUP(J2500,0)</f>
        <v>1</v>
      </c>
      <c r="O2500" s="29">
        <f>'DHS2025'!J2499</f>
        <v>4923</v>
      </c>
      <c r="P2500" s="30">
        <f>'DHS2025'!K2499</f>
        <v>3756</v>
      </c>
      <c r="Q2500" s="30">
        <f>'DHS2025'!L2499</f>
        <v>1090</v>
      </c>
      <c r="R2500" s="122">
        <f t="shared" ref="R2500:R2563" si="356">INDEX(U$3:U$1048576,INT((ROW()-3)/4)+1)</f>
        <v>69.27</v>
      </c>
      <c r="S2500" s="62">
        <f t="shared" ref="S2500:S2563" si="357">(R2500*0.99-1.9)*(Q2500/1000)</f>
        <v>72.678256999999988</v>
      </c>
    </row>
    <row r="2501" spans="1:19">
      <c r="A2501" s="110">
        <f t="shared" si="350"/>
        <v>45774</v>
      </c>
      <c r="B2501" s="112">
        <f t="shared" ref="B2501:B2564" si="358">B2500+TIME(0,15,0)</f>
        <v>26.020833333334107</v>
      </c>
      <c r="C2501" s="53">
        <f>'DHS2021'!J2500</f>
        <v>1944</v>
      </c>
      <c r="D2501" s="54">
        <f>'DHS2022'!J2500</f>
        <v>1978</v>
      </c>
      <c r="E2501" s="54">
        <f>'DHS2023'!J2500</f>
        <v>3955</v>
      </c>
      <c r="F2501" s="54">
        <f>'DHS2024'!J2500</f>
        <v>2479</v>
      </c>
      <c r="G2501" s="54">
        <f t="shared" si="351"/>
        <v>2589</v>
      </c>
      <c r="H2501" s="106">
        <f t="shared" si="352"/>
        <v>0.86299999999999999</v>
      </c>
      <c r="I2501" s="115">
        <f t="shared" si="353"/>
        <v>0</v>
      </c>
      <c r="J2501" s="75">
        <f t="shared" si="354"/>
        <v>0.86299999999999999</v>
      </c>
      <c r="K2501" s="79">
        <f t="shared" si="355"/>
        <v>1</v>
      </c>
      <c r="O2501" s="29">
        <f>'DHS2025'!J2500</f>
        <v>4012</v>
      </c>
      <c r="P2501" s="30">
        <f>'DHS2025'!K2500</f>
        <v>1360</v>
      </c>
      <c r="Q2501" s="30">
        <f>'DHS2025'!L2500</f>
        <v>1045</v>
      </c>
      <c r="R2501" s="122">
        <f t="shared" si="356"/>
        <v>69.27</v>
      </c>
      <c r="S2501" s="62">
        <f t="shared" si="357"/>
        <v>69.677778499999988</v>
      </c>
    </row>
    <row r="2502" spans="1:19">
      <c r="A2502" s="110">
        <f t="shared" ref="A2502:A2565" si="359">$A$3+INT((ROW()-3)/96)</f>
        <v>45774</v>
      </c>
      <c r="B2502" s="112">
        <f t="shared" si="358"/>
        <v>26.031250000000774</v>
      </c>
      <c r="C2502" s="53">
        <f>'DHS2021'!J2501</f>
        <v>1970</v>
      </c>
      <c r="D2502" s="54">
        <f>'DHS2022'!J2501</f>
        <v>1935</v>
      </c>
      <c r="E2502" s="54">
        <f>'DHS2023'!J2501</f>
        <v>3503</v>
      </c>
      <c r="F2502" s="54">
        <f>'DHS2024'!J2501</f>
        <v>2758</v>
      </c>
      <c r="G2502" s="54">
        <f t="shared" si="351"/>
        <v>2541.5</v>
      </c>
      <c r="H2502" s="106">
        <f t="shared" si="352"/>
        <v>0.84716666666666662</v>
      </c>
      <c r="I2502" s="115">
        <f t="shared" si="353"/>
        <v>0</v>
      </c>
      <c r="J2502" s="75">
        <f t="shared" si="354"/>
        <v>0.84716666666666662</v>
      </c>
      <c r="K2502" s="79">
        <f t="shared" si="355"/>
        <v>1</v>
      </c>
      <c r="O2502" s="29">
        <f>'DHS2025'!J2501</f>
        <v>4456</v>
      </c>
      <c r="P2502" s="30">
        <f>'DHS2025'!K2501</f>
        <v>1110</v>
      </c>
      <c r="Q2502" s="30">
        <f>'DHS2025'!L2501</f>
        <v>1052</v>
      </c>
      <c r="R2502" s="122">
        <f t="shared" si="356"/>
        <v>69.27</v>
      </c>
      <c r="S2502" s="62">
        <f t="shared" si="357"/>
        <v>70.144519599999995</v>
      </c>
    </row>
    <row r="2503" spans="1:19">
      <c r="A2503" s="110">
        <f t="shared" si="359"/>
        <v>45774</v>
      </c>
      <c r="B2503" s="112">
        <f t="shared" si="358"/>
        <v>26.041666666667442</v>
      </c>
      <c r="C2503" s="53">
        <f>'DHS2021'!J2502</f>
        <v>2281</v>
      </c>
      <c r="D2503" s="54">
        <f>'DHS2022'!J2502</f>
        <v>2166</v>
      </c>
      <c r="E2503" s="54">
        <f>'DHS2023'!J2502</f>
        <v>3850</v>
      </c>
      <c r="F2503" s="54">
        <f>'DHS2024'!J2502</f>
        <v>2894</v>
      </c>
      <c r="G2503" s="54">
        <f t="shared" si="351"/>
        <v>2797.75</v>
      </c>
      <c r="H2503" s="106">
        <f t="shared" si="352"/>
        <v>0.93258333333333332</v>
      </c>
      <c r="I2503" s="115">
        <f t="shared" si="353"/>
        <v>0</v>
      </c>
      <c r="J2503" s="75">
        <f t="shared" si="354"/>
        <v>0.93258333333333332</v>
      </c>
      <c r="K2503" s="79">
        <f t="shared" si="355"/>
        <v>1</v>
      </c>
      <c r="O2503" s="29">
        <f>'DHS2025'!J2502</f>
        <v>4748</v>
      </c>
      <c r="P2503" s="30">
        <f>'DHS2025'!K2502</f>
        <v>745</v>
      </c>
      <c r="Q2503" s="30">
        <f>'DHS2025'!L2502</f>
        <v>1056</v>
      </c>
      <c r="R2503" s="122">
        <f t="shared" si="356"/>
        <v>62.09</v>
      </c>
      <c r="S2503" s="62">
        <f t="shared" si="357"/>
        <v>62.904969600000008</v>
      </c>
    </row>
    <row r="2504" spans="1:19">
      <c r="A2504" s="110">
        <f t="shared" si="359"/>
        <v>45774</v>
      </c>
      <c r="B2504" s="112">
        <f t="shared" si="358"/>
        <v>26.05208333333411</v>
      </c>
      <c r="C2504" s="53">
        <f>'DHS2021'!J2503</f>
        <v>2503</v>
      </c>
      <c r="D2504" s="54">
        <f>'DHS2022'!J2503</f>
        <v>2211</v>
      </c>
      <c r="E2504" s="54">
        <f>'DHS2023'!J2503</f>
        <v>4170</v>
      </c>
      <c r="F2504" s="54">
        <f>'DHS2024'!J2503</f>
        <v>3739</v>
      </c>
      <c r="G2504" s="54">
        <f t="shared" si="351"/>
        <v>3155.75</v>
      </c>
      <c r="H2504" s="106">
        <f t="shared" si="352"/>
        <v>1.0519166666666668</v>
      </c>
      <c r="I2504" s="115">
        <f t="shared" si="353"/>
        <v>0</v>
      </c>
      <c r="J2504" s="75">
        <f t="shared" si="354"/>
        <v>1.0519166666666668</v>
      </c>
      <c r="K2504" s="79">
        <f t="shared" si="355"/>
        <v>2</v>
      </c>
      <c r="O2504" s="29">
        <f>'DHS2025'!J2503</f>
        <v>5301</v>
      </c>
      <c r="P2504" s="30">
        <f>'DHS2025'!K2503</f>
        <v>19</v>
      </c>
      <c r="Q2504" s="30">
        <f>'DHS2025'!L2503</f>
        <v>1044</v>
      </c>
      <c r="R2504" s="122">
        <f t="shared" si="356"/>
        <v>62.09</v>
      </c>
      <c r="S2504" s="62">
        <f t="shared" si="357"/>
        <v>62.190140400000011</v>
      </c>
    </row>
    <row r="2505" spans="1:19">
      <c r="A2505" s="110">
        <f t="shared" si="359"/>
        <v>45774</v>
      </c>
      <c r="B2505" s="112">
        <f t="shared" si="358"/>
        <v>26.062500000000778</v>
      </c>
      <c r="C2505" s="53">
        <f>'DHS2021'!J2504</f>
        <v>2373</v>
      </c>
      <c r="D2505" s="54">
        <f>'DHS2022'!J2504</f>
        <v>1965</v>
      </c>
      <c r="E2505" s="54">
        <f>'DHS2023'!J2504</f>
        <v>5718</v>
      </c>
      <c r="F2505" s="54">
        <f>'DHS2024'!J2504</f>
        <v>3553</v>
      </c>
      <c r="G2505" s="54">
        <f t="shared" si="351"/>
        <v>3402.25</v>
      </c>
      <c r="H2505" s="106">
        <f t="shared" si="352"/>
        <v>1.1340833333333333</v>
      </c>
      <c r="I2505" s="115">
        <f t="shared" si="353"/>
        <v>0</v>
      </c>
      <c r="J2505" s="75">
        <f t="shared" si="354"/>
        <v>1.1340833333333333</v>
      </c>
      <c r="K2505" s="79">
        <f t="shared" si="355"/>
        <v>2</v>
      </c>
      <c r="O2505" s="29">
        <f>'DHS2025'!J2504</f>
        <v>5830</v>
      </c>
      <c r="P2505" s="30">
        <f>'DHS2025'!K2504</f>
        <v>150</v>
      </c>
      <c r="Q2505" s="30">
        <f>'DHS2025'!L2504</f>
        <v>1057</v>
      </c>
      <c r="R2505" s="122">
        <f t="shared" si="356"/>
        <v>62.09</v>
      </c>
      <c r="S2505" s="62">
        <f t="shared" si="357"/>
        <v>62.964538700000006</v>
      </c>
    </row>
    <row r="2506" spans="1:19">
      <c r="A2506" s="110">
        <f t="shared" si="359"/>
        <v>45774</v>
      </c>
      <c r="B2506" s="112">
        <f t="shared" si="358"/>
        <v>26.072916666667446</v>
      </c>
      <c r="C2506" s="53">
        <f>'DHS2021'!J2505</f>
        <v>2457</v>
      </c>
      <c r="D2506" s="54">
        <f>'DHS2022'!J2505</f>
        <v>2080</v>
      </c>
      <c r="E2506" s="54">
        <f>'DHS2023'!J2505</f>
        <v>5499</v>
      </c>
      <c r="F2506" s="54">
        <f>'DHS2024'!J2505</f>
        <v>2625</v>
      </c>
      <c r="G2506" s="54">
        <f t="shared" si="351"/>
        <v>3165.25</v>
      </c>
      <c r="H2506" s="106">
        <f t="shared" si="352"/>
        <v>1.0550833333333332</v>
      </c>
      <c r="I2506" s="115">
        <f t="shared" si="353"/>
        <v>0</v>
      </c>
      <c r="J2506" s="75">
        <f t="shared" si="354"/>
        <v>1.0550833333333332</v>
      </c>
      <c r="K2506" s="79">
        <f t="shared" si="355"/>
        <v>2</v>
      </c>
      <c r="O2506" s="29">
        <f>'DHS2025'!J2505</f>
        <v>5296</v>
      </c>
      <c r="P2506" s="30">
        <f>'DHS2025'!K2505</f>
        <v>45</v>
      </c>
      <c r="Q2506" s="30">
        <f>'DHS2025'!L2505</f>
        <v>1050</v>
      </c>
      <c r="R2506" s="122">
        <f t="shared" si="356"/>
        <v>62.09</v>
      </c>
      <c r="S2506" s="62">
        <f t="shared" si="357"/>
        <v>62.54755500000001</v>
      </c>
    </row>
    <row r="2507" spans="1:19">
      <c r="A2507" s="110">
        <f t="shared" si="359"/>
        <v>45774</v>
      </c>
      <c r="B2507" s="112">
        <f t="shared" si="358"/>
        <v>26.083333333334114</v>
      </c>
      <c r="C2507" s="53">
        <f>'DHS2021'!J2506</f>
        <v>2340</v>
      </c>
      <c r="D2507" s="54">
        <f>'DHS2022'!J2506</f>
        <v>2862</v>
      </c>
      <c r="E2507" s="54">
        <f>'DHS2023'!J2506</f>
        <v>5793</v>
      </c>
      <c r="F2507" s="54">
        <f>'DHS2024'!J2506</f>
        <v>3800</v>
      </c>
      <c r="G2507" s="54">
        <f t="shared" si="351"/>
        <v>3698.75</v>
      </c>
      <c r="H2507" s="106">
        <f t="shared" si="352"/>
        <v>1.2329166666666667</v>
      </c>
      <c r="I2507" s="115">
        <f t="shared" si="353"/>
        <v>0</v>
      </c>
      <c r="J2507" s="75">
        <f t="shared" si="354"/>
        <v>1.2329166666666667</v>
      </c>
      <c r="K2507" s="79">
        <f t="shared" si="355"/>
        <v>2</v>
      </c>
      <c r="O2507" s="29">
        <f>'DHS2025'!J2506</f>
        <v>5017</v>
      </c>
      <c r="P2507" s="30">
        <f>'DHS2025'!K2506</f>
        <v>16</v>
      </c>
      <c r="Q2507" s="30">
        <f>'DHS2025'!L2506</f>
        <v>1044</v>
      </c>
      <c r="R2507" s="122">
        <f t="shared" si="356"/>
        <v>58.13</v>
      </c>
      <c r="S2507" s="62">
        <f t="shared" si="357"/>
        <v>58.097242800000011</v>
      </c>
    </row>
    <row r="2508" spans="1:19">
      <c r="A2508" s="110">
        <f t="shared" si="359"/>
        <v>45774</v>
      </c>
      <c r="B2508" s="112">
        <f t="shared" si="358"/>
        <v>26.093750000000782</v>
      </c>
      <c r="C2508" s="53">
        <f>'DHS2021'!J2507</f>
        <v>2115</v>
      </c>
      <c r="D2508" s="54">
        <f>'DHS2022'!J2507</f>
        <v>2918</v>
      </c>
      <c r="E2508" s="54">
        <f>'DHS2023'!J2507</f>
        <v>5852</v>
      </c>
      <c r="F2508" s="54">
        <f>'DHS2024'!J2507</f>
        <v>3785</v>
      </c>
      <c r="G2508" s="54">
        <f t="shared" si="351"/>
        <v>3667.5</v>
      </c>
      <c r="H2508" s="106">
        <f t="shared" si="352"/>
        <v>1.2224999999999999</v>
      </c>
      <c r="I2508" s="115">
        <f t="shared" si="353"/>
        <v>0</v>
      </c>
      <c r="J2508" s="75">
        <f t="shared" si="354"/>
        <v>1.2224999999999999</v>
      </c>
      <c r="K2508" s="79">
        <f t="shared" si="355"/>
        <v>2</v>
      </c>
      <c r="O2508" s="29">
        <f>'DHS2025'!J2507</f>
        <v>7536</v>
      </c>
      <c r="P2508" s="30">
        <f>'DHS2025'!K2507</f>
        <v>81</v>
      </c>
      <c r="Q2508" s="30">
        <f>'DHS2025'!L2507</f>
        <v>1035</v>
      </c>
      <c r="R2508" s="122">
        <f t="shared" si="356"/>
        <v>58.13</v>
      </c>
      <c r="S2508" s="62">
        <f t="shared" si="357"/>
        <v>57.596404499999998</v>
      </c>
    </row>
    <row r="2509" spans="1:19">
      <c r="A2509" s="110">
        <f t="shared" si="359"/>
        <v>45774</v>
      </c>
      <c r="B2509" s="112">
        <f t="shared" si="358"/>
        <v>26.104166666667449</v>
      </c>
      <c r="C2509" s="53">
        <f>'DHS2021'!J2508</f>
        <v>2741</v>
      </c>
      <c r="D2509" s="54">
        <f>'DHS2022'!J2508</f>
        <v>2508</v>
      </c>
      <c r="E2509" s="54">
        <f>'DHS2023'!J2508</f>
        <v>5272</v>
      </c>
      <c r="F2509" s="54">
        <f>'DHS2024'!J2508</f>
        <v>3426</v>
      </c>
      <c r="G2509" s="54">
        <f t="shared" si="351"/>
        <v>3486.75</v>
      </c>
      <c r="H2509" s="106">
        <f t="shared" si="352"/>
        <v>1.16225</v>
      </c>
      <c r="I2509" s="115">
        <f t="shared" si="353"/>
        <v>0</v>
      </c>
      <c r="J2509" s="75">
        <f t="shared" si="354"/>
        <v>1.16225</v>
      </c>
      <c r="K2509" s="79">
        <f t="shared" si="355"/>
        <v>2</v>
      </c>
      <c r="O2509" s="29">
        <f>'DHS2025'!J2508</f>
        <v>5891</v>
      </c>
      <c r="P2509" s="30">
        <f>'DHS2025'!K2508</f>
        <v>1336</v>
      </c>
      <c r="Q2509" s="30">
        <f>'DHS2025'!L2508</f>
        <v>1037</v>
      </c>
      <c r="R2509" s="122">
        <f t="shared" si="356"/>
        <v>58.13</v>
      </c>
      <c r="S2509" s="62">
        <f t="shared" si="357"/>
        <v>57.707701900000004</v>
      </c>
    </row>
    <row r="2510" spans="1:19">
      <c r="A2510" s="110">
        <f t="shared" si="359"/>
        <v>45774</v>
      </c>
      <c r="B2510" s="112">
        <f t="shared" si="358"/>
        <v>26.114583333334117</v>
      </c>
      <c r="C2510" s="53">
        <f>'DHS2021'!J2509</f>
        <v>3560</v>
      </c>
      <c r="D2510" s="54">
        <f>'DHS2022'!J2509</f>
        <v>2181</v>
      </c>
      <c r="E2510" s="54">
        <f>'DHS2023'!J2509</f>
        <v>6871</v>
      </c>
      <c r="F2510" s="54">
        <f>'DHS2024'!J2509</f>
        <v>3824</v>
      </c>
      <c r="G2510" s="54">
        <f t="shared" si="351"/>
        <v>4109</v>
      </c>
      <c r="H2510" s="106">
        <f t="shared" si="352"/>
        <v>1.3696666666666668</v>
      </c>
      <c r="I2510" s="115">
        <f t="shared" si="353"/>
        <v>0</v>
      </c>
      <c r="J2510" s="75">
        <f t="shared" si="354"/>
        <v>1.3696666666666668</v>
      </c>
      <c r="K2510" s="79">
        <f t="shared" si="355"/>
        <v>2</v>
      </c>
      <c r="O2510" s="29">
        <f>'DHS2025'!J2509</f>
        <v>5746</v>
      </c>
      <c r="P2510" s="30">
        <f>'DHS2025'!K2509</f>
        <v>1102</v>
      </c>
      <c r="Q2510" s="30">
        <f>'DHS2025'!L2509</f>
        <v>1052</v>
      </c>
      <c r="R2510" s="122">
        <f t="shared" si="356"/>
        <v>58.13</v>
      </c>
      <c r="S2510" s="62">
        <f t="shared" si="357"/>
        <v>58.54243240000001</v>
      </c>
    </row>
    <row r="2511" spans="1:19">
      <c r="A2511" s="110">
        <f t="shared" si="359"/>
        <v>45774</v>
      </c>
      <c r="B2511" s="112">
        <f t="shared" si="358"/>
        <v>26.125000000000785</v>
      </c>
      <c r="C2511" s="53">
        <f>'DHS2021'!J2510</f>
        <v>4354</v>
      </c>
      <c r="D2511" s="54">
        <f>'DHS2022'!J2510</f>
        <v>2294</v>
      </c>
      <c r="E2511" s="54">
        <f>'DHS2023'!J2510</f>
        <v>5567</v>
      </c>
      <c r="F2511" s="54">
        <f>'DHS2024'!J2510</f>
        <v>3188</v>
      </c>
      <c r="G2511" s="54">
        <f t="shared" si="351"/>
        <v>3850.75</v>
      </c>
      <c r="H2511" s="106">
        <f t="shared" si="352"/>
        <v>1.2835833333333333</v>
      </c>
      <c r="I2511" s="115">
        <f t="shared" si="353"/>
        <v>0</v>
      </c>
      <c r="J2511" s="75">
        <f t="shared" si="354"/>
        <v>1.2835833333333333</v>
      </c>
      <c r="K2511" s="79">
        <f t="shared" si="355"/>
        <v>2</v>
      </c>
      <c r="O2511" s="29">
        <f>'DHS2025'!J2510</f>
        <v>5879</v>
      </c>
      <c r="P2511" s="30">
        <f>'DHS2025'!K2510</f>
        <v>1743</v>
      </c>
      <c r="Q2511" s="30">
        <f>'DHS2025'!L2510</f>
        <v>1043</v>
      </c>
      <c r="R2511" s="122">
        <f t="shared" si="356"/>
        <v>58.92</v>
      </c>
      <c r="S2511" s="62">
        <f t="shared" si="357"/>
        <v>58.857324400000003</v>
      </c>
    </row>
    <row r="2512" spans="1:19">
      <c r="A2512" s="110">
        <f t="shared" si="359"/>
        <v>45774</v>
      </c>
      <c r="B2512" s="112">
        <f t="shared" si="358"/>
        <v>26.135416666667453</v>
      </c>
      <c r="C2512" s="53">
        <f>'DHS2021'!J2511</f>
        <v>5499</v>
      </c>
      <c r="D2512" s="54">
        <f>'DHS2022'!J2511</f>
        <v>3892</v>
      </c>
      <c r="E2512" s="54">
        <f>'DHS2023'!J2511</f>
        <v>9376</v>
      </c>
      <c r="F2512" s="54">
        <f>'DHS2024'!J2511</f>
        <v>4717</v>
      </c>
      <c r="G2512" s="54">
        <f t="shared" si="351"/>
        <v>5871</v>
      </c>
      <c r="H2512" s="106">
        <f t="shared" si="352"/>
        <v>1.9570000000000001</v>
      </c>
      <c r="I2512" s="115">
        <f t="shared" si="353"/>
        <v>0</v>
      </c>
      <c r="J2512" s="75">
        <f t="shared" si="354"/>
        <v>1.9570000000000001</v>
      </c>
      <c r="K2512" s="79">
        <f t="shared" si="355"/>
        <v>2</v>
      </c>
      <c r="O2512" s="29">
        <f>'DHS2025'!J2511</f>
        <v>5352</v>
      </c>
      <c r="P2512" s="30">
        <f>'DHS2025'!K2511</f>
        <v>34</v>
      </c>
      <c r="Q2512" s="30">
        <f>'DHS2025'!L2511</f>
        <v>1045</v>
      </c>
      <c r="R2512" s="122">
        <f t="shared" si="356"/>
        <v>58.92</v>
      </c>
      <c r="S2512" s="62">
        <f t="shared" si="357"/>
        <v>58.970185999999998</v>
      </c>
    </row>
    <row r="2513" spans="1:19">
      <c r="A2513" s="110">
        <f t="shared" si="359"/>
        <v>45774</v>
      </c>
      <c r="B2513" s="112">
        <f t="shared" si="358"/>
        <v>26.145833333334121</v>
      </c>
      <c r="C2513" s="53">
        <f>'DHS2021'!J2512</f>
        <v>9584</v>
      </c>
      <c r="D2513" s="54">
        <f>'DHS2022'!J2512</f>
        <v>7269</v>
      </c>
      <c r="E2513" s="54">
        <f>'DHS2023'!J2512</f>
        <v>10609</v>
      </c>
      <c r="F2513" s="54">
        <f>'DHS2024'!J2512</f>
        <v>8050</v>
      </c>
      <c r="G2513" s="54">
        <f t="shared" si="351"/>
        <v>8878</v>
      </c>
      <c r="H2513" s="106">
        <f t="shared" si="352"/>
        <v>2.9593333333333334</v>
      </c>
      <c r="I2513" s="115">
        <f t="shared" si="353"/>
        <v>0</v>
      </c>
      <c r="J2513" s="75">
        <f t="shared" si="354"/>
        <v>2.9593333333333334</v>
      </c>
      <c r="K2513" s="79">
        <f t="shared" si="355"/>
        <v>3</v>
      </c>
      <c r="O2513" s="29">
        <f>'DHS2025'!J2512</f>
        <v>8460</v>
      </c>
      <c r="P2513" s="30">
        <f>'DHS2025'!K2512</f>
        <v>44</v>
      </c>
      <c r="Q2513" s="30">
        <f>'DHS2025'!L2512</f>
        <v>1043</v>
      </c>
      <c r="R2513" s="122">
        <f t="shared" si="356"/>
        <v>58.92</v>
      </c>
      <c r="S2513" s="62">
        <f t="shared" si="357"/>
        <v>58.857324400000003</v>
      </c>
    </row>
    <row r="2514" spans="1:19">
      <c r="A2514" s="110">
        <f t="shared" si="359"/>
        <v>45774</v>
      </c>
      <c r="B2514" s="112">
        <f t="shared" si="358"/>
        <v>26.156250000000789</v>
      </c>
      <c r="C2514" s="53">
        <f>'DHS2021'!J2513</f>
        <v>11394</v>
      </c>
      <c r="D2514" s="54">
        <f>'DHS2022'!J2513</f>
        <v>7407</v>
      </c>
      <c r="E2514" s="54">
        <f>'DHS2023'!J2513</f>
        <v>11451</v>
      </c>
      <c r="F2514" s="54">
        <f>'DHS2024'!J2513</f>
        <v>7490</v>
      </c>
      <c r="G2514" s="54">
        <f t="shared" si="351"/>
        <v>9435.5</v>
      </c>
      <c r="H2514" s="106">
        <f t="shared" si="352"/>
        <v>3.1451666666666664</v>
      </c>
      <c r="I2514" s="115">
        <f t="shared" si="353"/>
        <v>0</v>
      </c>
      <c r="J2514" s="75">
        <f t="shared" si="354"/>
        <v>3.1451666666666664</v>
      </c>
      <c r="K2514" s="79">
        <f t="shared" si="355"/>
        <v>4</v>
      </c>
      <c r="O2514" s="29">
        <f>'DHS2025'!J2513</f>
        <v>8488</v>
      </c>
      <c r="P2514" s="30">
        <f>'DHS2025'!K2513</f>
        <v>79</v>
      </c>
      <c r="Q2514" s="30">
        <f>'DHS2025'!L2513</f>
        <v>1066</v>
      </c>
      <c r="R2514" s="122">
        <f t="shared" si="356"/>
        <v>58.92</v>
      </c>
      <c r="S2514" s="62">
        <f t="shared" si="357"/>
        <v>60.155232800000007</v>
      </c>
    </row>
    <row r="2515" spans="1:19">
      <c r="A2515" s="110">
        <f t="shared" si="359"/>
        <v>45774</v>
      </c>
      <c r="B2515" s="112">
        <f t="shared" si="358"/>
        <v>26.166666666667457</v>
      </c>
      <c r="C2515" s="53">
        <f>'DHS2021'!J2514</f>
        <v>15669</v>
      </c>
      <c r="D2515" s="54">
        <f>'DHS2022'!J2514</f>
        <v>7012</v>
      </c>
      <c r="E2515" s="54">
        <f>'DHS2023'!J2514</f>
        <v>12569</v>
      </c>
      <c r="F2515" s="54">
        <f>'DHS2024'!J2514</f>
        <v>7256</v>
      </c>
      <c r="G2515" s="54">
        <f t="shared" si="351"/>
        <v>10626.5</v>
      </c>
      <c r="H2515" s="106">
        <f t="shared" si="352"/>
        <v>3.5421666666666667</v>
      </c>
      <c r="I2515" s="115">
        <f t="shared" si="353"/>
        <v>0</v>
      </c>
      <c r="J2515" s="75">
        <f t="shared" si="354"/>
        <v>3.5421666666666667</v>
      </c>
      <c r="K2515" s="79">
        <f t="shared" si="355"/>
        <v>4</v>
      </c>
      <c r="O2515" s="29">
        <f>'DHS2025'!J2514</f>
        <v>11656</v>
      </c>
      <c r="P2515" s="30">
        <f>'DHS2025'!K2514</f>
        <v>261</v>
      </c>
      <c r="Q2515" s="30">
        <f>'DHS2025'!L2514</f>
        <v>1541</v>
      </c>
      <c r="R2515" s="122">
        <f t="shared" si="356"/>
        <v>63.94</v>
      </c>
      <c r="S2515" s="62">
        <f t="shared" si="357"/>
        <v>94.618324599999994</v>
      </c>
    </row>
    <row r="2516" spans="1:19">
      <c r="A2516" s="110">
        <f t="shared" si="359"/>
        <v>45774</v>
      </c>
      <c r="B2516" s="112">
        <f t="shared" si="358"/>
        <v>26.177083333334124</v>
      </c>
      <c r="C2516" s="53">
        <f>'DHS2021'!J2515</f>
        <v>20120</v>
      </c>
      <c r="D2516" s="54">
        <f>'DHS2022'!J2515</f>
        <v>4263</v>
      </c>
      <c r="E2516" s="54">
        <f>'DHS2023'!J2515</f>
        <v>12607</v>
      </c>
      <c r="F2516" s="54">
        <f>'DHS2024'!J2515</f>
        <v>6787</v>
      </c>
      <c r="G2516" s="54">
        <f t="shared" si="351"/>
        <v>10944.25</v>
      </c>
      <c r="H2516" s="106">
        <f t="shared" si="352"/>
        <v>3.6480833333333336</v>
      </c>
      <c r="I2516" s="115">
        <f t="shared" si="353"/>
        <v>0</v>
      </c>
      <c r="J2516" s="75">
        <f t="shared" si="354"/>
        <v>3.6480833333333336</v>
      </c>
      <c r="K2516" s="79">
        <f t="shared" si="355"/>
        <v>4</v>
      </c>
      <c r="O2516" s="29">
        <f>'DHS2025'!J2515</f>
        <v>12100</v>
      </c>
      <c r="P2516" s="30">
        <f>'DHS2025'!K2515</f>
        <v>111</v>
      </c>
      <c r="Q2516" s="30">
        <f>'DHS2025'!L2515</f>
        <v>1557</v>
      </c>
      <c r="R2516" s="122">
        <f t="shared" si="356"/>
        <v>63.94</v>
      </c>
      <c r="S2516" s="62">
        <f t="shared" si="357"/>
        <v>95.600734199999991</v>
      </c>
    </row>
    <row r="2517" spans="1:19">
      <c r="A2517" s="110">
        <f t="shared" si="359"/>
        <v>45774</v>
      </c>
      <c r="B2517" s="112">
        <f t="shared" si="358"/>
        <v>26.187500000000792</v>
      </c>
      <c r="C2517" s="53">
        <f>'DHS2021'!J2516</f>
        <v>21436</v>
      </c>
      <c r="D2517" s="54">
        <f>'DHS2022'!J2516</f>
        <v>10548</v>
      </c>
      <c r="E2517" s="54">
        <f>'DHS2023'!J2516</f>
        <v>12615</v>
      </c>
      <c r="F2517" s="54">
        <f>'DHS2024'!J2516</f>
        <v>6862</v>
      </c>
      <c r="G2517" s="54">
        <f t="shared" si="351"/>
        <v>12865.25</v>
      </c>
      <c r="H2517" s="106">
        <f t="shared" si="352"/>
        <v>4.2884166666666665</v>
      </c>
      <c r="I2517" s="115">
        <f t="shared" si="353"/>
        <v>0</v>
      </c>
      <c r="J2517" s="75">
        <f t="shared" si="354"/>
        <v>4.2884166666666665</v>
      </c>
      <c r="K2517" s="79">
        <f t="shared" si="355"/>
        <v>5</v>
      </c>
      <c r="O2517" s="29">
        <f>'DHS2025'!J2516</f>
        <v>12203</v>
      </c>
      <c r="P2517" s="30">
        <f>'DHS2025'!K2516</f>
        <v>96</v>
      </c>
      <c r="Q2517" s="30">
        <f>'DHS2025'!L2516</f>
        <v>1565</v>
      </c>
      <c r="R2517" s="122">
        <f t="shared" si="356"/>
        <v>63.94</v>
      </c>
      <c r="S2517" s="62">
        <f t="shared" si="357"/>
        <v>96.091938999999996</v>
      </c>
    </row>
    <row r="2518" spans="1:19">
      <c r="A2518" s="110">
        <f t="shared" si="359"/>
        <v>45774</v>
      </c>
      <c r="B2518" s="112">
        <f t="shared" si="358"/>
        <v>26.19791666666746</v>
      </c>
      <c r="C2518" s="53">
        <f>'DHS2021'!J2517</f>
        <v>17535</v>
      </c>
      <c r="D2518" s="54">
        <f>'DHS2022'!J2517</f>
        <v>12629</v>
      </c>
      <c r="E2518" s="54">
        <f>'DHS2023'!J2517</f>
        <v>12939</v>
      </c>
      <c r="F2518" s="54">
        <f>'DHS2024'!J2517</f>
        <v>8094</v>
      </c>
      <c r="G2518" s="54">
        <f t="shared" si="351"/>
        <v>12799.25</v>
      </c>
      <c r="H2518" s="106">
        <f t="shared" si="352"/>
        <v>4.2664166666666672</v>
      </c>
      <c r="I2518" s="115">
        <f t="shared" si="353"/>
        <v>0</v>
      </c>
      <c r="J2518" s="75">
        <f t="shared" si="354"/>
        <v>4.2664166666666672</v>
      </c>
      <c r="K2518" s="79">
        <f t="shared" si="355"/>
        <v>5</v>
      </c>
      <c r="O2518" s="29">
        <f>'DHS2025'!J2517</f>
        <v>13014</v>
      </c>
      <c r="P2518" s="30">
        <f>'DHS2025'!K2517</f>
        <v>26</v>
      </c>
      <c r="Q2518" s="30">
        <f>'DHS2025'!L2517</f>
        <v>1568</v>
      </c>
      <c r="R2518" s="122">
        <f t="shared" si="356"/>
        <v>63.94</v>
      </c>
      <c r="S2518" s="62">
        <f t="shared" si="357"/>
        <v>96.276140799999993</v>
      </c>
    </row>
    <row r="2519" spans="1:19">
      <c r="A2519" s="110">
        <f t="shared" si="359"/>
        <v>45774</v>
      </c>
      <c r="B2519" s="112">
        <f t="shared" si="358"/>
        <v>26.208333333334128</v>
      </c>
      <c r="C2519" s="53">
        <f>'DHS2021'!J2518</f>
        <v>15278</v>
      </c>
      <c r="D2519" s="54">
        <f>'DHS2022'!J2518</f>
        <v>10984</v>
      </c>
      <c r="E2519" s="54">
        <f>'DHS2023'!J2518</f>
        <v>12706</v>
      </c>
      <c r="F2519" s="54">
        <f>'DHS2024'!J2518</f>
        <v>8882</v>
      </c>
      <c r="G2519" s="54">
        <f t="shared" si="351"/>
        <v>11962.5</v>
      </c>
      <c r="H2519" s="106">
        <f t="shared" si="352"/>
        <v>3.9874999999999998</v>
      </c>
      <c r="I2519" s="115">
        <f t="shared" si="353"/>
        <v>0</v>
      </c>
      <c r="J2519" s="75">
        <f t="shared" si="354"/>
        <v>3.9874999999999998</v>
      </c>
      <c r="K2519" s="79">
        <f t="shared" si="355"/>
        <v>4</v>
      </c>
      <c r="O2519" s="29">
        <f>'DHS2025'!J2518</f>
        <v>14081</v>
      </c>
      <c r="P2519" s="30">
        <f>'DHS2025'!K2518</f>
        <v>111</v>
      </c>
      <c r="Q2519" s="30">
        <f>'DHS2025'!L2518</f>
        <v>2559</v>
      </c>
      <c r="R2519" s="122">
        <f t="shared" si="356"/>
        <v>67.709999999999994</v>
      </c>
      <c r="S2519" s="62">
        <f t="shared" si="357"/>
        <v>166.6750911</v>
      </c>
    </row>
    <row r="2520" spans="1:19">
      <c r="A2520" s="110">
        <f t="shared" si="359"/>
        <v>45774</v>
      </c>
      <c r="B2520" s="112">
        <f t="shared" si="358"/>
        <v>26.218750000000796</v>
      </c>
      <c r="C2520" s="53">
        <f>'DHS2021'!J2519</f>
        <v>16899</v>
      </c>
      <c r="D2520" s="54">
        <f>'DHS2022'!J2519</f>
        <v>11181</v>
      </c>
      <c r="E2520" s="54">
        <f>'DHS2023'!J2519</f>
        <v>13520</v>
      </c>
      <c r="F2520" s="54">
        <f>'DHS2024'!J2519</f>
        <v>11111</v>
      </c>
      <c r="G2520" s="54">
        <f t="shared" si="351"/>
        <v>13177.75</v>
      </c>
      <c r="H2520" s="106">
        <f t="shared" si="352"/>
        <v>4.3925833333333326</v>
      </c>
      <c r="I2520" s="115">
        <f t="shared" si="353"/>
        <v>0</v>
      </c>
      <c r="J2520" s="75">
        <f t="shared" si="354"/>
        <v>4.3925833333333326</v>
      </c>
      <c r="K2520" s="79">
        <f t="shared" si="355"/>
        <v>5</v>
      </c>
      <c r="O2520" s="29">
        <f>'DHS2025'!J2519</f>
        <v>13846</v>
      </c>
      <c r="P2520" s="30">
        <f>'DHS2025'!K2519</f>
        <v>41</v>
      </c>
      <c r="Q2520" s="30">
        <f>'DHS2025'!L2519</f>
        <v>2554</v>
      </c>
      <c r="R2520" s="122">
        <f t="shared" si="356"/>
        <v>67.709999999999994</v>
      </c>
      <c r="S2520" s="62">
        <f t="shared" si="357"/>
        <v>166.34942659999996</v>
      </c>
    </row>
    <row r="2521" spans="1:19">
      <c r="A2521" s="110">
        <f t="shared" si="359"/>
        <v>45774</v>
      </c>
      <c r="B2521" s="112">
        <f t="shared" si="358"/>
        <v>26.229166666667464</v>
      </c>
      <c r="C2521" s="53">
        <f>'DHS2021'!J2520</f>
        <v>17444</v>
      </c>
      <c r="D2521" s="54">
        <f>'DHS2022'!J2520</f>
        <v>13987</v>
      </c>
      <c r="E2521" s="54">
        <f>'DHS2023'!J2520</f>
        <v>13847</v>
      </c>
      <c r="F2521" s="54">
        <f>'DHS2024'!J2520</f>
        <v>12671</v>
      </c>
      <c r="G2521" s="54">
        <f t="shared" si="351"/>
        <v>14487.25</v>
      </c>
      <c r="H2521" s="106">
        <f t="shared" si="352"/>
        <v>4.8290833333333332</v>
      </c>
      <c r="I2521" s="115">
        <f t="shared" si="353"/>
        <v>0</v>
      </c>
      <c r="J2521" s="75">
        <f t="shared" si="354"/>
        <v>4.8290833333333332</v>
      </c>
      <c r="K2521" s="79">
        <f t="shared" si="355"/>
        <v>5</v>
      </c>
      <c r="O2521" s="29">
        <f>'DHS2025'!J2520</f>
        <v>14189</v>
      </c>
      <c r="P2521" s="30">
        <f>'DHS2025'!K2520</f>
        <v>198</v>
      </c>
      <c r="Q2521" s="30">
        <f>'DHS2025'!L2520</f>
        <v>2567</v>
      </c>
      <c r="R2521" s="122">
        <f t="shared" si="356"/>
        <v>67.709999999999994</v>
      </c>
      <c r="S2521" s="62">
        <f t="shared" si="357"/>
        <v>167.19615429999999</v>
      </c>
    </row>
    <row r="2522" spans="1:19">
      <c r="A2522" s="110">
        <f t="shared" si="359"/>
        <v>45774</v>
      </c>
      <c r="B2522" s="112">
        <f t="shared" si="358"/>
        <v>26.239583333334132</v>
      </c>
      <c r="C2522" s="53">
        <f>'DHS2021'!J2521</f>
        <v>18388</v>
      </c>
      <c r="D2522" s="54">
        <f>'DHS2022'!J2521</f>
        <v>13831</v>
      </c>
      <c r="E2522" s="54">
        <f>'DHS2023'!J2521</f>
        <v>14120</v>
      </c>
      <c r="F2522" s="54">
        <f>'DHS2024'!J2521</f>
        <v>12815</v>
      </c>
      <c r="G2522" s="54">
        <f t="shared" si="351"/>
        <v>14788.5</v>
      </c>
      <c r="H2522" s="106">
        <f t="shared" si="352"/>
        <v>4.9295</v>
      </c>
      <c r="I2522" s="115">
        <f t="shared" si="353"/>
        <v>0</v>
      </c>
      <c r="J2522" s="75">
        <f t="shared" si="354"/>
        <v>4.9295</v>
      </c>
      <c r="K2522" s="79">
        <f t="shared" si="355"/>
        <v>5</v>
      </c>
      <c r="O2522" s="29">
        <f>'DHS2025'!J2521</f>
        <v>13901</v>
      </c>
      <c r="P2522" s="30">
        <f>'DHS2025'!K2521</f>
        <v>87</v>
      </c>
      <c r="Q2522" s="30">
        <f>'DHS2025'!L2521</f>
        <v>2547</v>
      </c>
      <c r="R2522" s="122">
        <f t="shared" si="356"/>
        <v>67.709999999999994</v>
      </c>
      <c r="S2522" s="62">
        <f t="shared" si="357"/>
        <v>165.89349629999998</v>
      </c>
    </row>
    <row r="2523" spans="1:19">
      <c r="A2523" s="110">
        <f t="shared" si="359"/>
        <v>45774</v>
      </c>
      <c r="B2523" s="112">
        <f t="shared" si="358"/>
        <v>26.250000000000799</v>
      </c>
      <c r="C2523" s="53">
        <f>'DHS2021'!J2522</f>
        <v>17928</v>
      </c>
      <c r="D2523" s="54">
        <f>'DHS2022'!J2522</f>
        <v>13401</v>
      </c>
      <c r="E2523" s="54">
        <f>'DHS2023'!J2522</f>
        <v>13673</v>
      </c>
      <c r="F2523" s="54">
        <f>'DHS2024'!J2522</f>
        <v>13130</v>
      </c>
      <c r="G2523" s="54">
        <f t="shared" si="351"/>
        <v>14533</v>
      </c>
      <c r="H2523" s="106">
        <f t="shared" si="352"/>
        <v>4.8443333333333332</v>
      </c>
      <c r="I2523" s="115">
        <f t="shared" si="353"/>
        <v>0</v>
      </c>
      <c r="J2523" s="75">
        <f t="shared" si="354"/>
        <v>4.8443333333333332</v>
      </c>
      <c r="K2523" s="79">
        <f t="shared" si="355"/>
        <v>5</v>
      </c>
      <c r="O2523" s="29">
        <f>'DHS2025'!J2522</f>
        <v>13747</v>
      </c>
      <c r="P2523" s="30">
        <f>'DHS2025'!K2522</f>
        <v>88</v>
      </c>
      <c r="Q2523" s="30">
        <f>'DHS2025'!L2522</f>
        <v>3405</v>
      </c>
      <c r="R2523" s="122">
        <f t="shared" si="356"/>
        <v>67.37</v>
      </c>
      <c r="S2523" s="62">
        <f t="shared" si="357"/>
        <v>220.63140149999998</v>
      </c>
    </row>
    <row r="2524" spans="1:19">
      <c r="A2524" s="110">
        <f t="shared" si="359"/>
        <v>45774</v>
      </c>
      <c r="B2524" s="112">
        <f t="shared" si="358"/>
        <v>26.260416666667467</v>
      </c>
      <c r="C2524" s="53">
        <f>'DHS2021'!J2523</f>
        <v>18245</v>
      </c>
      <c r="D2524" s="54">
        <f>'DHS2022'!J2523</f>
        <v>12070</v>
      </c>
      <c r="E2524" s="54">
        <f>'DHS2023'!J2523</f>
        <v>14007</v>
      </c>
      <c r="F2524" s="54">
        <f>'DHS2024'!J2523</f>
        <v>13315</v>
      </c>
      <c r="G2524" s="54">
        <f t="shared" si="351"/>
        <v>14409.25</v>
      </c>
      <c r="H2524" s="106">
        <f t="shared" si="352"/>
        <v>4.8030833333333334</v>
      </c>
      <c r="I2524" s="115">
        <f t="shared" si="353"/>
        <v>0</v>
      </c>
      <c r="J2524" s="75">
        <f t="shared" si="354"/>
        <v>4.8030833333333334</v>
      </c>
      <c r="K2524" s="79">
        <f t="shared" si="355"/>
        <v>5</v>
      </c>
      <c r="O2524" s="29">
        <f>'DHS2025'!J2523</f>
        <v>13920</v>
      </c>
      <c r="P2524" s="30">
        <f>'DHS2025'!K2523</f>
        <v>135</v>
      </c>
      <c r="Q2524" s="30">
        <f>'DHS2025'!L2523</f>
        <v>3553</v>
      </c>
      <c r="R2524" s="122">
        <f t="shared" si="356"/>
        <v>67.37</v>
      </c>
      <c r="S2524" s="62">
        <f t="shared" si="357"/>
        <v>230.22125389999999</v>
      </c>
    </row>
    <row r="2525" spans="1:19">
      <c r="A2525" s="110">
        <f t="shared" si="359"/>
        <v>45774</v>
      </c>
      <c r="B2525" s="112">
        <f t="shared" si="358"/>
        <v>26.270833333334135</v>
      </c>
      <c r="C2525" s="53">
        <f>'DHS2021'!J2524</f>
        <v>17266</v>
      </c>
      <c r="D2525" s="54">
        <f>'DHS2022'!J2524</f>
        <v>11713</v>
      </c>
      <c r="E2525" s="54">
        <f>'DHS2023'!J2524</f>
        <v>13859</v>
      </c>
      <c r="F2525" s="54">
        <f>'DHS2024'!J2524</f>
        <v>12999</v>
      </c>
      <c r="G2525" s="54">
        <f t="shared" si="351"/>
        <v>13959.25</v>
      </c>
      <c r="H2525" s="106">
        <f t="shared" si="352"/>
        <v>4.653083333333333</v>
      </c>
      <c r="I2525" s="115">
        <f t="shared" si="353"/>
        <v>0</v>
      </c>
      <c r="J2525" s="75">
        <f t="shared" si="354"/>
        <v>4.653083333333333</v>
      </c>
      <c r="K2525" s="79">
        <f t="shared" si="355"/>
        <v>5</v>
      </c>
      <c r="O2525" s="29">
        <f>'DHS2025'!J2524</f>
        <v>11893</v>
      </c>
      <c r="P2525" s="30">
        <f>'DHS2025'!K2524</f>
        <v>83</v>
      </c>
      <c r="Q2525" s="30">
        <f>'DHS2025'!L2524</f>
        <v>3577</v>
      </c>
      <c r="R2525" s="122">
        <f t="shared" si="356"/>
        <v>67.37</v>
      </c>
      <c r="S2525" s="62">
        <f t="shared" si="357"/>
        <v>231.77636509999999</v>
      </c>
    </row>
    <row r="2526" spans="1:19">
      <c r="A2526" s="110">
        <f t="shared" si="359"/>
        <v>45774</v>
      </c>
      <c r="B2526" s="112">
        <f t="shared" si="358"/>
        <v>26.281250000000803</v>
      </c>
      <c r="C2526" s="53">
        <f>'DHS2021'!J2525</f>
        <v>15625</v>
      </c>
      <c r="D2526" s="54">
        <f>'DHS2022'!J2525</f>
        <v>10843</v>
      </c>
      <c r="E2526" s="54">
        <f>'DHS2023'!J2525</f>
        <v>13570</v>
      </c>
      <c r="F2526" s="54">
        <f>'DHS2024'!J2525</f>
        <v>12972</v>
      </c>
      <c r="G2526" s="54">
        <f t="shared" si="351"/>
        <v>13252.5</v>
      </c>
      <c r="H2526" s="106">
        <f t="shared" si="352"/>
        <v>4.4175000000000004</v>
      </c>
      <c r="I2526" s="115">
        <f t="shared" si="353"/>
        <v>0</v>
      </c>
      <c r="J2526" s="75">
        <f t="shared" si="354"/>
        <v>4.4175000000000004</v>
      </c>
      <c r="K2526" s="79">
        <f t="shared" si="355"/>
        <v>5</v>
      </c>
      <c r="O2526" s="29">
        <f>'DHS2025'!J2525</f>
        <v>11800</v>
      </c>
      <c r="P2526" s="30">
        <f>'DHS2025'!K2525</f>
        <v>118</v>
      </c>
      <c r="Q2526" s="30">
        <f>'DHS2025'!L2525</f>
        <v>3559</v>
      </c>
      <c r="R2526" s="122">
        <f t="shared" si="356"/>
        <v>67.37</v>
      </c>
      <c r="S2526" s="62">
        <f t="shared" si="357"/>
        <v>230.61003170000001</v>
      </c>
    </row>
    <row r="2527" spans="1:19">
      <c r="A2527" s="110">
        <f t="shared" si="359"/>
        <v>45774</v>
      </c>
      <c r="B2527" s="112">
        <f t="shared" si="358"/>
        <v>26.291666666667471</v>
      </c>
      <c r="C2527" s="53">
        <f>'DHS2021'!J2526</f>
        <v>15603</v>
      </c>
      <c r="D2527" s="54">
        <f>'DHS2022'!J2526</f>
        <v>11524</v>
      </c>
      <c r="E2527" s="54">
        <f>'DHS2023'!J2526</f>
        <v>13430</v>
      </c>
      <c r="F2527" s="54">
        <f>'DHS2024'!J2526</f>
        <v>12942</v>
      </c>
      <c r="G2527" s="54">
        <f t="shared" si="351"/>
        <v>13374.75</v>
      </c>
      <c r="H2527" s="106">
        <f t="shared" si="352"/>
        <v>4.4582499999999996</v>
      </c>
      <c r="I2527" s="115">
        <f t="shared" si="353"/>
        <v>0</v>
      </c>
      <c r="J2527" s="75">
        <f t="shared" si="354"/>
        <v>4.4582499999999996</v>
      </c>
      <c r="K2527" s="79">
        <f t="shared" si="355"/>
        <v>5</v>
      </c>
      <c r="O2527" s="29">
        <f>'DHS2025'!J2526</f>
        <v>11665</v>
      </c>
      <c r="P2527" s="30">
        <f>'DHS2025'!K2526</f>
        <v>258</v>
      </c>
      <c r="Q2527" s="30">
        <f>'DHS2025'!L2526</f>
        <v>3257</v>
      </c>
      <c r="R2527" s="122">
        <f t="shared" si="356"/>
        <v>62.78</v>
      </c>
      <c r="S2527" s="62">
        <f t="shared" si="357"/>
        <v>196.24141540000002</v>
      </c>
    </row>
    <row r="2528" spans="1:19">
      <c r="A2528" s="110">
        <f t="shared" si="359"/>
        <v>45774</v>
      </c>
      <c r="B2528" s="112">
        <f t="shared" si="358"/>
        <v>26.302083333334139</v>
      </c>
      <c r="C2528" s="53">
        <f>'DHS2021'!J2527</f>
        <v>14716</v>
      </c>
      <c r="D2528" s="54">
        <f>'DHS2022'!J2527</f>
        <v>12083</v>
      </c>
      <c r="E2528" s="54">
        <f>'DHS2023'!J2527</f>
        <v>13162</v>
      </c>
      <c r="F2528" s="54">
        <f>'DHS2024'!J2527</f>
        <v>13210</v>
      </c>
      <c r="G2528" s="54">
        <f t="shared" si="351"/>
        <v>13292.75</v>
      </c>
      <c r="H2528" s="106">
        <f t="shared" si="352"/>
        <v>4.4309166666666666</v>
      </c>
      <c r="I2528" s="115">
        <f t="shared" si="353"/>
        <v>0</v>
      </c>
      <c r="J2528" s="75">
        <f t="shared" si="354"/>
        <v>4.4309166666666666</v>
      </c>
      <c r="K2528" s="79">
        <f t="shared" si="355"/>
        <v>5</v>
      </c>
      <c r="O2528" s="29">
        <f>'DHS2025'!J2527</f>
        <v>9488</v>
      </c>
      <c r="P2528" s="30">
        <f>'DHS2025'!K2527</f>
        <v>1533</v>
      </c>
      <c r="Q2528" s="30">
        <f>'DHS2025'!L2527</f>
        <v>3063</v>
      </c>
      <c r="R2528" s="122">
        <f t="shared" si="356"/>
        <v>62.78</v>
      </c>
      <c r="S2528" s="62">
        <f t="shared" si="357"/>
        <v>184.5524886</v>
      </c>
    </row>
    <row r="2529" spans="1:19">
      <c r="A2529" s="110">
        <f t="shared" si="359"/>
        <v>45774</v>
      </c>
      <c r="B2529" s="112">
        <f t="shared" si="358"/>
        <v>26.312500000000806</v>
      </c>
      <c r="C2529" s="53">
        <f>'DHS2021'!J2528</f>
        <v>13439</v>
      </c>
      <c r="D2529" s="54">
        <f>'DHS2022'!J2528</f>
        <v>11020</v>
      </c>
      <c r="E2529" s="54">
        <f>'DHS2023'!J2528</f>
        <v>10215</v>
      </c>
      <c r="F2529" s="54">
        <f>'DHS2024'!J2528</f>
        <v>11462</v>
      </c>
      <c r="G2529" s="54">
        <f t="shared" si="351"/>
        <v>11534</v>
      </c>
      <c r="H2529" s="106">
        <f t="shared" si="352"/>
        <v>3.8446666666666665</v>
      </c>
      <c r="I2529" s="115">
        <f t="shared" si="353"/>
        <v>0</v>
      </c>
      <c r="J2529" s="75">
        <f t="shared" si="354"/>
        <v>3.8446666666666665</v>
      </c>
      <c r="K2529" s="79">
        <f t="shared" si="355"/>
        <v>4</v>
      </c>
      <c r="O2529" s="29">
        <f>'DHS2025'!J2528</f>
        <v>8576</v>
      </c>
      <c r="P2529" s="30">
        <f>'DHS2025'!K2528</f>
        <v>2107</v>
      </c>
      <c r="Q2529" s="30">
        <f>'DHS2025'!L2528</f>
        <v>3070</v>
      </c>
      <c r="R2529" s="122">
        <f t="shared" si="356"/>
        <v>62.78</v>
      </c>
      <c r="S2529" s="62">
        <f t="shared" si="357"/>
        <v>184.974254</v>
      </c>
    </row>
    <row r="2530" spans="1:19">
      <c r="A2530" s="110">
        <f t="shared" si="359"/>
        <v>45774</v>
      </c>
      <c r="B2530" s="112">
        <f t="shared" si="358"/>
        <v>26.322916666667474</v>
      </c>
      <c r="C2530" s="53">
        <f>'DHS2021'!J2529</f>
        <v>12569</v>
      </c>
      <c r="D2530" s="54">
        <f>'DHS2022'!J2529</f>
        <v>10761</v>
      </c>
      <c r="E2530" s="54">
        <f>'DHS2023'!J2529</f>
        <v>10538</v>
      </c>
      <c r="F2530" s="54">
        <f>'DHS2024'!J2529</f>
        <v>10745</v>
      </c>
      <c r="G2530" s="54">
        <f t="shared" si="351"/>
        <v>11153.25</v>
      </c>
      <c r="H2530" s="106">
        <f t="shared" si="352"/>
        <v>3.7177500000000001</v>
      </c>
      <c r="I2530" s="115">
        <f t="shared" si="353"/>
        <v>0</v>
      </c>
      <c r="J2530" s="75">
        <f t="shared" si="354"/>
        <v>3.7177500000000001</v>
      </c>
      <c r="K2530" s="79">
        <f t="shared" si="355"/>
        <v>4</v>
      </c>
      <c r="O2530" s="29">
        <f>'DHS2025'!J2529</f>
        <v>8075</v>
      </c>
      <c r="P2530" s="30">
        <f>'DHS2025'!K2529</f>
        <v>2482</v>
      </c>
      <c r="Q2530" s="30">
        <f>'DHS2025'!L2529</f>
        <v>3064</v>
      </c>
      <c r="R2530" s="122">
        <f t="shared" si="356"/>
        <v>62.78</v>
      </c>
      <c r="S2530" s="62">
        <f t="shared" si="357"/>
        <v>184.61274080000001</v>
      </c>
    </row>
    <row r="2531" spans="1:19">
      <c r="A2531" s="110">
        <f t="shared" si="359"/>
        <v>45774</v>
      </c>
      <c r="B2531" s="112">
        <f t="shared" si="358"/>
        <v>26.333333333334142</v>
      </c>
      <c r="C2531" s="53">
        <f>'DHS2021'!J2530</f>
        <v>10818</v>
      </c>
      <c r="D2531" s="54">
        <f>'DHS2022'!J2530</f>
        <v>11535</v>
      </c>
      <c r="E2531" s="54">
        <f>'DHS2023'!J2530</f>
        <v>10488</v>
      </c>
      <c r="F2531" s="54">
        <f>'DHS2024'!J2530</f>
        <v>10141</v>
      </c>
      <c r="G2531" s="54">
        <f t="shared" si="351"/>
        <v>10745.5</v>
      </c>
      <c r="H2531" s="106">
        <f t="shared" si="352"/>
        <v>3.5818333333333334</v>
      </c>
      <c r="I2531" s="115">
        <f t="shared" si="353"/>
        <v>0</v>
      </c>
      <c r="J2531" s="75">
        <f t="shared" si="354"/>
        <v>3.5818333333333334</v>
      </c>
      <c r="K2531" s="79">
        <f t="shared" si="355"/>
        <v>4</v>
      </c>
      <c r="O2531" s="29">
        <f>'DHS2025'!J2530</f>
        <v>7535</v>
      </c>
      <c r="P2531" s="30">
        <f>'DHS2025'!K2530</f>
        <v>1180</v>
      </c>
      <c r="Q2531" s="30">
        <f>'DHS2025'!L2530</f>
        <v>2170</v>
      </c>
      <c r="R2531" s="122">
        <f t="shared" si="356"/>
        <v>35.020000000000003</v>
      </c>
      <c r="S2531" s="62">
        <f t="shared" si="357"/>
        <v>71.110466000000002</v>
      </c>
    </row>
    <row r="2532" spans="1:19">
      <c r="A2532" s="110">
        <f t="shared" si="359"/>
        <v>45774</v>
      </c>
      <c r="B2532" s="112">
        <f t="shared" si="358"/>
        <v>26.34375000000081</v>
      </c>
      <c r="C2532" s="53">
        <f>'DHS2021'!J2531</f>
        <v>9789</v>
      </c>
      <c r="D2532" s="54">
        <f>'DHS2022'!J2531</f>
        <v>11863</v>
      </c>
      <c r="E2532" s="54">
        <f>'DHS2023'!J2531</f>
        <v>10358</v>
      </c>
      <c r="F2532" s="54">
        <f>'DHS2024'!J2531</f>
        <v>10422</v>
      </c>
      <c r="G2532" s="54">
        <f t="shared" si="351"/>
        <v>10608</v>
      </c>
      <c r="H2532" s="106">
        <f t="shared" si="352"/>
        <v>3.536</v>
      </c>
      <c r="I2532" s="115">
        <f t="shared" si="353"/>
        <v>0</v>
      </c>
      <c r="J2532" s="75">
        <f t="shared" si="354"/>
        <v>3.536</v>
      </c>
      <c r="K2532" s="79">
        <f t="shared" si="355"/>
        <v>4</v>
      </c>
      <c r="O2532" s="29">
        <f>'DHS2025'!J2531</f>
        <v>8491</v>
      </c>
      <c r="P2532" s="30">
        <f>'DHS2025'!K2531</f>
        <v>60</v>
      </c>
      <c r="Q2532" s="30">
        <f>'DHS2025'!L2531</f>
        <v>2066</v>
      </c>
      <c r="R2532" s="122">
        <f t="shared" si="356"/>
        <v>35.020000000000003</v>
      </c>
      <c r="S2532" s="62">
        <f t="shared" si="357"/>
        <v>67.702406800000006</v>
      </c>
    </row>
    <row r="2533" spans="1:19">
      <c r="A2533" s="110">
        <f t="shared" si="359"/>
        <v>45774</v>
      </c>
      <c r="B2533" s="112">
        <f t="shared" si="358"/>
        <v>26.354166666667478</v>
      </c>
      <c r="C2533" s="53">
        <f>'DHS2021'!J2532</f>
        <v>10093</v>
      </c>
      <c r="D2533" s="54">
        <f>'DHS2022'!J2532</f>
        <v>11908</v>
      </c>
      <c r="E2533" s="54">
        <f>'DHS2023'!J2532</f>
        <v>10236</v>
      </c>
      <c r="F2533" s="54">
        <f>'DHS2024'!J2532</f>
        <v>10621</v>
      </c>
      <c r="G2533" s="54">
        <f t="shared" si="351"/>
        <v>10714.5</v>
      </c>
      <c r="H2533" s="106">
        <f t="shared" si="352"/>
        <v>3.5714999999999999</v>
      </c>
      <c r="I2533" s="115">
        <f t="shared" si="353"/>
        <v>0</v>
      </c>
      <c r="J2533" s="75">
        <f t="shared" si="354"/>
        <v>3.5714999999999999</v>
      </c>
      <c r="K2533" s="79">
        <f t="shared" si="355"/>
        <v>4</v>
      </c>
      <c r="O2533" s="29">
        <f>'DHS2025'!J2532</f>
        <v>7230</v>
      </c>
      <c r="P2533" s="30">
        <f>'DHS2025'!K2532</f>
        <v>97</v>
      </c>
      <c r="Q2533" s="30">
        <f>'DHS2025'!L2532</f>
        <v>1138</v>
      </c>
      <c r="R2533" s="122">
        <f t="shared" si="356"/>
        <v>35.020000000000003</v>
      </c>
      <c r="S2533" s="62">
        <f t="shared" si="357"/>
        <v>37.292032400000004</v>
      </c>
    </row>
    <row r="2534" spans="1:19">
      <c r="A2534" s="110">
        <f t="shared" si="359"/>
        <v>45774</v>
      </c>
      <c r="B2534" s="112">
        <f t="shared" si="358"/>
        <v>26.364583333334146</v>
      </c>
      <c r="C2534" s="53">
        <f>'DHS2021'!J2533</f>
        <v>10885</v>
      </c>
      <c r="D2534" s="54">
        <f>'DHS2022'!J2533</f>
        <v>11904</v>
      </c>
      <c r="E2534" s="54">
        <f>'DHS2023'!J2533</f>
        <v>10966</v>
      </c>
      <c r="F2534" s="54">
        <f>'DHS2024'!J2533</f>
        <v>10388</v>
      </c>
      <c r="G2534" s="54">
        <f t="shared" si="351"/>
        <v>11035.75</v>
      </c>
      <c r="H2534" s="106">
        <f t="shared" si="352"/>
        <v>3.6785833333333335</v>
      </c>
      <c r="I2534" s="115">
        <f t="shared" si="353"/>
        <v>0</v>
      </c>
      <c r="J2534" s="75">
        <f t="shared" si="354"/>
        <v>3.6785833333333335</v>
      </c>
      <c r="K2534" s="79">
        <f t="shared" si="355"/>
        <v>4</v>
      </c>
      <c r="O2534" s="29">
        <f>'DHS2025'!J2533</f>
        <v>7926</v>
      </c>
      <c r="P2534" s="30">
        <f>'DHS2025'!K2533</f>
        <v>119</v>
      </c>
      <c r="Q2534" s="30">
        <f>'DHS2025'!L2533</f>
        <v>1065</v>
      </c>
      <c r="R2534" s="122">
        <f t="shared" si="356"/>
        <v>35.020000000000003</v>
      </c>
      <c r="S2534" s="62">
        <f t="shared" si="357"/>
        <v>34.899837000000005</v>
      </c>
    </row>
    <row r="2535" spans="1:19">
      <c r="A2535" s="110">
        <f t="shared" si="359"/>
        <v>45774</v>
      </c>
      <c r="B2535" s="112">
        <f t="shared" si="358"/>
        <v>26.375000000000814</v>
      </c>
      <c r="C2535" s="53">
        <f>'DHS2021'!J2534</f>
        <v>10176</v>
      </c>
      <c r="D2535" s="54">
        <f>'DHS2022'!J2534</f>
        <v>11612</v>
      </c>
      <c r="E2535" s="54">
        <f>'DHS2023'!J2534</f>
        <v>10237</v>
      </c>
      <c r="F2535" s="54">
        <f>'DHS2024'!J2534</f>
        <v>9958</v>
      </c>
      <c r="G2535" s="54">
        <f t="shared" si="351"/>
        <v>10495.75</v>
      </c>
      <c r="H2535" s="106">
        <f t="shared" si="352"/>
        <v>3.4985833333333334</v>
      </c>
      <c r="I2535" s="115">
        <f t="shared" si="353"/>
        <v>0</v>
      </c>
      <c r="J2535" s="75">
        <f t="shared" si="354"/>
        <v>3.4985833333333334</v>
      </c>
      <c r="K2535" s="79">
        <f t="shared" si="355"/>
        <v>4</v>
      </c>
      <c r="O2535" s="29">
        <f>'DHS2025'!J2534</f>
        <v>5241</v>
      </c>
      <c r="P2535" s="30">
        <f>'DHS2025'!K2534</f>
        <v>85</v>
      </c>
      <c r="Q2535" s="30">
        <f>'DHS2025'!L2534</f>
        <v>1057</v>
      </c>
      <c r="R2535" s="122">
        <f t="shared" si="356"/>
        <v>0.04</v>
      </c>
      <c r="S2535" s="62">
        <f t="shared" si="357"/>
        <v>-1.9664427999999996</v>
      </c>
    </row>
    <row r="2536" spans="1:19">
      <c r="A2536" s="110">
        <f t="shared" si="359"/>
        <v>45774</v>
      </c>
      <c r="B2536" s="112">
        <f t="shared" si="358"/>
        <v>26.385416666667481</v>
      </c>
      <c r="C2536" s="53">
        <f>'DHS2021'!J2535</f>
        <v>9958</v>
      </c>
      <c r="D2536" s="54">
        <f>'DHS2022'!J2535</f>
        <v>11277</v>
      </c>
      <c r="E2536" s="54">
        <f>'DHS2023'!J2535</f>
        <v>10671</v>
      </c>
      <c r="F2536" s="54">
        <f>'DHS2024'!J2535</f>
        <v>9550</v>
      </c>
      <c r="G2536" s="54">
        <f t="shared" si="351"/>
        <v>10364</v>
      </c>
      <c r="H2536" s="106">
        <f t="shared" si="352"/>
        <v>3.4546666666666663</v>
      </c>
      <c r="I2536" s="115">
        <f t="shared" si="353"/>
        <v>0</v>
      </c>
      <c r="J2536" s="75">
        <f t="shared" si="354"/>
        <v>3.4546666666666663</v>
      </c>
      <c r="K2536" s="79">
        <f t="shared" si="355"/>
        <v>4</v>
      </c>
      <c r="O2536" s="29">
        <f>'DHS2025'!J2535</f>
        <v>5614</v>
      </c>
      <c r="P2536" s="30">
        <f>'DHS2025'!K2535</f>
        <v>78</v>
      </c>
      <c r="Q2536" s="30">
        <f>'DHS2025'!L2535</f>
        <v>1061</v>
      </c>
      <c r="R2536" s="122">
        <f t="shared" si="356"/>
        <v>0.04</v>
      </c>
      <c r="S2536" s="62">
        <f t="shared" si="357"/>
        <v>-1.9738843999999998</v>
      </c>
    </row>
    <row r="2537" spans="1:19">
      <c r="A2537" s="110">
        <f t="shared" si="359"/>
        <v>45774</v>
      </c>
      <c r="B2537" s="112">
        <f t="shared" si="358"/>
        <v>26.395833333334149</v>
      </c>
      <c r="C2537" s="53">
        <f>'DHS2021'!J2536</f>
        <v>10672</v>
      </c>
      <c r="D2537" s="54">
        <f>'DHS2022'!J2536</f>
        <v>11099</v>
      </c>
      <c r="E2537" s="54">
        <f>'DHS2023'!J2536</f>
        <v>10517</v>
      </c>
      <c r="F2537" s="54">
        <f>'DHS2024'!J2536</f>
        <v>9167</v>
      </c>
      <c r="G2537" s="54">
        <f t="shared" si="351"/>
        <v>10363.75</v>
      </c>
      <c r="H2537" s="106">
        <f t="shared" si="352"/>
        <v>3.4545833333333333</v>
      </c>
      <c r="I2537" s="115">
        <f t="shared" si="353"/>
        <v>0</v>
      </c>
      <c r="J2537" s="75">
        <f t="shared" si="354"/>
        <v>3.4545833333333333</v>
      </c>
      <c r="K2537" s="79">
        <f t="shared" si="355"/>
        <v>4</v>
      </c>
      <c r="O2537" s="29">
        <f>'DHS2025'!J2536</f>
        <v>5272</v>
      </c>
      <c r="P2537" s="30">
        <f>'DHS2025'!K2536</f>
        <v>139</v>
      </c>
      <c r="Q2537" s="30">
        <f>'DHS2025'!L2536</f>
        <v>1056</v>
      </c>
      <c r="R2537" s="122">
        <f t="shared" si="356"/>
        <v>0.04</v>
      </c>
      <c r="S2537" s="62">
        <f t="shared" si="357"/>
        <v>-1.9645823999999998</v>
      </c>
    </row>
    <row r="2538" spans="1:19">
      <c r="A2538" s="110">
        <f t="shared" si="359"/>
        <v>45774</v>
      </c>
      <c r="B2538" s="112">
        <f t="shared" si="358"/>
        <v>26.406250000000817</v>
      </c>
      <c r="C2538" s="53">
        <f>'DHS2021'!J2537</f>
        <v>11270</v>
      </c>
      <c r="D2538" s="54">
        <f>'DHS2022'!J2537</f>
        <v>11202</v>
      </c>
      <c r="E2538" s="54">
        <f>'DHS2023'!J2537</f>
        <v>10620</v>
      </c>
      <c r="F2538" s="54">
        <f>'DHS2024'!J2537</f>
        <v>8431</v>
      </c>
      <c r="G2538" s="54">
        <f t="shared" si="351"/>
        <v>10380.75</v>
      </c>
      <c r="H2538" s="106">
        <f t="shared" si="352"/>
        <v>3.4602499999999998</v>
      </c>
      <c r="I2538" s="115">
        <f t="shared" si="353"/>
        <v>0</v>
      </c>
      <c r="J2538" s="75">
        <f t="shared" si="354"/>
        <v>3.4602499999999998</v>
      </c>
      <c r="K2538" s="79">
        <f t="shared" si="355"/>
        <v>4</v>
      </c>
      <c r="O2538" s="29">
        <f>'DHS2025'!J2537</f>
        <v>5401</v>
      </c>
      <c r="P2538" s="30">
        <f>'DHS2025'!K2537</f>
        <v>70</v>
      </c>
      <c r="Q2538" s="30">
        <f>'DHS2025'!L2537</f>
        <v>1057</v>
      </c>
      <c r="R2538" s="122">
        <f t="shared" si="356"/>
        <v>0.04</v>
      </c>
      <c r="S2538" s="62">
        <f t="shared" si="357"/>
        <v>-1.9664427999999996</v>
      </c>
    </row>
    <row r="2539" spans="1:19">
      <c r="A2539" s="110">
        <f t="shared" si="359"/>
        <v>45774</v>
      </c>
      <c r="B2539" s="112">
        <f t="shared" si="358"/>
        <v>26.416666666667485</v>
      </c>
      <c r="C2539" s="53">
        <f>'DHS2021'!J2538</f>
        <v>11365</v>
      </c>
      <c r="D2539" s="54">
        <f>'DHS2022'!J2538</f>
        <v>10833</v>
      </c>
      <c r="E2539" s="54">
        <f>'DHS2023'!J2538</f>
        <v>10201</v>
      </c>
      <c r="F2539" s="54">
        <f>'DHS2024'!J2538</f>
        <v>8879</v>
      </c>
      <c r="G2539" s="54">
        <f t="shared" si="351"/>
        <v>10319.5</v>
      </c>
      <c r="H2539" s="106">
        <f t="shared" si="352"/>
        <v>3.4398333333333335</v>
      </c>
      <c r="I2539" s="115">
        <f t="shared" si="353"/>
        <v>0</v>
      </c>
      <c r="J2539" s="75">
        <f t="shared" si="354"/>
        <v>3.4398333333333335</v>
      </c>
      <c r="K2539" s="79">
        <f t="shared" si="355"/>
        <v>4</v>
      </c>
      <c r="O2539" s="29">
        <f>'DHS2025'!J2538</f>
        <v>7538</v>
      </c>
      <c r="P2539" s="30">
        <f>'DHS2025'!K2538</f>
        <v>180</v>
      </c>
      <c r="Q2539" s="30">
        <f>'DHS2025'!L2538</f>
        <v>1054</v>
      </c>
      <c r="R2539" s="122">
        <f t="shared" si="356"/>
        <v>-3</v>
      </c>
      <c r="S2539" s="62">
        <f t="shared" si="357"/>
        <v>-5.132979999999999</v>
      </c>
    </row>
    <row r="2540" spans="1:19">
      <c r="A2540" s="110">
        <f t="shared" si="359"/>
        <v>45774</v>
      </c>
      <c r="B2540" s="112">
        <f t="shared" si="358"/>
        <v>26.427083333334153</v>
      </c>
      <c r="C2540" s="53">
        <f>'DHS2021'!J2539</f>
        <v>10897</v>
      </c>
      <c r="D2540" s="54">
        <f>'DHS2022'!J2539</f>
        <v>10407</v>
      </c>
      <c r="E2540" s="54">
        <f>'DHS2023'!J2539</f>
        <v>9692</v>
      </c>
      <c r="F2540" s="54">
        <f>'DHS2024'!J2539</f>
        <v>8777</v>
      </c>
      <c r="G2540" s="54">
        <f t="shared" si="351"/>
        <v>9943.25</v>
      </c>
      <c r="H2540" s="106">
        <f t="shared" si="352"/>
        <v>3.3144166666666663</v>
      </c>
      <c r="I2540" s="115">
        <f t="shared" si="353"/>
        <v>0</v>
      </c>
      <c r="J2540" s="75">
        <f t="shared" si="354"/>
        <v>3.3144166666666663</v>
      </c>
      <c r="K2540" s="79">
        <f t="shared" si="355"/>
        <v>4</v>
      </c>
      <c r="O2540" s="29">
        <f>'DHS2025'!J2539</f>
        <v>7573</v>
      </c>
      <c r="P2540" s="30">
        <f>'DHS2025'!K2539</f>
        <v>39</v>
      </c>
      <c r="Q2540" s="30">
        <f>'DHS2025'!L2539</f>
        <v>1056</v>
      </c>
      <c r="R2540" s="122">
        <f t="shared" si="356"/>
        <v>-3</v>
      </c>
      <c r="S2540" s="62">
        <f t="shared" si="357"/>
        <v>-5.1427199999999997</v>
      </c>
    </row>
    <row r="2541" spans="1:19">
      <c r="A2541" s="110">
        <f t="shared" si="359"/>
        <v>45774</v>
      </c>
      <c r="B2541" s="112">
        <f t="shared" si="358"/>
        <v>26.437500000000821</v>
      </c>
      <c r="C2541" s="53">
        <f>'DHS2021'!J2540</f>
        <v>11125</v>
      </c>
      <c r="D2541" s="54">
        <f>'DHS2022'!J2540</f>
        <v>10132</v>
      </c>
      <c r="E2541" s="54">
        <f>'DHS2023'!J2540</f>
        <v>9533</v>
      </c>
      <c r="F2541" s="54">
        <f>'DHS2024'!J2540</f>
        <v>8258</v>
      </c>
      <c r="G2541" s="54">
        <f t="shared" si="351"/>
        <v>9762</v>
      </c>
      <c r="H2541" s="106">
        <f t="shared" si="352"/>
        <v>3.254</v>
      </c>
      <c r="I2541" s="115">
        <f t="shared" si="353"/>
        <v>0</v>
      </c>
      <c r="J2541" s="75">
        <f t="shared" si="354"/>
        <v>3.254</v>
      </c>
      <c r="K2541" s="79">
        <f t="shared" si="355"/>
        <v>4</v>
      </c>
      <c r="O2541" s="29">
        <f>'DHS2025'!J2540</f>
        <v>7704</v>
      </c>
      <c r="P2541" s="30">
        <f>'DHS2025'!K2540</f>
        <v>79</v>
      </c>
      <c r="Q2541" s="30">
        <f>'DHS2025'!L2540</f>
        <v>1066</v>
      </c>
      <c r="R2541" s="122">
        <f t="shared" si="356"/>
        <v>-3</v>
      </c>
      <c r="S2541" s="62">
        <f t="shared" si="357"/>
        <v>-5.191419999999999</v>
      </c>
    </row>
    <row r="2542" spans="1:19">
      <c r="A2542" s="110">
        <f t="shared" si="359"/>
        <v>45774</v>
      </c>
      <c r="B2542" s="112">
        <f t="shared" si="358"/>
        <v>26.447916666667489</v>
      </c>
      <c r="C2542" s="53">
        <f>'DHS2021'!J2541</f>
        <v>11023</v>
      </c>
      <c r="D2542" s="54">
        <f>'DHS2022'!J2541</f>
        <v>9466</v>
      </c>
      <c r="E2542" s="54">
        <f>'DHS2023'!J2541</f>
        <v>9209</v>
      </c>
      <c r="F2542" s="54">
        <f>'DHS2024'!J2541</f>
        <v>7119</v>
      </c>
      <c r="G2542" s="54">
        <f t="shared" si="351"/>
        <v>9204.25</v>
      </c>
      <c r="H2542" s="106">
        <f t="shared" si="352"/>
        <v>3.0680833333333335</v>
      </c>
      <c r="I2542" s="115">
        <f t="shared" si="353"/>
        <v>0</v>
      </c>
      <c r="J2542" s="75">
        <f t="shared" si="354"/>
        <v>3.0680833333333335</v>
      </c>
      <c r="K2542" s="79">
        <f t="shared" si="355"/>
        <v>4</v>
      </c>
      <c r="O2542" s="29">
        <f>'DHS2025'!J2541</f>
        <v>7884</v>
      </c>
      <c r="P2542" s="30">
        <f>'DHS2025'!K2541</f>
        <v>211</v>
      </c>
      <c r="Q2542" s="30">
        <f>'DHS2025'!L2541</f>
        <v>1057</v>
      </c>
      <c r="R2542" s="122">
        <f t="shared" si="356"/>
        <v>-3</v>
      </c>
      <c r="S2542" s="62">
        <f t="shared" si="357"/>
        <v>-5.1475899999999992</v>
      </c>
    </row>
    <row r="2543" spans="1:19">
      <c r="A2543" s="110">
        <f t="shared" si="359"/>
        <v>45774</v>
      </c>
      <c r="B2543" s="112">
        <f t="shared" si="358"/>
        <v>26.458333333334156</v>
      </c>
      <c r="C2543" s="53">
        <f>'DHS2021'!J2542</f>
        <v>11761</v>
      </c>
      <c r="D2543" s="54">
        <f>'DHS2022'!J2542</f>
        <v>9174</v>
      </c>
      <c r="E2543" s="54">
        <f>'DHS2023'!J2542</f>
        <v>10476</v>
      </c>
      <c r="F2543" s="54">
        <f>'DHS2024'!J2542</f>
        <v>6468</v>
      </c>
      <c r="G2543" s="54">
        <f t="shared" si="351"/>
        <v>9469.75</v>
      </c>
      <c r="H2543" s="106">
        <f t="shared" si="352"/>
        <v>3.1565833333333333</v>
      </c>
      <c r="I2543" s="115">
        <f t="shared" si="353"/>
        <v>0</v>
      </c>
      <c r="J2543" s="75">
        <f t="shared" si="354"/>
        <v>3.1565833333333333</v>
      </c>
      <c r="K2543" s="79">
        <f t="shared" si="355"/>
        <v>4</v>
      </c>
      <c r="O2543" s="29">
        <f>'DHS2025'!J2542</f>
        <v>5324</v>
      </c>
      <c r="P2543" s="30">
        <f>'DHS2025'!K2542</f>
        <v>117</v>
      </c>
      <c r="Q2543" s="30">
        <f>'DHS2025'!L2542</f>
        <v>1064</v>
      </c>
      <c r="R2543" s="122">
        <f t="shared" si="356"/>
        <v>-31.98</v>
      </c>
      <c r="S2543" s="62">
        <f t="shared" si="357"/>
        <v>-35.708052800000004</v>
      </c>
    </row>
    <row r="2544" spans="1:19">
      <c r="A2544" s="110">
        <f t="shared" si="359"/>
        <v>45774</v>
      </c>
      <c r="B2544" s="112">
        <f t="shared" si="358"/>
        <v>26.468750000000824</v>
      </c>
      <c r="C2544" s="53">
        <f>'DHS2021'!J2543</f>
        <v>11177</v>
      </c>
      <c r="D2544" s="54">
        <f>'DHS2022'!J2543</f>
        <v>9008</v>
      </c>
      <c r="E2544" s="54">
        <f>'DHS2023'!J2543</f>
        <v>9653</v>
      </c>
      <c r="F2544" s="54">
        <f>'DHS2024'!J2543</f>
        <v>5652</v>
      </c>
      <c r="G2544" s="54">
        <f t="shared" si="351"/>
        <v>8872.5</v>
      </c>
      <c r="H2544" s="106">
        <f t="shared" si="352"/>
        <v>2.9575</v>
      </c>
      <c r="I2544" s="115">
        <f t="shared" si="353"/>
        <v>0</v>
      </c>
      <c r="J2544" s="75">
        <f t="shared" si="354"/>
        <v>2.9575</v>
      </c>
      <c r="K2544" s="79">
        <f t="shared" si="355"/>
        <v>3</v>
      </c>
      <c r="O2544" s="29">
        <f>'DHS2025'!J2543</f>
        <v>5432</v>
      </c>
      <c r="P2544" s="30">
        <f>'DHS2025'!K2543</f>
        <v>84</v>
      </c>
      <c r="Q2544" s="30">
        <f>'DHS2025'!L2543</f>
        <v>1055</v>
      </c>
      <c r="R2544" s="122">
        <f t="shared" si="356"/>
        <v>-31.98</v>
      </c>
      <c r="S2544" s="62">
        <f t="shared" si="357"/>
        <v>-35.406010999999999</v>
      </c>
    </row>
    <row r="2545" spans="1:19">
      <c r="A2545" s="110">
        <f t="shared" si="359"/>
        <v>45774</v>
      </c>
      <c r="B2545" s="112">
        <f t="shared" si="358"/>
        <v>26.479166666667492</v>
      </c>
      <c r="C2545" s="53">
        <f>'DHS2021'!J2544</f>
        <v>10286</v>
      </c>
      <c r="D2545" s="54">
        <f>'DHS2022'!J2544</f>
        <v>9222</v>
      </c>
      <c r="E2545" s="54">
        <f>'DHS2023'!J2544</f>
        <v>9024</v>
      </c>
      <c r="F2545" s="54">
        <f>'DHS2024'!J2544</f>
        <v>6915</v>
      </c>
      <c r="G2545" s="54">
        <f t="shared" si="351"/>
        <v>8861.75</v>
      </c>
      <c r="H2545" s="106">
        <f t="shared" si="352"/>
        <v>2.9539166666666663</v>
      </c>
      <c r="I2545" s="115">
        <f t="shared" si="353"/>
        <v>0</v>
      </c>
      <c r="J2545" s="75">
        <f t="shared" si="354"/>
        <v>2.9539166666666663</v>
      </c>
      <c r="K2545" s="79">
        <f t="shared" si="355"/>
        <v>3</v>
      </c>
      <c r="O2545" s="29">
        <f>'DHS2025'!J2544</f>
        <v>5122</v>
      </c>
      <c r="P2545" s="30">
        <f>'DHS2025'!K2544</f>
        <v>26</v>
      </c>
      <c r="Q2545" s="30">
        <f>'DHS2025'!L2544</f>
        <v>1057</v>
      </c>
      <c r="R2545" s="122">
        <f t="shared" si="356"/>
        <v>-31.98</v>
      </c>
      <c r="S2545" s="62">
        <f t="shared" si="357"/>
        <v>-35.4731314</v>
      </c>
    </row>
    <row r="2546" spans="1:19">
      <c r="A2546" s="110">
        <f t="shared" si="359"/>
        <v>45774</v>
      </c>
      <c r="B2546" s="112">
        <f t="shared" si="358"/>
        <v>26.48958333333416</v>
      </c>
      <c r="C2546" s="53">
        <f>'DHS2021'!J2545</f>
        <v>10356</v>
      </c>
      <c r="D2546" s="54">
        <f>'DHS2022'!J2545</f>
        <v>9185</v>
      </c>
      <c r="E2546" s="54">
        <f>'DHS2023'!J2545</f>
        <v>9365</v>
      </c>
      <c r="F2546" s="54">
        <f>'DHS2024'!J2545</f>
        <v>6407</v>
      </c>
      <c r="G2546" s="54">
        <f t="shared" si="351"/>
        <v>8828.25</v>
      </c>
      <c r="H2546" s="106">
        <f t="shared" si="352"/>
        <v>2.9427500000000002</v>
      </c>
      <c r="I2546" s="115">
        <f t="shared" si="353"/>
        <v>0</v>
      </c>
      <c r="J2546" s="75">
        <f t="shared" si="354"/>
        <v>2.9427500000000002</v>
      </c>
      <c r="K2546" s="79">
        <f t="shared" si="355"/>
        <v>3</v>
      </c>
      <c r="O2546" s="29">
        <f>'DHS2025'!J2545</f>
        <v>5417</v>
      </c>
      <c r="P2546" s="30">
        <f>'DHS2025'!K2545</f>
        <v>26</v>
      </c>
      <c r="Q2546" s="30">
        <f>'DHS2025'!L2545</f>
        <v>1062</v>
      </c>
      <c r="R2546" s="122">
        <f t="shared" si="356"/>
        <v>-31.98</v>
      </c>
      <c r="S2546" s="62">
        <f t="shared" si="357"/>
        <v>-35.640932400000004</v>
      </c>
    </row>
    <row r="2547" spans="1:19">
      <c r="A2547" s="110">
        <f t="shared" si="359"/>
        <v>45774</v>
      </c>
      <c r="B2547" s="112">
        <f t="shared" si="358"/>
        <v>26.500000000000828</v>
      </c>
      <c r="C2547" s="53">
        <f>'DHS2021'!J2546</f>
        <v>10595</v>
      </c>
      <c r="D2547" s="54">
        <f>'DHS2022'!J2546</f>
        <v>9280</v>
      </c>
      <c r="E2547" s="54">
        <f>'DHS2023'!J2546</f>
        <v>9414</v>
      </c>
      <c r="F2547" s="54">
        <f>'DHS2024'!J2546</f>
        <v>6022</v>
      </c>
      <c r="G2547" s="54">
        <f t="shared" si="351"/>
        <v>8827.75</v>
      </c>
      <c r="H2547" s="106">
        <f t="shared" si="352"/>
        <v>2.9425833333333333</v>
      </c>
      <c r="I2547" s="115">
        <f t="shared" si="353"/>
        <v>0</v>
      </c>
      <c r="J2547" s="75">
        <f t="shared" si="354"/>
        <v>2.9425833333333333</v>
      </c>
      <c r="K2547" s="79">
        <f t="shared" si="355"/>
        <v>3</v>
      </c>
      <c r="O2547" s="29">
        <f>'DHS2025'!J2546</f>
        <v>5666</v>
      </c>
      <c r="P2547" s="30">
        <f>'DHS2025'!K2546</f>
        <v>26</v>
      </c>
      <c r="Q2547" s="30">
        <f>'DHS2025'!L2546</f>
        <v>1015</v>
      </c>
      <c r="R2547" s="122">
        <f t="shared" si="356"/>
        <v>-92.46</v>
      </c>
      <c r="S2547" s="62">
        <f t="shared" si="357"/>
        <v>-94.836930999999993</v>
      </c>
    </row>
    <row r="2548" spans="1:19">
      <c r="A2548" s="110">
        <f t="shared" si="359"/>
        <v>45774</v>
      </c>
      <c r="B2548" s="112">
        <f t="shared" si="358"/>
        <v>26.510416666667496</v>
      </c>
      <c r="C2548" s="53">
        <f>'DHS2021'!J2547</f>
        <v>10158</v>
      </c>
      <c r="D2548" s="54">
        <f>'DHS2022'!J2547</f>
        <v>9346</v>
      </c>
      <c r="E2548" s="54">
        <f>'DHS2023'!J2547</f>
        <v>9034</v>
      </c>
      <c r="F2548" s="54">
        <f>'DHS2024'!J2547</f>
        <v>6258</v>
      </c>
      <c r="G2548" s="54">
        <f t="shared" si="351"/>
        <v>8699</v>
      </c>
      <c r="H2548" s="106">
        <f t="shared" si="352"/>
        <v>2.8996666666666666</v>
      </c>
      <c r="I2548" s="115">
        <f t="shared" si="353"/>
        <v>0</v>
      </c>
      <c r="J2548" s="75">
        <f t="shared" si="354"/>
        <v>2.8996666666666666</v>
      </c>
      <c r="K2548" s="79">
        <f t="shared" si="355"/>
        <v>3</v>
      </c>
      <c r="O2548" s="29">
        <f>'DHS2025'!J2547</f>
        <v>7721</v>
      </c>
      <c r="P2548" s="30">
        <f>'DHS2025'!K2547</f>
        <v>25</v>
      </c>
      <c r="Q2548" s="30">
        <f>'DHS2025'!L2547</f>
        <v>1056</v>
      </c>
      <c r="R2548" s="122">
        <f t="shared" si="356"/>
        <v>-92.46</v>
      </c>
      <c r="S2548" s="62">
        <f t="shared" si="357"/>
        <v>-98.667782400000007</v>
      </c>
    </row>
    <row r="2549" spans="1:19">
      <c r="A2549" s="110">
        <f t="shared" si="359"/>
        <v>45774</v>
      </c>
      <c r="B2549" s="112">
        <f t="shared" si="358"/>
        <v>26.520833333334163</v>
      </c>
      <c r="C2549" s="53">
        <f>'DHS2021'!J2548</f>
        <v>11192</v>
      </c>
      <c r="D2549" s="54">
        <f>'DHS2022'!J2548</f>
        <v>9428</v>
      </c>
      <c r="E2549" s="54">
        <f>'DHS2023'!J2548</f>
        <v>8192</v>
      </c>
      <c r="F2549" s="54">
        <f>'DHS2024'!J2548</f>
        <v>5921</v>
      </c>
      <c r="G2549" s="54">
        <f t="shared" si="351"/>
        <v>8683.25</v>
      </c>
      <c r="H2549" s="106">
        <f t="shared" si="352"/>
        <v>2.8944166666666664</v>
      </c>
      <c r="I2549" s="115">
        <f t="shared" si="353"/>
        <v>0</v>
      </c>
      <c r="J2549" s="75">
        <f t="shared" si="354"/>
        <v>2.8944166666666664</v>
      </c>
      <c r="K2549" s="79">
        <f t="shared" si="355"/>
        <v>3</v>
      </c>
      <c r="O2549" s="29">
        <f>'DHS2025'!J2548</f>
        <v>7541</v>
      </c>
      <c r="P2549" s="30">
        <f>'DHS2025'!K2548</f>
        <v>27</v>
      </c>
      <c r="Q2549" s="30">
        <f>'DHS2025'!L2548</f>
        <v>1055</v>
      </c>
      <c r="R2549" s="122">
        <f t="shared" si="356"/>
        <v>-92.46</v>
      </c>
      <c r="S2549" s="62">
        <f t="shared" si="357"/>
        <v>-98.574346999999989</v>
      </c>
    </row>
    <row r="2550" spans="1:19">
      <c r="A2550" s="110">
        <f t="shared" si="359"/>
        <v>45774</v>
      </c>
      <c r="B2550" s="112">
        <f t="shared" si="358"/>
        <v>26.531250000000831</v>
      </c>
      <c r="C2550" s="53">
        <f>'DHS2021'!J2549</f>
        <v>10418</v>
      </c>
      <c r="D2550" s="54">
        <f>'DHS2022'!J2549</f>
        <v>9564</v>
      </c>
      <c r="E2550" s="54">
        <f>'DHS2023'!J2549</f>
        <v>8788</v>
      </c>
      <c r="F2550" s="54">
        <f>'DHS2024'!J2549</f>
        <v>5167</v>
      </c>
      <c r="G2550" s="54">
        <f t="shared" si="351"/>
        <v>8484.25</v>
      </c>
      <c r="H2550" s="106">
        <f t="shared" si="352"/>
        <v>2.8280833333333333</v>
      </c>
      <c r="I2550" s="115">
        <f t="shared" si="353"/>
        <v>0</v>
      </c>
      <c r="J2550" s="75">
        <f t="shared" si="354"/>
        <v>2.8280833333333333</v>
      </c>
      <c r="K2550" s="79">
        <f t="shared" si="355"/>
        <v>3</v>
      </c>
      <c r="O2550" s="29">
        <f>'DHS2025'!J2549</f>
        <v>7649</v>
      </c>
      <c r="P2550" s="30">
        <f>'DHS2025'!K2549</f>
        <v>47</v>
      </c>
      <c r="Q2550" s="30">
        <f>'DHS2025'!L2549</f>
        <v>1074</v>
      </c>
      <c r="R2550" s="122">
        <f t="shared" si="356"/>
        <v>-92.46</v>
      </c>
      <c r="S2550" s="62">
        <f t="shared" si="357"/>
        <v>-100.34961960000001</v>
      </c>
    </row>
    <row r="2551" spans="1:19">
      <c r="A2551" s="110">
        <f t="shared" si="359"/>
        <v>45774</v>
      </c>
      <c r="B2551" s="112">
        <f t="shared" si="358"/>
        <v>26.541666666667499</v>
      </c>
      <c r="C2551" s="53">
        <f>'DHS2021'!J2550</f>
        <v>10543</v>
      </c>
      <c r="D2551" s="54">
        <f>'DHS2022'!J2550</f>
        <v>9618</v>
      </c>
      <c r="E2551" s="54">
        <f>'DHS2023'!J2550</f>
        <v>9223</v>
      </c>
      <c r="F2551" s="54">
        <f>'DHS2024'!J2550</f>
        <v>6117</v>
      </c>
      <c r="G2551" s="54">
        <f t="shared" si="351"/>
        <v>8875.25</v>
      </c>
      <c r="H2551" s="106">
        <f t="shared" si="352"/>
        <v>2.9584166666666665</v>
      </c>
      <c r="I2551" s="115">
        <f t="shared" si="353"/>
        <v>0</v>
      </c>
      <c r="J2551" s="75">
        <f t="shared" si="354"/>
        <v>2.9584166666666665</v>
      </c>
      <c r="K2551" s="79">
        <f t="shared" si="355"/>
        <v>3</v>
      </c>
      <c r="O2551" s="29">
        <f>'DHS2025'!J2550</f>
        <v>7453</v>
      </c>
      <c r="P2551" s="30">
        <f>'DHS2025'!K2550</f>
        <v>40</v>
      </c>
      <c r="Q2551" s="30">
        <f>'DHS2025'!L2550</f>
        <v>1060</v>
      </c>
      <c r="R2551" s="122">
        <f t="shared" si="356"/>
        <v>-120.48</v>
      </c>
      <c r="S2551" s="62">
        <f t="shared" si="357"/>
        <v>-128.44571200000001</v>
      </c>
    </row>
    <row r="2552" spans="1:19">
      <c r="A2552" s="110">
        <f t="shared" si="359"/>
        <v>45774</v>
      </c>
      <c r="B2552" s="112">
        <f t="shared" si="358"/>
        <v>26.552083333334167</v>
      </c>
      <c r="C2552" s="53">
        <f>'DHS2021'!J2551</f>
        <v>10497</v>
      </c>
      <c r="D2552" s="54">
        <f>'DHS2022'!J2551</f>
        <v>9738</v>
      </c>
      <c r="E2552" s="54">
        <f>'DHS2023'!J2551</f>
        <v>9125</v>
      </c>
      <c r="F2552" s="54">
        <f>'DHS2024'!J2551</f>
        <v>5874</v>
      </c>
      <c r="G2552" s="54">
        <f t="shared" si="351"/>
        <v>8808.5</v>
      </c>
      <c r="H2552" s="106">
        <f t="shared" si="352"/>
        <v>2.9361666666666664</v>
      </c>
      <c r="I2552" s="115">
        <f t="shared" si="353"/>
        <v>0</v>
      </c>
      <c r="J2552" s="75">
        <f t="shared" si="354"/>
        <v>2.9361666666666664</v>
      </c>
      <c r="K2552" s="79">
        <f t="shared" si="355"/>
        <v>3</v>
      </c>
      <c r="O2552" s="29">
        <f>'DHS2025'!J2551</f>
        <v>7987</v>
      </c>
      <c r="P2552" s="30">
        <f>'DHS2025'!K2551</f>
        <v>229</v>
      </c>
      <c r="Q2552" s="30">
        <f>'DHS2025'!L2551</f>
        <v>1058</v>
      </c>
      <c r="R2552" s="122">
        <f t="shared" si="356"/>
        <v>-120.48</v>
      </c>
      <c r="S2552" s="62">
        <f t="shared" si="357"/>
        <v>-128.20336160000002</v>
      </c>
    </row>
    <row r="2553" spans="1:19">
      <c r="A2553" s="110">
        <f t="shared" si="359"/>
        <v>45774</v>
      </c>
      <c r="B2553" s="112">
        <f t="shared" si="358"/>
        <v>26.562500000000835</v>
      </c>
      <c r="C2553" s="53">
        <f>'DHS2021'!J2552</f>
        <v>10376</v>
      </c>
      <c r="D2553" s="54">
        <f>'DHS2022'!J2552</f>
        <v>9550</v>
      </c>
      <c r="E2553" s="54">
        <f>'DHS2023'!J2552</f>
        <v>9340</v>
      </c>
      <c r="F2553" s="54">
        <f>'DHS2024'!J2552</f>
        <v>5048</v>
      </c>
      <c r="G2553" s="54">
        <f t="shared" si="351"/>
        <v>8578.5</v>
      </c>
      <c r="H2553" s="106">
        <f t="shared" si="352"/>
        <v>2.8595000000000002</v>
      </c>
      <c r="I2553" s="115">
        <f t="shared" si="353"/>
        <v>0</v>
      </c>
      <c r="J2553" s="75">
        <f t="shared" si="354"/>
        <v>2.8595000000000002</v>
      </c>
      <c r="K2553" s="79">
        <f t="shared" si="355"/>
        <v>3</v>
      </c>
      <c r="O2553" s="29">
        <f>'DHS2025'!J2552</f>
        <v>7986</v>
      </c>
      <c r="P2553" s="30">
        <f>'DHS2025'!K2552</f>
        <v>59</v>
      </c>
      <c r="Q2553" s="30">
        <f>'DHS2025'!L2552</f>
        <v>1057</v>
      </c>
      <c r="R2553" s="122">
        <f t="shared" si="356"/>
        <v>-120.48</v>
      </c>
      <c r="S2553" s="62">
        <f t="shared" si="357"/>
        <v>-128.08218639999998</v>
      </c>
    </row>
    <row r="2554" spans="1:19">
      <c r="A2554" s="110">
        <f t="shared" si="359"/>
        <v>45774</v>
      </c>
      <c r="B2554" s="112">
        <f t="shared" si="358"/>
        <v>26.572916666667503</v>
      </c>
      <c r="C2554" s="53">
        <f>'DHS2021'!J2553</f>
        <v>10152</v>
      </c>
      <c r="D2554" s="54">
        <f>'DHS2022'!J2553</f>
        <v>9253</v>
      </c>
      <c r="E2554" s="54">
        <f>'DHS2023'!J2553</f>
        <v>9128</v>
      </c>
      <c r="F2554" s="54">
        <f>'DHS2024'!J2553</f>
        <v>4606</v>
      </c>
      <c r="G2554" s="54">
        <f t="shared" si="351"/>
        <v>8284.75</v>
      </c>
      <c r="H2554" s="106">
        <f t="shared" si="352"/>
        <v>2.7615833333333333</v>
      </c>
      <c r="I2554" s="115">
        <f t="shared" si="353"/>
        <v>0</v>
      </c>
      <c r="J2554" s="75">
        <f t="shared" si="354"/>
        <v>2.7615833333333333</v>
      </c>
      <c r="K2554" s="79">
        <f t="shared" si="355"/>
        <v>3</v>
      </c>
      <c r="O2554" s="29">
        <f>'DHS2025'!J2553</f>
        <v>8058</v>
      </c>
      <c r="P2554" s="30">
        <f>'DHS2025'!K2553</f>
        <v>150</v>
      </c>
      <c r="Q2554" s="30">
        <f>'DHS2025'!L2553</f>
        <v>1059</v>
      </c>
      <c r="R2554" s="122">
        <f t="shared" si="356"/>
        <v>-120.48</v>
      </c>
      <c r="S2554" s="62">
        <f t="shared" si="357"/>
        <v>-128.3245368</v>
      </c>
    </row>
    <row r="2555" spans="1:19">
      <c r="A2555" s="110">
        <f t="shared" si="359"/>
        <v>45774</v>
      </c>
      <c r="B2555" s="112">
        <f t="shared" si="358"/>
        <v>26.583333333334171</v>
      </c>
      <c r="C2555" s="53">
        <f>'DHS2021'!J2554</f>
        <v>10309</v>
      </c>
      <c r="D2555" s="54">
        <f>'DHS2022'!J2554</f>
        <v>9402</v>
      </c>
      <c r="E2555" s="54">
        <f>'DHS2023'!J2554</f>
        <v>8783</v>
      </c>
      <c r="F2555" s="54">
        <f>'DHS2024'!J2554</f>
        <v>3657</v>
      </c>
      <c r="G2555" s="54">
        <f t="shared" si="351"/>
        <v>8037.75</v>
      </c>
      <c r="H2555" s="106">
        <f t="shared" si="352"/>
        <v>2.6792500000000001</v>
      </c>
      <c r="I2555" s="115">
        <f t="shared" si="353"/>
        <v>0</v>
      </c>
      <c r="J2555" s="75">
        <f t="shared" si="354"/>
        <v>2.6792500000000001</v>
      </c>
      <c r="K2555" s="79">
        <f t="shared" si="355"/>
        <v>3</v>
      </c>
      <c r="O2555" s="29">
        <f>'DHS2025'!J2554</f>
        <v>5343</v>
      </c>
      <c r="P2555" s="30">
        <f>'DHS2025'!K2554</f>
        <v>26</v>
      </c>
      <c r="Q2555" s="30">
        <f>'DHS2025'!L2554</f>
        <v>1064</v>
      </c>
      <c r="R2555" s="122">
        <f t="shared" si="356"/>
        <v>-112.78</v>
      </c>
      <c r="S2555" s="62">
        <f t="shared" si="357"/>
        <v>-120.8195408</v>
      </c>
    </row>
    <row r="2556" spans="1:19">
      <c r="A2556" s="110">
        <f t="shared" si="359"/>
        <v>45774</v>
      </c>
      <c r="B2556" s="112">
        <f t="shared" si="358"/>
        <v>26.593750000000838</v>
      </c>
      <c r="C2556" s="53">
        <f>'DHS2021'!J2555</f>
        <v>9694</v>
      </c>
      <c r="D2556" s="54">
        <f>'DHS2022'!J2555</f>
        <v>9248</v>
      </c>
      <c r="E2556" s="54">
        <f>'DHS2023'!J2555</f>
        <v>10243</v>
      </c>
      <c r="F2556" s="54">
        <f>'DHS2024'!J2555</f>
        <v>4628</v>
      </c>
      <c r="G2556" s="54">
        <f t="shared" si="351"/>
        <v>8453.25</v>
      </c>
      <c r="H2556" s="106">
        <f t="shared" si="352"/>
        <v>2.8177500000000002</v>
      </c>
      <c r="I2556" s="115">
        <f t="shared" si="353"/>
        <v>0</v>
      </c>
      <c r="J2556" s="75">
        <f t="shared" si="354"/>
        <v>2.8177500000000002</v>
      </c>
      <c r="K2556" s="79">
        <f t="shared" si="355"/>
        <v>3</v>
      </c>
      <c r="O2556" s="29">
        <f>'DHS2025'!J2555</f>
        <v>5535</v>
      </c>
      <c r="P2556" s="30">
        <f>'DHS2025'!K2555</f>
        <v>41</v>
      </c>
      <c r="Q2556" s="30">
        <f>'DHS2025'!L2555</f>
        <v>1069</v>
      </c>
      <c r="R2556" s="122">
        <f t="shared" si="356"/>
        <v>-112.78</v>
      </c>
      <c r="S2556" s="62">
        <f t="shared" si="357"/>
        <v>-121.38730179999999</v>
      </c>
    </row>
    <row r="2557" spans="1:19">
      <c r="A2557" s="110">
        <f t="shared" si="359"/>
        <v>45774</v>
      </c>
      <c r="B2557" s="112">
        <f t="shared" si="358"/>
        <v>26.604166666667506</v>
      </c>
      <c r="C2557" s="53">
        <f>'DHS2021'!J2556</f>
        <v>9404</v>
      </c>
      <c r="D2557" s="54">
        <f>'DHS2022'!J2556</f>
        <v>9664</v>
      </c>
      <c r="E2557" s="54">
        <f>'DHS2023'!J2556</f>
        <v>8824</v>
      </c>
      <c r="F2557" s="54">
        <f>'DHS2024'!J2556</f>
        <v>4946</v>
      </c>
      <c r="G2557" s="54">
        <f t="shared" si="351"/>
        <v>8209.5</v>
      </c>
      <c r="H2557" s="106">
        <f t="shared" si="352"/>
        <v>2.7364999999999999</v>
      </c>
      <c r="I2557" s="115">
        <f t="shared" si="353"/>
        <v>0</v>
      </c>
      <c r="J2557" s="75">
        <f t="shared" si="354"/>
        <v>2.7364999999999999</v>
      </c>
      <c r="K2557" s="79">
        <f t="shared" si="355"/>
        <v>3</v>
      </c>
      <c r="O2557" s="29">
        <f>'DHS2025'!J2556</f>
        <v>5299</v>
      </c>
      <c r="P2557" s="30">
        <f>'DHS2025'!K2556</f>
        <v>83</v>
      </c>
      <c r="Q2557" s="30">
        <f>'DHS2025'!L2556</f>
        <v>1063</v>
      </c>
      <c r="R2557" s="122">
        <f t="shared" si="356"/>
        <v>-112.78</v>
      </c>
      <c r="S2557" s="62">
        <f t="shared" si="357"/>
        <v>-120.7059886</v>
      </c>
    </row>
    <row r="2558" spans="1:19">
      <c r="A2558" s="110">
        <f t="shared" si="359"/>
        <v>45774</v>
      </c>
      <c r="B2558" s="112">
        <f t="shared" si="358"/>
        <v>26.614583333334174</v>
      </c>
      <c r="C2558" s="53">
        <f>'DHS2021'!J2557</f>
        <v>9352</v>
      </c>
      <c r="D2558" s="54">
        <f>'DHS2022'!J2557</f>
        <v>9577</v>
      </c>
      <c r="E2558" s="54">
        <f>'DHS2023'!J2557</f>
        <v>8455</v>
      </c>
      <c r="F2558" s="54">
        <f>'DHS2024'!J2557</f>
        <v>3960</v>
      </c>
      <c r="G2558" s="54">
        <f t="shared" si="351"/>
        <v>7836</v>
      </c>
      <c r="H2558" s="106">
        <f t="shared" si="352"/>
        <v>2.6120000000000001</v>
      </c>
      <c r="I2558" s="115">
        <f t="shared" si="353"/>
        <v>0</v>
      </c>
      <c r="J2558" s="75">
        <f t="shared" si="354"/>
        <v>2.6120000000000001</v>
      </c>
      <c r="K2558" s="79">
        <f t="shared" si="355"/>
        <v>3</v>
      </c>
      <c r="O2558" s="29">
        <f>'DHS2025'!J2557</f>
        <v>5386</v>
      </c>
      <c r="P2558" s="30">
        <f>'DHS2025'!K2557</f>
        <v>37</v>
      </c>
      <c r="Q2558" s="30">
        <f>'DHS2025'!L2557</f>
        <v>1064</v>
      </c>
      <c r="R2558" s="122">
        <f t="shared" si="356"/>
        <v>-112.78</v>
      </c>
      <c r="S2558" s="62">
        <f t="shared" si="357"/>
        <v>-120.8195408</v>
      </c>
    </row>
    <row r="2559" spans="1:19">
      <c r="A2559" s="110">
        <f t="shared" si="359"/>
        <v>45774</v>
      </c>
      <c r="B2559" s="112">
        <f t="shared" si="358"/>
        <v>26.625000000000842</v>
      </c>
      <c r="C2559" s="53">
        <f>'DHS2021'!J2558</f>
        <v>9755</v>
      </c>
      <c r="D2559" s="54">
        <f>'DHS2022'!J2558</f>
        <v>9762</v>
      </c>
      <c r="E2559" s="54">
        <f>'DHS2023'!J2558</f>
        <v>9377</v>
      </c>
      <c r="F2559" s="54">
        <f>'DHS2024'!J2558</f>
        <v>3436</v>
      </c>
      <c r="G2559" s="54">
        <f t="shared" si="351"/>
        <v>8082.5</v>
      </c>
      <c r="H2559" s="106">
        <f t="shared" si="352"/>
        <v>2.6941666666666664</v>
      </c>
      <c r="I2559" s="115">
        <f t="shared" si="353"/>
        <v>0</v>
      </c>
      <c r="J2559" s="75">
        <f t="shared" si="354"/>
        <v>2.6941666666666664</v>
      </c>
      <c r="K2559" s="79">
        <f t="shared" si="355"/>
        <v>3</v>
      </c>
      <c r="O2559" s="29">
        <f>'DHS2025'!J2558</f>
        <v>5123</v>
      </c>
      <c r="P2559" s="30">
        <f>'DHS2025'!K2558</f>
        <v>112</v>
      </c>
      <c r="Q2559" s="30">
        <f>'DHS2025'!L2558</f>
        <v>1057</v>
      </c>
      <c r="R2559" s="122">
        <f t="shared" si="356"/>
        <v>-51.02</v>
      </c>
      <c r="S2559" s="62">
        <f t="shared" si="357"/>
        <v>-55.397158600000004</v>
      </c>
    </row>
    <row r="2560" spans="1:19">
      <c r="A2560" s="110">
        <f t="shared" si="359"/>
        <v>45774</v>
      </c>
      <c r="B2560" s="112">
        <f t="shared" si="358"/>
        <v>26.63541666666751</v>
      </c>
      <c r="C2560" s="53">
        <f>'DHS2021'!J2559</f>
        <v>9518</v>
      </c>
      <c r="D2560" s="54">
        <f>'DHS2022'!J2559</f>
        <v>9811</v>
      </c>
      <c r="E2560" s="54">
        <f>'DHS2023'!J2559</f>
        <v>9407</v>
      </c>
      <c r="F2560" s="54">
        <f>'DHS2024'!J2559</f>
        <v>4645</v>
      </c>
      <c r="G2560" s="54">
        <f t="shared" si="351"/>
        <v>8345.25</v>
      </c>
      <c r="H2560" s="106">
        <f t="shared" si="352"/>
        <v>2.7817500000000002</v>
      </c>
      <c r="I2560" s="115">
        <f t="shared" si="353"/>
        <v>0</v>
      </c>
      <c r="J2560" s="75">
        <f t="shared" si="354"/>
        <v>2.7817500000000002</v>
      </c>
      <c r="K2560" s="79">
        <f t="shared" si="355"/>
        <v>3</v>
      </c>
      <c r="O2560" s="29">
        <f>'DHS2025'!J2559</f>
        <v>5159</v>
      </c>
      <c r="P2560" s="30">
        <f>'DHS2025'!K2559</f>
        <v>28</v>
      </c>
      <c r="Q2560" s="30">
        <f>'DHS2025'!L2559</f>
        <v>1056</v>
      </c>
      <c r="R2560" s="122">
        <f t="shared" si="356"/>
        <v>-51.02</v>
      </c>
      <c r="S2560" s="62">
        <f t="shared" si="357"/>
        <v>-55.344748800000005</v>
      </c>
    </row>
    <row r="2561" spans="1:19">
      <c r="A2561" s="110">
        <f t="shared" si="359"/>
        <v>45774</v>
      </c>
      <c r="B2561" s="112">
        <f t="shared" si="358"/>
        <v>26.645833333334178</v>
      </c>
      <c r="C2561" s="53">
        <f>'DHS2021'!J2560</f>
        <v>8902</v>
      </c>
      <c r="D2561" s="54">
        <f>'DHS2022'!J2560</f>
        <v>10014</v>
      </c>
      <c r="E2561" s="54">
        <f>'DHS2023'!J2560</f>
        <v>9299</v>
      </c>
      <c r="F2561" s="54">
        <f>'DHS2024'!J2560</f>
        <v>4138</v>
      </c>
      <c r="G2561" s="54">
        <f t="shared" si="351"/>
        <v>8088.25</v>
      </c>
      <c r="H2561" s="106">
        <f t="shared" si="352"/>
        <v>2.6960833333333336</v>
      </c>
      <c r="I2561" s="115">
        <f t="shared" si="353"/>
        <v>0</v>
      </c>
      <c r="J2561" s="75">
        <f t="shared" si="354"/>
        <v>2.6960833333333336</v>
      </c>
      <c r="K2561" s="79">
        <f t="shared" si="355"/>
        <v>3</v>
      </c>
      <c r="O2561" s="29">
        <f>'DHS2025'!J2560</f>
        <v>5268</v>
      </c>
      <c r="P2561" s="30">
        <f>'DHS2025'!K2560</f>
        <v>91</v>
      </c>
      <c r="Q2561" s="30">
        <f>'DHS2025'!L2560</f>
        <v>1061</v>
      </c>
      <c r="R2561" s="122">
        <f t="shared" si="356"/>
        <v>-51.02</v>
      </c>
      <c r="S2561" s="62">
        <f t="shared" si="357"/>
        <v>-55.606797800000002</v>
      </c>
    </row>
    <row r="2562" spans="1:19">
      <c r="A2562" s="110">
        <f t="shared" si="359"/>
        <v>45774</v>
      </c>
      <c r="B2562" s="112">
        <f t="shared" si="358"/>
        <v>26.656250000000846</v>
      </c>
      <c r="C2562" s="53">
        <f>'DHS2021'!J2561</f>
        <v>9268</v>
      </c>
      <c r="D2562" s="54">
        <f>'DHS2022'!J2561</f>
        <v>9483</v>
      </c>
      <c r="E2562" s="54">
        <f>'DHS2023'!J2561</f>
        <v>10206</v>
      </c>
      <c r="F2562" s="54">
        <f>'DHS2024'!J2561</f>
        <v>3155</v>
      </c>
      <c r="G2562" s="54">
        <f t="shared" si="351"/>
        <v>8028</v>
      </c>
      <c r="H2562" s="106">
        <f t="shared" si="352"/>
        <v>2.6760000000000002</v>
      </c>
      <c r="I2562" s="115">
        <f t="shared" si="353"/>
        <v>0</v>
      </c>
      <c r="J2562" s="75">
        <f t="shared" si="354"/>
        <v>2.6760000000000002</v>
      </c>
      <c r="K2562" s="79">
        <f t="shared" si="355"/>
        <v>3</v>
      </c>
      <c r="O2562" s="29">
        <f>'DHS2025'!J2561</f>
        <v>5201</v>
      </c>
      <c r="P2562" s="30">
        <f>'DHS2025'!K2561</f>
        <v>66</v>
      </c>
      <c r="Q2562" s="30">
        <f>'DHS2025'!L2561</f>
        <v>1063</v>
      </c>
      <c r="R2562" s="122">
        <f t="shared" si="356"/>
        <v>-51.02</v>
      </c>
      <c r="S2562" s="62">
        <f t="shared" si="357"/>
        <v>-55.711617400000002</v>
      </c>
    </row>
    <row r="2563" spans="1:19">
      <c r="A2563" s="110">
        <f t="shared" si="359"/>
        <v>45774</v>
      </c>
      <c r="B2563" s="112">
        <f t="shared" si="358"/>
        <v>26.666666666667513</v>
      </c>
      <c r="C2563" s="53">
        <f>'DHS2021'!J2562</f>
        <v>9422</v>
      </c>
      <c r="D2563" s="54">
        <f>'DHS2022'!J2562</f>
        <v>9279</v>
      </c>
      <c r="E2563" s="54">
        <f>'DHS2023'!J2562</f>
        <v>10985</v>
      </c>
      <c r="F2563" s="54">
        <f>'DHS2024'!J2562</f>
        <v>4172</v>
      </c>
      <c r="G2563" s="54">
        <f t="shared" si="351"/>
        <v>8464.5</v>
      </c>
      <c r="H2563" s="106">
        <f t="shared" si="352"/>
        <v>2.8214999999999999</v>
      </c>
      <c r="I2563" s="115">
        <f t="shared" si="353"/>
        <v>0</v>
      </c>
      <c r="J2563" s="75">
        <f t="shared" si="354"/>
        <v>2.8214999999999999</v>
      </c>
      <c r="K2563" s="79">
        <f t="shared" si="355"/>
        <v>3</v>
      </c>
      <c r="O2563" s="29">
        <f>'DHS2025'!J2562</f>
        <v>5213</v>
      </c>
      <c r="P2563" s="30">
        <f>'DHS2025'!K2562</f>
        <v>96</v>
      </c>
      <c r="Q2563" s="30">
        <f>'DHS2025'!L2562</f>
        <v>1066</v>
      </c>
      <c r="R2563" s="122">
        <f t="shared" si="356"/>
        <v>-5.17</v>
      </c>
      <c r="S2563" s="62">
        <f t="shared" si="357"/>
        <v>-7.4815078000000002</v>
      </c>
    </row>
    <row r="2564" spans="1:19">
      <c r="A2564" s="110">
        <f t="shared" si="359"/>
        <v>45774</v>
      </c>
      <c r="B2564" s="112">
        <f t="shared" si="358"/>
        <v>26.677083333334181</v>
      </c>
      <c r="C2564" s="53">
        <f>'DHS2021'!J2563</f>
        <v>9348</v>
      </c>
      <c r="D2564" s="54">
        <f>'DHS2022'!J2563</f>
        <v>9025</v>
      </c>
      <c r="E2564" s="54">
        <f>'DHS2023'!J2563</f>
        <v>10605</v>
      </c>
      <c r="F2564" s="54">
        <f>'DHS2024'!J2563</f>
        <v>4205</v>
      </c>
      <c r="G2564" s="54">
        <f t="shared" ref="G2564:G2627" si="360">AVERAGE(C2564:F2564)</f>
        <v>8295.75</v>
      </c>
      <c r="H2564" s="106">
        <f t="shared" ref="H2564:H2627" si="361">G2564/$M$2/1000</f>
        <v>2.76525</v>
      </c>
      <c r="I2564" s="115">
        <f t="shared" ref="I2564:I2627" si="362">$N$2</f>
        <v>0</v>
      </c>
      <c r="J2564" s="75">
        <f t="shared" ref="J2564:J2627" si="363">H2564+I2564</f>
        <v>2.76525</v>
      </c>
      <c r="K2564" s="79">
        <f t="shared" ref="K2564:K2627" si="364">ROUNDUP(J2564,0)</f>
        <v>3</v>
      </c>
      <c r="O2564" s="29">
        <f>'DHS2025'!J2563</f>
        <v>5174</v>
      </c>
      <c r="P2564" s="30">
        <f>'DHS2025'!K2563</f>
        <v>30</v>
      </c>
      <c r="Q2564" s="30">
        <f>'DHS2025'!L2563</f>
        <v>1051</v>
      </c>
      <c r="R2564" s="122">
        <f t="shared" ref="R2564:R2627" si="365">INDEX(U$3:U$1048576,INT((ROW()-3)/4)+1)</f>
        <v>-5.17</v>
      </c>
      <c r="S2564" s="62">
        <f t="shared" ref="S2564:S2627" si="366">(R2564*0.99-1.9)*(Q2564/1000)</f>
        <v>-7.3762332999999991</v>
      </c>
    </row>
    <row r="2565" spans="1:19">
      <c r="A2565" s="110">
        <f t="shared" si="359"/>
        <v>45774</v>
      </c>
      <c r="B2565" s="112">
        <f t="shared" ref="B2565:B2628" si="367">B2564+TIME(0,15,0)</f>
        <v>26.687500000000849</v>
      </c>
      <c r="C2565" s="53">
        <f>'DHS2021'!J2564</f>
        <v>9739</v>
      </c>
      <c r="D2565" s="54">
        <f>'DHS2022'!J2564</f>
        <v>8806</v>
      </c>
      <c r="E2565" s="54">
        <f>'DHS2023'!J2564</f>
        <v>10576</v>
      </c>
      <c r="F2565" s="54">
        <f>'DHS2024'!J2564</f>
        <v>3030</v>
      </c>
      <c r="G2565" s="54">
        <f t="shared" si="360"/>
        <v>8037.75</v>
      </c>
      <c r="H2565" s="106">
        <f t="shared" si="361"/>
        <v>2.6792500000000001</v>
      </c>
      <c r="I2565" s="115">
        <f t="shared" si="362"/>
        <v>0</v>
      </c>
      <c r="J2565" s="75">
        <f t="shared" si="363"/>
        <v>2.6792500000000001</v>
      </c>
      <c r="K2565" s="79">
        <f t="shared" si="364"/>
        <v>3</v>
      </c>
      <c r="O2565" s="29">
        <f>'DHS2025'!J2564</f>
        <v>5416</v>
      </c>
      <c r="P2565" s="30">
        <f>'DHS2025'!K2564</f>
        <v>101</v>
      </c>
      <c r="Q2565" s="30">
        <f>'DHS2025'!L2564</f>
        <v>1069</v>
      </c>
      <c r="R2565" s="122">
        <f t="shared" si="365"/>
        <v>-5.17</v>
      </c>
      <c r="S2565" s="62">
        <f t="shared" si="366"/>
        <v>-7.5025626999999995</v>
      </c>
    </row>
    <row r="2566" spans="1:19">
      <c r="A2566" s="110">
        <f t="shared" ref="A2566:A2618" si="368">$A$3+INT((ROW()-3)/96)</f>
        <v>45774</v>
      </c>
      <c r="B2566" s="112">
        <f t="shared" si="367"/>
        <v>26.697916666667517</v>
      </c>
      <c r="C2566" s="53">
        <f>'DHS2021'!J2565</f>
        <v>9489</v>
      </c>
      <c r="D2566" s="54">
        <f>'DHS2022'!J2565</f>
        <v>9112</v>
      </c>
      <c r="E2566" s="54">
        <f>'DHS2023'!J2565</f>
        <v>10367</v>
      </c>
      <c r="F2566" s="54">
        <f>'DHS2024'!J2565</f>
        <v>3591</v>
      </c>
      <c r="G2566" s="54">
        <f t="shared" si="360"/>
        <v>8139.75</v>
      </c>
      <c r="H2566" s="106">
        <f t="shared" si="361"/>
        <v>2.7132499999999999</v>
      </c>
      <c r="I2566" s="115">
        <f t="shared" si="362"/>
        <v>0</v>
      </c>
      <c r="J2566" s="75">
        <f t="shared" si="363"/>
        <v>2.7132499999999999</v>
      </c>
      <c r="K2566" s="79">
        <f t="shared" si="364"/>
        <v>3</v>
      </c>
      <c r="O2566" s="29">
        <f>'DHS2025'!J2565</f>
        <v>5286</v>
      </c>
      <c r="P2566" s="30">
        <f>'DHS2025'!K2565</f>
        <v>80</v>
      </c>
      <c r="Q2566" s="30">
        <f>'DHS2025'!L2565</f>
        <v>1052</v>
      </c>
      <c r="R2566" s="122">
        <f t="shared" si="365"/>
        <v>-5.17</v>
      </c>
      <c r="S2566" s="62">
        <f t="shared" si="366"/>
        <v>-7.3832516000000004</v>
      </c>
    </row>
    <row r="2567" spans="1:19">
      <c r="A2567" s="110">
        <f t="shared" si="368"/>
        <v>45774</v>
      </c>
      <c r="B2567" s="112">
        <f t="shared" si="367"/>
        <v>26.708333333334185</v>
      </c>
      <c r="C2567" s="53">
        <f>'DHS2021'!J2566</f>
        <v>9590</v>
      </c>
      <c r="D2567" s="54">
        <f>'DHS2022'!J2566</f>
        <v>8947</v>
      </c>
      <c r="E2567" s="54">
        <f>'DHS2023'!J2566</f>
        <v>10610</v>
      </c>
      <c r="F2567" s="54">
        <f>'DHS2024'!J2566</f>
        <v>3729</v>
      </c>
      <c r="G2567" s="54">
        <f t="shared" si="360"/>
        <v>8219</v>
      </c>
      <c r="H2567" s="106">
        <f t="shared" si="361"/>
        <v>2.7396666666666665</v>
      </c>
      <c r="I2567" s="115">
        <f t="shared" si="362"/>
        <v>0</v>
      </c>
      <c r="J2567" s="75">
        <f t="shared" si="363"/>
        <v>2.7396666666666665</v>
      </c>
      <c r="K2567" s="79">
        <f t="shared" si="364"/>
        <v>3</v>
      </c>
      <c r="O2567" s="29">
        <f>'DHS2025'!J2566</f>
        <v>5355</v>
      </c>
      <c r="P2567" s="30">
        <f>'DHS2025'!K2566</f>
        <v>100</v>
      </c>
      <c r="Q2567" s="30">
        <f>'DHS2025'!L2566</f>
        <v>1051</v>
      </c>
      <c r="R2567" s="122">
        <f t="shared" si="365"/>
        <v>18.350000000000001</v>
      </c>
      <c r="S2567" s="62">
        <f t="shared" si="366"/>
        <v>17.096091500000004</v>
      </c>
    </row>
    <row r="2568" spans="1:19">
      <c r="A2568" s="110">
        <f t="shared" si="368"/>
        <v>45774</v>
      </c>
      <c r="B2568" s="112">
        <f t="shared" si="367"/>
        <v>26.718750000000853</v>
      </c>
      <c r="C2568" s="53">
        <f>'DHS2021'!J2567</f>
        <v>9383</v>
      </c>
      <c r="D2568" s="54">
        <f>'DHS2022'!J2567</f>
        <v>9260</v>
      </c>
      <c r="E2568" s="54">
        <f>'DHS2023'!J2567</f>
        <v>11044</v>
      </c>
      <c r="F2568" s="54">
        <f>'DHS2024'!J2567</f>
        <v>3478</v>
      </c>
      <c r="G2568" s="54">
        <f t="shared" si="360"/>
        <v>8291.25</v>
      </c>
      <c r="H2568" s="106">
        <f t="shared" si="361"/>
        <v>2.7637499999999999</v>
      </c>
      <c r="I2568" s="115">
        <f t="shared" si="362"/>
        <v>0</v>
      </c>
      <c r="J2568" s="75">
        <f t="shared" si="363"/>
        <v>2.7637499999999999</v>
      </c>
      <c r="K2568" s="79">
        <f t="shared" si="364"/>
        <v>3</v>
      </c>
      <c r="O2568" s="29">
        <f>'DHS2025'!J2567</f>
        <v>5773</v>
      </c>
      <c r="P2568" s="30">
        <f>'DHS2025'!K2567</f>
        <v>85</v>
      </c>
      <c r="Q2568" s="30">
        <f>'DHS2025'!L2567</f>
        <v>1059</v>
      </c>
      <c r="R2568" s="122">
        <f t="shared" si="365"/>
        <v>18.350000000000001</v>
      </c>
      <c r="S2568" s="62">
        <f t="shared" si="366"/>
        <v>17.226223500000003</v>
      </c>
    </row>
    <row r="2569" spans="1:19">
      <c r="A2569" s="110">
        <f t="shared" si="368"/>
        <v>45774</v>
      </c>
      <c r="B2569" s="112">
        <f t="shared" si="367"/>
        <v>26.729166666667521</v>
      </c>
      <c r="C2569" s="53">
        <f>'DHS2021'!J2568</f>
        <v>9585</v>
      </c>
      <c r="D2569" s="54">
        <f>'DHS2022'!J2568</f>
        <v>8857</v>
      </c>
      <c r="E2569" s="54">
        <f>'DHS2023'!J2568</f>
        <v>10625</v>
      </c>
      <c r="F2569" s="54">
        <f>'DHS2024'!J2568</f>
        <v>3633</v>
      </c>
      <c r="G2569" s="54">
        <f t="shared" si="360"/>
        <v>8175</v>
      </c>
      <c r="H2569" s="106">
        <f t="shared" si="361"/>
        <v>2.7250000000000001</v>
      </c>
      <c r="I2569" s="115">
        <f t="shared" si="362"/>
        <v>0</v>
      </c>
      <c r="J2569" s="75">
        <f t="shared" si="363"/>
        <v>2.7250000000000001</v>
      </c>
      <c r="K2569" s="79">
        <f t="shared" si="364"/>
        <v>3</v>
      </c>
      <c r="O2569" s="29">
        <f>'DHS2025'!J2568</f>
        <v>5397</v>
      </c>
      <c r="P2569" s="30">
        <f>'DHS2025'!K2568</f>
        <v>87</v>
      </c>
      <c r="Q2569" s="30">
        <f>'DHS2025'!L2568</f>
        <v>1063</v>
      </c>
      <c r="R2569" s="122">
        <f t="shared" si="365"/>
        <v>18.350000000000001</v>
      </c>
      <c r="S2569" s="62">
        <f t="shared" si="366"/>
        <v>17.291289500000005</v>
      </c>
    </row>
    <row r="2570" spans="1:19">
      <c r="A2570" s="110">
        <f t="shared" si="368"/>
        <v>45774</v>
      </c>
      <c r="B2570" s="112">
        <f t="shared" si="367"/>
        <v>26.739583333334188</v>
      </c>
      <c r="C2570" s="53">
        <f>'DHS2021'!J2569</f>
        <v>9201</v>
      </c>
      <c r="D2570" s="54">
        <f>'DHS2022'!J2569</f>
        <v>8877</v>
      </c>
      <c r="E2570" s="54">
        <f>'DHS2023'!J2569</f>
        <v>9394</v>
      </c>
      <c r="F2570" s="54">
        <f>'DHS2024'!J2569</f>
        <v>3620</v>
      </c>
      <c r="G2570" s="54">
        <f t="shared" si="360"/>
        <v>7773</v>
      </c>
      <c r="H2570" s="106">
        <f t="shared" si="361"/>
        <v>2.5910000000000002</v>
      </c>
      <c r="I2570" s="115">
        <f t="shared" si="362"/>
        <v>0</v>
      </c>
      <c r="J2570" s="75">
        <f t="shared" si="363"/>
        <v>2.5910000000000002</v>
      </c>
      <c r="K2570" s="79">
        <f t="shared" si="364"/>
        <v>3</v>
      </c>
      <c r="O2570" s="29">
        <f>'DHS2025'!J2569</f>
        <v>5392</v>
      </c>
      <c r="P2570" s="30">
        <f>'DHS2025'!K2569</f>
        <v>91</v>
      </c>
      <c r="Q2570" s="30">
        <f>'DHS2025'!L2569</f>
        <v>1060</v>
      </c>
      <c r="R2570" s="122">
        <f t="shared" si="365"/>
        <v>18.350000000000001</v>
      </c>
      <c r="S2570" s="62">
        <f t="shared" si="366"/>
        <v>17.242490000000004</v>
      </c>
    </row>
    <row r="2571" spans="1:19">
      <c r="A2571" s="110">
        <f t="shared" si="368"/>
        <v>45774</v>
      </c>
      <c r="B2571" s="112">
        <f t="shared" si="367"/>
        <v>26.750000000000856</v>
      </c>
      <c r="C2571" s="53">
        <f>'DHS2021'!J2570</f>
        <v>9632</v>
      </c>
      <c r="D2571" s="54">
        <f>'DHS2022'!J2570</f>
        <v>9230</v>
      </c>
      <c r="E2571" s="54">
        <f>'DHS2023'!J2570</f>
        <v>9954</v>
      </c>
      <c r="F2571" s="54">
        <f>'DHS2024'!J2570</f>
        <v>3409</v>
      </c>
      <c r="G2571" s="54">
        <f t="shared" si="360"/>
        <v>8056.25</v>
      </c>
      <c r="H2571" s="106">
        <f t="shared" si="361"/>
        <v>2.6854166666666663</v>
      </c>
      <c r="I2571" s="115">
        <f t="shared" si="362"/>
        <v>0</v>
      </c>
      <c r="J2571" s="75">
        <f t="shared" si="363"/>
        <v>2.6854166666666663</v>
      </c>
      <c r="K2571" s="79">
        <f t="shared" si="364"/>
        <v>3</v>
      </c>
      <c r="O2571" s="29">
        <f>'DHS2025'!J2570</f>
        <v>8055</v>
      </c>
      <c r="P2571" s="30">
        <f>'DHS2025'!K2570</f>
        <v>114</v>
      </c>
      <c r="Q2571" s="30">
        <f>'DHS2025'!L2570</f>
        <v>1060</v>
      </c>
      <c r="R2571" s="122">
        <f t="shared" si="365"/>
        <v>93.26</v>
      </c>
      <c r="S2571" s="62">
        <f t="shared" si="366"/>
        <v>95.853043999999997</v>
      </c>
    </row>
    <row r="2572" spans="1:19">
      <c r="A2572" s="110">
        <f t="shared" si="368"/>
        <v>45774</v>
      </c>
      <c r="B2572" s="112">
        <f t="shared" si="367"/>
        <v>26.760416666667524</v>
      </c>
      <c r="C2572" s="53">
        <f>'DHS2021'!J2571</f>
        <v>9327</v>
      </c>
      <c r="D2572" s="54">
        <f>'DHS2022'!J2571</f>
        <v>8983</v>
      </c>
      <c r="E2572" s="54">
        <f>'DHS2023'!J2571</f>
        <v>10223</v>
      </c>
      <c r="F2572" s="54">
        <f>'DHS2024'!J2571</f>
        <v>3914</v>
      </c>
      <c r="G2572" s="54">
        <f t="shared" si="360"/>
        <v>8111.75</v>
      </c>
      <c r="H2572" s="106">
        <f t="shared" si="361"/>
        <v>2.7039166666666663</v>
      </c>
      <c r="I2572" s="115">
        <f t="shared" si="362"/>
        <v>0</v>
      </c>
      <c r="J2572" s="75">
        <f t="shared" si="363"/>
        <v>2.7039166666666663</v>
      </c>
      <c r="K2572" s="79">
        <f t="shared" si="364"/>
        <v>3</v>
      </c>
      <c r="O2572" s="29">
        <f>'DHS2025'!J2571</f>
        <v>7385</v>
      </c>
      <c r="P2572" s="30">
        <f>'DHS2025'!K2571</f>
        <v>79</v>
      </c>
      <c r="Q2572" s="30">
        <f>'DHS2025'!L2571</f>
        <v>1035</v>
      </c>
      <c r="R2572" s="122">
        <f t="shared" si="365"/>
        <v>93.26</v>
      </c>
      <c r="S2572" s="62">
        <f t="shared" si="366"/>
        <v>93.592358999999988</v>
      </c>
    </row>
    <row r="2573" spans="1:19">
      <c r="A2573" s="110">
        <f t="shared" si="368"/>
        <v>45774</v>
      </c>
      <c r="B2573" s="112">
        <f t="shared" si="367"/>
        <v>26.770833333334192</v>
      </c>
      <c r="C2573" s="53">
        <f>'DHS2021'!J2572</f>
        <v>9443</v>
      </c>
      <c r="D2573" s="54">
        <f>'DHS2022'!J2572</f>
        <v>9327</v>
      </c>
      <c r="E2573" s="54">
        <f>'DHS2023'!J2572</f>
        <v>9880</v>
      </c>
      <c r="F2573" s="54">
        <f>'DHS2024'!J2572</f>
        <v>4029</v>
      </c>
      <c r="G2573" s="54">
        <f t="shared" si="360"/>
        <v>8169.75</v>
      </c>
      <c r="H2573" s="106">
        <f t="shared" si="361"/>
        <v>2.7232500000000002</v>
      </c>
      <c r="I2573" s="115">
        <f t="shared" si="362"/>
        <v>0</v>
      </c>
      <c r="J2573" s="75">
        <f t="shared" si="363"/>
        <v>2.7232500000000002</v>
      </c>
      <c r="K2573" s="79">
        <f t="shared" si="364"/>
        <v>3</v>
      </c>
      <c r="O2573" s="29">
        <f>'DHS2025'!J2572</f>
        <v>5214</v>
      </c>
      <c r="P2573" s="30">
        <f>'DHS2025'!K2572</f>
        <v>95</v>
      </c>
      <c r="Q2573" s="30">
        <f>'DHS2025'!L2572</f>
        <v>1066</v>
      </c>
      <c r="R2573" s="122">
        <f t="shared" si="365"/>
        <v>93.26</v>
      </c>
      <c r="S2573" s="62">
        <f t="shared" si="366"/>
        <v>96.3956084</v>
      </c>
    </row>
    <row r="2574" spans="1:19">
      <c r="A2574" s="110">
        <f t="shared" si="368"/>
        <v>45774</v>
      </c>
      <c r="B2574" s="112">
        <f t="shared" si="367"/>
        <v>26.78125000000086</v>
      </c>
      <c r="C2574" s="53">
        <f>'DHS2021'!J2573</f>
        <v>9558</v>
      </c>
      <c r="D2574" s="54">
        <f>'DHS2022'!J2573</f>
        <v>9162</v>
      </c>
      <c r="E2574" s="54">
        <f>'DHS2023'!J2573</f>
        <v>10700</v>
      </c>
      <c r="F2574" s="54">
        <f>'DHS2024'!J2573</f>
        <v>3364</v>
      </c>
      <c r="G2574" s="54">
        <f t="shared" si="360"/>
        <v>8196</v>
      </c>
      <c r="H2574" s="106">
        <f t="shared" si="361"/>
        <v>2.7320000000000002</v>
      </c>
      <c r="I2574" s="115">
        <f t="shared" si="362"/>
        <v>0</v>
      </c>
      <c r="J2574" s="75">
        <f t="shared" si="363"/>
        <v>2.7320000000000002</v>
      </c>
      <c r="K2574" s="79">
        <f t="shared" si="364"/>
        <v>3</v>
      </c>
      <c r="O2574" s="29">
        <f>'DHS2025'!J2573</f>
        <v>5311</v>
      </c>
      <c r="P2574" s="30">
        <f>'DHS2025'!K2573</f>
        <v>95</v>
      </c>
      <c r="Q2574" s="30">
        <f>'DHS2025'!L2573</f>
        <v>1452</v>
      </c>
      <c r="R2574" s="122">
        <f t="shared" si="365"/>
        <v>93.26</v>
      </c>
      <c r="S2574" s="62">
        <f t="shared" si="366"/>
        <v>131.3005848</v>
      </c>
    </row>
    <row r="2575" spans="1:19">
      <c r="A2575" s="110">
        <f t="shared" si="368"/>
        <v>45774</v>
      </c>
      <c r="B2575" s="112">
        <f t="shared" si="367"/>
        <v>26.791666666667528</v>
      </c>
      <c r="C2575" s="53">
        <f>'DHS2021'!J2574</f>
        <v>10153</v>
      </c>
      <c r="D2575" s="54">
        <f>'DHS2022'!J2574</f>
        <v>9583</v>
      </c>
      <c r="E2575" s="54">
        <f>'DHS2023'!J2574</f>
        <v>9998</v>
      </c>
      <c r="F2575" s="54">
        <f>'DHS2024'!J2574</f>
        <v>3029</v>
      </c>
      <c r="G2575" s="54">
        <f t="shared" si="360"/>
        <v>8190.75</v>
      </c>
      <c r="H2575" s="106">
        <f t="shared" si="361"/>
        <v>2.7302499999999998</v>
      </c>
      <c r="I2575" s="115">
        <f t="shared" si="362"/>
        <v>0</v>
      </c>
      <c r="J2575" s="75">
        <f t="shared" si="363"/>
        <v>2.7302499999999998</v>
      </c>
      <c r="K2575" s="79">
        <f t="shared" si="364"/>
        <v>3</v>
      </c>
      <c r="O2575" s="29">
        <f>'DHS2025'!J2574</f>
        <v>6301</v>
      </c>
      <c r="P2575" s="30">
        <f>'DHS2025'!K2574</f>
        <v>90</v>
      </c>
      <c r="Q2575" s="30">
        <f>'DHS2025'!L2574</f>
        <v>1549</v>
      </c>
      <c r="R2575" s="122">
        <f t="shared" si="365"/>
        <v>110.6</v>
      </c>
      <c r="S2575" s="62">
        <f t="shared" si="366"/>
        <v>166.66310599999997</v>
      </c>
    </row>
    <row r="2576" spans="1:19">
      <c r="A2576" s="110">
        <f t="shared" si="368"/>
        <v>45774</v>
      </c>
      <c r="B2576" s="112">
        <f t="shared" si="367"/>
        <v>26.802083333334195</v>
      </c>
      <c r="C2576" s="53">
        <f>'DHS2021'!J2575</f>
        <v>10825</v>
      </c>
      <c r="D2576" s="54">
        <f>'DHS2022'!J2575</f>
        <v>10095</v>
      </c>
      <c r="E2576" s="54">
        <f>'DHS2023'!J2575</f>
        <v>9998</v>
      </c>
      <c r="F2576" s="54">
        <f>'DHS2024'!J2575</f>
        <v>3961</v>
      </c>
      <c r="G2576" s="54">
        <f t="shared" si="360"/>
        <v>8719.75</v>
      </c>
      <c r="H2576" s="106">
        <f t="shared" si="361"/>
        <v>2.9065833333333333</v>
      </c>
      <c r="I2576" s="115">
        <f t="shared" si="362"/>
        <v>0</v>
      </c>
      <c r="J2576" s="75">
        <f t="shared" si="363"/>
        <v>2.9065833333333333</v>
      </c>
      <c r="K2576" s="79">
        <f t="shared" si="364"/>
        <v>3</v>
      </c>
      <c r="O2576" s="29">
        <f>'DHS2025'!J2575</f>
        <v>6664</v>
      </c>
      <c r="P2576" s="30">
        <f>'DHS2025'!K2575</f>
        <v>73</v>
      </c>
      <c r="Q2576" s="30">
        <f>'DHS2025'!L2575</f>
        <v>1557</v>
      </c>
      <c r="R2576" s="122">
        <f t="shared" si="365"/>
        <v>110.6</v>
      </c>
      <c r="S2576" s="62">
        <f t="shared" si="366"/>
        <v>167.52385799999999</v>
      </c>
    </row>
    <row r="2577" spans="1:19">
      <c r="A2577" s="110">
        <f t="shared" si="368"/>
        <v>45774</v>
      </c>
      <c r="B2577" s="112">
        <f t="shared" si="367"/>
        <v>26.812500000000863</v>
      </c>
      <c r="C2577" s="53">
        <f>'DHS2021'!J2576</f>
        <v>11163</v>
      </c>
      <c r="D2577" s="54">
        <f>'DHS2022'!J2576</f>
        <v>10044</v>
      </c>
      <c r="E2577" s="54">
        <f>'DHS2023'!J2576</f>
        <v>9914</v>
      </c>
      <c r="F2577" s="54">
        <f>'DHS2024'!J2576</f>
        <v>3649</v>
      </c>
      <c r="G2577" s="54">
        <f t="shared" si="360"/>
        <v>8692.5</v>
      </c>
      <c r="H2577" s="106">
        <f t="shared" si="361"/>
        <v>2.8975</v>
      </c>
      <c r="I2577" s="115">
        <f t="shared" si="362"/>
        <v>0</v>
      </c>
      <c r="J2577" s="75">
        <f t="shared" si="363"/>
        <v>2.8975</v>
      </c>
      <c r="K2577" s="79">
        <f t="shared" si="364"/>
        <v>3</v>
      </c>
      <c r="O2577" s="29">
        <f>'DHS2025'!J2576</f>
        <v>9307</v>
      </c>
      <c r="P2577" s="30">
        <f>'DHS2025'!K2576</f>
        <v>78</v>
      </c>
      <c r="Q2577" s="30">
        <f>'DHS2025'!L2576</f>
        <v>2922</v>
      </c>
      <c r="R2577" s="122">
        <f t="shared" si="365"/>
        <v>110.6</v>
      </c>
      <c r="S2577" s="62">
        <f t="shared" si="366"/>
        <v>314.38966799999997</v>
      </c>
    </row>
    <row r="2578" spans="1:19">
      <c r="A2578" s="110">
        <f t="shared" si="368"/>
        <v>45774</v>
      </c>
      <c r="B2578" s="112">
        <f t="shared" si="367"/>
        <v>26.822916666667531</v>
      </c>
      <c r="C2578" s="53">
        <f>'DHS2021'!J2577</f>
        <v>11692</v>
      </c>
      <c r="D2578" s="54">
        <f>'DHS2022'!J2577</f>
        <v>9883</v>
      </c>
      <c r="E2578" s="54">
        <f>'DHS2023'!J2577</f>
        <v>11202</v>
      </c>
      <c r="F2578" s="54">
        <f>'DHS2024'!J2577</f>
        <v>3550</v>
      </c>
      <c r="G2578" s="54">
        <f t="shared" si="360"/>
        <v>9081.75</v>
      </c>
      <c r="H2578" s="106">
        <f t="shared" si="361"/>
        <v>3.02725</v>
      </c>
      <c r="I2578" s="115">
        <f t="shared" si="362"/>
        <v>0</v>
      </c>
      <c r="J2578" s="75">
        <f t="shared" si="363"/>
        <v>3.02725</v>
      </c>
      <c r="K2578" s="79">
        <f t="shared" si="364"/>
        <v>4</v>
      </c>
      <c r="O2578" s="29">
        <f>'DHS2025'!J2577</f>
        <v>10595</v>
      </c>
      <c r="P2578" s="30">
        <f>'DHS2025'!K2577</f>
        <v>91</v>
      </c>
      <c r="Q2578" s="30">
        <f>'DHS2025'!L2577</f>
        <v>3508</v>
      </c>
      <c r="R2578" s="122">
        <f t="shared" si="365"/>
        <v>110.6</v>
      </c>
      <c r="S2578" s="62">
        <f t="shared" si="366"/>
        <v>377.439752</v>
      </c>
    </row>
    <row r="2579" spans="1:19">
      <c r="A2579" s="110">
        <f t="shared" si="368"/>
        <v>45774</v>
      </c>
      <c r="B2579" s="112">
        <f t="shared" si="367"/>
        <v>26.833333333334199</v>
      </c>
      <c r="C2579" s="53">
        <f>'DHS2021'!J2578</f>
        <v>12272</v>
      </c>
      <c r="D2579" s="54">
        <f>'DHS2022'!J2578</f>
        <v>9799</v>
      </c>
      <c r="E2579" s="54">
        <f>'DHS2023'!J2578</f>
        <v>11097</v>
      </c>
      <c r="F2579" s="54">
        <f>'DHS2024'!J2578</f>
        <v>3655</v>
      </c>
      <c r="G2579" s="54">
        <f t="shared" si="360"/>
        <v>9205.75</v>
      </c>
      <c r="H2579" s="106">
        <f t="shared" si="361"/>
        <v>3.0685833333333337</v>
      </c>
      <c r="I2579" s="115">
        <f t="shared" si="362"/>
        <v>0</v>
      </c>
      <c r="J2579" s="75">
        <f t="shared" si="363"/>
        <v>3.0685833333333337</v>
      </c>
      <c r="K2579" s="79">
        <f t="shared" si="364"/>
        <v>4</v>
      </c>
      <c r="O2579" s="29">
        <f>'DHS2025'!J2578</f>
        <v>12921</v>
      </c>
      <c r="P2579" s="30">
        <f>'DHS2025'!K2578</f>
        <v>27</v>
      </c>
      <c r="Q2579" s="30">
        <f>'DHS2025'!L2578</f>
        <v>4058</v>
      </c>
      <c r="R2579" s="122">
        <f t="shared" si="365"/>
        <v>124.8</v>
      </c>
      <c r="S2579" s="62">
        <f t="shared" si="366"/>
        <v>493.66381599999994</v>
      </c>
    </row>
    <row r="2580" spans="1:19">
      <c r="A2580" s="110">
        <f t="shared" si="368"/>
        <v>45774</v>
      </c>
      <c r="B2580" s="112">
        <f t="shared" si="367"/>
        <v>26.843750000000867</v>
      </c>
      <c r="C2580" s="53">
        <f>'DHS2021'!J2579</f>
        <v>13104</v>
      </c>
      <c r="D2580" s="54">
        <f>'DHS2022'!J2579</f>
        <v>10095</v>
      </c>
      <c r="E2580" s="54">
        <f>'DHS2023'!J2579</f>
        <v>11081</v>
      </c>
      <c r="F2580" s="54">
        <f>'DHS2024'!J2579</f>
        <v>3819</v>
      </c>
      <c r="G2580" s="54">
        <f t="shared" si="360"/>
        <v>9524.75</v>
      </c>
      <c r="H2580" s="106">
        <f t="shared" si="361"/>
        <v>3.1749166666666664</v>
      </c>
      <c r="I2580" s="115">
        <f t="shared" si="362"/>
        <v>0</v>
      </c>
      <c r="J2580" s="75">
        <f t="shared" si="363"/>
        <v>3.1749166666666664</v>
      </c>
      <c r="K2580" s="79">
        <f t="shared" si="364"/>
        <v>4</v>
      </c>
      <c r="O2580" s="29">
        <f>'DHS2025'!J2579</f>
        <v>12508</v>
      </c>
      <c r="P2580" s="30">
        <f>'DHS2025'!K2579</f>
        <v>153</v>
      </c>
      <c r="Q2580" s="30">
        <f>'DHS2025'!L2579</f>
        <v>4043</v>
      </c>
      <c r="R2580" s="122">
        <f t="shared" si="365"/>
        <v>124.8</v>
      </c>
      <c r="S2580" s="62">
        <f t="shared" si="366"/>
        <v>491.83903599999996</v>
      </c>
    </row>
    <row r="2581" spans="1:19">
      <c r="A2581" s="110">
        <f t="shared" si="368"/>
        <v>45774</v>
      </c>
      <c r="B2581" s="112">
        <f t="shared" si="367"/>
        <v>26.854166666667535</v>
      </c>
      <c r="C2581" s="53">
        <f>'DHS2021'!J2580</f>
        <v>13453</v>
      </c>
      <c r="D2581" s="54">
        <f>'DHS2022'!J2580</f>
        <v>10130</v>
      </c>
      <c r="E2581" s="54">
        <f>'DHS2023'!J2580</f>
        <v>10726</v>
      </c>
      <c r="F2581" s="54">
        <f>'DHS2024'!J2580</f>
        <v>5413</v>
      </c>
      <c r="G2581" s="54">
        <f t="shared" si="360"/>
        <v>9930.5</v>
      </c>
      <c r="H2581" s="106">
        <f t="shared" si="361"/>
        <v>3.3101666666666665</v>
      </c>
      <c r="I2581" s="115">
        <f t="shared" si="362"/>
        <v>0</v>
      </c>
      <c r="J2581" s="75">
        <f t="shared" si="363"/>
        <v>3.3101666666666665</v>
      </c>
      <c r="K2581" s="79">
        <f t="shared" si="364"/>
        <v>4</v>
      </c>
      <c r="O2581" s="29">
        <f>'DHS2025'!J2580</f>
        <v>13038</v>
      </c>
      <c r="P2581" s="30">
        <f>'DHS2025'!K2580</f>
        <v>93</v>
      </c>
      <c r="Q2581" s="30">
        <f>'DHS2025'!L2580</f>
        <v>4070</v>
      </c>
      <c r="R2581" s="122">
        <f t="shared" si="365"/>
        <v>124.8</v>
      </c>
      <c r="S2581" s="62">
        <f t="shared" si="366"/>
        <v>495.12363999999997</v>
      </c>
    </row>
    <row r="2582" spans="1:19">
      <c r="A2582" s="110">
        <f t="shared" si="368"/>
        <v>45774</v>
      </c>
      <c r="B2582" s="112">
        <f t="shared" si="367"/>
        <v>26.864583333334203</v>
      </c>
      <c r="C2582" s="53">
        <f>'DHS2021'!J2581</f>
        <v>14220</v>
      </c>
      <c r="D2582" s="54">
        <f>'DHS2022'!J2581</f>
        <v>10344</v>
      </c>
      <c r="E2582" s="54">
        <f>'DHS2023'!J2581</f>
        <v>10822</v>
      </c>
      <c r="F2582" s="54">
        <f>'DHS2024'!J2581</f>
        <v>8447</v>
      </c>
      <c r="G2582" s="54">
        <f t="shared" si="360"/>
        <v>10958.25</v>
      </c>
      <c r="H2582" s="106">
        <f t="shared" si="361"/>
        <v>3.6527500000000002</v>
      </c>
      <c r="I2582" s="115">
        <f t="shared" si="362"/>
        <v>0</v>
      </c>
      <c r="J2582" s="75">
        <f t="shared" si="363"/>
        <v>3.6527500000000002</v>
      </c>
      <c r="K2582" s="79">
        <f t="shared" si="364"/>
        <v>4</v>
      </c>
      <c r="O2582" s="29">
        <f>'DHS2025'!J2581</f>
        <v>12861</v>
      </c>
      <c r="P2582" s="30">
        <f>'DHS2025'!K2581</f>
        <v>24</v>
      </c>
      <c r="Q2582" s="30">
        <f>'DHS2025'!L2581</f>
        <v>4065</v>
      </c>
      <c r="R2582" s="122">
        <f t="shared" si="365"/>
        <v>124.8</v>
      </c>
      <c r="S2582" s="62">
        <f t="shared" si="366"/>
        <v>494.51537999999999</v>
      </c>
    </row>
    <row r="2583" spans="1:19">
      <c r="A2583" s="110">
        <f t="shared" si="368"/>
        <v>45774</v>
      </c>
      <c r="B2583" s="112">
        <f t="shared" si="367"/>
        <v>26.87500000000087</v>
      </c>
      <c r="C2583" s="53">
        <f>'DHS2021'!J2582</f>
        <v>14012</v>
      </c>
      <c r="D2583" s="54">
        <f>'DHS2022'!J2582</f>
        <v>10259</v>
      </c>
      <c r="E2583" s="54">
        <f>'DHS2023'!J2582</f>
        <v>9333</v>
      </c>
      <c r="F2583" s="54">
        <f>'DHS2024'!J2582</f>
        <v>8394</v>
      </c>
      <c r="G2583" s="54">
        <f t="shared" si="360"/>
        <v>10499.5</v>
      </c>
      <c r="H2583" s="106">
        <f t="shared" si="361"/>
        <v>3.4998333333333336</v>
      </c>
      <c r="I2583" s="115">
        <f t="shared" si="362"/>
        <v>0</v>
      </c>
      <c r="J2583" s="75">
        <f t="shared" si="363"/>
        <v>3.4998333333333336</v>
      </c>
      <c r="K2583" s="79">
        <f t="shared" si="364"/>
        <v>4</v>
      </c>
      <c r="O2583" s="29">
        <f>'DHS2025'!J2582</f>
        <v>12802</v>
      </c>
      <c r="P2583" s="30">
        <f>'DHS2025'!K2582</f>
        <v>127</v>
      </c>
      <c r="Q2583" s="30">
        <f>'DHS2025'!L2582</f>
        <v>4048</v>
      </c>
      <c r="R2583" s="122">
        <f t="shared" si="365"/>
        <v>108.89</v>
      </c>
      <c r="S2583" s="62">
        <f t="shared" si="366"/>
        <v>428.68765280000002</v>
      </c>
    </row>
    <row r="2584" spans="1:19">
      <c r="A2584" s="110">
        <f t="shared" si="368"/>
        <v>45774</v>
      </c>
      <c r="B2584" s="112">
        <f t="shared" si="367"/>
        <v>26.885416666667538</v>
      </c>
      <c r="C2584" s="53">
        <f>'DHS2021'!J2583</f>
        <v>14294</v>
      </c>
      <c r="D2584" s="54">
        <f>'DHS2022'!J2583</f>
        <v>10040</v>
      </c>
      <c r="E2584" s="54">
        <f>'DHS2023'!J2583</f>
        <v>9152</v>
      </c>
      <c r="F2584" s="54">
        <f>'DHS2024'!J2583</f>
        <v>8575</v>
      </c>
      <c r="G2584" s="54">
        <f t="shared" si="360"/>
        <v>10515.25</v>
      </c>
      <c r="H2584" s="106">
        <f t="shared" si="361"/>
        <v>3.5050833333333333</v>
      </c>
      <c r="I2584" s="115">
        <f t="shared" si="362"/>
        <v>0</v>
      </c>
      <c r="J2584" s="75">
        <f t="shared" si="363"/>
        <v>3.5050833333333333</v>
      </c>
      <c r="K2584" s="79">
        <f t="shared" si="364"/>
        <v>4</v>
      </c>
      <c r="O2584" s="29">
        <f>'DHS2025'!J2583</f>
        <v>11314</v>
      </c>
      <c r="P2584" s="30">
        <f>'DHS2025'!K2583</f>
        <v>4045</v>
      </c>
      <c r="Q2584" s="30">
        <f>'DHS2025'!L2583</f>
        <v>3543</v>
      </c>
      <c r="R2584" s="122">
        <f t="shared" si="365"/>
        <v>108.89</v>
      </c>
      <c r="S2584" s="62">
        <f t="shared" si="366"/>
        <v>375.20759730000003</v>
      </c>
    </row>
    <row r="2585" spans="1:19">
      <c r="A2585" s="110">
        <f t="shared" si="368"/>
        <v>45774</v>
      </c>
      <c r="B2585" s="112">
        <f t="shared" si="367"/>
        <v>26.895833333334206</v>
      </c>
      <c r="C2585" s="53">
        <f>'DHS2021'!J2584</f>
        <v>13798</v>
      </c>
      <c r="D2585" s="54">
        <f>'DHS2022'!J2584</f>
        <v>10528</v>
      </c>
      <c r="E2585" s="54">
        <f>'DHS2023'!J2584</f>
        <v>9988</v>
      </c>
      <c r="F2585" s="54">
        <f>'DHS2024'!J2584</f>
        <v>8206</v>
      </c>
      <c r="G2585" s="54">
        <f t="shared" si="360"/>
        <v>10630</v>
      </c>
      <c r="H2585" s="106">
        <f t="shared" si="361"/>
        <v>3.5433333333333334</v>
      </c>
      <c r="I2585" s="115">
        <f t="shared" si="362"/>
        <v>0</v>
      </c>
      <c r="J2585" s="75">
        <f t="shared" si="363"/>
        <v>3.5433333333333334</v>
      </c>
      <c r="K2585" s="79">
        <f t="shared" si="364"/>
        <v>4</v>
      </c>
      <c r="O2585" s="29">
        <f>'DHS2025'!J2584</f>
        <v>8772</v>
      </c>
      <c r="P2585" s="30">
        <f>'DHS2025'!K2584</f>
        <v>127</v>
      </c>
      <c r="Q2585" s="30">
        <f>'DHS2025'!L2584</f>
        <v>1561</v>
      </c>
      <c r="R2585" s="122">
        <f t="shared" si="365"/>
        <v>108.89</v>
      </c>
      <c r="S2585" s="62">
        <f t="shared" si="366"/>
        <v>165.31161710000001</v>
      </c>
    </row>
    <row r="2586" spans="1:19">
      <c r="A2586" s="110">
        <f t="shared" si="368"/>
        <v>45774</v>
      </c>
      <c r="B2586" s="112">
        <f t="shared" si="367"/>
        <v>26.906250000000874</v>
      </c>
      <c r="C2586" s="53">
        <f>'DHS2021'!J2585</f>
        <v>13677</v>
      </c>
      <c r="D2586" s="54">
        <f>'DHS2022'!J2585</f>
        <v>9989</v>
      </c>
      <c r="E2586" s="54">
        <f>'DHS2023'!J2585</f>
        <v>9294</v>
      </c>
      <c r="F2586" s="54">
        <f>'DHS2024'!J2585</f>
        <v>8829</v>
      </c>
      <c r="G2586" s="54">
        <f t="shared" si="360"/>
        <v>10447.25</v>
      </c>
      <c r="H2586" s="106">
        <f t="shared" si="361"/>
        <v>3.4824166666666665</v>
      </c>
      <c r="I2586" s="115">
        <f t="shared" si="362"/>
        <v>0</v>
      </c>
      <c r="J2586" s="75">
        <f t="shared" si="363"/>
        <v>3.4824166666666665</v>
      </c>
      <c r="K2586" s="79">
        <f t="shared" si="364"/>
        <v>4</v>
      </c>
      <c r="O2586" s="29">
        <f>'DHS2025'!J2585</f>
        <v>7570</v>
      </c>
      <c r="P2586" s="30">
        <f>'DHS2025'!K2585</f>
        <v>157</v>
      </c>
      <c r="Q2586" s="30">
        <f>'DHS2025'!L2585</f>
        <v>1046</v>
      </c>
      <c r="R2586" s="122">
        <f t="shared" si="365"/>
        <v>108.89</v>
      </c>
      <c r="S2586" s="62">
        <f t="shared" si="366"/>
        <v>110.7725506</v>
      </c>
    </row>
    <row r="2587" spans="1:19">
      <c r="A2587" s="110">
        <f t="shared" si="368"/>
        <v>45774</v>
      </c>
      <c r="B2587" s="112">
        <f t="shared" si="367"/>
        <v>26.916666666667542</v>
      </c>
      <c r="C2587" s="53">
        <f>'DHS2021'!J2586</f>
        <v>11868</v>
      </c>
      <c r="D2587" s="54">
        <f>'DHS2022'!J2586</f>
        <v>9405</v>
      </c>
      <c r="E2587" s="54">
        <f>'DHS2023'!J2586</f>
        <v>9218</v>
      </c>
      <c r="F2587" s="54">
        <f>'DHS2024'!J2586</f>
        <v>7967</v>
      </c>
      <c r="G2587" s="54">
        <f t="shared" si="360"/>
        <v>9614.5</v>
      </c>
      <c r="H2587" s="106">
        <f t="shared" si="361"/>
        <v>3.2048333333333336</v>
      </c>
      <c r="I2587" s="115">
        <f t="shared" si="362"/>
        <v>0</v>
      </c>
      <c r="J2587" s="75">
        <f t="shared" si="363"/>
        <v>3.2048333333333336</v>
      </c>
      <c r="K2587" s="79">
        <f t="shared" si="364"/>
        <v>4</v>
      </c>
      <c r="O2587" s="29">
        <f>'DHS2025'!J2586</f>
        <v>7786</v>
      </c>
      <c r="P2587" s="30">
        <f>'DHS2025'!K2586</f>
        <v>91</v>
      </c>
      <c r="Q2587" s="30">
        <f>'DHS2025'!L2586</f>
        <v>1052</v>
      </c>
      <c r="R2587" s="122">
        <f t="shared" si="365"/>
        <v>99</v>
      </c>
      <c r="S2587" s="62">
        <f t="shared" si="366"/>
        <v>101.10772</v>
      </c>
    </row>
    <row r="2588" spans="1:19">
      <c r="A2588" s="110">
        <f t="shared" si="368"/>
        <v>45774</v>
      </c>
      <c r="B2588" s="112">
        <f t="shared" si="367"/>
        <v>26.92708333333421</v>
      </c>
      <c r="C2588" s="53">
        <f>'DHS2021'!J2587</f>
        <v>10680</v>
      </c>
      <c r="D2588" s="54">
        <f>'DHS2022'!J2587</f>
        <v>7554</v>
      </c>
      <c r="E2588" s="54">
        <f>'DHS2023'!J2587</f>
        <v>7921</v>
      </c>
      <c r="F2588" s="54">
        <f>'DHS2024'!J2587</f>
        <v>6443</v>
      </c>
      <c r="G2588" s="54">
        <f t="shared" si="360"/>
        <v>8149.5</v>
      </c>
      <c r="H2588" s="106">
        <f t="shared" si="361"/>
        <v>2.7164999999999999</v>
      </c>
      <c r="I2588" s="115">
        <f t="shared" si="362"/>
        <v>0</v>
      </c>
      <c r="J2588" s="75">
        <f t="shared" si="363"/>
        <v>2.7164999999999999</v>
      </c>
      <c r="K2588" s="79">
        <f t="shared" si="364"/>
        <v>3</v>
      </c>
      <c r="O2588" s="29">
        <f>'DHS2025'!J2587</f>
        <v>5589</v>
      </c>
      <c r="P2588" s="30">
        <f>'DHS2025'!K2587</f>
        <v>154</v>
      </c>
      <c r="Q2588" s="30">
        <f>'DHS2025'!L2587</f>
        <v>1071</v>
      </c>
      <c r="R2588" s="122">
        <f t="shared" si="365"/>
        <v>99</v>
      </c>
      <c r="S2588" s="62">
        <f t="shared" si="366"/>
        <v>102.93380999999999</v>
      </c>
    </row>
    <row r="2589" spans="1:19">
      <c r="A2589" s="110">
        <f t="shared" si="368"/>
        <v>45774</v>
      </c>
      <c r="B2589" s="112">
        <f t="shared" si="367"/>
        <v>26.937500000000878</v>
      </c>
      <c r="C2589" s="53">
        <f>'DHS2021'!J2588</f>
        <v>8283</v>
      </c>
      <c r="D2589" s="54">
        <f>'DHS2022'!J2588</f>
        <v>6018</v>
      </c>
      <c r="E2589" s="54">
        <f>'DHS2023'!J2588</f>
        <v>8200</v>
      </c>
      <c r="F2589" s="54">
        <f>'DHS2024'!J2588</f>
        <v>4619</v>
      </c>
      <c r="G2589" s="54">
        <f t="shared" si="360"/>
        <v>6780</v>
      </c>
      <c r="H2589" s="106">
        <f t="shared" si="361"/>
        <v>2.2599999999999998</v>
      </c>
      <c r="I2589" s="115">
        <f t="shared" si="362"/>
        <v>0</v>
      </c>
      <c r="J2589" s="75">
        <f t="shared" si="363"/>
        <v>2.2599999999999998</v>
      </c>
      <c r="K2589" s="79">
        <f t="shared" si="364"/>
        <v>3</v>
      </c>
      <c r="O2589" s="29">
        <f>'DHS2025'!J2588</f>
        <v>5343</v>
      </c>
      <c r="P2589" s="30">
        <f>'DHS2025'!K2588</f>
        <v>133</v>
      </c>
      <c r="Q2589" s="30">
        <f>'DHS2025'!L2588</f>
        <v>1061</v>
      </c>
      <c r="R2589" s="122">
        <f t="shared" si="365"/>
        <v>99</v>
      </c>
      <c r="S2589" s="62">
        <f t="shared" si="366"/>
        <v>101.97270999999999</v>
      </c>
    </row>
    <row r="2590" spans="1:19">
      <c r="A2590" s="110">
        <f t="shared" si="368"/>
        <v>45774</v>
      </c>
      <c r="B2590" s="112">
        <f t="shared" si="367"/>
        <v>26.947916666667545</v>
      </c>
      <c r="C2590" s="53">
        <f>'DHS2021'!J2589</f>
        <v>7077</v>
      </c>
      <c r="D2590" s="54">
        <f>'DHS2022'!J2589</f>
        <v>4924</v>
      </c>
      <c r="E2590" s="54">
        <f>'DHS2023'!J2589</f>
        <v>3272</v>
      </c>
      <c r="F2590" s="54">
        <f>'DHS2024'!J2589</f>
        <v>5008</v>
      </c>
      <c r="G2590" s="54">
        <f t="shared" si="360"/>
        <v>5070.25</v>
      </c>
      <c r="H2590" s="106">
        <f t="shared" si="361"/>
        <v>1.6900833333333332</v>
      </c>
      <c r="I2590" s="115">
        <f t="shared" si="362"/>
        <v>0</v>
      </c>
      <c r="J2590" s="75">
        <f t="shared" si="363"/>
        <v>1.6900833333333332</v>
      </c>
      <c r="K2590" s="79">
        <f t="shared" si="364"/>
        <v>2</v>
      </c>
      <c r="O2590" s="29">
        <f>'DHS2025'!J2589</f>
        <v>5088</v>
      </c>
      <c r="P2590" s="30">
        <f>'DHS2025'!K2589</f>
        <v>24</v>
      </c>
      <c r="Q2590" s="30">
        <f>'DHS2025'!L2589</f>
        <v>1056</v>
      </c>
      <c r="R2590" s="122">
        <f t="shared" si="365"/>
        <v>99</v>
      </c>
      <c r="S2590" s="62">
        <f t="shared" si="366"/>
        <v>101.49216</v>
      </c>
    </row>
    <row r="2591" spans="1:19">
      <c r="A2591" s="110">
        <f t="shared" si="368"/>
        <v>45774</v>
      </c>
      <c r="B2591" s="112">
        <f t="shared" si="367"/>
        <v>26.958333333334213</v>
      </c>
      <c r="C2591" s="53">
        <f>'DHS2021'!J2590</f>
        <v>4927</v>
      </c>
      <c r="D2591" s="54">
        <f>'DHS2022'!J2590</f>
        <v>4121</v>
      </c>
      <c r="E2591" s="54">
        <f>'DHS2023'!J2590</f>
        <v>5442</v>
      </c>
      <c r="F2591" s="54">
        <f>'DHS2024'!J2590</f>
        <v>4657</v>
      </c>
      <c r="G2591" s="54">
        <f t="shared" si="360"/>
        <v>4786.75</v>
      </c>
      <c r="H2591" s="106">
        <f t="shared" si="361"/>
        <v>1.5955833333333334</v>
      </c>
      <c r="I2591" s="115">
        <f t="shared" si="362"/>
        <v>0</v>
      </c>
      <c r="J2591" s="75">
        <f t="shared" si="363"/>
        <v>1.5955833333333334</v>
      </c>
      <c r="K2591" s="79">
        <f t="shared" si="364"/>
        <v>2</v>
      </c>
      <c r="O2591" s="29">
        <f>'DHS2025'!J2590</f>
        <v>5630</v>
      </c>
      <c r="P2591" s="30">
        <f>'DHS2025'!K2590</f>
        <v>82</v>
      </c>
      <c r="Q2591" s="30">
        <f>'DHS2025'!L2590</f>
        <v>1053</v>
      </c>
      <c r="R2591" s="122">
        <f t="shared" si="365"/>
        <v>93.92</v>
      </c>
      <c r="S2591" s="62">
        <f t="shared" si="366"/>
        <v>95.908082399999984</v>
      </c>
    </row>
    <row r="2592" spans="1:19">
      <c r="A2592" s="110">
        <f t="shared" si="368"/>
        <v>45774</v>
      </c>
      <c r="B2592" s="112">
        <f t="shared" si="367"/>
        <v>26.968750000000881</v>
      </c>
      <c r="C2592" s="53">
        <f>'DHS2021'!J2591</f>
        <v>3719</v>
      </c>
      <c r="D2592" s="54">
        <f>'DHS2022'!J2591</f>
        <v>3288</v>
      </c>
      <c r="E2592" s="54">
        <f>'DHS2023'!J2591</f>
        <v>3707</v>
      </c>
      <c r="F2592" s="54">
        <f>'DHS2024'!J2591</f>
        <v>3612</v>
      </c>
      <c r="G2592" s="54">
        <f t="shared" si="360"/>
        <v>3581.5</v>
      </c>
      <c r="H2592" s="106">
        <f t="shared" si="361"/>
        <v>1.1938333333333333</v>
      </c>
      <c r="I2592" s="115">
        <f t="shared" si="362"/>
        <v>0</v>
      </c>
      <c r="J2592" s="75">
        <f t="shared" si="363"/>
        <v>1.1938333333333333</v>
      </c>
      <c r="K2592" s="79">
        <f t="shared" si="364"/>
        <v>2</v>
      </c>
      <c r="O2592" s="29">
        <f>'DHS2025'!J2591</f>
        <v>3511</v>
      </c>
      <c r="P2592" s="30">
        <f>'DHS2025'!K2591</f>
        <v>1785</v>
      </c>
      <c r="Q2592" s="30">
        <f>'DHS2025'!L2591</f>
        <v>1033</v>
      </c>
      <c r="R2592" s="122">
        <f t="shared" si="365"/>
        <v>93.92</v>
      </c>
      <c r="S2592" s="62">
        <f t="shared" si="366"/>
        <v>94.086466399999992</v>
      </c>
    </row>
    <row r="2593" spans="1:19">
      <c r="A2593" s="110">
        <f t="shared" si="368"/>
        <v>45774</v>
      </c>
      <c r="B2593" s="112">
        <f t="shared" si="367"/>
        <v>26.979166666667549</v>
      </c>
      <c r="C2593" s="53">
        <f>'DHS2021'!J2592</f>
        <v>3030</v>
      </c>
      <c r="D2593" s="54">
        <f>'DHS2022'!J2592</f>
        <v>3263</v>
      </c>
      <c r="E2593" s="54">
        <f>'DHS2023'!J2592</f>
        <v>3260</v>
      </c>
      <c r="F2593" s="54">
        <f>'DHS2024'!J2592</f>
        <v>2730</v>
      </c>
      <c r="G2593" s="54">
        <f t="shared" si="360"/>
        <v>3070.75</v>
      </c>
      <c r="H2593" s="106">
        <f t="shared" si="361"/>
        <v>1.0235833333333333</v>
      </c>
      <c r="I2593" s="115">
        <f t="shared" si="362"/>
        <v>0</v>
      </c>
      <c r="J2593" s="75">
        <f t="shared" si="363"/>
        <v>1.0235833333333333</v>
      </c>
      <c r="K2593" s="79">
        <f t="shared" si="364"/>
        <v>2</v>
      </c>
      <c r="O2593" s="29">
        <f>'DHS2025'!J2592</f>
        <v>1763</v>
      </c>
      <c r="P2593" s="30">
        <f>'DHS2025'!K2592</f>
        <v>957</v>
      </c>
      <c r="Q2593" s="30">
        <f>'DHS2025'!L2592</f>
        <v>1004</v>
      </c>
      <c r="R2593" s="122">
        <f t="shared" si="365"/>
        <v>93.92</v>
      </c>
      <c r="S2593" s="62">
        <f t="shared" si="366"/>
        <v>91.445123199999998</v>
      </c>
    </row>
    <row r="2594" spans="1:19">
      <c r="A2594" s="110">
        <f t="shared" si="368"/>
        <v>45774</v>
      </c>
      <c r="B2594" s="112">
        <f t="shared" si="367"/>
        <v>26.989583333334217</v>
      </c>
      <c r="C2594" s="53">
        <f>'DHS2021'!J2593</f>
        <v>3267</v>
      </c>
      <c r="D2594" s="54">
        <f>'DHS2022'!J2593</f>
        <v>2826</v>
      </c>
      <c r="E2594" s="54">
        <f>'DHS2023'!J2593</f>
        <v>2962</v>
      </c>
      <c r="F2594" s="54">
        <f>'DHS2024'!J2593</f>
        <v>2036</v>
      </c>
      <c r="G2594" s="54">
        <f t="shared" si="360"/>
        <v>2772.75</v>
      </c>
      <c r="H2594" s="106">
        <f t="shared" si="361"/>
        <v>0.92425000000000002</v>
      </c>
      <c r="I2594" s="115">
        <f t="shared" si="362"/>
        <v>0</v>
      </c>
      <c r="J2594" s="75">
        <f t="shared" si="363"/>
        <v>0.92425000000000002</v>
      </c>
      <c r="K2594" s="79">
        <f t="shared" si="364"/>
        <v>1</v>
      </c>
      <c r="O2594" s="29">
        <f>'DHS2025'!J2593</f>
        <v>1926</v>
      </c>
      <c r="P2594" s="30">
        <f>'DHS2025'!K2593</f>
        <v>9135</v>
      </c>
      <c r="Q2594" s="30">
        <f>'DHS2025'!L2593</f>
        <v>0</v>
      </c>
      <c r="R2594" s="122">
        <f t="shared" si="365"/>
        <v>93.92</v>
      </c>
      <c r="S2594" s="62">
        <f t="shared" si="366"/>
        <v>0</v>
      </c>
    </row>
    <row r="2595" spans="1:19">
      <c r="A2595" s="98">
        <f t="shared" si="368"/>
        <v>45775</v>
      </c>
      <c r="B2595" s="113">
        <f t="shared" si="367"/>
        <v>27.000000000000885</v>
      </c>
      <c r="C2595" s="53">
        <f>'DHS2021'!J2594</f>
        <v>3037</v>
      </c>
      <c r="D2595" s="54">
        <f>'DHS2022'!J2594</f>
        <v>2460</v>
      </c>
      <c r="E2595" s="54">
        <f>'DHS2023'!J2594</f>
        <v>3227</v>
      </c>
      <c r="F2595" s="54">
        <f>'DHS2024'!J2594</f>
        <v>1259</v>
      </c>
      <c r="G2595" s="54">
        <f t="shared" si="360"/>
        <v>2495.75</v>
      </c>
      <c r="H2595" s="106">
        <f t="shared" si="361"/>
        <v>0.83191666666666664</v>
      </c>
      <c r="I2595" s="115">
        <f t="shared" si="362"/>
        <v>0</v>
      </c>
      <c r="J2595" s="75">
        <f t="shared" si="363"/>
        <v>0.83191666666666664</v>
      </c>
      <c r="K2595" s="79">
        <f t="shared" si="364"/>
        <v>1</v>
      </c>
      <c r="O2595" s="29">
        <f>'DHS2025'!J2594</f>
        <v>2150</v>
      </c>
      <c r="P2595" s="30">
        <f>'DHS2025'!K2594</f>
        <v>6433</v>
      </c>
      <c r="Q2595" s="30">
        <f>'DHS2025'!L2594</f>
        <v>0</v>
      </c>
      <c r="R2595" s="122">
        <f t="shared" si="365"/>
        <v>93.2</v>
      </c>
      <c r="S2595" s="62">
        <f t="shared" si="366"/>
        <v>0</v>
      </c>
    </row>
    <row r="2596" spans="1:19">
      <c r="A2596" s="98">
        <f t="shared" si="368"/>
        <v>45775</v>
      </c>
      <c r="B2596" s="113">
        <f t="shared" si="367"/>
        <v>27.010416666667552</v>
      </c>
      <c r="C2596" s="53">
        <f>'DHS2021'!J2595</f>
        <v>3475</v>
      </c>
      <c r="D2596" s="54">
        <f>'DHS2022'!J2595</f>
        <v>2896</v>
      </c>
      <c r="E2596" s="54">
        <f>'DHS2023'!J2595</f>
        <v>3183</v>
      </c>
      <c r="F2596" s="54">
        <f>'DHS2024'!J2595</f>
        <v>1550</v>
      </c>
      <c r="G2596" s="54">
        <f t="shared" si="360"/>
        <v>2776</v>
      </c>
      <c r="H2596" s="106">
        <f t="shared" si="361"/>
        <v>0.92533333333333334</v>
      </c>
      <c r="I2596" s="115">
        <f t="shared" si="362"/>
        <v>0</v>
      </c>
      <c r="J2596" s="75">
        <f t="shared" si="363"/>
        <v>0.92533333333333334</v>
      </c>
      <c r="K2596" s="79">
        <f t="shared" si="364"/>
        <v>1</v>
      </c>
      <c r="O2596" s="29">
        <f>'DHS2025'!J2595</f>
        <v>3237</v>
      </c>
      <c r="P2596" s="30">
        <f>'DHS2025'!K2595</f>
        <v>7115</v>
      </c>
      <c r="Q2596" s="30">
        <f>'DHS2025'!L2595</f>
        <v>214</v>
      </c>
      <c r="R2596" s="122">
        <f t="shared" si="365"/>
        <v>93.2</v>
      </c>
      <c r="S2596" s="62">
        <f t="shared" si="366"/>
        <v>19.338751999999999</v>
      </c>
    </row>
    <row r="2597" spans="1:19">
      <c r="A2597" s="98">
        <f t="shared" si="368"/>
        <v>45775</v>
      </c>
      <c r="B2597" s="113">
        <f t="shared" si="367"/>
        <v>27.02083333333422</v>
      </c>
      <c r="C2597" s="53">
        <f>'DHS2021'!J2596</f>
        <v>4371</v>
      </c>
      <c r="D2597" s="54">
        <f>'DHS2022'!J2596</f>
        <v>2390</v>
      </c>
      <c r="E2597" s="54">
        <f>'DHS2023'!J2596</f>
        <v>3629</v>
      </c>
      <c r="F2597" s="54">
        <f>'DHS2024'!J2596</f>
        <v>1808</v>
      </c>
      <c r="G2597" s="54">
        <f t="shared" si="360"/>
        <v>3049.5</v>
      </c>
      <c r="H2597" s="106">
        <f t="shared" si="361"/>
        <v>1.0165</v>
      </c>
      <c r="I2597" s="115">
        <f t="shared" si="362"/>
        <v>0</v>
      </c>
      <c r="J2597" s="75">
        <f t="shared" si="363"/>
        <v>1.0165</v>
      </c>
      <c r="K2597" s="79">
        <f t="shared" si="364"/>
        <v>2</v>
      </c>
      <c r="O2597" s="29">
        <f>'DHS2025'!J2596</f>
        <v>2979</v>
      </c>
      <c r="P2597" s="30">
        <f>'DHS2025'!K2596</f>
        <v>2552</v>
      </c>
      <c r="Q2597" s="30">
        <f>'DHS2025'!L2596</f>
        <v>1157</v>
      </c>
      <c r="R2597" s="122">
        <f t="shared" si="365"/>
        <v>93.2</v>
      </c>
      <c r="S2597" s="62">
        <f t="shared" si="366"/>
        <v>104.55577599999999</v>
      </c>
    </row>
    <row r="2598" spans="1:19">
      <c r="A2598" s="98">
        <f t="shared" si="368"/>
        <v>45775</v>
      </c>
      <c r="B2598" s="113">
        <f t="shared" si="367"/>
        <v>27.031250000000888</v>
      </c>
      <c r="C2598" s="53">
        <f>'DHS2021'!J2597</f>
        <v>4899</v>
      </c>
      <c r="D2598" s="54">
        <f>'DHS2022'!J2597</f>
        <v>2562</v>
      </c>
      <c r="E2598" s="54">
        <f>'DHS2023'!J2597</f>
        <v>3358</v>
      </c>
      <c r="F2598" s="54">
        <f>'DHS2024'!J2597</f>
        <v>2036</v>
      </c>
      <c r="G2598" s="54">
        <f t="shared" si="360"/>
        <v>3213.75</v>
      </c>
      <c r="H2598" s="106">
        <f t="shared" si="361"/>
        <v>1.07125</v>
      </c>
      <c r="I2598" s="115">
        <f t="shared" si="362"/>
        <v>0</v>
      </c>
      <c r="J2598" s="75">
        <f t="shared" si="363"/>
        <v>1.07125</v>
      </c>
      <c r="K2598" s="79">
        <f t="shared" si="364"/>
        <v>2</v>
      </c>
      <c r="O2598" s="29">
        <f>'DHS2025'!J2597</f>
        <v>4858</v>
      </c>
      <c r="P2598" s="30">
        <f>'DHS2025'!K2597</f>
        <v>998</v>
      </c>
      <c r="Q2598" s="30">
        <f>'DHS2025'!L2597</f>
        <v>1138</v>
      </c>
      <c r="R2598" s="122">
        <f t="shared" si="365"/>
        <v>93.2</v>
      </c>
      <c r="S2598" s="62">
        <f t="shared" si="366"/>
        <v>102.83878399999999</v>
      </c>
    </row>
    <row r="2599" spans="1:19">
      <c r="A2599" s="98">
        <f t="shared" si="368"/>
        <v>45775</v>
      </c>
      <c r="B2599" s="113">
        <f t="shared" si="367"/>
        <v>27.041666666667556</v>
      </c>
      <c r="C2599" s="53">
        <f>'DHS2021'!J2598</f>
        <v>4562</v>
      </c>
      <c r="D2599" s="54">
        <f>'DHS2022'!J2598</f>
        <v>2927</v>
      </c>
      <c r="E2599" s="54">
        <f>'DHS2023'!J2598</f>
        <v>4124</v>
      </c>
      <c r="F2599" s="54">
        <f>'DHS2024'!J2598</f>
        <v>1973</v>
      </c>
      <c r="G2599" s="54">
        <f t="shared" si="360"/>
        <v>3396.5</v>
      </c>
      <c r="H2599" s="106">
        <f t="shared" si="361"/>
        <v>1.1321666666666668</v>
      </c>
      <c r="I2599" s="115">
        <f t="shared" si="362"/>
        <v>0</v>
      </c>
      <c r="J2599" s="75">
        <f t="shared" si="363"/>
        <v>1.1321666666666668</v>
      </c>
      <c r="K2599" s="79">
        <f t="shared" si="364"/>
        <v>2</v>
      </c>
      <c r="O2599" s="29">
        <f>'DHS2025'!J2598</f>
        <v>5649</v>
      </c>
      <c r="P2599" s="30">
        <f>'DHS2025'!K2598</f>
        <v>77</v>
      </c>
      <c r="Q2599" s="30">
        <f>'DHS2025'!L2598</f>
        <v>1108</v>
      </c>
      <c r="R2599" s="122">
        <f t="shared" si="365"/>
        <v>87.59</v>
      </c>
      <c r="S2599" s="62">
        <f t="shared" si="366"/>
        <v>93.9740228</v>
      </c>
    </row>
    <row r="2600" spans="1:19">
      <c r="A2600" s="98">
        <f t="shared" si="368"/>
        <v>45775</v>
      </c>
      <c r="B2600" s="113">
        <f t="shared" si="367"/>
        <v>27.052083333334224</v>
      </c>
      <c r="C2600" s="53">
        <f>'DHS2021'!J2599</f>
        <v>4302</v>
      </c>
      <c r="D2600" s="54">
        <f>'DHS2022'!J2599</f>
        <v>2892</v>
      </c>
      <c r="E2600" s="54">
        <f>'DHS2023'!J2599</f>
        <v>4005</v>
      </c>
      <c r="F2600" s="54">
        <f>'DHS2024'!J2599</f>
        <v>1746</v>
      </c>
      <c r="G2600" s="54">
        <f t="shared" si="360"/>
        <v>3236.25</v>
      </c>
      <c r="H2600" s="106">
        <f t="shared" si="361"/>
        <v>1.0787500000000001</v>
      </c>
      <c r="I2600" s="115">
        <f t="shared" si="362"/>
        <v>0</v>
      </c>
      <c r="J2600" s="75">
        <f t="shared" si="363"/>
        <v>1.0787500000000001</v>
      </c>
      <c r="K2600" s="79">
        <f t="shared" si="364"/>
        <v>2</v>
      </c>
      <c r="O2600" s="29">
        <f>'DHS2025'!J2599</f>
        <v>5751</v>
      </c>
      <c r="P2600" s="30">
        <f>'DHS2025'!K2599</f>
        <v>82</v>
      </c>
      <c r="Q2600" s="30">
        <f>'DHS2025'!L2599</f>
        <v>1061</v>
      </c>
      <c r="R2600" s="122">
        <f t="shared" si="365"/>
        <v>87.59</v>
      </c>
      <c r="S2600" s="62">
        <f t="shared" si="366"/>
        <v>89.987760099999988</v>
      </c>
    </row>
    <row r="2601" spans="1:19">
      <c r="A2601" s="98">
        <f t="shared" si="368"/>
        <v>45775</v>
      </c>
      <c r="B2601" s="113">
        <f t="shared" si="367"/>
        <v>27.062500000000892</v>
      </c>
      <c r="C2601" s="53">
        <f>'DHS2021'!J2600</f>
        <v>5996</v>
      </c>
      <c r="D2601" s="54">
        <f>'DHS2022'!J2600</f>
        <v>5171</v>
      </c>
      <c r="E2601" s="54">
        <f>'DHS2023'!J2600</f>
        <v>4762</v>
      </c>
      <c r="F2601" s="54">
        <f>'DHS2024'!J2600</f>
        <v>1728</v>
      </c>
      <c r="G2601" s="54">
        <f t="shared" si="360"/>
        <v>4414.25</v>
      </c>
      <c r="H2601" s="106">
        <f t="shared" si="361"/>
        <v>1.4714166666666668</v>
      </c>
      <c r="I2601" s="115">
        <f t="shared" si="362"/>
        <v>0</v>
      </c>
      <c r="J2601" s="75">
        <f t="shared" si="363"/>
        <v>1.4714166666666668</v>
      </c>
      <c r="K2601" s="79">
        <f t="shared" si="364"/>
        <v>2</v>
      </c>
      <c r="O2601" s="29">
        <f>'DHS2025'!J2600</f>
        <v>5451</v>
      </c>
      <c r="P2601" s="30">
        <f>'DHS2025'!K2600</f>
        <v>122</v>
      </c>
      <c r="Q2601" s="30">
        <f>'DHS2025'!L2600</f>
        <v>1068</v>
      </c>
      <c r="R2601" s="122">
        <f t="shared" si="365"/>
        <v>87.59</v>
      </c>
      <c r="S2601" s="62">
        <f t="shared" si="366"/>
        <v>90.581458800000007</v>
      </c>
    </row>
    <row r="2602" spans="1:19">
      <c r="A2602" s="98">
        <f t="shared" si="368"/>
        <v>45775</v>
      </c>
      <c r="B2602" s="113">
        <f t="shared" si="367"/>
        <v>27.07291666666756</v>
      </c>
      <c r="C2602" s="53">
        <f>'DHS2021'!J2601</f>
        <v>4237</v>
      </c>
      <c r="D2602" s="54">
        <f>'DHS2022'!J2601</f>
        <v>5468</v>
      </c>
      <c r="E2602" s="54">
        <f>'DHS2023'!J2601</f>
        <v>4721</v>
      </c>
      <c r="F2602" s="54">
        <f>'DHS2024'!J2601</f>
        <v>1877</v>
      </c>
      <c r="G2602" s="54">
        <f t="shared" si="360"/>
        <v>4075.75</v>
      </c>
      <c r="H2602" s="106">
        <f t="shared" si="361"/>
        <v>1.3585833333333333</v>
      </c>
      <c r="I2602" s="115">
        <f t="shared" si="362"/>
        <v>0</v>
      </c>
      <c r="J2602" s="75">
        <f t="shared" si="363"/>
        <v>1.3585833333333333</v>
      </c>
      <c r="K2602" s="79">
        <f t="shared" si="364"/>
        <v>2</v>
      </c>
      <c r="O2602" s="29">
        <f>'DHS2025'!J2601</f>
        <v>5649</v>
      </c>
      <c r="P2602" s="30">
        <f>'DHS2025'!K2601</f>
        <v>469</v>
      </c>
      <c r="Q2602" s="30">
        <f>'DHS2025'!L2601</f>
        <v>1067</v>
      </c>
      <c r="R2602" s="122">
        <f t="shared" si="365"/>
        <v>87.59</v>
      </c>
      <c r="S2602" s="62">
        <f t="shared" si="366"/>
        <v>90.49664469999999</v>
      </c>
    </row>
    <row r="2603" spans="1:19">
      <c r="A2603" s="98">
        <f t="shared" si="368"/>
        <v>45775</v>
      </c>
      <c r="B2603" s="113">
        <f t="shared" si="367"/>
        <v>27.083333333334227</v>
      </c>
      <c r="C2603" s="53">
        <f>'DHS2021'!J2602</f>
        <v>4362</v>
      </c>
      <c r="D2603" s="54">
        <f>'DHS2022'!J2602</f>
        <v>4356</v>
      </c>
      <c r="E2603" s="54">
        <f>'DHS2023'!J2602</f>
        <v>5056</v>
      </c>
      <c r="F2603" s="54">
        <f>'DHS2024'!J2602</f>
        <v>1873</v>
      </c>
      <c r="G2603" s="54">
        <f t="shared" si="360"/>
        <v>3911.75</v>
      </c>
      <c r="H2603" s="106">
        <f t="shared" si="361"/>
        <v>1.3039166666666668</v>
      </c>
      <c r="I2603" s="115">
        <f t="shared" si="362"/>
        <v>0</v>
      </c>
      <c r="J2603" s="75">
        <f t="shared" si="363"/>
        <v>1.3039166666666668</v>
      </c>
      <c r="K2603" s="79">
        <f t="shared" si="364"/>
        <v>2</v>
      </c>
      <c r="O2603" s="29">
        <f>'DHS2025'!J2602</f>
        <v>5751</v>
      </c>
      <c r="P2603" s="30">
        <f>'DHS2025'!K2602</f>
        <v>28</v>
      </c>
      <c r="Q2603" s="30">
        <f>'DHS2025'!L2602</f>
        <v>1061</v>
      </c>
      <c r="R2603" s="122">
        <f t="shared" si="365"/>
        <v>83.48</v>
      </c>
      <c r="S2603" s="62">
        <f t="shared" si="366"/>
        <v>85.670657199999994</v>
      </c>
    </row>
    <row r="2604" spans="1:19">
      <c r="A2604" s="98">
        <f t="shared" si="368"/>
        <v>45775</v>
      </c>
      <c r="B2604" s="113">
        <f t="shared" si="367"/>
        <v>27.093750000000895</v>
      </c>
      <c r="C2604" s="53">
        <f>'DHS2021'!J2603</f>
        <v>5314</v>
      </c>
      <c r="D2604" s="54">
        <f>'DHS2022'!J2603</f>
        <v>4032</v>
      </c>
      <c r="E2604" s="54">
        <f>'DHS2023'!J2603</f>
        <v>4720</v>
      </c>
      <c r="F2604" s="54">
        <f>'DHS2024'!J2603</f>
        <v>2211</v>
      </c>
      <c r="G2604" s="54">
        <f t="shared" si="360"/>
        <v>4069.25</v>
      </c>
      <c r="H2604" s="106">
        <f t="shared" si="361"/>
        <v>1.3564166666666668</v>
      </c>
      <c r="I2604" s="115">
        <f t="shared" si="362"/>
        <v>0</v>
      </c>
      <c r="J2604" s="75">
        <f t="shared" si="363"/>
        <v>1.3564166666666668</v>
      </c>
      <c r="K2604" s="79">
        <f t="shared" si="364"/>
        <v>2</v>
      </c>
      <c r="O2604" s="29">
        <f>'DHS2025'!J2603</f>
        <v>5733</v>
      </c>
      <c r="P2604" s="30">
        <f>'DHS2025'!K2603</f>
        <v>155</v>
      </c>
      <c r="Q2604" s="30">
        <f>'DHS2025'!L2603</f>
        <v>1055</v>
      </c>
      <c r="R2604" s="122">
        <f t="shared" si="365"/>
        <v>83.48</v>
      </c>
      <c r="S2604" s="62">
        <f t="shared" si="366"/>
        <v>85.186185999999992</v>
      </c>
    </row>
    <row r="2605" spans="1:19">
      <c r="A2605" s="98">
        <f t="shared" si="368"/>
        <v>45775</v>
      </c>
      <c r="B2605" s="113">
        <f t="shared" si="367"/>
        <v>27.104166666667563</v>
      </c>
      <c r="C2605" s="53">
        <f>'DHS2021'!J2604</f>
        <v>6564</v>
      </c>
      <c r="D2605" s="54">
        <f>'DHS2022'!J2604</f>
        <v>3441</v>
      </c>
      <c r="E2605" s="54">
        <f>'DHS2023'!J2604</f>
        <v>5016</v>
      </c>
      <c r="F2605" s="54">
        <f>'DHS2024'!J2604</f>
        <v>2613</v>
      </c>
      <c r="G2605" s="54">
        <f t="shared" si="360"/>
        <v>4408.5</v>
      </c>
      <c r="H2605" s="106">
        <f t="shared" si="361"/>
        <v>1.4695</v>
      </c>
      <c r="I2605" s="115">
        <f t="shared" si="362"/>
        <v>0</v>
      </c>
      <c r="J2605" s="75">
        <f t="shared" si="363"/>
        <v>1.4695</v>
      </c>
      <c r="K2605" s="79">
        <f t="shared" si="364"/>
        <v>2</v>
      </c>
      <c r="O2605" s="29">
        <f>'DHS2025'!J2604</f>
        <v>5190</v>
      </c>
      <c r="P2605" s="30">
        <f>'DHS2025'!K2604</f>
        <v>380</v>
      </c>
      <c r="Q2605" s="30">
        <f>'DHS2025'!L2604</f>
        <v>1071</v>
      </c>
      <c r="R2605" s="122">
        <f t="shared" si="365"/>
        <v>83.48</v>
      </c>
      <c r="S2605" s="62">
        <f t="shared" si="366"/>
        <v>86.478109199999992</v>
      </c>
    </row>
    <row r="2606" spans="1:19">
      <c r="A2606" s="98">
        <f t="shared" si="368"/>
        <v>45775</v>
      </c>
      <c r="B2606" s="113">
        <f t="shared" si="367"/>
        <v>27.114583333334231</v>
      </c>
      <c r="C2606" s="53">
        <f>'DHS2021'!J2605</f>
        <v>7177</v>
      </c>
      <c r="D2606" s="54">
        <f>'DHS2022'!J2605</f>
        <v>3067</v>
      </c>
      <c r="E2606" s="54">
        <f>'DHS2023'!J2605</f>
        <v>5765</v>
      </c>
      <c r="F2606" s="54">
        <f>'DHS2024'!J2605</f>
        <v>2417</v>
      </c>
      <c r="G2606" s="54">
        <f t="shared" si="360"/>
        <v>4606.5</v>
      </c>
      <c r="H2606" s="106">
        <f t="shared" si="361"/>
        <v>1.5355000000000001</v>
      </c>
      <c r="I2606" s="115">
        <f t="shared" si="362"/>
        <v>0</v>
      </c>
      <c r="J2606" s="75">
        <f t="shared" si="363"/>
        <v>1.5355000000000001</v>
      </c>
      <c r="K2606" s="79">
        <f t="shared" si="364"/>
        <v>2</v>
      </c>
      <c r="O2606" s="29">
        <f>'DHS2025'!J2605</f>
        <v>4992</v>
      </c>
      <c r="P2606" s="30">
        <f>'DHS2025'!K2605</f>
        <v>30</v>
      </c>
      <c r="Q2606" s="30">
        <f>'DHS2025'!L2605</f>
        <v>1058</v>
      </c>
      <c r="R2606" s="122">
        <f t="shared" si="365"/>
        <v>83.48</v>
      </c>
      <c r="S2606" s="62">
        <f t="shared" si="366"/>
        <v>85.428421600000007</v>
      </c>
    </row>
    <row r="2607" spans="1:19">
      <c r="A2607" s="98">
        <f t="shared" si="368"/>
        <v>45775</v>
      </c>
      <c r="B2607" s="113">
        <f t="shared" si="367"/>
        <v>27.125000000000899</v>
      </c>
      <c r="C2607" s="53">
        <f>'DHS2021'!J2606</f>
        <v>9790</v>
      </c>
      <c r="D2607" s="54">
        <f>'DHS2022'!J2606</f>
        <v>3353</v>
      </c>
      <c r="E2607" s="54">
        <f>'DHS2023'!J2606</f>
        <v>5627</v>
      </c>
      <c r="F2607" s="54">
        <f>'DHS2024'!J2606</f>
        <v>2408</v>
      </c>
      <c r="G2607" s="54">
        <f t="shared" si="360"/>
        <v>5294.5</v>
      </c>
      <c r="H2607" s="106">
        <f t="shared" si="361"/>
        <v>1.7648333333333333</v>
      </c>
      <c r="I2607" s="115">
        <f t="shared" si="362"/>
        <v>0</v>
      </c>
      <c r="J2607" s="75">
        <f t="shared" si="363"/>
        <v>1.7648333333333333</v>
      </c>
      <c r="K2607" s="79">
        <f t="shared" si="364"/>
        <v>2</v>
      </c>
      <c r="O2607" s="29">
        <f>'DHS2025'!J2606</f>
        <v>5753</v>
      </c>
      <c r="P2607" s="30">
        <f>'DHS2025'!K2606</f>
        <v>166</v>
      </c>
      <c r="Q2607" s="30">
        <f>'DHS2025'!L2606</f>
        <v>1057</v>
      </c>
      <c r="R2607" s="122">
        <f t="shared" si="365"/>
        <v>86.36</v>
      </c>
      <c r="S2607" s="62">
        <f t="shared" si="366"/>
        <v>88.361394799999985</v>
      </c>
    </row>
    <row r="2608" spans="1:19">
      <c r="A2608" s="98">
        <f t="shared" si="368"/>
        <v>45775</v>
      </c>
      <c r="B2608" s="113">
        <f t="shared" si="367"/>
        <v>27.135416666667567</v>
      </c>
      <c r="C2608" s="53">
        <f>'DHS2021'!J2607</f>
        <v>11181</v>
      </c>
      <c r="D2608" s="54">
        <f>'DHS2022'!J2607</f>
        <v>3592</v>
      </c>
      <c r="E2608" s="54">
        <f>'DHS2023'!J2607</f>
        <v>6189</v>
      </c>
      <c r="F2608" s="54">
        <f>'DHS2024'!J2607</f>
        <v>2776</v>
      </c>
      <c r="G2608" s="54">
        <f t="shared" si="360"/>
        <v>5934.5</v>
      </c>
      <c r="H2608" s="106">
        <f t="shared" si="361"/>
        <v>1.9781666666666669</v>
      </c>
      <c r="I2608" s="115">
        <f t="shared" si="362"/>
        <v>0</v>
      </c>
      <c r="J2608" s="75">
        <f t="shared" si="363"/>
        <v>1.9781666666666669</v>
      </c>
      <c r="K2608" s="79">
        <f t="shared" si="364"/>
        <v>2</v>
      </c>
      <c r="O2608" s="29">
        <f>'DHS2025'!J2607</f>
        <v>5598</v>
      </c>
      <c r="P2608" s="30">
        <f>'DHS2025'!K2607</f>
        <v>109</v>
      </c>
      <c r="Q2608" s="30">
        <f>'DHS2025'!L2607</f>
        <v>1059</v>
      </c>
      <c r="R2608" s="122">
        <f t="shared" si="365"/>
        <v>86.36</v>
      </c>
      <c r="S2608" s="62">
        <f t="shared" si="366"/>
        <v>88.52858759999998</v>
      </c>
    </row>
    <row r="2609" spans="1:19">
      <c r="A2609" s="98">
        <f t="shared" si="368"/>
        <v>45775</v>
      </c>
      <c r="B2609" s="113">
        <f t="shared" si="367"/>
        <v>27.145833333334235</v>
      </c>
      <c r="C2609" s="53">
        <f>'DHS2021'!J2608</f>
        <v>10862</v>
      </c>
      <c r="D2609" s="54">
        <f>'DHS2022'!J2608</f>
        <v>6310</v>
      </c>
      <c r="E2609" s="54">
        <f>'DHS2023'!J2608</f>
        <v>8044</v>
      </c>
      <c r="F2609" s="54">
        <f>'DHS2024'!J2608</f>
        <v>4283</v>
      </c>
      <c r="G2609" s="54">
        <f t="shared" si="360"/>
        <v>7374.75</v>
      </c>
      <c r="H2609" s="106">
        <f t="shared" si="361"/>
        <v>2.45825</v>
      </c>
      <c r="I2609" s="115">
        <f t="shared" si="362"/>
        <v>0</v>
      </c>
      <c r="J2609" s="75">
        <f t="shared" si="363"/>
        <v>2.45825</v>
      </c>
      <c r="K2609" s="79">
        <f t="shared" si="364"/>
        <v>3</v>
      </c>
      <c r="O2609" s="29">
        <f>'DHS2025'!J2608</f>
        <v>5899</v>
      </c>
      <c r="P2609" s="30">
        <f>'DHS2025'!K2608</f>
        <v>297</v>
      </c>
      <c r="Q2609" s="30">
        <f>'DHS2025'!L2608</f>
        <v>1065</v>
      </c>
      <c r="R2609" s="122">
        <f t="shared" si="365"/>
        <v>86.36</v>
      </c>
      <c r="S2609" s="62">
        <f t="shared" si="366"/>
        <v>89.03016599999998</v>
      </c>
    </row>
    <row r="2610" spans="1:19">
      <c r="A2610" s="98">
        <f t="shared" si="368"/>
        <v>45775</v>
      </c>
      <c r="B2610" s="113">
        <f t="shared" si="367"/>
        <v>27.156250000000902</v>
      </c>
      <c r="C2610" s="53">
        <f>'DHS2021'!J2609</f>
        <v>13408</v>
      </c>
      <c r="D2610" s="54">
        <f>'DHS2022'!J2609</f>
        <v>9835</v>
      </c>
      <c r="E2610" s="54">
        <f>'DHS2023'!J2609</f>
        <v>10223</v>
      </c>
      <c r="F2610" s="54">
        <f>'DHS2024'!J2609</f>
        <v>6089</v>
      </c>
      <c r="G2610" s="54">
        <f t="shared" si="360"/>
        <v>9888.75</v>
      </c>
      <c r="H2610" s="106">
        <f t="shared" si="361"/>
        <v>3.2962500000000001</v>
      </c>
      <c r="I2610" s="115">
        <f t="shared" si="362"/>
        <v>0</v>
      </c>
      <c r="J2610" s="75">
        <f t="shared" si="363"/>
        <v>3.2962500000000001</v>
      </c>
      <c r="K2610" s="79">
        <f t="shared" si="364"/>
        <v>4</v>
      </c>
      <c r="O2610" s="29">
        <f>'DHS2025'!J2609</f>
        <v>7358</v>
      </c>
      <c r="P2610" s="30">
        <f>'DHS2025'!K2609</f>
        <v>173</v>
      </c>
      <c r="Q2610" s="30">
        <f>'DHS2025'!L2609</f>
        <v>1050</v>
      </c>
      <c r="R2610" s="122">
        <f t="shared" si="365"/>
        <v>86.36</v>
      </c>
      <c r="S2610" s="62">
        <f t="shared" si="366"/>
        <v>87.776219999999995</v>
      </c>
    </row>
    <row r="2611" spans="1:19">
      <c r="A2611" s="98">
        <f t="shared" si="368"/>
        <v>45775</v>
      </c>
      <c r="B2611" s="113">
        <f t="shared" si="367"/>
        <v>27.16666666666757</v>
      </c>
      <c r="C2611" s="53">
        <f>'DHS2021'!J2610</f>
        <v>14829</v>
      </c>
      <c r="D2611" s="54">
        <f>'DHS2022'!J2610</f>
        <v>8776</v>
      </c>
      <c r="E2611" s="54">
        <f>'DHS2023'!J2610</f>
        <v>11462</v>
      </c>
      <c r="F2611" s="54">
        <f>'DHS2024'!J2610</f>
        <v>8583</v>
      </c>
      <c r="G2611" s="54">
        <f t="shared" si="360"/>
        <v>10912.5</v>
      </c>
      <c r="H2611" s="106">
        <f t="shared" si="361"/>
        <v>3.6375000000000002</v>
      </c>
      <c r="I2611" s="115">
        <f t="shared" si="362"/>
        <v>0</v>
      </c>
      <c r="J2611" s="75">
        <f t="shared" si="363"/>
        <v>3.6375000000000002</v>
      </c>
      <c r="K2611" s="79">
        <f t="shared" si="364"/>
        <v>4</v>
      </c>
      <c r="O2611" s="29">
        <f>'DHS2025'!J2610</f>
        <v>8403</v>
      </c>
      <c r="P2611" s="30">
        <f>'DHS2025'!K2610</f>
        <v>39</v>
      </c>
      <c r="Q2611" s="30">
        <f>'DHS2025'!L2610</f>
        <v>1487</v>
      </c>
      <c r="R2611" s="122">
        <f t="shared" si="365"/>
        <v>91.93</v>
      </c>
      <c r="S2611" s="62">
        <f t="shared" si="366"/>
        <v>132.5076109</v>
      </c>
    </row>
    <row r="2612" spans="1:19">
      <c r="A2612" s="98">
        <f t="shared" si="368"/>
        <v>45775</v>
      </c>
      <c r="B2612" s="113">
        <f t="shared" si="367"/>
        <v>27.177083333334238</v>
      </c>
      <c r="C2612" s="53">
        <f>'DHS2021'!J2611</f>
        <v>15380</v>
      </c>
      <c r="D2612" s="54">
        <f>'DHS2022'!J2611</f>
        <v>3941</v>
      </c>
      <c r="E2612" s="54">
        <f>'DHS2023'!J2611</f>
        <v>13033</v>
      </c>
      <c r="F2612" s="54">
        <f>'DHS2024'!J2611</f>
        <v>10872</v>
      </c>
      <c r="G2612" s="54">
        <f t="shared" si="360"/>
        <v>10806.5</v>
      </c>
      <c r="H2612" s="106">
        <f t="shared" si="361"/>
        <v>3.6021666666666663</v>
      </c>
      <c r="I2612" s="115">
        <f t="shared" si="362"/>
        <v>0</v>
      </c>
      <c r="J2612" s="75">
        <f t="shared" si="363"/>
        <v>3.6021666666666663</v>
      </c>
      <c r="K2612" s="79">
        <f t="shared" si="364"/>
        <v>4</v>
      </c>
      <c r="O2612" s="29">
        <f>'DHS2025'!J2611</f>
        <v>11029</v>
      </c>
      <c r="P2612" s="30">
        <f>'DHS2025'!K2611</f>
        <v>96</v>
      </c>
      <c r="Q2612" s="30">
        <f>'DHS2025'!L2611</f>
        <v>1570</v>
      </c>
      <c r="R2612" s="122">
        <f t="shared" si="365"/>
        <v>91.93</v>
      </c>
      <c r="S2612" s="62">
        <f t="shared" si="366"/>
        <v>139.90379899999999</v>
      </c>
    </row>
    <row r="2613" spans="1:19">
      <c r="A2613" s="98">
        <f t="shared" si="368"/>
        <v>45775</v>
      </c>
      <c r="B2613" s="113">
        <f t="shared" si="367"/>
        <v>27.187500000000906</v>
      </c>
      <c r="C2613" s="53">
        <f>'DHS2021'!J2612</f>
        <v>14857</v>
      </c>
      <c r="D2613" s="54">
        <f>'DHS2022'!J2612</f>
        <v>5898</v>
      </c>
      <c r="E2613" s="54">
        <f>'DHS2023'!J2612</f>
        <v>14863</v>
      </c>
      <c r="F2613" s="54">
        <f>'DHS2024'!J2612</f>
        <v>11347</v>
      </c>
      <c r="G2613" s="54">
        <f t="shared" si="360"/>
        <v>11741.25</v>
      </c>
      <c r="H2613" s="106">
        <f t="shared" si="361"/>
        <v>3.9137499999999998</v>
      </c>
      <c r="I2613" s="115">
        <f t="shared" si="362"/>
        <v>0</v>
      </c>
      <c r="J2613" s="75">
        <f t="shared" si="363"/>
        <v>3.9137499999999998</v>
      </c>
      <c r="K2613" s="79">
        <f t="shared" si="364"/>
        <v>4</v>
      </c>
      <c r="O2613" s="29">
        <f>'DHS2025'!J2612</f>
        <v>11020</v>
      </c>
      <c r="P2613" s="30">
        <f>'DHS2025'!K2612</f>
        <v>29</v>
      </c>
      <c r="Q2613" s="30">
        <f>'DHS2025'!L2612</f>
        <v>1552</v>
      </c>
      <c r="R2613" s="122">
        <f t="shared" si="365"/>
        <v>91.93</v>
      </c>
      <c r="S2613" s="62">
        <f t="shared" si="366"/>
        <v>138.29980639999999</v>
      </c>
    </row>
    <row r="2614" spans="1:19">
      <c r="A2614" s="98">
        <f t="shared" si="368"/>
        <v>45775</v>
      </c>
      <c r="B2614" s="113">
        <f t="shared" si="367"/>
        <v>27.197916666667574</v>
      </c>
      <c r="C2614" s="53">
        <f>'DHS2021'!J2613</f>
        <v>15473</v>
      </c>
      <c r="D2614" s="54">
        <f>'DHS2022'!J2613</f>
        <v>8811</v>
      </c>
      <c r="E2614" s="54">
        <f>'DHS2023'!J2613</f>
        <v>14362</v>
      </c>
      <c r="F2614" s="54">
        <f>'DHS2024'!J2613</f>
        <v>12092</v>
      </c>
      <c r="G2614" s="54">
        <f t="shared" si="360"/>
        <v>12684.5</v>
      </c>
      <c r="H2614" s="106">
        <f t="shared" si="361"/>
        <v>4.2281666666666666</v>
      </c>
      <c r="I2614" s="115">
        <f t="shared" si="362"/>
        <v>0</v>
      </c>
      <c r="J2614" s="75">
        <f t="shared" si="363"/>
        <v>4.2281666666666666</v>
      </c>
      <c r="K2614" s="79">
        <f t="shared" si="364"/>
        <v>5</v>
      </c>
      <c r="O2614" s="29">
        <f>'DHS2025'!J2613</f>
        <v>12986</v>
      </c>
      <c r="P2614" s="30">
        <f>'DHS2025'!K2613</f>
        <v>52</v>
      </c>
      <c r="Q2614" s="30">
        <f>'DHS2025'!L2613</f>
        <v>2485</v>
      </c>
      <c r="R2614" s="122">
        <f t="shared" si="365"/>
        <v>91.93</v>
      </c>
      <c r="S2614" s="62">
        <f t="shared" si="366"/>
        <v>221.44008949999997</v>
      </c>
    </row>
    <row r="2615" spans="1:19">
      <c r="A2615" s="98">
        <f t="shared" si="368"/>
        <v>45775</v>
      </c>
      <c r="B2615" s="113">
        <f t="shared" si="367"/>
        <v>27.208333333334242</v>
      </c>
      <c r="C2615" s="53">
        <f>'DHS2021'!J2614</f>
        <v>14785</v>
      </c>
      <c r="D2615" s="54">
        <f>'DHS2022'!J2614</f>
        <v>10446</v>
      </c>
      <c r="E2615" s="54">
        <f>'DHS2023'!J2614</f>
        <v>14443</v>
      </c>
      <c r="F2615" s="54">
        <f>'DHS2024'!J2614</f>
        <v>13287</v>
      </c>
      <c r="G2615" s="54">
        <f t="shared" si="360"/>
        <v>13240.25</v>
      </c>
      <c r="H2615" s="106">
        <f t="shared" si="361"/>
        <v>4.4134166666666665</v>
      </c>
      <c r="I2615" s="115">
        <f t="shared" si="362"/>
        <v>0</v>
      </c>
      <c r="J2615" s="75">
        <f t="shared" si="363"/>
        <v>4.4134166666666665</v>
      </c>
      <c r="K2615" s="79">
        <f t="shared" si="364"/>
        <v>5</v>
      </c>
      <c r="O2615" s="29">
        <f>'DHS2025'!J2614</f>
        <v>13783</v>
      </c>
      <c r="P2615" s="30">
        <f>'DHS2025'!K2614</f>
        <v>31</v>
      </c>
      <c r="Q2615" s="30">
        <f>'DHS2025'!L2614</f>
        <v>2554</v>
      </c>
      <c r="R2615" s="122">
        <f t="shared" si="365"/>
        <v>100.14</v>
      </c>
      <c r="S2615" s="62">
        <f t="shared" si="366"/>
        <v>248.34738439999995</v>
      </c>
    </row>
    <row r="2616" spans="1:19">
      <c r="A2616" s="98">
        <f t="shared" si="368"/>
        <v>45775</v>
      </c>
      <c r="B2616" s="113">
        <f t="shared" si="367"/>
        <v>27.218750000000909</v>
      </c>
      <c r="C2616" s="53">
        <f>'DHS2021'!J2615</f>
        <v>14815</v>
      </c>
      <c r="D2616" s="54">
        <f>'DHS2022'!J2615</f>
        <v>10489</v>
      </c>
      <c r="E2616" s="54">
        <f>'DHS2023'!J2615</f>
        <v>14087</v>
      </c>
      <c r="F2616" s="54">
        <f>'DHS2024'!J2615</f>
        <v>12744</v>
      </c>
      <c r="G2616" s="54">
        <f t="shared" si="360"/>
        <v>13033.75</v>
      </c>
      <c r="H2616" s="106">
        <f t="shared" si="361"/>
        <v>4.3445833333333335</v>
      </c>
      <c r="I2616" s="115">
        <f t="shared" si="362"/>
        <v>0</v>
      </c>
      <c r="J2616" s="75">
        <f t="shared" si="363"/>
        <v>4.3445833333333335</v>
      </c>
      <c r="K2616" s="79">
        <f t="shared" si="364"/>
        <v>5</v>
      </c>
      <c r="O2616" s="29">
        <f>'DHS2025'!J2615</f>
        <v>12937</v>
      </c>
      <c r="P2616" s="30">
        <f>'DHS2025'!K2615</f>
        <v>17</v>
      </c>
      <c r="Q2616" s="30">
        <f>'DHS2025'!L2615</f>
        <v>2569</v>
      </c>
      <c r="R2616" s="122">
        <f t="shared" si="365"/>
        <v>100.14</v>
      </c>
      <c r="S2616" s="62">
        <f t="shared" si="366"/>
        <v>249.80596339999997</v>
      </c>
    </row>
    <row r="2617" spans="1:19">
      <c r="A2617" s="98">
        <f t="shared" si="368"/>
        <v>45775</v>
      </c>
      <c r="B2617" s="113">
        <f t="shared" si="367"/>
        <v>27.229166666667577</v>
      </c>
      <c r="C2617" s="53">
        <f>'DHS2021'!J2616</f>
        <v>15575</v>
      </c>
      <c r="D2617" s="54">
        <f>'DHS2022'!J2616</f>
        <v>11337</v>
      </c>
      <c r="E2617" s="54">
        <f>'DHS2023'!J2616</f>
        <v>14237</v>
      </c>
      <c r="F2617" s="54">
        <f>'DHS2024'!J2616</f>
        <v>12332</v>
      </c>
      <c r="G2617" s="54">
        <f t="shared" si="360"/>
        <v>13370.25</v>
      </c>
      <c r="H2617" s="106">
        <f t="shared" si="361"/>
        <v>4.4567500000000004</v>
      </c>
      <c r="I2617" s="115">
        <f t="shared" si="362"/>
        <v>0</v>
      </c>
      <c r="J2617" s="75">
        <f t="shared" si="363"/>
        <v>4.4567500000000004</v>
      </c>
      <c r="K2617" s="79">
        <f t="shared" si="364"/>
        <v>5</v>
      </c>
      <c r="O2617" s="29">
        <f>'DHS2025'!J2616</f>
        <v>13299</v>
      </c>
      <c r="P2617" s="30">
        <f>'DHS2025'!K2616</f>
        <v>82</v>
      </c>
      <c r="Q2617" s="30">
        <f>'DHS2025'!L2616</f>
        <v>2544</v>
      </c>
      <c r="R2617" s="122">
        <f t="shared" si="365"/>
        <v>100.14</v>
      </c>
      <c r="S2617" s="62">
        <f t="shared" si="366"/>
        <v>247.37499839999998</v>
      </c>
    </row>
    <row r="2618" spans="1:19">
      <c r="A2618" s="98">
        <f t="shared" si="368"/>
        <v>45775</v>
      </c>
      <c r="B2618" s="113">
        <f t="shared" si="367"/>
        <v>27.239583333334245</v>
      </c>
      <c r="C2618" s="53">
        <f>'DHS2021'!J2617</f>
        <v>14691</v>
      </c>
      <c r="D2618" s="54">
        <f>'DHS2022'!J2617</f>
        <v>14037</v>
      </c>
      <c r="E2618" s="54">
        <f>'DHS2023'!J2617</f>
        <v>14104</v>
      </c>
      <c r="F2618" s="54">
        <f>'DHS2024'!J2617</f>
        <v>12529</v>
      </c>
      <c r="G2618" s="54">
        <f t="shared" si="360"/>
        <v>13840.25</v>
      </c>
      <c r="H2618" s="106">
        <f t="shared" si="361"/>
        <v>4.6134166666666667</v>
      </c>
      <c r="I2618" s="115">
        <f t="shared" si="362"/>
        <v>0</v>
      </c>
      <c r="J2618" s="75">
        <f t="shared" si="363"/>
        <v>4.6134166666666667</v>
      </c>
      <c r="K2618" s="79">
        <f t="shared" si="364"/>
        <v>5</v>
      </c>
      <c r="O2618" s="29">
        <f>'DHS2025'!J2617</f>
        <v>11745</v>
      </c>
      <c r="P2618" s="30">
        <f>'DHS2025'!K2617</f>
        <v>105</v>
      </c>
      <c r="Q2618" s="30">
        <f>'DHS2025'!L2617</f>
        <v>3582</v>
      </c>
      <c r="R2618" s="122">
        <f t="shared" si="365"/>
        <v>100.14</v>
      </c>
      <c r="S2618" s="62">
        <f t="shared" si="366"/>
        <v>348.30866519999995</v>
      </c>
    </row>
    <row r="2619" spans="1:19">
      <c r="A2619" s="98">
        <f>$A$3+INT((ROW()-3)/96)</f>
        <v>45775</v>
      </c>
      <c r="B2619" s="113">
        <f t="shared" si="367"/>
        <v>27.250000000000913</v>
      </c>
      <c r="C2619" s="53">
        <f>'DHS2021'!J2618</f>
        <v>15301</v>
      </c>
      <c r="D2619" s="54">
        <f>'DHS2022'!J2618</f>
        <v>13521</v>
      </c>
      <c r="E2619" s="54">
        <f>'DHS2023'!J2618</f>
        <v>15115</v>
      </c>
      <c r="F2619" s="54">
        <f>'DHS2024'!J2618</f>
        <v>13151</v>
      </c>
      <c r="G2619" s="54">
        <f t="shared" si="360"/>
        <v>14272</v>
      </c>
      <c r="H2619" s="106">
        <f t="shared" si="361"/>
        <v>4.7573333333333334</v>
      </c>
      <c r="I2619" s="115">
        <f t="shared" si="362"/>
        <v>0</v>
      </c>
      <c r="J2619" s="75">
        <f t="shared" si="363"/>
        <v>4.7573333333333334</v>
      </c>
      <c r="K2619" s="79">
        <f t="shared" si="364"/>
        <v>5</v>
      </c>
      <c r="O2619" s="29">
        <f>'DHS2025'!J2618</f>
        <v>13353</v>
      </c>
      <c r="P2619" s="30">
        <f>'DHS2025'!K2618</f>
        <v>67</v>
      </c>
      <c r="Q2619" s="30">
        <f>'DHS2025'!L2618</f>
        <v>4057</v>
      </c>
      <c r="R2619" s="122">
        <f t="shared" si="365"/>
        <v>139.84</v>
      </c>
      <c r="S2619" s="62">
        <f t="shared" si="366"/>
        <v>553.9492712</v>
      </c>
    </row>
    <row r="2620" spans="1:19">
      <c r="A2620" s="98">
        <f t="shared" ref="A2620:A2683" si="369">$A$3+INT((ROW()-3)/96)</f>
        <v>45775</v>
      </c>
      <c r="B2620" s="113">
        <f t="shared" si="367"/>
        <v>27.260416666667581</v>
      </c>
      <c r="C2620" s="53">
        <f>'DHS2021'!J2619</f>
        <v>15422</v>
      </c>
      <c r="D2620" s="54">
        <f>'DHS2022'!J2619</f>
        <v>12567</v>
      </c>
      <c r="E2620" s="54">
        <f>'DHS2023'!J2619</f>
        <v>15127</v>
      </c>
      <c r="F2620" s="54">
        <f>'DHS2024'!J2619</f>
        <v>14147</v>
      </c>
      <c r="G2620" s="54">
        <f t="shared" si="360"/>
        <v>14315.75</v>
      </c>
      <c r="H2620" s="106">
        <f t="shared" si="361"/>
        <v>4.7719166666666668</v>
      </c>
      <c r="I2620" s="115">
        <f t="shared" si="362"/>
        <v>0</v>
      </c>
      <c r="J2620" s="75">
        <f t="shared" si="363"/>
        <v>4.7719166666666668</v>
      </c>
      <c r="K2620" s="79">
        <f t="shared" si="364"/>
        <v>5</v>
      </c>
      <c r="O2620" s="29">
        <f>'DHS2025'!J2619</f>
        <v>13107</v>
      </c>
      <c r="P2620" s="30">
        <f>'DHS2025'!K2619</f>
        <v>85</v>
      </c>
      <c r="Q2620" s="30">
        <f>'DHS2025'!L2619</f>
        <v>4069</v>
      </c>
      <c r="R2620" s="122">
        <f t="shared" si="365"/>
        <v>139.84</v>
      </c>
      <c r="S2620" s="62">
        <f t="shared" si="366"/>
        <v>555.58777039999995</v>
      </c>
    </row>
    <row r="2621" spans="1:19">
      <c r="A2621" s="98">
        <f t="shared" si="369"/>
        <v>45775</v>
      </c>
      <c r="B2621" s="113">
        <f t="shared" si="367"/>
        <v>27.270833333334249</v>
      </c>
      <c r="C2621" s="53">
        <f>'DHS2021'!J2620</f>
        <v>15379</v>
      </c>
      <c r="D2621" s="54">
        <f>'DHS2022'!J2620</f>
        <v>12207</v>
      </c>
      <c r="E2621" s="54">
        <f>'DHS2023'!J2620</f>
        <v>15086</v>
      </c>
      <c r="F2621" s="54">
        <f>'DHS2024'!J2620</f>
        <v>14012</v>
      </c>
      <c r="G2621" s="54">
        <f t="shared" si="360"/>
        <v>14171</v>
      </c>
      <c r="H2621" s="106">
        <f t="shared" si="361"/>
        <v>4.7236666666666673</v>
      </c>
      <c r="I2621" s="115">
        <f t="shared" si="362"/>
        <v>0</v>
      </c>
      <c r="J2621" s="75">
        <f t="shared" si="363"/>
        <v>4.7236666666666673</v>
      </c>
      <c r="K2621" s="79">
        <f t="shared" si="364"/>
        <v>5</v>
      </c>
      <c r="O2621" s="29">
        <f>'DHS2025'!J2620</f>
        <v>12994</v>
      </c>
      <c r="P2621" s="30">
        <f>'DHS2025'!K2620</f>
        <v>108</v>
      </c>
      <c r="Q2621" s="30">
        <f>'DHS2025'!L2620</f>
        <v>4060</v>
      </c>
      <c r="R2621" s="122">
        <f t="shared" si="365"/>
        <v>139.84</v>
      </c>
      <c r="S2621" s="62">
        <f t="shared" si="366"/>
        <v>554.35889599999985</v>
      </c>
    </row>
    <row r="2622" spans="1:19">
      <c r="A2622" s="98">
        <f t="shared" si="369"/>
        <v>45775</v>
      </c>
      <c r="B2622" s="113">
        <f t="shared" si="367"/>
        <v>27.281250000000917</v>
      </c>
      <c r="C2622" s="53">
        <f>'DHS2021'!J2621</f>
        <v>15500</v>
      </c>
      <c r="D2622" s="54">
        <f>'DHS2022'!J2621</f>
        <v>12193</v>
      </c>
      <c r="E2622" s="54">
        <f>'DHS2023'!J2621</f>
        <v>14946</v>
      </c>
      <c r="F2622" s="54">
        <f>'DHS2024'!J2621</f>
        <v>13572</v>
      </c>
      <c r="G2622" s="54">
        <f t="shared" si="360"/>
        <v>14052.75</v>
      </c>
      <c r="H2622" s="106">
        <f t="shared" si="361"/>
        <v>4.6842499999999996</v>
      </c>
      <c r="I2622" s="115">
        <f t="shared" si="362"/>
        <v>0</v>
      </c>
      <c r="J2622" s="75">
        <f t="shared" si="363"/>
        <v>4.6842499999999996</v>
      </c>
      <c r="K2622" s="79">
        <f t="shared" si="364"/>
        <v>5</v>
      </c>
      <c r="O2622" s="29">
        <f>'DHS2025'!J2621</f>
        <v>13203</v>
      </c>
      <c r="P2622" s="30">
        <f>'DHS2025'!K2621</f>
        <v>139</v>
      </c>
      <c r="Q2622" s="30">
        <f>'DHS2025'!L2621</f>
        <v>4042</v>
      </c>
      <c r="R2622" s="122">
        <f t="shared" si="365"/>
        <v>139.84</v>
      </c>
      <c r="S2622" s="62">
        <f t="shared" si="366"/>
        <v>551.90114719999997</v>
      </c>
    </row>
    <row r="2623" spans="1:19">
      <c r="A2623" s="98">
        <f t="shared" si="369"/>
        <v>45775</v>
      </c>
      <c r="B2623" s="113">
        <f t="shared" si="367"/>
        <v>27.291666666667584</v>
      </c>
      <c r="C2623" s="53">
        <f>'DHS2021'!J2622</f>
        <v>15395</v>
      </c>
      <c r="D2623" s="54">
        <f>'DHS2022'!J2622</f>
        <v>12185</v>
      </c>
      <c r="E2623" s="54">
        <f>'DHS2023'!J2622</f>
        <v>14821</v>
      </c>
      <c r="F2623" s="54">
        <f>'DHS2024'!J2622</f>
        <v>13552</v>
      </c>
      <c r="G2623" s="54">
        <f t="shared" si="360"/>
        <v>13988.25</v>
      </c>
      <c r="H2623" s="106">
        <f t="shared" si="361"/>
        <v>4.66275</v>
      </c>
      <c r="I2623" s="115">
        <f t="shared" si="362"/>
        <v>0</v>
      </c>
      <c r="J2623" s="75">
        <f t="shared" si="363"/>
        <v>4.66275</v>
      </c>
      <c r="K2623" s="79">
        <f t="shared" si="364"/>
        <v>5</v>
      </c>
      <c r="O2623" s="29">
        <f>'DHS2025'!J2622</f>
        <v>13121</v>
      </c>
      <c r="P2623" s="30">
        <f>'DHS2025'!K2622</f>
        <v>168</v>
      </c>
      <c r="Q2623" s="30">
        <f>'DHS2025'!L2622</f>
        <v>4055</v>
      </c>
      <c r="R2623" s="122">
        <f t="shared" si="365"/>
        <v>131.09</v>
      </c>
      <c r="S2623" s="62">
        <f t="shared" si="366"/>
        <v>518.54975049999996</v>
      </c>
    </row>
    <row r="2624" spans="1:19">
      <c r="A2624" s="98">
        <f t="shared" si="369"/>
        <v>45775</v>
      </c>
      <c r="B2624" s="113">
        <f t="shared" si="367"/>
        <v>27.302083333334252</v>
      </c>
      <c r="C2624" s="53">
        <f>'DHS2021'!J2623</f>
        <v>15191</v>
      </c>
      <c r="D2624" s="54">
        <f>'DHS2022'!J2623</f>
        <v>11462</v>
      </c>
      <c r="E2624" s="54">
        <f>'DHS2023'!J2623</f>
        <v>13942</v>
      </c>
      <c r="F2624" s="54">
        <f>'DHS2024'!J2623</f>
        <v>13151</v>
      </c>
      <c r="G2624" s="54">
        <f t="shared" si="360"/>
        <v>13436.5</v>
      </c>
      <c r="H2624" s="106">
        <f t="shared" si="361"/>
        <v>4.4788333333333332</v>
      </c>
      <c r="I2624" s="115">
        <f t="shared" si="362"/>
        <v>0</v>
      </c>
      <c r="J2624" s="75">
        <f t="shared" si="363"/>
        <v>4.4788333333333332</v>
      </c>
      <c r="K2624" s="79">
        <f t="shared" si="364"/>
        <v>5</v>
      </c>
      <c r="O2624" s="29">
        <f>'DHS2025'!J2623</f>
        <v>13061</v>
      </c>
      <c r="P2624" s="30">
        <f>'DHS2025'!K2623</f>
        <v>88</v>
      </c>
      <c r="Q2624" s="30">
        <f>'DHS2025'!L2623</f>
        <v>4048</v>
      </c>
      <c r="R2624" s="122">
        <f t="shared" si="365"/>
        <v>131.09</v>
      </c>
      <c r="S2624" s="62">
        <f t="shared" si="366"/>
        <v>517.65459680000004</v>
      </c>
    </row>
    <row r="2625" spans="1:19">
      <c r="A2625" s="98">
        <f t="shared" si="369"/>
        <v>45775</v>
      </c>
      <c r="B2625" s="113">
        <f t="shared" si="367"/>
        <v>27.31250000000092</v>
      </c>
      <c r="C2625" s="53">
        <f>'DHS2021'!J2624</f>
        <v>15671</v>
      </c>
      <c r="D2625" s="54">
        <f>'DHS2022'!J2624</f>
        <v>10125</v>
      </c>
      <c r="E2625" s="54">
        <f>'DHS2023'!J2624</f>
        <v>13374</v>
      </c>
      <c r="F2625" s="54">
        <f>'DHS2024'!J2624</f>
        <v>11857</v>
      </c>
      <c r="G2625" s="54">
        <f t="shared" si="360"/>
        <v>12756.75</v>
      </c>
      <c r="H2625" s="106">
        <f t="shared" si="361"/>
        <v>4.2522500000000001</v>
      </c>
      <c r="I2625" s="115">
        <f t="shared" si="362"/>
        <v>0</v>
      </c>
      <c r="J2625" s="75">
        <f t="shared" si="363"/>
        <v>4.2522500000000001</v>
      </c>
      <c r="K2625" s="79">
        <f t="shared" si="364"/>
        <v>5</v>
      </c>
      <c r="O2625" s="29">
        <f>'DHS2025'!J2624</f>
        <v>13089</v>
      </c>
      <c r="P2625" s="30">
        <f>'DHS2025'!K2624</f>
        <v>22</v>
      </c>
      <c r="Q2625" s="30">
        <f>'DHS2025'!L2624</f>
        <v>4054</v>
      </c>
      <c r="R2625" s="122">
        <f t="shared" si="365"/>
        <v>131.09</v>
      </c>
      <c r="S2625" s="62">
        <f t="shared" si="366"/>
        <v>518.42187139999999</v>
      </c>
    </row>
    <row r="2626" spans="1:19">
      <c r="A2626" s="98">
        <f t="shared" si="369"/>
        <v>45775</v>
      </c>
      <c r="B2626" s="113">
        <f t="shared" si="367"/>
        <v>27.322916666667588</v>
      </c>
      <c r="C2626" s="53">
        <f>'DHS2021'!J2625</f>
        <v>13342</v>
      </c>
      <c r="D2626" s="54">
        <f>'DHS2022'!J2625</f>
        <v>9699</v>
      </c>
      <c r="E2626" s="54">
        <f>'DHS2023'!J2625</f>
        <v>12777</v>
      </c>
      <c r="F2626" s="54">
        <f>'DHS2024'!J2625</f>
        <v>11669</v>
      </c>
      <c r="G2626" s="54">
        <f t="shared" si="360"/>
        <v>11871.75</v>
      </c>
      <c r="H2626" s="106">
        <f t="shared" si="361"/>
        <v>3.9572500000000002</v>
      </c>
      <c r="I2626" s="115">
        <f t="shared" si="362"/>
        <v>0</v>
      </c>
      <c r="J2626" s="75">
        <f t="shared" si="363"/>
        <v>3.9572500000000002</v>
      </c>
      <c r="K2626" s="79">
        <f t="shared" si="364"/>
        <v>4</v>
      </c>
      <c r="O2626" s="29">
        <f>'DHS2025'!J2625</f>
        <v>11257</v>
      </c>
      <c r="P2626" s="30">
        <f>'DHS2025'!K2625</f>
        <v>2719</v>
      </c>
      <c r="Q2626" s="30">
        <f>'DHS2025'!L2625</f>
        <v>3991</v>
      </c>
      <c r="R2626" s="122">
        <f t="shared" si="365"/>
        <v>131.09</v>
      </c>
      <c r="S2626" s="62">
        <f t="shared" si="366"/>
        <v>510.36548809999999</v>
      </c>
    </row>
    <row r="2627" spans="1:19">
      <c r="A2627" s="98">
        <f t="shared" si="369"/>
        <v>45775</v>
      </c>
      <c r="B2627" s="113">
        <f t="shared" si="367"/>
        <v>27.333333333334256</v>
      </c>
      <c r="C2627" s="53">
        <f>'DHS2021'!J2626</f>
        <v>14459</v>
      </c>
      <c r="D2627" s="54">
        <f>'DHS2022'!J2626</f>
        <v>10501</v>
      </c>
      <c r="E2627" s="54">
        <f>'DHS2023'!J2626</f>
        <v>10734</v>
      </c>
      <c r="F2627" s="54">
        <f>'DHS2024'!J2626</f>
        <v>11023</v>
      </c>
      <c r="G2627" s="54">
        <f t="shared" si="360"/>
        <v>11679.25</v>
      </c>
      <c r="H2627" s="106">
        <f t="shared" si="361"/>
        <v>3.8930833333333337</v>
      </c>
      <c r="I2627" s="115">
        <f t="shared" si="362"/>
        <v>0</v>
      </c>
      <c r="J2627" s="75">
        <f t="shared" si="363"/>
        <v>3.8930833333333337</v>
      </c>
      <c r="K2627" s="79">
        <f t="shared" si="364"/>
        <v>4</v>
      </c>
      <c r="O2627" s="29">
        <f>'DHS2025'!J2626</f>
        <v>4843</v>
      </c>
      <c r="P2627" s="30">
        <f>'DHS2025'!K2626</f>
        <v>3508</v>
      </c>
      <c r="Q2627" s="30">
        <f>'DHS2025'!L2626</f>
        <v>4034</v>
      </c>
      <c r="R2627" s="122">
        <f t="shared" si="365"/>
        <v>95.3</v>
      </c>
      <c r="S2627" s="62">
        <f t="shared" si="366"/>
        <v>372.93119799999994</v>
      </c>
    </row>
    <row r="2628" spans="1:19">
      <c r="A2628" s="98">
        <f t="shared" si="369"/>
        <v>45775</v>
      </c>
      <c r="B2628" s="113">
        <f t="shared" si="367"/>
        <v>27.343750000000924</v>
      </c>
      <c r="C2628" s="53">
        <f>'DHS2021'!J2627</f>
        <v>14708</v>
      </c>
      <c r="D2628" s="54">
        <f>'DHS2022'!J2627</f>
        <v>10434</v>
      </c>
      <c r="E2628" s="54">
        <f>'DHS2023'!J2627</f>
        <v>9399</v>
      </c>
      <c r="F2628" s="54">
        <f>'DHS2024'!J2627</f>
        <v>10734</v>
      </c>
      <c r="G2628" s="54">
        <f t="shared" ref="G2628:G2691" si="370">AVERAGE(C2628:F2628)</f>
        <v>11318.75</v>
      </c>
      <c r="H2628" s="106">
        <f t="shared" ref="H2628:H2691" si="371">G2628/$M$2/1000</f>
        <v>3.7729166666666667</v>
      </c>
      <c r="I2628" s="115">
        <f t="shared" ref="I2628:I2691" si="372">$N$2</f>
        <v>0</v>
      </c>
      <c r="J2628" s="75">
        <f t="shared" ref="J2628:J2691" si="373">H2628+I2628</f>
        <v>3.7729166666666667</v>
      </c>
      <c r="K2628" s="79">
        <f t="shared" ref="K2628:K2691" si="374">ROUNDUP(J2628,0)</f>
        <v>4</v>
      </c>
      <c r="O2628" s="29">
        <f>'DHS2025'!J2627</f>
        <v>6157</v>
      </c>
      <c r="P2628" s="30">
        <f>'DHS2025'!K2627</f>
        <v>5334</v>
      </c>
      <c r="Q2628" s="30">
        <f>'DHS2025'!L2627</f>
        <v>3541</v>
      </c>
      <c r="R2628" s="122">
        <f t="shared" ref="R2628:R2691" si="375">INDEX(U$3:U$1048576,INT((ROW()-3)/4)+1)</f>
        <v>95.3</v>
      </c>
      <c r="S2628" s="62">
        <f t="shared" ref="S2628:S2691" si="376">(R2628*0.99-1.9)*(Q2628/1000)</f>
        <v>327.35482699999994</v>
      </c>
    </row>
    <row r="2629" spans="1:19">
      <c r="A2629" s="98">
        <f t="shared" si="369"/>
        <v>45775</v>
      </c>
      <c r="B2629" s="113">
        <f t="shared" ref="B2629:B2692" si="377">B2628+TIME(0,15,0)</f>
        <v>27.354166666667592</v>
      </c>
      <c r="C2629" s="53">
        <f>'DHS2021'!J2628</f>
        <v>14923</v>
      </c>
      <c r="D2629" s="54">
        <f>'DHS2022'!J2628</f>
        <v>10369</v>
      </c>
      <c r="E2629" s="54">
        <f>'DHS2023'!J2628</f>
        <v>9039</v>
      </c>
      <c r="F2629" s="54">
        <f>'DHS2024'!J2628</f>
        <v>9673</v>
      </c>
      <c r="G2629" s="54">
        <f t="shared" si="370"/>
        <v>11001</v>
      </c>
      <c r="H2629" s="106">
        <f t="shared" si="371"/>
        <v>3.6669999999999998</v>
      </c>
      <c r="I2629" s="115">
        <f t="shared" si="372"/>
        <v>0</v>
      </c>
      <c r="J2629" s="75">
        <f t="shared" si="373"/>
        <v>3.6669999999999998</v>
      </c>
      <c r="K2629" s="79">
        <f t="shared" si="374"/>
        <v>4</v>
      </c>
      <c r="O2629" s="29">
        <f>'DHS2025'!J2628</f>
        <v>5781</v>
      </c>
      <c r="P2629" s="30">
        <f>'DHS2025'!K2628</f>
        <v>1998</v>
      </c>
      <c r="Q2629" s="30">
        <f>'DHS2025'!L2628</f>
        <v>2062</v>
      </c>
      <c r="R2629" s="122">
        <f t="shared" si="375"/>
        <v>95.3</v>
      </c>
      <c r="S2629" s="62">
        <f t="shared" si="376"/>
        <v>190.62571399999996</v>
      </c>
    </row>
    <row r="2630" spans="1:19">
      <c r="A2630" s="98">
        <f t="shared" si="369"/>
        <v>45775</v>
      </c>
      <c r="B2630" s="113">
        <f t="shared" si="377"/>
        <v>27.364583333334259</v>
      </c>
      <c r="C2630" s="53">
        <f>'DHS2021'!J2629</f>
        <v>14493</v>
      </c>
      <c r="D2630" s="54">
        <f>'DHS2022'!J2629</f>
        <v>10234</v>
      </c>
      <c r="E2630" s="54">
        <f>'DHS2023'!J2629</f>
        <v>7454</v>
      </c>
      <c r="F2630" s="54">
        <f>'DHS2024'!J2629</f>
        <v>9958</v>
      </c>
      <c r="G2630" s="54">
        <f t="shared" si="370"/>
        <v>10534.75</v>
      </c>
      <c r="H2630" s="106">
        <f t="shared" si="371"/>
        <v>3.5115833333333333</v>
      </c>
      <c r="I2630" s="115">
        <f t="shared" si="372"/>
        <v>0</v>
      </c>
      <c r="J2630" s="75">
        <f t="shared" si="373"/>
        <v>3.5115833333333333</v>
      </c>
      <c r="K2630" s="79">
        <f t="shared" si="374"/>
        <v>4</v>
      </c>
      <c r="O2630" s="29">
        <f>'DHS2025'!J2629</f>
        <v>6078</v>
      </c>
      <c r="P2630" s="30">
        <f>'DHS2025'!K2629</f>
        <v>1919</v>
      </c>
      <c r="Q2630" s="30">
        <f>'DHS2025'!L2629</f>
        <v>2028</v>
      </c>
      <c r="R2630" s="122">
        <f t="shared" si="375"/>
        <v>95.3</v>
      </c>
      <c r="S2630" s="62">
        <f t="shared" si="376"/>
        <v>187.48251599999998</v>
      </c>
    </row>
    <row r="2631" spans="1:19">
      <c r="A2631" s="98">
        <f t="shared" si="369"/>
        <v>45775</v>
      </c>
      <c r="B2631" s="113">
        <f t="shared" si="377"/>
        <v>27.375000000000927</v>
      </c>
      <c r="C2631" s="53">
        <f>'DHS2021'!J2630</f>
        <v>13899</v>
      </c>
      <c r="D2631" s="54">
        <f>'DHS2022'!J2630</f>
        <v>10317</v>
      </c>
      <c r="E2631" s="54">
        <f>'DHS2023'!J2630</f>
        <v>6407</v>
      </c>
      <c r="F2631" s="54">
        <f>'DHS2024'!J2630</f>
        <v>7662</v>
      </c>
      <c r="G2631" s="54">
        <f t="shared" si="370"/>
        <v>9571.25</v>
      </c>
      <c r="H2631" s="106">
        <f t="shared" si="371"/>
        <v>3.1904166666666667</v>
      </c>
      <c r="I2631" s="115">
        <f t="shared" si="372"/>
        <v>0</v>
      </c>
      <c r="J2631" s="75">
        <f t="shared" si="373"/>
        <v>3.1904166666666667</v>
      </c>
      <c r="K2631" s="79">
        <f t="shared" si="374"/>
        <v>4</v>
      </c>
      <c r="O2631" s="29">
        <f>'DHS2025'!J2630</f>
        <v>6290</v>
      </c>
      <c r="P2631" s="30">
        <f>'DHS2025'!K2630</f>
        <v>1770</v>
      </c>
      <c r="Q2631" s="30">
        <f>'DHS2025'!L2630</f>
        <v>2048</v>
      </c>
      <c r="R2631" s="122">
        <f t="shared" si="375"/>
        <v>67.37</v>
      </c>
      <c r="S2631" s="62">
        <f t="shared" si="376"/>
        <v>132.7028224</v>
      </c>
    </row>
    <row r="2632" spans="1:19">
      <c r="A2632" s="98">
        <f t="shared" si="369"/>
        <v>45775</v>
      </c>
      <c r="B2632" s="113">
        <f t="shared" si="377"/>
        <v>27.385416666667595</v>
      </c>
      <c r="C2632" s="53">
        <f>'DHS2021'!J2631</f>
        <v>14306</v>
      </c>
      <c r="D2632" s="54">
        <f>'DHS2022'!J2631</f>
        <v>10178</v>
      </c>
      <c r="E2632" s="54">
        <f>'DHS2023'!J2631</f>
        <v>7177</v>
      </c>
      <c r="F2632" s="54">
        <f>'DHS2024'!J2631</f>
        <v>7648</v>
      </c>
      <c r="G2632" s="54">
        <f t="shared" si="370"/>
        <v>9827.25</v>
      </c>
      <c r="H2632" s="106">
        <f t="shared" si="371"/>
        <v>3.2757499999999999</v>
      </c>
      <c r="I2632" s="115">
        <f t="shared" si="372"/>
        <v>0</v>
      </c>
      <c r="J2632" s="75">
        <f t="shared" si="373"/>
        <v>3.2757499999999999</v>
      </c>
      <c r="K2632" s="79">
        <f t="shared" si="374"/>
        <v>4</v>
      </c>
      <c r="O2632" s="29">
        <f>'DHS2025'!J2631</f>
        <v>5903</v>
      </c>
      <c r="P2632" s="30">
        <f>'DHS2025'!K2631</f>
        <v>1288</v>
      </c>
      <c r="Q2632" s="30">
        <f>'DHS2025'!L2631</f>
        <v>1238</v>
      </c>
      <c r="R2632" s="122">
        <f t="shared" si="375"/>
        <v>67.37</v>
      </c>
      <c r="S2632" s="62">
        <f t="shared" si="376"/>
        <v>80.217819399999996</v>
      </c>
    </row>
    <row r="2633" spans="1:19">
      <c r="A2633" s="98">
        <f t="shared" si="369"/>
        <v>45775</v>
      </c>
      <c r="B2633" s="113">
        <f t="shared" si="377"/>
        <v>27.395833333334263</v>
      </c>
      <c r="C2633" s="53">
        <f>'DHS2021'!J2632</f>
        <v>13405</v>
      </c>
      <c r="D2633" s="54">
        <f>'DHS2022'!J2632</f>
        <v>10062</v>
      </c>
      <c r="E2633" s="54">
        <f>'DHS2023'!J2632</f>
        <v>6267</v>
      </c>
      <c r="F2633" s="54">
        <f>'DHS2024'!J2632</f>
        <v>6836</v>
      </c>
      <c r="G2633" s="54">
        <f t="shared" si="370"/>
        <v>9142.5</v>
      </c>
      <c r="H2633" s="106">
        <f t="shared" si="371"/>
        <v>3.0474999999999999</v>
      </c>
      <c r="I2633" s="115">
        <f t="shared" si="372"/>
        <v>0</v>
      </c>
      <c r="J2633" s="75">
        <f t="shared" si="373"/>
        <v>3.0474999999999999</v>
      </c>
      <c r="K2633" s="79">
        <f t="shared" si="374"/>
        <v>4</v>
      </c>
      <c r="O2633" s="29">
        <f>'DHS2025'!J2632</f>
        <v>5497</v>
      </c>
      <c r="P2633" s="30">
        <f>'DHS2025'!K2632</f>
        <v>111</v>
      </c>
      <c r="Q2633" s="30">
        <f>'DHS2025'!L2632</f>
        <v>1062</v>
      </c>
      <c r="R2633" s="122">
        <f t="shared" si="375"/>
        <v>67.37</v>
      </c>
      <c r="S2633" s="62">
        <f t="shared" si="376"/>
        <v>68.813670600000009</v>
      </c>
    </row>
    <row r="2634" spans="1:19">
      <c r="A2634" s="98">
        <f t="shared" si="369"/>
        <v>45775</v>
      </c>
      <c r="B2634" s="113">
        <f t="shared" si="377"/>
        <v>27.406250000000931</v>
      </c>
      <c r="C2634" s="53">
        <f>'DHS2021'!J2633</f>
        <v>13289</v>
      </c>
      <c r="D2634" s="54">
        <f>'DHS2022'!J2633</f>
        <v>9994</v>
      </c>
      <c r="E2634" s="54">
        <f>'DHS2023'!J2633</f>
        <v>7087</v>
      </c>
      <c r="F2634" s="54">
        <f>'DHS2024'!J2633</f>
        <v>5990</v>
      </c>
      <c r="G2634" s="54">
        <f t="shared" si="370"/>
        <v>9090</v>
      </c>
      <c r="H2634" s="106">
        <f t="shared" si="371"/>
        <v>3.03</v>
      </c>
      <c r="I2634" s="115">
        <f t="shared" si="372"/>
        <v>0</v>
      </c>
      <c r="J2634" s="75">
        <f t="shared" si="373"/>
        <v>3.03</v>
      </c>
      <c r="K2634" s="79">
        <f t="shared" si="374"/>
        <v>4</v>
      </c>
      <c r="O2634" s="29">
        <f>'DHS2025'!J2633</f>
        <v>5142</v>
      </c>
      <c r="P2634" s="30">
        <f>'DHS2025'!K2633</f>
        <v>156</v>
      </c>
      <c r="Q2634" s="30">
        <f>'DHS2025'!L2633</f>
        <v>1063</v>
      </c>
      <c r="R2634" s="122">
        <f t="shared" si="375"/>
        <v>67.37</v>
      </c>
      <c r="S2634" s="62">
        <f t="shared" si="376"/>
        <v>68.878466899999992</v>
      </c>
    </row>
    <row r="2635" spans="1:19">
      <c r="A2635" s="98">
        <f t="shared" si="369"/>
        <v>45775</v>
      </c>
      <c r="B2635" s="113">
        <f t="shared" si="377"/>
        <v>27.416666666667599</v>
      </c>
      <c r="C2635" s="53">
        <f>'DHS2021'!J2634</f>
        <v>12860</v>
      </c>
      <c r="D2635" s="54">
        <f>'DHS2022'!J2634</f>
        <v>10238</v>
      </c>
      <c r="E2635" s="54">
        <f>'DHS2023'!J2634</f>
        <v>6294</v>
      </c>
      <c r="F2635" s="54">
        <f>'DHS2024'!J2634</f>
        <v>6549</v>
      </c>
      <c r="G2635" s="54">
        <f t="shared" si="370"/>
        <v>8985.25</v>
      </c>
      <c r="H2635" s="106">
        <f t="shared" si="371"/>
        <v>2.9950833333333335</v>
      </c>
      <c r="I2635" s="115">
        <f t="shared" si="372"/>
        <v>0</v>
      </c>
      <c r="J2635" s="75">
        <f t="shared" si="373"/>
        <v>2.9950833333333335</v>
      </c>
      <c r="K2635" s="79">
        <f t="shared" si="374"/>
        <v>3</v>
      </c>
      <c r="O2635" s="29">
        <f>'DHS2025'!J2634</f>
        <v>5368</v>
      </c>
      <c r="P2635" s="30">
        <f>'DHS2025'!K2634</f>
        <v>23</v>
      </c>
      <c r="Q2635" s="30">
        <f>'DHS2025'!L2634</f>
        <v>1054</v>
      </c>
      <c r="R2635" s="122">
        <f t="shared" si="375"/>
        <v>9.5399999999999991</v>
      </c>
      <c r="S2635" s="62">
        <f t="shared" si="376"/>
        <v>7.9520083999999995</v>
      </c>
    </row>
    <row r="2636" spans="1:19">
      <c r="A2636" s="98">
        <f t="shared" si="369"/>
        <v>45775</v>
      </c>
      <c r="B2636" s="113">
        <f t="shared" si="377"/>
        <v>27.427083333334267</v>
      </c>
      <c r="C2636" s="53">
        <f>'DHS2021'!J2635</f>
        <v>12086</v>
      </c>
      <c r="D2636" s="54">
        <f>'DHS2022'!J2635</f>
        <v>9383</v>
      </c>
      <c r="E2636" s="54">
        <f>'DHS2023'!J2635</f>
        <v>7622</v>
      </c>
      <c r="F2636" s="54">
        <f>'DHS2024'!J2635</f>
        <v>6267</v>
      </c>
      <c r="G2636" s="54">
        <f t="shared" si="370"/>
        <v>8839.5</v>
      </c>
      <c r="H2636" s="106">
        <f t="shared" si="371"/>
        <v>2.9464999999999999</v>
      </c>
      <c r="I2636" s="115">
        <f t="shared" si="372"/>
        <v>0</v>
      </c>
      <c r="J2636" s="75">
        <f t="shared" si="373"/>
        <v>2.9464999999999999</v>
      </c>
      <c r="K2636" s="79">
        <f t="shared" si="374"/>
        <v>3</v>
      </c>
      <c r="O2636" s="29">
        <f>'DHS2025'!J2635</f>
        <v>5242</v>
      </c>
      <c r="P2636" s="30">
        <f>'DHS2025'!K2635</f>
        <v>95</v>
      </c>
      <c r="Q2636" s="30">
        <f>'DHS2025'!L2635</f>
        <v>1058</v>
      </c>
      <c r="R2636" s="122">
        <f t="shared" si="375"/>
        <v>9.5399999999999991</v>
      </c>
      <c r="S2636" s="62">
        <f t="shared" si="376"/>
        <v>7.9821867999999991</v>
      </c>
    </row>
    <row r="2637" spans="1:19">
      <c r="A2637" s="98">
        <f t="shared" si="369"/>
        <v>45775</v>
      </c>
      <c r="B2637" s="113">
        <f t="shared" si="377"/>
        <v>27.437500000000934</v>
      </c>
      <c r="C2637" s="53">
        <f>'DHS2021'!J2636</f>
        <v>11309</v>
      </c>
      <c r="D2637" s="54">
        <f>'DHS2022'!J2636</f>
        <v>9344</v>
      </c>
      <c r="E2637" s="54">
        <f>'DHS2023'!J2636</f>
        <v>7507</v>
      </c>
      <c r="F2637" s="54">
        <f>'DHS2024'!J2636</f>
        <v>5817</v>
      </c>
      <c r="G2637" s="54">
        <f t="shared" si="370"/>
        <v>8494.25</v>
      </c>
      <c r="H2637" s="106">
        <f t="shared" si="371"/>
        <v>2.8314166666666667</v>
      </c>
      <c r="I2637" s="115">
        <f t="shared" si="372"/>
        <v>0</v>
      </c>
      <c r="J2637" s="75">
        <f t="shared" si="373"/>
        <v>2.8314166666666667</v>
      </c>
      <c r="K2637" s="79">
        <f t="shared" si="374"/>
        <v>3</v>
      </c>
      <c r="O2637" s="29">
        <f>'DHS2025'!J2636</f>
        <v>5491</v>
      </c>
      <c r="P2637" s="30">
        <f>'DHS2025'!K2636</f>
        <v>274</v>
      </c>
      <c r="Q2637" s="30">
        <f>'DHS2025'!L2636</f>
        <v>1068</v>
      </c>
      <c r="R2637" s="122">
        <f t="shared" si="375"/>
        <v>9.5399999999999991</v>
      </c>
      <c r="S2637" s="62">
        <f t="shared" si="376"/>
        <v>8.0576327999999986</v>
      </c>
    </row>
    <row r="2638" spans="1:19">
      <c r="A2638" s="98">
        <f t="shared" si="369"/>
        <v>45775</v>
      </c>
      <c r="B2638" s="113">
        <f t="shared" si="377"/>
        <v>27.447916666667602</v>
      </c>
      <c r="C2638" s="53">
        <f>'DHS2021'!J2637</f>
        <v>10818</v>
      </c>
      <c r="D2638" s="54">
        <f>'DHS2022'!J2637</f>
        <v>9109</v>
      </c>
      <c r="E2638" s="54">
        <f>'DHS2023'!J2637</f>
        <v>6734</v>
      </c>
      <c r="F2638" s="54">
        <f>'DHS2024'!J2637</f>
        <v>5091</v>
      </c>
      <c r="G2638" s="54">
        <f t="shared" si="370"/>
        <v>7938</v>
      </c>
      <c r="H2638" s="106">
        <f t="shared" si="371"/>
        <v>2.6459999999999999</v>
      </c>
      <c r="I2638" s="115">
        <f t="shared" si="372"/>
        <v>0</v>
      </c>
      <c r="J2638" s="75">
        <f t="shared" si="373"/>
        <v>2.6459999999999999</v>
      </c>
      <c r="K2638" s="79">
        <f t="shared" si="374"/>
        <v>3</v>
      </c>
      <c r="O2638" s="29">
        <f>'DHS2025'!J2637</f>
        <v>5258</v>
      </c>
      <c r="P2638" s="30">
        <f>'DHS2025'!K2637</f>
        <v>102</v>
      </c>
      <c r="Q2638" s="30">
        <f>'DHS2025'!L2637</f>
        <v>1059</v>
      </c>
      <c r="R2638" s="122">
        <f t="shared" si="375"/>
        <v>9.5399999999999991</v>
      </c>
      <c r="S2638" s="62">
        <f t="shared" si="376"/>
        <v>7.9897313999999984</v>
      </c>
    </row>
    <row r="2639" spans="1:19">
      <c r="A2639" s="98">
        <f t="shared" si="369"/>
        <v>45775</v>
      </c>
      <c r="B2639" s="113">
        <f t="shared" si="377"/>
        <v>27.45833333333427</v>
      </c>
      <c r="C2639" s="53">
        <f>'DHS2021'!J2638</f>
        <v>9160</v>
      </c>
      <c r="D2639" s="54">
        <f>'DHS2022'!J2638</f>
        <v>8942</v>
      </c>
      <c r="E2639" s="54">
        <f>'DHS2023'!J2638</f>
        <v>8507</v>
      </c>
      <c r="F2639" s="54">
        <f>'DHS2024'!J2638</f>
        <v>4754</v>
      </c>
      <c r="G2639" s="54">
        <f t="shared" si="370"/>
        <v>7840.75</v>
      </c>
      <c r="H2639" s="106">
        <f t="shared" si="371"/>
        <v>2.6135833333333336</v>
      </c>
      <c r="I2639" s="115">
        <f t="shared" si="372"/>
        <v>0</v>
      </c>
      <c r="J2639" s="75">
        <f t="shared" si="373"/>
        <v>2.6135833333333336</v>
      </c>
      <c r="K2639" s="79">
        <f t="shared" si="374"/>
        <v>3</v>
      </c>
      <c r="O2639" s="29">
        <f>'DHS2025'!J2638</f>
        <v>5256</v>
      </c>
      <c r="P2639" s="30">
        <f>'DHS2025'!K2638</f>
        <v>29</v>
      </c>
      <c r="Q2639" s="30">
        <f>'DHS2025'!L2638</f>
        <v>1053</v>
      </c>
      <c r="R2639" s="122">
        <f t="shared" si="375"/>
        <v>-0.01</v>
      </c>
      <c r="S2639" s="62">
        <f t="shared" si="376"/>
        <v>-2.0111246999999999</v>
      </c>
    </row>
    <row r="2640" spans="1:19">
      <c r="A2640" s="98">
        <f t="shared" si="369"/>
        <v>45775</v>
      </c>
      <c r="B2640" s="113">
        <f t="shared" si="377"/>
        <v>27.468750000000938</v>
      </c>
      <c r="C2640" s="53">
        <f>'DHS2021'!J2639</f>
        <v>8983</v>
      </c>
      <c r="D2640" s="54">
        <f>'DHS2022'!J2639</f>
        <v>8683</v>
      </c>
      <c r="E2640" s="54">
        <f>'DHS2023'!J2639</f>
        <v>7823</v>
      </c>
      <c r="F2640" s="54">
        <f>'DHS2024'!J2639</f>
        <v>5242</v>
      </c>
      <c r="G2640" s="54">
        <f t="shared" si="370"/>
        <v>7682.75</v>
      </c>
      <c r="H2640" s="106">
        <f t="shared" si="371"/>
        <v>2.5609166666666665</v>
      </c>
      <c r="I2640" s="115">
        <f t="shared" si="372"/>
        <v>0</v>
      </c>
      <c r="J2640" s="75">
        <f t="shared" si="373"/>
        <v>2.5609166666666665</v>
      </c>
      <c r="K2640" s="79">
        <f t="shared" si="374"/>
        <v>3</v>
      </c>
      <c r="O2640" s="29">
        <f>'DHS2025'!J2639</f>
        <v>5419</v>
      </c>
      <c r="P2640" s="30">
        <f>'DHS2025'!K2639</f>
        <v>82</v>
      </c>
      <c r="Q2640" s="30">
        <f>'DHS2025'!L2639</f>
        <v>1055</v>
      </c>
      <c r="R2640" s="122">
        <f t="shared" si="375"/>
        <v>-0.01</v>
      </c>
      <c r="S2640" s="62">
        <f t="shared" si="376"/>
        <v>-2.0149444999999999</v>
      </c>
    </row>
    <row r="2641" spans="1:19">
      <c r="A2641" s="98">
        <f t="shared" si="369"/>
        <v>45775</v>
      </c>
      <c r="B2641" s="113">
        <f t="shared" si="377"/>
        <v>27.479166666667606</v>
      </c>
      <c r="C2641" s="53">
        <f>'DHS2021'!J2640</f>
        <v>8386</v>
      </c>
      <c r="D2641" s="54">
        <f>'DHS2022'!J2640</f>
        <v>8206</v>
      </c>
      <c r="E2641" s="54">
        <f>'DHS2023'!J2640</f>
        <v>7395</v>
      </c>
      <c r="F2641" s="54">
        <f>'DHS2024'!J2640</f>
        <v>4555</v>
      </c>
      <c r="G2641" s="54">
        <f t="shared" si="370"/>
        <v>7135.5</v>
      </c>
      <c r="H2641" s="106">
        <f t="shared" si="371"/>
        <v>2.3784999999999998</v>
      </c>
      <c r="I2641" s="115">
        <f t="shared" si="372"/>
        <v>0</v>
      </c>
      <c r="J2641" s="75">
        <f t="shared" si="373"/>
        <v>2.3784999999999998</v>
      </c>
      <c r="K2641" s="79">
        <f t="shared" si="374"/>
        <v>3</v>
      </c>
      <c r="O2641" s="29">
        <f>'DHS2025'!J2640</f>
        <v>5432</v>
      </c>
      <c r="P2641" s="30">
        <f>'DHS2025'!K2640</f>
        <v>25</v>
      </c>
      <c r="Q2641" s="30">
        <f>'DHS2025'!L2640</f>
        <v>1066</v>
      </c>
      <c r="R2641" s="122">
        <f t="shared" si="375"/>
        <v>-0.01</v>
      </c>
      <c r="S2641" s="62">
        <f t="shared" si="376"/>
        <v>-2.0359533999999999</v>
      </c>
    </row>
    <row r="2642" spans="1:19">
      <c r="A2642" s="98">
        <f t="shared" si="369"/>
        <v>45775</v>
      </c>
      <c r="B2642" s="113">
        <f t="shared" si="377"/>
        <v>27.489583333334274</v>
      </c>
      <c r="C2642" s="53">
        <f>'DHS2021'!J2641</f>
        <v>8802</v>
      </c>
      <c r="D2642" s="54">
        <f>'DHS2022'!J2641</f>
        <v>7830</v>
      </c>
      <c r="E2642" s="54">
        <f>'DHS2023'!J2641</f>
        <v>8107</v>
      </c>
      <c r="F2642" s="54">
        <f>'DHS2024'!J2641</f>
        <v>4491</v>
      </c>
      <c r="G2642" s="54">
        <f t="shared" si="370"/>
        <v>7307.5</v>
      </c>
      <c r="H2642" s="106">
        <f t="shared" si="371"/>
        <v>2.4358333333333335</v>
      </c>
      <c r="I2642" s="115">
        <f t="shared" si="372"/>
        <v>0</v>
      </c>
      <c r="J2642" s="75">
        <f t="shared" si="373"/>
        <v>2.4358333333333335</v>
      </c>
      <c r="K2642" s="79">
        <f t="shared" si="374"/>
        <v>3</v>
      </c>
      <c r="O2642" s="29">
        <f>'DHS2025'!J2641</f>
        <v>5368</v>
      </c>
      <c r="P2642" s="30">
        <f>'DHS2025'!K2641</f>
        <v>28</v>
      </c>
      <c r="Q2642" s="30">
        <f>'DHS2025'!L2641</f>
        <v>1068</v>
      </c>
      <c r="R2642" s="122">
        <f t="shared" si="375"/>
        <v>-0.01</v>
      </c>
      <c r="S2642" s="62">
        <f t="shared" si="376"/>
        <v>-2.0397732</v>
      </c>
    </row>
    <row r="2643" spans="1:19">
      <c r="A2643" s="98">
        <f t="shared" si="369"/>
        <v>45775</v>
      </c>
      <c r="B2643" s="113">
        <f t="shared" si="377"/>
        <v>27.500000000000941</v>
      </c>
      <c r="C2643" s="53">
        <f>'DHS2021'!J2642</f>
        <v>9391</v>
      </c>
      <c r="D2643" s="54">
        <f>'DHS2022'!J2642</f>
        <v>7528</v>
      </c>
      <c r="E2643" s="54">
        <f>'DHS2023'!J2642</f>
        <v>8274</v>
      </c>
      <c r="F2643" s="54">
        <f>'DHS2024'!J2642</f>
        <v>4824</v>
      </c>
      <c r="G2643" s="54">
        <f t="shared" si="370"/>
        <v>7504.25</v>
      </c>
      <c r="H2643" s="106">
        <f t="shared" si="371"/>
        <v>2.5014166666666666</v>
      </c>
      <c r="I2643" s="115">
        <f t="shared" si="372"/>
        <v>0</v>
      </c>
      <c r="J2643" s="75">
        <f t="shared" si="373"/>
        <v>2.5014166666666666</v>
      </c>
      <c r="K2643" s="79">
        <f t="shared" si="374"/>
        <v>3</v>
      </c>
      <c r="O2643" s="29">
        <f>'DHS2025'!J2642</f>
        <v>4681</v>
      </c>
      <c r="P2643" s="30">
        <f>'DHS2025'!K2642</f>
        <v>330</v>
      </c>
      <c r="Q2643" s="30">
        <f>'DHS2025'!L2642</f>
        <v>1054</v>
      </c>
      <c r="R2643" s="122">
        <f t="shared" si="375"/>
        <v>-3.57</v>
      </c>
      <c r="S2643" s="62">
        <f t="shared" si="376"/>
        <v>-5.7277522000000003</v>
      </c>
    </row>
    <row r="2644" spans="1:19">
      <c r="A2644" s="98">
        <f t="shared" si="369"/>
        <v>45775</v>
      </c>
      <c r="B2644" s="113">
        <f t="shared" si="377"/>
        <v>27.510416666667609</v>
      </c>
      <c r="C2644" s="53">
        <f>'DHS2021'!J2643</f>
        <v>8185</v>
      </c>
      <c r="D2644" s="54">
        <f>'DHS2022'!J2643</f>
        <v>7180</v>
      </c>
      <c r="E2644" s="54">
        <f>'DHS2023'!J2643</f>
        <v>7853</v>
      </c>
      <c r="F2644" s="54">
        <f>'DHS2024'!J2643</f>
        <v>4612</v>
      </c>
      <c r="G2644" s="54">
        <f t="shared" si="370"/>
        <v>6957.5</v>
      </c>
      <c r="H2644" s="106">
        <f t="shared" si="371"/>
        <v>2.3191666666666664</v>
      </c>
      <c r="I2644" s="115">
        <f t="shared" si="372"/>
        <v>0</v>
      </c>
      <c r="J2644" s="75">
        <f t="shared" si="373"/>
        <v>2.3191666666666664</v>
      </c>
      <c r="K2644" s="79">
        <f t="shared" si="374"/>
        <v>3</v>
      </c>
      <c r="O2644" s="29">
        <f>'DHS2025'!J2643</f>
        <v>4372</v>
      </c>
      <c r="P2644" s="30">
        <f>'DHS2025'!K2643</f>
        <v>942</v>
      </c>
      <c r="Q2644" s="30">
        <f>'DHS2025'!L2643</f>
        <v>1059</v>
      </c>
      <c r="R2644" s="122">
        <f t="shared" si="375"/>
        <v>-3.57</v>
      </c>
      <c r="S2644" s="62">
        <f t="shared" si="376"/>
        <v>-5.7549237</v>
      </c>
    </row>
    <row r="2645" spans="1:19">
      <c r="A2645" s="98">
        <f t="shared" si="369"/>
        <v>45775</v>
      </c>
      <c r="B2645" s="113">
        <f t="shared" si="377"/>
        <v>27.520833333334277</v>
      </c>
      <c r="C2645" s="53">
        <f>'DHS2021'!J2644</f>
        <v>8676</v>
      </c>
      <c r="D2645" s="54">
        <f>'DHS2022'!J2644</f>
        <v>7173</v>
      </c>
      <c r="E2645" s="54">
        <f>'DHS2023'!J2644</f>
        <v>7599</v>
      </c>
      <c r="F2645" s="54">
        <f>'DHS2024'!J2644</f>
        <v>4825</v>
      </c>
      <c r="G2645" s="54">
        <f t="shared" si="370"/>
        <v>7068.25</v>
      </c>
      <c r="H2645" s="106">
        <f t="shared" si="371"/>
        <v>2.3560833333333333</v>
      </c>
      <c r="I2645" s="115">
        <f t="shared" si="372"/>
        <v>0</v>
      </c>
      <c r="J2645" s="75">
        <f t="shared" si="373"/>
        <v>2.3560833333333333</v>
      </c>
      <c r="K2645" s="79">
        <f t="shared" si="374"/>
        <v>3</v>
      </c>
      <c r="O2645" s="29">
        <f>'DHS2025'!J2644</f>
        <v>4225</v>
      </c>
      <c r="P2645" s="30">
        <f>'DHS2025'!K2644</f>
        <v>2533</v>
      </c>
      <c r="Q2645" s="30">
        <f>'DHS2025'!L2644</f>
        <v>1081</v>
      </c>
      <c r="R2645" s="122">
        <f t="shared" si="375"/>
        <v>-3.57</v>
      </c>
      <c r="S2645" s="62">
        <f t="shared" si="376"/>
        <v>-5.8744782999999998</v>
      </c>
    </row>
    <row r="2646" spans="1:19">
      <c r="A2646" s="98">
        <f t="shared" si="369"/>
        <v>45775</v>
      </c>
      <c r="B2646" s="113">
        <f t="shared" si="377"/>
        <v>27.531250000000945</v>
      </c>
      <c r="C2646" s="53">
        <f>'DHS2021'!J2645</f>
        <v>8301</v>
      </c>
      <c r="D2646" s="54">
        <f>'DHS2022'!J2645</f>
        <v>7255</v>
      </c>
      <c r="E2646" s="54">
        <f>'DHS2023'!J2645</f>
        <v>6759</v>
      </c>
      <c r="F2646" s="54">
        <f>'DHS2024'!J2645</f>
        <v>4468</v>
      </c>
      <c r="G2646" s="54">
        <f t="shared" si="370"/>
        <v>6695.75</v>
      </c>
      <c r="H2646" s="106">
        <f t="shared" si="371"/>
        <v>2.2319166666666663</v>
      </c>
      <c r="I2646" s="115">
        <f t="shared" si="372"/>
        <v>0</v>
      </c>
      <c r="J2646" s="75">
        <f t="shared" si="373"/>
        <v>2.2319166666666663</v>
      </c>
      <c r="K2646" s="79">
        <f t="shared" si="374"/>
        <v>3</v>
      </c>
      <c r="O2646" s="29">
        <f>'DHS2025'!J2645</f>
        <v>5281</v>
      </c>
      <c r="P2646" s="30">
        <f>'DHS2025'!K2645</f>
        <v>1107</v>
      </c>
      <c r="Q2646" s="30">
        <f>'DHS2025'!L2645</f>
        <v>1076</v>
      </c>
      <c r="R2646" s="122">
        <f t="shared" si="375"/>
        <v>-3.57</v>
      </c>
      <c r="S2646" s="62">
        <f t="shared" si="376"/>
        <v>-5.847306800000001</v>
      </c>
    </row>
    <row r="2647" spans="1:19">
      <c r="A2647" s="98">
        <f t="shared" si="369"/>
        <v>45775</v>
      </c>
      <c r="B2647" s="113">
        <f t="shared" si="377"/>
        <v>27.541666666667613</v>
      </c>
      <c r="C2647" s="53">
        <f>'DHS2021'!J2646</f>
        <v>8061</v>
      </c>
      <c r="D2647" s="54">
        <f>'DHS2022'!J2646</f>
        <v>6185</v>
      </c>
      <c r="E2647" s="54">
        <f>'DHS2023'!J2646</f>
        <v>7611</v>
      </c>
      <c r="F2647" s="54">
        <f>'DHS2024'!J2646</f>
        <v>4666</v>
      </c>
      <c r="G2647" s="54">
        <f t="shared" si="370"/>
        <v>6630.75</v>
      </c>
      <c r="H2647" s="106">
        <f t="shared" si="371"/>
        <v>2.2102499999999998</v>
      </c>
      <c r="I2647" s="115">
        <f t="shared" si="372"/>
        <v>0</v>
      </c>
      <c r="J2647" s="75">
        <f t="shared" si="373"/>
        <v>2.2102499999999998</v>
      </c>
      <c r="K2647" s="79">
        <f t="shared" si="374"/>
        <v>3</v>
      </c>
      <c r="O2647" s="29">
        <f>'DHS2025'!J2646</f>
        <v>4901</v>
      </c>
      <c r="P2647" s="30">
        <f>'DHS2025'!K2646</f>
        <v>674</v>
      </c>
      <c r="Q2647" s="30">
        <f>'DHS2025'!L2646</f>
        <v>1066</v>
      </c>
      <c r="R2647" s="122">
        <f t="shared" si="375"/>
        <v>-5.9</v>
      </c>
      <c r="S2647" s="62">
        <f t="shared" si="376"/>
        <v>-8.251906</v>
      </c>
    </row>
    <row r="2648" spans="1:19">
      <c r="A2648" s="98">
        <f t="shared" si="369"/>
        <v>45775</v>
      </c>
      <c r="B2648" s="113">
        <f t="shared" si="377"/>
        <v>27.552083333334281</v>
      </c>
      <c r="C2648" s="53">
        <f>'DHS2021'!J2647</f>
        <v>8203</v>
      </c>
      <c r="D2648" s="54">
        <f>'DHS2022'!J2647</f>
        <v>6877</v>
      </c>
      <c r="E2648" s="54">
        <f>'DHS2023'!J2647</f>
        <v>5934</v>
      </c>
      <c r="F2648" s="54">
        <f>'DHS2024'!J2647</f>
        <v>4439</v>
      </c>
      <c r="G2648" s="54">
        <f t="shared" si="370"/>
        <v>6363.25</v>
      </c>
      <c r="H2648" s="106">
        <f t="shared" si="371"/>
        <v>2.1210833333333334</v>
      </c>
      <c r="I2648" s="115">
        <f t="shared" si="372"/>
        <v>0</v>
      </c>
      <c r="J2648" s="75">
        <f t="shared" si="373"/>
        <v>2.1210833333333334</v>
      </c>
      <c r="K2648" s="79">
        <f t="shared" si="374"/>
        <v>3</v>
      </c>
      <c r="O2648" s="29">
        <f>'DHS2025'!J2647</f>
        <v>4627</v>
      </c>
      <c r="P2648" s="30">
        <f>'DHS2025'!K2647</f>
        <v>964</v>
      </c>
      <c r="Q2648" s="30">
        <f>'DHS2025'!L2647</f>
        <v>1059</v>
      </c>
      <c r="R2648" s="122">
        <f t="shared" si="375"/>
        <v>-5.9</v>
      </c>
      <c r="S2648" s="62">
        <f t="shared" si="376"/>
        <v>-8.1977189999999993</v>
      </c>
    </row>
    <row r="2649" spans="1:19">
      <c r="A2649" s="98">
        <f t="shared" si="369"/>
        <v>45775</v>
      </c>
      <c r="B2649" s="113">
        <f t="shared" si="377"/>
        <v>27.562500000000949</v>
      </c>
      <c r="C2649" s="53">
        <f>'DHS2021'!J2648</f>
        <v>7976</v>
      </c>
      <c r="D2649" s="54">
        <f>'DHS2022'!J2648</f>
        <v>6646</v>
      </c>
      <c r="E2649" s="54">
        <f>'DHS2023'!J2648</f>
        <v>7819</v>
      </c>
      <c r="F2649" s="54">
        <f>'DHS2024'!J2648</f>
        <v>4449</v>
      </c>
      <c r="G2649" s="54">
        <f t="shared" si="370"/>
        <v>6722.5</v>
      </c>
      <c r="H2649" s="106">
        <f t="shared" si="371"/>
        <v>2.2408333333333337</v>
      </c>
      <c r="I2649" s="115">
        <f t="shared" si="372"/>
        <v>0</v>
      </c>
      <c r="J2649" s="75">
        <f t="shared" si="373"/>
        <v>2.2408333333333337</v>
      </c>
      <c r="K2649" s="79">
        <f t="shared" si="374"/>
        <v>3</v>
      </c>
      <c r="O2649" s="29">
        <f>'DHS2025'!J2648</f>
        <v>4454</v>
      </c>
      <c r="P2649" s="30">
        <f>'DHS2025'!K2648</f>
        <v>1277</v>
      </c>
      <c r="Q2649" s="30">
        <f>'DHS2025'!L2648</f>
        <v>1057</v>
      </c>
      <c r="R2649" s="122">
        <f t="shared" si="375"/>
        <v>-5.9</v>
      </c>
      <c r="S2649" s="62">
        <f t="shared" si="376"/>
        <v>-8.1822369999999989</v>
      </c>
    </row>
    <row r="2650" spans="1:19">
      <c r="A2650" s="98">
        <f t="shared" si="369"/>
        <v>45775</v>
      </c>
      <c r="B2650" s="113">
        <f t="shared" si="377"/>
        <v>27.572916666667616</v>
      </c>
      <c r="C2650" s="53">
        <f>'DHS2021'!J2649</f>
        <v>7104</v>
      </c>
      <c r="D2650" s="54">
        <f>'DHS2022'!J2649</f>
        <v>5955</v>
      </c>
      <c r="E2650" s="54">
        <f>'DHS2023'!J2649</f>
        <v>6710</v>
      </c>
      <c r="F2650" s="54">
        <f>'DHS2024'!J2649</f>
        <v>4991</v>
      </c>
      <c r="G2650" s="54">
        <f t="shared" si="370"/>
        <v>6190</v>
      </c>
      <c r="H2650" s="106">
        <f t="shared" si="371"/>
        <v>2.0633333333333335</v>
      </c>
      <c r="I2650" s="115">
        <f t="shared" si="372"/>
        <v>0</v>
      </c>
      <c r="J2650" s="75">
        <f t="shared" si="373"/>
        <v>2.0633333333333335</v>
      </c>
      <c r="K2650" s="79">
        <f t="shared" si="374"/>
        <v>3</v>
      </c>
      <c r="O2650" s="29">
        <f>'DHS2025'!J2649</f>
        <v>4056</v>
      </c>
      <c r="P2650" s="30">
        <f>'DHS2025'!K2649</f>
        <v>1417</v>
      </c>
      <c r="Q2650" s="30">
        <f>'DHS2025'!L2649</f>
        <v>1053</v>
      </c>
      <c r="R2650" s="122">
        <f t="shared" si="375"/>
        <v>-5.9</v>
      </c>
      <c r="S2650" s="62">
        <f t="shared" si="376"/>
        <v>-8.1512729999999998</v>
      </c>
    </row>
    <row r="2651" spans="1:19">
      <c r="A2651" s="98">
        <f t="shared" si="369"/>
        <v>45775</v>
      </c>
      <c r="B2651" s="113">
        <f t="shared" si="377"/>
        <v>27.583333333334284</v>
      </c>
      <c r="C2651" s="53">
        <f>'DHS2021'!J2650</f>
        <v>7670</v>
      </c>
      <c r="D2651" s="54">
        <f>'DHS2022'!J2650</f>
        <v>6351</v>
      </c>
      <c r="E2651" s="54">
        <f>'DHS2023'!J2650</f>
        <v>6096</v>
      </c>
      <c r="F2651" s="54">
        <f>'DHS2024'!J2650</f>
        <v>4091</v>
      </c>
      <c r="G2651" s="54">
        <f t="shared" si="370"/>
        <v>6052</v>
      </c>
      <c r="H2651" s="106">
        <f t="shared" si="371"/>
        <v>2.0173333333333332</v>
      </c>
      <c r="I2651" s="115">
        <f t="shared" si="372"/>
        <v>0</v>
      </c>
      <c r="J2651" s="75">
        <f t="shared" si="373"/>
        <v>2.0173333333333332</v>
      </c>
      <c r="K2651" s="79">
        <f t="shared" si="374"/>
        <v>3</v>
      </c>
      <c r="O2651" s="29">
        <f>'DHS2025'!J2650</f>
        <v>3828</v>
      </c>
      <c r="P2651" s="30">
        <f>'DHS2025'!K2650</f>
        <v>1661</v>
      </c>
      <c r="Q2651" s="30">
        <f>'DHS2025'!L2650</f>
        <v>1062</v>
      </c>
      <c r="R2651" s="122">
        <f t="shared" si="375"/>
        <v>-6.18</v>
      </c>
      <c r="S2651" s="62">
        <f t="shared" si="376"/>
        <v>-8.5153284000000014</v>
      </c>
    </row>
    <row r="2652" spans="1:19">
      <c r="A2652" s="98">
        <f t="shared" si="369"/>
        <v>45775</v>
      </c>
      <c r="B2652" s="113">
        <f t="shared" si="377"/>
        <v>27.593750000000952</v>
      </c>
      <c r="C2652" s="53">
        <f>'DHS2021'!J2651</f>
        <v>7548</v>
      </c>
      <c r="D2652" s="54">
        <f>'DHS2022'!J2651</f>
        <v>5908</v>
      </c>
      <c r="E2652" s="54">
        <f>'DHS2023'!J2651</f>
        <v>7354</v>
      </c>
      <c r="F2652" s="54">
        <f>'DHS2024'!J2651</f>
        <v>4224</v>
      </c>
      <c r="G2652" s="54">
        <f t="shared" si="370"/>
        <v>6258.5</v>
      </c>
      <c r="H2652" s="106">
        <f t="shared" si="371"/>
        <v>2.0861666666666667</v>
      </c>
      <c r="I2652" s="115">
        <f t="shared" si="372"/>
        <v>0</v>
      </c>
      <c r="J2652" s="75">
        <f t="shared" si="373"/>
        <v>2.0861666666666667</v>
      </c>
      <c r="K2652" s="79">
        <f t="shared" si="374"/>
        <v>3</v>
      </c>
      <c r="O2652" s="29">
        <f>'DHS2025'!J2651</f>
        <v>3474</v>
      </c>
      <c r="P2652" s="30">
        <f>'DHS2025'!K2651</f>
        <v>1732</v>
      </c>
      <c r="Q2652" s="30">
        <f>'DHS2025'!L2651</f>
        <v>1068</v>
      </c>
      <c r="R2652" s="122">
        <f t="shared" si="375"/>
        <v>-6.18</v>
      </c>
      <c r="S2652" s="62">
        <f t="shared" si="376"/>
        <v>-8.5634376000000003</v>
      </c>
    </row>
    <row r="2653" spans="1:19">
      <c r="A2653" s="98">
        <f t="shared" si="369"/>
        <v>45775</v>
      </c>
      <c r="B2653" s="113">
        <f t="shared" si="377"/>
        <v>27.60416666666762</v>
      </c>
      <c r="C2653" s="53">
        <f>'DHS2021'!J2652</f>
        <v>7959</v>
      </c>
      <c r="D2653" s="54">
        <f>'DHS2022'!J2652</f>
        <v>5956</v>
      </c>
      <c r="E2653" s="54">
        <f>'DHS2023'!J2652</f>
        <v>6261</v>
      </c>
      <c r="F2653" s="54">
        <f>'DHS2024'!J2652</f>
        <v>3889</v>
      </c>
      <c r="G2653" s="54">
        <f t="shared" si="370"/>
        <v>6016.25</v>
      </c>
      <c r="H2653" s="106">
        <f t="shared" si="371"/>
        <v>2.0054166666666666</v>
      </c>
      <c r="I2653" s="115">
        <f t="shared" si="372"/>
        <v>0</v>
      </c>
      <c r="J2653" s="75">
        <f t="shared" si="373"/>
        <v>2.0054166666666666</v>
      </c>
      <c r="K2653" s="79">
        <f t="shared" si="374"/>
        <v>3</v>
      </c>
      <c r="O2653" s="29">
        <f>'DHS2025'!J2652</f>
        <v>3471</v>
      </c>
      <c r="P2653" s="30">
        <f>'DHS2025'!K2652</f>
        <v>2062</v>
      </c>
      <c r="Q2653" s="30">
        <f>'DHS2025'!L2652</f>
        <v>1064</v>
      </c>
      <c r="R2653" s="122">
        <f t="shared" si="375"/>
        <v>-6.18</v>
      </c>
      <c r="S2653" s="62">
        <f t="shared" si="376"/>
        <v>-8.5313648000000004</v>
      </c>
    </row>
    <row r="2654" spans="1:19">
      <c r="A2654" s="98">
        <f t="shared" si="369"/>
        <v>45775</v>
      </c>
      <c r="B2654" s="113">
        <f t="shared" si="377"/>
        <v>27.614583333334288</v>
      </c>
      <c r="C2654" s="53">
        <f>'DHS2021'!J2653</f>
        <v>6933</v>
      </c>
      <c r="D2654" s="54">
        <f>'DHS2022'!J2653</f>
        <v>6348</v>
      </c>
      <c r="E2654" s="54">
        <f>'DHS2023'!J2653</f>
        <v>5800</v>
      </c>
      <c r="F2654" s="54">
        <f>'DHS2024'!J2653</f>
        <v>3634</v>
      </c>
      <c r="G2654" s="54">
        <f t="shared" si="370"/>
        <v>5678.75</v>
      </c>
      <c r="H2654" s="106">
        <f t="shared" si="371"/>
        <v>1.8929166666666668</v>
      </c>
      <c r="I2654" s="115">
        <f t="shared" si="372"/>
        <v>0</v>
      </c>
      <c r="J2654" s="75">
        <f t="shared" si="373"/>
        <v>1.8929166666666668</v>
      </c>
      <c r="K2654" s="79">
        <f t="shared" si="374"/>
        <v>2</v>
      </c>
      <c r="O2654" s="29">
        <f>'DHS2025'!J2653</f>
        <v>3135</v>
      </c>
      <c r="P2654" s="30">
        <f>'DHS2025'!K2653</f>
        <v>2365</v>
      </c>
      <c r="Q2654" s="30">
        <f>'DHS2025'!L2653</f>
        <v>1065</v>
      </c>
      <c r="R2654" s="122">
        <f t="shared" si="375"/>
        <v>-6.18</v>
      </c>
      <c r="S2654" s="62">
        <f t="shared" si="376"/>
        <v>-8.5393829999999991</v>
      </c>
    </row>
    <row r="2655" spans="1:19">
      <c r="A2655" s="98">
        <f t="shared" si="369"/>
        <v>45775</v>
      </c>
      <c r="B2655" s="113">
        <f t="shared" si="377"/>
        <v>27.625000000000956</v>
      </c>
      <c r="C2655" s="53">
        <f>'DHS2021'!J2654</f>
        <v>6736</v>
      </c>
      <c r="D2655" s="54">
        <f>'DHS2022'!J2654</f>
        <v>4977</v>
      </c>
      <c r="E2655" s="54">
        <f>'DHS2023'!J2654</f>
        <v>6682</v>
      </c>
      <c r="F2655" s="54">
        <f>'DHS2024'!J2654</f>
        <v>3894</v>
      </c>
      <c r="G2655" s="54">
        <f t="shared" si="370"/>
        <v>5572.25</v>
      </c>
      <c r="H2655" s="106">
        <f t="shared" si="371"/>
        <v>1.8574166666666667</v>
      </c>
      <c r="I2655" s="115">
        <f t="shared" si="372"/>
        <v>0</v>
      </c>
      <c r="J2655" s="75">
        <f t="shared" si="373"/>
        <v>1.8574166666666667</v>
      </c>
      <c r="K2655" s="79">
        <f t="shared" si="374"/>
        <v>2</v>
      </c>
      <c r="O2655" s="29">
        <f>'DHS2025'!J2654</f>
        <v>3603</v>
      </c>
      <c r="P2655" s="30">
        <f>'DHS2025'!K2654</f>
        <v>1966</v>
      </c>
      <c r="Q2655" s="30">
        <f>'DHS2025'!L2654</f>
        <v>1062</v>
      </c>
      <c r="R2655" s="122">
        <f t="shared" si="375"/>
        <v>-1.54</v>
      </c>
      <c r="S2655" s="62">
        <f t="shared" si="376"/>
        <v>-3.6369251999999999</v>
      </c>
    </row>
    <row r="2656" spans="1:19">
      <c r="A2656" s="98">
        <f t="shared" si="369"/>
        <v>45775</v>
      </c>
      <c r="B2656" s="113">
        <f t="shared" si="377"/>
        <v>27.635416666667624</v>
      </c>
      <c r="C2656" s="53">
        <f>'DHS2021'!J2655</f>
        <v>6341</v>
      </c>
      <c r="D2656" s="54">
        <f>'DHS2022'!J2655</f>
        <v>5084</v>
      </c>
      <c r="E2656" s="54">
        <f>'DHS2023'!J2655</f>
        <v>6976</v>
      </c>
      <c r="F2656" s="54">
        <f>'DHS2024'!J2655</f>
        <v>3757</v>
      </c>
      <c r="G2656" s="54">
        <f t="shared" si="370"/>
        <v>5539.5</v>
      </c>
      <c r="H2656" s="106">
        <f t="shared" si="371"/>
        <v>1.8465</v>
      </c>
      <c r="I2656" s="115">
        <f t="shared" si="372"/>
        <v>0</v>
      </c>
      <c r="J2656" s="75">
        <f t="shared" si="373"/>
        <v>1.8465</v>
      </c>
      <c r="K2656" s="79">
        <f t="shared" si="374"/>
        <v>2</v>
      </c>
      <c r="O2656" s="29">
        <f>'DHS2025'!J2655</f>
        <v>3405</v>
      </c>
      <c r="P2656" s="30">
        <f>'DHS2025'!K2655</f>
        <v>1878</v>
      </c>
      <c r="Q2656" s="30">
        <f>'DHS2025'!L2655</f>
        <v>1059</v>
      </c>
      <c r="R2656" s="122">
        <f t="shared" si="375"/>
        <v>-1.54</v>
      </c>
      <c r="S2656" s="62">
        <f t="shared" si="376"/>
        <v>-3.6266513999999996</v>
      </c>
    </row>
    <row r="2657" spans="1:19">
      <c r="A2657" s="98">
        <f t="shared" si="369"/>
        <v>45775</v>
      </c>
      <c r="B2657" s="113">
        <f t="shared" si="377"/>
        <v>27.645833333334291</v>
      </c>
      <c r="C2657" s="53">
        <f>'DHS2021'!J2656</f>
        <v>6495</v>
      </c>
      <c r="D2657" s="54">
        <f>'DHS2022'!J2656</f>
        <v>5227</v>
      </c>
      <c r="E2657" s="54">
        <f>'DHS2023'!J2656</f>
        <v>7413</v>
      </c>
      <c r="F2657" s="54">
        <f>'DHS2024'!J2656</f>
        <v>3925</v>
      </c>
      <c r="G2657" s="54">
        <f t="shared" si="370"/>
        <v>5765</v>
      </c>
      <c r="H2657" s="106">
        <f t="shared" si="371"/>
        <v>1.9216666666666666</v>
      </c>
      <c r="I2657" s="115">
        <f t="shared" si="372"/>
        <v>0</v>
      </c>
      <c r="J2657" s="75">
        <f t="shared" si="373"/>
        <v>1.9216666666666666</v>
      </c>
      <c r="K2657" s="79">
        <f t="shared" si="374"/>
        <v>2</v>
      </c>
      <c r="O2657" s="29">
        <f>'DHS2025'!J2656</f>
        <v>3375</v>
      </c>
      <c r="P2657" s="30">
        <f>'DHS2025'!K2656</f>
        <v>2152</v>
      </c>
      <c r="Q2657" s="30">
        <f>'DHS2025'!L2656</f>
        <v>1059</v>
      </c>
      <c r="R2657" s="122">
        <f t="shared" si="375"/>
        <v>-1.54</v>
      </c>
      <c r="S2657" s="62">
        <f t="shared" si="376"/>
        <v>-3.6266513999999996</v>
      </c>
    </row>
    <row r="2658" spans="1:19">
      <c r="A2658" s="98">
        <f t="shared" si="369"/>
        <v>45775</v>
      </c>
      <c r="B2658" s="113">
        <f t="shared" si="377"/>
        <v>27.656250000000959</v>
      </c>
      <c r="C2658" s="53">
        <f>'DHS2021'!J2657</f>
        <v>5651</v>
      </c>
      <c r="D2658" s="54">
        <f>'DHS2022'!J2657</f>
        <v>5530</v>
      </c>
      <c r="E2658" s="54">
        <f>'DHS2023'!J2657</f>
        <v>6827</v>
      </c>
      <c r="F2658" s="54">
        <f>'DHS2024'!J2657</f>
        <v>3956</v>
      </c>
      <c r="G2658" s="54">
        <f t="shared" si="370"/>
        <v>5491</v>
      </c>
      <c r="H2658" s="106">
        <f t="shared" si="371"/>
        <v>1.8303333333333334</v>
      </c>
      <c r="I2658" s="115">
        <f t="shared" si="372"/>
        <v>0</v>
      </c>
      <c r="J2658" s="75">
        <f t="shared" si="373"/>
        <v>1.8303333333333334</v>
      </c>
      <c r="K2658" s="79">
        <f t="shared" si="374"/>
        <v>2</v>
      </c>
      <c r="O2658" s="29">
        <f>'DHS2025'!J2657</f>
        <v>3856</v>
      </c>
      <c r="P2658" s="30">
        <f>'DHS2025'!K2657</f>
        <v>1886</v>
      </c>
      <c r="Q2658" s="30">
        <f>'DHS2025'!L2657</f>
        <v>1056</v>
      </c>
      <c r="R2658" s="122">
        <f t="shared" si="375"/>
        <v>-1.54</v>
      </c>
      <c r="S2658" s="62">
        <f t="shared" si="376"/>
        <v>-3.6163775999999999</v>
      </c>
    </row>
    <row r="2659" spans="1:19">
      <c r="A2659" s="98">
        <f t="shared" si="369"/>
        <v>45775</v>
      </c>
      <c r="B2659" s="113">
        <f t="shared" si="377"/>
        <v>27.666666666667627</v>
      </c>
      <c r="C2659" s="53">
        <f>'DHS2021'!J2658</f>
        <v>6486</v>
      </c>
      <c r="D2659" s="54">
        <f>'DHS2022'!J2658</f>
        <v>5171</v>
      </c>
      <c r="E2659" s="54">
        <f>'DHS2023'!J2658</f>
        <v>6688</v>
      </c>
      <c r="F2659" s="54">
        <f>'DHS2024'!J2658</f>
        <v>3394</v>
      </c>
      <c r="G2659" s="54">
        <f t="shared" si="370"/>
        <v>5434.75</v>
      </c>
      <c r="H2659" s="106">
        <f t="shared" si="371"/>
        <v>1.8115833333333333</v>
      </c>
      <c r="I2659" s="115">
        <f t="shared" si="372"/>
        <v>0</v>
      </c>
      <c r="J2659" s="75">
        <f t="shared" si="373"/>
        <v>1.8115833333333333</v>
      </c>
      <c r="K2659" s="79">
        <f t="shared" si="374"/>
        <v>2</v>
      </c>
      <c r="O2659" s="29">
        <f>'DHS2025'!J2658</f>
        <v>3935</v>
      </c>
      <c r="P2659" s="30">
        <f>'DHS2025'!K2658</f>
        <v>1938</v>
      </c>
      <c r="Q2659" s="30">
        <f>'DHS2025'!L2658</f>
        <v>1062</v>
      </c>
      <c r="R2659" s="122">
        <f t="shared" si="375"/>
        <v>2.0699999999999998</v>
      </c>
      <c r="S2659" s="62">
        <f t="shared" si="376"/>
        <v>0.15855659999999977</v>
      </c>
    </row>
    <row r="2660" spans="1:19">
      <c r="A2660" s="98">
        <f t="shared" si="369"/>
        <v>45775</v>
      </c>
      <c r="B2660" s="113">
        <f t="shared" si="377"/>
        <v>27.677083333334295</v>
      </c>
      <c r="C2660" s="53">
        <f>'DHS2021'!J2659</f>
        <v>5976</v>
      </c>
      <c r="D2660" s="54">
        <f>'DHS2022'!J2659</f>
        <v>4439</v>
      </c>
      <c r="E2660" s="54">
        <f>'DHS2023'!J2659</f>
        <v>6371</v>
      </c>
      <c r="F2660" s="54">
        <f>'DHS2024'!J2659</f>
        <v>3846</v>
      </c>
      <c r="G2660" s="54">
        <f t="shared" si="370"/>
        <v>5158</v>
      </c>
      <c r="H2660" s="106">
        <f t="shared" si="371"/>
        <v>1.7193333333333332</v>
      </c>
      <c r="I2660" s="115">
        <f t="shared" si="372"/>
        <v>0</v>
      </c>
      <c r="J2660" s="75">
        <f t="shared" si="373"/>
        <v>1.7193333333333332</v>
      </c>
      <c r="K2660" s="79">
        <f t="shared" si="374"/>
        <v>2</v>
      </c>
      <c r="O2660" s="29">
        <f>'DHS2025'!J2659</f>
        <v>3413</v>
      </c>
      <c r="P2660" s="30">
        <f>'DHS2025'!K2659</f>
        <v>1815</v>
      </c>
      <c r="Q2660" s="30">
        <f>'DHS2025'!L2659</f>
        <v>1057</v>
      </c>
      <c r="R2660" s="122">
        <f t="shared" si="375"/>
        <v>2.0699999999999998</v>
      </c>
      <c r="S2660" s="62">
        <f t="shared" si="376"/>
        <v>0.15781009999999973</v>
      </c>
    </row>
    <row r="2661" spans="1:19">
      <c r="A2661" s="98">
        <f t="shared" si="369"/>
        <v>45775</v>
      </c>
      <c r="B2661" s="113">
        <f t="shared" si="377"/>
        <v>27.687500000000963</v>
      </c>
      <c r="C2661" s="53">
        <f>'DHS2021'!J2660</f>
        <v>5733</v>
      </c>
      <c r="D2661" s="54">
        <f>'DHS2022'!J2660</f>
        <v>5971</v>
      </c>
      <c r="E2661" s="54">
        <f>'DHS2023'!J2660</f>
        <v>7106</v>
      </c>
      <c r="F2661" s="54">
        <f>'DHS2024'!J2660</f>
        <v>3828</v>
      </c>
      <c r="G2661" s="54">
        <f t="shared" si="370"/>
        <v>5659.5</v>
      </c>
      <c r="H2661" s="106">
        <f t="shared" si="371"/>
        <v>1.8865000000000001</v>
      </c>
      <c r="I2661" s="115">
        <f t="shared" si="372"/>
        <v>0</v>
      </c>
      <c r="J2661" s="75">
        <f t="shared" si="373"/>
        <v>1.8865000000000001</v>
      </c>
      <c r="K2661" s="79">
        <f t="shared" si="374"/>
        <v>2</v>
      </c>
      <c r="O2661" s="29">
        <f>'DHS2025'!J2660</f>
        <v>3478</v>
      </c>
      <c r="P2661" s="30">
        <f>'DHS2025'!K2660</f>
        <v>1923</v>
      </c>
      <c r="Q2661" s="30">
        <f>'DHS2025'!L2660</f>
        <v>1055</v>
      </c>
      <c r="R2661" s="122">
        <f t="shared" si="375"/>
        <v>2.0699999999999998</v>
      </c>
      <c r="S2661" s="62">
        <f t="shared" si="376"/>
        <v>0.15751149999999975</v>
      </c>
    </row>
    <row r="2662" spans="1:19">
      <c r="A2662" s="98">
        <f t="shared" si="369"/>
        <v>45775</v>
      </c>
      <c r="B2662" s="113">
        <f t="shared" si="377"/>
        <v>27.697916666667631</v>
      </c>
      <c r="C2662" s="53">
        <f>'DHS2021'!J2661</f>
        <v>6351</v>
      </c>
      <c r="D2662" s="54">
        <f>'DHS2022'!J2661</f>
        <v>5288</v>
      </c>
      <c r="E2662" s="54">
        <f>'DHS2023'!J2661</f>
        <v>6462</v>
      </c>
      <c r="F2662" s="54">
        <f>'DHS2024'!J2661</f>
        <v>3594</v>
      </c>
      <c r="G2662" s="54">
        <f t="shared" si="370"/>
        <v>5423.75</v>
      </c>
      <c r="H2662" s="106">
        <f t="shared" si="371"/>
        <v>1.8079166666666668</v>
      </c>
      <c r="I2662" s="115">
        <f t="shared" si="372"/>
        <v>0</v>
      </c>
      <c r="J2662" s="75">
        <f t="shared" si="373"/>
        <v>1.8079166666666668</v>
      </c>
      <c r="K2662" s="79">
        <f t="shared" si="374"/>
        <v>2</v>
      </c>
      <c r="O2662" s="29">
        <f>'DHS2025'!J2661</f>
        <v>3182</v>
      </c>
      <c r="P2662" s="30">
        <f>'DHS2025'!K2661</f>
        <v>2185</v>
      </c>
      <c r="Q2662" s="30">
        <f>'DHS2025'!L2661</f>
        <v>1053</v>
      </c>
      <c r="R2662" s="122">
        <f t="shared" si="375"/>
        <v>2.0699999999999998</v>
      </c>
      <c r="S2662" s="62">
        <f t="shared" si="376"/>
        <v>0.15721289999999974</v>
      </c>
    </row>
    <row r="2663" spans="1:19">
      <c r="A2663" s="98">
        <f t="shared" si="369"/>
        <v>45775</v>
      </c>
      <c r="B2663" s="113">
        <f t="shared" si="377"/>
        <v>27.708333333334298</v>
      </c>
      <c r="C2663" s="53">
        <f>'DHS2021'!J2662</f>
        <v>5471</v>
      </c>
      <c r="D2663" s="54">
        <f>'DHS2022'!J2662</f>
        <v>4729</v>
      </c>
      <c r="E2663" s="54">
        <f>'DHS2023'!J2662</f>
        <v>8160</v>
      </c>
      <c r="F2663" s="54">
        <f>'DHS2024'!J2662</f>
        <v>3649</v>
      </c>
      <c r="G2663" s="54">
        <f t="shared" si="370"/>
        <v>5502.25</v>
      </c>
      <c r="H2663" s="106">
        <f t="shared" si="371"/>
        <v>1.8340833333333333</v>
      </c>
      <c r="I2663" s="115">
        <f t="shared" si="372"/>
        <v>0</v>
      </c>
      <c r="J2663" s="75">
        <f t="shared" si="373"/>
        <v>1.8340833333333333</v>
      </c>
      <c r="K2663" s="79">
        <f t="shared" si="374"/>
        <v>2</v>
      </c>
      <c r="O2663" s="29">
        <f>'DHS2025'!J2662</f>
        <v>3796</v>
      </c>
      <c r="P2663" s="30">
        <f>'DHS2025'!K2662</f>
        <v>1988</v>
      </c>
      <c r="Q2663" s="30">
        <f>'DHS2025'!L2662</f>
        <v>1067</v>
      </c>
      <c r="R2663" s="122">
        <f t="shared" si="375"/>
        <v>72.760000000000005</v>
      </c>
      <c r="S2663" s="62">
        <f t="shared" si="376"/>
        <v>74.831270799999999</v>
      </c>
    </row>
    <row r="2664" spans="1:19">
      <c r="A2664" s="98">
        <f t="shared" si="369"/>
        <v>45775</v>
      </c>
      <c r="B2664" s="113">
        <f t="shared" si="377"/>
        <v>27.718750000000966</v>
      </c>
      <c r="C2664" s="53">
        <f>'DHS2021'!J2663</f>
        <v>5601</v>
      </c>
      <c r="D2664" s="54">
        <f>'DHS2022'!J2663</f>
        <v>6071</v>
      </c>
      <c r="E2664" s="54">
        <f>'DHS2023'!J2663</f>
        <v>6763</v>
      </c>
      <c r="F2664" s="54">
        <f>'DHS2024'!J2663</f>
        <v>3872</v>
      </c>
      <c r="G2664" s="54">
        <f t="shared" si="370"/>
        <v>5576.75</v>
      </c>
      <c r="H2664" s="106">
        <f t="shared" si="371"/>
        <v>1.8589166666666668</v>
      </c>
      <c r="I2664" s="115">
        <f t="shared" si="372"/>
        <v>0</v>
      </c>
      <c r="J2664" s="75">
        <f t="shared" si="373"/>
        <v>1.8589166666666668</v>
      </c>
      <c r="K2664" s="79">
        <f t="shared" si="374"/>
        <v>2</v>
      </c>
      <c r="O2664" s="29">
        <f>'DHS2025'!J2663</f>
        <v>3922</v>
      </c>
      <c r="P2664" s="30">
        <f>'DHS2025'!K2663</f>
        <v>1614</v>
      </c>
      <c r="Q2664" s="30">
        <f>'DHS2025'!L2663</f>
        <v>1061</v>
      </c>
      <c r="R2664" s="122">
        <f t="shared" si="375"/>
        <v>72.760000000000005</v>
      </c>
      <c r="S2664" s="62">
        <f t="shared" si="376"/>
        <v>74.410476400000007</v>
      </c>
    </row>
    <row r="2665" spans="1:19">
      <c r="A2665" s="98">
        <f t="shared" si="369"/>
        <v>45775</v>
      </c>
      <c r="B2665" s="113">
        <f t="shared" si="377"/>
        <v>27.729166666667634</v>
      </c>
      <c r="C2665" s="53">
        <f>'DHS2021'!J2664</f>
        <v>5515</v>
      </c>
      <c r="D2665" s="54">
        <f>'DHS2022'!J2664</f>
        <v>5773</v>
      </c>
      <c r="E2665" s="54">
        <f>'DHS2023'!J2664</f>
        <v>6770</v>
      </c>
      <c r="F2665" s="54">
        <f>'DHS2024'!J2664</f>
        <v>3499</v>
      </c>
      <c r="G2665" s="54">
        <f t="shared" si="370"/>
        <v>5389.25</v>
      </c>
      <c r="H2665" s="106">
        <f t="shared" si="371"/>
        <v>1.7964166666666668</v>
      </c>
      <c r="I2665" s="115">
        <f t="shared" si="372"/>
        <v>0</v>
      </c>
      <c r="J2665" s="75">
        <f t="shared" si="373"/>
        <v>1.7964166666666668</v>
      </c>
      <c r="K2665" s="79">
        <f t="shared" si="374"/>
        <v>2</v>
      </c>
      <c r="O2665" s="29">
        <f>'DHS2025'!J2664</f>
        <v>4136</v>
      </c>
      <c r="P2665" s="30">
        <f>'DHS2025'!K2664</f>
        <v>1405</v>
      </c>
      <c r="Q2665" s="30">
        <f>'DHS2025'!L2664</f>
        <v>1065</v>
      </c>
      <c r="R2665" s="122">
        <f t="shared" si="375"/>
        <v>72.760000000000005</v>
      </c>
      <c r="S2665" s="62">
        <f t="shared" si="376"/>
        <v>74.691006000000002</v>
      </c>
    </row>
    <row r="2666" spans="1:19">
      <c r="A2666" s="98">
        <f t="shared" si="369"/>
        <v>45775</v>
      </c>
      <c r="B2666" s="113">
        <f t="shared" si="377"/>
        <v>27.739583333334302</v>
      </c>
      <c r="C2666" s="53">
        <f>'DHS2021'!J2665</f>
        <v>5157</v>
      </c>
      <c r="D2666" s="54">
        <f>'DHS2022'!J2665</f>
        <v>7017</v>
      </c>
      <c r="E2666" s="54">
        <f>'DHS2023'!J2665</f>
        <v>5734</v>
      </c>
      <c r="F2666" s="54">
        <f>'DHS2024'!J2665</f>
        <v>3763</v>
      </c>
      <c r="G2666" s="54">
        <f t="shared" si="370"/>
        <v>5417.75</v>
      </c>
      <c r="H2666" s="106">
        <f t="shared" si="371"/>
        <v>1.8059166666666668</v>
      </c>
      <c r="I2666" s="115">
        <f t="shared" si="372"/>
        <v>0</v>
      </c>
      <c r="J2666" s="75">
        <f t="shared" si="373"/>
        <v>1.8059166666666668</v>
      </c>
      <c r="K2666" s="79">
        <f t="shared" si="374"/>
        <v>2</v>
      </c>
      <c r="O2666" s="29">
        <f>'DHS2025'!J2665</f>
        <v>3819</v>
      </c>
      <c r="P2666" s="30">
        <f>'DHS2025'!K2665</f>
        <v>1325</v>
      </c>
      <c r="Q2666" s="30">
        <f>'DHS2025'!L2665</f>
        <v>1062</v>
      </c>
      <c r="R2666" s="122">
        <f t="shared" si="375"/>
        <v>72.760000000000005</v>
      </c>
      <c r="S2666" s="62">
        <f t="shared" si="376"/>
        <v>74.480608800000013</v>
      </c>
    </row>
    <row r="2667" spans="1:19">
      <c r="A2667" s="98">
        <f t="shared" si="369"/>
        <v>45775</v>
      </c>
      <c r="B2667" s="113">
        <f t="shared" si="377"/>
        <v>27.75000000000097</v>
      </c>
      <c r="C2667" s="53">
        <f>'DHS2021'!J2666</f>
        <v>4913</v>
      </c>
      <c r="D2667" s="54">
        <f>'DHS2022'!J2666</f>
        <v>5641</v>
      </c>
      <c r="E2667" s="54">
        <f>'DHS2023'!J2666</f>
        <v>6271</v>
      </c>
      <c r="F2667" s="54">
        <f>'DHS2024'!J2666</f>
        <v>3946</v>
      </c>
      <c r="G2667" s="54">
        <f t="shared" si="370"/>
        <v>5192.75</v>
      </c>
      <c r="H2667" s="106">
        <f t="shared" si="371"/>
        <v>1.7309166666666667</v>
      </c>
      <c r="I2667" s="115">
        <f t="shared" si="372"/>
        <v>0</v>
      </c>
      <c r="J2667" s="75">
        <f t="shared" si="373"/>
        <v>1.7309166666666667</v>
      </c>
      <c r="K2667" s="79">
        <f t="shared" si="374"/>
        <v>2</v>
      </c>
      <c r="O2667" s="29">
        <f>'DHS2025'!J2666</f>
        <v>3733</v>
      </c>
      <c r="P2667" s="30">
        <f>'DHS2025'!K2666</f>
        <v>1606</v>
      </c>
      <c r="Q2667" s="30">
        <f>'DHS2025'!L2666</f>
        <v>1051</v>
      </c>
      <c r="R2667" s="122">
        <f t="shared" si="375"/>
        <v>108.04</v>
      </c>
      <c r="S2667" s="62">
        <f t="shared" si="376"/>
        <v>110.4176396</v>
      </c>
    </row>
    <row r="2668" spans="1:19">
      <c r="A2668" s="98">
        <f t="shared" si="369"/>
        <v>45775</v>
      </c>
      <c r="B2668" s="113">
        <f t="shared" si="377"/>
        <v>27.760416666667638</v>
      </c>
      <c r="C2668" s="53">
        <f>'DHS2021'!J2667</f>
        <v>4875</v>
      </c>
      <c r="D2668" s="54">
        <f>'DHS2022'!J2667</f>
        <v>5584</v>
      </c>
      <c r="E2668" s="54">
        <f>'DHS2023'!J2667</f>
        <v>7373</v>
      </c>
      <c r="F2668" s="54">
        <f>'DHS2024'!J2667</f>
        <v>3468</v>
      </c>
      <c r="G2668" s="54">
        <f t="shared" si="370"/>
        <v>5325</v>
      </c>
      <c r="H2668" s="106">
        <f t="shared" si="371"/>
        <v>1.7749999999999999</v>
      </c>
      <c r="I2668" s="115">
        <f t="shared" si="372"/>
        <v>0</v>
      </c>
      <c r="J2668" s="75">
        <f t="shared" si="373"/>
        <v>1.7749999999999999</v>
      </c>
      <c r="K2668" s="79">
        <f t="shared" si="374"/>
        <v>2</v>
      </c>
      <c r="O2668" s="29">
        <f>'DHS2025'!J2667</f>
        <v>3413</v>
      </c>
      <c r="P2668" s="30">
        <f>'DHS2025'!K2667</f>
        <v>2114</v>
      </c>
      <c r="Q2668" s="30">
        <f>'DHS2025'!L2667</f>
        <v>1059</v>
      </c>
      <c r="R2668" s="122">
        <f t="shared" si="375"/>
        <v>108.04</v>
      </c>
      <c r="S2668" s="62">
        <f t="shared" si="376"/>
        <v>111.25811639999999</v>
      </c>
    </row>
    <row r="2669" spans="1:19">
      <c r="A2669" s="98">
        <f t="shared" si="369"/>
        <v>45775</v>
      </c>
      <c r="B2669" s="113">
        <f t="shared" si="377"/>
        <v>27.770833333334306</v>
      </c>
      <c r="C2669" s="53">
        <f>'DHS2021'!J2668</f>
        <v>5959</v>
      </c>
      <c r="D2669" s="54">
        <f>'DHS2022'!J2668</f>
        <v>6837</v>
      </c>
      <c r="E2669" s="54">
        <f>'DHS2023'!J2668</f>
        <v>8338</v>
      </c>
      <c r="F2669" s="54">
        <f>'DHS2024'!J2668</f>
        <v>3863</v>
      </c>
      <c r="G2669" s="54">
        <f t="shared" si="370"/>
        <v>6249.25</v>
      </c>
      <c r="H2669" s="106">
        <f t="shared" si="371"/>
        <v>2.0830833333333336</v>
      </c>
      <c r="I2669" s="115">
        <f t="shared" si="372"/>
        <v>0</v>
      </c>
      <c r="J2669" s="75">
        <f t="shared" si="373"/>
        <v>2.0830833333333336</v>
      </c>
      <c r="K2669" s="79">
        <f t="shared" si="374"/>
        <v>3</v>
      </c>
      <c r="O2669" s="29">
        <f>'DHS2025'!J2668</f>
        <v>4222</v>
      </c>
      <c r="P2669" s="30">
        <f>'DHS2025'!K2668</f>
        <v>4164</v>
      </c>
      <c r="Q2669" s="30">
        <f>'DHS2025'!L2668</f>
        <v>2412</v>
      </c>
      <c r="R2669" s="122">
        <f t="shared" si="375"/>
        <v>108.04</v>
      </c>
      <c r="S2669" s="62">
        <f t="shared" si="376"/>
        <v>253.40375520000001</v>
      </c>
    </row>
    <row r="2670" spans="1:19">
      <c r="A2670" s="98">
        <f t="shared" si="369"/>
        <v>45775</v>
      </c>
      <c r="B2670" s="113">
        <f t="shared" si="377"/>
        <v>27.781250000000973</v>
      </c>
      <c r="C2670" s="53">
        <f>'DHS2021'!J2669</f>
        <v>5588</v>
      </c>
      <c r="D2670" s="54">
        <f>'DHS2022'!J2669</f>
        <v>7652</v>
      </c>
      <c r="E2670" s="54">
        <f>'DHS2023'!J2669</f>
        <v>8004</v>
      </c>
      <c r="F2670" s="54">
        <f>'DHS2024'!J2669</f>
        <v>4560</v>
      </c>
      <c r="G2670" s="54">
        <f t="shared" si="370"/>
        <v>6451</v>
      </c>
      <c r="H2670" s="106">
        <f t="shared" si="371"/>
        <v>2.1503333333333337</v>
      </c>
      <c r="I2670" s="115">
        <f t="shared" si="372"/>
        <v>0</v>
      </c>
      <c r="J2670" s="75">
        <f t="shared" si="373"/>
        <v>2.1503333333333337</v>
      </c>
      <c r="K2670" s="79">
        <f t="shared" si="374"/>
        <v>3</v>
      </c>
      <c r="O2670" s="29">
        <f>'DHS2025'!J2669</f>
        <v>4103</v>
      </c>
      <c r="P2670" s="30">
        <f>'DHS2025'!K2669</f>
        <v>6646</v>
      </c>
      <c r="Q2670" s="30">
        <f>'DHS2025'!L2669</f>
        <v>3532</v>
      </c>
      <c r="R2670" s="122">
        <f t="shared" si="375"/>
        <v>108.04</v>
      </c>
      <c r="S2670" s="62">
        <f t="shared" si="376"/>
        <v>371.07050720000001</v>
      </c>
    </row>
    <row r="2671" spans="1:19">
      <c r="A2671" s="98">
        <f t="shared" si="369"/>
        <v>45775</v>
      </c>
      <c r="B2671" s="113">
        <f t="shared" si="377"/>
        <v>27.791666666667641</v>
      </c>
      <c r="C2671" s="53">
        <f>'DHS2021'!J2670</f>
        <v>5421</v>
      </c>
      <c r="D2671" s="54">
        <f>'DHS2022'!J2670</f>
        <v>10358</v>
      </c>
      <c r="E2671" s="54">
        <f>'DHS2023'!J2670</f>
        <v>7815</v>
      </c>
      <c r="F2671" s="54">
        <f>'DHS2024'!J2670</f>
        <v>4068</v>
      </c>
      <c r="G2671" s="54">
        <f t="shared" si="370"/>
        <v>6915.5</v>
      </c>
      <c r="H2671" s="106">
        <f t="shared" si="371"/>
        <v>2.3051666666666666</v>
      </c>
      <c r="I2671" s="115">
        <f t="shared" si="372"/>
        <v>0</v>
      </c>
      <c r="J2671" s="75">
        <f t="shared" si="373"/>
        <v>2.3051666666666666</v>
      </c>
      <c r="K2671" s="79">
        <f t="shared" si="374"/>
        <v>3</v>
      </c>
      <c r="O2671" s="29">
        <f>'DHS2025'!J2670</f>
        <v>3550</v>
      </c>
      <c r="P2671" s="30">
        <f>'DHS2025'!K2670</f>
        <v>9025</v>
      </c>
      <c r="Q2671" s="30">
        <f>'DHS2025'!L2670</f>
        <v>4072</v>
      </c>
      <c r="R2671" s="122">
        <f t="shared" si="375"/>
        <v>153.46</v>
      </c>
      <c r="S2671" s="62">
        <f t="shared" si="376"/>
        <v>610.90342879999992</v>
      </c>
    </row>
    <row r="2672" spans="1:19">
      <c r="A2672" s="98">
        <f t="shared" si="369"/>
        <v>45775</v>
      </c>
      <c r="B2672" s="113">
        <f t="shared" si="377"/>
        <v>27.802083333334309</v>
      </c>
      <c r="C2672" s="53">
        <f>'DHS2021'!J2671</f>
        <v>5938</v>
      </c>
      <c r="D2672" s="54">
        <f>'DHS2022'!J2671</f>
        <v>10503</v>
      </c>
      <c r="E2672" s="54">
        <f>'DHS2023'!J2671</f>
        <v>9367</v>
      </c>
      <c r="F2672" s="54">
        <f>'DHS2024'!J2671</f>
        <v>4399</v>
      </c>
      <c r="G2672" s="54">
        <f t="shared" si="370"/>
        <v>7551.75</v>
      </c>
      <c r="H2672" s="106">
        <f t="shared" si="371"/>
        <v>2.5172500000000002</v>
      </c>
      <c r="I2672" s="115">
        <f t="shared" si="372"/>
        <v>0</v>
      </c>
      <c r="J2672" s="75">
        <f t="shared" si="373"/>
        <v>2.5172500000000002</v>
      </c>
      <c r="K2672" s="79">
        <f t="shared" si="374"/>
        <v>3</v>
      </c>
      <c r="O2672" s="29">
        <f>'DHS2025'!J2671</f>
        <v>3793</v>
      </c>
      <c r="P2672" s="30">
        <f>'DHS2025'!K2671</f>
        <v>8735</v>
      </c>
      <c r="Q2672" s="30">
        <f>'DHS2025'!L2671</f>
        <v>4054</v>
      </c>
      <c r="R2672" s="122">
        <f t="shared" si="375"/>
        <v>153.46</v>
      </c>
      <c r="S2672" s="62">
        <f t="shared" si="376"/>
        <v>608.20297159999996</v>
      </c>
    </row>
    <row r="2673" spans="1:19">
      <c r="A2673" s="98">
        <f t="shared" si="369"/>
        <v>45775</v>
      </c>
      <c r="B2673" s="113">
        <f t="shared" si="377"/>
        <v>27.812500000000977</v>
      </c>
      <c r="C2673" s="53">
        <f>'DHS2021'!J2672</f>
        <v>7177</v>
      </c>
      <c r="D2673" s="54">
        <f>'DHS2022'!J2672</f>
        <v>10129</v>
      </c>
      <c r="E2673" s="54">
        <f>'DHS2023'!J2672</f>
        <v>9026</v>
      </c>
      <c r="F2673" s="54">
        <f>'DHS2024'!J2672</f>
        <v>4295</v>
      </c>
      <c r="G2673" s="54">
        <f t="shared" si="370"/>
        <v>7656.75</v>
      </c>
      <c r="H2673" s="106">
        <f t="shared" si="371"/>
        <v>2.5522499999999999</v>
      </c>
      <c r="I2673" s="115">
        <f t="shared" si="372"/>
        <v>0</v>
      </c>
      <c r="J2673" s="75">
        <f t="shared" si="373"/>
        <v>2.5522499999999999</v>
      </c>
      <c r="K2673" s="79">
        <f t="shared" si="374"/>
        <v>3</v>
      </c>
      <c r="O2673" s="29">
        <f>'DHS2025'!J2672</f>
        <v>4325</v>
      </c>
      <c r="P2673" s="30">
        <f>'DHS2025'!K2672</f>
        <v>8253</v>
      </c>
      <c r="Q2673" s="30">
        <f>'DHS2025'!L2672</f>
        <v>4081</v>
      </c>
      <c r="R2673" s="122">
        <f t="shared" si="375"/>
        <v>153.46</v>
      </c>
      <c r="S2673" s="62">
        <f t="shared" si="376"/>
        <v>612.25365740000007</v>
      </c>
    </row>
    <row r="2674" spans="1:19">
      <c r="A2674" s="98">
        <f t="shared" si="369"/>
        <v>45775</v>
      </c>
      <c r="B2674" s="113">
        <f t="shared" si="377"/>
        <v>27.822916666667645</v>
      </c>
      <c r="C2674" s="53">
        <f>'DHS2021'!J2673</f>
        <v>8469</v>
      </c>
      <c r="D2674" s="54">
        <f>'DHS2022'!J2673</f>
        <v>10325</v>
      </c>
      <c r="E2674" s="54">
        <f>'DHS2023'!J2673</f>
        <v>9791</v>
      </c>
      <c r="F2674" s="54">
        <f>'DHS2024'!J2673</f>
        <v>5040</v>
      </c>
      <c r="G2674" s="54">
        <f t="shared" si="370"/>
        <v>8406.25</v>
      </c>
      <c r="H2674" s="106">
        <f t="shared" si="371"/>
        <v>2.8020833333333335</v>
      </c>
      <c r="I2674" s="115">
        <f t="shared" si="372"/>
        <v>0</v>
      </c>
      <c r="J2674" s="75">
        <f t="shared" si="373"/>
        <v>2.8020833333333335</v>
      </c>
      <c r="K2674" s="79">
        <f t="shared" si="374"/>
        <v>3</v>
      </c>
      <c r="O2674" s="29">
        <f>'DHS2025'!J2673</f>
        <v>4374</v>
      </c>
      <c r="P2674" s="30">
        <f>'DHS2025'!K2673</f>
        <v>8032</v>
      </c>
      <c r="Q2674" s="30">
        <f>'DHS2025'!L2673</f>
        <v>4043</v>
      </c>
      <c r="R2674" s="122">
        <f t="shared" si="375"/>
        <v>153.46</v>
      </c>
      <c r="S2674" s="62">
        <f t="shared" si="376"/>
        <v>606.55269220000002</v>
      </c>
    </row>
    <row r="2675" spans="1:19">
      <c r="A2675" s="98">
        <f t="shared" si="369"/>
        <v>45775</v>
      </c>
      <c r="B2675" s="113">
        <f t="shared" si="377"/>
        <v>27.833333333334313</v>
      </c>
      <c r="C2675" s="53">
        <f>'DHS2021'!J2674</f>
        <v>8984</v>
      </c>
      <c r="D2675" s="54">
        <f>'DHS2022'!J2674</f>
        <v>9896</v>
      </c>
      <c r="E2675" s="54">
        <f>'DHS2023'!J2674</f>
        <v>9749</v>
      </c>
      <c r="F2675" s="54">
        <f>'DHS2024'!J2674</f>
        <v>4871</v>
      </c>
      <c r="G2675" s="54">
        <f t="shared" si="370"/>
        <v>8375</v>
      </c>
      <c r="H2675" s="106">
        <f t="shared" si="371"/>
        <v>2.7916666666666665</v>
      </c>
      <c r="I2675" s="115">
        <f t="shared" si="372"/>
        <v>0</v>
      </c>
      <c r="J2675" s="75">
        <f t="shared" si="373"/>
        <v>2.7916666666666665</v>
      </c>
      <c r="K2675" s="79">
        <f t="shared" si="374"/>
        <v>3</v>
      </c>
      <c r="O2675" s="29">
        <f>'DHS2025'!J2674</f>
        <v>5026</v>
      </c>
      <c r="P2675" s="30">
        <f>'DHS2025'!K2674</f>
        <v>7754</v>
      </c>
      <c r="Q2675" s="30">
        <f>'DHS2025'!L2674</f>
        <v>4047</v>
      </c>
      <c r="R2675" s="122">
        <f t="shared" si="375"/>
        <v>198.46</v>
      </c>
      <c r="S2675" s="62">
        <f t="shared" si="376"/>
        <v>787.44664379999995</v>
      </c>
    </row>
    <row r="2676" spans="1:19">
      <c r="A2676" s="98">
        <f t="shared" si="369"/>
        <v>45775</v>
      </c>
      <c r="B2676" s="113">
        <f t="shared" si="377"/>
        <v>27.843750000000981</v>
      </c>
      <c r="C2676" s="53">
        <f>'DHS2021'!J2675</f>
        <v>11172</v>
      </c>
      <c r="D2676" s="54">
        <f>'DHS2022'!J2675</f>
        <v>10103</v>
      </c>
      <c r="E2676" s="54">
        <f>'DHS2023'!J2675</f>
        <v>10231</v>
      </c>
      <c r="F2676" s="54">
        <f>'DHS2024'!J2675</f>
        <v>4734</v>
      </c>
      <c r="G2676" s="54">
        <f t="shared" si="370"/>
        <v>9060</v>
      </c>
      <c r="H2676" s="106">
        <f t="shared" si="371"/>
        <v>3.02</v>
      </c>
      <c r="I2676" s="115">
        <f t="shared" si="372"/>
        <v>0</v>
      </c>
      <c r="J2676" s="75">
        <f t="shared" si="373"/>
        <v>3.02</v>
      </c>
      <c r="K2676" s="79">
        <f t="shared" si="374"/>
        <v>4</v>
      </c>
      <c r="O2676" s="29">
        <f>'DHS2025'!J2675</f>
        <v>7414</v>
      </c>
      <c r="P2676" s="30">
        <f>'DHS2025'!K2675</f>
        <v>5118</v>
      </c>
      <c r="Q2676" s="30">
        <f>'DHS2025'!L2675</f>
        <v>4052</v>
      </c>
      <c r="R2676" s="122">
        <f t="shared" si="375"/>
        <v>198.46</v>
      </c>
      <c r="S2676" s="62">
        <f t="shared" si="376"/>
        <v>788.41952079999999</v>
      </c>
    </row>
    <row r="2677" spans="1:19">
      <c r="A2677" s="98">
        <f t="shared" si="369"/>
        <v>45775</v>
      </c>
      <c r="B2677" s="113">
        <f t="shared" si="377"/>
        <v>27.854166666667648</v>
      </c>
      <c r="C2677" s="53">
        <f>'DHS2021'!J2676</f>
        <v>11869</v>
      </c>
      <c r="D2677" s="54">
        <f>'DHS2022'!J2676</f>
        <v>10282</v>
      </c>
      <c r="E2677" s="54">
        <f>'DHS2023'!J2676</f>
        <v>10390</v>
      </c>
      <c r="F2677" s="54">
        <f>'DHS2024'!J2676</f>
        <v>4957</v>
      </c>
      <c r="G2677" s="54">
        <f t="shared" si="370"/>
        <v>9374.5</v>
      </c>
      <c r="H2677" s="106">
        <f t="shared" si="371"/>
        <v>3.1248333333333336</v>
      </c>
      <c r="I2677" s="115">
        <f t="shared" si="372"/>
        <v>0</v>
      </c>
      <c r="J2677" s="75">
        <f t="shared" si="373"/>
        <v>3.1248333333333336</v>
      </c>
      <c r="K2677" s="79">
        <f t="shared" si="374"/>
        <v>4</v>
      </c>
      <c r="O2677" s="29">
        <f>'DHS2025'!J2676</f>
        <v>9001</v>
      </c>
      <c r="P2677" s="30">
        <f>'DHS2025'!K2676</f>
        <v>3844</v>
      </c>
      <c r="Q2677" s="30">
        <f>'DHS2025'!L2676</f>
        <v>4061</v>
      </c>
      <c r="R2677" s="122">
        <f t="shared" si="375"/>
        <v>198.46</v>
      </c>
      <c r="S2677" s="62">
        <f t="shared" si="376"/>
        <v>790.17069939999999</v>
      </c>
    </row>
    <row r="2678" spans="1:19">
      <c r="A2678" s="98">
        <f t="shared" si="369"/>
        <v>45775</v>
      </c>
      <c r="B2678" s="113">
        <f t="shared" si="377"/>
        <v>27.864583333334316</v>
      </c>
      <c r="C2678" s="53">
        <f>'DHS2021'!J2677</f>
        <v>12970</v>
      </c>
      <c r="D2678" s="54">
        <f>'DHS2022'!J2677</f>
        <v>10735</v>
      </c>
      <c r="E2678" s="54">
        <f>'DHS2023'!J2677</f>
        <v>10012</v>
      </c>
      <c r="F2678" s="54">
        <f>'DHS2024'!J2677</f>
        <v>5224</v>
      </c>
      <c r="G2678" s="54">
        <f t="shared" si="370"/>
        <v>9735.25</v>
      </c>
      <c r="H2678" s="106">
        <f t="shared" si="371"/>
        <v>3.2450833333333335</v>
      </c>
      <c r="I2678" s="115">
        <f t="shared" si="372"/>
        <v>0</v>
      </c>
      <c r="J2678" s="75">
        <f t="shared" si="373"/>
        <v>3.2450833333333335</v>
      </c>
      <c r="K2678" s="79">
        <f t="shared" si="374"/>
        <v>4</v>
      </c>
      <c r="O2678" s="29">
        <f>'DHS2025'!J2677</f>
        <v>9043</v>
      </c>
      <c r="P2678" s="30">
        <f>'DHS2025'!K2677</f>
        <v>4384</v>
      </c>
      <c r="Q2678" s="30">
        <f>'DHS2025'!L2677</f>
        <v>4058</v>
      </c>
      <c r="R2678" s="122">
        <f t="shared" si="375"/>
        <v>198.46</v>
      </c>
      <c r="S2678" s="62">
        <f t="shared" si="376"/>
        <v>789.58697319999999</v>
      </c>
    </row>
    <row r="2679" spans="1:19">
      <c r="A2679" s="98">
        <f t="shared" si="369"/>
        <v>45775</v>
      </c>
      <c r="B2679" s="113">
        <f t="shared" si="377"/>
        <v>27.875000000000984</v>
      </c>
      <c r="C2679" s="53">
        <f>'DHS2021'!J2678</f>
        <v>13600</v>
      </c>
      <c r="D2679" s="54">
        <f>'DHS2022'!J2678</f>
        <v>9873</v>
      </c>
      <c r="E2679" s="54">
        <f>'DHS2023'!J2678</f>
        <v>8980</v>
      </c>
      <c r="F2679" s="54">
        <f>'DHS2024'!J2678</f>
        <v>6220</v>
      </c>
      <c r="G2679" s="54">
        <f t="shared" si="370"/>
        <v>9668.25</v>
      </c>
      <c r="H2679" s="106">
        <f t="shared" si="371"/>
        <v>3.22275</v>
      </c>
      <c r="I2679" s="115">
        <f t="shared" si="372"/>
        <v>0</v>
      </c>
      <c r="J2679" s="75">
        <f t="shared" si="373"/>
        <v>3.22275</v>
      </c>
      <c r="K2679" s="79">
        <f t="shared" si="374"/>
        <v>4</v>
      </c>
      <c r="O2679" s="29">
        <f>'DHS2025'!J2678</f>
        <v>8890</v>
      </c>
      <c r="P2679" s="30">
        <f>'DHS2025'!K2678</f>
        <v>4277</v>
      </c>
      <c r="Q2679" s="30">
        <f>'DHS2025'!L2678</f>
        <v>4071</v>
      </c>
      <c r="R2679" s="122">
        <f t="shared" si="375"/>
        <v>129.31</v>
      </c>
      <c r="S2679" s="62">
        <f t="shared" si="376"/>
        <v>513.42189989999986</v>
      </c>
    </row>
    <row r="2680" spans="1:19">
      <c r="A2680" s="98">
        <f t="shared" si="369"/>
        <v>45775</v>
      </c>
      <c r="B2680" s="113">
        <f t="shared" si="377"/>
        <v>27.885416666667652</v>
      </c>
      <c r="C2680" s="53">
        <f>'DHS2021'!J2679</f>
        <v>14035</v>
      </c>
      <c r="D2680" s="54">
        <f>'DHS2022'!J2679</f>
        <v>8955</v>
      </c>
      <c r="E2680" s="54">
        <f>'DHS2023'!J2679</f>
        <v>8485</v>
      </c>
      <c r="F2680" s="54">
        <f>'DHS2024'!J2679</f>
        <v>6661</v>
      </c>
      <c r="G2680" s="54">
        <f t="shared" si="370"/>
        <v>9534</v>
      </c>
      <c r="H2680" s="106">
        <f t="shared" si="371"/>
        <v>3.1779999999999999</v>
      </c>
      <c r="I2680" s="115">
        <f t="shared" si="372"/>
        <v>0</v>
      </c>
      <c r="J2680" s="75">
        <f t="shared" si="373"/>
        <v>3.1779999999999999</v>
      </c>
      <c r="K2680" s="79">
        <f t="shared" si="374"/>
        <v>4</v>
      </c>
      <c r="O2680" s="29">
        <f>'DHS2025'!J2679</f>
        <v>9633</v>
      </c>
      <c r="P2680" s="30">
        <f>'DHS2025'!K2679</f>
        <v>3501</v>
      </c>
      <c r="Q2680" s="30">
        <f>'DHS2025'!L2679</f>
        <v>4074</v>
      </c>
      <c r="R2680" s="122">
        <f t="shared" si="375"/>
        <v>129.31</v>
      </c>
      <c r="S2680" s="62">
        <f t="shared" si="376"/>
        <v>513.80025059999991</v>
      </c>
    </row>
    <row r="2681" spans="1:19">
      <c r="A2681" s="98">
        <f t="shared" si="369"/>
        <v>45775</v>
      </c>
      <c r="B2681" s="113">
        <f t="shared" si="377"/>
        <v>27.89583333333432</v>
      </c>
      <c r="C2681" s="53">
        <f>'DHS2021'!J2680</f>
        <v>13052</v>
      </c>
      <c r="D2681" s="54">
        <f>'DHS2022'!J2680</f>
        <v>9692</v>
      </c>
      <c r="E2681" s="54">
        <f>'DHS2023'!J2680</f>
        <v>8495</v>
      </c>
      <c r="F2681" s="54">
        <f>'DHS2024'!J2680</f>
        <v>8114</v>
      </c>
      <c r="G2681" s="54">
        <f t="shared" si="370"/>
        <v>9838.25</v>
      </c>
      <c r="H2681" s="106">
        <f t="shared" si="371"/>
        <v>3.2794166666666666</v>
      </c>
      <c r="I2681" s="115">
        <f t="shared" si="372"/>
        <v>0</v>
      </c>
      <c r="J2681" s="75">
        <f t="shared" si="373"/>
        <v>3.2794166666666666</v>
      </c>
      <c r="K2681" s="79">
        <f t="shared" si="374"/>
        <v>4</v>
      </c>
      <c r="O2681" s="29">
        <f>'DHS2025'!J2680</f>
        <v>9529</v>
      </c>
      <c r="P2681" s="30">
        <f>'DHS2025'!K2680</f>
        <v>3562</v>
      </c>
      <c r="Q2681" s="30">
        <f>'DHS2025'!L2680</f>
        <v>4060</v>
      </c>
      <c r="R2681" s="122">
        <f t="shared" si="375"/>
        <v>129.31</v>
      </c>
      <c r="S2681" s="62">
        <f t="shared" si="376"/>
        <v>512.03461399999992</v>
      </c>
    </row>
    <row r="2682" spans="1:19">
      <c r="A2682" s="98">
        <f t="shared" si="369"/>
        <v>45775</v>
      </c>
      <c r="B2682" s="113">
        <f t="shared" si="377"/>
        <v>27.906250000000988</v>
      </c>
      <c r="C2682" s="53">
        <f>'DHS2021'!J2681</f>
        <v>12393</v>
      </c>
      <c r="D2682" s="54">
        <f>'DHS2022'!J2681</f>
        <v>9602</v>
      </c>
      <c r="E2682" s="54">
        <f>'DHS2023'!J2681</f>
        <v>8887</v>
      </c>
      <c r="F2682" s="54">
        <f>'DHS2024'!J2681</f>
        <v>7518</v>
      </c>
      <c r="G2682" s="54">
        <f t="shared" si="370"/>
        <v>9600</v>
      </c>
      <c r="H2682" s="106">
        <f t="shared" si="371"/>
        <v>3.2</v>
      </c>
      <c r="I2682" s="115">
        <f t="shared" si="372"/>
        <v>0</v>
      </c>
      <c r="J2682" s="75">
        <f t="shared" si="373"/>
        <v>3.2</v>
      </c>
      <c r="K2682" s="79">
        <f t="shared" si="374"/>
        <v>4</v>
      </c>
      <c r="O2682" s="29">
        <f>'DHS2025'!J2681</f>
        <v>9165</v>
      </c>
      <c r="P2682" s="30">
        <f>'DHS2025'!K2681</f>
        <v>3472</v>
      </c>
      <c r="Q2682" s="30">
        <f>'DHS2025'!L2681</f>
        <v>4048</v>
      </c>
      <c r="R2682" s="122">
        <f t="shared" si="375"/>
        <v>129.31</v>
      </c>
      <c r="S2682" s="62">
        <f t="shared" si="376"/>
        <v>510.52121119999993</v>
      </c>
    </row>
    <row r="2683" spans="1:19">
      <c r="A2683" s="98">
        <f t="shared" si="369"/>
        <v>45775</v>
      </c>
      <c r="B2683" s="113">
        <f t="shared" si="377"/>
        <v>27.916666666667656</v>
      </c>
      <c r="C2683" s="53">
        <f>'DHS2021'!J2682</f>
        <v>11233</v>
      </c>
      <c r="D2683" s="54">
        <f>'DHS2022'!J2682</f>
        <v>9635</v>
      </c>
      <c r="E2683" s="54">
        <f>'DHS2023'!J2682</f>
        <v>8545</v>
      </c>
      <c r="F2683" s="54">
        <f>'DHS2024'!J2682</f>
        <v>7099</v>
      </c>
      <c r="G2683" s="54">
        <f t="shared" si="370"/>
        <v>9128</v>
      </c>
      <c r="H2683" s="106">
        <f t="shared" si="371"/>
        <v>3.0426666666666664</v>
      </c>
      <c r="I2683" s="115">
        <f t="shared" si="372"/>
        <v>0</v>
      </c>
      <c r="J2683" s="75">
        <f t="shared" si="373"/>
        <v>3.0426666666666664</v>
      </c>
      <c r="K2683" s="79">
        <f t="shared" si="374"/>
        <v>4</v>
      </c>
      <c r="O2683" s="29">
        <f>'DHS2025'!J2682</f>
        <v>8414</v>
      </c>
      <c r="P2683" s="30">
        <f>'DHS2025'!K2682</f>
        <v>4526</v>
      </c>
      <c r="Q2683" s="30">
        <f>'DHS2025'!L2682</f>
        <v>4067</v>
      </c>
      <c r="R2683" s="122">
        <f t="shared" si="375"/>
        <v>106.18</v>
      </c>
      <c r="S2683" s="62">
        <f t="shared" si="376"/>
        <v>419.78841940000001</v>
      </c>
    </row>
    <row r="2684" spans="1:19">
      <c r="A2684" s="98">
        <f t="shared" ref="A2684:A2747" si="378">$A$3+INT((ROW()-3)/96)</f>
        <v>45775</v>
      </c>
      <c r="B2684" s="113">
        <f t="shared" si="377"/>
        <v>27.927083333334323</v>
      </c>
      <c r="C2684" s="53">
        <f>'DHS2021'!J2683</f>
        <v>9082</v>
      </c>
      <c r="D2684" s="54">
        <f>'DHS2022'!J2683</f>
        <v>7898</v>
      </c>
      <c r="E2684" s="54">
        <f>'DHS2023'!J2683</f>
        <v>7571</v>
      </c>
      <c r="F2684" s="54">
        <f>'DHS2024'!J2683</f>
        <v>5707</v>
      </c>
      <c r="G2684" s="54">
        <f t="shared" si="370"/>
        <v>7564.5</v>
      </c>
      <c r="H2684" s="106">
        <f t="shared" si="371"/>
        <v>2.5215000000000001</v>
      </c>
      <c r="I2684" s="115">
        <f t="shared" si="372"/>
        <v>0</v>
      </c>
      <c r="J2684" s="75">
        <f t="shared" si="373"/>
        <v>2.5215000000000001</v>
      </c>
      <c r="K2684" s="79">
        <f t="shared" si="374"/>
        <v>3</v>
      </c>
      <c r="O2684" s="29">
        <f>'DHS2025'!J2683</f>
        <v>6438</v>
      </c>
      <c r="P2684" s="30">
        <f>'DHS2025'!K2683</f>
        <v>5862</v>
      </c>
      <c r="Q2684" s="30">
        <f>'DHS2025'!L2683</f>
        <v>3540</v>
      </c>
      <c r="R2684" s="122">
        <f t="shared" si="375"/>
        <v>106.18</v>
      </c>
      <c r="S2684" s="62">
        <f t="shared" si="376"/>
        <v>365.392428</v>
      </c>
    </row>
    <row r="2685" spans="1:19">
      <c r="A2685" s="98">
        <f t="shared" si="378"/>
        <v>45775</v>
      </c>
      <c r="B2685" s="113">
        <f t="shared" si="377"/>
        <v>27.937500000000991</v>
      </c>
      <c r="C2685" s="53">
        <f>'DHS2021'!J2684</f>
        <v>7458</v>
      </c>
      <c r="D2685" s="54">
        <f>'DHS2022'!J2684</f>
        <v>6593</v>
      </c>
      <c r="E2685" s="54">
        <f>'DHS2023'!J2684</f>
        <v>6204</v>
      </c>
      <c r="F2685" s="54">
        <f>'DHS2024'!J2684</f>
        <v>5623</v>
      </c>
      <c r="G2685" s="54">
        <f t="shared" si="370"/>
        <v>6469.5</v>
      </c>
      <c r="H2685" s="106">
        <f t="shared" si="371"/>
        <v>2.1564999999999999</v>
      </c>
      <c r="I2685" s="115">
        <f t="shared" si="372"/>
        <v>0</v>
      </c>
      <c r="J2685" s="75">
        <f t="shared" si="373"/>
        <v>2.1564999999999999</v>
      </c>
      <c r="K2685" s="79">
        <f t="shared" si="374"/>
        <v>3</v>
      </c>
      <c r="O2685" s="29">
        <f>'DHS2025'!J2684</f>
        <v>5797</v>
      </c>
      <c r="P2685" s="30">
        <f>'DHS2025'!K2684</f>
        <v>3252</v>
      </c>
      <c r="Q2685" s="30">
        <f>'DHS2025'!L2684</f>
        <v>1876</v>
      </c>
      <c r="R2685" s="122">
        <f t="shared" si="375"/>
        <v>106.18</v>
      </c>
      <c r="S2685" s="62">
        <f t="shared" si="376"/>
        <v>193.63734319999998</v>
      </c>
    </row>
    <row r="2686" spans="1:19">
      <c r="A2686" s="98">
        <f t="shared" si="378"/>
        <v>45775</v>
      </c>
      <c r="B2686" s="113">
        <f t="shared" si="377"/>
        <v>27.947916666667659</v>
      </c>
      <c r="C2686" s="53">
        <f>'DHS2021'!J2685</f>
        <v>7029</v>
      </c>
      <c r="D2686" s="54">
        <f>'DHS2022'!J2685</f>
        <v>5567</v>
      </c>
      <c r="E2686" s="54">
        <f>'DHS2023'!J2685</f>
        <v>6233</v>
      </c>
      <c r="F2686" s="54">
        <f>'DHS2024'!J2685</f>
        <v>6003</v>
      </c>
      <c r="G2686" s="54">
        <f t="shared" si="370"/>
        <v>6208</v>
      </c>
      <c r="H2686" s="106">
        <f t="shared" si="371"/>
        <v>2.0693333333333337</v>
      </c>
      <c r="I2686" s="115">
        <f t="shared" si="372"/>
        <v>0</v>
      </c>
      <c r="J2686" s="75">
        <f t="shared" si="373"/>
        <v>2.0693333333333337</v>
      </c>
      <c r="K2686" s="79">
        <f t="shared" si="374"/>
        <v>3</v>
      </c>
      <c r="O2686" s="29">
        <f>'DHS2025'!J2685</f>
        <v>4538</v>
      </c>
      <c r="P2686" s="30">
        <f>'DHS2025'!K2685</f>
        <v>1376</v>
      </c>
      <c r="Q2686" s="30">
        <f>'DHS2025'!L2685</f>
        <v>1056</v>
      </c>
      <c r="R2686" s="122">
        <f t="shared" si="375"/>
        <v>106.18</v>
      </c>
      <c r="S2686" s="62">
        <f t="shared" si="376"/>
        <v>108.9984192</v>
      </c>
    </row>
    <row r="2687" spans="1:19">
      <c r="A2687" s="98">
        <f t="shared" si="378"/>
        <v>45775</v>
      </c>
      <c r="B2687" s="113">
        <f t="shared" si="377"/>
        <v>27.958333333334327</v>
      </c>
      <c r="C2687" s="53">
        <f>'DHS2021'!J2686</f>
        <v>5177</v>
      </c>
      <c r="D2687" s="54">
        <f>'DHS2022'!J2686</f>
        <v>4004</v>
      </c>
      <c r="E2687" s="54">
        <f>'DHS2023'!J2686</f>
        <v>5096</v>
      </c>
      <c r="F2687" s="54">
        <f>'DHS2024'!J2686</f>
        <v>6263</v>
      </c>
      <c r="G2687" s="54">
        <f t="shared" si="370"/>
        <v>5135</v>
      </c>
      <c r="H2687" s="106">
        <f t="shared" si="371"/>
        <v>1.7116666666666667</v>
      </c>
      <c r="I2687" s="115">
        <f t="shared" si="372"/>
        <v>0</v>
      </c>
      <c r="J2687" s="75">
        <f t="shared" si="373"/>
        <v>1.7116666666666667</v>
      </c>
      <c r="K2687" s="79">
        <f t="shared" si="374"/>
        <v>2</v>
      </c>
      <c r="O2687" s="29">
        <f>'DHS2025'!J2686</f>
        <v>3987</v>
      </c>
      <c r="P2687" s="30">
        <f>'DHS2025'!K2686</f>
        <v>1660</v>
      </c>
      <c r="Q2687" s="30">
        <f>'DHS2025'!L2686</f>
        <v>1045</v>
      </c>
      <c r="R2687" s="122">
        <f t="shared" si="375"/>
        <v>96.91</v>
      </c>
      <c r="S2687" s="62">
        <f t="shared" si="376"/>
        <v>98.272740499999983</v>
      </c>
    </row>
    <row r="2688" spans="1:19">
      <c r="A2688" s="98">
        <f t="shared" si="378"/>
        <v>45775</v>
      </c>
      <c r="B2688" s="113">
        <f t="shared" si="377"/>
        <v>27.968750000000995</v>
      </c>
      <c r="C2688" s="53">
        <f>'DHS2021'!J2687</f>
        <v>2462</v>
      </c>
      <c r="D2688" s="54">
        <f>'DHS2022'!J2687</f>
        <v>2755</v>
      </c>
      <c r="E2688" s="54">
        <f>'DHS2023'!J2687</f>
        <v>3208</v>
      </c>
      <c r="F2688" s="54">
        <f>'DHS2024'!J2687</f>
        <v>3125</v>
      </c>
      <c r="G2688" s="54">
        <f t="shared" si="370"/>
        <v>2887.5</v>
      </c>
      <c r="H2688" s="106">
        <f t="shared" si="371"/>
        <v>0.96250000000000002</v>
      </c>
      <c r="I2688" s="115">
        <f t="shared" si="372"/>
        <v>0</v>
      </c>
      <c r="J2688" s="75">
        <f t="shared" si="373"/>
        <v>0.96250000000000002</v>
      </c>
      <c r="K2688" s="79">
        <f t="shared" si="374"/>
        <v>1</v>
      </c>
      <c r="O2688" s="29">
        <f>'DHS2025'!J2687</f>
        <v>2598</v>
      </c>
      <c r="P2688" s="30">
        <f>'DHS2025'!K2687</f>
        <v>3338</v>
      </c>
      <c r="Q2688" s="30">
        <f>'DHS2025'!L2687</f>
        <v>1055</v>
      </c>
      <c r="R2688" s="122">
        <f t="shared" si="375"/>
        <v>96.91</v>
      </c>
      <c r="S2688" s="62">
        <f t="shared" si="376"/>
        <v>99.213149499999986</v>
      </c>
    </row>
    <row r="2689" spans="1:19">
      <c r="A2689" s="98">
        <f t="shared" si="378"/>
        <v>45775</v>
      </c>
      <c r="B2689" s="113">
        <f t="shared" si="377"/>
        <v>27.979166666667663</v>
      </c>
      <c r="C2689" s="53">
        <f>'DHS2021'!J2688</f>
        <v>2124</v>
      </c>
      <c r="D2689" s="54">
        <f>'DHS2022'!J2688</f>
        <v>2854</v>
      </c>
      <c r="E2689" s="54">
        <f>'DHS2023'!J2688</f>
        <v>2733</v>
      </c>
      <c r="F2689" s="54">
        <f>'DHS2024'!J2688</f>
        <v>2878</v>
      </c>
      <c r="G2689" s="54">
        <f t="shared" si="370"/>
        <v>2647.25</v>
      </c>
      <c r="H2689" s="106">
        <f t="shared" si="371"/>
        <v>0.88241666666666663</v>
      </c>
      <c r="I2689" s="115">
        <f t="shared" si="372"/>
        <v>0</v>
      </c>
      <c r="J2689" s="75">
        <f t="shared" si="373"/>
        <v>0.88241666666666663</v>
      </c>
      <c r="K2689" s="79">
        <f t="shared" si="374"/>
        <v>1</v>
      </c>
      <c r="O2689" s="29">
        <f>'DHS2025'!J2688</f>
        <v>1737</v>
      </c>
      <c r="P2689" s="30">
        <f>'DHS2025'!K2688</f>
        <v>3962</v>
      </c>
      <c r="Q2689" s="30">
        <f>'DHS2025'!L2688</f>
        <v>1069</v>
      </c>
      <c r="R2689" s="122">
        <f t="shared" si="375"/>
        <v>96.91</v>
      </c>
      <c r="S2689" s="62">
        <f t="shared" si="376"/>
        <v>100.52972209999999</v>
      </c>
    </row>
    <row r="2690" spans="1:19">
      <c r="A2690" s="98">
        <f t="shared" si="378"/>
        <v>45775</v>
      </c>
      <c r="B2690" s="113">
        <f t="shared" si="377"/>
        <v>27.98958333333433</v>
      </c>
      <c r="C2690" s="53">
        <f>'DHS2021'!J2689</f>
        <v>2259</v>
      </c>
      <c r="D2690" s="54">
        <f>'DHS2022'!J2689</f>
        <v>3193</v>
      </c>
      <c r="E2690" s="54">
        <f>'DHS2023'!J2689</f>
        <v>2708</v>
      </c>
      <c r="F2690" s="54">
        <f>'DHS2024'!J2689</f>
        <v>1869</v>
      </c>
      <c r="G2690" s="54">
        <f t="shared" si="370"/>
        <v>2507.25</v>
      </c>
      <c r="H2690" s="106">
        <f t="shared" si="371"/>
        <v>0.83574999999999999</v>
      </c>
      <c r="I2690" s="115">
        <f t="shared" si="372"/>
        <v>0</v>
      </c>
      <c r="J2690" s="75">
        <f t="shared" si="373"/>
        <v>0.83574999999999999</v>
      </c>
      <c r="K2690" s="79">
        <f t="shared" si="374"/>
        <v>1</v>
      </c>
      <c r="O2690" s="29">
        <f>'DHS2025'!J2689</f>
        <v>1866</v>
      </c>
      <c r="P2690" s="30">
        <f>'DHS2025'!K2689</f>
        <v>4064</v>
      </c>
      <c r="Q2690" s="30">
        <f>'DHS2025'!L2689</f>
        <v>1064</v>
      </c>
      <c r="R2690" s="122">
        <f t="shared" si="375"/>
        <v>96.91</v>
      </c>
      <c r="S2690" s="62">
        <f t="shared" si="376"/>
        <v>100.05951759999999</v>
      </c>
    </row>
    <row r="2691" spans="1:19">
      <c r="A2691" s="110">
        <f t="shared" si="378"/>
        <v>45776</v>
      </c>
      <c r="B2691" s="112">
        <f t="shared" si="377"/>
        <v>28.000000000000998</v>
      </c>
      <c r="C2691" s="53">
        <f>'DHS2021'!J2690</f>
        <v>1728</v>
      </c>
      <c r="D2691" s="54">
        <f>'DHS2022'!J2690</f>
        <v>3227</v>
      </c>
      <c r="E2691" s="54">
        <f>'DHS2023'!J2690</f>
        <v>2566</v>
      </c>
      <c r="F2691" s="54">
        <f>'DHS2024'!J2690</f>
        <v>1198</v>
      </c>
      <c r="G2691" s="54">
        <f t="shared" si="370"/>
        <v>2179.75</v>
      </c>
      <c r="H2691" s="106">
        <f t="shared" si="371"/>
        <v>0.72658333333333336</v>
      </c>
      <c r="I2691" s="115">
        <f t="shared" si="372"/>
        <v>0</v>
      </c>
      <c r="J2691" s="75">
        <f t="shared" si="373"/>
        <v>0.72658333333333336</v>
      </c>
      <c r="K2691" s="79">
        <f t="shared" si="374"/>
        <v>1</v>
      </c>
      <c r="O2691" s="29">
        <f>'DHS2025'!J2690</f>
        <v>1661</v>
      </c>
      <c r="P2691" s="30">
        <f>'DHS2025'!K2690</f>
        <v>3564</v>
      </c>
      <c r="Q2691" s="30">
        <f>'DHS2025'!L2690</f>
        <v>1041</v>
      </c>
      <c r="R2691" s="122">
        <f t="shared" si="375"/>
        <v>91.77</v>
      </c>
      <c r="S2691" s="62">
        <f t="shared" si="376"/>
        <v>92.599344299999984</v>
      </c>
    </row>
    <row r="2692" spans="1:19">
      <c r="A2692" s="110">
        <f t="shared" si="378"/>
        <v>45776</v>
      </c>
      <c r="B2692" s="112">
        <f t="shared" si="377"/>
        <v>28.010416666667666</v>
      </c>
      <c r="C2692" s="53">
        <f>'DHS2021'!J2691</f>
        <v>1685</v>
      </c>
      <c r="D2692" s="54">
        <f>'DHS2022'!J2691</f>
        <v>2888</v>
      </c>
      <c r="E2692" s="54">
        <f>'DHS2023'!J2691</f>
        <v>2617</v>
      </c>
      <c r="F2692" s="54">
        <f>'DHS2024'!J2691</f>
        <v>1398</v>
      </c>
      <c r="G2692" s="54">
        <f t="shared" ref="G2692:G2755" si="379">AVERAGE(C2692:F2692)</f>
        <v>2147</v>
      </c>
      <c r="H2692" s="106">
        <f t="shared" ref="H2692:H2755" si="380">G2692/$M$2/1000</f>
        <v>0.71566666666666667</v>
      </c>
      <c r="I2692" s="115">
        <f t="shared" ref="I2692:I2755" si="381">$N$2</f>
        <v>0</v>
      </c>
      <c r="J2692" s="75">
        <f t="shared" ref="J2692:J2755" si="382">H2692+I2692</f>
        <v>0.71566666666666667</v>
      </c>
      <c r="K2692" s="79">
        <f t="shared" ref="K2692:K2755" si="383">ROUNDUP(J2692,0)</f>
        <v>1</v>
      </c>
      <c r="O2692" s="29">
        <f>'DHS2025'!J2691</f>
        <v>2040</v>
      </c>
      <c r="P2692" s="30">
        <f>'DHS2025'!K2691</f>
        <v>3795</v>
      </c>
      <c r="Q2692" s="30">
        <f>'DHS2025'!L2691</f>
        <v>1063</v>
      </c>
      <c r="R2692" s="122">
        <f t="shared" ref="R2692:R2755" si="384">INDEX(U$3:U$1048576,INT((ROW()-3)/4)+1)</f>
        <v>91.77</v>
      </c>
      <c r="S2692" s="62">
        <f t="shared" ref="S2692:S2755" si="385">(R2692*0.99-1.9)*(Q2692/1000)</f>
        <v>94.556294899999983</v>
      </c>
    </row>
    <row r="2693" spans="1:19">
      <c r="A2693" s="110">
        <f t="shared" si="378"/>
        <v>45776</v>
      </c>
      <c r="B2693" s="112">
        <f t="shared" ref="B2693:B2756" si="386">B2692+TIME(0,15,0)</f>
        <v>28.020833333334334</v>
      </c>
      <c r="C2693" s="53">
        <f>'DHS2021'!J2692</f>
        <v>1748</v>
      </c>
      <c r="D2693" s="54">
        <f>'DHS2022'!J2692</f>
        <v>2982</v>
      </c>
      <c r="E2693" s="54">
        <f>'DHS2023'!J2692</f>
        <v>2777</v>
      </c>
      <c r="F2693" s="54">
        <f>'DHS2024'!J2692</f>
        <v>1699</v>
      </c>
      <c r="G2693" s="54">
        <f t="shared" si="379"/>
        <v>2301.5</v>
      </c>
      <c r="H2693" s="106">
        <f t="shared" si="380"/>
        <v>0.76716666666666666</v>
      </c>
      <c r="I2693" s="115">
        <f t="shared" si="381"/>
        <v>0</v>
      </c>
      <c r="J2693" s="75">
        <f t="shared" si="382"/>
        <v>0.76716666666666666</v>
      </c>
      <c r="K2693" s="79">
        <f t="shared" si="383"/>
        <v>1</v>
      </c>
      <c r="O2693" s="29">
        <f>'DHS2025'!J2692</f>
        <v>2023</v>
      </c>
      <c r="P2693" s="30">
        <f>'DHS2025'!K2692</f>
        <v>3239</v>
      </c>
      <c r="Q2693" s="30">
        <f>'DHS2025'!L2692</f>
        <v>1041</v>
      </c>
      <c r="R2693" s="122">
        <f t="shared" si="384"/>
        <v>91.77</v>
      </c>
      <c r="S2693" s="62">
        <f t="shared" si="385"/>
        <v>92.599344299999984</v>
      </c>
    </row>
    <row r="2694" spans="1:19">
      <c r="A2694" s="110">
        <f t="shared" si="378"/>
        <v>45776</v>
      </c>
      <c r="B2694" s="112">
        <f t="shared" si="386"/>
        <v>28.031250000001002</v>
      </c>
      <c r="C2694" s="53">
        <f>'DHS2021'!J2693</f>
        <v>1584</v>
      </c>
      <c r="D2694" s="54">
        <f>'DHS2022'!J2693</f>
        <v>2776</v>
      </c>
      <c r="E2694" s="54">
        <f>'DHS2023'!J2693</f>
        <v>2935</v>
      </c>
      <c r="F2694" s="54">
        <f>'DHS2024'!J2693</f>
        <v>2608</v>
      </c>
      <c r="G2694" s="54">
        <f t="shared" si="379"/>
        <v>2475.75</v>
      </c>
      <c r="H2694" s="106">
        <f t="shared" si="380"/>
        <v>0.82525000000000004</v>
      </c>
      <c r="I2694" s="115">
        <f t="shared" si="381"/>
        <v>0</v>
      </c>
      <c r="J2694" s="75">
        <f t="shared" si="382"/>
        <v>0.82525000000000004</v>
      </c>
      <c r="K2694" s="79">
        <f t="shared" si="383"/>
        <v>1</v>
      </c>
      <c r="O2694" s="29">
        <f>'DHS2025'!J2693</f>
        <v>2297</v>
      </c>
      <c r="P2694" s="30">
        <f>'DHS2025'!K2693</f>
        <v>4058</v>
      </c>
      <c r="Q2694" s="30">
        <f>'DHS2025'!L2693</f>
        <v>1060</v>
      </c>
      <c r="R2694" s="122">
        <f t="shared" si="384"/>
        <v>91.77</v>
      </c>
      <c r="S2694" s="62">
        <f t="shared" si="385"/>
        <v>94.289438000000004</v>
      </c>
    </row>
    <row r="2695" spans="1:19">
      <c r="A2695" s="110">
        <f t="shared" si="378"/>
        <v>45776</v>
      </c>
      <c r="B2695" s="112">
        <f t="shared" si="386"/>
        <v>28.04166666666767</v>
      </c>
      <c r="C2695" s="53">
        <f>'DHS2021'!J2694</f>
        <v>1381</v>
      </c>
      <c r="D2695" s="54">
        <f>'DHS2022'!J2694</f>
        <v>2388</v>
      </c>
      <c r="E2695" s="54">
        <f>'DHS2023'!J2694</f>
        <v>3105</v>
      </c>
      <c r="F2695" s="54">
        <f>'DHS2024'!J2694</f>
        <v>2516</v>
      </c>
      <c r="G2695" s="54">
        <f t="shared" si="379"/>
        <v>2347.5</v>
      </c>
      <c r="H2695" s="106">
        <f t="shared" si="380"/>
        <v>0.78249999999999997</v>
      </c>
      <c r="I2695" s="115">
        <f t="shared" si="381"/>
        <v>0</v>
      </c>
      <c r="J2695" s="75">
        <f t="shared" si="382"/>
        <v>0.78249999999999997</v>
      </c>
      <c r="K2695" s="79">
        <f t="shared" si="383"/>
        <v>1</v>
      </c>
      <c r="O2695" s="29">
        <f>'DHS2025'!J2694</f>
        <v>1917</v>
      </c>
      <c r="P2695" s="30">
        <f>'DHS2025'!K2694</f>
        <v>3159</v>
      </c>
      <c r="Q2695" s="30">
        <f>'DHS2025'!L2694</f>
        <v>1058</v>
      </c>
      <c r="R2695" s="122">
        <f t="shared" si="384"/>
        <v>87.86</v>
      </c>
      <c r="S2695" s="62">
        <f t="shared" si="385"/>
        <v>90.016121199999986</v>
      </c>
    </row>
    <row r="2696" spans="1:19">
      <c r="A2696" s="110">
        <f t="shared" si="378"/>
        <v>45776</v>
      </c>
      <c r="B2696" s="112">
        <f t="shared" si="386"/>
        <v>28.052083333334338</v>
      </c>
      <c r="C2696" s="53">
        <f>'DHS2021'!J2695</f>
        <v>1601</v>
      </c>
      <c r="D2696" s="54">
        <f>'DHS2022'!J2695</f>
        <v>2822</v>
      </c>
      <c r="E2696" s="54">
        <f>'DHS2023'!J2695</f>
        <v>3507</v>
      </c>
      <c r="F2696" s="54">
        <f>'DHS2024'!J2695</f>
        <v>2540</v>
      </c>
      <c r="G2696" s="54">
        <f t="shared" si="379"/>
        <v>2617.5</v>
      </c>
      <c r="H2696" s="106">
        <f t="shared" si="380"/>
        <v>0.87250000000000005</v>
      </c>
      <c r="I2696" s="115">
        <f t="shared" si="381"/>
        <v>0</v>
      </c>
      <c r="J2696" s="75">
        <f t="shared" si="382"/>
        <v>0.87250000000000005</v>
      </c>
      <c r="K2696" s="79">
        <f t="shared" si="383"/>
        <v>1</v>
      </c>
      <c r="O2696" s="29">
        <f>'DHS2025'!J2695</f>
        <v>1849</v>
      </c>
      <c r="P2696" s="30">
        <f>'DHS2025'!K2695</f>
        <v>2764</v>
      </c>
      <c r="Q2696" s="30">
        <f>'DHS2025'!L2695</f>
        <v>1047</v>
      </c>
      <c r="R2696" s="122">
        <f t="shared" si="384"/>
        <v>87.86</v>
      </c>
      <c r="S2696" s="62">
        <f t="shared" si="385"/>
        <v>89.08022579999998</v>
      </c>
    </row>
    <row r="2697" spans="1:19">
      <c r="A2697" s="110">
        <f t="shared" si="378"/>
        <v>45776</v>
      </c>
      <c r="B2697" s="112">
        <f t="shared" si="386"/>
        <v>28.062500000001005</v>
      </c>
      <c r="C2697" s="53">
        <f>'DHS2021'!J2696</f>
        <v>1775</v>
      </c>
      <c r="D2697" s="54">
        <f>'DHS2022'!J2696</f>
        <v>2762</v>
      </c>
      <c r="E2697" s="54">
        <f>'DHS2023'!J2696</f>
        <v>4103</v>
      </c>
      <c r="F2697" s="54">
        <f>'DHS2024'!J2696</f>
        <v>2567</v>
      </c>
      <c r="G2697" s="54">
        <f t="shared" si="379"/>
        <v>2801.75</v>
      </c>
      <c r="H2697" s="106">
        <f t="shared" si="380"/>
        <v>0.93391666666666662</v>
      </c>
      <c r="I2697" s="115">
        <f t="shared" si="381"/>
        <v>0</v>
      </c>
      <c r="J2697" s="75">
        <f t="shared" si="382"/>
        <v>0.93391666666666662</v>
      </c>
      <c r="K2697" s="79">
        <f t="shared" si="383"/>
        <v>1</v>
      </c>
      <c r="O2697" s="29">
        <f>'DHS2025'!J2696</f>
        <v>2741</v>
      </c>
      <c r="P2697" s="30">
        <f>'DHS2025'!K2696</f>
        <v>3308</v>
      </c>
      <c r="Q2697" s="30">
        <f>'DHS2025'!L2696</f>
        <v>1057</v>
      </c>
      <c r="R2697" s="122">
        <f t="shared" si="384"/>
        <v>87.86</v>
      </c>
      <c r="S2697" s="62">
        <f t="shared" si="385"/>
        <v>89.931039799999979</v>
      </c>
    </row>
    <row r="2698" spans="1:19">
      <c r="A2698" s="110">
        <f t="shared" si="378"/>
        <v>45776</v>
      </c>
      <c r="B2698" s="112">
        <f t="shared" si="386"/>
        <v>28.072916666667673</v>
      </c>
      <c r="C2698" s="53">
        <f>'DHS2021'!J2697</f>
        <v>2051</v>
      </c>
      <c r="D2698" s="54">
        <f>'DHS2022'!J2697</f>
        <v>2857</v>
      </c>
      <c r="E2698" s="54">
        <f>'DHS2023'!J2697</f>
        <v>4277</v>
      </c>
      <c r="F2698" s="54">
        <f>'DHS2024'!J2697</f>
        <v>2712</v>
      </c>
      <c r="G2698" s="54">
        <f t="shared" si="379"/>
        <v>2974.25</v>
      </c>
      <c r="H2698" s="106">
        <f t="shared" si="380"/>
        <v>0.99141666666666661</v>
      </c>
      <c r="I2698" s="115">
        <f t="shared" si="381"/>
        <v>0</v>
      </c>
      <c r="J2698" s="75">
        <f t="shared" si="382"/>
        <v>0.99141666666666661</v>
      </c>
      <c r="K2698" s="79">
        <f t="shared" si="383"/>
        <v>1</v>
      </c>
      <c r="O2698" s="29">
        <f>'DHS2025'!J2697</f>
        <v>3500</v>
      </c>
      <c r="P2698" s="30">
        <f>'DHS2025'!K2697</f>
        <v>2732</v>
      </c>
      <c r="Q2698" s="30">
        <f>'DHS2025'!L2697</f>
        <v>1071</v>
      </c>
      <c r="R2698" s="122">
        <f t="shared" si="384"/>
        <v>87.86</v>
      </c>
      <c r="S2698" s="62">
        <f t="shared" si="385"/>
        <v>91.122179399999979</v>
      </c>
    </row>
    <row r="2699" spans="1:19">
      <c r="A2699" s="110">
        <f t="shared" si="378"/>
        <v>45776</v>
      </c>
      <c r="B2699" s="112">
        <f t="shared" si="386"/>
        <v>28.083333333334341</v>
      </c>
      <c r="C2699" s="53">
        <f>'DHS2021'!J2698</f>
        <v>1998</v>
      </c>
      <c r="D2699" s="54">
        <f>'DHS2022'!J2698</f>
        <v>3013</v>
      </c>
      <c r="E2699" s="54">
        <f>'DHS2023'!J2698</f>
        <v>4426</v>
      </c>
      <c r="F2699" s="54">
        <f>'DHS2024'!J2698</f>
        <v>2321</v>
      </c>
      <c r="G2699" s="54">
        <f t="shared" si="379"/>
        <v>2939.5</v>
      </c>
      <c r="H2699" s="106">
        <f t="shared" si="380"/>
        <v>0.97983333333333333</v>
      </c>
      <c r="I2699" s="115">
        <f t="shared" si="381"/>
        <v>0</v>
      </c>
      <c r="J2699" s="75">
        <f t="shared" si="382"/>
        <v>0.97983333333333333</v>
      </c>
      <c r="K2699" s="79">
        <f t="shared" si="383"/>
        <v>1</v>
      </c>
      <c r="O2699" s="29">
        <f>'DHS2025'!J2698</f>
        <v>3126</v>
      </c>
      <c r="P2699" s="30">
        <f>'DHS2025'!K2698</f>
        <v>2773</v>
      </c>
      <c r="Q2699" s="30">
        <f>'DHS2025'!L2698</f>
        <v>1058</v>
      </c>
      <c r="R2699" s="122">
        <f t="shared" si="384"/>
        <v>82.93</v>
      </c>
      <c r="S2699" s="62">
        <f t="shared" si="385"/>
        <v>84.852340600000005</v>
      </c>
    </row>
    <row r="2700" spans="1:19">
      <c r="A2700" s="110">
        <f t="shared" si="378"/>
        <v>45776</v>
      </c>
      <c r="B2700" s="112">
        <f t="shared" si="386"/>
        <v>28.093750000001009</v>
      </c>
      <c r="C2700" s="53">
        <f>'DHS2021'!J2699</f>
        <v>2602</v>
      </c>
      <c r="D2700" s="54">
        <f>'DHS2022'!J2699</f>
        <v>3203</v>
      </c>
      <c r="E2700" s="54">
        <f>'DHS2023'!J2699</f>
        <v>3882</v>
      </c>
      <c r="F2700" s="54">
        <f>'DHS2024'!J2699</f>
        <v>2247</v>
      </c>
      <c r="G2700" s="54">
        <f t="shared" si="379"/>
        <v>2983.5</v>
      </c>
      <c r="H2700" s="106">
        <f t="shared" si="380"/>
        <v>0.99450000000000005</v>
      </c>
      <c r="I2700" s="115">
        <f t="shared" si="381"/>
        <v>0</v>
      </c>
      <c r="J2700" s="75">
        <f t="shared" si="382"/>
        <v>0.99450000000000005</v>
      </c>
      <c r="K2700" s="79">
        <f t="shared" si="383"/>
        <v>1</v>
      </c>
      <c r="O2700" s="29">
        <f>'DHS2025'!J2699</f>
        <v>3221</v>
      </c>
      <c r="P2700" s="30">
        <f>'DHS2025'!K2699</f>
        <v>2311</v>
      </c>
      <c r="Q2700" s="30">
        <f>'DHS2025'!L2699</f>
        <v>1057</v>
      </c>
      <c r="R2700" s="122">
        <f t="shared" si="384"/>
        <v>82.93</v>
      </c>
      <c r="S2700" s="62">
        <f t="shared" si="385"/>
        <v>84.772139899999999</v>
      </c>
    </row>
    <row r="2701" spans="1:19">
      <c r="A2701" s="110">
        <f t="shared" si="378"/>
        <v>45776</v>
      </c>
      <c r="B2701" s="112">
        <f t="shared" si="386"/>
        <v>28.104166666667677</v>
      </c>
      <c r="C2701" s="53">
        <f>'DHS2021'!J2700</f>
        <v>2205</v>
      </c>
      <c r="D2701" s="54">
        <f>'DHS2022'!J2700</f>
        <v>2876</v>
      </c>
      <c r="E2701" s="54">
        <f>'DHS2023'!J2700</f>
        <v>4372</v>
      </c>
      <c r="F2701" s="54">
        <f>'DHS2024'!J2700</f>
        <v>2311</v>
      </c>
      <c r="G2701" s="54">
        <f t="shared" si="379"/>
        <v>2941</v>
      </c>
      <c r="H2701" s="106">
        <f t="shared" si="380"/>
        <v>0.98033333333333339</v>
      </c>
      <c r="I2701" s="115">
        <f t="shared" si="381"/>
        <v>0</v>
      </c>
      <c r="J2701" s="75">
        <f t="shared" si="382"/>
        <v>0.98033333333333339</v>
      </c>
      <c r="K2701" s="79">
        <f t="shared" si="383"/>
        <v>1</v>
      </c>
      <c r="O2701" s="29">
        <f>'DHS2025'!J2700</f>
        <v>3297</v>
      </c>
      <c r="P2701" s="30">
        <f>'DHS2025'!K2700</f>
        <v>2932</v>
      </c>
      <c r="Q2701" s="30">
        <f>'DHS2025'!L2700</f>
        <v>1059</v>
      </c>
      <c r="R2701" s="122">
        <f t="shared" si="384"/>
        <v>82.93</v>
      </c>
      <c r="S2701" s="62">
        <f t="shared" si="385"/>
        <v>84.932541299999997</v>
      </c>
    </row>
    <row r="2702" spans="1:19">
      <c r="A2702" s="110">
        <f t="shared" si="378"/>
        <v>45776</v>
      </c>
      <c r="B2702" s="112">
        <f t="shared" si="386"/>
        <v>28.114583333334345</v>
      </c>
      <c r="C2702" s="53">
        <f>'DHS2021'!J2701</f>
        <v>1679</v>
      </c>
      <c r="D2702" s="54">
        <f>'DHS2022'!J2701</f>
        <v>2692</v>
      </c>
      <c r="E2702" s="54">
        <f>'DHS2023'!J2701</f>
        <v>4049</v>
      </c>
      <c r="F2702" s="54">
        <f>'DHS2024'!J2701</f>
        <v>2399</v>
      </c>
      <c r="G2702" s="54">
        <f t="shared" si="379"/>
        <v>2704.75</v>
      </c>
      <c r="H2702" s="106">
        <f t="shared" si="380"/>
        <v>0.9015833333333334</v>
      </c>
      <c r="I2702" s="115">
        <f t="shared" si="381"/>
        <v>0</v>
      </c>
      <c r="J2702" s="75">
        <f t="shared" si="382"/>
        <v>0.9015833333333334</v>
      </c>
      <c r="K2702" s="79">
        <f t="shared" si="383"/>
        <v>1</v>
      </c>
      <c r="O2702" s="29">
        <f>'DHS2025'!J2701</f>
        <v>3312</v>
      </c>
      <c r="P2702" s="30">
        <f>'DHS2025'!K2701</f>
        <v>2705</v>
      </c>
      <c r="Q2702" s="30">
        <f>'DHS2025'!L2701</f>
        <v>1062</v>
      </c>
      <c r="R2702" s="122">
        <f t="shared" si="384"/>
        <v>82.93</v>
      </c>
      <c r="S2702" s="62">
        <f t="shared" si="385"/>
        <v>85.173143400000001</v>
      </c>
    </row>
    <row r="2703" spans="1:19">
      <c r="A2703" s="110">
        <f t="shared" si="378"/>
        <v>45776</v>
      </c>
      <c r="B2703" s="112">
        <f t="shared" si="386"/>
        <v>28.125000000001013</v>
      </c>
      <c r="C2703" s="53">
        <f>'DHS2021'!J2702</f>
        <v>2831</v>
      </c>
      <c r="D2703" s="54">
        <f>'DHS2022'!J2702</f>
        <v>2560</v>
      </c>
      <c r="E2703" s="54">
        <f>'DHS2023'!J2702</f>
        <v>4203</v>
      </c>
      <c r="F2703" s="54">
        <f>'DHS2024'!J2702</f>
        <v>2391</v>
      </c>
      <c r="G2703" s="54">
        <f t="shared" si="379"/>
        <v>2996.25</v>
      </c>
      <c r="H2703" s="106">
        <f t="shared" si="380"/>
        <v>0.99875000000000003</v>
      </c>
      <c r="I2703" s="115">
        <f t="shared" si="381"/>
        <v>0</v>
      </c>
      <c r="J2703" s="75">
        <f t="shared" si="382"/>
        <v>0.99875000000000003</v>
      </c>
      <c r="K2703" s="79">
        <f t="shared" si="383"/>
        <v>1</v>
      </c>
      <c r="O2703" s="29">
        <f>'DHS2025'!J2702</f>
        <v>3196</v>
      </c>
      <c r="P2703" s="30">
        <f>'DHS2025'!K2702</f>
        <v>2662</v>
      </c>
      <c r="Q2703" s="30">
        <f>'DHS2025'!L2702</f>
        <v>1065</v>
      </c>
      <c r="R2703" s="122">
        <f t="shared" si="384"/>
        <v>80.56</v>
      </c>
      <c r="S2703" s="62">
        <f t="shared" si="385"/>
        <v>82.914935999999997</v>
      </c>
    </row>
    <row r="2704" spans="1:19">
      <c r="A2704" s="110">
        <f t="shared" si="378"/>
        <v>45776</v>
      </c>
      <c r="B2704" s="112">
        <f t="shared" si="386"/>
        <v>28.13541666666768</v>
      </c>
      <c r="C2704" s="53">
        <f>'DHS2021'!J2703</f>
        <v>6227</v>
      </c>
      <c r="D2704" s="54">
        <f>'DHS2022'!J2703</f>
        <v>4381</v>
      </c>
      <c r="E2704" s="54">
        <f>'DHS2023'!J2703</f>
        <v>6925</v>
      </c>
      <c r="F2704" s="54">
        <f>'DHS2024'!J2703</f>
        <v>4387</v>
      </c>
      <c r="G2704" s="54">
        <f t="shared" si="379"/>
        <v>5480</v>
      </c>
      <c r="H2704" s="106">
        <f t="shared" si="380"/>
        <v>1.8266666666666667</v>
      </c>
      <c r="I2704" s="115">
        <f t="shared" si="381"/>
        <v>0</v>
      </c>
      <c r="J2704" s="75">
        <f t="shared" si="382"/>
        <v>1.8266666666666667</v>
      </c>
      <c r="K2704" s="79">
        <f t="shared" si="383"/>
        <v>2</v>
      </c>
      <c r="O2704" s="29">
        <f>'DHS2025'!J2703</f>
        <v>3621</v>
      </c>
      <c r="P2704" s="30">
        <f>'DHS2025'!K2703</f>
        <v>1515</v>
      </c>
      <c r="Q2704" s="30">
        <f>'DHS2025'!L2703</f>
        <v>1055</v>
      </c>
      <c r="R2704" s="122">
        <f t="shared" si="384"/>
        <v>80.56</v>
      </c>
      <c r="S2704" s="62">
        <f t="shared" si="385"/>
        <v>82.136391999999987</v>
      </c>
    </row>
    <row r="2705" spans="1:19">
      <c r="A2705" s="110">
        <f t="shared" si="378"/>
        <v>45776</v>
      </c>
      <c r="B2705" s="112">
        <f t="shared" si="386"/>
        <v>28.145833333334348</v>
      </c>
      <c r="C2705" s="53">
        <f>'DHS2021'!J2704</f>
        <v>5458</v>
      </c>
      <c r="D2705" s="54">
        <f>'DHS2022'!J2704</f>
        <v>6319</v>
      </c>
      <c r="E2705" s="54">
        <f>'DHS2023'!J2704</f>
        <v>9458</v>
      </c>
      <c r="F2705" s="54">
        <f>'DHS2024'!J2704</f>
        <v>6607</v>
      </c>
      <c r="G2705" s="54">
        <f t="shared" si="379"/>
        <v>6960.5</v>
      </c>
      <c r="H2705" s="106">
        <f t="shared" si="380"/>
        <v>2.3201666666666667</v>
      </c>
      <c r="I2705" s="115">
        <f t="shared" si="381"/>
        <v>0</v>
      </c>
      <c r="J2705" s="75">
        <f t="shared" si="382"/>
        <v>2.3201666666666667</v>
      </c>
      <c r="K2705" s="79">
        <f t="shared" si="383"/>
        <v>3</v>
      </c>
      <c r="O2705" s="29">
        <f>'DHS2025'!J2704</f>
        <v>5845</v>
      </c>
      <c r="P2705" s="30">
        <f>'DHS2025'!K2704</f>
        <v>88</v>
      </c>
      <c r="Q2705" s="30">
        <f>'DHS2025'!L2704</f>
        <v>1066</v>
      </c>
      <c r="R2705" s="122">
        <f t="shared" si="384"/>
        <v>80.56</v>
      </c>
      <c r="S2705" s="62">
        <f t="shared" si="385"/>
        <v>82.992790400000004</v>
      </c>
    </row>
    <row r="2706" spans="1:19">
      <c r="A2706" s="110">
        <f t="shared" si="378"/>
        <v>45776</v>
      </c>
      <c r="B2706" s="112">
        <f t="shared" si="386"/>
        <v>28.156250000001016</v>
      </c>
      <c r="C2706" s="53">
        <f>'DHS2021'!J2705</f>
        <v>6381</v>
      </c>
      <c r="D2706" s="54">
        <f>'DHS2022'!J2705</f>
        <v>6452</v>
      </c>
      <c r="E2706" s="54">
        <f>'DHS2023'!J2705</f>
        <v>10315</v>
      </c>
      <c r="F2706" s="54">
        <f>'DHS2024'!J2705</f>
        <v>7736</v>
      </c>
      <c r="G2706" s="54">
        <f t="shared" si="379"/>
        <v>7721</v>
      </c>
      <c r="H2706" s="106">
        <f t="shared" si="380"/>
        <v>2.5736666666666665</v>
      </c>
      <c r="I2706" s="115">
        <f t="shared" si="381"/>
        <v>0</v>
      </c>
      <c r="J2706" s="75">
        <f t="shared" si="382"/>
        <v>2.5736666666666665</v>
      </c>
      <c r="K2706" s="79">
        <f t="shared" si="383"/>
        <v>3</v>
      </c>
      <c r="O2706" s="29">
        <f>'DHS2025'!J2705</f>
        <v>5360</v>
      </c>
      <c r="P2706" s="30">
        <f>'DHS2025'!K2705</f>
        <v>19</v>
      </c>
      <c r="Q2706" s="30">
        <f>'DHS2025'!L2705</f>
        <v>1066</v>
      </c>
      <c r="R2706" s="122">
        <f t="shared" si="384"/>
        <v>80.56</v>
      </c>
      <c r="S2706" s="62">
        <f t="shared" si="385"/>
        <v>82.992790400000004</v>
      </c>
    </row>
    <row r="2707" spans="1:19">
      <c r="A2707" s="110">
        <f t="shared" si="378"/>
        <v>45776</v>
      </c>
      <c r="B2707" s="112">
        <f t="shared" si="386"/>
        <v>28.166666666667684</v>
      </c>
      <c r="C2707" s="53">
        <f>'DHS2021'!J2706</f>
        <v>11689</v>
      </c>
      <c r="D2707" s="54">
        <f>'DHS2022'!J2706</f>
        <v>8944</v>
      </c>
      <c r="E2707" s="54">
        <f>'DHS2023'!J2706</f>
        <v>10441</v>
      </c>
      <c r="F2707" s="54">
        <f>'DHS2024'!J2706</f>
        <v>10125</v>
      </c>
      <c r="G2707" s="54">
        <f t="shared" si="379"/>
        <v>10299.75</v>
      </c>
      <c r="H2707" s="106">
        <f t="shared" si="380"/>
        <v>3.4332500000000001</v>
      </c>
      <c r="I2707" s="115">
        <f t="shared" si="381"/>
        <v>0</v>
      </c>
      <c r="J2707" s="75">
        <f t="shared" si="382"/>
        <v>3.4332500000000001</v>
      </c>
      <c r="K2707" s="79">
        <f t="shared" si="383"/>
        <v>4</v>
      </c>
      <c r="O2707" s="29">
        <f>'DHS2025'!J2706</f>
        <v>6305</v>
      </c>
      <c r="P2707" s="30">
        <f>'DHS2025'!K2706</f>
        <v>239</v>
      </c>
      <c r="Q2707" s="30">
        <f>'DHS2025'!L2706</f>
        <v>1389</v>
      </c>
      <c r="R2707" s="122">
        <f t="shared" si="384"/>
        <v>81.569999999999993</v>
      </c>
      <c r="S2707" s="62">
        <f t="shared" si="385"/>
        <v>109.52862269999997</v>
      </c>
    </row>
    <row r="2708" spans="1:19">
      <c r="A2708" s="110">
        <f t="shared" si="378"/>
        <v>45776</v>
      </c>
      <c r="B2708" s="112">
        <f t="shared" si="386"/>
        <v>28.177083333334352</v>
      </c>
      <c r="C2708" s="53">
        <f>'DHS2021'!J2707</f>
        <v>14336</v>
      </c>
      <c r="D2708" s="54">
        <f>'DHS2022'!J2707</f>
        <v>7355</v>
      </c>
      <c r="E2708" s="54">
        <f>'DHS2023'!J2707</f>
        <v>10357</v>
      </c>
      <c r="F2708" s="54">
        <f>'DHS2024'!J2707</f>
        <v>11111</v>
      </c>
      <c r="G2708" s="54">
        <f t="shared" si="379"/>
        <v>10789.75</v>
      </c>
      <c r="H2708" s="106">
        <f t="shared" si="380"/>
        <v>3.5965833333333337</v>
      </c>
      <c r="I2708" s="115">
        <f t="shared" si="381"/>
        <v>0</v>
      </c>
      <c r="J2708" s="75">
        <f t="shared" si="382"/>
        <v>3.5965833333333337</v>
      </c>
      <c r="K2708" s="79">
        <f t="shared" si="383"/>
        <v>4</v>
      </c>
      <c r="O2708" s="29">
        <f>'DHS2025'!J2707</f>
        <v>6770</v>
      </c>
      <c r="P2708" s="30">
        <f>'DHS2025'!K2707</f>
        <v>19</v>
      </c>
      <c r="Q2708" s="30">
        <f>'DHS2025'!L2707</f>
        <v>1575</v>
      </c>
      <c r="R2708" s="122">
        <f t="shared" si="384"/>
        <v>81.569999999999993</v>
      </c>
      <c r="S2708" s="62">
        <f t="shared" si="385"/>
        <v>124.19552249999997</v>
      </c>
    </row>
    <row r="2709" spans="1:19">
      <c r="A2709" s="110">
        <f t="shared" si="378"/>
        <v>45776</v>
      </c>
      <c r="B2709" s="112">
        <f t="shared" si="386"/>
        <v>28.18750000000102</v>
      </c>
      <c r="C2709" s="53">
        <f>'DHS2021'!J2708</f>
        <v>14452</v>
      </c>
      <c r="D2709" s="54">
        <f>'DHS2022'!J2708</f>
        <v>11864</v>
      </c>
      <c r="E2709" s="54">
        <f>'DHS2023'!J2708</f>
        <v>9989</v>
      </c>
      <c r="F2709" s="54">
        <f>'DHS2024'!J2708</f>
        <v>9004</v>
      </c>
      <c r="G2709" s="54">
        <f t="shared" si="379"/>
        <v>11327.25</v>
      </c>
      <c r="H2709" s="106">
        <f t="shared" si="380"/>
        <v>3.7757499999999999</v>
      </c>
      <c r="I2709" s="115">
        <f t="shared" si="381"/>
        <v>0</v>
      </c>
      <c r="J2709" s="75">
        <f t="shared" si="382"/>
        <v>3.7757499999999999</v>
      </c>
      <c r="K2709" s="79">
        <f t="shared" si="383"/>
        <v>4</v>
      </c>
      <c r="O2709" s="29">
        <f>'DHS2025'!J2708</f>
        <v>6988</v>
      </c>
      <c r="P2709" s="30">
        <f>'DHS2025'!K2708</f>
        <v>95</v>
      </c>
      <c r="Q2709" s="30">
        <f>'DHS2025'!L2708</f>
        <v>1569</v>
      </c>
      <c r="R2709" s="122">
        <f t="shared" si="384"/>
        <v>81.569999999999993</v>
      </c>
      <c r="S2709" s="62">
        <f t="shared" si="385"/>
        <v>123.72239669999996</v>
      </c>
    </row>
    <row r="2710" spans="1:19">
      <c r="A2710" s="110">
        <f t="shared" si="378"/>
        <v>45776</v>
      </c>
      <c r="B2710" s="112">
        <f t="shared" si="386"/>
        <v>28.197916666667687</v>
      </c>
      <c r="C2710" s="53">
        <f>'DHS2021'!J2709</f>
        <v>15359</v>
      </c>
      <c r="D2710" s="54">
        <f>'DHS2022'!J2709</f>
        <v>13352</v>
      </c>
      <c r="E2710" s="54">
        <f>'DHS2023'!J2709</f>
        <v>10470</v>
      </c>
      <c r="F2710" s="54">
        <f>'DHS2024'!J2709</f>
        <v>12174</v>
      </c>
      <c r="G2710" s="54">
        <f t="shared" si="379"/>
        <v>12838.75</v>
      </c>
      <c r="H2710" s="106">
        <f t="shared" si="380"/>
        <v>4.2795833333333331</v>
      </c>
      <c r="I2710" s="115">
        <f t="shared" si="381"/>
        <v>0</v>
      </c>
      <c r="J2710" s="75">
        <f t="shared" si="382"/>
        <v>4.2795833333333331</v>
      </c>
      <c r="K2710" s="79">
        <f t="shared" si="383"/>
        <v>5</v>
      </c>
      <c r="O2710" s="29">
        <f>'DHS2025'!J2709</f>
        <v>7041</v>
      </c>
      <c r="P2710" s="30">
        <f>'DHS2025'!K2709</f>
        <v>93</v>
      </c>
      <c r="Q2710" s="30">
        <f>'DHS2025'!L2709</f>
        <v>1565</v>
      </c>
      <c r="R2710" s="122">
        <f t="shared" si="384"/>
        <v>81.569999999999993</v>
      </c>
      <c r="S2710" s="62">
        <f t="shared" si="385"/>
        <v>123.40697949999996</v>
      </c>
    </row>
    <row r="2711" spans="1:19">
      <c r="A2711" s="110">
        <f t="shared" si="378"/>
        <v>45776</v>
      </c>
      <c r="B2711" s="112">
        <f t="shared" si="386"/>
        <v>28.208333333334355</v>
      </c>
      <c r="C2711" s="53">
        <f>'DHS2021'!J2710</f>
        <v>16283</v>
      </c>
      <c r="D2711" s="54">
        <f>'DHS2022'!J2710</f>
        <v>14338</v>
      </c>
      <c r="E2711" s="54">
        <f>'DHS2023'!J2710</f>
        <v>10265</v>
      </c>
      <c r="F2711" s="54">
        <f>'DHS2024'!J2710</f>
        <v>10877</v>
      </c>
      <c r="G2711" s="54">
        <f t="shared" si="379"/>
        <v>12940.75</v>
      </c>
      <c r="H2711" s="106">
        <f t="shared" si="380"/>
        <v>4.3135833333333329</v>
      </c>
      <c r="I2711" s="115">
        <f t="shared" si="381"/>
        <v>0</v>
      </c>
      <c r="J2711" s="75">
        <f t="shared" si="382"/>
        <v>4.3135833333333329</v>
      </c>
      <c r="K2711" s="79">
        <f t="shared" si="383"/>
        <v>5</v>
      </c>
      <c r="O2711" s="29">
        <f>'DHS2025'!J2710</f>
        <v>7512</v>
      </c>
      <c r="P2711" s="30">
        <f>'DHS2025'!K2710</f>
        <v>82</v>
      </c>
      <c r="Q2711" s="30">
        <f>'DHS2025'!L2710</f>
        <v>2451</v>
      </c>
      <c r="R2711" s="122">
        <f t="shared" si="384"/>
        <v>91.27</v>
      </c>
      <c r="S2711" s="62">
        <f t="shared" si="385"/>
        <v>216.80884229999998</v>
      </c>
    </row>
    <row r="2712" spans="1:19">
      <c r="A2712" s="110">
        <f t="shared" si="378"/>
        <v>45776</v>
      </c>
      <c r="B2712" s="112">
        <f t="shared" si="386"/>
        <v>28.218750000001023</v>
      </c>
      <c r="C2712" s="53">
        <f>'DHS2021'!J2711</f>
        <v>13399</v>
      </c>
      <c r="D2712" s="54">
        <f>'DHS2022'!J2711</f>
        <v>13842</v>
      </c>
      <c r="E2712" s="54">
        <f>'DHS2023'!J2711</f>
        <v>10392</v>
      </c>
      <c r="F2712" s="54">
        <f>'DHS2024'!J2711</f>
        <v>9995</v>
      </c>
      <c r="G2712" s="54">
        <f t="shared" si="379"/>
        <v>11907</v>
      </c>
      <c r="H2712" s="106">
        <f t="shared" si="380"/>
        <v>3.9689999999999999</v>
      </c>
      <c r="I2712" s="115">
        <f t="shared" si="381"/>
        <v>0</v>
      </c>
      <c r="J2712" s="75">
        <f t="shared" si="382"/>
        <v>3.9689999999999999</v>
      </c>
      <c r="K2712" s="79">
        <f t="shared" si="383"/>
        <v>4</v>
      </c>
      <c r="O2712" s="29">
        <f>'DHS2025'!J2711</f>
        <v>9189</v>
      </c>
      <c r="P2712" s="30">
        <f>'DHS2025'!K2711</f>
        <v>262</v>
      </c>
      <c r="Q2712" s="30">
        <f>'DHS2025'!L2711</f>
        <v>2563</v>
      </c>
      <c r="R2712" s="122">
        <f t="shared" si="384"/>
        <v>91.27</v>
      </c>
      <c r="S2712" s="62">
        <f t="shared" si="385"/>
        <v>226.71605989999998</v>
      </c>
    </row>
    <row r="2713" spans="1:19">
      <c r="A2713" s="110">
        <f t="shared" si="378"/>
        <v>45776</v>
      </c>
      <c r="B2713" s="112">
        <f t="shared" si="386"/>
        <v>28.229166666667691</v>
      </c>
      <c r="C2713" s="53">
        <f>'DHS2021'!J2712</f>
        <v>13582</v>
      </c>
      <c r="D2713" s="54">
        <f>'DHS2022'!J2712</f>
        <v>13895</v>
      </c>
      <c r="E2713" s="54">
        <f>'DHS2023'!J2712</f>
        <v>9701</v>
      </c>
      <c r="F2713" s="54">
        <f>'DHS2024'!J2712</f>
        <v>10051</v>
      </c>
      <c r="G2713" s="54">
        <f t="shared" si="379"/>
        <v>11807.25</v>
      </c>
      <c r="H2713" s="106">
        <f t="shared" si="380"/>
        <v>3.9357500000000001</v>
      </c>
      <c r="I2713" s="115">
        <f t="shared" si="381"/>
        <v>0</v>
      </c>
      <c r="J2713" s="75">
        <f t="shared" si="382"/>
        <v>3.9357500000000001</v>
      </c>
      <c r="K2713" s="79">
        <f t="shared" si="383"/>
        <v>4</v>
      </c>
      <c r="O2713" s="29">
        <f>'DHS2025'!J2712</f>
        <v>12118</v>
      </c>
      <c r="P2713" s="30">
        <f>'DHS2025'!K2712</f>
        <v>192</v>
      </c>
      <c r="Q2713" s="30">
        <f>'DHS2025'!L2712</f>
        <v>2551</v>
      </c>
      <c r="R2713" s="122">
        <f t="shared" si="384"/>
        <v>91.27</v>
      </c>
      <c r="S2713" s="62">
        <f t="shared" si="385"/>
        <v>225.65457229999998</v>
      </c>
    </row>
    <row r="2714" spans="1:19">
      <c r="A2714" s="110">
        <f t="shared" si="378"/>
        <v>45776</v>
      </c>
      <c r="B2714" s="112">
        <f t="shared" si="386"/>
        <v>28.239583333334359</v>
      </c>
      <c r="C2714" s="53">
        <f>'DHS2021'!J2713</f>
        <v>13375</v>
      </c>
      <c r="D2714" s="54">
        <f>'DHS2022'!J2713</f>
        <v>13696</v>
      </c>
      <c r="E2714" s="54">
        <f>'DHS2023'!J2713</f>
        <v>10271</v>
      </c>
      <c r="F2714" s="54">
        <f>'DHS2024'!J2713</f>
        <v>10528</v>
      </c>
      <c r="G2714" s="54">
        <f t="shared" si="379"/>
        <v>11967.5</v>
      </c>
      <c r="H2714" s="106">
        <f t="shared" si="380"/>
        <v>3.9891666666666663</v>
      </c>
      <c r="I2714" s="115">
        <f t="shared" si="381"/>
        <v>0</v>
      </c>
      <c r="J2714" s="75">
        <f t="shared" si="382"/>
        <v>3.9891666666666663</v>
      </c>
      <c r="K2714" s="79">
        <f t="shared" si="383"/>
        <v>4</v>
      </c>
      <c r="O2714" s="29">
        <f>'DHS2025'!J2713</f>
        <v>11859</v>
      </c>
      <c r="P2714" s="30">
        <f>'DHS2025'!K2713</f>
        <v>85</v>
      </c>
      <c r="Q2714" s="30">
        <f>'DHS2025'!L2713</f>
        <v>2560</v>
      </c>
      <c r="R2714" s="122">
        <f t="shared" si="384"/>
        <v>91.27</v>
      </c>
      <c r="S2714" s="62">
        <f t="shared" si="385"/>
        <v>226.45068799999999</v>
      </c>
    </row>
    <row r="2715" spans="1:19">
      <c r="A2715" s="110">
        <f t="shared" si="378"/>
        <v>45776</v>
      </c>
      <c r="B2715" s="112">
        <f t="shared" si="386"/>
        <v>28.250000000001027</v>
      </c>
      <c r="C2715" s="53">
        <f>'DHS2021'!J2714</f>
        <v>14641</v>
      </c>
      <c r="D2715" s="54">
        <f>'DHS2022'!J2714</f>
        <v>14001</v>
      </c>
      <c r="E2715" s="54">
        <f>'DHS2023'!J2714</f>
        <v>10144</v>
      </c>
      <c r="F2715" s="54">
        <f>'DHS2024'!J2714</f>
        <v>10884</v>
      </c>
      <c r="G2715" s="54">
        <f t="shared" si="379"/>
        <v>12417.5</v>
      </c>
      <c r="H2715" s="106">
        <f t="shared" si="380"/>
        <v>4.1391666666666671</v>
      </c>
      <c r="I2715" s="115">
        <f t="shared" si="381"/>
        <v>0</v>
      </c>
      <c r="J2715" s="75">
        <f t="shared" si="382"/>
        <v>4.1391666666666671</v>
      </c>
      <c r="K2715" s="79">
        <f t="shared" si="383"/>
        <v>5</v>
      </c>
      <c r="O2715" s="29">
        <f>'DHS2025'!J2714</f>
        <v>11410</v>
      </c>
      <c r="P2715" s="30">
        <f>'DHS2025'!K2714</f>
        <v>110</v>
      </c>
      <c r="Q2715" s="30">
        <f>'DHS2025'!L2714</f>
        <v>3321</v>
      </c>
      <c r="R2715" s="122">
        <f t="shared" si="384"/>
        <v>106.98</v>
      </c>
      <c r="S2715" s="62">
        <f t="shared" si="385"/>
        <v>345.41787420000003</v>
      </c>
    </row>
    <row r="2716" spans="1:19">
      <c r="A2716" s="110">
        <f t="shared" si="378"/>
        <v>45776</v>
      </c>
      <c r="B2716" s="112">
        <f t="shared" si="386"/>
        <v>28.260416666667695</v>
      </c>
      <c r="C2716" s="53">
        <f>'DHS2021'!J2715</f>
        <v>13428</v>
      </c>
      <c r="D2716" s="54">
        <f>'DHS2022'!J2715</f>
        <v>14495</v>
      </c>
      <c r="E2716" s="54">
        <f>'DHS2023'!J2715</f>
        <v>10058</v>
      </c>
      <c r="F2716" s="54">
        <f>'DHS2024'!J2715</f>
        <v>11341</v>
      </c>
      <c r="G2716" s="54">
        <f t="shared" si="379"/>
        <v>12330.5</v>
      </c>
      <c r="H2716" s="106">
        <f t="shared" si="380"/>
        <v>4.1101666666666672</v>
      </c>
      <c r="I2716" s="115">
        <f t="shared" si="381"/>
        <v>0</v>
      </c>
      <c r="J2716" s="75">
        <f t="shared" si="382"/>
        <v>4.1101666666666672</v>
      </c>
      <c r="K2716" s="79">
        <f t="shared" si="383"/>
        <v>5</v>
      </c>
      <c r="O2716" s="29">
        <f>'DHS2025'!J2715</f>
        <v>11537</v>
      </c>
      <c r="P2716" s="30">
        <f>'DHS2025'!K2715</f>
        <v>85</v>
      </c>
      <c r="Q2716" s="30">
        <f>'DHS2025'!L2715</f>
        <v>3590</v>
      </c>
      <c r="R2716" s="122">
        <f t="shared" si="384"/>
        <v>106.98</v>
      </c>
      <c r="S2716" s="62">
        <f t="shared" si="385"/>
        <v>373.39661799999999</v>
      </c>
    </row>
    <row r="2717" spans="1:19">
      <c r="A2717" s="110">
        <f t="shared" si="378"/>
        <v>45776</v>
      </c>
      <c r="B2717" s="112">
        <f t="shared" si="386"/>
        <v>28.270833333334362</v>
      </c>
      <c r="C2717" s="53">
        <f>'DHS2021'!J2716</f>
        <v>15436</v>
      </c>
      <c r="D2717" s="54">
        <f>'DHS2022'!J2716</f>
        <v>16705</v>
      </c>
      <c r="E2717" s="54">
        <f>'DHS2023'!J2716</f>
        <v>11985</v>
      </c>
      <c r="F2717" s="54">
        <f>'DHS2024'!J2716</f>
        <v>11486</v>
      </c>
      <c r="G2717" s="54">
        <f t="shared" si="379"/>
        <v>13903</v>
      </c>
      <c r="H2717" s="106">
        <f t="shared" si="380"/>
        <v>4.6343333333333332</v>
      </c>
      <c r="I2717" s="115">
        <f t="shared" si="381"/>
        <v>0</v>
      </c>
      <c r="J2717" s="75">
        <f t="shared" si="382"/>
        <v>4.6343333333333332</v>
      </c>
      <c r="K2717" s="79">
        <f t="shared" si="383"/>
        <v>5</v>
      </c>
      <c r="O2717" s="29">
        <f>'DHS2025'!J2716</f>
        <v>11429</v>
      </c>
      <c r="P2717" s="30">
        <f>'DHS2025'!K2716</f>
        <v>78</v>
      </c>
      <c r="Q2717" s="30">
        <f>'DHS2025'!L2716</f>
        <v>3522</v>
      </c>
      <c r="R2717" s="122">
        <f t="shared" si="384"/>
        <v>106.98</v>
      </c>
      <c r="S2717" s="62">
        <f t="shared" si="385"/>
        <v>366.32392439999995</v>
      </c>
    </row>
    <row r="2718" spans="1:19">
      <c r="A2718" s="110">
        <f t="shared" si="378"/>
        <v>45776</v>
      </c>
      <c r="B2718" s="112">
        <f t="shared" si="386"/>
        <v>28.28125000000103</v>
      </c>
      <c r="C2718" s="53">
        <f>'DHS2021'!J2717</f>
        <v>15603</v>
      </c>
      <c r="D2718" s="54">
        <f>'DHS2022'!J2717</f>
        <v>14832</v>
      </c>
      <c r="E2718" s="54">
        <f>'DHS2023'!J2717</f>
        <v>11113</v>
      </c>
      <c r="F2718" s="54">
        <f>'DHS2024'!J2717</f>
        <v>12013</v>
      </c>
      <c r="G2718" s="54">
        <f t="shared" si="379"/>
        <v>13390.25</v>
      </c>
      <c r="H2718" s="106">
        <f t="shared" si="380"/>
        <v>4.4634166666666673</v>
      </c>
      <c r="I2718" s="115">
        <f t="shared" si="381"/>
        <v>0</v>
      </c>
      <c r="J2718" s="75">
        <f t="shared" si="382"/>
        <v>4.4634166666666673</v>
      </c>
      <c r="K2718" s="79">
        <f t="shared" si="383"/>
        <v>5</v>
      </c>
      <c r="O2718" s="29">
        <f>'DHS2025'!J2717</f>
        <v>11509</v>
      </c>
      <c r="P2718" s="30">
        <f>'DHS2025'!K2717</f>
        <v>90</v>
      </c>
      <c r="Q2718" s="30">
        <f>'DHS2025'!L2717</f>
        <v>3577</v>
      </c>
      <c r="R2718" s="122">
        <f t="shared" si="384"/>
        <v>106.98</v>
      </c>
      <c r="S2718" s="62">
        <f t="shared" si="385"/>
        <v>372.04448539999999</v>
      </c>
    </row>
    <row r="2719" spans="1:19">
      <c r="A2719" s="110">
        <f t="shared" si="378"/>
        <v>45776</v>
      </c>
      <c r="B2719" s="112">
        <f t="shared" si="386"/>
        <v>28.291666666667698</v>
      </c>
      <c r="C2719" s="53">
        <f>'DHS2021'!J2718</f>
        <v>14352</v>
      </c>
      <c r="D2719" s="54">
        <f>'DHS2022'!J2718</f>
        <v>14907</v>
      </c>
      <c r="E2719" s="54">
        <f>'DHS2023'!J2718</f>
        <v>10156</v>
      </c>
      <c r="F2719" s="54">
        <f>'DHS2024'!J2718</f>
        <v>11536</v>
      </c>
      <c r="G2719" s="54">
        <f t="shared" si="379"/>
        <v>12737.75</v>
      </c>
      <c r="H2719" s="106">
        <f t="shared" si="380"/>
        <v>4.245916666666667</v>
      </c>
      <c r="I2719" s="115">
        <f t="shared" si="381"/>
        <v>0</v>
      </c>
      <c r="J2719" s="75">
        <f t="shared" si="382"/>
        <v>4.245916666666667</v>
      </c>
      <c r="K2719" s="79">
        <f t="shared" si="383"/>
        <v>5</v>
      </c>
      <c r="O2719" s="29">
        <f>'DHS2025'!J2718</f>
        <v>11471</v>
      </c>
      <c r="P2719" s="30">
        <f>'DHS2025'!K2718</f>
        <v>82</v>
      </c>
      <c r="Q2719" s="30">
        <f>'DHS2025'!L2718</f>
        <v>3265</v>
      </c>
      <c r="R2719" s="122">
        <f t="shared" si="384"/>
        <v>113.01</v>
      </c>
      <c r="S2719" s="62">
        <f t="shared" si="385"/>
        <v>359.08437350000003</v>
      </c>
    </row>
    <row r="2720" spans="1:19">
      <c r="A2720" s="110">
        <f t="shared" si="378"/>
        <v>45776</v>
      </c>
      <c r="B2720" s="112">
        <f t="shared" si="386"/>
        <v>28.302083333334366</v>
      </c>
      <c r="C2720" s="53">
        <f>'DHS2021'!J2719</f>
        <v>14148</v>
      </c>
      <c r="D2720" s="54">
        <f>'DHS2022'!J2719</f>
        <v>13837</v>
      </c>
      <c r="E2720" s="54">
        <f>'DHS2023'!J2719</f>
        <v>9873</v>
      </c>
      <c r="F2720" s="54">
        <f>'DHS2024'!J2719</f>
        <v>11150</v>
      </c>
      <c r="G2720" s="54">
        <f t="shared" si="379"/>
        <v>12252</v>
      </c>
      <c r="H2720" s="106">
        <f t="shared" si="380"/>
        <v>4.0839999999999996</v>
      </c>
      <c r="I2720" s="115">
        <f t="shared" si="381"/>
        <v>0</v>
      </c>
      <c r="J2720" s="75">
        <f t="shared" si="382"/>
        <v>4.0839999999999996</v>
      </c>
      <c r="K2720" s="79">
        <f t="shared" si="383"/>
        <v>5</v>
      </c>
      <c r="O2720" s="29">
        <f>'DHS2025'!J2719</f>
        <v>10431</v>
      </c>
      <c r="P2720" s="30">
        <f>'DHS2025'!K2719</f>
        <v>18</v>
      </c>
      <c r="Q2720" s="30">
        <f>'DHS2025'!L2719</f>
        <v>3069</v>
      </c>
      <c r="R2720" s="122">
        <f t="shared" si="384"/>
        <v>113.01</v>
      </c>
      <c r="S2720" s="62">
        <f t="shared" si="385"/>
        <v>337.52831309999999</v>
      </c>
    </row>
    <row r="2721" spans="1:19">
      <c r="A2721" s="110">
        <f t="shared" si="378"/>
        <v>45776</v>
      </c>
      <c r="B2721" s="112">
        <f t="shared" si="386"/>
        <v>28.312500000001034</v>
      </c>
      <c r="C2721" s="53">
        <f>'DHS2021'!J2720</f>
        <v>11878</v>
      </c>
      <c r="D2721" s="54">
        <f>'DHS2022'!J2720</f>
        <v>14162</v>
      </c>
      <c r="E2721" s="54">
        <f>'DHS2023'!J2720</f>
        <v>9888</v>
      </c>
      <c r="F2721" s="54">
        <f>'DHS2024'!J2720</f>
        <v>9043</v>
      </c>
      <c r="G2721" s="54">
        <f t="shared" si="379"/>
        <v>11242.75</v>
      </c>
      <c r="H2721" s="106">
        <f t="shared" si="380"/>
        <v>3.7475833333333335</v>
      </c>
      <c r="I2721" s="115">
        <f t="shared" si="381"/>
        <v>0</v>
      </c>
      <c r="J2721" s="75">
        <f t="shared" si="382"/>
        <v>3.7475833333333335</v>
      </c>
      <c r="K2721" s="79">
        <f t="shared" si="383"/>
        <v>4</v>
      </c>
      <c r="O2721" s="29">
        <f>'DHS2025'!J2720</f>
        <v>10439</v>
      </c>
      <c r="P2721" s="30">
        <f>'DHS2025'!K2720</f>
        <v>118</v>
      </c>
      <c r="Q2721" s="30">
        <f>'DHS2025'!L2720</f>
        <v>3060</v>
      </c>
      <c r="R2721" s="122">
        <f t="shared" si="384"/>
        <v>113.01</v>
      </c>
      <c r="S2721" s="62">
        <f t="shared" si="385"/>
        <v>336.53849400000001</v>
      </c>
    </row>
    <row r="2722" spans="1:19">
      <c r="A2722" s="110">
        <f t="shared" si="378"/>
        <v>45776</v>
      </c>
      <c r="B2722" s="112">
        <f t="shared" si="386"/>
        <v>28.322916666667702</v>
      </c>
      <c r="C2722" s="53">
        <f>'DHS2021'!J2721</f>
        <v>11522</v>
      </c>
      <c r="D2722" s="54">
        <f>'DHS2022'!J2721</f>
        <v>14167</v>
      </c>
      <c r="E2722" s="54">
        <f>'DHS2023'!J2721</f>
        <v>9779</v>
      </c>
      <c r="F2722" s="54">
        <f>'DHS2024'!J2721</f>
        <v>7632</v>
      </c>
      <c r="G2722" s="54">
        <f t="shared" si="379"/>
        <v>10775</v>
      </c>
      <c r="H2722" s="106">
        <f t="shared" si="380"/>
        <v>3.5916666666666663</v>
      </c>
      <c r="I2722" s="115">
        <f t="shared" si="381"/>
        <v>0</v>
      </c>
      <c r="J2722" s="75">
        <f t="shared" si="382"/>
        <v>3.5916666666666663</v>
      </c>
      <c r="K2722" s="79">
        <f t="shared" si="383"/>
        <v>4</v>
      </c>
      <c r="O2722" s="29">
        <f>'DHS2025'!J2721</f>
        <v>10213</v>
      </c>
      <c r="P2722" s="30">
        <f>'DHS2025'!K2721</f>
        <v>91</v>
      </c>
      <c r="Q2722" s="30">
        <f>'DHS2025'!L2721</f>
        <v>3058</v>
      </c>
      <c r="R2722" s="122">
        <f t="shared" si="384"/>
        <v>113.01</v>
      </c>
      <c r="S2722" s="62">
        <f t="shared" si="385"/>
        <v>336.31853419999999</v>
      </c>
    </row>
    <row r="2723" spans="1:19">
      <c r="A2723" s="110">
        <f t="shared" si="378"/>
        <v>45776</v>
      </c>
      <c r="B2723" s="112">
        <f t="shared" si="386"/>
        <v>28.33333333333437</v>
      </c>
      <c r="C2723" s="53">
        <f>'DHS2021'!J2722</f>
        <v>9803</v>
      </c>
      <c r="D2723" s="54">
        <f>'DHS2022'!J2722</f>
        <v>13449</v>
      </c>
      <c r="E2723" s="54">
        <f>'DHS2023'!J2722</f>
        <v>9938</v>
      </c>
      <c r="F2723" s="54">
        <f>'DHS2024'!J2722</f>
        <v>7508</v>
      </c>
      <c r="G2723" s="54">
        <f t="shared" si="379"/>
        <v>10174.5</v>
      </c>
      <c r="H2723" s="106">
        <f t="shared" si="380"/>
        <v>3.3915000000000002</v>
      </c>
      <c r="I2723" s="115">
        <f t="shared" si="381"/>
        <v>0</v>
      </c>
      <c r="J2723" s="75">
        <f t="shared" si="382"/>
        <v>3.3915000000000002</v>
      </c>
      <c r="K2723" s="79">
        <f t="shared" si="383"/>
        <v>4</v>
      </c>
      <c r="O2723" s="29">
        <f>'DHS2025'!J2722</f>
        <v>6480</v>
      </c>
      <c r="P2723" s="30">
        <f>'DHS2025'!K2722</f>
        <v>1334</v>
      </c>
      <c r="Q2723" s="30">
        <f>'DHS2025'!L2722</f>
        <v>2107</v>
      </c>
      <c r="R2723" s="122">
        <f t="shared" si="384"/>
        <v>92.86</v>
      </c>
      <c r="S2723" s="62">
        <f t="shared" si="385"/>
        <v>189.6961598</v>
      </c>
    </row>
    <row r="2724" spans="1:19">
      <c r="A2724" s="110">
        <f t="shared" si="378"/>
        <v>45776</v>
      </c>
      <c r="B2724" s="112">
        <f t="shared" si="386"/>
        <v>28.343750000001037</v>
      </c>
      <c r="C2724" s="53">
        <f>'DHS2021'!J2723</f>
        <v>9370</v>
      </c>
      <c r="D2724" s="54">
        <f>'DHS2022'!J2723</f>
        <v>13161</v>
      </c>
      <c r="E2724" s="54">
        <f>'DHS2023'!J2723</f>
        <v>9948</v>
      </c>
      <c r="F2724" s="54">
        <f>'DHS2024'!J2723</f>
        <v>7932</v>
      </c>
      <c r="G2724" s="54">
        <f t="shared" si="379"/>
        <v>10102.75</v>
      </c>
      <c r="H2724" s="106">
        <f t="shared" si="380"/>
        <v>3.3675833333333336</v>
      </c>
      <c r="I2724" s="115">
        <f t="shared" si="381"/>
        <v>0</v>
      </c>
      <c r="J2724" s="75">
        <f t="shared" si="382"/>
        <v>3.3675833333333336</v>
      </c>
      <c r="K2724" s="79">
        <f t="shared" si="383"/>
        <v>4</v>
      </c>
      <c r="O2724" s="29">
        <f>'DHS2025'!J2723</f>
        <v>6451</v>
      </c>
      <c r="P2724" s="30">
        <f>'DHS2025'!K2723</f>
        <v>1286</v>
      </c>
      <c r="Q2724" s="30">
        <f>'DHS2025'!L2723</f>
        <v>2037</v>
      </c>
      <c r="R2724" s="122">
        <f t="shared" si="384"/>
        <v>92.86</v>
      </c>
      <c r="S2724" s="62">
        <f t="shared" si="385"/>
        <v>183.39396179999997</v>
      </c>
    </row>
    <row r="2725" spans="1:19">
      <c r="A2725" s="110">
        <f t="shared" si="378"/>
        <v>45776</v>
      </c>
      <c r="B2725" s="112">
        <f t="shared" si="386"/>
        <v>28.354166666667705</v>
      </c>
      <c r="C2725" s="53">
        <f>'DHS2021'!J2724</f>
        <v>8854</v>
      </c>
      <c r="D2725" s="54">
        <f>'DHS2022'!J2724</f>
        <v>12143</v>
      </c>
      <c r="E2725" s="54">
        <f>'DHS2023'!J2724</f>
        <v>9968</v>
      </c>
      <c r="F2725" s="54">
        <f>'DHS2024'!J2724</f>
        <v>7453</v>
      </c>
      <c r="G2725" s="54">
        <f t="shared" si="379"/>
        <v>9604.5</v>
      </c>
      <c r="H2725" s="106">
        <f t="shared" si="380"/>
        <v>3.2014999999999998</v>
      </c>
      <c r="I2725" s="115">
        <f t="shared" si="381"/>
        <v>0</v>
      </c>
      <c r="J2725" s="75">
        <f t="shared" si="382"/>
        <v>3.2014999999999998</v>
      </c>
      <c r="K2725" s="79">
        <f t="shared" si="383"/>
        <v>4</v>
      </c>
      <c r="O2725" s="29">
        <f>'DHS2025'!J2724</f>
        <v>6319</v>
      </c>
      <c r="P2725" s="30">
        <f>'DHS2025'!K2724</f>
        <v>814</v>
      </c>
      <c r="Q2725" s="30">
        <f>'DHS2025'!L2724</f>
        <v>2030</v>
      </c>
      <c r="R2725" s="122">
        <f t="shared" si="384"/>
        <v>92.86</v>
      </c>
      <c r="S2725" s="62">
        <f t="shared" si="385"/>
        <v>182.76374199999995</v>
      </c>
    </row>
    <row r="2726" spans="1:19">
      <c r="A2726" s="110">
        <f t="shared" si="378"/>
        <v>45776</v>
      </c>
      <c r="B2726" s="112">
        <f t="shared" si="386"/>
        <v>28.364583333334373</v>
      </c>
      <c r="C2726" s="53">
        <f>'DHS2021'!J2725</f>
        <v>8612</v>
      </c>
      <c r="D2726" s="54">
        <f>'DHS2022'!J2725</f>
        <v>9992</v>
      </c>
      <c r="E2726" s="54">
        <f>'DHS2023'!J2725</f>
        <v>10098</v>
      </c>
      <c r="F2726" s="54">
        <f>'DHS2024'!J2725</f>
        <v>7693</v>
      </c>
      <c r="G2726" s="54">
        <f t="shared" si="379"/>
        <v>9098.75</v>
      </c>
      <c r="H2726" s="106">
        <f t="shared" si="380"/>
        <v>3.0329166666666665</v>
      </c>
      <c r="I2726" s="115">
        <f t="shared" si="381"/>
        <v>0</v>
      </c>
      <c r="J2726" s="75">
        <f t="shared" si="382"/>
        <v>3.0329166666666665</v>
      </c>
      <c r="K2726" s="79">
        <f t="shared" si="383"/>
        <v>4</v>
      </c>
      <c r="O2726" s="29">
        <f>'DHS2025'!J2725</f>
        <v>5779</v>
      </c>
      <c r="P2726" s="30">
        <f>'DHS2025'!K2725</f>
        <v>2220</v>
      </c>
      <c r="Q2726" s="30">
        <f>'DHS2025'!L2725</f>
        <v>2061</v>
      </c>
      <c r="R2726" s="122">
        <f t="shared" si="384"/>
        <v>92.86</v>
      </c>
      <c r="S2726" s="62">
        <f t="shared" si="385"/>
        <v>185.55471539999996</v>
      </c>
    </row>
    <row r="2727" spans="1:19">
      <c r="A2727" s="110">
        <f t="shared" si="378"/>
        <v>45776</v>
      </c>
      <c r="B2727" s="112">
        <f t="shared" si="386"/>
        <v>28.375000000001041</v>
      </c>
      <c r="C2727" s="53">
        <f>'DHS2021'!J2726</f>
        <v>8881</v>
      </c>
      <c r="D2727" s="54">
        <f>'DHS2022'!J2726</f>
        <v>8602</v>
      </c>
      <c r="E2727" s="54">
        <f>'DHS2023'!J2726</f>
        <v>9896</v>
      </c>
      <c r="F2727" s="54">
        <f>'DHS2024'!J2726</f>
        <v>8131</v>
      </c>
      <c r="G2727" s="54">
        <f t="shared" si="379"/>
        <v>8877.5</v>
      </c>
      <c r="H2727" s="106">
        <f t="shared" si="380"/>
        <v>2.9591666666666665</v>
      </c>
      <c r="I2727" s="115">
        <f t="shared" si="381"/>
        <v>0</v>
      </c>
      <c r="J2727" s="75">
        <f t="shared" si="382"/>
        <v>2.9591666666666665</v>
      </c>
      <c r="K2727" s="79">
        <f t="shared" si="383"/>
        <v>3</v>
      </c>
      <c r="O2727" s="29">
        <f>'DHS2025'!J2726</f>
        <v>5705</v>
      </c>
      <c r="P2727" s="30">
        <f>'DHS2025'!K2726</f>
        <v>1671</v>
      </c>
      <c r="Q2727" s="30">
        <f>'DHS2025'!L2726</f>
        <v>1303</v>
      </c>
      <c r="R2727" s="122">
        <f t="shared" si="384"/>
        <v>59.08</v>
      </c>
      <c r="S2727" s="62">
        <f t="shared" si="385"/>
        <v>73.73572759999999</v>
      </c>
    </row>
    <row r="2728" spans="1:19">
      <c r="A2728" s="110">
        <f t="shared" si="378"/>
        <v>45776</v>
      </c>
      <c r="B2728" s="112">
        <f t="shared" si="386"/>
        <v>28.385416666667709</v>
      </c>
      <c r="C2728" s="53">
        <f>'DHS2021'!J2727</f>
        <v>8586</v>
      </c>
      <c r="D2728" s="54">
        <f>'DHS2022'!J2727</f>
        <v>7808</v>
      </c>
      <c r="E2728" s="54">
        <f>'DHS2023'!J2727</f>
        <v>10209</v>
      </c>
      <c r="F2728" s="54">
        <f>'DHS2024'!J2727</f>
        <v>8504</v>
      </c>
      <c r="G2728" s="54">
        <f t="shared" si="379"/>
        <v>8776.75</v>
      </c>
      <c r="H2728" s="106">
        <f t="shared" si="380"/>
        <v>2.9255833333333334</v>
      </c>
      <c r="I2728" s="115">
        <f t="shared" si="381"/>
        <v>0</v>
      </c>
      <c r="J2728" s="75">
        <f t="shared" si="382"/>
        <v>2.9255833333333334</v>
      </c>
      <c r="K2728" s="79">
        <f t="shared" si="383"/>
        <v>3</v>
      </c>
      <c r="O2728" s="29">
        <f>'DHS2025'!J2727</f>
        <v>5566</v>
      </c>
      <c r="P2728" s="30">
        <f>'DHS2025'!K2727</f>
        <v>20</v>
      </c>
      <c r="Q2728" s="30">
        <f>'DHS2025'!L2727</f>
        <v>1062</v>
      </c>
      <c r="R2728" s="122">
        <f t="shared" si="384"/>
        <v>59.08</v>
      </c>
      <c r="S2728" s="62">
        <f t="shared" si="385"/>
        <v>60.097730400000003</v>
      </c>
    </row>
    <row r="2729" spans="1:19">
      <c r="A2729" s="110">
        <f t="shared" si="378"/>
        <v>45776</v>
      </c>
      <c r="B2729" s="112">
        <f t="shared" si="386"/>
        <v>28.395833333334377</v>
      </c>
      <c r="C2729" s="53">
        <f>'DHS2021'!J2728</f>
        <v>8832</v>
      </c>
      <c r="D2729" s="54">
        <f>'DHS2022'!J2728</f>
        <v>7405</v>
      </c>
      <c r="E2729" s="54">
        <f>'DHS2023'!J2728</f>
        <v>9233</v>
      </c>
      <c r="F2729" s="54">
        <f>'DHS2024'!J2728</f>
        <v>7282</v>
      </c>
      <c r="G2729" s="54">
        <f t="shared" si="379"/>
        <v>8188</v>
      </c>
      <c r="H2729" s="106">
        <f t="shared" si="380"/>
        <v>2.7293333333333334</v>
      </c>
      <c r="I2729" s="115">
        <f t="shared" si="381"/>
        <v>0</v>
      </c>
      <c r="J2729" s="75">
        <f t="shared" si="382"/>
        <v>2.7293333333333334</v>
      </c>
      <c r="K2729" s="79">
        <f t="shared" si="383"/>
        <v>3</v>
      </c>
      <c r="O2729" s="29">
        <f>'DHS2025'!J2728</f>
        <v>5271</v>
      </c>
      <c r="P2729" s="30">
        <f>'DHS2025'!K2728</f>
        <v>101</v>
      </c>
      <c r="Q2729" s="30">
        <f>'DHS2025'!L2728</f>
        <v>1058</v>
      </c>
      <c r="R2729" s="122">
        <f t="shared" si="384"/>
        <v>59.08</v>
      </c>
      <c r="S2729" s="62">
        <f t="shared" si="385"/>
        <v>59.871373599999998</v>
      </c>
    </row>
    <row r="2730" spans="1:19">
      <c r="A2730" s="110">
        <f t="shared" si="378"/>
        <v>45776</v>
      </c>
      <c r="B2730" s="112">
        <f t="shared" si="386"/>
        <v>28.406250000001044</v>
      </c>
      <c r="C2730" s="53">
        <f>'DHS2021'!J2729</f>
        <v>8961</v>
      </c>
      <c r="D2730" s="54">
        <f>'DHS2022'!J2729</f>
        <v>7022</v>
      </c>
      <c r="E2730" s="54">
        <f>'DHS2023'!J2729</f>
        <v>9850</v>
      </c>
      <c r="F2730" s="54">
        <f>'DHS2024'!J2729</f>
        <v>5858</v>
      </c>
      <c r="G2730" s="54">
        <f t="shared" si="379"/>
        <v>7922.75</v>
      </c>
      <c r="H2730" s="106">
        <f t="shared" si="380"/>
        <v>2.6409166666666666</v>
      </c>
      <c r="I2730" s="115">
        <f t="shared" si="381"/>
        <v>0</v>
      </c>
      <c r="J2730" s="75">
        <f t="shared" si="382"/>
        <v>2.6409166666666666</v>
      </c>
      <c r="K2730" s="79">
        <f t="shared" si="383"/>
        <v>3</v>
      </c>
      <c r="O2730" s="29">
        <f>'DHS2025'!J2729</f>
        <v>5345</v>
      </c>
      <c r="P2730" s="30">
        <f>'DHS2025'!K2729</f>
        <v>88</v>
      </c>
      <c r="Q2730" s="30">
        <f>'DHS2025'!L2729</f>
        <v>1039</v>
      </c>
      <c r="R2730" s="122">
        <f t="shared" si="384"/>
        <v>59.08</v>
      </c>
      <c r="S2730" s="62">
        <f t="shared" si="385"/>
        <v>58.796178799999993</v>
      </c>
    </row>
    <row r="2731" spans="1:19">
      <c r="A2731" s="110">
        <f t="shared" si="378"/>
        <v>45776</v>
      </c>
      <c r="B2731" s="112">
        <f t="shared" si="386"/>
        <v>28.416666666667712</v>
      </c>
      <c r="C2731" s="53">
        <f>'DHS2021'!J2730</f>
        <v>8973</v>
      </c>
      <c r="D2731" s="54">
        <f>'DHS2022'!J2730</f>
        <v>5899</v>
      </c>
      <c r="E2731" s="54">
        <f>'DHS2023'!J2730</f>
        <v>9646</v>
      </c>
      <c r="F2731" s="54">
        <f>'DHS2024'!J2730</f>
        <v>5739</v>
      </c>
      <c r="G2731" s="54">
        <f t="shared" si="379"/>
        <v>7564.25</v>
      </c>
      <c r="H2731" s="106">
        <f t="shared" si="380"/>
        <v>2.5214166666666666</v>
      </c>
      <c r="I2731" s="115">
        <f t="shared" si="381"/>
        <v>0</v>
      </c>
      <c r="J2731" s="75">
        <f t="shared" si="382"/>
        <v>2.5214166666666666</v>
      </c>
      <c r="K2731" s="79">
        <f t="shared" si="383"/>
        <v>3</v>
      </c>
      <c r="O2731" s="29">
        <f>'DHS2025'!J2730</f>
        <v>5351</v>
      </c>
      <c r="P2731" s="30">
        <f>'DHS2025'!K2730</f>
        <v>183</v>
      </c>
      <c r="Q2731" s="30">
        <f>'DHS2025'!L2730</f>
        <v>1021</v>
      </c>
      <c r="R2731" s="122">
        <f t="shared" si="384"/>
        <v>1.93</v>
      </c>
      <c r="S2731" s="62">
        <f t="shared" si="385"/>
        <v>1.092469999999993E-2</v>
      </c>
    </row>
    <row r="2732" spans="1:19">
      <c r="A2732" s="110">
        <f t="shared" si="378"/>
        <v>45776</v>
      </c>
      <c r="B2732" s="112">
        <f t="shared" si="386"/>
        <v>28.42708333333438</v>
      </c>
      <c r="C2732" s="53">
        <f>'DHS2021'!J2731</f>
        <v>9879</v>
      </c>
      <c r="D2732" s="54">
        <f>'DHS2022'!J2731</f>
        <v>6243</v>
      </c>
      <c r="E2732" s="54">
        <f>'DHS2023'!J2731</f>
        <v>8558</v>
      </c>
      <c r="F2732" s="54">
        <f>'DHS2024'!J2731</f>
        <v>4800</v>
      </c>
      <c r="G2732" s="54">
        <f t="shared" si="379"/>
        <v>7370</v>
      </c>
      <c r="H2732" s="106">
        <f t="shared" si="380"/>
        <v>2.4566666666666666</v>
      </c>
      <c r="I2732" s="115">
        <f t="shared" si="381"/>
        <v>0</v>
      </c>
      <c r="J2732" s="75">
        <f t="shared" si="382"/>
        <v>2.4566666666666666</v>
      </c>
      <c r="K2732" s="79">
        <f t="shared" si="383"/>
        <v>3</v>
      </c>
      <c r="O2732" s="29">
        <f>'DHS2025'!J2731</f>
        <v>4960</v>
      </c>
      <c r="P2732" s="30">
        <f>'DHS2025'!K2731</f>
        <v>811</v>
      </c>
      <c r="Q2732" s="30">
        <f>'DHS2025'!L2731</f>
        <v>1104</v>
      </c>
      <c r="R2732" s="122">
        <f t="shared" si="384"/>
        <v>1.93</v>
      </c>
      <c r="S2732" s="62">
        <f t="shared" si="385"/>
        <v>1.1812799999999925E-2</v>
      </c>
    </row>
    <row r="2733" spans="1:19">
      <c r="A2733" s="110">
        <f t="shared" si="378"/>
        <v>45776</v>
      </c>
      <c r="B2733" s="112">
        <f t="shared" si="386"/>
        <v>28.437500000001048</v>
      </c>
      <c r="C2733" s="53">
        <f>'DHS2021'!J2732</f>
        <v>9935</v>
      </c>
      <c r="D2733" s="54">
        <f>'DHS2022'!J2732</f>
        <v>6111</v>
      </c>
      <c r="E2733" s="54">
        <f>'DHS2023'!J2732</f>
        <v>8612</v>
      </c>
      <c r="F2733" s="54">
        <f>'DHS2024'!J2732</f>
        <v>4250</v>
      </c>
      <c r="G2733" s="54">
        <f t="shared" si="379"/>
        <v>7227</v>
      </c>
      <c r="H2733" s="106">
        <f t="shared" si="380"/>
        <v>2.4089999999999998</v>
      </c>
      <c r="I2733" s="115">
        <f t="shared" si="381"/>
        <v>0</v>
      </c>
      <c r="J2733" s="75">
        <f t="shared" si="382"/>
        <v>2.4089999999999998</v>
      </c>
      <c r="K2733" s="79">
        <f t="shared" si="383"/>
        <v>3</v>
      </c>
      <c r="O2733" s="29">
        <f>'DHS2025'!J2732</f>
        <v>4684</v>
      </c>
      <c r="P2733" s="30">
        <f>'DHS2025'!K2732</f>
        <v>756</v>
      </c>
      <c r="Q2733" s="30">
        <f>'DHS2025'!L2732</f>
        <v>1071</v>
      </c>
      <c r="R2733" s="122">
        <f t="shared" si="384"/>
        <v>1.93</v>
      </c>
      <c r="S2733" s="62">
        <f t="shared" si="385"/>
        <v>1.1459699999999927E-2</v>
      </c>
    </row>
    <row r="2734" spans="1:19">
      <c r="A2734" s="110">
        <f t="shared" si="378"/>
        <v>45776</v>
      </c>
      <c r="B2734" s="112">
        <f t="shared" si="386"/>
        <v>28.447916666667716</v>
      </c>
      <c r="C2734" s="53">
        <f>'DHS2021'!J2733</f>
        <v>9749</v>
      </c>
      <c r="D2734" s="54">
        <f>'DHS2022'!J2733</f>
        <v>6019</v>
      </c>
      <c r="E2734" s="54">
        <f>'DHS2023'!J2733</f>
        <v>8303</v>
      </c>
      <c r="F2734" s="54">
        <f>'DHS2024'!J2733</f>
        <v>4200</v>
      </c>
      <c r="G2734" s="54">
        <f t="shared" si="379"/>
        <v>7067.75</v>
      </c>
      <c r="H2734" s="106">
        <f t="shared" si="380"/>
        <v>2.3559166666666664</v>
      </c>
      <c r="I2734" s="115">
        <f t="shared" si="381"/>
        <v>0</v>
      </c>
      <c r="J2734" s="75">
        <f t="shared" si="382"/>
        <v>2.3559166666666664</v>
      </c>
      <c r="K2734" s="79">
        <f t="shared" si="383"/>
        <v>3</v>
      </c>
      <c r="O2734" s="29">
        <f>'DHS2025'!J2733</f>
        <v>3624</v>
      </c>
      <c r="P2734" s="30">
        <f>'DHS2025'!K2733</f>
        <v>953</v>
      </c>
      <c r="Q2734" s="30">
        <f>'DHS2025'!L2733</f>
        <v>1043</v>
      </c>
      <c r="R2734" s="122">
        <f t="shared" si="384"/>
        <v>1.93</v>
      </c>
      <c r="S2734" s="62">
        <f t="shared" si="385"/>
        <v>1.1160099999999928E-2</v>
      </c>
    </row>
    <row r="2735" spans="1:19">
      <c r="A2735" s="110">
        <f t="shared" si="378"/>
        <v>45776</v>
      </c>
      <c r="B2735" s="112">
        <f t="shared" si="386"/>
        <v>28.458333333334384</v>
      </c>
      <c r="C2735" s="53">
        <f>'DHS2021'!J2734</f>
        <v>9731</v>
      </c>
      <c r="D2735" s="54">
        <f>'DHS2022'!J2734</f>
        <v>5736</v>
      </c>
      <c r="E2735" s="54">
        <f>'DHS2023'!J2734</f>
        <v>8400</v>
      </c>
      <c r="F2735" s="54">
        <f>'DHS2024'!J2734</f>
        <v>3483</v>
      </c>
      <c r="G2735" s="54">
        <f t="shared" si="379"/>
        <v>6837.5</v>
      </c>
      <c r="H2735" s="106">
        <f t="shared" si="380"/>
        <v>2.2791666666666663</v>
      </c>
      <c r="I2735" s="115">
        <f t="shared" si="381"/>
        <v>0</v>
      </c>
      <c r="J2735" s="75">
        <f t="shared" si="382"/>
        <v>2.2791666666666663</v>
      </c>
      <c r="K2735" s="79">
        <f t="shared" si="383"/>
        <v>3</v>
      </c>
      <c r="O2735" s="29">
        <f>'DHS2025'!J2734</f>
        <v>4543</v>
      </c>
      <c r="P2735" s="30">
        <f>'DHS2025'!K2734</f>
        <v>1222</v>
      </c>
      <c r="Q2735" s="30">
        <f>'DHS2025'!L2734</f>
        <v>1072</v>
      </c>
      <c r="R2735" s="122">
        <f t="shared" si="384"/>
        <v>0</v>
      </c>
      <c r="S2735" s="62">
        <f t="shared" si="385"/>
        <v>-2.0367999999999999</v>
      </c>
    </row>
    <row r="2736" spans="1:19">
      <c r="A2736" s="110">
        <f t="shared" si="378"/>
        <v>45776</v>
      </c>
      <c r="B2736" s="112">
        <f t="shared" si="386"/>
        <v>28.468750000001052</v>
      </c>
      <c r="C2736" s="53">
        <f>'DHS2021'!J2735</f>
        <v>9745</v>
      </c>
      <c r="D2736" s="54">
        <f>'DHS2022'!J2735</f>
        <v>5746</v>
      </c>
      <c r="E2736" s="54">
        <f>'DHS2023'!J2735</f>
        <v>8148</v>
      </c>
      <c r="F2736" s="54">
        <f>'DHS2024'!J2735</f>
        <v>4117</v>
      </c>
      <c r="G2736" s="54">
        <f t="shared" si="379"/>
        <v>6939</v>
      </c>
      <c r="H2736" s="106">
        <f t="shared" si="380"/>
        <v>2.3130000000000002</v>
      </c>
      <c r="I2736" s="115">
        <f t="shared" si="381"/>
        <v>0</v>
      </c>
      <c r="J2736" s="75">
        <f t="shared" si="382"/>
        <v>2.3130000000000002</v>
      </c>
      <c r="K2736" s="79">
        <f t="shared" si="383"/>
        <v>3</v>
      </c>
      <c r="O2736" s="29">
        <f>'DHS2025'!J2735</f>
        <v>4506</v>
      </c>
      <c r="P2736" s="30">
        <f>'DHS2025'!K2735</f>
        <v>710</v>
      </c>
      <c r="Q2736" s="30">
        <f>'DHS2025'!L2735</f>
        <v>1053</v>
      </c>
      <c r="R2736" s="122">
        <f t="shared" si="384"/>
        <v>0</v>
      </c>
      <c r="S2736" s="62">
        <f t="shared" si="385"/>
        <v>-2.0006999999999997</v>
      </c>
    </row>
    <row r="2737" spans="1:19">
      <c r="A2737" s="110">
        <f t="shared" si="378"/>
        <v>45776</v>
      </c>
      <c r="B2737" s="112">
        <f t="shared" si="386"/>
        <v>28.479166666667719</v>
      </c>
      <c r="C2737" s="53">
        <f>'DHS2021'!J2736</f>
        <v>9558</v>
      </c>
      <c r="D2737" s="54">
        <f>'DHS2022'!J2736</f>
        <v>5771</v>
      </c>
      <c r="E2737" s="54">
        <f>'DHS2023'!J2736</f>
        <v>8542</v>
      </c>
      <c r="F2737" s="54">
        <f>'DHS2024'!J2736</f>
        <v>4189</v>
      </c>
      <c r="G2737" s="54">
        <f t="shared" si="379"/>
        <v>7015</v>
      </c>
      <c r="H2737" s="106">
        <f t="shared" si="380"/>
        <v>2.3383333333333334</v>
      </c>
      <c r="I2737" s="115">
        <f t="shared" si="381"/>
        <v>0</v>
      </c>
      <c r="J2737" s="75">
        <f t="shared" si="382"/>
        <v>2.3383333333333334</v>
      </c>
      <c r="K2737" s="79">
        <f t="shared" si="383"/>
        <v>3</v>
      </c>
      <c r="O2737" s="29">
        <f>'DHS2025'!J2736</f>
        <v>4757</v>
      </c>
      <c r="P2737" s="30">
        <f>'DHS2025'!K2736</f>
        <v>855</v>
      </c>
      <c r="Q2737" s="30">
        <f>'DHS2025'!L2736</f>
        <v>1058</v>
      </c>
      <c r="R2737" s="122">
        <f t="shared" si="384"/>
        <v>0</v>
      </c>
      <c r="S2737" s="62">
        <f t="shared" si="385"/>
        <v>-2.0102000000000002</v>
      </c>
    </row>
    <row r="2738" spans="1:19">
      <c r="A2738" s="110">
        <f t="shared" si="378"/>
        <v>45776</v>
      </c>
      <c r="B2738" s="112">
        <f t="shared" si="386"/>
        <v>28.489583333334387</v>
      </c>
      <c r="C2738" s="53">
        <f>'DHS2021'!J2737</f>
        <v>9602</v>
      </c>
      <c r="D2738" s="54">
        <f>'DHS2022'!J2737</f>
        <v>5997</v>
      </c>
      <c r="E2738" s="54">
        <f>'DHS2023'!J2737</f>
        <v>8754</v>
      </c>
      <c r="F2738" s="54">
        <f>'DHS2024'!J2737</f>
        <v>3752</v>
      </c>
      <c r="G2738" s="54">
        <f t="shared" si="379"/>
        <v>7026.25</v>
      </c>
      <c r="H2738" s="106">
        <f t="shared" si="380"/>
        <v>2.3420833333333335</v>
      </c>
      <c r="I2738" s="115">
        <f t="shared" si="381"/>
        <v>0</v>
      </c>
      <c r="J2738" s="75">
        <f t="shared" si="382"/>
        <v>2.3420833333333335</v>
      </c>
      <c r="K2738" s="79">
        <f t="shared" si="383"/>
        <v>3</v>
      </c>
      <c r="O2738" s="29">
        <f>'DHS2025'!J2737</f>
        <v>4769</v>
      </c>
      <c r="P2738" s="30">
        <f>'DHS2025'!K2737</f>
        <v>1177</v>
      </c>
      <c r="Q2738" s="30">
        <f>'DHS2025'!L2737</f>
        <v>1061</v>
      </c>
      <c r="R2738" s="122">
        <f t="shared" si="384"/>
        <v>0</v>
      </c>
      <c r="S2738" s="62">
        <f t="shared" si="385"/>
        <v>-2.0158999999999998</v>
      </c>
    </row>
    <row r="2739" spans="1:19">
      <c r="A2739" s="110">
        <f t="shared" si="378"/>
        <v>45776</v>
      </c>
      <c r="B2739" s="112">
        <f t="shared" si="386"/>
        <v>28.500000000001055</v>
      </c>
      <c r="C2739" s="53">
        <f>'DHS2021'!J2738</f>
        <v>9540</v>
      </c>
      <c r="D2739" s="54">
        <f>'DHS2022'!J2738</f>
        <v>5684</v>
      </c>
      <c r="E2739" s="54">
        <f>'DHS2023'!J2738</f>
        <v>8671</v>
      </c>
      <c r="F2739" s="54">
        <f>'DHS2024'!J2738</f>
        <v>3595</v>
      </c>
      <c r="G2739" s="54">
        <f t="shared" si="379"/>
        <v>6872.5</v>
      </c>
      <c r="H2739" s="106">
        <f t="shared" si="380"/>
        <v>2.2908333333333335</v>
      </c>
      <c r="I2739" s="115">
        <f t="shared" si="381"/>
        <v>0</v>
      </c>
      <c r="J2739" s="75">
        <f t="shared" si="382"/>
        <v>2.2908333333333335</v>
      </c>
      <c r="K2739" s="79">
        <f t="shared" si="383"/>
        <v>3</v>
      </c>
      <c r="O2739" s="29">
        <f>'DHS2025'!J2738</f>
        <v>3955</v>
      </c>
      <c r="P2739" s="30">
        <f>'DHS2025'!K2738</f>
        <v>676</v>
      </c>
      <c r="Q2739" s="30">
        <f>'DHS2025'!L2738</f>
        <v>1050</v>
      </c>
      <c r="R2739" s="122">
        <f t="shared" si="384"/>
        <v>-0.76</v>
      </c>
      <c r="S2739" s="62">
        <f t="shared" si="385"/>
        <v>-2.7850200000000003</v>
      </c>
    </row>
    <row r="2740" spans="1:19">
      <c r="A2740" s="110">
        <f t="shared" si="378"/>
        <v>45776</v>
      </c>
      <c r="B2740" s="112">
        <f t="shared" si="386"/>
        <v>28.510416666667723</v>
      </c>
      <c r="C2740" s="53">
        <f>'DHS2021'!J2739</f>
        <v>9426</v>
      </c>
      <c r="D2740" s="54">
        <f>'DHS2022'!J2739</f>
        <v>5453</v>
      </c>
      <c r="E2740" s="54">
        <f>'DHS2023'!J2739</f>
        <v>8725</v>
      </c>
      <c r="F2740" s="54">
        <f>'DHS2024'!J2739</f>
        <v>4257</v>
      </c>
      <c r="G2740" s="54">
        <f t="shared" si="379"/>
        <v>6965.25</v>
      </c>
      <c r="H2740" s="106">
        <f t="shared" si="380"/>
        <v>2.3217500000000002</v>
      </c>
      <c r="I2740" s="115">
        <f t="shared" si="381"/>
        <v>0</v>
      </c>
      <c r="J2740" s="75">
        <f t="shared" si="382"/>
        <v>2.3217500000000002</v>
      </c>
      <c r="K2740" s="79">
        <f t="shared" si="383"/>
        <v>3</v>
      </c>
      <c r="O2740" s="29">
        <f>'DHS2025'!J2739</f>
        <v>3420</v>
      </c>
      <c r="P2740" s="30">
        <f>'DHS2025'!K2739</f>
        <v>2843</v>
      </c>
      <c r="Q2740" s="30">
        <f>'DHS2025'!L2739</f>
        <v>1073</v>
      </c>
      <c r="R2740" s="122">
        <f t="shared" si="384"/>
        <v>-0.76</v>
      </c>
      <c r="S2740" s="62">
        <f t="shared" si="385"/>
        <v>-2.8460252000000001</v>
      </c>
    </row>
    <row r="2741" spans="1:19">
      <c r="A2741" s="110">
        <f t="shared" si="378"/>
        <v>45776</v>
      </c>
      <c r="B2741" s="112">
        <f t="shared" si="386"/>
        <v>28.520833333334391</v>
      </c>
      <c r="C2741" s="53">
        <f>'DHS2021'!J2740</f>
        <v>9526</v>
      </c>
      <c r="D2741" s="54">
        <f>'DHS2022'!J2740</f>
        <v>5421</v>
      </c>
      <c r="E2741" s="54">
        <f>'DHS2023'!J2740</f>
        <v>8455</v>
      </c>
      <c r="F2741" s="54">
        <f>'DHS2024'!J2740</f>
        <v>3601</v>
      </c>
      <c r="G2741" s="54">
        <f t="shared" si="379"/>
        <v>6750.75</v>
      </c>
      <c r="H2741" s="106">
        <f t="shared" si="380"/>
        <v>2.2502499999999999</v>
      </c>
      <c r="I2741" s="115">
        <f t="shared" si="381"/>
        <v>0</v>
      </c>
      <c r="J2741" s="75">
        <f t="shared" si="382"/>
        <v>2.2502499999999999</v>
      </c>
      <c r="K2741" s="79">
        <f t="shared" si="383"/>
        <v>3</v>
      </c>
      <c r="O2741" s="29">
        <f>'DHS2025'!J2740</f>
        <v>4019</v>
      </c>
      <c r="P2741" s="30">
        <f>'DHS2025'!K2740</f>
        <v>1843</v>
      </c>
      <c r="Q2741" s="30">
        <f>'DHS2025'!L2740</f>
        <v>1064</v>
      </c>
      <c r="R2741" s="122">
        <f t="shared" si="384"/>
        <v>-0.76</v>
      </c>
      <c r="S2741" s="62">
        <f t="shared" si="385"/>
        <v>-2.8221536</v>
      </c>
    </row>
    <row r="2742" spans="1:19">
      <c r="A2742" s="110">
        <f t="shared" si="378"/>
        <v>45776</v>
      </c>
      <c r="B2742" s="112">
        <f t="shared" si="386"/>
        <v>28.531250000001059</v>
      </c>
      <c r="C2742" s="53">
        <f>'DHS2021'!J2741</f>
        <v>9514</v>
      </c>
      <c r="D2742" s="54">
        <f>'DHS2022'!J2741</f>
        <v>5295</v>
      </c>
      <c r="E2742" s="54">
        <f>'DHS2023'!J2741</f>
        <v>7827</v>
      </c>
      <c r="F2742" s="54">
        <f>'DHS2024'!J2741</f>
        <v>3823</v>
      </c>
      <c r="G2742" s="54">
        <f t="shared" si="379"/>
        <v>6614.75</v>
      </c>
      <c r="H2742" s="106">
        <f t="shared" si="380"/>
        <v>2.2049166666666666</v>
      </c>
      <c r="I2742" s="115">
        <f t="shared" si="381"/>
        <v>0</v>
      </c>
      <c r="J2742" s="75">
        <f t="shared" si="382"/>
        <v>2.2049166666666666</v>
      </c>
      <c r="K2742" s="79">
        <f t="shared" si="383"/>
        <v>3</v>
      </c>
      <c r="O2742" s="29">
        <f>'DHS2025'!J2741</f>
        <v>4096</v>
      </c>
      <c r="P2742" s="30">
        <f>'DHS2025'!K2741</f>
        <v>1524</v>
      </c>
      <c r="Q2742" s="30">
        <f>'DHS2025'!L2741</f>
        <v>1061</v>
      </c>
      <c r="R2742" s="122">
        <f t="shared" si="384"/>
        <v>-0.76</v>
      </c>
      <c r="S2742" s="62">
        <f t="shared" si="385"/>
        <v>-2.8141964000000002</v>
      </c>
    </row>
    <row r="2743" spans="1:19">
      <c r="A2743" s="110">
        <f t="shared" si="378"/>
        <v>45776</v>
      </c>
      <c r="B2743" s="112">
        <f t="shared" si="386"/>
        <v>28.541666666667727</v>
      </c>
      <c r="C2743" s="53">
        <f>'DHS2021'!J2742</f>
        <v>9352</v>
      </c>
      <c r="D2743" s="54">
        <f>'DHS2022'!J2742</f>
        <v>5318</v>
      </c>
      <c r="E2743" s="54">
        <f>'DHS2023'!J2742</f>
        <v>6990</v>
      </c>
      <c r="F2743" s="54">
        <f>'DHS2024'!J2742</f>
        <v>3844</v>
      </c>
      <c r="G2743" s="54">
        <f t="shared" si="379"/>
        <v>6376</v>
      </c>
      <c r="H2743" s="106">
        <f t="shared" si="380"/>
        <v>2.1253333333333333</v>
      </c>
      <c r="I2743" s="115">
        <f t="shared" si="381"/>
        <v>0</v>
      </c>
      <c r="J2743" s="75">
        <f t="shared" si="382"/>
        <v>2.1253333333333333</v>
      </c>
      <c r="K2743" s="79">
        <f t="shared" si="383"/>
        <v>3</v>
      </c>
      <c r="O2743" s="29">
        <f>'DHS2025'!J2742</f>
        <v>3631</v>
      </c>
      <c r="P2743" s="30">
        <f>'DHS2025'!K2742</f>
        <v>1763</v>
      </c>
      <c r="Q2743" s="30">
        <f>'DHS2025'!L2742</f>
        <v>1053</v>
      </c>
      <c r="R2743" s="122">
        <f t="shared" si="384"/>
        <v>-1.9</v>
      </c>
      <c r="S2743" s="62">
        <f t="shared" si="385"/>
        <v>-3.9813929999999993</v>
      </c>
    </row>
    <row r="2744" spans="1:19">
      <c r="A2744" s="110">
        <f t="shared" si="378"/>
        <v>45776</v>
      </c>
      <c r="B2744" s="112">
        <f t="shared" si="386"/>
        <v>28.552083333334394</v>
      </c>
      <c r="C2744" s="53">
        <f>'DHS2021'!J2743</f>
        <v>9999</v>
      </c>
      <c r="D2744" s="54">
        <f>'DHS2022'!J2743</f>
        <v>5295</v>
      </c>
      <c r="E2744" s="54">
        <f>'DHS2023'!J2743</f>
        <v>6863</v>
      </c>
      <c r="F2744" s="54">
        <f>'DHS2024'!J2743</f>
        <v>3431</v>
      </c>
      <c r="G2744" s="54">
        <f t="shared" si="379"/>
        <v>6397</v>
      </c>
      <c r="H2744" s="106">
        <f t="shared" si="380"/>
        <v>2.1323333333333334</v>
      </c>
      <c r="I2744" s="115">
        <f t="shared" si="381"/>
        <v>0</v>
      </c>
      <c r="J2744" s="75">
        <f t="shared" si="382"/>
        <v>2.1323333333333334</v>
      </c>
      <c r="K2744" s="79">
        <f t="shared" si="383"/>
        <v>3</v>
      </c>
      <c r="O2744" s="29">
        <f>'DHS2025'!J2743</f>
        <v>3709</v>
      </c>
      <c r="P2744" s="30">
        <f>'DHS2025'!K2743</f>
        <v>1898</v>
      </c>
      <c r="Q2744" s="30">
        <f>'DHS2025'!L2743</f>
        <v>1064</v>
      </c>
      <c r="R2744" s="122">
        <f t="shared" si="384"/>
        <v>-1.9</v>
      </c>
      <c r="S2744" s="62">
        <f t="shared" si="385"/>
        <v>-4.0229840000000001</v>
      </c>
    </row>
    <row r="2745" spans="1:19">
      <c r="A2745" s="110">
        <f t="shared" si="378"/>
        <v>45776</v>
      </c>
      <c r="B2745" s="112">
        <f t="shared" si="386"/>
        <v>28.562500000001062</v>
      </c>
      <c r="C2745" s="53">
        <f>'DHS2021'!J2744</f>
        <v>10046</v>
      </c>
      <c r="D2745" s="54">
        <f>'DHS2022'!J2744</f>
        <v>4596</v>
      </c>
      <c r="E2745" s="54">
        <f>'DHS2023'!J2744</f>
        <v>5835</v>
      </c>
      <c r="F2745" s="54">
        <f>'DHS2024'!J2744</f>
        <v>3428</v>
      </c>
      <c r="G2745" s="54">
        <f t="shared" si="379"/>
        <v>5976.25</v>
      </c>
      <c r="H2745" s="106">
        <f t="shared" si="380"/>
        <v>1.9920833333333332</v>
      </c>
      <c r="I2745" s="115">
        <f t="shared" si="381"/>
        <v>0</v>
      </c>
      <c r="J2745" s="75">
        <f t="shared" si="382"/>
        <v>1.9920833333333332</v>
      </c>
      <c r="K2745" s="79">
        <f t="shared" si="383"/>
        <v>2</v>
      </c>
      <c r="O2745" s="29">
        <f>'DHS2025'!J2744</f>
        <v>3523</v>
      </c>
      <c r="P2745" s="30">
        <f>'DHS2025'!K2744</f>
        <v>2109</v>
      </c>
      <c r="Q2745" s="30">
        <f>'DHS2025'!L2744</f>
        <v>1068</v>
      </c>
      <c r="R2745" s="122">
        <f t="shared" si="384"/>
        <v>-1.9</v>
      </c>
      <c r="S2745" s="62">
        <f t="shared" si="385"/>
        <v>-4.0381080000000003</v>
      </c>
    </row>
    <row r="2746" spans="1:19">
      <c r="A2746" s="110">
        <f t="shared" si="378"/>
        <v>45776</v>
      </c>
      <c r="B2746" s="112">
        <f t="shared" si="386"/>
        <v>28.57291666666773</v>
      </c>
      <c r="C2746" s="53">
        <f>'DHS2021'!J2745</f>
        <v>9692</v>
      </c>
      <c r="D2746" s="54">
        <f>'DHS2022'!J2745</f>
        <v>4051</v>
      </c>
      <c r="E2746" s="54">
        <f>'DHS2023'!J2745</f>
        <v>6279</v>
      </c>
      <c r="F2746" s="54">
        <f>'DHS2024'!J2745</f>
        <v>3314</v>
      </c>
      <c r="G2746" s="54">
        <f t="shared" si="379"/>
        <v>5834</v>
      </c>
      <c r="H2746" s="106">
        <f t="shared" si="380"/>
        <v>1.9446666666666668</v>
      </c>
      <c r="I2746" s="115">
        <f t="shared" si="381"/>
        <v>0</v>
      </c>
      <c r="J2746" s="75">
        <f t="shared" si="382"/>
        <v>1.9446666666666668</v>
      </c>
      <c r="K2746" s="79">
        <f t="shared" si="383"/>
        <v>2</v>
      </c>
      <c r="O2746" s="29">
        <f>'DHS2025'!J2745</f>
        <v>3284</v>
      </c>
      <c r="P2746" s="30">
        <f>'DHS2025'!K2745</f>
        <v>1919</v>
      </c>
      <c r="Q2746" s="30">
        <f>'DHS2025'!L2745</f>
        <v>1058</v>
      </c>
      <c r="R2746" s="122">
        <f t="shared" si="384"/>
        <v>-1.9</v>
      </c>
      <c r="S2746" s="62">
        <f t="shared" si="385"/>
        <v>-4.0002979999999999</v>
      </c>
    </row>
    <row r="2747" spans="1:19">
      <c r="A2747" s="110">
        <f t="shared" si="378"/>
        <v>45776</v>
      </c>
      <c r="B2747" s="112">
        <f t="shared" si="386"/>
        <v>28.583333333334398</v>
      </c>
      <c r="C2747" s="53">
        <f>'DHS2021'!J2746</f>
        <v>9774</v>
      </c>
      <c r="D2747" s="54">
        <f>'DHS2022'!J2746</f>
        <v>4962</v>
      </c>
      <c r="E2747" s="54">
        <f>'DHS2023'!J2746</f>
        <v>5224</v>
      </c>
      <c r="F2747" s="54">
        <f>'DHS2024'!J2746</f>
        <v>3642</v>
      </c>
      <c r="G2747" s="54">
        <f t="shared" si="379"/>
        <v>5900.5</v>
      </c>
      <c r="H2747" s="106">
        <f t="shared" si="380"/>
        <v>1.9668333333333332</v>
      </c>
      <c r="I2747" s="115">
        <f t="shared" si="381"/>
        <v>0</v>
      </c>
      <c r="J2747" s="75">
        <f t="shared" si="382"/>
        <v>1.9668333333333332</v>
      </c>
      <c r="K2747" s="79">
        <f t="shared" si="383"/>
        <v>2</v>
      </c>
      <c r="O2747" s="29">
        <f>'DHS2025'!J2746</f>
        <v>3223</v>
      </c>
      <c r="P2747" s="30">
        <f>'DHS2025'!K2746</f>
        <v>2385</v>
      </c>
      <c r="Q2747" s="30">
        <f>'DHS2025'!L2746</f>
        <v>1064</v>
      </c>
      <c r="R2747" s="122">
        <f t="shared" si="384"/>
        <v>-1.7</v>
      </c>
      <c r="S2747" s="62">
        <f t="shared" si="385"/>
        <v>-3.8123120000000004</v>
      </c>
    </row>
    <row r="2748" spans="1:19">
      <c r="A2748" s="110">
        <f t="shared" ref="A2748:A2773" si="387">$A$3+INT((ROW()-3)/96)</f>
        <v>45776</v>
      </c>
      <c r="B2748" s="112">
        <f t="shared" si="386"/>
        <v>28.593750000001066</v>
      </c>
      <c r="C2748" s="53">
        <f>'DHS2021'!J2747</f>
        <v>9073</v>
      </c>
      <c r="D2748" s="54">
        <f>'DHS2022'!J2747</f>
        <v>3723</v>
      </c>
      <c r="E2748" s="54">
        <f>'DHS2023'!J2747</f>
        <v>5462</v>
      </c>
      <c r="F2748" s="54">
        <f>'DHS2024'!J2747</f>
        <v>3550</v>
      </c>
      <c r="G2748" s="54">
        <f t="shared" si="379"/>
        <v>5452</v>
      </c>
      <c r="H2748" s="106">
        <f t="shared" si="380"/>
        <v>1.8173333333333332</v>
      </c>
      <c r="I2748" s="115">
        <f t="shared" si="381"/>
        <v>0</v>
      </c>
      <c r="J2748" s="75">
        <f t="shared" si="382"/>
        <v>1.8173333333333332</v>
      </c>
      <c r="K2748" s="79">
        <f t="shared" si="383"/>
        <v>2</v>
      </c>
      <c r="O2748" s="29">
        <f>'DHS2025'!J2747</f>
        <v>3271</v>
      </c>
      <c r="P2748" s="30">
        <f>'DHS2025'!K2747</f>
        <v>2268</v>
      </c>
      <c r="Q2748" s="30">
        <f>'DHS2025'!L2747</f>
        <v>1060</v>
      </c>
      <c r="R2748" s="122">
        <f t="shared" si="384"/>
        <v>-1.7</v>
      </c>
      <c r="S2748" s="62">
        <f t="shared" si="385"/>
        <v>-3.7979800000000004</v>
      </c>
    </row>
    <row r="2749" spans="1:19">
      <c r="A2749" s="110">
        <f t="shared" si="387"/>
        <v>45776</v>
      </c>
      <c r="B2749" s="112">
        <f t="shared" si="386"/>
        <v>28.604166666667734</v>
      </c>
      <c r="C2749" s="53">
        <f>'DHS2021'!J2748</f>
        <v>8301</v>
      </c>
      <c r="D2749" s="54">
        <f>'DHS2022'!J2748</f>
        <v>3553</v>
      </c>
      <c r="E2749" s="54">
        <f>'DHS2023'!J2748</f>
        <v>5107</v>
      </c>
      <c r="F2749" s="54">
        <f>'DHS2024'!J2748</f>
        <v>3624</v>
      </c>
      <c r="G2749" s="54">
        <f t="shared" si="379"/>
        <v>5146.25</v>
      </c>
      <c r="H2749" s="106">
        <f t="shared" si="380"/>
        <v>1.7154166666666668</v>
      </c>
      <c r="I2749" s="115">
        <f t="shared" si="381"/>
        <v>0</v>
      </c>
      <c r="J2749" s="75">
        <f t="shared" si="382"/>
        <v>1.7154166666666668</v>
      </c>
      <c r="K2749" s="79">
        <f t="shared" si="383"/>
        <v>2</v>
      </c>
      <c r="O2749" s="29">
        <f>'DHS2025'!J2748</f>
        <v>2861</v>
      </c>
      <c r="P2749" s="30">
        <f>'DHS2025'!K2748</f>
        <v>2906</v>
      </c>
      <c r="Q2749" s="30">
        <f>'DHS2025'!L2748</f>
        <v>1067</v>
      </c>
      <c r="R2749" s="122">
        <f t="shared" si="384"/>
        <v>-1.7</v>
      </c>
      <c r="S2749" s="62">
        <f t="shared" si="385"/>
        <v>-3.823061</v>
      </c>
    </row>
    <row r="2750" spans="1:19">
      <c r="A2750" s="110">
        <f t="shared" si="387"/>
        <v>45776</v>
      </c>
      <c r="B2750" s="112">
        <f t="shared" si="386"/>
        <v>28.614583333334402</v>
      </c>
      <c r="C2750" s="53">
        <f>'DHS2021'!J2749</f>
        <v>8985</v>
      </c>
      <c r="D2750" s="54">
        <f>'DHS2022'!J2749</f>
        <v>4642</v>
      </c>
      <c r="E2750" s="54">
        <f>'DHS2023'!J2749</f>
        <v>5079</v>
      </c>
      <c r="F2750" s="54">
        <f>'DHS2024'!J2749</f>
        <v>3726</v>
      </c>
      <c r="G2750" s="54">
        <f t="shared" si="379"/>
        <v>5608</v>
      </c>
      <c r="H2750" s="106">
        <f t="shared" si="380"/>
        <v>1.8693333333333333</v>
      </c>
      <c r="I2750" s="115">
        <f t="shared" si="381"/>
        <v>0</v>
      </c>
      <c r="J2750" s="75">
        <f t="shared" si="382"/>
        <v>1.8693333333333333</v>
      </c>
      <c r="K2750" s="79">
        <f t="shared" si="383"/>
        <v>2</v>
      </c>
      <c r="O2750" s="29">
        <f>'DHS2025'!J2749</f>
        <v>3010</v>
      </c>
      <c r="P2750" s="30">
        <f>'DHS2025'!K2749</f>
        <v>2404</v>
      </c>
      <c r="Q2750" s="30">
        <f>'DHS2025'!L2749</f>
        <v>1053</v>
      </c>
      <c r="R2750" s="122">
        <f t="shared" si="384"/>
        <v>-1.7</v>
      </c>
      <c r="S2750" s="62">
        <f t="shared" si="385"/>
        <v>-3.7728989999999998</v>
      </c>
    </row>
    <row r="2751" spans="1:19">
      <c r="A2751" s="110">
        <f t="shared" si="387"/>
        <v>45776</v>
      </c>
      <c r="B2751" s="112">
        <f t="shared" si="386"/>
        <v>28.625000000001069</v>
      </c>
      <c r="C2751" s="53">
        <f>'DHS2021'!J2750</f>
        <v>8949</v>
      </c>
      <c r="D2751" s="54">
        <f>'DHS2022'!J2750</f>
        <v>3627</v>
      </c>
      <c r="E2751" s="54">
        <f>'DHS2023'!J2750</f>
        <v>5132</v>
      </c>
      <c r="F2751" s="54">
        <f>'DHS2024'!J2750</f>
        <v>4162</v>
      </c>
      <c r="G2751" s="54">
        <f t="shared" si="379"/>
        <v>5467.5</v>
      </c>
      <c r="H2751" s="106">
        <f t="shared" si="380"/>
        <v>1.8225</v>
      </c>
      <c r="I2751" s="115">
        <f t="shared" si="381"/>
        <v>0</v>
      </c>
      <c r="J2751" s="75">
        <f t="shared" si="382"/>
        <v>1.8225</v>
      </c>
      <c r="K2751" s="79">
        <f t="shared" si="383"/>
        <v>2</v>
      </c>
      <c r="O2751" s="29">
        <f>'DHS2025'!J2750</f>
        <v>3789</v>
      </c>
      <c r="P2751" s="30">
        <f>'DHS2025'!K2750</f>
        <v>2150</v>
      </c>
      <c r="Q2751" s="30">
        <f>'DHS2025'!L2750</f>
        <v>1072</v>
      </c>
      <c r="R2751" s="122">
        <f t="shared" si="384"/>
        <v>-0.01</v>
      </c>
      <c r="S2751" s="62">
        <f t="shared" si="385"/>
        <v>-2.0474128</v>
      </c>
    </row>
    <row r="2752" spans="1:19">
      <c r="A2752" s="110">
        <f t="shared" si="387"/>
        <v>45776</v>
      </c>
      <c r="B2752" s="112">
        <f t="shared" si="386"/>
        <v>28.635416666667737</v>
      </c>
      <c r="C2752" s="53">
        <f>'DHS2021'!J2751</f>
        <v>9105</v>
      </c>
      <c r="D2752" s="54">
        <f>'DHS2022'!J2751</f>
        <v>3979</v>
      </c>
      <c r="E2752" s="54">
        <f>'DHS2023'!J2751</f>
        <v>5087</v>
      </c>
      <c r="F2752" s="54">
        <f>'DHS2024'!J2751</f>
        <v>3219</v>
      </c>
      <c r="G2752" s="54">
        <f t="shared" si="379"/>
        <v>5347.5</v>
      </c>
      <c r="H2752" s="106">
        <f t="shared" si="380"/>
        <v>1.7825</v>
      </c>
      <c r="I2752" s="115">
        <f t="shared" si="381"/>
        <v>0</v>
      </c>
      <c r="J2752" s="75">
        <f t="shared" si="382"/>
        <v>1.7825</v>
      </c>
      <c r="K2752" s="79">
        <f t="shared" si="383"/>
        <v>2</v>
      </c>
      <c r="O2752" s="29">
        <f>'DHS2025'!J2751</f>
        <v>3471</v>
      </c>
      <c r="P2752" s="30">
        <f>'DHS2025'!K2751</f>
        <v>1800</v>
      </c>
      <c r="Q2752" s="30">
        <f>'DHS2025'!L2751</f>
        <v>1057</v>
      </c>
      <c r="R2752" s="122">
        <f t="shared" si="384"/>
        <v>-0.01</v>
      </c>
      <c r="S2752" s="62">
        <f t="shared" si="385"/>
        <v>-2.0187643</v>
      </c>
    </row>
    <row r="2753" spans="1:19">
      <c r="A2753" s="110">
        <f t="shared" si="387"/>
        <v>45776</v>
      </c>
      <c r="B2753" s="112">
        <f t="shared" si="386"/>
        <v>28.645833333334405</v>
      </c>
      <c r="C2753" s="53">
        <f>'DHS2021'!J2752</f>
        <v>8859</v>
      </c>
      <c r="D2753" s="54">
        <f>'DHS2022'!J2752</f>
        <v>4297</v>
      </c>
      <c r="E2753" s="54">
        <f>'DHS2023'!J2752</f>
        <v>5181</v>
      </c>
      <c r="F2753" s="54">
        <f>'DHS2024'!J2752</f>
        <v>3667</v>
      </c>
      <c r="G2753" s="54">
        <f t="shared" si="379"/>
        <v>5501</v>
      </c>
      <c r="H2753" s="106">
        <f t="shared" si="380"/>
        <v>1.8336666666666668</v>
      </c>
      <c r="I2753" s="115">
        <f t="shared" si="381"/>
        <v>0</v>
      </c>
      <c r="J2753" s="75">
        <f t="shared" si="382"/>
        <v>1.8336666666666668</v>
      </c>
      <c r="K2753" s="79">
        <f t="shared" si="383"/>
        <v>2</v>
      </c>
      <c r="O2753" s="29">
        <f>'DHS2025'!J2752</f>
        <v>3476</v>
      </c>
      <c r="P2753" s="30">
        <f>'DHS2025'!K2752</f>
        <v>1529</v>
      </c>
      <c r="Q2753" s="30">
        <f>'DHS2025'!L2752</f>
        <v>1053</v>
      </c>
      <c r="R2753" s="122">
        <f t="shared" si="384"/>
        <v>-0.01</v>
      </c>
      <c r="S2753" s="62">
        <f t="shared" si="385"/>
        <v>-2.0111246999999999</v>
      </c>
    </row>
    <row r="2754" spans="1:19">
      <c r="A2754" s="110">
        <f t="shared" si="387"/>
        <v>45776</v>
      </c>
      <c r="B2754" s="112">
        <f t="shared" si="386"/>
        <v>28.656250000001073</v>
      </c>
      <c r="C2754" s="53">
        <f>'DHS2021'!J2753</f>
        <v>8892</v>
      </c>
      <c r="D2754" s="54">
        <f>'DHS2022'!J2753</f>
        <v>3864</v>
      </c>
      <c r="E2754" s="54">
        <f>'DHS2023'!J2753</f>
        <v>5226</v>
      </c>
      <c r="F2754" s="54">
        <f>'DHS2024'!J2753</f>
        <v>3660</v>
      </c>
      <c r="G2754" s="54">
        <f t="shared" si="379"/>
        <v>5410.5</v>
      </c>
      <c r="H2754" s="106">
        <f t="shared" si="380"/>
        <v>1.8035000000000001</v>
      </c>
      <c r="I2754" s="115">
        <f t="shared" si="381"/>
        <v>0</v>
      </c>
      <c r="J2754" s="75">
        <f t="shared" si="382"/>
        <v>1.8035000000000001</v>
      </c>
      <c r="K2754" s="79">
        <f t="shared" si="383"/>
        <v>2</v>
      </c>
      <c r="O2754" s="29">
        <f>'DHS2025'!J2753</f>
        <v>3802</v>
      </c>
      <c r="P2754" s="30">
        <f>'DHS2025'!K2753</f>
        <v>2003</v>
      </c>
      <c r="Q2754" s="30">
        <f>'DHS2025'!L2753</f>
        <v>1069</v>
      </c>
      <c r="R2754" s="122">
        <f t="shared" si="384"/>
        <v>-0.01</v>
      </c>
      <c r="S2754" s="62">
        <f t="shared" si="385"/>
        <v>-2.0416830999999998</v>
      </c>
    </row>
    <row r="2755" spans="1:19">
      <c r="A2755" s="110">
        <f t="shared" si="387"/>
        <v>45776</v>
      </c>
      <c r="B2755" s="112">
        <f t="shared" si="386"/>
        <v>28.666666666667741</v>
      </c>
      <c r="C2755" s="53">
        <f>'DHS2021'!J2754</f>
        <v>9076</v>
      </c>
      <c r="D2755" s="54">
        <f>'DHS2022'!J2754</f>
        <v>3602</v>
      </c>
      <c r="E2755" s="54">
        <f>'DHS2023'!J2754</f>
        <v>5410</v>
      </c>
      <c r="F2755" s="54">
        <f>'DHS2024'!J2754</f>
        <v>3083</v>
      </c>
      <c r="G2755" s="54">
        <f t="shared" si="379"/>
        <v>5292.75</v>
      </c>
      <c r="H2755" s="106">
        <f t="shared" si="380"/>
        <v>1.7642500000000001</v>
      </c>
      <c r="I2755" s="115">
        <f t="shared" si="381"/>
        <v>0</v>
      </c>
      <c r="J2755" s="75">
        <f t="shared" si="382"/>
        <v>1.7642500000000001</v>
      </c>
      <c r="K2755" s="79">
        <f t="shared" si="383"/>
        <v>2</v>
      </c>
      <c r="O2755" s="29">
        <f>'DHS2025'!J2754</f>
        <v>3490</v>
      </c>
      <c r="P2755" s="30">
        <f>'DHS2025'!K2754</f>
        <v>1805</v>
      </c>
      <c r="Q2755" s="30">
        <f>'DHS2025'!L2754</f>
        <v>1057</v>
      </c>
      <c r="R2755" s="122">
        <f t="shared" si="384"/>
        <v>14.9</v>
      </c>
      <c r="S2755" s="62">
        <f t="shared" si="385"/>
        <v>13.583506999999999</v>
      </c>
    </row>
    <row r="2756" spans="1:19">
      <c r="A2756" s="110">
        <f t="shared" si="387"/>
        <v>45776</v>
      </c>
      <c r="B2756" s="112">
        <f t="shared" si="386"/>
        <v>28.677083333334409</v>
      </c>
      <c r="C2756" s="53">
        <f>'DHS2021'!J2755</f>
        <v>9515</v>
      </c>
      <c r="D2756" s="54">
        <f>'DHS2022'!J2755</f>
        <v>4423</v>
      </c>
      <c r="E2756" s="54">
        <f>'DHS2023'!J2755</f>
        <v>5061</v>
      </c>
      <c r="F2756" s="54">
        <f>'DHS2024'!J2755</f>
        <v>3378</v>
      </c>
      <c r="G2756" s="54">
        <f t="shared" ref="G2756:G2819" si="388">AVERAGE(C2756:F2756)</f>
        <v>5594.25</v>
      </c>
      <c r="H2756" s="106">
        <f t="shared" ref="H2756:H2819" si="389">G2756/$M$2/1000</f>
        <v>1.8647499999999999</v>
      </c>
      <c r="I2756" s="115">
        <f t="shared" ref="I2756:I2819" si="390">$N$2</f>
        <v>0</v>
      </c>
      <c r="J2756" s="75">
        <f t="shared" ref="J2756:J2819" si="391">H2756+I2756</f>
        <v>1.8647499999999999</v>
      </c>
      <c r="K2756" s="79">
        <f t="shared" ref="K2756:K2819" si="392">ROUNDUP(J2756,0)</f>
        <v>2</v>
      </c>
      <c r="O2756" s="29">
        <f>'DHS2025'!J2755</f>
        <v>3794</v>
      </c>
      <c r="P2756" s="30">
        <f>'DHS2025'!K2755</f>
        <v>1723</v>
      </c>
      <c r="Q2756" s="30">
        <f>'DHS2025'!L2755</f>
        <v>1059</v>
      </c>
      <c r="R2756" s="122">
        <f t="shared" ref="R2756:R2819" si="393">INDEX(U$3:U$1048576,INT((ROW()-3)/4)+1)</f>
        <v>14.9</v>
      </c>
      <c r="S2756" s="62">
        <f t="shared" ref="S2756:S2819" si="394">(R2756*0.99-1.9)*(Q2756/1000)</f>
        <v>13.609208999999998</v>
      </c>
    </row>
    <row r="2757" spans="1:19">
      <c r="A2757" s="110">
        <f t="shared" si="387"/>
        <v>45776</v>
      </c>
      <c r="B2757" s="112">
        <f t="shared" ref="B2757:B2820" si="395">B2756+TIME(0,15,0)</f>
        <v>28.687500000001076</v>
      </c>
      <c r="C2757" s="53">
        <f>'DHS2021'!J2756</f>
        <v>9151</v>
      </c>
      <c r="D2757" s="54">
        <f>'DHS2022'!J2756</f>
        <v>3832</v>
      </c>
      <c r="E2757" s="54">
        <f>'DHS2023'!J2756</f>
        <v>5387</v>
      </c>
      <c r="F2757" s="54">
        <f>'DHS2024'!J2756</f>
        <v>3570</v>
      </c>
      <c r="G2757" s="54">
        <f t="shared" si="388"/>
        <v>5485</v>
      </c>
      <c r="H2757" s="106">
        <f t="shared" si="389"/>
        <v>1.8283333333333334</v>
      </c>
      <c r="I2757" s="115">
        <f t="shared" si="390"/>
        <v>0</v>
      </c>
      <c r="J2757" s="75">
        <f t="shared" si="391"/>
        <v>1.8283333333333334</v>
      </c>
      <c r="K2757" s="79">
        <f t="shared" si="392"/>
        <v>2</v>
      </c>
      <c r="O2757" s="29">
        <f>'DHS2025'!J2756</f>
        <v>3564</v>
      </c>
      <c r="P2757" s="30">
        <f>'DHS2025'!K2756</f>
        <v>1568</v>
      </c>
      <c r="Q2757" s="30">
        <f>'DHS2025'!L2756</f>
        <v>1065</v>
      </c>
      <c r="R2757" s="122">
        <f t="shared" si="393"/>
        <v>14.9</v>
      </c>
      <c r="S2757" s="62">
        <f t="shared" si="394"/>
        <v>13.686314999999999</v>
      </c>
    </row>
    <row r="2758" spans="1:19">
      <c r="A2758" s="110">
        <f t="shared" si="387"/>
        <v>45776</v>
      </c>
      <c r="B2758" s="112">
        <f t="shared" si="395"/>
        <v>28.697916666667744</v>
      </c>
      <c r="C2758" s="53">
        <f>'DHS2021'!J2757</f>
        <v>9730</v>
      </c>
      <c r="D2758" s="54">
        <f>'DHS2022'!J2757</f>
        <v>3208</v>
      </c>
      <c r="E2758" s="54">
        <f>'DHS2023'!J2757</f>
        <v>5176</v>
      </c>
      <c r="F2758" s="54">
        <f>'DHS2024'!J2757</f>
        <v>3013</v>
      </c>
      <c r="G2758" s="54">
        <f t="shared" si="388"/>
        <v>5281.75</v>
      </c>
      <c r="H2758" s="106">
        <f t="shared" si="389"/>
        <v>1.7605833333333332</v>
      </c>
      <c r="I2758" s="115">
        <f t="shared" si="390"/>
        <v>0</v>
      </c>
      <c r="J2758" s="75">
        <f t="shared" si="391"/>
        <v>1.7605833333333332</v>
      </c>
      <c r="K2758" s="79">
        <f t="shared" si="392"/>
        <v>2</v>
      </c>
      <c r="O2758" s="29">
        <f>'DHS2025'!J2757</f>
        <v>3403</v>
      </c>
      <c r="P2758" s="30">
        <f>'DHS2025'!K2757</f>
        <v>1531</v>
      </c>
      <c r="Q2758" s="30">
        <f>'DHS2025'!L2757</f>
        <v>1056</v>
      </c>
      <c r="R2758" s="122">
        <f t="shared" si="393"/>
        <v>14.9</v>
      </c>
      <c r="S2758" s="62">
        <f t="shared" si="394"/>
        <v>13.570656</v>
      </c>
    </row>
    <row r="2759" spans="1:19">
      <c r="A2759" s="110">
        <f t="shared" si="387"/>
        <v>45776</v>
      </c>
      <c r="B2759" s="112">
        <f t="shared" si="395"/>
        <v>28.708333333334412</v>
      </c>
      <c r="C2759" s="53">
        <f>'DHS2021'!J2758</f>
        <v>10027</v>
      </c>
      <c r="D2759" s="54">
        <f>'DHS2022'!J2758</f>
        <v>4133</v>
      </c>
      <c r="E2759" s="54">
        <f>'DHS2023'!J2758</f>
        <v>5399</v>
      </c>
      <c r="F2759" s="54">
        <f>'DHS2024'!J2758</f>
        <v>3362</v>
      </c>
      <c r="G2759" s="54">
        <f t="shared" si="388"/>
        <v>5730.25</v>
      </c>
      <c r="H2759" s="106">
        <f t="shared" si="389"/>
        <v>1.9100833333333334</v>
      </c>
      <c r="I2759" s="115">
        <f t="shared" si="390"/>
        <v>0</v>
      </c>
      <c r="J2759" s="75">
        <f t="shared" si="391"/>
        <v>1.9100833333333334</v>
      </c>
      <c r="K2759" s="79">
        <f t="shared" si="392"/>
        <v>2</v>
      </c>
      <c r="O2759" s="29">
        <f>'DHS2025'!J2758</f>
        <v>3627</v>
      </c>
      <c r="P2759" s="30">
        <f>'DHS2025'!K2758</f>
        <v>1783</v>
      </c>
      <c r="Q2759" s="30">
        <f>'DHS2025'!L2758</f>
        <v>1052</v>
      </c>
      <c r="R2759" s="122">
        <f t="shared" si="393"/>
        <v>77.83</v>
      </c>
      <c r="S2759" s="62">
        <f t="shared" si="394"/>
        <v>79.059588399999996</v>
      </c>
    </row>
    <row r="2760" spans="1:19">
      <c r="A2760" s="110">
        <f t="shared" si="387"/>
        <v>45776</v>
      </c>
      <c r="B2760" s="112">
        <f t="shared" si="395"/>
        <v>28.71875000000108</v>
      </c>
      <c r="C2760" s="53">
        <f>'DHS2021'!J2759</f>
        <v>9274</v>
      </c>
      <c r="D2760" s="54">
        <f>'DHS2022'!J2759</f>
        <v>3406</v>
      </c>
      <c r="E2760" s="54">
        <f>'DHS2023'!J2759</f>
        <v>4983</v>
      </c>
      <c r="F2760" s="54">
        <f>'DHS2024'!J2759</f>
        <v>4106</v>
      </c>
      <c r="G2760" s="54">
        <f t="shared" si="388"/>
        <v>5442.25</v>
      </c>
      <c r="H2760" s="106">
        <f t="shared" si="389"/>
        <v>1.8140833333333333</v>
      </c>
      <c r="I2760" s="115">
        <f t="shared" si="390"/>
        <v>0</v>
      </c>
      <c r="J2760" s="75">
        <f t="shared" si="391"/>
        <v>1.8140833333333333</v>
      </c>
      <c r="K2760" s="79">
        <f t="shared" si="392"/>
        <v>2</v>
      </c>
      <c r="O2760" s="29">
        <f>'DHS2025'!J2759</f>
        <v>3749</v>
      </c>
      <c r="P2760" s="30">
        <f>'DHS2025'!K2759</f>
        <v>1537</v>
      </c>
      <c r="Q2760" s="30">
        <f>'DHS2025'!L2759</f>
        <v>1057</v>
      </c>
      <c r="R2760" s="122">
        <f t="shared" si="393"/>
        <v>77.83</v>
      </c>
      <c r="S2760" s="62">
        <f t="shared" si="394"/>
        <v>79.435346899999985</v>
      </c>
    </row>
    <row r="2761" spans="1:19">
      <c r="A2761" s="110">
        <f t="shared" si="387"/>
        <v>45776</v>
      </c>
      <c r="B2761" s="112">
        <f t="shared" si="395"/>
        <v>28.729166666667748</v>
      </c>
      <c r="C2761" s="53">
        <f>'DHS2021'!J2760</f>
        <v>8063</v>
      </c>
      <c r="D2761" s="54">
        <f>'DHS2022'!J2760</f>
        <v>4002</v>
      </c>
      <c r="E2761" s="54">
        <f>'DHS2023'!J2760</f>
        <v>5380</v>
      </c>
      <c r="F2761" s="54">
        <f>'DHS2024'!J2760</f>
        <v>3193</v>
      </c>
      <c r="G2761" s="54">
        <f t="shared" si="388"/>
        <v>5159.5</v>
      </c>
      <c r="H2761" s="106">
        <f t="shared" si="389"/>
        <v>1.7198333333333333</v>
      </c>
      <c r="I2761" s="115">
        <f t="shared" si="390"/>
        <v>0</v>
      </c>
      <c r="J2761" s="75">
        <f t="shared" si="391"/>
        <v>1.7198333333333333</v>
      </c>
      <c r="K2761" s="79">
        <f t="shared" si="392"/>
        <v>2</v>
      </c>
      <c r="O2761" s="29">
        <f>'DHS2025'!J2760</f>
        <v>3912</v>
      </c>
      <c r="P2761" s="30">
        <f>'DHS2025'!K2760</f>
        <v>1644</v>
      </c>
      <c r="Q2761" s="30">
        <f>'DHS2025'!L2760</f>
        <v>1064</v>
      </c>
      <c r="R2761" s="122">
        <f t="shared" si="393"/>
        <v>77.83</v>
      </c>
      <c r="S2761" s="62">
        <f t="shared" si="394"/>
        <v>79.961408800000001</v>
      </c>
    </row>
    <row r="2762" spans="1:19">
      <c r="A2762" s="110">
        <f t="shared" si="387"/>
        <v>45776</v>
      </c>
      <c r="B2762" s="112">
        <f t="shared" si="395"/>
        <v>28.739583333334416</v>
      </c>
      <c r="C2762" s="53">
        <f>'DHS2021'!J2761</f>
        <v>7936</v>
      </c>
      <c r="D2762" s="54">
        <f>'DHS2022'!J2761</f>
        <v>3215</v>
      </c>
      <c r="E2762" s="54">
        <f>'DHS2023'!J2761</f>
        <v>5142</v>
      </c>
      <c r="F2762" s="54">
        <f>'DHS2024'!J2761</f>
        <v>3225</v>
      </c>
      <c r="G2762" s="54">
        <f t="shared" si="388"/>
        <v>4879.5</v>
      </c>
      <c r="H2762" s="106">
        <f t="shared" si="389"/>
        <v>1.6265000000000001</v>
      </c>
      <c r="I2762" s="115">
        <f t="shared" si="390"/>
        <v>0</v>
      </c>
      <c r="J2762" s="75">
        <f t="shared" si="391"/>
        <v>1.6265000000000001</v>
      </c>
      <c r="K2762" s="79">
        <f t="shared" si="392"/>
        <v>2</v>
      </c>
      <c r="O2762" s="29">
        <f>'DHS2025'!J2761</f>
        <v>3602</v>
      </c>
      <c r="P2762" s="30">
        <f>'DHS2025'!K2761</f>
        <v>1683</v>
      </c>
      <c r="Q2762" s="30">
        <f>'DHS2025'!L2761</f>
        <v>1053</v>
      </c>
      <c r="R2762" s="122">
        <f t="shared" si="393"/>
        <v>77.83</v>
      </c>
      <c r="S2762" s="62">
        <f t="shared" si="394"/>
        <v>79.134740099999988</v>
      </c>
    </row>
    <row r="2763" spans="1:19">
      <c r="A2763" s="110">
        <f t="shared" si="387"/>
        <v>45776</v>
      </c>
      <c r="B2763" s="112">
        <f t="shared" si="395"/>
        <v>28.750000000001084</v>
      </c>
      <c r="C2763" s="53">
        <f>'DHS2021'!J2762</f>
        <v>7766</v>
      </c>
      <c r="D2763" s="54">
        <f>'DHS2022'!J2762</f>
        <v>4112</v>
      </c>
      <c r="E2763" s="54">
        <f>'DHS2023'!J2762</f>
        <v>5328</v>
      </c>
      <c r="F2763" s="54">
        <f>'DHS2024'!J2762</f>
        <v>3877</v>
      </c>
      <c r="G2763" s="54">
        <f t="shared" si="388"/>
        <v>5270.75</v>
      </c>
      <c r="H2763" s="106">
        <f t="shared" si="389"/>
        <v>1.7569166666666667</v>
      </c>
      <c r="I2763" s="115">
        <f t="shared" si="390"/>
        <v>0</v>
      </c>
      <c r="J2763" s="75">
        <f t="shared" si="391"/>
        <v>1.7569166666666667</v>
      </c>
      <c r="K2763" s="79">
        <f t="shared" si="392"/>
        <v>2</v>
      </c>
      <c r="O2763" s="29">
        <f>'DHS2025'!J2762</f>
        <v>3680</v>
      </c>
      <c r="P2763" s="30">
        <f>'DHS2025'!K2762</f>
        <v>1738</v>
      </c>
      <c r="Q2763" s="30">
        <f>'DHS2025'!L2762</f>
        <v>1063</v>
      </c>
      <c r="R2763" s="122">
        <f t="shared" si="393"/>
        <v>101.9</v>
      </c>
      <c r="S2763" s="62">
        <f t="shared" si="394"/>
        <v>105.21680299999998</v>
      </c>
    </row>
    <row r="2764" spans="1:19">
      <c r="A2764" s="110">
        <f t="shared" si="387"/>
        <v>45776</v>
      </c>
      <c r="B2764" s="112">
        <f t="shared" si="395"/>
        <v>28.760416666667751</v>
      </c>
      <c r="C2764" s="53">
        <f>'DHS2021'!J2763</f>
        <v>7154</v>
      </c>
      <c r="D2764" s="54">
        <f>'DHS2022'!J2763</f>
        <v>4291</v>
      </c>
      <c r="E2764" s="54">
        <f>'DHS2023'!J2763</f>
        <v>5097</v>
      </c>
      <c r="F2764" s="54">
        <f>'DHS2024'!J2763</f>
        <v>3711</v>
      </c>
      <c r="G2764" s="54">
        <f t="shared" si="388"/>
        <v>5063.25</v>
      </c>
      <c r="H2764" s="106">
        <f t="shared" si="389"/>
        <v>1.6877500000000001</v>
      </c>
      <c r="I2764" s="115">
        <f t="shared" si="390"/>
        <v>0</v>
      </c>
      <c r="J2764" s="75">
        <f t="shared" si="391"/>
        <v>1.6877500000000001</v>
      </c>
      <c r="K2764" s="79">
        <f t="shared" si="392"/>
        <v>2</v>
      </c>
      <c r="O2764" s="29">
        <f>'DHS2025'!J2763</f>
        <v>3689</v>
      </c>
      <c r="P2764" s="30">
        <f>'DHS2025'!K2763</f>
        <v>1711</v>
      </c>
      <c r="Q2764" s="30">
        <f>'DHS2025'!L2763</f>
        <v>1055</v>
      </c>
      <c r="R2764" s="122">
        <f t="shared" si="393"/>
        <v>101.9</v>
      </c>
      <c r="S2764" s="62">
        <f t="shared" si="394"/>
        <v>104.42495499999998</v>
      </c>
    </row>
    <row r="2765" spans="1:19">
      <c r="A2765" s="110">
        <f t="shared" si="387"/>
        <v>45776</v>
      </c>
      <c r="B2765" s="112">
        <f t="shared" si="395"/>
        <v>28.770833333334419</v>
      </c>
      <c r="C2765" s="53">
        <f>'DHS2021'!J2764</f>
        <v>7082</v>
      </c>
      <c r="D2765" s="54">
        <f>'DHS2022'!J2764</f>
        <v>4055</v>
      </c>
      <c r="E2765" s="54">
        <f>'DHS2023'!J2764</f>
        <v>4978</v>
      </c>
      <c r="F2765" s="54">
        <f>'DHS2024'!J2764</f>
        <v>3724</v>
      </c>
      <c r="G2765" s="54">
        <f t="shared" si="388"/>
        <v>4959.75</v>
      </c>
      <c r="H2765" s="106">
        <f t="shared" si="389"/>
        <v>1.6532500000000001</v>
      </c>
      <c r="I2765" s="115">
        <f t="shared" si="390"/>
        <v>0</v>
      </c>
      <c r="J2765" s="75">
        <f t="shared" si="391"/>
        <v>1.6532500000000001</v>
      </c>
      <c r="K2765" s="79">
        <f t="shared" si="392"/>
        <v>2</v>
      </c>
      <c r="O2765" s="29">
        <f>'DHS2025'!J2764</f>
        <v>3563</v>
      </c>
      <c r="P2765" s="30">
        <f>'DHS2025'!K2764</f>
        <v>1570</v>
      </c>
      <c r="Q2765" s="30">
        <f>'DHS2025'!L2764</f>
        <v>1059</v>
      </c>
      <c r="R2765" s="122">
        <f t="shared" si="393"/>
        <v>101.9</v>
      </c>
      <c r="S2765" s="62">
        <f t="shared" si="394"/>
        <v>104.82087899999999</v>
      </c>
    </row>
    <row r="2766" spans="1:19">
      <c r="A2766" s="110">
        <f t="shared" si="387"/>
        <v>45776</v>
      </c>
      <c r="B2766" s="112">
        <f t="shared" si="395"/>
        <v>28.781250000001087</v>
      </c>
      <c r="C2766" s="53">
        <f>'DHS2021'!J2765</f>
        <v>7433</v>
      </c>
      <c r="D2766" s="54">
        <f>'DHS2022'!J2765</f>
        <v>4137</v>
      </c>
      <c r="E2766" s="54">
        <f>'DHS2023'!J2765</f>
        <v>5286</v>
      </c>
      <c r="F2766" s="54">
        <f>'DHS2024'!J2765</f>
        <v>4451</v>
      </c>
      <c r="G2766" s="54">
        <f t="shared" si="388"/>
        <v>5326.75</v>
      </c>
      <c r="H2766" s="106">
        <f t="shared" si="389"/>
        <v>1.7755833333333333</v>
      </c>
      <c r="I2766" s="115">
        <f t="shared" si="390"/>
        <v>0</v>
      </c>
      <c r="J2766" s="75">
        <f t="shared" si="391"/>
        <v>1.7755833333333333</v>
      </c>
      <c r="K2766" s="79">
        <f t="shared" si="392"/>
        <v>2</v>
      </c>
      <c r="O2766" s="29">
        <f>'DHS2025'!J2765</f>
        <v>4467</v>
      </c>
      <c r="P2766" s="30">
        <f>'DHS2025'!K2765</f>
        <v>4378</v>
      </c>
      <c r="Q2766" s="30">
        <f>'DHS2025'!L2765</f>
        <v>2580</v>
      </c>
      <c r="R2766" s="122">
        <f t="shared" si="393"/>
        <v>101.9</v>
      </c>
      <c r="S2766" s="62">
        <f t="shared" si="394"/>
        <v>255.37098</v>
      </c>
    </row>
    <row r="2767" spans="1:19">
      <c r="A2767" s="110">
        <f t="shared" si="387"/>
        <v>45776</v>
      </c>
      <c r="B2767" s="112">
        <f t="shared" si="395"/>
        <v>28.791666666667755</v>
      </c>
      <c r="C2767" s="53">
        <f>'DHS2021'!J2766</f>
        <v>7868</v>
      </c>
      <c r="D2767" s="54">
        <f>'DHS2022'!J2766</f>
        <v>4776</v>
      </c>
      <c r="E2767" s="54">
        <f>'DHS2023'!J2766</f>
        <v>6702</v>
      </c>
      <c r="F2767" s="54">
        <f>'DHS2024'!J2766</f>
        <v>3678</v>
      </c>
      <c r="G2767" s="54">
        <f t="shared" si="388"/>
        <v>5756</v>
      </c>
      <c r="H2767" s="106">
        <f t="shared" si="389"/>
        <v>1.9186666666666667</v>
      </c>
      <c r="I2767" s="115">
        <f t="shared" si="390"/>
        <v>0</v>
      </c>
      <c r="J2767" s="75">
        <f t="shared" si="391"/>
        <v>1.9186666666666667</v>
      </c>
      <c r="K2767" s="79">
        <f t="shared" si="392"/>
        <v>2</v>
      </c>
      <c r="O2767" s="29">
        <f>'DHS2025'!J2766</f>
        <v>3409</v>
      </c>
      <c r="P2767" s="30">
        <f>'DHS2025'!K2766</f>
        <v>6941</v>
      </c>
      <c r="Q2767" s="30">
        <f>'DHS2025'!L2766</f>
        <v>3462</v>
      </c>
      <c r="R2767" s="122">
        <f t="shared" si="393"/>
        <v>140.51</v>
      </c>
      <c r="S2767" s="62">
        <f t="shared" si="394"/>
        <v>475.00336379999993</v>
      </c>
    </row>
    <row r="2768" spans="1:19">
      <c r="A2768" s="110">
        <f t="shared" si="387"/>
        <v>45776</v>
      </c>
      <c r="B2768" s="112">
        <f t="shared" si="395"/>
        <v>28.802083333334423</v>
      </c>
      <c r="C2768" s="53">
        <f>'DHS2021'!J2767</f>
        <v>8439</v>
      </c>
      <c r="D2768" s="54">
        <f>'DHS2022'!J2767</f>
        <v>5149</v>
      </c>
      <c r="E2768" s="54">
        <f>'DHS2023'!J2767</f>
        <v>7618</v>
      </c>
      <c r="F2768" s="54">
        <f>'DHS2024'!J2767</f>
        <v>4059</v>
      </c>
      <c r="G2768" s="54">
        <f t="shared" si="388"/>
        <v>6316.25</v>
      </c>
      <c r="H2768" s="106">
        <f t="shared" si="389"/>
        <v>2.1054166666666667</v>
      </c>
      <c r="I2768" s="115">
        <f t="shared" si="390"/>
        <v>0</v>
      </c>
      <c r="J2768" s="75">
        <f t="shared" si="391"/>
        <v>2.1054166666666667</v>
      </c>
      <c r="K2768" s="79">
        <f t="shared" si="392"/>
        <v>3</v>
      </c>
      <c r="O2768" s="29">
        <f>'DHS2025'!J2767</f>
        <v>3629</v>
      </c>
      <c r="P2768" s="30">
        <f>'DHS2025'!K2767</f>
        <v>8818</v>
      </c>
      <c r="Q2768" s="30">
        <f>'DHS2025'!L2767</f>
        <v>4053</v>
      </c>
      <c r="R2768" s="122">
        <f t="shared" si="393"/>
        <v>140.51</v>
      </c>
      <c r="S2768" s="62">
        <f t="shared" si="394"/>
        <v>556.09145969999986</v>
      </c>
    </row>
    <row r="2769" spans="1:19">
      <c r="A2769" s="110">
        <f t="shared" si="387"/>
        <v>45776</v>
      </c>
      <c r="B2769" s="112">
        <f t="shared" si="395"/>
        <v>28.812500000001091</v>
      </c>
      <c r="C2769" s="53">
        <f>'DHS2021'!J2768</f>
        <v>9144</v>
      </c>
      <c r="D2769" s="54">
        <f>'DHS2022'!J2768</f>
        <v>5884</v>
      </c>
      <c r="E2769" s="54">
        <f>'DHS2023'!J2768</f>
        <v>8012</v>
      </c>
      <c r="F2769" s="54">
        <f>'DHS2024'!J2768</f>
        <v>4133</v>
      </c>
      <c r="G2769" s="54">
        <f t="shared" si="388"/>
        <v>6793.25</v>
      </c>
      <c r="H2769" s="106">
        <f t="shared" si="389"/>
        <v>2.2644166666666665</v>
      </c>
      <c r="I2769" s="115">
        <f t="shared" si="390"/>
        <v>0</v>
      </c>
      <c r="J2769" s="75">
        <f t="shared" si="391"/>
        <v>2.2644166666666665</v>
      </c>
      <c r="K2769" s="79">
        <f t="shared" si="392"/>
        <v>3</v>
      </c>
      <c r="O2769" s="29">
        <f>'DHS2025'!J2768</f>
        <v>4065</v>
      </c>
      <c r="P2769" s="30">
        <f>'DHS2025'!K2768</f>
        <v>8695</v>
      </c>
      <c r="Q2769" s="30">
        <f>'DHS2025'!L2768</f>
        <v>4051</v>
      </c>
      <c r="R2769" s="122">
        <f t="shared" si="393"/>
        <v>140.51</v>
      </c>
      <c r="S2769" s="62">
        <f t="shared" si="394"/>
        <v>555.81704989999992</v>
      </c>
    </row>
    <row r="2770" spans="1:19">
      <c r="A2770" s="110">
        <f t="shared" si="387"/>
        <v>45776</v>
      </c>
      <c r="B2770" s="112">
        <f t="shared" si="395"/>
        <v>28.822916666667759</v>
      </c>
      <c r="C2770" s="53">
        <f>'DHS2021'!J2769</f>
        <v>10112</v>
      </c>
      <c r="D2770" s="54">
        <f>'DHS2022'!J2769</f>
        <v>5906</v>
      </c>
      <c r="E2770" s="54">
        <f>'DHS2023'!J2769</f>
        <v>7179</v>
      </c>
      <c r="F2770" s="54">
        <f>'DHS2024'!J2769</f>
        <v>3827</v>
      </c>
      <c r="G2770" s="54">
        <f t="shared" si="388"/>
        <v>6756</v>
      </c>
      <c r="H2770" s="106">
        <f t="shared" si="389"/>
        <v>2.2519999999999998</v>
      </c>
      <c r="I2770" s="115">
        <f t="shared" si="390"/>
        <v>0</v>
      </c>
      <c r="J2770" s="75">
        <f t="shared" si="391"/>
        <v>2.2519999999999998</v>
      </c>
      <c r="K2770" s="79">
        <f t="shared" si="392"/>
        <v>3</v>
      </c>
      <c r="O2770" s="29">
        <f>'DHS2025'!J2769</f>
        <v>4181</v>
      </c>
      <c r="P2770" s="30">
        <f>'DHS2025'!K2769</f>
        <v>8640</v>
      </c>
      <c r="Q2770" s="30">
        <f>'DHS2025'!L2769</f>
        <v>4054</v>
      </c>
      <c r="R2770" s="122">
        <f t="shared" si="393"/>
        <v>140.51</v>
      </c>
      <c r="S2770" s="62">
        <f t="shared" si="394"/>
        <v>556.2286646</v>
      </c>
    </row>
    <row r="2771" spans="1:19">
      <c r="A2771" s="110">
        <f t="shared" si="387"/>
        <v>45776</v>
      </c>
      <c r="B2771" s="112">
        <f t="shared" si="395"/>
        <v>28.833333333334426</v>
      </c>
      <c r="C2771" s="53">
        <f>'DHS2021'!J2770</f>
        <v>10364</v>
      </c>
      <c r="D2771" s="54">
        <f>'DHS2022'!J2770</f>
        <v>7419</v>
      </c>
      <c r="E2771" s="54">
        <f>'DHS2023'!J2770</f>
        <v>7543</v>
      </c>
      <c r="F2771" s="54">
        <f>'DHS2024'!J2770</f>
        <v>4289</v>
      </c>
      <c r="G2771" s="54">
        <f t="shared" si="388"/>
        <v>7403.75</v>
      </c>
      <c r="H2771" s="106">
        <f t="shared" si="389"/>
        <v>2.4679166666666665</v>
      </c>
      <c r="I2771" s="115">
        <f t="shared" si="390"/>
        <v>0</v>
      </c>
      <c r="J2771" s="75">
        <f t="shared" si="391"/>
        <v>2.4679166666666665</v>
      </c>
      <c r="K2771" s="79">
        <f t="shared" si="392"/>
        <v>3</v>
      </c>
      <c r="O2771" s="29">
        <f>'DHS2025'!J2770</f>
        <v>4212</v>
      </c>
      <c r="P2771" s="30">
        <f>'DHS2025'!K2770</f>
        <v>8125</v>
      </c>
      <c r="Q2771" s="30">
        <f>'DHS2025'!L2770</f>
        <v>4071</v>
      </c>
      <c r="R2771" s="122">
        <f t="shared" si="393"/>
        <v>178.53</v>
      </c>
      <c r="S2771" s="62">
        <f t="shared" si="394"/>
        <v>711.79277369999988</v>
      </c>
    </row>
    <row r="2772" spans="1:19">
      <c r="A2772" s="110">
        <f t="shared" si="387"/>
        <v>45776</v>
      </c>
      <c r="B2772" s="112">
        <f t="shared" si="395"/>
        <v>28.843750000001094</v>
      </c>
      <c r="C2772" s="53">
        <f>'DHS2021'!J2771</f>
        <v>10572</v>
      </c>
      <c r="D2772" s="54">
        <f>'DHS2022'!J2771</f>
        <v>6579</v>
      </c>
      <c r="E2772" s="54">
        <f>'DHS2023'!J2771</f>
        <v>9428</v>
      </c>
      <c r="F2772" s="54">
        <f>'DHS2024'!J2771</f>
        <v>4379</v>
      </c>
      <c r="G2772" s="54">
        <f t="shared" si="388"/>
        <v>7739.5</v>
      </c>
      <c r="H2772" s="106">
        <f t="shared" si="389"/>
        <v>2.5798333333333336</v>
      </c>
      <c r="I2772" s="115">
        <f t="shared" si="390"/>
        <v>0</v>
      </c>
      <c r="J2772" s="75">
        <f t="shared" si="391"/>
        <v>2.5798333333333336</v>
      </c>
      <c r="K2772" s="79">
        <f t="shared" si="392"/>
        <v>3</v>
      </c>
      <c r="O2772" s="29">
        <f>'DHS2025'!J2771</f>
        <v>4482</v>
      </c>
      <c r="P2772" s="30">
        <f>'DHS2025'!K2771</f>
        <v>8289</v>
      </c>
      <c r="Q2772" s="30">
        <f>'DHS2025'!L2771</f>
        <v>4079</v>
      </c>
      <c r="R2772" s="122">
        <f t="shared" si="393"/>
        <v>178.53</v>
      </c>
      <c r="S2772" s="62">
        <f t="shared" si="394"/>
        <v>713.19153129999995</v>
      </c>
    </row>
    <row r="2773" spans="1:19">
      <c r="A2773" s="110">
        <f t="shared" si="387"/>
        <v>45776</v>
      </c>
      <c r="B2773" s="112">
        <f t="shared" si="395"/>
        <v>28.854166666667762</v>
      </c>
      <c r="C2773" s="53">
        <f>'DHS2021'!J2772</f>
        <v>11023</v>
      </c>
      <c r="D2773" s="54">
        <f>'DHS2022'!J2772</f>
        <v>7000</v>
      </c>
      <c r="E2773" s="54">
        <f>'DHS2023'!J2772</f>
        <v>10043</v>
      </c>
      <c r="F2773" s="54">
        <f>'DHS2024'!J2772</f>
        <v>3850</v>
      </c>
      <c r="G2773" s="54">
        <f t="shared" si="388"/>
        <v>7979</v>
      </c>
      <c r="H2773" s="106">
        <f t="shared" si="389"/>
        <v>2.6596666666666664</v>
      </c>
      <c r="I2773" s="115">
        <f t="shared" si="390"/>
        <v>0</v>
      </c>
      <c r="J2773" s="75">
        <f t="shared" si="391"/>
        <v>2.6596666666666664</v>
      </c>
      <c r="K2773" s="79">
        <f t="shared" si="392"/>
        <v>3</v>
      </c>
      <c r="O2773" s="29">
        <f>'DHS2025'!J2772</f>
        <v>4835</v>
      </c>
      <c r="P2773" s="30">
        <f>'DHS2025'!K2772</f>
        <v>7883</v>
      </c>
      <c r="Q2773" s="30">
        <f>'DHS2025'!L2772</f>
        <v>4061</v>
      </c>
      <c r="R2773" s="122">
        <f t="shared" si="393"/>
        <v>178.53</v>
      </c>
      <c r="S2773" s="62">
        <f t="shared" si="394"/>
        <v>710.04432669999994</v>
      </c>
    </row>
    <row r="2774" spans="1:19">
      <c r="A2774" s="110">
        <f>$A$3+INT((ROW()-3)/96)</f>
        <v>45776</v>
      </c>
      <c r="B2774" s="112">
        <f t="shared" si="395"/>
        <v>28.86458333333443</v>
      </c>
      <c r="C2774" s="53">
        <f>'DHS2021'!J2773</f>
        <v>11288</v>
      </c>
      <c r="D2774" s="54">
        <f>'DHS2022'!J2773</f>
        <v>8592</v>
      </c>
      <c r="E2774" s="54">
        <f>'DHS2023'!J2773</f>
        <v>10103</v>
      </c>
      <c r="F2774" s="54">
        <f>'DHS2024'!J2773</f>
        <v>4774</v>
      </c>
      <c r="G2774" s="54">
        <f t="shared" si="388"/>
        <v>8689.25</v>
      </c>
      <c r="H2774" s="106">
        <f t="shared" si="389"/>
        <v>2.8964166666666666</v>
      </c>
      <c r="I2774" s="115">
        <f t="shared" si="390"/>
        <v>0</v>
      </c>
      <c r="J2774" s="75">
        <f t="shared" si="391"/>
        <v>2.8964166666666666</v>
      </c>
      <c r="K2774" s="79">
        <f t="shared" si="392"/>
        <v>3</v>
      </c>
      <c r="O2774" s="29">
        <f>'DHS2025'!J2773</f>
        <v>5116</v>
      </c>
      <c r="P2774" s="30">
        <f>'DHS2025'!K2773</f>
        <v>7951</v>
      </c>
      <c r="Q2774" s="30">
        <f>'DHS2025'!L2773</f>
        <v>4055</v>
      </c>
      <c r="R2774" s="122">
        <f t="shared" si="393"/>
        <v>178.53</v>
      </c>
      <c r="S2774" s="62">
        <f t="shared" si="394"/>
        <v>708.99525849999986</v>
      </c>
    </row>
    <row r="2775" spans="1:19">
      <c r="A2775" s="110">
        <f t="shared" ref="A2775:A2838" si="396">$A$3+INT((ROW()-3)/96)</f>
        <v>45776</v>
      </c>
      <c r="B2775" s="112">
        <f t="shared" si="395"/>
        <v>28.875000000001098</v>
      </c>
      <c r="C2775" s="53">
        <f>'DHS2021'!J2774</f>
        <v>11450</v>
      </c>
      <c r="D2775" s="54">
        <f>'DHS2022'!J2774</f>
        <v>7953</v>
      </c>
      <c r="E2775" s="54">
        <f>'DHS2023'!J2774</f>
        <v>10068</v>
      </c>
      <c r="F2775" s="54">
        <f>'DHS2024'!J2774</f>
        <v>4042</v>
      </c>
      <c r="G2775" s="54">
        <f t="shared" si="388"/>
        <v>8378.25</v>
      </c>
      <c r="H2775" s="106">
        <f t="shared" si="389"/>
        <v>2.7927499999999998</v>
      </c>
      <c r="I2775" s="115">
        <f t="shared" si="390"/>
        <v>0</v>
      </c>
      <c r="J2775" s="75">
        <f t="shared" si="391"/>
        <v>2.7927499999999998</v>
      </c>
      <c r="K2775" s="79">
        <f t="shared" si="392"/>
        <v>3</v>
      </c>
      <c r="O2775" s="29">
        <f>'DHS2025'!J2774</f>
        <v>5228</v>
      </c>
      <c r="P2775" s="30">
        <f>'DHS2025'!K2774</f>
        <v>7897</v>
      </c>
      <c r="Q2775" s="30">
        <f>'DHS2025'!L2774</f>
        <v>4048</v>
      </c>
      <c r="R2775" s="122">
        <f t="shared" si="393"/>
        <v>130.63999999999999</v>
      </c>
      <c r="S2775" s="62">
        <f t="shared" si="394"/>
        <v>515.85121279999998</v>
      </c>
    </row>
    <row r="2776" spans="1:19">
      <c r="A2776" s="110">
        <f t="shared" si="396"/>
        <v>45776</v>
      </c>
      <c r="B2776" s="112">
        <f t="shared" si="395"/>
        <v>28.885416666667766</v>
      </c>
      <c r="C2776" s="53">
        <f>'DHS2021'!J2775</f>
        <v>11819</v>
      </c>
      <c r="D2776" s="54">
        <f>'DHS2022'!J2775</f>
        <v>9149</v>
      </c>
      <c r="E2776" s="54">
        <f>'DHS2023'!J2775</f>
        <v>9064</v>
      </c>
      <c r="F2776" s="54">
        <f>'DHS2024'!J2775</f>
        <v>4106</v>
      </c>
      <c r="G2776" s="54">
        <f t="shared" si="388"/>
        <v>8534.5</v>
      </c>
      <c r="H2776" s="106">
        <f t="shared" si="389"/>
        <v>2.8448333333333333</v>
      </c>
      <c r="I2776" s="115">
        <f t="shared" si="390"/>
        <v>0</v>
      </c>
      <c r="J2776" s="75">
        <f t="shared" si="391"/>
        <v>2.8448333333333333</v>
      </c>
      <c r="K2776" s="79">
        <f t="shared" si="392"/>
        <v>3</v>
      </c>
      <c r="O2776" s="29">
        <f>'DHS2025'!J2775</f>
        <v>5937</v>
      </c>
      <c r="P2776" s="30">
        <f>'DHS2025'!K2775</f>
        <v>7136</v>
      </c>
      <c r="Q2776" s="30">
        <f>'DHS2025'!L2775</f>
        <v>4060</v>
      </c>
      <c r="R2776" s="122">
        <f t="shared" si="393"/>
        <v>130.63999999999999</v>
      </c>
      <c r="S2776" s="62">
        <f t="shared" si="394"/>
        <v>517.38041599999985</v>
      </c>
    </row>
    <row r="2777" spans="1:19">
      <c r="A2777" s="110">
        <f t="shared" si="396"/>
        <v>45776</v>
      </c>
      <c r="B2777" s="112">
        <f t="shared" si="395"/>
        <v>28.895833333334433</v>
      </c>
      <c r="C2777" s="53">
        <f>'DHS2021'!J2776</f>
        <v>10615</v>
      </c>
      <c r="D2777" s="54">
        <f>'DHS2022'!J2776</f>
        <v>9828</v>
      </c>
      <c r="E2777" s="54">
        <f>'DHS2023'!J2776</f>
        <v>8820</v>
      </c>
      <c r="F2777" s="54">
        <f>'DHS2024'!J2776</f>
        <v>4131</v>
      </c>
      <c r="G2777" s="54">
        <f t="shared" si="388"/>
        <v>8348.5</v>
      </c>
      <c r="H2777" s="106">
        <f t="shared" si="389"/>
        <v>2.7828333333333335</v>
      </c>
      <c r="I2777" s="115">
        <f t="shared" si="390"/>
        <v>0</v>
      </c>
      <c r="J2777" s="75">
        <f t="shared" si="391"/>
        <v>2.7828333333333335</v>
      </c>
      <c r="K2777" s="79">
        <f t="shared" si="392"/>
        <v>3</v>
      </c>
      <c r="O2777" s="29">
        <f>'DHS2025'!J2776</f>
        <v>5905</v>
      </c>
      <c r="P2777" s="30">
        <f>'DHS2025'!K2776</f>
        <v>6877</v>
      </c>
      <c r="Q2777" s="30">
        <f>'DHS2025'!L2776</f>
        <v>4065</v>
      </c>
      <c r="R2777" s="122">
        <f t="shared" si="393"/>
        <v>130.63999999999999</v>
      </c>
      <c r="S2777" s="62">
        <f t="shared" si="394"/>
        <v>518.01758399999994</v>
      </c>
    </row>
    <row r="2778" spans="1:19">
      <c r="A2778" s="110">
        <f t="shared" si="396"/>
        <v>45776</v>
      </c>
      <c r="B2778" s="112">
        <f t="shared" si="395"/>
        <v>28.906250000001101</v>
      </c>
      <c r="C2778" s="53">
        <f>'DHS2021'!J2777</f>
        <v>10920</v>
      </c>
      <c r="D2778" s="54">
        <f>'DHS2022'!J2777</f>
        <v>10197</v>
      </c>
      <c r="E2778" s="54">
        <f>'DHS2023'!J2777</f>
        <v>8481</v>
      </c>
      <c r="F2778" s="54">
        <f>'DHS2024'!J2777</f>
        <v>3917</v>
      </c>
      <c r="G2778" s="54">
        <f t="shared" si="388"/>
        <v>8378.75</v>
      </c>
      <c r="H2778" s="106">
        <f t="shared" si="389"/>
        <v>2.7929166666666667</v>
      </c>
      <c r="I2778" s="115">
        <f t="shared" si="390"/>
        <v>0</v>
      </c>
      <c r="J2778" s="75">
        <f t="shared" si="391"/>
        <v>2.7929166666666667</v>
      </c>
      <c r="K2778" s="79">
        <f t="shared" si="392"/>
        <v>3</v>
      </c>
      <c r="O2778" s="29">
        <f>'DHS2025'!J2777</f>
        <v>4786</v>
      </c>
      <c r="P2778" s="30">
        <f>'DHS2025'!K2777</f>
        <v>8156</v>
      </c>
      <c r="Q2778" s="30">
        <f>'DHS2025'!L2777</f>
        <v>4059</v>
      </c>
      <c r="R2778" s="122">
        <f t="shared" si="393"/>
        <v>130.63999999999999</v>
      </c>
      <c r="S2778" s="62">
        <f t="shared" si="394"/>
        <v>517.25298239999995</v>
      </c>
    </row>
    <row r="2779" spans="1:19">
      <c r="A2779" s="110">
        <f t="shared" si="396"/>
        <v>45776</v>
      </c>
      <c r="B2779" s="112">
        <f t="shared" si="395"/>
        <v>28.916666666667769</v>
      </c>
      <c r="C2779" s="53">
        <f>'DHS2021'!J2778</f>
        <v>10142</v>
      </c>
      <c r="D2779" s="54">
        <f>'DHS2022'!J2778</f>
        <v>9287</v>
      </c>
      <c r="E2779" s="54">
        <f>'DHS2023'!J2778</f>
        <v>8379</v>
      </c>
      <c r="F2779" s="54">
        <f>'DHS2024'!J2778</f>
        <v>4095</v>
      </c>
      <c r="G2779" s="54">
        <f t="shared" si="388"/>
        <v>7975.75</v>
      </c>
      <c r="H2779" s="106">
        <f t="shared" si="389"/>
        <v>2.6585833333333335</v>
      </c>
      <c r="I2779" s="115">
        <f t="shared" si="390"/>
        <v>0</v>
      </c>
      <c r="J2779" s="75">
        <f t="shared" si="391"/>
        <v>2.6585833333333335</v>
      </c>
      <c r="K2779" s="79">
        <f t="shared" si="392"/>
        <v>3</v>
      </c>
      <c r="O2779" s="29">
        <f>'DHS2025'!J2778</f>
        <v>4921</v>
      </c>
      <c r="P2779" s="30">
        <f>'DHS2025'!K2778</f>
        <v>8057</v>
      </c>
      <c r="Q2779" s="30">
        <f>'DHS2025'!L2778</f>
        <v>4075</v>
      </c>
      <c r="R2779" s="122">
        <f t="shared" si="393"/>
        <v>109.55</v>
      </c>
      <c r="S2779" s="62">
        <f t="shared" si="394"/>
        <v>434.2095875</v>
      </c>
    </row>
    <row r="2780" spans="1:19">
      <c r="A2780" s="110">
        <f t="shared" si="396"/>
        <v>45776</v>
      </c>
      <c r="B2780" s="112">
        <f t="shared" si="395"/>
        <v>28.927083333334437</v>
      </c>
      <c r="C2780" s="53">
        <f>'DHS2021'!J2779</f>
        <v>8422</v>
      </c>
      <c r="D2780" s="54">
        <f>'DHS2022'!J2779</f>
        <v>7065</v>
      </c>
      <c r="E2780" s="54">
        <f>'DHS2023'!J2779</f>
        <v>6394</v>
      </c>
      <c r="F2780" s="54">
        <f>'DHS2024'!J2779</f>
        <v>2856</v>
      </c>
      <c r="G2780" s="54">
        <f t="shared" si="388"/>
        <v>6184.25</v>
      </c>
      <c r="H2780" s="106">
        <f t="shared" si="389"/>
        <v>2.0614166666666667</v>
      </c>
      <c r="I2780" s="115">
        <f t="shared" si="390"/>
        <v>0</v>
      </c>
      <c r="J2780" s="75">
        <f t="shared" si="391"/>
        <v>2.0614166666666667</v>
      </c>
      <c r="K2780" s="79">
        <f t="shared" si="392"/>
        <v>3</v>
      </c>
      <c r="O2780" s="29">
        <f>'DHS2025'!J2779</f>
        <v>5593</v>
      </c>
      <c r="P2780" s="30">
        <f>'DHS2025'!K2779</f>
        <v>7020</v>
      </c>
      <c r="Q2780" s="30">
        <f>'DHS2025'!L2779</f>
        <v>4057</v>
      </c>
      <c r="R2780" s="122">
        <f t="shared" si="393"/>
        <v>109.55</v>
      </c>
      <c r="S2780" s="62">
        <f t="shared" si="394"/>
        <v>432.2916065</v>
      </c>
    </row>
    <row r="2781" spans="1:19">
      <c r="A2781" s="110">
        <f t="shared" si="396"/>
        <v>45776</v>
      </c>
      <c r="B2781" s="112">
        <f t="shared" si="395"/>
        <v>28.937500000001105</v>
      </c>
      <c r="C2781" s="53">
        <f>'DHS2021'!J2780</f>
        <v>7587</v>
      </c>
      <c r="D2781" s="54">
        <f>'DHS2022'!J2780</f>
        <v>6353</v>
      </c>
      <c r="E2781" s="54">
        <f>'DHS2023'!J2780</f>
        <v>5897</v>
      </c>
      <c r="F2781" s="54">
        <f>'DHS2024'!J2780</f>
        <v>3000</v>
      </c>
      <c r="G2781" s="54">
        <f t="shared" si="388"/>
        <v>5709.25</v>
      </c>
      <c r="H2781" s="106">
        <f t="shared" si="389"/>
        <v>1.9030833333333332</v>
      </c>
      <c r="I2781" s="115">
        <f t="shared" si="390"/>
        <v>0</v>
      </c>
      <c r="J2781" s="75">
        <f t="shared" si="391"/>
        <v>1.9030833333333332</v>
      </c>
      <c r="K2781" s="79">
        <f t="shared" si="392"/>
        <v>2</v>
      </c>
      <c r="O2781" s="29">
        <f>'DHS2025'!J2780</f>
        <v>5216</v>
      </c>
      <c r="P2781" s="30">
        <f>'DHS2025'!K2780</f>
        <v>1941</v>
      </c>
      <c r="Q2781" s="30">
        <f>'DHS2025'!L2780</f>
        <v>1421</v>
      </c>
      <c r="R2781" s="122">
        <f t="shared" si="393"/>
        <v>109.55</v>
      </c>
      <c r="S2781" s="62">
        <f t="shared" si="394"/>
        <v>151.41394449999999</v>
      </c>
    </row>
    <row r="2782" spans="1:19">
      <c r="A2782" s="110">
        <f t="shared" si="396"/>
        <v>45776</v>
      </c>
      <c r="B2782" s="112">
        <f t="shared" si="395"/>
        <v>28.947916666667773</v>
      </c>
      <c r="C2782" s="53">
        <f>'DHS2021'!J2781</f>
        <v>6768</v>
      </c>
      <c r="D2782" s="54">
        <f>'DHS2022'!J2781</f>
        <v>5191</v>
      </c>
      <c r="E2782" s="54">
        <f>'DHS2023'!J2781</f>
        <v>4422</v>
      </c>
      <c r="F2782" s="54">
        <f>'DHS2024'!J2781</f>
        <v>2668</v>
      </c>
      <c r="G2782" s="54">
        <f t="shared" si="388"/>
        <v>4762.25</v>
      </c>
      <c r="H2782" s="106">
        <f t="shared" si="389"/>
        <v>1.5874166666666667</v>
      </c>
      <c r="I2782" s="115">
        <f t="shared" si="390"/>
        <v>0</v>
      </c>
      <c r="J2782" s="75">
        <f t="shared" si="391"/>
        <v>1.5874166666666667</v>
      </c>
      <c r="K2782" s="79">
        <f t="shared" si="392"/>
        <v>2</v>
      </c>
      <c r="O2782" s="29">
        <f>'DHS2025'!J2781</f>
        <v>5903</v>
      </c>
      <c r="P2782" s="30">
        <f>'DHS2025'!K2781</f>
        <v>319</v>
      </c>
      <c r="Q2782" s="30">
        <f>'DHS2025'!L2781</f>
        <v>1070</v>
      </c>
      <c r="R2782" s="122">
        <f t="shared" si="393"/>
        <v>109.55</v>
      </c>
      <c r="S2782" s="62">
        <f t="shared" si="394"/>
        <v>114.01331499999999</v>
      </c>
    </row>
    <row r="2783" spans="1:19">
      <c r="A2783" s="110">
        <f t="shared" si="396"/>
        <v>45776</v>
      </c>
      <c r="B2783" s="112">
        <f t="shared" si="395"/>
        <v>28.958333333334441</v>
      </c>
      <c r="C2783" s="53">
        <f>'DHS2021'!J2782</f>
        <v>5081</v>
      </c>
      <c r="D2783" s="54">
        <f>'DHS2022'!J2782</f>
        <v>3980</v>
      </c>
      <c r="E2783" s="54">
        <f>'DHS2023'!J2782</f>
        <v>3898</v>
      </c>
      <c r="F2783" s="54">
        <f>'DHS2024'!J2782</f>
        <v>2029</v>
      </c>
      <c r="G2783" s="54">
        <f t="shared" si="388"/>
        <v>3747</v>
      </c>
      <c r="H2783" s="106">
        <f t="shared" si="389"/>
        <v>1.2490000000000001</v>
      </c>
      <c r="I2783" s="115">
        <f t="shared" si="390"/>
        <v>0</v>
      </c>
      <c r="J2783" s="75">
        <f t="shared" si="391"/>
        <v>1.2490000000000001</v>
      </c>
      <c r="K2783" s="79">
        <f t="shared" si="392"/>
        <v>2</v>
      </c>
      <c r="O2783" s="29">
        <f>'DHS2025'!J2782</f>
        <v>3256</v>
      </c>
      <c r="P2783" s="30">
        <f>'DHS2025'!K2782</f>
        <v>2731</v>
      </c>
      <c r="Q2783" s="30">
        <f>'DHS2025'!L2782</f>
        <v>1056</v>
      </c>
      <c r="R2783" s="122">
        <f t="shared" si="393"/>
        <v>98.46</v>
      </c>
      <c r="S2783" s="62">
        <f t="shared" si="394"/>
        <v>100.92762239999999</v>
      </c>
    </row>
    <row r="2784" spans="1:19">
      <c r="A2784" s="110">
        <f t="shared" si="396"/>
        <v>45776</v>
      </c>
      <c r="B2784" s="112">
        <f t="shared" si="395"/>
        <v>28.968750000001108</v>
      </c>
      <c r="C2784" s="53">
        <f>'DHS2021'!J2783</f>
        <v>2841</v>
      </c>
      <c r="D2784" s="54">
        <f>'DHS2022'!J2783</f>
        <v>2888</v>
      </c>
      <c r="E2784" s="54">
        <f>'DHS2023'!J2783</f>
        <v>2325</v>
      </c>
      <c r="F2784" s="54">
        <f>'DHS2024'!J2783</f>
        <v>1788</v>
      </c>
      <c r="G2784" s="54">
        <f t="shared" si="388"/>
        <v>2460.5</v>
      </c>
      <c r="H2784" s="106">
        <f t="shared" si="389"/>
        <v>0.8201666666666666</v>
      </c>
      <c r="I2784" s="115">
        <f t="shared" si="390"/>
        <v>0</v>
      </c>
      <c r="J2784" s="75">
        <f t="shared" si="391"/>
        <v>0.8201666666666666</v>
      </c>
      <c r="K2784" s="79">
        <f t="shared" si="392"/>
        <v>1</v>
      </c>
      <c r="O2784" s="29">
        <f>'DHS2025'!J2783</f>
        <v>1806</v>
      </c>
      <c r="P2784" s="30">
        <f>'DHS2025'!K2783</f>
        <v>3689</v>
      </c>
      <c r="Q2784" s="30">
        <f>'DHS2025'!L2783</f>
        <v>1058</v>
      </c>
      <c r="R2784" s="122">
        <f t="shared" si="393"/>
        <v>98.46</v>
      </c>
      <c r="S2784" s="62">
        <f t="shared" si="394"/>
        <v>101.11877319999999</v>
      </c>
    </row>
    <row r="2785" spans="1:19">
      <c r="A2785" s="110">
        <f t="shared" si="396"/>
        <v>45776</v>
      </c>
      <c r="B2785" s="112">
        <f t="shared" si="395"/>
        <v>28.979166666667776</v>
      </c>
      <c r="C2785" s="53">
        <f>'DHS2021'!J2784</f>
        <v>2323</v>
      </c>
      <c r="D2785" s="54">
        <f>'DHS2022'!J2784</f>
        <v>3251</v>
      </c>
      <c r="E2785" s="54">
        <f>'DHS2023'!J2784</f>
        <v>1772</v>
      </c>
      <c r="F2785" s="54">
        <f>'DHS2024'!J2784</f>
        <v>1394</v>
      </c>
      <c r="G2785" s="54">
        <f t="shared" si="388"/>
        <v>2185</v>
      </c>
      <c r="H2785" s="106">
        <f t="shared" si="389"/>
        <v>0.72833333333333339</v>
      </c>
      <c r="I2785" s="115">
        <f t="shared" si="390"/>
        <v>0</v>
      </c>
      <c r="J2785" s="75">
        <f t="shared" si="391"/>
        <v>0.72833333333333339</v>
      </c>
      <c r="K2785" s="79">
        <f t="shared" si="392"/>
        <v>1</v>
      </c>
      <c r="O2785" s="29">
        <f>'DHS2025'!J2784</f>
        <v>1580</v>
      </c>
      <c r="P2785" s="30">
        <f>'DHS2025'!K2784</f>
        <v>4297</v>
      </c>
      <c r="Q2785" s="30">
        <f>'DHS2025'!L2784</f>
        <v>1067</v>
      </c>
      <c r="R2785" s="122">
        <f t="shared" si="393"/>
        <v>98.46</v>
      </c>
      <c r="S2785" s="62">
        <f t="shared" si="394"/>
        <v>101.97895179999998</v>
      </c>
    </row>
    <row r="2786" spans="1:19">
      <c r="A2786" s="110">
        <f t="shared" si="396"/>
        <v>45776</v>
      </c>
      <c r="B2786" s="112">
        <f t="shared" si="395"/>
        <v>28.989583333334444</v>
      </c>
      <c r="C2786" s="53">
        <f>'DHS2021'!J2785</f>
        <v>2189</v>
      </c>
      <c r="D2786" s="54">
        <f>'DHS2022'!J2785</f>
        <v>3389</v>
      </c>
      <c r="E2786" s="54">
        <f>'DHS2023'!J2785</f>
        <v>1520</v>
      </c>
      <c r="F2786" s="54">
        <f>'DHS2024'!J2785</f>
        <v>1641</v>
      </c>
      <c r="G2786" s="54">
        <f t="shared" si="388"/>
        <v>2184.75</v>
      </c>
      <c r="H2786" s="106">
        <f t="shared" si="389"/>
        <v>0.72824999999999995</v>
      </c>
      <c r="I2786" s="115">
        <f t="shared" si="390"/>
        <v>0</v>
      </c>
      <c r="J2786" s="75">
        <f t="shared" si="391"/>
        <v>0.72824999999999995</v>
      </c>
      <c r="K2786" s="79">
        <f t="shared" si="392"/>
        <v>1</v>
      </c>
      <c r="O2786" s="29">
        <f>'DHS2025'!J2785</f>
        <v>1301</v>
      </c>
      <c r="P2786" s="30">
        <f>'DHS2025'!K2785</f>
        <v>4337</v>
      </c>
      <c r="Q2786" s="30">
        <f>'DHS2025'!L2785</f>
        <v>1068</v>
      </c>
      <c r="R2786" s="122">
        <f t="shared" si="393"/>
        <v>98.46</v>
      </c>
      <c r="S2786" s="62">
        <f t="shared" si="394"/>
        <v>102.07452719999999</v>
      </c>
    </row>
    <row r="2787" spans="1:19">
      <c r="A2787" s="98">
        <f t="shared" si="396"/>
        <v>45777</v>
      </c>
      <c r="B2787" s="113">
        <f t="shared" si="395"/>
        <v>29.000000000001112</v>
      </c>
      <c r="C2787" s="53">
        <f>'DHS2021'!J2786</f>
        <v>2127</v>
      </c>
      <c r="D2787" s="54">
        <f>'DHS2022'!J2786</f>
        <v>3362</v>
      </c>
      <c r="E2787" s="54">
        <f>'DHS2023'!J2786</f>
        <v>1656</v>
      </c>
      <c r="F2787" s="54">
        <f>'DHS2024'!J2786</f>
        <v>1604</v>
      </c>
      <c r="G2787" s="54">
        <f t="shared" si="388"/>
        <v>2187.25</v>
      </c>
      <c r="H2787" s="106">
        <f t="shared" si="389"/>
        <v>0.72908333333333342</v>
      </c>
      <c r="I2787" s="115">
        <f t="shared" si="390"/>
        <v>0</v>
      </c>
      <c r="J2787" s="75">
        <f t="shared" si="391"/>
        <v>0.72908333333333342</v>
      </c>
      <c r="K2787" s="79">
        <f t="shared" si="392"/>
        <v>1</v>
      </c>
      <c r="O2787" s="29">
        <f>'DHS2025'!J2786</f>
        <v>1272</v>
      </c>
      <c r="P2787" s="30">
        <f>'DHS2025'!K2786</f>
        <v>4019</v>
      </c>
      <c r="Q2787" s="30">
        <f>'DHS2025'!L2786</f>
        <v>1056</v>
      </c>
      <c r="R2787" s="122">
        <f t="shared" si="393"/>
        <v>95</v>
      </c>
      <c r="S2787" s="62">
        <f t="shared" si="394"/>
        <v>97.310400000000001</v>
      </c>
    </row>
    <row r="2788" spans="1:19">
      <c r="A2788" s="98">
        <f t="shared" si="396"/>
        <v>45777</v>
      </c>
      <c r="B2788" s="113">
        <f t="shared" si="395"/>
        <v>29.01041666666778</v>
      </c>
      <c r="C2788" s="53">
        <f>'DHS2021'!J2787</f>
        <v>1770</v>
      </c>
      <c r="D2788" s="54">
        <f>'DHS2022'!J2787</f>
        <v>3026</v>
      </c>
      <c r="E2788" s="54">
        <f>'DHS2023'!J2787</f>
        <v>1744</v>
      </c>
      <c r="F2788" s="54">
        <f>'DHS2024'!J2787</f>
        <v>1362</v>
      </c>
      <c r="G2788" s="54">
        <f t="shared" si="388"/>
        <v>1975.5</v>
      </c>
      <c r="H2788" s="106">
        <f t="shared" si="389"/>
        <v>0.65849999999999997</v>
      </c>
      <c r="I2788" s="115">
        <f t="shared" si="390"/>
        <v>0</v>
      </c>
      <c r="J2788" s="75">
        <f t="shared" si="391"/>
        <v>0.65849999999999997</v>
      </c>
      <c r="K2788" s="79">
        <f t="shared" si="392"/>
        <v>1</v>
      </c>
      <c r="O2788" s="29">
        <f>'DHS2025'!J2787</f>
        <v>1605</v>
      </c>
      <c r="P2788" s="30">
        <f>'DHS2025'!K2787</f>
        <v>3582</v>
      </c>
      <c r="Q2788" s="30">
        <f>'DHS2025'!L2787</f>
        <v>1054</v>
      </c>
      <c r="R2788" s="122">
        <f t="shared" si="393"/>
        <v>95</v>
      </c>
      <c r="S2788" s="62">
        <f t="shared" si="394"/>
        <v>97.126099999999994</v>
      </c>
    </row>
    <row r="2789" spans="1:19">
      <c r="A2789" s="98">
        <f t="shared" si="396"/>
        <v>45777</v>
      </c>
      <c r="B2789" s="113">
        <f t="shared" si="395"/>
        <v>29.020833333334448</v>
      </c>
      <c r="C2789" s="53">
        <f>'DHS2021'!J2788</f>
        <v>1767</v>
      </c>
      <c r="D2789" s="54">
        <f>'DHS2022'!J2788</f>
        <v>3385</v>
      </c>
      <c r="E2789" s="54">
        <f>'DHS2023'!J2788</f>
        <v>2041</v>
      </c>
      <c r="F2789" s="54">
        <f>'DHS2024'!J2788</f>
        <v>1311</v>
      </c>
      <c r="G2789" s="54">
        <f t="shared" si="388"/>
        <v>2126</v>
      </c>
      <c r="H2789" s="106">
        <f t="shared" si="389"/>
        <v>0.70866666666666667</v>
      </c>
      <c r="I2789" s="115">
        <f t="shared" si="390"/>
        <v>0</v>
      </c>
      <c r="J2789" s="75">
        <f t="shared" si="391"/>
        <v>0.70866666666666667</v>
      </c>
      <c r="K2789" s="79">
        <f t="shared" si="392"/>
        <v>1</v>
      </c>
      <c r="O2789" s="29">
        <f>'DHS2025'!J2788</f>
        <v>1760</v>
      </c>
      <c r="P2789" s="30">
        <f>'DHS2025'!K2788</f>
        <v>3736</v>
      </c>
      <c r="Q2789" s="30">
        <f>'DHS2025'!L2788</f>
        <v>1060</v>
      </c>
      <c r="R2789" s="122">
        <f t="shared" si="393"/>
        <v>95</v>
      </c>
      <c r="S2789" s="62">
        <f t="shared" si="394"/>
        <v>97.679000000000002</v>
      </c>
    </row>
    <row r="2790" spans="1:19">
      <c r="A2790" s="98">
        <f t="shared" si="396"/>
        <v>45777</v>
      </c>
      <c r="B2790" s="113">
        <f t="shared" si="395"/>
        <v>29.031250000001116</v>
      </c>
      <c r="C2790" s="53">
        <f>'DHS2021'!J2789</f>
        <v>1597</v>
      </c>
      <c r="D2790" s="54">
        <f>'DHS2022'!J2789</f>
        <v>3634</v>
      </c>
      <c r="E2790" s="54">
        <f>'DHS2023'!J2789</f>
        <v>4617</v>
      </c>
      <c r="F2790" s="54">
        <f>'DHS2024'!J2789</f>
        <v>1626</v>
      </c>
      <c r="G2790" s="54">
        <f t="shared" si="388"/>
        <v>2868.5</v>
      </c>
      <c r="H2790" s="106">
        <f t="shared" si="389"/>
        <v>0.95616666666666661</v>
      </c>
      <c r="I2790" s="115">
        <f t="shared" si="390"/>
        <v>0</v>
      </c>
      <c r="J2790" s="75">
        <f t="shared" si="391"/>
        <v>0.95616666666666661</v>
      </c>
      <c r="K2790" s="79">
        <f t="shared" si="392"/>
        <v>1</v>
      </c>
      <c r="O2790" s="29">
        <f>'DHS2025'!J2789</f>
        <v>1594</v>
      </c>
      <c r="P2790" s="30">
        <f>'DHS2025'!K2789</f>
        <v>3903</v>
      </c>
      <c r="Q2790" s="30">
        <f>'DHS2025'!L2789</f>
        <v>1064</v>
      </c>
      <c r="R2790" s="122">
        <f t="shared" si="393"/>
        <v>95</v>
      </c>
      <c r="S2790" s="62">
        <f t="shared" si="394"/>
        <v>98.047600000000003</v>
      </c>
    </row>
    <row r="2791" spans="1:19">
      <c r="A2791" s="98">
        <f t="shared" si="396"/>
        <v>45777</v>
      </c>
      <c r="B2791" s="113">
        <f t="shared" si="395"/>
        <v>29.041666666667783</v>
      </c>
      <c r="C2791" s="53">
        <f>'DHS2021'!J2790</f>
        <v>1686</v>
      </c>
      <c r="D2791" s="54">
        <f>'DHS2022'!J2790</f>
        <v>3361</v>
      </c>
      <c r="E2791" s="54">
        <f>'DHS2023'!J2790</f>
        <v>5475</v>
      </c>
      <c r="F2791" s="54">
        <f>'DHS2024'!J2790</f>
        <v>1844</v>
      </c>
      <c r="G2791" s="54">
        <f t="shared" si="388"/>
        <v>3091.5</v>
      </c>
      <c r="H2791" s="106">
        <f t="shared" si="389"/>
        <v>1.0305</v>
      </c>
      <c r="I2791" s="115">
        <f t="shared" si="390"/>
        <v>0</v>
      </c>
      <c r="J2791" s="75">
        <f t="shared" si="391"/>
        <v>1.0305</v>
      </c>
      <c r="K2791" s="79">
        <f t="shared" si="392"/>
        <v>2</v>
      </c>
      <c r="O2791" s="29">
        <f>'DHS2025'!J2790</f>
        <v>1788</v>
      </c>
      <c r="P2791" s="30">
        <f>'DHS2025'!K2790</f>
        <v>4600</v>
      </c>
      <c r="Q2791" s="30">
        <f>'DHS2025'!L2790</f>
        <v>1059</v>
      </c>
      <c r="R2791" s="122">
        <f t="shared" si="393"/>
        <v>90.05</v>
      </c>
      <c r="S2791" s="62">
        <f t="shared" si="394"/>
        <v>92.397220499999989</v>
      </c>
    </row>
    <row r="2792" spans="1:19">
      <c r="A2792" s="98">
        <f t="shared" si="396"/>
        <v>45777</v>
      </c>
      <c r="B2792" s="113">
        <f t="shared" si="395"/>
        <v>29.052083333334451</v>
      </c>
      <c r="C2792" s="53">
        <f>'DHS2021'!J2791</f>
        <v>1427</v>
      </c>
      <c r="D2792" s="54">
        <f>'DHS2022'!J2791</f>
        <v>2848</v>
      </c>
      <c r="E2792" s="54">
        <f>'DHS2023'!J2791</f>
        <v>5762</v>
      </c>
      <c r="F2792" s="54">
        <f>'DHS2024'!J2791</f>
        <v>1710</v>
      </c>
      <c r="G2792" s="54">
        <f t="shared" si="388"/>
        <v>2936.75</v>
      </c>
      <c r="H2792" s="106">
        <f t="shared" si="389"/>
        <v>0.97891666666666666</v>
      </c>
      <c r="I2792" s="115">
        <f t="shared" si="390"/>
        <v>0</v>
      </c>
      <c r="J2792" s="75">
        <f t="shared" si="391"/>
        <v>0.97891666666666666</v>
      </c>
      <c r="K2792" s="79">
        <f t="shared" si="392"/>
        <v>1</v>
      </c>
      <c r="O2792" s="29">
        <f>'DHS2025'!J2791</f>
        <v>1754</v>
      </c>
      <c r="P2792" s="30">
        <f>'DHS2025'!K2791</f>
        <v>4036</v>
      </c>
      <c r="Q2792" s="30">
        <f>'DHS2025'!L2791</f>
        <v>1059</v>
      </c>
      <c r="R2792" s="122">
        <f t="shared" si="393"/>
        <v>90.05</v>
      </c>
      <c r="S2792" s="62">
        <f t="shared" si="394"/>
        <v>92.397220499999989</v>
      </c>
    </row>
    <row r="2793" spans="1:19">
      <c r="A2793" s="98">
        <f t="shared" si="396"/>
        <v>45777</v>
      </c>
      <c r="B2793" s="113">
        <f t="shared" si="395"/>
        <v>29.062500000001119</v>
      </c>
      <c r="C2793" s="53">
        <f>'DHS2021'!J2792</f>
        <v>1576</v>
      </c>
      <c r="D2793" s="54">
        <f>'DHS2022'!J2792</f>
        <v>2518</v>
      </c>
      <c r="E2793" s="54">
        <f>'DHS2023'!J2792</f>
        <v>5663</v>
      </c>
      <c r="F2793" s="54">
        <f>'DHS2024'!J2792</f>
        <v>1642</v>
      </c>
      <c r="G2793" s="54">
        <f t="shared" si="388"/>
        <v>2849.75</v>
      </c>
      <c r="H2793" s="106">
        <f t="shared" si="389"/>
        <v>0.94991666666666663</v>
      </c>
      <c r="I2793" s="115">
        <f t="shared" si="390"/>
        <v>0</v>
      </c>
      <c r="J2793" s="75">
        <f t="shared" si="391"/>
        <v>0.94991666666666663</v>
      </c>
      <c r="K2793" s="79">
        <f t="shared" si="392"/>
        <v>1</v>
      </c>
      <c r="O2793" s="29">
        <f>'DHS2025'!J2792</f>
        <v>1598</v>
      </c>
      <c r="P2793" s="30">
        <f>'DHS2025'!K2792</f>
        <v>4260</v>
      </c>
      <c r="Q2793" s="30">
        <f>'DHS2025'!L2792</f>
        <v>1059</v>
      </c>
      <c r="R2793" s="122">
        <f t="shared" si="393"/>
        <v>90.05</v>
      </c>
      <c r="S2793" s="62">
        <f t="shared" si="394"/>
        <v>92.397220499999989</v>
      </c>
    </row>
    <row r="2794" spans="1:19">
      <c r="A2794" s="98">
        <f t="shared" si="396"/>
        <v>45777</v>
      </c>
      <c r="B2794" s="113">
        <f t="shared" si="395"/>
        <v>29.072916666667787</v>
      </c>
      <c r="C2794" s="53">
        <f>'DHS2021'!J2793</f>
        <v>1654</v>
      </c>
      <c r="D2794" s="54">
        <f>'DHS2022'!J2793</f>
        <v>2168</v>
      </c>
      <c r="E2794" s="54">
        <f>'DHS2023'!J2793</f>
        <v>4795</v>
      </c>
      <c r="F2794" s="54">
        <f>'DHS2024'!J2793</f>
        <v>1326</v>
      </c>
      <c r="G2794" s="54">
        <f t="shared" si="388"/>
        <v>2485.75</v>
      </c>
      <c r="H2794" s="106">
        <f t="shared" si="389"/>
        <v>0.82858333333333334</v>
      </c>
      <c r="I2794" s="115">
        <f t="shared" si="390"/>
        <v>0</v>
      </c>
      <c r="J2794" s="75">
        <f t="shared" si="391"/>
        <v>0.82858333333333334</v>
      </c>
      <c r="K2794" s="79">
        <f t="shared" si="392"/>
        <v>1</v>
      </c>
      <c r="O2794" s="29">
        <f>'DHS2025'!J2793</f>
        <v>1883</v>
      </c>
      <c r="P2794" s="30">
        <f>'DHS2025'!K2793</f>
        <v>4014</v>
      </c>
      <c r="Q2794" s="30">
        <f>'DHS2025'!L2793</f>
        <v>1080</v>
      </c>
      <c r="R2794" s="122">
        <f t="shared" si="393"/>
        <v>90.05</v>
      </c>
      <c r="S2794" s="62">
        <f t="shared" si="394"/>
        <v>94.229460000000003</v>
      </c>
    </row>
    <row r="2795" spans="1:19">
      <c r="A2795" s="98">
        <f t="shared" si="396"/>
        <v>45777</v>
      </c>
      <c r="B2795" s="113">
        <f t="shared" si="395"/>
        <v>29.083333333334455</v>
      </c>
      <c r="C2795" s="53">
        <f>'DHS2021'!J2794</f>
        <v>1576</v>
      </c>
      <c r="D2795" s="54">
        <f>'DHS2022'!J2794</f>
        <v>2523</v>
      </c>
      <c r="E2795" s="54">
        <f>'DHS2023'!J2794</f>
        <v>4942</v>
      </c>
      <c r="F2795" s="54">
        <f>'DHS2024'!J2794</f>
        <v>1377</v>
      </c>
      <c r="G2795" s="54">
        <f t="shared" si="388"/>
        <v>2604.5</v>
      </c>
      <c r="H2795" s="106">
        <f t="shared" si="389"/>
        <v>0.86816666666666664</v>
      </c>
      <c r="I2795" s="115">
        <f t="shared" si="390"/>
        <v>0</v>
      </c>
      <c r="J2795" s="75">
        <f t="shared" si="391"/>
        <v>0.86816666666666664</v>
      </c>
      <c r="K2795" s="79">
        <f t="shared" si="392"/>
        <v>1</v>
      </c>
      <c r="O2795" s="29">
        <f>'DHS2025'!J2794</f>
        <v>2105</v>
      </c>
      <c r="P2795" s="30">
        <f>'DHS2025'!K2794</f>
        <v>3661</v>
      </c>
      <c r="Q2795" s="30">
        <f>'DHS2025'!L2794</f>
        <v>1066</v>
      </c>
      <c r="R2795" s="122">
        <f t="shared" si="393"/>
        <v>88.67</v>
      </c>
      <c r="S2795" s="62">
        <f t="shared" si="394"/>
        <v>91.551597799999996</v>
      </c>
    </row>
    <row r="2796" spans="1:19">
      <c r="A2796" s="98">
        <f t="shared" si="396"/>
        <v>45777</v>
      </c>
      <c r="B2796" s="113">
        <f t="shared" si="395"/>
        <v>29.093750000001123</v>
      </c>
      <c r="C2796" s="53">
        <f>'DHS2021'!J2795</f>
        <v>1195</v>
      </c>
      <c r="D2796" s="54">
        <f>'DHS2022'!J2795</f>
        <v>2224</v>
      </c>
      <c r="E2796" s="54">
        <f>'DHS2023'!J2795</f>
        <v>5355</v>
      </c>
      <c r="F2796" s="54">
        <f>'DHS2024'!J2795</f>
        <v>1569</v>
      </c>
      <c r="G2796" s="54">
        <f t="shared" si="388"/>
        <v>2585.75</v>
      </c>
      <c r="H2796" s="106">
        <f t="shared" si="389"/>
        <v>0.86191666666666666</v>
      </c>
      <c r="I2796" s="115">
        <f t="shared" si="390"/>
        <v>0</v>
      </c>
      <c r="J2796" s="75">
        <f t="shared" si="391"/>
        <v>0.86191666666666666</v>
      </c>
      <c r="K2796" s="79">
        <f t="shared" si="392"/>
        <v>1</v>
      </c>
      <c r="O2796" s="29">
        <f>'DHS2025'!J2795</f>
        <v>2441</v>
      </c>
      <c r="P2796" s="30">
        <f>'DHS2025'!K2795</f>
        <v>3430</v>
      </c>
      <c r="Q2796" s="30">
        <f>'DHS2025'!L2795</f>
        <v>1055</v>
      </c>
      <c r="R2796" s="122">
        <f t="shared" si="393"/>
        <v>88.67</v>
      </c>
      <c r="S2796" s="62">
        <f t="shared" si="394"/>
        <v>90.606881499999986</v>
      </c>
    </row>
    <row r="2797" spans="1:19">
      <c r="A2797" s="98">
        <f t="shared" si="396"/>
        <v>45777</v>
      </c>
      <c r="B2797" s="113">
        <f t="shared" si="395"/>
        <v>29.104166666667791</v>
      </c>
      <c r="C2797" s="53">
        <f>'DHS2021'!J2796</f>
        <v>1284</v>
      </c>
      <c r="D2797" s="54">
        <f>'DHS2022'!J2796</f>
        <v>2489</v>
      </c>
      <c r="E2797" s="54">
        <f>'DHS2023'!J2796</f>
        <v>5778</v>
      </c>
      <c r="F2797" s="54">
        <f>'DHS2024'!J2796</f>
        <v>1564</v>
      </c>
      <c r="G2797" s="54">
        <f t="shared" si="388"/>
        <v>2778.75</v>
      </c>
      <c r="H2797" s="106">
        <f t="shared" si="389"/>
        <v>0.92625000000000002</v>
      </c>
      <c r="I2797" s="115">
        <f t="shared" si="390"/>
        <v>0</v>
      </c>
      <c r="J2797" s="75">
        <f t="shared" si="391"/>
        <v>0.92625000000000002</v>
      </c>
      <c r="K2797" s="79">
        <f t="shared" si="392"/>
        <v>1</v>
      </c>
      <c r="O2797" s="29">
        <f>'DHS2025'!J2796</f>
        <v>2416</v>
      </c>
      <c r="P2797" s="30">
        <f>'DHS2025'!K2796</f>
        <v>3609</v>
      </c>
      <c r="Q2797" s="30">
        <f>'DHS2025'!L2796</f>
        <v>1058</v>
      </c>
      <c r="R2797" s="122">
        <f t="shared" si="393"/>
        <v>88.67</v>
      </c>
      <c r="S2797" s="62">
        <f t="shared" si="394"/>
        <v>90.86453139999999</v>
      </c>
    </row>
    <row r="2798" spans="1:19">
      <c r="A2798" s="98">
        <f t="shared" si="396"/>
        <v>45777</v>
      </c>
      <c r="B2798" s="113">
        <f t="shared" si="395"/>
        <v>29.114583333334458</v>
      </c>
      <c r="C2798" s="53">
        <f>'DHS2021'!J2797</f>
        <v>1465</v>
      </c>
      <c r="D2798" s="54">
        <f>'DHS2022'!J2797</f>
        <v>2531</v>
      </c>
      <c r="E2798" s="54">
        <f>'DHS2023'!J2797</f>
        <v>5247</v>
      </c>
      <c r="F2798" s="54">
        <f>'DHS2024'!J2797</f>
        <v>1829</v>
      </c>
      <c r="G2798" s="54">
        <f t="shared" si="388"/>
        <v>2768</v>
      </c>
      <c r="H2798" s="106">
        <f t="shared" si="389"/>
        <v>0.92266666666666663</v>
      </c>
      <c r="I2798" s="115">
        <f t="shared" si="390"/>
        <v>0</v>
      </c>
      <c r="J2798" s="75">
        <f t="shared" si="391"/>
        <v>0.92266666666666663</v>
      </c>
      <c r="K2798" s="79">
        <f t="shared" si="392"/>
        <v>1</v>
      </c>
      <c r="O2798" s="29">
        <f>'DHS2025'!J2797</f>
        <v>2520</v>
      </c>
      <c r="P2798" s="30">
        <f>'DHS2025'!K2797</f>
        <v>3555</v>
      </c>
      <c r="Q2798" s="30">
        <f>'DHS2025'!L2797</f>
        <v>1073</v>
      </c>
      <c r="R2798" s="122">
        <f t="shared" si="393"/>
        <v>88.67</v>
      </c>
      <c r="S2798" s="62">
        <f t="shared" si="394"/>
        <v>92.152780899999982</v>
      </c>
    </row>
    <row r="2799" spans="1:19">
      <c r="A2799" s="98">
        <f t="shared" si="396"/>
        <v>45777</v>
      </c>
      <c r="B2799" s="113">
        <f t="shared" si="395"/>
        <v>29.125000000001126</v>
      </c>
      <c r="C2799" s="53">
        <f>'DHS2021'!J2798</f>
        <v>2440</v>
      </c>
      <c r="D2799" s="54">
        <f>'DHS2022'!J2798</f>
        <v>2417</v>
      </c>
      <c r="E2799" s="54">
        <f>'DHS2023'!J2798</f>
        <v>5065</v>
      </c>
      <c r="F2799" s="54">
        <f>'DHS2024'!J2798</f>
        <v>1899</v>
      </c>
      <c r="G2799" s="54">
        <f t="shared" si="388"/>
        <v>2955.25</v>
      </c>
      <c r="H2799" s="106">
        <f t="shared" si="389"/>
        <v>0.98508333333333342</v>
      </c>
      <c r="I2799" s="115">
        <f t="shared" si="390"/>
        <v>0</v>
      </c>
      <c r="J2799" s="75">
        <f t="shared" si="391"/>
        <v>0.98508333333333342</v>
      </c>
      <c r="K2799" s="79">
        <f t="shared" si="392"/>
        <v>1</v>
      </c>
      <c r="O2799" s="29">
        <f>'DHS2025'!J2798</f>
        <v>2499</v>
      </c>
      <c r="P2799" s="30">
        <f>'DHS2025'!K2798</f>
        <v>3229</v>
      </c>
      <c r="Q2799" s="30">
        <f>'DHS2025'!L2798</f>
        <v>1056</v>
      </c>
      <c r="R2799" s="122">
        <f t="shared" si="393"/>
        <v>89.24</v>
      </c>
      <c r="S2799" s="62">
        <f t="shared" si="394"/>
        <v>91.288665600000002</v>
      </c>
    </row>
    <row r="2800" spans="1:19">
      <c r="A2800" s="98">
        <f t="shared" si="396"/>
        <v>45777</v>
      </c>
      <c r="B2800" s="113">
        <f t="shared" si="395"/>
        <v>29.135416666667794</v>
      </c>
      <c r="C2800" s="53">
        <f>'DHS2021'!J2799</f>
        <v>3455</v>
      </c>
      <c r="D2800" s="54">
        <f>'DHS2022'!J2799</f>
        <v>3248</v>
      </c>
      <c r="E2800" s="54">
        <f>'DHS2023'!J2799</f>
        <v>8408</v>
      </c>
      <c r="F2800" s="54">
        <f>'DHS2024'!J2799</f>
        <v>1827</v>
      </c>
      <c r="G2800" s="54">
        <f t="shared" si="388"/>
        <v>4234.5</v>
      </c>
      <c r="H2800" s="106">
        <f t="shared" si="389"/>
        <v>1.4115</v>
      </c>
      <c r="I2800" s="115">
        <f t="shared" si="390"/>
        <v>0</v>
      </c>
      <c r="J2800" s="75">
        <f t="shared" si="391"/>
        <v>1.4115</v>
      </c>
      <c r="K2800" s="79">
        <f t="shared" si="392"/>
        <v>2</v>
      </c>
      <c r="O2800" s="29">
        <f>'DHS2025'!J2799</f>
        <v>2807</v>
      </c>
      <c r="P2800" s="30">
        <f>'DHS2025'!K2799</f>
        <v>3213</v>
      </c>
      <c r="Q2800" s="30">
        <f>'DHS2025'!L2799</f>
        <v>1060</v>
      </c>
      <c r="R2800" s="122">
        <f t="shared" si="393"/>
        <v>89.24</v>
      </c>
      <c r="S2800" s="62">
        <f t="shared" si="394"/>
        <v>91.634456</v>
      </c>
    </row>
    <row r="2801" spans="1:19">
      <c r="A2801" s="98">
        <f t="shared" si="396"/>
        <v>45777</v>
      </c>
      <c r="B2801" s="113">
        <f t="shared" si="395"/>
        <v>29.145833333334462</v>
      </c>
      <c r="C2801" s="53">
        <f>'DHS2021'!J2800</f>
        <v>3604</v>
      </c>
      <c r="D2801" s="54">
        <f>'DHS2022'!J2800</f>
        <v>5852</v>
      </c>
      <c r="E2801" s="54">
        <f>'DHS2023'!J2800</f>
        <v>8727</v>
      </c>
      <c r="F2801" s="54">
        <f>'DHS2024'!J2800</f>
        <v>5277</v>
      </c>
      <c r="G2801" s="54">
        <f t="shared" si="388"/>
        <v>5865</v>
      </c>
      <c r="H2801" s="106">
        <f t="shared" si="389"/>
        <v>1.9550000000000001</v>
      </c>
      <c r="I2801" s="115">
        <f t="shared" si="390"/>
        <v>0</v>
      </c>
      <c r="J2801" s="75">
        <f t="shared" si="391"/>
        <v>1.9550000000000001</v>
      </c>
      <c r="K2801" s="79">
        <f t="shared" si="392"/>
        <v>2</v>
      </c>
      <c r="O2801" s="29">
        <f>'DHS2025'!J2800</f>
        <v>5271</v>
      </c>
      <c r="P2801" s="30">
        <f>'DHS2025'!K2800</f>
        <v>122</v>
      </c>
      <c r="Q2801" s="30">
        <f>'DHS2025'!L2800</f>
        <v>1064</v>
      </c>
      <c r="R2801" s="122">
        <f t="shared" si="393"/>
        <v>89.24</v>
      </c>
      <c r="S2801" s="62">
        <f t="shared" si="394"/>
        <v>91.980246399999999</v>
      </c>
    </row>
    <row r="2802" spans="1:19">
      <c r="A2802" s="98">
        <f t="shared" si="396"/>
        <v>45777</v>
      </c>
      <c r="B2802" s="113">
        <f t="shared" si="395"/>
        <v>29.15625000000113</v>
      </c>
      <c r="C2802" s="53">
        <f>'DHS2021'!J2801</f>
        <v>5750</v>
      </c>
      <c r="D2802" s="54">
        <f>'DHS2022'!J2801</f>
        <v>6916</v>
      </c>
      <c r="E2802" s="54">
        <f>'DHS2023'!J2801</f>
        <v>8996</v>
      </c>
      <c r="F2802" s="54">
        <f>'DHS2024'!J2801</f>
        <v>7695</v>
      </c>
      <c r="G2802" s="54">
        <f t="shared" si="388"/>
        <v>7339.25</v>
      </c>
      <c r="H2802" s="106">
        <f t="shared" si="389"/>
        <v>2.4464166666666665</v>
      </c>
      <c r="I2802" s="115">
        <f t="shared" si="390"/>
        <v>0</v>
      </c>
      <c r="J2802" s="75">
        <f t="shared" si="391"/>
        <v>2.4464166666666665</v>
      </c>
      <c r="K2802" s="79">
        <f t="shared" si="392"/>
        <v>3</v>
      </c>
      <c r="O2802" s="29">
        <f>'DHS2025'!J2801</f>
        <v>5516</v>
      </c>
      <c r="P2802" s="30">
        <f>'DHS2025'!K2801</f>
        <v>29</v>
      </c>
      <c r="Q2802" s="30">
        <f>'DHS2025'!L2801</f>
        <v>1063</v>
      </c>
      <c r="R2802" s="122">
        <f t="shared" si="393"/>
        <v>89.24</v>
      </c>
      <c r="S2802" s="62">
        <f t="shared" si="394"/>
        <v>91.893798799999985</v>
      </c>
    </row>
    <row r="2803" spans="1:19">
      <c r="A2803" s="98">
        <f t="shared" si="396"/>
        <v>45777</v>
      </c>
      <c r="B2803" s="113">
        <f t="shared" si="395"/>
        <v>29.166666666667798</v>
      </c>
      <c r="C2803" s="53">
        <f>'DHS2021'!J2802</f>
        <v>9679</v>
      </c>
      <c r="D2803" s="54">
        <f>'DHS2022'!J2802</f>
        <v>4973</v>
      </c>
      <c r="E2803" s="54">
        <f>'DHS2023'!J2802</f>
        <v>5337</v>
      </c>
      <c r="F2803" s="54">
        <f>'DHS2024'!J2802</f>
        <v>5746</v>
      </c>
      <c r="G2803" s="54">
        <f t="shared" si="388"/>
        <v>6433.75</v>
      </c>
      <c r="H2803" s="106">
        <f t="shared" si="389"/>
        <v>2.1445833333333333</v>
      </c>
      <c r="I2803" s="115">
        <f t="shared" si="390"/>
        <v>0</v>
      </c>
      <c r="J2803" s="75">
        <f t="shared" si="391"/>
        <v>2.1445833333333333</v>
      </c>
      <c r="K2803" s="79">
        <f t="shared" si="392"/>
        <v>3</v>
      </c>
      <c r="O2803" s="29">
        <f>'DHS2025'!J2802</f>
        <v>5431</v>
      </c>
      <c r="P2803" s="30">
        <f>'DHS2025'!K2802</f>
        <v>10</v>
      </c>
      <c r="Q2803" s="30">
        <f>'DHS2025'!L2802</f>
        <v>1225</v>
      </c>
      <c r="R2803" s="122">
        <f t="shared" si="393"/>
        <v>92.71</v>
      </c>
      <c r="S2803" s="62">
        <f t="shared" si="394"/>
        <v>110.10655249999999</v>
      </c>
    </row>
    <row r="2804" spans="1:19">
      <c r="A2804" s="98">
        <f t="shared" si="396"/>
        <v>45777</v>
      </c>
      <c r="B2804" s="113">
        <f t="shared" si="395"/>
        <v>29.177083333334465</v>
      </c>
      <c r="C2804" s="53">
        <f>'DHS2021'!J2803</f>
        <v>12708</v>
      </c>
      <c r="D2804" s="54">
        <f>'DHS2022'!J2803</f>
        <v>4605</v>
      </c>
      <c r="E2804" s="54">
        <f>'DHS2023'!J2803</f>
        <v>7548</v>
      </c>
      <c r="F2804" s="54">
        <f>'DHS2024'!J2803</f>
        <v>7419</v>
      </c>
      <c r="G2804" s="54">
        <f t="shared" si="388"/>
        <v>8070</v>
      </c>
      <c r="H2804" s="106">
        <f t="shared" si="389"/>
        <v>2.69</v>
      </c>
      <c r="I2804" s="115">
        <f t="shared" si="390"/>
        <v>0</v>
      </c>
      <c r="J2804" s="75">
        <f t="shared" si="391"/>
        <v>2.69</v>
      </c>
      <c r="K2804" s="79">
        <f t="shared" si="392"/>
        <v>3</v>
      </c>
      <c r="O2804" s="29">
        <f>'DHS2025'!J2803</f>
        <v>6727</v>
      </c>
      <c r="P2804" s="30">
        <f>'DHS2025'!K2803</f>
        <v>156</v>
      </c>
      <c r="Q2804" s="30">
        <f>'DHS2025'!L2803</f>
        <v>1561</v>
      </c>
      <c r="R2804" s="122">
        <f t="shared" si="393"/>
        <v>92.71</v>
      </c>
      <c r="S2804" s="62">
        <f t="shared" si="394"/>
        <v>140.30720689999998</v>
      </c>
    </row>
    <row r="2805" spans="1:19">
      <c r="A2805" s="98">
        <f t="shared" si="396"/>
        <v>45777</v>
      </c>
      <c r="B2805" s="113">
        <f t="shared" si="395"/>
        <v>29.187500000001133</v>
      </c>
      <c r="C2805" s="53">
        <f>'DHS2021'!J2804</f>
        <v>12980</v>
      </c>
      <c r="D2805" s="54">
        <f>'DHS2022'!J2804</f>
        <v>9003</v>
      </c>
      <c r="E2805" s="54">
        <f>'DHS2023'!J2804</f>
        <v>8567</v>
      </c>
      <c r="F2805" s="54">
        <f>'DHS2024'!J2804</f>
        <v>7024</v>
      </c>
      <c r="G2805" s="54">
        <f t="shared" si="388"/>
        <v>9393.5</v>
      </c>
      <c r="H2805" s="106">
        <f t="shared" si="389"/>
        <v>3.1311666666666667</v>
      </c>
      <c r="I2805" s="115">
        <f t="shared" si="390"/>
        <v>0</v>
      </c>
      <c r="J2805" s="75">
        <f t="shared" si="391"/>
        <v>3.1311666666666667</v>
      </c>
      <c r="K2805" s="79">
        <f t="shared" si="392"/>
        <v>4</v>
      </c>
      <c r="O2805" s="29">
        <f>'DHS2025'!J2804</f>
        <v>6231</v>
      </c>
      <c r="P2805" s="30">
        <f>'DHS2025'!K2804</f>
        <v>81</v>
      </c>
      <c r="Q2805" s="30">
        <f>'DHS2025'!L2804</f>
        <v>1559</v>
      </c>
      <c r="R2805" s="122">
        <f t="shared" si="393"/>
        <v>92.71</v>
      </c>
      <c r="S2805" s="62">
        <f t="shared" si="394"/>
        <v>140.12744109999997</v>
      </c>
    </row>
    <row r="2806" spans="1:19">
      <c r="A2806" s="98">
        <f t="shared" si="396"/>
        <v>45777</v>
      </c>
      <c r="B2806" s="113">
        <f t="shared" si="395"/>
        <v>29.197916666667801</v>
      </c>
      <c r="C2806" s="53">
        <f>'DHS2021'!J2805</f>
        <v>12458</v>
      </c>
      <c r="D2806" s="54">
        <f>'DHS2022'!J2805</f>
        <v>11001</v>
      </c>
      <c r="E2806" s="54">
        <f>'DHS2023'!J2805</f>
        <v>9120</v>
      </c>
      <c r="F2806" s="54">
        <f>'DHS2024'!J2805</f>
        <v>7347</v>
      </c>
      <c r="G2806" s="54">
        <f t="shared" si="388"/>
        <v>9981.5</v>
      </c>
      <c r="H2806" s="106">
        <f t="shared" si="389"/>
        <v>3.3271666666666664</v>
      </c>
      <c r="I2806" s="115">
        <f t="shared" si="390"/>
        <v>0</v>
      </c>
      <c r="J2806" s="75">
        <f t="shared" si="391"/>
        <v>3.3271666666666664</v>
      </c>
      <c r="K2806" s="79">
        <f t="shared" si="392"/>
        <v>4</v>
      </c>
      <c r="O2806" s="29">
        <f>'DHS2025'!J2805</f>
        <v>6275</v>
      </c>
      <c r="P2806" s="30">
        <f>'DHS2025'!K2805</f>
        <v>102</v>
      </c>
      <c r="Q2806" s="30">
        <f>'DHS2025'!L2805</f>
        <v>1552</v>
      </c>
      <c r="R2806" s="122">
        <f t="shared" si="393"/>
        <v>92.71</v>
      </c>
      <c r="S2806" s="62">
        <f t="shared" si="394"/>
        <v>139.4982608</v>
      </c>
    </row>
    <row r="2807" spans="1:19">
      <c r="A2807" s="98">
        <f t="shared" si="396"/>
        <v>45777</v>
      </c>
      <c r="B2807" s="113">
        <f t="shared" si="395"/>
        <v>29.208333333334469</v>
      </c>
      <c r="C2807" s="53">
        <f>'DHS2021'!J2806</f>
        <v>13044</v>
      </c>
      <c r="D2807" s="54">
        <f>'DHS2022'!J2806</f>
        <v>9430</v>
      </c>
      <c r="E2807" s="54">
        <f>'DHS2023'!J2806</f>
        <v>9940</v>
      </c>
      <c r="F2807" s="54">
        <f>'DHS2024'!J2806</f>
        <v>6863</v>
      </c>
      <c r="G2807" s="54">
        <f t="shared" si="388"/>
        <v>9819.25</v>
      </c>
      <c r="H2807" s="106">
        <f t="shared" si="389"/>
        <v>3.2730833333333336</v>
      </c>
      <c r="I2807" s="115">
        <f t="shared" si="390"/>
        <v>0</v>
      </c>
      <c r="J2807" s="75">
        <f t="shared" si="391"/>
        <v>3.2730833333333336</v>
      </c>
      <c r="K2807" s="79">
        <f t="shared" si="392"/>
        <v>4</v>
      </c>
      <c r="O2807" s="29">
        <f>'DHS2025'!J2806</f>
        <v>7566</v>
      </c>
      <c r="P2807" s="30">
        <f>'DHS2025'!K2806</f>
        <v>89</v>
      </c>
      <c r="Q2807" s="30">
        <f>'DHS2025'!L2806</f>
        <v>2476</v>
      </c>
      <c r="R2807" s="122">
        <f t="shared" si="393"/>
        <v>96.75</v>
      </c>
      <c r="S2807" s="62">
        <f t="shared" si="394"/>
        <v>232.45306999999997</v>
      </c>
    </row>
    <row r="2808" spans="1:19">
      <c r="A2808" s="98">
        <f t="shared" si="396"/>
        <v>45777</v>
      </c>
      <c r="B2808" s="113">
        <f t="shared" si="395"/>
        <v>29.218750000001137</v>
      </c>
      <c r="C2808" s="53">
        <f>'DHS2021'!J2807</f>
        <v>11977</v>
      </c>
      <c r="D2808" s="54">
        <f>'DHS2022'!J2807</f>
        <v>12071</v>
      </c>
      <c r="E2808" s="54">
        <f>'DHS2023'!J2807</f>
        <v>10076</v>
      </c>
      <c r="F2808" s="54">
        <f>'DHS2024'!J2807</f>
        <v>6005</v>
      </c>
      <c r="G2808" s="54">
        <f t="shared" si="388"/>
        <v>10032.25</v>
      </c>
      <c r="H2808" s="106">
        <f t="shared" si="389"/>
        <v>3.3440833333333333</v>
      </c>
      <c r="I2808" s="115">
        <f t="shared" si="390"/>
        <v>0</v>
      </c>
      <c r="J2808" s="75">
        <f t="shared" si="391"/>
        <v>3.3440833333333333</v>
      </c>
      <c r="K2808" s="79">
        <f t="shared" si="392"/>
        <v>4</v>
      </c>
      <c r="O2808" s="29">
        <f>'DHS2025'!J2807</f>
        <v>9083</v>
      </c>
      <c r="P2808" s="30">
        <f>'DHS2025'!K2807</f>
        <v>165</v>
      </c>
      <c r="Q2808" s="30">
        <f>'DHS2025'!L2807</f>
        <v>2545</v>
      </c>
      <c r="R2808" s="122">
        <f t="shared" si="393"/>
        <v>96.75</v>
      </c>
      <c r="S2808" s="62">
        <f t="shared" si="394"/>
        <v>238.93096249999996</v>
      </c>
    </row>
    <row r="2809" spans="1:19">
      <c r="A2809" s="98">
        <f t="shared" si="396"/>
        <v>45777</v>
      </c>
      <c r="B2809" s="113">
        <f t="shared" si="395"/>
        <v>29.229166666667805</v>
      </c>
      <c r="C2809" s="53">
        <f>'DHS2021'!J2808</f>
        <v>12906</v>
      </c>
      <c r="D2809" s="54">
        <f>'DHS2022'!J2808</f>
        <v>12406</v>
      </c>
      <c r="E2809" s="54">
        <f>'DHS2023'!J2808</f>
        <v>9174</v>
      </c>
      <c r="F2809" s="54">
        <f>'DHS2024'!J2808</f>
        <v>7588</v>
      </c>
      <c r="G2809" s="54">
        <f t="shared" si="388"/>
        <v>10518.5</v>
      </c>
      <c r="H2809" s="106">
        <f t="shared" si="389"/>
        <v>3.5061666666666667</v>
      </c>
      <c r="I2809" s="115">
        <f t="shared" si="390"/>
        <v>0</v>
      </c>
      <c r="J2809" s="75">
        <f t="shared" si="391"/>
        <v>3.5061666666666667</v>
      </c>
      <c r="K2809" s="79">
        <f t="shared" si="392"/>
        <v>4</v>
      </c>
      <c r="O2809" s="29">
        <f>'DHS2025'!J2808</f>
        <v>9452</v>
      </c>
      <c r="P2809" s="30">
        <f>'DHS2025'!K2808</f>
        <v>106</v>
      </c>
      <c r="Q2809" s="30">
        <f>'DHS2025'!L2808</f>
        <v>2568</v>
      </c>
      <c r="R2809" s="122">
        <f t="shared" si="393"/>
        <v>96.75</v>
      </c>
      <c r="S2809" s="62">
        <f t="shared" si="394"/>
        <v>241.09026</v>
      </c>
    </row>
    <row r="2810" spans="1:19">
      <c r="A2810" s="98">
        <f t="shared" si="396"/>
        <v>45777</v>
      </c>
      <c r="B2810" s="113">
        <f t="shared" si="395"/>
        <v>29.239583333334473</v>
      </c>
      <c r="C2810" s="53">
        <f>'DHS2021'!J2809</f>
        <v>14705</v>
      </c>
      <c r="D2810" s="54">
        <f>'DHS2022'!J2809</f>
        <v>12122</v>
      </c>
      <c r="E2810" s="54">
        <f>'DHS2023'!J2809</f>
        <v>10048</v>
      </c>
      <c r="F2810" s="54">
        <f>'DHS2024'!J2809</f>
        <v>8587</v>
      </c>
      <c r="G2810" s="54">
        <f t="shared" si="388"/>
        <v>11365.5</v>
      </c>
      <c r="H2810" s="106">
        <f t="shared" si="389"/>
        <v>3.7885</v>
      </c>
      <c r="I2810" s="115">
        <f t="shared" si="390"/>
        <v>0</v>
      </c>
      <c r="J2810" s="75">
        <f t="shared" si="391"/>
        <v>3.7885</v>
      </c>
      <c r="K2810" s="79">
        <f t="shared" si="392"/>
        <v>4</v>
      </c>
      <c r="O2810" s="29">
        <f>'DHS2025'!J2809</f>
        <v>9923</v>
      </c>
      <c r="P2810" s="30">
        <f>'DHS2025'!K2809</f>
        <v>96</v>
      </c>
      <c r="Q2810" s="30">
        <f>'DHS2025'!L2809</f>
        <v>3527</v>
      </c>
      <c r="R2810" s="122">
        <f t="shared" si="393"/>
        <v>96.75</v>
      </c>
      <c r="S2810" s="62">
        <f t="shared" si="394"/>
        <v>331.12357750000001</v>
      </c>
    </row>
    <row r="2811" spans="1:19">
      <c r="A2811" s="98">
        <f t="shared" si="396"/>
        <v>45777</v>
      </c>
      <c r="B2811" s="113">
        <f t="shared" si="395"/>
        <v>29.25000000000114</v>
      </c>
      <c r="C2811" s="53">
        <f>'DHS2021'!J2810</f>
        <v>14530</v>
      </c>
      <c r="D2811" s="54">
        <f>'DHS2022'!J2810</f>
        <v>11874</v>
      </c>
      <c r="E2811" s="54">
        <f>'DHS2023'!J2810</f>
        <v>8509</v>
      </c>
      <c r="F2811" s="54">
        <f>'DHS2024'!J2810</f>
        <v>9028</v>
      </c>
      <c r="G2811" s="54">
        <f t="shared" si="388"/>
        <v>10985.25</v>
      </c>
      <c r="H2811" s="106">
        <f t="shared" si="389"/>
        <v>3.6617500000000001</v>
      </c>
      <c r="I2811" s="115">
        <f t="shared" si="390"/>
        <v>0</v>
      </c>
      <c r="J2811" s="75">
        <f t="shared" si="391"/>
        <v>3.6617500000000001</v>
      </c>
      <c r="K2811" s="79">
        <f t="shared" si="392"/>
        <v>4</v>
      </c>
      <c r="O2811" s="29">
        <f>'DHS2025'!J2810</f>
        <v>11078</v>
      </c>
      <c r="P2811" s="30">
        <f>'DHS2025'!K2810</f>
        <v>2095</v>
      </c>
      <c r="Q2811" s="30">
        <f>'DHS2025'!L2810</f>
        <v>4064</v>
      </c>
      <c r="R2811" s="122">
        <f t="shared" si="393"/>
        <v>115.1</v>
      </c>
      <c r="S2811" s="62">
        <f t="shared" si="394"/>
        <v>455.36713599999996</v>
      </c>
    </row>
    <row r="2812" spans="1:19">
      <c r="A2812" s="98">
        <f t="shared" si="396"/>
        <v>45777</v>
      </c>
      <c r="B2812" s="113">
        <f t="shared" si="395"/>
        <v>29.260416666667808</v>
      </c>
      <c r="C2812" s="53">
        <f>'DHS2021'!J2811</f>
        <v>14036</v>
      </c>
      <c r="D2812" s="54">
        <f>'DHS2022'!J2811</f>
        <v>11780</v>
      </c>
      <c r="E2812" s="54">
        <f>'DHS2023'!J2811</f>
        <v>8414</v>
      </c>
      <c r="F2812" s="54">
        <f>'DHS2024'!J2811</f>
        <v>9099</v>
      </c>
      <c r="G2812" s="54">
        <f t="shared" si="388"/>
        <v>10832.25</v>
      </c>
      <c r="H2812" s="106">
        <f t="shared" si="389"/>
        <v>3.6107499999999999</v>
      </c>
      <c r="I2812" s="115">
        <f t="shared" si="390"/>
        <v>0</v>
      </c>
      <c r="J2812" s="75">
        <f t="shared" si="391"/>
        <v>3.6107499999999999</v>
      </c>
      <c r="K2812" s="79">
        <f t="shared" si="392"/>
        <v>4</v>
      </c>
      <c r="O2812" s="29">
        <f>'DHS2025'!J2811</f>
        <v>11965</v>
      </c>
      <c r="P2812" s="30">
        <f>'DHS2025'!K2811</f>
        <v>1075</v>
      </c>
      <c r="Q2812" s="30">
        <f>'DHS2025'!L2811</f>
        <v>4066</v>
      </c>
      <c r="R2812" s="122">
        <f t="shared" si="393"/>
        <v>115.1</v>
      </c>
      <c r="S2812" s="62">
        <f t="shared" si="394"/>
        <v>455.59123399999993</v>
      </c>
    </row>
    <row r="2813" spans="1:19">
      <c r="A2813" s="98">
        <f t="shared" si="396"/>
        <v>45777</v>
      </c>
      <c r="B2813" s="113">
        <f t="shared" si="395"/>
        <v>29.270833333334476</v>
      </c>
      <c r="C2813" s="53">
        <f>'DHS2021'!J2812</f>
        <v>14297</v>
      </c>
      <c r="D2813" s="54">
        <f>'DHS2022'!J2812</f>
        <v>12104</v>
      </c>
      <c r="E2813" s="54">
        <f>'DHS2023'!J2812</f>
        <v>7804</v>
      </c>
      <c r="F2813" s="54">
        <f>'DHS2024'!J2812</f>
        <v>11046</v>
      </c>
      <c r="G2813" s="54">
        <f t="shared" si="388"/>
        <v>11312.75</v>
      </c>
      <c r="H2813" s="106">
        <f t="shared" si="389"/>
        <v>3.7709166666666665</v>
      </c>
      <c r="I2813" s="115">
        <f t="shared" si="390"/>
        <v>0</v>
      </c>
      <c r="J2813" s="75">
        <f t="shared" si="391"/>
        <v>3.7709166666666665</v>
      </c>
      <c r="K2813" s="79">
        <f t="shared" si="392"/>
        <v>4</v>
      </c>
      <c r="O2813" s="29">
        <f>'DHS2025'!J2812</f>
        <v>13101</v>
      </c>
      <c r="P2813" s="30">
        <f>'DHS2025'!K2812</f>
        <v>164</v>
      </c>
      <c r="Q2813" s="30">
        <f>'DHS2025'!L2812</f>
        <v>4047</v>
      </c>
      <c r="R2813" s="122">
        <f t="shared" si="393"/>
        <v>115.1</v>
      </c>
      <c r="S2813" s="62">
        <f t="shared" si="394"/>
        <v>453.46230299999996</v>
      </c>
    </row>
    <row r="2814" spans="1:19">
      <c r="A2814" s="98">
        <f t="shared" si="396"/>
        <v>45777</v>
      </c>
      <c r="B2814" s="113">
        <f t="shared" si="395"/>
        <v>29.281250000001144</v>
      </c>
      <c r="C2814" s="53">
        <f>'DHS2021'!J2813</f>
        <v>13267</v>
      </c>
      <c r="D2814" s="54">
        <f>'DHS2022'!J2813</f>
        <v>12444</v>
      </c>
      <c r="E2814" s="54">
        <f>'DHS2023'!J2813</f>
        <v>6837</v>
      </c>
      <c r="F2814" s="54">
        <f>'DHS2024'!J2813</f>
        <v>11870</v>
      </c>
      <c r="G2814" s="54">
        <f t="shared" si="388"/>
        <v>11104.5</v>
      </c>
      <c r="H2814" s="106">
        <f t="shared" si="389"/>
        <v>3.7014999999999998</v>
      </c>
      <c r="I2814" s="115">
        <f t="shared" si="390"/>
        <v>0</v>
      </c>
      <c r="J2814" s="75">
        <f t="shared" si="391"/>
        <v>3.7014999999999998</v>
      </c>
      <c r="K2814" s="79">
        <f t="shared" si="392"/>
        <v>4</v>
      </c>
      <c r="O2814" s="29">
        <f>'DHS2025'!J2813</f>
        <v>10205</v>
      </c>
      <c r="P2814" s="30">
        <f>'DHS2025'!K2813</f>
        <v>2793</v>
      </c>
      <c r="Q2814" s="30">
        <f>'DHS2025'!L2813</f>
        <v>4073</v>
      </c>
      <c r="R2814" s="122">
        <f t="shared" si="393"/>
        <v>115.1</v>
      </c>
      <c r="S2814" s="62">
        <f t="shared" si="394"/>
        <v>456.37557700000002</v>
      </c>
    </row>
    <row r="2815" spans="1:19">
      <c r="A2815" s="98">
        <f t="shared" si="396"/>
        <v>45777</v>
      </c>
      <c r="B2815" s="113">
        <f t="shared" si="395"/>
        <v>29.291666666667812</v>
      </c>
      <c r="C2815" s="53">
        <f>'DHS2021'!J2814</f>
        <v>12340</v>
      </c>
      <c r="D2815" s="54">
        <f>'DHS2022'!J2814</f>
        <v>12669</v>
      </c>
      <c r="E2815" s="54">
        <f>'DHS2023'!J2814</f>
        <v>6892</v>
      </c>
      <c r="F2815" s="54">
        <f>'DHS2024'!J2814</f>
        <v>11567</v>
      </c>
      <c r="G2815" s="54">
        <f t="shared" si="388"/>
        <v>10867</v>
      </c>
      <c r="H2815" s="106">
        <f t="shared" si="389"/>
        <v>3.6223333333333336</v>
      </c>
      <c r="I2815" s="115">
        <f t="shared" si="390"/>
        <v>0</v>
      </c>
      <c r="J2815" s="75">
        <f t="shared" si="391"/>
        <v>3.6223333333333336</v>
      </c>
      <c r="K2815" s="79">
        <f t="shared" si="392"/>
        <v>4</v>
      </c>
      <c r="O2815" s="29">
        <f>'DHS2025'!J2814</f>
        <v>8394</v>
      </c>
      <c r="P2815" s="30">
        <f>'DHS2025'!K2814</f>
        <v>5183</v>
      </c>
      <c r="Q2815" s="30">
        <f>'DHS2025'!L2814</f>
        <v>4082</v>
      </c>
      <c r="R2815" s="122">
        <f t="shared" si="393"/>
        <v>120.3</v>
      </c>
      <c r="S2815" s="62">
        <f t="shared" si="394"/>
        <v>478.39815399999992</v>
      </c>
    </row>
    <row r="2816" spans="1:19">
      <c r="A2816" s="98">
        <f t="shared" si="396"/>
        <v>45777</v>
      </c>
      <c r="B2816" s="113">
        <f t="shared" si="395"/>
        <v>29.30208333333448</v>
      </c>
      <c r="C2816" s="53">
        <f>'DHS2021'!J2815</f>
        <v>12754</v>
      </c>
      <c r="D2816" s="54">
        <f>'DHS2022'!J2815</f>
        <v>13374</v>
      </c>
      <c r="E2816" s="54">
        <f>'DHS2023'!J2815</f>
        <v>7615</v>
      </c>
      <c r="F2816" s="54">
        <f>'DHS2024'!J2815</f>
        <v>11503</v>
      </c>
      <c r="G2816" s="54">
        <f t="shared" si="388"/>
        <v>11311.5</v>
      </c>
      <c r="H2816" s="106">
        <f t="shared" si="389"/>
        <v>3.7705000000000002</v>
      </c>
      <c r="I2816" s="115">
        <f t="shared" si="390"/>
        <v>0</v>
      </c>
      <c r="J2816" s="75">
        <f t="shared" si="391"/>
        <v>3.7705000000000002</v>
      </c>
      <c r="K2816" s="79">
        <f t="shared" si="392"/>
        <v>4</v>
      </c>
      <c r="O2816" s="29">
        <f>'DHS2025'!J2815</f>
        <v>7269</v>
      </c>
      <c r="P2816" s="30">
        <f>'DHS2025'!K2815</f>
        <v>5258</v>
      </c>
      <c r="Q2816" s="30">
        <f>'DHS2025'!L2815</f>
        <v>4059</v>
      </c>
      <c r="R2816" s="122">
        <f t="shared" si="393"/>
        <v>120.3</v>
      </c>
      <c r="S2816" s="62">
        <f t="shared" si="394"/>
        <v>475.70262299999996</v>
      </c>
    </row>
    <row r="2817" spans="1:19">
      <c r="A2817" s="98">
        <f t="shared" si="396"/>
        <v>45777</v>
      </c>
      <c r="B2817" s="113">
        <f t="shared" si="395"/>
        <v>29.312500000001148</v>
      </c>
      <c r="C2817" s="53">
        <f>'DHS2021'!J2816</f>
        <v>11638</v>
      </c>
      <c r="D2817" s="54">
        <f>'DHS2022'!J2816</f>
        <v>12019</v>
      </c>
      <c r="E2817" s="54">
        <f>'DHS2023'!J2816</f>
        <v>7673</v>
      </c>
      <c r="F2817" s="54">
        <f>'DHS2024'!J2816</f>
        <v>11215</v>
      </c>
      <c r="G2817" s="54">
        <f t="shared" si="388"/>
        <v>10636.25</v>
      </c>
      <c r="H2817" s="106">
        <f t="shared" si="389"/>
        <v>3.5454166666666667</v>
      </c>
      <c r="I2817" s="115">
        <f t="shared" si="390"/>
        <v>0</v>
      </c>
      <c r="J2817" s="75">
        <f t="shared" si="391"/>
        <v>3.5454166666666667</v>
      </c>
      <c r="K2817" s="79">
        <f t="shared" si="392"/>
        <v>4</v>
      </c>
      <c r="O2817" s="29">
        <f>'DHS2025'!J2816</f>
        <v>6919</v>
      </c>
      <c r="P2817" s="30">
        <f>'DHS2025'!K2816</f>
        <v>5928</v>
      </c>
      <c r="Q2817" s="30">
        <f>'DHS2025'!L2816</f>
        <v>4067</v>
      </c>
      <c r="R2817" s="122">
        <f t="shared" si="393"/>
        <v>120.3</v>
      </c>
      <c r="S2817" s="62">
        <f t="shared" si="394"/>
        <v>476.640199</v>
      </c>
    </row>
    <row r="2818" spans="1:19">
      <c r="A2818" s="98">
        <f t="shared" si="396"/>
        <v>45777</v>
      </c>
      <c r="B2818" s="113">
        <f t="shared" si="395"/>
        <v>29.322916666667815</v>
      </c>
      <c r="C2818" s="53">
        <f>'DHS2021'!J2817</f>
        <v>10815</v>
      </c>
      <c r="D2818" s="54">
        <f>'DHS2022'!J2817</f>
        <v>10868</v>
      </c>
      <c r="E2818" s="54">
        <f>'DHS2023'!J2817</f>
        <v>7274</v>
      </c>
      <c r="F2818" s="54">
        <f>'DHS2024'!J2817</f>
        <v>11126</v>
      </c>
      <c r="G2818" s="54">
        <f t="shared" si="388"/>
        <v>10020.75</v>
      </c>
      <c r="H2818" s="106">
        <f t="shared" si="389"/>
        <v>3.3402500000000002</v>
      </c>
      <c r="I2818" s="115">
        <f t="shared" si="390"/>
        <v>0</v>
      </c>
      <c r="J2818" s="75">
        <f t="shared" si="391"/>
        <v>3.3402500000000002</v>
      </c>
      <c r="K2818" s="79">
        <f t="shared" si="392"/>
        <v>4</v>
      </c>
      <c r="O2818" s="29">
        <f>'DHS2025'!J2817</f>
        <v>6398</v>
      </c>
      <c r="P2818" s="30">
        <f>'DHS2025'!K2817</f>
        <v>6615</v>
      </c>
      <c r="Q2818" s="30">
        <f>'DHS2025'!L2817</f>
        <v>4057</v>
      </c>
      <c r="R2818" s="122">
        <f t="shared" si="393"/>
        <v>120.3</v>
      </c>
      <c r="S2818" s="62">
        <f t="shared" si="394"/>
        <v>475.46822900000001</v>
      </c>
    </row>
    <row r="2819" spans="1:19">
      <c r="A2819" s="98">
        <f t="shared" si="396"/>
        <v>45777</v>
      </c>
      <c r="B2819" s="113">
        <f t="shared" si="395"/>
        <v>29.333333333334483</v>
      </c>
      <c r="C2819" s="53">
        <f>'DHS2021'!J2818</f>
        <v>9543</v>
      </c>
      <c r="D2819" s="54">
        <f>'DHS2022'!J2818</f>
        <v>10072</v>
      </c>
      <c r="E2819" s="54">
        <f>'DHS2023'!J2818</f>
        <v>8066</v>
      </c>
      <c r="F2819" s="54">
        <f>'DHS2024'!J2818</f>
        <v>9989</v>
      </c>
      <c r="G2819" s="54">
        <f t="shared" si="388"/>
        <v>9417.5</v>
      </c>
      <c r="H2819" s="106">
        <f t="shared" si="389"/>
        <v>3.1391666666666667</v>
      </c>
      <c r="I2819" s="115">
        <f t="shared" si="390"/>
        <v>0</v>
      </c>
      <c r="J2819" s="75">
        <f t="shared" si="391"/>
        <v>3.1391666666666667</v>
      </c>
      <c r="K2819" s="79">
        <f t="shared" si="392"/>
        <v>4</v>
      </c>
      <c r="O2819" s="29">
        <f>'DHS2025'!J2818</f>
        <v>5339</v>
      </c>
      <c r="P2819" s="30">
        <f>'DHS2025'!K2818</f>
        <v>6136</v>
      </c>
      <c r="Q2819" s="30">
        <f>'DHS2025'!L2818</f>
        <v>3546</v>
      </c>
      <c r="R2819" s="122">
        <f t="shared" si="393"/>
        <v>91.69</v>
      </c>
      <c r="S2819" s="62">
        <f t="shared" si="394"/>
        <v>315.14401259999994</v>
      </c>
    </row>
    <row r="2820" spans="1:19">
      <c r="A2820" s="98">
        <f t="shared" si="396"/>
        <v>45777</v>
      </c>
      <c r="B2820" s="113">
        <f t="shared" si="395"/>
        <v>29.343750000001151</v>
      </c>
      <c r="C2820" s="53">
        <f>'DHS2021'!J2819</f>
        <v>10687</v>
      </c>
      <c r="D2820" s="54">
        <f>'DHS2022'!J2819</f>
        <v>9664</v>
      </c>
      <c r="E2820" s="54">
        <f>'DHS2023'!J2819</f>
        <v>8424</v>
      </c>
      <c r="F2820" s="54">
        <f>'DHS2024'!J2819</f>
        <v>9399</v>
      </c>
      <c r="G2820" s="54">
        <f t="shared" ref="G2820:G2882" si="397">AVERAGE(C2820:F2820)</f>
        <v>9543.5</v>
      </c>
      <c r="H2820" s="106">
        <f t="shared" ref="H2820:H2882" si="398">G2820/$M$2/1000</f>
        <v>3.1811666666666665</v>
      </c>
      <c r="I2820" s="115">
        <f t="shared" ref="I2820:I2882" si="399">$N$2</f>
        <v>0</v>
      </c>
      <c r="J2820" s="75">
        <f t="shared" ref="J2820:J2882" si="400">H2820+I2820</f>
        <v>3.1811666666666665</v>
      </c>
      <c r="K2820" s="79">
        <f t="shared" ref="K2820:K2882" si="401">ROUNDUP(J2820,0)</f>
        <v>4</v>
      </c>
      <c r="O2820" s="29">
        <f>'DHS2025'!J2819</f>
        <v>5117</v>
      </c>
      <c r="P2820" s="30">
        <f>'DHS2025'!K2819</f>
        <v>3210</v>
      </c>
      <c r="Q2820" s="30">
        <f>'DHS2025'!L2819</f>
        <v>2063</v>
      </c>
      <c r="R2820" s="122">
        <f t="shared" ref="R2820:R2882" si="402">INDEX(U$3:U$1048576,INT((ROW()-3)/4)+1)</f>
        <v>91.69</v>
      </c>
      <c r="S2820" s="62">
        <f t="shared" ref="S2820:S2882" si="403">(R2820*0.99-1.9)*(Q2820/1000)</f>
        <v>183.3452053</v>
      </c>
    </row>
    <row r="2821" spans="1:19">
      <c r="A2821" s="98">
        <f t="shared" si="396"/>
        <v>45777</v>
      </c>
      <c r="B2821" s="113">
        <f t="shared" ref="B2821:B2882" si="404">B2820+TIME(0,15,0)</f>
        <v>29.354166666667819</v>
      </c>
      <c r="C2821" s="53">
        <f>'DHS2021'!J2820</f>
        <v>11162</v>
      </c>
      <c r="D2821" s="54">
        <f>'DHS2022'!J2820</f>
        <v>9757</v>
      </c>
      <c r="E2821" s="54">
        <f>'DHS2023'!J2820</f>
        <v>8787</v>
      </c>
      <c r="F2821" s="54">
        <f>'DHS2024'!J2820</f>
        <v>6866</v>
      </c>
      <c r="G2821" s="54">
        <f t="shared" si="397"/>
        <v>9143</v>
      </c>
      <c r="H2821" s="106">
        <f t="shared" si="398"/>
        <v>3.0476666666666663</v>
      </c>
      <c r="I2821" s="115">
        <f t="shared" si="399"/>
        <v>0</v>
      </c>
      <c r="J2821" s="75">
        <f t="shared" si="400"/>
        <v>3.0476666666666663</v>
      </c>
      <c r="K2821" s="79">
        <f t="shared" si="401"/>
        <v>4</v>
      </c>
      <c r="O2821" s="29">
        <f>'DHS2025'!J2820</f>
        <v>4803</v>
      </c>
      <c r="P2821" s="30">
        <f>'DHS2025'!K2820</f>
        <v>3511</v>
      </c>
      <c r="Q2821" s="30">
        <f>'DHS2025'!L2820</f>
        <v>2054</v>
      </c>
      <c r="R2821" s="122">
        <f t="shared" si="402"/>
        <v>91.69</v>
      </c>
      <c r="S2821" s="62">
        <f t="shared" si="403"/>
        <v>182.54534739999997</v>
      </c>
    </row>
    <row r="2822" spans="1:19">
      <c r="A2822" s="98">
        <f t="shared" si="396"/>
        <v>45777</v>
      </c>
      <c r="B2822" s="113">
        <f t="shared" si="404"/>
        <v>29.364583333334487</v>
      </c>
      <c r="C2822" s="53">
        <f>'DHS2021'!J2821</f>
        <v>10384</v>
      </c>
      <c r="D2822" s="54">
        <f>'DHS2022'!J2821</f>
        <v>8852</v>
      </c>
      <c r="E2822" s="54">
        <f>'DHS2023'!J2821</f>
        <v>8683</v>
      </c>
      <c r="F2822" s="54">
        <f>'DHS2024'!J2821</f>
        <v>6544</v>
      </c>
      <c r="G2822" s="54">
        <f t="shared" si="397"/>
        <v>8615.75</v>
      </c>
      <c r="H2822" s="106">
        <f t="shared" si="398"/>
        <v>2.8719166666666665</v>
      </c>
      <c r="I2822" s="115">
        <f t="shared" si="399"/>
        <v>0</v>
      </c>
      <c r="J2822" s="75">
        <f t="shared" si="400"/>
        <v>2.8719166666666665</v>
      </c>
      <c r="K2822" s="79">
        <f t="shared" si="401"/>
        <v>3</v>
      </c>
      <c r="O2822" s="29">
        <f>'DHS2025'!J2821</f>
        <v>4373</v>
      </c>
      <c r="P2822" s="30">
        <f>'DHS2025'!K2821</f>
        <v>3057</v>
      </c>
      <c r="Q2822" s="30">
        <f>'DHS2025'!L2821</f>
        <v>2042</v>
      </c>
      <c r="R2822" s="122">
        <f t="shared" si="402"/>
        <v>91.69</v>
      </c>
      <c r="S2822" s="62">
        <f t="shared" si="403"/>
        <v>181.47887019999996</v>
      </c>
    </row>
    <row r="2823" spans="1:19">
      <c r="A2823" s="98">
        <f t="shared" si="396"/>
        <v>45777</v>
      </c>
      <c r="B2823" s="113">
        <f t="shared" si="404"/>
        <v>29.375000000001155</v>
      </c>
      <c r="C2823" s="53">
        <f>'DHS2021'!J2822</f>
        <v>10038</v>
      </c>
      <c r="D2823" s="54">
        <f>'DHS2022'!J2822</f>
        <v>7411</v>
      </c>
      <c r="E2823" s="54">
        <f>'DHS2023'!J2822</f>
        <v>8514</v>
      </c>
      <c r="F2823" s="54">
        <f>'DHS2024'!J2822</f>
        <v>5723</v>
      </c>
      <c r="G2823" s="54">
        <f t="shared" si="397"/>
        <v>7921.5</v>
      </c>
      <c r="H2823" s="106">
        <f t="shared" si="398"/>
        <v>2.6404999999999998</v>
      </c>
      <c r="I2823" s="115">
        <f t="shared" si="399"/>
        <v>0</v>
      </c>
      <c r="J2823" s="75">
        <f t="shared" si="400"/>
        <v>2.6404999999999998</v>
      </c>
      <c r="K2823" s="79">
        <f t="shared" si="401"/>
        <v>3</v>
      </c>
      <c r="O2823" s="29">
        <f>'DHS2025'!J2822</f>
        <v>4133</v>
      </c>
      <c r="P2823" s="30">
        <f>'DHS2025'!K2822</f>
        <v>3175</v>
      </c>
      <c r="Q2823" s="30">
        <f>'DHS2025'!L2822</f>
        <v>1267</v>
      </c>
      <c r="R2823" s="122">
        <f t="shared" si="402"/>
        <v>65.430000000000007</v>
      </c>
      <c r="S2823" s="62">
        <f t="shared" si="403"/>
        <v>79.663511900000003</v>
      </c>
    </row>
    <row r="2824" spans="1:19">
      <c r="A2824" s="98">
        <f t="shared" si="396"/>
        <v>45777</v>
      </c>
      <c r="B2824" s="113">
        <f t="shared" si="404"/>
        <v>29.385416666667822</v>
      </c>
      <c r="C2824" s="53">
        <f>'DHS2021'!J2823</f>
        <v>10017</v>
      </c>
      <c r="D2824" s="54">
        <f>'DHS2022'!J2823</f>
        <v>7349</v>
      </c>
      <c r="E2824" s="54">
        <f>'DHS2023'!J2823</f>
        <v>8078</v>
      </c>
      <c r="F2824" s="54">
        <f>'DHS2024'!J2823</f>
        <v>4693</v>
      </c>
      <c r="G2824" s="54">
        <f t="shared" si="397"/>
        <v>7534.25</v>
      </c>
      <c r="H2824" s="106">
        <f t="shared" si="398"/>
        <v>2.5114166666666664</v>
      </c>
      <c r="I2824" s="115">
        <f t="shared" si="399"/>
        <v>0</v>
      </c>
      <c r="J2824" s="75">
        <f t="shared" si="400"/>
        <v>2.5114166666666664</v>
      </c>
      <c r="K2824" s="79">
        <f t="shared" si="401"/>
        <v>3</v>
      </c>
      <c r="O2824" s="29">
        <f>'DHS2025'!J2823</f>
        <v>3941</v>
      </c>
      <c r="P2824" s="30">
        <f>'DHS2025'!K2823</f>
        <v>2280</v>
      </c>
      <c r="Q2824" s="30">
        <f>'DHS2025'!L2823</f>
        <v>1069</v>
      </c>
      <c r="R2824" s="122">
        <f t="shared" si="402"/>
        <v>65.430000000000007</v>
      </c>
      <c r="S2824" s="62">
        <f t="shared" si="403"/>
        <v>67.214123299999997</v>
      </c>
    </row>
    <row r="2825" spans="1:19">
      <c r="A2825" s="98">
        <f t="shared" si="396"/>
        <v>45777</v>
      </c>
      <c r="B2825" s="113">
        <f t="shared" si="404"/>
        <v>29.39583333333449</v>
      </c>
      <c r="C2825" s="53">
        <f>'DHS2021'!J2824</f>
        <v>9501</v>
      </c>
      <c r="D2825" s="54">
        <f>'DHS2022'!J2824</f>
        <v>6966</v>
      </c>
      <c r="E2825" s="54">
        <f>'DHS2023'!J2824</f>
        <v>8732</v>
      </c>
      <c r="F2825" s="54">
        <f>'DHS2024'!J2824</f>
        <v>4331</v>
      </c>
      <c r="G2825" s="54">
        <f t="shared" si="397"/>
        <v>7382.5</v>
      </c>
      <c r="H2825" s="106">
        <f t="shared" si="398"/>
        <v>2.4608333333333334</v>
      </c>
      <c r="I2825" s="115">
        <f t="shared" si="399"/>
        <v>0</v>
      </c>
      <c r="J2825" s="75">
        <f t="shared" si="400"/>
        <v>2.4608333333333334</v>
      </c>
      <c r="K2825" s="79">
        <f t="shared" si="401"/>
        <v>3</v>
      </c>
      <c r="O2825" s="29">
        <f>'DHS2025'!J2824</f>
        <v>3659</v>
      </c>
      <c r="P2825" s="30">
        <f>'DHS2025'!K2824</f>
        <v>1455</v>
      </c>
      <c r="Q2825" s="30">
        <f>'DHS2025'!L2824</f>
        <v>1065</v>
      </c>
      <c r="R2825" s="122">
        <f t="shared" si="402"/>
        <v>65.430000000000007</v>
      </c>
      <c r="S2825" s="62">
        <f t="shared" si="403"/>
        <v>66.9626205</v>
      </c>
    </row>
    <row r="2826" spans="1:19">
      <c r="A2826" s="98">
        <f t="shared" si="396"/>
        <v>45777</v>
      </c>
      <c r="B2826" s="113">
        <f t="shared" si="404"/>
        <v>29.406250000001158</v>
      </c>
      <c r="C2826" s="53">
        <f>'DHS2021'!J2825</f>
        <v>9133</v>
      </c>
      <c r="D2826" s="54">
        <f>'DHS2022'!J2825</f>
        <v>6461</v>
      </c>
      <c r="E2826" s="54">
        <f>'DHS2023'!J2825</f>
        <v>8444</v>
      </c>
      <c r="F2826" s="54">
        <f>'DHS2024'!J2825</f>
        <v>3646</v>
      </c>
      <c r="G2826" s="54">
        <f t="shared" si="397"/>
        <v>6921</v>
      </c>
      <c r="H2826" s="106">
        <f t="shared" si="398"/>
        <v>2.3069999999999999</v>
      </c>
      <c r="I2826" s="115">
        <f t="shared" si="399"/>
        <v>0</v>
      </c>
      <c r="J2826" s="75">
        <f t="shared" si="400"/>
        <v>2.3069999999999999</v>
      </c>
      <c r="K2826" s="79">
        <f t="shared" si="401"/>
        <v>3</v>
      </c>
      <c r="O2826" s="29">
        <f>'DHS2025'!J2825</f>
        <v>3745</v>
      </c>
      <c r="P2826" s="30">
        <f>'DHS2025'!K2825</f>
        <v>2186</v>
      </c>
      <c r="Q2826" s="30">
        <f>'DHS2025'!L2825</f>
        <v>1058</v>
      </c>
      <c r="R2826" s="122">
        <f t="shared" si="402"/>
        <v>65.430000000000007</v>
      </c>
      <c r="S2826" s="62">
        <f t="shared" si="403"/>
        <v>66.522490600000012</v>
      </c>
    </row>
    <row r="2827" spans="1:19">
      <c r="A2827" s="98">
        <f t="shared" si="396"/>
        <v>45777</v>
      </c>
      <c r="B2827" s="113">
        <f t="shared" si="404"/>
        <v>29.416666666667826</v>
      </c>
      <c r="C2827" s="53">
        <f>'DHS2021'!J2826</f>
        <v>8569</v>
      </c>
      <c r="D2827" s="54">
        <f>'DHS2022'!J2826</f>
        <v>5985</v>
      </c>
      <c r="E2827" s="54">
        <f>'DHS2023'!J2826</f>
        <v>8566</v>
      </c>
      <c r="F2827" s="54">
        <f>'DHS2024'!J2826</f>
        <v>3537</v>
      </c>
      <c r="G2827" s="54">
        <f t="shared" si="397"/>
        <v>6664.25</v>
      </c>
      <c r="H2827" s="106">
        <f t="shared" si="398"/>
        <v>2.2214166666666664</v>
      </c>
      <c r="I2827" s="115">
        <f t="shared" si="399"/>
        <v>0</v>
      </c>
      <c r="J2827" s="75">
        <f t="shared" si="400"/>
        <v>2.2214166666666664</v>
      </c>
      <c r="K2827" s="79">
        <f t="shared" si="401"/>
        <v>3</v>
      </c>
      <c r="O2827" s="29">
        <f>'DHS2025'!J2826</f>
        <v>3497</v>
      </c>
      <c r="P2827" s="30">
        <f>'DHS2025'!K2826</f>
        <v>1705</v>
      </c>
      <c r="Q2827" s="30">
        <f>'DHS2025'!L2826</f>
        <v>1055</v>
      </c>
      <c r="R2827" s="122">
        <f t="shared" si="402"/>
        <v>7.08</v>
      </c>
      <c r="S2827" s="62">
        <f t="shared" si="403"/>
        <v>5.3902059999999992</v>
      </c>
    </row>
    <row r="2828" spans="1:19">
      <c r="A2828" s="98">
        <f t="shared" si="396"/>
        <v>45777</v>
      </c>
      <c r="B2828" s="113">
        <f t="shared" si="404"/>
        <v>29.427083333334494</v>
      </c>
      <c r="C2828" s="53">
        <f>'DHS2021'!J2827</f>
        <v>7980</v>
      </c>
      <c r="D2828" s="54">
        <f>'DHS2022'!J2827</f>
        <v>5407</v>
      </c>
      <c r="E2828" s="54">
        <f>'DHS2023'!J2827</f>
        <v>8835</v>
      </c>
      <c r="F2828" s="54">
        <f>'DHS2024'!J2827</f>
        <v>3429</v>
      </c>
      <c r="G2828" s="54">
        <f t="shared" si="397"/>
        <v>6412.75</v>
      </c>
      <c r="H2828" s="106">
        <f t="shared" si="398"/>
        <v>2.1375833333333336</v>
      </c>
      <c r="I2828" s="115">
        <f t="shared" si="399"/>
        <v>0</v>
      </c>
      <c r="J2828" s="75">
        <f t="shared" si="400"/>
        <v>2.1375833333333336</v>
      </c>
      <c r="K2828" s="79">
        <f t="shared" si="401"/>
        <v>3</v>
      </c>
      <c r="O2828" s="29">
        <f>'DHS2025'!J2827</f>
        <v>3718</v>
      </c>
      <c r="P2828" s="30">
        <f>'DHS2025'!K2827</f>
        <v>1541</v>
      </c>
      <c r="Q2828" s="30">
        <f>'DHS2025'!L2827</f>
        <v>1058</v>
      </c>
      <c r="R2828" s="122">
        <f t="shared" si="402"/>
        <v>7.08</v>
      </c>
      <c r="S2828" s="62">
        <f t="shared" si="403"/>
        <v>5.4055336</v>
      </c>
    </row>
    <row r="2829" spans="1:19">
      <c r="A2829" s="98">
        <f t="shared" si="396"/>
        <v>45777</v>
      </c>
      <c r="B2829" s="113">
        <f t="shared" si="404"/>
        <v>29.437500000001162</v>
      </c>
      <c r="C2829" s="53">
        <f>'DHS2021'!J2828</f>
        <v>7657</v>
      </c>
      <c r="D2829" s="54">
        <f>'DHS2022'!J2828</f>
        <v>5152</v>
      </c>
      <c r="E2829" s="54">
        <f>'DHS2023'!J2828</f>
        <v>8812</v>
      </c>
      <c r="F2829" s="54">
        <f>'DHS2024'!J2828</f>
        <v>2719</v>
      </c>
      <c r="G2829" s="54">
        <f t="shared" si="397"/>
        <v>6085</v>
      </c>
      <c r="H2829" s="106">
        <f t="shared" si="398"/>
        <v>2.0283333333333333</v>
      </c>
      <c r="I2829" s="115">
        <f t="shared" si="399"/>
        <v>0</v>
      </c>
      <c r="J2829" s="75">
        <f t="shared" si="400"/>
        <v>2.0283333333333333</v>
      </c>
      <c r="K2829" s="79">
        <f t="shared" si="401"/>
        <v>3</v>
      </c>
      <c r="O2829" s="29">
        <f>'DHS2025'!J2828</f>
        <v>3818</v>
      </c>
      <c r="P2829" s="30">
        <f>'DHS2025'!K2828</f>
        <v>1525</v>
      </c>
      <c r="Q2829" s="30">
        <f>'DHS2025'!L2828</f>
        <v>1060</v>
      </c>
      <c r="R2829" s="122">
        <f t="shared" si="402"/>
        <v>7.08</v>
      </c>
      <c r="S2829" s="62">
        <f t="shared" si="403"/>
        <v>5.4157519999999995</v>
      </c>
    </row>
    <row r="2830" spans="1:19">
      <c r="A2830" s="98">
        <f t="shared" si="396"/>
        <v>45777</v>
      </c>
      <c r="B2830" s="113">
        <f t="shared" si="404"/>
        <v>29.44791666666783</v>
      </c>
      <c r="C2830" s="53">
        <f>'DHS2021'!J2829</f>
        <v>6332</v>
      </c>
      <c r="D2830" s="54">
        <f>'DHS2022'!J2829</f>
        <v>5647</v>
      </c>
      <c r="E2830" s="54">
        <f>'DHS2023'!J2829</f>
        <v>8767</v>
      </c>
      <c r="F2830" s="54">
        <f>'DHS2024'!J2829</f>
        <v>3097</v>
      </c>
      <c r="G2830" s="54">
        <f t="shared" si="397"/>
        <v>5960.75</v>
      </c>
      <c r="H2830" s="106">
        <f t="shared" si="398"/>
        <v>1.9869166666666667</v>
      </c>
      <c r="I2830" s="115">
        <f t="shared" si="399"/>
        <v>0</v>
      </c>
      <c r="J2830" s="75">
        <f t="shared" si="400"/>
        <v>1.9869166666666667</v>
      </c>
      <c r="K2830" s="79">
        <f t="shared" si="401"/>
        <v>2</v>
      </c>
      <c r="O2830" s="29">
        <f>'DHS2025'!J2829</f>
        <v>3797</v>
      </c>
      <c r="P2830" s="30">
        <f>'DHS2025'!K2829</f>
        <v>2023</v>
      </c>
      <c r="Q2830" s="30">
        <f>'DHS2025'!L2829</f>
        <v>1061</v>
      </c>
      <c r="R2830" s="122">
        <f t="shared" si="402"/>
        <v>7.08</v>
      </c>
      <c r="S2830" s="62">
        <f t="shared" si="403"/>
        <v>5.4208611999999992</v>
      </c>
    </row>
    <row r="2831" spans="1:19">
      <c r="A2831" s="98">
        <f t="shared" si="396"/>
        <v>45777</v>
      </c>
      <c r="B2831" s="113">
        <f t="shared" si="404"/>
        <v>29.458333333334497</v>
      </c>
      <c r="C2831" s="53">
        <f>'DHS2021'!J2830</f>
        <v>6401</v>
      </c>
      <c r="D2831" s="54">
        <f>'DHS2022'!J2830</f>
        <v>4258</v>
      </c>
      <c r="E2831" s="54">
        <f>'DHS2023'!J2830</f>
        <v>9005</v>
      </c>
      <c r="F2831" s="54">
        <f>'DHS2024'!J2830</f>
        <v>3329</v>
      </c>
      <c r="G2831" s="54">
        <f t="shared" si="397"/>
        <v>5748.25</v>
      </c>
      <c r="H2831" s="106">
        <f t="shared" si="398"/>
        <v>1.9160833333333334</v>
      </c>
      <c r="I2831" s="115">
        <f t="shared" si="399"/>
        <v>0</v>
      </c>
      <c r="J2831" s="75">
        <f t="shared" si="400"/>
        <v>1.9160833333333334</v>
      </c>
      <c r="K2831" s="79">
        <f t="shared" si="401"/>
        <v>2</v>
      </c>
      <c r="O2831" s="29">
        <f>'DHS2025'!J2830</f>
        <v>3608</v>
      </c>
      <c r="P2831" s="30">
        <f>'DHS2025'!K2830</f>
        <v>2015</v>
      </c>
      <c r="Q2831" s="30">
        <f>'DHS2025'!L2830</f>
        <v>1057</v>
      </c>
      <c r="R2831" s="122">
        <f t="shared" si="402"/>
        <v>0</v>
      </c>
      <c r="S2831" s="62">
        <f t="shared" si="403"/>
        <v>-2.0082999999999998</v>
      </c>
    </row>
    <row r="2832" spans="1:19">
      <c r="A2832" s="98">
        <f t="shared" si="396"/>
        <v>45777</v>
      </c>
      <c r="B2832" s="113">
        <f t="shared" si="404"/>
        <v>29.468750000001165</v>
      </c>
      <c r="C2832" s="53">
        <f>'DHS2021'!J2831</f>
        <v>5389</v>
      </c>
      <c r="D2832" s="54">
        <f>'DHS2022'!J2831</f>
        <v>5196</v>
      </c>
      <c r="E2832" s="54">
        <f>'DHS2023'!J2831</f>
        <v>9106</v>
      </c>
      <c r="F2832" s="54">
        <f>'DHS2024'!J2831</f>
        <v>2811</v>
      </c>
      <c r="G2832" s="54">
        <f t="shared" si="397"/>
        <v>5625.5</v>
      </c>
      <c r="H2832" s="106">
        <f t="shared" si="398"/>
        <v>1.8751666666666666</v>
      </c>
      <c r="I2832" s="115">
        <f t="shared" si="399"/>
        <v>0</v>
      </c>
      <c r="J2832" s="75">
        <f t="shared" si="400"/>
        <v>1.8751666666666666</v>
      </c>
      <c r="K2832" s="79">
        <f t="shared" si="401"/>
        <v>2</v>
      </c>
      <c r="O2832" s="29">
        <f>'DHS2025'!J2831</f>
        <v>3580</v>
      </c>
      <c r="P2832" s="30">
        <f>'DHS2025'!K2831</f>
        <v>1742</v>
      </c>
      <c r="Q2832" s="30">
        <f>'DHS2025'!L2831</f>
        <v>1062</v>
      </c>
      <c r="R2832" s="122">
        <f t="shared" si="402"/>
        <v>0</v>
      </c>
      <c r="S2832" s="62">
        <f t="shared" si="403"/>
        <v>-2.0177999999999998</v>
      </c>
    </row>
    <row r="2833" spans="1:19">
      <c r="A2833" s="98">
        <f t="shared" si="396"/>
        <v>45777</v>
      </c>
      <c r="B2833" s="113">
        <f t="shared" si="404"/>
        <v>29.479166666667833</v>
      </c>
      <c r="C2833" s="53">
        <f>'DHS2021'!J2832</f>
        <v>4867</v>
      </c>
      <c r="D2833" s="54">
        <f>'DHS2022'!J2832</f>
        <v>4663</v>
      </c>
      <c r="E2833" s="54">
        <f>'DHS2023'!J2832</f>
        <v>9187</v>
      </c>
      <c r="F2833" s="54">
        <f>'DHS2024'!J2832</f>
        <v>3333</v>
      </c>
      <c r="G2833" s="54">
        <f t="shared" si="397"/>
        <v>5512.5</v>
      </c>
      <c r="H2833" s="106">
        <f t="shared" si="398"/>
        <v>1.8374999999999999</v>
      </c>
      <c r="I2833" s="115">
        <f t="shared" si="399"/>
        <v>0</v>
      </c>
      <c r="J2833" s="75">
        <f t="shared" si="400"/>
        <v>1.8374999999999999</v>
      </c>
      <c r="K2833" s="79">
        <f t="shared" si="401"/>
        <v>2</v>
      </c>
      <c r="O2833" s="29">
        <f>'DHS2025'!J2832</f>
        <v>3528</v>
      </c>
      <c r="P2833" s="30">
        <f>'DHS2025'!K2832</f>
        <v>2399</v>
      </c>
      <c r="Q2833" s="30">
        <f>'DHS2025'!L2832</f>
        <v>1064</v>
      </c>
      <c r="R2833" s="122">
        <f t="shared" si="402"/>
        <v>0</v>
      </c>
      <c r="S2833" s="62">
        <f t="shared" si="403"/>
        <v>-2.0215999999999998</v>
      </c>
    </row>
    <row r="2834" spans="1:19">
      <c r="A2834" s="98">
        <f t="shared" si="396"/>
        <v>45777</v>
      </c>
      <c r="B2834" s="113">
        <f t="shared" si="404"/>
        <v>29.489583333334501</v>
      </c>
      <c r="C2834" s="53">
        <f>'DHS2021'!J2833</f>
        <v>8014</v>
      </c>
      <c r="D2834" s="54">
        <f>'DHS2022'!J2833</f>
        <v>4678</v>
      </c>
      <c r="E2834" s="54">
        <f>'DHS2023'!J2833</f>
        <v>9371</v>
      </c>
      <c r="F2834" s="54">
        <f>'DHS2024'!J2833</f>
        <v>3033</v>
      </c>
      <c r="G2834" s="54">
        <f t="shared" si="397"/>
        <v>6274</v>
      </c>
      <c r="H2834" s="106">
        <f t="shared" si="398"/>
        <v>2.0913333333333335</v>
      </c>
      <c r="I2834" s="115">
        <f t="shared" si="399"/>
        <v>0</v>
      </c>
      <c r="J2834" s="75">
        <f t="shared" si="400"/>
        <v>2.0913333333333335</v>
      </c>
      <c r="K2834" s="79">
        <f t="shared" si="401"/>
        <v>3</v>
      </c>
      <c r="O2834" s="29">
        <f>'DHS2025'!J2833</f>
        <v>3362</v>
      </c>
      <c r="P2834" s="30">
        <f>'DHS2025'!K2833</f>
        <v>1910</v>
      </c>
      <c r="Q2834" s="30">
        <f>'DHS2025'!L2833</f>
        <v>1055</v>
      </c>
      <c r="R2834" s="122">
        <f t="shared" si="402"/>
        <v>0</v>
      </c>
      <c r="S2834" s="62">
        <f t="shared" si="403"/>
        <v>-2.0044999999999997</v>
      </c>
    </row>
    <row r="2835" spans="1:19">
      <c r="A2835" s="98">
        <f t="shared" si="396"/>
        <v>45777</v>
      </c>
      <c r="B2835" s="113">
        <f t="shared" si="404"/>
        <v>29.500000000001169</v>
      </c>
      <c r="C2835" s="53">
        <f>'DHS2021'!J2834</f>
        <v>8710</v>
      </c>
      <c r="D2835" s="54">
        <f>'DHS2022'!J2834</f>
        <v>4617</v>
      </c>
      <c r="E2835" s="54">
        <f>'DHS2023'!J2834</f>
        <v>9484</v>
      </c>
      <c r="F2835" s="54">
        <f>'DHS2024'!J2834</f>
        <v>3347</v>
      </c>
      <c r="G2835" s="54">
        <f t="shared" si="397"/>
        <v>6539.5</v>
      </c>
      <c r="H2835" s="106">
        <f t="shared" si="398"/>
        <v>2.1798333333333333</v>
      </c>
      <c r="I2835" s="115">
        <f t="shared" si="399"/>
        <v>0</v>
      </c>
      <c r="J2835" s="75">
        <f t="shared" si="400"/>
        <v>2.1798333333333333</v>
      </c>
      <c r="K2835" s="79">
        <f t="shared" si="401"/>
        <v>3</v>
      </c>
      <c r="O2835" s="29">
        <f>'DHS2025'!J2834</f>
        <v>3607</v>
      </c>
      <c r="P2835" s="30">
        <f>'DHS2025'!K2834</f>
        <v>1712</v>
      </c>
      <c r="Q2835" s="30">
        <f>'DHS2025'!L2834</f>
        <v>1057</v>
      </c>
      <c r="R2835" s="122">
        <f t="shared" si="402"/>
        <v>-1</v>
      </c>
      <c r="S2835" s="62">
        <f t="shared" si="403"/>
        <v>-3.0547299999999993</v>
      </c>
    </row>
    <row r="2836" spans="1:19">
      <c r="A2836" s="98">
        <f t="shared" si="396"/>
        <v>45777</v>
      </c>
      <c r="B2836" s="113">
        <f t="shared" si="404"/>
        <v>29.510416666667837</v>
      </c>
      <c r="C2836" s="53">
        <f>'DHS2021'!J2835</f>
        <v>7516</v>
      </c>
      <c r="D2836" s="54">
        <f>'DHS2022'!J2835</f>
        <v>4643</v>
      </c>
      <c r="E2836" s="54">
        <f>'DHS2023'!J2835</f>
        <v>9441</v>
      </c>
      <c r="F2836" s="54">
        <f>'DHS2024'!J2835</f>
        <v>3652</v>
      </c>
      <c r="G2836" s="54">
        <f t="shared" si="397"/>
        <v>6313</v>
      </c>
      <c r="H2836" s="106">
        <f t="shared" si="398"/>
        <v>2.1043333333333334</v>
      </c>
      <c r="I2836" s="115">
        <f t="shared" si="399"/>
        <v>0</v>
      </c>
      <c r="J2836" s="75">
        <f t="shared" si="400"/>
        <v>2.1043333333333334</v>
      </c>
      <c r="K2836" s="79">
        <f t="shared" si="401"/>
        <v>3</v>
      </c>
      <c r="O2836" s="29">
        <f>'DHS2025'!J2835</f>
        <v>3555</v>
      </c>
      <c r="P2836" s="30">
        <f>'DHS2025'!K2835</f>
        <v>2175</v>
      </c>
      <c r="Q2836" s="30">
        <f>'DHS2025'!L2835</f>
        <v>1063</v>
      </c>
      <c r="R2836" s="122">
        <f t="shared" si="402"/>
        <v>-1</v>
      </c>
      <c r="S2836" s="62">
        <f t="shared" si="403"/>
        <v>-3.0720699999999996</v>
      </c>
    </row>
    <row r="2837" spans="1:19">
      <c r="A2837" s="98">
        <f t="shared" si="396"/>
        <v>45777</v>
      </c>
      <c r="B2837" s="113">
        <f t="shared" si="404"/>
        <v>29.520833333334505</v>
      </c>
      <c r="C2837" s="53">
        <f>'DHS2021'!J2836</f>
        <v>9134</v>
      </c>
      <c r="D2837" s="54">
        <f>'DHS2022'!J2836</f>
        <v>4171</v>
      </c>
      <c r="E2837" s="54">
        <f>'DHS2023'!J2836</f>
        <v>9663</v>
      </c>
      <c r="F2837" s="54">
        <f>'DHS2024'!J2836</f>
        <v>3081</v>
      </c>
      <c r="G2837" s="54">
        <f t="shared" si="397"/>
        <v>6512.25</v>
      </c>
      <c r="H2837" s="106">
        <f t="shared" si="398"/>
        <v>2.17075</v>
      </c>
      <c r="I2837" s="115">
        <f t="shared" si="399"/>
        <v>0</v>
      </c>
      <c r="J2837" s="75">
        <f t="shared" si="400"/>
        <v>2.17075</v>
      </c>
      <c r="K2837" s="79">
        <f t="shared" si="401"/>
        <v>3</v>
      </c>
      <c r="O2837" s="29">
        <f>'DHS2025'!J2836</f>
        <v>3399</v>
      </c>
      <c r="P2837" s="30">
        <f>'DHS2025'!K2836</f>
        <v>1896</v>
      </c>
      <c r="Q2837" s="30">
        <f>'DHS2025'!L2836</f>
        <v>1056</v>
      </c>
      <c r="R2837" s="122">
        <f t="shared" si="402"/>
        <v>-1</v>
      </c>
      <c r="S2837" s="62">
        <f t="shared" si="403"/>
        <v>-3.0518399999999999</v>
      </c>
    </row>
    <row r="2838" spans="1:19">
      <c r="A2838" s="98">
        <f t="shared" si="396"/>
        <v>45777</v>
      </c>
      <c r="B2838" s="113">
        <f t="shared" si="404"/>
        <v>29.531250000001172</v>
      </c>
      <c r="C2838" s="53">
        <f>'DHS2021'!J2837</f>
        <v>7687</v>
      </c>
      <c r="D2838" s="54">
        <f>'DHS2022'!J2837</f>
        <v>4152</v>
      </c>
      <c r="E2838" s="54">
        <f>'DHS2023'!J2837</f>
        <v>9861</v>
      </c>
      <c r="F2838" s="54">
        <f>'DHS2024'!J2837</f>
        <v>3562</v>
      </c>
      <c r="G2838" s="54">
        <f t="shared" si="397"/>
        <v>6315.5</v>
      </c>
      <c r="H2838" s="106">
        <f t="shared" si="398"/>
        <v>2.1051666666666664</v>
      </c>
      <c r="I2838" s="115">
        <f t="shared" si="399"/>
        <v>0</v>
      </c>
      <c r="J2838" s="75">
        <f t="shared" si="400"/>
        <v>2.1051666666666664</v>
      </c>
      <c r="K2838" s="79">
        <f t="shared" si="401"/>
        <v>3</v>
      </c>
      <c r="O2838" s="29">
        <f>'DHS2025'!J2837</f>
        <v>3546</v>
      </c>
      <c r="P2838" s="30">
        <f>'DHS2025'!K2837</f>
        <v>1900</v>
      </c>
      <c r="Q2838" s="30">
        <f>'DHS2025'!L2837</f>
        <v>1065</v>
      </c>
      <c r="R2838" s="122">
        <f t="shared" si="402"/>
        <v>-1</v>
      </c>
      <c r="S2838" s="62">
        <f t="shared" si="403"/>
        <v>-3.0778499999999993</v>
      </c>
    </row>
    <row r="2839" spans="1:19">
      <c r="A2839" s="98">
        <f t="shared" ref="A2839:A2882" si="405">$A$3+INT((ROW()-3)/96)</f>
        <v>45777</v>
      </c>
      <c r="B2839" s="113">
        <f t="shared" si="404"/>
        <v>29.54166666666784</v>
      </c>
      <c r="C2839" s="53">
        <f>'DHS2021'!J2838</f>
        <v>7077</v>
      </c>
      <c r="D2839" s="54">
        <f>'DHS2022'!J2838</f>
        <v>4922</v>
      </c>
      <c r="E2839" s="54">
        <f>'DHS2023'!J2838</f>
        <v>9742</v>
      </c>
      <c r="F2839" s="54">
        <f>'DHS2024'!J2838</f>
        <v>3378</v>
      </c>
      <c r="G2839" s="54">
        <f t="shared" si="397"/>
        <v>6279.75</v>
      </c>
      <c r="H2839" s="106">
        <f t="shared" si="398"/>
        <v>2.0932499999999998</v>
      </c>
      <c r="I2839" s="115">
        <f t="shared" si="399"/>
        <v>0</v>
      </c>
      <c r="J2839" s="75">
        <f t="shared" si="400"/>
        <v>2.0932499999999998</v>
      </c>
      <c r="K2839" s="79">
        <f t="shared" si="401"/>
        <v>3</v>
      </c>
      <c r="O2839" s="29">
        <f>'DHS2025'!J2838</f>
        <v>3354</v>
      </c>
      <c r="P2839" s="30">
        <f>'DHS2025'!K2838</f>
        <v>1876</v>
      </c>
      <c r="Q2839" s="30">
        <f>'DHS2025'!L2838</f>
        <v>1052</v>
      </c>
      <c r="R2839" s="122">
        <f t="shared" si="402"/>
        <v>-6.21</v>
      </c>
      <c r="S2839" s="62">
        <f t="shared" si="403"/>
        <v>-8.466390800000001</v>
      </c>
    </row>
    <row r="2840" spans="1:19">
      <c r="A2840" s="98">
        <f t="shared" si="405"/>
        <v>45777</v>
      </c>
      <c r="B2840" s="113">
        <f t="shared" si="404"/>
        <v>29.552083333334508</v>
      </c>
      <c r="C2840" s="53">
        <f>'DHS2021'!J2839</f>
        <v>6354</v>
      </c>
      <c r="D2840" s="54">
        <f>'DHS2022'!J2839</f>
        <v>4332</v>
      </c>
      <c r="E2840" s="54">
        <f>'DHS2023'!J2839</f>
        <v>9779</v>
      </c>
      <c r="F2840" s="54">
        <f>'DHS2024'!J2839</f>
        <v>3111</v>
      </c>
      <c r="G2840" s="54">
        <f t="shared" si="397"/>
        <v>5894</v>
      </c>
      <c r="H2840" s="106">
        <f t="shared" si="398"/>
        <v>1.9646666666666668</v>
      </c>
      <c r="I2840" s="115">
        <f t="shared" si="399"/>
        <v>0</v>
      </c>
      <c r="J2840" s="75">
        <f t="shared" si="400"/>
        <v>1.9646666666666668</v>
      </c>
      <c r="K2840" s="79">
        <f t="shared" si="401"/>
        <v>2</v>
      </c>
      <c r="O2840" s="29">
        <f>'DHS2025'!J2839</f>
        <v>3446</v>
      </c>
      <c r="P2840" s="30">
        <f>'DHS2025'!K2839</f>
        <v>2134</v>
      </c>
      <c r="Q2840" s="30">
        <f>'DHS2025'!L2839</f>
        <v>1063</v>
      </c>
      <c r="R2840" s="122">
        <f t="shared" si="402"/>
        <v>-6.21</v>
      </c>
      <c r="S2840" s="62">
        <f t="shared" si="403"/>
        <v>-8.5549177000000007</v>
      </c>
    </row>
    <row r="2841" spans="1:19">
      <c r="A2841" s="98">
        <f t="shared" si="405"/>
        <v>45777</v>
      </c>
      <c r="B2841" s="113">
        <f t="shared" si="404"/>
        <v>29.562500000001176</v>
      </c>
      <c r="C2841" s="53">
        <f>'DHS2021'!J2840</f>
        <v>5159</v>
      </c>
      <c r="D2841" s="54">
        <f>'DHS2022'!J2840</f>
        <v>4741</v>
      </c>
      <c r="E2841" s="54">
        <f>'DHS2023'!J2840</f>
        <v>9708</v>
      </c>
      <c r="F2841" s="54">
        <f>'DHS2024'!J2840</f>
        <v>3191</v>
      </c>
      <c r="G2841" s="54">
        <f t="shared" si="397"/>
        <v>5699.75</v>
      </c>
      <c r="H2841" s="106">
        <f t="shared" si="398"/>
        <v>1.8999166666666667</v>
      </c>
      <c r="I2841" s="115">
        <f t="shared" si="399"/>
        <v>0</v>
      </c>
      <c r="J2841" s="75">
        <f t="shared" si="400"/>
        <v>1.8999166666666667</v>
      </c>
      <c r="K2841" s="79">
        <f t="shared" si="401"/>
        <v>2</v>
      </c>
      <c r="O2841" s="29">
        <f>'DHS2025'!J2840</f>
        <v>3320</v>
      </c>
      <c r="P2841" s="30">
        <f>'DHS2025'!K2840</f>
        <v>2130</v>
      </c>
      <c r="Q2841" s="30">
        <f>'DHS2025'!L2840</f>
        <v>1061</v>
      </c>
      <c r="R2841" s="122">
        <f t="shared" si="402"/>
        <v>-6.21</v>
      </c>
      <c r="S2841" s="62">
        <f t="shared" si="403"/>
        <v>-8.5388219000000003</v>
      </c>
    </row>
    <row r="2842" spans="1:19">
      <c r="A2842" s="98">
        <f t="shared" si="405"/>
        <v>45777</v>
      </c>
      <c r="B2842" s="113">
        <f t="shared" si="404"/>
        <v>29.572916666667844</v>
      </c>
      <c r="C2842" s="53">
        <f>'DHS2021'!J2841</f>
        <v>4622</v>
      </c>
      <c r="D2842" s="54">
        <f>'DHS2022'!J2841</f>
        <v>4166</v>
      </c>
      <c r="E2842" s="54">
        <f>'DHS2023'!J2841</f>
        <v>9464</v>
      </c>
      <c r="F2842" s="54">
        <f>'DHS2024'!J2841</f>
        <v>3205</v>
      </c>
      <c r="G2842" s="54">
        <f t="shared" si="397"/>
        <v>5364.25</v>
      </c>
      <c r="H2842" s="106">
        <f t="shared" si="398"/>
        <v>1.7880833333333332</v>
      </c>
      <c r="I2842" s="115">
        <f t="shared" si="399"/>
        <v>0</v>
      </c>
      <c r="J2842" s="75">
        <f t="shared" si="400"/>
        <v>1.7880833333333332</v>
      </c>
      <c r="K2842" s="79">
        <f t="shared" si="401"/>
        <v>2</v>
      </c>
      <c r="O2842" s="29">
        <f>'DHS2025'!J2841</f>
        <v>3307</v>
      </c>
      <c r="P2842" s="30">
        <f>'DHS2025'!K2841</f>
        <v>1991</v>
      </c>
      <c r="Q2842" s="30">
        <f>'DHS2025'!L2841</f>
        <v>1057</v>
      </c>
      <c r="R2842" s="122">
        <f t="shared" si="402"/>
        <v>-6.21</v>
      </c>
      <c r="S2842" s="62">
        <f t="shared" si="403"/>
        <v>-8.5066302999999994</v>
      </c>
    </row>
    <row r="2843" spans="1:19">
      <c r="A2843" s="98">
        <f t="shared" si="405"/>
        <v>45777</v>
      </c>
      <c r="B2843" s="113">
        <f t="shared" si="404"/>
        <v>29.583333333334512</v>
      </c>
      <c r="C2843" s="53">
        <f>'DHS2021'!J2842</f>
        <v>4739</v>
      </c>
      <c r="D2843" s="54">
        <f>'DHS2022'!J2842</f>
        <v>3657</v>
      </c>
      <c r="E2843" s="54">
        <f>'DHS2023'!J2842</f>
        <v>8944</v>
      </c>
      <c r="F2843" s="54">
        <f>'DHS2024'!J2842</f>
        <v>2465</v>
      </c>
      <c r="G2843" s="54">
        <f t="shared" si="397"/>
        <v>4951.25</v>
      </c>
      <c r="H2843" s="106">
        <f t="shared" si="398"/>
        <v>1.6504166666666666</v>
      </c>
      <c r="I2843" s="115">
        <f t="shared" si="399"/>
        <v>0</v>
      </c>
      <c r="J2843" s="75">
        <f t="shared" si="400"/>
        <v>1.6504166666666666</v>
      </c>
      <c r="K2843" s="79">
        <f t="shared" si="401"/>
        <v>2</v>
      </c>
      <c r="O2843" s="29">
        <f>'DHS2025'!J2842</f>
        <v>3151</v>
      </c>
      <c r="P2843" s="30">
        <f>'DHS2025'!K2842</f>
        <v>2140</v>
      </c>
      <c r="Q2843" s="30">
        <f>'DHS2025'!L2842</f>
        <v>1053</v>
      </c>
      <c r="R2843" s="122">
        <f t="shared" si="402"/>
        <v>-3</v>
      </c>
      <c r="S2843" s="62">
        <f t="shared" si="403"/>
        <v>-5.1281099999999986</v>
      </c>
    </row>
    <row r="2844" spans="1:19">
      <c r="A2844" s="98">
        <f t="shared" si="405"/>
        <v>45777</v>
      </c>
      <c r="B2844" s="113">
        <f t="shared" si="404"/>
        <v>29.59375000000118</v>
      </c>
      <c r="C2844" s="53">
        <f>'DHS2021'!J2843</f>
        <v>4463</v>
      </c>
      <c r="D2844" s="54">
        <f>'DHS2022'!J2843</f>
        <v>4192</v>
      </c>
      <c r="E2844" s="54">
        <f>'DHS2023'!J2843</f>
        <v>9118</v>
      </c>
      <c r="F2844" s="54">
        <f>'DHS2024'!J2843</f>
        <v>2852</v>
      </c>
      <c r="G2844" s="54">
        <f t="shared" si="397"/>
        <v>5156.25</v>
      </c>
      <c r="H2844" s="106">
        <f t="shared" si="398"/>
        <v>1.71875</v>
      </c>
      <c r="I2844" s="115">
        <f t="shared" si="399"/>
        <v>0</v>
      </c>
      <c r="J2844" s="75">
        <f t="shared" si="400"/>
        <v>1.71875</v>
      </c>
      <c r="K2844" s="79">
        <f t="shared" si="401"/>
        <v>2</v>
      </c>
      <c r="O2844" s="29">
        <f>'DHS2025'!J2843</f>
        <v>3197</v>
      </c>
      <c r="P2844" s="30">
        <f>'DHS2025'!K2843</f>
        <v>2059</v>
      </c>
      <c r="Q2844" s="30">
        <f>'DHS2025'!L2843</f>
        <v>1059</v>
      </c>
      <c r="R2844" s="122">
        <f t="shared" si="402"/>
        <v>-3</v>
      </c>
      <c r="S2844" s="62">
        <f t="shared" si="403"/>
        <v>-5.1573299999999991</v>
      </c>
    </row>
    <row r="2845" spans="1:19">
      <c r="A2845" s="98">
        <f t="shared" si="405"/>
        <v>45777</v>
      </c>
      <c r="B2845" s="113">
        <f t="shared" si="404"/>
        <v>29.604166666667847</v>
      </c>
      <c r="C2845" s="53">
        <f>'DHS2021'!J2844</f>
        <v>4350</v>
      </c>
      <c r="D2845" s="54">
        <f>'DHS2022'!J2844</f>
        <v>3820</v>
      </c>
      <c r="E2845" s="54">
        <f>'DHS2023'!J2844</f>
        <v>8553</v>
      </c>
      <c r="F2845" s="54">
        <f>'DHS2024'!J2844</f>
        <v>2963</v>
      </c>
      <c r="G2845" s="54">
        <f t="shared" si="397"/>
        <v>4921.5</v>
      </c>
      <c r="H2845" s="106">
        <f t="shared" si="398"/>
        <v>1.6405000000000001</v>
      </c>
      <c r="I2845" s="115">
        <f t="shared" si="399"/>
        <v>0</v>
      </c>
      <c r="J2845" s="75">
        <f t="shared" si="400"/>
        <v>1.6405000000000001</v>
      </c>
      <c r="K2845" s="79">
        <f t="shared" si="401"/>
        <v>2</v>
      </c>
      <c r="O2845" s="29">
        <f>'DHS2025'!J2844</f>
        <v>3010</v>
      </c>
      <c r="P2845" s="30">
        <f>'DHS2025'!K2844</f>
        <v>2462</v>
      </c>
      <c r="Q2845" s="30">
        <f>'DHS2025'!L2844</f>
        <v>1056</v>
      </c>
      <c r="R2845" s="122">
        <f t="shared" si="402"/>
        <v>-3</v>
      </c>
      <c r="S2845" s="62">
        <f t="shared" si="403"/>
        <v>-5.1427199999999997</v>
      </c>
    </row>
    <row r="2846" spans="1:19">
      <c r="A2846" s="98">
        <f t="shared" si="405"/>
        <v>45777</v>
      </c>
      <c r="B2846" s="113">
        <f t="shared" si="404"/>
        <v>29.614583333334515</v>
      </c>
      <c r="C2846" s="53">
        <f>'DHS2021'!J2845</f>
        <v>4309</v>
      </c>
      <c r="D2846" s="54">
        <f>'DHS2022'!J2845</f>
        <v>3782</v>
      </c>
      <c r="E2846" s="54">
        <f>'DHS2023'!J2845</f>
        <v>7970</v>
      </c>
      <c r="F2846" s="54">
        <f>'DHS2024'!J2845</f>
        <v>2247</v>
      </c>
      <c r="G2846" s="54">
        <f t="shared" si="397"/>
        <v>4577</v>
      </c>
      <c r="H2846" s="106">
        <f t="shared" si="398"/>
        <v>1.5256666666666667</v>
      </c>
      <c r="I2846" s="115">
        <f t="shared" si="399"/>
        <v>0</v>
      </c>
      <c r="J2846" s="75">
        <f t="shared" si="400"/>
        <v>1.5256666666666667</v>
      </c>
      <c r="K2846" s="79">
        <f t="shared" si="401"/>
        <v>2</v>
      </c>
      <c r="O2846" s="29">
        <f>'DHS2025'!J2845</f>
        <v>2817</v>
      </c>
      <c r="P2846" s="30">
        <f>'DHS2025'!K2845</f>
        <v>2433</v>
      </c>
      <c r="Q2846" s="30">
        <f>'DHS2025'!L2845</f>
        <v>1060</v>
      </c>
      <c r="R2846" s="122">
        <f t="shared" si="402"/>
        <v>-3</v>
      </c>
      <c r="S2846" s="62">
        <f t="shared" si="403"/>
        <v>-5.1621999999999995</v>
      </c>
    </row>
    <row r="2847" spans="1:19">
      <c r="A2847" s="98">
        <f t="shared" si="405"/>
        <v>45777</v>
      </c>
      <c r="B2847" s="113">
        <f t="shared" si="404"/>
        <v>29.625000000001183</v>
      </c>
      <c r="C2847" s="53">
        <f>'DHS2021'!J2846</f>
        <v>4263</v>
      </c>
      <c r="D2847" s="54">
        <f>'DHS2022'!J2846</f>
        <v>4096</v>
      </c>
      <c r="E2847" s="54">
        <f>'DHS2023'!J2846</f>
        <v>8096</v>
      </c>
      <c r="F2847" s="54">
        <f>'DHS2024'!J2846</f>
        <v>3355</v>
      </c>
      <c r="G2847" s="54">
        <f t="shared" si="397"/>
        <v>4952.5</v>
      </c>
      <c r="H2847" s="106">
        <f t="shared" si="398"/>
        <v>1.6508333333333332</v>
      </c>
      <c r="I2847" s="115">
        <f t="shared" si="399"/>
        <v>0</v>
      </c>
      <c r="J2847" s="75">
        <f t="shared" si="400"/>
        <v>1.6508333333333332</v>
      </c>
      <c r="K2847" s="79">
        <f t="shared" si="401"/>
        <v>2</v>
      </c>
      <c r="O2847" s="29">
        <f>'DHS2025'!J2846</f>
        <v>2731</v>
      </c>
      <c r="P2847" s="30">
        <f>'DHS2025'!K2846</f>
        <v>2818</v>
      </c>
      <c r="Q2847" s="30">
        <f>'DHS2025'!L2846</f>
        <v>1060</v>
      </c>
      <c r="R2847" s="122">
        <f t="shared" si="402"/>
        <v>-0.02</v>
      </c>
      <c r="S2847" s="62">
        <f t="shared" si="403"/>
        <v>-2.0349880000000002</v>
      </c>
    </row>
    <row r="2848" spans="1:19">
      <c r="A2848" s="98">
        <f t="shared" si="405"/>
        <v>45777</v>
      </c>
      <c r="B2848" s="113">
        <f t="shared" si="404"/>
        <v>29.635416666667851</v>
      </c>
      <c r="C2848" s="53">
        <f>'DHS2021'!J2847</f>
        <v>3928</v>
      </c>
      <c r="D2848" s="54">
        <f>'DHS2022'!J2847</f>
        <v>3824</v>
      </c>
      <c r="E2848" s="54">
        <f>'DHS2023'!J2847</f>
        <v>7869</v>
      </c>
      <c r="F2848" s="54">
        <f>'DHS2024'!J2847</f>
        <v>3316</v>
      </c>
      <c r="G2848" s="54">
        <f t="shared" si="397"/>
        <v>4734.25</v>
      </c>
      <c r="H2848" s="106">
        <f t="shared" si="398"/>
        <v>1.5780833333333333</v>
      </c>
      <c r="I2848" s="115">
        <f t="shared" si="399"/>
        <v>0</v>
      </c>
      <c r="J2848" s="75">
        <f t="shared" si="400"/>
        <v>1.5780833333333333</v>
      </c>
      <c r="K2848" s="79">
        <f t="shared" si="401"/>
        <v>2</v>
      </c>
      <c r="O2848" s="29">
        <f>'DHS2025'!J2847</f>
        <v>2817</v>
      </c>
      <c r="P2848" s="30">
        <f>'DHS2025'!K2847</f>
        <v>2962</v>
      </c>
      <c r="Q2848" s="30">
        <f>'DHS2025'!L2847</f>
        <v>1063</v>
      </c>
      <c r="R2848" s="122">
        <f t="shared" si="402"/>
        <v>-0.02</v>
      </c>
      <c r="S2848" s="62">
        <f t="shared" si="403"/>
        <v>-2.0407473999999999</v>
      </c>
    </row>
    <row r="2849" spans="1:19">
      <c r="A2849" s="98">
        <f t="shared" si="405"/>
        <v>45777</v>
      </c>
      <c r="B2849" s="113">
        <f t="shared" si="404"/>
        <v>29.645833333334519</v>
      </c>
      <c r="C2849" s="53">
        <f>'DHS2021'!J2848</f>
        <v>4311</v>
      </c>
      <c r="D2849" s="54">
        <f>'DHS2022'!J2848</f>
        <v>4052</v>
      </c>
      <c r="E2849" s="54">
        <f>'DHS2023'!J2848</f>
        <v>7171</v>
      </c>
      <c r="F2849" s="54">
        <f>'DHS2024'!J2848</f>
        <v>2823</v>
      </c>
      <c r="G2849" s="54">
        <f t="shared" si="397"/>
        <v>4589.25</v>
      </c>
      <c r="H2849" s="106">
        <f t="shared" si="398"/>
        <v>1.5297499999999999</v>
      </c>
      <c r="I2849" s="115">
        <f t="shared" si="399"/>
        <v>0</v>
      </c>
      <c r="J2849" s="75">
        <f t="shared" si="400"/>
        <v>1.5297499999999999</v>
      </c>
      <c r="K2849" s="79">
        <f t="shared" si="401"/>
        <v>2</v>
      </c>
      <c r="O2849" s="29">
        <f>'DHS2025'!J2848</f>
        <v>2928</v>
      </c>
      <c r="P2849" s="30">
        <f>'DHS2025'!K2848</f>
        <v>2496</v>
      </c>
      <c r="Q2849" s="30">
        <f>'DHS2025'!L2848</f>
        <v>1062</v>
      </c>
      <c r="R2849" s="122">
        <f t="shared" si="402"/>
        <v>-0.02</v>
      </c>
      <c r="S2849" s="62">
        <f t="shared" si="403"/>
        <v>-2.0388275999999999</v>
      </c>
    </row>
    <row r="2850" spans="1:19">
      <c r="A2850" s="98">
        <f t="shared" si="405"/>
        <v>45777</v>
      </c>
      <c r="B2850" s="113">
        <f t="shared" si="404"/>
        <v>29.656250000001187</v>
      </c>
      <c r="C2850" s="53">
        <f>'DHS2021'!J2849</f>
        <v>3907</v>
      </c>
      <c r="D2850" s="54">
        <f>'DHS2022'!J2849</f>
        <v>4334</v>
      </c>
      <c r="E2850" s="54">
        <f>'DHS2023'!J2849</f>
        <v>6918</v>
      </c>
      <c r="F2850" s="54">
        <f>'DHS2024'!J2849</f>
        <v>2716</v>
      </c>
      <c r="G2850" s="54">
        <f t="shared" si="397"/>
        <v>4468.75</v>
      </c>
      <c r="H2850" s="106">
        <f t="shared" si="398"/>
        <v>1.4895833333333333</v>
      </c>
      <c r="I2850" s="115">
        <f t="shared" si="399"/>
        <v>0</v>
      </c>
      <c r="J2850" s="75">
        <f t="shared" si="400"/>
        <v>1.4895833333333333</v>
      </c>
      <c r="K2850" s="79">
        <f t="shared" si="401"/>
        <v>2</v>
      </c>
      <c r="O2850" s="29">
        <f>'DHS2025'!J2849</f>
        <v>3071</v>
      </c>
      <c r="P2850" s="30">
        <f>'DHS2025'!K2849</f>
        <v>2220</v>
      </c>
      <c r="Q2850" s="30">
        <f>'DHS2025'!L2849</f>
        <v>1058</v>
      </c>
      <c r="R2850" s="122">
        <f t="shared" si="402"/>
        <v>-0.02</v>
      </c>
      <c r="S2850" s="62">
        <f t="shared" si="403"/>
        <v>-2.0311484000000002</v>
      </c>
    </row>
    <row r="2851" spans="1:19">
      <c r="A2851" s="98">
        <f t="shared" si="405"/>
        <v>45777</v>
      </c>
      <c r="B2851" s="113">
        <f t="shared" si="404"/>
        <v>29.666666666667854</v>
      </c>
      <c r="C2851" s="53">
        <f>'DHS2021'!J2850</f>
        <v>3840</v>
      </c>
      <c r="D2851" s="54">
        <f>'DHS2022'!J2850</f>
        <v>3825</v>
      </c>
      <c r="E2851" s="54">
        <f>'DHS2023'!J2850</f>
        <v>6364</v>
      </c>
      <c r="F2851" s="54">
        <f>'DHS2024'!J2850</f>
        <v>3551</v>
      </c>
      <c r="G2851" s="54">
        <f t="shared" si="397"/>
        <v>4395</v>
      </c>
      <c r="H2851" s="106">
        <f t="shared" si="398"/>
        <v>1.4650000000000001</v>
      </c>
      <c r="I2851" s="115">
        <f t="shared" si="399"/>
        <v>0</v>
      </c>
      <c r="J2851" s="75">
        <f t="shared" si="400"/>
        <v>1.4650000000000001</v>
      </c>
      <c r="K2851" s="79">
        <f t="shared" si="401"/>
        <v>2</v>
      </c>
      <c r="O2851" s="29">
        <f>'DHS2025'!J2850</f>
        <v>3082</v>
      </c>
      <c r="P2851" s="30">
        <f>'DHS2025'!K2850</f>
        <v>2030</v>
      </c>
      <c r="Q2851" s="30">
        <f>'DHS2025'!L2850</f>
        <v>1051</v>
      </c>
      <c r="R2851" s="122">
        <f t="shared" si="402"/>
        <v>20.03</v>
      </c>
      <c r="S2851" s="62">
        <f t="shared" si="403"/>
        <v>18.844114700000002</v>
      </c>
    </row>
    <row r="2852" spans="1:19">
      <c r="A2852" s="98">
        <f t="shared" si="405"/>
        <v>45777</v>
      </c>
      <c r="B2852" s="113">
        <f t="shared" si="404"/>
        <v>29.677083333334522</v>
      </c>
      <c r="C2852" s="53">
        <f>'DHS2021'!J2851</f>
        <v>3947</v>
      </c>
      <c r="D2852" s="54">
        <f>'DHS2022'!J2851</f>
        <v>3944</v>
      </c>
      <c r="E2852" s="54">
        <f>'DHS2023'!J2851</f>
        <v>5683</v>
      </c>
      <c r="F2852" s="54">
        <f>'DHS2024'!J2851</f>
        <v>3745</v>
      </c>
      <c r="G2852" s="54">
        <f t="shared" si="397"/>
        <v>4329.75</v>
      </c>
      <c r="H2852" s="106">
        <f t="shared" si="398"/>
        <v>1.4432499999999999</v>
      </c>
      <c r="I2852" s="115">
        <f t="shared" si="399"/>
        <v>0</v>
      </c>
      <c r="J2852" s="75">
        <f t="shared" si="400"/>
        <v>1.4432499999999999</v>
      </c>
      <c r="K2852" s="79">
        <f t="shared" si="401"/>
        <v>2</v>
      </c>
      <c r="O2852" s="29">
        <f>'DHS2025'!J2851</f>
        <v>3369</v>
      </c>
      <c r="P2852" s="30">
        <f>'DHS2025'!K2851</f>
        <v>2371</v>
      </c>
      <c r="Q2852" s="30">
        <f>'DHS2025'!L2851</f>
        <v>1058</v>
      </c>
      <c r="R2852" s="122">
        <f t="shared" si="402"/>
        <v>20.03</v>
      </c>
      <c r="S2852" s="62">
        <f t="shared" si="403"/>
        <v>18.969622600000005</v>
      </c>
    </row>
    <row r="2853" spans="1:19">
      <c r="A2853" s="98">
        <f t="shared" si="405"/>
        <v>45777</v>
      </c>
      <c r="B2853" s="113">
        <f t="shared" si="404"/>
        <v>29.68750000000119</v>
      </c>
      <c r="C2853" s="53">
        <f>'DHS2021'!J2852</f>
        <v>3848</v>
      </c>
      <c r="D2853" s="54">
        <f>'DHS2022'!J2852</f>
        <v>4109</v>
      </c>
      <c r="E2853" s="54">
        <f>'DHS2023'!J2852</f>
        <v>6426</v>
      </c>
      <c r="F2853" s="54">
        <f>'DHS2024'!J2852</f>
        <v>3416</v>
      </c>
      <c r="G2853" s="54">
        <f t="shared" si="397"/>
        <v>4449.75</v>
      </c>
      <c r="H2853" s="106">
        <f t="shared" si="398"/>
        <v>1.48325</v>
      </c>
      <c r="I2853" s="115">
        <f t="shared" si="399"/>
        <v>0</v>
      </c>
      <c r="J2853" s="75">
        <f t="shared" si="400"/>
        <v>1.48325</v>
      </c>
      <c r="K2853" s="79">
        <f t="shared" si="401"/>
        <v>2</v>
      </c>
      <c r="O2853" s="29">
        <f>'DHS2025'!J2852</f>
        <v>3154</v>
      </c>
      <c r="P2853" s="30">
        <f>'DHS2025'!K2852</f>
        <v>1930</v>
      </c>
      <c r="Q2853" s="30">
        <f>'DHS2025'!L2852</f>
        <v>1054</v>
      </c>
      <c r="R2853" s="122">
        <f t="shared" si="402"/>
        <v>20.03</v>
      </c>
      <c r="S2853" s="62">
        <f t="shared" si="403"/>
        <v>18.897903800000005</v>
      </c>
    </row>
    <row r="2854" spans="1:19">
      <c r="A2854" s="98">
        <f t="shared" si="405"/>
        <v>45777</v>
      </c>
      <c r="B2854" s="113">
        <f t="shared" si="404"/>
        <v>29.697916666667858</v>
      </c>
      <c r="C2854" s="53">
        <f>'DHS2021'!J2853</f>
        <v>3971</v>
      </c>
      <c r="D2854" s="54">
        <f>'DHS2022'!J2853</f>
        <v>3960</v>
      </c>
      <c r="E2854" s="54">
        <f>'DHS2023'!J2853</f>
        <v>5652</v>
      </c>
      <c r="F2854" s="54">
        <f>'DHS2024'!J2853</f>
        <v>3609</v>
      </c>
      <c r="G2854" s="54">
        <f t="shared" si="397"/>
        <v>4298</v>
      </c>
      <c r="H2854" s="106">
        <f t="shared" si="398"/>
        <v>1.4326666666666668</v>
      </c>
      <c r="I2854" s="115">
        <f t="shared" si="399"/>
        <v>0</v>
      </c>
      <c r="J2854" s="75">
        <f t="shared" si="400"/>
        <v>1.4326666666666668</v>
      </c>
      <c r="K2854" s="79">
        <f t="shared" si="401"/>
        <v>2</v>
      </c>
      <c r="O2854" s="29">
        <f>'DHS2025'!J2853</f>
        <v>3668</v>
      </c>
      <c r="P2854" s="30">
        <f>'DHS2025'!K2853</f>
        <v>2063</v>
      </c>
      <c r="Q2854" s="30">
        <f>'DHS2025'!L2853</f>
        <v>1051</v>
      </c>
      <c r="R2854" s="122">
        <f t="shared" si="402"/>
        <v>20.03</v>
      </c>
      <c r="S2854" s="62">
        <f t="shared" si="403"/>
        <v>18.844114700000002</v>
      </c>
    </row>
    <row r="2855" spans="1:19">
      <c r="A2855" s="98">
        <f t="shared" si="405"/>
        <v>45777</v>
      </c>
      <c r="B2855" s="113">
        <f t="shared" si="404"/>
        <v>29.708333333334526</v>
      </c>
      <c r="C2855" s="53">
        <f>'DHS2021'!J2854</f>
        <v>3893</v>
      </c>
      <c r="D2855" s="54">
        <f>'DHS2022'!J2854</f>
        <v>3991</v>
      </c>
      <c r="E2855" s="54">
        <f>'DHS2023'!J2854</f>
        <v>6120</v>
      </c>
      <c r="F2855" s="54">
        <f>'DHS2024'!J2854</f>
        <v>3559</v>
      </c>
      <c r="G2855" s="54">
        <f t="shared" si="397"/>
        <v>4390.75</v>
      </c>
      <c r="H2855" s="106">
        <f t="shared" si="398"/>
        <v>1.4635833333333332</v>
      </c>
      <c r="I2855" s="115">
        <f t="shared" si="399"/>
        <v>0</v>
      </c>
      <c r="J2855" s="75">
        <f t="shared" si="400"/>
        <v>1.4635833333333332</v>
      </c>
      <c r="K2855" s="79">
        <f t="shared" si="401"/>
        <v>2</v>
      </c>
      <c r="O2855" s="29">
        <f>'DHS2025'!J2854</f>
        <v>3477</v>
      </c>
      <c r="P2855" s="30">
        <f>'DHS2025'!K2854</f>
        <v>2317</v>
      </c>
      <c r="Q2855" s="30">
        <f>'DHS2025'!L2854</f>
        <v>1059</v>
      </c>
      <c r="R2855" s="122">
        <f t="shared" si="402"/>
        <v>79.69</v>
      </c>
      <c r="S2855" s="62">
        <f t="shared" si="403"/>
        <v>81.535692900000001</v>
      </c>
    </row>
    <row r="2856" spans="1:19">
      <c r="A2856" s="98">
        <f t="shared" si="405"/>
        <v>45777</v>
      </c>
      <c r="B2856" s="113">
        <f t="shared" si="404"/>
        <v>29.718750000001194</v>
      </c>
      <c r="C2856" s="53">
        <f>'DHS2021'!J2855</f>
        <v>4133</v>
      </c>
      <c r="D2856" s="54">
        <f>'DHS2022'!J2855</f>
        <v>3704</v>
      </c>
      <c r="E2856" s="54">
        <f>'DHS2023'!J2855</f>
        <v>4769</v>
      </c>
      <c r="F2856" s="54">
        <f>'DHS2024'!J2855</f>
        <v>3085</v>
      </c>
      <c r="G2856" s="54">
        <f t="shared" si="397"/>
        <v>3922.75</v>
      </c>
      <c r="H2856" s="106">
        <f t="shared" si="398"/>
        <v>1.3075833333333333</v>
      </c>
      <c r="I2856" s="115">
        <f t="shared" si="399"/>
        <v>0</v>
      </c>
      <c r="J2856" s="75">
        <f t="shared" si="400"/>
        <v>1.3075833333333333</v>
      </c>
      <c r="K2856" s="79">
        <f t="shared" si="401"/>
        <v>2</v>
      </c>
      <c r="O2856" s="29">
        <f>'DHS2025'!J2855</f>
        <v>3449</v>
      </c>
      <c r="P2856" s="30">
        <f>'DHS2025'!K2855</f>
        <v>1898</v>
      </c>
      <c r="Q2856" s="30">
        <f>'DHS2025'!L2855</f>
        <v>1056</v>
      </c>
      <c r="R2856" s="122">
        <f t="shared" si="402"/>
        <v>79.69</v>
      </c>
      <c r="S2856" s="62">
        <f t="shared" si="403"/>
        <v>81.304713599999999</v>
      </c>
    </row>
    <row r="2857" spans="1:19">
      <c r="A2857" s="98">
        <f t="shared" si="405"/>
        <v>45777</v>
      </c>
      <c r="B2857" s="113">
        <f t="shared" si="404"/>
        <v>29.729166666667862</v>
      </c>
      <c r="C2857" s="53">
        <f>'DHS2021'!J2856</f>
        <v>4144</v>
      </c>
      <c r="D2857" s="54">
        <f>'DHS2022'!J2856</f>
        <v>4412</v>
      </c>
      <c r="E2857" s="54">
        <f>'DHS2023'!J2856</f>
        <v>6194</v>
      </c>
      <c r="F2857" s="54">
        <f>'DHS2024'!J2856</f>
        <v>3622</v>
      </c>
      <c r="G2857" s="54">
        <f t="shared" si="397"/>
        <v>4593</v>
      </c>
      <c r="H2857" s="106">
        <f t="shared" si="398"/>
        <v>1.5309999999999999</v>
      </c>
      <c r="I2857" s="115">
        <f t="shared" si="399"/>
        <v>0</v>
      </c>
      <c r="J2857" s="75">
        <f t="shared" si="400"/>
        <v>1.5309999999999999</v>
      </c>
      <c r="K2857" s="79">
        <f t="shared" si="401"/>
        <v>2</v>
      </c>
      <c r="O2857" s="29">
        <f>'DHS2025'!J2856</f>
        <v>3490</v>
      </c>
      <c r="P2857" s="30">
        <f>'DHS2025'!K2856</f>
        <v>2377</v>
      </c>
      <c r="Q2857" s="30">
        <f>'DHS2025'!L2856</f>
        <v>1067</v>
      </c>
      <c r="R2857" s="122">
        <f t="shared" si="402"/>
        <v>79.69</v>
      </c>
      <c r="S2857" s="62">
        <f t="shared" si="403"/>
        <v>82.151637699999995</v>
      </c>
    </row>
    <row r="2858" spans="1:19">
      <c r="A2858" s="98">
        <f t="shared" si="405"/>
        <v>45777</v>
      </c>
      <c r="B2858" s="113">
        <f t="shared" si="404"/>
        <v>29.739583333334529</v>
      </c>
      <c r="C2858" s="53">
        <f>'DHS2021'!J2857</f>
        <v>4615</v>
      </c>
      <c r="D2858" s="54">
        <f>'DHS2022'!J2857</f>
        <v>4157</v>
      </c>
      <c r="E2858" s="54">
        <f>'DHS2023'!J2857</f>
        <v>4640</v>
      </c>
      <c r="F2858" s="54">
        <f>'DHS2024'!J2857</f>
        <v>3541</v>
      </c>
      <c r="G2858" s="54">
        <f t="shared" si="397"/>
        <v>4238.25</v>
      </c>
      <c r="H2858" s="106">
        <f t="shared" si="398"/>
        <v>1.41275</v>
      </c>
      <c r="I2858" s="115">
        <f t="shared" si="399"/>
        <v>0</v>
      </c>
      <c r="J2858" s="75">
        <f t="shared" si="400"/>
        <v>1.41275</v>
      </c>
      <c r="K2858" s="79">
        <f t="shared" si="401"/>
        <v>2</v>
      </c>
      <c r="O2858" s="29">
        <f>'DHS2025'!J2857</f>
        <v>3381</v>
      </c>
      <c r="P2858" s="30">
        <f>'DHS2025'!K2857</f>
        <v>2421</v>
      </c>
      <c r="Q2858" s="30">
        <f>'DHS2025'!L2857</f>
        <v>1076</v>
      </c>
      <c r="R2858" s="122">
        <f t="shared" si="402"/>
        <v>79.69</v>
      </c>
      <c r="S2858" s="62">
        <f t="shared" si="403"/>
        <v>82.844575599999999</v>
      </c>
    </row>
    <row r="2859" spans="1:19">
      <c r="A2859" s="98">
        <f t="shared" si="405"/>
        <v>45777</v>
      </c>
      <c r="B2859" s="113">
        <f t="shared" si="404"/>
        <v>29.750000000001197</v>
      </c>
      <c r="C2859" s="53">
        <f>'DHS2021'!J2858</f>
        <v>3971</v>
      </c>
      <c r="D2859" s="54">
        <f>'DHS2022'!J2858</f>
        <v>4024</v>
      </c>
      <c r="E2859" s="54">
        <f>'DHS2023'!J2858</f>
        <v>6413</v>
      </c>
      <c r="F2859" s="54">
        <f>'DHS2024'!J2858</f>
        <v>2737</v>
      </c>
      <c r="G2859" s="54">
        <f t="shared" si="397"/>
        <v>4286.25</v>
      </c>
      <c r="H2859" s="106">
        <f t="shared" si="398"/>
        <v>1.42875</v>
      </c>
      <c r="I2859" s="115">
        <f t="shared" si="399"/>
        <v>0</v>
      </c>
      <c r="J2859" s="75">
        <f t="shared" si="400"/>
        <v>1.42875</v>
      </c>
      <c r="K2859" s="79">
        <f t="shared" si="401"/>
        <v>2</v>
      </c>
      <c r="O2859" s="29">
        <f>'DHS2025'!J2858</f>
        <v>3369</v>
      </c>
      <c r="P2859" s="30">
        <f>'DHS2025'!K2858</f>
        <v>2521</v>
      </c>
      <c r="Q2859" s="30">
        <f>'DHS2025'!L2858</f>
        <v>1069</v>
      </c>
      <c r="R2859" s="122">
        <f t="shared" si="402"/>
        <v>103.82</v>
      </c>
      <c r="S2859" s="62">
        <f t="shared" si="403"/>
        <v>107.84264419999998</v>
      </c>
    </row>
    <row r="2860" spans="1:19">
      <c r="A2860" s="98">
        <f t="shared" si="405"/>
        <v>45777</v>
      </c>
      <c r="B2860" s="113">
        <f t="shared" si="404"/>
        <v>29.760416666667865</v>
      </c>
      <c r="C2860" s="53">
        <f>'DHS2021'!J2859</f>
        <v>3927</v>
      </c>
      <c r="D2860" s="54">
        <f>'DHS2022'!J2859</f>
        <v>4793</v>
      </c>
      <c r="E2860" s="54">
        <f>'DHS2023'!J2859</f>
        <v>5122</v>
      </c>
      <c r="F2860" s="54">
        <f>'DHS2024'!J2859</f>
        <v>3313</v>
      </c>
      <c r="G2860" s="54">
        <f t="shared" si="397"/>
        <v>4288.75</v>
      </c>
      <c r="H2860" s="106">
        <f t="shared" si="398"/>
        <v>1.4295833333333332</v>
      </c>
      <c r="I2860" s="115">
        <f t="shared" si="399"/>
        <v>0</v>
      </c>
      <c r="J2860" s="75">
        <f t="shared" si="400"/>
        <v>1.4295833333333332</v>
      </c>
      <c r="K2860" s="79">
        <f t="shared" si="401"/>
        <v>2</v>
      </c>
      <c r="O2860" s="29">
        <f>'DHS2025'!J2859</f>
        <v>3289</v>
      </c>
      <c r="P2860" s="30">
        <f>'DHS2025'!K2859</f>
        <v>2133</v>
      </c>
      <c r="Q2860" s="30">
        <f>'DHS2025'!L2859</f>
        <v>1053</v>
      </c>
      <c r="R2860" s="122">
        <f t="shared" si="402"/>
        <v>103.82</v>
      </c>
      <c r="S2860" s="62">
        <f t="shared" si="403"/>
        <v>106.22853539999997</v>
      </c>
    </row>
    <row r="2861" spans="1:19">
      <c r="A2861" s="98">
        <f t="shared" si="405"/>
        <v>45777</v>
      </c>
      <c r="B2861" s="113">
        <f t="shared" si="404"/>
        <v>29.770833333334533</v>
      </c>
      <c r="C2861" s="53">
        <f>'DHS2021'!J2860</f>
        <v>4146</v>
      </c>
      <c r="D2861" s="54">
        <f>'DHS2022'!J2860</f>
        <v>4447</v>
      </c>
      <c r="E2861" s="54">
        <f>'DHS2023'!J2860</f>
        <v>5799</v>
      </c>
      <c r="F2861" s="54">
        <f>'DHS2024'!J2860</f>
        <v>3760</v>
      </c>
      <c r="G2861" s="54">
        <f t="shared" si="397"/>
        <v>4538</v>
      </c>
      <c r="H2861" s="106">
        <f t="shared" si="398"/>
        <v>1.5126666666666668</v>
      </c>
      <c r="I2861" s="115">
        <f t="shared" si="399"/>
        <v>0</v>
      </c>
      <c r="J2861" s="75">
        <f t="shared" si="400"/>
        <v>1.5126666666666668</v>
      </c>
      <c r="K2861" s="79">
        <f t="shared" si="401"/>
        <v>2</v>
      </c>
      <c r="O2861" s="29">
        <f>'DHS2025'!J2860</f>
        <v>3471</v>
      </c>
      <c r="P2861" s="30">
        <f>'DHS2025'!K2860</f>
        <v>2351</v>
      </c>
      <c r="Q2861" s="30">
        <f>'DHS2025'!L2860</f>
        <v>1052</v>
      </c>
      <c r="R2861" s="122">
        <f t="shared" si="402"/>
        <v>103.82</v>
      </c>
      <c r="S2861" s="62">
        <f t="shared" si="403"/>
        <v>106.12765359999999</v>
      </c>
    </row>
    <row r="2862" spans="1:19">
      <c r="A2862" s="98">
        <f t="shared" si="405"/>
        <v>45777</v>
      </c>
      <c r="B2862" s="113">
        <f t="shared" si="404"/>
        <v>29.781250000001201</v>
      </c>
      <c r="C2862" s="53">
        <f>'DHS2021'!J2861</f>
        <v>3888</v>
      </c>
      <c r="D2862" s="54">
        <f>'DHS2022'!J2861</f>
        <v>4082</v>
      </c>
      <c r="E2862" s="54">
        <f>'DHS2023'!J2861</f>
        <v>6939</v>
      </c>
      <c r="F2862" s="54">
        <f>'DHS2024'!J2861</f>
        <v>3398</v>
      </c>
      <c r="G2862" s="54">
        <f t="shared" si="397"/>
        <v>4576.75</v>
      </c>
      <c r="H2862" s="106">
        <f t="shared" si="398"/>
        <v>1.5255833333333333</v>
      </c>
      <c r="I2862" s="115">
        <f t="shared" si="399"/>
        <v>0</v>
      </c>
      <c r="J2862" s="75">
        <f t="shared" si="400"/>
        <v>1.5255833333333333</v>
      </c>
      <c r="K2862" s="79">
        <f t="shared" si="401"/>
        <v>2</v>
      </c>
      <c r="O2862" s="29">
        <f>'DHS2025'!J2861</f>
        <v>3786</v>
      </c>
      <c r="P2862" s="30">
        <f>'DHS2025'!K2861</f>
        <v>6731</v>
      </c>
      <c r="Q2862" s="30">
        <f>'DHS2025'!L2861</f>
        <v>2033</v>
      </c>
      <c r="R2862" s="122">
        <f t="shared" si="402"/>
        <v>103.82</v>
      </c>
      <c r="S2862" s="62">
        <f t="shared" si="403"/>
        <v>205.09269939999996</v>
      </c>
    </row>
    <row r="2863" spans="1:19">
      <c r="A2863" s="98">
        <f t="shared" si="405"/>
        <v>45777</v>
      </c>
      <c r="B2863" s="113">
        <f t="shared" si="404"/>
        <v>29.791666666667869</v>
      </c>
      <c r="C2863" s="53">
        <f>'DHS2021'!J2862</f>
        <v>4188</v>
      </c>
      <c r="D2863" s="54">
        <f>'DHS2022'!J2862</f>
        <v>4796</v>
      </c>
      <c r="E2863" s="54">
        <f>'DHS2023'!J2862</f>
        <v>7564</v>
      </c>
      <c r="F2863" s="54">
        <f>'DHS2024'!J2862</f>
        <v>3952</v>
      </c>
      <c r="G2863" s="54">
        <f t="shared" si="397"/>
        <v>5125</v>
      </c>
      <c r="H2863" s="106">
        <f t="shared" si="398"/>
        <v>1.7083333333333333</v>
      </c>
      <c r="I2863" s="115">
        <f t="shared" si="399"/>
        <v>0</v>
      </c>
      <c r="J2863" s="75">
        <f t="shared" si="400"/>
        <v>1.7083333333333333</v>
      </c>
      <c r="K2863" s="79">
        <f t="shared" si="401"/>
        <v>2</v>
      </c>
      <c r="O2863" s="29">
        <f>'DHS2025'!J2862</f>
        <v>2648</v>
      </c>
      <c r="P2863" s="30">
        <f>'DHS2025'!K2862</f>
        <v>9426</v>
      </c>
      <c r="Q2863" s="30">
        <f>'DHS2025'!L2862</f>
        <v>4021</v>
      </c>
      <c r="R2863" s="122">
        <f t="shared" si="402"/>
        <v>134.49</v>
      </c>
      <c r="S2863" s="62">
        <f t="shared" si="403"/>
        <v>527.73654710000005</v>
      </c>
    </row>
    <row r="2864" spans="1:19">
      <c r="A2864" s="98">
        <f t="shared" si="405"/>
        <v>45777</v>
      </c>
      <c r="B2864" s="113">
        <f t="shared" si="404"/>
        <v>29.802083333334537</v>
      </c>
      <c r="C2864" s="53">
        <f>'DHS2021'!J2863</f>
        <v>5090</v>
      </c>
      <c r="D2864" s="54">
        <f>'DHS2022'!J2863</f>
        <v>4493</v>
      </c>
      <c r="E2864" s="54">
        <f>'DHS2023'!J2863</f>
        <v>7618</v>
      </c>
      <c r="F2864" s="54">
        <f>'DHS2024'!J2863</f>
        <v>3755</v>
      </c>
      <c r="G2864" s="54">
        <f t="shared" si="397"/>
        <v>5239</v>
      </c>
      <c r="H2864" s="106">
        <f t="shared" si="398"/>
        <v>1.7463333333333333</v>
      </c>
      <c r="I2864" s="115">
        <f t="shared" si="399"/>
        <v>0</v>
      </c>
      <c r="J2864" s="75">
        <f t="shared" si="400"/>
        <v>1.7463333333333333</v>
      </c>
      <c r="K2864" s="79">
        <f t="shared" si="401"/>
        <v>2</v>
      </c>
      <c r="O2864" s="29">
        <f>'DHS2025'!J2863</f>
        <v>3854</v>
      </c>
      <c r="P2864" s="30">
        <f>'DHS2025'!K2863</f>
        <v>8950</v>
      </c>
      <c r="Q2864" s="30">
        <f>'DHS2025'!L2863</f>
        <v>4041</v>
      </c>
      <c r="R2864" s="122">
        <f t="shared" si="402"/>
        <v>134.49</v>
      </c>
      <c r="S2864" s="62">
        <f t="shared" si="403"/>
        <v>530.36144910000007</v>
      </c>
    </row>
    <row r="2865" spans="1:19">
      <c r="A2865" s="98">
        <f t="shared" si="405"/>
        <v>45777</v>
      </c>
      <c r="B2865" s="113">
        <f t="shared" si="404"/>
        <v>29.812500000001204</v>
      </c>
      <c r="C2865" s="53">
        <f>'DHS2021'!J2864</f>
        <v>6370</v>
      </c>
      <c r="D2865" s="54">
        <f>'DHS2022'!J2864</f>
        <v>4256</v>
      </c>
      <c r="E2865" s="54">
        <f>'DHS2023'!J2864</f>
        <v>8168</v>
      </c>
      <c r="F2865" s="54">
        <f>'DHS2024'!J2864</f>
        <v>3544</v>
      </c>
      <c r="G2865" s="54">
        <f t="shared" si="397"/>
        <v>5584.5</v>
      </c>
      <c r="H2865" s="106">
        <f t="shared" si="398"/>
        <v>1.8614999999999999</v>
      </c>
      <c r="I2865" s="115">
        <f t="shared" si="399"/>
        <v>0</v>
      </c>
      <c r="J2865" s="75">
        <f t="shared" si="400"/>
        <v>1.8614999999999999</v>
      </c>
      <c r="K2865" s="79">
        <f t="shared" si="401"/>
        <v>2</v>
      </c>
      <c r="O2865" s="29">
        <f>'DHS2025'!J2864</f>
        <v>3477</v>
      </c>
      <c r="P2865" s="30">
        <f>'DHS2025'!K2864</f>
        <v>9104</v>
      </c>
      <c r="Q2865" s="30">
        <f>'DHS2025'!L2864</f>
        <v>4030</v>
      </c>
      <c r="R2865" s="122">
        <f t="shared" si="402"/>
        <v>134.49</v>
      </c>
      <c r="S2865" s="62">
        <f t="shared" si="403"/>
        <v>528.91775300000006</v>
      </c>
    </row>
    <row r="2866" spans="1:19">
      <c r="A2866" s="98">
        <f t="shared" si="405"/>
        <v>45777</v>
      </c>
      <c r="B2866" s="113">
        <f t="shared" si="404"/>
        <v>29.822916666667872</v>
      </c>
      <c r="C2866" s="53">
        <f>'DHS2021'!J2865</f>
        <v>6146</v>
      </c>
      <c r="D2866" s="54">
        <f>'DHS2022'!J2865</f>
        <v>4934</v>
      </c>
      <c r="E2866" s="54">
        <f>'DHS2023'!J2865</f>
        <v>9436</v>
      </c>
      <c r="F2866" s="54">
        <f>'DHS2024'!J2865</f>
        <v>3591</v>
      </c>
      <c r="G2866" s="54">
        <f t="shared" si="397"/>
        <v>6026.75</v>
      </c>
      <c r="H2866" s="106">
        <f t="shared" si="398"/>
        <v>2.0089166666666669</v>
      </c>
      <c r="I2866" s="115">
        <f t="shared" si="399"/>
        <v>0</v>
      </c>
      <c r="J2866" s="75">
        <f t="shared" si="400"/>
        <v>2.0089166666666669</v>
      </c>
      <c r="K2866" s="79">
        <f t="shared" si="401"/>
        <v>3</v>
      </c>
      <c r="O2866" s="29">
        <f>'DHS2025'!J2865</f>
        <v>3727</v>
      </c>
      <c r="P2866" s="30">
        <f>'DHS2025'!K2865</f>
        <v>8697</v>
      </c>
      <c r="Q2866" s="30">
        <f>'DHS2025'!L2865</f>
        <v>4039</v>
      </c>
      <c r="R2866" s="122">
        <f t="shared" si="402"/>
        <v>134.49</v>
      </c>
      <c r="S2866" s="62">
        <f t="shared" si="403"/>
        <v>530.09895889999996</v>
      </c>
    </row>
    <row r="2867" spans="1:19">
      <c r="A2867" s="98">
        <f t="shared" si="405"/>
        <v>45777</v>
      </c>
      <c r="B2867" s="113">
        <f t="shared" si="404"/>
        <v>29.83333333333454</v>
      </c>
      <c r="C2867" s="53">
        <f>'DHS2021'!J2866</f>
        <v>7412</v>
      </c>
      <c r="D2867" s="54">
        <f>'DHS2022'!J2866</f>
        <v>4531</v>
      </c>
      <c r="E2867" s="54">
        <f>'DHS2023'!J2866</f>
        <v>9946</v>
      </c>
      <c r="F2867" s="54">
        <f>'DHS2024'!J2866</f>
        <v>3782</v>
      </c>
      <c r="G2867" s="54">
        <f t="shared" si="397"/>
        <v>6417.75</v>
      </c>
      <c r="H2867" s="106">
        <f t="shared" si="398"/>
        <v>2.1392500000000001</v>
      </c>
      <c r="I2867" s="115">
        <f t="shared" si="399"/>
        <v>0</v>
      </c>
      <c r="J2867" s="75">
        <f t="shared" si="400"/>
        <v>2.1392500000000001</v>
      </c>
      <c r="K2867" s="79">
        <f t="shared" si="401"/>
        <v>3</v>
      </c>
      <c r="O2867" s="29">
        <f>'DHS2025'!J2866</f>
        <v>3853</v>
      </c>
      <c r="P2867" s="30">
        <f>'DHS2025'!K2866</f>
        <v>9031</v>
      </c>
      <c r="Q2867" s="30">
        <f>'DHS2025'!L2866</f>
        <v>4041</v>
      </c>
      <c r="R2867" s="122">
        <f t="shared" si="402"/>
        <v>178.17</v>
      </c>
      <c r="S2867" s="62">
        <f t="shared" si="403"/>
        <v>705.10722029999999</v>
      </c>
    </row>
    <row r="2868" spans="1:19">
      <c r="A2868" s="98">
        <f t="shared" si="405"/>
        <v>45777</v>
      </c>
      <c r="B2868" s="113">
        <f t="shared" si="404"/>
        <v>29.843750000001208</v>
      </c>
      <c r="C2868" s="53">
        <f>'DHS2021'!J2867</f>
        <v>9376</v>
      </c>
      <c r="D2868" s="54">
        <f>'DHS2022'!J2867</f>
        <v>4282</v>
      </c>
      <c r="E2868" s="54">
        <f>'DHS2023'!J2867</f>
        <v>10024</v>
      </c>
      <c r="F2868" s="54">
        <f>'DHS2024'!J2867</f>
        <v>3772</v>
      </c>
      <c r="G2868" s="54">
        <f t="shared" si="397"/>
        <v>6863.5</v>
      </c>
      <c r="H2868" s="106">
        <f t="shared" si="398"/>
        <v>2.2878333333333334</v>
      </c>
      <c r="I2868" s="115">
        <f t="shared" si="399"/>
        <v>0</v>
      </c>
      <c r="J2868" s="75">
        <f t="shared" si="400"/>
        <v>2.2878333333333334</v>
      </c>
      <c r="K2868" s="79">
        <f t="shared" si="401"/>
        <v>3</v>
      </c>
      <c r="O2868" s="29">
        <f>'DHS2025'!J2867</f>
        <v>3933</v>
      </c>
      <c r="P2868" s="30">
        <f>'DHS2025'!K2867</f>
        <v>9029</v>
      </c>
      <c r="Q2868" s="30">
        <f>'DHS2025'!L2867</f>
        <v>4047</v>
      </c>
      <c r="R2868" s="122">
        <f t="shared" si="402"/>
        <v>178.17</v>
      </c>
      <c r="S2868" s="62">
        <f t="shared" si="403"/>
        <v>706.15415009999992</v>
      </c>
    </row>
    <row r="2869" spans="1:19">
      <c r="A2869" s="98">
        <f t="shared" si="405"/>
        <v>45777</v>
      </c>
      <c r="B2869" s="113">
        <f t="shared" si="404"/>
        <v>29.854166666667876</v>
      </c>
      <c r="C2869" s="53">
        <f>'DHS2021'!J2868</f>
        <v>13592</v>
      </c>
      <c r="D2869" s="54">
        <f>'DHS2022'!J2868</f>
        <v>6432</v>
      </c>
      <c r="E2869" s="54">
        <f>'DHS2023'!J2868</f>
        <v>9991</v>
      </c>
      <c r="F2869" s="54">
        <f>'DHS2024'!J2868</f>
        <v>3924</v>
      </c>
      <c r="G2869" s="54">
        <f t="shared" si="397"/>
        <v>8484.75</v>
      </c>
      <c r="H2869" s="106">
        <f t="shared" si="398"/>
        <v>2.8282500000000002</v>
      </c>
      <c r="I2869" s="115">
        <f t="shared" si="399"/>
        <v>0</v>
      </c>
      <c r="J2869" s="75">
        <f t="shared" si="400"/>
        <v>2.8282500000000002</v>
      </c>
      <c r="K2869" s="79">
        <f t="shared" si="401"/>
        <v>3</v>
      </c>
      <c r="O2869" s="29">
        <f>'DHS2025'!J2868</f>
        <v>4759</v>
      </c>
      <c r="P2869" s="30">
        <f>'DHS2025'!K2868</f>
        <v>8184</v>
      </c>
      <c r="Q2869" s="30">
        <f>'DHS2025'!L2868</f>
        <v>4048</v>
      </c>
      <c r="R2869" s="122">
        <f t="shared" si="402"/>
        <v>178.17</v>
      </c>
      <c r="S2869" s="62">
        <f t="shared" si="403"/>
        <v>706.32863839999993</v>
      </c>
    </row>
    <row r="2870" spans="1:19">
      <c r="A2870" s="98">
        <f t="shared" si="405"/>
        <v>45777</v>
      </c>
      <c r="B2870" s="113">
        <f t="shared" si="404"/>
        <v>29.864583333334544</v>
      </c>
      <c r="C2870" s="53">
        <f>'DHS2021'!J2869</f>
        <v>13395</v>
      </c>
      <c r="D2870" s="54">
        <f>'DHS2022'!J2869</f>
        <v>7067</v>
      </c>
      <c r="E2870" s="54">
        <f>'DHS2023'!J2869</f>
        <v>10059</v>
      </c>
      <c r="F2870" s="54">
        <f>'DHS2024'!J2869</f>
        <v>3728</v>
      </c>
      <c r="G2870" s="54">
        <f t="shared" si="397"/>
        <v>8562.25</v>
      </c>
      <c r="H2870" s="106">
        <f t="shared" si="398"/>
        <v>2.8540833333333335</v>
      </c>
      <c r="I2870" s="115">
        <f t="shared" si="399"/>
        <v>0</v>
      </c>
      <c r="J2870" s="75">
        <f t="shared" si="400"/>
        <v>2.8540833333333335</v>
      </c>
      <c r="K2870" s="79">
        <f t="shared" si="401"/>
        <v>3</v>
      </c>
      <c r="O2870" s="29">
        <f>'DHS2025'!J2869</f>
        <v>5345</v>
      </c>
      <c r="P2870" s="30">
        <f>'DHS2025'!K2869</f>
        <v>7504</v>
      </c>
      <c r="Q2870" s="30">
        <f>'DHS2025'!L2869</f>
        <v>4043</v>
      </c>
      <c r="R2870" s="122">
        <f t="shared" si="402"/>
        <v>178.17</v>
      </c>
      <c r="S2870" s="62">
        <f t="shared" si="403"/>
        <v>705.4561968999999</v>
      </c>
    </row>
    <row r="2871" spans="1:19">
      <c r="A2871" s="98">
        <f t="shared" si="405"/>
        <v>45777</v>
      </c>
      <c r="B2871" s="113">
        <f t="shared" si="404"/>
        <v>29.875000000001211</v>
      </c>
      <c r="C2871" s="53">
        <f>'DHS2021'!J2870</f>
        <v>15943</v>
      </c>
      <c r="D2871" s="54">
        <f>'DHS2022'!J2870</f>
        <v>7199</v>
      </c>
      <c r="E2871" s="54">
        <f>'DHS2023'!J2870</f>
        <v>9958</v>
      </c>
      <c r="F2871" s="54">
        <f>'DHS2024'!J2870</f>
        <v>3745</v>
      </c>
      <c r="G2871" s="54">
        <f t="shared" si="397"/>
        <v>9211.25</v>
      </c>
      <c r="H2871" s="106">
        <f t="shared" si="398"/>
        <v>3.0704166666666666</v>
      </c>
      <c r="I2871" s="115">
        <f t="shared" si="399"/>
        <v>0</v>
      </c>
      <c r="J2871" s="75">
        <f t="shared" si="400"/>
        <v>3.0704166666666666</v>
      </c>
      <c r="K2871" s="79">
        <f t="shared" si="401"/>
        <v>4</v>
      </c>
      <c r="O2871" s="29">
        <f>'DHS2025'!J2870</f>
        <v>4955</v>
      </c>
      <c r="P2871" s="30">
        <f>'DHS2025'!K2870</f>
        <v>7440</v>
      </c>
      <c r="Q2871" s="30">
        <f>'DHS2025'!L2870</f>
        <v>4048</v>
      </c>
      <c r="R2871" s="122">
        <f t="shared" si="402"/>
        <v>127.93</v>
      </c>
      <c r="S2871" s="62">
        <f t="shared" si="403"/>
        <v>504.99083359999997</v>
      </c>
    </row>
    <row r="2872" spans="1:19">
      <c r="A2872" s="98">
        <f t="shared" si="405"/>
        <v>45777</v>
      </c>
      <c r="B2872" s="113">
        <f t="shared" si="404"/>
        <v>29.885416666667879</v>
      </c>
      <c r="C2872" s="53">
        <f>'DHS2021'!J2871</f>
        <v>14666</v>
      </c>
      <c r="D2872" s="54">
        <f>'DHS2022'!J2871</f>
        <v>7300</v>
      </c>
      <c r="E2872" s="54">
        <f>'DHS2023'!J2871</f>
        <v>9676</v>
      </c>
      <c r="F2872" s="54">
        <f>'DHS2024'!J2871</f>
        <v>4572</v>
      </c>
      <c r="G2872" s="54">
        <f t="shared" si="397"/>
        <v>9053.5</v>
      </c>
      <c r="H2872" s="106">
        <f t="shared" si="398"/>
        <v>3.0178333333333334</v>
      </c>
      <c r="I2872" s="115">
        <f t="shared" si="399"/>
        <v>0</v>
      </c>
      <c r="J2872" s="75">
        <f t="shared" si="400"/>
        <v>3.0178333333333334</v>
      </c>
      <c r="K2872" s="79">
        <f t="shared" si="401"/>
        <v>4</v>
      </c>
      <c r="O2872" s="29">
        <f>'DHS2025'!J2871</f>
        <v>5064</v>
      </c>
      <c r="P2872" s="30">
        <f>'DHS2025'!K2871</f>
        <v>7513</v>
      </c>
      <c r="Q2872" s="30">
        <f>'DHS2025'!L2871</f>
        <v>4042</v>
      </c>
      <c r="R2872" s="122">
        <f t="shared" si="402"/>
        <v>127.93</v>
      </c>
      <c r="S2872" s="62">
        <f t="shared" si="403"/>
        <v>504.24232939999996</v>
      </c>
    </row>
    <row r="2873" spans="1:19">
      <c r="A2873" s="98">
        <f t="shared" si="405"/>
        <v>45777</v>
      </c>
      <c r="B2873" s="113">
        <f t="shared" si="404"/>
        <v>29.895833333334547</v>
      </c>
      <c r="C2873" s="53">
        <f>'DHS2021'!J2872</f>
        <v>13878</v>
      </c>
      <c r="D2873" s="54">
        <f>'DHS2022'!J2872</f>
        <v>8283</v>
      </c>
      <c r="E2873" s="54">
        <f>'DHS2023'!J2872</f>
        <v>9932</v>
      </c>
      <c r="F2873" s="54">
        <f>'DHS2024'!J2872</f>
        <v>4539</v>
      </c>
      <c r="G2873" s="54">
        <f t="shared" si="397"/>
        <v>9158</v>
      </c>
      <c r="H2873" s="106">
        <f t="shared" si="398"/>
        <v>3.0526666666666666</v>
      </c>
      <c r="I2873" s="115">
        <f t="shared" si="399"/>
        <v>0</v>
      </c>
      <c r="J2873" s="75">
        <f t="shared" si="400"/>
        <v>3.0526666666666666</v>
      </c>
      <c r="K2873" s="79">
        <f t="shared" si="401"/>
        <v>4</v>
      </c>
      <c r="O2873" s="29">
        <f>'DHS2025'!J2872</f>
        <v>5651</v>
      </c>
      <c r="P2873" s="30">
        <f>'DHS2025'!K2872</f>
        <v>6775</v>
      </c>
      <c r="Q2873" s="30">
        <f>'DHS2025'!L2872</f>
        <v>4032</v>
      </c>
      <c r="R2873" s="122">
        <f t="shared" si="402"/>
        <v>127.93</v>
      </c>
      <c r="S2873" s="62">
        <f t="shared" si="403"/>
        <v>502.99482239999998</v>
      </c>
    </row>
    <row r="2874" spans="1:19">
      <c r="A2874" s="98">
        <f t="shared" si="405"/>
        <v>45777</v>
      </c>
      <c r="B2874" s="113">
        <f t="shared" si="404"/>
        <v>29.906250000001215</v>
      </c>
      <c r="C2874" s="53">
        <f>'DHS2021'!J2873</f>
        <v>12054</v>
      </c>
      <c r="D2874" s="54">
        <f>'DHS2022'!J2873</f>
        <v>10053</v>
      </c>
      <c r="E2874" s="54">
        <f>'DHS2023'!J2873</f>
        <v>10061</v>
      </c>
      <c r="F2874" s="54">
        <f>'DHS2024'!J2873</f>
        <v>4386</v>
      </c>
      <c r="G2874" s="54">
        <f t="shared" si="397"/>
        <v>9138.5</v>
      </c>
      <c r="H2874" s="106">
        <f t="shared" si="398"/>
        <v>3.0461666666666667</v>
      </c>
      <c r="I2874" s="115">
        <f t="shared" si="399"/>
        <v>0</v>
      </c>
      <c r="J2874" s="75">
        <f t="shared" si="400"/>
        <v>3.0461666666666667</v>
      </c>
      <c r="K2874" s="79">
        <f t="shared" si="401"/>
        <v>4</v>
      </c>
      <c r="O2874" s="29">
        <f>'DHS2025'!J2873</f>
        <v>5799</v>
      </c>
      <c r="P2874" s="30">
        <f>'DHS2025'!K2873</f>
        <v>7007</v>
      </c>
      <c r="Q2874" s="30">
        <f>'DHS2025'!L2873</f>
        <v>4044</v>
      </c>
      <c r="R2874" s="122">
        <f t="shared" si="402"/>
        <v>127.93</v>
      </c>
      <c r="S2874" s="62">
        <f t="shared" si="403"/>
        <v>504.49183079999995</v>
      </c>
    </row>
    <row r="2875" spans="1:19">
      <c r="A2875" s="98">
        <f t="shared" si="405"/>
        <v>45777</v>
      </c>
      <c r="B2875" s="113">
        <f t="shared" si="404"/>
        <v>29.916666666667883</v>
      </c>
      <c r="C2875" s="53">
        <f>'DHS2021'!J2874</f>
        <v>11192</v>
      </c>
      <c r="D2875" s="54">
        <f>'DHS2022'!J2874</f>
        <v>10869</v>
      </c>
      <c r="E2875" s="54">
        <f>'DHS2023'!J2874</f>
        <v>9781</v>
      </c>
      <c r="F2875" s="54">
        <f>'DHS2024'!J2874</f>
        <v>4565</v>
      </c>
      <c r="G2875" s="54">
        <f t="shared" si="397"/>
        <v>9101.75</v>
      </c>
      <c r="H2875" s="106">
        <f t="shared" si="398"/>
        <v>3.0339166666666664</v>
      </c>
      <c r="I2875" s="115">
        <f t="shared" si="399"/>
        <v>0</v>
      </c>
      <c r="J2875" s="75">
        <f t="shared" si="400"/>
        <v>3.0339166666666664</v>
      </c>
      <c r="K2875" s="79">
        <f t="shared" si="401"/>
        <v>4</v>
      </c>
      <c r="O2875" s="29">
        <f>'DHS2025'!J2874</f>
        <v>6165</v>
      </c>
      <c r="P2875" s="30">
        <f>'DHS2025'!K2874</f>
        <v>5096</v>
      </c>
      <c r="Q2875" s="30">
        <f>'DHS2025'!L2874</f>
        <v>3504</v>
      </c>
      <c r="R2875" s="122">
        <f t="shared" si="402"/>
        <v>108.58</v>
      </c>
      <c r="S2875" s="62">
        <f t="shared" si="403"/>
        <v>370.00207679999994</v>
      </c>
    </row>
    <row r="2876" spans="1:19">
      <c r="A2876" s="98">
        <f t="shared" si="405"/>
        <v>45777</v>
      </c>
      <c r="B2876" s="113">
        <f t="shared" si="404"/>
        <v>29.927083333334551</v>
      </c>
      <c r="C2876" s="53">
        <f>'DHS2021'!J2875</f>
        <v>8408</v>
      </c>
      <c r="D2876" s="54">
        <f>'DHS2022'!J2875</f>
        <v>8543</v>
      </c>
      <c r="E2876" s="54">
        <f>'DHS2023'!J2875</f>
        <v>8638</v>
      </c>
      <c r="F2876" s="54">
        <f>'DHS2024'!J2875</f>
        <v>4723</v>
      </c>
      <c r="G2876" s="54">
        <f t="shared" si="397"/>
        <v>7578</v>
      </c>
      <c r="H2876" s="106">
        <f t="shared" si="398"/>
        <v>2.5259999999999998</v>
      </c>
      <c r="I2876" s="115">
        <f t="shared" si="399"/>
        <v>0</v>
      </c>
      <c r="J2876" s="75">
        <f t="shared" si="400"/>
        <v>2.5259999999999998</v>
      </c>
      <c r="K2876" s="79">
        <f t="shared" si="401"/>
        <v>3</v>
      </c>
      <c r="O2876" s="29">
        <f>'DHS2025'!J2875</f>
        <v>5620</v>
      </c>
      <c r="P2876" s="30">
        <f>'DHS2025'!K2875</f>
        <v>4037</v>
      </c>
      <c r="Q2876" s="30">
        <f>'DHS2025'!L2875</f>
        <v>2281</v>
      </c>
      <c r="R2876" s="122">
        <f t="shared" si="402"/>
        <v>108.58</v>
      </c>
      <c r="S2876" s="62">
        <f t="shared" si="403"/>
        <v>240.86037019999998</v>
      </c>
    </row>
    <row r="2877" spans="1:19">
      <c r="A2877" s="98">
        <f t="shared" si="405"/>
        <v>45777</v>
      </c>
      <c r="B2877" s="113">
        <f t="shared" si="404"/>
        <v>29.937500000001219</v>
      </c>
      <c r="C2877" s="53">
        <f>'DHS2021'!J2876</f>
        <v>7239</v>
      </c>
      <c r="D2877" s="54">
        <f>'DHS2022'!J2876</f>
        <v>5996</v>
      </c>
      <c r="E2877" s="54">
        <f>'DHS2023'!J2876</f>
        <v>7877</v>
      </c>
      <c r="F2877" s="54">
        <f>'DHS2024'!J2876</f>
        <v>4783</v>
      </c>
      <c r="G2877" s="54">
        <f t="shared" si="397"/>
        <v>6473.75</v>
      </c>
      <c r="H2877" s="106">
        <f t="shared" si="398"/>
        <v>2.1579166666666665</v>
      </c>
      <c r="I2877" s="115">
        <f t="shared" si="399"/>
        <v>0</v>
      </c>
      <c r="J2877" s="75">
        <f t="shared" si="400"/>
        <v>2.1579166666666665</v>
      </c>
      <c r="K2877" s="79">
        <f t="shared" si="401"/>
        <v>3</v>
      </c>
      <c r="O2877" s="29">
        <f>'DHS2025'!J2876</f>
        <v>5567</v>
      </c>
      <c r="P2877" s="30">
        <f>'DHS2025'!K2876</f>
        <v>96</v>
      </c>
      <c r="Q2877" s="30">
        <f>'DHS2025'!L2876</f>
        <v>1075</v>
      </c>
      <c r="R2877" s="122">
        <f t="shared" si="402"/>
        <v>108.58</v>
      </c>
      <c r="S2877" s="62">
        <f t="shared" si="403"/>
        <v>113.51376499999998</v>
      </c>
    </row>
    <row r="2878" spans="1:19">
      <c r="A2878" s="98">
        <f t="shared" si="405"/>
        <v>45777</v>
      </c>
      <c r="B2878" s="113">
        <f t="shared" si="404"/>
        <v>29.947916666667886</v>
      </c>
      <c r="C2878" s="53">
        <f>'DHS2021'!J2877</f>
        <v>6557</v>
      </c>
      <c r="D2878" s="54">
        <f>'DHS2022'!J2877</f>
        <v>4213</v>
      </c>
      <c r="E2878" s="54">
        <f>'DHS2023'!J2877</f>
        <v>5737</v>
      </c>
      <c r="F2878" s="54">
        <f>'DHS2024'!J2877</f>
        <v>4906</v>
      </c>
      <c r="G2878" s="54">
        <f t="shared" si="397"/>
        <v>5353.25</v>
      </c>
      <c r="H2878" s="106">
        <f t="shared" si="398"/>
        <v>1.7844166666666668</v>
      </c>
      <c r="I2878" s="115">
        <f t="shared" si="399"/>
        <v>0</v>
      </c>
      <c r="J2878" s="75">
        <f t="shared" si="400"/>
        <v>1.7844166666666668</v>
      </c>
      <c r="K2878" s="79">
        <f t="shared" si="401"/>
        <v>2</v>
      </c>
      <c r="O2878" s="29">
        <f>'DHS2025'!J2877</f>
        <v>4825</v>
      </c>
      <c r="P2878" s="30">
        <f>'DHS2025'!K2877</f>
        <v>562</v>
      </c>
      <c r="Q2878" s="30">
        <f>'DHS2025'!L2877</f>
        <v>1057</v>
      </c>
      <c r="R2878" s="122">
        <f t="shared" si="402"/>
        <v>108.58</v>
      </c>
      <c r="S2878" s="62">
        <f t="shared" si="403"/>
        <v>111.61306939999999</v>
      </c>
    </row>
    <row r="2879" spans="1:19">
      <c r="A2879" s="98">
        <f t="shared" si="405"/>
        <v>45777</v>
      </c>
      <c r="B2879" s="113">
        <f t="shared" si="404"/>
        <v>29.958333333334554</v>
      </c>
      <c r="C2879" s="53">
        <f>'DHS2021'!J2878</f>
        <v>5856</v>
      </c>
      <c r="D2879" s="54">
        <f>'DHS2022'!J2878</f>
        <v>3819</v>
      </c>
      <c r="E2879" s="54">
        <f>'DHS2023'!J2878</f>
        <v>4325</v>
      </c>
      <c r="F2879" s="54">
        <f>'DHS2024'!J2878</f>
        <v>4649</v>
      </c>
      <c r="G2879" s="54">
        <f t="shared" si="397"/>
        <v>4662.25</v>
      </c>
      <c r="H2879" s="106">
        <f t="shared" si="398"/>
        <v>1.5540833333333333</v>
      </c>
      <c r="I2879" s="115">
        <f t="shared" si="399"/>
        <v>0</v>
      </c>
      <c r="J2879" s="75">
        <f t="shared" si="400"/>
        <v>1.5540833333333333</v>
      </c>
      <c r="K2879" s="79">
        <f t="shared" si="401"/>
        <v>2</v>
      </c>
      <c r="O2879" s="29">
        <f>'DHS2025'!J2878</f>
        <v>3356</v>
      </c>
      <c r="P2879" s="30">
        <f>'DHS2025'!K2878</f>
        <v>1802</v>
      </c>
      <c r="Q2879" s="30">
        <f>'DHS2025'!L2878</f>
        <v>1047</v>
      </c>
      <c r="R2879" s="122">
        <f t="shared" si="402"/>
        <v>99.36</v>
      </c>
      <c r="S2879" s="62">
        <f t="shared" si="403"/>
        <v>101.00032079999998</v>
      </c>
    </row>
    <row r="2880" spans="1:19">
      <c r="A2880" s="98">
        <f t="shared" si="405"/>
        <v>45777</v>
      </c>
      <c r="B2880" s="113">
        <f t="shared" si="404"/>
        <v>29.968750000001222</v>
      </c>
      <c r="C2880" s="53">
        <f>'DHS2021'!J2879</f>
        <v>2501</v>
      </c>
      <c r="D2880" s="54">
        <f>'DHS2022'!J2879</f>
        <v>2232</v>
      </c>
      <c r="E2880" s="54">
        <f>'DHS2023'!J2879</f>
        <v>2312</v>
      </c>
      <c r="F2880" s="54">
        <f>'DHS2024'!J2879</f>
        <v>3268</v>
      </c>
      <c r="G2880" s="54">
        <f t="shared" si="397"/>
        <v>2578.25</v>
      </c>
      <c r="H2880" s="106">
        <f t="shared" si="398"/>
        <v>0.85941666666666661</v>
      </c>
      <c r="I2880" s="115">
        <f t="shared" si="399"/>
        <v>0</v>
      </c>
      <c r="J2880" s="75">
        <f t="shared" si="400"/>
        <v>0.85941666666666661</v>
      </c>
      <c r="K2880" s="79">
        <f t="shared" si="401"/>
        <v>1</v>
      </c>
      <c r="O2880" s="29">
        <f>'DHS2025'!J2879</f>
        <v>1032</v>
      </c>
      <c r="P2880" s="30">
        <f>'DHS2025'!K2879</f>
        <v>3013</v>
      </c>
      <c r="Q2880" s="30">
        <f>'DHS2025'!L2879</f>
        <v>1036</v>
      </c>
      <c r="R2880" s="122">
        <f t="shared" si="402"/>
        <v>99.36</v>
      </c>
      <c r="S2880" s="62">
        <f t="shared" si="403"/>
        <v>99.939190400000001</v>
      </c>
    </row>
    <row r="2881" spans="1:19">
      <c r="A2881" s="98">
        <f t="shared" si="405"/>
        <v>45777</v>
      </c>
      <c r="B2881" s="113">
        <f t="shared" si="404"/>
        <v>29.97916666666789</v>
      </c>
      <c r="C2881" s="53">
        <f>'DHS2021'!J2880</f>
        <v>1665</v>
      </c>
      <c r="D2881" s="54">
        <f>'DHS2022'!J2880</f>
        <v>2297</v>
      </c>
      <c r="E2881" s="54">
        <f>'DHS2023'!J2880</f>
        <v>1845</v>
      </c>
      <c r="F2881" s="54">
        <f>'DHS2024'!J2880</f>
        <v>2233</v>
      </c>
      <c r="G2881" s="54">
        <f t="shared" si="397"/>
        <v>2010</v>
      </c>
      <c r="H2881" s="106">
        <f t="shared" si="398"/>
        <v>0.67</v>
      </c>
      <c r="I2881" s="115">
        <f t="shared" si="399"/>
        <v>0</v>
      </c>
      <c r="J2881" s="75">
        <f t="shared" si="400"/>
        <v>0.67</v>
      </c>
      <c r="K2881" s="79">
        <f t="shared" si="401"/>
        <v>1</v>
      </c>
      <c r="O2881" s="29">
        <f>'DHS2025'!J2880</f>
        <v>1678</v>
      </c>
      <c r="P2881" s="30">
        <f>'DHS2025'!K2880</f>
        <v>3657</v>
      </c>
      <c r="Q2881" s="30">
        <f>'DHS2025'!L2880</f>
        <v>1042</v>
      </c>
      <c r="R2881" s="122">
        <f t="shared" si="402"/>
        <v>99.36</v>
      </c>
      <c r="S2881" s="62">
        <f t="shared" si="403"/>
        <v>100.5179888</v>
      </c>
    </row>
    <row r="2882" spans="1:19" ht="15.75" thickBot="1">
      <c r="A2882" s="99">
        <f t="shared" si="405"/>
        <v>45777</v>
      </c>
      <c r="B2882" s="114">
        <f t="shared" si="404"/>
        <v>29.989583333334558</v>
      </c>
      <c r="C2882" s="56">
        <f>'DHS2021'!J2881</f>
        <v>1869</v>
      </c>
      <c r="D2882" s="57">
        <f>'DHS2022'!J2881</f>
        <v>2693</v>
      </c>
      <c r="E2882" s="57">
        <f>'DHS2023'!J2881</f>
        <v>1850</v>
      </c>
      <c r="F2882" s="57">
        <f>'DHS2024'!J2881</f>
        <v>1830</v>
      </c>
      <c r="G2882" s="57">
        <f t="shared" si="397"/>
        <v>2060.5</v>
      </c>
      <c r="H2882" s="117">
        <f t="shared" si="398"/>
        <v>0.68683333333333341</v>
      </c>
      <c r="I2882" s="117">
        <f t="shared" si="399"/>
        <v>0</v>
      </c>
      <c r="J2882" s="119">
        <f t="shared" si="400"/>
        <v>0.68683333333333341</v>
      </c>
      <c r="K2882" s="80">
        <f t="shared" si="401"/>
        <v>1</v>
      </c>
      <c r="O2882" s="31">
        <f>'DHS2025'!J2881</f>
        <v>1473</v>
      </c>
      <c r="P2882" s="32">
        <f>'DHS2025'!K2881</f>
        <v>4037</v>
      </c>
      <c r="Q2882" s="32">
        <f>'DHS2025'!L2881</f>
        <v>1041</v>
      </c>
      <c r="R2882" s="90">
        <f t="shared" si="402"/>
        <v>99.36</v>
      </c>
      <c r="S2882" s="64">
        <f t="shared" si="403"/>
        <v>100.42152239999999</v>
      </c>
    </row>
    <row r="2883" spans="1:19">
      <c r="A2883" s="108"/>
    </row>
    <row r="2884" spans="1:19">
      <c r="A2884" s="108"/>
    </row>
    <row r="2885" spans="1:19">
      <c r="A2885" s="108"/>
    </row>
    <row r="2886" spans="1:19">
      <c r="A2886" s="108"/>
    </row>
    <row r="2887" spans="1:19">
      <c r="A2887" s="108"/>
    </row>
    <row r="2888" spans="1:19">
      <c r="A2888" s="108"/>
    </row>
    <row r="2889" spans="1:19">
      <c r="A2889" s="108"/>
    </row>
    <row r="2890" spans="1:19">
      <c r="A2890" s="108"/>
    </row>
    <row r="2891" spans="1:19">
      <c r="A2891" s="108"/>
    </row>
    <row r="2892" spans="1:19">
      <c r="A2892" s="108"/>
    </row>
    <row r="2893" spans="1:19">
      <c r="A2893" s="108"/>
    </row>
    <row r="2894" spans="1:19">
      <c r="A2894" s="108"/>
    </row>
    <row r="2895" spans="1:19">
      <c r="A2895" s="108"/>
    </row>
    <row r="2896" spans="1:19">
      <c r="A2896" s="108"/>
    </row>
    <row r="2897" spans="1:1">
      <c r="A2897" s="108"/>
    </row>
    <row r="2898" spans="1:1">
      <c r="A2898" s="108"/>
    </row>
    <row r="2899" spans="1:1">
      <c r="A2899" s="108"/>
    </row>
    <row r="2900" spans="1:1">
      <c r="A2900" s="108"/>
    </row>
    <row r="2901" spans="1:1">
      <c r="A2901" s="108"/>
    </row>
    <row r="2902" spans="1:1">
      <c r="A2902" s="108"/>
    </row>
    <row r="2903" spans="1:1">
      <c r="A2903" s="108"/>
    </row>
    <row r="2904" spans="1:1">
      <c r="A2904" s="108"/>
    </row>
    <row r="2905" spans="1:1">
      <c r="A2905" s="108"/>
    </row>
    <row r="2906" spans="1:1">
      <c r="A2906" s="108"/>
    </row>
    <row r="2907" spans="1:1">
      <c r="A2907" s="108"/>
    </row>
    <row r="2908" spans="1:1">
      <c r="A2908" s="108"/>
    </row>
    <row r="2909" spans="1:1">
      <c r="A2909" s="108"/>
    </row>
    <row r="2910" spans="1:1">
      <c r="A2910" s="108"/>
    </row>
    <row r="2911" spans="1:1">
      <c r="A2911" s="108"/>
    </row>
    <row r="2912" spans="1:1">
      <c r="A2912" s="108"/>
    </row>
    <row r="2913" spans="1:1">
      <c r="A2913" s="108"/>
    </row>
    <row r="2914" spans="1:1">
      <c r="A2914" s="108"/>
    </row>
    <row r="2915" spans="1:1">
      <c r="A2915" s="108"/>
    </row>
    <row r="2916" spans="1:1">
      <c r="A2916" s="108"/>
    </row>
    <row r="2917" spans="1:1">
      <c r="A2917" s="108"/>
    </row>
    <row r="2918" spans="1:1">
      <c r="A2918" s="108"/>
    </row>
    <row r="2919" spans="1:1">
      <c r="A2919" s="108"/>
    </row>
    <row r="2920" spans="1:1">
      <c r="A2920" s="108"/>
    </row>
    <row r="2921" spans="1:1">
      <c r="A2921" s="108"/>
    </row>
    <row r="2922" spans="1:1">
      <c r="A2922" s="108"/>
    </row>
  </sheetData>
  <mergeCells count="1">
    <mergeCell ref="O1:S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82"/>
  <sheetViews>
    <sheetView workbookViewId="0">
      <selection activeCell="P12" sqref="P12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7" t="s">
        <v>177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C2" s="7">
        <v>1657</v>
      </c>
      <c r="D2" s="7">
        <v>21519</v>
      </c>
      <c r="E2" s="14">
        <v>8198</v>
      </c>
      <c r="H2" t="s">
        <v>344</v>
      </c>
      <c r="I2" t="s">
        <v>17</v>
      </c>
      <c r="J2">
        <v>1657</v>
      </c>
      <c r="K2">
        <v>21519</v>
      </c>
      <c r="L2">
        <v>8198</v>
      </c>
    </row>
    <row r="3" spans="1:12">
      <c r="A3" s="13" t="s">
        <v>41</v>
      </c>
      <c r="B3" s="20" t="s">
        <v>18</v>
      </c>
      <c r="C3" s="7">
        <v>1445</v>
      </c>
      <c r="D3" s="7">
        <v>21585</v>
      </c>
      <c r="E3" s="14">
        <v>7995</v>
      </c>
      <c r="H3" t="s">
        <v>344</v>
      </c>
      <c r="I3" t="s">
        <v>180</v>
      </c>
      <c r="J3">
        <v>1733</v>
      </c>
      <c r="K3">
        <v>21486</v>
      </c>
      <c r="L3">
        <v>8153</v>
      </c>
    </row>
    <row r="4" spans="1:12">
      <c r="A4" s="13" t="s">
        <v>41</v>
      </c>
      <c r="B4" s="20" t="s">
        <v>19</v>
      </c>
      <c r="C4" s="7">
        <v>1230</v>
      </c>
      <c r="D4" s="7">
        <v>22365</v>
      </c>
      <c r="E4" s="14">
        <v>8197</v>
      </c>
      <c r="H4" t="s">
        <v>344</v>
      </c>
      <c r="I4" t="s">
        <v>181</v>
      </c>
      <c r="J4">
        <v>1489</v>
      </c>
      <c r="K4">
        <v>21248</v>
      </c>
      <c r="L4">
        <v>8071</v>
      </c>
    </row>
    <row r="5" spans="1:12">
      <c r="A5" s="13" t="s">
        <v>41</v>
      </c>
      <c r="B5" s="20" t="s">
        <v>20</v>
      </c>
      <c r="C5" s="7">
        <v>1583</v>
      </c>
      <c r="D5" s="7">
        <v>21721</v>
      </c>
      <c r="E5" s="14">
        <v>8208</v>
      </c>
      <c r="H5" t="s">
        <v>344</v>
      </c>
      <c r="I5" t="s">
        <v>182</v>
      </c>
      <c r="J5">
        <v>1336</v>
      </c>
      <c r="K5">
        <v>21449</v>
      </c>
      <c r="L5">
        <v>8056</v>
      </c>
    </row>
    <row r="6" spans="1:12">
      <c r="A6" s="13" t="s">
        <v>41</v>
      </c>
      <c r="B6" s="20" t="s">
        <v>21</v>
      </c>
      <c r="C6" s="7">
        <v>6606</v>
      </c>
      <c r="D6" s="7">
        <v>15836</v>
      </c>
      <c r="E6" s="14">
        <v>8205</v>
      </c>
      <c r="H6" t="s">
        <v>344</v>
      </c>
      <c r="I6" t="s">
        <v>18</v>
      </c>
      <c r="J6">
        <v>1445</v>
      </c>
      <c r="K6">
        <v>21585</v>
      </c>
      <c r="L6">
        <v>7995</v>
      </c>
    </row>
    <row r="7" spans="1:12">
      <c r="A7" s="13" t="s">
        <v>41</v>
      </c>
      <c r="B7" s="20" t="s">
        <v>22</v>
      </c>
      <c r="C7" s="7">
        <v>14010</v>
      </c>
      <c r="D7" s="7">
        <v>9104</v>
      </c>
      <c r="E7" s="14">
        <v>8197</v>
      </c>
      <c r="H7" t="s">
        <v>344</v>
      </c>
      <c r="I7" t="s">
        <v>183</v>
      </c>
      <c r="J7">
        <v>1355</v>
      </c>
      <c r="K7">
        <v>21872</v>
      </c>
      <c r="L7">
        <v>8210</v>
      </c>
    </row>
    <row r="8" spans="1:12">
      <c r="A8" s="13" t="s">
        <v>41</v>
      </c>
      <c r="B8" s="20" t="s">
        <v>23</v>
      </c>
      <c r="C8" s="7">
        <v>14744</v>
      </c>
      <c r="D8" s="7">
        <v>8694</v>
      </c>
      <c r="E8" s="14">
        <v>8207</v>
      </c>
      <c r="H8" t="s">
        <v>344</v>
      </c>
      <c r="I8" t="s">
        <v>184</v>
      </c>
      <c r="J8">
        <v>1261</v>
      </c>
      <c r="K8">
        <v>22289</v>
      </c>
      <c r="L8">
        <v>8204</v>
      </c>
    </row>
    <row r="9" spans="1:12">
      <c r="A9" s="13" t="s">
        <v>41</v>
      </c>
      <c r="B9" s="20" t="s">
        <v>24</v>
      </c>
      <c r="C9" s="7">
        <v>11320</v>
      </c>
      <c r="D9" s="7">
        <v>11192</v>
      </c>
      <c r="E9" s="14">
        <v>8203</v>
      </c>
      <c r="H9" t="s">
        <v>344</v>
      </c>
      <c r="I9" t="s">
        <v>185</v>
      </c>
      <c r="J9">
        <v>1320</v>
      </c>
      <c r="K9">
        <v>22259</v>
      </c>
      <c r="L9">
        <v>8200</v>
      </c>
    </row>
    <row r="10" spans="1:12">
      <c r="A10" s="13" t="s">
        <v>41</v>
      </c>
      <c r="B10" s="20" t="s">
        <v>25</v>
      </c>
      <c r="C10" s="7">
        <v>10554</v>
      </c>
      <c r="D10" s="7">
        <v>12938</v>
      </c>
      <c r="E10" s="14">
        <v>8184</v>
      </c>
      <c r="H10" t="s">
        <v>344</v>
      </c>
      <c r="I10" t="s">
        <v>19</v>
      </c>
      <c r="J10">
        <v>1230</v>
      </c>
      <c r="K10">
        <v>22365</v>
      </c>
      <c r="L10">
        <v>8197</v>
      </c>
    </row>
    <row r="11" spans="1:12">
      <c r="A11" s="13" t="s">
        <v>41</v>
      </c>
      <c r="B11" s="20" t="s">
        <v>26</v>
      </c>
      <c r="C11" s="7">
        <v>9617</v>
      </c>
      <c r="D11" s="7">
        <v>13680</v>
      </c>
      <c r="E11" s="14">
        <v>8134</v>
      </c>
      <c r="H11" t="s">
        <v>344</v>
      </c>
      <c r="I11" t="s">
        <v>186</v>
      </c>
      <c r="J11">
        <v>1165</v>
      </c>
      <c r="K11">
        <v>22220</v>
      </c>
      <c r="L11">
        <v>8199</v>
      </c>
    </row>
    <row r="12" spans="1:12">
      <c r="A12" s="13" t="s">
        <v>41</v>
      </c>
      <c r="B12" s="20" t="s">
        <v>27</v>
      </c>
      <c r="C12" s="7">
        <v>8993</v>
      </c>
      <c r="D12" s="7">
        <v>14027</v>
      </c>
      <c r="E12" s="14">
        <v>7951</v>
      </c>
      <c r="H12" t="s">
        <v>344</v>
      </c>
      <c r="I12" t="s">
        <v>187</v>
      </c>
      <c r="J12">
        <v>1151</v>
      </c>
      <c r="K12">
        <v>22302</v>
      </c>
      <c r="L12">
        <v>8199</v>
      </c>
    </row>
    <row r="13" spans="1:12">
      <c r="A13" s="13" t="s">
        <v>41</v>
      </c>
      <c r="B13" s="20" t="s">
        <v>28</v>
      </c>
      <c r="C13" s="7">
        <v>8305</v>
      </c>
      <c r="D13" s="7">
        <v>14883</v>
      </c>
      <c r="E13" s="14">
        <v>8195</v>
      </c>
      <c r="H13" t="s">
        <v>344</v>
      </c>
      <c r="I13" t="s">
        <v>188</v>
      </c>
      <c r="J13">
        <v>1157</v>
      </c>
      <c r="K13">
        <v>22029</v>
      </c>
      <c r="L13">
        <v>8198</v>
      </c>
    </row>
    <row r="14" spans="1:12">
      <c r="A14" s="13" t="s">
        <v>41</v>
      </c>
      <c r="B14" s="20" t="s">
        <v>29</v>
      </c>
      <c r="C14" s="7">
        <v>6816</v>
      </c>
      <c r="D14" s="7">
        <v>16875</v>
      </c>
      <c r="E14" s="14">
        <v>8194</v>
      </c>
      <c r="H14" t="s">
        <v>344</v>
      </c>
      <c r="I14" t="s">
        <v>20</v>
      </c>
      <c r="J14">
        <v>1583</v>
      </c>
      <c r="K14">
        <v>21721</v>
      </c>
      <c r="L14">
        <v>8208</v>
      </c>
    </row>
    <row r="15" spans="1:12">
      <c r="A15" s="13" t="s">
        <v>41</v>
      </c>
      <c r="B15" s="20" t="s">
        <v>30</v>
      </c>
      <c r="C15" s="7">
        <v>5478</v>
      </c>
      <c r="D15" s="7">
        <v>18307</v>
      </c>
      <c r="E15" s="14">
        <v>8198</v>
      </c>
      <c r="H15" t="s">
        <v>344</v>
      </c>
      <c r="I15" t="s">
        <v>189</v>
      </c>
      <c r="J15">
        <v>2649</v>
      </c>
      <c r="K15">
        <v>20611</v>
      </c>
      <c r="L15">
        <v>8202</v>
      </c>
    </row>
    <row r="16" spans="1:12">
      <c r="A16" s="13" t="s">
        <v>41</v>
      </c>
      <c r="B16" s="20" t="s">
        <v>31</v>
      </c>
      <c r="C16" s="7">
        <v>4566</v>
      </c>
      <c r="D16" s="7">
        <v>18750</v>
      </c>
      <c r="E16" s="14">
        <v>8201</v>
      </c>
      <c r="H16" t="s">
        <v>344</v>
      </c>
      <c r="I16" t="s">
        <v>190</v>
      </c>
      <c r="J16">
        <v>3478</v>
      </c>
      <c r="K16">
        <v>19848</v>
      </c>
      <c r="L16">
        <v>8197</v>
      </c>
    </row>
    <row r="17" spans="1:12">
      <c r="A17" s="13" t="s">
        <v>41</v>
      </c>
      <c r="B17" s="20" t="s">
        <v>32</v>
      </c>
      <c r="C17" s="7">
        <v>4273</v>
      </c>
      <c r="D17" s="7">
        <v>18798</v>
      </c>
      <c r="E17" s="14">
        <v>8010</v>
      </c>
      <c r="H17" t="s">
        <v>344</v>
      </c>
      <c r="I17" t="s">
        <v>191</v>
      </c>
      <c r="J17">
        <v>3798</v>
      </c>
      <c r="K17">
        <v>19843</v>
      </c>
      <c r="L17">
        <v>8189</v>
      </c>
    </row>
    <row r="18" spans="1:12">
      <c r="A18" s="13" t="s">
        <v>41</v>
      </c>
      <c r="B18" s="20" t="s">
        <v>33</v>
      </c>
      <c r="C18" s="7">
        <v>4529</v>
      </c>
      <c r="D18" s="7">
        <v>19003</v>
      </c>
      <c r="E18" s="14">
        <v>8210</v>
      </c>
      <c r="H18" t="s">
        <v>344</v>
      </c>
      <c r="I18" t="s">
        <v>21</v>
      </c>
      <c r="J18">
        <v>6606</v>
      </c>
      <c r="K18">
        <v>15836</v>
      </c>
      <c r="L18">
        <v>8205</v>
      </c>
    </row>
    <row r="19" spans="1:12">
      <c r="A19" s="13" t="s">
        <v>41</v>
      </c>
      <c r="B19" s="20" t="s">
        <v>34</v>
      </c>
      <c r="C19" s="7">
        <v>4689</v>
      </c>
      <c r="D19" s="7">
        <v>18688</v>
      </c>
      <c r="E19" s="14">
        <v>8189</v>
      </c>
      <c r="H19" t="s">
        <v>344</v>
      </c>
      <c r="I19" t="s">
        <v>192</v>
      </c>
      <c r="J19">
        <v>14191</v>
      </c>
      <c r="K19">
        <v>8479</v>
      </c>
      <c r="L19">
        <v>8190</v>
      </c>
    </row>
    <row r="20" spans="1:12">
      <c r="A20" s="13" t="s">
        <v>41</v>
      </c>
      <c r="B20" s="20" t="s">
        <v>35</v>
      </c>
      <c r="C20" s="7">
        <v>7202</v>
      </c>
      <c r="D20" s="7">
        <v>12027</v>
      </c>
      <c r="E20" s="14">
        <v>6643</v>
      </c>
      <c r="H20" t="s">
        <v>344</v>
      </c>
      <c r="I20" t="s">
        <v>193</v>
      </c>
      <c r="J20">
        <v>13245</v>
      </c>
      <c r="K20">
        <v>9795</v>
      </c>
      <c r="L20">
        <v>8199</v>
      </c>
    </row>
    <row r="21" spans="1:12">
      <c r="A21" s="13" t="s">
        <v>41</v>
      </c>
      <c r="B21" s="20" t="s">
        <v>36</v>
      </c>
      <c r="C21" s="7">
        <v>6865</v>
      </c>
      <c r="D21" s="7">
        <v>20759</v>
      </c>
      <c r="E21" s="14">
        <v>3649</v>
      </c>
      <c r="H21" t="s">
        <v>344</v>
      </c>
      <c r="I21" t="s">
        <v>194</v>
      </c>
      <c r="J21">
        <v>15252</v>
      </c>
      <c r="K21">
        <v>7068</v>
      </c>
      <c r="L21">
        <v>8202</v>
      </c>
    </row>
    <row r="22" spans="1:12">
      <c r="A22" s="13" t="s">
        <v>41</v>
      </c>
      <c r="B22" s="20" t="s">
        <v>37</v>
      </c>
      <c r="C22" s="7">
        <v>12028</v>
      </c>
      <c r="D22" s="7">
        <v>11206</v>
      </c>
      <c r="E22" s="14">
        <v>8215</v>
      </c>
      <c r="H22" t="s">
        <v>344</v>
      </c>
      <c r="I22" t="s">
        <v>22</v>
      </c>
      <c r="J22">
        <v>14010</v>
      </c>
      <c r="K22">
        <v>9104</v>
      </c>
      <c r="L22">
        <v>8197</v>
      </c>
    </row>
    <row r="23" spans="1:12">
      <c r="A23" s="13" t="s">
        <v>41</v>
      </c>
      <c r="B23" s="20" t="s">
        <v>38</v>
      </c>
      <c r="C23" s="7">
        <v>13784</v>
      </c>
      <c r="D23" s="7">
        <v>9637</v>
      </c>
      <c r="E23" s="14">
        <v>8205</v>
      </c>
      <c r="H23" t="s">
        <v>344</v>
      </c>
      <c r="I23" t="s">
        <v>195</v>
      </c>
      <c r="J23">
        <v>14788</v>
      </c>
      <c r="K23">
        <v>8709</v>
      </c>
      <c r="L23">
        <v>8207</v>
      </c>
    </row>
    <row r="24" spans="1:12">
      <c r="A24" s="13" t="s">
        <v>41</v>
      </c>
      <c r="B24" s="20" t="s">
        <v>39</v>
      </c>
      <c r="C24" s="7">
        <v>9273</v>
      </c>
      <c r="D24" s="7">
        <v>13991</v>
      </c>
      <c r="E24" s="14">
        <v>8204</v>
      </c>
      <c r="H24" t="s">
        <v>344</v>
      </c>
      <c r="I24" t="s">
        <v>196</v>
      </c>
      <c r="J24">
        <v>16710</v>
      </c>
      <c r="K24">
        <v>7227</v>
      </c>
      <c r="L24">
        <v>8205</v>
      </c>
    </row>
    <row r="25" spans="1:12">
      <c r="A25" s="13" t="s">
        <v>41</v>
      </c>
      <c r="B25" s="20" t="s">
        <v>40</v>
      </c>
      <c r="C25" s="7">
        <v>4067</v>
      </c>
      <c r="D25" s="7">
        <v>18776</v>
      </c>
      <c r="E25" s="14">
        <v>8189</v>
      </c>
      <c r="H25" t="s">
        <v>344</v>
      </c>
      <c r="I25" t="s">
        <v>197</v>
      </c>
      <c r="J25">
        <v>15412</v>
      </c>
      <c r="K25">
        <v>7679</v>
      </c>
      <c r="L25">
        <v>8189</v>
      </c>
    </row>
    <row r="26" spans="1:12">
      <c r="A26" s="13" t="s">
        <v>45</v>
      </c>
      <c r="B26" s="20" t="s">
        <v>17</v>
      </c>
      <c r="C26" s="7">
        <v>1385</v>
      </c>
      <c r="D26" s="7">
        <v>22484</v>
      </c>
      <c r="E26" s="14">
        <v>8200</v>
      </c>
      <c r="H26" t="s">
        <v>344</v>
      </c>
      <c r="I26" t="s">
        <v>23</v>
      </c>
      <c r="J26">
        <v>14744</v>
      </c>
      <c r="K26">
        <v>8694</v>
      </c>
      <c r="L26">
        <v>8207</v>
      </c>
    </row>
    <row r="27" spans="1:12">
      <c r="A27" s="13" t="s">
        <v>45</v>
      </c>
      <c r="B27" s="20" t="s">
        <v>18</v>
      </c>
      <c r="C27" s="7">
        <v>1460</v>
      </c>
      <c r="D27" s="7">
        <v>21380</v>
      </c>
      <c r="E27" s="14">
        <v>7786</v>
      </c>
      <c r="H27" t="s">
        <v>344</v>
      </c>
      <c r="I27" t="s">
        <v>198</v>
      </c>
      <c r="J27">
        <v>14475</v>
      </c>
      <c r="K27">
        <v>8554</v>
      </c>
      <c r="L27">
        <v>8185</v>
      </c>
    </row>
    <row r="28" spans="1:12">
      <c r="A28" s="13" t="s">
        <v>45</v>
      </c>
      <c r="B28" s="20" t="s">
        <v>19</v>
      </c>
      <c r="C28" s="7">
        <v>1679</v>
      </c>
      <c r="D28" s="7">
        <v>21449</v>
      </c>
      <c r="E28" s="14">
        <v>8097</v>
      </c>
      <c r="H28" t="s">
        <v>344</v>
      </c>
      <c r="I28" t="s">
        <v>199</v>
      </c>
      <c r="J28">
        <v>13554</v>
      </c>
      <c r="K28">
        <v>10529</v>
      </c>
      <c r="L28">
        <v>8187</v>
      </c>
    </row>
    <row r="29" spans="1:12">
      <c r="A29" s="13" t="s">
        <v>45</v>
      </c>
      <c r="B29" s="20" t="s">
        <v>20</v>
      </c>
      <c r="C29" s="7">
        <v>2541</v>
      </c>
      <c r="D29" s="7">
        <v>20654</v>
      </c>
      <c r="E29" s="14">
        <v>8201</v>
      </c>
      <c r="H29" t="s">
        <v>344</v>
      </c>
      <c r="I29" t="s">
        <v>200</v>
      </c>
      <c r="J29">
        <v>12316</v>
      </c>
      <c r="K29">
        <v>11034</v>
      </c>
      <c r="L29">
        <v>8208</v>
      </c>
    </row>
    <row r="30" spans="1:12">
      <c r="A30" s="13" t="s">
        <v>45</v>
      </c>
      <c r="B30" s="20" t="s">
        <v>21</v>
      </c>
      <c r="C30" s="7">
        <v>4837</v>
      </c>
      <c r="D30" s="7">
        <v>18703</v>
      </c>
      <c r="E30" s="14">
        <v>8209</v>
      </c>
      <c r="H30" t="s">
        <v>344</v>
      </c>
      <c r="I30" t="s">
        <v>24</v>
      </c>
      <c r="J30">
        <v>11320</v>
      </c>
      <c r="K30">
        <v>11192</v>
      </c>
      <c r="L30">
        <v>8203</v>
      </c>
    </row>
    <row r="31" spans="1:12">
      <c r="A31" s="13" t="s">
        <v>45</v>
      </c>
      <c r="B31" s="20" t="s">
        <v>22</v>
      </c>
      <c r="C31" s="7">
        <v>14388</v>
      </c>
      <c r="D31" s="7">
        <v>8656</v>
      </c>
      <c r="E31" s="14">
        <v>8186</v>
      </c>
      <c r="H31" t="s">
        <v>344</v>
      </c>
      <c r="I31" t="s">
        <v>201</v>
      </c>
      <c r="J31">
        <v>10208</v>
      </c>
      <c r="K31">
        <v>13277</v>
      </c>
      <c r="L31">
        <v>8172</v>
      </c>
    </row>
    <row r="32" spans="1:12">
      <c r="A32" s="13" t="s">
        <v>45</v>
      </c>
      <c r="B32" s="20" t="s">
        <v>23</v>
      </c>
      <c r="C32" s="7">
        <v>12876</v>
      </c>
      <c r="D32" s="7">
        <v>10477</v>
      </c>
      <c r="E32" s="14">
        <v>8204</v>
      </c>
      <c r="H32" t="s">
        <v>344</v>
      </c>
      <c r="I32" t="s">
        <v>202</v>
      </c>
      <c r="J32">
        <v>9952</v>
      </c>
      <c r="K32">
        <v>13016</v>
      </c>
      <c r="L32">
        <v>8211</v>
      </c>
    </row>
    <row r="33" spans="1:12">
      <c r="A33" s="13" t="s">
        <v>45</v>
      </c>
      <c r="B33" s="20" t="s">
        <v>24</v>
      </c>
      <c r="C33" s="7">
        <v>9980</v>
      </c>
      <c r="D33" s="7">
        <v>13614</v>
      </c>
      <c r="E33" s="14">
        <v>8194</v>
      </c>
      <c r="H33" t="s">
        <v>344</v>
      </c>
      <c r="I33" t="s">
        <v>203</v>
      </c>
      <c r="J33">
        <v>10418</v>
      </c>
      <c r="K33">
        <v>12768</v>
      </c>
      <c r="L33">
        <v>8200</v>
      </c>
    </row>
    <row r="34" spans="1:12">
      <c r="A34" s="13" t="s">
        <v>45</v>
      </c>
      <c r="B34" s="20" t="s">
        <v>25</v>
      </c>
      <c r="C34" s="7">
        <v>9767</v>
      </c>
      <c r="D34" s="7">
        <v>13516</v>
      </c>
      <c r="E34" s="14">
        <v>8207</v>
      </c>
      <c r="H34" t="s">
        <v>344</v>
      </c>
      <c r="I34" t="s">
        <v>25</v>
      </c>
      <c r="J34">
        <v>10554</v>
      </c>
      <c r="K34">
        <v>12938</v>
      </c>
      <c r="L34">
        <v>8184</v>
      </c>
    </row>
    <row r="35" spans="1:12">
      <c r="A35" s="13" t="s">
        <v>45</v>
      </c>
      <c r="B35" s="20" t="s">
        <v>26</v>
      </c>
      <c r="C35" s="7">
        <v>11417</v>
      </c>
      <c r="D35" s="7">
        <v>12299</v>
      </c>
      <c r="E35" s="14">
        <v>8192</v>
      </c>
      <c r="H35" t="s">
        <v>344</v>
      </c>
      <c r="I35" t="s">
        <v>204</v>
      </c>
      <c r="J35">
        <v>10767</v>
      </c>
      <c r="K35">
        <v>12174</v>
      </c>
      <c r="L35">
        <v>8193</v>
      </c>
    </row>
    <row r="36" spans="1:12">
      <c r="A36" s="13" t="s">
        <v>45</v>
      </c>
      <c r="B36" s="20" t="s">
        <v>27</v>
      </c>
      <c r="C36" s="7">
        <v>11995</v>
      </c>
      <c r="D36" s="7">
        <v>11247</v>
      </c>
      <c r="E36" s="14">
        <v>8198</v>
      </c>
      <c r="H36" t="s">
        <v>344</v>
      </c>
      <c r="I36" t="s">
        <v>205</v>
      </c>
      <c r="J36">
        <v>10472</v>
      </c>
      <c r="K36">
        <v>12794</v>
      </c>
      <c r="L36">
        <v>8190</v>
      </c>
    </row>
    <row r="37" spans="1:12">
      <c r="A37" s="13" t="s">
        <v>45</v>
      </c>
      <c r="B37" s="20" t="s">
        <v>28</v>
      </c>
      <c r="C37" s="7">
        <v>12395</v>
      </c>
      <c r="D37" s="7">
        <v>10552</v>
      </c>
      <c r="E37" s="14">
        <v>7925</v>
      </c>
      <c r="H37" t="s">
        <v>344</v>
      </c>
      <c r="I37" t="s">
        <v>206</v>
      </c>
      <c r="J37">
        <v>11111</v>
      </c>
      <c r="K37">
        <v>12068</v>
      </c>
      <c r="L37">
        <v>8169</v>
      </c>
    </row>
    <row r="38" spans="1:12">
      <c r="A38" s="13" t="s">
        <v>45</v>
      </c>
      <c r="B38" s="20" t="s">
        <v>29</v>
      </c>
      <c r="C38" s="7">
        <v>11921</v>
      </c>
      <c r="D38" s="7">
        <v>11128</v>
      </c>
      <c r="E38" s="14">
        <v>8206</v>
      </c>
      <c r="H38" t="s">
        <v>344</v>
      </c>
      <c r="I38" t="s">
        <v>26</v>
      </c>
      <c r="J38">
        <v>9617</v>
      </c>
      <c r="K38">
        <v>13680</v>
      </c>
      <c r="L38">
        <v>8134</v>
      </c>
    </row>
    <row r="39" spans="1:12">
      <c r="A39" s="13" t="s">
        <v>45</v>
      </c>
      <c r="B39" s="20" t="s">
        <v>30</v>
      </c>
      <c r="C39" s="7">
        <v>12182</v>
      </c>
      <c r="D39" s="7">
        <v>10695</v>
      </c>
      <c r="E39" s="14">
        <v>8202</v>
      </c>
      <c r="H39" t="s">
        <v>344</v>
      </c>
      <c r="I39" t="s">
        <v>207</v>
      </c>
      <c r="J39">
        <v>10363</v>
      </c>
      <c r="K39">
        <v>13510</v>
      </c>
      <c r="L39">
        <v>8120</v>
      </c>
    </row>
    <row r="40" spans="1:12">
      <c r="A40" s="13" t="s">
        <v>45</v>
      </c>
      <c r="B40" s="20" t="s">
        <v>31</v>
      </c>
      <c r="C40" s="7">
        <v>11354</v>
      </c>
      <c r="D40" s="7">
        <v>12073</v>
      </c>
      <c r="E40" s="14">
        <v>8201</v>
      </c>
      <c r="H40" t="s">
        <v>344</v>
      </c>
      <c r="I40" t="s">
        <v>208</v>
      </c>
      <c r="J40">
        <v>9879</v>
      </c>
      <c r="K40">
        <v>13431</v>
      </c>
      <c r="L40">
        <v>8136</v>
      </c>
    </row>
    <row r="41" spans="1:12">
      <c r="A41" s="13" t="s">
        <v>45</v>
      </c>
      <c r="B41" s="20" t="s">
        <v>32</v>
      </c>
      <c r="C41" s="7">
        <v>10382</v>
      </c>
      <c r="D41" s="7">
        <v>12802</v>
      </c>
      <c r="E41" s="14">
        <v>8193</v>
      </c>
      <c r="H41" t="s">
        <v>344</v>
      </c>
      <c r="I41" t="s">
        <v>209</v>
      </c>
      <c r="J41">
        <v>9499</v>
      </c>
      <c r="K41">
        <v>13712</v>
      </c>
      <c r="L41">
        <v>7952</v>
      </c>
    </row>
    <row r="42" spans="1:12">
      <c r="A42" s="13" t="s">
        <v>45</v>
      </c>
      <c r="B42" s="20" t="s">
        <v>33</v>
      </c>
      <c r="C42" s="7">
        <v>8997</v>
      </c>
      <c r="D42" s="7">
        <v>13948</v>
      </c>
      <c r="E42" s="14">
        <v>7895</v>
      </c>
      <c r="H42" t="s">
        <v>344</v>
      </c>
      <c r="I42" t="s">
        <v>27</v>
      </c>
      <c r="J42">
        <v>8993</v>
      </c>
      <c r="K42">
        <v>14027</v>
      </c>
      <c r="L42">
        <v>7951</v>
      </c>
    </row>
    <row r="43" spans="1:12">
      <c r="A43" s="13" t="s">
        <v>45</v>
      </c>
      <c r="B43" s="20" t="s">
        <v>34</v>
      </c>
      <c r="C43" s="7">
        <v>9412</v>
      </c>
      <c r="D43" s="7">
        <v>13696</v>
      </c>
      <c r="E43" s="14">
        <v>8133</v>
      </c>
      <c r="H43" t="s">
        <v>344</v>
      </c>
      <c r="I43" t="s">
        <v>210</v>
      </c>
      <c r="J43">
        <v>9268</v>
      </c>
      <c r="K43">
        <v>13765</v>
      </c>
      <c r="L43">
        <v>8094</v>
      </c>
    </row>
    <row r="44" spans="1:12">
      <c r="A44" s="13" t="s">
        <v>45</v>
      </c>
      <c r="B44" s="20" t="s">
        <v>35</v>
      </c>
      <c r="C44" s="7">
        <v>9960</v>
      </c>
      <c r="D44" s="7">
        <v>13231</v>
      </c>
      <c r="E44" s="14">
        <v>8180</v>
      </c>
      <c r="H44" t="s">
        <v>344</v>
      </c>
      <c r="I44" t="s">
        <v>211</v>
      </c>
      <c r="J44">
        <v>8999</v>
      </c>
      <c r="K44">
        <v>14792</v>
      </c>
      <c r="L44">
        <v>8217</v>
      </c>
    </row>
    <row r="45" spans="1:12">
      <c r="A45" s="13" t="s">
        <v>45</v>
      </c>
      <c r="B45" s="20" t="s">
        <v>36</v>
      </c>
      <c r="C45" s="7">
        <v>11459</v>
      </c>
      <c r="D45" s="7">
        <v>11996</v>
      </c>
      <c r="E45" s="14">
        <v>8211</v>
      </c>
      <c r="H45" t="s">
        <v>344</v>
      </c>
      <c r="I45" t="s">
        <v>212</v>
      </c>
      <c r="J45">
        <v>8483</v>
      </c>
      <c r="K45">
        <v>14778</v>
      </c>
      <c r="L45">
        <v>8191</v>
      </c>
    </row>
    <row r="46" spans="1:12">
      <c r="A46" s="13" t="s">
        <v>45</v>
      </c>
      <c r="B46" s="20" t="s">
        <v>37</v>
      </c>
      <c r="C46" s="7">
        <v>12646</v>
      </c>
      <c r="D46" s="7">
        <v>10753</v>
      </c>
      <c r="E46" s="14">
        <v>8199</v>
      </c>
      <c r="H46" t="s">
        <v>344</v>
      </c>
      <c r="I46" t="s">
        <v>28</v>
      </c>
      <c r="J46">
        <v>8305</v>
      </c>
      <c r="K46">
        <v>14883</v>
      </c>
      <c r="L46">
        <v>8195</v>
      </c>
    </row>
    <row r="47" spans="1:12">
      <c r="A47" s="13" t="s">
        <v>45</v>
      </c>
      <c r="B47" s="20" t="s">
        <v>38</v>
      </c>
      <c r="C47" s="7">
        <v>13839</v>
      </c>
      <c r="D47" s="7">
        <v>9630</v>
      </c>
      <c r="E47" s="14">
        <v>8202</v>
      </c>
      <c r="H47" t="s">
        <v>344</v>
      </c>
      <c r="I47" t="s">
        <v>213</v>
      </c>
      <c r="J47">
        <v>8026</v>
      </c>
      <c r="K47">
        <v>15567</v>
      </c>
      <c r="L47">
        <v>8206</v>
      </c>
    </row>
    <row r="48" spans="1:12">
      <c r="A48" s="13" t="s">
        <v>45</v>
      </c>
      <c r="B48" s="20" t="s">
        <v>39</v>
      </c>
      <c r="C48" s="7">
        <v>11725</v>
      </c>
      <c r="D48" s="7">
        <v>11387</v>
      </c>
      <c r="E48" s="14">
        <v>8185</v>
      </c>
      <c r="H48" t="s">
        <v>344</v>
      </c>
      <c r="I48" t="s">
        <v>214</v>
      </c>
      <c r="J48">
        <v>7902</v>
      </c>
      <c r="K48">
        <v>14953</v>
      </c>
      <c r="L48">
        <v>8203</v>
      </c>
    </row>
    <row r="49" spans="1:12">
      <c r="A49" s="13" t="s">
        <v>45</v>
      </c>
      <c r="B49" s="20" t="s">
        <v>40</v>
      </c>
      <c r="C49" s="7">
        <v>5458</v>
      </c>
      <c r="D49" s="7">
        <v>17723</v>
      </c>
      <c r="E49" s="14">
        <v>8193</v>
      </c>
      <c r="H49" t="s">
        <v>344</v>
      </c>
      <c r="I49" t="s">
        <v>215</v>
      </c>
      <c r="J49">
        <v>7204</v>
      </c>
      <c r="K49">
        <v>15967</v>
      </c>
      <c r="L49">
        <v>8195</v>
      </c>
    </row>
    <row r="50" spans="1:12">
      <c r="A50" s="13" t="s">
        <v>49</v>
      </c>
      <c r="B50" s="20" t="s">
        <v>17</v>
      </c>
      <c r="C50" s="7">
        <v>5874</v>
      </c>
      <c r="D50" s="7">
        <v>17601</v>
      </c>
      <c r="E50" s="14">
        <v>8201</v>
      </c>
      <c r="H50" t="s">
        <v>344</v>
      </c>
      <c r="I50" t="s">
        <v>29</v>
      </c>
      <c r="J50">
        <v>6816</v>
      </c>
      <c r="K50">
        <v>16875</v>
      </c>
      <c r="L50">
        <v>8194</v>
      </c>
    </row>
    <row r="51" spans="1:12">
      <c r="A51" s="13" t="s">
        <v>49</v>
      </c>
      <c r="B51" s="20" t="s">
        <v>18</v>
      </c>
      <c r="C51" s="7">
        <v>6108</v>
      </c>
      <c r="D51" s="7">
        <v>16673</v>
      </c>
      <c r="E51" s="14">
        <v>8201</v>
      </c>
      <c r="H51" t="s">
        <v>344</v>
      </c>
      <c r="I51" t="s">
        <v>216</v>
      </c>
      <c r="J51">
        <v>6425</v>
      </c>
      <c r="K51">
        <v>16607</v>
      </c>
      <c r="L51">
        <v>8193</v>
      </c>
    </row>
    <row r="52" spans="1:12">
      <c r="A52" s="13" t="s">
        <v>49</v>
      </c>
      <c r="B52" s="20" t="s">
        <v>19</v>
      </c>
      <c r="C52" s="7">
        <v>6759</v>
      </c>
      <c r="D52" s="7">
        <v>16657</v>
      </c>
      <c r="E52" s="14">
        <v>8200</v>
      </c>
      <c r="H52" t="s">
        <v>344</v>
      </c>
      <c r="I52" t="s">
        <v>217</v>
      </c>
      <c r="J52">
        <v>5761</v>
      </c>
      <c r="K52">
        <v>17468</v>
      </c>
      <c r="L52">
        <v>8190</v>
      </c>
    </row>
    <row r="53" spans="1:12">
      <c r="A53" s="13" t="s">
        <v>49</v>
      </c>
      <c r="B53" s="20" t="s">
        <v>20</v>
      </c>
      <c r="C53" s="7">
        <v>8287</v>
      </c>
      <c r="D53" s="7">
        <v>15071</v>
      </c>
      <c r="E53" s="14">
        <v>8199</v>
      </c>
      <c r="H53" t="s">
        <v>344</v>
      </c>
      <c r="I53" t="s">
        <v>218</v>
      </c>
      <c r="J53">
        <v>5383</v>
      </c>
      <c r="K53">
        <v>18113</v>
      </c>
      <c r="L53">
        <v>8189</v>
      </c>
    </row>
    <row r="54" spans="1:12">
      <c r="A54" s="13" t="s">
        <v>49</v>
      </c>
      <c r="B54" s="20" t="s">
        <v>21</v>
      </c>
      <c r="C54" s="7">
        <v>16060</v>
      </c>
      <c r="D54" s="7">
        <v>7476</v>
      </c>
      <c r="E54" s="14">
        <v>8199</v>
      </c>
      <c r="H54" t="s">
        <v>344</v>
      </c>
      <c r="I54" t="s">
        <v>30</v>
      </c>
      <c r="J54">
        <v>5478</v>
      </c>
      <c r="K54">
        <v>18307</v>
      </c>
      <c r="L54">
        <v>8198</v>
      </c>
    </row>
    <row r="55" spans="1:12">
      <c r="A55" s="13" t="s">
        <v>49</v>
      </c>
      <c r="B55" s="20" t="s">
        <v>22</v>
      </c>
      <c r="C55" s="7">
        <v>17192</v>
      </c>
      <c r="D55" s="7">
        <v>6113</v>
      </c>
      <c r="E55" s="14">
        <v>8187</v>
      </c>
      <c r="H55" t="s">
        <v>344</v>
      </c>
      <c r="I55" t="s">
        <v>219</v>
      </c>
      <c r="J55">
        <v>4971</v>
      </c>
      <c r="K55">
        <v>19392</v>
      </c>
      <c r="L55">
        <v>8187</v>
      </c>
    </row>
    <row r="56" spans="1:12">
      <c r="A56" s="13" t="s">
        <v>49</v>
      </c>
      <c r="B56" s="20" t="s">
        <v>23</v>
      </c>
      <c r="C56" s="7">
        <v>15550</v>
      </c>
      <c r="D56" s="7">
        <v>8123</v>
      </c>
      <c r="E56" s="14">
        <v>8205</v>
      </c>
      <c r="H56" t="s">
        <v>344</v>
      </c>
      <c r="I56" t="s">
        <v>220</v>
      </c>
      <c r="J56">
        <v>4999</v>
      </c>
      <c r="K56">
        <v>18619</v>
      </c>
      <c r="L56">
        <v>8202</v>
      </c>
    </row>
    <row r="57" spans="1:12">
      <c r="A57" s="13" t="s">
        <v>49</v>
      </c>
      <c r="B57" s="20" t="s">
        <v>24</v>
      </c>
      <c r="C57" s="7">
        <v>13361</v>
      </c>
      <c r="D57" s="7">
        <v>10010</v>
      </c>
      <c r="E57" s="14">
        <v>8201</v>
      </c>
      <c r="H57" t="s">
        <v>344</v>
      </c>
      <c r="I57" t="s">
        <v>221</v>
      </c>
      <c r="J57">
        <v>4589</v>
      </c>
      <c r="K57">
        <v>18958</v>
      </c>
      <c r="L57">
        <v>8205</v>
      </c>
    </row>
    <row r="58" spans="1:12">
      <c r="A58" s="13" t="s">
        <v>49</v>
      </c>
      <c r="B58" s="20" t="s">
        <v>25</v>
      </c>
      <c r="C58" s="7">
        <v>11736</v>
      </c>
      <c r="D58" s="7">
        <v>11779</v>
      </c>
      <c r="E58" s="14">
        <v>8194</v>
      </c>
      <c r="H58" t="s">
        <v>344</v>
      </c>
      <c r="I58" t="s">
        <v>31</v>
      </c>
      <c r="J58">
        <v>4566</v>
      </c>
      <c r="K58">
        <v>18750</v>
      </c>
      <c r="L58">
        <v>8201</v>
      </c>
    </row>
    <row r="59" spans="1:12">
      <c r="A59" s="13" t="s">
        <v>49</v>
      </c>
      <c r="B59" s="20" t="s">
        <v>26</v>
      </c>
      <c r="C59" s="7">
        <v>11862</v>
      </c>
      <c r="D59" s="7">
        <v>11393</v>
      </c>
      <c r="E59" s="14">
        <v>8195</v>
      </c>
      <c r="H59" t="s">
        <v>344</v>
      </c>
      <c r="I59" t="s">
        <v>222</v>
      </c>
      <c r="J59">
        <v>4512</v>
      </c>
      <c r="K59">
        <v>19183</v>
      </c>
      <c r="L59">
        <v>8198</v>
      </c>
    </row>
    <row r="60" spans="1:12">
      <c r="A60" s="13" t="s">
        <v>49</v>
      </c>
      <c r="B60" s="20" t="s">
        <v>27</v>
      </c>
      <c r="C60" s="7">
        <v>10705</v>
      </c>
      <c r="D60" s="7">
        <v>12484</v>
      </c>
      <c r="E60" s="14">
        <v>8200</v>
      </c>
      <c r="H60" t="s">
        <v>344</v>
      </c>
      <c r="I60" t="s">
        <v>223</v>
      </c>
      <c r="J60">
        <v>4613</v>
      </c>
      <c r="K60">
        <v>18779</v>
      </c>
      <c r="L60">
        <v>8193</v>
      </c>
    </row>
    <row r="61" spans="1:12">
      <c r="A61" s="13" t="s">
        <v>49</v>
      </c>
      <c r="B61" s="20" t="s">
        <v>28</v>
      </c>
      <c r="C61" s="7">
        <v>11073</v>
      </c>
      <c r="D61" s="7">
        <v>11917</v>
      </c>
      <c r="E61" s="14">
        <v>8190</v>
      </c>
      <c r="H61" t="s">
        <v>344</v>
      </c>
      <c r="I61" t="s">
        <v>224</v>
      </c>
      <c r="J61">
        <v>4345</v>
      </c>
      <c r="K61">
        <v>18973</v>
      </c>
      <c r="L61">
        <v>8117</v>
      </c>
    </row>
    <row r="62" spans="1:12">
      <c r="A62" s="13" t="s">
        <v>49</v>
      </c>
      <c r="B62" s="20" t="s">
        <v>29</v>
      </c>
      <c r="C62" s="7">
        <v>11234</v>
      </c>
      <c r="D62" s="7">
        <v>12614</v>
      </c>
      <c r="E62" s="14">
        <v>8194</v>
      </c>
      <c r="H62" t="s">
        <v>344</v>
      </c>
      <c r="I62" t="s">
        <v>32</v>
      </c>
      <c r="J62">
        <v>4273</v>
      </c>
      <c r="K62">
        <v>18798</v>
      </c>
      <c r="L62">
        <v>8010</v>
      </c>
    </row>
    <row r="63" spans="1:12">
      <c r="A63" s="13" t="s">
        <v>49</v>
      </c>
      <c r="B63" s="20" t="s">
        <v>30</v>
      </c>
      <c r="C63" s="7">
        <v>10967</v>
      </c>
      <c r="D63" s="7">
        <v>12314</v>
      </c>
      <c r="E63" s="14">
        <v>8196</v>
      </c>
      <c r="H63" t="s">
        <v>344</v>
      </c>
      <c r="I63" t="s">
        <v>225</v>
      </c>
      <c r="J63">
        <v>4139</v>
      </c>
      <c r="K63">
        <v>19251</v>
      </c>
      <c r="L63">
        <v>8210</v>
      </c>
    </row>
    <row r="64" spans="1:12">
      <c r="A64" s="13" t="s">
        <v>49</v>
      </c>
      <c r="B64" s="20" t="s">
        <v>31</v>
      </c>
      <c r="C64" s="7">
        <v>10988</v>
      </c>
      <c r="D64" s="7">
        <v>12599</v>
      </c>
      <c r="E64" s="14">
        <v>8190</v>
      </c>
      <c r="H64" t="s">
        <v>344</v>
      </c>
      <c r="I64" t="s">
        <v>226</v>
      </c>
      <c r="J64">
        <v>4424</v>
      </c>
      <c r="K64">
        <v>18772</v>
      </c>
      <c r="L64">
        <v>8202</v>
      </c>
    </row>
    <row r="65" spans="1:12">
      <c r="A65" s="13" t="s">
        <v>49</v>
      </c>
      <c r="B65" s="20" t="s">
        <v>32</v>
      </c>
      <c r="C65" s="7">
        <v>11397</v>
      </c>
      <c r="D65" s="7">
        <v>12673</v>
      </c>
      <c r="E65" s="14">
        <v>8200</v>
      </c>
      <c r="H65" t="s">
        <v>344</v>
      </c>
      <c r="I65" t="s">
        <v>227</v>
      </c>
      <c r="J65">
        <v>4465</v>
      </c>
      <c r="K65">
        <v>19207</v>
      </c>
      <c r="L65">
        <v>8208</v>
      </c>
    </row>
    <row r="66" spans="1:12">
      <c r="A66" s="13" t="s">
        <v>49</v>
      </c>
      <c r="B66" s="20" t="s">
        <v>33</v>
      </c>
      <c r="C66" s="7">
        <v>10307</v>
      </c>
      <c r="D66" s="7">
        <v>13138</v>
      </c>
      <c r="E66" s="14">
        <v>8208</v>
      </c>
      <c r="H66" t="s">
        <v>344</v>
      </c>
      <c r="I66" t="s">
        <v>33</v>
      </c>
      <c r="J66">
        <v>4529</v>
      </c>
      <c r="K66">
        <v>19003</v>
      </c>
      <c r="L66">
        <v>8210</v>
      </c>
    </row>
    <row r="67" spans="1:12">
      <c r="A67" s="13" t="s">
        <v>49</v>
      </c>
      <c r="B67" s="20" t="s">
        <v>34</v>
      </c>
      <c r="C67" s="7">
        <v>10571</v>
      </c>
      <c r="D67" s="7">
        <v>12782</v>
      </c>
      <c r="E67" s="14">
        <v>8190</v>
      </c>
      <c r="H67" t="s">
        <v>344</v>
      </c>
      <c r="I67" t="s">
        <v>228</v>
      </c>
      <c r="J67">
        <v>4900</v>
      </c>
      <c r="K67">
        <v>19064</v>
      </c>
      <c r="L67">
        <v>8209</v>
      </c>
    </row>
    <row r="68" spans="1:12">
      <c r="A68" s="13" t="s">
        <v>49</v>
      </c>
      <c r="B68" s="20" t="s">
        <v>35</v>
      </c>
      <c r="C68" s="7">
        <v>13099</v>
      </c>
      <c r="D68" s="7">
        <v>10208</v>
      </c>
      <c r="E68" s="14">
        <v>8198</v>
      </c>
      <c r="H68" t="s">
        <v>344</v>
      </c>
      <c r="I68" t="s">
        <v>229</v>
      </c>
      <c r="J68">
        <v>4563</v>
      </c>
      <c r="K68">
        <v>18958</v>
      </c>
      <c r="L68">
        <v>8199</v>
      </c>
    </row>
    <row r="69" spans="1:12">
      <c r="A69" s="13" t="s">
        <v>49</v>
      </c>
      <c r="B69" s="20" t="s">
        <v>36</v>
      </c>
      <c r="C69" s="7">
        <v>13842</v>
      </c>
      <c r="D69" s="7">
        <v>9097</v>
      </c>
      <c r="E69" s="14">
        <v>8204</v>
      </c>
      <c r="H69" t="s">
        <v>344</v>
      </c>
      <c r="I69" t="s">
        <v>230</v>
      </c>
      <c r="J69">
        <v>4739</v>
      </c>
      <c r="K69">
        <v>18955</v>
      </c>
      <c r="L69">
        <v>8177</v>
      </c>
    </row>
    <row r="70" spans="1:12">
      <c r="A70" s="13" t="s">
        <v>49</v>
      </c>
      <c r="B70" s="20" t="s">
        <v>37</v>
      </c>
      <c r="C70" s="7">
        <v>12706</v>
      </c>
      <c r="D70" s="7">
        <v>10312</v>
      </c>
      <c r="E70" s="14">
        <v>8194</v>
      </c>
      <c r="H70" t="s">
        <v>344</v>
      </c>
      <c r="I70" t="s">
        <v>34</v>
      </c>
      <c r="J70">
        <v>4689</v>
      </c>
      <c r="K70">
        <v>18688</v>
      </c>
      <c r="L70">
        <v>8189</v>
      </c>
    </row>
    <row r="71" spans="1:12">
      <c r="A71" s="13" t="s">
        <v>49</v>
      </c>
      <c r="B71" s="20" t="s">
        <v>38</v>
      </c>
      <c r="C71" s="7">
        <v>13861</v>
      </c>
      <c r="D71" s="7">
        <v>9773</v>
      </c>
      <c r="E71" s="14">
        <v>8195</v>
      </c>
      <c r="H71" t="s">
        <v>344</v>
      </c>
      <c r="I71" t="s">
        <v>231</v>
      </c>
      <c r="J71">
        <v>4478</v>
      </c>
      <c r="K71">
        <v>19019</v>
      </c>
      <c r="L71">
        <v>8117</v>
      </c>
    </row>
    <row r="72" spans="1:12">
      <c r="A72" s="13" t="s">
        <v>49</v>
      </c>
      <c r="B72" s="20" t="s">
        <v>39</v>
      </c>
      <c r="C72" s="7">
        <v>11510</v>
      </c>
      <c r="D72" s="7">
        <v>11873</v>
      </c>
      <c r="E72" s="14">
        <v>8208</v>
      </c>
      <c r="H72" t="s">
        <v>344</v>
      </c>
      <c r="I72" t="s">
        <v>232</v>
      </c>
      <c r="J72">
        <v>4547</v>
      </c>
      <c r="K72">
        <v>18650</v>
      </c>
      <c r="L72">
        <v>8068</v>
      </c>
    </row>
    <row r="73" spans="1:12">
      <c r="A73" s="13" t="s">
        <v>49</v>
      </c>
      <c r="B73" s="20" t="s">
        <v>40</v>
      </c>
      <c r="C73" s="7">
        <v>5771</v>
      </c>
      <c r="D73" s="7">
        <v>17903</v>
      </c>
      <c r="E73" s="14">
        <v>8193</v>
      </c>
      <c r="H73" t="s">
        <v>344</v>
      </c>
      <c r="I73" t="s">
        <v>233</v>
      </c>
      <c r="J73">
        <v>5006</v>
      </c>
      <c r="K73">
        <v>18987</v>
      </c>
      <c r="L73">
        <v>8144</v>
      </c>
    </row>
    <row r="74" spans="1:12">
      <c r="A74" s="13" t="s">
        <v>50</v>
      </c>
      <c r="B74" s="20" t="s">
        <v>17</v>
      </c>
      <c r="C74" s="7">
        <v>4451</v>
      </c>
      <c r="D74" s="7">
        <v>18659</v>
      </c>
      <c r="E74" s="14">
        <v>8199</v>
      </c>
      <c r="H74" t="s">
        <v>344</v>
      </c>
      <c r="I74" t="s">
        <v>35</v>
      </c>
      <c r="J74">
        <v>7202</v>
      </c>
      <c r="K74">
        <v>12027</v>
      </c>
      <c r="L74">
        <v>6643</v>
      </c>
    </row>
    <row r="75" spans="1:12">
      <c r="A75" s="13" t="s">
        <v>50</v>
      </c>
      <c r="B75" s="20" t="s">
        <v>18</v>
      </c>
      <c r="C75" s="7">
        <v>6216</v>
      </c>
      <c r="D75" s="7">
        <v>17328</v>
      </c>
      <c r="E75" s="14">
        <v>8199</v>
      </c>
      <c r="H75" t="s">
        <v>344</v>
      </c>
      <c r="I75" t="s">
        <v>234</v>
      </c>
      <c r="J75">
        <v>4673</v>
      </c>
      <c r="K75">
        <v>18580</v>
      </c>
      <c r="L75">
        <v>8192</v>
      </c>
    </row>
    <row r="76" spans="1:12">
      <c r="A76" s="13" t="s">
        <v>50</v>
      </c>
      <c r="B76" s="20" t="s">
        <v>19</v>
      </c>
      <c r="C76" s="7">
        <v>6702</v>
      </c>
      <c r="D76" s="7">
        <v>16566</v>
      </c>
      <c r="E76" s="14">
        <v>8202</v>
      </c>
      <c r="H76" t="s">
        <v>344</v>
      </c>
      <c r="I76" t="s">
        <v>235</v>
      </c>
      <c r="J76">
        <v>5312</v>
      </c>
      <c r="K76">
        <v>17848</v>
      </c>
      <c r="L76">
        <v>8193</v>
      </c>
    </row>
    <row r="77" spans="1:12">
      <c r="A77" s="13" t="s">
        <v>50</v>
      </c>
      <c r="B77" s="20" t="s">
        <v>20</v>
      </c>
      <c r="C77" s="7">
        <v>8480</v>
      </c>
      <c r="D77" s="7">
        <v>14478</v>
      </c>
      <c r="E77" s="14">
        <v>8195</v>
      </c>
      <c r="H77" t="s">
        <v>344</v>
      </c>
      <c r="I77" t="s">
        <v>236</v>
      </c>
      <c r="J77">
        <v>6986</v>
      </c>
      <c r="K77">
        <v>17349</v>
      </c>
      <c r="L77">
        <v>0</v>
      </c>
    </row>
    <row r="78" spans="1:12">
      <c r="A78" s="13" t="s">
        <v>50</v>
      </c>
      <c r="B78" s="20" t="s">
        <v>21</v>
      </c>
      <c r="C78" s="7">
        <v>15666</v>
      </c>
      <c r="D78" s="7">
        <v>8253</v>
      </c>
      <c r="E78" s="14">
        <v>8205</v>
      </c>
      <c r="H78" t="s">
        <v>344</v>
      </c>
      <c r="I78" t="s">
        <v>36</v>
      </c>
      <c r="J78">
        <v>6865</v>
      </c>
      <c r="K78">
        <v>20759</v>
      </c>
      <c r="L78">
        <v>3649</v>
      </c>
    </row>
    <row r="79" spans="1:12">
      <c r="A79" s="13" t="s">
        <v>50</v>
      </c>
      <c r="B79" s="20" t="s">
        <v>22</v>
      </c>
      <c r="C79" s="7">
        <v>17507</v>
      </c>
      <c r="D79" s="7">
        <v>6347</v>
      </c>
      <c r="E79" s="14">
        <v>8206</v>
      </c>
      <c r="H79" t="s">
        <v>344</v>
      </c>
      <c r="I79" t="s">
        <v>237</v>
      </c>
      <c r="J79">
        <v>8116</v>
      </c>
      <c r="K79">
        <v>18679</v>
      </c>
      <c r="L79">
        <v>7052</v>
      </c>
    </row>
    <row r="80" spans="1:12">
      <c r="A80" s="13" t="s">
        <v>50</v>
      </c>
      <c r="B80" s="20" t="s">
        <v>23</v>
      </c>
      <c r="C80" s="7">
        <v>14686</v>
      </c>
      <c r="D80" s="7">
        <v>8751</v>
      </c>
      <c r="E80" s="14">
        <v>8168</v>
      </c>
      <c r="H80" t="s">
        <v>344</v>
      </c>
      <c r="I80" t="s">
        <v>238</v>
      </c>
      <c r="J80">
        <v>9055</v>
      </c>
      <c r="K80">
        <v>12583</v>
      </c>
      <c r="L80">
        <v>7903</v>
      </c>
    </row>
    <row r="81" spans="1:12">
      <c r="A81" s="13" t="s">
        <v>50</v>
      </c>
      <c r="B81" s="20" t="s">
        <v>24</v>
      </c>
      <c r="C81" s="7">
        <v>11661</v>
      </c>
      <c r="D81" s="7">
        <v>11962</v>
      </c>
      <c r="E81" s="14">
        <v>8206</v>
      </c>
      <c r="H81" t="s">
        <v>344</v>
      </c>
      <c r="I81" t="s">
        <v>239</v>
      </c>
      <c r="J81">
        <v>14181</v>
      </c>
      <c r="K81">
        <v>8861</v>
      </c>
      <c r="L81">
        <v>8155</v>
      </c>
    </row>
    <row r="82" spans="1:12">
      <c r="A82" s="13" t="s">
        <v>50</v>
      </c>
      <c r="B82" s="20" t="s">
        <v>25</v>
      </c>
      <c r="C82" s="7">
        <v>12744</v>
      </c>
      <c r="D82" s="7">
        <v>10762</v>
      </c>
      <c r="E82" s="14">
        <v>8193</v>
      </c>
      <c r="H82" t="s">
        <v>344</v>
      </c>
      <c r="I82" t="s">
        <v>37</v>
      </c>
      <c r="J82">
        <v>12028</v>
      </c>
      <c r="K82">
        <v>11206</v>
      </c>
      <c r="L82">
        <v>8215</v>
      </c>
    </row>
    <row r="83" spans="1:12">
      <c r="A83" s="13" t="s">
        <v>50</v>
      </c>
      <c r="B83" s="20" t="s">
        <v>26</v>
      </c>
      <c r="C83" s="7">
        <v>13396</v>
      </c>
      <c r="D83" s="7">
        <v>10978</v>
      </c>
      <c r="E83" s="14">
        <v>8202</v>
      </c>
      <c r="H83" t="s">
        <v>344</v>
      </c>
      <c r="I83" t="s">
        <v>240</v>
      </c>
      <c r="J83">
        <v>13766</v>
      </c>
      <c r="K83">
        <v>9191</v>
      </c>
      <c r="L83">
        <v>8191</v>
      </c>
    </row>
    <row r="84" spans="1:12">
      <c r="A84" s="13" t="s">
        <v>50</v>
      </c>
      <c r="B84" s="20" t="s">
        <v>27</v>
      </c>
      <c r="C84" s="7">
        <v>12658</v>
      </c>
      <c r="D84" s="7">
        <v>10911</v>
      </c>
      <c r="E84" s="14">
        <v>8209</v>
      </c>
      <c r="H84" t="s">
        <v>344</v>
      </c>
      <c r="I84" t="s">
        <v>241</v>
      </c>
      <c r="J84">
        <v>14100</v>
      </c>
      <c r="K84">
        <v>9143</v>
      </c>
      <c r="L84">
        <v>8180</v>
      </c>
    </row>
    <row r="85" spans="1:12">
      <c r="A85" s="13" t="s">
        <v>50</v>
      </c>
      <c r="B85" s="20" t="s">
        <v>28</v>
      </c>
      <c r="C85" s="7">
        <v>11896</v>
      </c>
      <c r="D85" s="7">
        <v>11112</v>
      </c>
      <c r="E85" s="14">
        <v>8199</v>
      </c>
      <c r="H85" t="s">
        <v>344</v>
      </c>
      <c r="I85" t="s">
        <v>242</v>
      </c>
      <c r="J85">
        <v>15558</v>
      </c>
      <c r="K85">
        <v>8301</v>
      </c>
      <c r="L85">
        <v>8213</v>
      </c>
    </row>
    <row r="86" spans="1:12">
      <c r="A86" s="13" t="s">
        <v>50</v>
      </c>
      <c r="B86" s="20" t="s">
        <v>29</v>
      </c>
      <c r="C86" s="7">
        <v>12389</v>
      </c>
      <c r="D86" s="7">
        <v>10242</v>
      </c>
      <c r="E86" s="14">
        <v>8197</v>
      </c>
      <c r="H86" t="s">
        <v>344</v>
      </c>
      <c r="I86" t="s">
        <v>38</v>
      </c>
      <c r="J86">
        <v>13784</v>
      </c>
      <c r="K86">
        <v>9637</v>
      </c>
      <c r="L86">
        <v>8205</v>
      </c>
    </row>
    <row r="87" spans="1:12">
      <c r="A87" s="13" t="s">
        <v>50</v>
      </c>
      <c r="B87" s="20" t="s">
        <v>30</v>
      </c>
      <c r="C87" s="7">
        <v>12524</v>
      </c>
      <c r="D87" s="7">
        <v>10838</v>
      </c>
      <c r="E87" s="14">
        <v>8197</v>
      </c>
      <c r="H87" t="s">
        <v>344</v>
      </c>
      <c r="I87" t="s">
        <v>243</v>
      </c>
      <c r="J87">
        <v>11764</v>
      </c>
      <c r="K87">
        <v>11114</v>
      </c>
      <c r="L87">
        <v>8201</v>
      </c>
    </row>
    <row r="88" spans="1:12">
      <c r="A88" s="13" t="s">
        <v>50</v>
      </c>
      <c r="B88" s="20" t="s">
        <v>31</v>
      </c>
      <c r="C88" s="7">
        <v>11715</v>
      </c>
      <c r="D88" s="7">
        <v>11776</v>
      </c>
      <c r="E88" s="14">
        <v>8200</v>
      </c>
      <c r="H88" t="s">
        <v>344</v>
      </c>
      <c r="I88" t="s">
        <v>244</v>
      </c>
      <c r="J88">
        <v>11532</v>
      </c>
      <c r="K88">
        <v>12382</v>
      </c>
      <c r="L88">
        <v>8200</v>
      </c>
    </row>
    <row r="89" spans="1:12">
      <c r="A89" s="13" t="s">
        <v>50</v>
      </c>
      <c r="B89" s="20" t="s">
        <v>32</v>
      </c>
      <c r="C89" s="7">
        <v>11175</v>
      </c>
      <c r="D89" s="7">
        <v>12257</v>
      </c>
      <c r="E89" s="14">
        <v>8212</v>
      </c>
      <c r="H89" t="s">
        <v>344</v>
      </c>
      <c r="I89" t="s">
        <v>245</v>
      </c>
      <c r="J89">
        <v>10800</v>
      </c>
      <c r="K89">
        <v>12444</v>
      </c>
      <c r="L89">
        <v>8202</v>
      </c>
    </row>
    <row r="90" spans="1:12">
      <c r="A90" s="13" t="s">
        <v>50</v>
      </c>
      <c r="B90" s="20" t="s">
        <v>33</v>
      </c>
      <c r="C90" s="7">
        <v>11068</v>
      </c>
      <c r="D90" s="7">
        <v>11966</v>
      </c>
      <c r="E90" s="14">
        <v>8197</v>
      </c>
      <c r="H90" t="s">
        <v>344</v>
      </c>
      <c r="I90" t="s">
        <v>39</v>
      </c>
      <c r="J90">
        <v>9273</v>
      </c>
      <c r="K90">
        <v>13991</v>
      </c>
      <c r="L90">
        <v>8204</v>
      </c>
    </row>
    <row r="91" spans="1:12">
      <c r="A91" s="13" t="s">
        <v>50</v>
      </c>
      <c r="B91" s="20" t="s">
        <v>34</v>
      </c>
      <c r="C91" s="7">
        <v>11397</v>
      </c>
      <c r="D91" s="7">
        <v>11867</v>
      </c>
      <c r="E91" s="14">
        <v>8192</v>
      </c>
      <c r="H91" t="s">
        <v>344</v>
      </c>
      <c r="I91" t="s">
        <v>246</v>
      </c>
      <c r="J91">
        <v>7763</v>
      </c>
      <c r="K91">
        <v>15443</v>
      </c>
      <c r="L91">
        <v>8201</v>
      </c>
    </row>
    <row r="92" spans="1:12">
      <c r="A92" s="13" t="s">
        <v>50</v>
      </c>
      <c r="B92" s="20" t="s">
        <v>35</v>
      </c>
      <c r="C92" s="7">
        <v>11800</v>
      </c>
      <c r="D92" s="7">
        <v>11823</v>
      </c>
      <c r="E92" s="14">
        <v>8199</v>
      </c>
      <c r="H92" t="s">
        <v>344</v>
      </c>
      <c r="I92" t="s">
        <v>247</v>
      </c>
      <c r="J92">
        <v>6678</v>
      </c>
      <c r="K92">
        <v>17000</v>
      </c>
      <c r="L92">
        <v>8190</v>
      </c>
    </row>
    <row r="93" spans="1:12">
      <c r="A93" s="13" t="s">
        <v>50</v>
      </c>
      <c r="B93" s="20" t="s">
        <v>36</v>
      </c>
      <c r="C93" s="7">
        <v>13126</v>
      </c>
      <c r="D93" s="7">
        <v>10697</v>
      </c>
      <c r="E93" s="14">
        <v>8198</v>
      </c>
      <c r="H93" t="s">
        <v>344</v>
      </c>
      <c r="I93" t="s">
        <v>248</v>
      </c>
      <c r="J93">
        <v>5674</v>
      </c>
      <c r="K93">
        <v>17214</v>
      </c>
      <c r="L93">
        <v>8203</v>
      </c>
    </row>
    <row r="94" spans="1:12">
      <c r="A94" s="13" t="s">
        <v>50</v>
      </c>
      <c r="B94" s="20" t="s">
        <v>37</v>
      </c>
      <c r="C94" s="7">
        <v>14833</v>
      </c>
      <c r="D94" s="7">
        <v>8527</v>
      </c>
      <c r="E94" s="14">
        <v>8169</v>
      </c>
      <c r="H94" t="s">
        <v>344</v>
      </c>
      <c r="I94" t="s">
        <v>40</v>
      </c>
      <c r="J94">
        <v>4067</v>
      </c>
      <c r="K94">
        <v>18776</v>
      </c>
      <c r="L94">
        <v>8189</v>
      </c>
    </row>
    <row r="95" spans="1:12">
      <c r="A95" s="13" t="s">
        <v>50</v>
      </c>
      <c r="B95" s="20" t="s">
        <v>38</v>
      </c>
      <c r="C95" s="7">
        <v>14977</v>
      </c>
      <c r="D95" s="7">
        <v>8521</v>
      </c>
      <c r="E95" s="14">
        <v>8059</v>
      </c>
      <c r="H95" t="s">
        <v>344</v>
      </c>
      <c r="I95" t="s">
        <v>249</v>
      </c>
      <c r="J95">
        <v>1489</v>
      </c>
      <c r="K95">
        <v>22811</v>
      </c>
      <c r="L95">
        <v>8201</v>
      </c>
    </row>
    <row r="96" spans="1:12">
      <c r="A96" s="13" t="s">
        <v>50</v>
      </c>
      <c r="B96" s="20" t="s">
        <v>39</v>
      </c>
      <c r="C96" s="7">
        <v>12321</v>
      </c>
      <c r="D96" s="7">
        <v>11336</v>
      </c>
      <c r="E96" s="14">
        <v>8189</v>
      </c>
      <c r="H96" t="s">
        <v>344</v>
      </c>
      <c r="I96" t="s">
        <v>250</v>
      </c>
      <c r="J96">
        <v>2688</v>
      </c>
      <c r="K96">
        <v>21081</v>
      </c>
      <c r="L96">
        <v>8190</v>
      </c>
    </row>
    <row r="97" spans="1:12">
      <c r="A97" s="13" t="s">
        <v>50</v>
      </c>
      <c r="B97" s="20" t="s">
        <v>40</v>
      </c>
      <c r="C97" s="7">
        <v>6363</v>
      </c>
      <c r="D97" s="7">
        <v>17419</v>
      </c>
      <c r="E97" s="14">
        <v>8190</v>
      </c>
      <c r="H97" t="s">
        <v>344</v>
      </c>
      <c r="I97" t="s">
        <v>251</v>
      </c>
      <c r="J97">
        <v>2075</v>
      </c>
      <c r="K97">
        <v>21387</v>
      </c>
      <c r="L97">
        <v>8200</v>
      </c>
    </row>
    <row r="98" spans="1:12">
      <c r="A98" s="13" t="s">
        <v>51</v>
      </c>
      <c r="B98" s="20" t="s">
        <v>17</v>
      </c>
      <c r="C98" s="7">
        <v>5998</v>
      </c>
      <c r="D98" s="7">
        <v>17848</v>
      </c>
      <c r="E98" s="14">
        <v>8191</v>
      </c>
      <c r="H98" t="s">
        <v>345</v>
      </c>
      <c r="I98" t="s">
        <v>17</v>
      </c>
      <c r="J98">
        <v>1385</v>
      </c>
      <c r="K98">
        <v>22484</v>
      </c>
      <c r="L98">
        <v>8200</v>
      </c>
    </row>
    <row r="99" spans="1:12">
      <c r="A99" s="13" t="s">
        <v>51</v>
      </c>
      <c r="B99" s="20" t="s">
        <v>18</v>
      </c>
      <c r="C99" s="7">
        <v>6937</v>
      </c>
      <c r="D99" s="7">
        <v>16723</v>
      </c>
      <c r="E99" s="14">
        <v>8193</v>
      </c>
      <c r="H99" t="s">
        <v>345</v>
      </c>
      <c r="I99" t="s">
        <v>180</v>
      </c>
      <c r="J99">
        <v>1391</v>
      </c>
      <c r="K99">
        <v>22683</v>
      </c>
      <c r="L99">
        <v>8193</v>
      </c>
    </row>
    <row r="100" spans="1:12">
      <c r="A100" s="13" t="s">
        <v>51</v>
      </c>
      <c r="B100" s="20" t="s">
        <v>19</v>
      </c>
      <c r="C100" s="7">
        <v>9178</v>
      </c>
      <c r="D100" s="7">
        <v>15246</v>
      </c>
      <c r="E100" s="14">
        <v>8193</v>
      </c>
      <c r="H100" t="s">
        <v>345</v>
      </c>
      <c r="I100" t="s">
        <v>181</v>
      </c>
      <c r="J100">
        <v>1732</v>
      </c>
      <c r="K100">
        <v>22080</v>
      </c>
      <c r="L100">
        <v>8122</v>
      </c>
    </row>
    <row r="101" spans="1:12">
      <c r="A101" s="13" t="s">
        <v>51</v>
      </c>
      <c r="B101" s="20" t="s">
        <v>20</v>
      </c>
      <c r="C101" s="7">
        <v>11085</v>
      </c>
      <c r="D101" s="7">
        <v>12868</v>
      </c>
      <c r="E101" s="14">
        <v>8199</v>
      </c>
      <c r="H101" t="s">
        <v>345</v>
      </c>
      <c r="I101" t="s">
        <v>182</v>
      </c>
      <c r="J101">
        <v>1616</v>
      </c>
      <c r="K101">
        <v>21885</v>
      </c>
      <c r="L101">
        <v>8048</v>
      </c>
    </row>
    <row r="102" spans="1:12">
      <c r="A102" s="13" t="s">
        <v>51</v>
      </c>
      <c r="B102" s="20" t="s">
        <v>21</v>
      </c>
      <c r="C102" s="7">
        <v>18886</v>
      </c>
      <c r="D102" s="7">
        <v>4933</v>
      </c>
      <c r="E102" s="14">
        <v>8197</v>
      </c>
      <c r="H102" t="s">
        <v>345</v>
      </c>
      <c r="I102" t="s">
        <v>18</v>
      </c>
      <c r="J102">
        <v>1460</v>
      </c>
      <c r="K102">
        <v>21380</v>
      </c>
      <c r="L102">
        <v>7786</v>
      </c>
    </row>
    <row r="103" spans="1:12">
      <c r="A103" s="13" t="s">
        <v>51</v>
      </c>
      <c r="B103" s="20" t="s">
        <v>22</v>
      </c>
      <c r="C103" s="7">
        <v>18575</v>
      </c>
      <c r="D103" s="7">
        <v>5237</v>
      </c>
      <c r="E103" s="14">
        <v>8198</v>
      </c>
      <c r="H103" t="s">
        <v>345</v>
      </c>
      <c r="I103" t="s">
        <v>183</v>
      </c>
      <c r="J103">
        <v>1581</v>
      </c>
      <c r="K103">
        <v>21235</v>
      </c>
      <c r="L103">
        <v>7834</v>
      </c>
    </row>
    <row r="104" spans="1:12">
      <c r="A104" s="13" t="s">
        <v>51</v>
      </c>
      <c r="B104" s="20" t="s">
        <v>23</v>
      </c>
      <c r="C104" s="7">
        <v>18014</v>
      </c>
      <c r="D104" s="7">
        <v>5879</v>
      </c>
      <c r="E104" s="14">
        <v>8170</v>
      </c>
      <c r="H104" t="s">
        <v>345</v>
      </c>
      <c r="I104" t="s">
        <v>184</v>
      </c>
      <c r="J104">
        <v>1655</v>
      </c>
      <c r="K104">
        <v>21380</v>
      </c>
      <c r="L104">
        <v>7930</v>
      </c>
    </row>
    <row r="105" spans="1:12">
      <c r="A105" s="13" t="s">
        <v>51</v>
      </c>
      <c r="B105" s="20" t="s">
        <v>24</v>
      </c>
      <c r="C105" s="7">
        <v>14338</v>
      </c>
      <c r="D105" s="7">
        <v>9386</v>
      </c>
      <c r="E105" s="14">
        <v>7982</v>
      </c>
      <c r="H105" t="s">
        <v>345</v>
      </c>
      <c r="I105" t="s">
        <v>185</v>
      </c>
      <c r="J105">
        <v>1619</v>
      </c>
      <c r="K105">
        <v>21693</v>
      </c>
      <c r="L105">
        <v>8062</v>
      </c>
    </row>
    <row r="106" spans="1:12">
      <c r="A106" s="13" t="s">
        <v>51</v>
      </c>
      <c r="B106" s="20" t="s">
        <v>25</v>
      </c>
      <c r="C106" s="7">
        <v>11984</v>
      </c>
      <c r="D106" s="7">
        <v>10680</v>
      </c>
      <c r="E106" s="14">
        <v>8186</v>
      </c>
      <c r="H106" t="s">
        <v>345</v>
      </c>
      <c r="I106" t="s">
        <v>19</v>
      </c>
      <c r="J106">
        <v>1679</v>
      </c>
      <c r="K106">
        <v>21449</v>
      </c>
      <c r="L106">
        <v>8097</v>
      </c>
    </row>
    <row r="107" spans="1:12">
      <c r="A107" s="13" t="s">
        <v>51</v>
      </c>
      <c r="B107" s="20" t="s">
        <v>26</v>
      </c>
      <c r="C107" s="7">
        <v>11598</v>
      </c>
      <c r="D107" s="7">
        <v>11723</v>
      </c>
      <c r="E107" s="14">
        <v>8187</v>
      </c>
      <c r="H107" t="s">
        <v>345</v>
      </c>
      <c r="I107" t="s">
        <v>186</v>
      </c>
      <c r="J107">
        <v>1596</v>
      </c>
      <c r="K107">
        <v>21578</v>
      </c>
      <c r="L107">
        <v>8064</v>
      </c>
    </row>
    <row r="108" spans="1:12">
      <c r="A108" s="13" t="s">
        <v>51</v>
      </c>
      <c r="B108" s="20" t="s">
        <v>27</v>
      </c>
      <c r="C108" s="7">
        <v>11377</v>
      </c>
      <c r="D108" s="7">
        <v>12071</v>
      </c>
      <c r="E108" s="14">
        <v>8201</v>
      </c>
      <c r="H108" t="s">
        <v>345</v>
      </c>
      <c r="I108" t="s">
        <v>187</v>
      </c>
      <c r="J108">
        <v>1486</v>
      </c>
      <c r="K108">
        <v>22091</v>
      </c>
      <c r="L108">
        <v>8127</v>
      </c>
    </row>
    <row r="109" spans="1:12">
      <c r="A109" s="13" t="s">
        <v>51</v>
      </c>
      <c r="B109" s="20" t="s">
        <v>28</v>
      </c>
      <c r="C109" s="7">
        <v>10634</v>
      </c>
      <c r="D109" s="7">
        <v>12600</v>
      </c>
      <c r="E109" s="14">
        <v>8192</v>
      </c>
      <c r="H109" t="s">
        <v>345</v>
      </c>
      <c r="I109" t="s">
        <v>188</v>
      </c>
      <c r="J109">
        <v>1661</v>
      </c>
      <c r="K109">
        <v>21976</v>
      </c>
      <c r="L109">
        <v>8204</v>
      </c>
    </row>
    <row r="110" spans="1:12">
      <c r="A110" s="13" t="s">
        <v>51</v>
      </c>
      <c r="B110" s="20" t="s">
        <v>29</v>
      </c>
      <c r="C110" s="7">
        <v>10395</v>
      </c>
      <c r="D110" s="7">
        <v>13061</v>
      </c>
      <c r="E110" s="14">
        <v>8199</v>
      </c>
      <c r="H110" t="s">
        <v>345</v>
      </c>
      <c r="I110" t="s">
        <v>20</v>
      </c>
      <c r="J110">
        <v>2541</v>
      </c>
      <c r="K110">
        <v>20654</v>
      </c>
      <c r="L110">
        <v>8201</v>
      </c>
    </row>
    <row r="111" spans="1:12">
      <c r="A111" s="13" t="s">
        <v>51</v>
      </c>
      <c r="B111" s="20" t="s">
        <v>30</v>
      </c>
      <c r="C111" s="7">
        <v>10448</v>
      </c>
      <c r="D111" s="7">
        <v>12893</v>
      </c>
      <c r="E111" s="14">
        <v>8201</v>
      </c>
      <c r="H111" t="s">
        <v>345</v>
      </c>
      <c r="I111" t="s">
        <v>189</v>
      </c>
      <c r="J111">
        <v>3424</v>
      </c>
      <c r="K111">
        <v>19593</v>
      </c>
      <c r="L111">
        <v>8199</v>
      </c>
    </row>
    <row r="112" spans="1:12">
      <c r="A112" s="13" t="s">
        <v>51</v>
      </c>
      <c r="B112" s="20" t="s">
        <v>31</v>
      </c>
      <c r="C112" s="7">
        <v>8434</v>
      </c>
      <c r="D112" s="7">
        <v>14762</v>
      </c>
      <c r="E112" s="14">
        <v>8196</v>
      </c>
      <c r="H112" t="s">
        <v>345</v>
      </c>
      <c r="I112" t="s">
        <v>190</v>
      </c>
      <c r="J112">
        <v>4699</v>
      </c>
      <c r="K112">
        <v>18719</v>
      </c>
      <c r="L112">
        <v>8199</v>
      </c>
    </row>
    <row r="113" spans="1:12">
      <c r="A113" s="13" t="s">
        <v>51</v>
      </c>
      <c r="B113" s="20" t="s">
        <v>32</v>
      </c>
      <c r="C113" s="7">
        <v>8550</v>
      </c>
      <c r="D113" s="7">
        <v>14846</v>
      </c>
      <c r="E113" s="14">
        <v>8202</v>
      </c>
      <c r="H113" t="s">
        <v>345</v>
      </c>
      <c r="I113" t="s">
        <v>191</v>
      </c>
      <c r="J113">
        <v>5675</v>
      </c>
      <c r="K113">
        <v>17811</v>
      </c>
      <c r="L113">
        <v>8202</v>
      </c>
    </row>
    <row r="114" spans="1:12">
      <c r="A114" s="13" t="s">
        <v>51</v>
      </c>
      <c r="B114" s="20" t="s">
        <v>33</v>
      </c>
      <c r="C114" s="7">
        <v>8111</v>
      </c>
      <c r="D114" s="7">
        <v>15067</v>
      </c>
      <c r="E114" s="14">
        <v>8197</v>
      </c>
      <c r="H114" t="s">
        <v>345</v>
      </c>
      <c r="I114" t="s">
        <v>21</v>
      </c>
      <c r="J114">
        <v>4837</v>
      </c>
      <c r="K114">
        <v>18703</v>
      </c>
      <c r="L114">
        <v>8209</v>
      </c>
    </row>
    <row r="115" spans="1:12">
      <c r="A115" s="13" t="s">
        <v>51</v>
      </c>
      <c r="B115" s="20" t="s">
        <v>34</v>
      </c>
      <c r="C115" s="7">
        <v>9394</v>
      </c>
      <c r="D115" s="7">
        <v>13669</v>
      </c>
      <c r="E115" s="14">
        <v>8195</v>
      </c>
      <c r="H115" t="s">
        <v>345</v>
      </c>
      <c r="I115" t="s">
        <v>192</v>
      </c>
      <c r="J115">
        <v>10077</v>
      </c>
      <c r="K115">
        <v>13074</v>
      </c>
      <c r="L115">
        <v>8201</v>
      </c>
    </row>
    <row r="116" spans="1:12">
      <c r="A116" s="13" t="s">
        <v>51</v>
      </c>
      <c r="B116" s="20" t="s">
        <v>35</v>
      </c>
      <c r="C116" s="7">
        <v>9749</v>
      </c>
      <c r="D116" s="7">
        <v>13272</v>
      </c>
      <c r="E116" s="14">
        <v>8199</v>
      </c>
      <c r="H116" t="s">
        <v>345</v>
      </c>
      <c r="I116" t="s">
        <v>193</v>
      </c>
      <c r="J116">
        <v>13867</v>
      </c>
      <c r="K116">
        <v>9779</v>
      </c>
      <c r="L116">
        <v>8195</v>
      </c>
    </row>
    <row r="117" spans="1:12">
      <c r="A117" s="13" t="s">
        <v>51</v>
      </c>
      <c r="B117" s="20" t="s">
        <v>36</v>
      </c>
      <c r="C117" s="7">
        <v>10595</v>
      </c>
      <c r="D117" s="7">
        <v>12964</v>
      </c>
      <c r="E117" s="14">
        <v>8204</v>
      </c>
      <c r="H117" t="s">
        <v>345</v>
      </c>
      <c r="I117" t="s">
        <v>194</v>
      </c>
      <c r="J117">
        <v>14500</v>
      </c>
      <c r="K117">
        <v>8096</v>
      </c>
      <c r="L117">
        <v>8197</v>
      </c>
    </row>
    <row r="118" spans="1:12">
      <c r="A118" s="13" t="s">
        <v>51</v>
      </c>
      <c r="B118" s="20" t="s">
        <v>37</v>
      </c>
      <c r="C118" s="7">
        <v>11076</v>
      </c>
      <c r="D118" s="7">
        <v>12261</v>
      </c>
      <c r="E118" s="14">
        <v>8198</v>
      </c>
      <c r="H118" t="s">
        <v>345</v>
      </c>
      <c r="I118" t="s">
        <v>22</v>
      </c>
      <c r="J118">
        <v>14388</v>
      </c>
      <c r="K118">
        <v>8656</v>
      </c>
      <c r="L118">
        <v>8186</v>
      </c>
    </row>
    <row r="119" spans="1:12">
      <c r="A119" s="13" t="s">
        <v>51</v>
      </c>
      <c r="B119" s="20" t="s">
        <v>38</v>
      </c>
      <c r="C119" s="7">
        <v>11604</v>
      </c>
      <c r="D119" s="7">
        <v>11834</v>
      </c>
      <c r="E119" s="14">
        <v>8201</v>
      </c>
      <c r="H119" t="s">
        <v>345</v>
      </c>
      <c r="I119" t="s">
        <v>195</v>
      </c>
      <c r="J119">
        <v>13134</v>
      </c>
      <c r="K119">
        <v>9751</v>
      </c>
      <c r="L119">
        <v>8199</v>
      </c>
    </row>
    <row r="120" spans="1:12">
      <c r="A120" s="13" t="s">
        <v>51</v>
      </c>
      <c r="B120" s="20" t="s">
        <v>39</v>
      </c>
      <c r="C120" s="7">
        <v>10133</v>
      </c>
      <c r="D120" s="7">
        <v>13561</v>
      </c>
      <c r="E120" s="14">
        <v>8193</v>
      </c>
      <c r="H120" t="s">
        <v>345</v>
      </c>
      <c r="I120" t="s">
        <v>196</v>
      </c>
      <c r="J120">
        <v>15180</v>
      </c>
      <c r="K120">
        <v>8194</v>
      </c>
      <c r="L120">
        <v>8196</v>
      </c>
    </row>
    <row r="121" spans="1:12">
      <c r="A121" s="13" t="s">
        <v>51</v>
      </c>
      <c r="B121" s="20" t="s">
        <v>40</v>
      </c>
      <c r="C121" s="7">
        <v>3939</v>
      </c>
      <c r="D121" s="7">
        <v>20122</v>
      </c>
      <c r="E121" s="14">
        <v>8196</v>
      </c>
      <c r="H121" t="s">
        <v>345</v>
      </c>
      <c r="I121" t="s">
        <v>197</v>
      </c>
      <c r="J121">
        <v>14591</v>
      </c>
      <c r="K121">
        <v>8711</v>
      </c>
      <c r="L121">
        <v>8153</v>
      </c>
    </row>
    <row r="122" spans="1:12">
      <c r="A122" s="13" t="s">
        <v>52</v>
      </c>
      <c r="B122" s="20" t="s">
        <v>17</v>
      </c>
      <c r="C122" s="7">
        <v>1873</v>
      </c>
      <c r="D122" s="7">
        <v>21779</v>
      </c>
      <c r="E122" s="14">
        <v>8206</v>
      </c>
      <c r="H122" t="s">
        <v>345</v>
      </c>
      <c r="I122" t="s">
        <v>23</v>
      </c>
      <c r="J122">
        <v>12876</v>
      </c>
      <c r="K122">
        <v>10477</v>
      </c>
      <c r="L122">
        <v>8204</v>
      </c>
    </row>
    <row r="123" spans="1:12">
      <c r="A123" s="13" t="s">
        <v>52</v>
      </c>
      <c r="B123" s="20" t="s">
        <v>18</v>
      </c>
      <c r="C123" s="7">
        <v>1456</v>
      </c>
      <c r="D123" s="7">
        <v>22009</v>
      </c>
      <c r="E123" s="14">
        <v>8209</v>
      </c>
      <c r="H123" t="s">
        <v>345</v>
      </c>
      <c r="I123" t="s">
        <v>198</v>
      </c>
      <c r="J123">
        <v>13332</v>
      </c>
      <c r="K123">
        <v>9925</v>
      </c>
      <c r="L123">
        <v>8202</v>
      </c>
    </row>
    <row r="124" spans="1:12">
      <c r="A124" s="13" t="s">
        <v>52</v>
      </c>
      <c r="B124" s="20" t="s">
        <v>19</v>
      </c>
      <c r="C124" s="7">
        <v>1860</v>
      </c>
      <c r="D124" s="7">
        <v>21837</v>
      </c>
      <c r="E124" s="14">
        <v>8201</v>
      </c>
      <c r="H124" t="s">
        <v>345</v>
      </c>
      <c r="I124" t="s">
        <v>199</v>
      </c>
      <c r="J124">
        <v>11862</v>
      </c>
      <c r="K124">
        <v>11555</v>
      </c>
      <c r="L124">
        <v>8201</v>
      </c>
    </row>
    <row r="125" spans="1:12">
      <c r="A125" s="13" t="s">
        <v>52</v>
      </c>
      <c r="B125" s="20" t="s">
        <v>20</v>
      </c>
      <c r="C125" s="7">
        <v>2774</v>
      </c>
      <c r="D125" s="7">
        <v>20929</v>
      </c>
      <c r="E125" s="14">
        <v>8193</v>
      </c>
      <c r="H125" t="s">
        <v>345</v>
      </c>
      <c r="I125" t="s">
        <v>200</v>
      </c>
      <c r="J125">
        <v>10624</v>
      </c>
      <c r="K125">
        <v>12465</v>
      </c>
      <c r="L125">
        <v>8202</v>
      </c>
    </row>
    <row r="126" spans="1:12">
      <c r="A126" s="13" t="s">
        <v>52</v>
      </c>
      <c r="B126" s="20" t="s">
        <v>21</v>
      </c>
      <c r="C126" s="7">
        <v>13937</v>
      </c>
      <c r="D126" s="7">
        <v>10304</v>
      </c>
      <c r="E126" s="14">
        <v>8202</v>
      </c>
      <c r="H126" t="s">
        <v>345</v>
      </c>
      <c r="I126" t="s">
        <v>24</v>
      </c>
      <c r="J126">
        <v>9980</v>
      </c>
      <c r="K126">
        <v>13614</v>
      </c>
      <c r="L126">
        <v>8194</v>
      </c>
    </row>
    <row r="127" spans="1:12">
      <c r="A127" s="13" t="s">
        <v>52</v>
      </c>
      <c r="B127" s="20" t="s">
        <v>22</v>
      </c>
      <c r="C127" s="7">
        <v>20674</v>
      </c>
      <c r="D127" s="7">
        <v>2630</v>
      </c>
      <c r="E127" s="14">
        <v>8190</v>
      </c>
      <c r="H127" t="s">
        <v>345</v>
      </c>
      <c r="I127" t="s">
        <v>201</v>
      </c>
      <c r="J127">
        <v>9574</v>
      </c>
      <c r="K127">
        <v>13819</v>
      </c>
      <c r="L127">
        <v>8194</v>
      </c>
    </row>
    <row r="128" spans="1:12">
      <c r="A128" s="13" t="s">
        <v>52</v>
      </c>
      <c r="B128" s="20" t="s">
        <v>23</v>
      </c>
      <c r="C128" s="7">
        <v>14449</v>
      </c>
      <c r="D128" s="7">
        <v>7919</v>
      </c>
      <c r="E128" s="14">
        <v>8198</v>
      </c>
      <c r="H128" t="s">
        <v>345</v>
      </c>
      <c r="I128" t="s">
        <v>202</v>
      </c>
      <c r="J128">
        <v>8563</v>
      </c>
      <c r="K128">
        <v>14596</v>
      </c>
      <c r="L128">
        <v>8204</v>
      </c>
    </row>
    <row r="129" spans="1:12">
      <c r="A129" s="13" t="s">
        <v>52</v>
      </c>
      <c r="B129" s="20" t="s">
        <v>24</v>
      </c>
      <c r="C129" s="7">
        <v>13532</v>
      </c>
      <c r="D129" s="7">
        <v>9982</v>
      </c>
      <c r="E129" s="14">
        <v>8200</v>
      </c>
      <c r="H129" t="s">
        <v>345</v>
      </c>
      <c r="I129" t="s">
        <v>203</v>
      </c>
      <c r="J129">
        <v>9261</v>
      </c>
      <c r="K129">
        <v>14022</v>
      </c>
      <c r="L129">
        <v>8189</v>
      </c>
    </row>
    <row r="130" spans="1:12">
      <c r="A130" s="13" t="s">
        <v>52</v>
      </c>
      <c r="B130" s="20" t="s">
        <v>25</v>
      </c>
      <c r="C130" s="7">
        <v>13433</v>
      </c>
      <c r="D130" s="7">
        <v>10195</v>
      </c>
      <c r="E130" s="14">
        <v>8201</v>
      </c>
      <c r="H130" t="s">
        <v>345</v>
      </c>
      <c r="I130" t="s">
        <v>25</v>
      </c>
      <c r="J130">
        <v>9767</v>
      </c>
      <c r="K130">
        <v>13516</v>
      </c>
      <c r="L130">
        <v>8207</v>
      </c>
    </row>
    <row r="131" spans="1:12">
      <c r="A131" s="13" t="s">
        <v>52</v>
      </c>
      <c r="B131" s="20" t="s">
        <v>26</v>
      </c>
      <c r="C131" s="7">
        <v>14628</v>
      </c>
      <c r="D131" s="7">
        <v>8879</v>
      </c>
      <c r="E131" s="14">
        <v>8195</v>
      </c>
      <c r="H131" t="s">
        <v>345</v>
      </c>
      <c r="I131" t="s">
        <v>204</v>
      </c>
      <c r="J131">
        <v>10021</v>
      </c>
      <c r="K131">
        <v>13134</v>
      </c>
      <c r="L131">
        <v>8195</v>
      </c>
    </row>
    <row r="132" spans="1:12">
      <c r="A132" s="13" t="s">
        <v>52</v>
      </c>
      <c r="B132" s="20" t="s">
        <v>27</v>
      </c>
      <c r="C132" s="7">
        <v>13933</v>
      </c>
      <c r="D132" s="7">
        <v>9940</v>
      </c>
      <c r="E132" s="14">
        <v>8193</v>
      </c>
      <c r="H132" t="s">
        <v>345</v>
      </c>
      <c r="I132" t="s">
        <v>205</v>
      </c>
      <c r="J132">
        <v>10357</v>
      </c>
      <c r="K132">
        <v>12453</v>
      </c>
      <c r="L132">
        <v>8196</v>
      </c>
    </row>
    <row r="133" spans="1:12">
      <c r="A133" s="13" t="s">
        <v>52</v>
      </c>
      <c r="B133" s="20" t="s">
        <v>28</v>
      </c>
      <c r="C133" s="7">
        <v>13172</v>
      </c>
      <c r="D133" s="7">
        <v>10508</v>
      </c>
      <c r="E133" s="14">
        <v>8193</v>
      </c>
      <c r="H133" t="s">
        <v>345</v>
      </c>
      <c r="I133" t="s">
        <v>206</v>
      </c>
      <c r="J133">
        <v>10947</v>
      </c>
      <c r="K133">
        <v>12388</v>
      </c>
      <c r="L133">
        <v>8191</v>
      </c>
    </row>
    <row r="134" spans="1:12">
      <c r="A134" s="13" t="s">
        <v>52</v>
      </c>
      <c r="B134" s="20" t="s">
        <v>29</v>
      </c>
      <c r="C134" s="7">
        <v>13613</v>
      </c>
      <c r="D134" s="7">
        <v>9695</v>
      </c>
      <c r="E134" s="14">
        <v>8200</v>
      </c>
      <c r="H134" t="s">
        <v>345</v>
      </c>
      <c r="I134" t="s">
        <v>26</v>
      </c>
      <c r="J134">
        <v>11417</v>
      </c>
      <c r="K134">
        <v>12299</v>
      </c>
      <c r="L134">
        <v>8192</v>
      </c>
    </row>
    <row r="135" spans="1:12">
      <c r="A135" s="13" t="s">
        <v>52</v>
      </c>
      <c r="B135" s="20" t="s">
        <v>30</v>
      </c>
      <c r="C135" s="7">
        <v>12784</v>
      </c>
      <c r="D135" s="7">
        <v>10770</v>
      </c>
      <c r="E135" s="14">
        <v>8194</v>
      </c>
      <c r="H135" t="s">
        <v>345</v>
      </c>
      <c r="I135" t="s">
        <v>207</v>
      </c>
      <c r="J135">
        <v>11640</v>
      </c>
      <c r="K135">
        <v>11529</v>
      </c>
      <c r="L135">
        <v>8200</v>
      </c>
    </row>
    <row r="136" spans="1:12">
      <c r="A136" s="13" t="s">
        <v>52</v>
      </c>
      <c r="B136" s="20" t="s">
        <v>31</v>
      </c>
      <c r="C136" s="7">
        <v>13314</v>
      </c>
      <c r="D136" s="7">
        <v>10647</v>
      </c>
      <c r="E136" s="14">
        <v>8200</v>
      </c>
      <c r="H136" t="s">
        <v>345</v>
      </c>
      <c r="I136" t="s">
        <v>208</v>
      </c>
      <c r="J136">
        <v>12243</v>
      </c>
      <c r="K136">
        <v>11297</v>
      </c>
      <c r="L136">
        <v>8209</v>
      </c>
    </row>
    <row r="137" spans="1:12">
      <c r="A137" s="13" t="s">
        <v>52</v>
      </c>
      <c r="B137" s="20" t="s">
        <v>32</v>
      </c>
      <c r="C137" s="7">
        <v>13178</v>
      </c>
      <c r="D137" s="7">
        <v>10852</v>
      </c>
      <c r="E137" s="14">
        <v>8199</v>
      </c>
      <c r="H137" t="s">
        <v>345</v>
      </c>
      <c r="I137" t="s">
        <v>209</v>
      </c>
      <c r="J137">
        <v>12216</v>
      </c>
      <c r="K137">
        <v>11984</v>
      </c>
      <c r="L137">
        <v>8198</v>
      </c>
    </row>
    <row r="138" spans="1:12">
      <c r="A138" s="13" t="s">
        <v>52</v>
      </c>
      <c r="B138" s="20" t="s">
        <v>33</v>
      </c>
      <c r="C138" s="7">
        <v>12331</v>
      </c>
      <c r="D138" s="7">
        <v>11427</v>
      </c>
      <c r="E138" s="14">
        <v>8210</v>
      </c>
      <c r="H138" t="s">
        <v>345</v>
      </c>
      <c r="I138" t="s">
        <v>27</v>
      </c>
      <c r="J138">
        <v>11995</v>
      </c>
      <c r="K138">
        <v>11247</v>
      </c>
      <c r="L138">
        <v>8198</v>
      </c>
    </row>
    <row r="139" spans="1:12">
      <c r="A139" s="13" t="s">
        <v>52</v>
      </c>
      <c r="B139" s="20" t="s">
        <v>34</v>
      </c>
      <c r="C139" s="7">
        <v>12796</v>
      </c>
      <c r="D139" s="7">
        <v>10505</v>
      </c>
      <c r="E139" s="14">
        <v>8197</v>
      </c>
      <c r="H139" t="s">
        <v>345</v>
      </c>
      <c r="I139" t="s">
        <v>210</v>
      </c>
      <c r="J139">
        <v>12331</v>
      </c>
      <c r="K139">
        <v>10757</v>
      </c>
      <c r="L139">
        <v>8133</v>
      </c>
    </row>
    <row r="140" spans="1:12">
      <c r="A140" s="13" t="s">
        <v>52</v>
      </c>
      <c r="B140" s="20" t="s">
        <v>35</v>
      </c>
      <c r="C140" s="7">
        <v>12751</v>
      </c>
      <c r="D140" s="7">
        <v>10340</v>
      </c>
      <c r="E140" s="14">
        <v>8195</v>
      </c>
      <c r="H140" t="s">
        <v>345</v>
      </c>
      <c r="I140" t="s">
        <v>211</v>
      </c>
      <c r="J140">
        <v>12381</v>
      </c>
      <c r="K140">
        <v>10544</v>
      </c>
      <c r="L140">
        <v>8077</v>
      </c>
    </row>
    <row r="141" spans="1:12">
      <c r="A141" s="13" t="s">
        <v>52</v>
      </c>
      <c r="B141" s="20" t="s">
        <v>36</v>
      </c>
      <c r="C141" s="7">
        <v>14333</v>
      </c>
      <c r="D141" s="7">
        <v>8597</v>
      </c>
      <c r="E141" s="14">
        <v>8200</v>
      </c>
      <c r="H141" t="s">
        <v>345</v>
      </c>
      <c r="I141" t="s">
        <v>212</v>
      </c>
      <c r="J141">
        <v>12660</v>
      </c>
      <c r="K141">
        <v>10065</v>
      </c>
      <c r="L141">
        <v>7968</v>
      </c>
    </row>
    <row r="142" spans="1:12">
      <c r="A142" s="13" t="s">
        <v>52</v>
      </c>
      <c r="B142" s="20" t="s">
        <v>37</v>
      </c>
      <c r="C142" s="7">
        <v>15709</v>
      </c>
      <c r="D142" s="7">
        <v>7922</v>
      </c>
      <c r="E142" s="14">
        <v>8202</v>
      </c>
      <c r="H142" t="s">
        <v>345</v>
      </c>
      <c r="I142" t="s">
        <v>28</v>
      </c>
      <c r="J142">
        <v>12395</v>
      </c>
      <c r="K142">
        <v>10552</v>
      </c>
      <c r="L142">
        <v>7925</v>
      </c>
    </row>
    <row r="143" spans="1:12">
      <c r="A143" s="13" t="s">
        <v>52</v>
      </c>
      <c r="B143" s="20" t="s">
        <v>38</v>
      </c>
      <c r="C143" s="7">
        <v>16538</v>
      </c>
      <c r="D143" s="7">
        <v>7075</v>
      </c>
      <c r="E143" s="14">
        <v>8202</v>
      </c>
      <c r="H143" t="s">
        <v>345</v>
      </c>
      <c r="I143" t="s">
        <v>213</v>
      </c>
      <c r="J143">
        <v>12186</v>
      </c>
      <c r="K143">
        <v>10268</v>
      </c>
      <c r="L143">
        <v>7910</v>
      </c>
    </row>
    <row r="144" spans="1:12">
      <c r="A144" s="13" t="s">
        <v>52</v>
      </c>
      <c r="B144" s="20" t="s">
        <v>39</v>
      </c>
      <c r="C144" s="7">
        <v>14518</v>
      </c>
      <c r="D144" s="7">
        <v>7741</v>
      </c>
      <c r="E144" s="14">
        <v>8202</v>
      </c>
      <c r="H144" t="s">
        <v>345</v>
      </c>
      <c r="I144" t="s">
        <v>214</v>
      </c>
      <c r="J144">
        <v>12173</v>
      </c>
      <c r="K144">
        <v>10677</v>
      </c>
      <c r="L144">
        <v>8038</v>
      </c>
    </row>
    <row r="145" spans="1:12">
      <c r="A145" s="13" t="s">
        <v>52</v>
      </c>
      <c r="B145" s="20" t="s">
        <v>40</v>
      </c>
      <c r="C145" s="7">
        <v>9023</v>
      </c>
      <c r="D145" s="7">
        <v>14816</v>
      </c>
      <c r="E145" s="14">
        <v>8205</v>
      </c>
      <c r="H145" t="s">
        <v>345</v>
      </c>
      <c r="I145" t="s">
        <v>215</v>
      </c>
      <c r="J145">
        <v>12417</v>
      </c>
      <c r="K145">
        <v>10654</v>
      </c>
      <c r="L145">
        <v>8172</v>
      </c>
    </row>
    <row r="146" spans="1:12">
      <c r="A146" s="13" t="s">
        <v>53</v>
      </c>
      <c r="B146" s="20" t="s">
        <v>17</v>
      </c>
      <c r="C146" s="7">
        <v>7294</v>
      </c>
      <c r="D146" s="7">
        <v>16902</v>
      </c>
      <c r="E146" s="14">
        <v>8217</v>
      </c>
      <c r="H146" t="s">
        <v>345</v>
      </c>
      <c r="I146" t="s">
        <v>29</v>
      </c>
      <c r="J146">
        <v>11921</v>
      </c>
      <c r="K146">
        <v>11128</v>
      </c>
      <c r="L146">
        <v>8206</v>
      </c>
    </row>
    <row r="147" spans="1:12">
      <c r="A147" s="13" t="s">
        <v>53</v>
      </c>
      <c r="B147" s="20" t="s">
        <v>18</v>
      </c>
      <c r="C147" s="7">
        <v>7705</v>
      </c>
      <c r="D147" s="7">
        <v>16057</v>
      </c>
      <c r="E147" s="14">
        <v>8209</v>
      </c>
      <c r="H147" t="s">
        <v>345</v>
      </c>
      <c r="I147" t="s">
        <v>216</v>
      </c>
      <c r="J147">
        <v>11790</v>
      </c>
      <c r="K147">
        <v>12009</v>
      </c>
      <c r="L147">
        <v>8199</v>
      </c>
    </row>
    <row r="148" spans="1:12">
      <c r="A148" s="13" t="s">
        <v>53</v>
      </c>
      <c r="B148" s="20" t="s">
        <v>19</v>
      </c>
      <c r="C148" s="7">
        <v>10175</v>
      </c>
      <c r="D148" s="7">
        <v>13895</v>
      </c>
      <c r="E148" s="14">
        <v>8207</v>
      </c>
      <c r="H148" t="s">
        <v>345</v>
      </c>
      <c r="I148" t="s">
        <v>217</v>
      </c>
      <c r="J148">
        <v>11955</v>
      </c>
      <c r="K148">
        <v>11164</v>
      </c>
      <c r="L148">
        <v>8201</v>
      </c>
    </row>
    <row r="149" spans="1:12">
      <c r="A149" s="13" t="s">
        <v>53</v>
      </c>
      <c r="B149" s="20" t="s">
        <v>20</v>
      </c>
      <c r="C149" s="7">
        <v>11584</v>
      </c>
      <c r="D149" s="7">
        <v>11928</v>
      </c>
      <c r="E149" s="14">
        <v>8200</v>
      </c>
      <c r="H149" t="s">
        <v>345</v>
      </c>
      <c r="I149" t="s">
        <v>218</v>
      </c>
      <c r="J149">
        <v>12143</v>
      </c>
      <c r="K149">
        <v>11759</v>
      </c>
      <c r="L149">
        <v>8198</v>
      </c>
    </row>
    <row r="150" spans="1:12">
      <c r="A150" s="13" t="s">
        <v>53</v>
      </c>
      <c r="B150" s="20" t="s">
        <v>21</v>
      </c>
      <c r="C150" s="7">
        <v>19122</v>
      </c>
      <c r="D150" s="7">
        <v>4065</v>
      </c>
      <c r="E150" s="14">
        <v>8201</v>
      </c>
      <c r="H150" t="s">
        <v>345</v>
      </c>
      <c r="I150" t="s">
        <v>30</v>
      </c>
      <c r="J150">
        <v>12182</v>
      </c>
      <c r="K150">
        <v>10695</v>
      </c>
      <c r="L150">
        <v>8202</v>
      </c>
    </row>
    <row r="151" spans="1:12">
      <c r="A151" s="13" t="s">
        <v>53</v>
      </c>
      <c r="B151" s="20" t="s">
        <v>22</v>
      </c>
      <c r="C151" s="7">
        <v>19548</v>
      </c>
      <c r="D151" s="7">
        <v>4078</v>
      </c>
      <c r="E151" s="14">
        <v>8198</v>
      </c>
      <c r="H151" t="s">
        <v>345</v>
      </c>
      <c r="I151" t="s">
        <v>219</v>
      </c>
      <c r="J151">
        <v>12071</v>
      </c>
      <c r="K151">
        <v>11458</v>
      </c>
      <c r="L151">
        <v>8191</v>
      </c>
    </row>
    <row r="152" spans="1:12">
      <c r="A152" s="13" t="s">
        <v>53</v>
      </c>
      <c r="B152" s="20" t="s">
        <v>23</v>
      </c>
      <c r="C152" s="7">
        <v>19501</v>
      </c>
      <c r="D152" s="7">
        <v>4215</v>
      </c>
      <c r="E152" s="14">
        <v>8200</v>
      </c>
      <c r="H152" t="s">
        <v>345</v>
      </c>
      <c r="I152" t="s">
        <v>220</v>
      </c>
      <c r="J152">
        <v>12158</v>
      </c>
      <c r="K152">
        <v>11334</v>
      </c>
      <c r="L152">
        <v>8196</v>
      </c>
    </row>
    <row r="153" spans="1:12">
      <c r="A153" s="13" t="s">
        <v>53</v>
      </c>
      <c r="B153" s="20" t="s">
        <v>24</v>
      </c>
      <c r="C153" s="7">
        <v>16943</v>
      </c>
      <c r="D153" s="7">
        <v>6586</v>
      </c>
      <c r="E153" s="14">
        <v>8207</v>
      </c>
      <c r="H153" t="s">
        <v>345</v>
      </c>
      <c r="I153" t="s">
        <v>221</v>
      </c>
      <c r="J153">
        <v>11956</v>
      </c>
      <c r="K153">
        <v>11539</v>
      </c>
      <c r="L153">
        <v>8205</v>
      </c>
    </row>
    <row r="154" spans="1:12">
      <c r="A154" s="13" t="s">
        <v>53</v>
      </c>
      <c r="B154" s="20" t="s">
        <v>25</v>
      </c>
      <c r="C154" s="7">
        <v>12924</v>
      </c>
      <c r="D154" s="7">
        <v>10504</v>
      </c>
      <c r="E154" s="14">
        <v>8210</v>
      </c>
      <c r="H154" t="s">
        <v>345</v>
      </c>
      <c r="I154" t="s">
        <v>31</v>
      </c>
      <c r="J154">
        <v>11354</v>
      </c>
      <c r="K154">
        <v>12073</v>
      </c>
      <c r="L154">
        <v>8201</v>
      </c>
    </row>
    <row r="155" spans="1:12">
      <c r="A155" s="13" t="s">
        <v>53</v>
      </c>
      <c r="B155" s="20" t="s">
        <v>26</v>
      </c>
      <c r="C155" s="7">
        <v>12258</v>
      </c>
      <c r="D155" s="7">
        <v>10995</v>
      </c>
      <c r="E155" s="14">
        <v>8194</v>
      </c>
      <c r="H155" t="s">
        <v>345</v>
      </c>
      <c r="I155" t="s">
        <v>222</v>
      </c>
      <c r="J155">
        <v>11240</v>
      </c>
      <c r="K155">
        <v>12005</v>
      </c>
      <c r="L155">
        <v>8187</v>
      </c>
    </row>
    <row r="156" spans="1:12">
      <c r="A156" s="13" t="s">
        <v>53</v>
      </c>
      <c r="B156" s="20" t="s">
        <v>27</v>
      </c>
      <c r="C156" s="7">
        <v>12499</v>
      </c>
      <c r="D156" s="7">
        <v>11195</v>
      </c>
      <c r="E156" s="14">
        <v>8205</v>
      </c>
      <c r="H156" t="s">
        <v>345</v>
      </c>
      <c r="I156" t="s">
        <v>223</v>
      </c>
      <c r="J156">
        <v>11096</v>
      </c>
      <c r="K156">
        <v>12327</v>
      </c>
      <c r="L156">
        <v>8178</v>
      </c>
    </row>
    <row r="157" spans="1:12">
      <c r="A157" s="13" t="s">
        <v>53</v>
      </c>
      <c r="B157" s="20" t="s">
        <v>28</v>
      </c>
      <c r="C157" s="7">
        <v>13170</v>
      </c>
      <c r="D157" s="7">
        <v>9942</v>
      </c>
      <c r="E157" s="14">
        <v>8199</v>
      </c>
      <c r="H157" t="s">
        <v>345</v>
      </c>
      <c r="I157" t="s">
        <v>224</v>
      </c>
      <c r="J157">
        <v>10888</v>
      </c>
      <c r="K157">
        <v>13163</v>
      </c>
      <c r="L157">
        <v>8214</v>
      </c>
    </row>
    <row r="158" spans="1:12">
      <c r="A158" s="13" t="s">
        <v>53</v>
      </c>
      <c r="B158" s="20" t="s">
        <v>29</v>
      </c>
      <c r="C158" s="7">
        <v>13509</v>
      </c>
      <c r="D158" s="7">
        <v>10045</v>
      </c>
      <c r="E158" s="14">
        <v>8202</v>
      </c>
      <c r="H158" t="s">
        <v>345</v>
      </c>
      <c r="I158" t="s">
        <v>32</v>
      </c>
      <c r="J158">
        <v>10382</v>
      </c>
      <c r="K158">
        <v>12802</v>
      </c>
      <c r="L158">
        <v>8193</v>
      </c>
    </row>
    <row r="159" spans="1:12">
      <c r="A159" s="13" t="s">
        <v>53</v>
      </c>
      <c r="B159" s="20" t="s">
        <v>30</v>
      </c>
      <c r="C159" s="7">
        <v>14184</v>
      </c>
      <c r="D159" s="7">
        <v>9552</v>
      </c>
      <c r="E159" s="14">
        <v>8198</v>
      </c>
      <c r="H159" t="s">
        <v>345</v>
      </c>
      <c r="I159" t="s">
        <v>225</v>
      </c>
      <c r="J159">
        <v>9972</v>
      </c>
      <c r="K159">
        <v>13766</v>
      </c>
      <c r="L159">
        <v>8202</v>
      </c>
    </row>
    <row r="160" spans="1:12">
      <c r="A160" s="13" t="s">
        <v>53</v>
      </c>
      <c r="B160" s="20" t="s">
        <v>31</v>
      </c>
      <c r="C160" s="7">
        <v>12909</v>
      </c>
      <c r="D160" s="7">
        <v>10861</v>
      </c>
      <c r="E160" s="14">
        <v>8202</v>
      </c>
      <c r="H160" t="s">
        <v>345</v>
      </c>
      <c r="I160" t="s">
        <v>226</v>
      </c>
      <c r="J160">
        <v>9147</v>
      </c>
      <c r="K160">
        <v>14262</v>
      </c>
      <c r="L160">
        <v>8182</v>
      </c>
    </row>
    <row r="161" spans="1:12">
      <c r="A161" s="13" t="s">
        <v>53</v>
      </c>
      <c r="B161" s="20" t="s">
        <v>32</v>
      </c>
      <c r="C161" s="7">
        <v>12860</v>
      </c>
      <c r="D161" s="7">
        <v>10153</v>
      </c>
      <c r="E161" s="14">
        <v>8201</v>
      </c>
      <c r="H161" t="s">
        <v>345</v>
      </c>
      <c r="I161" t="s">
        <v>227</v>
      </c>
      <c r="J161">
        <v>9039</v>
      </c>
      <c r="K161">
        <v>13904</v>
      </c>
      <c r="L161">
        <v>8036</v>
      </c>
    </row>
    <row r="162" spans="1:12">
      <c r="A162" s="13" t="s">
        <v>53</v>
      </c>
      <c r="B162" s="20" t="s">
        <v>33</v>
      </c>
      <c r="C162" s="7">
        <v>11296</v>
      </c>
      <c r="D162" s="7">
        <v>12233</v>
      </c>
      <c r="E162" s="14">
        <v>8205</v>
      </c>
      <c r="H162" t="s">
        <v>345</v>
      </c>
      <c r="I162" t="s">
        <v>33</v>
      </c>
      <c r="J162">
        <v>8997</v>
      </c>
      <c r="K162">
        <v>13948</v>
      </c>
      <c r="L162">
        <v>7895</v>
      </c>
    </row>
    <row r="163" spans="1:12">
      <c r="A163" s="13" t="s">
        <v>53</v>
      </c>
      <c r="B163" s="20" t="s">
        <v>34</v>
      </c>
      <c r="C163" s="7">
        <v>13657</v>
      </c>
      <c r="D163" s="7">
        <v>10029</v>
      </c>
      <c r="E163" s="14">
        <v>8197</v>
      </c>
      <c r="H163" t="s">
        <v>345</v>
      </c>
      <c r="I163" t="s">
        <v>228</v>
      </c>
      <c r="J163">
        <v>8936</v>
      </c>
      <c r="K163">
        <v>14096</v>
      </c>
      <c r="L163">
        <v>7847</v>
      </c>
    </row>
    <row r="164" spans="1:12">
      <c r="A164" s="13" t="s">
        <v>53</v>
      </c>
      <c r="B164" s="20" t="s">
        <v>35</v>
      </c>
      <c r="C164" s="7">
        <v>14070</v>
      </c>
      <c r="D164" s="7">
        <v>9451</v>
      </c>
      <c r="E164" s="14">
        <v>8181</v>
      </c>
      <c r="H164" t="s">
        <v>345</v>
      </c>
      <c r="I164" t="s">
        <v>229</v>
      </c>
      <c r="J164">
        <v>8662</v>
      </c>
      <c r="K164">
        <v>14090</v>
      </c>
      <c r="L164">
        <v>7925</v>
      </c>
    </row>
    <row r="165" spans="1:12">
      <c r="A165" s="13" t="s">
        <v>53</v>
      </c>
      <c r="B165" s="20" t="s">
        <v>36</v>
      </c>
      <c r="C165" s="7">
        <v>14814</v>
      </c>
      <c r="D165" s="7">
        <v>8476</v>
      </c>
      <c r="E165" s="14">
        <v>8179</v>
      </c>
      <c r="H165" t="s">
        <v>345</v>
      </c>
      <c r="I165" t="s">
        <v>230</v>
      </c>
      <c r="J165">
        <v>9264</v>
      </c>
      <c r="K165">
        <v>13152</v>
      </c>
      <c r="L165">
        <v>8019</v>
      </c>
    </row>
    <row r="166" spans="1:12">
      <c r="A166" s="13" t="s">
        <v>53</v>
      </c>
      <c r="B166" s="20" t="s">
        <v>37</v>
      </c>
      <c r="C166" s="7">
        <v>15260</v>
      </c>
      <c r="D166" s="7">
        <v>7977</v>
      </c>
      <c r="E166" s="14">
        <v>8090</v>
      </c>
      <c r="H166" t="s">
        <v>345</v>
      </c>
      <c r="I166" t="s">
        <v>34</v>
      </c>
      <c r="J166">
        <v>9412</v>
      </c>
      <c r="K166">
        <v>13696</v>
      </c>
      <c r="L166">
        <v>8133</v>
      </c>
    </row>
    <row r="167" spans="1:12">
      <c r="A167" s="13" t="s">
        <v>53</v>
      </c>
      <c r="B167" s="20" t="s">
        <v>38</v>
      </c>
      <c r="C167" s="7">
        <v>17282</v>
      </c>
      <c r="D167" s="7">
        <v>6619</v>
      </c>
      <c r="E167" s="14">
        <v>8202</v>
      </c>
      <c r="H167" t="s">
        <v>345</v>
      </c>
      <c r="I167" t="s">
        <v>231</v>
      </c>
      <c r="J167">
        <v>9326</v>
      </c>
      <c r="K167">
        <v>13551</v>
      </c>
      <c r="L167">
        <v>8120</v>
      </c>
    </row>
    <row r="168" spans="1:12">
      <c r="A168" s="13" t="s">
        <v>53</v>
      </c>
      <c r="B168" s="20" t="s">
        <v>39</v>
      </c>
      <c r="C168" s="7">
        <v>14674</v>
      </c>
      <c r="D168" s="7">
        <v>8602</v>
      </c>
      <c r="E168" s="14">
        <v>8077</v>
      </c>
      <c r="H168" t="s">
        <v>345</v>
      </c>
      <c r="I168" t="s">
        <v>232</v>
      </c>
      <c r="J168">
        <v>9717</v>
      </c>
      <c r="K168">
        <v>13399</v>
      </c>
      <c r="L168">
        <v>8080</v>
      </c>
    </row>
    <row r="169" spans="1:12">
      <c r="A169" s="13" t="s">
        <v>53</v>
      </c>
      <c r="B169" s="20" t="s">
        <v>40</v>
      </c>
      <c r="C169" s="7">
        <v>7918</v>
      </c>
      <c r="D169" s="7">
        <v>15581</v>
      </c>
      <c r="E169" s="14">
        <v>8196</v>
      </c>
      <c r="H169" t="s">
        <v>345</v>
      </c>
      <c r="I169" t="s">
        <v>233</v>
      </c>
      <c r="J169">
        <v>9647</v>
      </c>
      <c r="K169">
        <v>13464</v>
      </c>
      <c r="L169">
        <v>8112</v>
      </c>
    </row>
    <row r="170" spans="1:12">
      <c r="A170" s="13" t="s">
        <v>54</v>
      </c>
      <c r="B170" s="20" t="s">
        <v>17</v>
      </c>
      <c r="C170" s="7">
        <v>6613</v>
      </c>
      <c r="D170" s="7">
        <v>17680</v>
      </c>
      <c r="E170" s="14">
        <v>8194</v>
      </c>
      <c r="H170" t="s">
        <v>345</v>
      </c>
      <c r="I170" t="s">
        <v>35</v>
      </c>
      <c r="J170">
        <v>9960</v>
      </c>
      <c r="K170">
        <v>13231</v>
      </c>
      <c r="L170">
        <v>8180</v>
      </c>
    </row>
    <row r="171" spans="1:12">
      <c r="A171" s="13" t="s">
        <v>54</v>
      </c>
      <c r="B171" s="20" t="s">
        <v>18</v>
      </c>
      <c r="C171" s="7">
        <v>7775</v>
      </c>
      <c r="D171" s="7">
        <v>16197</v>
      </c>
      <c r="E171" s="14">
        <v>8194</v>
      </c>
      <c r="H171" t="s">
        <v>345</v>
      </c>
      <c r="I171" t="s">
        <v>234</v>
      </c>
      <c r="J171">
        <v>10303</v>
      </c>
      <c r="K171">
        <v>12870</v>
      </c>
      <c r="L171">
        <v>8200</v>
      </c>
    </row>
    <row r="172" spans="1:12">
      <c r="A172" s="13" t="s">
        <v>54</v>
      </c>
      <c r="B172" s="20" t="s">
        <v>19</v>
      </c>
      <c r="C172" s="7">
        <v>9714</v>
      </c>
      <c r="D172" s="7">
        <v>14189</v>
      </c>
      <c r="E172" s="14">
        <v>8197</v>
      </c>
      <c r="H172" t="s">
        <v>345</v>
      </c>
      <c r="I172" t="s">
        <v>235</v>
      </c>
      <c r="J172">
        <v>10657</v>
      </c>
      <c r="K172">
        <v>12894</v>
      </c>
      <c r="L172">
        <v>8194</v>
      </c>
    </row>
    <row r="173" spans="1:12">
      <c r="A173" s="13" t="s">
        <v>54</v>
      </c>
      <c r="B173" s="20" t="s">
        <v>20</v>
      </c>
      <c r="C173" s="7">
        <v>11633</v>
      </c>
      <c r="D173" s="7">
        <v>11972</v>
      </c>
      <c r="E173" s="14">
        <v>8066</v>
      </c>
      <c r="H173" t="s">
        <v>345</v>
      </c>
      <c r="I173" t="s">
        <v>236</v>
      </c>
      <c r="J173">
        <v>11037</v>
      </c>
      <c r="K173">
        <v>12300</v>
      </c>
      <c r="L173">
        <v>8200</v>
      </c>
    </row>
    <row r="174" spans="1:12">
      <c r="A174" s="13" t="s">
        <v>54</v>
      </c>
      <c r="B174" s="20" t="s">
        <v>21</v>
      </c>
      <c r="C174" s="7">
        <v>20409</v>
      </c>
      <c r="D174" s="7">
        <v>3274</v>
      </c>
      <c r="E174" s="14">
        <v>8147</v>
      </c>
      <c r="H174" t="s">
        <v>345</v>
      </c>
      <c r="I174" t="s">
        <v>36</v>
      </c>
      <c r="J174">
        <v>11459</v>
      </c>
      <c r="K174">
        <v>11996</v>
      </c>
      <c r="L174">
        <v>8211</v>
      </c>
    </row>
    <row r="175" spans="1:12">
      <c r="A175" s="13" t="s">
        <v>54</v>
      </c>
      <c r="B175" s="20" t="s">
        <v>22</v>
      </c>
      <c r="C175" s="7">
        <v>19463</v>
      </c>
      <c r="D175" s="7">
        <v>4076</v>
      </c>
      <c r="E175" s="14">
        <v>8211</v>
      </c>
      <c r="H175" t="s">
        <v>345</v>
      </c>
      <c r="I175" t="s">
        <v>237</v>
      </c>
      <c r="J175">
        <v>11583</v>
      </c>
      <c r="K175">
        <v>11621</v>
      </c>
      <c r="L175">
        <v>8200</v>
      </c>
    </row>
    <row r="176" spans="1:12">
      <c r="A176" s="13" t="s">
        <v>54</v>
      </c>
      <c r="B176" s="20" t="s">
        <v>23</v>
      </c>
      <c r="C176" s="7">
        <v>19433</v>
      </c>
      <c r="D176" s="7">
        <v>4293</v>
      </c>
      <c r="E176" s="14">
        <v>8203</v>
      </c>
      <c r="H176" t="s">
        <v>345</v>
      </c>
      <c r="I176" t="s">
        <v>238</v>
      </c>
      <c r="J176">
        <v>11803</v>
      </c>
      <c r="K176">
        <v>11217</v>
      </c>
      <c r="L176">
        <v>8190</v>
      </c>
    </row>
    <row r="177" spans="1:12">
      <c r="A177" s="13" t="s">
        <v>54</v>
      </c>
      <c r="B177" s="20" t="s">
        <v>24</v>
      </c>
      <c r="C177" s="7">
        <v>17855</v>
      </c>
      <c r="D177" s="7">
        <v>6223</v>
      </c>
      <c r="E177" s="14">
        <v>8134</v>
      </c>
      <c r="H177" t="s">
        <v>345</v>
      </c>
      <c r="I177" t="s">
        <v>239</v>
      </c>
      <c r="J177">
        <v>12085</v>
      </c>
      <c r="K177">
        <v>10711</v>
      </c>
      <c r="L177">
        <v>8199</v>
      </c>
    </row>
    <row r="178" spans="1:12">
      <c r="A178" s="13" t="s">
        <v>54</v>
      </c>
      <c r="B178" s="20" t="s">
        <v>25</v>
      </c>
      <c r="C178" s="7">
        <v>13856</v>
      </c>
      <c r="D178" s="7">
        <v>9557</v>
      </c>
      <c r="E178" s="14">
        <v>8131</v>
      </c>
      <c r="H178" t="s">
        <v>345</v>
      </c>
      <c r="I178" t="s">
        <v>37</v>
      </c>
      <c r="J178">
        <v>12646</v>
      </c>
      <c r="K178">
        <v>10753</v>
      </c>
      <c r="L178">
        <v>8199</v>
      </c>
    </row>
    <row r="179" spans="1:12">
      <c r="A179" s="13" t="s">
        <v>54</v>
      </c>
      <c r="B179" s="20" t="s">
        <v>26</v>
      </c>
      <c r="C179" s="7">
        <v>13814</v>
      </c>
      <c r="D179" s="7">
        <v>9636</v>
      </c>
      <c r="E179" s="14">
        <v>8231</v>
      </c>
      <c r="H179" t="s">
        <v>345</v>
      </c>
      <c r="I179" t="s">
        <v>240</v>
      </c>
      <c r="J179">
        <v>12679</v>
      </c>
      <c r="K179">
        <v>10629</v>
      </c>
      <c r="L179">
        <v>8198</v>
      </c>
    </row>
    <row r="180" spans="1:12">
      <c r="A180" s="13" t="s">
        <v>54</v>
      </c>
      <c r="B180" s="20" t="s">
        <v>27</v>
      </c>
      <c r="C180" s="7">
        <v>14398</v>
      </c>
      <c r="D180" s="7">
        <v>9390</v>
      </c>
      <c r="E180" s="14">
        <v>8110</v>
      </c>
      <c r="H180" t="s">
        <v>345</v>
      </c>
      <c r="I180" t="s">
        <v>241</v>
      </c>
      <c r="J180">
        <v>14120</v>
      </c>
      <c r="K180">
        <v>9282</v>
      </c>
      <c r="L180">
        <v>8194</v>
      </c>
    </row>
    <row r="181" spans="1:12">
      <c r="A181" s="13" t="s">
        <v>54</v>
      </c>
      <c r="B181" s="20" t="s">
        <v>28</v>
      </c>
      <c r="C181" s="7">
        <v>14864</v>
      </c>
      <c r="D181" s="7">
        <v>8800</v>
      </c>
      <c r="E181" s="14">
        <v>8195</v>
      </c>
      <c r="H181" t="s">
        <v>345</v>
      </c>
      <c r="I181" t="s">
        <v>242</v>
      </c>
      <c r="J181">
        <v>13819</v>
      </c>
      <c r="K181">
        <v>9479</v>
      </c>
      <c r="L181">
        <v>8201</v>
      </c>
    </row>
    <row r="182" spans="1:12">
      <c r="A182" s="13" t="s">
        <v>54</v>
      </c>
      <c r="B182" s="20" t="s">
        <v>29</v>
      </c>
      <c r="C182" s="7">
        <v>12635</v>
      </c>
      <c r="D182" s="7">
        <v>11165</v>
      </c>
      <c r="E182" s="14">
        <v>8164</v>
      </c>
      <c r="H182" t="s">
        <v>345</v>
      </c>
      <c r="I182" t="s">
        <v>38</v>
      </c>
      <c r="J182">
        <v>13839</v>
      </c>
      <c r="K182">
        <v>9630</v>
      </c>
      <c r="L182">
        <v>8202</v>
      </c>
    </row>
    <row r="183" spans="1:12">
      <c r="A183" s="13" t="s">
        <v>54</v>
      </c>
      <c r="B183" s="20" t="s">
        <v>30</v>
      </c>
      <c r="C183" s="7">
        <v>12676</v>
      </c>
      <c r="D183" s="7">
        <v>10250</v>
      </c>
      <c r="E183" s="14">
        <v>8010</v>
      </c>
      <c r="H183" t="s">
        <v>345</v>
      </c>
      <c r="I183" t="s">
        <v>243</v>
      </c>
      <c r="J183">
        <v>13603</v>
      </c>
      <c r="K183">
        <v>9557</v>
      </c>
      <c r="L183">
        <v>8195</v>
      </c>
    </row>
    <row r="184" spans="1:12">
      <c r="A184" s="13" t="s">
        <v>54</v>
      </c>
      <c r="B184" s="20" t="s">
        <v>31</v>
      </c>
      <c r="C184" s="7">
        <v>13720</v>
      </c>
      <c r="D184" s="7">
        <v>10095</v>
      </c>
      <c r="E184" s="14">
        <v>8206</v>
      </c>
      <c r="H184" t="s">
        <v>345</v>
      </c>
      <c r="I184" t="s">
        <v>244</v>
      </c>
      <c r="J184">
        <v>13526</v>
      </c>
      <c r="K184">
        <v>9473</v>
      </c>
      <c r="L184">
        <v>8197</v>
      </c>
    </row>
    <row r="185" spans="1:12">
      <c r="A185" s="13" t="s">
        <v>54</v>
      </c>
      <c r="B185" s="20" t="s">
        <v>32</v>
      </c>
      <c r="C185" s="7">
        <v>12201</v>
      </c>
      <c r="D185" s="7">
        <v>11794</v>
      </c>
      <c r="E185" s="14">
        <v>8204</v>
      </c>
      <c r="H185" t="s">
        <v>345</v>
      </c>
      <c r="I185" t="s">
        <v>245</v>
      </c>
      <c r="J185">
        <v>12782</v>
      </c>
      <c r="K185">
        <v>10886</v>
      </c>
      <c r="L185">
        <v>8206</v>
      </c>
    </row>
    <row r="186" spans="1:12">
      <c r="A186" s="13" t="s">
        <v>54</v>
      </c>
      <c r="B186" s="20" t="s">
        <v>33</v>
      </c>
      <c r="C186" s="7">
        <v>11980</v>
      </c>
      <c r="D186" s="7">
        <v>11695</v>
      </c>
      <c r="E186" s="14">
        <v>8209</v>
      </c>
      <c r="H186" t="s">
        <v>345</v>
      </c>
      <c r="I186" t="s">
        <v>39</v>
      </c>
      <c r="J186">
        <v>11725</v>
      </c>
      <c r="K186">
        <v>11387</v>
      </c>
      <c r="L186">
        <v>8185</v>
      </c>
    </row>
    <row r="187" spans="1:12">
      <c r="A187" s="13" t="s">
        <v>54</v>
      </c>
      <c r="B187" s="20" t="s">
        <v>34</v>
      </c>
      <c r="C187" s="7">
        <v>14085</v>
      </c>
      <c r="D187" s="7">
        <v>9504</v>
      </c>
      <c r="E187" s="14">
        <v>8185</v>
      </c>
      <c r="H187" t="s">
        <v>345</v>
      </c>
      <c r="I187" t="s">
        <v>246</v>
      </c>
      <c r="J187">
        <v>10299</v>
      </c>
      <c r="K187">
        <v>13118</v>
      </c>
      <c r="L187">
        <v>8185</v>
      </c>
    </row>
    <row r="188" spans="1:12">
      <c r="A188" s="13" t="s">
        <v>54</v>
      </c>
      <c r="B188" s="20" t="s">
        <v>35</v>
      </c>
      <c r="C188" s="7">
        <v>13327</v>
      </c>
      <c r="D188" s="7">
        <v>10579</v>
      </c>
      <c r="E188" s="14">
        <v>8200</v>
      </c>
      <c r="H188" t="s">
        <v>345</v>
      </c>
      <c r="I188" t="s">
        <v>247</v>
      </c>
      <c r="J188">
        <v>8708</v>
      </c>
      <c r="K188">
        <v>14790</v>
      </c>
      <c r="L188">
        <v>8202</v>
      </c>
    </row>
    <row r="189" spans="1:12">
      <c r="A189" s="13" t="s">
        <v>54</v>
      </c>
      <c r="B189" s="20" t="s">
        <v>36</v>
      </c>
      <c r="C189" s="7">
        <v>13610</v>
      </c>
      <c r="D189" s="7">
        <v>10085</v>
      </c>
      <c r="E189" s="14">
        <v>8203</v>
      </c>
      <c r="H189" t="s">
        <v>345</v>
      </c>
      <c r="I189" t="s">
        <v>248</v>
      </c>
      <c r="J189">
        <v>7099</v>
      </c>
      <c r="K189">
        <v>16605</v>
      </c>
      <c r="L189">
        <v>8207</v>
      </c>
    </row>
    <row r="190" spans="1:12">
      <c r="A190" s="13" t="s">
        <v>54</v>
      </c>
      <c r="B190" s="20" t="s">
        <v>37</v>
      </c>
      <c r="C190" s="7">
        <v>16561</v>
      </c>
      <c r="D190" s="7">
        <v>6916</v>
      </c>
      <c r="E190" s="14">
        <v>8197</v>
      </c>
      <c r="H190" t="s">
        <v>345</v>
      </c>
      <c r="I190" t="s">
        <v>40</v>
      </c>
      <c r="J190">
        <v>5458</v>
      </c>
      <c r="K190">
        <v>17723</v>
      </c>
      <c r="L190">
        <v>8193</v>
      </c>
    </row>
    <row r="191" spans="1:12">
      <c r="A191" s="13" t="s">
        <v>54</v>
      </c>
      <c r="B191" s="20" t="s">
        <v>38</v>
      </c>
      <c r="C191" s="7">
        <v>17003</v>
      </c>
      <c r="D191" s="7">
        <v>6539</v>
      </c>
      <c r="E191" s="14">
        <v>8195</v>
      </c>
      <c r="H191" t="s">
        <v>345</v>
      </c>
      <c r="I191" t="s">
        <v>249</v>
      </c>
      <c r="J191">
        <v>2398</v>
      </c>
      <c r="K191">
        <v>22598</v>
      </c>
      <c r="L191">
        <v>8201</v>
      </c>
    </row>
    <row r="192" spans="1:12">
      <c r="A192" s="13" t="s">
        <v>54</v>
      </c>
      <c r="B192" s="20" t="s">
        <v>39</v>
      </c>
      <c r="C192" s="7">
        <v>15028</v>
      </c>
      <c r="D192" s="7">
        <v>8390</v>
      </c>
      <c r="E192" s="14">
        <v>8197</v>
      </c>
      <c r="H192" t="s">
        <v>345</v>
      </c>
      <c r="I192" t="s">
        <v>250</v>
      </c>
      <c r="J192">
        <v>3804</v>
      </c>
      <c r="K192">
        <v>17345</v>
      </c>
      <c r="L192">
        <v>8195</v>
      </c>
    </row>
    <row r="193" spans="1:12">
      <c r="A193" s="13" t="s">
        <v>54</v>
      </c>
      <c r="B193" s="20" t="s">
        <v>40</v>
      </c>
      <c r="C193" s="7">
        <v>8819</v>
      </c>
      <c r="D193" s="7">
        <v>14910</v>
      </c>
      <c r="E193" s="14">
        <v>8209</v>
      </c>
      <c r="H193" t="s">
        <v>345</v>
      </c>
      <c r="I193" t="s">
        <v>251</v>
      </c>
      <c r="J193">
        <v>5223</v>
      </c>
      <c r="K193">
        <v>18244</v>
      </c>
      <c r="L193">
        <v>8200</v>
      </c>
    </row>
    <row r="194" spans="1:12">
      <c r="A194" s="13" t="s">
        <v>55</v>
      </c>
      <c r="B194" s="20" t="s">
        <v>17</v>
      </c>
      <c r="C194" s="7">
        <v>6882</v>
      </c>
      <c r="D194" s="7">
        <v>16764</v>
      </c>
      <c r="E194" s="14">
        <v>8190</v>
      </c>
      <c r="H194" t="s">
        <v>346</v>
      </c>
      <c r="I194" t="s">
        <v>17</v>
      </c>
      <c r="J194">
        <v>5874</v>
      </c>
      <c r="K194">
        <v>17601</v>
      </c>
      <c r="L194">
        <v>8201</v>
      </c>
    </row>
    <row r="195" spans="1:12">
      <c r="A195" s="13" t="s">
        <v>55</v>
      </c>
      <c r="B195" s="20" t="s">
        <v>18</v>
      </c>
      <c r="C195" s="7">
        <v>7976</v>
      </c>
      <c r="D195" s="7">
        <v>15722</v>
      </c>
      <c r="E195" s="14">
        <v>8203</v>
      </c>
      <c r="H195" t="s">
        <v>346</v>
      </c>
      <c r="I195" t="s">
        <v>180</v>
      </c>
      <c r="J195">
        <v>6415</v>
      </c>
      <c r="K195">
        <v>17265</v>
      </c>
      <c r="L195">
        <v>8206</v>
      </c>
    </row>
    <row r="196" spans="1:12">
      <c r="A196" s="13" t="s">
        <v>55</v>
      </c>
      <c r="B196" s="20" t="s">
        <v>19</v>
      </c>
      <c r="C196" s="7">
        <v>10251</v>
      </c>
      <c r="D196" s="7">
        <v>13805</v>
      </c>
      <c r="E196" s="14">
        <v>8190</v>
      </c>
      <c r="H196" t="s">
        <v>346</v>
      </c>
      <c r="I196" t="s">
        <v>181</v>
      </c>
      <c r="J196">
        <v>6210</v>
      </c>
      <c r="K196">
        <v>17054</v>
      </c>
      <c r="L196">
        <v>8199</v>
      </c>
    </row>
    <row r="197" spans="1:12">
      <c r="A197" s="13" t="s">
        <v>55</v>
      </c>
      <c r="B197" s="20" t="s">
        <v>20</v>
      </c>
      <c r="C197" s="7">
        <v>11631</v>
      </c>
      <c r="D197" s="7">
        <v>12754</v>
      </c>
      <c r="E197" s="14">
        <v>8184</v>
      </c>
      <c r="H197" t="s">
        <v>346</v>
      </c>
      <c r="I197" t="s">
        <v>182</v>
      </c>
      <c r="J197">
        <v>5947</v>
      </c>
      <c r="K197">
        <v>17517</v>
      </c>
      <c r="L197">
        <v>8193</v>
      </c>
    </row>
    <row r="198" spans="1:12">
      <c r="A198" s="13" t="s">
        <v>55</v>
      </c>
      <c r="B198" s="20" t="s">
        <v>21</v>
      </c>
      <c r="C198" s="7">
        <v>20423</v>
      </c>
      <c r="D198" s="7">
        <v>3106</v>
      </c>
      <c r="E198" s="14">
        <v>8193</v>
      </c>
      <c r="H198" t="s">
        <v>346</v>
      </c>
      <c r="I198" t="s">
        <v>18</v>
      </c>
      <c r="J198">
        <v>6108</v>
      </c>
      <c r="K198">
        <v>16673</v>
      </c>
      <c r="L198">
        <v>8201</v>
      </c>
    </row>
    <row r="199" spans="1:12">
      <c r="A199" s="13" t="s">
        <v>55</v>
      </c>
      <c r="B199" s="20" t="s">
        <v>22</v>
      </c>
      <c r="C199" s="7">
        <v>19819</v>
      </c>
      <c r="D199" s="7">
        <v>3924</v>
      </c>
      <c r="E199" s="14">
        <v>8196</v>
      </c>
      <c r="H199" t="s">
        <v>346</v>
      </c>
      <c r="I199" t="s">
        <v>183</v>
      </c>
      <c r="J199">
        <v>6136</v>
      </c>
      <c r="K199">
        <v>17182</v>
      </c>
      <c r="L199">
        <v>8200</v>
      </c>
    </row>
    <row r="200" spans="1:12">
      <c r="A200" s="13" t="s">
        <v>55</v>
      </c>
      <c r="B200" s="20" t="s">
        <v>23</v>
      </c>
      <c r="C200" s="7">
        <v>21290</v>
      </c>
      <c r="D200" s="7">
        <v>2700</v>
      </c>
      <c r="E200" s="14">
        <v>8198</v>
      </c>
      <c r="H200" t="s">
        <v>346</v>
      </c>
      <c r="I200" t="s">
        <v>184</v>
      </c>
      <c r="J200">
        <v>6210</v>
      </c>
      <c r="K200">
        <v>16994</v>
      </c>
      <c r="L200">
        <v>8204</v>
      </c>
    </row>
    <row r="201" spans="1:12">
      <c r="A201" s="13" t="s">
        <v>55</v>
      </c>
      <c r="B201" s="20" t="s">
        <v>24</v>
      </c>
      <c r="C201" s="7">
        <v>17166</v>
      </c>
      <c r="D201" s="7">
        <v>7501</v>
      </c>
      <c r="E201" s="14">
        <v>8175</v>
      </c>
      <c r="H201" t="s">
        <v>346</v>
      </c>
      <c r="I201" t="s">
        <v>185</v>
      </c>
      <c r="J201">
        <v>6896</v>
      </c>
      <c r="K201">
        <v>16937</v>
      </c>
      <c r="L201">
        <v>8198</v>
      </c>
    </row>
    <row r="202" spans="1:12">
      <c r="A202" s="13" t="s">
        <v>55</v>
      </c>
      <c r="B202" s="20" t="s">
        <v>25</v>
      </c>
      <c r="C202" s="7">
        <v>13593</v>
      </c>
      <c r="D202" s="7">
        <v>10429</v>
      </c>
      <c r="E202" s="14">
        <v>8204</v>
      </c>
      <c r="H202" t="s">
        <v>346</v>
      </c>
      <c r="I202" t="s">
        <v>19</v>
      </c>
      <c r="J202">
        <v>6759</v>
      </c>
      <c r="K202">
        <v>16657</v>
      </c>
      <c r="L202">
        <v>8200</v>
      </c>
    </row>
    <row r="203" spans="1:12">
      <c r="A203" s="13" t="s">
        <v>55</v>
      </c>
      <c r="B203" s="20" t="s">
        <v>26</v>
      </c>
      <c r="C203" s="7">
        <v>12791</v>
      </c>
      <c r="D203" s="7">
        <v>10842</v>
      </c>
      <c r="E203" s="14">
        <v>8193</v>
      </c>
      <c r="H203" t="s">
        <v>346</v>
      </c>
      <c r="I203" t="s">
        <v>186</v>
      </c>
      <c r="J203">
        <v>7437</v>
      </c>
      <c r="K203">
        <v>15744</v>
      </c>
      <c r="L203">
        <v>8197</v>
      </c>
    </row>
    <row r="204" spans="1:12">
      <c r="A204" s="13" t="s">
        <v>55</v>
      </c>
      <c r="B204" s="20" t="s">
        <v>27</v>
      </c>
      <c r="C204" s="7">
        <v>12357</v>
      </c>
      <c r="D204" s="7">
        <v>11267</v>
      </c>
      <c r="E204" s="14">
        <v>8201</v>
      </c>
      <c r="H204" t="s">
        <v>346</v>
      </c>
      <c r="I204" t="s">
        <v>187</v>
      </c>
      <c r="J204">
        <v>7005</v>
      </c>
      <c r="K204">
        <v>16358</v>
      </c>
      <c r="L204">
        <v>8178</v>
      </c>
    </row>
    <row r="205" spans="1:12">
      <c r="A205" s="13" t="s">
        <v>55</v>
      </c>
      <c r="B205" s="20" t="s">
        <v>28</v>
      </c>
      <c r="C205" s="7">
        <v>13353</v>
      </c>
      <c r="D205" s="7">
        <v>10419</v>
      </c>
      <c r="E205" s="14">
        <v>8195</v>
      </c>
      <c r="H205" t="s">
        <v>346</v>
      </c>
      <c r="I205" t="s">
        <v>188</v>
      </c>
      <c r="J205">
        <v>7887</v>
      </c>
      <c r="K205">
        <v>15286</v>
      </c>
      <c r="L205">
        <v>8208</v>
      </c>
    </row>
    <row r="206" spans="1:12">
      <c r="A206" s="13" t="s">
        <v>55</v>
      </c>
      <c r="B206" s="20" t="s">
        <v>29</v>
      </c>
      <c r="C206" s="7">
        <v>12134</v>
      </c>
      <c r="D206" s="7">
        <v>11163</v>
      </c>
      <c r="E206" s="14">
        <v>8198</v>
      </c>
      <c r="H206" t="s">
        <v>346</v>
      </c>
      <c r="I206" t="s">
        <v>20</v>
      </c>
      <c r="J206">
        <v>8287</v>
      </c>
      <c r="K206">
        <v>15071</v>
      </c>
      <c r="L206">
        <v>8199</v>
      </c>
    </row>
    <row r="207" spans="1:12">
      <c r="A207" s="13" t="s">
        <v>55</v>
      </c>
      <c r="B207" s="20" t="s">
        <v>30</v>
      </c>
      <c r="C207" s="7">
        <v>10881</v>
      </c>
      <c r="D207" s="7">
        <v>12903</v>
      </c>
      <c r="E207" s="14">
        <v>8211</v>
      </c>
      <c r="H207" t="s">
        <v>346</v>
      </c>
      <c r="I207" t="s">
        <v>189</v>
      </c>
      <c r="J207">
        <v>10195</v>
      </c>
      <c r="K207">
        <v>13121</v>
      </c>
      <c r="L207">
        <v>8211</v>
      </c>
    </row>
    <row r="208" spans="1:12">
      <c r="A208" s="13" t="s">
        <v>55</v>
      </c>
      <c r="B208" s="20" t="s">
        <v>31</v>
      </c>
      <c r="C208" s="7">
        <v>11297</v>
      </c>
      <c r="D208" s="7">
        <v>11663</v>
      </c>
      <c r="E208" s="14">
        <v>8201</v>
      </c>
      <c r="H208" t="s">
        <v>346</v>
      </c>
      <c r="I208" t="s">
        <v>190</v>
      </c>
      <c r="J208">
        <v>12067</v>
      </c>
      <c r="K208">
        <v>10851</v>
      </c>
      <c r="L208">
        <v>8194</v>
      </c>
    </row>
    <row r="209" spans="1:12">
      <c r="A209" s="13" t="s">
        <v>55</v>
      </c>
      <c r="B209" s="20" t="s">
        <v>32</v>
      </c>
      <c r="C209" s="7">
        <v>10492</v>
      </c>
      <c r="D209" s="7">
        <v>12358</v>
      </c>
      <c r="E209" s="14">
        <v>8197</v>
      </c>
      <c r="H209" t="s">
        <v>346</v>
      </c>
      <c r="I209" t="s">
        <v>191</v>
      </c>
      <c r="J209">
        <v>14544</v>
      </c>
      <c r="K209">
        <v>9150</v>
      </c>
      <c r="L209">
        <v>8187</v>
      </c>
    </row>
    <row r="210" spans="1:12">
      <c r="A210" s="13" t="s">
        <v>55</v>
      </c>
      <c r="B210" s="20" t="s">
        <v>33</v>
      </c>
      <c r="C210" s="7">
        <v>10344</v>
      </c>
      <c r="D210" s="7">
        <v>13406</v>
      </c>
      <c r="E210" s="14">
        <v>8187</v>
      </c>
      <c r="H210" t="s">
        <v>346</v>
      </c>
      <c r="I210" t="s">
        <v>21</v>
      </c>
      <c r="J210">
        <v>16060</v>
      </c>
      <c r="K210">
        <v>7476</v>
      </c>
      <c r="L210">
        <v>8199</v>
      </c>
    </row>
    <row r="211" spans="1:12">
      <c r="A211" s="13" t="s">
        <v>55</v>
      </c>
      <c r="B211" s="20" t="s">
        <v>34</v>
      </c>
      <c r="C211" s="7">
        <v>10409</v>
      </c>
      <c r="D211" s="7">
        <v>12380</v>
      </c>
      <c r="E211" s="14">
        <v>8196</v>
      </c>
      <c r="H211" t="s">
        <v>346</v>
      </c>
      <c r="I211" t="s">
        <v>192</v>
      </c>
      <c r="J211">
        <v>15927</v>
      </c>
      <c r="K211">
        <v>7710</v>
      </c>
      <c r="L211">
        <v>8199</v>
      </c>
    </row>
    <row r="212" spans="1:12">
      <c r="A212" s="13" t="s">
        <v>55</v>
      </c>
      <c r="B212" s="20" t="s">
        <v>35</v>
      </c>
      <c r="C212" s="7">
        <v>10826</v>
      </c>
      <c r="D212" s="7">
        <v>13231</v>
      </c>
      <c r="E212" s="14">
        <v>8213</v>
      </c>
      <c r="H212" t="s">
        <v>346</v>
      </c>
      <c r="I212" t="s">
        <v>193</v>
      </c>
      <c r="J212">
        <v>15501</v>
      </c>
      <c r="K212">
        <v>8503</v>
      </c>
      <c r="L212">
        <v>8204</v>
      </c>
    </row>
    <row r="213" spans="1:12">
      <c r="A213" s="13" t="s">
        <v>55</v>
      </c>
      <c r="B213" s="20" t="s">
        <v>36</v>
      </c>
      <c r="C213" s="7">
        <v>11281</v>
      </c>
      <c r="D213" s="7">
        <v>11912</v>
      </c>
      <c r="E213" s="14">
        <v>8188</v>
      </c>
      <c r="H213" t="s">
        <v>346</v>
      </c>
      <c r="I213" t="s">
        <v>194</v>
      </c>
      <c r="J213">
        <v>18228</v>
      </c>
      <c r="K213">
        <v>5100</v>
      </c>
      <c r="L213">
        <v>8192</v>
      </c>
    </row>
    <row r="214" spans="1:12">
      <c r="A214" s="13" t="s">
        <v>55</v>
      </c>
      <c r="B214" s="20" t="s">
        <v>37</v>
      </c>
      <c r="C214" s="7">
        <v>12904</v>
      </c>
      <c r="D214" s="7">
        <v>10305</v>
      </c>
      <c r="E214" s="14">
        <v>8209</v>
      </c>
      <c r="H214" t="s">
        <v>346</v>
      </c>
      <c r="I214" t="s">
        <v>22</v>
      </c>
      <c r="J214">
        <v>17192</v>
      </c>
      <c r="K214">
        <v>6113</v>
      </c>
      <c r="L214">
        <v>8187</v>
      </c>
    </row>
    <row r="215" spans="1:12">
      <c r="A215" s="13" t="s">
        <v>55</v>
      </c>
      <c r="B215" s="20" t="s">
        <v>38</v>
      </c>
      <c r="C215" s="7">
        <v>13438</v>
      </c>
      <c r="D215" s="7">
        <v>9984</v>
      </c>
      <c r="E215" s="14">
        <v>8195</v>
      </c>
      <c r="H215" t="s">
        <v>346</v>
      </c>
      <c r="I215" t="s">
        <v>195</v>
      </c>
      <c r="J215">
        <v>16792</v>
      </c>
      <c r="K215">
        <v>7235</v>
      </c>
      <c r="L215">
        <v>8201</v>
      </c>
    </row>
    <row r="216" spans="1:12">
      <c r="A216" s="13" t="s">
        <v>55</v>
      </c>
      <c r="B216" s="20" t="s">
        <v>39</v>
      </c>
      <c r="C216" s="7">
        <v>10771</v>
      </c>
      <c r="D216" s="7">
        <v>12956</v>
      </c>
      <c r="E216" s="14">
        <v>8196</v>
      </c>
      <c r="H216" t="s">
        <v>346</v>
      </c>
      <c r="I216" t="s">
        <v>196</v>
      </c>
      <c r="J216">
        <v>18247</v>
      </c>
      <c r="K216">
        <v>5164</v>
      </c>
      <c r="L216">
        <v>8205</v>
      </c>
    </row>
    <row r="217" spans="1:12">
      <c r="A217" s="13" t="s">
        <v>55</v>
      </c>
      <c r="B217" s="20" t="s">
        <v>40</v>
      </c>
      <c r="C217" s="7">
        <v>5688</v>
      </c>
      <c r="D217" s="7">
        <v>18160</v>
      </c>
      <c r="E217" s="14">
        <v>8173</v>
      </c>
      <c r="H217" t="s">
        <v>346</v>
      </c>
      <c r="I217" t="s">
        <v>197</v>
      </c>
      <c r="J217">
        <v>16443</v>
      </c>
      <c r="K217">
        <v>7495</v>
      </c>
      <c r="L217">
        <v>8196</v>
      </c>
    </row>
    <row r="218" spans="1:12">
      <c r="A218" s="13" t="s">
        <v>56</v>
      </c>
      <c r="B218" s="20" t="s">
        <v>17</v>
      </c>
      <c r="C218" s="7">
        <v>2202</v>
      </c>
      <c r="D218" s="7">
        <v>21513</v>
      </c>
      <c r="E218" s="14">
        <v>8199</v>
      </c>
      <c r="H218" t="s">
        <v>346</v>
      </c>
      <c r="I218" t="s">
        <v>23</v>
      </c>
      <c r="J218">
        <v>15550</v>
      </c>
      <c r="K218">
        <v>8123</v>
      </c>
      <c r="L218">
        <v>8205</v>
      </c>
    </row>
    <row r="219" spans="1:12">
      <c r="A219" s="13" t="s">
        <v>56</v>
      </c>
      <c r="B219" s="20" t="s">
        <v>18</v>
      </c>
      <c r="C219" s="7">
        <v>2720</v>
      </c>
      <c r="D219" s="7">
        <v>20662</v>
      </c>
      <c r="E219" s="14">
        <v>8194</v>
      </c>
      <c r="H219" t="s">
        <v>346</v>
      </c>
      <c r="I219" t="s">
        <v>198</v>
      </c>
      <c r="J219">
        <v>14460</v>
      </c>
      <c r="K219">
        <v>8181</v>
      </c>
      <c r="L219">
        <v>8202</v>
      </c>
    </row>
    <row r="220" spans="1:12">
      <c r="A220" s="13" t="s">
        <v>56</v>
      </c>
      <c r="B220" s="20" t="s">
        <v>19</v>
      </c>
      <c r="C220" s="7">
        <v>3702</v>
      </c>
      <c r="D220" s="7">
        <v>19916</v>
      </c>
      <c r="E220" s="14">
        <v>8214</v>
      </c>
      <c r="H220" t="s">
        <v>346</v>
      </c>
      <c r="I220" t="s">
        <v>199</v>
      </c>
      <c r="J220">
        <v>14015</v>
      </c>
      <c r="K220">
        <v>9440</v>
      </c>
      <c r="L220">
        <v>8191</v>
      </c>
    </row>
    <row r="221" spans="1:12">
      <c r="A221" s="13" t="s">
        <v>56</v>
      </c>
      <c r="B221" s="20" t="s">
        <v>20</v>
      </c>
      <c r="C221" s="7">
        <v>6798</v>
      </c>
      <c r="D221" s="7">
        <v>16588</v>
      </c>
      <c r="E221" s="14">
        <v>8201</v>
      </c>
      <c r="H221" t="s">
        <v>346</v>
      </c>
      <c r="I221" t="s">
        <v>200</v>
      </c>
      <c r="J221">
        <v>13385</v>
      </c>
      <c r="K221">
        <v>9901</v>
      </c>
      <c r="L221">
        <v>8200</v>
      </c>
    </row>
    <row r="222" spans="1:12">
      <c r="A222" s="13" t="s">
        <v>56</v>
      </c>
      <c r="B222" s="20" t="s">
        <v>21</v>
      </c>
      <c r="C222" s="7">
        <v>17142</v>
      </c>
      <c r="D222" s="7">
        <v>7253</v>
      </c>
      <c r="E222" s="14">
        <v>8195</v>
      </c>
      <c r="H222" t="s">
        <v>346</v>
      </c>
      <c r="I222" t="s">
        <v>24</v>
      </c>
      <c r="J222">
        <v>13361</v>
      </c>
      <c r="K222">
        <v>10010</v>
      </c>
      <c r="L222">
        <v>8201</v>
      </c>
    </row>
    <row r="223" spans="1:12">
      <c r="A223" s="13" t="s">
        <v>56</v>
      </c>
      <c r="B223" s="20" t="s">
        <v>22</v>
      </c>
      <c r="C223" s="7">
        <v>17645</v>
      </c>
      <c r="D223" s="7">
        <v>5646</v>
      </c>
      <c r="E223" s="14">
        <v>8197</v>
      </c>
      <c r="H223" t="s">
        <v>346</v>
      </c>
      <c r="I223" t="s">
        <v>201</v>
      </c>
      <c r="J223">
        <v>12291</v>
      </c>
      <c r="K223">
        <v>11255</v>
      </c>
      <c r="L223">
        <v>8191</v>
      </c>
    </row>
    <row r="224" spans="1:12">
      <c r="A224" s="13" t="s">
        <v>56</v>
      </c>
      <c r="B224" s="20" t="s">
        <v>23</v>
      </c>
      <c r="C224" s="7">
        <v>16653</v>
      </c>
      <c r="D224" s="7">
        <v>6932</v>
      </c>
      <c r="E224" s="14">
        <v>8202</v>
      </c>
      <c r="H224" t="s">
        <v>346</v>
      </c>
      <c r="I224" t="s">
        <v>202</v>
      </c>
      <c r="J224">
        <v>11961</v>
      </c>
      <c r="K224">
        <v>12179</v>
      </c>
      <c r="L224">
        <v>8205</v>
      </c>
    </row>
    <row r="225" spans="1:12">
      <c r="A225" s="13" t="s">
        <v>56</v>
      </c>
      <c r="B225" s="20" t="s">
        <v>24</v>
      </c>
      <c r="C225" s="7">
        <v>12896</v>
      </c>
      <c r="D225" s="7">
        <v>10947</v>
      </c>
      <c r="E225" s="14">
        <v>8206</v>
      </c>
      <c r="H225" t="s">
        <v>346</v>
      </c>
      <c r="I225" t="s">
        <v>203</v>
      </c>
      <c r="J225">
        <v>11697</v>
      </c>
      <c r="K225">
        <v>11080</v>
      </c>
      <c r="L225">
        <v>8203</v>
      </c>
    </row>
    <row r="226" spans="1:12">
      <c r="A226" s="13" t="s">
        <v>56</v>
      </c>
      <c r="B226" s="20" t="s">
        <v>25</v>
      </c>
      <c r="C226" s="7">
        <v>11757</v>
      </c>
      <c r="D226" s="7">
        <v>12186</v>
      </c>
      <c r="E226" s="14">
        <v>8200</v>
      </c>
      <c r="H226" t="s">
        <v>346</v>
      </c>
      <c r="I226" t="s">
        <v>25</v>
      </c>
      <c r="J226">
        <v>11736</v>
      </c>
      <c r="K226">
        <v>11779</v>
      </c>
      <c r="L226">
        <v>8194</v>
      </c>
    </row>
    <row r="227" spans="1:12">
      <c r="A227" s="13" t="s">
        <v>56</v>
      </c>
      <c r="B227" s="20" t="s">
        <v>26</v>
      </c>
      <c r="C227" s="7">
        <v>11200</v>
      </c>
      <c r="D227" s="7">
        <v>11472</v>
      </c>
      <c r="E227" s="14">
        <v>8201</v>
      </c>
      <c r="H227" t="s">
        <v>346</v>
      </c>
      <c r="I227" t="s">
        <v>204</v>
      </c>
      <c r="J227">
        <v>12118</v>
      </c>
      <c r="K227">
        <v>11260</v>
      </c>
      <c r="L227">
        <v>8199</v>
      </c>
    </row>
    <row r="228" spans="1:12">
      <c r="A228" s="13" t="s">
        <v>56</v>
      </c>
      <c r="B228" s="20" t="s">
        <v>27</v>
      </c>
      <c r="C228" s="7">
        <v>10907</v>
      </c>
      <c r="D228" s="7">
        <v>12272</v>
      </c>
      <c r="E228" s="14">
        <v>8195</v>
      </c>
      <c r="H228" t="s">
        <v>346</v>
      </c>
      <c r="I228" t="s">
        <v>205</v>
      </c>
      <c r="J228">
        <v>11758</v>
      </c>
      <c r="K228">
        <v>11874</v>
      </c>
      <c r="L228">
        <v>8198</v>
      </c>
    </row>
    <row r="229" spans="1:12">
      <c r="A229" s="13" t="s">
        <v>56</v>
      </c>
      <c r="B229" s="20" t="s">
        <v>28</v>
      </c>
      <c r="C229" s="7">
        <v>10397</v>
      </c>
      <c r="D229" s="7">
        <v>12797</v>
      </c>
      <c r="E229" s="14">
        <v>8198</v>
      </c>
      <c r="H229" t="s">
        <v>346</v>
      </c>
      <c r="I229" t="s">
        <v>206</v>
      </c>
      <c r="J229">
        <v>12046</v>
      </c>
      <c r="K229">
        <v>11632</v>
      </c>
      <c r="L229">
        <v>8200</v>
      </c>
    </row>
    <row r="230" spans="1:12">
      <c r="A230" s="13" t="s">
        <v>56</v>
      </c>
      <c r="B230" s="20" t="s">
        <v>29</v>
      </c>
      <c r="C230" s="7">
        <v>9722</v>
      </c>
      <c r="D230" s="7">
        <v>14157</v>
      </c>
      <c r="E230" s="14">
        <v>8195</v>
      </c>
      <c r="H230" t="s">
        <v>346</v>
      </c>
      <c r="I230" t="s">
        <v>26</v>
      </c>
      <c r="J230">
        <v>11862</v>
      </c>
      <c r="K230">
        <v>11393</v>
      </c>
      <c r="L230">
        <v>8195</v>
      </c>
    </row>
    <row r="231" spans="1:12">
      <c r="A231" s="13" t="s">
        <v>56</v>
      </c>
      <c r="B231" s="20" t="s">
        <v>30</v>
      </c>
      <c r="C231" s="7">
        <v>9601</v>
      </c>
      <c r="D231" s="7">
        <v>14186</v>
      </c>
      <c r="E231" s="14">
        <v>8201</v>
      </c>
      <c r="H231" t="s">
        <v>346</v>
      </c>
      <c r="I231" t="s">
        <v>207</v>
      </c>
      <c r="J231">
        <v>11113</v>
      </c>
      <c r="K231">
        <v>12019</v>
      </c>
      <c r="L231">
        <v>8201</v>
      </c>
    </row>
    <row r="232" spans="1:12">
      <c r="A232" s="13" t="s">
        <v>56</v>
      </c>
      <c r="B232" s="20" t="s">
        <v>31</v>
      </c>
      <c r="C232" s="7">
        <v>8815</v>
      </c>
      <c r="D232" s="7">
        <v>14204</v>
      </c>
      <c r="E232" s="14">
        <v>8191</v>
      </c>
      <c r="H232" t="s">
        <v>346</v>
      </c>
      <c r="I232" t="s">
        <v>208</v>
      </c>
      <c r="J232">
        <v>10539</v>
      </c>
      <c r="K232">
        <v>12650</v>
      </c>
      <c r="L232">
        <v>8200</v>
      </c>
    </row>
    <row r="233" spans="1:12">
      <c r="A233" s="13" t="s">
        <v>56</v>
      </c>
      <c r="B233" s="20" t="s">
        <v>32</v>
      </c>
      <c r="C233" s="7">
        <v>8076</v>
      </c>
      <c r="D233" s="7">
        <v>15307</v>
      </c>
      <c r="E233" s="14">
        <v>8193</v>
      </c>
      <c r="H233" t="s">
        <v>346</v>
      </c>
      <c r="I233" t="s">
        <v>209</v>
      </c>
      <c r="J233">
        <v>10710</v>
      </c>
      <c r="K233">
        <v>12696</v>
      </c>
      <c r="L233">
        <v>8190</v>
      </c>
    </row>
    <row r="234" spans="1:12">
      <c r="A234" s="13" t="s">
        <v>56</v>
      </c>
      <c r="B234" s="20" t="s">
        <v>33</v>
      </c>
      <c r="C234" s="7">
        <v>7410</v>
      </c>
      <c r="D234" s="7">
        <v>16224</v>
      </c>
      <c r="E234" s="14">
        <v>8201</v>
      </c>
      <c r="H234" t="s">
        <v>346</v>
      </c>
      <c r="I234" t="s">
        <v>27</v>
      </c>
      <c r="J234">
        <v>10705</v>
      </c>
      <c r="K234">
        <v>12484</v>
      </c>
      <c r="L234">
        <v>8200</v>
      </c>
    </row>
    <row r="235" spans="1:12">
      <c r="A235" s="13" t="s">
        <v>56</v>
      </c>
      <c r="B235" s="20" t="s">
        <v>34</v>
      </c>
      <c r="C235" s="7">
        <v>8119</v>
      </c>
      <c r="D235" s="7">
        <v>15407</v>
      </c>
      <c r="E235" s="14">
        <v>8193</v>
      </c>
      <c r="H235" t="s">
        <v>346</v>
      </c>
      <c r="I235" t="s">
        <v>210</v>
      </c>
      <c r="J235">
        <v>10580</v>
      </c>
      <c r="K235">
        <v>12915</v>
      </c>
      <c r="L235">
        <v>8205</v>
      </c>
    </row>
    <row r="236" spans="1:12">
      <c r="A236" s="13" t="s">
        <v>56</v>
      </c>
      <c r="B236" s="20" t="s">
        <v>35</v>
      </c>
      <c r="C236" s="7">
        <v>9615</v>
      </c>
      <c r="D236" s="7">
        <v>14488</v>
      </c>
      <c r="E236" s="14">
        <v>8201</v>
      </c>
      <c r="H236" t="s">
        <v>346</v>
      </c>
      <c r="I236" t="s">
        <v>211</v>
      </c>
      <c r="J236">
        <v>10855</v>
      </c>
      <c r="K236">
        <v>12327</v>
      </c>
      <c r="L236">
        <v>8197</v>
      </c>
    </row>
    <row r="237" spans="1:12">
      <c r="A237" s="13" t="s">
        <v>56</v>
      </c>
      <c r="B237" s="20" t="s">
        <v>36</v>
      </c>
      <c r="C237" s="7">
        <v>11319</v>
      </c>
      <c r="D237" s="7">
        <v>12148</v>
      </c>
      <c r="E237" s="14">
        <v>8178</v>
      </c>
      <c r="H237" t="s">
        <v>346</v>
      </c>
      <c r="I237" t="s">
        <v>212</v>
      </c>
      <c r="J237">
        <v>10937</v>
      </c>
      <c r="K237">
        <v>12228</v>
      </c>
      <c r="L237">
        <v>8203</v>
      </c>
    </row>
    <row r="238" spans="1:12">
      <c r="A238" s="13" t="s">
        <v>56</v>
      </c>
      <c r="B238" s="20" t="s">
        <v>37</v>
      </c>
      <c r="C238" s="7">
        <v>12422</v>
      </c>
      <c r="D238" s="7">
        <v>11231</v>
      </c>
      <c r="E238" s="14">
        <v>8033</v>
      </c>
      <c r="H238" t="s">
        <v>346</v>
      </c>
      <c r="I238" t="s">
        <v>28</v>
      </c>
      <c r="J238">
        <v>11073</v>
      </c>
      <c r="K238">
        <v>11917</v>
      </c>
      <c r="L238">
        <v>8190</v>
      </c>
    </row>
    <row r="239" spans="1:12">
      <c r="A239" s="13" t="s">
        <v>56</v>
      </c>
      <c r="B239" s="20" t="s">
        <v>38</v>
      </c>
      <c r="C239" s="7">
        <v>13639</v>
      </c>
      <c r="D239" s="7">
        <v>9496</v>
      </c>
      <c r="E239" s="14">
        <v>8202</v>
      </c>
      <c r="H239" t="s">
        <v>346</v>
      </c>
      <c r="I239" t="s">
        <v>213</v>
      </c>
      <c r="J239">
        <v>11609</v>
      </c>
      <c r="K239">
        <v>12375</v>
      </c>
      <c r="L239">
        <v>8179</v>
      </c>
    </row>
    <row r="240" spans="1:12">
      <c r="A240" s="13" t="s">
        <v>56</v>
      </c>
      <c r="B240" s="20" t="s">
        <v>39</v>
      </c>
      <c r="C240" s="7">
        <v>11125</v>
      </c>
      <c r="D240" s="7">
        <v>12190</v>
      </c>
      <c r="E240" s="14">
        <v>8195</v>
      </c>
      <c r="H240" t="s">
        <v>346</v>
      </c>
      <c r="I240" t="s">
        <v>214</v>
      </c>
      <c r="J240">
        <v>11396</v>
      </c>
      <c r="K240">
        <v>12401</v>
      </c>
      <c r="L240">
        <v>8184</v>
      </c>
    </row>
    <row r="241" spans="1:12">
      <c r="A241" s="13" t="s">
        <v>56</v>
      </c>
      <c r="B241" s="20" t="s">
        <v>40</v>
      </c>
      <c r="C241" s="7">
        <v>5143</v>
      </c>
      <c r="D241" s="7">
        <v>18930</v>
      </c>
      <c r="E241" s="14">
        <v>8199</v>
      </c>
      <c r="H241" t="s">
        <v>346</v>
      </c>
      <c r="I241" t="s">
        <v>215</v>
      </c>
      <c r="J241">
        <v>11877</v>
      </c>
      <c r="K241">
        <v>11362</v>
      </c>
      <c r="L241">
        <v>8191</v>
      </c>
    </row>
    <row r="242" spans="1:12">
      <c r="A242" s="13" t="s">
        <v>57</v>
      </c>
      <c r="B242" s="20" t="s">
        <v>17</v>
      </c>
      <c r="C242" s="7">
        <v>2713</v>
      </c>
      <c r="D242" s="7">
        <v>20269</v>
      </c>
      <c r="E242" s="14">
        <v>7925</v>
      </c>
      <c r="H242" t="s">
        <v>346</v>
      </c>
      <c r="I242" t="s">
        <v>29</v>
      </c>
      <c r="J242">
        <v>11234</v>
      </c>
      <c r="K242">
        <v>12614</v>
      </c>
      <c r="L242">
        <v>8194</v>
      </c>
    </row>
    <row r="243" spans="1:12">
      <c r="A243" s="13" t="s">
        <v>57</v>
      </c>
      <c r="B243" s="20" t="s">
        <v>18</v>
      </c>
      <c r="C243" s="7">
        <v>4569</v>
      </c>
      <c r="D243" s="7">
        <v>18717</v>
      </c>
      <c r="E243" s="14">
        <v>8105</v>
      </c>
      <c r="H243" t="s">
        <v>346</v>
      </c>
      <c r="I243" t="s">
        <v>216</v>
      </c>
      <c r="J243">
        <v>11384</v>
      </c>
      <c r="K243">
        <v>11935</v>
      </c>
      <c r="L243">
        <v>8202</v>
      </c>
    </row>
    <row r="244" spans="1:12">
      <c r="A244" s="13" t="s">
        <v>57</v>
      </c>
      <c r="B244" s="20" t="s">
        <v>19</v>
      </c>
      <c r="C244" s="7">
        <v>4641</v>
      </c>
      <c r="D244" s="7">
        <v>19522</v>
      </c>
      <c r="E244" s="14">
        <v>8194</v>
      </c>
      <c r="H244" t="s">
        <v>346</v>
      </c>
      <c r="I244" t="s">
        <v>217</v>
      </c>
      <c r="J244">
        <v>11622</v>
      </c>
      <c r="K244">
        <v>11754</v>
      </c>
      <c r="L244">
        <v>8190</v>
      </c>
    </row>
    <row r="245" spans="1:12">
      <c r="A245" s="13" t="s">
        <v>57</v>
      </c>
      <c r="B245" s="20" t="s">
        <v>20</v>
      </c>
      <c r="C245" s="7">
        <v>10070</v>
      </c>
      <c r="D245" s="7">
        <v>13635</v>
      </c>
      <c r="E245" s="14">
        <v>8198</v>
      </c>
      <c r="H245" t="s">
        <v>346</v>
      </c>
      <c r="I245" t="s">
        <v>218</v>
      </c>
      <c r="J245">
        <v>11240</v>
      </c>
      <c r="K245">
        <v>11989</v>
      </c>
      <c r="L245">
        <v>8175</v>
      </c>
    </row>
    <row r="246" spans="1:12">
      <c r="A246" s="13" t="s">
        <v>57</v>
      </c>
      <c r="B246" s="20" t="s">
        <v>21</v>
      </c>
      <c r="C246" s="7">
        <v>17222</v>
      </c>
      <c r="D246" s="7">
        <v>6135</v>
      </c>
      <c r="E246" s="14">
        <v>8202</v>
      </c>
      <c r="H246" t="s">
        <v>346</v>
      </c>
      <c r="I246" t="s">
        <v>30</v>
      </c>
      <c r="J246">
        <v>10967</v>
      </c>
      <c r="K246">
        <v>12314</v>
      </c>
      <c r="L246">
        <v>8196</v>
      </c>
    </row>
    <row r="247" spans="1:12">
      <c r="A247" s="13" t="s">
        <v>57</v>
      </c>
      <c r="B247" s="20" t="s">
        <v>22</v>
      </c>
      <c r="C247" s="7">
        <v>16798</v>
      </c>
      <c r="D247" s="7">
        <v>5809</v>
      </c>
      <c r="E247" s="14">
        <v>8202</v>
      </c>
      <c r="H247" t="s">
        <v>346</v>
      </c>
      <c r="I247" t="s">
        <v>219</v>
      </c>
      <c r="J247">
        <v>11394</v>
      </c>
      <c r="K247">
        <v>12206</v>
      </c>
      <c r="L247">
        <v>8203</v>
      </c>
    </row>
    <row r="248" spans="1:12">
      <c r="A248" s="13" t="s">
        <v>57</v>
      </c>
      <c r="B248" s="20" t="s">
        <v>23</v>
      </c>
      <c r="C248" s="7">
        <v>14799</v>
      </c>
      <c r="D248" s="7">
        <v>8714</v>
      </c>
      <c r="E248" s="14">
        <v>8209</v>
      </c>
      <c r="H248" t="s">
        <v>346</v>
      </c>
      <c r="I248" t="s">
        <v>220</v>
      </c>
      <c r="J248">
        <v>11149</v>
      </c>
      <c r="K248">
        <v>12051</v>
      </c>
      <c r="L248">
        <v>8195</v>
      </c>
    </row>
    <row r="249" spans="1:12">
      <c r="A249" s="13" t="s">
        <v>57</v>
      </c>
      <c r="B249" s="20" t="s">
        <v>24</v>
      </c>
      <c r="C249" s="7">
        <v>12597</v>
      </c>
      <c r="D249" s="7">
        <v>10988</v>
      </c>
      <c r="E249" s="14">
        <v>8207</v>
      </c>
      <c r="H249" t="s">
        <v>346</v>
      </c>
      <c r="I249" t="s">
        <v>221</v>
      </c>
      <c r="J249">
        <v>10871</v>
      </c>
      <c r="K249">
        <v>12946</v>
      </c>
      <c r="L249">
        <v>8196</v>
      </c>
    </row>
    <row r="250" spans="1:12">
      <c r="A250" s="13" t="s">
        <v>57</v>
      </c>
      <c r="B250" s="20" t="s">
        <v>25</v>
      </c>
      <c r="C250" s="7">
        <v>11289</v>
      </c>
      <c r="D250" s="7">
        <v>12580</v>
      </c>
      <c r="E250" s="14">
        <v>8207</v>
      </c>
      <c r="H250" t="s">
        <v>346</v>
      </c>
      <c r="I250" t="s">
        <v>31</v>
      </c>
      <c r="J250">
        <v>10988</v>
      </c>
      <c r="K250">
        <v>12599</v>
      </c>
      <c r="L250">
        <v>8190</v>
      </c>
    </row>
    <row r="251" spans="1:12">
      <c r="A251" s="13" t="s">
        <v>57</v>
      </c>
      <c r="B251" s="20" t="s">
        <v>26</v>
      </c>
      <c r="C251" s="7">
        <v>9544</v>
      </c>
      <c r="D251" s="7">
        <v>13928</v>
      </c>
      <c r="E251" s="14">
        <v>8195</v>
      </c>
      <c r="H251" t="s">
        <v>346</v>
      </c>
      <c r="I251" t="s">
        <v>222</v>
      </c>
      <c r="J251">
        <v>11461</v>
      </c>
      <c r="K251">
        <v>11865</v>
      </c>
      <c r="L251">
        <v>8192</v>
      </c>
    </row>
    <row r="252" spans="1:12">
      <c r="A252" s="13" t="s">
        <v>57</v>
      </c>
      <c r="B252" s="20" t="s">
        <v>27</v>
      </c>
      <c r="C252" s="7">
        <v>8679</v>
      </c>
      <c r="D252" s="7">
        <v>14882</v>
      </c>
      <c r="E252" s="14">
        <v>8195</v>
      </c>
      <c r="H252" t="s">
        <v>346</v>
      </c>
      <c r="I252" t="s">
        <v>223</v>
      </c>
      <c r="J252">
        <v>11418</v>
      </c>
      <c r="K252">
        <v>11795</v>
      </c>
      <c r="L252">
        <v>8192</v>
      </c>
    </row>
    <row r="253" spans="1:12">
      <c r="A253" s="13" t="s">
        <v>57</v>
      </c>
      <c r="B253" s="20" t="s">
        <v>28</v>
      </c>
      <c r="C253" s="7">
        <v>9227</v>
      </c>
      <c r="D253" s="7">
        <v>14355</v>
      </c>
      <c r="E253" s="14">
        <v>8194</v>
      </c>
      <c r="H253" t="s">
        <v>346</v>
      </c>
      <c r="I253" t="s">
        <v>224</v>
      </c>
      <c r="J253">
        <v>11071</v>
      </c>
      <c r="K253">
        <v>12629</v>
      </c>
      <c r="L253">
        <v>8197</v>
      </c>
    </row>
    <row r="254" spans="1:12">
      <c r="A254" s="13" t="s">
        <v>57</v>
      </c>
      <c r="B254" s="20" t="s">
        <v>29</v>
      </c>
      <c r="C254" s="7">
        <v>8645</v>
      </c>
      <c r="D254" s="7">
        <v>14812</v>
      </c>
      <c r="E254" s="14">
        <v>8201</v>
      </c>
      <c r="H254" t="s">
        <v>346</v>
      </c>
      <c r="I254" t="s">
        <v>32</v>
      </c>
      <c r="J254">
        <v>11397</v>
      </c>
      <c r="K254">
        <v>12673</v>
      </c>
      <c r="L254">
        <v>8200</v>
      </c>
    </row>
    <row r="255" spans="1:12">
      <c r="A255" s="13" t="s">
        <v>57</v>
      </c>
      <c r="B255" s="20" t="s">
        <v>30</v>
      </c>
      <c r="C255" s="7">
        <v>6460</v>
      </c>
      <c r="D255" s="7">
        <v>16876</v>
      </c>
      <c r="E255" s="14">
        <v>8193</v>
      </c>
      <c r="H255" t="s">
        <v>346</v>
      </c>
      <c r="I255" t="s">
        <v>225</v>
      </c>
      <c r="J255">
        <v>11064</v>
      </c>
      <c r="K255">
        <v>12532</v>
      </c>
      <c r="L255">
        <v>8200</v>
      </c>
    </row>
    <row r="256" spans="1:12">
      <c r="A256" s="13" t="s">
        <v>57</v>
      </c>
      <c r="B256" s="20" t="s">
        <v>31</v>
      </c>
      <c r="C256" s="7">
        <v>5297</v>
      </c>
      <c r="D256" s="7">
        <v>18092</v>
      </c>
      <c r="E256" s="14">
        <v>8206</v>
      </c>
      <c r="H256" t="s">
        <v>346</v>
      </c>
      <c r="I256" t="s">
        <v>226</v>
      </c>
      <c r="J256">
        <v>10964</v>
      </c>
      <c r="K256">
        <v>12241</v>
      </c>
      <c r="L256">
        <v>8204</v>
      </c>
    </row>
    <row r="257" spans="1:12">
      <c r="A257" s="13" t="s">
        <v>57</v>
      </c>
      <c r="B257" s="20" t="s">
        <v>32</v>
      </c>
      <c r="C257" s="7">
        <v>4267</v>
      </c>
      <c r="D257" s="7">
        <v>19068</v>
      </c>
      <c r="E257" s="14">
        <v>8195</v>
      </c>
      <c r="H257" t="s">
        <v>346</v>
      </c>
      <c r="I257" t="s">
        <v>227</v>
      </c>
      <c r="J257">
        <v>11206</v>
      </c>
      <c r="K257">
        <v>12251</v>
      </c>
      <c r="L257">
        <v>8199</v>
      </c>
    </row>
    <row r="258" spans="1:12">
      <c r="A258" s="13" t="s">
        <v>57</v>
      </c>
      <c r="B258" s="20" t="s">
        <v>33</v>
      </c>
      <c r="C258" s="7">
        <v>4093</v>
      </c>
      <c r="D258" s="7">
        <v>19263</v>
      </c>
      <c r="E258" s="14">
        <v>8194</v>
      </c>
      <c r="H258" t="s">
        <v>346</v>
      </c>
      <c r="I258" t="s">
        <v>33</v>
      </c>
      <c r="J258">
        <v>10307</v>
      </c>
      <c r="K258">
        <v>13138</v>
      </c>
      <c r="L258">
        <v>8208</v>
      </c>
    </row>
    <row r="259" spans="1:12">
      <c r="A259" s="13" t="s">
        <v>57</v>
      </c>
      <c r="B259" s="20" t="s">
        <v>34</v>
      </c>
      <c r="C259" s="7">
        <v>4042</v>
      </c>
      <c r="D259" s="7">
        <v>19305</v>
      </c>
      <c r="E259" s="14">
        <v>8204</v>
      </c>
      <c r="H259" t="s">
        <v>346</v>
      </c>
      <c r="I259" t="s">
        <v>228</v>
      </c>
      <c r="J259">
        <v>10032</v>
      </c>
      <c r="K259">
        <v>13207</v>
      </c>
      <c r="L259">
        <v>8201</v>
      </c>
    </row>
    <row r="260" spans="1:12">
      <c r="A260" s="13" t="s">
        <v>57</v>
      </c>
      <c r="B260" s="20" t="s">
        <v>35</v>
      </c>
      <c r="C260" s="7">
        <v>5260</v>
      </c>
      <c r="D260" s="7">
        <v>18285</v>
      </c>
      <c r="E260" s="14">
        <v>8195</v>
      </c>
      <c r="H260" t="s">
        <v>346</v>
      </c>
      <c r="I260" t="s">
        <v>229</v>
      </c>
      <c r="J260">
        <v>10458</v>
      </c>
      <c r="K260">
        <v>13367</v>
      </c>
      <c r="L260">
        <v>8195</v>
      </c>
    </row>
    <row r="261" spans="1:12">
      <c r="A261" s="13" t="s">
        <v>57</v>
      </c>
      <c r="B261" s="20" t="s">
        <v>36</v>
      </c>
      <c r="C261" s="7">
        <v>10161</v>
      </c>
      <c r="D261" s="7">
        <v>12919</v>
      </c>
      <c r="E261" s="14">
        <v>8193</v>
      </c>
      <c r="H261" t="s">
        <v>346</v>
      </c>
      <c r="I261" t="s">
        <v>230</v>
      </c>
      <c r="J261">
        <v>10483</v>
      </c>
      <c r="K261">
        <v>13102</v>
      </c>
      <c r="L261">
        <v>8202</v>
      </c>
    </row>
    <row r="262" spans="1:12">
      <c r="A262" s="13" t="s">
        <v>57</v>
      </c>
      <c r="B262" s="20" t="s">
        <v>37</v>
      </c>
      <c r="C262" s="7">
        <v>15609</v>
      </c>
      <c r="D262" s="7">
        <v>7410</v>
      </c>
      <c r="E262" s="14">
        <v>8195</v>
      </c>
      <c r="H262" t="s">
        <v>346</v>
      </c>
      <c r="I262" t="s">
        <v>34</v>
      </c>
      <c r="J262">
        <v>10571</v>
      </c>
      <c r="K262">
        <v>12782</v>
      </c>
      <c r="L262">
        <v>8190</v>
      </c>
    </row>
    <row r="263" spans="1:12">
      <c r="A263" s="13" t="s">
        <v>57</v>
      </c>
      <c r="B263" s="20" t="s">
        <v>38</v>
      </c>
      <c r="C263" s="7">
        <v>11725</v>
      </c>
      <c r="D263" s="7">
        <v>11448</v>
      </c>
      <c r="E263" s="14">
        <v>8200</v>
      </c>
      <c r="H263" t="s">
        <v>346</v>
      </c>
      <c r="I263" t="s">
        <v>231</v>
      </c>
      <c r="J263">
        <v>11059</v>
      </c>
      <c r="K263">
        <v>12136</v>
      </c>
      <c r="L263">
        <v>8200</v>
      </c>
    </row>
    <row r="264" spans="1:12">
      <c r="A264" s="13" t="s">
        <v>57</v>
      </c>
      <c r="B264" s="20" t="s">
        <v>39</v>
      </c>
      <c r="C264" s="7">
        <v>8418</v>
      </c>
      <c r="D264" s="7">
        <v>14748</v>
      </c>
      <c r="E264" s="14">
        <v>8204</v>
      </c>
      <c r="H264" t="s">
        <v>346</v>
      </c>
      <c r="I264" t="s">
        <v>232</v>
      </c>
      <c r="J264">
        <v>11718</v>
      </c>
      <c r="K264">
        <v>11536</v>
      </c>
      <c r="L264">
        <v>8190</v>
      </c>
    </row>
    <row r="265" spans="1:12">
      <c r="A265" s="13" t="s">
        <v>57</v>
      </c>
      <c r="B265" s="20" t="s">
        <v>40</v>
      </c>
      <c r="C265" s="7">
        <v>4447</v>
      </c>
      <c r="D265" s="7">
        <v>19272</v>
      </c>
      <c r="E265" s="14">
        <v>8200</v>
      </c>
      <c r="H265" t="s">
        <v>346</v>
      </c>
      <c r="I265" t="s">
        <v>233</v>
      </c>
      <c r="J265">
        <v>12619</v>
      </c>
      <c r="K265">
        <v>10720</v>
      </c>
      <c r="L265">
        <v>8203</v>
      </c>
    </row>
    <row r="266" spans="1:12">
      <c r="A266" s="13" t="s">
        <v>58</v>
      </c>
      <c r="B266" s="20" t="s">
        <v>17</v>
      </c>
      <c r="C266" s="7">
        <v>1720</v>
      </c>
      <c r="D266" s="7">
        <v>21770</v>
      </c>
      <c r="E266" s="14">
        <v>8202</v>
      </c>
      <c r="H266" t="s">
        <v>346</v>
      </c>
      <c r="I266" t="s">
        <v>35</v>
      </c>
      <c r="J266">
        <v>13099</v>
      </c>
      <c r="K266">
        <v>10208</v>
      </c>
      <c r="L266">
        <v>8198</v>
      </c>
    </row>
    <row r="267" spans="1:12">
      <c r="A267" s="13" t="s">
        <v>58</v>
      </c>
      <c r="B267" s="20" t="s">
        <v>18</v>
      </c>
      <c r="C267" s="7">
        <v>1505</v>
      </c>
      <c r="D267" s="7">
        <v>21957</v>
      </c>
      <c r="E267" s="14">
        <v>8198</v>
      </c>
      <c r="H267" t="s">
        <v>346</v>
      </c>
      <c r="I267" t="s">
        <v>234</v>
      </c>
      <c r="J267">
        <v>13041</v>
      </c>
      <c r="K267">
        <v>9804</v>
      </c>
      <c r="L267">
        <v>8197</v>
      </c>
    </row>
    <row r="268" spans="1:12">
      <c r="A268" s="13" t="s">
        <v>58</v>
      </c>
      <c r="B268" s="20" t="s">
        <v>19</v>
      </c>
      <c r="C268" s="7">
        <v>1517</v>
      </c>
      <c r="D268" s="7">
        <v>22208</v>
      </c>
      <c r="E268" s="14">
        <v>8196</v>
      </c>
      <c r="H268" t="s">
        <v>346</v>
      </c>
      <c r="I268" t="s">
        <v>235</v>
      </c>
      <c r="J268">
        <v>13556</v>
      </c>
      <c r="K268">
        <v>10366</v>
      </c>
      <c r="L268">
        <v>8200</v>
      </c>
    </row>
    <row r="269" spans="1:12">
      <c r="A269" s="13" t="s">
        <v>58</v>
      </c>
      <c r="B269" s="20" t="s">
        <v>20</v>
      </c>
      <c r="C269" s="7">
        <v>2098</v>
      </c>
      <c r="D269" s="7">
        <v>21526</v>
      </c>
      <c r="E269" s="14">
        <v>8193</v>
      </c>
      <c r="H269" t="s">
        <v>346</v>
      </c>
      <c r="I269" t="s">
        <v>236</v>
      </c>
      <c r="J269">
        <v>13476</v>
      </c>
      <c r="K269">
        <v>10075</v>
      </c>
      <c r="L269">
        <v>8205</v>
      </c>
    </row>
    <row r="270" spans="1:12">
      <c r="A270" s="13" t="s">
        <v>58</v>
      </c>
      <c r="B270" s="20" t="s">
        <v>21</v>
      </c>
      <c r="C270" s="7">
        <v>5279</v>
      </c>
      <c r="D270" s="7">
        <v>18234</v>
      </c>
      <c r="E270" s="14">
        <v>8203</v>
      </c>
      <c r="H270" t="s">
        <v>346</v>
      </c>
      <c r="I270" t="s">
        <v>36</v>
      </c>
      <c r="J270">
        <v>13842</v>
      </c>
      <c r="K270">
        <v>9097</v>
      </c>
      <c r="L270">
        <v>8204</v>
      </c>
    </row>
    <row r="271" spans="1:12">
      <c r="A271" s="13" t="s">
        <v>58</v>
      </c>
      <c r="B271" s="20" t="s">
        <v>22</v>
      </c>
      <c r="C271" s="7">
        <v>15487</v>
      </c>
      <c r="D271" s="7">
        <v>7875</v>
      </c>
      <c r="E271" s="14">
        <v>8195</v>
      </c>
      <c r="H271" t="s">
        <v>346</v>
      </c>
      <c r="I271" t="s">
        <v>237</v>
      </c>
      <c r="J271">
        <v>13901</v>
      </c>
      <c r="K271">
        <v>9790</v>
      </c>
      <c r="L271">
        <v>8191</v>
      </c>
    </row>
    <row r="272" spans="1:12">
      <c r="A272" s="13" t="s">
        <v>58</v>
      </c>
      <c r="B272" s="20" t="s">
        <v>23</v>
      </c>
      <c r="C272" s="7">
        <v>14588</v>
      </c>
      <c r="D272" s="7">
        <v>8755</v>
      </c>
      <c r="E272" s="14">
        <v>8200</v>
      </c>
      <c r="H272" t="s">
        <v>346</v>
      </c>
      <c r="I272" t="s">
        <v>238</v>
      </c>
      <c r="J272">
        <v>13414</v>
      </c>
      <c r="K272">
        <v>9665</v>
      </c>
      <c r="L272">
        <v>8206</v>
      </c>
    </row>
    <row r="273" spans="1:12">
      <c r="A273" s="13" t="s">
        <v>58</v>
      </c>
      <c r="B273" s="20" t="s">
        <v>24</v>
      </c>
      <c r="C273" s="7">
        <v>12559</v>
      </c>
      <c r="D273" s="7">
        <v>10967</v>
      </c>
      <c r="E273" s="14">
        <v>8205</v>
      </c>
      <c r="H273" t="s">
        <v>346</v>
      </c>
      <c r="I273" t="s">
        <v>239</v>
      </c>
      <c r="J273">
        <v>13177</v>
      </c>
      <c r="K273">
        <v>10404</v>
      </c>
      <c r="L273">
        <v>8186</v>
      </c>
    </row>
    <row r="274" spans="1:12">
      <c r="A274" s="13" t="s">
        <v>58</v>
      </c>
      <c r="B274" s="20" t="s">
        <v>25</v>
      </c>
      <c r="C274" s="7">
        <v>10297</v>
      </c>
      <c r="D274" s="7">
        <v>13240</v>
      </c>
      <c r="E274" s="14">
        <v>8193</v>
      </c>
      <c r="H274" t="s">
        <v>346</v>
      </c>
      <c r="I274" t="s">
        <v>37</v>
      </c>
      <c r="J274">
        <v>12706</v>
      </c>
      <c r="K274">
        <v>10312</v>
      </c>
      <c r="L274">
        <v>8194</v>
      </c>
    </row>
    <row r="275" spans="1:12">
      <c r="A275" s="13" t="s">
        <v>58</v>
      </c>
      <c r="B275" s="20" t="s">
        <v>26</v>
      </c>
      <c r="C275" s="7">
        <v>9095</v>
      </c>
      <c r="D275" s="7">
        <v>14263</v>
      </c>
      <c r="E275" s="14">
        <v>8190</v>
      </c>
      <c r="H275" t="s">
        <v>346</v>
      </c>
      <c r="I275" t="s">
        <v>240</v>
      </c>
      <c r="J275">
        <v>13607</v>
      </c>
      <c r="K275">
        <v>10143</v>
      </c>
      <c r="L275">
        <v>8197</v>
      </c>
    </row>
    <row r="276" spans="1:12">
      <c r="A276" s="13" t="s">
        <v>58</v>
      </c>
      <c r="B276" s="20" t="s">
        <v>27</v>
      </c>
      <c r="C276" s="7">
        <v>7974</v>
      </c>
      <c r="D276" s="7">
        <v>15403</v>
      </c>
      <c r="E276" s="14">
        <v>8197</v>
      </c>
      <c r="H276" t="s">
        <v>346</v>
      </c>
      <c r="I276" t="s">
        <v>241</v>
      </c>
      <c r="J276">
        <v>13364</v>
      </c>
      <c r="K276">
        <v>9458</v>
      </c>
      <c r="L276">
        <v>8197</v>
      </c>
    </row>
    <row r="277" spans="1:12">
      <c r="A277" s="13" t="s">
        <v>58</v>
      </c>
      <c r="B277" s="20" t="s">
        <v>28</v>
      </c>
      <c r="C277" s="7">
        <v>6277</v>
      </c>
      <c r="D277" s="7">
        <v>16974</v>
      </c>
      <c r="E277" s="14">
        <v>8198</v>
      </c>
      <c r="H277" t="s">
        <v>346</v>
      </c>
      <c r="I277" t="s">
        <v>242</v>
      </c>
      <c r="J277">
        <v>13203</v>
      </c>
      <c r="K277">
        <v>9505</v>
      </c>
      <c r="L277">
        <v>8205</v>
      </c>
    </row>
    <row r="278" spans="1:12">
      <c r="A278" s="13" t="s">
        <v>58</v>
      </c>
      <c r="B278" s="20" t="s">
        <v>29</v>
      </c>
      <c r="C278" s="7">
        <v>4653</v>
      </c>
      <c r="D278" s="7">
        <v>18970</v>
      </c>
      <c r="E278" s="14">
        <v>8206</v>
      </c>
      <c r="H278" t="s">
        <v>346</v>
      </c>
      <c r="I278" t="s">
        <v>38</v>
      </c>
      <c r="J278">
        <v>13861</v>
      </c>
      <c r="K278">
        <v>9773</v>
      </c>
      <c r="L278">
        <v>8195</v>
      </c>
    </row>
    <row r="279" spans="1:12">
      <c r="A279" s="13" t="s">
        <v>58</v>
      </c>
      <c r="B279" s="20" t="s">
        <v>30</v>
      </c>
      <c r="C279" s="7">
        <v>4369</v>
      </c>
      <c r="D279" s="7">
        <v>19304</v>
      </c>
      <c r="E279" s="14">
        <v>8198</v>
      </c>
      <c r="H279" t="s">
        <v>346</v>
      </c>
      <c r="I279" t="s">
        <v>243</v>
      </c>
      <c r="J279">
        <v>13331</v>
      </c>
      <c r="K279">
        <v>10635</v>
      </c>
      <c r="L279">
        <v>8201</v>
      </c>
    </row>
    <row r="280" spans="1:12">
      <c r="A280" s="13" t="s">
        <v>58</v>
      </c>
      <c r="B280" s="20" t="s">
        <v>31</v>
      </c>
      <c r="C280" s="7">
        <v>3289</v>
      </c>
      <c r="D280" s="7">
        <v>20452</v>
      </c>
      <c r="E280" s="14">
        <v>8204</v>
      </c>
      <c r="H280" t="s">
        <v>346</v>
      </c>
      <c r="I280" t="s">
        <v>244</v>
      </c>
      <c r="J280">
        <v>12761</v>
      </c>
      <c r="K280">
        <v>9937</v>
      </c>
      <c r="L280">
        <v>8208</v>
      </c>
    </row>
    <row r="281" spans="1:12">
      <c r="A281" s="13" t="s">
        <v>58</v>
      </c>
      <c r="B281" s="20" t="s">
        <v>32</v>
      </c>
      <c r="C281" s="7">
        <v>4236</v>
      </c>
      <c r="D281" s="7">
        <v>19455</v>
      </c>
      <c r="E281" s="14">
        <v>8205</v>
      </c>
      <c r="H281" t="s">
        <v>346</v>
      </c>
      <c r="I281" t="s">
        <v>245</v>
      </c>
      <c r="J281">
        <v>12544</v>
      </c>
      <c r="K281">
        <v>10612</v>
      </c>
      <c r="L281">
        <v>8195</v>
      </c>
    </row>
    <row r="282" spans="1:12">
      <c r="A282" s="13" t="s">
        <v>58</v>
      </c>
      <c r="B282" s="20" t="s">
        <v>33</v>
      </c>
      <c r="C282" s="7">
        <v>7113</v>
      </c>
      <c r="D282" s="7">
        <v>15697</v>
      </c>
      <c r="E282" s="14">
        <v>8197</v>
      </c>
      <c r="H282" t="s">
        <v>346</v>
      </c>
      <c r="I282" t="s">
        <v>39</v>
      </c>
      <c r="J282">
        <v>11510</v>
      </c>
      <c r="K282">
        <v>11873</v>
      </c>
      <c r="L282">
        <v>8208</v>
      </c>
    </row>
    <row r="283" spans="1:12">
      <c r="A283" s="13" t="s">
        <v>58</v>
      </c>
      <c r="B283" s="20" t="s">
        <v>34</v>
      </c>
      <c r="C283" s="7">
        <v>10036</v>
      </c>
      <c r="D283" s="7">
        <v>13915</v>
      </c>
      <c r="E283" s="14">
        <v>8196</v>
      </c>
      <c r="H283" t="s">
        <v>346</v>
      </c>
      <c r="I283" t="s">
        <v>246</v>
      </c>
      <c r="J283">
        <v>10264</v>
      </c>
      <c r="K283">
        <v>13295</v>
      </c>
      <c r="L283">
        <v>8196</v>
      </c>
    </row>
    <row r="284" spans="1:12">
      <c r="A284" s="13" t="s">
        <v>58</v>
      </c>
      <c r="B284" s="20" t="s">
        <v>35</v>
      </c>
      <c r="C284" s="7">
        <v>7762</v>
      </c>
      <c r="D284" s="7">
        <v>15764</v>
      </c>
      <c r="E284" s="14">
        <v>8198</v>
      </c>
      <c r="H284" t="s">
        <v>346</v>
      </c>
      <c r="I284" t="s">
        <v>247</v>
      </c>
      <c r="J284">
        <v>8740</v>
      </c>
      <c r="K284">
        <v>14905</v>
      </c>
      <c r="L284">
        <v>8207</v>
      </c>
    </row>
    <row r="285" spans="1:12">
      <c r="A285" s="13" t="s">
        <v>58</v>
      </c>
      <c r="B285" s="20" t="s">
        <v>36</v>
      </c>
      <c r="C285" s="7">
        <v>9704</v>
      </c>
      <c r="D285" s="7">
        <v>13831</v>
      </c>
      <c r="E285" s="14">
        <v>8031</v>
      </c>
      <c r="H285" t="s">
        <v>346</v>
      </c>
      <c r="I285" t="s">
        <v>248</v>
      </c>
      <c r="J285">
        <v>7386</v>
      </c>
      <c r="K285">
        <v>15967</v>
      </c>
      <c r="L285">
        <v>8203</v>
      </c>
    </row>
    <row r="286" spans="1:12">
      <c r="A286" s="13" t="s">
        <v>58</v>
      </c>
      <c r="B286" s="20" t="s">
        <v>37</v>
      </c>
      <c r="C286" s="7">
        <v>11727</v>
      </c>
      <c r="D286" s="7">
        <v>12295</v>
      </c>
      <c r="E286" s="14">
        <v>8206</v>
      </c>
      <c r="H286" t="s">
        <v>346</v>
      </c>
      <c r="I286" t="s">
        <v>40</v>
      </c>
      <c r="J286">
        <v>5771</v>
      </c>
      <c r="K286">
        <v>17903</v>
      </c>
      <c r="L286">
        <v>8193</v>
      </c>
    </row>
    <row r="287" spans="1:12">
      <c r="A287" s="13" t="s">
        <v>58</v>
      </c>
      <c r="B287" s="20" t="s">
        <v>38</v>
      </c>
      <c r="C287" s="7">
        <v>8379</v>
      </c>
      <c r="D287" s="7">
        <v>15339</v>
      </c>
      <c r="E287" s="14">
        <v>8210</v>
      </c>
      <c r="H287" t="s">
        <v>346</v>
      </c>
      <c r="I287" t="s">
        <v>249</v>
      </c>
      <c r="J287">
        <v>3663</v>
      </c>
      <c r="K287">
        <v>19394</v>
      </c>
      <c r="L287">
        <v>8201</v>
      </c>
    </row>
    <row r="288" spans="1:12">
      <c r="A288" s="13" t="s">
        <v>58</v>
      </c>
      <c r="B288" s="20" t="s">
        <v>39</v>
      </c>
      <c r="C288" s="7">
        <v>5900</v>
      </c>
      <c r="D288" s="7">
        <v>17937</v>
      </c>
      <c r="E288" s="14">
        <v>8201</v>
      </c>
      <c r="H288" t="s">
        <v>346</v>
      </c>
      <c r="I288" t="s">
        <v>250</v>
      </c>
      <c r="J288">
        <v>3304</v>
      </c>
      <c r="K288">
        <v>20015</v>
      </c>
      <c r="L288">
        <v>8186</v>
      </c>
    </row>
    <row r="289" spans="1:12">
      <c r="A289" s="13" t="s">
        <v>58</v>
      </c>
      <c r="B289" s="20" t="s">
        <v>40</v>
      </c>
      <c r="C289" s="7">
        <v>3568</v>
      </c>
      <c r="D289" s="7">
        <v>20093</v>
      </c>
      <c r="E289" s="14">
        <v>8204</v>
      </c>
      <c r="H289" t="s">
        <v>346</v>
      </c>
      <c r="I289" t="s">
        <v>251</v>
      </c>
      <c r="J289">
        <v>4005</v>
      </c>
      <c r="K289">
        <v>19264</v>
      </c>
      <c r="L289">
        <v>8201</v>
      </c>
    </row>
    <row r="290" spans="1:12">
      <c r="A290" s="13" t="s">
        <v>59</v>
      </c>
      <c r="B290" s="20" t="s">
        <v>17</v>
      </c>
      <c r="C290" s="7">
        <v>1448</v>
      </c>
      <c r="D290" s="7">
        <v>22370</v>
      </c>
      <c r="E290" s="14">
        <v>8199</v>
      </c>
      <c r="H290" t="s">
        <v>347</v>
      </c>
      <c r="I290" t="s">
        <v>17</v>
      </c>
      <c r="J290">
        <v>4451</v>
      </c>
      <c r="K290">
        <v>18659</v>
      </c>
      <c r="L290">
        <v>8199</v>
      </c>
    </row>
    <row r="291" spans="1:12">
      <c r="A291" s="13" t="s">
        <v>59</v>
      </c>
      <c r="B291" s="20" t="s">
        <v>18</v>
      </c>
      <c r="C291" s="7">
        <v>1253</v>
      </c>
      <c r="D291" s="7">
        <v>22546</v>
      </c>
      <c r="E291" s="14">
        <v>8193</v>
      </c>
      <c r="H291" t="s">
        <v>347</v>
      </c>
      <c r="I291" t="s">
        <v>180</v>
      </c>
      <c r="J291">
        <v>6028</v>
      </c>
      <c r="K291">
        <v>17507</v>
      </c>
      <c r="L291">
        <v>8202</v>
      </c>
    </row>
    <row r="292" spans="1:12">
      <c r="A292" s="13" t="s">
        <v>59</v>
      </c>
      <c r="B292" s="20" t="s">
        <v>19</v>
      </c>
      <c r="C292" s="7">
        <v>1616</v>
      </c>
      <c r="D292" s="7">
        <v>22322</v>
      </c>
      <c r="E292" s="14">
        <v>8141</v>
      </c>
      <c r="H292" t="s">
        <v>347</v>
      </c>
      <c r="I292" t="s">
        <v>181</v>
      </c>
      <c r="J292">
        <v>6582</v>
      </c>
      <c r="K292">
        <v>16584</v>
      </c>
      <c r="L292">
        <v>8203</v>
      </c>
    </row>
    <row r="293" spans="1:12">
      <c r="A293" s="13" t="s">
        <v>59</v>
      </c>
      <c r="B293" s="20" t="s">
        <v>20</v>
      </c>
      <c r="C293" s="7">
        <v>2543</v>
      </c>
      <c r="D293" s="7">
        <v>20917</v>
      </c>
      <c r="E293" s="14">
        <v>8215</v>
      </c>
      <c r="H293" t="s">
        <v>347</v>
      </c>
      <c r="I293" t="s">
        <v>182</v>
      </c>
      <c r="J293">
        <v>6078</v>
      </c>
      <c r="K293">
        <v>17140</v>
      </c>
      <c r="L293">
        <v>8184</v>
      </c>
    </row>
    <row r="294" spans="1:12">
      <c r="A294" s="13" t="s">
        <v>59</v>
      </c>
      <c r="B294" s="20" t="s">
        <v>21</v>
      </c>
      <c r="C294" s="7">
        <v>7024</v>
      </c>
      <c r="D294" s="7">
        <v>16923</v>
      </c>
      <c r="E294" s="14">
        <v>8192</v>
      </c>
      <c r="H294" t="s">
        <v>347</v>
      </c>
      <c r="I294" t="s">
        <v>18</v>
      </c>
      <c r="J294">
        <v>6216</v>
      </c>
      <c r="K294">
        <v>17328</v>
      </c>
      <c r="L294">
        <v>8199</v>
      </c>
    </row>
    <row r="295" spans="1:12">
      <c r="A295" s="13" t="s">
        <v>59</v>
      </c>
      <c r="B295" s="20" t="s">
        <v>22</v>
      </c>
      <c r="C295" s="7">
        <v>13270</v>
      </c>
      <c r="D295" s="7">
        <v>10275</v>
      </c>
      <c r="E295" s="14">
        <v>8194</v>
      </c>
      <c r="H295" t="s">
        <v>347</v>
      </c>
      <c r="I295" t="s">
        <v>183</v>
      </c>
      <c r="J295">
        <v>6384</v>
      </c>
      <c r="K295">
        <v>17348</v>
      </c>
      <c r="L295">
        <v>8200</v>
      </c>
    </row>
    <row r="296" spans="1:12">
      <c r="A296" s="13" t="s">
        <v>59</v>
      </c>
      <c r="B296" s="20" t="s">
        <v>23</v>
      </c>
      <c r="C296" s="7">
        <v>15431</v>
      </c>
      <c r="D296" s="7">
        <v>7911</v>
      </c>
      <c r="E296" s="14">
        <v>8193</v>
      </c>
      <c r="H296" t="s">
        <v>347</v>
      </c>
      <c r="I296" t="s">
        <v>184</v>
      </c>
      <c r="J296">
        <v>6242</v>
      </c>
      <c r="K296">
        <v>17208</v>
      </c>
      <c r="L296">
        <v>8194</v>
      </c>
    </row>
    <row r="297" spans="1:12">
      <c r="A297" s="13" t="s">
        <v>59</v>
      </c>
      <c r="B297" s="20" t="s">
        <v>24</v>
      </c>
      <c r="C297" s="7">
        <v>11629</v>
      </c>
      <c r="D297" s="7">
        <v>11959</v>
      </c>
      <c r="E297" s="14">
        <v>8193</v>
      </c>
      <c r="H297" t="s">
        <v>347</v>
      </c>
      <c r="I297" t="s">
        <v>185</v>
      </c>
      <c r="J297">
        <v>6462</v>
      </c>
      <c r="K297">
        <v>16824</v>
      </c>
      <c r="L297">
        <v>8206</v>
      </c>
    </row>
    <row r="298" spans="1:12">
      <c r="A298" s="13" t="s">
        <v>59</v>
      </c>
      <c r="B298" s="20" t="s">
        <v>25</v>
      </c>
      <c r="C298" s="7">
        <v>11859</v>
      </c>
      <c r="D298" s="7">
        <v>12051</v>
      </c>
      <c r="E298" s="14">
        <v>8199</v>
      </c>
      <c r="H298" t="s">
        <v>347</v>
      </c>
      <c r="I298" t="s">
        <v>19</v>
      </c>
      <c r="J298">
        <v>6702</v>
      </c>
      <c r="K298">
        <v>16566</v>
      </c>
      <c r="L298">
        <v>8202</v>
      </c>
    </row>
    <row r="299" spans="1:12">
      <c r="A299" s="13" t="s">
        <v>59</v>
      </c>
      <c r="B299" s="20" t="s">
        <v>26</v>
      </c>
      <c r="C299" s="7">
        <v>13334</v>
      </c>
      <c r="D299" s="7">
        <v>9610</v>
      </c>
      <c r="E299" s="14">
        <v>8192</v>
      </c>
      <c r="H299" t="s">
        <v>347</v>
      </c>
      <c r="I299" t="s">
        <v>186</v>
      </c>
      <c r="J299">
        <v>7566</v>
      </c>
      <c r="K299">
        <v>15822</v>
      </c>
      <c r="L299">
        <v>8195</v>
      </c>
    </row>
    <row r="300" spans="1:12">
      <c r="A300" s="13" t="s">
        <v>59</v>
      </c>
      <c r="B300" s="20" t="s">
        <v>27</v>
      </c>
      <c r="C300" s="7">
        <v>14633</v>
      </c>
      <c r="D300" s="7">
        <v>8783</v>
      </c>
      <c r="E300" s="14">
        <v>8199</v>
      </c>
      <c r="H300" t="s">
        <v>347</v>
      </c>
      <c r="I300" t="s">
        <v>187</v>
      </c>
      <c r="J300">
        <v>7825</v>
      </c>
      <c r="K300">
        <v>15976</v>
      </c>
      <c r="L300">
        <v>8194</v>
      </c>
    </row>
    <row r="301" spans="1:12">
      <c r="A301" s="13" t="s">
        <v>59</v>
      </c>
      <c r="B301" s="20" t="s">
        <v>28</v>
      </c>
      <c r="C301" s="7">
        <v>12267</v>
      </c>
      <c r="D301" s="7">
        <v>11279</v>
      </c>
      <c r="E301" s="14">
        <v>8202</v>
      </c>
      <c r="H301" t="s">
        <v>347</v>
      </c>
      <c r="I301" t="s">
        <v>188</v>
      </c>
      <c r="J301">
        <v>7538</v>
      </c>
      <c r="K301">
        <v>16045</v>
      </c>
      <c r="L301">
        <v>8199</v>
      </c>
    </row>
    <row r="302" spans="1:12">
      <c r="A302" s="13" t="s">
        <v>59</v>
      </c>
      <c r="B302" s="20" t="s">
        <v>29</v>
      </c>
      <c r="C302" s="7">
        <v>12193</v>
      </c>
      <c r="D302" s="7">
        <v>10699</v>
      </c>
      <c r="E302" s="14">
        <v>8200</v>
      </c>
      <c r="H302" t="s">
        <v>347</v>
      </c>
      <c r="I302" t="s">
        <v>20</v>
      </c>
      <c r="J302">
        <v>8480</v>
      </c>
      <c r="K302">
        <v>14478</v>
      </c>
      <c r="L302">
        <v>8195</v>
      </c>
    </row>
    <row r="303" spans="1:12">
      <c r="A303" s="13" t="s">
        <v>59</v>
      </c>
      <c r="B303" s="20" t="s">
        <v>30</v>
      </c>
      <c r="C303" s="7">
        <v>15294</v>
      </c>
      <c r="D303" s="7">
        <v>8303</v>
      </c>
      <c r="E303" s="14">
        <v>8194</v>
      </c>
      <c r="H303" t="s">
        <v>347</v>
      </c>
      <c r="I303" t="s">
        <v>189</v>
      </c>
      <c r="J303">
        <v>10420</v>
      </c>
      <c r="K303">
        <v>13694</v>
      </c>
      <c r="L303">
        <v>8198</v>
      </c>
    </row>
    <row r="304" spans="1:12">
      <c r="A304" s="13" t="s">
        <v>59</v>
      </c>
      <c r="B304" s="20" t="s">
        <v>31</v>
      </c>
      <c r="C304" s="7">
        <v>15935</v>
      </c>
      <c r="D304" s="7">
        <v>7505</v>
      </c>
      <c r="E304" s="14">
        <v>8194</v>
      </c>
      <c r="H304" t="s">
        <v>347</v>
      </c>
      <c r="I304" t="s">
        <v>190</v>
      </c>
      <c r="J304">
        <v>11924</v>
      </c>
      <c r="K304">
        <v>11036</v>
      </c>
      <c r="L304">
        <v>8194</v>
      </c>
    </row>
    <row r="305" spans="1:12">
      <c r="A305" s="13" t="s">
        <v>59</v>
      </c>
      <c r="B305" s="20" t="s">
        <v>32</v>
      </c>
      <c r="C305" s="7">
        <v>12803</v>
      </c>
      <c r="D305" s="7">
        <v>10375</v>
      </c>
      <c r="E305" s="14">
        <v>8201</v>
      </c>
      <c r="H305" t="s">
        <v>347</v>
      </c>
      <c r="I305" t="s">
        <v>191</v>
      </c>
      <c r="J305">
        <v>13753</v>
      </c>
      <c r="K305">
        <v>9203</v>
      </c>
      <c r="L305">
        <v>8194</v>
      </c>
    </row>
    <row r="306" spans="1:12">
      <c r="A306" s="13" t="s">
        <v>59</v>
      </c>
      <c r="B306" s="20" t="s">
        <v>33</v>
      </c>
      <c r="C306" s="7">
        <v>13195</v>
      </c>
      <c r="D306" s="7">
        <v>9703</v>
      </c>
      <c r="E306" s="14">
        <v>8208</v>
      </c>
      <c r="H306" t="s">
        <v>347</v>
      </c>
      <c r="I306" t="s">
        <v>21</v>
      </c>
      <c r="J306">
        <v>15666</v>
      </c>
      <c r="K306">
        <v>8253</v>
      </c>
      <c r="L306">
        <v>8205</v>
      </c>
    </row>
    <row r="307" spans="1:12">
      <c r="A307" s="13" t="s">
        <v>59</v>
      </c>
      <c r="B307" s="20" t="s">
        <v>34</v>
      </c>
      <c r="C307" s="7">
        <v>13777</v>
      </c>
      <c r="D307" s="7">
        <v>9906</v>
      </c>
      <c r="E307" s="14">
        <v>8196</v>
      </c>
      <c r="H307" t="s">
        <v>347</v>
      </c>
      <c r="I307" t="s">
        <v>192</v>
      </c>
      <c r="J307">
        <v>15446</v>
      </c>
      <c r="K307">
        <v>7718</v>
      </c>
      <c r="L307">
        <v>8203</v>
      </c>
    </row>
    <row r="308" spans="1:12">
      <c r="A308" s="13" t="s">
        <v>59</v>
      </c>
      <c r="B308" s="20" t="s">
        <v>35</v>
      </c>
      <c r="C308" s="7">
        <v>13661</v>
      </c>
      <c r="D308" s="7">
        <v>10273</v>
      </c>
      <c r="E308" s="14">
        <v>8219</v>
      </c>
      <c r="H308" t="s">
        <v>347</v>
      </c>
      <c r="I308" t="s">
        <v>193</v>
      </c>
      <c r="J308">
        <v>14856</v>
      </c>
      <c r="K308">
        <v>9214</v>
      </c>
      <c r="L308">
        <v>8206</v>
      </c>
    </row>
    <row r="309" spans="1:12">
      <c r="A309" s="13" t="s">
        <v>59</v>
      </c>
      <c r="B309" s="20" t="s">
        <v>36</v>
      </c>
      <c r="C309" s="7">
        <v>13901</v>
      </c>
      <c r="D309" s="7">
        <v>9962</v>
      </c>
      <c r="E309" s="14">
        <v>8204</v>
      </c>
      <c r="H309" t="s">
        <v>347</v>
      </c>
      <c r="I309" t="s">
        <v>194</v>
      </c>
      <c r="J309">
        <v>17640</v>
      </c>
      <c r="K309">
        <v>5333</v>
      </c>
      <c r="L309">
        <v>8190</v>
      </c>
    </row>
    <row r="310" spans="1:12">
      <c r="A310" s="13" t="s">
        <v>59</v>
      </c>
      <c r="B310" s="20" t="s">
        <v>37</v>
      </c>
      <c r="C310" s="7">
        <v>15106</v>
      </c>
      <c r="D310" s="7">
        <v>8155</v>
      </c>
      <c r="E310" s="14">
        <v>8043</v>
      </c>
      <c r="H310" t="s">
        <v>347</v>
      </c>
      <c r="I310" t="s">
        <v>22</v>
      </c>
      <c r="J310">
        <v>17507</v>
      </c>
      <c r="K310">
        <v>6347</v>
      </c>
      <c r="L310">
        <v>8206</v>
      </c>
    </row>
    <row r="311" spans="1:12">
      <c r="A311" s="13" t="s">
        <v>59</v>
      </c>
      <c r="B311" s="20" t="s">
        <v>38</v>
      </c>
      <c r="C311" s="7">
        <v>15117</v>
      </c>
      <c r="D311" s="7">
        <v>8354</v>
      </c>
      <c r="E311" s="14">
        <v>8143</v>
      </c>
      <c r="H311" t="s">
        <v>347</v>
      </c>
      <c r="I311" t="s">
        <v>195</v>
      </c>
      <c r="J311">
        <v>18152</v>
      </c>
      <c r="K311">
        <v>5390</v>
      </c>
      <c r="L311">
        <v>8208</v>
      </c>
    </row>
    <row r="312" spans="1:12">
      <c r="A312" s="13" t="s">
        <v>59</v>
      </c>
      <c r="B312" s="20" t="s">
        <v>39</v>
      </c>
      <c r="C312" s="7">
        <v>12537</v>
      </c>
      <c r="D312" s="7">
        <v>10395</v>
      </c>
      <c r="E312" s="14">
        <v>7927</v>
      </c>
      <c r="H312" t="s">
        <v>347</v>
      </c>
      <c r="I312" t="s">
        <v>196</v>
      </c>
      <c r="J312">
        <v>18555</v>
      </c>
      <c r="K312">
        <v>4888</v>
      </c>
      <c r="L312">
        <v>8195</v>
      </c>
    </row>
    <row r="313" spans="1:12">
      <c r="A313" s="13" t="s">
        <v>59</v>
      </c>
      <c r="B313" s="20" t="s">
        <v>40</v>
      </c>
      <c r="C313" s="7">
        <v>6937</v>
      </c>
      <c r="D313" s="7">
        <v>16075</v>
      </c>
      <c r="E313" s="14">
        <v>8014</v>
      </c>
      <c r="H313" t="s">
        <v>347</v>
      </c>
      <c r="I313" t="s">
        <v>197</v>
      </c>
      <c r="J313">
        <v>16625</v>
      </c>
      <c r="K313">
        <v>7296</v>
      </c>
      <c r="L313">
        <v>8204</v>
      </c>
    </row>
    <row r="314" spans="1:12">
      <c r="A314" s="13" t="s">
        <v>60</v>
      </c>
      <c r="B314" s="20" t="s">
        <v>17</v>
      </c>
      <c r="C314" s="7">
        <v>5632</v>
      </c>
      <c r="D314" s="7">
        <v>16256</v>
      </c>
      <c r="E314" s="14">
        <v>7651</v>
      </c>
      <c r="H314" t="s">
        <v>347</v>
      </c>
      <c r="I314" t="s">
        <v>23</v>
      </c>
      <c r="J314">
        <v>14686</v>
      </c>
      <c r="K314">
        <v>8751</v>
      </c>
      <c r="L314">
        <v>8168</v>
      </c>
    </row>
    <row r="315" spans="1:12">
      <c r="A315" s="13" t="s">
        <v>60</v>
      </c>
      <c r="B315" s="20" t="s">
        <v>18</v>
      </c>
      <c r="C315" s="7">
        <v>6615</v>
      </c>
      <c r="D315" s="7">
        <v>16298</v>
      </c>
      <c r="E315" s="14">
        <v>7898</v>
      </c>
      <c r="H315" t="s">
        <v>347</v>
      </c>
      <c r="I315" t="s">
        <v>198</v>
      </c>
      <c r="J315">
        <v>13696</v>
      </c>
      <c r="K315">
        <v>9174</v>
      </c>
      <c r="L315">
        <v>8202</v>
      </c>
    </row>
    <row r="316" spans="1:12">
      <c r="A316" s="13" t="s">
        <v>60</v>
      </c>
      <c r="B316" s="20" t="s">
        <v>19</v>
      </c>
      <c r="C316" s="7">
        <v>8379</v>
      </c>
      <c r="D316" s="7">
        <v>15099</v>
      </c>
      <c r="E316" s="14">
        <v>7934</v>
      </c>
      <c r="H316" t="s">
        <v>347</v>
      </c>
      <c r="I316" t="s">
        <v>199</v>
      </c>
      <c r="J316">
        <v>12552</v>
      </c>
      <c r="K316">
        <v>11454</v>
      </c>
      <c r="L316">
        <v>8195</v>
      </c>
    </row>
    <row r="317" spans="1:12">
      <c r="A317" s="13" t="s">
        <v>60</v>
      </c>
      <c r="B317" s="20" t="s">
        <v>20</v>
      </c>
      <c r="C317" s="7">
        <v>9807</v>
      </c>
      <c r="D317" s="7">
        <v>13801</v>
      </c>
      <c r="E317" s="14">
        <v>8116</v>
      </c>
      <c r="H317" t="s">
        <v>347</v>
      </c>
      <c r="I317" t="s">
        <v>200</v>
      </c>
      <c r="J317">
        <v>11614</v>
      </c>
      <c r="K317">
        <v>11749</v>
      </c>
      <c r="L317">
        <v>8194</v>
      </c>
    </row>
    <row r="318" spans="1:12">
      <c r="A318" s="13" t="s">
        <v>60</v>
      </c>
      <c r="B318" s="20" t="s">
        <v>21</v>
      </c>
      <c r="C318" s="7">
        <v>17298</v>
      </c>
      <c r="D318" s="7">
        <v>4896</v>
      </c>
      <c r="E318" s="14">
        <v>7726</v>
      </c>
      <c r="H318" t="s">
        <v>347</v>
      </c>
      <c r="I318" t="s">
        <v>24</v>
      </c>
      <c r="J318">
        <v>11661</v>
      </c>
      <c r="K318">
        <v>11962</v>
      </c>
      <c r="L318">
        <v>8206</v>
      </c>
    </row>
    <row r="319" spans="1:12">
      <c r="A319" s="13" t="s">
        <v>60</v>
      </c>
      <c r="B319" s="20" t="s">
        <v>22</v>
      </c>
      <c r="C319" s="7">
        <v>15620</v>
      </c>
      <c r="D319" s="7">
        <v>6143</v>
      </c>
      <c r="E319" s="14">
        <v>8134</v>
      </c>
      <c r="H319" t="s">
        <v>347</v>
      </c>
      <c r="I319" t="s">
        <v>201</v>
      </c>
      <c r="J319">
        <v>11207</v>
      </c>
      <c r="K319">
        <v>12049</v>
      </c>
      <c r="L319">
        <v>8197</v>
      </c>
    </row>
    <row r="320" spans="1:12">
      <c r="A320" s="13" t="s">
        <v>60</v>
      </c>
      <c r="B320" s="20" t="s">
        <v>23</v>
      </c>
      <c r="C320" s="7">
        <v>16768</v>
      </c>
      <c r="D320" s="7">
        <v>6702</v>
      </c>
      <c r="E320" s="14">
        <v>8138</v>
      </c>
      <c r="H320" t="s">
        <v>347</v>
      </c>
      <c r="I320" t="s">
        <v>202</v>
      </c>
      <c r="J320">
        <v>11645</v>
      </c>
      <c r="K320">
        <v>11995</v>
      </c>
      <c r="L320">
        <v>8199</v>
      </c>
    </row>
    <row r="321" spans="1:12">
      <c r="A321" s="13" t="s">
        <v>60</v>
      </c>
      <c r="B321" s="20" t="s">
        <v>24</v>
      </c>
      <c r="C321" s="7">
        <v>16127</v>
      </c>
      <c r="D321" s="7">
        <v>7182</v>
      </c>
      <c r="E321" s="14">
        <v>8200</v>
      </c>
      <c r="H321" t="s">
        <v>347</v>
      </c>
      <c r="I321" t="s">
        <v>203</v>
      </c>
      <c r="J321">
        <v>12459</v>
      </c>
      <c r="K321">
        <v>10982</v>
      </c>
      <c r="L321">
        <v>8207</v>
      </c>
    </row>
    <row r="322" spans="1:12">
      <c r="A322" s="13" t="s">
        <v>60</v>
      </c>
      <c r="B322" s="20" t="s">
        <v>25</v>
      </c>
      <c r="C322" s="7">
        <v>14320</v>
      </c>
      <c r="D322" s="7">
        <v>8273</v>
      </c>
      <c r="E322" s="14">
        <v>8207</v>
      </c>
      <c r="H322" t="s">
        <v>347</v>
      </c>
      <c r="I322" t="s">
        <v>25</v>
      </c>
      <c r="J322">
        <v>12744</v>
      </c>
      <c r="K322">
        <v>10762</v>
      </c>
      <c r="L322">
        <v>8193</v>
      </c>
    </row>
    <row r="323" spans="1:12">
      <c r="A323" s="13" t="s">
        <v>60</v>
      </c>
      <c r="B323" s="20" t="s">
        <v>26</v>
      </c>
      <c r="C323" s="7">
        <v>14694</v>
      </c>
      <c r="D323" s="7">
        <v>8150</v>
      </c>
      <c r="E323" s="14">
        <v>8047</v>
      </c>
      <c r="H323" t="s">
        <v>347</v>
      </c>
      <c r="I323" t="s">
        <v>204</v>
      </c>
      <c r="J323">
        <v>13265</v>
      </c>
      <c r="K323">
        <v>9889</v>
      </c>
      <c r="L323">
        <v>8189</v>
      </c>
    </row>
    <row r="324" spans="1:12">
      <c r="A324" s="13" t="s">
        <v>60</v>
      </c>
      <c r="B324" s="20" t="s">
        <v>27</v>
      </c>
      <c r="C324" s="7">
        <v>15045</v>
      </c>
      <c r="D324" s="7">
        <v>7215</v>
      </c>
      <c r="E324" s="14">
        <v>7592</v>
      </c>
      <c r="H324" t="s">
        <v>347</v>
      </c>
      <c r="I324" t="s">
        <v>205</v>
      </c>
      <c r="J324">
        <v>13397</v>
      </c>
      <c r="K324">
        <v>10206</v>
      </c>
      <c r="L324">
        <v>8194</v>
      </c>
    </row>
    <row r="325" spans="1:12">
      <c r="A325" s="13" t="s">
        <v>60</v>
      </c>
      <c r="B325" s="20" t="s">
        <v>28</v>
      </c>
      <c r="C325" s="7">
        <v>13281</v>
      </c>
      <c r="D325" s="7">
        <v>10258</v>
      </c>
      <c r="E325" s="14">
        <v>8188</v>
      </c>
      <c r="H325" t="s">
        <v>347</v>
      </c>
      <c r="I325" t="s">
        <v>206</v>
      </c>
      <c r="J325">
        <v>13423</v>
      </c>
      <c r="K325">
        <v>10321</v>
      </c>
      <c r="L325">
        <v>8188</v>
      </c>
    </row>
    <row r="326" spans="1:12">
      <c r="A326" s="13" t="s">
        <v>60</v>
      </c>
      <c r="B326" s="20" t="s">
        <v>29</v>
      </c>
      <c r="C326" s="7">
        <v>12458</v>
      </c>
      <c r="D326" s="7">
        <v>11084</v>
      </c>
      <c r="E326" s="14">
        <v>8199</v>
      </c>
      <c r="H326" t="s">
        <v>347</v>
      </c>
      <c r="I326" t="s">
        <v>26</v>
      </c>
      <c r="J326">
        <v>13396</v>
      </c>
      <c r="K326">
        <v>10978</v>
      </c>
      <c r="L326">
        <v>8202</v>
      </c>
    </row>
    <row r="327" spans="1:12">
      <c r="A327" s="13" t="s">
        <v>60</v>
      </c>
      <c r="B327" s="20" t="s">
        <v>30</v>
      </c>
      <c r="C327" s="7">
        <v>13069</v>
      </c>
      <c r="D327" s="7">
        <v>9738</v>
      </c>
      <c r="E327" s="14">
        <v>8191</v>
      </c>
      <c r="H327" t="s">
        <v>347</v>
      </c>
      <c r="I327" t="s">
        <v>207</v>
      </c>
      <c r="J327">
        <v>13377</v>
      </c>
      <c r="K327">
        <v>10011</v>
      </c>
      <c r="L327">
        <v>8195</v>
      </c>
    </row>
    <row r="328" spans="1:12">
      <c r="A328" s="13" t="s">
        <v>60</v>
      </c>
      <c r="B328" s="20" t="s">
        <v>31</v>
      </c>
      <c r="C328" s="7">
        <v>12721</v>
      </c>
      <c r="D328" s="7">
        <v>10393</v>
      </c>
      <c r="E328" s="14">
        <v>8198</v>
      </c>
      <c r="H328" t="s">
        <v>347</v>
      </c>
      <c r="I328" t="s">
        <v>208</v>
      </c>
      <c r="J328">
        <v>13045</v>
      </c>
      <c r="K328">
        <v>10309</v>
      </c>
      <c r="L328">
        <v>8168</v>
      </c>
    </row>
    <row r="329" spans="1:12">
      <c r="A329" s="13" t="s">
        <v>60</v>
      </c>
      <c r="B329" s="20" t="s">
        <v>32</v>
      </c>
      <c r="C329" s="7">
        <v>13069</v>
      </c>
      <c r="D329" s="7">
        <v>10867</v>
      </c>
      <c r="E329" s="14">
        <v>8200</v>
      </c>
      <c r="H329" t="s">
        <v>347</v>
      </c>
      <c r="I329" t="s">
        <v>209</v>
      </c>
      <c r="J329">
        <v>12630</v>
      </c>
      <c r="K329">
        <v>10676</v>
      </c>
      <c r="L329">
        <v>8093</v>
      </c>
    </row>
    <row r="330" spans="1:12">
      <c r="A330" s="13" t="s">
        <v>60</v>
      </c>
      <c r="B330" s="20" t="s">
        <v>33</v>
      </c>
      <c r="C330" s="7">
        <v>13241</v>
      </c>
      <c r="D330" s="7">
        <v>10069</v>
      </c>
      <c r="E330" s="14">
        <v>8201</v>
      </c>
      <c r="H330" t="s">
        <v>347</v>
      </c>
      <c r="I330" t="s">
        <v>27</v>
      </c>
      <c r="J330">
        <v>12658</v>
      </c>
      <c r="K330">
        <v>10911</v>
      </c>
      <c r="L330">
        <v>8209</v>
      </c>
    </row>
    <row r="331" spans="1:12">
      <c r="A331" s="13" t="s">
        <v>60</v>
      </c>
      <c r="B331" s="20" t="s">
        <v>34</v>
      </c>
      <c r="C331" s="7">
        <v>12849</v>
      </c>
      <c r="D331" s="7">
        <v>10511</v>
      </c>
      <c r="E331" s="14">
        <v>8194</v>
      </c>
      <c r="H331" t="s">
        <v>347</v>
      </c>
      <c r="I331" t="s">
        <v>210</v>
      </c>
      <c r="J331">
        <v>12310</v>
      </c>
      <c r="K331">
        <v>10678</v>
      </c>
      <c r="L331">
        <v>8199</v>
      </c>
    </row>
    <row r="332" spans="1:12">
      <c r="A332" s="13" t="s">
        <v>60</v>
      </c>
      <c r="B332" s="20" t="s">
        <v>35</v>
      </c>
      <c r="C332" s="7">
        <v>13321</v>
      </c>
      <c r="D332" s="7">
        <v>9547</v>
      </c>
      <c r="E332" s="14">
        <v>8194</v>
      </c>
      <c r="H332" t="s">
        <v>347</v>
      </c>
      <c r="I332" t="s">
        <v>211</v>
      </c>
      <c r="J332">
        <v>12126</v>
      </c>
      <c r="K332">
        <v>10857</v>
      </c>
      <c r="L332">
        <v>8190</v>
      </c>
    </row>
    <row r="333" spans="1:12">
      <c r="A333" s="13" t="s">
        <v>60</v>
      </c>
      <c r="B333" s="20" t="s">
        <v>36</v>
      </c>
      <c r="C333" s="7">
        <v>14940</v>
      </c>
      <c r="D333" s="7">
        <v>8866</v>
      </c>
      <c r="E333" s="14">
        <v>8187</v>
      </c>
      <c r="H333" t="s">
        <v>347</v>
      </c>
      <c r="I333" t="s">
        <v>212</v>
      </c>
      <c r="J333">
        <v>12288</v>
      </c>
      <c r="K333">
        <v>11613</v>
      </c>
      <c r="L333">
        <v>8199</v>
      </c>
    </row>
    <row r="334" spans="1:12">
      <c r="A334" s="13" t="s">
        <v>60</v>
      </c>
      <c r="B334" s="20" t="s">
        <v>37</v>
      </c>
      <c r="C334" s="7">
        <v>15685</v>
      </c>
      <c r="D334" s="7">
        <v>8231</v>
      </c>
      <c r="E334" s="14">
        <v>8207</v>
      </c>
      <c r="H334" t="s">
        <v>347</v>
      </c>
      <c r="I334" t="s">
        <v>28</v>
      </c>
      <c r="J334">
        <v>11896</v>
      </c>
      <c r="K334">
        <v>11112</v>
      </c>
      <c r="L334">
        <v>8199</v>
      </c>
    </row>
    <row r="335" spans="1:12">
      <c r="A335" s="13" t="s">
        <v>60</v>
      </c>
      <c r="B335" s="20" t="s">
        <v>38</v>
      </c>
      <c r="C335" s="7">
        <v>14981</v>
      </c>
      <c r="D335" s="7">
        <v>8379</v>
      </c>
      <c r="E335" s="14">
        <v>8172</v>
      </c>
      <c r="H335" t="s">
        <v>347</v>
      </c>
      <c r="I335" t="s">
        <v>213</v>
      </c>
      <c r="J335">
        <v>12526</v>
      </c>
      <c r="K335">
        <v>11283</v>
      </c>
      <c r="L335">
        <v>8194</v>
      </c>
    </row>
    <row r="336" spans="1:12">
      <c r="A336" s="13" t="s">
        <v>60</v>
      </c>
      <c r="B336" s="20" t="s">
        <v>39</v>
      </c>
      <c r="C336" s="7">
        <v>12711</v>
      </c>
      <c r="D336" s="7">
        <v>10612</v>
      </c>
      <c r="E336" s="14">
        <v>8193</v>
      </c>
      <c r="H336" t="s">
        <v>347</v>
      </c>
      <c r="I336" t="s">
        <v>214</v>
      </c>
      <c r="J336">
        <v>12585</v>
      </c>
      <c r="K336">
        <v>11170</v>
      </c>
      <c r="L336">
        <v>8199</v>
      </c>
    </row>
    <row r="337" spans="1:12">
      <c r="A337" s="13" t="s">
        <v>60</v>
      </c>
      <c r="B337" s="20" t="s">
        <v>40</v>
      </c>
      <c r="C337" s="7">
        <v>7375</v>
      </c>
      <c r="D337" s="7">
        <v>15916</v>
      </c>
      <c r="E337" s="14">
        <v>8190</v>
      </c>
      <c r="H337" t="s">
        <v>347</v>
      </c>
      <c r="I337" t="s">
        <v>215</v>
      </c>
      <c r="J337">
        <v>12042</v>
      </c>
      <c r="K337">
        <v>10962</v>
      </c>
      <c r="L337">
        <v>8182</v>
      </c>
    </row>
    <row r="338" spans="1:12">
      <c r="A338" s="13" t="s">
        <v>61</v>
      </c>
      <c r="B338" s="20" t="s">
        <v>17</v>
      </c>
      <c r="C338" s="7">
        <v>5833</v>
      </c>
      <c r="D338" s="7">
        <v>17405</v>
      </c>
      <c r="E338" s="14">
        <v>8200</v>
      </c>
      <c r="H338" t="s">
        <v>347</v>
      </c>
      <c r="I338" t="s">
        <v>29</v>
      </c>
      <c r="J338">
        <v>12389</v>
      </c>
      <c r="K338">
        <v>10242</v>
      </c>
      <c r="L338">
        <v>8197</v>
      </c>
    </row>
    <row r="339" spans="1:12">
      <c r="A339" s="13" t="s">
        <v>61</v>
      </c>
      <c r="B339" s="20" t="s">
        <v>18</v>
      </c>
      <c r="C339" s="7">
        <v>6123</v>
      </c>
      <c r="D339" s="7">
        <v>17377</v>
      </c>
      <c r="E339" s="14">
        <v>8200</v>
      </c>
      <c r="H339" t="s">
        <v>347</v>
      </c>
      <c r="I339" t="s">
        <v>216</v>
      </c>
      <c r="J339">
        <v>12854</v>
      </c>
      <c r="K339">
        <v>10500</v>
      </c>
      <c r="L339">
        <v>8193</v>
      </c>
    </row>
    <row r="340" spans="1:12">
      <c r="A340" s="13" t="s">
        <v>61</v>
      </c>
      <c r="B340" s="20" t="s">
        <v>19</v>
      </c>
      <c r="C340" s="7">
        <v>8122</v>
      </c>
      <c r="D340" s="7">
        <v>15528</v>
      </c>
      <c r="E340" s="14">
        <v>8200</v>
      </c>
      <c r="H340" t="s">
        <v>347</v>
      </c>
      <c r="I340" t="s">
        <v>217</v>
      </c>
      <c r="J340">
        <v>12738</v>
      </c>
      <c r="K340">
        <v>11003</v>
      </c>
      <c r="L340">
        <v>8187</v>
      </c>
    </row>
    <row r="341" spans="1:12">
      <c r="A341" s="13" t="s">
        <v>61</v>
      </c>
      <c r="B341" s="20" t="s">
        <v>20</v>
      </c>
      <c r="C341" s="7">
        <v>10138</v>
      </c>
      <c r="D341" s="7">
        <v>5833</v>
      </c>
      <c r="E341" s="14">
        <v>5904</v>
      </c>
      <c r="H341" t="s">
        <v>347</v>
      </c>
      <c r="I341" t="s">
        <v>218</v>
      </c>
      <c r="J341">
        <v>12706</v>
      </c>
      <c r="K341">
        <v>10516</v>
      </c>
      <c r="L341">
        <v>8202</v>
      </c>
    </row>
    <row r="342" spans="1:12">
      <c r="A342" s="13" t="s">
        <v>61</v>
      </c>
      <c r="B342" s="20" t="s">
        <v>21</v>
      </c>
      <c r="C342" s="7">
        <v>17261</v>
      </c>
      <c r="D342" s="7">
        <v>6032</v>
      </c>
      <c r="E342" s="14">
        <v>8062</v>
      </c>
      <c r="H342" t="s">
        <v>347</v>
      </c>
      <c r="I342" t="s">
        <v>30</v>
      </c>
      <c r="J342">
        <v>12524</v>
      </c>
      <c r="K342">
        <v>10838</v>
      </c>
      <c r="L342">
        <v>8197</v>
      </c>
    </row>
    <row r="343" spans="1:12">
      <c r="A343" s="13" t="s">
        <v>61</v>
      </c>
      <c r="B343" s="20" t="s">
        <v>22</v>
      </c>
      <c r="C343" s="7">
        <v>17678</v>
      </c>
      <c r="D343" s="7">
        <v>5478</v>
      </c>
      <c r="E343" s="14">
        <v>8196</v>
      </c>
      <c r="H343" t="s">
        <v>347</v>
      </c>
      <c r="I343" t="s">
        <v>219</v>
      </c>
      <c r="J343">
        <v>12198</v>
      </c>
      <c r="K343">
        <v>11354</v>
      </c>
      <c r="L343">
        <v>8200</v>
      </c>
    </row>
    <row r="344" spans="1:12">
      <c r="A344" s="13" t="s">
        <v>61</v>
      </c>
      <c r="B344" s="20" t="s">
        <v>23</v>
      </c>
      <c r="C344" s="7">
        <v>16112</v>
      </c>
      <c r="D344" s="7">
        <v>6637</v>
      </c>
      <c r="E344" s="14">
        <v>8199</v>
      </c>
      <c r="H344" t="s">
        <v>347</v>
      </c>
      <c r="I344" t="s">
        <v>220</v>
      </c>
      <c r="J344">
        <v>12341</v>
      </c>
      <c r="K344">
        <v>10908</v>
      </c>
      <c r="L344">
        <v>8196</v>
      </c>
    </row>
    <row r="345" spans="1:12">
      <c r="A345" s="13" t="s">
        <v>61</v>
      </c>
      <c r="B345" s="20" t="s">
        <v>24</v>
      </c>
      <c r="C345" s="7">
        <v>15769</v>
      </c>
      <c r="D345" s="7">
        <v>7991</v>
      </c>
      <c r="E345" s="14">
        <v>8209</v>
      </c>
      <c r="H345" t="s">
        <v>347</v>
      </c>
      <c r="I345" t="s">
        <v>221</v>
      </c>
      <c r="J345">
        <v>11911</v>
      </c>
      <c r="K345">
        <v>11669</v>
      </c>
      <c r="L345">
        <v>8190</v>
      </c>
    </row>
    <row r="346" spans="1:12">
      <c r="A346" s="13" t="s">
        <v>61</v>
      </c>
      <c r="B346" s="20" t="s">
        <v>25</v>
      </c>
      <c r="C346" s="7">
        <v>14384</v>
      </c>
      <c r="D346" s="7">
        <v>9140</v>
      </c>
      <c r="E346" s="14">
        <v>8206</v>
      </c>
      <c r="H346" t="s">
        <v>347</v>
      </c>
      <c r="I346" t="s">
        <v>31</v>
      </c>
      <c r="J346">
        <v>11715</v>
      </c>
      <c r="K346">
        <v>11776</v>
      </c>
      <c r="L346">
        <v>8200</v>
      </c>
    </row>
    <row r="347" spans="1:12">
      <c r="A347" s="13" t="s">
        <v>61</v>
      </c>
      <c r="B347" s="20" t="s">
        <v>26</v>
      </c>
      <c r="C347" s="7">
        <v>14717</v>
      </c>
      <c r="D347" s="7">
        <v>9309</v>
      </c>
      <c r="E347" s="14">
        <v>8202</v>
      </c>
      <c r="H347" t="s">
        <v>347</v>
      </c>
      <c r="I347" t="s">
        <v>222</v>
      </c>
      <c r="J347">
        <v>11643</v>
      </c>
      <c r="K347">
        <v>11579</v>
      </c>
      <c r="L347">
        <v>8144</v>
      </c>
    </row>
    <row r="348" spans="1:12">
      <c r="A348" s="13" t="s">
        <v>61</v>
      </c>
      <c r="B348" s="20" t="s">
        <v>27</v>
      </c>
      <c r="C348" s="7">
        <v>13766</v>
      </c>
      <c r="D348" s="7">
        <v>10303</v>
      </c>
      <c r="E348" s="14">
        <v>8197</v>
      </c>
      <c r="H348" t="s">
        <v>347</v>
      </c>
      <c r="I348" t="s">
        <v>223</v>
      </c>
      <c r="J348">
        <v>11592</v>
      </c>
      <c r="K348">
        <v>11084</v>
      </c>
      <c r="L348">
        <v>8029</v>
      </c>
    </row>
    <row r="349" spans="1:12">
      <c r="A349" s="13" t="s">
        <v>61</v>
      </c>
      <c r="B349" s="20" t="s">
        <v>28</v>
      </c>
      <c r="C349" s="7">
        <v>12454</v>
      </c>
      <c r="D349" s="7">
        <v>10367</v>
      </c>
      <c r="E349" s="14">
        <v>8205</v>
      </c>
      <c r="H349" t="s">
        <v>347</v>
      </c>
      <c r="I349" t="s">
        <v>224</v>
      </c>
      <c r="J349">
        <v>10972</v>
      </c>
      <c r="K349">
        <v>12245</v>
      </c>
      <c r="L349">
        <v>8154</v>
      </c>
    </row>
    <row r="350" spans="1:12">
      <c r="A350" s="13" t="s">
        <v>61</v>
      </c>
      <c r="B350" s="20" t="s">
        <v>29</v>
      </c>
      <c r="C350" s="7">
        <v>12712</v>
      </c>
      <c r="D350" s="7">
        <v>10106</v>
      </c>
      <c r="E350" s="14">
        <v>8197</v>
      </c>
      <c r="H350" t="s">
        <v>347</v>
      </c>
      <c r="I350" t="s">
        <v>32</v>
      </c>
      <c r="J350">
        <v>11175</v>
      </c>
      <c r="K350">
        <v>12257</v>
      </c>
      <c r="L350">
        <v>8212</v>
      </c>
    </row>
    <row r="351" spans="1:12">
      <c r="A351" s="13" t="s">
        <v>61</v>
      </c>
      <c r="B351" s="20" t="s">
        <v>30</v>
      </c>
      <c r="C351" s="7">
        <v>13433</v>
      </c>
      <c r="D351" s="7">
        <v>10414</v>
      </c>
      <c r="E351" s="14">
        <v>8199</v>
      </c>
      <c r="H351" t="s">
        <v>347</v>
      </c>
      <c r="I351" t="s">
        <v>225</v>
      </c>
      <c r="J351">
        <v>10870</v>
      </c>
      <c r="K351">
        <v>12072</v>
      </c>
      <c r="L351">
        <v>8204</v>
      </c>
    </row>
    <row r="352" spans="1:12">
      <c r="A352" s="13" t="s">
        <v>61</v>
      </c>
      <c r="B352" s="20" t="s">
        <v>31</v>
      </c>
      <c r="C352" s="7">
        <v>12617</v>
      </c>
      <c r="D352" s="7">
        <v>10555</v>
      </c>
      <c r="E352" s="14">
        <v>7998</v>
      </c>
      <c r="H352" t="s">
        <v>347</v>
      </c>
      <c r="I352" t="s">
        <v>226</v>
      </c>
      <c r="J352">
        <v>10786</v>
      </c>
      <c r="K352">
        <v>12662</v>
      </c>
      <c r="L352">
        <v>8191</v>
      </c>
    </row>
    <row r="353" spans="1:12">
      <c r="A353" s="13" t="s">
        <v>61</v>
      </c>
      <c r="B353" s="20" t="s">
        <v>32</v>
      </c>
      <c r="C353" s="7">
        <v>12141</v>
      </c>
      <c r="D353" s="7">
        <v>10962</v>
      </c>
      <c r="E353" s="14">
        <v>8095</v>
      </c>
      <c r="H353" t="s">
        <v>347</v>
      </c>
      <c r="I353" t="s">
        <v>227</v>
      </c>
      <c r="J353">
        <v>10987</v>
      </c>
      <c r="K353">
        <v>12595</v>
      </c>
      <c r="L353">
        <v>8198</v>
      </c>
    </row>
    <row r="354" spans="1:12">
      <c r="A354" s="13" t="s">
        <v>61</v>
      </c>
      <c r="B354" s="20" t="s">
        <v>33</v>
      </c>
      <c r="C354" s="7">
        <v>12199</v>
      </c>
      <c r="D354" s="7">
        <v>11375</v>
      </c>
      <c r="E354" s="14">
        <v>8197</v>
      </c>
      <c r="H354" t="s">
        <v>347</v>
      </c>
      <c r="I354" t="s">
        <v>33</v>
      </c>
      <c r="J354">
        <v>11068</v>
      </c>
      <c r="K354">
        <v>11966</v>
      </c>
      <c r="L354">
        <v>8197</v>
      </c>
    </row>
    <row r="355" spans="1:12">
      <c r="A355" s="13" t="s">
        <v>61</v>
      </c>
      <c r="B355" s="20" t="s">
        <v>34</v>
      </c>
      <c r="C355" s="7">
        <v>12753</v>
      </c>
      <c r="D355" s="7">
        <v>11716</v>
      </c>
      <c r="E355" s="14">
        <v>8198</v>
      </c>
      <c r="H355" t="s">
        <v>347</v>
      </c>
      <c r="I355" t="s">
        <v>228</v>
      </c>
      <c r="J355">
        <v>11000</v>
      </c>
      <c r="K355">
        <v>12618</v>
      </c>
      <c r="L355">
        <v>8211</v>
      </c>
    </row>
    <row r="356" spans="1:12">
      <c r="A356" s="13" t="s">
        <v>61</v>
      </c>
      <c r="B356" s="20" t="s">
        <v>35</v>
      </c>
      <c r="C356" s="7">
        <v>13598</v>
      </c>
      <c r="D356" s="7">
        <v>10298</v>
      </c>
      <c r="E356" s="14">
        <v>8094</v>
      </c>
      <c r="H356" t="s">
        <v>347</v>
      </c>
      <c r="I356" t="s">
        <v>229</v>
      </c>
      <c r="J356">
        <v>10832</v>
      </c>
      <c r="K356">
        <v>11908</v>
      </c>
      <c r="L356">
        <v>8193</v>
      </c>
    </row>
    <row r="357" spans="1:12">
      <c r="A357" s="13" t="s">
        <v>61</v>
      </c>
      <c r="B357" s="20" t="s">
        <v>36</v>
      </c>
      <c r="C357" s="7">
        <v>13089</v>
      </c>
      <c r="D357" s="7">
        <v>10568</v>
      </c>
      <c r="E357" s="14">
        <v>8206</v>
      </c>
      <c r="H357" t="s">
        <v>347</v>
      </c>
      <c r="I357" t="s">
        <v>230</v>
      </c>
      <c r="J357">
        <v>11382</v>
      </c>
      <c r="K357">
        <v>12155</v>
      </c>
      <c r="L357">
        <v>8198</v>
      </c>
    </row>
    <row r="358" spans="1:12">
      <c r="A358" s="13" t="s">
        <v>61</v>
      </c>
      <c r="B358" s="20" t="s">
        <v>37</v>
      </c>
      <c r="C358" s="7">
        <v>14569</v>
      </c>
      <c r="D358" s="7">
        <v>8428</v>
      </c>
      <c r="E358" s="14">
        <v>8195</v>
      </c>
      <c r="H358" t="s">
        <v>347</v>
      </c>
      <c r="I358" t="s">
        <v>34</v>
      </c>
      <c r="J358">
        <v>11397</v>
      </c>
      <c r="K358">
        <v>11867</v>
      </c>
      <c r="L358">
        <v>8192</v>
      </c>
    </row>
    <row r="359" spans="1:12">
      <c r="A359" s="13" t="s">
        <v>61</v>
      </c>
      <c r="B359" s="20" t="s">
        <v>38</v>
      </c>
      <c r="C359" s="7">
        <v>14545</v>
      </c>
      <c r="D359" s="7">
        <v>8171</v>
      </c>
      <c r="E359" s="14">
        <v>8185</v>
      </c>
      <c r="H359" t="s">
        <v>347</v>
      </c>
      <c r="I359" t="s">
        <v>231</v>
      </c>
      <c r="J359">
        <v>11307</v>
      </c>
      <c r="K359">
        <v>12090</v>
      </c>
      <c r="L359">
        <v>8191</v>
      </c>
    </row>
    <row r="360" spans="1:12">
      <c r="A360" s="13" t="s">
        <v>61</v>
      </c>
      <c r="B360" s="20" t="s">
        <v>39</v>
      </c>
      <c r="C360" s="7">
        <v>12643</v>
      </c>
      <c r="D360" s="7">
        <v>11093</v>
      </c>
      <c r="E360" s="14">
        <v>8210</v>
      </c>
      <c r="H360" t="s">
        <v>347</v>
      </c>
      <c r="I360" t="s">
        <v>232</v>
      </c>
      <c r="J360">
        <v>11373</v>
      </c>
      <c r="K360">
        <v>12267</v>
      </c>
      <c r="L360">
        <v>8199</v>
      </c>
    </row>
    <row r="361" spans="1:12">
      <c r="A361" s="13" t="s">
        <v>61</v>
      </c>
      <c r="B361" s="20" t="s">
        <v>40</v>
      </c>
      <c r="C361" s="7">
        <v>6892</v>
      </c>
      <c r="D361" s="7">
        <v>16328</v>
      </c>
      <c r="E361" s="14">
        <v>8192</v>
      </c>
      <c r="H361" t="s">
        <v>347</v>
      </c>
      <c r="I361" t="s">
        <v>233</v>
      </c>
      <c r="J361">
        <v>11628</v>
      </c>
      <c r="K361">
        <v>12306</v>
      </c>
      <c r="L361">
        <v>8196</v>
      </c>
    </row>
    <row r="362" spans="1:12">
      <c r="A362" s="13" t="s">
        <v>62</v>
      </c>
      <c r="B362" s="20" t="s">
        <v>17</v>
      </c>
      <c r="C362" s="7">
        <v>5690</v>
      </c>
      <c r="D362" s="7">
        <v>17704</v>
      </c>
      <c r="E362" s="14">
        <v>8198</v>
      </c>
      <c r="H362" t="s">
        <v>347</v>
      </c>
      <c r="I362" t="s">
        <v>35</v>
      </c>
      <c r="J362">
        <v>11800</v>
      </c>
      <c r="K362">
        <v>11823</v>
      </c>
      <c r="L362">
        <v>8199</v>
      </c>
    </row>
    <row r="363" spans="1:12">
      <c r="A363" s="13" t="s">
        <v>62</v>
      </c>
      <c r="B363" s="20" t="s">
        <v>18</v>
      </c>
      <c r="C363" s="7">
        <v>7156</v>
      </c>
      <c r="D363" s="7">
        <v>16594</v>
      </c>
      <c r="E363" s="14">
        <v>8205</v>
      </c>
      <c r="H363" t="s">
        <v>347</v>
      </c>
      <c r="I363" t="s">
        <v>234</v>
      </c>
      <c r="J363">
        <v>12097</v>
      </c>
      <c r="K363">
        <v>11061</v>
      </c>
      <c r="L363">
        <v>8199</v>
      </c>
    </row>
    <row r="364" spans="1:12">
      <c r="A364" s="13" t="s">
        <v>62</v>
      </c>
      <c r="B364" s="20" t="s">
        <v>19</v>
      </c>
      <c r="C364" s="7">
        <v>7916</v>
      </c>
      <c r="D364" s="7">
        <v>15369</v>
      </c>
      <c r="E364" s="14">
        <v>8200</v>
      </c>
      <c r="H364" t="s">
        <v>347</v>
      </c>
      <c r="I364" t="s">
        <v>235</v>
      </c>
      <c r="J364">
        <v>11864</v>
      </c>
      <c r="K364">
        <v>11601</v>
      </c>
      <c r="L364">
        <v>8195</v>
      </c>
    </row>
    <row r="365" spans="1:12">
      <c r="A365" s="13" t="s">
        <v>62</v>
      </c>
      <c r="B365" s="20" t="s">
        <v>20</v>
      </c>
      <c r="C365" s="7">
        <v>9490</v>
      </c>
      <c r="D365" s="7">
        <v>14633</v>
      </c>
      <c r="E365" s="14">
        <v>8202</v>
      </c>
      <c r="H365" t="s">
        <v>347</v>
      </c>
      <c r="I365" t="s">
        <v>236</v>
      </c>
      <c r="J365">
        <v>12466</v>
      </c>
      <c r="K365">
        <v>11170</v>
      </c>
      <c r="L365">
        <v>8208</v>
      </c>
    </row>
    <row r="366" spans="1:12">
      <c r="A366" s="13" t="s">
        <v>62</v>
      </c>
      <c r="B366" s="20" t="s">
        <v>21</v>
      </c>
      <c r="C366" s="7">
        <v>16876</v>
      </c>
      <c r="D366" s="7">
        <v>6385</v>
      </c>
      <c r="E366" s="14">
        <v>8193</v>
      </c>
      <c r="H366" t="s">
        <v>347</v>
      </c>
      <c r="I366" t="s">
        <v>36</v>
      </c>
      <c r="J366">
        <v>13126</v>
      </c>
      <c r="K366">
        <v>10697</v>
      </c>
      <c r="L366">
        <v>8198</v>
      </c>
    </row>
    <row r="367" spans="1:12">
      <c r="A367" s="13" t="s">
        <v>62</v>
      </c>
      <c r="B367" s="20" t="s">
        <v>22</v>
      </c>
      <c r="C367" s="7">
        <v>16444</v>
      </c>
      <c r="D367" s="7">
        <v>6216</v>
      </c>
      <c r="E367" s="14">
        <v>8094</v>
      </c>
      <c r="H367" t="s">
        <v>347</v>
      </c>
      <c r="I367" t="s">
        <v>237</v>
      </c>
      <c r="J367">
        <v>13140</v>
      </c>
      <c r="K367">
        <v>9754</v>
      </c>
      <c r="L367">
        <v>8201</v>
      </c>
    </row>
    <row r="368" spans="1:12">
      <c r="A368" s="13" t="s">
        <v>62</v>
      </c>
      <c r="B368" s="20" t="s">
        <v>23</v>
      </c>
      <c r="C368" s="7">
        <v>13085</v>
      </c>
      <c r="D368" s="7">
        <v>9698</v>
      </c>
      <c r="E368" s="14">
        <v>8185</v>
      </c>
      <c r="H368" t="s">
        <v>347</v>
      </c>
      <c r="I368" t="s">
        <v>238</v>
      </c>
      <c r="J368">
        <v>13647</v>
      </c>
      <c r="K368">
        <v>9518</v>
      </c>
      <c r="L368">
        <v>8192</v>
      </c>
    </row>
    <row r="369" spans="1:12">
      <c r="A369" s="13" t="s">
        <v>62</v>
      </c>
      <c r="B369" s="20" t="s">
        <v>24</v>
      </c>
      <c r="C369" s="7">
        <v>15958</v>
      </c>
      <c r="D369" s="7">
        <v>6769</v>
      </c>
      <c r="E369" s="14">
        <v>8205</v>
      </c>
      <c r="H369" t="s">
        <v>347</v>
      </c>
      <c r="I369" t="s">
        <v>239</v>
      </c>
      <c r="J369">
        <v>15017</v>
      </c>
      <c r="K369">
        <v>7754</v>
      </c>
      <c r="L369">
        <v>8187</v>
      </c>
    </row>
    <row r="370" spans="1:12">
      <c r="A370" s="13" t="s">
        <v>62</v>
      </c>
      <c r="B370" s="20" t="s">
        <v>25</v>
      </c>
      <c r="C370" s="7">
        <v>13952</v>
      </c>
      <c r="D370" s="7">
        <v>8945</v>
      </c>
      <c r="E370" s="14">
        <v>8196</v>
      </c>
      <c r="H370" t="s">
        <v>347</v>
      </c>
      <c r="I370" t="s">
        <v>37</v>
      </c>
      <c r="J370">
        <v>14833</v>
      </c>
      <c r="K370">
        <v>8527</v>
      </c>
      <c r="L370">
        <v>8169</v>
      </c>
    </row>
    <row r="371" spans="1:12">
      <c r="A371" s="13" t="s">
        <v>62</v>
      </c>
      <c r="B371" s="20" t="s">
        <v>26</v>
      </c>
      <c r="C371" s="7">
        <v>14979</v>
      </c>
      <c r="D371" s="7">
        <v>8896</v>
      </c>
      <c r="E371" s="14">
        <v>8193</v>
      </c>
      <c r="H371" t="s">
        <v>347</v>
      </c>
      <c r="I371" t="s">
        <v>240</v>
      </c>
      <c r="J371">
        <v>15055</v>
      </c>
      <c r="K371">
        <v>8244</v>
      </c>
      <c r="L371">
        <v>8142</v>
      </c>
    </row>
    <row r="372" spans="1:12">
      <c r="A372" s="13" t="s">
        <v>62</v>
      </c>
      <c r="B372" s="20" t="s">
        <v>27</v>
      </c>
      <c r="C372" s="7">
        <v>14765</v>
      </c>
      <c r="D372" s="7">
        <v>9244</v>
      </c>
      <c r="E372" s="14">
        <v>8200</v>
      </c>
      <c r="H372" t="s">
        <v>347</v>
      </c>
      <c r="I372" t="s">
        <v>241</v>
      </c>
      <c r="J372">
        <v>14953</v>
      </c>
      <c r="K372">
        <v>7272</v>
      </c>
      <c r="L372">
        <v>7947</v>
      </c>
    </row>
    <row r="373" spans="1:12">
      <c r="A373" s="13" t="s">
        <v>62</v>
      </c>
      <c r="B373" s="20" t="s">
        <v>28</v>
      </c>
      <c r="C373" s="7">
        <v>14153</v>
      </c>
      <c r="D373" s="7">
        <v>9803</v>
      </c>
      <c r="E373" s="14">
        <v>8195</v>
      </c>
      <c r="H373" t="s">
        <v>347</v>
      </c>
      <c r="I373" t="s">
        <v>242</v>
      </c>
      <c r="J373">
        <v>15000</v>
      </c>
      <c r="K373">
        <v>7579</v>
      </c>
      <c r="L373">
        <v>7960</v>
      </c>
    </row>
    <row r="374" spans="1:12">
      <c r="A374" s="13" t="s">
        <v>62</v>
      </c>
      <c r="B374" s="20" t="s">
        <v>29</v>
      </c>
      <c r="C374" s="7">
        <v>14163</v>
      </c>
      <c r="D374" s="7">
        <v>8728</v>
      </c>
      <c r="E374" s="14">
        <v>8026</v>
      </c>
      <c r="H374" t="s">
        <v>347</v>
      </c>
      <c r="I374" t="s">
        <v>38</v>
      </c>
      <c r="J374">
        <v>14977</v>
      </c>
      <c r="K374">
        <v>8521</v>
      </c>
      <c r="L374">
        <v>8059</v>
      </c>
    </row>
    <row r="375" spans="1:12">
      <c r="A375" s="13" t="s">
        <v>62</v>
      </c>
      <c r="B375" s="20" t="s">
        <v>30</v>
      </c>
      <c r="C375" s="7">
        <v>13625</v>
      </c>
      <c r="D375" s="7">
        <v>9686</v>
      </c>
      <c r="E375" s="14">
        <v>8206</v>
      </c>
      <c r="H375" t="s">
        <v>347</v>
      </c>
      <c r="I375" t="s">
        <v>243</v>
      </c>
      <c r="J375">
        <v>14592</v>
      </c>
      <c r="K375">
        <v>8509</v>
      </c>
      <c r="L375">
        <v>8202</v>
      </c>
    </row>
    <row r="376" spans="1:12">
      <c r="A376" s="13" t="s">
        <v>62</v>
      </c>
      <c r="B376" s="20" t="s">
        <v>31</v>
      </c>
      <c r="C376" s="7">
        <v>13681</v>
      </c>
      <c r="D376" s="7">
        <v>9005</v>
      </c>
      <c r="E376" s="14">
        <v>8091</v>
      </c>
      <c r="H376" t="s">
        <v>347</v>
      </c>
      <c r="I376" t="s">
        <v>244</v>
      </c>
      <c r="J376">
        <v>14135</v>
      </c>
      <c r="K376">
        <v>9219</v>
      </c>
      <c r="L376">
        <v>8192</v>
      </c>
    </row>
    <row r="377" spans="1:12">
      <c r="A377" s="13" t="s">
        <v>62</v>
      </c>
      <c r="B377" s="20" t="s">
        <v>32</v>
      </c>
      <c r="C377" s="7">
        <v>13051</v>
      </c>
      <c r="D377" s="7">
        <v>10396</v>
      </c>
      <c r="E377" s="14">
        <v>8168</v>
      </c>
      <c r="H377" t="s">
        <v>347</v>
      </c>
      <c r="I377" t="s">
        <v>245</v>
      </c>
      <c r="J377">
        <v>14084</v>
      </c>
      <c r="K377">
        <v>9744</v>
      </c>
      <c r="L377">
        <v>8198</v>
      </c>
    </row>
    <row r="378" spans="1:12">
      <c r="A378" s="13" t="s">
        <v>62</v>
      </c>
      <c r="B378" s="20" t="s">
        <v>33</v>
      </c>
      <c r="C378" s="7">
        <v>12716</v>
      </c>
      <c r="D378" s="7">
        <v>10276</v>
      </c>
      <c r="E378" s="14">
        <v>7824</v>
      </c>
      <c r="H378" t="s">
        <v>347</v>
      </c>
      <c r="I378" t="s">
        <v>39</v>
      </c>
      <c r="J378">
        <v>12321</v>
      </c>
      <c r="K378">
        <v>11336</v>
      </c>
      <c r="L378">
        <v>8189</v>
      </c>
    </row>
    <row r="379" spans="1:12">
      <c r="A379" s="13" t="s">
        <v>62</v>
      </c>
      <c r="B379" s="20" t="s">
        <v>34</v>
      </c>
      <c r="C379" s="7">
        <v>13301</v>
      </c>
      <c r="D379" s="7">
        <v>9765</v>
      </c>
      <c r="E379" s="14">
        <v>8103</v>
      </c>
      <c r="H379" t="s">
        <v>347</v>
      </c>
      <c r="I379" t="s">
        <v>246</v>
      </c>
      <c r="J379">
        <v>11358</v>
      </c>
      <c r="K379">
        <v>12335</v>
      </c>
      <c r="L379">
        <v>8213</v>
      </c>
    </row>
    <row r="380" spans="1:12">
      <c r="A380" s="13" t="s">
        <v>62</v>
      </c>
      <c r="B380" s="20" t="s">
        <v>35</v>
      </c>
      <c r="C380" s="7">
        <v>12942</v>
      </c>
      <c r="D380" s="7">
        <v>9750</v>
      </c>
      <c r="E380" s="14">
        <v>8000</v>
      </c>
      <c r="H380" t="s">
        <v>347</v>
      </c>
      <c r="I380" t="s">
        <v>247</v>
      </c>
      <c r="J380">
        <v>9859</v>
      </c>
      <c r="K380">
        <v>13702</v>
      </c>
      <c r="L380">
        <v>8209</v>
      </c>
    </row>
    <row r="381" spans="1:12">
      <c r="A381" s="13" t="s">
        <v>62</v>
      </c>
      <c r="B381" s="20" t="s">
        <v>36</v>
      </c>
      <c r="C381" s="7">
        <v>13934</v>
      </c>
      <c r="D381" s="7">
        <v>9113</v>
      </c>
      <c r="E381" s="14">
        <v>7960</v>
      </c>
      <c r="H381" t="s">
        <v>347</v>
      </c>
      <c r="I381" t="s">
        <v>248</v>
      </c>
      <c r="J381">
        <v>8155</v>
      </c>
      <c r="K381">
        <v>15568</v>
      </c>
      <c r="L381">
        <v>8203</v>
      </c>
    </row>
    <row r="382" spans="1:12">
      <c r="A382" s="13" t="s">
        <v>62</v>
      </c>
      <c r="B382" s="20" t="s">
        <v>37</v>
      </c>
      <c r="C382" s="7">
        <v>13800</v>
      </c>
      <c r="D382" s="7">
        <v>8186</v>
      </c>
      <c r="E382" s="14">
        <v>7935</v>
      </c>
      <c r="H382" t="s">
        <v>347</v>
      </c>
      <c r="I382" t="s">
        <v>40</v>
      </c>
      <c r="J382">
        <v>6363</v>
      </c>
      <c r="K382">
        <v>17419</v>
      </c>
      <c r="L382">
        <v>8190</v>
      </c>
    </row>
    <row r="383" spans="1:12">
      <c r="A383" s="13" t="s">
        <v>62</v>
      </c>
      <c r="B383" s="20" t="s">
        <v>38</v>
      </c>
      <c r="C383" s="7">
        <v>14121</v>
      </c>
      <c r="D383" s="7">
        <v>8007</v>
      </c>
      <c r="E383" s="14">
        <v>7598</v>
      </c>
      <c r="H383" t="s">
        <v>347</v>
      </c>
      <c r="I383" t="s">
        <v>249</v>
      </c>
      <c r="J383">
        <v>4190</v>
      </c>
      <c r="K383">
        <v>19531</v>
      </c>
      <c r="L383">
        <v>8192</v>
      </c>
    </row>
    <row r="384" spans="1:12">
      <c r="A384" s="13" t="s">
        <v>62</v>
      </c>
      <c r="B384" s="20" t="s">
        <v>39</v>
      </c>
      <c r="C384" s="7">
        <v>12049</v>
      </c>
      <c r="D384" s="7">
        <v>10674</v>
      </c>
      <c r="E384" s="14">
        <v>7944</v>
      </c>
      <c r="H384" t="s">
        <v>347</v>
      </c>
      <c r="I384" t="s">
        <v>250</v>
      </c>
      <c r="J384">
        <v>4702</v>
      </c>
      <c r="K384">
        <v>18992</v>
      </c>
      <c r="L384">
        <v>8215</v>
      </c>
    </row>
    <row r="385" spans="1:12">
      <c r="A385" s="13" t="s">
        <v>62</v>
      </c>
      <c r="B385" s="20" t="s">
        <v>40</v>
      </c>
      <c r="C385" s="7">
        <v>6149</v>
      </c>
      <c r="D385" s="7">
        <v>17061</v>
      </c>
      <c r="E385" s="14">
        <v>8111</v>
      </c>
      <c r="H385" t="s">
        <v>347</v>
      </c>
      <c r="I385" t="s">
        <v>251</v>
      </c>
      <c r="J385">
        <v>5549</v>
      </c>
      <c r="K385">
        <v>18097</v>
      </c>
      <c r="L385">
        <v>8212</v>
      </c>
    </row>
    <row r="386" spans="1:12">
      <c r="A386" s="13" t="s">
        <v>63</v>
      </c>
      <c r="B386" s="20" t="s">
        <v>17</v>
      </c>
      <c r="C386" s="7">
        <v>4571</v>
      </c>
      <c r="D386" s="7">
        <v>19273</v>
      </c>
      <c r="E386" s="14">
        <v>8203</v>
      </c>
      <c r="H386" t="s">
        <v>348</v>
      </c>
      <c r="I386" t="s">
        <v>17</v>
      </c>
      <c r="J386">
        <v>5998</v>
      </c>
      <c r="K386">
        <v>17848</v>
      </c>
      <c r="L386">
        <v>8191</v>
      </c>
    </row>
    <row r="387" spans="1:12">
      <c r="A387" s="13" t="s">
        <v>63</v>
      </c>
      <c r="B387" s="20" t="s">
        <v>18</v>
      </c>
      <c r="C387" s="7">
        <v>6256</v>
      </c>
      <c r="D387" s="7">
        <v>16375</v>
      </c>
      <c r="E387" s="14">
        <v>8139</v>
      </c>
      <c r="H387" t="s">
        <v>348</v>
      </c>
      <c r="I387" t="s">
        <v>180</v>
      </c>
      <c r="J387">
        <v>7185</v>
      </c>
      <c r="K387">
        <v>16536</v>
      </c>
      <c r="L387">
        <v>8201</v>
      </c>
    </row>
    <row r="388" spans="1:12">
      <c r="A388" s="13" t="s">
        <v>63</v>
      </c>
      <c r="B388" s="20" t="s">
        <v>19</v>
      </c>
      <c r="C388" s="7">
        <v>6552</v>
      </c>
      <c r="D388" s="7">
        <v>16899</v>
      </c>
      <c r="E388" s="14">
        <v>8197</v>
      </c>
      <c r="H388" t="s">
        <v>348</v>
      </c>
      <c r="I388" t="s">
        <v>181</v>
      </c>
      <c r="J388">
        <v>7181</v>
      </c>
      <c r="K388">
        <v>16313</v>
      </c>
      <c r="L388">
        <v>8193</v>
      </c>
    </row>
    <row r="389" spans="1:12">
      <c r="A389" s="13" t="s">
        <v>63</v>
      </c>
      <c r="B389" s="20" t="s">
        <v>20</v>
      </c>
      <c r="C389" s="7">
        <v>9488</v>
      </c>
      <c r="D389" s="7">
        <v>13158</v>
      </c>
      <c r="E389" s="14">
        <v>7912</v>
      </c>
      <c r="H389" t="s">
        <v>348</v>
      </c>
      <c r="I389" t="s">
        <v>182</v>
      </c>
      <c r="J389">
        <v>7200</v>
      </c>
      <c r="K389">
        <v>16230</v>
      </c>
      <c r="L389">
        <v>8181</v>
      </c>
    </row>
    <row r="390" spans="1:12">
      <c r="A390" s="13" t="s">
        <v>63</v>
      </c>
      <c r="B390" s="20" t="s">
        <v>21</v>
      </c>
      <c r="C390" s="7">
        <v>16133</v>
      </c>
      <c r="D390" s="7">
        <v>7293</v>
      </c>
      <c r="E390" s="14">
        <v>8200</v>
      </c>
      <c r="H390" t="s">
        <v>348</v>
      </c>
      <c r="I390" t="s">
        <v>18</v>
      </c>
      <c r="J390">
        <v>6937</v>
      </c>
      <c r="K390">
        <v>16723</v>
      </c>
      <c r="L390">
        <v>8193</v>
      </c>
    </row>
    <row r="391" spans="1:12">
      <c r="A391" s="13" t="s">
        <v>63</v>
      </c>
      <c r="B391" s="20" t="s">
        <v>22</v>
      </c>
      <c r="C391" s="7">
        <v>16666</v>
      </c>
      <c r="D391" s="7">
        <v>6698</v>
      </c>
      <c r="E391" s="14">
        <v>8201</v>
      </c>
      <c r="H391" t="s">
        <v>348</v>
      </c>
      <c r="I391" t="s">
        <v>183</v>
      </c>
      <c r="J391">
        <v>7518</v>
      </c>
      <c r="K391">
        <v>15897</v>
      </c>
      <c r="L391">
        <v>8191</v>
      </c>
    </row>
    <row r="392" spans="1:12">
      <c r="A392" s="13" t="s">
        <v>63</v>
      </c>
      <c r="B392" s="20" t="s">
        <v>23</v>
      </c>
      <c r="C392" s="7">
        <v>15753</v>
      </c>
      <c r="D392" s="7">
        <v>8057</v>
      </c>
      <c r="E392" s="14">
        <v>8201</v>
      </c>
      <c r="H392" t="s">
        <v>348</v>
      </c>
      <c r="I392" t="s">
        <v>184</v>
      </c>
      <c r="J392">
        <v>8179</v>
      </c>
      <c r="K392">
        <v>15824</v>
      </c>
      <c r="L392">
        <v>8200</v>
      </c>
    </row>
    <row r="393" spans="1:12">
      <c r="A393" s="13" t="s">
        <v>63</v>
      </c>
      <c r="B393" s="20" t="s">
        <v>24</v>
      </c>
      <c r="C393" s="7">
        <v>12618</v>
      </c>
      <c r="D393" s="7">
        <v>10017</v>
      </c>
      <c r="E393" s="14">
        <v>8196</v>
      </c>
      <c r="H393" t="s">
        <v>348</v>
      </c>
      <c r="I393" t="s">
        <v>185</v>
      </c>
      <c r="J393">
        <v>8895</v>
      </c>
      <c r="K393">
        <v>14490</v>
      </c>
      <c r="L393">
        <v>8197</v>
      </c>
    </row>
    <row r="394" spans="1:12">
      <c r="A394" s="13" t="s">
        <v>63</v>
      </c>
      <c r="B394" s="20" t="s">
        <v>25</v>
      </c>
      <c r="C394" s="7">
        <v>13026</v>
      </c>
      <c r="D394" s="7">
        <v>9760</v>
      </c>
      <c r="E394" s="14">
        <v>8206</v>
      </c>
      <c r="H394" t="s">
        <v>348</v>
      </c>
      <c r="I394" t="s">
        <v>19</v>
      </c>
      <c r="J394">
        <v>9178</v>
      </c>
      <c r="K394">
        <v>15246</v>
      </c>
      <c r="L394">
        <v>8193</v>
      </c>
    </row>
    <row r="395" spans="1:12">
      <c r="A395" s="13" t="s">
        <v>63</v>
      </c>
      <c r="B395" s="20" t="s">
        <v>26</v>
      </c>
      <c r="C395" s="7">
        <v>13619</v>
      </c>
      <c r="D395" s="7">
        <v>9914</v>
      </c>
      <c r="E395" s="14">
        <v>8203</v>
      </c>
      <c r="H395" t="s">
        <v>348</v>
      </c>
      <c r="I395" t="s">
        <v>186</v>
      </c>
      <c r="J395">
        <v>9525</v>
      </c>
      <c r="K395">
        <v>14259</v>
      </c>
      <c r="L395">
        <v>8197</v>
      </c>
    </row>
    <row r="396" spans="1:12">
      <c r="A396" s="13" t="s">
        <v>63</v>
      </c>
      <c r="B396" s="20" t="s">
        <v>27</v>
      </c>
      <c r="C396" s="7">
        <v>13472</v>
      </c>
      <c r="D396" s="7">
        <v>9760</v>
      </c>
      <c r="E396" s="14">
        <v>8206</v>
      </c>
      <c r="H396" t="s">
        <v>348</v>
      </c>
      <c r="I396" t="s">
        <v>187</v>
      </c>
      <c r="J396">
        <v>9669</v>
      </c>
      <c r="K396">
        <v>14404</v>
      </c>
      <c r="L396">
        <v>8207</v>
      </c>
    </row>
    <row r="397" spans="1:12">
      <c r="A397" s="13" t="s">
        <v>63</v>
      </c>
      <c r="B397" s="20" t="s">
        <v>28</v>
      </c>
      <c r="C397" s="7">
        <v>12936</v>
      </c>
      <c r="D397" s="7">
        <v>10629</v>
      </c>
      <c r="E397" s="14">
        <v>8204</v>
      </c>
      <c r="H397" t="s">
        <v>348</v>
      </c>
      <c r="I397" t="s">
        <v>188</v>
      </c>
      <c r="J397">
        <v>10064</v>
      </c>
      <c r="K397">
        <v>13523</v>
      </c>
      <c r="L397">
        <v>8203</v>
      </c>
    </row>
    <row r="398" spans="1:12">
      <c r="A398" s="13" t="s">
        <v>63</v>
      </c>
      <c r="B398" s="20" t="s">
        <v>29</v>
      </c>
      <c r="C398" s="7">
        <v>12593</v>
      </c>
      <c r="D398" s="7">
        <v>10251</v>
      </c>
      <c r="E398" s="14">
        <v>8198</v>
      </c>
      <c r="H398" t="s">
        <v>348</v>
      </c>
      <c r="I398" t="s">
        <v>20</v>
      </c>
      <c r="J398">
        <v>11085</v>
      </c>
      <c r="K398">
        <v>12868</v>
      </c>
      <c r="L398">
        <v>8199</v>
      </c>
    </row>
    <row r="399" spans="1:12">
      <c r="A399" s="13" t="s">
        <v>63</v>
      </c>
      <c r="B399" s="20" t="s">
        <v>30</v>
      </c>
      <c r="C399" s="7">
        <v>12559</v>
      </c>
      <c r="D399" s="7">
        <v>10452</v>
      </c>
      <c r="E399" s="14">
        <v>8203</v>
      </c>
      <c r="H399" t="s">
        <v>348</v>
      </c>
      <c r="I399" t="s">
        <v>189</v>
      </c>
      <c r="J399">
        <v>13088</v>
      </c>
      <c r="K399">
        <v>10350</v>
      </c>
      <c r="L399">
        <v>8186</v>
      </c>
    </row>
    <row r="400" spans="1:12">
      <c r="A400" s="13" t="s">
        <v>63</v>
      </c>
      <c r="B400" s="20" t="s">
        <v>31</v>
      </c>
      <c r="C400" s="7">
        <v>12414</v>
      </c>
      <c r="D400" s="7">
        <v>10869</v>
      </c>
      <c r="E400" s="14">
        <v>8206</v>
      </c>
      <c r="H400" t="s">
        <v>348</v>
      </c>
      <c r="I400" t="s">
        <v>190</v>
      </c>
      <c r="J400">
        <v>15356</v>
      </c>
      <c r="K400">
        <v>8546</v>
      </c>
      <c r="L400">
        <v>8200</v>
      </c>
    </row>
    <row r="401" spans="1:12">
      <c r="A401" s="13" t="s">
        <v>63</v>
      </c>
      <c r="B401" s="20" t="s">
        <v>32</v>
      </c>
      <c r="C401" s="7">
        <v>11575</v>
      </c>
      <c r="D401" s="7">
        <v>11708</v>
      </c>
      <c r="E401" s="14">
        <v>8193</v>
      </c>
      <c r="H401" t="s">
        <v>348</v>
      </c>
      <c r="I401" t="s">
        <v>191</v>
      </c>
      <c r="J401">
        <v>17082</v>
      </c>
      <c r="K401">
        <v>6724</v>
      </c>
      <c r="L401">
        <v>8197</v>
      </c>
    </row>
    <row r="402" spans="1:12">
      <c r="A402" s="13" t="s">
        <v>63</v>
      </c>
      <c r="B402" s="20" t="s">
        <v>33</v>
      </c>
      <c r="C402" s="7">
        <v>11218</v>
      </c>
      <c r="D402" s="7">
        <v>12227</v>
      </c>
      <c r="E402" s="14">
        <v>8188</v>
      </c>
      <c r="H402" t="s">
        <v>348</v>
      </c>
      <c r="I402" t="s">
        <v>21</v>
      </c>
      <c r="J402">
        <v>18886</v>
      </c>
      <c r="K402">
        <v>4933</v>
      </c>
      <c r="L402">
        <v>8197</v>
      </c>
    </row>
    <row r="403" spans="1:12">
      <c r="A403" s="13" t="s">
        <v>63</v>
      </c>
      <c r="B403" s="20" t="s">
        <v>34</v>
      </c>
      <c r="C403" s="7">
        <v>10930</v>
      </c>
      <c r="D403" s="7">
        <v>11964</v>
      </c>
      <c r="E403" s="14">
        <v>8200</v>
      </c>
      <c r="H403" t="s">
        <v>348</v>
      </c>
      <c r="I403" t="s">
        <v>192</v>
      </c>
      <c r="J403">
        <v>19335</v>
      </c>
      <c r="K403">
        <v>4816</v>
      </c>
      <c r="L403">
        <v>8203</v>
      </c>
    </row>
    <row r="404" spans="1:12">
      <c r="A404" s="13" t="s">
        <v>63</v>
      </c>
      <c r="B404" s="20" t="s">
        <v>35</v>
      </c>
      <c r="C404" s="7">
        <v>12748</v>
      </c>
      <c r="D404" s="7">
        <v>10493</v>
      </c>
      <c r="E404" s="14">
        <v>8199</v>
      </c>
      <c r="H404" t="s">
        <v>348</v>
      </c>
      <c r="I404" t="s">
        <v>193</v>
      </c>
      <c r="J404">
        <v>19146</v>
      </c>
      <c r="K404">
        <v>4914</v>
      </c>
      <c r="L404">
        <v>8188</v>
      </c>
    </row>
    <row r="405" spans="1:12">
      <c r="A405" s="13" t="s">
        <v>63</v>
      </c>
      <c r="B405" s="20" t="s">
        <v>36</v>
      </c>
      <c r="C405" s="7">
        <v>12996</v>
      </c>
      <c r="D405" s="7">
        <v>10101</v>
      </c>
      <c r="E405" s="14">
        <v>8207</v>
      </c>
      <c r="H405" t="s">
        <v>348</v>
      </c>
      <c r="I405" t="s">
        <v>194</v>
      </c>
      <c r="J405">
        <v>19422</v>
      </c>
      <c r="K405">
        <v>4918</v>
      </c>
      <c r="L405">
        <v>8201</v>
      </c>
    </row>
    <row r="406" spans="1:12">
      <c r="A406" s="13" t="s">
        <v>63</v>
      </c>
      <c r="B406" s="20" t="s">
        <v>37</v>
      </c>
      <c r="C406" s="7">
        <v>13491</v>
      </c>
      <c r="D406" s="7">
        <v>10221</v>
      </c>
      <c r="E406" s="14">
        <v>8212</v>
      </c>
      <c r="H406" t="s">
        <v>348</v>
      </c>
      <c r="I406" t="s">
        <v>22</v>
      </c>
      <c r="J406">
        <v>18575</v>
      </c>
      <c r="K406">
        <v>5237</v>
      </c>
      <c r="L406">
        <v>8198</v>
      </c>
    </row>
    <row r="407" spans="1:12">
      <c r="A407" s="13" t="s">
        <v>63</v>
      </c>
      <c r="B407" s="20" t="s">
        <v>38</v>
      </c>
      <c r="C407" s="7">
        <v>13875</v>
      </c>
      <c r="D407" s="7">
        <v>10021</v>
      </c>
      <c r="E407" s="14">
        <v>8203</v>
      </c>
      <c r="H407" t="s">
        <v>348</v>
      </c>
      <c r="I407" t="s">
        <v>195</v>
      </c>
      <c r="J407">
        <v>18534</v>
      </c>
      <c r="K407">
        <v>4288</v>
      </c>
      <c r="L407">
        <v>8184</v>
      </c>
    </row>
    <row r="408" spans="1:12">
      <c r="A408" s="13" t="s">
        <v>63</v>
      </c>
      <c r="B408" s="20" t="s">
        <v>39</v>
      </c>
      <c r="C408" s="7">
        <v>11517</v>
      </c>
      <c r="D408" s="7">
        <v>12114</v>
      </c>
      <c r="E408" s="14">
        <v>8169</v>
      </c>
      <c r="H408" t="s">
        <v>348</v>
      </c>
      <c r="I408" t="s">
        <v>196</v>
      </c>
      <c r="J408">
        <v>19861</v>
      </c>
      <c r="K408">
        <v>4595</v>
      </c>
      <c r="L408">
        <v>8197</v>
      </c>
    </row>
    <row r="409" spans="1:12">
      <c r="A409" s="13" t="s">
        <v>63</v>
      </c>
      <c r="B409" s="20" t="s">
        <v>40</v>
      </c>
      <c r="C409" s="7">
        <v>5250</v>
      </c>
      <c r="D409" s="7">
        <v>18116</v>
      </c>
      <c r="E409" s="14">
        <v>8199</v>
      </c>
      <c r="H409" t="s">
        <v>348</v>
      </c>
      <c r="I409" t="s">
        <v>197</v>
      </c>
      <c r="J409">
        <v>18640</v>
      </c>
      <c r="K409">
        <v>5206</v>
      </c>
      <c r="L409">
        <v>8185</v>
      </c>
    </row>
    <row r="410" spans="1:12">
      <c r="A410" s="13" t="s">
        <v>64</v>
      </c>
      <c r="B410" s="20" t="s">
        <v>17</v>
      </c>
      <c r="C410" s="7">
        <v>2311</v>
      </c>
      <c r="D410" s="7">
        <v>20950</v>
      </c>
      <c r="E410" s="14">
        <v>8202</v>
      </c>
      <c r="H410" t="s">
        <v>348</v>
      </c>
      <c r="I410" t="s">
        <v>23</v>
      </c>
      <c r="J410">
        <v>18014</v>
      </c>
      <c r="K410">
        <v>5879</v>
      </c>
      <c r="L410">
        <v>8170</v>
      </c>
    </row>
    <row r="411" spans="1:12">
      <c r="A411" s="13" t="s">
        <v>64</v>
      </c>
      <c r="B411" s="20" t="s">
        <v>18</v>
      </c>
      <c r="C411" s="7">
        <v>2408</v>
      </c>
      <c r="D411" s="7">
        <v>21105</v>
      </c>
      <c r="E411" s="14">
        <v>8205</v>
      </c>
      <c r="H411" t="s">
        <v>348</v>
      </c>
      <c r="I411" t="s">
        <v>198</v>
      </c>
      <c r="J411">
        <v>16629</v>
      </c>
      <c r="K411">
        <v>7447</v>
      </c>
      <c r="L411">
        <v>8201</v>
      </c>
    </row>
    <row r="412" spans="1:12">
      <c r="A412" s="13" t="s">
        <v>64</v>
      </c>
      <c r="B412" s="20" t="s">
        <v>19</v>
      </c>
      <c r="C412" s="7">
        <v>2087</v>
      </c>
      <c r="D412" s="7">
        <v>21060</v>
      </c>
      <c r="E412" s="14">
        <v>8208</v>
      </c>
      <c r="H412" t="s">
        <v>348</v>
      </c>
      <c r="I412" t="s">
        <v>199</v>
      </c>
      <c r="J412">
        <v>15798</v>
      </c>
      <c r="K412">
        <v>8250</v>
      </c>
      <c r="L412">
        <v>8181</v>
      </c>
    </row>
    <row r="413" spans="1:12">
      <c r="A413" s="13" t="s">
        <v>64</v>
      </c>
      <c r="B413" s="20" t="s">
        <v>20</v>
      </c>
      <c r="C413" s="7">
        <v>4666</v>
      </c>
      <c r="D413" s="7">
        <v>18760</v>
      </c>
      <c r="E413" s="14">
        <v>8197</v>
      </c>
      <c r="H413" t="s">
        <v>348</v>
      </c>
      <c r="I413" t="s">
        <v>200</v>
      </c>
      <c r="J413">
        <v>14484</v>
      </c>
      <c r="K413">
        <v>9546</v>
      </c>
      <c r="L413">
        <v>8052</v>
      </c>
    </row>
    <row r="414" spans="1:12">
      <c r="A414" s="13" t="s">
        <v>64</v>
      </c>
      <c r="B414" s="20" t="s">
        <v>21</v>
      </c>
      <c r="C414" s="7">
        <v>13696</v>
      </c>
      <c r="D414" s="7">
        <v>10333</v>
      </c>
      <c r="E414" s="14">
        <v>8202</v>
      </c>
      <c r="H414" t="s">
        <v>348</v>
      </c>
      <c r="I414" t="s">
        <v>24</v>
      </c>
      <c r="J414">
        <v>14338</v>
      </c>
      <c r="K414">
        <v>9386</v>
      </c>
      <c r="L414">
        <v>7982</v>
      </c>
    </row>
    <row r="415" spans="1:12">
      <c r="A415" s="13" t="s">
        <v>64</v>
      </c>
      <c r="B415" s="20" t="s">
        <v>22</v>
      </c>
      <c r="C415" s="7">
        <v>17685</v>
      </c>
      <c r="D415" s="7">
        <v>5749</v>
      </c>
      <c r="E415" s="14">
        <v>8199</v>
      </c>
      <c r="H415" t="s">
        <v>348</v>
      </c>
      <c r="I415" t="s">
        <v>201</v>
      </c>
      <c r="J415">
        <v>12981</v>
      </c>
      <c r="K415">
        <v>9735</v>
      </c>
      <c r="L415">
        <v>7968</v>
      </c>
    </row>
    <row r="416" spans="1:12">
      <c r="A416" s="13" t="s">
        <v>64</v>
      </c>
      <c r="B416" s="20" t="s">
        <v>23</v>
      </c>
      <c r="C416" s="7">
        <v>16983</v>
      </c>
      <c r="D416" s="7">
        <v>7113</v>
      </c>
      <c r="E416" s="14">
        <v>8196</v>
      </c>
      <c r="H416" t="s">
        <v>348</v>
      </c>
      <c r="I416" t="s">
        <v>202</v>
      </c>
      <c r="J416">
        <v>12406</v>
      </c>
      <c r="K416">
        <v>11177</v>
      </c>
      <c r="L416">
        <v>8037</v>
      </c>
    </row>
    <row r="417" spans="1:12">
      <c r="A417" s="13" t="s">
        <v>64</v>
      </c>
      <c r="B417" s="20" t="s">
        <v>24</v>
      </c>
      <c r="C417" s="7">
        <v>13718</v>
      </c>
      <c r="D417" s="7">
        <v>9283</v>
      </c>
      <c r="E417" s="14">
        <v>8203</v>
      </c>
      <c r="H417" t="s">
        <v>348</v>
      </c>
      <c r="I417" t="s">
        <v>203</v>
      </c>
      <c r="J417">
        <v>12352</v>
      </c>
      <c r="K417">
        <v>11568</v>
      </c>
      <c r="L417">
        <v>8183</v>
      </c>
    </row>
    <row r="418" spans="1:12">
      <c r="A418" s="13" t="s">
        <v>64</v>
      </c>
      <c r="B418" s="20" t="s">
        <v>25</v>
      </c>
      <c r="C418" s="7">
        <v>11176</v>
      </c>
      <c r="D418" s="7">
        <v>12226</v>
      </c>
      <c r="E418" s="14">
        <v>8202</v>
      </c>
      <c r="H418" t="s">
        <v>348</v>
      </c>
      <c r="I418" t="s">
        <v>25</v>
      </c>
      <c r="J418">
        <v>11984</v>
      </c>
      <c r="K418">
        <v>10680</v>
      </c>
      <c r="L418">
        <v>8186</v>
      </c>
    </row>
    <row r="419" spans="1:12">
      <c r="A419" s="13" t="s">
        <v>64</v>
      </c>
      <c r="B419" s="20" t="s">
        <v>26</v>
      </c>
      <c r="C419" s="7">
        <v>12672</v>
      </c>
      <c r="D419" s="7">
        <v>10352</v>
      </c>
      <c r="E419" s="14">
        <v>8190</v>
      </c>
      <c r="H419" t="s">
        <v>348</v>
      </c>
      <c r="I419" t="s">
        <v>204</v>
      </c>
      <c r="J419">
        <v>12504</v>
      </c>
      <c r="K419">
        <v>10725</v>
      </c>
      <c r="L419">
        <v>8199</v>
      </c>
    </row>
    <row r="420" spans="1:12">
      <c r="A420" s="13" t="s">
        <v>64</v>
      </c>
      <c r="B420" s="20" t="s">
        <v>27</v>
      </c>
      <c r="C420" s="7">
        <v>13048</v>
      </c>
      <c r="D420" s="7">
        <v>10825</v>
      </c>
      <c r="E420" s="14">
        <v>8205</v>
      </c>
      <c r="H420" t="s">
        <v>348</v>
      </c>
      <c r="I420" t="s">
        <v>205</v>
      </c>
      <c r="J420">
        <v>11968</v>
      </c>
      <c r="K420">
        <v>11532</v>
      </c>
      <c r="L420">
        <v>8192</v>
      </c>
    </row>
    <row r="421" spans="1:12">
      <c r="A421" s="13" t="s">
        <v>64</v>
      </c>
      <c r="B421" s="20" t="s">
        <v>28</v>
      </c>
      <c r="C421" s="7">
        <v>12009</v>
      </c>
      <c r="D421" s="7">
        <v>11761</v>
      </c>
      <c r="E421" s="14">
        <v>8209</v>
      </c>
      <c r="H421" t="s">
        <v>348</v>
      </c>
      <c r="I421" t="s">
        <v>206</v>
      </c>
      <c r="J421">
        <v>11708</v>
      </c>
      <c r="K421">
        <v>12104</v>
      </c>
      <c r="L421">
        <v>8192</v>
      </c>
    </row>
    <row r="422" spans="1:12">
      <c r="A422" s="13" t="s">
        <v>64</v>
      </c>
      <c r="B422" s="20" t="s">
        <v>29</v>
      </c>
      <c r="C422" s="7">
        <v>11642</v>
      </c>
      <c r="D422" s="7">
        <v>11831</v>
      </c>
      <c r="E422" s="14">
        <v>8192</v>
      </c>
      <c r="H422" t="s">
        <v>348</v>
      </c>
      <c r="I422" t="s">
        <v>26</v>
      </c>
      <c r="J422">
        <v>11598</v>
      </c>
      <c r="K422">
        <v>11723</v>
      </c>
      <c r="L422">
        <v>8187</v>
      </c>
    </row>
    <row r="423" spans="1:12">
      <c r="A423" s="13" t="s">
        <v>64</v>
      </c>
      <c r="B423" s="20" t="s">
        <v>30</v>
      </c>
      <c r="C423" s="7">
        <v>10988</v>
      </c>
      <c r="D423" s="7">
        <v>12287</v>
      </c>
      <c r="E423" s="14">
        <v>8197</v>
      </c>
      <c r="H423" t="s">
        <v>348</v>
      </c>
      <c r="I423" t="s">
        <v>207</v>
      </c>
      <c r="J423">
        <v>11241</v>
      </c>
      <c r="K423">
        <v>12450</v>
      </c>
      <c r="L423">
        <v>8206</v>
      </c>
    </row>
    <row r="424" spans="1:12">
      <c r="A424" s="13" t="s">
        <v>64</v>
      </c>
      <c r="B424" s="20" t="s">
        <v>31</v>
      </c>
      <c r="C424" s="7">
        <v>10160</v>
      </c>
      <c r="D424" s="7">
        <v>13022</v>
      </c>
      <c r="E424" s="14">
        <v>8200</v>
      </c>
      <c r="H424" t="s">
        <v>348</v>
      </c>
      <c r="I424" t="s">
        <v>208</v>
      </c>
      <c r="J424">
        <v>11814</v>
      </c>
      <c r="K424">
        <v>11778</v>
      </c>
      <c r="L424">
        <v>8189</v>
      </c>
    </row>
    <row r="425" spans="1:12">
      <c r="A425" s="13" t="s">
        <v>64</v>
      </c>
      <c r="B425" s="20" t="s">
        <v>32</v>
      </c>
      <c r="C425" s="7">
        <v>9849</v>
      </c>
      <c r="D425" s="7">
        <v>13457</v>
      </c>
      <c r="E425" s="14">
        <v>8195</v>
      </c>
      <c r="H425" t="s">
        <v>348</v>
      </c>
      <c r="I425" t="s">
        <v>209</v>
      </c>
      <c r="J425">
        <v>11390</v>
      </c>
      <c r="K425">
        <v>11985</v>
      </c>
      <c r="L425">
        <v>8202</v>
      </c>
    </row>
    <row r="426" spans="1:12">
      <c r="A426" s="13" t="s">
        <v>64</v>
      </c>
      <c r="B426" s="20" t="s">
        <v>33</v>
      </c>
      <c r="C426" s="7">
        <v>10334</v>
      </c>
      <c r="D426" s="7">
        <v>13355</v>
      </c>
      <c r="E426" s="14">
        <v>8189</v>
      </c>
      <c r="H426" t="s">
        <v>348</v>
      </c>
      <c r="I426" t="s">
        <v>27</v>
      </c>
      <c r="J426">
        <v>11377</v>
      </c>
      <c r="K426">
        <v>12071</v>
      </c>
      <c r="L426">
        <v>8201</v>
      </c>
    </row>
    <row r="427" spans="1:12">
      <c r="A427" s="13" t="s">
        <v>64</v>
      </c>
      <c r="B427" s="20" t="s">
        <v>34</v>
      </c>
      <c r="C427" s="7">
        <v>11160</v>
      </c>
      <c r="D427" s="7">
        <v>12114</v>
      </c>
      <c r="E427" s="14">
        <v>8201</v>
      </c>
      <c r="H427" t="s">
        <v>348</v>
      </c>
      <c r="I427" t="s">
        <v>210</v>
      </c>
      <c r="J427">
        <v>11427</v>
      </c>
      <c r="K427">
        <v>12348</v>
      </c>
      <c r="L427">
        <v>8194</v>
      </c>
    </row>
    <row r="428" spans="1:12">
      <c r="A428" s="13" t="s">
        <v>64</v>
      </c>
      <c r="B428" s="20" t="s">
        <v>35</v>
      </c>
      <c r="C428" s="7">
        <v>11734</v>
      </c>
      <c r="D428" s="7">
        <v>11596</v>
      </c>
      <c r="E428" s="14">
        <v>8199</v>
      </c>
      <c r="H428" t="s">
        <v>348</v>
      </c>
      <c r="I428" t="s">
        <v>211</v>
      </c>
      <c r="J428">
        <v>11316</v>
      </c>
      <c r="K428">
        <v>12311</v>
      </c>
      <c r="L428">
        <v>8201</v>
      </c>
    </row>
    <row r="429" spans="1:12">
      <c r="A429" s="13" t="s">
        <v>64</v>
      </c>
      <c r="B429" s="20" t="s">
        <v>36</v>
      </c>
      <c r="C429" s="7">
        <v>12267</v>
      </c>
      <c r="D429" s="7">
        <v>10827</v>
      </c>
      <c r="E429" s="14">
        <v>8209</v>
      </c>
      <c r="H429" t="s">
        <v>348</v>
      </c>
      <c r="I429" t="s">
        <v>212</v>
      </c>
      <c r="J429">
        <v>10790</v>
      </c>
      <c r="K429">
        <v>12146</v>
      </c>
      <c r="L429">
        <v>8198</v>
      </c>
    </row>
    <row r="430" spans="1:12">
      <c r="A430" s="13" t="s">
        <v>64</v>
      </c>
      <c r="B430" s="20" t="s">
        <v>37</v>
      </c>
      <c r="C430" s="7">
        <v>13361</v>
      </c>
      <c r="D430" s="7">
        <v>9826</v>
      </c>
      <c r="E430" s="14">
        <v>8202</v>
      </c>
      <c r="H430" t="s">
        <v>348</v>
      </c>
      <c r="I430" t="s">
        <v>28</v>
      </c>
      <c r="J430">
        <v>10634</v>
      </c>
      <c r="K430">
        <v>12600</v>
      </c>
      <c r="L430">
        <v>8192</v>
      </c>
    </row>
    <row r="431" spans="1:12">
      <c r="A431" s="13" t="s">
        <v>64</v>
      </c>
      <c r="B431" s="20" t="s">
        <v>38</v>
      </c>
      <c r="C431" s="7">
        <v>13455</v>
      </c>
      <c r="D431" s="7">
        <v>10009</v>
      </c>
      <c r="E431" s="14">
        <v>8190</v>
      </c>
      <c r="H431" t="s">
        <v>348</v>
      </c>
      <c r="I431" t="s">
        <v>213</v>
      </c>
      <c r="J431">
        <v>10612</v>
      </c>
      <c r="K431">
        <v>12987</v>
      </c>
      <c r="L431">
        <v>8196</v>
      </c>
    </row>
    <row r="432" spans="1:12">
      <c r="A432" s="13" t="s">
        <v>64</v>
      </c>
      <c r="B432" s="20" t="s">
        <v>39</v>
      </c>
      <c r="C432" s="7">
        <v>11204</v>
      </c>
      <c r="D432" s="7">
        <v>12349</v>
      </c>
      <c r="E432" s="14">
        <v>8218</v>
      </c>
      <c r="H432" t="s">
        <v>348</v>
      </c>
      <c r="I432" t="s">
        <v>214</v>
      </c>
      <c r="J432">
        <v>10674</v>
      </c>
      <c r="K432">
        <v>12772</v>
      </c>
      <c r="L432">
        <v>8208</v>
      </c>
    </row>
    <row r="433" spans="1:12">
      <c r="A433" s="13" t="s">
        <v>64</v>
      </c>
      <c r="B433" s="20" t="s">
        <v>40</v>
      </c>
      <c r="C433" s="7">
        <v>5136</v>
      </c>
      <c r="D433" s="7">
        <v>18154</v>
      </c>
      <c r="E433" s="14">
        <v>8198</v>
      </c>
      <c r="H433" t="s">
        <v>348</v>
      </c>
      <c r="I433" t="s">
        <v>215</v>
      </c>
      <c r="J433">
        <v>10778</v>
      </c>
      <c r="K433">
        <v>12631</v>
      </c>
      <c r="L433">
        <v>8189</v>
      </c>
    </row>
    <row r="434" spans="1:12">
      <c r="A434" s="13" t="s">
        <v>65</v>
      </c>
      <c r="B434" s="20" t="s">
        <v>17</v>
      </c>
      <c r="C434" s="7">
        <v>2298</v>
      </c>
      <c r="D434" s="7">
        <v>20895</v>
      </c>
      <c r="E434" s="14">
        <v>8195</v>
      </c>
      <c r="H434" t="s">
        <v>348</v>
      </c>
      <c r="I434" t="s">
        <v>29</v>
      </c>
      <c r="J434">
        <v>10395</v>
      </c>
      <c r="K434">
        <v>13061</v>
      </c>
      <c r="L434">
        <v>8199</v>
      </c>
    </row>
    <row r="435" spans="1:12">
      <c r="A435" s="13" t="s">
        <v>65</v>
      </c>
      <c r="B435" s="20" t="s">
        <v>18</v>
      </c>
      <c r="C435" s="7">
        <v>2015</v>
      </c>
      <c r="D435" s="7">
        <v>21460</v>
      </c>
      <c r="E435" s="14">
        <v>8086</v>
      </c>
      <c r="H435" t="s">
        <v>348</v>
      </c>
      <c r="I435" t="s">
        <v>216</v>
      </c>
      <c r="J435">
        <v>10432</v>
      </c>
      <c r="K435">
        <v>12475</v>
      </c>
      <c r="L435">
        <v>8201</v>
      </c>
    </row>
    <row r="436" spans="1:12">
      <c r="A436" s="13" t="s">
        <v>65</v>
      </c>
      <c r="B436" s="20" t="s">
        <v>19</v>
      </c>
      <c r="C436" s="7">
        <v>2180</v>
      </c>
      <c r="D436" s="7">
        <v>21077</v>
      </c>
      <c r="E436" s="14">
        <v>8201</v>
      </c>
      <c r="H436" t="s">
        <v>348</v>
      </c>
      <c r="I436" t="s">
        <v>217</v>
      </c>
      <c r="J436">
        <v>10365</v>
      </c>
      <c r="K436">
        <v>13366</v>
      </c>
      <c r="L436">
        <v>8204</v>
      </c>
    </row>
    <row r="437" spans="1:12">
      <c r="A437" s="13" t="s">
        <v>65</v>
      </c>
      <c r="B437" s="20" t="s">
        <v>20</v>
      </c>
      <c r="C437" s="7">
        <v>3012</v>
      </c>
      <c r="D437" s="7">
        <v>20741</v>
      </c>
      <c r="E437" s="14">
        <v>8210</v>
      </c>
      <c r="H437" t="s">
        <v>348</v>
      </c>
      <c r="I437" t="s">
        <v>218</v>
      </c>
      <c r="J437">
        <v>10470</v>
      </c>
      <c r="K437">
        <v>12662</v>
      </c>
      <c r="L437">
        <v>8194</v>
      </c>
    </row>
    <row r="438" spans="1:12">
      <c r="A438" s="13" t="s">
        <v>65</v>
      </c>
      <c r="B438" s="20" t="s">
        <v>21</v>
      </c>
      <c r="C438" s="7">
        <v>11079</v>
      </c>
      <c r="D438" s="7">
        <v>12077</v>
      </c>
      <c r="E438" s="14">
        <v>8200</v>
      </c>
      <c r="H438" t="s">
        <v>348</v>
      </c>
      <c r="I438" t="s">
        <v>30</v>
      </c>
      <c r="J438">
        <v>10448</v>
      </c>
      <c r="K438">
        <v>12893</v>
      </c>
      <c r="L438">
        <v>8201</v>
      </c>
    </row>
    <row r="439" spans="1:12">
      <c r="A439" s="13" t="s">
        <v>65</v>
      </c>
      <c r="B439" s="20" t="s">
        <v>22</v>
      </c>
      <c r="C439" s="7">
        <v>16423</v>
      </c>
      <c r="D439" s="7">
        <v>7218</v>
      </c>
      <c r="E439" s="14">
        <v>8191</v>
      </c>
      <c r="H439" t="s">
        <v>348</v>
      </c>
      <c r="I439" t="s">
        <v>219</v>
      </c>
      <c r="J439">
        <v>10050</v>
      </c>
      <c r="K439">
        <v>13687</v>
      </c>
      <c r="L439">
        <v>8200</v>
      </c>
    </row>
    <row r="440" spans="1:12">
      <c r="A440" s="13" t="s">
        <v>65</v>
      </c>
      <c r="B440" s="20" t="s">
        <v>23</v>
      </c>
      <c r="C440" s="7">
        <v>16681</v>
      </c>
      <c r="D440" s="7">
        <v>6596</v>
      </c>
      <c r="E440" s="14">
        <v>8205</v>
      </c>
      <c r="H440" t="s">
        <v>348</v>
      </c>
      <c r="I440" t="s">
        <v>220</v>
      </c>
      <c r="J440">
        <v>9382</v>
      </c>
      <c r="K440">
        <v>13700</v>
      </c>
      <c r="L440">
        <v>8191</v>
      </c>
    </row>
    <row r="441" spans="1:12">
      <c r="A441" s="13" t="s">
        <v>65</v>
      </c>
      <c r="B441" s="20" t="s">
        <v>24</v>
      </c>
      <c r="C441" s="7">
        <v>15956</v>
      </c>
      <c r="D441" s="7">
        <v>7607</v>
      </c>
      <c r="E441" s="14">
        <v>8206</v>
      </c>
      <c r="H441" t="s">
        <v>348</v>
      </c>
      <c r="I441" t="s">
        <v>221</v>
      </c>
      <c r="J441">
        <v>8665</v>
      </c>
      <c r="K441">
        <v>14542</v>
      </c>
      <c r="L441">
        <v>8202</v>
      </c>
    </row>
    <row r="442" spans="1:12">
      <c r="A442" s="13" t="s">
        <v>65</v>
      </c>
      <c r="B442" s="20" t="s">
        <v>25</v>
      </c>
      <c r="C442" s="7">
        <v>12590</v>
      </c>
      <c r="D442" s="7">
        <v>11560</v>
      </c>
      <c r="E442" s="14">
        <v>8197</v>
      </c>
      <c r="H442" t="s">
        <v>348</v>
      </c>
      <c r="I442" t="s">
        <v>31</v>
      </c>
      <c r="J442">
        <v>8434</v>
      </c>
      <c r="K442">
        <v>14762</v>
      </c>
      <c r="L442">
        <v>8196</v>
      </c>
    </row>
    <row r="443" spans="1:12">
      <c r="A443" s="13" t="s">
        <v>65</v>
      </c>
      <c r="B443" s="20" t="s">
        <v>26</v>
      </c>
      <c r="C443" s="7">
        <v>12767</v>
      </c>
      <c r="D443" s="7">
        <v>10150</v>
      </c>
      <c r="E443" s="14">
        <v>8205</v>
      </c>
      <c r="H443" t="s">
        <v>348</v>
      </c>
      <c r="I443" t="s">
        <v>222</v>
      </c>
      <c r="J443">
        <v>8180</v>
      </c>
      <c r="K443">
        <v>15510</v>
      </c>
      <c r="L443">
        <v>8201</v>
      </c>
    </row>
    <row r="444" spans="1:12">
      <c r="A444" s="13" t="s">
        <v>65</v>
      </c>
      <c r="B444" s="20" t="s">
        <v>27</v>
      </c>
      <c r="C444" s="7">
        <v>11653</v>
      </c>
      <c r="D444" s="7">
        <v>11586</v>
      </c>
      <c r="E444" s="14">
        <v>8204</v>
      </c>
      <c r="H444" t="s">
        <v>348</v>
      </c>
      <c r="I444" t="s">
        <v>223</v>
      </c>
      <c r="J444">
        <v>8149</v>
      </c>
      <c r="K444">
        <v>15291</v>
      </c>
      <c r="L444">
        <v>8188</v>
      </c>
    </row>
    <row r="445" spans="1:12">
      <c r="A445" s="13" t="s">
        <v>65</v>
      </c>
      <c r="B445" s="20" t="s">
        <v>28</v>
      </c>
      <c r="C445" s="7">
        <v>10566</v>
      </c>
      <c r="D445" s="7">
        <v>12731</v>
      </c>
      <c r="E445" s="14">
        <v>8198</v>
      </c>
      <c r="H445" t="s">
        <v>348</v>
      </c>
      <c r="I445" t="s">
        <v>224</v>
      </c>
      <c r="J445">
        <v>7895</v>
      </c>
      <c r="K445">
        <v>15084</v>
      </c>
      <c r="L445">
        <v>8210</v>
      </c>
    </row>
    <row r="446" spans="1:12">
      <c r="A446" s="13" t="s">
        <v>65</v>
      </c>
      <c r="B446" s="20" t="s">
        <v>29</v>
      </c>
      <c r="C446" s="7">
        <v>9580</v>
      </c>
      <c r="D446" s="7">
        <v>13503</v>
      </c>
      <c r="E446" s="14">
        <v>8201</v>
      </c>
      <c r="H446" t="s">
        <v>348</v>
      </c>
      <c r="I446" t="s">
        <v>32</v>
      </c>
      <c r="J446">
        <v>8550</v>
      </c>
      <c r="K446">
        <v>14846</v>
      </c>
      <c r="L446">
        <v>8202</v>
      </c>
    </row>
    <row r="447" spans="1:12">
      <c r="A447" s="13" t="s">
        <v>65</v>
      </c>
      <c r="B447" s="20" t="s">
        <v>30</v>
      </c>
      <c r="C447" s="7">
        <v>10692</v>
      </c>
      <c r="D447" s="7">
        <v>12266</v>
      </c>
      <c r="E447" s="14">
        <v>8057</v>
      </c>
      <c r="H447" t="s">
        <v>348</v>
      </c>
      <c r="I447" t="s">
        <v>225</v>
      </c>
      <c r="J447">
        <v>8357</v>
      </c>
      <c r="K447">
        <v>15758</v>
      </c>
      <c r="L447">
        <v>8197</v>
      </c>
    </row>
    <row r="448" spans="1:12">
      <c r="A448" s="13" t="s">
        <v>65</v>
      </c>
      <c r="B448" s="20" t="s">
        <v>31</v>
      </c>
      <c r="C448" s="7">
        <v>10690</v>
      </c>
      <c r="D448" s="7">
        <v>12719</v>
      </c>
      <c r="E448" s="14">
        <v>8196</v>
      </c>
      <c r="H448" t="s">
        <v>348</v>
      </c>
      <c r="I448" t="s">
        <v>226</v>
      </c>
      <c r="J448">
        <v>7813</v>
      </c>
      <c r="K448">
        <v>15211</v>
      </c>
      <c r="L448">
        <v>8192</v>
      </c>
    </row>
    <row r="449" spans="1:12">
      <c r="A449" s="13" t="s">
        <v>65</v>
      </c>
      <c r="B449" s="20" t="s">
        <v>32</v>
      </c>
      <c r="C449" s="7">
        <v>11223</v>
      </c>
      <c r="D449" s="7">
        <v>11857</v>
      </c>
      <c r="E449" s="14">
        <v>7764</v>
      </c>
      <c r="H449" t="s">
        <v>348</v>
      </c>
      <c r="I449" t="s">
        <v>227</v>
      </c>
      <c r="J449">
        <v>7909</v>
      </c>
      <c r="K449">
        <v>15006</v>
      </c>
      <c r="L449">
        <v>8195</v>
      </c>
    </row>
    <row r="450" spans="1:12">
      <c r="A450" s="13" t="s">
        <v>65</v>
      </c>
      <c r="B450" s="20" t="s">
        <v>33</v>
      </c>
      <c r="C450" s="7">
        <v>11360</v>
      </c>
      <c r="D450" s="7">
        <v>11819</v>
      </c>
      <c r="E450" s="14">
        <v>8111</v>
      </c>
      <c r="H450" t="s">
        <v>348</v>
      </c>
      <c r="I450" t="s">
        <v>33</v>
      </c>
      <c r="J450">
        <v>8111</v>
      </c>
      <c r="K450">
        <v>15067</v>
      </c>
      <c r="L450">
        <v>8197</v>
      </c>
    </row>
    <row r="451" spans="1:12">
      <c r="A451" s="13" t="s">
        <v>65</v>
      </c>
      <c r="B451" s="20" t="s">
        <v>34</v>
      </c>
      <c r="C451" s="7">
        <v>12391</v>
      </c>
      <c r="D451" s="7">
        <v>10471</v>
      </c>
      <c r="E451" s="14">
        <v>8052</v>
      </c>
      <c r="H451" t="s">
        <v>348</v>
      </c>
      <c r="I451" t="s">
        <v>228</v>
      </c>
      <c r="J451">
        <v>8298</v>
      </c>
      <c r="K451">
        <v>15193</v>
      </c>
      <c r="L451">
        <v>8195</v>
      </c>
    </row>
    <row r="452" spans="1:12">
      <c r="A452" s="13" t="s">
        <v>65</v>
      </c>
      <c r="B452" s="20" t="s">
        <v>35</v>
      </c>
      <c r="C452" s="7">
        <v>12431</v>
      </c>
      <c r="D452" s="7">
        <v>10327</v>
      </c>
      <c r="E452" s="14">
        <v>8086</v>
      </c>
      <c r="H452" t="s">
        <v>348</v>
      </c>
      <c r="I452" t="s">
        <v>229</v>
      </c>
      <c r="J452">
        <v>9037</v>
      </c>
      <c r="K452">
        <v>14383</v>
      </c>
      <c r="L452">
        <v>8203</v>
      </c>
    </row>
    <row r="453" spans="1:12">
      <c r="A453" s="13" t="s">
        <v>65</v>
      </c>
      <c r="B453" s="20" t="s">
        <v>36</v>
      </c>
      <c r="C453" s="7">
        <v>12224</v>
      </c>
      <c r="D453" s="7">
        <v>10197</v>
      </c>
      <c r="E453" s="14">
        <v>7787</v>
      </c>
      <c r="H453" t="s">
        <v>348</v>
      </c>
      <c r="I453" t="s">
        <v>230</v>
      </c>
      <c r="J453">
        <v>9162</v>
      </c>
      <c r="K453">
        <v>14532</v>
      </c>
      <c r="L453">
        <v>8206</v>
      </c>
    </row>
    <row r="454" spans="1:12">
      <c r="A454" s="13" t="s">
        <v>65</v>
      </c>
      <c r="B454" s="20" t="s">
        <v>37</v>
      </c>
      <c r="C454" s="7">
        <v>12319</v>
      </c>
      <c r="D454" s="7">
        <v>11069</v>
      </c>
      <c r="E454" s="14">
        <v>8140</v>
      </c>
      <c r="H454" t="s">
        <v>348</v>
      </c>
      <c r="I454" t="s">
        <v>34</v>
      </c>
      <c r="J454">
        <v>9394</v>
      </c>
      <c r="K454">
        <v>13669</v>
      </c>
      <c r="L454">
        <v>8195</v>
      </c>
    </row>
    <row r="455" spans="1:12">
      <c r="A455" s="13" t="s">
        <v>65</v>
      </c>
      <c r="B455" s="20" t="s">
        <v>38</v>
      </c>
      <c r="C455" s="7">
        <v>12650</v>
      </c>
      <c r="D455" s="7">
        <v>9023</v>
      </c>
      <c r="E455" s="14">
        <v>7493</v>
      </c>
      <c r="H455" t="s">
        <v>348</v>
      </c>
      <c r="I455" t="s">
        <v>231</v>
      </c>
      <c r="J455">
        <v>8955</v>
      </c>
      <c r="K455">
        <v>14468</v>
      </c>
      <c r="L455">
        <v>8200</v>
      </c>
    </row>
    <row r="456" spans="1:12">
      <c r="A456" s="13" t="s">
        <v>65</v>
      </c>
      <c r="B456" s="20" t="s">
        <v>39</v>
      </c>
      <c r="C456" s="7">
        <v>11192</v>
      </c>
      <c r="D456" s="7">
        <v>11239</v>
      </c>
      <c r="E456" s="14">
        <v>7752</v>
      </c>
      <c r="H456" t="s">
        <v>348</v>
      </c>
      <c r="I456" t="s">
        <v>232</v>
      </c>
      <c r="J456">
        <v>9466</v>
      </c>
      <c r="K456">
        <v>13492</v>
      </c>
      <c r="L456">
        <v>8204</v>
      </c>
    </row>
    <row r="457" spans="1:12">
      <c r="A457" s="13" t="s">
        <v>65</v>
      </c>
      <c r="B457" s="20" t="s">
        <v>40</v>
      </c>
      <c r="C457" s="7">
        <v>5167</v>
      </c>
      <c r="D457" s="7">
        <v>17724</v>
      </c>
      <c r="E457" s="14">
        <v>8202</v>
      </c>
      <c r="H457" t="s">
        <v>348</v>
      </c>
      <c r="I457" t="s">
        <v>233</v>
      </c>
      <c r="J457">
        <v>10044</v>
      </c>
      <c r="K457">
        <v>13121</v>
      </c>
      <c r="L457">
        <v>8197</v>
      </c>
    </row>
    <row r="458" spans="1:12">
      <c r="A458" s="13" t="s">
        <v>66</v>
      </c>
      <c r="B458" s="20" t="s">
        <v>17</v>
      </c>
      <c r="C458" s="7">
        <v>2383</v>
      </c>
      <c r="D458" s="7">
        <v>20967</v>
      </c>
      <c r="E458" s="14">
        <v>8189</v>
      </c>
      <c r="H458" t="s">
        <v>348</v>
      </c>
      <c r="I458" t="s">
        <v>35</v>
      </c>
      <c r="J458">
        <v>9749</v>
      </c>
      <c r="K458">
        <v>13272</v>
      </c>
      <c r="L458">
        <v>8199</v>
      </c>
    </row>
    <row r="459" spans="1:12">
      <c r="A459" s="13" t="s">
        <v>66</v>
      </c>
      <c r="B459" s="20" t="s">
        <v>18</v>
      </c>
      <c r="C459" s="7">
        <v>2098</v>
      </c>
      <c r="D459" s="7">
        <v>21404</v>
      </c>
      <c r="E459" s="14">
        <v>8163</v>
      </c>
      <c r="H459" t="s">
        <v>348</v>
      </c>
      <c r="I459" t="s">
        <v>234</v>
      </c>
      <c r="J459">
        <v>9503</v>
      </c>
      <c r="K459">
        <v>13676</v>
      </c>
      <c r="L459">
        <v>8187</v>
      </c>
    </row>
    <row r="460" spans="1:12">
      <c r="A460" s="13" t="s">
        <v>66</v>
      </c>
      <c r="B460" s="20" t="s">
        <v>19</v>
      </c>
      <c r="C460" s="7">
        <v>1950</v>
      </c>
      <c r="D460" s="7">
        <v>21349</v>
      </c>
      <c r="E460" s="14">
        <v>8224</v>
      </c>
      <c r="H460" t="s">
        <v>348</v>
      </c>
      <c r="I460" t="s">
        <v>235</v>
      </c>
      <c r="J460">
        <v>9802</v>
      </c>
      <c r="K460">
        <v>13848</v>
      </c>
      <c r="L460">
        <v>8199</v>
      </c>
    </row>
    <row r="461" spans="1:12">
      <c r="A461" s="13" t="s">
        <v>66</v>
      </c>
      <c r="B461" s="20" t="s">
        <v>20</v>
      </c>
      <c r="C461" s="7">
        <v>2652</v>
      </c>
      <c r="D461" s="7">
        <v>20465</v>
      </c>
      <c r="E461" s="14">
        <v>8197</v>
      </c>
      <c r="H461" t="s">
        <v>348</v>
      </c>
      <c r="I461" t="s">
        <v>236</v>
      </c>
      <c r="J461">
        <v>10323</v>
      </c>
      <c r="K461">
        <v>12870</v>
      </c>
      <c r="L461">
        <v>8193</v>
      </c>
    </row>
    <row r="462" spans="1:12">
      <c r="A462" s="13" t="s">
        <v>66</v>
      </c>
      <c r="B462" s="20" t="s">
        <v>21</v>
      </c>
      <c r="C462" s="7">
        <v>10288</v>
      </c>
      <c r="D462" s="7">
        <v>13511</v>
      </c>
      <c r="E462" s="14">
        <v>8202</v>
      </c>
      <c r="H462" t="s">
        <v>348</v>
      </c>
      <c r="I462" t="s">
        <v>36</v>
      </c>
      <c r="J462">
        <v>10595</v>
      </c>
      <c r="K462">
        <v>12964</v>
      </c>
      <c r="L462">
        <v>8204</v>
      </c>
    </row>
    <row r="463" spans="1:12">
      <c r="A463" s="13" t="s">
        <v>66</v>
      </c>
      <c r="B463" s="20" t="s">
        <v>22</v>
      </c>
      <c r="C463" s="7">
        <v>15079</v>
      </c>
      <c r="D463" s="7">
        <v>7801</v>
      </c>
      <c r="E463" s="14">
        <v>7890</v>
      </c>
      <c r="H463" t="s">
        <v>348</v>
      </c>
      <c r="I463" t="s">
        <v>237</v>
      </c>
      <c r="J463">
        <v>11227</v>
      </c>
      <c r="K463">
        <v>12687</v>
      </c>
      <c r="L463">
        <v>8199</v>
      </c>
    </row>
    <row r="464" spans="1:12">
      <c r="A464" s="13" t="s">
        <v>66</v>
      </c>
      <c r="B464" s="20" t="s">
        <v>23</v>
      </c>
      <c r="C464" s="7">
        <v>15467</v>
      </c>
      <c r="D464" s="7">
        <v>7511</v>
      </c>
      <c r="E464" s="14">
        <v>7969</v>
      </c>
      <c r="H464" t="s">
        <v>348</v>
      </c>
      <c r="I464" t="s">
        <v>238</v>
      </c>
      <c r="J464">
        <v>10801</v>
      </c>
      <c r="K464">
        <v>11812</v>
      </c>
      <c r="L464">
        <v>8204</v>
      </c>
    </row>
    <row r="465" spans="1:12">
      <c r="A465" s="13" t="s">
        <v>66</v>
      </c>
      <c r="B465" s="20" t="s">
        <v>24</v>
      </c>
      <c r="C465" s="7">
        <v>15229</v>
      </c>
      <c r="D465" s="7">
        <v>7735</v>
      </c>
      <c r="E465" s="14">
        <v>8200</v>
      </c>
      <c r="H465" t="s">
        <v>348</v>
      </c>
      <c r="I465" t="s">
        <v>239</v>
      </c>
      <c r="J465">
        <v>10922</v>
      </c>
      <c r="K465">
        <v>12046</v>
      </c>
      <c r="L465">
        <v>8204</v>
      </c>
    </row>
    <row r="466" spans="1:12">
      <c r="A466" s="13" t="s">
        <v>66</v>
      </c>
      <c r="B466" s="20" t="s">
        <v>25</v>
      </c>
      <c r="C466" s="7">
        <v>12459</v>
      </c>
      <c r="D466" s="7">
        <v>10902</v>
      </c>
      <c r="E466" s="14">
        <v>8194</v>
      </c>
      <c r="H466" t="s">
        <v>348</v>
      </c>
      <c r="I466" t="s">
        <v>37</v>
      </c>
      <c r="J466">
        <v>11076</v>
      </c>
      <c r="K466">
        <v>12261</v>
      </c>
      <c r="L466">
        <v>8198</v>
      </c>
    </row>
    <row r="467" spans="1:12">
      <c r="A467" s="13" t="s">
        <v>66</v>
      </c>
      <c r="B467" s="20" t="s">
        <v>26</v>
      </c>
      <c r="C467" s="7">
        <v>10633</v>
      </c>
      <c r="D467" s="7">
        <v>12265</v>
      </c>
      <c r="E467" s="14">
        <v>8194</v>
      </c>
      <c r="H467" t="s">
        <v>348</v>
      </c>
      <c r="I467" t="s">
        <v>240</v>
      </c>
      <c r="J467">
        <v>11360</v>
      </c>
      <c r="K467">
        <v>11912</v>
      </c>
      <c r="L467">
        <v>8196</v>
      </c>
    </row>
    <row r="468" spans="1:12">
      <c r="A468" s="13" t="s">
        <v>66</v>
      </c>
      <c r="B468" s="20" t="s">
        <v>27</v>
      </c>
      <c r="C468" s="7">
        <v>10337</v>
      </c>
      <c r="D468" s="7">
        <v>13182</v>
      </c>
      <c r="E468" s="14">
        <v>8204</v>
      </c>
      <c r="H468" t="s">
        <v>348</v>
      </c>
      <c r="I468" t="s">
        <v>241</v>
      </c>
      <c r="J468">
        <v>11261</v>
      </c>
      <c r="K468">
        <v>12076</v>
      </c>
      <c r="L468">
        <v>8196</v>
      </c>
    </row>
    <row r="469" spans="1:12">
      <c r="A469" s="13" t="s">
        <v>66</v>
      </c>
      <c r="B469" s="20" t="s">
        <v>28</v>
      </c>
      <c r="C469" s="7">
        <v>10137</v>
      </c>
      <c r="D469" s="7">
        <v>13328</v>
      </c>
      <c r="E469" s="14">
        <v>8204</v>
      </c>
      <c r="H469" t="s">
        <v>348</v>
      </c>
      <c r="I469" t="s">
        <v>242</v>
      </c>
      <c r="J469">
        <v>11356</v>
      </c>
      <c r="K469">
        <v>11675</v>
      </c>
      <c r="L469">
        <v>8195</v>
      </c>
    </row>
    <row r="470" spans="1:12">
      <c r="A470" s="13" t="s">
        <v>66</v>
      </c>
      <c r="B470" s="20" t="s">
        <v>29</v>
      </c>
      <c r="C470" s="7">
        <v>9827</v>
      </c>
      <c r="D470" s="7">
        <v>13699</v>
      </c>
      <c r="E470" s="14">
        <v>8184</v>
      </c>
      <c r="H470" t="s">
        <v>348</v>
      </c>
      <c r="I470" t="s">
        <v>38</v>
      </c>
      <c r="J470">
        <v>11604</v>
      </c>
      <c r="K470">
        <v>11834</v>
      </c>
      <c r="L470">
        <v>8201</v>
      </c>
    </row>
    <row r="471" spans="1:12">
      <c r="A471" s="13" t="s">
        <v>66</v>
      </c>
      <c r="B471" s="20" t="s">
        <v>30</v>
      </c>
      <c r="C471" s="7">
        <v>10658</v>
      </c>
      <c r="D471" s="7">
        <v>12261</v>
      </c>
      <c r="E471" s="14">
        <v>8200</v>
      </c>
      <c r="H471" t="s">
        <v>348</v>
      </c>
      <c r="I471" t="s">
        <v>243</v>
      </c>
      <c r="J471">
        <v>11464</v>
      </c>
      <c r="K471">
        <v>12067</v>
      </c>
      <c r="L471">
        <v>8199</v>
      </c>
    </row>
    <row r="472" spans="1:12">
      <c r="A472" s="13" t="s">
        <v>66</v>
      </c>
      <c r="B472" s="20" t="s">
        <v>31</v>
      </c>
      <c r="C472" s="7">
        <v>8933</v>
      </c>
      <c r="D472" s="7">
        <v>15079</v>
      </c>
      <c r="E472" s="14">
        <v>8199</v>
      </c>
      <c r="H472" t="s">
        <v>348</v>
      </c>
      <c r="I472" t="s">
        <v>244</v>
      </c>
      <c r="J472">
        <v>11508</v>
      </c>
      <c r="K472">
        <v>12141</v>
      </c>
      <c r="L472">
        <v>8201</v>
      </c>
    </row>
    <row r="473" spans="1:12">
      <c r="A473" s="13" t="s">
        <v>66</v>
      </c>
      <c r="B473" s="20" t="s">
        <v>32</v>
      </c>
      <c r="C473" s="7">
        <v>8454</v>
      </c>
      <c r="D473" s="7">
        <v>14422</v>
      </c>
      <c r="E473" s="14">
        <v>8199</v>
      </c>
      <c r="H473" t="s">
        <v>348</v>
      </c>
      <c r="I473" t="s">
        <v>245</v>
      </c>
      <c r="J473">
        <v>11204</v>
      </c>
      <c r="K473">
        <v>12093</v>
      </c>
      <c r="L473">
        <v>8202</v>
      </c>
    </row>
    <row r="474" spans="1:12">
      <c r="A474" s="13" t="s">
        <v>66</v>
      </c>
      <c r="B474" s="20" t="s">
        <v>33</v>
      </c>
      <c r="C474" s="7">
        <v>9125</v>
      </c>
      <c r="D474" s="7">
        <v>14670</v>
      </c>
      <c r="E474" s="14">
        <v>8206</v>
      </c>
      <c r="H474" t="s">
        <v>348</v>
      </c>
      <c r="I474" t="s">
        <v>39</v>
      </c>
      <c r="J474">
        <v>10133</v>
      </c>
      <c r="K474">
        <v>13561</v>
      </c>
      <c r="L474">
        <v>8193</v>
      </c>
    </row>
    <row r="475" spans="1:12">
      <c r="A475" s="13" t="s">
        <v>66</v>
      </c>
      <c r="B475" s="20" t="s">
        <v>34</v>
      </c>
      <c r="C475" s="7">
        <v>9388</v>
      </c>
      <c r="D475" s="7">
        <v>13314</v>
      </c>
      <c r="E475" s="14">
        <v>8198</v>
      </c>
      <c r="H475" t="s">
        <v>348</v>
      </c>
      <c r="I475" t="s">
        <v>246</v>
      </c>
      <c r="J475">
        <v>8977</v>
      </c>
      <c r="K475">
        <v>14665</v>
      </c>
      <c r="L475">
        <v>8200</v>
      </c>
    </row>
    <row r="476" spans="1:12">
      <c r="A476" s="13" t="s">
        <v>66</v>
      </c>
      <c r="B476" s="20" t="s">
        <v>35</v>
      </c>
      <c r="C476" s="7">
        <v>9549</v>
      </c>
      <c r="D476" s="7">
        <v>13844</v>
      </c>
      <c r="E476" s="14">
        <v>8197</v>
      </c>
      <c r="H476" t="s">
        <v>348</v>
      </c>
      <c r="I476" t="s">
        <v>247</v>
      </c>
      <c r="J476">
        <v>7434</v>
      </c>
      <c r="K476">
        <v>16162</v>
      </c>
      <c r="L476">
        <v>8193</v>
      </c>
    </row>
    <row r="477" spans="1:12">
      <c r="A477" s="13" t="s">
        <v>66</v>
      </c>
      <c r="B477" s="20" t="s">
        <v>36</v>
      </c>
      <c r="C477" s="7">
        <v>10423</v>
      </c>
      <c r="D477" s="7">
        <v>12747</v>
      </c>
      <c r="E477" s="14">
        <v>8033</v>
      </c>
      <c r="H477" t="s">
        <v>348</v>
      </c>
      <c r="I477" t="s">
        <v>248</v>
      </c>
      <c r="J477">
        <v>5734</v>
      </c>
      <c r="K477">
        <v>17509</v>
      </c>
      <c r="L477">
        <v>8203</v>
      </c>
    </row>
    <row r="478" spans="1:12">
      <c r="A478" s="13" t="s">
        <v>66</v>
      </c>
      <c r="B478" s="20" t="s">
        <v>37</v>
      </c>
      <c r="C478" s="7">
        <v>11400</v>
      </c>
      <c r="D478" s="7">
        <v>12024</v>
      </c>
      <c r="E478" s="14">
        <v>8201</v>
      </c>
      <c r="H478" t="s">
        <v>348</v>
      </c>
      <c r="I478" t="s">
        <v>40</v>
      </c>
      <c r="J478">
        <v>3939</v>
      </c>
      <c r="K478">
        <v>20122</v>
      </c>
      <c r="L478">
        <v>8196</v>
      </c>
    </row>
    <row r="479" spans="1:12">
      <c r="A479" s="13" t="s">
        <v>66</v>
      </c>
      <c r="B479" s="20" t="s">
        <v>38</v>
      </c>
      <c r="C479" s="7">
        <v>13052</v>
      </c>
      <c r="D479" s="7">
        <v>10314</v>
      </c>
      <c r="E479" s="14">
        <v>8193</v>
      </c>
      <c r="H479" t="s">
        <v>348</v>
      </c>
      <c r="I479" t="s">
        <v>249</v>
      </c>
      <c r="J479">
        <v>2978</v>
      </c>
      <c r="K479">
        <v>20102</v>
      </c>
      <c r="L479">
        <v>8197</v>
      </c>
    </row>
    <row r="480" spans="1:12">
      <c r="A480" s="13" t="s">
        <v>66</v>
      </c>
      <c r="B480" s="20" t="s">
        <v>39</v>
      </c>
      <c r="C480" s="7">
        <v>11650</v>
      </c>
      <c r="D480" s="7">
        <v>11515</v>
      </c>
      <c r="E480" s="14">
        <v>8206</v>
      </c>
      <c r="H480" t="s">
        <v>348</v>
      </c>
      <c r="I480" t="s">
        <v>250</v>
      </c>
      <c r="J480">
        <v>1952</v>
      </c>
      <c r="K480">
        <v>21725</v>
      </c>
      <c r="L480">
        <v>8205</v>
      </c>
    </row>
    <row r="481" spans="1:12">
      <c r="A481" s="13" t="s">
        <v>66</v>
      </c>
      <c r="B481" s="20" t="s">
        <v>40</v>
      </c>
      <c r="C481" s="7">
        <v>5736</v>
      </c>
      <c r="D481" s="7">
        <v>17881</v>
      </c>
      <c r="E481" s="14">
        <v>8200</v>
      </c>
      <c r="H481" t="s">
        <v>348</v>
      </c>
      <c r="I481" t="s">
        <v>251</v>
      </c>
      <c r="J481">
        <v>1911</v>
      </c>
      <c r="K481">
        <v>20079</v>
      </c>
      <c r="L481">
        <v>8191</v>
      </c>
    </row>
    <row r="482" spans="1:12">
      <c r="A482" s="13" t="s">
        <v>67</v>
      </c>
      <c r="B482" s="20" t="s">
        <v>17</v>
      </c>
      <c r="C482" s="7">
        <v>2168</v>
      </c>
      <c r="D482" s="7">
        <v>21407</v>
      </c>
      <c r="E482" s="14">
        <v>8205</v>
      </c>
      <c r="H482" t="s">
        <v>349</v>
      </c>
      <c r="I482" t="s">
        <v>17</v>
      </c>
      <c r="J482">
        <v>1873</v>
      </c>
      <c r="K482">
        <v>21779</v>
      </c>
      <c r="L482">
        <v>8206</v>
      </c>
    </row>
    <row r="483" spans="1:12">
      <c r="A483" s="13" t="s">
        <v>67</v>
      </c>
      <c r="B483" s="20" t="s">
        <v>18</v>
      </c>
      <c r="C483" s="7">
        <v>1986</v>
      </c>
      <c r="D483" s="7">
        <v>21556</v>
      </c>
      <c r="E483" s="14">
        <v>8195</v>
      </c>
      <c r="H483" t="s">
        <v>349</v>
      </c>
      <c r="I483" t="s">
        <v>180</v>
      </c>
      <c r="J483">
        <v>1849</v>
      </c>
      <c r="K483">
        <v>21629</v>
      </c>
      <c r="L483">
        <v>8198</v>
      </c>
    </row>
    <row r="484" spans="1:12">
      <c r="A484" s="13" t="s">
        <v>67</v>
      </c>
      <c r="B484" s="20" t="s">
        <v>19</v>
      </c>
      <c r="C484" s="7">
        <v>2656</v>
      </c>
      <c r="D484" s="7">
        <v>21158</v>
      </c>
      <c r="E484" s="14">
        <v>8210</v>
      </c>
      <c r="H484" t="s">
        <v>349</v>
      </c>
      <c r="I484" t="s">
        <v>181</v>
      </c>
      <c r="J484">
        <v>1588</v>
      </c>
      <c r="K484">
        <v>21729</v>
      </c>
      <c r="L484">
        <v>8202</v>
      </c>
    </row>
    <row r="485" spans="1:12">
      <c r="A485" s="13" t="s">
        <v>67</v>
      </c>
      <c r="B485" s="20" t="s">
        <v>20</v>
      </c>
      <c r="C485" s="7">
        <v>5284</v>
      </c>
      <c r="D485" s="7">
        <v>18097</v>
      </c>
      <c r="E485" s="14">
        <v>8196</v>
      </c>
      <c r="H485" t="s">
        <v>349</v>
      </c>
      <c r="I485" t="s">
        <v>182</v>
      </c>
      <c r="J485">
        <v>1423</v>
      </c>
      <c r="K485">
        <v>21722</v>
      </c>
      <c r="L485">
        <v>8196</v>
      </c>
    </row>
    <row r="486" spans="1:12">
      <c r="A486" s="13" t="s">
        <v>67</v>
      </c>
      <c r="B486" s="20" t="s">
        <v>21</v>
      </c>
      <c r="C486" s="7">
        <v>12053</v>
      </c>
      <c r="D486" s="7">
        <v>11645</v>
      </c>
      <c r="E486" s="14">
        <v>8201</v>
      </c>
      <c r="H486" t="s">
        <v>349</v>
      </c>
      <c r="I486" t="s">
        <v>18</v>
      </c>
      <c r="J486">
        <v>1456</v>
      </c>
      <c r="K486">
        <v>22009</v>
      </c>
      <c r="L486">
        <v>8209</v>
      </c>
    </row>
    <row r="487" spans="1:12">
      <c r="A487" s="13" t="s">
        <v>67</v>
      </c>
      <c r="B487" s="20" t="s">
        <v>22</v>
      </c>
      <c r="C487" s="7">
        <v>19300</v>
      </c>
      <c r="D487" s="7">
        <v>4001</v>
      </c>
      <c r="E487" s="14">
        <v>8084</v>
      </c>
      <c r="H487" t="s">
        <v>349</v>
      </c>
      <c r="I487" t="s">
        <v>183</v>
      </c>
      <c r="J487">
        <v>1475</v>
      </c>
      <c r="K487">
        <v>21193</v>
      </c>
      <c r="L487">
        <v>8187</v>
      </c>
    </row>
    <row r="488" spans="1:12">
      <c r="A488" s="13" t="s">
        <v>67</v>
      </c>
      <c r="B488" s="20" t="s">
        <v>23</v>
      </c>
      <c r="C488" s="7">
        <v>17156</v>
      </c>
      <c r="D488" s="7">
        <v>6522</v>
      </c>
      <c r="E488" s="14">
        <v>8200</v>
      </c>
      <c r="H488" t="s">
        <v>349</v>
      </c>
      <c r="I488" t="s">
        <v>184</v>
      </c>
      <c r="J488">
        <v>1628</v>
      </c>
      <c r="K488">
        <v>21904</v>
      </c>
      <c r="L488">
        <v>8200</v>
      </c>
    </row>
    <row r="489" spans="1:12">
      <c r="A489" s="13" t="s">
        <v>67</v>
      </c>
      <c r="B489" s="20" t="s">
        <v>24</v>
      </c>
      <c r="C489" s="7">
        <v>15816</v>
      </c>
      <c r="D489" s="7">
        <v>7924</v>
      </c>
      <c r="E489" s="14">
        <v>8199</v>
      </c>
      <c r="H489" t="s">
        <v>349</v>
      </c>
      <c r="I489" t="s">
        <v>185</v>
      </c>
      <c r="J489">
        <v>1505</v>
      </c>
      <c r="K489">
        <v>21688</v>
      </c>
      <c r="L489">
        <v>8207</v>
      </c>
    </row>
    <row r="490" spans="1:12">
      <c r="A490" s="13" t="s">
        <v>67</v>
      </c>
      <c r="B490" s="20" t="s">
        <v>25</v>
      </c>
      <c r="C490" s="7">
        <v>12450</v>
      </c>
      <c r="D490" s="7">
        <v>11227</v>
      </c>
      <c r="E490" s="14">
        <v>8199</v>
      </c>
      <c r="H490" t="s">
        <v>349</v>
      </c>
      <c r="I490" t="s">
        <v>19</v>
      </c>
      <c r="J490">
        <v>1860</v>
      </c>
      <c r="K490">
        <v>21837</v>
      </c>
      <c r="L490">
        <v>8201</v>
      </c>
    </row>
    <row r="491" spans="1:12">
      <c r="A491" s="13" t="s">
        <v>67</v>
      </c>
      <c r="B491" s="20" t="s">
        <v>26</v>
      </c>
      <c r="C491" s="7">
        <v>11595</v>
      </c>
      <c r="D491" s="7">
        <v>12031</v>
      </c>
      <c r="E491" s="14">
        <v>8202</v>
      </c>
      <c r="H491" t="s">
        <v>349</v>
      </c>
      <c r="I491" t="s">
        <v>186</v>
      </c>
      <c r="J491">
        <v>2146</v>
      </c>
      <c r="K491">
        <v>21144</v>
      </c>
      <c r="L491">
        <v>8206</v>
      </c>
    </row>
    <row r="492" spans="1:12">
      <c r="A492" s="13" t="s">
        <v>67</v>
      </c>
      <c r="B492" s="20" t="s">
        <v>27</v>
      </c>
      <c r="C492" s="7">
        <v>9751</v>
      </c>
      <c r="D492" s="7">
        <v>13329</v>
      </c>
      <c r="E492" s="14">
        <v>8013</v>
      </c>
      <c r="H492" t="s">
        <v>349</v>
      </c>
      <c r="I492" t="s">
        <v>187</v>
      </c>
      <c r="J492">
        <v>2318</v>
      </c>
      <c r="K492">
        <v>21289</v>
      </c>
      <c r="L492">
        <v>8189</v>
      </c>
    </row>
    <row r="493" spans="1:12">
      <c r="A493" s="13" t="s">
        <v>67</v>
      </c>
      <c r="B493" s="20" t="s">
        <v>28</v>
      </c>
      <c r="C493" s="7">
        <v>7965</v>
      </c>
      <c r="D493" s="7">
        <v>15240</v>
      </c>
      <c r="E493" s="14">
        <v>8024</v>
      </c>
      <c r="H493" t="s">
        <v>349</v>
      </c>
      <c r="I493" t="s">
        <v>188</v>
      </c>
      <c r="J493">
        <v>2013</v>
      </c>
      <c r="K493">
        <v>20948</v>
      </c>
      <c r="L493">
        <v>8198</v>
      </c>
    </row>
    <row r="494" spans="1:12">
      <c r="A494" s="13" t="s">
        <v>67</v>
      </c>
      <c r="B494" s="20" t="s">
        <v>29</v>
      </c>
      <c r="C494" s="7">
        <v>9297</v>
      </c>
      <c r="D494" s="7">
        <v>14188</v>
      </c>
      <c r="E494" s="14">
        <v>8204</v>
      </c>
      <c r="H494" t="s">
        <v>349</v>
      </c>
      <c r="I494" t="s">
        <v>20</v>
      </c>
      <c r="J494">
        <v>2774</v>
      </c>
      <c r="K494">
        <v>20929</v>
      </c>
      <c r="L494">
        <v>8193</v>
      </c>
    </row>
    <row r="495" spans="1:12">
      <c r="A495" s="13" t="s">
        <v>67</v>
      </c>
      <c r="B495" s="20" t="s">
        <v>30</v>
      </c>
      <c r="C495" s="7">
        <v>9522</v>
      </c>
      <c r="D495" s="7">
        <v>13778</v>
      </c>
      <c r="E495" s="14">
        <v>8195</v>
      </c>
      <c r="H495" t="s">
        <v>349</v>
      </c>
      <c r="I495" t="s">
        <v>189</v>
      </c>
      <c r="J495">
        <v>4584</v>
      </c>
      <c r="K495">
        <v>18319</v>
      </c>
      <c r="L495">
        <v>8199</v>
      </c>
    </row>
    <row r="496" spans="1:12">
      <c r="A496" s="13" t="s">
        <v>67</v>
      </c>
      <c r="B496" s="20" t="s">
        <v>31</v>
      </c>
      <c r="C496" s="7">
        <v>10901</v>
      </c>
      <c r="D496" s="7">
        <v>12385</v>
      </c>
      <c r="E496" s="14">
        <v>8201</v>
      </c>
      <c r="H496" t="s">
        <v>349</v>
      </c>
      <c r="I496" t="s">
        <v>190</v>
      </c>
      <c r="J496">
        <v>7688</v>
      </c>
      <c r="K496">
        <v>15802</v>
      </c>
      <c r="L496">
        <v>8204</v>
      </c>
    </row>
    <row r="497" spans="1:12">
      <c r="A497" s="13" t="s">
        <v>67</v>
      </c>
      <c r="B497" s="20" t="s">
        <v>32</v>
      </c>
      <c r="C497" s="7">
        <v>9737</v>
      </c>
      <c r="D497" s="7">
        <v>13819</v>
      </c>
      <c r="E497" s="14">
        <v>8204</v>
      </c>
      <c r="H497" t="s">
        <v>349</v>
      </c>
      <c r="I497" t="s">
        <v>191</v>
      </c>
      <c r="J497">
        <v>11974</v>
      </c>
      <c r="K497">
        <v>11235</v>
      </c>
      <c r="L497">
        <v>8201</v>
      </c>
    </row>
    <row r="498" spans="1:12">
      <c r="A498" s="13" t="s">
        <v>67</v>
      </c>
      <c r="B498" s="20" t="s">
        <v>33</v>
      </c>
      <c r="C498" s="7">
        <v>5578</v>
      </c>
      <c r="D498" s="7">
        <v>18184</v>
      </c>
      <c r="E498" s="14">
        <v>8194</v>
      </c>
      <c r="H498" t="s">
        <v>349</v>
      </c>
      <c r="I498" t="s">
        <v>21</v>
      </c>
      <c r="J498">
        <v>13937</v>
      </c>
      <c r="K498">
        <v>10304</v>
      </c>
      <c r="L498">
        <v>8202</v>
      </c>
    </row>
    <row r="499" spans="1:12">
      <c r="A499" s="13" t="s">
        <v>67</v>
      </c>
      <c r="B499" s="20" t="s">
        <v>34</v>
      </c>
      <c r="C499" s="7">
        <v>9109</v>
      </c>
      <c r="D499" s="7">
        <v>14030</v>
      </c>
      <c r="E499" s="14">
        <v>7973</v>
      </c>
      <c r="H499" t="s">
        <v>349</v>
      </c>
      <c r="I499" t="s">
        <v>192</v>
      </c>
      <c r="J499">
        <v>19667</v>
      </c>
      <c r="K499">
        <v>3374</v>
      </c>
      <c r="L499">
        <v>8179</v>
      </c>
    </row>
    <row r="500" spans="1:12">
      <c r="A500" s="13" t="s">
        <v>67</v>
      </c>
      <c r="B500" s="20" t="s">
        <v>35</v>
      </c>
      <c r="C500" s="7">
        <v>14514</v>
      </c>
      <c r="D500" s="7">
        <v>8418</v>
      </c>
      <c r="E500" s="14">
        <v>8198</v>
      </c>
      <c r="H500" t="s">
        <v>349</v>
      </c>
      <c r="I500" t="s">
        <v>193</v>
      </c>
      <c r="J500">
        <v>22251</v>
      </c>
      <c r="K500">
        <v>1325</v>
      </c>
      <c r="L500">
        <v>8198</v>
      </c>
    </row>
    <row r="501" spans="1:12">
      <c r="A501" s="13" t="s">
        <v>67</v>
      </c>
      <c r="B501" s="20" t="s">
        <v>36</v>
      </c>
      <c r="C501" s="7">
        <v>10365</v>
      </c>
      <c r="D501" s="7">
        <v>13325</v>
      </c>
      <c r="E501" s="14">
        <v>8203</v>
      </c>
      <c r="H501" t="s">
        <v>349</v>
      </c>
      <c r="I501" t="s">
        <v>194</v>
      </c>
      <c r="J501">
        <v>20104</v>
      </c>
      <c r="K501">
        <v>2837</v>
      </c>
      <c r="L501">
        <v>8190</v>
      </c>
    </row>
    <row r="502" spans="1:12">
      <c r="A502" s="13" t="s">
        <v>67</v>
      </c>
      <c r="B502" s="20" t="s">
        <v>37</v>
      </c>
      <c r="C502" s="7">
        <v>11289</v>
      </c>
      <c r="D502" s="7">
        <v>12062</v>
      </c>
      <c r="E502" s="14">
        <v>8199</v>
      </c>
      <c r="H502" t="s">
        <v>349</v>
      </c>
      <c r="I502" t="s">
        <v>22</v>
      </c>
      <c r="J502">
        <v>20674</v>
      </c>
      <c r="K502">
        <v>2630</v>
      </c>
      <c r="L502">
        <v>8190</v>
      </c>
    </row>
    <row r="503" spans="1:12">
      <c r="A503" s="13" t="s">
        <v>67</v>
      </c>
      <c r="B503" s="20" t="s">
        <v>38</v>
      </c>
      <c r="C503" s="7">
        <v>12774</v>
      </c>
      <c r="D503" s="7">
        <v>10568</v>
      </c>
      <c r="E503" s="14">
        <v>8204</v>
      </c>
      <c r="H503" t="s">
        <v>349</v>
      </c>
      <c r="I503" t="s">
        <v>195</v>
      </c>
      <c r="J503">
        <v>20706</v>
      </c>
      <c r="K503">
        <v>2769</v>
      </c>
      <c r="L503">
        <v>8193</v>
      </c>
    </row>
    <row r="504" spans="1:12">
      <c r="A504" s="13" t="s">
        <v>67</v>
      </c>
      <c r="B504" s="20" t="s">
        <v>39</v>
      </c>
      <c r="C504" s="7">
        <v>10745</v>
      </c>
      <c r="D504" s="7">
        <v>13240</v>
      </c>
      <c r="E504" s="14">
        <v>8201</v>
      </c>
      <c r="H504" t="s">
        <v>349</v>
      </c>
      <c r="I504" t="s">
        <v>196</v>
      </c>
      <c r="J504">
        <v>18435</v>
      </c>
      <c r="K504">
        <v>5164</v>
      </c>
      <c r="L504">
        <v>8187</v>
      </c>
    </row>
    <row r="505" spans="1:12">
      <c r="A505" s="13" t="s">
        <v>67</v>
      </c>
      <c r="B505" s="20" t="s">
        <v>40</v>
      </c>
      <c r="C505" s="7">
        <v>5784</v>
      </c>
      <c r="D505" s="7">
        <v>18069</v>
      </c>
      <c r="E505" s="14">
        <v>8202</v>
      </c>
      <c r="H505" t="s">
        <v>349</v>
      </c>
      <c r="I505" t="s">
        <v>197</v>
      </c>
      <c r="J505">
        <v>16889</v>
      </c>
      <c r="K505">
        <v>7708</v>
      </c>
      <c r="L505">
        <v>8229</v>
      </c>
    </row>
    <row r="506" spans="1:12">
      <c r="A506" s="13" t="s">
        <v>68</v>
      </c>
      <c r="B506" s="20" t="s">
        <v>17</v>
      </c>
      <c r="C506" s="7">
        <v>2377</v>
      </c>
      <c r="D506" s="7">
        <v>20979</v>
      </c>
      <c r="E506" s="14">
        <v>8205</v>
      </c>
      <c r="H506" t="s">
        <v>349</v>
      </c>
      <c r="I506" t="s">
        <v>23</v>
      </c>
      <c r="J506">
        <v>14449</v>
      </c>
      <c r="K506">
        <v>7919</v>
      </c>
      <c r="L506">
        <v>8198</v>
      </c>
    </row>
    <row r="507" spans="1:12">
      <c r="A507" s="13" t="s">
        <v>68</v>
      </c>
      <c r="B507" s="20" t="s">
        <v>18</v>
      </c>
      <c r="C507" s="7">
        <v>2180</v>
      </c>
      <c r="D507" s="7">
        <v>21065</v>
      </c>
      <c r="E507" s="14">
        <v>8208</v>
      </c>
      <c r="H507" t="s">
        <v>349</v>
      </c>
      <c r="I507" t="s">
        <v>198</v>
      </c>
      <c r="J507">
        <v>15133</v>
      </c>
      <c r="K507">
        <v>9147</v>
      </c>
      <c r="L507">
        <v>8208</v>
      </c>
    </row>
    <row r="508" spans="1:12">
      <c r="A508" s="13" t="s">
        <v>68</v>
      </c>
      <c r="B508" s="20" t="s">
        <v>19</v>
      </c>
      <c r="C508" s="7">
        <v>2288</v>
      </c>
      <c r="D508" s="7">
        <v>21308</v>
      </c>
      <c r="E508" s="14">
        <v>8199</v>
      </c>
      <c r="H508" t="s">
        <v>349</v>
      </c>
      <c r="I508" t="s">
        <v>199</v>
      </c>
      <c r="J508">
        <v>14550</v>
      </c>
      <c r="K508">
        <v>9411</v>
      </c>
      <c r="L508">
        <v>8197</v>
      </c>
    </row>
    <row r="509" spans="1:12">
      <c r="A509" s="13" t="s">
        <v>68</v>
      </c>
      <c r="B509" s="20" t="s">
        <v>20</v>
      </c>
      <c r="C509" s="7">
        <v>3014</v>
      </c>
      <c r="D509" s="7">
        <v>20102</v>
      </c>
      <c r="E509" s="14">
        <v>8201</v>
      </c>
      <c r="H509" t="s">
        <v>349</v>
      </c>
      <c r="I509" t="s">
        <v>200</v>
      </c>
      <c r="J509">
        <v>14227</v>
      </c>
      <c r="K509">
        <v>9304</v>
      </c>
      <c r="L509">
        <v>8199</v>
      </c>
    </row>
    <row r="510" spans="1:12">
      <c r="A510" s="13" t="s">
        <v>68</v>
      </c>
      <c r="B510" s="20" t="s">
        <v>21</v>
      </c>
      <c r="C510" s="7">
        <v>12240</v>
      </c>
      <c r="D510" s="7">
        <v>9619</v>
      </c>
      <c r="E510" s="14">
        <v>8221</v>
      </c>
      <c r="H510" t="s">
        <v>349</v>
      </c>
      <c r="I510" t="s">
        <v>24</v>
      </c>
      <c r="J510">
        <v>13532</v>
      </c>
      <c r="K510">
        <v>9982</v>
      </c>
      <c r="L510">
        <v>8200</v>
      </c>
    </row>
    <row r="511" spans="1:12">
      <c r="A511" s="13" t="s">
        <v>68</v>
      </c>
      <c r="B511" s="20" t="s">
        <v>22</v>
      </c>
      <c r="C511" s="7">
        <v>16848</v>
      </c>
      <c r="D511" s="7">
        <v>6924</v>
      </c>
      <c r="E511" s="14">
        <v>8198</v>
      </c>
      <c r="H511" t="s">
        <v>349</v>
      </c>
      <c r="I511" t="s">
        <v>201</v>
      </c>
      <c r="J511">
        <v>13892</v>
      </c>
      <c r="K511">
        <v>10155</v>
      </c>
      <c r="L511">
        <v>8198</v>
      </c>
    </row>
    <row r="512" spans="1:12">
      <c r="A512" s="13" t="s">
        <v>68</v>
      </c>
      <c r="B512" s="20" t="s">
        <v>23</v>
      </c>
      <c r="C512" s="7">
        <v>15063</v>
      </c>
      <c r="D512" s="7">
        <v>7777</v>
      </c>
      <c r="E512" s="14">
        <v>8190</v>
      </c>
      <c r="H512" t="s">
        <v>349</v>
      </c>
      <c r="I512" t="s">
        <v>202</v>
      </c>
      <c r="J512">
        <v>13695</v>
      </c>
      <c r="K512">
        <v>9597</v>
      </c>
      <c r="L512">
        <v>8183</v>
      </c>
    </row>
    <row r="513" spans="1:12">
      <c r="A513" s="13" t="s">
        <v>68</v>
      </c>
      <c r="B513" s="20" t="s">
        <v>24</v>
      </c>
      <c r="C513" s="7">
        <v>14399</v>
      </c>
      <c r="D513" s="7">
        <v>8736</v>
      </c>
      <c r="E513" s="14">
        <v>8189</v>
      </c>
      <c r="H513" t="s">
        <v>349</v>
      </c>
      <c r="I513" t="s">
        <v>203</v>
      </c>
      <c r="J513">
        <v>13237</v>
      </c>
      <c r="K513">
        <v>10407</v>
      </c>
      <c r="L513">
        <v>8191</v>
      </c>
    </row>
    <row r="514" spans="1:12">
      <c r="A514" s="13" t="s">
        <v>68</v>
      </c>
      <c r="B514" s="20" t="s">
        <v>25</v>
      </c>
      <c r="C514" s="7">
        <v>10894</v>
      </c>
      <c r="D514" s="7">
        <v>11893</v>
      </c>
      <c r="E514" s="14">
        <v>8053</v>
      </c>
      <c r="H514" t="s">
        <v>349</v>
      </c>
      <c r="I514" t="s">
        <v>25</v>
      </c>
      <c r="J514">
        <v>13433</v>
      </c>
      <c r="K514">
        <v>10195</v>
      </c>
      <c r="L514">
        <v>8201</v>
      </c>
    </row>
    <row r="515" spans="1:12">
      <c r="A515" s="13" t="s">
        <v>68</v>
      </c>
      <c r="B515" s="20" t="s">
        <v>26</v>
      </c>
      <c r="C515" s="7">
        <v>12190</v>
      </c>
      <c r="D515" s="7">
        <v>11454</v>
      </c>
      <c r="E515" s="14">
        <v>8194</v>
      </c>
      <c r="H515" t="s">
        <v>349</v>
      </c>
      <c r="I515" t="s">
        <v>204</v>
      </c>
      <c r="J515">
        <v>13935</v>
      </c>
      <c r="K515">
        <v>9260</v>
      </c>
      <c r="L515">
        <v>8203</v>
      </c>
    </row>
    <row r="516" spans="1:12">
      <c r="A516" s="13" t="s">
        <v>68</v>
      </c>
      <c r="B516" s="20" t="s">
        <v>27</v>
      </c>
      <c r="C516" s="7">
        <v>11733</v>
      </c>
      <c r="D516" s="7">
        <v>11981</v>
      </c>
      <c r="E516" s="14">
        <v>8200</v>
      </c>
      <c r="H516" t="s">
        <v>349</v>
      </c>
      <c r="I516" t="s">
        <v>205</v>
      </c>
      <c r="J516">
        <v>14067</v>
      </c>
      <c r="K516">
        <v>9256</v>
      </c>
      <c r="L516">
        <v>8200</v>
      </c>
    </row>
    <row r="517" spans="1:12">
      <c r="A517" s="13" t="s">
        <v>68</v>
      </c>
      <c r="B517" s="20" t="s">
        <v>28</v>
      </c>
      <c r="C517" s="7">
        <v>10137</v>
      </c>
      <c r="D517" s="7">
        <v>13054</v>
      </c>
      <c r="E517" s="14">
        <v>8007</v>
      </c>
      <c r="H517" t="s">
        <v>349</v>
      </c>
      <c r="I517" t="s">
        <v>206</v>
      </c>
      <c r="J517">
        <v>14704</v>
      </c>
      <c r="K517">
        <v>9403</v>
      </c>
      <c r="L517">
        <v>8209</v>
      </c>
    </row>
    <row r="518" spans="1:12">
      <c r="A518" s="13" t="s">
        <v>68</v>
      </c>
      <c r="B518" s="20" t="s">
        <v>29</v>
      </c>
      <c r="C518" s="7">
        <v>8641</v>
      </c>
      <c r="D518" s="7">
        <v>14616</v>
      </c>
      <c r="E518" s="14">
        <v>8199</v>
      </c>
      <c r="H518" t="s">
        <v>349</v>
      </c>
      <c r="I518" t="s">
        <v>26</v>
      </c>
      <c r="J518">
        <v>14628</v>
      </c>
      <c r="K518">
        <v>8879</v>
      </c>
      <c r="L518">
        <v>8195</v>
      </c>
    </row>
    <row r="519" spans="1:12">
      <c r="A519" s="13" t="s">
        <v>68</v>
      </c>
      <c r="B519" s="20" t="s">
        <v>30</v>
      </c>
      <c r="C519" s="7">
        <v>10197</v>
      </c>
      <c r="D519" s="7">
        <v>13252</v>
      </c>
      <c r="E519" s="14">
        <v>8202</v>
      </c>
      <c r="H519" t="s">
        <v>349</v>
      </c>
      <c r="I519" t="s">
        <v>207</v>
      </c>
      <c r="J519">
        <v>15053</v>
      </c>
      <c r="K519">
        <v>8861</v>
      </c>
      <c r="L519">
        <v>8208</v>
      </c>
    </row>
    <row r="520" spans="1:12">
      <c r="A520" s="13" t="s">
        <v>68</v>
      </c>
      <c r="B520" s="20" t="s">
        <v>31</v>
      </c>
      <c r="C520" s="7">
        <v>11093</v>
      </c>
      <c r="D520" s="7">
        <v>12581</v>
      </c>
      <c r="E520" s="14">
        <v>8198</v>
      </c>
      <c r="H520" t="s">
        <v>349</v>
      </c>
      <c r="I520" t="s">
        <v>208</v>
      </c>
      <c r="J520">
        <v>15139</v>
      </c>
      <c r="K520">
        <v>8964</v>
      </c>
      <c r="L520">
        <v>8198</v>
      </c>
    </row>
    <row r="521" spans="1:12">
      <c r="A521" s="13" t="s">
        <v>68</v>
      </c>
      <c r="B521" s="20" t="s">
        <v>32</v>
      </c>
      <c r="C521" s="7">
        <v>12687</v>
      </c>
      <c r="D521" s="7">
        <v>15643</v>
      </c>
      <c r="E521" s="14">
        <v>2657</v>
      </c>
      <c r="H521" t="s">
        <v>349</v>
      </c>
      <c r="I521" t="s">
        <v>209</v>
      </c>
      <c r="J521">
        <v>14154</v>
      </c>
      <c r="K521">
        <v>9125</v>
      </c>
      <c r="L521">
        <v>8203</v>
      </c>
    </row>
    <row r="522" spans="1:12">
      <c r="A522" s="13" t="s">
        <v>68</v>
      </c>
      <c r="B522" s="20" t="s">
        <v>33</v>
      </c>
      <c r="C522" s="7">
        <v>12988</v>
      </c>
      <c r="D522" s="7">
        <v>10031</v>
      </c>
      <c r="E522" s="14">
        <v>8029</v>
      </c>
      <c r="H522" t="s">
        <v>349</v>
      </c>
      <c r="I522" t="s">
        <v>27</v>
      </c>
      <c r="J522">
        <v>13933</v>
      </c>
      <c r="K522">
        <v>9940</v>
      </c>
      <c r="L522">
        <v>8193</v>
      </c>
    </row>
    <row r="523" spans="1:12">
      <c r="A523" s="13" t="s">
        <v>68</v>
      </c>
      <c r="B523" s="20" t="s">
        <v>34</v>
      </c>
      <c r="C523" s="7">
        <v>12805</v>
      </c>
      <c r="D523" s="7">
        <v>10238</v>
      </c>
      <c r="E523" s="14">
        <v>7712</v>
      </c>
      <c r="H523" t="s">
        <v>349</v>
      </c>
      <c r="I523" t="s">
        <v>210</v>
      </c>
      <c r="J523">
        <v>13926</v>
      </c>
      <c r="K523">
        <v>9471</v>
      </c>
      <c r="L523">
        <v>8190</v>
      </c>
    </row>
    <row r="524" spans="1:12">
      <c r="A524" s="13" t="s">
        <v>68</v>
      </c>
      <c r="B524" s="20" t="s">
        <v>35</v>
      </c>
      <c r="C524" s="7">
        <v>11369</v>
      </c>
      <c r="D524" s="7">
        <v>11456</v>
      </c>
      <c r="E524" s="14">
        <v>7995</v>
      </c>
      <c r="H524" t="s">
        <v>349</v>
      </c>
      <c r="I524" t="s">
        <v>211</v>
      </c>
      <c r="J524">
        <v>13743</v>
      </c>
      <c r="K524">
        <v>10047</v>
      </c>
      <c r="L524">
        <v>8217</v>
      </c>
    </row>
    <row r="525" spans="1:12">
      <c r="A525" s="13" t="s">
        <v>68</v>
      </c>
      <c r="B525" s="20" t="s">
        <v>36</v>
      </c>
      <c r="C525" s="7">
        <v>11674</v>
      </c>
      <c r="D525" s="7">
        <v>12197</v>
      </c>
      <c r="E525" s="14">
        <v>8187</v>
      </c>
      <c r="H525" t="s">
        <v>349</v>
      </c>
      <c r="I525" t="s">
        <v>212</v>
      </c>
      <c r="J525">
        <v>13105</v>
      </c>
      <c r="K525">
        <v>10320</v>
      </c>
      <c r="L525">
        <v>8195</v>
      </c>
    </row>
    <row r="526" spans="1:12">
      <c r="A526" s="13" t="s">
        <v>68</v>
      </c>
      <c r="B526" s="20" t="s">
        <v>37</v>
      </c>
      <c r="C526" s="7">
        <v>12722</v>
      </c>
      <c r="D526" s="7">
        <v>9760</v>
      </c>
      <c r="E526" s="14">
        <v>8078</v>
      </c>
      <c r="H526" t="s">
        <v>349</v>
      </c>
      <c r="I526" t="s">
        <v>28</v>
      </c>
      <c r="J526">
        <v>13172</v>
      </c>
      <c r="K526">
        <v>10508</v>
      </c>
      <c r="L526">
        <v>8193</v>
      </c>
    </row>
    <row r="527" spans="1:12">
      <c r="A527" s="13" t="s">
        <v>68</v>
      </c>
      <c r="B527" s="20" t="s">
        <v>38</v>
      </c>
      <c r="C527" s="7">
        <v>14214</v>
      </c>
      <c r="D527" s="7">
        <v>8956</v>
      </c>
      <c r="E527" s="14">
        <v>8006</v>
      </c>
      <c r="H527" t="s">
        <v>349</v>
      </c>
      <c r="I527" t="s">
        <v>213</v>
      </c>
      <c r="J527">
        <v>12916</v>
      </c>
      <c r="K527">
        <v>10278</v>
      </c>
      <c r="L527">
        <v>8200</v>
      </c>
    </row>
    <row r="528" spans="1:12">
      <c r="A528" s="13" t="s">
        <v>68</v>
      </c>
      <c r="B528" s="20" t="s">
        <v>39</v>
      </c>
      <c r="C528" s="7">
        <v>11635</v>
      </c>
      <c r="D528" s="7">
        <v>11435</v>
      </c>
      <c r="E528" s="14">
        <v>8129</v>
      </c>
      <c r="H528" t="s">
        <v>349</v>
      </c>
      <c r="I528" t="s">
        <v>214</v>
      </c>
      <c r="J528">
        <v>12842</v>
      </c>
      <c r="K528">
        <v>10686</v>
      </c>
      <c r="L528">
        <v>8201</v>
      </c>
    </row>
    <row r="529" spans="1:12">
      <c r="A529" s="13" t="s">
        <v>68</v>
      </c>
      <c r="B529" s="20" t="s">
        <v>40</v>
      </c>
      <c r="C529" s="7">
        <v>6720</v>
      </c>
      <c r="D529" s="7">
        <v>16966</v>
      </c>
      <c r="E529" s="14">
        <v>8207</v>
      </c>
      <c r="H529" t="s">
        <v>349</v>
      </c>
      <c r="I529" t="s">
        <v>215</v>
      </c>
      <c r="J529">
        <v>13078</v>
      </c>
      <c r="K529">
        <v>10319</v>
      </c>
      <c r="L529">
        <v>8203</v>
      </c>
    </row>
    <row r="530" spans="1:12">
      <c r="A530" s="13" t="s">
        <v>69</v>
      </c>
      <c r="B530" s="20" t="s">
        <v>17</v>
      </c>
      <c r="C530" s="7">
        <v>3621</v>
      </c>
      <c r="D530" s="7">
        <v>20000</v>
      </c>
      <c r="E530" s="14">
        <v>8200</v>
      </c>
      <c r="H530" t="s">
        <v>349</v>
      </c>
      <c r="I530" t="s">
        <v>29</v>
      </c>
      <c r="J530">
        <v>13613</v>
      </c>
      <c r="K530">
        <v>9695</v>
      </c>
      <c r="L530">
        <v>8200</v>
      </c>
    </row>
    <row r="531" spans="1:12">
      <c r="A531" s="13" t="s">
        <v>69</v>
      </c>
      <c r="B531" s="20" t="s">
        <v>18</v>
      </c>
      <c r="C531" s="7">
        <v>4306</v>
      </c>
      <c r="D531" s="7">
        <v>19029</v>
      </c>
      <c r="E531" s="14">
        <v>8206</v>
      </c>
      <c r="H531" t="s">
        <v>349</v>
      </c>
      <c r="I531" t="s">
        <v>216</v>
      </c>
      <c r="J531">
        <v>13496</v>
      </c>
      <c r="K531">
        <v>10136</v>
      </c>
      <c r="L531">
        <v>8198</v>
      </c>
    </row>
    <row r="532" spans="1:12">
      <c r="A532" s="13" t="s">
        <v>69</v>
      </c>
      <c r="B532" s="20" t="s">
        <v>19</v>
      </c>
      <c r="C532" s="7">
        <v>4965</v>
      </c>
      <c r="D532" s="7">
        <v>18249</v>
      </c>
      <c r="E532" s="14">
        <v>8004</v>
      </c>
      <c r="H532" t="s">
        <v>349</v>
      </c>
      <c r="I532" t="s">
        <v>217</v>
      </c>
      <c r="J532">
        <v>13345</v>
      </c>
      <c r="K532">
        <v>9915</v>
      </c>
      <c r="L532">
        <v>8195</v>
      </c>
    </row>
    <row r="533" spans="1:12">
      <c r="A533" s="13" t="s">
        <v>69</v>
      </c>
      <c r="B533" s="20" t="s">
        <v>20</v>
      </c>
      <c r="C533" s="7">
        <v>6735</v>
      </c>
      <c r="D533" s="7">
        <v>16418</v>
      </c>
      <c r="E533" s="14">
        <v>8042</v>
      </c>
      <c r="H533" t="s">
        <v>349</v>
      </c>
      <c r="I533" t="s">
        <v>218</v>
      </c>
      <c r="J533">
        <v>13043</v>
      </c>
      <c r="K533">
        <v>10921</v>
      </c>
      <c r="L533">
        <v>8207</v>
      </c>
    </row>
    <row r="534" spans="1:12">
      <c r="A534" s="13" t="s">
        <v>69</v>
      </c>
      <c r="B534" s="20" t="s">
        <v>21</v>
      </c>
      <c r="C534" s="7">
        <v>17118</v>
      </c>
      <c r="D534" s="7">
        <v>6404</v>
      </c>
      <c r="E534" s="14">
        <v>8069</v>
      </c>
      <c r="H534" t="s">
        <v>349</v>
      </c>
      <c r="I534" t="s">
        <v>30</v>
      </c>
      <c r="J534">
        <v>12784</v>
      </c>
      <c r="K534">
        <v>10770</v>
      </c>
      <c r="L534">
        <v>8194</v>
      </c>
    </row>
    <row r="535" spans="1:12">
      <c r="A535" s="13" t="s">
        <v>69</v>
      </c>
      <c r="B535" s="20" t="s">
        <v>22</v>
      </c>
      <c r="C535" s="7">
        <v>18312</v>
      </c>
      <c r="D535" s="7">
        <v>5298</v>
      </c>
      <c r="E535" s="14">
        <v>8196</v>
      </c>
      <c r="H535" t="s">
        <v>349</v>
      </c>
      <c r="I535" t="s">
        <v>219</v>
      </c>
      <c r="J535">
        <v>12541</v>
      </c>
      <c r="K535">
        <v>10916</v>
      </c>
      <c r="L535">
        <v>8196</v>
      </c>
    </row>
    <row r="536" spans="1:12">
      <c r="A536" s="13" t="s">
        <v>69</v>
      </c>
      <c r="B536" s="20" t="s">
        <v>23</v>
      </c>
      <c r="C536" s="7">
        <v>16685</v>
      </c>
      <c r="D536" s="7">
        <v>6623</v>
      </c>
      <c r="E536" s="14">
        <v>8206</v>
      </c>
      <c r="H536" t="s">
        <v>349</v>
      </c>
      <c r="I536" t="s">
        <v>220</v>
      </c>
      <c r="J536">
        <v>12872</v>
      </c>
      <c r="K536">
        <v>10728</v>
      </c>
      <c r="L536">
        <v>8206</v>
      </c>
    </row>
    <row r="537" spans="1:12">
      <c r="A537" s="13" t="s">
        <v>69</v>
      </c>
      <c r="B537" s="20" t="s">
        <v>24</v>
      </c>
      <c r="C537" s="7">
        <v>14736</v>
      </c>
      <c r="D537" s="7">
        <v>9394</v>
      </c>
      <c r="E537" s="14">
        <v>8205</v>
      </c>
      <c r="H537" t="s">
        <v>349</v>
      </c>
      <c r="I537" t="s">
        <v>221</v>
      </c>
      <c r="J537">
        <v>12793</v>
      </c>
      <c r="K537">
        <v>10422</v>
      </c>
      <c r="L537">
        <v>8195</v>
      </c>
    </row>
    <row r="538" spans="1:12">
      <c r="A538" s="13" t="s">
        <v>69</v>
      </c>
      <c r="B538" s="20" t="s">
        <v>25</v>
      </c>
      <c r="C538" s="7">
        <v>12644</v>
      </c>
      <c r="D538" s="7">
        <v>10882</v>
      </c>
      <c r="E538" s="14">
        <v>8195</v>
      </c>
      <c r="H538" t="s">
        <v>349</v>
      </c>
      <c r="I538" t="s">
        <v>31</v>
      </c>
      <c r="J538">
        <v>13314</v>
      </c>
      <c r="K538">
        <v>10647</v>
      </c>
      <c r="L538">
        <v>8200</v>
      </c>
    </row>
    <row r="539" spans="1:12">
      <c r="A539" s="13" t="s">
        <v>69</v>
      </c>
      <c r="B539" s="20" t="s">
        <v>26</v>
      </c>
      <c r="C539" s="7">
        <v>11446</v>
      </c>
      <c r="D539" s="7">
        <v>12052</v>
      </c>
      <c r="E539" s="14">
        <v>8205</v>
      </c>
      <c r="H539" t="s">
        <v>349</v>
      </c>
      <c r="I539" t="s">
        <v>222</v>
      </c>
      <c r="J539">
        <v>13064</v>
      </c>
      <c r="K539">
        <v>10412</v>
      </c>
      <c r="L539">
        <v>8195</v>
      </c>
    </row>
    <row r="540" spans="1:12">
      <c r="A540" s="13" t="s">
        <v>69</v>
      </c>
      <c r="B540" s="20" t="s">
        <v>27</v>
      </c>
      <c r="C540" s="7">
        <v>12585</v>
      </c>
      <c r="D540" s="7">
        <v>10999</v>
      </c>
      <c r="E540" s="14">
        <v>8195</v>
      </c>
      <c r="H540" t="s">
        <v>349</v>
      </c>
      <c r="I540" t="s">
        <v>223</v>
      </c>
      <c r="J540">
        <v>13022</v>
      </c>
      <c r="K540">
        <v>9894</v>
      </c>
      <c r="L540">
        <v>8198</v>
      </c>
    </row>
    <row r="541" spans="1:12">
      <c r="A541" s="13" t="s">
        <v>69</v>
      </c>
      <c r="B541" s="20" t="s">
        <v>28</v>
      </c>
      <c r="C541" s="7">
        <v>11575</v>
      </c>
      <c r="D541" s="7">
        <v>12323</v>
      </c>
      <c r="E541" s="14">
        <v>8201</v>
      </c>
      <c r="H541" t="s">
        <v>349</v>
      </c>
      <c r="I541" t="s">
        <v>224</v>
      </c>
      <c r="J541">
        <v>13349</v>
      </c>
      <c r="K541">
        <v>10217</v>
      </c>
      <c r="L541">
        <v>8182</v>
      </c>
    </row>
    <row r="542" spans="1:12">
      <c r="A542" s="13" t="s">
        <v>69</v>
      </c>
      <c r="B542" s="20" t="s">
        <v>29</v>
      </c>
      <c r="C542" s="7">
        <v>11559</v>
      </c>
      <c r="D542" s="7">
        <v>11733</v>
      </c>
      <c r="E542" s="14">
        <v>8201</v>
      </c>
      <c r="H542" t="s">
        <v>349</v>
      </c>
      <c r="I542" t="s">
        <v>32</v>
      </c>
      <c r="J542">
        <v>13178</v>
      </c>
      <c r="K542">
        <v>10852</v>
      </c>
      <c r="L542">
        <v>8199</v>
      </c>
    </row>
    <row r="543" spans="1:12">
      <c r="A543" s="13" t="s">
        <v>69</v>
      </c>
      <c r="B543" s="20" t="s">
        <v>30</v>
      </c>
      <c r="C543" s="7">
        <v>11131</v>
      </c>
      <c r="D543" s="7">
        <v>11887</v>
      </c>
      <c r="E543" s="14">
        <v>8200</v>
      </c>
      <c r="H543" t="s">
        <v>349</v>
      </c>
      <c r="I543" t="s">
        <v>225</v>
      </c>
      <c r="J543">
        <v>12716</v>
      </c>
      <c r="K543">
        <v>10507</v>
      </c>
      <c r="L543">
        <v>8205</v>
      </c>
    </row>
    <row r="544" spans="1:12">
      <c r="A544" s="13" t="s">
        <v>69</v>
      </c>
      <c r="B544" s="20" t="s">
        <v>31</v>
      </c>
      <c r="C544" s="7">
        <v>11644</v>
      </c>
      <c r="D544" s="7">
        <v>8373</v>
      </c>
      <c r="E544" s="14">
        <v>6992</v>
      </c>
      <c r="H544" t="s">
        <v>349</v>
      </c>
      <c r="I544" t="s">
        <v>226</v>
      </c>
      <c r="J544">
        <v>12612</v>
      </c>
      <c r="K544">
        <v>10776</v>
      </c>
      <c r="L544">
        <v>8213</v>
      </c>
    </row>
    <row r="545" spans="1:12">
      <c r="A545" s="13" t="s">
        <v>69</v>
      </c>
      <c r="B545" s="20" t="s">
        <v>32</v>
      </c>
      <c r="C545" s="7">
        <v>10356</v>
      </c>
      <c r="D545" s="7">
        <v>10105</v>
      </c>
      <c r="E545" s="14">
        <v>7004</v>
      </c>
      <c r="H545" t="s">
        <v>349</v>
      </c>
      <c r="I545" t="s">
        <v>227</v>
      </c>
      <c r="J545">
        <v>12706</v>
      </c>
      <c r="K545">
        <v>11333</v>
      </c>
      <c r="L545">
        <v>8205</v>
      </c>
    </row>
    <row r="546" spans="1:12">
      <c r="A546" s="13" t="s">
        <v>69</v>
      </c>
      <c r="B546" s="20" t="s">
        <v>33</v>
      </c>
      <c r="C546" s="7">
        <v>10648</v>
      </c>
      <c r="D546" s="7">
        <v>8880</v>
      </c>
      <c r="E546" s="14">
        <v>6985</v>
      </c>
      <c r="H546" t="s">
        <v>349</v>
      </c>
      <c r="I546" t="s">
        <v>33</v>
      </c>
      <c r="J546">
        <v>12331</v>
      </c>
      <c r="K546">
        <v>11427</v>
      </c>
      <c r="L546">
        <v>8210</v>
      </c>
    </row>
    <row r="547" spans="1:12">
      <c r="A547" s="13" t="s">
        <v>69</v>
      </c>
      <c r="B547" s="20" t="s">
        <v>34</v>
      </c>
      <c r="C547" s="7">
        <v>11158</v>
      </c>
      <c r="D547" s="7">
        <v>8956</v>
      </c>
      <c r="E547" s="14">
        <v>6994</v>
      </c>
      <c r="H547" t="s">
        <v>349</v>
      </c>
      <c r="I547" t="s">
        <v>228</v>
      </c>
      <c r="J547">
        <v>12454</v>
      </c>
      <c r="K547">
        <v>11002</v>
      </c>
      <c r="L547">
        <v>8202</v>
      </c>
    </row>
    <row r="548" spans="1:12">
      <c r="A548" s="13" t="s">
        <v>69</v>
      </c>
      <c r="B548" s="20" t="s">
        <v>35</v>
      </c>
      <c r="C548" s="7">
        <v>10826</v>
      </c>
      <c r="D548" s="7">
        <v>8744</v>
      </c>
      <c r="E548" s="14">
        <v>6984</v>
      </c>
      <c r="H548" t="s">
        <v>349</v>
      </c>
      <c r="I548" t="s">
        <v>229</v>
      </c>
      <c r="J548">
        <v>12698</v>
      </c>
      <c r="K548">
        <v>10542</v>
      </c>
      <c r="L548">
        <v>8201</v>
      </c>
    </row>
    <row r="549" spans="1:12">
      <c r="A549" s="13" t="s">
        <v>69</v>
      </c>
      <c r="B549" s="20" t="s">
        <v>36</v>
      </c>
      <c r="C549" s="7">
        <v>12021</v>
      </c>
      <c r="D549" s="7">
        <v>7959</v>
      </c>
      <c r="E549" s="14">
        <v>6983</v>
      </c>
      <c r="H549" t="s">
        <v>349</v>
      </c>
      <c r="I549" t="s">
        <v>230</v>
      </c>
      <c r="J549">
        <v>12973</v>
      </c>
      <c r="K549">
        <v>10751</v>
      </c>
      <c r="L549">
        <v>8193</v>
      </c>
    </row>
    <row r="550" spans="1:12">
      <c r="A550" s="13" t="s">
        <v>69</v>
      </c>
      <c r="B550" s="20" t="s">
        <v>37</v>
      </c>
      <c r="C550" s="7">
        <v>13326</v>
      </c>
      <c r="D550" s="7">
        <v>6619</v>
      </c>
      <c r="E550" s="14">
        <v>7010</v>
      </c>
      <c r="H550" t="s">
        <v>349</v>
      </c>
      <c r="I550" t="s">
        <v>34</v>
      </c>
      <c r="J550">
        <v>12796</v>
      </c>
      <c r="K550">
        <v>10505</v>
      </c>
      <c r="L550">
        <v>8197</v>
      </c>
    </row>
    <row r="551" spans="1:12">
      <c r="A551" s="13" t="s">
        <v>69</v>
      </c>
      <c r="B551" s="20" t="s">
        <v>38</v>
      </c>
      <c r="C551" s="7">
        <v>14026</v>
      </c>
      <c r="D551" s="7">
        <v>5844</v>
      </c>
      <c r="E551" s="14">
        <v>7006</v>
      </c>
      <c r="H551" t="s">
        <v>349</v>
      </c>
      <c r="I551" t="s">
        <v>231</v>
      </c>
      <c r="J551">
        <v>12928</v>
      </c>
      <c r="K551">
        <v>10698</v>
      </c>
      <c r="L551">
        <v>8193</v>
      </c>
    </row>
    <row r="552" spans="1:12">
      <c r="A552" s="13" t="s">
        <v>69</v>
      </c>
      <c r="B552" s="20" t="s">
        <v>39</v>
      </c>
      <c r="C552" s="7">
        <v>11530</v>
      </c>
      <c r="D552" s="7">
        <v>10141</v>
      </c>
      <c r="E552" s="14">
        <v>7469</v>
      </c>
      <c r="H552" t="s">
        <v>349</v>
      </c>
      <c r="I552" t="s">
        <v>232</v>
      </c>
      <c r="J552">
        <v>12917</v>
      </c>
      <c r="K552">
        <v>10072</v>
      </c>
      <c r="L552">
        <v>8199</v>
      </c>
    </row>
    <row r="553" spans="1:12">
      <c r="A553" s="13" t="s">
        <v>69</v>
      </c>
      <c r="B553" s="20" t="s">
        <v>40</v>
      </c>
      <c r="C553" s="7">
        <v>5641</v>
      </c>
      <c r="D553" s="7">
        <v>16137</v>
      </c>
      <c r="E553" s="14">
        <v>7637</v>
      </c>
      <c r="H553" t="s">
        <v>349</v>
      </c>
      <c r="I553" t="s">
        <v>233</v>
      </c>
      <c r="J553">
        <v>12946</v>
      </c>
      <c r="K553">
        <v>10923</v>
      </c>
      <c r="L553">
        <v>8202</v>
      </c>
    </row>
    <row r="554" spans="1:12">
      <c r="A554" s="13" t="s">
        <v>70</v>
      </c>
      <c r="B554" s="20" t="s">
        <v>17</v>
      </c>
      <c r="C554" s="7">
        <v>3330</v>
      </c>
      <c r="D554" s="7">
        <v>18222</v>
      </c>
      <c r="E554" s="14">
        <v>7590</v>
      </c>
      <c r="H554" t="s">
        <v>349</v>
      </c>
      <c r="I554" t="s">
        <v>35</v>
      </c>
      <c r="J554">
        <v>12751</v>
      </c>
      <c r="K554">
        <v>10340</v>
      </c>
      <c r="L554">
        <v>8195</v>
      </c>
    </row>
    <row r="555" spans="1:12">
      <c r="A555" s="13" t="s">
        <v>70</v>
      </c>
      <c r="B555" s="20" t="s">
        <v>18</v>
      </c>
      <c r="C555" s="7">
        <v>3634</v>
      </c>
      <c r="D555" s="7">
        <v>19022</v>
      </c>
      <c r="E555" s="14">
        <v>7773</v>
      </c>
      <c r="H555" t="s">
        <v>349</v>
      </c>
      <c r="I555" t="s">
        <v>234</v>
      </c>
      <c r="J555">
        <v>12683</v>
      </c>
      <c r="K555">
        <v>10950</v>
      </c>
      <c r="L555">
        <v>8204</v>
      </c>
    </row>
    <row r="556" spans="1:12">
      <c r="A556" s="13" t="s">
        <v>70</v>
      </c>
      <c r="B556" s="20" t="s">
        <v>19</v>
      </c>
      <c r="C556" s="7">
        <v>3030</v>
      </c>
      <c r="D556" s="7">
        <v>20222</v>
      </c>
      <c r="E556" s="14">
        <v>8202</v>
      </c>
      <c r="H556" t="s">
        <v>349</v>
      </c>
      <c r="I556" t="s">
        <v>235</v>
      </c>
      <c r="J556">
        <v>13024</v>
      </c>
      <c r="K556">
        <v>10475</v>
      </c>
      <c r="L556">
        <v>8208</v>
      </c>
    </row>
    <row r="557" spans="1:12">
      <c r="A557" s="13" t="s">
        <v>70</v>
      </c>
      <c r="B557" s="20" t="s">
        <v>20</v>
      </c>
      <c r="C557" s="7">
        <v>4799</v>
      </c>
      <c r="D557" s="7">
        <v>18827</v>
      </c>
      <c r="E557" s="14">
        <v>8109</v>
      </c>
      <c r="H557" t="s">
        <v>349</v>
      </c>
      <c r="I557" t="s">
        <v>236</v>
      </c>
      <c r="J557">
        <v>13437</v>
      </c>
      <c r="K557">
        <v>9471</v>
      </c>
      <c r="L557">
        <v>8198</v>
      </c>
    </row>
    <row r="558" spans="1:12">
      <c r="A558" s="13" t="s">
        <v>70</v>
      </c>
      <c r="B558" s="20" t="s">
        <v>21</v>
      </c>
      <c r="C558" s="7">
        <v>15362</v>
      </c>
      <c r="D558" s="7">
        <v>5780</v>
      </c>
      <c r="E558" s="14">
        <v>7701</v>
      </c>
      <c r="H558" t="s">
        <v>349</v>
      </c>
      <c r="I558" t="s">
        <v>36</v>
      </c>
      <c r="J558">
        <v>14333</v>
      </c>
      <c r="K558">
        <v>8597</v>
      </c>
      <c r="L558">
        <v>8200</v>
      </c>
    </row>
    <row r="559" spans="1:12">
      <c r="A559" s="13" t="s">
        <v>70</v>
      </c>
      <c r="B559" s="20" t="s">
        <v>22</v>
      </c>
      <c r="C559" s="7">
        <v>16152</v>
      </c>
      <c r="D559" s="7">
        <v>3093</v>
      </c>
      <c r="E559" s="14">
        <v>6734</v>
      </c>
      <c r="H559" t="s">
        <v>349</v>
      </c>
      <c r="I559" t="s">
        <v>237</v>
      </c>
      <c r="J559">
        <v>15646</v>
      </c>
      <c r="K559">
        <v>7703</v>
      </c>
      <c r="L559">
        <v>8197</v>
      </c>
    </row>
    <row r="560" spans="1:12">
      <c r="A560" s="13" t="s">
        <v>70</v>
      </c>
      <c r="B560" s="20" t="s">
        <v>23</v>
      </c>
      <c r="C560" s="7">
        <v>13105</v>
      </c>
      <c r="D560" s="7">
        <v>3657</v>
      </c>
      <c r="E560" s="14">
        <v>6523</v>
      </c>
      <c r="H560" t="s">
        <v>349</v>
      </c>
      <c r="I560" t="s">
        <v>238</v>
      </c>
      <c r="J560">
        <v>15937</v>
      </c>
      <c r="K560">
        <v>8253</v>
      </c>
      <c r="L560">
        <v>8201</v>
      </c>
    </row>
    <row r="561" spans="1:12">
      <c r="A561" s="13" t="s">
        <v>70</v>
      </c>
      <c r="B561" s="20" t="s">
        <v>24</v>
      </c>
      <c r="C561" s="7">
        <v>12545</v>
      </c>
      <c r="D561" s="7">
        <v>9343</v>
      </c>
      <c r="E561" s="14">
        <v>7519</v>
      </c>
      <c r="H561" t="s">
        <v>349</v>
      </c>
      <c r="I561" t="s">
        <v>239</v>
      </c>
      <c r="J561">
        <v>15694</v>
      </c>
      <c r="K561">
        <v>7185</v>
      </c>
      <c r="L561">
        <v>8202</v>
      </c>
    </row>
    <row r="562" spans="1:12">
      <c r="A562" s="13" t="s">
        <v>70</v>
      </c>
      <c r="B562" s="20" t="s">
        <v>25</v>
      </c>
      <c r="C562" s="7">
        <v>12362</v>
      </c>
      <c r="D562" s="7">
        <v>10305</v>
      </c>
      <c r="E562" s="14">
        <v>7930</v>
      </c>
      <c r="H562" t="s">
        <v>349</v>
      </c>
      <c r="I562" t="s">
        <v>37</v>
      </c>
      <c r="J562">
        <v>15709</v>
      </c>
      <c r="K562">
        <v>7922</v>
      </c>
      <c r="L562">
        <v>8202</v>
      </c>
    </row>
    <row r="563" spans="1:12">
      <c r="A563" s="13" t="s">
        <v>70</v>
      </c>
      <c r="B563" s="20" t="s">
        <v>26</v>
      </c>
      <c r="C563" s="7">
        <v>11641</v>
      </c>
      <c r="D563" s="7">
        <v>11644</v>
      </c>
      <c r="E563" s="14">
        <v>7794</v>
      </c>
      <c r="H563" t="s">
        <v>349</v>
      </c>
      <c r="I563" t="s">
        <v>240</v>
      </c>
      <c r="J563">
        <v>16271</v>
      </c>
      <c r="K563">
        <v>6912</v>
      </c>
      <c r="L563">
        <v>8199</v>
      </c>
    </row>
    <row r="564" spans="1:12">
      <c r="A564" s="13" t="s">
        <v>70</v>
      </c>
      <c r="B564" s="20" t="s">
        <v>27</v>
      </c>
      <c r="C564" s="7">
        <v>10311</v>
      </c>
      <c r="D564" s="7">
        <v>12946</v>
      </c>
      <c r="E564" s="14">
        <v>8074</v>
      </c>
      <c r="H564" t="s">
        <v>349</v>
      </c>
      <c r="I564" t="s">
        <v>241</v>
      </c>
      <c r="J564">
        <v>16995</v>
      </c>
      <c r="K564">
        <v>6415</v>
      </c>
      <c r="L564">
        <v>8187</v>
      </c>
    </row>
    <row r="565" spans="1:12">
      <c r="A565" s="13" t="s">
        <v>70</v>
      </c>
      <c r="B565" s="20" t="s">
        <v>28</v>
      </c>
      <c r="C565" s="7">
        <v>10744</v>
      </c>
      <c r="D565" s="7">
        <v>12717</v>
      </c>
      <c r="E565" s="14">
        <v>8194</v>
      </c>
      <c r="H565" t="s">
        <v>349</v>
      </c>
      <c r="I565" t="s">
        <v>242</v>
      </c>
      <c r="J565">
        <v>17463</v>
      </c>
      <c r="K565">
        <v>6490</v>
      </c>
      <c r="L565">
        <v>8192</v>
      </c>
    </row>
    <row r="566" spans="1:12">
      <c r="A566" s="13" t="s">
        <v>70</v>
      </c>
      <c r="B566" s="20" t="s">
        <v>29</v>
      </c>
      <c r="C566" s="7">
        <v>11729</v>
      </c>
      <c r="D566" s="7">
        <v>11047</v>
      </c>
      <c r="E566" s="14">
        <v>7949</v>
      </c>
      <c r="H566" t="s">
        <v>349</v>
      </c>
      <c r="I566" t="s">
        <v>38</v>
      </c>
      <c r="J566">
        <v>16538</v>
      </c>
      <c r="K566">
        <v>7075</v>
      </c>
      <c r="L566">
        <v>8202</v>
      </c>
    </row>
    <row r="567" spans="1:12">
      <c r="A567" s="13" t="s">
        <v>70</v>
      </c>
      <c r="B567" s="20" t="s">
        <v>30</v>
      </c>
      <c r="C567" s="7">
        <v>10846</v>
      </c>
      <c r="D567" s="7">
        <v>12676</v>
      </c>
      <c r="E567" s="14">
        <v>8193</v>
      </c>
      <c r="H567" t="s">
        <v>349</v>
      </c>
      <c r="I567" t="s">
        <v>243</v>
      </c>
      <c r="J567">
        <v>16307</v>
      </c>
      <c r="K567">
        <v>6868</v>
      </c>
      <c r="L567">
        <v>8165</v>
      </c>
    </row>
    <row r="568" spans="1:12">
      <c r="A568" s="13" t="s">
        <v>70</v>
      </c>
      <c r="B568" s="20" t="s">
        <v>31</v>
      </c>
      <c r="C568" s="7">
        <v>10581</v>
      </c>
      <c r="D568" s="7">
        <v>7591</v>
      </c>
      <c r="E568" s="14">
        <v>5986</v>
      </c>
      <c r="H568" t="s">
        <v>349</v>
      </c>
      <c r="I568" t="s">
        <v>244</v>
      </c>
      <c r="J568">
        <v>15909</v>
      </c>
      <c r="K568">
        <v>8330</v>
      </c>
      <c r="L568">
        <v>8187</v>
      </c>
    </row>
    <row r="569" spans="1:12">
      <c r="A569" s="13" t="s">
        <v>70</v>
      </c>
      <c r="B569" s="20" t="s">
        <v>32</v>
      </c>
      <c r="C569" s="7">
        <v>9587</v>
      </c>
      <c r="D569" s="7">
        <v>8006</v>
      </c>
      <c r="E569" s="14">
        <v>5997</v>
      </c>
      <c r="H569" t="s">
        <v>349</v>
      </c>
      <c r="I569" t="s">
        <v>245</v>
      </c>
      <c r="J569">
        <v>16118</v>
      </c>
      <c r="K569">
        <v>7222</v>
      </c>
      <c r="L569">
        <v>8201</v>
      </c>
    </row>
    <row r="570" spans="1:12">
      <c r="A570" s="13" t="s">
        <v>70</v>
      </c>
      <c r="B570" s="20" t="s">
        <v>33</v>
      </c>
      <c r="C570" s="7">
        <v>9311</v>
      </c>
      <c r="D570" s="7">
        <v>7962</v>
      </c>
      <c r="E570" s="14">
        <v>6000</v>
      </c>
      <c r="H570" t="s">
        <v>349</v>
      </c>
      <c r="I570" t="s">
        <v>39</v>
      </c>
      <c r="J570">
        <v>14518</v>
      </c>
      <c r="K570">
        <v>7741</v>
      </c>
      <c r="L570">
        <v>8202</v>
      </c>
    </row>
    <row r="571" spans="1:12">
      <c r="A571" s="13" t="s">
        <v>70</v>
      </c>
      <c r="B571" s="20" t="s">
        <v>34</v>
      </c>
      <c r="C571" s="7">
        <v>9668</v>
      </c>
      <c r="D571" s="7">
        <v>7707</v>
      </c>
      <c r="E571" s="14">
        <v>6003</v>
      </c>
      <c r="H571" t="s">
        <v>349</v>
      </c>
      <c r="I571" t="s">
        <v>246</v>
      </c>
      <c r="J571">
        <v>13028</v>
      </c>
      <c r="K571">
        <v>10892</v>
      </c>
      <c r="L571">
        <v>8205</v>
      </c>
    </row>
    <row r="572" spans="1:12">
      <c r="A572" s="13" t="s">
        <v>70</v>
      </c>
      <c r="B572" s="20" t="s">
        <v>35</v>
      </c>
      <c r="C572" s="7">
        <v>10187</v>
      </c>
      <c r="D572" s="7">
        <v>7088</v>
      </c>
      <c r="E572" s="14">
        <v>6000</v>
      </c>
      <c r="H572" t="s">
        <v>349</v>
      </c>
      <c r="I572" t="s">
        <v>247</v>
      </c>
      <c r="J572">
        <v>11419</v>
      </c>
      <c r="K572">
        <v>12070</v>
      </c>
      <c r="L572">
        <v>8195</v>
      </c>
    </row>
    <row r="573" spans="1:12">
      <c r="A573" s="13" t="s">
        <v>70</v>
      </c>
      <c r="B573" s="20" t="s">
        <v>36</v>
      </c>
      <c r="C573" s="7">
        <v>10293</v>
      </c>
      <c r="D573" s="7">
        <v>6970</v>
      </c>
      <c r="E573" s="14">
        <v>6002</v>
      </c>
      <c r="H573" t="s">
        <v>349</v>
      </c>
      <c r="I573" t="s">
        <v>248</v>
      </c>
      <c r="J573">
        <v>9728</v>
      </c>
      <c r="K573">
        <v>13931</v>
      </c>
      <c r="L573">
        <v>8209</v>
      </c>
    </row>
    <row r="574" spans="1:12">
      <c r="A574" s="13" t="s">
        <v>70</v>
      </c>
      <c r="B574" s="20" t="s">
        <v>37</v>
      </c>
      <c r="C574" s="7">
        <v>8998</v>
      </c>
      <c r="D574" s="7">
        <v>7427</v>
      </c>
      <c r="E574" s="14">
        <v>5992</v>
      </c>
      <c r="H574" t="s">
        <v>349</v>
      </c>
      <c r="I574" t="s">
        <v>40</v>
      </c>
      <c r="J574">
        <v>9023</v>
      </c>
      <c r="K574">
        <v>14816</v>
      </c>
      <c r="L574">
        <v>8205</v>
      </c>
    </row>
    <row r="575" spans="1:12">
      <c r="A575" s="13" t="s">
        <v>70</v>
      </c>
      <c r="B575" s="20" t="s">
        <v>38</v>
      </c>
      <c r="C575" s="7">
        <v>13029</v>
      </c>
      <c r="D575" s="7">
        <v>4430</v>
      </c>
      <c r="E575" s="14">
        <v>5997</v>
      </c>
      <c r="H575" t="s">
        <v>349</v>
      </c>
      <c r="I575" t="s">
        <v>249</v>
      </c>
      <c r="J575">
        <v>5888</v>
      </c>
      <c r="K575">
        <v>17727</v>
      </c>
      <c r="L575">
        <v>8192</v>
      </c>
    </row>
    <row r="576" spans="1:12">
      <c r="A576" s="13" t="s">
        <v>70</v>
      </c>
      <c r="B576" s="20" t="s">
        <v>39</v>
      </c>
      <c r="C576" s="7">
        <v>10915</v>
      </c>
      <c r="D576" s="7">
        <v>6189</v>
      </c>
      <c r="E576" s="14">
        <v>5999</v>
      </c>
      <c r="H576" t="s">
        <v>349</v>
      </c>
      <c r="I576" t="s">
        <v>250</v>
      </c>
      <c r="J576">
        <v>6064</v>
      </c>
      <c r="K576">
        <v>17495</v>
      </c>
      <c r="L576">
        <v>8203</v>
      </c>
    </row>
    <row r="577" spans="1:12">
      <c r="A577" s="13" t="s">
        <v>70</v>
      </c>
      <c r="B577" s="20" t="s">
        <v>40</v>
      </c>
      <c r="C577" s="7">
        <v>5274</v>
      </c>
      <c r="D577" s="7">
        <v>12399</v>
      </c>
      <c r="E577" s="14">
        <v>6003</v>
      </c>
      <c r="H577" t="s">
        <v>349</v>
      </c>
      <c r="I577" t="s">
        <v>251</v>
      </c>
      <c r="J577">
        <v>7090</v>
      </c>
      <c r="K577">
        <v>16817</v>
      </c>
      <c r="L577">
        <v>8206</v>
      </c>
    </row>
    <row r="578" spans="1:12">
      <c r="A578" s="13" t="s">
        <v>71</v>
      </c>
      <c r="B578" s="20" t="s">
        <v>17</v>
      </c>
      <c r="C578" s="7">
        <v>1948</v>
      </c>
      <c r="D578" s="7">
        <v>15520</v>
      </c>
      <c r="E578" s="14">
        <v>5998</v>
      </c>
      <c r="H578" t="s">
        <v>350</v>
      </c>
      <c r="I578" t="s">
        <v>17</v>
      </c>
      <c r="J578">
        <v>7294</v>
      </c>
      <c r="K578">
        <v>16902</v>
      </c>
      <c r="L578">
        <v>8217</v>
      </c>
    </row>
    <row r="579" spans="1:12">
      <c r="A579" s="13" t="s">
        <v>71</v>
      </c>
      <c r="B579" s="20" t="s">
        <v>18</v>
      </c>
      <c r="C579" s="7">
        <v>2293</v>
      </c>
      <c r="D579" s="7">
        <v>15559</v>
      </c>
      <c r="E579" s="14">
        <v>5994</v>
      </c>
      <c r="H579" t="s">
        <v>350</v>
      </c>
      <c r="I579" t="s">
        <v>180</v>
      </c>
      <c r="J579">
        <v>7435</v>
      </c>
      <c r="K579">
        <v>16762</v>
      </c>
      <c r="L579">
        <v>8208</v>
      </c>
    </row>
    <row r="580" spans="1:12">
      <c r="A580" s="13" t="s">
        <v>71</v>
      </c>
      <c r="B580" s="20" t="s">
        <v>19</v>
      </c>
      <c r="C580" s="7">
        <v>2352</v>
      </c>
      <c r="D580" s="7">
        <v>14898</v>
      </c>
      <c r="E580" s="14">
        <v>5998</v>
      </c>
      <c r="H580" t="s">
        <v>350</v>
      </c>
      <c r="I580" t="s">
        <v>181</v>
      </c>
      <c r="J580">
        <v>7271</v>
      </c>
      <c r="K580">
        <v>16737</v>
      </c>
      <c r="L580">
        <v>8193</v>
      </c>
    </row>
    <row r="581" spans="1:12">
      <c r="A581" s="13" t="s">
        <v>71</v>
      </c>
      <c r="B581" s="20" t="s">
        <v>20</v>
      </c>
      <c r="C581" s="7">
        <v>3054</v>
      </c>
      <c r="D581" s="7">
        <v>14350</v>
      </c>
      <c r="E581" s="14">
        <v>5995</v>
      </c>
      <c r="H581" t="s">
        <v>350</v>
      </c>
      <c r="I581" t="s">
        <v>182</v>
      </c>
      <c r="J581">
        <v>7049</v>
      </c>
      <c r="K581">
        <v>17040</v>
      </c>
      <c r="L581">
        <v>8199</v>
      </c>
    </row>
    <row r="582" spans="1:12">
      <c r="A582" s="13" t="s">
        <v>71</v>
      </c>
      <c r="B582" s="20" t="s">
        <v>21</v>
      </c>
      <c r="C582" s="7">
        <v>14543</v>
      </c>
      <c r="D582" s="7">
        <v>3312</v>
      </c>
      <c r="E582" s="14">
        <v>6001</v>
      </c>
      <c r="H582" t="s">
        <v>350</v>
      </c>
      <c r="I582" t="s">
        <v>18</v>
      </c>
      <c r="J582">
        <v>7705</v>
      </c>
      <c r="K582">
        <v>16057</v>
      </c>
      <c r="L582">
        <v>8209</v>
      </c>
    </row>
    <row r="583" spans="1:12">
      <c r="A583" s="13" t="s">
        <v>71</v>
      </c>
      <c r="B583" s="20" t="s">
        <v>22</v>
      </c>
      <c r="C583" s="7">
        <v>17391</v>
      </c>
      <c r="D583" s="7">
        <v>34</v>
      </c>
      <c r="E583" s="14">
        <v>5994</v>
      </c>
      <c r="H583" t="s">
        <v>350</v>
      </c>
      <c r="I583" t="s">
        <v>183</v>
      </c>
      <c r="J583">
        <v>8580</v>
      </c>
      <c r="K583">
        <v>14980</v>
      </c>
      <c r="L583">
        <v>8201</v>
      </c>
    </row>
    <row r="584" spans="1:12">
      <c r="A584" s="13" t="s">
        <v>71</v>
      </c>
      <c r="B584" s="20" t="s">
        <v>23</v>
      </c>
      <c r="C584" s="7">
        <v>16622</v>
      </c>
      <c r="D584" s="7">
        <v>602</v>
      </c>
      <c r="E584" s="14">
        <v>5998</v>
      </c>
      <c r="H584" t="s">
        <v>350</v>
      </c>
      <c r="I584" t="s">
        <v>184</v>
      </c>
      <c r="J584">
        <v>9464</v>
      </c>
      <c r="K584">
        <v>14172</v>
      </c>
      <c r="L584">
        <v>8191</v>
      </c>
    </row>
    <row r="585" spans="1:12">
      <c r="A585" s="13" t="s">
        <v>71</v>
      </c>
      <c r="B585" s="20" t="s">
        <v>24</v>
      </c>
      <c r="C585" s="7">
        <v>11833</v>
      </c>
      <c r="D585" s="7">
        <v>5378</v>
      </c>
      <c r="E585" s="14">
        <v>6000</v>
      </c>
      <c r="H585" t="s">
        <v>350</v>
      </c>
      <c r="I585" t="s">
        <v>185</v>
      </c>
      <c r="J585">
        <v>10229</v>
      </c>
      <c r="K585">
        <v>13648</v>
      </c>
      <c r="L585">
        <v>8191</v>
      </c>
    </row>
    <row r="586" spans="1:12">
      <c r="A586" s="13" t="s">
        <v>71</v>
      </c>
      <c r="B586" s="20" t="s">
        <v>25</v>
      </c>
      <c r="C586" s="7">
        <v>11243</v>
      </c>
      <c r="D586" s="7">
        <v>6200</v>
      </c>
      <c r="E586" s="14">
        <v>6003</v>
      </c>
      <c r="H586" t="s">
        <v>350</v>
      </c>
      <c r="I586" t="s">
        <v>19</v>
      </c>
      <c r="J586">
        <v>10175</v>
      </c>
      <c r="K586">
        <v>13895</v>
      </c>
      <c r="L586">
        <v>8207</v>
      </c>
    </row>
    <row r="587" spans="1:12">
      <c r="A587" s="13" t="s">
        <v>71</v>
      </c>
      <c r="B587" s="20" t="s">
        <v>26</v>
      </c>
      <c r="C587" s="7">
        <v>11104</v>
      </c>
      <c r="D587" s="7">
        <v>6406</v>
      </c>
      <c r="E587" s="14">
        <v>5997</v>
      </c>
      <c r="H587" t="s">
        <v>350</v>
      </c>
      <c r="I587" t="s">
        <v>186</v>
      </c>
      <c r="J587">
        <v>10570</v>
      </c>
      <c r="K587">
        <v>13638</v>
      </c>
      <c r="L587">
        <v>8201</v>
      </c>
    </row>
    <row r="588" spans="1:12">
      <c r="A588" s="13" t="s">
        <v>71</v>
      </c>
      <c r="B588" s="20" t="s">
        <v>27</v>
      </c>
      <c r="C588" s="7">
        <v>11020</v>
      </c>
      <c r="D588" s="7">
        <v>6422</v>
      </c>
      <c r="E588" s="14">
        <v>6001</v>
      </c>
      <c r="H588" t="s">
        <v>350</v>
      </c>
      <c r="I588" t="s">
        <v>187</v>
      </c>
      <c r="J588">
        <v>11201</v>
      </c>
      <c r="K588">
        <v>12844</v>
      </c>
      <c r="L588">
        <v>8211</v>
      </c>
    </row>
    <row r="589" spans="1:12">
      <c r="A589" s="13" t="s">
        <v>71</v>
      </c>
      <c r="B589" s="20" t="s">
        <v>28</v>
      </c>
      <c r="C589" s="7">
        <v>12743</v>
      </c>
      <c r="D589" s="7">
        <v>5109</v>
      </c>
      <c r="E589" s="14">
        <v>6001</v>
      </c>
      <c r="H589" t="s">
        <v>350</v>
      </c>
      <c r="I589" t="s">
        <v>188</v>
      </c>
      <c r="J589">
        <v>11265</v>
      </c>
      <c r="K589">
        <v>12468</v>
      </c>
      <c r="L589">
        <v>8195</v>
      </c>
    </row>
    <row r="590" spans="1:12">
      <c r="A590" s="13" t="s">
        <v>71</v>
      </c>
      <c r="B590" s="20" t="s">
        <v>29</v>
      </c>
      <c r="C590" s="7">
        <v>12196</v>
      </c>
      <c r="D590" s="7">
        <v>5266</v>
      </c>
      <c r="E590" s="14">
        <v>5999</v>
      </c>
      <c r="H590" t="s">
        <v>350</v>
      </c>
      <c r="I590" t="s">
        <v>20</v>
      </c>
      <c r="J590">
        <v>11584</v>
      </c>
      <c r="K590">
        <v>11928</v>
      </c>
      <c r="L590">
        <v>8200</v>
      </c>
    </row>
    <row r="591" spans="1:12">
      <c r="A591" s="13" t="s">
        <v>71</v>
      </c>
      <c r="B591" s="20" t="s">
        <v>30</v>
      </c>
      <c r="C591" s="7">
        <v>10863</v>
      </c>
      <c r="D591" s="7">
        <v>5982</v>
      </c>
      <c r="E591" s="14">
        <v>5992</v>
      </c>
      <c r="H591" t="s">
        <v>350</v>
      </c>
      <c r="I591" t="s">
        <v>189</v>
      </c>
      <c r="J591">
        <v>13909</v>
      </c>
      <c r="K591">
        <v>9526</v>
      </c>
      <c r="L591">
        <v>8203</v>
      </c>
    </row>
    <row r="592" spans="1:12">
      <c r="A592" s="13" t="s">
        <v>71</v>
      </c>
      <c r="B592" s="20" t="s">
        <v>31</v>
      </c>
      <c r="C592" s="7">
        <v>10301</v>
      </c>
      <c r="D592" s="7">
        <v>6939</v>
      </c>
      <c r="E592" s="14">
        <v>5997</v>
      </c>
      <c r="H592" t="s">
        <v>350</v>
      </c>
      <c r="I592" t="s">
        <v>190</v>
      </c>
      <c r="J592">
        <v>15423</v>
      </c>
      <c r="K592">
        <v>8145</v>
      </c>
      <c r="L592">
        <v>8193</v>
      </c>
    </row>
    <row r="593" spans="1:12">
      <c r="A593" s="13" t="s">
        <v>71</v>
      </c>
      <c r="B593" s="20" t="s">
        <v>32</v>
      </c>
      <c r="C593" s="7">
        <v>10233</v>
      </c>
      <c r="D593" s="7">
        <v>7465</v>
      </c>
      <c r="E593" s="14">
        <v>6004</v>
      </c>
      <c r="H593" t="s">
        <v>350</v>
      </c>
      <c r="I593" t="s">
        <v>191</v>
      </c>
      <c r="J593">
        <v>17572</v>
      </c>
      <c r="K593">
        <v>6281</v>
      </c>
      <c r="L593">
        <v>8127</v>
      </c>
    </row>
    <row r="594" spans="1:12">
      <c r="A594" s="13" t="s">
        <v>71</v>
      </c>
      <c r="B594" s="20" t="s">
        <v>33</v>
      </c>
      <c r="C594" s="7">
        <v>11419</v>
      </c>
      <c r="D594" s="7">
        <v>6545</v>
      </c>
      <c r="E594" s="14">
        <v>5998</v>
      </c>
      <c r="H594" t="s">
        <v>350</v>
      </c>
      <c r="I594" t="s">
        <v>21</v>
      </c>
      <c r="J594">
        <v>19122</v>
      </c>
      <c r="K594">
        <v>4065</v>
      </c>
      <c r="L594">
        <v>8201</v>
      </c>
    </row>
    <row r="595" spans="1:12">
      <c r="A595" s="13" t="s">
        <v>71</v>
      </c>
      <c r="B595" s="20" t="s">
        <v>34</v>
      </c>
      <c r="C595" s="7">
        <v>10768</v>
      </c>
      <c r="D595" s="7">
        <v>6658</v>
      </c>
      <c r="E595" s="14">
        <v>5988</v>
      </c>
      <c r="H595" t="s">
        <v>350</v>
      </c>
      <c r="I595" t="s">
        <v>192</v>
      </c>
      <c r="J595">
        <v>20650</v>
      </c>
      <c r="K595">
        <v>2953</v>
      </c>
      <c r="L595">
        <v>8200</v>
      </c>
    </row>
    <row r="596" spans="1:12">
      <c r="A596" s="13" t="s">
        <v>71</v>
      </c>
      <c r="B596" s="20" t="s">
        <v>35</v>
      </c>
      <c r="C596" s="7">
        <v>10372</v>
      </c>
      <c r="D596" s="7">
        <v>6324</v>
      </c>
      <c r="E596" s="14">
        <v>5993</v>
      </c>
      <c r="H596" t="s">
        <v>350</v>
      </c>
      <c r="I596" t="s">
        <v>193</v>
      </c>
      <c r="J596">
        <v>20742</v>
      </c>
      <c r="K596">
        <v>3237</v>
      </c>
      <c r="L596">
        <v>8200</v>
      </c>
    </row>
    <row r="597" spans="1:12">
      <c r="A597" s="13" t="s">
        <v>71</v>
      </c>
      <c r="B597" s="20" t="s">
        <v>36</v>
      </c>
      <c r="C597" s="7">
        <v>12339</v>
      </c>
      <c r="D597" s="7">
        <v>4992</v>
      </c>
      <c r="E597" s="14">
        <v>6000</v>
      </c>
      <c r="H597" t="s">
        <v>350</v>
      </c>
      <c r="I597" t="s">
        <v>194</v>
      </c>
      <c r="J597">
        <v>20425</v>
      </c>
      <c r="K597">
        <v>3342</v>
      </c>
      <c r="L597">
        <v>8200</v>
      </c>
    </row>
    <row r="598" spans="1:12">
      <c r="A598" s="13" t="s">
        <v>71</v>
      </c>
      <c r="B598" s="20" t="s">
        <v>37</v>
      </c>
      <c r="C598" s="7">
        <v>13303</v>
      </c>
      <c r="D598" s="7">
        <v>4983</v>
      </c>
      <c r="E598" s="14">
        <v>6012</v>
      </c>
      <c r="H598" t="s">
        <v>350</v>
      </c>
      <c r="I598" t="s">
        <v>22</v>
      </c>
      <c r="J598">
        <v>19548</v>
      </c>
      <c r="K598">
        <v>4078</v>
      </c>
      <c r="L598">
        <v>8198</v>
      </c>
    </row>
    <row r="599" spans="1:12">
      <c r="A599" s="13" t="s">
        <v>71</v>
      </c>
      <c r="B599" s="20" t="s">
        <v>38</v>
      </c>
      <c r="C599" s="7">
        <v>14505</v>
      </c>
      <c r="D599" s="7">
        <v>3166</v>
      </c>
      <c r="E599" s="14">
        <v>5992</v>
      </c>
      <c r="H599" t="s">
        <v>350</v>
      </c>
      <c r="I599" t="s">
        <v>195</v>
      </c>
      <c r="J599">
        <v>18862</v>
      </c>
      <c r="K599">
        <v>4499</v>
      </c>
      <c r="L599">
        <v>8193</v>
      </c>
    </row>
    <row r="600" spans="1:12">
      <c r="A600" s="13" t="s">
        <v>71</v>
      </c>
      <c r="B600" s="20" t="s">
        <v>39</v>
      </c>
      <c r="C600" s="7">
        <v>13027</v>
      </c>
      <c r="D600" s="7">
        <v>4879</v>
      </c>
      <c r="E600" s="14">
        <v>5992</v>
      </c>
      <c r="H600" t="s">
        <v>350</v>
      </c>
      <c r="I600" t="s">
        <v>196</v>
      </c>
      <c r="J600">
        <v>18339</v>
      </c>
      <c r="K600">
        <v>5370</v>
      </c>
      <c r="L600">
        <v>8212</v>
      </c>
    </row>
    <row r="601" spans="1:12">
      <c r="A601" s="13" t="s">
        <v>71</v>
      </c>
      <c r="B601" s="20" t="s">
        <v>40</v>
      </c>
      <c r="C601" s="7">
        <v>7240</v>
      </c>
      <c r="D601" s="7">
        <v>10424</v>
      </c>
      <c r="E601" s="14">
        <v>5997</v>
      </c>
      <c r="H601" t="s">
        <v>350</v>
      </c>
      <c r="I601" t="s">
        <v>197</v>
      </c>
      <c r="J601">
        <v>19175</v>
      </c>
      <c r="K601">
        <v>4332</v>
      </c>
      <c r="L601">
        <v>8171</v>
      </c>
    </row>
    <row r="602" spans="1:12">
      <c r="A602" s="13" t="s">
        <v>72</v>
      </c>
      <c r="B602" s="20" t="s">
        <v>17</v>
      </c>
      <c r="C602" s="7">
        <v>3364</v>
      </c>
      <c r="D602" s="7">
        <v>13895</v>
      </c>
      <c r="E602" s="14">
        <v>5996</v>
      </c>
      <c r="H602" t="s">
        <v>350</v>
      </c>
      <c r="I602" t="s">
        <v>23</v>
      </c>
      <c r="J602">
        <v>19501</v>
      </c>
      <c r="K602">
        <v>4215</v>
      </c>
      <c r="L602">
        <v>8200</v>
      </c>
    </row>
    <row r="603" spans="1:12">
      <c r="A603" s="13" t="s">
        <v>72</v>
      </c>
      <c r="B603" s="20" t="s">
        <v>18</v>
      </c>
      <c r="C603" s="7">
        <v>5161</v>
      </c>
      <c r="D603" s="7">
        <v>12157</v>
      </c>
      <c r="E603" s="14">
        <v>5995</v>
      </c>
      <c r="H603" t="s">
        <v>350</v>
      </c>
      <c r="I603" t="s">
        <v>198</v>
      </c>
      <c r="J603">
        <v>19673</v>
      </c>
      <c r="K603">
        <v>3977</v>
      </c>
      <c r="L603">
        <v>8203</v>
      </c>
    </row>
    <row r="604" spans="1:12">
      <c r="A604" s="13" t="s">
        <v>72</v>
      </c>
      <c r="B604" s="20" t="s">
        <v>19</v>
      </c>
      <c r="C604" s="7">
        <v>7783</v>
      </c>
      <c r="D604" s="7">
        <v>9981</v>
      </c>
      <c r="E604" s="14">
        <v>5996</v>
      </c>
      <c r="H604" t="s">
        <v>350</v>
      </c>
      <c r="I604" t="s">
        <v>199</v>
      </c>
      <c r="J604">
        <v>18943</v>
      </c>
      <c r="K604">
        <v>4449</v>
      </c>
      <c r="L604">
        <v>8202</v>
      </c>
    </row>
    <row r="605" spans="1:12">
      <c r="A605" s="13" t="s">
        <v>72</v>
      </c>
      <c r="B605" s="20" t="s">
        <v>20</v>
      </c>
      <c r="C605" s="7">
        <v>11420</v>
      </c>
      <c r="D605" s="7">
        <v>6339</v>
      </c>
      <c r="E605" s="14">
        <v>5991</v>
      </c>
      <c r="H605" t="s">
        <v>350</v>
      </c>
      <c r="I605" t="s">
        <v>200</v>
      </c>
      <c r="J605">
        <v>17817</v>
      </c>
      <c r="K605">
        <v>5974</v>
      </c>
      <c r="L605">
        <v>8193</v>
      </c>
    </row>
    <row r="606" spans="1:12">
      <c r="A606" s="13" t="s">
        <v>72</v>
      </c>
      <c r="B606" s="20" t="s">
        <v>21</v>
      </c>
      <c r="C606" s="7">
        <v>17774</v>
      </c>
      <c r="D606" s="7">
        <v>47</v>
      </c>
      <c r="E606" s="14">
        <v>5998</v>
      </c>
      <c r="H606" t="s">
        <v>350</v>
      </c>
      <c r="I606" t="s">
        <v>24</v>
      </c>
      <c r="J606">
        <v>16943</v>
      </c>
      <c r="K606">
        <v>6586</v>
      </c>
      <c r="L606">
        <v>8207</v>
      </c>
    </row>
    <row r="607" spans="1:12">
      <c r="A607" s="13" t="s">
        <v>72</v>
      </c>
      <c r="B607" s="20" t="s">
        <v>22</v>
      </c>
      <c r="C607" s="7">
        <v>17638</v>
      </c>
      <c r="D607" s="7">
        <v>25</v>
      </c>
      <c r="E607" s="14">
        <v>5986</v>
      </c>
      <c r="H607" t="s">
        <v>350</v>
      </c>
      <c r="I607" t="s">
        <v>201</v>
      </c>
      <c r="J607">
        <v>15320</v>
      </c>
      <c r="K607">
        <v>9818</v>
      </c>
      <c r="L607">
        <v>8212</v>
      </c>
    </row>
    <row r="608" spans="1:12">
      <c r="A608" s="13" t="s">
        <v>72</v>
      </c>
      <c r="B608" s="20" t="s">
        <v>23</v>
      </c>
      <c r="C608" s="7">
        <v>18201</v>
      </c>
      <c r="D608" s="7">
        <v>65</v>
      </c>
      <c r="E608" s="14">
        <v>5997</v>
      </c>
      <c r="H608" t="s">
        <v>350</v>
      </c>
      <c r="I608" t="s">
        <v>202</v>
      </c>
      <c r="J608">
        <v>14992</v>
      </c>
      <c r="K608">
        <v>8594</v>
      </c>
      <c r="L608">
        <v>8187</v>
      </c>
    </row>
    <row r="609" spans="1:12">
      <c r="A609" s="13" t="s">
        <v>72</v>
      </c>
      <c r="B609" s="20" t="s">
        <v>24</v>
      </c>
      <c r="C609" s="7">
        <v>17823</v>
      </c>
      <c r="D609" s="7">
        <v>82</v>
      </c>
      <c r="E609" s="14">
        <v>5996</v>
      </c>
      <c r="H609" t="s">
        <v>350</v>
      </c>
      <c r="I609" t="s">
        <v>203</v>
      </c>
      <c r="J609">
        <v>13704</v>
      </c>
      <c r="K609">
        <v>10451</v>
      </c>
      <c r="L609">
        <v>8201</v>
      </c>
    </row>
    <row r="610" spans="1:12">
      <c r="A610" s="13" t="s">
        <v>72</v>
      </c>
      <c r="B610" s="20" t="s">
        <v>25</v>
      </c>
      <c r="C610" s="7">
        <v>11761</v>
      </c>
      <c r="D610" s="7">
        <v>8851</v>
      </c>
      <c r="E610" s="14">
        <v>6999</v>
      </c>
      <c r="H610" t="s">
        <v>350</v>
      </c>
      <c r="I610" t="s">
        <v>25</v>
      </c>
      <c r="J610">
        <v>12924</v>
      </c>
      <c r="K610">
        <v>10504</v>
      </c>
      <c r="L610">
        <v>8210</v>
      </c>
    </row>
    <row r="611" spans="1:12">
      <c r="A611" s="13" t="s">
        <v>72</v>
      </c>
      <c r="B611" s="20" t="s">
        <v>26</v>
      </c>
      <c r="C611" s="7">
        <v>10055</v>
      </c>
      <c r="D611" s="7">
        <v>10628</v>
      </c>
      <c r="E611" s="14">
        <v>7196</v>
      </c>
      <c r="H611" t="s">
        <v>350</v>
      </c>
      <c r="I611" t="s">
        <v>204</v>
      </c>
      <c r="J611">
        <v>12867</v>
      </c>
      <c r="K611">
        <v>11021</v>
      </c>
      <c r="L611">
        <v>8199</v>
      </c>
    </row>
    <row r="612" spans="1:12">
      <c r="A612" s="13" t="s">
        <v>72</v>
      </c>
      <c r="B612" s="20" t="s">
        <v>27</v>
      </c>
      <c r="C612" s="7">
        <v>10228</v>
      </c>
      <c r="D612" s="7">
        <v>13665</v>
      </c>
      <c r="E612" s="14">
        <v>8213</v>
      </c>
      <c r="H612" t="s">
        <v>350</v>
      </c>
      <c r="I612" t="s">
        <v>205</v>
      </c>
      <c r="J612">
        <v>12642</v>
      </c>
      <c r="K612">
        <v>10276</v>
      </c>
      <c r="L612">
        <v>8175</v>
      </c>
    </row>
    <row r="613" spans="1:12">
      <c r="A613" s="13" t="s">
        <v>72</v>
      </c>
      <c r="B613" s="20" t="s">
        <v>28</v>
      </c>
      <c r="C613" s="7">
        <v>12504</v>
      </c>
      <c r="D613" s="7">
        <v>11011</v>
      </c>
      <c r="E613" s="14">
        <v>8201</v>
      </c>
      <c r="H613" t="s">
        <v>350</v>
      </c>
      <c r="I613" t="s">
        <v>206</v>
      </c>
      <c r="J613">
        <v>12501</v>
      </c>
      <c r="K613">
        <v>10791</v>
      </c>
      <c r="L613">
        <v>8198</v>
      </c>
    </row>
    <row r="614" spans="1:12">
      <c r="A614" s="13" t="s">
        <v>72</v>
      </c>
      <c r="B614" s="20" t="s">
        <v>29</v>
      </c>
      <c r="C614" s="7">
        <v>12089</v>
      </c>
      <c r="D614" s="7">
        <v>11120</v>
      </c>
      <c r="E614" s="14">
        <v>8205</v>
      </c>
      <c r="H614" t="s">
        <v>350</v>
      </c>
      <c r="I614" t="s">
        <v>26</v>
      </c>
      <c r="J614">
        <v>12258</v>
      </c>
      <c r="K614">
        <v>10995</v>
      </c>
      <c r="L614">
        <v>8194</v>
      </c>
    </row>
    <row r="615" spans="1:12">
      <c r="A615" s="13" t="s">
        <v>72</v>
      </c>
      <c r="B615" s="20" t="s">
        <v>30</v>
      </c>
      <c r="C615" s="7">
        <v>10061</v>
      </c>
      <c r="D615" s="7">
        <v>7576</v>
      </c>
      <c r="E615" s="14">
        <v>7383</v>
      </c>
      <c r="H615" t="s">
        <v>350</v>
      </c>
      <c r="I615" t="s">
        <v>207</v>
      </c>
      <c r="J615">
        <v>12496</v>
      </c>
      <c r="K615">
        <v>11598</v>
      </c>
      <c r="L615">
        <v>8183</v>
      </c>
    </row>
    <row r="616" spans="1:12">
      <c r="A616" s="13" t="s">
        <v>72</v>
      </c>
      <c r="B616" s="20" t="s">
        <v>31</v>
      </c>
      <c r="C616" s="7">
        <v>10533</v>
      </c>
      <c r="D616" s="7">
        <v>12810</v>
      </c>
      <c r="E616" s="14">
        <v>7991</v>
      </c>
      <c r="H616" t="s">
        <v>350</v>
      </c>
      <c r="I616" t="s">
        <v>208</v>
      </c>
      <c r="J616">
        <v>12326</v>
      </c>
      <c r="K616">
        <v>10202</v>
      </c>
      <c r="L616">
        <v>8197</v>
      </c>
    </row>
    <row r="617" spans="1:12">
      <c r="A617" s="13" t="s">
        <v>72</v>
      </c>
      <c r="B617" s="20" t="s">
        <v>32</v>
      </c>
      <c r="C617" s="7">
        <v>10017</v>
      </c>
      <c r="D617" s="7">
        <v>12587</v>
      </c>
      <c r="E617" s="14">
        <v>7999</v>
      </c>
      <c r="H617" t="s">
        <v>350</v>
      </c>
      <c r="I617" t="s">
        <v>209</v>
      </c>
      <c r="J617">
        <v>12615</v>
      </c>
      <c r="K617">
        <v>10181</v>
      </c>
      <c r="L617">
        <v>8188</v>
      </c>
    </row>
    <row r="618" spans="1:12">
      <c r="A618" s="13" t="s">
        <v>72</v>
      </c>
      <c r="B618" s="20" t="s">
        <v>33</v>
      </c>
      <c r="C618" s="7">
        <v>9410</v>
      </c>
      <c r="D618" s="7">
        <v>12980</v>
      </c>
      <c r="E618" s="14">
        <v>7989</v>
      </c>
      <c r="H618" t="s">
        <v>350</v>
      </c>
      <c r="I618" t="s">
        <v>27</v>
      </c>
      <c r="J618">
        <v>12499</v>
      </c>
      <c r="K618">
        <v>11195</v>
      </c>
      <c r="L618">
        <v>8205</v>
      </c>
    </row>
    <row r="619" spans="1:12">
      <c r="A619" s="13" t="s">
        <v>72</v>
      </c>
      <c r="B619" s="20" t="s">
        <v>34</v>
      </c>
      <c r="C619" s="7">
        <v>10671</v>
      </c>
      <c r="D619" s="7">
        <v>12337</v>
      </c>
      <c r="E619" s="14">
        <v>7969</v>
      </c>
      <c r="H619" t="s">
        <v>350</v>
      </c>
      <c r="I619" t="s">
        <v>210</v>
      </c>
      <c r="J619">
        <v>13090</v>
      </c>
      <c r="K619">
        <v>10014</v>
      </c>
      <c r="L619">
        <v>8205</v>
      </c>
    </row>
    <row r="620" spans="1:12">
      <c r="A620" s="13" t="s">
        <v>72</v>
      </c>
      <c r="B620" s="20" t="s">
        <v>35</v>
      </c>
      <c r="C620" s="7">
        <v>11131</v>
      </c>
      <c r="D620" s="7">
        <v>12455</v>
      </c>
      <c r="E620" s="14">
        <v>8004</v>
      </c>
      <c r="H620" t="s">
        <v>350</v>
      </c>
      <c r="I620" t="s">
        <v>211</v>
      </c>
      <c r="J620">
        <v>14474</v>
      </c>
      <c r="K620">
        <v>9527</v>
      </c>
      <c r="L620">
        <v>8195</v>
      </c>
    </row>
    <row r="621" spans="1:12">
      <c r="A621" s="13" t="s">
        <v>72</v>
      </c>
      <c r="B621" s="20" t="s">
        <v>36</v>
      </c>
      <c r="C621" s="7">
        <v>11580</v>
      </c>
      <c r="D621" s="7">
        <v>11548</v>
      </c>
      <c r="E621" s="14">
        <v>8000</v>
      </c>
      <c r="H621" t="s">
        <v>350</v>
      </c>
      <c r="I621" t="s">
        <v>212</v>
      </c>
      <c r="J621">
        <v>13599</v>
      </c>
      <c r="K621">
        <v>9961</v>
      </c>
      <c r="L621">
        <v>8207</v>
      </c>
    </row>
    <row r="622" spans="1:12">
      <c r="A622" s="13" t="s">
        <v>72</v>
      </c>
      <c r="B622" s="20" t="s">
        <v>37</v>
      </c>
      <c r="C622" s="7">
        <v>12519</v>
      </c>
      <c r="D622" s="7">
        <v>9327</v>
      </c>
      <c r="E622" s="14">
        <v>7769</v>
      </c>
      <c r="H622" t="s">
        <v>350</v>
      </c>
      <c r="I622" t="s">
        <v>28</v>
      </c>
      <c r="J622">
        <v>13170</v>
      </c>
      <c r="K622">
        <v>9942</v>
      </c>
      <c r="L622">
        <v>8199</v>
      </c>
    </row>
    <row r="623" spans="1:12">
      <c r="A623" s="13" t="s">
        <v>72</v>
      </c>
      <c r="B623" s="20" t="s">
        <v>38</v>
      </c>
      <c r="C623" s="7">
        <v>12868</v>
      </c>
      <c r="D623" s="7">
        <v>9969</v>
      </c>
      <c r="E623" s="14">
        <v>7994</v>
      </c>
      <c r="H623" t="s">
        <v>350</v>
      </c>
      <c r="I623" t="s">
        <v>213</v>
      </c>
      <c r="J623">
        <v>13429</v>
      </c>
      <c r="K623">
        <v>9774</v>
      </c>
      <c r="L623">
        <v>8203</v>
      </c>
    </row>
    <row r="624" spans="1:12">
      <c r="A624" s="13" t="s">
        <v>72</v>
      </c>
      <c r="B624" s="20" t="s">
        <v>39</v>
      </c>
      <c r="C624" s="7">
        <v>10577</v>
      </c>
      <c r="D624" s="7">
        <v>11622</v>
      </c>
      <c r="E624" s="14">
        <v>7998</v>
      </c>
      <c r="H624" t="s">
        <v>350</v>
      </c>
      <c r="I624" t="s">
        <v>214</v>
      </c>
      <c r="J624">
        <v>12977</v>
      </c>
      <c r="K624">
        <v>10401</v>
      </c>
      <c r="L624">
        <v>8197</v>
      </c>
    </row>
    <row r="625" spans="1:12">
      <c r="A625" s="13" t="s">
        <v>72</v>
      </c>
      <c r="B625" s="20" t="s">
        <v>40</v>
      </c>
      <c r="C625" s="7">
        <v>5564</v>
      </c>
      <c r="D625" s="7">
        <v>17247</v>
      </c>
      <c r="E625" s="14">
        <v>8001</v>
      </c>
      <c r="H625" t="s">
        <v>350</v>
      </c>
      <c r="I625" t="s">
        <v>215</v>
      </c>
      <c r="J625">
        <v>12569</v>
      </c>
      <c r="K625">
        <v>11041</v>
      </c>
      <c r="L625">
        <v>8201</v>
      </c>
    </row>
    <row r="626" spans="1:12">
      <c r="A626" s="13" t="s">
        <v>73</v>
      </c>
      <c r="B626" s="20" t="s">
        <v>17</v>
      </c>
      <c r="C626" s="7">
        <v>2157</v>
      </c>
      <c r="D626" s="7">
        <v>20980</v>
      </c>
      <c r="E626" s="14">
        <v>7999</v>
      </c>
      <c r="H626" t="s">
        <v>350</v>
      </c>
      <c r="I626" t="s">
        <v>29</v>
      </c>
      <c r="J626">
        <v>13509</v>
      </c>
      <c r="K626">
        <v>10045</v>
      </c>
      <c r="L626">
        <v>8202</v>
      </c>
    </row>
    <row r="627" spans="1:12">
      <c r="A627" s="13" t="s">
        <v>73</v>
      </c>
      <c r="B627" s="20" t="s">
        <v>18</v>
      </c>
      <c r="C627" s="7">
        <v>2281</v>
      </c>
      <c r="D627" s="7">
        <v>20052</v>
      </c>
      <c r="E627" s="14">
        <v>7997</v>
      </c>
      <c r="H627" t="s">
        <v>350</v>
      </c>
      <c r="I627" t="s">
        <v>216</v>
      </c>
      <c r="J627">
        <v>13018</v>
      </c>
      <c r="K627">
        <v>10850</v>
      </c>
      <c r="L627">
        <v>8204</v>
      </c>
    </row>
    <row r="628" spans="1:12">
      <c r="A628" s="13" t="s">
        <v>73</v>
      </c>
      <c r="B628" s="20" t="s">
        <v>19</v>
      </c>
      <c r="C628" s="7">
        <v>2340</v>
      </c>
      <c r="D628" s="7">
        <v>20250</v>
      </c>
      <c r="E628" s="14">
        <v>7994</v>
      </c>
      <c r="H628" t="s">
        <v>350</v>
      </c>
      <c r="I628" t="s">
        <v>217</v>
      </c>
      <c r="J628">
        <v>12992</v>
      </c>
      <c r="K628">
        <v>10110</v>
      </c>
      <c r="L628">
        <v>8203</v>
      </c>
    </row>
    <row r="629" spans="1:12">
      <c r="A629" s="13" t="s">
        <v>73</v>
      </c>
      <c r="B629" s="20" t="s">
        <v>20</v>
      </c>
      <c r="C629" s="7">
        <v>4354</v>
      </c>
      <c r="D629" s="7">
        <v>18273</v>
      </c>
      <c r="E629" s="14">
        <v>7996</v>
      </c>
      <c r="H629" t="s">
        <v>350</v>
      </c>
      <c r="I629" t="s">
        <v>218</v>
      </c>
      <c r="J629">
        <v>13696</v>
      </c>
      <c r="K629">
        <v>9418</v>
      </c>
      <c r="L629">
        <v>8198</v>
      </c>
    </row>
    <row r="630" spans="1:12">
      <c r="A630" s="13" t="s">
        <v>73</v>
      </c>
      <c r="B630" s="20" t="s">
        <v>21</v>
      </c>
      <c r="C630" s="7">
        <v>15669</v>
      </c>
      <c r="D630" s="7">
        <v>7393</v>
      </c>
      <c r="E630" s="14">
        <v>7993</v>
      </c>
      <c r="H630" t="s">
        <v>350</v>
      </c>
      <c r="I630" t="s">
        <v>30</v>
      </c>
      <c r="J630">
        <v>14184</v>
      </c>
      <c r="K630">
        <v>9552</v>
      </c>
      <c r="L630">
        <v>8198</v>
      </c>
    </row>
    <row r="631" spans="1:12">
      <c r="A631" s="13" t="s">
        <v>73</v>
      </c>
      <c r="B631" s="20" t="s">
        <v>22</v>
      </c>
      <c r="C631" s="7">
        <v>15278</v>
      </c>
      <c r="D631" s="7">
        <v>7862</v>
      </c>
      <c r="E631" s="14">
        <v>8019</v>
      </c>
      <c r="H631" t="s">
        <v>350</v>
      </c>
      <c r="I631" t="s">
        <v>219</v>
      </c>
      <c r="J631">
        <v>13823</v>
      </c>
      <c r="K631">
        <v>9922</v>
      </c>
      <c r="L631">
        <v>8201</v>
      </c>
    </row>
    <row r="632" spans="1:12">
      <c r="A632" s="13" t="s">
        <v>73</v>
      </c>
      <c r="B632" s="20" t="s">
        <v>23</v>
      </c>
      <c r="C632" s="7">
        <v>17928</v>
      </c>
      <c r="D632" s="7">
        <v>4996</v>
      </c>
      <c r="E632" s="14">
        <v>7994</v>
      </c>
      <c r="H632" t="s">
        <v>350</v>
      </c>
      <c r="I632" t="s">
        <v>220</v>
      </c>
      <c r="J632">
        <v>13464</v>
      </c>
      <c r="K632">
        <v>9452</v>
      </c>
      <c r="L632">
        <v>8209</v>
      </c>
    </row>
    <row r="633" spans="1:12">
      <c r="A633" s="13" t="s">
        <v>73</v>
      </c>
      <c r="B633" s="20" t="s">
        <v>24</v>
      </c>
      <c r="C633" s="7">
        <v>15603</v>
      </c>
      <c r="D633" s="7">
        <v>7642</v>
      </c>
      <c r="E633" s="14">
        <v>8005</v>
      </c>
      <c r="H633" t="s">
        <v>350</v>
      </c>
      <c r="I633" t="s">
        <v>221</v>
      </c>
      <c r="J633">
        <v>13400</v>
      </c>
      <c r="K633">
        <v>9801</v>
      </c>
      <c r="L633">
        <v>8193</v>
      </c>
    </row>
    <row r="634" spans="1:12">
      <c r="A634" s="13" t="s">
        <v>73</v>
      </c>
      <c r="B634" s="20" t="s">
        <v>25</v>
      </c>
      <c r="C634" s="7">
        <v>10818</v>
      </c>
      <c r="D634" s="7">
        <v>12103</v>
      </c>
      <c r="E634" s="14">
        <v>7997</v>
      </c>
      <c r="H634" t="s">
        <v>350</v>
      </c>
      <c r="I634" t="s">
        <v>31</v>
      </c>
      <c r="J634">
        <v>12909</v>
      </c>
      <c r="K634">
        <v>10861</v>
      </c>
      <c r="L634">
        <v>8202</v>
      </c>
    </row>
    <row r="635" spans="1:12">
      <c r="A635" s="13" t="s">
        <v>73</v>
      </c>
      <c r="B635" s="20" t="s">
        <v>26</v>
      </c>
      <c r="C635" s="7">
        <v>10176</v>
      </c>
      <c r="D635" s="7">
        <v>12559</v>
      </c>
      <c r="E635" s="14">
        <v>7994</v>
      </c>
      <c r="H635" t="s">
        <v>350</v>
      </c>
      <c r="I635" t="s">
        <v>222</v>
      </c>
      <c r="J635">
        <v>12026</v>
      </c>
      <c r="K635">
        <v>11457</v>
      </c>
      <c r="L635">
        <v>8196</v>
      </c>
    </row>
    <row r="636" spans="1:12">
      <c r="A636" s="13" t="s">
        <v>73</v>
      </c>
      <c r="B636" s="20" t="s">
        <v>27</v>
      </c>
      <c r="C636" s="7">
        <v>11365</v>
      </c>
      <c r="D636" s="7">
        <v>11735</v>
      </c>
      <c r="E636" s="14">
        <v>8001</v>
      </c>
      <c r="H636" t="s">
        <v>350</v>
      </c>
      <c r="I636" t="s">
        <v>223</v>
      </c>
      <c r="J636">
        <v>11689</v>
      </c>
      <c r="K636">
        <v>11903</v>
      </c>
      <c r="L636">
        <v>8191</v>
      </c>
    </row>
    <row r="637" spans="1:12">
      <c r="A637" s="13" t="s">
        <v>73</v>
      </c>
      <c r="B637" s="20" t="s">
        <v>28</v>
      </c>
      <c r="C637" s="7">
        <v>11761</v>
      </c>
      <c r="D637" s="7">
        <v>11482</v>
      </c>
      <c r="E637" s="14">
        <v>8014</v>
      </c>
      <c r="H637" t="s">
        <v>350</v>
      </c>
      <c r="I637" t="s">
        <v>224</v>
      </c>
      <c r="J637">
        <v>12070</v>
      </c>
      <c r="K637">
        <v>11384</v>
      </c>
      <c r="L637">
        <v>8207</v>
      </c>
    </row>
    <row r="638" spans="1:12">
      <c r="A638" s="13" t="s">
        <v>73</v>
      </c>
      <c r="B638" s="20" t="s">
        <v>29</v>
      </c>
      <c r="C638" s="7">
        <v>10595</v>
      </c>
      <c r="D638" s="7">
        <v>12483</v>
      </c>
      <c r="E638" s="14">
        <v>7999</v>
      </c>
      <c r="H638" t="s">
        <v>350</v>
      </c>
      <c r="I638" t="s">
        <v>32</v>
      </c>
      <c r="J638">
        <v>12860</v>
      </c>
      <c r="K638">
        <v>10153</v>
      </c>
      <c r="L638">
        <v>8201</v>
      </c>
    </row>
    <row r="639" spans="1:12">
      <c r="A639" s="13" t="s">
        <v>73</v>
      </c>
      <c r="B639" s="20" t="s">
        <v>30</v>
      </c>
      <c r="C639" s="7">
        <v>10543</v>
      </c>
      <c r="D639" s="7">
        <v>12455</v>
      </c>
      <c r="E639" s="14">
        <v>7995</v>
      </c>
      <c r="H639" t="s">
        <v>350</v>
      </c>
      <c r="I639" t="s">
        <v>225</v>
      </c>
      <c r="J639">
        <v>13405</v>
      </c>
      <c r="K639">
        <v>10351</v>
      </c>
      <c r="L639">
        <v>8212</v>
      </c>
    </row>
    <row r="640" spans="1:12">
      <c r="A640" s="13" t="s">
        <v>73</v>
      </c>
      <c r="B640" s="20" t="s">
        <v>31</v>
      </c>
      <c r="C640" s="7">
        <v>10309</v>
      </c>
      <c r="D640" s="7">
        <v>13079</v>
      </c>
      <c r="E640" s="14">
        <v>7985</v>
      </c>
      <c r="H640" t="s">
        <v>350</v>
      </c>
      <c r="I640" t="s">
        <v>226</v>
      </c>
      <c r="J640">
        <v>14240</v>
      </c>
      <c r="K640">
        <v>10090</v>
      </c>
      <c r="L640">
        <v>8205</v>
      </c>
    </row>
    <row r="641" spans="1:12">
      <c r="A641" s="13" t="s">
        <v>73</v>
      </c>
      <c r="B641" s="20" t="s">
        <v>32</v>
      </c>
      <c r="C641" s="7">
        <v>9755</v>
      </c>
      <c r="D641" s="7">
        <v>12984</v>
      </c>
      <c r="E641" s="14">
        <v>7854</v>
      </c>
      <c r="H641" t="s">
        <v>350</v>
      </c>
      <c r="I641" t="s">
        <v>227</v>
      </c>
      <c r="J641">
        <v>12955</v>
      </c>
      <c r="K641">
        <v>10818</v>
      </c>
      <c r="L641">
        <v>8210</v>
      </c>
    </row>
    <row r="642" spans="1:12">
      <c r="A642" s="13" t="s">
        <v>73</v>
      </c>
      <c r="B642" s="20" t="s">
        <v>33</v>
      </c>
      <c r="C642" s="7">
        <v>9422</v>
      </c>
      <c r="D642" s="7">
        <v>13312</v>
      </c>
      <c r="E642" s="14">
        <v>7996</v>
      </c>
      <c r="H642" t="s">
        <v>350</v>
      </c>
      <c r="I642" t="s">
        <v>33</v>
      </c>
      <c r="J642">
        <v>11296</v>
      </c>
      <c r="K642">
        <v>12233</v>
      </c>
      <c r="L642">
        <v>8205</v>
      </c>
    </row>
    <row r="643" spans="1:12">
      <c r="A643" s="13" t="s">
        <v>73</v>
      </c>
      <c r="B643" s="20" t="s">
        <v>34</v>
      </c>
      <c r="C643" s="7">
        <v>9590</v>
      </c>
      <c r="D643" s="7">
        <v>13289</v>
      </c>
      <c r="E643" s="14">
        <v>8003</v>
      </c>
      <c r="H643" t="s">
        <v>350</v>
      </c>
      <c r="I643" t="s">
        <v>228</v>
      </c>
      <c r="J643">
        <v>12036</v>
      </c>
      <c r="K643">
        <v>11866</v>
      </c>
      <c r="L643">
        <v>8201</v>
      </c>
    </row>
    <row r="644" spans="1:12">
      <c r="A644" s="13" t="s">
        <v>73</v>
      </c>
      <c r="B644" s="20" t="s">
        <v>35</v>
      </c>
      <c r="C644" s="7">
        <v>9632</v>
      </c>
      <c r="D644" s="7">
        <v>13651</v>
      </c>
      <c r="E644" s="14">
        <v>7891</v>
      </c>
      <c r="H644" t="s">
        <v>350</v>
      </c>
      <c r="I644" t="s">
        <v>229</v>
      </c>
      <c r="J644">
        <v>11975</v>
      </c>
      <c r="K644">
        <v>11317</v>
      </c>
      <c r="L644">
        <v>8189</v>
      </c>
    </row>
    <row r="645" spans="1:12">
      <c r="A645" s="13" t="s">
        <v>73</v>
      </c>
      <c r="B645" s="20" t="s">
        <v>36</v>
      </c>
      <c r="C645" s="7">
        <v>10153</v>
      </c>
      <c r="D645" s="7">
        <v>12559</v>
      </c>
      <c r="E645" s="14">
        <v>7889</v>
      </c>
      <c r="H645" t="s">
        <v>350</v>
      </c>
      <c r="I645" t="s">
        <v>230</v>
      </c>
      <c r="J645">
        <v>13403</v>
      </c>
      <c r="K645">
        <v>10423</v>
      </c>
      <c r="L645">
        <v>8203</v>
      </c>
    </row>
    <row r="646" spans="1:12">
      <c r="A646" s="13" t="s">
        <v>73</v>
      </c>
      <c r="B646" s="20" t="s">
        <v>37</v>
      </c>
      <c r="C646" s="7">
        <v>12272</v>
      </c>
      <c r="D646" s="7">
        <v>9702</v>
      </c>
      <c r="E646" s="14">
        <v>7862</v>
      </c>
      <c r="H646" t="s">
        <v>350</v>
      </c>
      <c r="I646" t="s">
        <v>34</v>
      </c>
      <c r="J646">
        <v>13657</v>
      </c>
      <c r="K646">
        <v>10029</v>
      </c>
      <c r="L646">
        <v>8197</v>
      </c>
    </row>
    <row r="647" spans="1:12">
      <c r="A647" s="13" t="s">
        <v>73</v>
      </c>
      <c r="B647" s="20" t="s">
        <v>38</v>
      </c>
      <c r="C647" s="7">
        <v>14012</v>
      </c>
      <c r="D647" s="7">
        <v>8628</v>
      </c>
      <c r="E647" s="14">
        <v>7997</v>
      </c>
      <c r="H647" t="s">
        <v>350</v>
      </c>
      <c r="I647" t="s">
        <v>231</v>
      </c>
      <c r="J647">
        <v>12910</v>
      </c>
      <c r="K647">
        <v>9583</v>
      </c>
      <c r="L647">
        <v>8193</v>
      </c>
    </row>
    <row r="648" spans="1:12">
      <c r="A648" s="13" t="s">
        <v>73</v>
      </c>
      <c r="B648" s="20" t="s">
        <v>39</v>
      </c>
      <c r="C648" s="7">
        <v>11868</v>
      </c>
      <c r="D648" s="7">
        <v>10867</v>
      </c>
      <c r="E648" s="14">
        <v>7995</v>
      </c>
      <c r="H648" t="s">
        <v>350</v>
      </c>
      <c r="I648" t="s">
        <v>232</v>
      </c>
      <c r="J648">
        <v>13835</v>
      </c>
      <c r="K648">
        <v>10048</v>
      </c>
      <c r="L648">
        <v>8206</v>
      </c>
    </row>
    <row r="649" spans="1:12">
      <c r="A649" s="13" t="s">
        <v>73</v>
      </c>
      <c r="B649" s="20" t="s">
        <v>40</v>
      </c>
      <c r="C649" s="7">
        <v>4927</v>
      </c>
      <c r="D649" s="7">
        <v>17562</v>
      </c>
      <c r="E649" s="14">
        <v>7998</v>
      </c>
      <c r="H649" t="s">
        <v>350</v>
      </c>
      <c r="I649" t="s">
        <v>233</v>
      </c>
      <c r="J649">
        <v>14429</v>
      </c>
      <c r="K649">
        <v>10009</v>
      </c>
      <c r="L649">
        <v>8199</v>
      </c>
    </row>
    <row r="650" spans="1:12">
      <c r="A650" s="13" t="s">
        <v>74</v>
      </c>
      <c r="B650" s="20" t="s">
        <v>17</v>
      </c>
      <c r="C650" s="7">
        <v>3037</v>
      </c>
      <c r="D650" s="7">
        <v>19885</v>
      </c>
      <c r="E650" s="14">
        <v>7998</v>
      </c>
      <c r="H650" t="s">
        <v>350</v>
      </c>
      <c r="I650" t="s">
        <v>35</v>
      </c>
      <c r="J650">
        <v>14070</v>
      </c>
      <c r="K650">
        <v>9451</v>
      </c>
      <c r="L650">
        <v>8181</v>
      </c>
    </row>
    <row r="651" spans="1:12">
      <c r="A651" s="13" t="s">
        <v>74</v>
      </c>
      <c r="B651" s="20" t="s">
        <v>18</v>
      </c>
      <c r="C651" s="7">
        <v>4562</v>
      </c>
      <c r="D651" s="7">
        <v>18188</v>
      </c>
      <c r="E651" s="14">
        <v>8001</v>
      </c>
      <c r="H651" t="s">
        <v>350</v>
      </c>
      <c r="I651" t="s">
        <v>234</v>
      </c>
      <c r="J651">
        <v>14182</v>
      </c>
      <c r="K651">
        <v>9086</v>
      </c>
      <c r="L651">
        <v>8190</v>
      </c>
    </row>
    <row r="652" spans="1:12">
      <c r="A652" s="13" t="s">
        <v>74</v>
      </c>
      <c r="B652" s="20" t="s">
        <v>19</v>
      </c>
      <c r="C652" s="7">
        <v>4362</v>
      </c>
      <c r="D652" s="7">
        <v>18073</v>
      </c>
      <c r="E652" s="14">
        <v>7999</v>
      </c>
      <c r="H652" t="s">
        <v>350</v>
      </c>
      <c r="I652" t="s">
        <v>235</v>
      </c>
      <c r="J652">
        <v>14426</v>
      </c>
      <c r="K652">
        <v>9679</v>
      </c>
      <c r="L652">
        <v>8131</v>
      </c>
    </row>
    <row r="653" spans="1:12">
      <c r="A653" s="13" t="s">
        <v>74</v>
      </c>
      <c r="B653" s="20" t="s">
        <v>20</v>
      </c>
      <c r="C653" s="7">
        <v>9790</v>
      </c>
      <c r="D653" s="7">
        <v>12929</v>
      </c>
      <c r="E653" s="14">
        <v>8001</v>
      </c>
      <c r="H653" t="s">
        <v>350</v>
      </c>
      <c r="I653" t="s">
        <v>236</v>
      </c>
      <c r="J653">
        <v>14066</v>
      </c>
      <c r="K653">
        <v>9355</v>
      </c>
      <c r="L653">
        <v>8021</v>
      </c>
    </row>
    <row r="654" spans="1:12">
      <c r="A654" s="13" t="s">
        <v>74</v>
      </c>
      <c r="B654" s="20" t="s">
        <v>21</v>
      </c>
      <c r="C654" s="7">
        <v>14829</v>
      </c>
      <c r="D654" s="7">
        <v>3416</v>
      </c>
      <c r="E654" s="14">
        <v>6408</v>
      </c>
      <c r="H654" t="s">
        <v>350</v>
      </c>
      <c r="I654" t="s">
        <v>36</v>
      </c>
      <c r="J654">
        <v>14814</v>
      </c>
      <c r="K654">
        <v>8476</v>
      </c>
      <c r="L654">
        <v>8179</v>
      </c>
    </row>
    <row r="655" spans="1:12">
      <c r="A655" s="13" t="s">
        <v>74</v>
      </c>
      <c r="B655" s="20" t="s">
        <v>22</v>
      </c>
      <c r="C655" s="7">
        <v>14785</v>
      </c>
      <c r="D655" s="7">
        <v>32</v>
      </c>
      <c r="E655" s="14">
        <v>5237</v>
      </c>
      <c r="H655" t="s">
        <v>350</v>
      </c>
      <c r="I655" t="s">
        <v>237</v>
      </c>
      <c r="J655">
        <v>15061</v>
      </c>
      <c r="K655">
        <v>8719</v>
      </c>
      <c r="L655">
        <v>8186</v>
      </c>
    </row>
    <row r="656" spans="1:12">
      <c r="A656" s="13" t="s">
        <v>74</v>
      </c>
      <c r="B656" s="20" t="s">
        <v>23</v>
      </c>
      <c r="C656" s="7">
        <v>15301</v>
      </c>
      <c r="D656" s="7">
        <v>1</v>
      </c>
      <c r="E656" s="14">
        <v>5400</v>
      </c>
      <c r="H656" t="s">
        <v>350</v>
      </c>
      <c r="I656" t="s">
        <v>238</v>
      </c>
      <c r="J656">
        <v>15332</v>
      </c>
      <c r="K656">
        <v>8417</v>
      </c>
      <c r="L656">
        <v>8190</v>
      </c>
    </row>
    <row r="657" spans="1:12">
      <c r="A657" s="13" t="s">
        <v>74</v>
      </c>
      <c r="B657" s="20" t="s">
        <v>24</v>
      </c>
      <c r="C657" s="7">
        <v>15395</v>
      </c>
      <c r="D657" s="7">
        <v>42</v>
      </c>
      <c r="E657" s="14">
        <v>5294</v>
      </c>
      <c r="H657" t="s">
        <v>350</v>
      </c>
      <c r="I657" t="s">
        <v>239</v>
      </c>
      <c r="J657">
        <v>15340</v>
      </c>
      <c r="K657">
        <v>8818</v>
      </c>
      <c r="L657">
        <v>8184</v>
      </c>
    </row>
    <row r="658" spans="1:12">
      <c r="A658" s="13" t="s">
        <v>74</v>
      </c>
      <c r="B658" s="20" t="s">
        <v>25</v>
      </c>
      <c r="C658" s="7">
        <v>14459</v>
      </c>
      <c r="D658" s="7">
        <v>93</v>
      </c>
      <c r="E658" s="14">
        <v>5393</v>
      </c>
      <c r="H658" t="s">
        <v>350</v>
      </c>
      <c r="I658" t="s">
        <v>37</v>
      </c>
      <c r="J658">
        <v>15260</v>
      </c>
      <c r="K658">
        <v>7977</v>
      </c>
      <c r="L658">
        <v>8090</v>
      </c>
    </row>
    <row r="659" spans="1:12">
      <c r="A659" s="13" t="s">
        <v>74</v>
      </c>
      <c r="B659" s="20" t="s">
        <v>26</v>
      </c>
      <c r="C659" s="7">
        <v>13899</v>
      </c>
      <c r="D659" s="7">
        <v>8610</v>
      </c>
      <c r="E659" s="14">
        <v>8011</v>
      </c>
      <c r="H659" t="s">
        <v>350</v>
      </c>
      <c r="I659" t="s">
        <v>240</v>
      </c>
      <c r="J659">
        <v>16028</v>
      </c>
      <c r="K659">
        <v>7814</v>
      </c>
      <c r="L659">
        <v>8079</v>
      </c>
    </row>
    <row r="660" spans="1:12">
      <c r="A660" s="13" t="s">
        <v>74</v>
      </c>
      <c r="B660" s="20" t="s">
        <v>27</v>
      </c>
      <c r="C660" s="7">
        <v>12860</v>
      </c>
      <c r="D660" s="7">
        <v>10362</v>
      </c>
      <c r="E660" s="14">
        <v>7990</v>
      </c>
      <c r="H660" t="s">
        <v>350</v>
      </c>
      <c r="I660" t="s">
        <v>241</v>
      </c>
      <c r="J660">
        <v>16221</v>
      </c>
      <c r="K660">
        <v>6570</v>
      </c>
      <c r="L660">
        <v>8177</v>
      </c>
    </row>
    <row r="661" spans="1:12">
      <c r="A661" s="13" t="s">
        <v>74</v>
      </c>
      <c r="B661" s="20" t="s">
        <v>28</v>
      </c>
      <c r="C661" s="7">
        <v>9160</v>
      </c>
      <c r="D661" s="7">
        <v>13533</v>
      </c>
      <c r="E661" s="14">
        <v>7992</v>
      </c>
      <c r="H661" t="s">
        <v>350</v>
      </c>
      <c r="I661" t="s">
        <v>242</v>
      </c>
      <c r="J661">
        <v>17207</v>
      </c>
      <c r="K661">
        <v>7012</v>
      </c>
      <c r="L661">
        <v>8212</v>
      </c>
    </row>
    <row r="662" spans="1:12">
      <c r="A662" s="13" t="s">
        <v>74</v>
      </c>
      <c r="B662" s="20" t="s">
        <v>29</v>
      </c>
      <c r="C662" s="7">
        <v>9391</v>
      </c>
      <c r="D662" s="7">
        <v>13760</v>
      </c>
      <c r="E662" s="14">
        <v>8003</v>
      </c>
      <c r="H662" t="s">
        <v>350</v>
      </c>
      <c r="I662" t="s">
        <v>38</v>
      </c>
      <c r="J662">
        <v>17282</v>
      </c>
      <c r="K662">
        <v>6619</v>
      </c>
      <c r="L662">
        <v>8202</v>
      </c>
    </row>
    <row r="663" spans="1:12">
      <c r="A663" s="13" t="s">
        <v>74</v>
      </c>
      <c r="B663" s="20" t="s">
        <v>30</v>
      </c>
      <c r="C663" s="7">
        <v>8061</v>
      </c>
      <c r="D663" s="7">
        <v>14565</v>
      </c>
      <c r="E663" s="14">
        <v>8000</v>
      </c>
      <c r="H663" t="s">
        <v>350</v>
      </c>
      <c r="I663" t="s">
        <v>243</v>
      </c>
      <c r="J663">
        <v>16259</v>
      </c>
      <c r="K663">
        <v>7343</v>
      </c>
      <c r="L663">
        <v>8193</v>
      </c>
    </row>
    <row r="664" spans="1:12">
      <c r="A664" s="13" t="s">
        <v>74</v>
      </c>
      <c r="B664" s="20" t="s">
        <v>31</v>
      </c>
      <c r="C664" s="7">
        <v>7670</v>
      </c>
      <c r="D664" s="7">
        <v>15448</v>
      </c>
      <c r="E664" s="14">
        <v>8003</v>
      </c>
      <c r="H664" t="s">
        <v>350</v>
      </c>
      <c r="I664" t="s">
        <v>244</v>
      </c>
      <c r="J664">
        <v>16366</v>
      </c>
      <c r="K664">
        <v>7094</v>
      </c>
      <c r="L664">
        <v>8083</v>
      </c>
    </row>
    <row r="665" spans="1:12">
      <c r="A665" s="13" t="s">
        <v>74</v>
      </c>
      <c r="B665" s="20" t="s">
        <v>32</v>
      </c>
      <c r="C665" s="7">
        <v>6736</v>
      </c>
      <c r="D665" s="7">
        <v>15614</v>
      </c>
      <c r="E665" s="14">
        <v>7987</v>
      </c>
      <c r="H665" t="s">
        <v>350</v>
      </c>
      <c r="I665" t="s">
        <v>245</v>
      </c>
      <c r="J665">
        <v>15983</v>
      </c>
      <c r="K665">
        <v>6503</v>
      </c>
      <c r="L665">
        <v>7818</v>
      </c>
    </row>
    <row r="666" spans="1:12">
      <c r="A666" s="13" t="s">
        <v>74</v>
      </c>
      <c r="B666" s="20" t="s">
        <v>33</v>
      </c>
      <c r="C666" s="7">
        <v>6486</v>
      </c>
      <c r="D666" s="7">
        <v>17022</v>
      </c>
      <c r="E666" s="14">
        <v>7995</v>
      </c>
      <c r="H666" t="s">
        <v>350</v>
      </c>
      <c r="I666" t="s">
        <v>39</v>
      </c>
      <c r="J666">
        <v>14674</v>
      </c>
      <c r="K666">
        <v>8602</v>
      </c>
      <c r="L666">
        <v>8077</v>
      </c>
    </row>
    <row r="667" spans="1:12">
      <c r="A667" s="13" t="s">
        <v>74</v>
      </c>
      <c r="B667" s="20" t="s">
        <v>34</v>
      </c>
      <c r="C667" s="7">
        <v>5471</v>
      </c>
      <c r="D667" s="7">
        <v>17472</v>
      </c>
      <c r="E667" s="14">
        <v>7988</v>
      </c>
      <c r="H667" t="s">
        <v>350</v>
      </c>
      <c r="I667" t="s">
        <v>246</v>
      </c>
      <c r="J667">
        <v>12970</v>
      </c>
      <c r="K667">
        <v>10740</v>
      </c>
      <c r="L667">
        <v>8205</v>
      </c>
    </row>
    <row r="668" spans="1:12">
      <c r="A668" s="13" t="s">
        <v>74</v>
      </c>
      <c r="B668" s="20" t="s">
        <v>35</v>
      </c>
      <c r="C668" s="7">
        <v>4913</v>
      </c>
      <c r="D668" s="7">
        <v>17936</v>
      </c>
      <c r="E668" s="14">
        <v>7999</v>
      </c>
      <c r="H668" t="s">
        <v>350</v>
      </c>
      <c r="I668" t="s">
        <v>247</v>
      </c>
      <c r="J668">
        <v>11535</v>
      </c>
      <c r="K668">
        <v>12295</v>
      </c>
      <c r="L668">
        <v>8207</v>
      </c>
    </row>
    <row r="669" spans="1:12">
      <c r="A669" s="13" t="s">
        <v>74</v>
      </c>
      <c r="B669" s="20" t="s">
        <v>36</v>
      </c>
      <c r="C669" s="7">
        <v>5421</v>
      </c>
      <c r="D669" s="7">
        <v>17287</v>
      </c>
      <c r="E669" s="14">
        <v>7992</v>
      </c>
      <c r="H669" t="s">
        <v>350</v>
      </c>
      <c r="I669" t="s">
        <v>248</v>
      </c>
      <c r="J669">
        <v>9435</v>
      </c>
      <c r="K669">
        <v>14522</v>
      </c>
      <c r="L669">
        <v>8201</v>
      </c>
    </row>
    <row r="670" spans="1:12">
      <c r="A670" s="13" t="s">
        <v>74</v>
      </c>
      <c r="B670" s="20" t="s">
        <v>37</v>
      </c>
      <c r="C670" s="7">
        <v>8984</v>
      </c>
      <c r="D670" s="7">
        <v>13723</v>
      </c>
      <c r="E670" s="14">
        <v>8008</v>
      </c>
      <c r="H670" t="s">
        <v>350</v>
      </c>
      <c r="I670" t="s">
        <v>40</v>
      </c>
      <c r="J670">
        <v>7918</v>
      </c>
      <c r="K670">
        <v>15581</v>
      </c>
      <c r="L670">
        <v>8196</v>
      </c>
    </row>
    <row r="671" spans="1:12">
      <c r="A671" s="13" t="s">
        <v>74</v>
      </c>
      <c r="B671" s="20" t="s">
        <v>38</v>
      </c>
      <c r="C671" s="7">
        <v>13600</v>
      </c>
      <c r="D671" s="7">
        <v>9282</v>
      </c>
      <c r="E671" s="14">
        <v>8000</v>
      </c>
      <c r="H671" t="s">
        <v>350</v>
      </c>
      <c r="I671" t="s">
        <v>249</v>
      </c>
      <c r="J671">
        <v>5228</v>
      </c>
      <c r="K671">
        <v>18388</v>
      </c>
      <c r="L671">
        <v>8199</v>
      </c>
    </row>
    <row r="672" spans="1:12">
      <c r="A672" s="13" t="s">
        <v>74</v>
      </c>
      <c r="B672" s="20" t="s">
        <v>39</v>
      </c>
      <c r="C672" s="7">
        <v>11233</v>
      </c>
      <c r="D672" s="7">
        <v>11479</v>
      </c>
      <c r="E672" s="14">
        <v>8001</v>
      </c>
      <c r="H672" t="s">
        <v>350</v>
      </c>
      <c r="I672" t="s">
        <v>250</v>
      </c>
      <c r="J672">
        <v>5779</v>
      </c>
      <c r="K672">
        <v>18104</v>
      </c>
      <c r="L672">
        <v>8200</v>
      </c>
    </row>
    <row r="673" spans="1:12">
      <c r="A673" s="13" t="s">
        <v>74</v>
      </c>
      <c r="B673" s="20" t="s">
        <v>40</v>
      </c>
      <c r="C673" s="7">
        <v>5177</v>
      </c>
      <c r="D673" s="7">
        <v>17497</v>
      </c>
      <c r="E673" s="14">
        <v>7996</v>
      </c>
      <c r="H673" t="s">
        <v>350</v>
      </c>
      <c r="I673" t="s">
        <v>251</v>
      </c>
      <c r="J673">
        <v>6484</v>
      </c>
      <c r="K673">
        <v>17101</v>
      </c>
      <c r="L673">
        <v>8200</v>
      </c>
    </row>
    <row r="674" spans="1:12">
      <c r="A674" s="13" t="s">
        <v>75</v>
      </c>
      <c r="B674" s="20" t="s">
        <v>17</v>
      </c>
      <c r="C674" s="7">
        <v>1728</v>
      </c>
      <c r="D674" s="7">
        <v>20795</v>
      </c>
      <c r="E674" s="14">
        <v>8004</v>
      </c>
      <c r="H674" t="s">
        <v>351</v>
      </c>
      <c r="I674" t="s">
        <v>17</v>
      </c>
      <c r="J674">
        <v>6613</v>
      </c>
      <c r="K674">
        <v>17680</v>
      </c>
      <c r="L674">
        <v>8194</v>
      </c>
    </row>
    <row r="675" spans="1:12">
      <c r="A675" s="13" t="s">
        <v>75</v>
      </c>
      <c r="B675" s="20" t="s">
        <v>18</v>
      </c>
      <c r="C675" s="7">
        <v>1381</v>
      </c>
      <c r="D675" s="7">
        <v>21471</v>
      </c>
      <c r="E675" s="14">
        <v>7993</v>
      </c>
      <c r="H675" t="s">
        <v>351</v>
      </c>
      <c r="I675" t="s">
        <v>180</v>
      </c>
      <c r="J675">
        <v>6656</v>
      </c>
      <c r="K675">
        <v>17018</v>
      </c>
      <c r="L675">
        <v>8184</v>
      </c>
    </row>
    <row r="676" spans="1:12">
      <c r="A676" s="13" t="s">
        <v>75</v>
      </c>
      <c r="B676" s="20" t="s">
        <v>19</v>
      </c>
      <c r="C676" s="7">
        <v>1998</v>
      </c>
      <c r="D676" s="7">
        <v>22533</v>
      </c>
      <c r="E676" s="14">
        <v>8005</v>
      </c>
      <c r="H676" t="s">
        <v>351</v>
      </c>
      <c r="I676" t="s">
        <v>181</v>
      </c>
      <c r="J676">
        <v>7034</v>
      </c>
      <c r="K676">
        <v>17257</v>
      </c>
      <c r="L676">
        <v>8210</v>
      </c>
    </row>
    <row r="677" spans="1:12">
      <c r="A677" s="13" t="s">
        <v>75</v>
      </c>
      <c r="B677" s="20" t="s">
        <v>20</v>
      </c>
      <c r="C677" s="7">
        <v>2831</v>
      </c>
      <c r="D677" s="7">
        <v>19904</v>
      </c>
      <c r="E677" s="14">
        <v>7987</v>
      </c>
      <c r="H677" t="s">
        <v>351</v>
      </c>
      <c r="I677" t="s">
        <v>182</v>
      </c>
      <c r="J677">
        <v>7078</v>
      </c>
      <c r="K677">
        <v>17235</v>
      </c>
      <c r="L677">
        <v>8205</v>
      </c>
    </row>
    <row r="678" spans="1:12">
      <c r="A678" s="13" t="s">
        <v>75</v>
      </c>
      <c r="B678" s="20" t="s">
        <v>21</v>
      </c>
      <c r="C678" s="7">
        <v>11689</v>
      </c>
      <c r="D678" s="7">
        <v>10655</v>
      </c>
      <c r="E678" s="14">
        <v>8005</v>
      </c>
      <c r="H678" t="s">
        <v>351</v>
      </c>
      <c r="I678" t="s">
        <v>18</v>
      </c>
      <c r="J678">
        <v>7775</v>
      </c>
      <c r="K678">
        <v>16197</v>
      </c>
      <c r="L678">
        <v>8194</v>
      </c>
    </row>
    <row r="679" spans="1:12">
      <c r="A679" s="13" t="s">
        <v>75</v>
      </c>
      <c r="B679" s="20" t="s">
        <v>22</v>
      </c>
      <c r="C679" s="7">
        <v>16283</v>
      </c>
      <c r="D679" s="7">
        <v>6491</v>
      </c>
      <c r="E679" s="14">
        <v>7995</v>
      </c>
      <c r="H679" t="s">
        <v>351</v>
      </c>
      <c r="I679" t="s">
        <v>183</v>
      </c>
      <c r="J679">
        <v>8065</v>
      </c>
      <c r="K679">
        <v>15787</v>
      </c>
      <c r="L679">
        <v>8195</v>
      </c>
    </row>
    <row r="680" spans="1:12">
      <c r="A680" s="13" t="s">
        <v>75</v>
      </c>
      <c r="B680" s="20" t="s">
        <v>23</v>
      </c>
      <c r="C680" s="7">
        <v>14641</v>
      </c>
      <c r="D680" s="7">
        <v>8056</v>
      </c>
      <c r="E680" s="14">
        <v>7995</v>
      </c>
      <c r="H680" t="s">
        <v>351</v>
      </c>
      <c r="I680" t="s">
        <v>184</v>
      </c>
      <c r="J680">
        <v>8793</v>
      </c>
      <c r="K680">
        <v>14440</v>
      </c>
      <c r="L680">
        <v>8177</v>
      </c>
    </row>
    <row r="681" spans="1:12">
      <c r="A681" s="13" t="s">
        <v>75</v>
      </c>
      <c r="B681" s="20" t="s">
        <v>24</v>
      </c>
      <c r="C681" s="7">
        <v>14352</v>
      </c>
      <c r="D681" s="7">
        <v>7634</v>
      </c>
      <c r="E681" s="14">
        <v>8013</v>
      </c>
      <c r="H681" t="s">
        <v>351</v>
      </c>
      <c r="I681" t="s">
        <v>185</v>
      </c>
      <c r="J681">
        <v>9961</v>
      </c>
      <c r="K681">
        <v>14396</v>
      </c>
      <c r="L681">
        <v>8211</v>
      </c>
    </row>
    <row r="682" spans="1:12">
      <c r="A682" s="13" t="s">
        <v>75</v>
      </c>
      <c r="B682" s="20" t="s">
        <v>25</v>
      </c>
      <c r="C682" s="7">
        <v>9803</v>
      </c>
      <c r="D682" s="7">
        <v>12870</v>
      </c>
      <c r="E682" s="14">
        <v>7992</v>
      </c>
      <c r="H682" t="s">
        <v>351</v>
      </c>
      <c r="I682" t="s">
        <v>19</v>
      </c>
      <c r="J682">
        <v>9714</v>
      </c>
      <c r="K682">
        <v>14189</v>
      </c>
      <c r="L682">
        <v>8197</v>
      </c>
    </row>
    <row r="683" spans="1:12">
      <c r="A683" s="13" t="s">
        <v>75</v>
      </c>
      <c r="B683" s="20" t="s">
        <v>26</v>
      </c>
      <c r="C683" s="7">
        <v>8881</v>
      </c>
      <c r="D683" s="7">
        <v>14198</v>
      </c>
      <c r="E683" s="14">
        <v>8006</v>
      </c>
      <c r="H683" t="s">
        <v>351</v>
      </c>
      <c r="I683" t="s">
        <v>186</v>
      </c>
      <c r="J683">
        <v>10509</v>
      </c>
      <c r="K683">
        <v>13955</v>
      </c>
      <c r="L683">
        <v>8208</v>
      </c>
    </row>
    <row r="684" spans="1:12">
      <c r="A684" s="13" t="s">
        <v>75</v>
      </c>
      <c r="B684" s="20" t="s">
        <v>27</v>
      </c>
      <c r="C684" s="7">
        <v>8973</v>
      </c>
      <c r="D684" s="7">
        <v>13223</v>
      </c>
      <c r="E684" s="14">
        <v>7988</v>
      </c>
      <c r="H684" t="s">
        <v>351</v>
      </c>
      <c r="I684" t="s">
        <v>187</v>
      </c>
      <c r="J684">
        <v>10663</v>
      </c>
      <c r="K684">
        <v>13474</v>
      </c>
      <c r="L684">
        <v>8193</v>
      </c>
    </row>
    <row r="685" spans="1:12">
      <c r="A685" s="13" t="s">
        <v>75</v>
      </c>
      <c r="B685" s="20" t="s">
        <v>28</v>
      </c>
      <c r="C685" s="7">
        <v>9731</v>
      </c>
      <c r="D685" s="7">
        <v>12953</v>
      </c>
      <c r="E685" s="14">
        <v>7990</v>
      </c>
      <c r="H685" t="s">
        <v>351</v>
      </c>
      <c r="I685" t="s">
        <v>188</v>
      </c>
      <c r="J685">
        <v>10782</v>
      </c>
      <c r="K685">
        <v>12930</v>
      </c>
      <c r="L685">
        <v>8079</v>
      </c>
    </row>
    <row r="686" spans="1:12">
      <c r="A686" s="13" t="s">
        <v>75</v>
      </c>
      <c r="B686" s="20" t="s">
        <v>29</v>
      </c>
      <c r="C686" s="7">
        <v>9540</v>
      </c>
      <c r="D686" s="7">
        <v>13638</v>
      </c>
      <c r="E686" s="14">
        <v>8002</v>
      </c>
      <c r="H686" t="s">
        <v>351</v>
      </c>
      <c r="I686" t="s">
        <v>20</v>
      </c>
      <c r="J686">
        <v>11633</v>
      </c>
      <c r="K686">
        <v>11972</v>
      </c>
      <c r="L686">
        <v>8066</v>
      </c>
    </row>
    <row r="687" spans="1:12">
      <c r="A687" s="13" t="s">
        <v>75</v>
      </c>
      <c r="B687" s="20" t="s">
        <v>30</v>
      </c>
      <c r="C687" s="7">
        <v>9352</v>
      </c>
      <c r="D687" s="7">
        <v>13306</v>
      </c>
      <c r="E687" s="14">
        <v>7999</v>
      </c>
      <c r="H687" t="s">
        <v>351</v>
      </c>
      <c r="I687" t="s">
        <v>189</v>
      </c>
      <c r="J687">
        <v>13692</v>
      </c>
      <c r="K687">
        <v>9346</v>
      </c>
      <c r="L687">
        <v>8022</v>
      </c>
    </row>
    <row r="688" spans="1:12">
      <c r="A688" s="13" t="s">
        <v>75</v>
      </c>
      <c r="B688" s="20" t="s">
        <v>31</v>
      </c>
      <c r="C688" s="7">
        <v>9774</v>
      </c>
      <c r="D688" s="7">
        <v>14012</v>
      </c>
      <c r="E688" s="14">
        <v>8007</v>
      </c>
      <c r="H688" t="s">
        <v>351</v>
      </c>
      <c r="I688" t="s">
        <v>190</v>
      </c>
      <c r="J688">
        <v>15493</v>
      </c>
      <c r="K688">
        <v>7094</v>
      </c>
      <c r="L688">
        <v>7920</v>
      </c>
    </row>
    <row r="689" spans="1:12">
      <c r="A689" s="13" t="s">
        <v>75</v>
      </c>
      <c r="B689" s="20" t="s">
        <v>32</v>
      </c>
      <c r="C689" s="7">
        <v>8949</v>
      </c>
      <c r="D689" s="7">
        <v>14082</v>
      </c>
      <c r="E689" s="14">
        <v>8010</v>
      </c>
      <c r="H689" t="s">
        <v>351</v>
      </c>
      <c r="I689" t="s">
        <v>191</v>
      </c>
      <c r="J689">
        <v>17201</v>
      </c>
      <c r="K689">
        <v>6013</v>
      </c>
      <c r="L689">
        <v>8031</v>
      </c>
    </row>
    <row r="690" spans="1:12">
      <c r="A690" s="13" t="s">
        <v>75</v>
      </c>
      <c r="B690" s="20" t="s">
        <v>33</v>
      </c>
      <c r="C690" s="7">
        <v>9076</v>
      </c>
      <c r="D690" s="7">
        <v>13664</v>
      </c>
      <c r="E690" s="14">
        <v>7997</v>
      </c>
      <c r="H690" t="s">
        <v>351</v>
      </c>
      <c r="I690" t="s">
        <v>21</v>
      </c>
      <c r="J690">
        <v>20409</v>
      </c>
      <c r="K690">
        <v>3274</v>
      </c>
      <c r="L690">
        <v>8147</v>
      </c>
    </row>
    <row r="691" spans="1:12">
      <c r="A691" s="13" t="s">
        <v>75</v>
      </c>
      <c r="B691" s="20" t="s">
        <v>34</v>
      </c>
      <c r="C691" s="7">
        <v>10027</v>
      </c>
      <c r="D691" s="7">
        <v>12596</v>
      </c>
      <c r="E691" s="14">
        <v>8008</v>
      </c>
      <c r="H691" t="s">
        <v>351</v>
      </c>
      <c r="I691" t="s">
        <v>192</v>
      </c>
      <c r="J691">
        <v>21237</v>
      </c>
      <c r="K691">
        <v>2533</v>
      </c>
      <c r="L691">
        <v>8146</v>
      </c>
    </row>
    <row r="692" spans="1:12">
      <c r="A692" s="13" t="s">
        <v>75</v>
      </c>
      <c r="B692" s="20" t="s">
        <v>35</v>
      </c>
      <c r="C692" s="7">
        <v>7766</v>
      </c>
      <c r="D692" s="7">
        <v>14924</v>
      </c>
      <c r="E692" s="14">
        <v>8001</v>
      </c>
      <c r="H692" t="s">
        <v>351</v>
      </c>
      <c r="I692" t="s">
        <v>193</v>
      </c>
      <c r="J692">
        <v>20109</v>
      </c>
      <c r="K692">
        <v>3755</v>
      </c>
      <c r="L692">
        <v>8161</v>
      </c>
    </row>
    <row r="693" spans="1:12">
      <c r="A693" s="13" t="s">
        <v>75</v>
      </c>
      <c r="B693" s="20" t="s">
        <v>36</v>
      </c>
      <c r="C693" s="7">
        <v>7868</v>
      </c>
      <c r="D693" s="7">
        <v>15171</v>
      </c>
      <c r="E693" s="14">
        <v>7995</v>
      </c>
      <c r="H693" t="s">
        <v>351</v>
      </c>
      <c r="I693" t="s">
        <v>194</v>
      </c>
      <c r="J693">
        <v>19652</v>
      </c>
      <c r="K693">
        <v>4358</v>
      </c>
      <c r="L693">
        <v>8145</v>
      </c>
    </row>
    <row r="694" spans="1:12">
      <c r="A694" s="13" t="s">
        <v>75</v>
      </c>
      <c r="B694" s="20" t="s">
        <v>37</v>
      </c>
      <c r="C694" s="7">
        <v>10364</v>
      </c>
      <c r="D694" s="7">
        <v>12674</v>
      </c>
      <c r="E694" s="14">
        <v>8001</v>
      </c>
      <c r="H694" t="s">
        <v>351</v>
      </c>
      <c r="I694" t="s">
        <v>22</v>
      </c>
      <c r="J694">
        <v>19463</v>
      </c>
      <c r="K694">
        <v>4076</v>
      </c>
      <c r="L694">
        <v>8211</v>
      </c>
    </row>
    <row r="695" spans="1:12">
      <c r="A695" s="13" t="s">
        <v>75</v>
      </c>
      <c r="B695" s="20" t="s">
        <v>38</v>
      </c>
      <c r="C695" s="7">
        <v>11450</v>
      </c>
      <c r="D695" s="7">
        <v>11041</v>
      </c>
      <c r="E695" s="14">
        <v>8003</v>
      </c>
      <c r="H695" t="s">
        <v>351</v>
      </c>
      <c r="I695" t="s">
        <v>195</v>
      </c>
      <c r="J695">
        <v>20734</v>
      </c>
      <c r="K695">
        <v>2680</v>
      </c>
      <c r="L695">
        <v>8186</v>
      </c>
    </row>
    <row r="696" spans="1:12">
      <c r="A696" s="13" t="s">
        <v>75</v>
      </c>
      <c r="B696" s="20" t="s">
        <v>39</v>
      </c>
      <c r="C696" s="7">
        <v>10142</v>
      </c>
      <c r="D696" s="7">
        <v>13065</v>
      </c>
      <c r="E696" s="14">
        <v>7994</v>
      </c>
      <c r="H696" t="s">
        <v>351</v>
      </c>
      <c r="I696" t="s">
        <v>196</v>
      </c>
      <c r="J696">
        <v>20714</v>
      </c>
      <c r="K696">
        <v>3481</v>
      </c>
      <c r="L696">
        <v>8079</v>
      </c>
    </row>
    <row r="697" spans="1:12">
      <c r="A697" s="13" t="s">
        <v>75</v>
      </c>
      <c r="B697" s="20" t="s">
        <v>40</v>
      </c>
      <c r="C697" s="7">
        <v>5081</v>
      </c>
      <c r="D697" s="7">
        <v>18190</v>
      </c>
      <c r="E697" s="14">
        <v>8006</v>
      </c>
      <c r="H697" t="s">
        <v>351</v>
      </c>
      <c r="I697" t="s">
        <v>197</v>
      </c>
      <c r="J697">
        <v>20300</v>
      </c>
      <c r="K697">
        <v>3330</v>
      </c>
      <c r="L697">
        <v>8196</v>
      </c>
    </row>
    <row r="698" spans="1:12">
      <c r="A698" s="13" t="s">
        <v>76</v>
      </c>
      <c r="B698" s="20" t="s">
        <v>17</v>
      </c>
      <c r="C698" s="7">
        <v>2127</v>
      </c>
      <c r="D698" s="7">
        <v>21050</v>
      </c>
      <c r="E698" s="14">
        <v>8013</v>
      </c>
      <c r="H698" t="s">
        <v>351</v>
      </c>
      <c r="I698" t="s">
        <v>23</v>
      </c>
      <c r="J698">
        <v>19433</v>
      </c>
      <c r="K698">
        <v>4293</v>
      </c>
      <c r="L698">
        <v>8203</v>
      </c>
    </row>
    <row r="699" spans="1:12">
      <c r="A699" s="13" t="s">
        <v>76</v>
      </c>
      <c r="B699" s="20" t="s">
        <v>18</v>
      </c>
      <c r="C699" s="7">
        <v>1686</v>
      </c>
      <c r="D699" s="7">
        <v>21035</v>
      </c>
      <c r="E699" s="14">
        <v>8006</v>
      </c>
      <c r="H699" t="s">
        <v>351</v>
      </c>
      <c r="I699" t="s">
        <v>198</v>
      </c>
      <c r="J699">
        <v>18875</v>
      </c>
      <c r="K699">
        <v>5023</v>
      </c>
      <c r="L699">
        <v>8198</v>
      </c>
    </row>
    <row r="700" spans="1:12">
      <c r="A700" s="13" t="s">
        <v>76</v>
      </c>
      <c r="B700" s="20" t="s">
        <v>19</v>
      </c>
      <c r="C700" s="7">
        <v>1576</v>
      </c>
      <c r="D700" s="7">
        <v>21234</v>
      </c>
      <c r="E700" s="14">
        <v>7999</v>
      </c>
      <c r="H700" t="s">
        <v>351</v>
      </c>
      <c r="I700" t="s">
        <v>199</v>
      </c>
      <c r="J700">
        <v>16391</v>
      </c>
      <c r="K700">
        <v>3933</v>
      </c>
      <c r="L700">
        <v>8155</v>
      </c>
    </row>
    <row r="701" spans="1:12">
      <c r="A701" s="13" t="s">
        <v>76</v>
      </c>
      <c r="B701" s="20" t="s">
        <v>20</v>
      </c>
      <c r="C701" s="7">
        <v>2440</v>
      </c>
      <c r="D701" s="7">
        <v>20691</v>
      </c>
      <c r="E701" s="14">
        <v>8000</v>
      </c>
      <c r="H701" t="s">
        <v>351</v>
      </c>
      <c r="I701" t="s">
        <v>200</v>
      </c>
      <c r="J701">
        <v>18215</v>
      </c>
      <c r="K701">
        <v>6287</v>
      </c>
      <c r="L701">
        <v>8193</v>
      </c>
    </row>
    <row r="702" spans="1:12">
      <c r="A702" s="13" t="s">
        <v>76</v>
      </c>
      <c r="B702" s="20" t="s">
        <v>21</v>
      </c>
      <c r="C702" s="7">
        <v>9679</v>
      </c>
      <c r="D702" s="7">
        <v>12575</v>
      </c>
      <c r="E702" s="14">
        <v>7995</v>
      </c>
      <c r="H702" t="s">
        <v>351</v>
      </c>
      <c r="I702" t="s">
        <v>24</v>
      </c>
      <c r="J702">
        <v>17855</v>
      </c>
      <c r="K702">
        <v>6223</v>
      </c>
      <c r="L702">
        <v>8134</v>
      </c>
    </row>
    <row r="703" spans="1:12">
      <c r="A703" s="13" t="s">
        <v>76</v>
      </c>
      <c r="B703" s="20" t="s">
        <v>22</v>
      </c>
      <c r="C703" s="7">
        <v>13044</v>
      </c>
      <c r="D703" s="7">
        <v>9140</v>
      </c>
      <c r="E703" s="14">
        <v>7988</v>
      </c>
      <c r="H703" t="s">
        <v>351</v>
      </c>
      <c r="I703" t="s">
        <v>201</v>
      </c>
      <c r="J703">
        <v>16068</v>
      </c>
      <c r="K703">
        <v>8757</v>
      </c>
      <c r="L703">
        <v>8213</v>
      </c>
    </row>
    <row r="704" spans="1:12">
      <c r="A704" s="13" t="s">
        <v>76</v>
      </c>
      <c r="B704" s="20" t="s">
        <v>23</v>
      </c>
      <c r="C704" s="7">
        <v>14530</v>
      </c>
      <c r="D704" s="7">
        <v>8948</v>
      </c>
      <c r="E704" s="14">
        <v>8007</v>
      </c>
      <c r="H704" t="s">
        <v>351</v>
      </c>
      <c r="I704" t="s">
        <v>202</v>
      </c>
      <c r="J704">
        <v>16414</v>
      </c>
      <c r="K704">
        <v>7791</v>
      </c>
      <c r="L704">
        <v>8205</v>
      </c>
    </row>
    <row r="705" spans="1:12">
      <c r="A705" s="13" t="s">
        <v>76</v>
      </c>
      <c r="B705" s="20" t="s">
        <v>24</v>
      </c>
      <c r="C705" s="7">
        <v>12340</v>
      </c>
      <c r="D705" s="7">
        <v>10437</v>
      </c>
      <c r="E705" s="14">
        <v>7992</v>
      </c>
      <c r="H705" t="s">
        <v>351</v>
      </c>
      <c r="I705" t="s">
        <v>203</v>
      </c>
      <c r="J705">
        <v>14366</v>
      </c>
      <c r="K705">
        <v>9928</v>
      </c>
      <c r="L705">
        <v>8029</v>
      </c>
    </row>
    <row r="706" spans="1:12">
      <c r="A706" s="13" t="s">
        <v>76</v>
      </c>
      <c r="B706" s="20" t="s">
        <v>25</v>
      </c>
      <c r="C706" s="7">
        <v>9543</v>
      </c>
      <c r="D706" s="7">
        <v>12766</v>
      </c>
      <c r="E706" s="14">
        <v>7995</v>
      </c>
      <c r="H706" t="s">
        <v>351</v>
      </c>
      <c r="I706" t="s">
        <v>25</v>
      </c>
      <c r="J706">
        <v>13856</v>
      </c>
      <c r="K706">
        <v>9557</v>
      </c>
      <c r="L706">
        <v>8131</v>
      </c>
    </row>
    <row r="707" spans="1:12">
      <c r="A707" s="13" t="s">
        <v>76</v>
      </c>
      <c r="B707" s="20" t="s">
        <v>26</v>
      </c>
      <c r="C707" s="7">
        <v>10038</v>
      </c>
      <c r="D707" s="7">
        <v>12575</v>
      </c>
      <c r="E707" s="14">
        <v>7997</v>
      </c>
      <c r="H707" t="s">
        <v>351</v>
      </c>
      <c r="I707" t="s">
        <v>204</v>
      </c>
      <c r="J707">
        <v>13537</v>
      </c>
      <c r="K707">
        <v>9258</v>
      </c>
      <c r="L707">
        <v>8196</v>
      </c>
    </row>
    <row r="708" spans="1:12">
      <c r="A708" s="13" t="s">
        <v>76</v>
      </c>
      <c r="B708" s="20" t="s">
        <v>27</v>
      </c>
      <c r="C708" s="7">
        <v>8569</v>
      </c>
      <c r="D708" s="7">
        <v>13964</v>
      </c>
      <c r="E708" s="14">
        <v>7997</v>
      </c>
      <c r="H708" t="s">
        <v>351</v>
      </c>
      <c r="I708" t="s">
        <v>205</v>
      </c>
      <c r="J708">
        <v>13832</v>
      </c>
      <c r="K708">
        <v>9229</v>
      </c>
      <c r="L708">
        <v>8186</v>
      </c>
    </row>
    <row r="709" spans="1:12">
      <c r="A709" s="13" t="s">
        <v>76</v>
      </c>
      <c r="B709" s="20" t="s">
        <v>28</v>
      </c>
      <c r="C709" s="7">
        <v>6401</v>
      </c>
      <c r="D709" s="7">
        <v>16104</v>
      </c>
      <c r="E709" s="14">
        <v>7995</v>
      </c>
      <c r="H709" t="s">
        <v>351</v>
      </c>
      <c r="I709" t="s">
        <v>206</v>
      </c>
      <c r="J709">
        <v>13697</v>
      </c>
      <c r="K709">
        <v>9677</v>
      </c>
      <c r="L709">
        <v>8197</v>
      </c>
    </row>
    <row r="710" spans="1:12">
      <c r="A710" s="13" t="s">
        <v>76</v>
      </c>
      <c r="B710" s="20" t="s">
        <v>29</v>
      </c>
      <c r="C710" s="7">
        <v>8710</v>
      </c>
      <c r="D710" s="7">
        <v>13674</v>
      </c>
      <c r="E710" s="14">
        <v>7994</v>
      </c>
      <c r="H710" t="s">
        <v>351</v>
      </c>
      <c r="I710" t="s">
        <v>26</v>
      </c>
      <c r="J710">
        <v>13814</v>
      </c>
      <c r="K710">
        <v>9636</v>
      </c>
      <c r="L710">
        <v>8231</v>
      </c>
    </row>
    <row r="711" spans="1:12">
      <c r="A711" s="13" t="s">
        <v>76</v>
      </c>
      <c r="B711" s="20" t="s">
        <v>30</v>
      </c>
      <c r="C711" s="7">
        <v>7077</v>
      </c>
      <c r="D711" s="7">
        <v>15660</v>
      </c>
      <c r="E711" s="14">
        <v>7997</v>
      </c>
      <c r="H711" t="s">
        <v>351</v>
      </c>
      <c r="I711" t="s">
        <v>207</v>
      </c>
      <c r="J711">
        <v>14260</v>
      </c>
      <c r="K711">
        <v>9912</v>
      </c>
      <c r="L711">
        <v>8193</v>
      </c>
    </row>
    <row r="712" spans="1:12">
      <c r="A712" s="13" t="s">
        <v>76</v>
      </c>
      <c r="B712" s="20" t="s">
        <v>31</v>
      </c>
      <c r="C712" s="7">
        <v>4739</v>
      </c>
      <c r="D712" s="7">
        <v>18419</v>
      </c>
      <c r="E712" s="14">
        <v>8001</v>
      </c>
      <c r="H712" t="s">
        <v>351</v>
      </c>
      <c r="I712" t="s">
        <v>208</v>
      </c>
      <c r="J712">
        <v>13941</v>
      </c>
      <c r="K712">
        <v>9567</v>
      </c>
      <c r="L712">
        <v>8195</v>
      </c>
    </row>
    <row r="713" spans="1:12">
      <c r="A713" s="13" t="s">
        <v>76</v>
      </c>
      <c r="B713" s="20" t="s">
        <v>32</v>
      </c>
      <c r="C713" s="7">
        <v>4263</v>
      </c>
      <c r="D713" s="7">
        <v>18878</v>
      </c>
      <c r="E713" s="14">
        <v>8000</v>
      </c>
      <c r="H713" t="s">
        <v>351</v>
      </c>
      <c r="I713" t="s">
        <v>209</v>
      </c>
      <c r="J713">
        <v>14461</v>
      </c>
      <c r="K713">
        <v>9751</v>
      </c>
      <c r="L713">
        <v>8204</v>
      </c>
    </row>
    <row r="714" spans="1:12">
      <c r="A714" s="13" t="s">
        <v>76</v>
      </c>
      <c r="B714" s="20" t="s">
        <v>33</v>
      </c>
      <c r="C714" s="7">
        <v>3840</v>
      </c>
      <c r="D714" s="7">
        <v>18800</v>
      </c>
      <c r="E714" s="14">
        <v>7998</v>
      </c>
      <c r="H714" t="s">
        <v>351</v>
      </c>
      <c r="I714" t="s">
        <v>27</v>
      </c>
      <c r="J714">
        <v>14398</v>
      </c>
      <c r="K714">
        <v>9390</v>
      </c>
      <c r="L714">
        <v>8110</v>
      </c>
    </row>
    <row r="715" spans="1:12">
      <c r="A715" s="13" t="s">
        <v>76</v>
      </c>
      <c r="B715" s="20" t="s">
        <v>34</v>
      </c>
      <c r="C715" s="7">
        <v>3893</v>
      </c>
      <c r="D715" s="7">
        <v>18838</v>
      </c>
      <c r="E715" s="14">
        <v>8002</v>
      </c>
      <c r="H715" t="s">
        <v>351</v>
      </c>
      <c r="I715" t="s">
        <v>210</v>
      </c>
      <c r="J715">
        <v>14906</v>
      </c>
      <c r="K715">
        <v>9034</v>
      </c>
      <c r="L715">
        <v>8171</v>
      </c>
    </row>
    <row r="716" spans="1:12">
      <c r="A716" s="13" t="s">
        <v>76</v>
      </c>
      <c r="B716" s="20" t="s">
        <v>35</v>
      </c>
      <c r="C716" s="7">
        <v>3971</v>
      </c>
      <c r="D716" s="7">
        <v>18983</v>
      </c>
      <c r="E716" s="14">
        <v>8005</v>
      </c>
      <c r="H716" t="s">
        <v>351</v>
      </c>
      <c r="I716" t="s">
        <v>211</v>
      </c>
      <c r="J716">
        <v>14876</v>
      </c>
      <c r="K716">
        <v>8033</v>
      </c>
      <c r="L716">
        <v>8198</v>
      </c>
    </row>
    <row r="717" spans="1:12">
      <c r="A717" s="13" t="s">
        <v>76</v>
      </c>
      <c r="B717" s="20" t="s">
        <v>36</v>
      </c>
      <c r="C717" s="7">
        <v>4188</v>
      </c>
      <c r="D717" s="7">
        <v>18768</v>
      </c>
      <c r="E717" s="14">
        <v>8006</v>
      </c>
      <c r="H717" t="s">
        <v>351</v>
      </c>
      <c r="I717" t="s">
        <v>212</v>
      </c>
      <c r="J717">
        <v>14777</v>
      </c>
      <c r="K717">
        <v>8386</v>
      </c>
      <c r="L717">
        <v>8209</v>
      </c>
    </row>
    <row r="718" spans="1:12">
      <c r="A718" s="13" t="s">
        <v>76</v>
      </c>
      <c r="B718" s="20" t="s">
        <v>37</v>
      </c>
      <c r="C718" s="7">
        <v>7412</v>
      </c>
      <c r="D718" s="7">
        <v>15273</v>
      </c>
      <c r="E718" s="14">
        <v>8000</v>
      </c>
      <c r="H718" t="s">
        <v>351</v>
      </c>
      <c r="I718" t="s">
        <v>28</v>
      </c>
      <c r="J718">
        <v>14864</v>
      </c>
      <c r="K718">
        <v>8800</v>
      </c>
      <c r="L718">
        <v>8195</v>
      </c>
    </row>
    <row r="719" spans="1:12">
      <c r="A719" s="13" t="s">
        <v>76</v>
      </c>
      <c r="B719" s="20" t="s">
        <v>38</v>
      </c>
      <c r="C719" s="7">
        <v>15943</v>
      </c>
      <c r="D719" s="7">
        <v>7477</v>
      </c>
      <c r="E719" s="14">
        <v>8001</v>
      </c>
      <c r="H719" t="s">
        <v>351</v>
      </c>
      <c r="I719" t="s">
        <v>213</v>
      </c>
      <c r="J719">
        <v>14388</v>
      </c>
      <c r="K719">
        <v>9527</v>
      </c>
      <c r="L719">
        <v>8192</v>
      </c>
    </row>
    <row r="720" spans="1:12">
      <c r="A720" s="13" t="s">
        <v>76</v>
      </c>
      <c r="B720" s="20" t="s">
        <v>39</v>
      </c>
      <c r="C720" s="7">
        <v>11192</v>
      </c>
      <c r="D720" s="7">
        <v>11644</v>
      </c>
      <c r="E720" s="14">
        <v>8004</v>
      </c>
      <c r="H720" t="s">
        <v>351</v>
      </c>
      <c r="I720" t="s">
        <v>214</v>
      </c>
      <c r="J720">
        <v>13930</v>
      </c>
      <c r="K720">
        <v>9956</v>
      </c>
      <c r="L720">
        <v>8179</v>
      </c>
    </row>
    <row r="721" spans="1:12">
      <c r="A721" s="13" t="s">
        <v>76</v>
      </c>
      <c r="B721" s="20" t="s">
        <v>40</v>
      </c>
      <c r="C721" s="7">
        <v>5856</v>
      </c>
      <c r="D721" s="7">
        <v>16891</v>
      </c>
      <c r="E721" s="14">
        <v>8006</v>
      </c>
      <c r="H721" t="s">
        <v>351</v>
      </c>
      <c r="I721" t="s">
        <v>215</v>
      </c>
      <c r="J721">
        <v>13178</v>
      </c>
      <c r="K721">
        <v>10554</v>
      </c>
      <c r="L721">
        <v>8191</v>
      </c>
    </row>
    <row r="722" spans="1:12">
      <c r="A722" s="13" t="s">
        <v>77</v>
      </c>
      <c r="B722" s="20" t="s">
        <v>17</v>
      </c>
      <c r="C722" s="7">
        <v>1427</v>
      </c>
      <c r="D722" s="7">
        <v>22127</v>
      </c>
      <c r="E722" s="14">
        <v>8004</v>
      </c>
      <c r="H722" t="s">
        <v>351</v>
      </c>
      <c r="I722" t="s">
        <v>29</v>
      </c>
      <c r="J722">
        <v>12635</v>
      </c>
      <c r="K722">
        <v>11165</v>
      </c>
      <c r="L722">
        <v>8164</v>
      </c>
    </row>
    <row r="723" spans="1:12">
      <c r="A723" s="13" t="s">
        <v>77</v>
      </c>
      <c r="B723" s="20" t="s">
        <v>18</v>
      </c>
      <c r="C723" s="7"/>
      <c r="D723" s="7"/>
      <c r="E723" s="14"/>
      <c r="H723" t="s">
        <v>351</v>
      </c>
      <c r="I723" t="s">
        <v>216</v>
      </c>
      <c r="J723">
        <v>12244</v>
      </c>
      <c r="K723">
        <v>11411</v>
      </c>
      <c r="L723">
        <v>8090</v>
      </c>
    </row>
    <row r="724" spans="1:12">
      <c r="A724" s="13" t="s">
        <v>77</v>
      </c>
      <c r="B724" s="20" t="s">
        <v>19</v>
      </c>
      <c r="C724" s="7"/>
      <c r="D724" s="7"/>
      <c r="E724" s="14"/>
      <c r="H724" t="s">
        <v>351</v>
      </c>
      <c r="I724" t="s">
        <v>217</v>
      </c>
      <c r="J724">
        <v>11832</v>
      </c>
      <c r="K724">
        <v>10884</v>
      </c>
      <c r="L724">
        <v>7992</v>
      </c>
    </row>
    <row r="725" spans="1:12">
      <c r="A725" s="13" t="s">
        <v>77</v>
      </c>
      <c r="B725" s="20" t="s">
        <v>20</v>
      </c>
      <c r="C725" s="7"/>
      <c r="D725" s="7"/>
      <c r="E725" s="14"/>
      <c r="H725" t="s">
        <v>351</v>
      </c>
      <c r="I725" t="s">
        <v>218</v>
      </c>
      <c r="J725">
        <v>12042</v>
      </c>
      <c r="K725">
        <v>10960</v>
      </c>
      <c r="L725">
        <v>7981</v>
      </c>
    </row>
    <row r="726" spans="1:12">
      <c r="A726" s="13" t="s">
        <v>77</v>
      </c>
      <c r="B726" s="20" t="s">
        <v>21</v>
      </c>
      <c r="C726" s="7"/>
      <c r="D726" s="7"/>
      <c r="E726" s="14"/>
      <c r="H726" t="s">
        <v>351</v>
      </c>
      <c r="I726" t="s">
        <v>30</v>
      </c>
      <c r="J726">
        <v>12676</v>
      </c>
      <c r="K726">
        <v>10250</v>
      </c>
      <c r="L726">
        <v>8010</v>
      </c>
    </row>
    <row r="727" spans="1:12">
      <c r="A727" s="13" t="s">
        <v>77</v>
      </c>
      <c r="B727" s="20" t="s">
        <v>22</v>
      </c>
      <c r="C727" s="7"/>
      <c r="D727" s="7"/>
      <c r="E727" s="14"/>
      <c r="H727" t="s">
        <v>351</v>
      </c>
      <c r="I727" t="s">
        <v>219</v>
      </c>
      <c r="J727">
        <v>13045</v>
      </c>
      <c r="K727">
        <v>9809</v>
      </c>
      <c r="L727">
        <v>7912</v>
      </c>
    </row>
    <row r="728" spans="1:12">
      <c r="A728" s="13" t="s">
        <v>77</v>
      </c>
      <c r="B728" s="20" t="s">
        <v>23</v>
      </c>
      <c r="C728" s="7"/>
      <c r="D728" s="7"/>
      <c r="E728" s="14"/>
      <c r="H728" t="s">
        <v>351</v>
      </c>
      <c r="I728" t="s">
        <v>220</v>
      </c>
      <c r="J728">
        <v>13195</v>
      </c>
      <c r="K728">
        <v>10409</v>
      </c>
      <c r="L728">
        <v>8083</v>
      </c>
    </row>
    <row r="729" spans="1:12">
      <c r="A729" s="13" t="s">
        <v>77</v>
      </c>
      <c r="B729" s="20" t="s">
        <v>24</v>
      </c>
      <c r="C729" s="7"/>
      <c r="D729" s="7"/>
      <c r="E729" s="14"/>
      <c r="H729" t="s">
        <v>351</v>
      </c>
      <c r="I729" t="s">
        <v>221</v>
      </c>
      <c r="J729">
        <v>13276</v>
      </c>
      <c r="K729">
        <v>10421</v>
      </c>
      <c r="L729">
        <v>8214</v>
      </c>
    </row>
    <row r="730" spans="1:12">
      <c r="A730" s="13" t="s">
        <v>77</v>
      </c>
      <c r="B730" s="20" t="s">
        <v>25</v>
      </c>
      <c r="C730" s="7"/>
      <c r="D730" s="7"/>
      <c r="E730" s="14"/>
      <c r="H730" t="s">
        <v>351</v>
      </c>
      <c r="I730" t="s">
        <v>31</v>
      </c>
      <c r="J730">
        <v>13720</v>
      </c>
      <c r="K730">
        <v>10095</v>
      </c>
      <c r="L730">
        <v>8206</v>
      </c>
    </row>
    <row r="731" spans="1:12">
      <c r="A731" s="13" t="s">
        <v>77</v>
      </c>
      <c r="B731" s="20" t="s">
        <v>26</v>
      </c>
      <c r="C731" s="7"/>
      <c r="D731" s="7"/>
      <c r="E731" s="14"/>
      <c r="H731" t="s">
        <v>351</v>
      </c>
      <c r="I731" t="s">
        <v>222</v>
      </c>
      <c r="J731">
        <v>13222</v>
      </c>
      <c r="K731">
        <v>9879</v>
      </c>
      <c r="L731">
        <v>8199</v>
      </c>
    </row>
    <row r="732" spans="1:12">
      <c r="A732" s="13" t="s">
        <v>77</v>
      </c>
      <c r="B732" s="20" t="s">
        <v>27</v>
      </c>
      <c r="C732" s="7"/>
      <c r="D732" s="7"/>
      <c r="E732" s="14"/>
      <c r="H732" t="s">
        <v>351</v>
      </c>
      <c r="I732" t="s">
        <v>223</v>
      </c>
      <c r="J732">
        <v>13286</v>
      </c>
      <c r="K732">
        <v>10932</v>
      </c>
      <c r="L732">
        <v>8212</v>
      </c>
    </row>
    <row r="733" spans="1:12">
      <c r="A733" s="13" t="s">
        <v>77</v>
      </c>
      <c r="B733" s="20" t="s">
        <v>28</v>
      </c>
      <c r="C733" s="7"/>
      <c r="D733" s="7"/>
      <c r="E733" s="14"/>
      <c r="H733" t="s">
        <v>351</v>
      </c>
      <c r="I733" t="s">
        <v>224</v>
      </c>
      <c r="J733">
        <v>12508</v>
      </c>
      <c r="K733">
        <v>11504</v>
      </c>
      <c r="L733">
        <v>8202</v>
      </c>
    </row>
    <row r="734" spans="1:12">
      <c r="A734" s="13" t="s">
        <v>77</v>
      </c>
      <c r="B734" s="20" t="s">
        <v>29</v>
      </c>
      <c r="C734" s="7"/>
      <c r="D734" s="7"/>
      <c r="E734" s="14"/>
      <c r="H734" t="s">
        <v>351</v>
      </c>
      <c r="I734" t="s">
        <v>32</v>
      </c>
      <c r="J734">
        <v>12201</v>
      </c>
      <c r="K734">
        <v>11794</v>
      </c>
      <c r="L734">
        <v>8204</v>
      </c>
    </row>
    <row r="735" spans="1:12">
      <c r="A735" s="13" t="s">
        <v>77</v>
      </c>
      <c r="B735" s="20" t="s">
        <v>30</v>
      </c>
      <c r="C735" s="7"/>
      <c r="D735" s="7"/>
      <c r="E735" s="14"/>
      <c r="H735" t="s">
        <v>351</v>
      </c>
      <c r="I735" t="s">
        <v>225</v>
      </c>
      <c r="J735">
        <v>11942</v>
      </c>
      <c r="K735">
        <v>12077</v>
      </c>
      <c r="L735">
        <v>8182</v>
      </c>
    </row>
    <row r="736" spans="1:12">
      <c r="A736" s="13" t="s">
        <v>77</v>
      </c>
      <c r="B736" s="20" t="s">
        <v>31</v>
      </c>
      <c r="C736" s="7"/>
      <c r="D736" s="7"/>
      <c r="E736" s="14"/>
      <c r="H736" t="s">
        <v>351</v>
      </c>
      <c r="I736" t="s">
        <v>226</v>
      </c>
      <c r="J736">
        <v>11975</v>
      </c>
      <c r="K736">
        <v>11664</v>
      </c>
      <c r="L736">
        <v>8186</v>
      </c>
    </row>
    <row r="737" spans="1:12">
      <c r="A737" s="13" t="s">
        <v>77</v>
      </c>
      <c r="B737" s="20" t="s">
        <v>32</v>
      </c>
      <c r="C737" s="7"/>
      <c r="D737" s="7"/>
      <c r="E737" s="14"/>
      <c r="H737" t="s">
        <v>351</v>
      </c>
      <c r="I737" t="s">
        <v>227</v>
      </c>
      <c r="J737">
        <v>11975</v>
      </c>
      <c r="K737">
        <v>12010</v>
      </c>
      <c r="L737">
        <v>8192</v>
      </c>
    </row>
    <row r="738" spans="1:12">
      <c r="A738" s="13" t="s">
        <v>77</v>
      </c>
      <c r="B738" s="20" t="s">
        <v>33</v>
      </c>
      <c r="C738" s="7"/>
      <c r="D738" s="7"/>
      <c r="E738" s="14"/>
      <c r="H738" t="s">
        <v>351</v>
      </c>
      <c r="I738" t="s">
        <v>33</v>
      </c>
      <c r="J738">
        <v>11980</v>
      </c>
      <c r="K738">
        <v>11695</v>
      </c>
      <c r="L738">
        <v>8209</v>
      </c>
    </row>
    <row r="739" spans="1:12">
      <c r="A739" s="13" t="s">
        <v>77</v>
      </c>
      <c r="B739" s="20" t="s">
        <v>34</v>
      </c>
      <c r="C739" s="7"/>
      <c r="D739" s="7"/>
      <c r="E739" s="14"/>
      <c r="H739" t="s">
        <v>351</v>
      </c>
      <c r="I739" t="s">
        <v>228</v>
      </c>
      <c r="J739">
        <v>12090</v>
      </c>
      <c r="K739">
        <v>11197</v>
      </c>
      <c r="L739">
        <v>8198</v>
      </c>
    </row>
    <row r="740" spans="1:12">
      <c r="A740" s="13" t="s">
        <v>77</v>
      </c>
      <c r="B740" s="20" t="s">
        <v>35</v>
      </c>
      <c r="C740" s="7"/>
      <c r="D740" s="7"/>
      <c r="E740" s="14"/>
      <c r="H740" t="s">
        <v>351</v>
      </c>
      <c r="I740" t="s">
        <v>229</v>
      </c>
      <c r="J740">
        <v>12536</v>
      </c>
      <c r="K740">
        <v>11000</v>
      </c>
      <c r="L740">
        <v>8187</v>
      </c>
    </row>
    <row r="741" spans="1:12">
      <c r="A741" s="13" t="s">
        <v>77</v>
      </c>
      <c r="B741" s="20" t="s">
        <v>36</v>
      </c>
      <c r="C741" s="7"/>
      <c r="D741" s="7"/>
      <c r="E741" s="14"/>
      <c r="H741" t="s">
        <v>351</v>
      </c>
      <c r="I741" t="s">
        <v>230</v>
      </c>
      <c r="J741">
        <v>13460</v>
      </c>
      <c r="K741">
        <v>10157</v>
      </c>
      <c r="L741">
        <v>8203</v>
      </c>
    </row>
    <row r="742" spans="1:12">
      <c r="A742" s="13" t="s">
        <v>77</v>
      </c>
      <c r="B742" s="20" t="s">
        <v>37</v>
      </c>
      <c r="C742" s="7"/>
      <c r="D742" s="7"/>
      <c r="E742" s="14"/>
      <c r="H742" t="s">
        <v>351</v>
      </c>
      <c r="I742" t="s">
        <v>34</v>
      </c>
      <c r="J742">
        <v>14085</v>
      </c>
      <c r="K742">
        <v>9504</v>
      </c>
      <c r="L742">
        <v>8185</v>
      </c>
    </row>
    <row r="743" spans="1:12">
      <c r="A743" s="13" t="s">
        <v>77</v>
      </c>
      <c r="B743" s="20" t="s">
        <v>38</v>
      </c>
      <c r="C743" s="7"/>
      <c r="D743" s="7"/>
      <c r="E743" s="14"/>
      <c r="H743" t="s">
        <v>351</v>
      </c>
      <c r="I743" t="s">
        <v>231</v>
      </c>
      <c r="J743">
        <v>13617</v>
      </c>
      <c r="K743">
        <v>9699</v>
      </c>
      <c r="L743">
        <v>8181</v>
      </c>
    </row>
    <row r="744" spans="1:12">
      <c r="A744" s="13" t="s">
        <v>77</v>
      </c>
      <c r="B744" s="20" t="s">
        <v>39</v>
      </c>
      <c r="C744" s="7"/>
      <c r="D744" s="7"/>
      <c r="E744" s="14"/>
      <c r="H744" t="s">
        <v>351</v>
      </c>
      <c r="I744" t="s">
        <v>232</v>
      </c>
      <c r="J744">
        <v>13670</v>
      </c>
      <c r="K744">
        <v>9456</v>
      </c>
      <c r="L744">
        <v>8211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t="s">
        <v>351</v>
      </c>
      <c r="I745" t="s">
        <v>233</v>
      </c>
      <c r="J745">
        <v>13801</v>
      </c>
      <c r="K745">
        <v>9896</v>
      </c>
      <c r="L745">
        <v>8187</v>
      </c>
    </row>
    <row r="746" spans="1:12">
      <c r="A746" s="1"/>
      <c r="B746" s="2"/>
      <c r="H746" t="s">
        <v>351</v>
      </c>
      <c r="I746" t="s">
        <v>35</v>
      </c>
      <c r="J746">
        <v>13327</v>
      </c>
      <c r="K746">
        <v>10579</v>
      </c>
      <c r="L746">
        <v>8200</v>
      </c>
    </row>
    <row r="747" spans="1:12">
      <c r="A747" s="1"/>
      <c r="B747" s="2"/>
      <c r="H747" t="s">
        <v>351</v>
      </c>
      <c r="I747" t="s">
        <v>234</v>
      </c>
      <c r="J747">
        <v>12879</v>
      </c>
      <c r="K747">
        <v>9937</v>
      </c>
      <c r="L747">
        <v>8202</v>
      </c>
    </row>
    <row r="748" spans="1:12">
      <c r="A748" s="1"/>
      <c r="B748" s="2"/>
      <c r="H748" t="s">
        <v>351</v>
      </c>
      <c r="I748" t="s">
        <v>235</v>
      </c>
      <c r="J748">
        <v>13179</v>
      </c>
      <c r="K748">
        <v>9880</v>
      </c>
      <c r="L748">
        <v>8186</v>
      </c>
    </row>
    <row r="749" spans="1:12">
      <c r="A749" s="1"/>
      <c r="H749" t="s">
        <v>351</v>
      </c>
      <c r="I749" t="s">
        <v>236</v>
      </c>
      <c r="J749">
        <v>13640</v>
      </c>
      <c r="K749">
        <v>9958</v>
      </c>
      <c r="L749">
        <v>8203</v>
      </c>
    </row>
    <row r="750" spans="1:12">
      <c r="H750" t="s">
        <v>351</v>
      </c>
      <c r="I750" t="s">
        <v>36</v>
      </c>
      <c r="J750">
        <v>13610</v>
      </c>
      <c r="K750">
        <v>10085</v>
      </c>
      <c r="L750">
        <v>8203</v>
      </c>
    </row>
    <row r="751" spans="1:12">
      <c r="H751" t="s">
        <v>351</v>
      </c>
      <c r="I751" t="s">
        <v>237</v>
      </c>
      <c r="J751">
        <v>14280</v>
      </c>
      <c r="K751">
        <v>9302</v>
      </c>
      <c r="L751">
        <v>8210</v>
      </c>
    </row>
    <row r="752" spans="1:12">
      <c r="H752" t="s">
        <v>351</v>
      </c>
      <c r="I752" t="s">
        <v>238</v>
      </c>
      <c r="J752">
        <v>14740</v>
      </c>
      <c r="K752">
        <v>8201</v>
      </c>
      <c r="L752">
        <v>8194</v>
      </c>
    </row>
    <row r="753" spans="8:12">
      <c r="H753" t="s">
        <v>351</v>
      </c>
      <c r="I753" t="s">
        <v>239</v>
      </c>
      <c r="J753">
        <v>15405</v>
      </c>
      <c r="K753">
        <v>7689</v>
      </c>
      <c r="L753">
        <v>8197</v>
      </c>
    </row>
    <row r="754" spans="8:12">
      <c r="H754" t="s">
        <v>351</v>
      </c>
      <c r="I754" t="s">
        <v>37</v>
      </c>
      <c r="J754">
        <v>16561</v>
      </c>
      <c r="K754">
        <v>6916</v>
      </c>
      <c r="L754">
        <v>8197</v>
      </c>
    </row>
    <row r="755" spans="8:12">
      <c r="H755" t="s">
        <v>351</v>
      </c>
      <c r="I755" t="s">
        <v>240</v>
      </c>
      <c r="J755">
        <v>16156</v>
      </c>
      <c r="K755">
        <v>7514</v>
      </c>
      <c r="L755">
        <v>8201</v>
      </c>
    </row>
    <row r="756" spans="8:12">
      <c r="H756" t="s">
        <v>351</v>
      </c>
      <c r="I756" t="s">
        <v>241</v>
      </c>
      <c r="J756">
        <v>16129</v>
      </c>
      <c r="K756">
        <v>7567</v>
      </c>
      <c r="L756">
        <v>8214</v>
      </c>
    </row>
    <row r="757" spans="8:12">
      <c r="H757" t="s">
        <v>351</v>
      </c>
      <c r="I757" t="s">
        <v>242</v>
      </c>
      <c r="J757">
        <v>16040</v>
      </c>
      <c r="K757">
        <v>6465</v>
      </c>
      <c r="L757">
        <v>8197</v>
      </c>
    </row>
    <row r="758" spans="8:12">
      <c r="H758" t="s">
        <v>351</v>
      </c>
      <c r="I758" t="s">
        <v>38</v>
      </c>
      <c r="J758">
        <v>17003</v>
      </c>
      <c r="K758">
        <v>6539</v>
      </c>
      <c r="L758">
        <v>8195</v>
      </c>
    </row>
    <row r="759" spans="8:12">
      <c r="H759" t="s">
        <v>351</v>
      </c>
      <c r="I759" t="s">
        <v>243</v>
      </c>
      <c r="J759">
        <v>16574</v>
      </c>
      <c r="K759">
        <v>6737</v>
      </c>
      <c r="L759">
        <v>8141</v>
      </c>
    </row>
    <row r="760" spans="8:12">
      <c r="H760" t="s">
        <v>351</v>
      </c>
      <c r="I760" t="s">
        <v>244</v>
      </c>
      <c r="J760">
        <v>16255</v>
      </c>
      <c r="K760">
        <v>7313</v>
      </c>
      <c r="L760">
        <v>8195</v>
      </c>
    </row>
    <row r="761" spans="8:12">
      <c r="H761" t="s">
        <v>351</v>
      </c>
      <c r="I761" t="s">
        <v>245</v>
      </c>
      <c r="J761">
        <v>16074</v>
      </c>
      <c r="K761">
        <v>7587</v>
      </c>
      <c r="L761">
        <v>8199</v>
      </c>
    </row>
    <row r="762" spans="8:12">
      <c r="H762" t="s">
        <v>351</v>
      </c>
      <c r="I762" t="s">
        <v>39</v>
      </c>
      <c r="J762">
        <v>15028</v>
      </c>
      <c r="K762">
        <v>8390</v>
      </c>
      <c r="L762">
        <v>8197</v>
      </c>
    </row>
    <row r="763" spans="8:12">
      <c r="H763" t="s">
        <v>351</v>
      </c>
      <c r="I763" t="s">
        <v>246</v>
      </c>
      <c r="J763">
        <v>13450</v>
      </c>
      <c r="K763">
        <v>10493</v>
      </c>
      <c r="L763">
        <v>8206</v>
      </c>
    </row>
    <row r="764" spans="8:12">
      <c r="H764" t="s">
        <v>351</v>
      </c>
      <c r="I764" t="s">
        <v>247</v>
      </c>
      <c r="J764">
        <v>11268</v>
      </c>
      <c r="K764">
        <v>12088</v>
      </c>
      <c r="L764">
        <v>8197</v>
      </c>
    </row>
    <row r="765" spans="8:12">
      <c r="H765" t="s">
        <v>351</v>
      </c>
      <c r="I765" t="s">
        <v>248</v>
      </c>
      <c r="J765">
        <v>9559</v>
      </c>
      <c r="K765">
        <v>14287</v>
      </c>
      <c r="L765">
        <v>8143</v>
      </c>
    </row>
    <row r="766" spans="8:12">
      <c r="H766" t="s">
        <v>351</v>
      </c>
      <c r="I766" t="s">
        <v>40</v>
      </c>
      <c r="J766">
        <v>8819</v>
      </c>
      <c r="K766">
        <v>14910</v>
      </c>
      <c r="L766">
        <v>8209</v>
      </c>
    </row>
    <row r="767" spans="8:12">
      <c r="H767" t="s">
        <v>351</v>
      </c>
      <c r="I767" t="s">
        <v>249</v>
      </c>
      <c r="J767">
        <v>5842</v>
      </c>
      <c r="K767">
        <v>17609</v>
      </c>
      <c r="L767">
        <v>8182</v>
      </c>
    </row>
    <row r="768" spans="8:12">
      <c r="H768" t="s">
        <v>351</v>
      </c>
      <c r="I768" t="s">
        <v>250</v>
      </c>
      <c r="J768">
        <v>5866</v>
      </c>
      <c r="K768">
        <v>17684</v>
      </c>
      <c r="L768">
        <v>8207</v>
      </c>
    </row>
    <row r="769" spans="8:12">
      <c r="H769" t="s">
        <v>351</v>
      </c>
      <c r="I769" t="s">
        <v>251</v>
      </c>
      <c r="J769">
        <v>7008</v>
      </c>
      <c r="K769">
        <v>17056</v>
      </c>
      <c r="L769">
        <v>8204</v>
      </c>
    </row>
    <row r="770" spans="8:12">
      <c r="H770" t="s">
        <v>352</v>
      </c>
      <c r="I770" t="s">
        <v>17</v>
      </c>
      <c r="J770">
        <v>6882</v>
      </c>
      <c r="K770">
        <v>16764</v>
      </c>
      <c r="L770">
        <v>8190</v>
      </c>
    </row>
    <row r="771" spans="8:12">
      <c r="H771" t="s">
        <v>352</v>
      </c>
      <c r="I771" t="s">
        <v>180</v>
      </c>
      <c r="J771">
        <v>6909</v>
      </c>
      <c r="K771">
        <v>15786</v>
      </c>
      <c r="L771">
        <v>8191</v>
      </c>
    </row>
    <row r="772" spans="8:12">
      <c r="H772" t="s">
        <v>352</v>
      </c>
      <c r="I772" t="s">
        <v>181</v>
      </c>
      <c r="J772">
        <v>6940</v>
      </c>
      <c r="K772">
        <v>16629</v>
      </c>
      <c r="L772">
        <v>8200</v>
      </c>
    </row>
    <row r="773" spans="8:12">
      <c r="H773" t="s">
        <v>352</v>
      </c>
      <c r="I773" t="s">
        <v>182</v>
      </c>
      <c r="J773">
        <v>6764</v>
      </c>
      <c r="K773">
        <v>16249</v>
      </c>
      <c r="L773">
        <v>8189</v>
      </c>
    </row>
    <row r="774" spans="8:12">
      <c r="H774" t="s">
        <v>352</v>
      </c>
      <c r="I774" t="s">
        <v>18</v>
      </c>
      <c r="J774">
        <v>7976</v>
      </c>
      <c r="K774">
        <v>15722</v>
      </c>
      <c r="L774">
        <v>8203</v>
      </c>
    </row>
    <row r="775" spans="8:12">
      <c r="H775" t="s">
        <v>352</v>
      </c>
      <c r="I775" t="s">
        <v>183</v>
      </c>
      <c r="J775">
        <v>8447</v>
      </c>
      <c r="K775">
        <v>14478</v>
      </c>
      <c r="L775">
        <v>8192</v>
      </c>
    </row>
    <row r="776" spans="8:12">
      <c r="H776" t="s">
        <v>352</v>
      </c>
      <c r="I776" t="s">
        <v>184</v>
      </c>
      <c r="J776">
        <v>9488</v>
      </c>
      <c r="K776">
        <v>14137</v>
      </c>
      <c r="L776">
        <v>8201</v>
      </c>
    </row>
    <row r="777" spans="8:12">
      <c r="H777" t="s">
        <v>352</v>
      </c>
      <c r="I777" t="s">
        <v>185</v>
      </c>
      <c r="J777">
        <v>10395</v>
      </c>
      <c r="K777">
        <v>12796</v>
      </c>
      <c r="L777">
        <v>8191</v>
      </c>
    </row>
    <row r="778" spans="8:12">
      <c r="H778" t="s">
        <v>352</v>
      </c>
      <c r="I778" t="s">
        <v>19</v>
      </c>
      <c r="J778">
        <v>10251</v>
      </c>
      <c r="K778">
        <v>13805</v>
      </c>
      <c r="L778">
        <v>8190</v>
      </c>
    </row>
    <row r="779" spans="8:12">
      <c r="H779" t="s">
        <v>352</v>
      </c>
      <c r="I779" t="s">
        <v>186</v>
      </c>
      <c r="J779">
        <v>11053</v>
      </c>
      <c r="K779">
        <v>12563</v>
      </c>
      <c r="L779">
        <v>8205</v>
      </c>
    </row>
    <row r="780" spans="8:12">
      <c r="H780" t="s">
        <v>352</v>
      </c>
      <c r="I780" t="s">
        <v>187</v>
      </c>
      <c r="J780">
        <v>11024</v>
      </c>
      <c r="K780">
        <v>12591</v>
      </c>
      <c r="L780">
        <v>8185</v>
      </c>
    </row>
    <row r="781" spans="8:12">
      <c r="H781" t="s">
        <v>352</v>
      </c>
      <c r="I781" t="s">
        <v>188</v>
      </c>
      <c r="J781">
        <v>11323</v>
      </c>
      <c r="K781">
        <v>13004</v>
      </c>
      <c r="L781">
        <v>8203</v>
      </c>
    </row>
    <row r="782" spans="8:12">
      <c r="H782" t="s">
        <v>352</v>
      </c>
      <c r="I782" t="s">
        <v>20</v>
      </c>
      <c r="J782">
        <v>11631</v>
      </c>
      <c r="K782">
        <v>12754</v>
      </c>
      <c r="L782">
        <v>8184</v>
      </c>
    </row>
    <row r="783" spans="8:12">
      <c r="H783" t="s">
        <v>352</v>
      </c>
      <c r="I783" t="s">
        <v>189</v>
      </c>
      <c r="J783">
        <v>14285</v>
      </c>
      <c r="K783">
        <v>9249</v>
      </c>
      <c r="L783">
        <v>8192</v>
      </c>
    </row>
    <row r="784" spans="8:12">
      <c r="H784" t="s">
        <v>352</v>
      </c>
      <c r="I784" t="s">
        <v>190</v>
      </c>
      <c r="J784">
        <v>15495</v>
      </c>
      <c r="K784">
        <v>8018</v>
      </c>
      <c r="L784">
        <v>8185</v>
      </c>
    </row>
    <row r="785" spans="8:12">
      <c r="H785" t="s">
        <v>352</v>
      </c>
      <c r="I785" t="s">
        <v>191</v>
      </c>
      <c r="J785">
        <v>17981</v>
      </c>
      <c r="K785">
        <v>6200</v>
      </c>
      <c r="L785">
        <v>8202</v>
      </c>
    </row>
    <row r="786" spans="8:12">
      <c r="H786" t="s">
        <v>352</v>
      </c>
      <c r="I786" t="s">
        <v>21</v>
      </c>
      <c r="J786">
        <v>20423</v>
      </c>
      <c r="K786">
        <v>3106</v>
      </c>
      <c r="L786">
        <v>8193</v>
      </c>
    </row>
    <row r="787" spans="8:12">
      <c r="H787" t="s">
        <v>352</v>
      </c>
      <c r="I787" t="s">
        <v>192</v>
      </c>
      <c r="J787">
        <v>21160</v>
      </c>
      <c r="K787">
        <v>2615</v>
      </c>
      <c r="L787">
        <v>8089</v>
      </c>
    </row>
    <row r="788" spans="8:12">
      <c r="H788" t="s">
        <v>352</v>
      </c>
      <c r="I788" t="s">
        <v>193</v>
      </c>
      <c r="J788">
        <v>19972</v>
      </c>
      <c r="K788">
        <v>3585</v>
      </c>
      <c r="L788">
        <v>8200</v>
      </c>
    </row>
    <row r="789" spans="8:12">
      <c r="H789" t="s">
        <v>352</v>
      </c>
      <c r="I789" t="s">
        <v>194</v>
      </c>
      <c r="J789">
        <v>20901</v>
      </c>
      <c r="K789">
        <v>3282</v>
      </c>
      <c r="L789">
        <v>8194</v>
      </c>
    </row>
    <row r="790" spans="8:12">
      <c r="H790" t="s">
        <v>352</v>
      </c>
      <c r="I790" t="s">
        <v>22</v>
      </c>
      <c r="J790">
        <v>19819</v>
      </c>
      <c r="K790">
        <v>3924</v>
      </c>
      <c r="L790">
        <v>8196</v>
      </c>
    </row>
    <row r="791" spans="8:12">
      <c r="H791" t="s">
        <v>352</v>
      </c>
      <c r="I791" t="s">
        <v>195</v>
      </c>
      <c r="J791">
        <v>21319</v>
      </c>
      <c r="K791">
        <v>2498</v>
      </c>
      <c r="L791">
        <v>8203</v>
      </c>
    </row>
    <row r="792" spans="8:12">
      <c r="H792" t="s">
        <v>352</v>
      </c>
      <c r="I792" t="s">
        <v>196</v>
      </c>
      <c r="J792">
        <v>19301</v>
      </c>
      <c r="K792">
        <v>4487</v>
      </c>
      <c r="L792">
        <v>8204</v>
      </c>
    </row>
    <row r="793" spans="8:12">
      <c r="H793" t="s">
        <v>352</v>
      </c>
      <c r="I793" t="s">
        <v>197</v>
      </c>
      <c r="J793">
        <v>19903</v>
      </c>
      <c r="K793">
        <v>3722</v>
      </c>
      <c r="L793">
        <v>8201</v>
      </c>
    </row>
    <row r="794" spans="8:12">
      <c r="H794" t="s">
        <v>352</v>
      </c>
      <c r="I794" t="s">
        <v>23</v>
      </c>
      <c r="J794">
        <v>21290</v>
      </c>
      <c r="K794">
        <v>2700</v>
      </c>
      <c r="L794">
        <v>8198</v>
      </c>
    </row>
    <row r="795" spans="8:12">
      <c r="H795" t="s">
        <v>352</v>
      </c>
      <c r="I795" t="s">
        <v>198</v>
      </c>
      <c r="J795">
        <v>17848</v>
      </c>
      <c r="K795">
        <v>4522</v>
      </c>
      <c r="L795">
        <v>8179</v>
      </c>
    </row>
    <row r="796" spans="8:12">
      <c r="H796" t="s">
        <v>352</v>
      </c>
      <c r="I796" t="s">
        <v>199</v>
      </c>
      <c r="J796">
        <v>19037</v>
      </c>
      <c r="K796">
        <v>4937</v>
      </c>
      <c r="L796">
        <v>8211</v>
      </c>
    </row>
    <row r="797" spans="8:12">
      <c r="H797" t="s">
        <v>352</v>
      </c>
      <c r="I797" t="s">
        <v>200</v>
      </c>
      <c r="J797">
        <v>18129</v>
      </c>
      <c r="K797">
        <v>5663</v>
      </c>
      <c r="L797">
        <v>8197</v>
      </c>
    </row>
    <row r="798" spans="8:12">
      <c r="H798" t="s">
        <v>352</v>
      </c>
      <c r="I798" t="s">
        <v>24</v>
      </c>
      <c r="J798">
        <v>17166</v>
      </c>
      <c r="K798">
        <v>7501</v>
      </c>
      <c r="L798">
        <v>8175</v>
      </c>
    </row>
    <row r="799" spans="8:12">
      <c r="H799" t="s">
        <v>352</v>
      </c>
      <c r="I799" t="s">
        <v>201</v>
      </c>
      <c r="J799">
        <v>16482</v>
      </c>
      <c r="K799">
        <v>7229</v>
      </c>
      <c r="L799">
        <v>8210</v>
      </c>
    </row>
    <row r="800" spans="8:12">
      <c r="H800" t="s">
        <v>352</v>
      </c>
      <c r="I800" t="s">
        <v>202</v>
      </c>
      <c r="J800">
        <v>15184</v>
      </c>
      <c r="K800">
        <v>7690</v>
      </c>
      <c r="L800">
        <v>8193</v>
      </c>
    </row>
    <row r="801" spans="8:12">
      <c r="H801" t="s">
        <v>352</v>
      </c>
      <c r="I801" t="s">
        <v>203</v>
      </c>
      <c r="J801">
        <v>13348</v>
      </c>
      <c r="K801">
        <v>9547</v>
      </c>
      <c r="L801">
        <v>8197</v>
      </c>
    </row>
    <row r="802" spans="8:12">
      <c r="H802" t="s">
        <v>352</v>
      </c>
      <c r="I802" t="s">
        <v>25</v>
      </c>
      <c r="J802">
        <v>13593</v>
      </c>
      <c r="K802">
        <v>10429</v>
      </c>
      <c r="L802">
        <v>8204</v>
      </c>
    </row>
    <row r="803" spans="8:12">
      <c r="H803" t="s">
        <v>352</v>
      </c>
      <c r="I803" t="s">
        <v>204</v>
      </c>
      <c r="J803">
        <v>13605</v>
      </c>
      <c r="K803">
        <v>10086</v>
      </c>
      <c r="L803">
        <v>8205</v>
      </c>
    </row>
    <row r="804" spans="8:12">
      <c r="H804" t="s">
        <v>352</v>
      </c>
      <c r="I804" t="s">
        <v>205</v>
      </c>
      <c r="J804">
        <v>13851</v>
      </c>
      <c r="K804">
        <v>9982</v>
      </c>
      <c r="L804">
        <v>8194</v>
      </c>
    </row>
    <row r="805" spans="8:12">
      <c r="H805" t="s">
        <v>352</v>
      </c>
      <c r="I805" t="s">
        <v>206</v>
      </c>
      <c r="J805">
        <v>13288</v>
      </c>
      <c r="K805">
        <v>10261</v>
      </c>
      <c r="L805">
        <v>8202</v>
      </c>
    </row>
    <row r="806" spans="8:12">
      <c r="H806" t="s">
        <v>352</v>
      </c>
      <c r="I806" t="s">
        <v>26</v>
      </c>
      <c r="J806">
        <v>12791</v>
      </c>
      <c r="K806">
        <v>10842</v>
      </c>
      <c r="L806">
        <v>8193</v>
      </c>
    </row>
    <row r="807" spans="8:12">
      <c r="H807" t="s">
        <v>352</v>
      </c>
      <c r="I807" t="s">
        <v>207</v>
      </c>
      <c r="J807">
        <v>12612</v>
      </c>
      <c r="K807">
        <v>10967</v>
      </c>
      <c r="L807">
        <v>8190</v>
      </c>
    </row>
    <row r="808" spans="8:12">
      <c r="H808" t="s">
        <v>352</v>
      </c>
      <c r="I808" t="s">
        <v>208</v>
      </c>
      <c r="J808">
        <v>12666</v>
      </c>
      <c r="K808">
        <v>10855</v>
      </c>
      <c r="L808">
        <v>8207</v>
      </c>
    </row>
    <row r="809" spans="8:12">
      <c r="H809" t="s">
        <v>352</v>
      </c>
      <c r="I809" t="s">
        <v>209</v>
      </c>
      <c r="J809">
        <v>12216</v>
      </c>
      <c r="K809">
        <v>11472</v>
      </c>
      <c r="L809">
        <v>8200</v>
      </c>
    </row>
    <row r="810" spans="8:12">
      <c r="H810" t="s">
        <v>352</v>
      </c>
      <c r="I810" t="s">
        <v>27</v>
      </c>
      <c r="J810">
        <v>12357</v>
      </c>
      <c r="K810">
        <v>11267</v>
      </c>
      <c r="L810">
        <v>8201</v>
      </c>
    </row>
    <row r="811" spans="8:12">
      <c r="H811" t="s">
        <v>352</v>
      </c>
      <c r="I811" t="s">
        <v>210</v>
      </c>
      <c r="J811">
        <v>12333</v>
      </c>
      <c r="K811">
        <v>11103</v>
      </c>
      <c r="L811">
        <v>8194</v>
      </c>
    </row>
    <row r="812" spans="8:12">
      <c r="H812" t="s">
        <v>352</v>
      </c>
      <c r="I812" t="s">
        <v>211</v>
      </c>
      <c r="J812">
        <v>12614</v>
      </c>
      <c r="K812">
        <v>10552</v>
      </c>
      <c r="L812">
        <v>8202</v>
      </c>
    </row>
    <row r="813" spans="8:12">
      <c r="H813" t="s">
        <v>352</v>
      </c>
      <c r="I813" t="s">
        <v>212</v>
      </c>
      <c r="J813">
        <v>12873</v>
      </c>
      <c r="K813">
        <v>10687</v>
      </c>
      <c r="L813">
        <v>8184</v>
      </c>
    </row>
    <row r="814" spans="8:12">
      <c r="H814" t="s">
        <v>352</v>
      </c>
      <c r="I814" t="s">
        <v>28</v>
      </c>
      <c r="J814">
        <v>13353</v>
      </c>
      <c r="K814">
        <v>10419</v>
      </c>
      <c r="L814">
        <v>8195</v>
      </c>
    </row>
    <row r="815" spans="8:12">
      <c r="H815" t="s">
        <v>352</v>
      </c>
      <c r="I815" t="s">
        <v>213</v>
      </c>
      <c r="J815">
        <v>13041</v>
      </c>
      <c r="K815">
        <v>10334</v>
      </c>
      <c r="L815">
        <v>8197</v>
      </c>
    </row>
    <row r="816" spans="8:12">
      <c r="H816" t="s">
        <v>352</v>
      </c>
      <c r="I816" t="s">
        <v>214</v>
      </c>
      <c r="J816">
        <v>12250</v>
      </c>
      <c r="K816">
        <v>11650</v>
      </c>
      <c r="L816">
        <v>8194</v>
      </c>
    </row>
    <row r="817" spans="8:12">
      <c r="H817" t="s">
        <v>352</v>
      </c>
      <c r="I817" t="s">
        <v>215</v>
      </c>
      <c r="J817">
        <v>12290</v>
      </c>
      <c r="K817">
        <v>11000</v>
      </c>
      <c r="L817">
        <v>8200</v>
      </c>
    </row>
    <row r="818" spans="8:12">
      <c r="H818" t="s">
        <v>352</v>
      </c>
      <c r="I818" t="s">
        <v>29</v>
      </c>
      <c r="J818">
        <v>12134</v>
      </c>
      <c r="K818">
        <v>11163</v>
      </c>
      <c r="L818">
        <v>8198</v>
      </c>
    </row>
    <row r="819" spans="8:12">
      <c r="H819" t="s">
        <v>352</v>
      </c>
      <c r="I819" t="s">
        <v>216</v>
      </c>
      <c r="J819">
        <v>11575</v>
      </c>
      <c r="K819">
        <v>11103</v>
      </c>
      <c r="L819">
        <v>8194</v>
      </c>
    </row>
    <row r="820" spans="8:12">
      <c r="H820" t="s">
        <v>352</v>
      </c>
      <c r="I820" t="s">
        <v>217</v>
      </c>
      <c r="J820">
        <v>10610</v>
      </c>
      <c r="K820">
        <v>12794</v>
      </c>
      <c r="L820">
        <v>8186</v>
      </c>
    </row>
    <row r="821" spans="8:12">
      <c r="H821" t="s">
        <v>352</v>
      </c>
      <c r="I821" t="s">
        <v>218</v>
      </c>
      <c r="J821">
        <v>10760</v>
      </c>
      <c r="K821">
        <v>12067</v>
      </c>
      <c r="L821">
        <v>8201</v>
      </c>
    </row>
    <row r="822" spans="8:12">
      <c r="H822" t="s">
        <v>352</v>
      </c>
      <c r="I822" t="s">
        <v>30</v>
      </c>
      <c r="J822">
        <v>10881</v>
      </c>
      <c r="K822">
        <v>12903</v>
      </c>
      <c r="L822">
        <v>8211</v>
      </c>
    </row>
    <row r="823" spans="8:12">
      <c r="H823" t="s">
        <v>352</v>
      </c>
      <c r="I823" t="s">
        <v>219</v>
      </c>
      <c r="J823">
        <v>10927</v>
      </c>
      <c r="K823">
        <v>12068</v>
      </c>
      <c r="L823">
        <v>8204</v>
      </c>
    </row>
    <row r="824" spans="8:12">
      <c r="H824" t="s">
        <v>352</v>
      </c>
      <c r="I824" t="s">
        <v>220</v>
      </c>
      <c r="J824">
        <v>11681</v>
      </c>
      <c r="K824">
        <v>11685</v>
      </c>
      <c r="L824">
        <v>8193</v>
      </c>
    </row>
    <row r="825" spans="8:12">
      <c r="H825" t="s">
        <v>352</v>
      </c>
      <c r="I825" t="s">
        <v>221</v>
      </c>
      <c r="J825">
        <v>11894</v>
      </c>
      <c r="K825">
        <v>11717</v>
      </c>
      <c r="L825">
        <v>8204</v>
      </c>
    </row>
    <row r="826" spans="8:12">
      <c r="H826" t="s">
        <v>352</v>
      </c>
      <c r="I826" t="s">
        <v>31</v>
      </c>
      <c r="J826">
        <v>11297</v>
      </c>
      <c r="K826">
        <v>11663</v>
      </c>
      <c r="L826">
        <v>8201</v>
      </c>
    </row>
    <row r="827" spans="8:12">
      <c r="H827" t="s">
        <v>352</v>
      </c>
      <c r="I827" t="s">
        <v>222</v>
      </c>
      <c r="J827">
        <v>11562</v>
      </c>
      <c r="K827">
        <v>11368</v>
      </c>
      <c r="L827">
        <v>8195</v>
      </c>
    </row>
    <row r="828" spans="8:12">
      <c r="H828" t="s">
        <v>352</v>
      </c>
      <c r="I828" t="s">
        <v>223</v>
      </c>
      <c r="J828">
        <v>10879</v>
      </c>
      <c r="K828">
        <v>12372</v>
      </c>
      <c r="L828">
        <v>8194</v>
      </c>
    </row>
    <row r="829" spans="8:12">
      <c r="H829" t="s">
        <v>352</v>
      </c>
      <c r="I829" t="s">
        <v>224</v>
      </c>
      <c r="J829">
        <v>11058</v>
      </c>
      <c r="K829">
        <v>12398</v>
      </c>
      <c r="L829">
        <v>8197</v>
      </c>
    </row>
    <row r="830" spans="8:12">
      <c r="H830" t="s">
        <v>352</v>
      </c>
      <c r="I830" t="s">
        <v>32</v>
      </c>
      <c r="J830">
        <v>10492</v>
      </c>
      <c r="K830">
        <v>12358</v>
      </c>
      <c r="L830">
        <v>8197</v>
      </c>
    </row>
    <row r="831" spans="8:12">
      <c r="H831" t="s">
        <v>352</v>
      </c>
      <c r="I831" t="s">
        <v>225</v>
      </c>
      <c r="J831">
        <v>10449</v>
      </c>
      <c r="K831">
        <v>12645</v>
      </c>
      <c r="L831">
        <v>8198</v>
      </c>
    </row>
    <row r="832" spans="8:12">
      <c r="H832" t="s">
        <v>352</v>
      </c>
      <c r="I832" t="s">
        <v>226</v>
      </c>
      <c r="J832">
        <v>11123</v>
      </c>
      <c r="K832">
        <v>12665</v>
      </c>
      <c r="L832">
        <v>8193</v>
      </c>
    </row>
    <row r="833" spans="8:12">
      <c r="H833" t="s">
        <v>352</v>
      </c>
      <c r="I833" t="s">
        <v>227</v>
      </c>
      <c r="J833">
        <v>10663</v>
      </c>
      <c r="K833">
        <v>12566</v>
      </c>
      <c r="L833">
        <v>8189</v>
      </c>
    </row>
    <row r="834" spans="8:12">
      <c r="H834" t="s">
        <v>352</v>
      </c>
      <c r="I834" t="s">
        <v>33</v>
      </c>
      <c r="J834">
        <v>10344</v>
      </c>
      <c r="K834">
        <v>13406</v>
      </c>
      <c r="L834">
        <v>8187</v>
      </c>
    </row>
    <row r="835" spans="8:12">
      <c r="H835" t="s">
        <v>352</v>
      </c>
      <c r="I835" t="s">
        <v>228</v>
      </c>
      <c r="J835">
        <v>10158</v>
      </c>
      <c r="K835">
        <v>13608</v>
      </c>
      <c r="L835">
        <v>8191</v>
      </c>
    </row>
    <row r="836" spans="8:12">
      <c r="H836" t="s">
        <v>352</v>
      </c>
      <c r="I836" t="s">
        <v>229</v>
      </c>
      <c r="J836">
        <v>10117</v>
      </c>
      <c r="K836">
        <v>13318</v>
      </c>
      <c r="L836">
        <v>8188</v>
      </c>
    </row>
    <row r="837" spans="8:12">
      <c r="H837" t="s">
        <v>352</v>
      </c>
      <c r="I837" t="s">
        <v>230</v>
      </c>
      <c r="J837">
        <v>10523</v>
      </c>
      <c r="K837">
        <v>12801</v>
      </c>
      <c r="L837">
        <v>8202</v>
      </c>
    </row>
    <row r="838" spans="8:12">
      <c r="H838" t="s">
        <v>352</v>
      </c>
      <c r="I838" t="s">
        <v>34</v>
      </c>
      <c r="J838">
        <v>10409</v>
      </c>
      <c r="K838">
        <v>12380</v>
      </c>
      <c r="L838">
        <v>8196</v>
      </c>
    </row>
    <row r="839" spans="8:12">
      <c r="H839" t="s">
        <v>352</v>
      </c>
      <c r="I839" t="s">
        <v>231</v>
      </c>
      <c r="J839">
        <v>10422</v>
      </c>
      <c r="K839">
        <v>13354</v>
      </c>
      <c r="L839">
        <v>8158</v>
      </c>
    </row>
    <row r="840" spans="8:12">
      <c r="H840" t="s">
        <v>352</v>
      </c>
      <c r="I840" t="s">
        <v>232</v>
      </c>
      <c r="J840">
        <v>10961</v>
      </c>
      <c r="K840">
        <v>12038</v>
      </c>
      <c r="L840">
        <v>8200</v>
      </c>
    </row>
    <row r="841" spans="8:12">
      <c r="H841" t="s">
        <v>352</v>
      </c>
      <c r="I841" t="s">
        <v>233</v>
      </c>
      <c r="J841">
        <v>10676</v>
      </c>
      <c r="K841">
        <v>12899</v>
      </c>
      <c r="L841">
        <v>8191</v>
      </c>
    </row>
    <row r="842" spans="8:12">
      <c r="H842" t="s">
        <v>352</v>
      </c>
      <c r="I842" t="s">
        <v>35</v>
      </c>
      <c r="J842">
        <v>10826</v>
      </c>
      <c r="K842">
        <v>13231</v>
      </c>
      <c r="L842">
        <v>8213</v>
      </c>
    </row>
    <row r="843" spans="8:12">
      <c r="H843" t="s">
        <v>352</v>
      </c>
      <c r="I843" t="s">
        <v>234</v>
      </c>
      <c r="J843">
        <v>10142</v>
      </c>
      <c r="K843">
        <v>12597</v>
      </c>
      <c r="L843">
        <v>8193</v>
      </c>
    </row>
    <row r="844" spans="8:12">
      <c r="H844" t="s">
        <v>352</v>
      </c>
      <c r="I844" t="s">
        <v>235</v>
      </c>
      <c r="J844">
        <v>10817</v>
      </c>
      <c r="K844">
        <v>13227</v>
      </c>
      <c r="L844">
        <v>8192</v>
      </c>
    </row>
    <row r="845" spans="8:12">
      <c r="H845" t="s">
        <v>352</v>
      </c>
      <c r="I845" t="s">
        <v>236</v>
      </c>
      <c r="J845">
        <v>10865</v>
      </c>
      <c r="K845">
        <v>12487</v>
      </c>
      <c r="L845">
        <v>8203</v>
      </c>
    </row>
    <row r="846" spans="8:12">
      <c r="H846" t="s">
        <v>352</v>
      </c>
      <c r="I846" t="s">
        <v>36</v>
      </c>
      <c r="J846">
        <v>11281</v>
      </c>
      <c r="K846">
        <v>11912</v>
      </c>
      <c r="L846">
        <v>8188</v>
      </c>
    </row>
    <row r="847" spans="8:12">
      <c r="H847" t="s">
        <v>352</v>
      </c>
      <c r="I847" t="s">
        <v>237</v>
      </c>
      <c r="J847">
        <v>11897</v>
      </c>
      <c r="K847">
        <v>12124</v>
      </c>
      <c r="L847">
        <v>8213</v>
      </c>
    </row>
    <row r="848" spans="8:12">
      <c r="H848" t="s">
        <v>352</v>
      </c>
      <c r="I848" t="s">
        <v>238</v>
      </c>
      <c r="J848">
        <v>12592</v>
      </c>
      <c r="K848">
        <v>10920</v>
      </c>
      <c r="L848">
        <v>8196</v>
      </c>
    </row>
    <row r="849" spans="8:12">
      <c r="H849" t="s">
        <v>352</v>
      </c>
      <c r="I849" t="s">
        <v>239</v>
      </c>
      <c r="J849">
        <v>12687</v>
      </c>
      <c r="K849">
        <v>11116</v>
      </c>
      <c r="L849">
        <v>8186</v>
      </c>
    </row>
    <row r="850" spans="8:12">
      <c r="H850" t="s">
        <v>352</v>
      </c>
      <c r="I850" t="s">
        <v>37</v>
      </c>
      <c r="J850">
        <v>12904</v>
      </c>
      <c r="K850">
        <v>10305</v>
      </c>
      <c r="L850">
        <v>8209</v>
      </c>
    </row>
    <row r="851" spans="8:12">
      <c r="H851" t="s">
        <v>352</v>
      </c>
      <c r="I851" t="s">
        <v>240</v>
      </c>
      <c r="J851">
        <v>13358</v>
      </c>
      <c r="K851">
        <v>10563</v>
      </c>
      <c r="L851">
        <v>8201</v>
      </c>
    </row>
    <row r="852" spans="8:12">
      <c r="H852" t="s">
        <v>352</v>
      </c>
      <c r="I852" t="s">
        <v>241</v>
      </c>
      <c r="J852">
        <v>13750</v>
      </c>
      <c r="K852">
        <v>9707</v>
      </c>
      <c r="L852">
        <v>8183</v>
      </c>
    </row>
    <row r="853" spans="8:12">
      <c r="H853" t="s">
        <v>352</v>
      </c>
      <c r="I853" t="s">
        <v>242</v>
      </c>
      <c r="J853">
        <v>13126</v>
      </c>
      <c r="K853">
        <v>9507</v>
      </c>
      <c r="L853">
        <v>8197</v>
      </c>
    </row>
    <row r="854" spans="8:12">
      <c r="H854" t="s">
        <v>352</v>
      </c>
      <c r="I854" t="s">
        <v>38</v>
      </c>
      <c r="J854">
        <v>13438</v>
      </c>
      <c r="K854">
        <v>9984</v>
      </c>
      <c r="L854">
        <v>8195</v>
      </c>
    </row>
    <row r="855" spans="8:12">
      <c r="H855" t="s">
        <v>352</v>
      </c>
      <c r="I855" t="s">
        <v>243</v>
      </c>
      <c r="J855">
        <v>13141</v>
      </c>
      <c r="K855">
        <v>10321</v>
      </c>
      <c r="L855">
        <v>8205</v>
      </c>
    </row>
    <row r="856" spans="8:12">
      <c r="H856" t="s">
        <v>352</v>
      </c>
      <c r="I856" t="s">
        <v>244</v>
      </c>
      <c r="J856">
        <v>12210</v>
      </c>
      <c r="K856">
        <v>10916</v>
      </c>
      <c r="L856">
        <v>8203</v>
      </c>
    </row>
    <row r="857" spans="8:12">
      <c r="H857" t="s">
        <v>352</v>
      </c>
      <c r="I857" t="s">
        <v>245</v>
      </c>
      <c r="J857">
        <v>11915</v>
      </c>
      <c r="K857">
        <v>11454</v>
      </c>
      <c r="L857">
        <v>8201</v>
      </c>
    </row>
    <row r="858" spans="8:12">
      <c r="H858" t="s">
        <v>352</v>
      </c>
      <c r="I858" t="s">
        <v>39</v>
      </c>
      <c r="J858">
        <v>10771</v>
      </c>
      <c r="K858">
        <v>12956</v>
      </c>
      <c r="L858">
        <v>8196</v>
      </c>
    </row>
    <row r="859" spans="8:12">
      <c r="H859" t="s">
        <v>352</v>
      </c>
      <c r="I859" t="s">
        <v>246</v>
      </c>
      <c r="J859">
        <v>9639</v>
      </c>
      <c r="K859">
        <v>14192</v>
      </c>
      <c r="L859">
        <v>8194</v>
      </c>
    </row>
    <row r="860" spans="8:12">
      <c r="H860" t="s">
        <v>352</v>
      </c>
      <c r="I860" t="s">
        <v>247</v>
      </c>
      <c r="J860">
        <v>8189</v>
      </c>
      <c r="K860">
        <v>15552</v>
      </c>
      <c r="L860">
        <v>8199</v>
      </c>
    </row>
    <row r="861" spans="8:12">
      <c r="H861" t="s">
        <v>352</v>
      </c>
      <c r="I861" t="s">
        <v>248</v>
      </c>
      <c r="J861">
        <v>6741</v>
      </c>
      <c r="K861">
        <v>16341</v>
      </c>
      <c r="L861">
        <v>8124</v>
      </c>
    </row>
    <row r="862" spans="8:12">
      <c r="H862" t="s">
        <v>352</v>
      </c>
      <c r="I862" t="s">
        <v>40</v>
      </c>
      <c r="J862">
        <v>5688</v>
      </c>
      <c r="K862">
        <v>18160</v>
      </c>
      <c r="L862">
        <v>8173</v>
      </c>
    </row>
    <row r="863" spans="8:12">
      <c r="H863" t="s">
        <v>352</v>
      </c>
      <c r="I863" t="s">
        <v>249</v>
      </c>
      <c r="J863">
        <v>3009</v>
      </c>
      <c r="K863">
        <v>20087</v>
      </c>
      <c r="L863">
        <v>8199</v>
      </c>
    </row>
    <row r="864" spans="8:12">
      <c r="H864" t="s">
        <v>352</v>
      </c>
      <c r="I864" t="s">
        <v>250</v>
      </c>
      <c r="J864">
        <v>2578</v>
      </c>
      <c r="K864">
        <v>21229</v>
      </c>
      <c r="L864">
        <v>8199</v>
      </c>
    </row>
    <row r="865" spans="8:12">
      <c r="H865" t="s">
        <v>352</v>
      </c>
      <c r="I865" t="s">
        <v>251</v>
      </c>
      <c r="J865">
        <v>2453</v>
      </c>
      <c r="K865">
        <v>20901</v>
      </c>
      <c r="L865">
        <v>8202</v>
      </c>
    </row>
    <row r="866" spans="8:12">
      <c r="H866" t="s">
        <v>353</v>
      </c>
      <c r="I866" t="s">
        <v>17</v>
      </c>
      <c r="J866">
        <v>2202</v>
      </c>
      <c r="K866">
        <v>21513</v>
      </c>
      <c r="L866">
        <v>8199</v>
      </c>
    </row>
    <row r="867" spans="8:12">
      <c r="H867" t="s">
        <v>353</v>
      </c>
      <c r="I867" t="s">
        <v>180</v>
      </c>
      <c r="J867">
        <v>2339</v>
      </c>
      <c r="K867">
        <v>21077</v>
      </c>
      <c r="L867">
        <v>8200</v>
      </c>
    </row>
    <row r="868" spans="8:12">
      <c r="H868" t="s">
        <v>353</v>
      </c>
      <c r="I868" t="s">
        <v>181</v>
      </c>
      <c r="J868">
        <v>2807</v>
      </c>
      <c r="K868">
        <v>20340</v>
      </c>
      <c r="L868">
        <v>8199</v>
      </c>
    </row>
    <row r="869" spans="8:12">
      <c r="H869" t="s">
        <v>353</v>
      </c>
      <c r="I869" t="s">
        <v>182</v>
      </c>
      <c r="J869">
        <v>2989</v>
      </c>
      <c r="K869">
        <v>20913</v>
      </c>
      <c r="L869">
        <v>8201</v>
      </c>
    </row>
    <row r="870" spans="8:12">
      <c r="H870" t="s">
        <v>353</v>
      </c>
      <c r="I870" t="s">
        <v>18</v>
      </c>
      <c r="J870">
        <v>2720</v>
      </c>
      <c r="K870">
        <v>20662</v>
      </c>
      <c r="L870">
        <v>8194</v>
      </c>
    </row>
    <row r="871" spans="8:12">
      <c r="H871" t="s">
        <v>353</v>
      </c>
      <c r="I871" t="s">
        <v>183</v>
      </c>
      <c r="J871">
        <v>3266</v>
      </c>
      <c r="K871">
        <v>20278</v>
      </c>
      <c r="L871">
        <v>8199</v>
      </c>
    </row>
    <row r="872" spans="8:12">
      <c r="H872" t="s">
        <v>353</v>
      </c>
      <c r="I872" t="s">
        <v>184</v>
      </c>
      <c r="J872">
        <v>3357</v>
      </c>
      <c r="K872">
        <v>20439</v>
      </c>
      <c r="L872">
        <v>8197</v>
      </c>
    </row>
    <row r="873" spans="8:12">
      <c r="H873" t="s">
        <v>353</v>
      </c>
      <c r="I873" t="s">
        <v>185</v>
      </c>
      <c r="J873">
        <v>3283</v>
      </c>
      <c r="K873">
        <v>20179</v>
      </c>
      <c r="L873">
        <v>8198</v>
      </c>
    </row>
    <row r="874" spans="8:12">
      <c r="H874" t="s">
        <v>353</v>
      </c>
      <c r="I874" t="s">
        <v>19</v>
      </c>
      <c r="J874">
        <v>3702</v>
      </c>
      <c r="K874">
        <v>19916</v>
      </c>
      <c r="L874">
        <v>8214</v>
      </c>
    </row>
    <row r="875" spans="8:12">
      <c r="H875" t="s">
        <v>353</v>
      </c>
      <c r="I875" t="s">
        <v>186</v>
      </c>
      <c r="J875">
        <v>4138</v>
      </c>
      <c r="K875">
        <v>18909</v>
      </c>
      <c r="L875">
        <v>8199</v>
      </c>
    </row>
    <row r="876" spans="8:12">
      <c r="H876" t="s">
        <v>353</v>
      </c>
      <c r="I876" t="s">
        <v>187</v>
      </c>
      <c r="J876">
        <v>4345</v>
      </c>
      <c r="K876">
        <v>18652</v>
      </c>
      <c r="L876">
        <v>8139</v>
      </c>
    </row>
    <row r="877" spans="8:12">
      <c r="H877" t="s">
        <v>353</v>
      </c>
      <c r="I877" t="s">
        <v>188</v>
      </c>
      <c r="J877">
        <v>5065</v>
      </c>
      <c r="K877">
        <v>17992</v>
      </c>
      <c r="L877">
        <v>8200</v>
      </c>
    </row>
    <row r="878" spans="8:12">
      <c r="H878" t="s">
        <v>353</v>
      </c>
      <c r="I878" t="s">
        <v>20</v>
      </c>
      <c r="J878">
        <v>6798</v>
      </c>
      <c r="K878">
        <v>16588</v>
      </c>
      <c r="L878">
        <v>8201</v>
      </c>
    </row>
    <row r="879" spans="8:12">
      <c r="H879" t="s">
        <v>353</v>
      </c>
      <c r="I879" t="s">
        <v>189</v>
      </c>
      <c r="J879">
        <v>10688</v>
      </c>
      <c r="K879">
        <v>13242</v>
      </c>
      <c r="L879">
        <v>8202</v>
      </c>
    </row>
    <row r="880" spans="8:12">
      <c r="H880" t="s">
        <v>353</v>
      </c>
      <c r="I880" t="s">
        <v>190</v>
      </c>
      <c r="J880">
        <v>11470</v>
      </c>
      <c r="K880">
        <v>12462</v>
      </c>
      <c r="L880">
        <v>8188</v>
      </c>
    </row>
    <row r="881" spans="8:12">
      <c r="H881" t="s">
        <v>353</v>
      </c>
      <c r="I881" t="s">
        <v>191</v>
      </c>
      <c r="J881">
        <v>15082</v>
      </c>
      <c r="K881">
        <v>8301</v>
      </c>
      <c r="L881">
        <v>8205</v>
      </c>
    </row>
    <row r="882" spans="8:12">
      <c r="H882" t="s">
        <v>353</v>
      </c>
      <c r="I882" t="s">
        <v>21</v>
      </c>
      <c r="J882">
        <v>17142</v>
      </c>
      <c r="K882">
        <v>7253</v>
      </c>
      <c r="L882">
        <v>8195</v>
      </c>
    </row>
    <row r="883" spans="8:12">
      <c r="H883" t="s">
        <v>353</v>
      </c>
      <c r="I883" t="s">
        <v>192</v>
      </c>
      <c r="J883">
        <v>16665</v>
      </c>
      <c r="K883">
        <v>6047</v>
      </c>
      <c r="L883">
        <v>8205</v>
      </c>
    </row>
    <row r="884" spans="8:12">
      <c r="H884" t="s">
        <v>353</v>
      </c>
      <c r="I884" t="s">
        <v>193</v>
      </c>
      <c r="J884">
        <v>17089</v>
      </c>
      <c r="K884">
        <v>6893</v>
      </c>
      <c r="L884">
        <v>8203</v>
      </c>
    </row>
    <row r="885" spans="8:12">
      <c r="H885" t="s">
        <v>353</v>
      </c>
      <c r="I885" t="s">
        <v>194</v>
      </c>
      <c r="J885">
        <v>17601</v>
      </c>
      <c r="K885">
        <v>5834</v>
      </c>
      <c r="L885">
        <v>8201</v>
      </c>
    </row>
    <row r="886" spans="8:12">
      <c r="H886" t="s">
        <v>353</v>
      </c>
      <c r="I886" t="s">
        <v>22</v>
      </c>
      <c r="J886">
        <v>17645</v>
      </c>
      <c r="K886">
        <v>5646</v>
      </c>
      <c r="L886">
        <v>8197</v>
      </c>
    </row>
    <row r="887" spans="8:12">
      <c r="H887" t="s">
        <v>353</v>
      </c>
      <c r="I887" t="s">
        <v>195</v>
      </c>
      <c r="J887">
        <v>18564</v>
      </c>
      <c r="K887">
        <v>4919</v>
      </c>
      <c r="L887">
        <v>8178</v>
      </c>
    </row>
    <row r="888" spans="8:12">
      <c r="H888" t="s">
        <v>353</v>
      </c>
      <c r="I888" t="s">
        <v>196</v>
      </c>
      <c r="J888">
        <v>18612</v>
      </c>
      <c r="K888">
        <v>5345</v>
      </c>
      <c r="L888">
        <v>8048</v>
      </c>
    </row>
    <row r="889" spans="8:12">
      <c r="H889" t="s">
        <v>353</v>
      </c>
      <c r="I889" t="s">
        <v>197</v>
      </c>
      <c r="J889">
        <v>15834</v>
      </c>
      <c r="K889">
        <v>7791</v>
      </c>
      <c r="L889">
        <v>8211</v>
      </c>
    </row>
    <row r="890" spans="8:12">
      <c r="H890" t="s">
        <v>353</v>
      </c>
      <c r="I890" t="s">
        <v>23</v>
      </c>
      <c r="J890">
        <v>16653</v>
      </c>
      <c r="K890">
        <v>6932</v>
      </c>
      <c r="L890">
        <v>8202</v>
      </c>
    </row>
    <row r="891" spans="8:12">
      <c r="H891" t="s">
        <v>353</v>
      </c>
      <c r="I891" t="s">
        <v>198</v>
      </c>
      <c r="J891">
        <v>15933</v>
      </c>
      <c r="K891">
        <v>8109</v>
      </c>
      <c r="L891">
        <v>8170</v>
      </c>
    </row>
    <row r="892" spans="8:12">
      <c r="H892" t="s">
        <v>353</v>
      </c>
      <c r="I892" t="s">
        <v>199</v>
      </c>
      <c r="J892">
        <v>14413</v>
      </c>
      <c r="K892">
        <v>9303</v>
      </c>
      <c r="L892">
        <v>8093</v>
      </c>
    </row>
    <row r="893" spans="8:12">
      <c r="H893" t="s">
        <v>353</v>
      </c>
      <c r="I893" t="s">
        <v>200</v>
      </c>
      <c r="J893">
        <v>13456</v>
      </c>
      <c r="K893">
        <v>10343</v>
      </c>
      <c r="L893">
        <v>8152</v>
      </c>
    </row>
    <row r="894" spans="8:12">
      <c r="H894" t="s">
        <v>353</v>
      </c>
      <c r="I894" t="s">
        <v>24</v>
      </c>
      <c r="J894">
        <v>12896</v>
      </c>
      <c r="K894">
        <v>10947</v>
      </c>
      <c r="L894">
        <v>8206</v>
      </c>
    </row>
    <row r="895" spans="8:12">
      <c r="H895" t="s">
        <v>353</v>
      </c>
      <c r="I895" t="s">
        <v>201</v>
      </c>
      <c r="J895">
        <v>12424</v>
      </c>
      <c r="K895">
        <v>10603</v>
      </c>
      <c r="L895">
        <v>8200</v>
      </c>
    </row>
    <row r="896" spans="8:12">
      <c r="H896" t="s">
        <v>353</v>
      </c>
      <c r="I896" t="s">
        <v>202</v>
      </c>
      <c r="J896">
        <v>12293</v>
      </c>
      <c r="K896">
        <v>11185</v>
      </c>
      <c r="L896">
        <v>8195</v>
      </c>
    </row>
    <row r="897" spans="8:12">
      <c r="H897" t="s">
        <v>353</v>
      </c>
      <c r="I897" t="s">
        <v>203</v>
      </c>
      <c r="J897">
        <v>11615</v>
      </c>
      <c r="K897">
        <v>12211</v>
      </c>
      <c r="L897">
        <v>8187</v>
      </c>
    </row>
    <row r="898" spans="8:12">
      <c r="H898" t="s">
        <v>353</v>
      </c>
      <c r="I898" t="s">
        <v>25</v>
      </c>
      <c r="J898">
        <v>11757</v>
      </c>
      <c r="K898">
        <v>12186</v>
      </c>
      <c r="L898">
        <v>8200</v>
      </c>
    </row>
    <row r="899" spans="8:12">
      <c r="H899" t="s">
        <v>353</v>
      </c>
      <c r="I899" t="s">
        <v>204</v>
      </c>
      <c r="J899">
        <v>11831</v>
      </c>
      <c r="K899">
        <v>11201</v>
      </c>
      <c r="L899">
        <v>8189</v>
      </c>
    </row>
    <row r="900" spans="8:12">
      <c r="H900" t="s">
        <v>353</v>
      </c>
      <c r="I900" t="s">
        <v>205</v>
      </c>
      <c r="J900">
        <v>11876</v>
      </c>
      <c r="K900">
        <v>12393</v>
      </c>
      <c r="L900">
        <v>8195</v>
      </c>
    </row>
    <row r="901" spans="8:12">
      <c r="H901" t="s">
        <v>353</v>
      </c>
      <c r="I901" t="s">
        <v>206</v>
      </c>
      <c r="J901">
        <v>11582</v>
      </c>
      <c r="K901">
        <v>12396</v>
      </c>
      <c r="L901">
        <v>8200</v>
      </c>
    </row>
    <row r="902" spans="8:12">
      <c r="H902" t="s">
        <v>353</v>
      </c>
      <c r="I902" t="s">
        <v>26</v>
      </c>
      <c r="J902">
        <v>11200</v>
      </c>
      <c r="K902">
        <v>11472</v>
      </c>
      <c r="L902">
        <v>8201</v>
      </c>
    </row>
    <row r="903" spans="8:12">
      <c r="H903" t="s">
        <v>353</v>
      </c>
      <c r="I903" t="s">
        <v>207</v>
      </c>
      <c r="J903">
        <v>11397</v>
      </c>
      <c r="K903">
        <v>11858</v>
      </c>
      <c r="L903">
        <v>8199</v>
      </c>
    </row>
    <row r="904" spans="8:12">
      <c r="H904" t="s">
        <v>353</v>
      </c>
      <c r="I904" t="s">
        <v>208</v>
      </c>
      <c r="J904">
        <v>11430</v>
      </c>
      <c r="K904">
        <v>12646</v>
      </c>
      <c r="L904">
        <v>8200</v>
      </c>
    </row>
    <row r="905" spans="8:12">
      <c r="H905" t="s">
        <v>353</v>
      </c>
      <c r="I905" t="s">
        <v>209</v>
      </c>
      <c r="J905">
        <v>10355</v>
      </c>
      <c r="K905">
        <v>12885</v>
      </c>
      <c r="L905">
        <v>8206</v>
      </c>
    </row>
    <row r="906" spans="8:12">
      <c r="H906" t="s">
        <v>353</v>
      </c>
      <c r="I906" t="s">
        <v>27</v>
      </c>
      <c r="J906">
        <v>10907</v>
      </c>
      <c r="K906">
        <v>12272</v>
      </c>
      <c r="L906">
        <v>8195</v>
      </c>
    </row>
    <row r="907" spans="8:12">
      <c r="H907" t="s">
        <v>353</v>
      </c>
      <c r="I907" t="s">
        <v>210</v>
      </c>
      <c r="J907">
        <v>10450</v>
      </c>
      <c r="K907">
        <v>13163</v>
      </c>
      <c r="L907">
        <v>8201</v>
      </c>
    </row>
    <row r="908" spans="8:12">
      <c r="H908" t="s">
        <v>353</v>
      </c>
      <c r="I908" t="s">
        <v>211</v>
      </c>
      <c r="J908">
        <v>10656</v>
      </c>
      <c r="K908">
        <v>12450</v>
      </c>
      <c r="L908">
        <v>8199</v>
      </c>
    </row>
    <row r="909" spans="8:12">
      <c r="H909" t="s">
        <v>353</v>
      </c>
      <c r="I909" t="s">
        <v>212</v>
      </c>
      <c r="J909">
        <v>10660</v>
      </c>
      <c r="K909">
        <v>12320</v>
      </c>
      <c r="L909">
        <v>8196</v>
      </c>
    </row>
    <row r="910" spans="8:12">
      <c r="H910" t="s">
        <v>353</v>
      </c>
      <c r="I910" t="s">
        <v>28</v>
      </c>
      <c r="J910">
        <v>10397</v>
      </c>
      <c r="K910">
        <v>12797</v>
      </c>
      <c r="L910">
        <v>8198</v>
      </c>
    </row>
    <row r="911" spans="8:12">
      <c r="H911" t="s">
        <v>353</v>
      </c>
      <c r="I911" t="s">
        <v>213</v>
      </c>
      <c r="J911">
        <v>10074</v>
      </c>
      <c r="K911">
        <v>13979</v>
      </c>
      <c r="L911">
        <v>8201</v>
      </c>
    </row>
    <row r="912" spans="8:12">
      <c r="H912" t="s">
        <v>353</v>
      </c>
      <c r="I912" t="s">
        <v>214</v>
      </c>
      <c r="J912">
        <v>10281</v>
      </c>
      <c r="K912">
        <v>13224</v>
      </c>
      <c r="L912">
        <v>8197</v>
      </c>
    </row>
    <row r="913" spans="8:12">
      <c r="H913" t="s">
        <v>353</v>
      </c>
      <c r="I913" t="s">
        <v>215</v>
      </c>
      <c r="J913">
        <v>10190</v>
      </c>
      <c r="K913">
        <v>13530</v>
      </c>
      <c r="L913">
        <v>8200</v>
      </c>
    </row>
    <row r="914" spans="8:12">
      <c r="H914" t="s">
        <v>353</v>
      </c>
      <c r="I914" t="s">
        <v>29</v>
      </c>
      <c r="J914">
        <v>9722</v>
      </c>
      <c r="K914">
        <v>14157</v>
      </c>
      <c r="L914">
        <v>8195</v>
      </c>
    </row>
    <row r="915" spans="8:12">
      <c r="H915" t="s">
        <v>353</v>
      </c>
      <c r="I915" t="s">
        <v>216</v>
      </c>
      <c r="J915">
        <v>9850</v>
      </c>
      <c r="K915">
        <v>13534</v>
      </c>
      <c r="L915">
        <v>8203</v>
      </c>
    </row>
    <row r="916" spans="8:12">
      <c r="H916" t="s">
        <v>353</v>
      </c>
      <c r="I916" t="s">
        <v>217</v>
      </c>
      <c r="J916">
        <v>9632</v>
      </c>
      <c r="K916">
        <v>14014</v>
      </c>
      <c r="L916">
        <v>8187</v>
      </c>
    </row>
    <row r="917" spans="8:12">
      <c r="H917" t="s">
        <v>353</v>
      </c>
      <c r="I917" t="s">
        <v>218</v>
      </c>
      <c r="J917">
        <v>9671</v>
      </c>
      <c r="K917">
        <v>13588</v>
      </c>
      <c r="L917">
        <v>8214</v>
      </c>
    </row>
    <row r="918" spans="8:12">
      <c r="H918" t="s">
        <v>353</v>
      </c>
      <c r="I918" t="s">
        <v>30</v>
      </c>
      <c r="J918">
        <v>9601</v>
      </c>
      <c r="K918">
        <v>14186</v>
      </c>
      <c r="L918">
        <v>8201</v>
      </c>
    </row>
    <row r="919" spans="8:12">
      <c r="H919" t="s">
        <v>353</v>
      </c>
      <c r="I919" t="s">
        <v>219</v>
      </c>
      <c r="J919">
        <v>9333</v>
      </c>
      <c r="K919">
        <v>13675</v>
      </c>
      <c r="L919">
        <v>8197</v>
      </c>
    </row>
    <row r="920" spans="8:12">
      <c r="H920" t="s">
        <v>353</v>
      </c>
      <c r="I920" t="s">
        <v>220</v>
      </c>
      <c r="J920">
        <v>9174</v>
      </c>
      <c r="K920">
        <v>14159</v>
      </c>
      <c r="L920">
        <v>8198</v>
      </c>
    </row>
    <row r="921" spans="8:12">
      <c r="H921" t="s">
        <v>353</v>
      </c>
      <c r="I921" t="s">
        <v>221</v>
      </c>
      <c r="J921">
        <v>9123</v>
      </c>
      <c r="K921">
        <v>14123</v>
      </c>
      <c r="L921">
        <v>8193</v>
      </c>
    </row>
    <row r="922" spans="8:12">
      <c r="H922" t="s">
        <v>353</v>
      </c>
      <c r="I922" t="s">
        <v>31</v>
      </c>
      <c r="J922">
        <v>8815</v>
      </c>
      <c r="K922">
        <v>14204</v>
      </c>
      <c r="L922">
        <v>8191</v>
      </c>
    </row>
    <row r="923" spans="8:12">
      <c r="H923" t="s">
        <v>353</v>
      </c>
      <c r="I923" t="s">
        <v>222</v>
      </c>
      <c r="J923">
        <v>8830</v>
      </c>
      <c r="K923">
        <v>14357</v>
      </c>
      <c r="L923">
        <v>8201</v>
      </c>
    </row>
    <row r="924" spans="8:12">
      <c r="H924" t="s">
        <v>353</v>
      </c>
      <c r="I924" t="s">
        <v>223</v>
      </c>
      <c r="J924">
        <v>8517</v>
      </c>
      <c r="K924">
        <v>14988</v>
      </c>
      <c r="L924">
        <v>8196</v>
      </c>
    </row>
    <row r="925" spans="8:12">
      <c r="H925" t="s">
        <v>353</v>
      </c>
      <c r="I925" t="s">
        <v>224</v>
      </c>
      <c r="J925">
        <v>8389</v>
      </c>
      <c r="K925">
        <v>14654</v>
      </c>
      <c r="L925">
        <v>8204</v>
      </c>
    </row>
    <row r="926" spans="8:12">
      <c r="H926" t="s">
        <v>353</v>
      </c>
      <c r="I926" t="s">
        <v>32</v>
      </c>
      <c r="J926">
        <v>8076</v>
      </c>
      <c r="K926">
        <v>15307</v>
      </c>
      <c r="L926">
        <v>8193</v>
      </c>
    </row>
    <row r="927" spans="8:12">
      <c r="H927" t="s">
        <v>353</v>
      </c>
      <c r="I927" t="s">
        <v>225</v>
      </c>
      <c r="J927">
        <v>8079</v>
      </c>
      <c r="K927">
        <v>16038</v>
      </c>
      <c r="L927">
        <v>8210</v>
      </c>
    </row>
    <row r="928" spans="8:12">
      <c r="H928" t="s">
        <v>353</v>
      </c>
      <c r="I928" t="s">
        <v>226</v>
      </c>
      <c r="J928">
        <v>7826</v>
      </c>
      <c r="K928">
        <v>15522</v>
      </c>
      <c r="L928">
        <v>8200</v>
      </c>
    </row>
    <row r="929" spans="8:12">
      <c r="H929" t="s">
        <v>353</v>
      </c>
      <c r="I929" t="s">
        <v>227</v>
      </c>
      <c r="J929">
        <v>7466</v>
      </c>
      <c r="K929">
        <v>15759</v>
      </c>
      <c r="L929">
        <v>8198</v>
      </c>
    </row>
    <row r="930" spans="8:12">
      <c r="H930" t="s">
        <v>353</v>
      </c>
      <c r="I930" t="s">
        <v>33</v>
      </c>
      <c r="J930">
        <v>7410</v>
      </c>
      <c r="K930">
        <v>16224</v>
      </c>
      <c r="L930">
        <v>8201</v>
      </c>
    </row>
    <row r="931" spans="8:12">
      <c r="H931" t="s">
        <v>353</v>
      </c>
      <c r="I931" t="s">
        <v>228</v>
      </c>
      <c r="J931">
        <v>8190</v>
      </c>
      <c r="K931">
        <v>15744</v>
      </c>
      <c r="L931">
        <v>8202</v>
      </c>
    </row>
    <row r="932" spans="8:12">
      <c r="H932" t="s">
        <v>353</v>
      </c>
      <c r="I932" t="s">
        <v>229</v>
      </c>
      <c r="J932">
        <v>8027</v>
      </c>
      <c r="K932">
        <v>15245</v>
      </c>
      <c r="L932">
        <v>8196</v>
      </c>
    </row>
    <row r="933" spans="8:12">
      <c r="H933" t="s">
        <v>353</v>
      </c>
      <c r="I933" t="s">
        <v>230</v>
      </c>
      <c r="J933">
        <v>7967</v>
      </c>
      <c r="K933">
        <v>15526</v>
      </c>
      <c r="L933">
        <v>8194</v>
      </c>
    </row>
    <row r="934" spans="8:12">
      <c r="H934" t="s">
        <v>353</v>
      </c>
      <c r="I934" t="s">
        <v>34</v>
      </c>
      <c r="J934">
        <v>8119</v>
      </c>
      <c r="K934">
        <v>15407</v>
      </c>
      <c r="L934">
        <v>8193</v>
      </c>
    </row>
    <row r="935" spans="8:12">
      <c r="H935" t="s">
        <v>353</v>
      </c>
      <c r="I935" t="s">
        <v>231</v>
      </c>
      <c r="J935">
        <v>8263</v>
      </c>
      <c r="K935">
        <v>15269</v>
      </c>
      <c r="L935">
        <v>8191</v>
      </c>
    </row>
    <row r="936" spans="8:12">
      <c r="H936" t="s">
        <v>353</v>
      </c>
      <c r="I936" t="s">
        <v>232</v>
      </c>
      <c r="J936">
        <v>9173</v>
      </c>
      <c r="K936">
        <v>14066</v>
      </c>
      <c r="L936">
        <v>8213</v>
      </c>
    </row>
    <row r="937" spans="8:12">
      <c r="H937" t="s">
        <v>353</v>
      </c>
      <c r="I937" t="s">
        <v>233</v>
      </c>
      <c r="J937">
        <v>8912</v>
      </c>
      <c r="K937">
        <v>14566</v>
      </c>
      <c r="L937">
        <v>8194</v>
      </c>
    </row>
    <row r="938" spans="8:12">
      <c r="H938" t="s">
        <v>353</v>
      </c>
      <c r="I938" t="s">
        <v>35</v>
      </c>
      <c r="J938">
        <v>9615</v>
      </c>
      <c r="K938">
        <v>14488</v>
      </c>
      <c r="L938">
        <v>8201</v>
      </c>
    </row>
    <row r="939" spans="8:12">
      <c r="H939" t="s">
        <v>353</v>
      </c>
      <c r="I939" t="s">
        <v>234</v>
      </c>
      <c r="J939">
        <v>9339</v>
      </c>
      <c r="K939">
        <v>14102</v>
      </c>
      <c r="L939">
        <v>8202</v>
      </c>
    </row>
    <row r="940" spans="8:12">
      <c r="H940" t="s">
        <v>353</v>
      </c>
      <c r="I940" t="s">
        <v>235</v>
      </c>
      <c r="J940">
        <v>10032</v>
      </c>
      <c r="K940">
        <v>13470</v>
      </c>
      <c r="L940">
        <v>8194</v>
      </c>
    </row>
    <row r="941" spans="8:12">
      <c r="H941" t="s">
        <v>353</v>
      </c>
      <c r="I941" t="s">
        <v>236</v>
      </c>
      <c r="J941">
        <v>10073</v>
      </c>
      <c r="K941">
        <v>13829</v>
      </c>
      <c r="L941">
        <v>8196</v>
      </c>
    </row>
    <row r="942" spans="8:12">
      <c r="H942" t="s">
        <v>353</v>
      </c>
      <c r="I942" t="s">
        <v>36</v>
      </c>
      <c r="J942">
        <v>11319</v>
      </c>
      <c r="K942">
        <v>12148</v>
      </c>
      <c r="L942">
        <v>8178</v>
      </c>
    </row>
    <row r="943" spans="8:12">
      <c r="H943" t="s">
        <v>353</v>
      </c>
      <c r="I943" t="s">
        <v>237</v>
      </c>
      <c r="J943">
        <v>10695</v>
      </c>
      <c r="K943">
        <v>12877</v>
      </c>
      <c r="L943">
        <v>8204</v>
      </c>
    </row>
    <row r="944" spans="8:12">
      <c r="H944" t="s">
        <v>353</v>
      </c>
      <c r="I944" t="s">
        <v>238</v>
      </c>
      <c r="J944">
        <v>11187</v>
      </c>
      <c r="K944">
        <v>11717</v>
      </c>
      <c r="L944">
        <v>8205</v>
      </c>
    </row>
    <row r="945" spans="8:12">
      <c r="H945" t="s">
        <v>353</v>
      </c>
      <c r="I945" t="s">
        <v>239</v>
      </c>
      <c r="J945">
        <v>12178</v>
      </c>
      <c r="K945">
        <v>11020</v>
      </c>
      <c r="L945">
        <v>8205</v>
      </c>
    </row>
    <row r="946" spans="8:12">
      <c r="H946" t="s">
        <v>353</v>
      </c>
      <c r="I946" t="s">
        <v>37</v>
      </c>
      <c r="J946">
        <v>12422</v>
      </c>
      <c r="K946">
        <v>11231</v>
      </c>
      <c r="L946">
        <v>8033</v>
      </c>
    </row>
    <row r="947" spans="8:12">
      <c r="H947" t="s">
        <v>353</v>
      </c>
      <c r="I947" t="s">
        <v>240</v>
      </c>
      <c r="J947">
        <v>12789</v>
      </c>
      <c r="K947">
        <v>10314</v>
      </c>
      <c r="L947">
        <v>8201</v>
      </c>
    </row>
    <row r="948" spans="8:12">
      <c r="H948" t="s">
        <v>353</v>
      </c>
      <c r="I948" t="s">
        <v>241</v>
      </c>
      <c r="J948">
        <v>13215</v>
      </c>
      <c r="K948">
        <v>10307</v>
      </c>
      <c r="L948">
        <v>8201</v>
      </c>
    </row>
    <row r="949" spans="8:12">
      <c r="H949" t="s">
        <v>353</v>
      </c>
      <c r="I949" t="s">
        <v>242</v>
      </c>
      <c r="J949">
        <v>13430</v>
      </c>
      <c r="K949">
        <v>10372</v>
      </c>
      <c r="L949">
        <v>8203</v>
      </c>
    </row>
    <row r="950" spans="8:12">
      <c r="H950" t="s">
        <v>353</v>
      </c>
      <c r="I950" t="s">
        <v>38</v>
      </c>
      <c r="J950">
        <v>13639</v>
      </c>
      <c r="K950">
        <v>9496</v>
      </c>
      <c r="L950">
        <v>8202</v>
      </c>
    </row>
    <row r="951" spans="8:12">
      <c r="H951" t="s">
        <v>353</v>
      </c>
      <c r="I951" t="s">
        <v>243</v>
      </c>
      <c r="J951">
        <v>13626</v>
      </c>
      <c r="K951">
        <v>9465</v>
      </c>
      <c r="L951">
        <v>8204</v>
      </c>
    </row>
    <row r="952" spans="8:12">
      <c r="H952" t="s">
        <v>353</v>
      </c>
      <c r="I952" t="s">
        <v>244</v>
      </c>
      <c r="J952">
        <v>13086</v>
      </c>
      <c r="K952">
        <v>10249</v>
      </c>
      <c r="L952">
        <v>8194</v>
      </c>
    </row>
    <row r="953" spans="8:12">
      <c r="H953" t="s">
        <v>353</v>
      </c>
      <c r="I953" t="s">
        <v>245</v>
      </c>
      <c r="J953">
        <v>12774</v>
      </c>
      <c r="K953">
        <v>10533</v>
      </c>
      <c r="L953">
        <v>8198</v>
      </c>
    </row>
    <row r="954" spans="8:12">
      <c r="H954" t="s">
        <v>353</v>
      </c>
      <c r="I954" t="s">
        <v>39</v>
      </c>
      <c r="J954">
        <v>11125</v>
      </c>
      <c r="K954">
        <v>12190</v>
      </c>
      <c r="L954">
        <v>8195</v>
      </c>
    </row>
    <row r="955" spans="8:12">
      <c r="H955" t="s">
        <v>353</v>
      </c>
      <c r="I955" t="s">
        <v>246</v>
      </c>
      <c r="J955">
        <v>9616</v>
      </c>
      <c r="K955">
        <v>13897</v>
      </c>
      <c r="L955">
        <v>8182</v>
      </c>
    </row>
    <row r="956" spans="8:12">
      <c r="H956" t="s">
        <v>353</v>
      </c>
      <c r="I956" t="s">
        <v>247</v>
      </c>
      <c r="J956">
        <v>8197</v>
      </c>
      <c r="K956">
        <v>15288</v>
      </c>
      <c r="L956">
        <v>8211</v>
      </c>
    </row>
    <row r="957" spans="8:12">
      <c r="H957" t="s">
        <v>353</v>
      </c>
      <c r="I957" t="s">
        <v>248</v>
      </c>
      <c r="J957">
        <v>6533</v>
      </c>
      <c r="K957">
        <v>16732</v>
      </c>
      <c r="L957">
        <v>8196</v>
      </c>
    </row>
    <row r="958" spans="8:12">
      <c r="H958" t="s">
        <v>353</v>
      </c>
      <c r="I958" t="s">
        <v>40</v>
      </c>
      <c r="J958">
        <v>5143</v>
      </c>
      <c r="K958">
        <v>18930</v>
      </c>
      <c r="L958">
        <v>8199</v>
      </c>
    </row>
    <row r="959" spans="8:12">
      <c r="H959" t="s">
        <v>353</v>
      </c>
      <c r="I959" t="s">
        <v>249</v>
      </c>
      <c r="J959">
        <v>2839</v>
      </c>
      <c r="K959">
        <v>20694</v>
      </c>
      <c r="L959">
        <v>8209</v>
      </c>
    </row>
    <row r="960" spans="8:12">
      <c r="H960" t="s">
        <v>353</v>
      </c>
      <c r="I960" t="s">
        <v>250</v>
      </c>
      <c r="J960">
        <v>2573</v>
      </c>
      <c r="K960">
        <v>20797</v>
      </c>
      <c r="L960">
        <v>8183</v>
      </c>
    </row>
    <row r="961" spans="8:12">
      <c r="H961" t="s">
        <v>353</v>
      </c>
      <c r="I961" t="s">
        <v>251</v>
      </c>
      <c r="J961">
        <v>2569</v>
      </c>
      <c r="K961">
        <v>20926</v>
      </c>
      <c r="L961">
        <v>8018</v>
      </c>
    </row>
    <row r="962" spans="8:12">
      <c r="H962" t="s">
        <v>354</v>
      </c>
      <c r="I962" t="s">
        <v>17</v>
      </c>
      <c r="J962">
        <v>2713</v>
      </c>
      <c r="K962">
        <v>20269</v>
      </c>
      <c r="L962">
        <v>7925</v>
      </c>
    </row>
    <row r="963" spans="8:12">
      <c r="H963" t="s">
        <v>354</v>
      </c>
      <c r="I963" t="s">
        <v>180</v>
      </c>
      <c r="J963">
        <v>2634</v>
      </c>
      <c r="K963">
        <v>20068</v>
      </c>
      <c r="L963">
        <v>7853</v>
      </c>
    </row>
    <row r="964" spans="8:12">
      <c r="H964" t="s">
        <v>354</v>
      </c>
      <c r="I964" t="s">
        <v>181</v>
      </c>
      <c r="J964">
        <v>2436</v>
      </c>
      <c r="K964">
        <v>20103</v>
      </c>
      <c r="L964">
        <v>7831</v>
      </c>
    </row>
    <row r="965" spans="8:12">
      <c r="H965" t="s">
        <v>354</v>
      </c>
      <c r="I965" t="s">
        <v>182</v>
      </c>
      <c r="J965">
        <v>2394</v>
      </c>
      <c r="K965">
        <v>20078</v>
      </c>
      <c r="L965">
        <v>7947</v>
      </c>
    </row>
    <row r="966" spans="8:12">
      <c r="H966" t="s">
        <v>354</v>
      </c>
      <c r="I966" t="s">
        <v>18</v>
      </c>
      <c r="J966">
        <v>4569</v>
      </c>
      <c r="K966">
        <v>18717</v>
      </c>
      <c r="L966">
        <v>8105</v>
      </c>
    </row>
    <row r="967" spans="8:12">
      <c r="H967" t="s">
        <v>354</v>
      </c>
      <c r="I967" t="s">
        <v>183</v>
      </c>
      <c r="J967">
        <v>6737</v>
      </c>
      <c r="K967">
        <v>16263</v>
      </c>
      <c r="L967">
        <v>8207</v>
      </c>
    </row>
    <row r="968" spans="8:12">
      <c r="H968" t="s">
        <v>354</v>
      </c>
      <c r="I968" t="s">
        <v>184</v>
      </c>
      <c r="J968">
        <v>5489</v>
      </c>
      <c r="K968">
        <v>18015</v>
      </c>
      <c r="L968">
        <v>8204</v>
      </c>
    </row>
    <row r="969" spans="8:12">
      <c r="H969" t="s">
        <v>354</v>
      </c>
      <c r="I969" t="s">
        <v>185</v>
      </c>
      <c r="J969">
        <v>5158</v>
      </c>
      <c r="K969">
        <v>18270</v>
      </c>
      <c r="L969">
        <v>8201</v>
      </c>
    </row>
    <row r="970" spans="8:12">
      <c r="H970" t="s">
        <v>354</v>
      </c>
      <c r="I970" t="s">
        <v>19</v>
      </c>
      <c r="J970">
        <v>4641</v>
      </c>
      <c r="K970">
        <v>19522</v>
      </c>
      <c r="L970">
        <v>8194</v>
      </c>
    </row>
    <row r="971" spans="8:12">
      <c r="H971" t="s">
        <v>354</v>
      </c>
      <c r="I971" t="s">
        <v>186</v>
      </c>
      <c r="J971">
        <v>4734</v>
      </c>
      <c r="K971">
        <v>18700</v>
      </c>
      <c r="L971">
        <v>8197</v>
      </c>
    </row>
    <row r="972" spans="8:12">
      <c r="H972" t="s">
        <v>354</v>
      </c>
      <c r="I972" t="s">
        <v>187</v>
      </c>
      <c r="J972">
        <v>6775</v>
      </c>
      <c r="K972">
        <v>16797</v>
      </c>
      <c r="L972">
        <v>8191</v>
      </c>
    </row>
    <row r="973" spans="8:12">
      <c r="H973" t="s">
        <v>354</v>
      </c>
      <c r="I973" t="s">
        <v>188</v>
      </c>
      <c r="J973">
        <v>8186</v>
      </c>
      <c r="K973">
        <v>15752</v>
      </c>
      <c r="L973">
        <v>8195</v>
      </c>
    </row>
    <row r="974" spans="8:12">
      <c r="H974" t="s">
        <v>354</v>
      </c>
      <c r="I974" t="s">
        <v>20</v>
      </c>
      <c r="J974">
        <v>10070</v>
      </c>
      <c r="K974">
        <v>13635</v>
      </c>
      <c r="L974">
        <v>8198</v>
      </c>
    </row>
    <row r="975" spans="8:12">
      <c r="H975" t="s">
        <v>354</v>
      </c>
      <c r="I975" t="s">
        <v>189</v>
      </c>
      <c r="J975">
        <v>11094</v>
      </c>
      <c r="K975">
        <v>12921</v>
      </c>
      <c r="L975">
        <v>8200</v>
      </c>
    </row>
    <row r="976" spans="8:12">
      <c r="H976" t="s">
        <v>354</v>
      </c>
      <c r="I976" t="s">
        <v>190</v>
      </c>
      <c r="J976">
        <v>13073</v>
      </c>
      <c r="K976">
        <v>10672</v>
      </c>
      <c r="L976">
        <v>8195</v>
      </c>
    </row>
    <row r="977" spans="8:12">
      <c r="H977" t="s">
        <v>354</v>
      </c>
      <c r="I977" t="s">
        <v>191</v>
      </c>
      <c r="J977">
        <v>15449</v>
      </c>
      <c r="K977">
        <v>8310</v>
      </c>
      <c r="L977">
        <v>8206</v>
      </c>
    </row>
    <row r="978" spans="8:12">
      <c r="H978" t="s">
        <v>354</v>
      </c>
      <c r="I978" t="s">
        <v>21</v>
      </c>
      <c r="J978">
        <v>17222</v>
      </c>
      <c r="K978">
        <v>6135</v>
      </c>
      <c r="L978">
        <v>8202</v>
      </c>
    </row>
    <row r="979" spans="8:12">
      <c r="H979" t="s">
        <v>354</v>
      </c>
      <c r="I979" t="s">
        <v>192</v>
      </c>
      <c r="J979">
        <v>15689</v>
      </c>
      <c r="K979">
        <v>7591</v>
      </c>
      <c r="L979">
        <v>8189</v>
      </c>
    </row>
    <row r="980" spans="8:12">
      <c r="H980" t="s">
        <v>354</v>
      </c>
      <c r="I980" t="s">
        <v>193</v>
      </c>
      <c r="J980">
        <v>14074</v>
      </c>
      <c r="K980">
        <v>9349</v>
      </c>
      <c r="L980">
        <v>8204</v>
      </c>
    </row>
    <row r="981" spans="8:12">
      <c r="H981" t="s">
        <v>354</v>
      </c>
      <c r="I981" t="s">
        <v>194</v>
      </c>
      <c r="J981">
        <v>17610</v>
      </c>
      <c r="K981">
        <v>6045</v>
      </c>
      <c r="L981">
        <v>8202</v>
      </c>
    </row>
    <row r="982" spans="8:12">
      <c r="H982" t="s">
        <v>354</v>
      </c>
      <c r="I982" t="s">
        <v>22</v>
      </c>
      <c r="J982">
        <v>16798</v>
      </c>
      <c r="K982">
        <v>5809</v>
      </c>
      <c r="L982">
        <v>8202</v>
      </c>
    </row>
    <row r="983" spans="8:12">
      <c r="H983" t="s">
        <v>354</v>
      </c>
      <c r="I983" t="s">
        <v>195</v>
      </c>
      <c r="J983">
        <v>16725</v>
      </c>
      <c r="K983">
        <v>6765</v>
      </c>
      <c r="L983">
        <v>8193</v>
      </c>
    </row>
    <row r="984" spans="8:12">
      <c r="H984" t="s">
        <v>354</v>
      </c>
      <c r="I984" t="s">
        <v>196</v>
      </c>
      <c r="J984">
        <v>19405</v>
      </c>
      <c r="K984">
        <v>4355</v>
      </c>
      <c r="L984">
        <v>8206</v>
      </c>
    </row>
    <row r="985" spans="8:12">
      <c r="H985" t="s">
        <v>354</v>
      </c>
      <c r="I985" t="s">
        <v>197</v>
      </c>
      <c r="J985">
        <v>17372</v>
      </c>
      <c r="K985">
        <v>5972</v>
      </c>
      <c r="L985">
        <v>8198</v>
      </c>
    </row>
    <row r="986" spans="8:12">
      <c r="H986" t="s">
        <v>354</v>
      </c>
      <c r="I986" t="s">
        <v>23</v>
      </c>
      <c r="J986">
        <v>14799</v>
      </c>
      <c r="K986">
        <v>8714</v>
      </c>
      <c r="L986">
        <v>8209</v>
      </c>
    </row>
    <row r="987" spans="8:12">
      <c r="H987" t="s">
        <v>354</v>
      </c>
      <c r="I987" t="s">
        <v>198</v>
      </c>
      <c r="J987">
        <v>16951</v>
      </c>
      <c r="K987">
        <v>6846</v>
      </c>
      <c r="L987">
        <v>8204</v>
      </c>
    </row>
    <row r="988" spans="8:12">
      <c r="H988" t="s">
        <v>354</v>
      </c>
      <c r="I988" t="s">
        <v>199</v>
      </c>
      <c r="J988">
        <v>14528</v>
      </c>
      <c r="K988">
        <v>9448</v>
      </c>
      <c r="L988">
        <v>8200</v>
      </c>
    </row>
    <row r="989" spans="8:12">
      <c r="H989" t="s">
        <v>354</v>
      </c>
      <c r="I989" t="s">
        <v>200</v>
      </c>
      <c r="J989">
        <v>13730</v>
      </c>
      <c r="K989">
        <v>10172</v>
      </c>
      <c r="L989">
        <v>8200</v>
      </c>
    </row>
    <row r="990" spans="8:12">
      <c r="H990" t="s">
        <v>354</v>
      </c>
      <c r="I990" t="s">
        <v>24</v>
      </c>
      <c r="J990">
        <v>12597</v>
      </c>
      <c r="K990">
        <v>10988</v>
      </c>
      <c r="L990">
        <v>8207</v>
      </c>
    </row>
    <row r="991" spans="8:12">
      <c r="H991" t="s">
        <v>354</v>
      </c>
      <c r="I991" t="s">
        <v>201</v>
      </c>
      <c r="J991">
        <v>11674</v>
      </c>
      <c r="K991">
        <v>12433</v>
      </c>
      <c r="L991">
        <v>8196</v>
      </c>
    </row>
    <row r="992" spans="8:12">
      <c r="H992" t="s">
        <v>354</v>
      </c>
      <c r="I992" t="s">
        <v>202</v>
      </c>
      <c r="J992">
        <v>12059</v>
      </c>
      <c r="K992">
        <v>11412</v>
      </c>
      <c r="L992">
        <v>8180</v>
      </c>
    </row>
    <row r="993" spans="8:12">
      <c r="H993" t="s">
        <v>354</v>
      </c>
      <c r="I993" t="s">
        <v>203</v>
      </c>
      <c r="J993">
        <v>11741</v>
      </c>
      <c r="K993">
        <v>11689</v>
      </c>
      <c r="L993">
        <v>8106</v>
      </c>
    </row>
    <row r="994" spans="8:12">
      <c r="H994" t="s">
        <v>354</v>
      </c>
      <c r="I994" t="s">
        <v>25</v>
      </c>
      <c r="J994">
        <v>11289</v>
      </c>
      <c r="K994">
        <v>12580</v>
      </c>
      <c r="L994">
        <v>8207</v>
      </c>
    </row>
    <row r="995" spans="8:12">
      <c r="H995" t="s">
        <v>354</v>
      </c>
      <c r="I995" t="s">
        <v>204</v>
      </c>
      <c r="J995">
        <v>11373</v>
      </c>
      <c r="K995">
        <v>12388</v>
      </c>
      <c r="L995">
        <v>8203</v>
      </c>
    </row>
    <row r="996" spans="8:12">
      <c r="H996" t="s">
        <v>354</v>
      </c>
      <c r="I996" t="s">
        <v>205</v>
      </c>
      <c r="J996">
        <v>10953</v>
      </c>
      <c r="K996">
        <v>12946</v>
      </c>
      <c r="L996">
        <v>8204</v>
      </c>
    </row>
    <row r="997" spans="8:12">
      <c r="H997" t="s">
        <v>354</v>
      </c>
      <c r="I997" t="s">
        <v>206</v>
      </c>
      <c r="J997">
        <v>10276</v>
      </c>
      <c r="K997">
        <v>12934</v>
      </c>
      <c r="L997">
        <v>8206</v>
      </c>
    </row>
    <row r="998" spans="8:12">
      <c r="H998" t="s">
        <v>354</v>
      </c>
      <c r="I998" t="s">
        <v>26</v>
      </c>
      <c r="J998">
        <v>9544</v>
      </c>
      <c r="K998">
        <v>13928</v>
      </c>
      <c r="L998">
        <v>8195</v>
      </c>
    </row>
    <row r="999" spans="8:12">
      <c r="H999" t="s">
        <v>354</v>
      </c>
      <c r="I999" t="s">
        <v>207</v>
      </c>
      <c r="J999">
        <v>8154</v>
      </c>
      <c r="K999">
        <v>15432</v>
      </c>
      <c r="L999">
        <v>8201</v>
      </c>
    </row>
    <row r="1000" spans="8:12">
      <c r="H1000" t="s">
        <v>354</v>
      </c>
      <c r="I1000" t="s">
        <v>208</v>
      </c>
      <c r="J1000">
        <v>8849</v>
      </c>
      <c r="K1000">
        <v>14477</v>
      </c>
      <c r="L1000">
        <v>8197</v>
      </c>
    </row>
    <row r="1001" spans="8:12">
      <c r="H1001" t="s">
        <v>354</v>
      </c>
      <c r="I1001" t="s">
        <v>209</v>
      </c>
      <c r="J1001">
        <v>8594</v>
      </c>
      <c r="K1001">
        <v>14550</v>
      </c>
      <c r="L1001">
        <v>8199</v>
      </c>
    </row>
    <row r="1002" spans="8:12">
      <c r="H1002" t="s">
        <v>354</v>
      </c>
      <c r="I1002" t="s">
        <v>27</v>
      </c>
      <c r="J1002">
        <v>8679</v>
      </c>
      <c r="K1002">
        <v>14882</v>
      </c>
      <c r="L1002">
        <v>8195</v>
      </c>
    </row>
    <row r="1003" spans="8:12">
      <c r="H1003" t="s">
        <v>354</v>
      </c>
      <c r="I1003" t="s">
        <v>210</v>
      </c>
      <c r="J1003">
        <v>8236</v>
      </c>
      <c r="K1003">
        <v>14964</v>
      </c>
      <c r="L1003">
        <v>8195</v>
      </c>
    </row>
    <row r="1004" spans="8:12">
      <c r="H1004" t="s">
        <v>354</v>
      </c>
      <c r="I1004" t="s">
        <v>211</v>
      </c>
      <c r="J1004">
        <v>8714</v>
      </c>
      <c r="K1004">
        <v>14765</v>
      </c>
      <c r="L1004">
        <v>8201</v>
      </c>
    </row>
    <row r="1005" spans="8:12">
      <c r="H1005" t="s">
        <v>354</v>
      </c>
      <c r="I1005" t="s">
        <v>212</v>
      </c>
      <c r="J1005">
        <v>8915</v>
      </c>
      <c r="K1005">
        <v>14446</v>
      </c>
      <c r="L1005">
        <v>8191</v>
      </c>
    </row>
    <row r="1006" spans="8:12">
      <c r="H1006" t="s">
        <v>354</v>
      </c>
      <c r="I1006" t="s">
        <v>28</v>
      </c>
      <c r="J1006">
        <v>9227</v>
      </c>
      <c r="K1006">
        <v>14355</v>
      </c>
      <c r="L1006">
        <v>8194</v>
      </c>
    </row>
    <row r="1007" spans="8:12">
      <c r="H1007" t="s">
        <v>354</v>
      </c>
      <c r="I1007" t="s">
        <v>213</v>
      </c>
      <c r="J1007">
        <v>8939</v>
      </c>
      <c r="K1007">
        <v>14686</v>
      </c>
      <c r="L1007">
        <v>8184</v>
      </c>
    </row>
    <row r="1008" spans="8:12">
      <c r="H1008" t="s">
        <v>354</v>
      </c>
      <c r="I1008" t="s">
        <v>214</v>
      </c>
      <c r="J1008">
        <v>8722</v>
      </c>
      <c r="K1008">
        <v>14788</v>
      </c>
      <c r="L1008">
        <v>8190</v>
      </c>
    </row>
    <row r="1009" spans="8:12">
      <c r="H1009" t="s">
        <v>354</v>
      </c>
      <c r="I1009" t="s">
        <v>215</v>
      </c>
      <c r="J1009">
        <v>8791</v>
      </c>
      <c r="K1009">
        <v>15031</v>
      </c>
      <c r="L1009">
        <v>8195</v>
      </c>
    </row>
    <row r="1010" spans="8:12">
      <c r="H1010" t="s">
        <v>354</v>
      </c>
      <c r="I1010" t="s">
        <v>29</v>
      </c>
      <c r="J1010">
        <v>8645</v>
      </c>
      <c r="K1010">
        <v>14812</v>
      </c>
      <c r="L1010">
        <v>8201</v>
      </c>
    </row>
    <row r="1011" spans="8:12">
      <c r="H1011" t="s">
        <v>354</v>
      </c>
      <c r="I1011" t="s">
        <v>216</v>
      </c>
      <c r="J1011">
        <v>8018</v>
      </c>
      <c r="K1011">
        <v>15596</v>
      </c>
      <c r="L1011">
        <v>8197</v>
      </c>
    </row>
    <row r="1012" spans="8:12">
      <c r="H1012" t="s">
        <v>354</v>
      </c>
      <c r="I1012" t="s">
        <v>217</v>
      </c>
      <c r="J1012">
        <v>7407</v>
      </c>
      <c r="K1012">
        <v>16198</v>
      </c>
      <c r="L1012">
        <v>8199</v>
      </c>
    </row>
    <row r="1013" spans="8:12">
      <c r="H1013" t="s">
        <v>354</v>
      </c>
      <c r="I1013" t="s">
        <v>218</v>
      </c>
      <c r="J1013">
        <v>7107</v>
      </c>
      <c r="K1013">
        <v>16302</v>
      </c>
      <c r="L1013">
        <v>8199</v>
      </c>
    </row>
    <row r="1014" spans="8:12">
      <c r="H1014" t="s">
        <v>354</v>
      </c>
      <c r="I1014" t="s">
        <v>30</v>
      </c>
      <c r="J1014">
        <v>6460</v>
      </c>
      <c r="K1014">
        <v>16876</v>
      </c>
      <c r="L1014">
        <v>8193</v>
      </c>
    </row>
    <row r="1015" spans="8:12">
      <c r="H1015" t="s">
        <v>354</v>
      </c>
      <c r="I1015" t="s">
        <v>219</v>
      </c>
      <c r="J1015">
        <v>5863</v>
      </c>
      <c r="K1015">
        <v>18082</v>
      </c>
      <c r="L1015">
        <v>8208</v>
      </c>
    </row>
    <row r="1016" spans="8:12">
      <c r="H1016" t="s">
        <v>354</v>
      </c>
      <c r="I1016" t="s">
        <v>220</v>
      </c>
      <c r="J1016">
        <v>5419</v>
      </c>
      <c r="K1016">
        <v>18269</v>
      </c>
      <c r="L1016">
        <v>8186</v>
      </c>
    </row>
    <row r="1017" spans="8:12">
      <c r="H1017" t="s">
        <v>354</v>
      </c>
      <c r="I1017" t="s">
        <v>221</v>
      </c>
      <c r="J1017">
        <v>4885</v>
      </c>
      <c r="K1017">
        <v>18014</v>
      </c>
      <c r="L1017">
        <v>8204</v>
      </c>
    </row>
    <row r="1018" spans="8:12">
      <c r="H1018" t="s">
        <v>354</v>
      </c>
      <c r="I1018" t="s">
        <v>31</v>
      </c>
      <c r="J1018">
        <v>5297</v>
      </c>
      <c r="K1018">
        <v>18092</v>
      </c>
      <c r="L1018">
        <v>8206</v>
      </c>
    </row>
    <row r="1019" spans="8:12">
      <c r="H1019" t="s">
        <v>354</v>
      </c>
      <c r="I1019" t="s">
        <v>222</v>
      </c>
      <c r="J1019">
        <v>4752</v>
      </c>
      <c r="K1019">
        <v>19140</v>
      </c>
      <c r="L1019">
        <v>8203</v>
      </c>
    </row>
    <row r="1020" spans="8:12">
      <c r="H1020" t="s">
        <v>354</v>
      </c>
      <c r="I1020" t="s">
        <v>223</v>
      </c>
      <c r="J1020">
        <v>4873</v>
      </c>
      <c r="K1020">
        <v>18484</v>
      </c>
      <c r="L1020">
        <v>8188</v>
      </c>
    </row>
    <row r="1021" spans="8:12">
      <c r="H1021" t="s">
        <v>354</v>
      </c>
      <c r="I1021" t="s">
        <v>224</v>
      </c>
      <c r="J1021">
        <v>4245</v>
      </c>
      <c r="K1021">
        <v>18792</v>
      </c>
      <c r="L1021">
        <v>8197</v>
      </c>
    </row>
    <row r="1022" spans="8:12">
      <c r="H1022" t="s">
        <v>354</v>
      </c>
      <c r="I1022" t="s">
        <v>32</v>
      </c>
      <c r="J1022">
        <v>4267</v>
      </c>
      <c r="K1022">
        <v>19068</v>
      </c>
      <c r="L1022">
        <v>8195</v>
      </c>
    </row>
    <row r="1023" spans="8:12">
      <c r="H1023" t="s">
        <v>354</v>
      </c>
      <c r="I1023" t="s">
        <v>225</v>
      </c>
      <c r="J1023">
        <v>3709</v>
      </c>
      <c r="K1023">
        <v>19703</v>
      </c>
      <c r="L1023">
        <v>8198</v>
      </c>
    </row>
    <row r="1024" spans="8:12">
      <c r="H1024" t="s">
        <v>354</v>
      </c>
      <c r="I1024" t="s">
        <v>226</v>
      </c>
      <c r="J1024">
        <v>4079</v>
      </c>
      <c r="K1024">
        <v>19222</v>
      </c>
      <c r="L1024">
        <v>8199</v>
      </c>
    </row>
    <row r="1025" spans="8:12">
      <c r="H1025" t="s">
        <v>354</v>
      </c>
      <c r="I1025" t="s">
        <v>227</v>
      </c>
      <c r="J1025">
        <v>3680</v>
      </c>
      <c r="K1025">
        <v>20150</v>
      </c>
      <c r="L1025">
        <v>8200</v>
      </c>
    </row>
    <row r="1026" spans="8:12">
      <c r="H1026" t="s">
        <v>354</v>
      </c>
      <c r="I1026" t="s">
        <v>33</v>
      </c>
      <c r="J1026">
        <v>4093</v>
      </c>
      <c r="K1026">
        <v>19263</v>
      </c>
      <c r="L1026">
        <v>8194</v>
      </c>
    </row>
    <row r="1027" spans="8:12">
      <c r="H1027" t="s">
        <v>354</v>
      </c>
      <c r="I1027" t="s">
        <v>228</v>
      </c>
      <c r="J1027">
        <v>4010</v>
      </c>
      <c r="K1027">
        <v>19539</v>
      </c>
      <c r="L1027">
        <v>8198</v>
      </c>
    </row>
    <row r="1028" spans="8:12">
      <c r="H1028" t="s">
        <v>354</v>
      </c>
      <c r="I1028" t="s">
        <v>229</v>
      </c>
      <c r="J1028">
        <v>3502</v>
      </c>
      <c r="K1028">
        <v>19876</v>
      </c>
      <c r="L1028">
        <v>8188</v>
      </c>
    </row>
    <row r="1029" spans="8:12">
      <c r="H1029" t="s">
        <v>354</v>
      </c>
      <c r="I1029" t="s">
        <v>230</v>
      </c>
      <c r="J1029">
        <v>3821</v>
      </c>
      <c r="K1029">
        <v>19685</v>
      </c>
      <c r="L1029">
        <v>8202</v>
      </c>
    </row>
    <row r="1030" spans="8:12">
      <c r="H1030" t="s">
        <v>354</v>
      </c>
      <c r="I1030" t="s">
        <v>34</v>
      </c>
      <c r="J1030">
        <v>4042</v>
      </c>
      <c r="K1030">
        <v>19305</v>
      </c>
      <c r="L1030">
        <v>8204</v>
      </c>
    </row>
    <row r="1031" spans="8:12">
      <c r="H1031" t="s">
        <v>354</v>
      </c>
      <c r="I1031" t="s">
        <v>231</v>
      </c>
      <c r="J1031">
        <v>3744</v>
      </c>
      <c r="K1031">
        <v>19763</v>
      </c>
      <c r="L1031">
        <v>8196</v>
      </c>
    </row>
    <row r="1032" spans="8:12">
      <c r="H1032" t="s">
        <v>354</v>
      </c>
      <c r="I1032" t="s">
        <v>232</v>
      </c>
      <c r="J1032">
        <v>4621</v>
      </c>
      <c r="K1032">
        <v>19168</v>
      </c>
      <c r="L1032">
        <v>8194</v>
      </c>
    </row>
    <row r="1033" spans="8:12">
      <c r="H1033" t="s">
        <v>354</v>
      </c>
      <c r="I1033" t="s">
        <v>233</v>
      </c>
      <c r="J1033">
        <v>4533</v>
      </c>
      <c r="K1033">
        <v>18590</v>
      </c>
      <c r="L1033">
        <v>8203</v>
      </c>
    </row>
    <row r="1034" spans="8:12">
      <c r="H1034" t="s">
        <v>354</v>
      </c>
      <c r="I1034" t="s">
        <v>35</v>
      </c>
      <c r="J1034">
        <v>5260</v>
      </c>
      <c r="K1034">
        <v>18285</v>
      </c>
      <c r="L1034">
        <v>8195</v>
      </c>
    </row>
    <row r="1035" spans="8:12">
      <c r="H1035" t="s">
        <v>354</v>
      </c>
      <c r="I1035" t="s">
        <v>234</v>
      </c>
      <c r="J1035">
        <v>5774</v>
      </c>
      <c r="K1035">
        <v>17699</v>
      </c>
      <c r="L1035">
        <v>8195</v>
      </c>
    </row>
    <row r="1036" spans="8:12">
      <c r="H1036" t="s">
        <v>354</v>
      </c>
      <c r="I1036" t="s">
        <v>235</v>
      </c>
      <c r="J1036">
        <v>5808</v>
      </c>
      <c r="K1036">
        <v>17567</v>
      </c>
      <c r="L1036">
        <v>8194</v>
      </c>
    </row>
    <row r="1037" spans="8:12">
      <c r="H1037" t="s">
        <v>354</v>
      </c>
      <c r="I1037" t="s">
        <v>236</v>
      </c>
      <c r="J1037">
        <v>6591</v>
      </c>
      <c r="K1037">
        <v>17106</v>
      </c>
      <c r="L1037">
        <v>8208</v>
      </c>
    </row>
    <row r="1038" spans="8:12">
      <c r="H1038" t="s">
        <v>354</v>
      </c>
      <c r="I1038" t="s">
        <v>36</v>
      </c>
      <c r="J1038">
        <v>10161</v>
      </c>
      <c r="K1038">
        <v>12919</v>
      </c>
      <c r="L1038">
        <v>8193</v>
      </c>
    </row>
    <row r="1039" spans="8:12">
      <c r="H1039" t="s">
        <v>354</v>
      </c>
      <c r="I1039" t="s">
        <v>237</v>
      </c>
      <c r="J1039">
        <v>10975</v>
      </c>
      <c r="K1039">
        <v>12150</v>
      </c>
      <c r="L1039">
        <v>8194</v>
      </c>
    </row>
    <row r="1040" spans="8:12">
      <c r="H1040" t="s">
        <v>354</v>
      </c>
      <c r="I1040" t="s">
        <v>238</v>
      </c>
      <c r="J1040">
        <v>11814</v>
      </c>
      <c r="K1040">
        <v>11946</v>
      </c>
      <c r="L1040">
        <v>8204</v>
      </c>
    </row>
    <row r="1041" spans="8:12">
      <c r="H1041" t="s">
        <v>354</v>
      </c>
      <c r="I1041" t="s">
        <v>239</v>
      </c>
      <c r="J1041">
        <v>13069</v>
      </c>
      <c r="K1041">
        <v>10839</v>
      </c>
      <c r="L1041">
        <v>8203</v>
      </c>
    </row>
    <row r="1042" spans="8:12">
      <c r="H1042" t="s">
        <v>354</v>
      </c>
      <c r="I1042" t="s">
        <v>37</v>
      </c>
      <c r="J1042">
        <v>15609</v>
      </c>
      <c r="K1042">
        <v>7410</v>
      </c>
      <c r="L1042">
        <v>8195</v>
      </c>
    </row>
    <row r="1043" spans="8:12">
      <c r="H1043" t="s">
        <v>354</v>
      </c>
      <c r="I1043" t="s">
        <v>240</v>
      </c>
      <c r="J1043">
        <v>14996</v>
      </c>
      <c r="K1043">
        <v>8467</v>
      </c>
      <c r="L1043">
        <v>8197</v>
      </c>
    </row>
    <row r="1044" spans="8:12">
      <c r="H1044" t="s">
        <v>354</v>
      </c>
      <c r="I1044" t="s">
        <v>241</v>
      </c>
      <c r="J1044">
        <v>13855</v>
      </c>
      <c r="K1044">
        <v>8956</v>
      </c>
      <c r="L1044">
        <v>8196</v>
      </c>
    </row>
    <row r="1045" spans="8:12">
      <c r="H1045" t="s">
        <v>354</v>
      </c>
      <c r="I1045" t="s">
        <v>242</v>
      </c>
      <c r="J1045">
        <v>12290</v>
      </c>
      <c r="K1045">
        <v>11215</v>
      </c>
      <c r="L1045">
        <v>8194</v>
      </c>
    </row>
    <row r="1046" spans="8:12">
      <c r="H1046" t="s">
        <v>354</v>
      </c>
      <c r="I1046" t="s">
        <v>38</v>
      </c>
      <c r="J1046">
        <v>11725</v>
      </c>
      <c r="K1046">
        <v>11448</v>
      </c>
      <c r="L1046">
        <v>8200</v>
      </c>
    </row>
    <row r="1047" spans="8:12">
      <c r="H1047" t="s">
        <v>354</v>
      </c>
      <c r="I1047" t="s">
        <v>243</v>
      </c>
      <c r="J1047">
        <v>11205</v>
      </c>
      <c r="K1047">
        <v>12018</v>
      </c>
      <c r="L1047">
        <v>8193</v>
      </c>
    </row>
    <row r="1048" spans="8:12">
      <c r="H1048" t="s">
        <v>354</v>
      </c>
      <c r="I1048" t="s">
        <v>244</v>
      </c>
      <c r="J1048">
        <v>11020</v>
      </c>
      <c r="K1048">
        <v>12404</v>
      </c>
      <c r="L1048">
        <v>8203</v>
      </c>
    </row>
    <row r="1049" spans="8:12">
      <c r="H1049" t="s">
        <v>354</v>
      </c>
      <c r="I1049" t="s">
        <v>245</v>
      </c>
      <c r="J1049">
        <v>10205</v>
      </c>
      <c r="K1049">
        <v>13792</v>
      </c>
      <c r="L1049">
        <v>8207</v>
      </c>
    </row>
    <row r="1050" spans="8:12">
      <c r="H1050" t="s">
        <v>354</v>
      </c>
      <c r="I1050" t="s">
        <v>39</v>
      </c>
      <c r="J1050">
        <v>8418</v>
      </c>
      <c r="K1050">
        <v>14748</v>
      </c>
      <c r="L1050">
        <v>8204</v>
      </c>
    </row>
    <row r="1051" spans="8:12">
      <c r="H1051" t="s">
        <v>354</v>
      </c>
      <c r="I1051" t="s">
        <v>246</v>
      </c>
      <c r="J1051">
        <v>6863</v>
      </c>
      <c r="K1051">
        <v>16923</v>
      </c>
      <c r="L1051">
        <v>8194</v>
      </c>
    </row>
    <row r="1052" spans="8:12">
      <c r="H1052" t="s">
        <v>354</v>
      </c>
      <c r="I1052" t="s">
        <v>247</v>
      </c>
      <c r="J1052">
        <v>5640</v>
      </c>
      <c r="K1052">
        <v>17621</v>
      </c>
      <c r="L1052">
        <v>8192</v>
      </c>
    </row>
    <row r="1053" spans="8:12">
      <c r="H1053" t="s">
        <v>354</v>
      </c>
      <c r="I1053" t="s">
        <v>248</v>
      </c>
      <c r="J1053">
        <v>4738</v>
      </c>
      <c r="K1053">
        <v>18250</v>
      </c>
      <c r="L1053">
        <v>8196</v>
      </c>
    </row>
    <row r="1054" spans="8:12">
      <c r="H1054" t="s">
        <v>354</v>
      </c>
      <c r="I1054" t="s">
        <v>40</v>
      </c>
      <c r="J1054">
        <v>4447</v>
      </c>
      <c r="K1054">
        <v>19272</v>
      </c>
      <c r="L1054">
        <v>8200</v>
      </c>
    </row>
    <row r="1055" spans="8:12">
      <c r="H1055" t="s">
        <v>354</v>
      </c>
      <c r="I1055" t="s">
        <v>249</v>
      </c>
      <c r="J1055">
        <v>2181</v>
      </c>
      <c r="K1055">
        <v>21449</v>
      </c>
      <c r="L1055">
        <v>8197</v>
      </c>
    </row>
    <row r="1056" spans="8:12">
      <c r="H1056" t="s">
        <v>354</v>
      </c>
      <c r="I1056" t="s">
        <v>250</v>
      </c>
      <c r="J1056">
        <v>1794</v>
      </c>
      <c r="K1056">
        <v>21456</v>
      </c>
      <c r="L1056">
        <v>8195</v>
      </c>
    </row>
    <row r="1057" spans="8:12">
      <c r="H1057" t="s">
        <v>354</v>
      </c>
      <c r="I1057" t="s">
        <v>251</v>
      </c>
      <c r="J1057">
        <v>1767</v>
      </c>
      <c r="K1057">
        <v>21890</v>
      </c>
      <c r="L1057">
        <v>8202</v>
      </c>
    </row>
    <row r="1058" spans="8:12">
      <c r="H1058" t="s">
        <v>355</v>
      </c>
      <c r="I1058" t="s">
        <v>17</v>
      </c>
      <c r="J1058">
        <v>1720</v>
      </c>
      <c r="K1058">
        <v>21770</v>
      </c>
      <c r="L1058">
        <v>8202</v>
      </c>
    </row>
    <row r="1059" spans="8:12">
      <c r="H1059" t="s">
        <v>355</v>
      </c>
      <c r="I1059" t="s">
        <v>180</v>
      </c>
      <c r="J1059">
        <v>1721</v>
      </c>
      <c r="K1059">
        <v>21589</v>
      </c>
      <c r="L1059">
        <v>8193</v>
      </c>
    </row>
    <row r="1060" spans="8:12">
      <c r="H1060" t="s">
        <v>355</v>
      </c>
      <c r="I1060" t="s">
        <v>181</v>
      </c>
      <c r="J1060">
        <v>1581</v>
      </c>
      <c r="K1060">
        <v>21772</v>
      </c>
      <c r="L1060">
        <v>8196</v>
      </c>
    </row>
    <row r="1061" spans="8:12">
      <c r="H1061" t="s">
        <v>355</v>
      </c>
      <c r="I1061" t="s">
        <v>182</v>
      </c>
      <c r="J1061">
        <v>1525</v>
      </c>
      <c r="K1061">
        <v>21556</v>
      </c>
      <c r="L1061">
        <v>8200</v>
      </c>
    </row>
    <row r="1062" spans="8:12">
      <c r="H1062" t="s">
        <v>355</v>
      </c>
      <c r="I1062" t="s">
        <v>18</v>
      </c>
      <c r="J1062">
        <v>1505</v>
      </c>
      <c r="K1062">
        <v>21957</v>
      </c>
      <c r="L1062">
        <v>8198</v>
      </c>
    </row>
    <row r="1063" spans="8:12">
      <c r="H1063" t="s">
        <v>355</v>
      </c>
      <c r="I1063" t="s">
        <v>183</v>
      </c>
      <c r="J1063">
        <v>1432</v>
      </c>
      <c r="K1063">
        <v>22118</v>
      </c>
      <c r="L1063">
        <v>8184</v>
      </c>
    </row>
    <row r="1064" spans="8:12">
      <c r="H1064" t="s">
        <v>355</v>
      </c>
      <c r="I1064" t="s">
        <v>184</v>
      </c>
      <c r="J1064">
        <v>1484</v>
      </c>
      <c r="K1064">
        <v>22088</v>
      </c>
      <c r="L1064">
        <v>8206</v>
      </c>
    </row>
    <row r="1065" spans="8:12">
      <c r="H1065" t="s">
        <v>355</v>
      </c>
      <c r="I1065" t="s">
        <v>185</v>
      </c>
      <c r="J1065">
        <v>1527</v>
      </c>
      <c r="K1065">
        <v>21803</v>
      </c>
      <c r="L1065">
        <v>8197</v>
      </c>
    </row>
    <row r="1066" spans="8:12">
      <c r="H1066" t="s">
        <v>355</v>
      </c>
      <c r="I1066" t="s">
        <v>19</v>
      </c>
      <c r="J1066">
        <v>1517</v>
      </c>
      <c r="K1066">
        <v>22208</v>
      </c>
      <c r="L1066">
        <v>8196</v>
      </c>
    </row>
    <row r="1067" spans="8:12">
      <c r="H1067" t="s">
        <v>355</v>
      </c>
      <c r="I1067" t="s">
        <v>186</v>
      </c>
      <c r="J1067">
        <v>1421</v>
      </c>
      <c r="K1067">
        <v>22276</v>
      </c>
      <c r="L1067">
        <v>8192</v>
      </c>
    </row>
    <row r="1068" spans="8:12">
      <c r="H1068" t="s">
        <v>355</v>
      </c>
      <c r="I1068" t="s">
        <v>187</v>
      </c>
      <c r="J1068">
        <v>1357</v>
      </c>
      <c r="K1068">
        <v>21717</v>
      </c>
      <c r="L1068">
        <v>8206</v>
      </c>
    </row>
    <row r="1069" spans="8:12">
      <c r="H1069" t="s">
        <v>355</v>
      </c>
      <c r="I1069" t="s">
        <v>188</v>
      </c>
      <c r="J1069">
        <v>1481</v>
      </c>
      <c r="K1069">
        <v>21878</v>
      </c>
      <c r="L1069">
        <v>8201</v>
      </c>
    </row>
    <row r="1070" spans="8:12">
      <c r="H1070" t="s">
        <v>355</v>
      </c>
      <c r="I1070" t="s">
        <v>20</v>
      </c>
      <c r="J1070">
        <v>2098</v>
      </c>
      <c r="K1070">
        <v>21526</v>
      </c>
      <c r="L1070">
        <v>8193</v>
      </c>
    </row>
    <row r="1071" spans="8:12">
      <c r="H1071" t="s">
        <v>355</v>
      </c>
      <c r="I1071" t="s">
        <v>189</v>
      </c>
      <c r="J1071">
        <v>3185</v>
      </c>
      <c r="K1071">
        <v>19992</v>
      </c>
      <c r="L1071">
        <v>8200</v>
      </c>
    </row>
    <row r="1072" spans="8:12">
      <c r="H1072" t="s">
        <v>355</v>
      </c>
      <c r="I1072" t="s">
        <v>190</v>
      </c>
      <c r="J1072">
        <v>4598</v>
      </c>
      <c r="K1072">
        <v>18815</v>
      </c>
      <c r="L1072">
        <v>8205</v>
      </c>
    </row>
    <row r="1073" spans="8:12">
      <c r="H1073" t="s">
        <v>355</v>
      </c>
      <c r="I1073" t="s">
        <v>191</v>
      </c>
      <c r="J1073">
        <v>5478</v>
      </c>
      <c r="K1073">
        <v>17794</v>
      </c>
      <c r="L1073">
        <v>8192</v>
      </c>
    </row>
    <row r="1074" spans="8:12">
      <c r="H1074" t="s">
        <v>355</v>
      </c>
      <c r="I1074" t="s">
        <v>21</v>
      </c>
      <c r="J1074">
        <v>5279</v>
      </c>
      <c r="K1074">
        <v>18234</v>
      </c>
      <c r="L1074">
        <v>8203</v>
      </c>
    </row>
    <row r="1075" spans="8:12">
      <c r="H1075" t="s">
        <v>355</v>
      </c>
      <c r="I1075" t="s">
        <v>192</v>
      </c>
      <c r="J1075">
        <v>10846</v>
      </c>
      <c r="K1075">
        <v>11964</v>
      </c>
      <c r="L1075">
        <v>8196</v>
      </c>
    </row>
    <row r="1076" spans="8:12">
      <c r="H1076" t="s">
        <v>355</v>
      </c>
      <c r="I1076" t="s">
        <v>193</v>
      </c>
      <c r="J1076">
        <v>13861</v>
      </c>
      <c r="K1076">
        <v>9323</v>
      </c>
      <c r="L1076">
        <v>8196</v>
      </c>
    </row>
    <row r="1077" spans="8:12">
      <c r="H1077" t="s">
        <v>355</v>
      </c>
      <c r="I1077" t="s">
        <v>194</v>
      </c>
      <c r="J1077">
        <v>14984</v>
      </c>
      <c r="K1077">
        <v>8636</v>
      </c>
      <c r="L1077">
        <v>8197</v>
      </c>
    </row>
    <row r="1078" spans="8:12">
      <c r="H1078" t="s">
        <v>355</v>
      </c>
      <c r="I1078" t="s">
        <v>22</v>
      </c>
      <c r="J1078">
        <v>15487</v>
      </c>
      <c r="K1078">
        <v>7875</v>
      </c>
      <c r="L1078">
        <v>8195</v>
      </c>
    </row>
    <row r="1079" spans="8:12">
      <c r="H1079" t="s">
        <v>355</v>
      </c>
      <c r="I1079" t="s">
        <v>195</v>
      </c>
      <c r="J1079">
        <v>14528</v>
      </c>
      <c r="K1079">
        <v>9264</v>
      </c>
      <c r="L1079">
        <v>8194</v>
      </c>
    </row>
    <row r="1080" spans="8:12">
      <c r="H1080" t="s">
        <v>355</v>
      </c>
      <c r="I1080" t="s">
        <v>196</v>
      </c>
      <c r="J1080">
        <v>15155</v>
      </c>
      <c r="K1080">
        <v>8324</v>
      </c>
      <c r="L1080">
        <v>8203</v>
      </c>
    </row>
    <row r="1081" spans="8:12">
      <c r="H1081" t="s">
        <v>355</v>
      </c>
      <c r="I1081" t="s">
        <v>197</v>
      </c>
      <c r="J1081">
        <v>15020</v>
      </c>
      <c r="K1081">
        <v>8398</v>
      </c>
      <c r="L1081">
        <v>8208</v>
      </c>
    </row>
    <row r="1082" spans="8:12">
      <c r="H1082" t="s">
        <v>355</v>
      </c>
      <c r="I1082" t="s">
        <v>23</v>
      </c>
      <c r="J1082">
        <v>14588</v>
      </c>
      <c r="K1082">
        <v>8755</v>
      </c>
      <c r="L1082">
        <v>8200</v>
      </c>
    </row>
    <row r="1083" spans="8:12">
      <c r="H1083" t="s">
        <v>355</v>
      </c>
      <c r="I1083" t="s">
        <v>198</v>
      </c>
      <c r="J1083">
        <v>14242</v>
      </c>
      <c r="K1083">
        <v>8829</v>
      </c>
      <c r="L1083">
        <v>8203</v>
      </c>
    </row>
    <row r="1084" spans="8:12">
      <c r="H1084" t="s">
        <v>355</v>
      </c>
      <c r="I1084" t="s">
        <v>199</v>
      </c>
      <c r="J1084">
        <v>14300</v>
      </c>
      <c r="K1084">
        <v>9385</v>
      </c>
      <c r="L1084">
        <v>8192</v>
      </c>
    </row>
    <row r="1085" spans="8:12">
      <c r="H1085" t="s">
        <v>355</v>
      </c>
      <c r="I1085" t="s">
        <v>200</v>
      </c>
      <c r="J1085">
        <v>13307</v>
      </c>
      <c r="K1085">
        <v>9964</v>
      </c>
      <c r="L1085">
        <v>8204</v>
      </c>
    </row>
    <row r="1086" spans="8:12">
      <c r="H1086" t="s">
        <v>355</v>
      </c>
      <c r="I1086" t="s">
        <v>24</v>
      </c>
      <c r="J1086">
        <v>12559</v>
      </c>
      <c r="K1086">
        <v>10967</v>
      </c>
      <c r="L1086">
        <v>8205</v>
      </c>
    </row>
    <row r="1087" spans="8:12">
      <c r="H1087" t="s">
        <v>355</v>
      </c>
      <c r="I1087" t="s">
        <v>201</v>
      </c>
      <c r="J1087">
        <v>11296</v>
      </c>
      <c r="K1087">
        <v>12108</v>
      </c>
      <c r="L1087">
        <v>8199</v>
      </c>
    </row>
    <row r="1088" spans="8:12">
      <c r="H1088" t="s">
        <v>355</v>
      </c>
      <c r="I1088" t="s">
        <v>202</v>
      </c>
      <c r="J1088">
        <v>11113</v>
      </c>
      <c r="K1088">
        <v>12274</v>
      </c>
      <c r="L1088">
        <v>8207</v>
      </c>
    </row>
    <row r="1089" spans="8:12">
      <c r="H1089" t="s">
        <v>355</v>
      </c>
      <c r="I1089" t="s">
        <v>203</v>
      </c>
      <c r="J1089">
        <v>10454</v>
      </c>
      <c r="K1089">
        <v>13039</v>
      </c>
      <c r="L1089">
        <v>8201</v>
      </c>
    </row>
    <row r="1090" spans="8:12">
      <c r="H1090" t="s">
        <v>355</v>
      </c>
      <c r="I1090" t="s">
        <v>25</v>
      </c>
      <c r="J1090">
        <v>10297</v>
      </c>
      <c r="K1090">
        <v>13240</v>
      </c>
      <c r="L1090">
        <v>8193</v>
      </c>
    </row>
    <row r="1091" spans="8:12">
      <c r="H1091" t="s">
        <v>355</v>
      </c>
      <c r="I1091" t="s">
        <v>204</v>
      </c>
      <c r="J1091">
        <v>10102</v>
      </c>
      <c r="K1091">
        <v>12824</v>
      </c>
      <c r="L1091">
        <v>8202</v>
      </c>
    </row>
    <row r="1092" spans="8:12">
      <c r="H1092" t="s">
        <v>355</v>
      </c>
      <c r="I1092" t="s">
        <v>205</v>
      </c>
      <c r="J1092">
        <v>10130</v>
      </c>
      <c r="K1092">
        <v>13166</v>
      </c>
      <c r="L1092">
        <v>8186</v>
      </c>
    </row>
    <row r="1093" spans="8:12">
      <c r="H1093" t="s">
        <v>355</v>
      </c>
      <c r="I1093" t="s">
        <v>206</v>
      </c>
      <c r="J1093">
        <v>9939</v>
      </c>
      <c r="K1093">
        <v>13020</v>
      </c>
      <c r="L1093">
        <v>8170</v>
      </c>
    </row>
    <row r="1094" spans="8:12">
      <c r="H1094" t="s">
        <v>355</v>
      </c>
      <c r="I1094" t="s">
        <v>26</v>
      </c>
      <c r="J1094">
        <v>9095</v>
      </c>
      <c r="K1094">
        <v>14263</v>
      </c>
      <c r="L1094">
        <v>8190</v>
      </c>
    </row>
    <row r="1095" spans="8:12">
      <c r="H1095" t="s">
        <v>355</v>
      </c>
      <c r="I1095" t="s">
        <v>207</v>
      </c>
      <c r="J1095">
        <v>8884</v>
      </c>
      <c r="K1095">
        <v>14727</v>
      </c>
      <c r="L1095">
        <v>8164</v>
      </c>
    </row>
    <row r="1096" spans="8:12">
      <c r="H1096" t="s">
        <v>355</v>
      </c>
      <c r="I1096" t="s">
        <v>208</v>
      </c>
      <c r="J1096">
        <v>8692</v>
      </c>
      <c r="K1096">
        <v>14452</v>
      </c>
      <c r="L1096">
        <v>8206</v>
      </c>
    </row>
    <row r="1097" spans="8:12">
      <c r="H1097" t="s">
        <v>355</v>
      </c>
      <c r="I1097" t="s">
        <v>209</v>
      </c>
      <c r="J1097">
        <v>7949</v>
      </c>
      <c r="K1097">
        <v>15005</v>
      </c>
      <c r="L1097">
        <v>8200</v>
      </c>
    </row>
    <row r="1098" spans="8:12">
      <c r="H1098" t="s">
        <v>355</v>
      </c>
      <c r="I1098" t="s">
        <v>27</v>
      </c>
      <c r="J1098">
        <v>7974</v>
      </c>
      <c r="K1098">
        <v>15403</v>
      </c>
      <c r="L1098">
        <v>8197</v>
      </c>
    </row>
    <row r="1099" spans="8:12">
      <c r="H1099" t="s">
        <v>355</v>
      </c>
      <c r="I1099" t="s">
        <v>210</v>
      </c>
      <c r="J1099">
        <v>7401</v>
      </c>
      <c r="K1099">
        <v>15422</v>
      </c>
      <c r="L1099">
        <v>8196</v>
      </c>
    </row>
    <row r="1100" spans="8:12">
      <c r="H1100" t="s">
        <v>355</v>
      </c>
      <c r="I1100" t="s">
        <v>211</v>
      </c>
      <c r="J1100">
        <v>7178</v>
      </c>
      <c r="K1100">
        <v>16939</v>
      </c>
      <c r="L1100">
        <v>8201</v>
      </c>
    </row>
    <row r="1101" spans="8:12">
      <c r="H1101" t="s">
        <v>355</v>
      </c>
      <c r="I1101" t="s">
        <v>212</v>
      </c>
      <c r="J1101">
        <v>7053</v>
      </c>
      <c r="K1101">
        <v>16430</v>
      </c>
      <c r="L1101">
        <v>8207</v>
      </c>
    </row>
    <row r="1102" spans="8:12">
      <c r="H1102" t="s">
        <v>355</v>
      </c>
      <c r="I1102" t="s">
        <v>28</v>
      </c>
      <c r="J1102">
        <v>6277</v>
      </c>
      <c r="K1102">
        <v>16974</v>
      </c>
      <c r="L1102">
        <v>8198</v>
      </c>
    </row>
    <row r="1103" spans="8:12">
      <c r="H1103" t="s">
        <v>355</v>
      </c>
      <c r="I1103" t="s">
        <v>213</v>
      </c>
      <c r="J1103">
        <v>5142</v>
      </c>
      <c r="K1103">
        <v>18789</v>
      </c>
      <c r="L1103">
        <v>8202</v>
      </c>
    </row>
    <row r="1104" spans="8:12">
      <c r="H1104" t="s">
        <v>355</v>
      </c>
      <c r="I1104" t="s">
        <v>214</v>
      </c>
      <c r="J1104">
        <v>4603</v>
      </c>
      <c r="K1104">
        <v>18446</v>
      </c>
      <c r="L1104">
        <v>8194</v>
      </c>
    </row>
    <row r="1105" spans="8:12">
      <c r="H1105" t="s">
        <v>355</v>
      </c>
      <c r="I1105" t="s">
        <v>215</v>
      </c>
      <c r="J1105">
        <v>4452</v>
      </c>
      <c r="K1105">
        <v>19391</v>
      </c>
      <c r="L1105">
        <v>8184</v>
      </c>
    </row>
    <row r="1106" spans="8:12">
      <c r="H1106" t="s">
        <v>355</v>
      </c>
      <c r="I1106" t="s">
        <v>29</v>
      </c>
      <c r="J1106">
        <v>4653</v>
      </c>
      <c r="K1106">
        <v>18970</v>
      </c>
      <c r="L1106">
        <v>8206</v>
      </c>
    </row>
    <row r="1107" spans="8:12">
      <c r="H1107" t="s">
        <v>355</v>
      </c>
      <c r="I1107" t="s">
        <v>216</v>
      </c>
      <c r="J1107">
        <v>4481</v>
      </c>
      <c r="K1107">
        <v>18486</v>
      </c>
      <c r="L1107">
        <v>8195</v>
      </c>
    </row>
    <row r="1108" spans="8:12">
      <c r="H1108" t="s">
        <v>355</v>
      </c>
      <c r="I1108" t="s">
        <v>217</v>
      </c>
      <c r="J1108">
        <v>4615</v>
      </c>
      <c r="K1108">
        <v>19243</v>
      </c>
      <c r="L1108">
        <v>8199</v>
      </c>
    </row>
    <row r="1109" spans="8:12">
      <c r="H1109" t="s">
        <v>355</v>
      </c>
      <c r="I1109" t="s">
        <v>218</v>
      </c>
      <c r="J1109">
        <v>4497</v>
      </c>
      <c r="K1109">
        <v>18721</v>
      </c>
      <c r="L1109">
        <v>8205</v>
      </c>
    </row>
    <row r="1110" spans="8:12">
      <c r="H1110" t="s">
        <v>355</v>
      </c>
      <c r="I1110" t="s">
        <v>30</v>
      </c>
      <c r="J1110">
        <v>4369</v>
      </c>
      <c r="K1110">
        <v>19304</v>
      </c>
      <c r="L1110">
        <v>8198</v>
      </c>
    </row>
    <row r="1111" spans="8:12">
      <c r="H1111" t="s">
        <v>355</v>
      </c>
      <c r="I1111" t="s">
        <v>219</v>
      </c>
      <c r="J1111">
        <v>3716</v>
      </c>
      <c r="K1111">
        <v>19866</v>
      </c>
      <c r="L1111">
        <v>8201</v>
      </c>
    </row>
    <row r="1112" spans="8:12">
      <c r="H1112" t="s">
        <v>355</v>
      </c>
      <c r="I1112" t="s">
        <v>220</v>
      </c>
      <c r="J1112">
        <v>3939</v>
      </c>
      <c r="K1112">
        <v>19298</v>
      </c>
      <c r="L1112">
        <v>8207</v>
      </c>
    </row>
    <row r="1113" spans="8:12">
      <c r="H1113" t="s">
        <v>355</v>
      </c>
      <c r="I1113" t="s">
        <v>221</v>
      </c>
      <c r="J1113">
        <v>3433</v>
      </c>
      <c r="K1113">
        <v>19746</v>
      </c>
      <c r="L1113">
        <v>8200</v>
      </c>
    </row>
    <row r="1114" spans="8:12">
      <c r="H1114" t="s">
        <v>355</v>
      </c>
      <c r="I1114" t="s">
        <v>31</v>
      </c>
      <c r="J1114">
        <v>3289</v>
      </c>
      <c r="K1114">
        <v>20452</v>
      </c>
      <c r="L1114">
        <v>8204</v>
      </c>
    </row>
    <row r="1115" spans="8:12">
      <c r="H1115" t="s">
        <v>355</v>
      </c>
      <c r="I1115" t="s">
        <v>222</v>
      </c>
      <c r="J1115">
        <v>3568</v>
      </c>
      <c r="K1115">
        <v>20024</v>
      </c>
      <c r="L1115">
        <v>8200</v>
      </c>
    </row>
    <row r="1116" spans="8:12">
      <c r="H1116" t="s">
        <v>355</v>
      </c>
      <c r="I1116" t="s">
        <v>223</v>
      </c>
      <c r="J1116">
        <v>3749</v>
      </c>
      <c r="K1116">
        <v>20124</v>
      </c>
      <c r="L1116">
        <v>8203</v>
      </c>
    </row>
    <row r="1117" spans="8:12">
      <c r="H1117" t="s">
        <v>355</v>
      </c>
      <c r="I1117" t="s">
        <v>224</v>
      </c>
      <c r="J1117">
        <v>4061</v>
      </c>
      <c r="K1117">
        <v>19503</v>
      </c>
      <c r="L1117">
        <v>8201</v>
      </c>
    </row>
    <row r="1118" spans="8:12">
      <c r="H1118" t="s">
        <v>355</v>
      </c>
      <c r="I1118" t="s">
        <v>32</v>
      </c>
      <c r="J1118">
        <v>4236</v>
      </c>
      <c r="K1118">
        <v>19455</v>
      </c>
      <c r="L1118">
        <v>8205</v>
      </c>
    </row>
    <row r="1119" spans="8:12">
      <c r="H1119" t="s">
        <v>355</v>
      </c>
      <c r="I1119" t="s">
        <v>225</v>
      </c>
      <c r="J1119">
        <v>3796</v>
      </c>
      <c r="K1119">
        <v>19527</v>
      </c>
      <c r="L1119">
        <v>8205</v>
      </c>
    </row>
    <row r="1120" spans="8:12">
      <c r="H1120" t="s">
        <v>355</v>
      </c>
      <c r="I1120" t="s">
        <v>226</v>
      </c>
      <c r="J1120">
        <v>4461</v>
      </c>
      <c r="K1120">
        <v>19113</v>
      </c>
      <c r="L1120">
        <v>8198</v>
      </c>
    </row>
    <row r="1121" spans="8:12">
      <c r="H1121" t="s">
        <v>355</v>
      </c>
      <c r="I1121" t="s">
        <v>227</v>
      </c>
      <c r="J1121">
        <v>5607</v>
      </c>
      <c r="K1121">
        <v>18058</v>
      </c>
      <c r="L1121">
        <v>8194</v>
      </c>
    </row>
    <row r="1122" spans="8:12">
      <c r="H1122" t="s">
        <v>355</v>
      </c>
      <c r="I1122" t="s">
        <v>33</v>
      </c>
      <c r="J1122">
        <v>7113</v>
      </c>
      <c r="K1122">
        <v>15697</v>
      </c>
      <c r="L1122">
        <v>8197</v>
      </c>
    </row>
    <row r="1123" spans="8:12">
      <c r="H1123" t="s">
        <v>355</v>
      </c>
      <c r="I1123" t="s">
        <v>228</v>
      </c>
      <c r="J1123">
        <v>8083</v>
      </c>
      <c r="K1123">
        <v>15524</v>
      </c>
      <c r="L1123">
        <v>8195</v>
      </c>
    </row>
    <row r="1124" spans="8:12">
      <c r="H1124" t="s">
        <v>355</v>
      </c>
      <c r="I1124" t="s">
        <v>229</v>
      </c>
      <c r="J1124">
        <v>7794</v>
      </c>
      <c r="K1124">
        <v>15240</v>
      </c>
      <c r="L1124">
        <v>8207</v>
      </c>
    </row>
    <row r="1125" spans="8:12">
      <c r="H1125" t="s">
        <v>355</v>
      </c>
      <c r="I1125" t="s">
        <v>230</v>
      </c>
      <c r="J1125">
        <v>9480</v>
      </c>
      <c r="K1125">
        <v>13714</v>
      </c>
      <c r="L1125">
        <v>8204</v>
      </c>
    </row>
    <row r="1126" spans="8:12">
      <c r="H1126" t="s">
        <v>355</v>
      </c>
      <c r="I1126" t="s">
        <v>34</v>
      </c>
      <c r="J1126">
        <v>10036</v>
      </c>
      <c r="K1126">
        <v>13915</v>
      </c>
      <c r="L1126">
        <v>8196</v>
      </c>
    </row>
    <row r="1127" spans="8:12">
      <c r="H1127" t="s">
        <v>355</v>
      </c>
      <c r="I1127" t="s">
        <v>231</v>
      </c>
      <c r="J1127">
        <v>9531</v>
      </c>
      <c r="K1127">
        <v>14069</v>
      </c>
      <c r="L1127">
        <v>8200</v>
      </c>
    </row>
    <row r="1128" spans="8:12">
      <c r="H1128" t="s">
        <v>355</v>
      </c>
      <c r="I1128" t="s">
        <v>232</v>
      </c>
      <c r="J1128">
        <v>11048</v>
      </c>
      <c r="K1128">
        <v>12571</v>
      </c>
      <c r="L1128">
        <v>8200</v>
      </c>
    </row>
    <row r="1129" spans="8:12">
      <c r="H1129" t="s">
        <v>355</v>
      </c>
      <c r="I1129" t="s">
        <v>233</v>
      </c>
      <c r="J1129">
        <v>9159</v>
      </c>
      <c r="K1129">
        <v>14740</v>
      </c>
      <c r="L1129">
        <v>8198</v>
      </c>
    </row>
    <row r="1130" spans="8:12">
      <c r="H1130" t="s">
        <v>355</v>
      </c>
      <c r="I1130" t="s">
        <v>35</v>
      </c>
      <c r="J1130">
        <v>7762</v>
      </c>
      <c r="K1130">
        <v>15764</v>
      </c>
      <c r="L1130">
        <v>8198</v>
      </c>
    </row>
    <row r="1131" spans="8:12">
      <c r="H1131" t="s">
        <v>355</v>
      </c>
      <c r="I1131" t="s">
        <v>234</v>
      </c>
      <c r="J1131">
        <v>8445</v>
      </c>
      <c r="K1131">
        <v>14960</v>
      </c>
      <c r="L1131">
        <v>8204</v>
      </c>
    </row>
    <row r="1132" spans="8:12">
      <c r="H1132" t="s">
        <v>355</v>
      </c>
      <c r="I1132" t="s">
        <v>235</v>
      </c>
      <c r="J1132">
        <v>8128</v>
      </c>
      <c r="K1132">
        <v>15199</v>
      </c>
      <c r="L1132">
        <v>8196</v>
      </c>
    </row>
    <row r="1133" spans="8:12">
      <c r="H1133" t="s">
        <v>355</v>
      </c>
      <c r="I1133" t="s">
        <v>236</v>
      </c>
      <c r="J1133">
        <v>9405</v>
      </c>
      <c r="K1133">
        <v>13758</v>
      </c>
      <c r="L1133">
        <v>8185</v>
      </c>
    </row>
    <row r="1134" spans="8:12">
      <c r="H1134" t="s">
        <v>355</v>
      </c>
      <c r="I1134" t="s">
        <v>36</v>
      </c>
      <c r="J1134">
        <v>9704</v>
      </c>
      <c r="K1134">
        <v>13831</v>
      </c>
      <c r="L1134">
        <v>8031</v>
      </c>
    </row>
    <row r="1135" spans="8:12">
      <c r="H1135" t="s">
        <v>355</v>
      </c>
      <c r="I1135" t="s">
        <v>237</v>
      </c>
      <c r="J1135">
        <v>12101</v>
      </c>
      <c r="K1135">
        <v>10837</v>
      </c>
      <c r="L1135">
        <v>8002</v>
      </c>
    </row>
    <row r="1136" spans="8:12">
      <c r="H1136" t="s">
        <v>355</v>
      </c>
      <c r="I1136" t="s">
        <v>238</v>
      </c>
      <c r="J1136">
        <v>11665</v>
      </c>
      <c r="K1136">
        <v>11571</v>
      </c>
      <c r="L1136">
        <v>8184</v>
      </c>
    </row>
    <row r="1137" spans="8:12">
      <c r="H1137" t="s">
        <v>355</v>
      </c>
      <c r="I1137" t="s">
        <v>239</v>
      </c>
      <c r="J1137">
        <v>11448</v>
      </c>
      <c r="K1137">
        <v>11967</v>
      </c>
      <c r="L1137">
        <v>8198</v>
      </c>
    </row>
    <row r="1138" spans="8:12">
      <c r="H1138" t="s">
        <v>355</v>
      </c>
      <c r="I1138" t="s">
        <v>37</v>
      </c>
      <c r="J1138">
        <v>11727</v>
      </c>
      <c r="K1138">
        <v>12295</v>
      </c>
      <c r="L1138">
        <v>8206</v>
      </c>
    </row>
    <row r="1139" spans="8:12">
      <c r="H1139" t="s">
        <v>355</v>
      </c>
      <c r="I1139" t="s">
        <v>240</v>
      </c>
      <c r="J1139">
        <v>10911</v>
      </c>
      <c r="K1139">
        <v>12372</v>
      </c>
      <c r="L1139">
        <v>8198</v>
      </c>
    </row>
    <row r="1140" spans="8:12">
      <c r="H1140" t="s">
        <v>355</v>
      </c>
      <c r="I1140" t="s">
        <v>241</v>
      </c>
      <c r="J1140">
        <v>11173</v>
      </c>
      <c r="K1140">
        <v>12222</v>
      </c>
      <c r="L1140">
        <v>8205</v>
      </c>
    </row>
    <row r="1141" spans="8:12">
      <c r="H1141" t="s">
        <v>355</v>
      </c>
      <c r="I1141" t="s">
        <v>242</v>
      </c>
      <c r="J1141">
        <v>10711</v>
      </c>
      <c r="K1141">
        <v>12843</v>
      </c>
      <c r="L1141">
        <v>8208</v>
      </c>
    </row>
    <row r="1142" spans="8:12">
      <c r="H1142" t="s">
        <v>355</v>
      </c>
      <c r="I1142" t="s">
        <v>38</v>
      </c>
      <c r="J1142">
        <v>8379</v>
      </c>
      <c r="K1142">
        <v>15339</v>
      </c>
      <c r="L1142">
        <v>8210</v>
      </c>
    </row>
    <row r="1143" spans="8:12">
      <c r="H1143" t="s">
        <v>355</v>
      </c>
      <c r="I1143" t="s">
        <v>243</v>
      </c>
      <c r="J1143">
        <v>7838</v>
      </c>
      <c r="K1143">
        <v>15357</v>
      </c>
      <c r="L1143">
        <v>8199</v>
      </c>
    </row>
    <row r="1144" spans="8:12">
      <c r="H1144" t="s">
        <v>355</v>
      </c>
      <c r="I1144" t="s">
        <v>244</v>
      </c>
      <c r="J1144">
        <v>6343</v>
      </c>
      <c r="K1144">
        <v>17467</v>
      </c>
      <c r="L1144">
        <v>8217</v>
      </c>
    </row>
    <row r="1145" spans="8:12">
      <c r="H1145" t="s">
        <v>355</v>
      </c>
      <c r="I1145" t="s">
        <v>245</v>
      </c>
      <c r="J1145">
        <v>6111</v>
      </c>
      <c r="K1145">
        <v>17301</v>
      </c>
      <c r="L1145">
        <v>8197</v>
      </c>
    </row>
    <row r="1146" spans="8:12">
      <c r="H1146" t="s">
        <v>355</v>
      </c>
      <c r="I1146" t="s">
        <v>39</v>
      </c>
      <c r="J1146">
        <v>5900</v>
      </c>
      <c r="K1146">
        <v>17937</v>
      </c>
      <c r="L1146">
        <v>8201</v>
      </c>
    </row>
    <row r="1147" spans="8:12">
      <c r="H1147" t="s">
        <v>355</v>
      </c>
      <c r="I1147" t="s">
        <v>246</v>
      </c>
      <c r="J1147">
        <v>4922</v>
      </c>
      <c r="K1147">
        <v>18986</v>
      </c>
      <c r="L1147">
        <v>8206</v>
      </c>
    </row>
    <row r="1148" spans="8:12">
      <c r="H1148" t="s">
        <v>355</v>
      </c>
      <c r="I1148" t="s">
        <v>247</v>
      </c>
      <c r="J1148">
        <v>4389</v>
      </c>
      <c r="K1148">
        <v>18954</v>
      </c>
      <c r="L1148">
        <v>8197</v>
      </c>
    </row>
    <row r="1149" spans="8:12">
      <c r="H1149" t="s">
        <v>355</v>
      </c>
      <c r="I1149" t="s">
        <v>248</v>
      </c>
      <c r="J1149">
        <v>4112</v>
      </c>
      <c r="K1149">
        <v>19113</v>
      </c>
      <c r="L1149">
        <v>8208</v>
      </c>
    </row>
    <row r="1150" spans="8:12">
      <c r="H1150" t="s">
        <v>355</v>
      </c>
      <c r="I1150" t="s">
        <v>40</v>
      </c>
      <c r="J1150">
        <v>3568</v>
      </c>
      <c r="K1150">
        <v>20093</v>
      </c>
      <c r="L1150">
        <v>8204</v>
      </c>
    </row>
    <row r="1151" spans="8:12">
      <c r="H1151" t="s">
        <v>355</v>
      </c>
      <c r="I1151" t="s">
        <v>249</v>
      </c>
      <c r="J1151">
        <v>1853</v>
      </c>
      <c r="K1151">
        <v>21842</v>
      </c>
      <c r="L1151">
        <v>8199</v>
      </c>
    </row>
    <row r="1152" spans="8:12">
      <c r="H1152" t="s">
        <v>355</v>
      </c>
      <c r="I1152" t="s">
        <v>250</v>
      </c>
      <c r="J1152">
        <v>1543</v>
      </c>
      <c r="K1152">
        <v>22090</v>
      </c>
      <c r="L1152">
        <v>8189</v>
      </c>
    </row>
    <row r="1153" spans="8:12">
      <c r="H1153" t="s">
        <v>355</v>
      </c>
      <c r="I1153" t="s">
        <v>251</v>
      </c>
      <c r="J1153">
        <v>1391</v>
      </c>
      <c r="K1153">
        <v>22407</v>
      </c>
      <c r="L1153">
        <v>8196</v>
      </c>
    </row>
    <row r="1154" spans="8:12">
      <c r="H1154" t="s">
        <v>356</v>
      </c>
      <c r="I1154" t="s">
        <v>17</v>
      </c>
      <c r="J1154">
        <v>1448</v>
      </c>
      <c r="K1154">
        <v>22370</v>
      </c>
      <c r="L1154">
        <v>8199</v>
      </c>
    </row>
    <row r="1155" spans="8:12">
      <c r="H1155" t="s">
        <v>356</v>
      </c>
      <c r="I1155" t="s">
        <v>180</v>
      </c>
      <c r="J1155">
        <v>1638</v>
      </c>
      <c r="K1155">
        <v>22053</v>
      </c>
      <c r="L1155">
        <v>8199</v>
      </c>
    </row>
    <row r="1156" spans="8:12">
      <c r="H1156" t="s">
        <v>356</v>
      </c>
      <c r="I1156" t="s">
        <v>181</v>
      </c>
      <c r="J1156">
        <v>1720</v>
      </c>
      <c r="K1156">
        <v>22034</v>
      </c>
      <c r="L1156">
        <v>8188</v>
      </c>
    </row>
    <row r="1157" spans="8:12">
      <c r="H1157" t="s">
        <v>356</v>
      </c>
      <c r="I1157" t="s">
        <v>182</v>
      </c>
      <c r="J1157">
        <v>1513</v>
      </c>
      <c r="K1157">
        <v>22729</v>
      </c>
      <c r="L1157">
        <v>8202</v>
      </c>
    </row>
    <row r="1158" spans="8:12">
      <c r="H1158" t="s">
        <v>356</v>
      </c>
      <c r="I1158" t="s">
        <v>18</v>
      </c>
      <c r="J1158">
        <v>1253</v>
      </c>
      <c r="K1158">
        <v>22546</v>
      </c>
      <c r="L1158">
        <v>8193</v>
      </c>
    </row>
    <row r="1159" spans="8:12">
      <c r="H1159" t="s">
        <v>356</v>
      </c>
      <c r="I1159" t="s">
        <v>183</v>
      </c>
      <c r="J1159">
        <v>1254</v>
      </c>
      <c r="K1159">
        <v>22590</v>
      </c>
      <c r="L1159">
        <v>8198</v>
      </c>
    </row>
    <row r="1160" spans="8:12">
      <c r="H1160" t="s">
        <v>356</v>
      </c>
      <c r="I1160" t="s">
        <v>184</v>
      </c>
      <c r="J1160">
        <v>1370</v>
      </c>
      <c r="K1160">
        <v>22150</v>
      </c>
      <c r="L1160">
        <v>8192</v>
      </c>
    </row>
    <row r="1161" spans="8:12">
      <c r="H1161" t="s">
        <v>356</v>
      </c>
      <c r="I1161" t="s">
        <v>185</v>
      </c>
      <c r="J1161">
        <v>1488</v>
      </c>
      <c r="K1161">
        <v>21762</v>
      </c>
      <c r="L1161">
        <v>8179</v>
      </c>
    </row>
    <row r="1162" spans="8:12">
      <c r="H1162" t="s">
        <v>356</v>
      </c>
      <c r="I1162" t="s">
        <v>19</v>
      </c>
      <c r="J1162">
        <v>1616</v>
      </c>
      <c r="K1162">
        <v>22322</v>
      </c>
      <c r="L1162">
        <v>8141</v>
      </c>
    </row>
    <row r="1163" spans="8:12">
      <c r="H1163" t="s">
        <v>356</v>
      </c>
      <c r="I1163" t="s">
        <v>186</v>
      </c>
      <c r="J1163">
        <v>1644</v>
      </c>
      <c r="K1163">
        <v>21535</v>
      </c>
      <c r="L1163">
        <v>8056</v>
      </c>
    </row>
    <row r="1164" spans="8:12">
      <c r="H1164" t="s">
        <v>356</v>
      </c>
      <c r="I1164" t="s">
        <v>187</v>
      </c>
      <c r="J1164">
        <v>1416</v>
      </c>
      <c r="K1164">
        <v>21276</v>
      </c>
      <c r="L1164">
        <v>8130</v>
      </c>
    </row>
    <row r="1165" spans="8:12">
      <c r="H1165" t="s">
        <v>356</v>
      </c>
      <c r="I1165" t="s">
        <v>188</v>
      </c>
      <c r="J1165">
        <v>1650</v>
      </c>
      <c r="K1165">
        <v>22035</v>
      </c>
      <c r="L1165">
        <v>8192</v>
      </c>
    </row>
    <row r="1166" spans="8:12">
      <c r="H1166" t="s">
        <v>356</v>
      </c>
      <c r="I1166" t="s">
        <v>20</v>
      </c>
      <c r="J1166">
        <v>2543</v>
      </c>
      <c r="K1166">
        <v>20917</v>
      </c>
      <c r="L1166">
        <v>8215</v>
      </c>
    </row>
    <row r="1167" spans="8:12">
      <c r="H1167" t="s">
        <v>356</v>
      </c>
      <c r="I1167" t="s">
        <v>189</v>
      </c>
      <c r="J1167">
        <v>3990</v>
      </c>
      <c r="K1167">
        <v>19838</v>
      </c>
      <c r="L1167">
        <v>8194</v>
      </c>
    </row>
    <row r="1168" spans="8:12">
      <c r="H1168" t="s">
        <v>356</v>
      </c>
      <c r="I1168" t="s">
        <v>190</v>
      </c>
      <c r="J1168">
        <v>4964</v>
      </c>
      <c r="K1168">
        <v>18064</v>
      </c>
      <c r="L1168">
        <v>8200</v>
      </c>
    </row>
    <row r="1169" spans="8:12">
      <c r="H1169" t="s">
        <v>356</v>
      </c>
      <c r="I1169" t="s">
        <v>191</v>
      </c>
      <c r="J1169">
        <v>5594</v>
      </c>
      <c r="K1169">
        <v>17367</v>
      </c>
      <c r="L1169">
        <v>8192</v>
      </c>
    </row>
    <row r="1170" spans="8:12">
      <c r="H1170" t="s">
        <v>356</v>
      </c>
      <c r="I1170" t="s">
        <v>21</v>
      </c>
      <c r="J1170">
        <v>7024</v>
      </c>
      <c r="K1170">
        <v>16923</v>
      </c>
      <c r="L1170">
        <v>8192</v>
      </c>
    </row>
    <row r="1171" spans="8:12">
      <c r="H1171" t="s">
        <v>356</v>
      </c>
      <c r="I1171" t="s">
        <v>192</v>
      </c>
      <c r="J1171">
        <v>8910</v>
      </c>
      <c r="K1171">
        <v>14518</v>
      </c>
      <c r="L1171">
        <v>8203</v>
      </c>
    </row>
    <row r="1172" spans="8:12">
      <c r="H1172" t="s">
        <v>356</v>
      </c>
      <c r="I1172" t="s">
        <v>193</v>
      </c>
      <c r="J1172">
        <v>12161</v>
      </c>
      <c r="K1172">
        <v>11056</v>
      </c>
      <c r="L1172">
        <v>8206</v>
      </c>
    </row>
    <row r="1173" spans="8:12">
      <c r="H1173" t="s">
        <v>356</v>
      </c>
      <c r="I1173" t="s">
        <v>194</v>
      </c>
      <c r="J1173">
        <v>12047</v>
      </c>
      <c r="K1173">
        <v>11672</v>
      </c>
      <c r="L1173">
        <v>8204</v>
      </c>
    </row>
    <row r="1174" spans="8:12">
      <c r="H1174" t="s">
        <v>356</v>
      </c>
      <c r="I1174" t="s">
        <v>22</v>
      </c>
      <c r="J1174">
        <v>13270</v>
      </c>
      <c r="K1174">
        <v>10275</v>
      </c>
      <c r="L1174">
        <v>8194</v>
      </c>
    </row>
    <row r="1175" spans="8:12">
      <c r="H1175" t="s">
        <v>356</v>
      </c>
      <c r="I1175" t="s">
        <v>195</v>
      </c>
      <c r="J1175">
        <v>14579</v>
      </c>
      <c r="K1175">
        <v>8161</v>
      </c>
      <c r="L1175">
        <v>8197</v>
      </c>
    </row>
    <row r="1176" spans="8:12">
      <c r="H1176" t="s">
        <v>356</v>
      </c>
      <c r="I1176" t="s">
        <v>196</v>
      </c>
      <c r="J1176">
        <v>16994</v>
      </c>
      <c r="K1176">
        <v>7166</v>
      </c>
      <c r="L1176">
        <v>8193</v>
      </c>
    </row>
    <row r="1177" spans="8:12">
      <c r="H1177" t="s">
        <v>356</v>
      </c>
      <c r="I1177" t="s">
        <v>197</v>
      </c>
      <c r="J1177">
        <v>17065</v>
      </c>
      <c r="K1177">
        <v>6165</v>
      </c>
      <c r="L1177">
        <v>8200</v>
      </c>
    </row>
    <row r="1178" spans="8:12">
      <c r="H1178" t="s">
        <v>356</v>
      </c>
      <c r="I1178" t="s">
        <v>23</v>
      </c>
      <c r="J1178">
        <v>15431</v>
      </c>
      <c r="K1178">
        <v>7911</v>
      </c>
      <c r="L1178">
        <v>8193</v>
      </c>
    </row>
    <row r="1179" spans="8:12">
      <c r="H1179" t="s">
        <v>356</v>
      </c>
      <c r="I1179" t="s">
        <v>198</v>
      </c>
      <c r="J1179">
        <v>14874</v>
      </c>
      <c r="K1179">
        <v>8082</v>
      </c>
      <c r="L1179">
        <v>8200</v>
      </c>
    </row>
    <row r="1180" spans="8:12">
      <c r="H1180" t="s">
        <v>356</v>
      </c>
      <c r="I1180" t="s">
        <v>199</v>
      </c>
      <c r="J1180">
        <v>14420</v>
      </c>
      <c r="K1180">
        <v>9762</v>
      </c>
      <c r="L1180">
        <v>8209</v>
      </c>
    </row>
    <row r="1181" spans="8:12">
      <c r="H1181" t="s">
        <v>356</v>
      </c>
      <c r="I1181" t="s">
        <v>200</v>
      </c>
      <c r="J1181">
        <v>12430</v>
      </c>
      <c r="K1181">
        <v>10872</v>
      </c>
      <c r="L1181">
        <v>8212</v>
      </c>
    </row>
    <row r="1182" spans="8:12">
      <c r="H1182" t="s">
        <v>356</v>
      </c>
      <c r="I1182" t="s">
        <v>24</v>
      </c>
      <c r="J1182">
        <v>11629</v>
      </c>
      <c r="K1182">
        <v>11959</v>
      </c>
      <c r="L1182">
        <v>8193</v>
      </c>
    </row>
    <row r="1183" spans="8:12">
      <c r="H1183" t="s">
        <v>356</v>
      </c>
      <c r="I1183" t="s">
        <v>201</v>
      </c>
      <c r="J1183">
        <v>10492</v>
      </c>
      <c r="K1183">
        <v>12659</v>
      </c>
      <c r="L1183">
        <v>8201</v>
      </c>
    </row>
    <row r="1184" spans="8:12">
      <c r="H1184" t="s">
        <v>356</v>
      </c>
      <c r="I1184" t="s">
        <v>202</v>
      </c>
      <c r="J1184">
        <v>10561</v>
      </c>
      <c r="K1184">
        <v>12748</v>
      </c>
      <c r="L1184">
        <v>8198</v>
      </c>
    </row>
    <row r="1185" spans="8:12">
      <c r="H1185" t="s">
        <v>356</v>
      </c>
      <c r="I1185" t="s">
        <v>203</v>
      </c>
      <c r="J1185">
        <v>11104</v>
      </c>
      <c r="K1185">
        <v>12596</v>
      </c>
      <c r="L1185">
        <v>8185</v>
      </c>
    </row>
    <row r="1186" spans="8:12">
      <c r="H1186" t="s">
        <v>356</v>
      </c>
      <c r="I1186" t="s">
        <v>25</v>
      </c>
      <c r="J1186">
        <v>11859</v>
      </c>
      <c r="K1186">
        <v>12051</v>
      </c>
      <c r="L1186">
        <v>8199</v>
      </c>
    </row>
    <row r="1187" spans="8:12">
      <c r="H1187" t="s">
        <v>356</v>
      </c>
      <c r="I1187" t="s">
        <v>204</v>
      </c>
      <c r="J1187">
        <v>12050</v>
      </c>
      <c r="K1187">
        <v>11386</v>
      </c>
      <c r="L1187">
        <v>8194</v>
      </c>
    </row>
    <row r="1188" spans="8:12">
      <c r="H1188" t="s">
        <v>356</v>
      </c>
      <c r="I1188" t="s">
        <v>205</v>
      </c>
      <c r="J1188">
        <v>12478</v>
      </c>
      <c r="K1188">
        <v>11217</v>
      </c>
      <c r="L1188">
        <v>8193</v>
      </c>
    </row>
    <row r="1189" spans="8:12">
      <c r="H1189" t="s">
        <v>356</v>
      </c>
      <c r="I1189" t="s">
        <v>206</v>
      </c>
      <c r="J1189">
        <v>12879</v>
      </c>
      <c r="K1189">
        <v>9533</v>
      </c>
      <c r="L1189">
        <v>8193</v>
      </c>
    </row>
    <row r="1190" spans="8:12">
      <c r="H1190" t="s">
        <v>356</v>
      </c>
      <c r="I1190" t="s">
        <v>26</v>
      </c>
      <c r="J1190">
        <v>13334</v>
      </c>
      <c r="K1190">
        <v>9610</v>
      </c>
      <c r="L1190">
        <v>8192</v>
      </c>
    </row>
    <row r="1191" spans="8:12">
      <c r="H1191" t="s">
        <v>356</v>
      </c>
      <c r="I1191" t="s">
        <v>207</v>
      </c>
      <c r="J1191">
        <v>13522</v>
      </c>
      <c r="K1191">
        <v>10346</v>
      </c>
      <c r="L1191">
        <v>8196</v>
      </c>
    </row>
    <row r="1192" spans="8:12">
      <c r="H1192" t="s">
        <v>356</v>
      </c>
      <c r="I1192" t="s">
        <v>208</v>
      </c>
      <c r="J1192">
        <v>12898</v>
      </c>
      <c r="K1192">
        <v>10887</v>
      </c>
      <c r="L1192">
        <v>8203</v>
      </c>
    </row>
    <row r="1193" spans="8:12">
      <c r="H1193" t="s">
        <v>356</v>
      </c>
      <c r="I1193" t="s">
        <v>209</v>
      </c>
      <c r="J1193">
        <v>15172</v>
      </c>
      <c r="K1193">
        <v>8773</v>
      </c>
      <c r="L1193">
        <v>8185</v>
      </c>
    </row>
    <row r="1194" spans="8:12">
      <c r="H1194" t="s">
        <v>356</v>
      </c>
      <c r="I1194" t="s">
        <v>27</v>
      </c>
      <c r="J1194">
        <v>14633</v>
      </c>
      <c r="K1194">
        <v>8783</v>
      </c>
      <c r="L1194">
        <v>8199</v>
      </c>
    </row>
    <row r="1195" spans="8:12">
      <c r="H1195" t="s">
        <v>356</v>
      </c>
      <c r="I1195" t="s">
        <v>210</v>
      </c>
      <c r="J1195">
        <v>14276</v>
      </c>
      <c r="K1195">
        <v>9164</v>
      </c>
      <c r="L1195">
        <v>8200</v>
      </c>
    </row>
    <row r="1196" spans="8:12">
      <c r="H1196" t="s">
        <v>356</v>
      </c>
      <c r="I1196" t="s">
        <v>211</v>
      </c>
      <c r="J1196">
        <v>13430</v>
      </c>
      <c r="K1196">
        <v>10033</v>
      </c>
      <c r="L1196">
        <v>8190</v>
      </c>
    </row>
    <row r="1197" spans="8:12">
      <c r="H1197" t="s">
        <v>356</v>
      </c>
      <c r="I1197" t="s">
        <v>212</v>
      </c>
      <c r="J1197">
        <v>12475</v>
      </c>
      <c r="K1197">
        <v>11189</v>
      </c>
      <c r="L1197">
        <v>8204</v>
      </c>
    </row>
    <row r="1198" spans="8:12">
      <c r="H1198" t="s">
        <v>356</v>
      </c>
      <c r="I1198" t="s">
        <v>28</v>
      </c>
      <c r="J1198">
        <v>12267</v>
      </c>
      <c r="K1198">
        <v>11279</v>
      </c>
      <c r="L1198">
        <v>8202</v>
      </c>
    </row>
    <row r="1199" spans="8:12">
      <c r="H1199" t="s">
        <v>356</v>
      </c>
      <c r="I1199" t="s">
        <v>213</v>
      </c>
      <c r="J1199">
        <v>11441</v>
      </c>
      <c r="K1199">
        <v>12099</v>
      </c>
      <c r="L1199">
        <v>8192</v>
      </c>
    </row>
    <row r="1200" spans="8:12">
      <c r="H1200" t="s">
        <v>356</v>
      </c>
      <c r="I1200" t="s">
        <v>214</v>
      </c>
      <c r="J1200">
        <v>11501</v>
      </c>
      <c r="K1200">
        <v>12507</v>
      </c>
      <c r="L1200">
        <v>8201</v>
      </c>
    </row>
    <row r="1201" spans="8:12">
      <c r="H1201" t="s">
        <v>356</v>
      </c>
      <c r="I1201" t="s">
        <v>215</v>
      </c>
      <c r="J1201">
        <v>11497</v>
      </c>
      <c r="K1201">
        <v>11301</v>
      </c>
      <c r="L1201">
        <v>8201</v>
      </c>
    </row>
    <row r="1202" spans="8:12">
      <c r="H1202" t="s">
        <v>356</v>
      </c>
      <c r="I1202" t="s">
        <v>29</v>
      </c>
      <c r="J1202">
        <v>12193</v>
      </c>
      <c r="K1202">
        <v>10699</v>
      </c>
      <c r="L1202">
        <v>8200</v>
      </c>
    </row>
    <row r="1203" spans="8:12">
      <c r="H1203" t="s">
        <v>356</v>
      </c>
      <c r="I1203" t="s">
        <v>216</v>
      </c>
      <c r="J1203">
        <v>12614</v>
      </c>
      <c r="K1203">
        <v>10224</v>
      </c>
      <c r="L1203">
        <v>8192</v>
      </c>
    </row>
    <row r="1204" spans="8:12">
      <c r="H1204" t="s">
        <v>356</v>
      </c>
      <c r="I1204" t="s">
        <v>217</v>
      </c>
      <c r="J1204">
        <v>13782</v>
      </c>
      <c r="K1204">
        <v>9717</v>
      </c>
      <c r="L1204">
        <v>8200</v>
      </c>
    </row>
    <row r="1205" spans="8:12">
      <c r="H1205" t="s">
        <v>356</v>
      </c>
      <c r="I1205" t="s">
        <v>218</v>
      </c>
      <c r="J1205">
        <v>14979</v>
      </c>
      <c r="K1205">
        <v>8227</v>
      </c>
      <c r="L1205">
        <v>8207</v>
      </c>
    </row>
    <row r="1206" spans="8:12">
      <c r="H1206" t="s">
        <v>356</v>
      </c>
      <c r="I1206" t="s">
        <v>30</v>
      </c>
      <c r="J1206">
        <v>15294</v>
      </c>
      <c r="K1206">
        <v>8303</v>
      </c>
      <c r="L1206">
        <v>8194</v>
      </c>
    </row>
    <row r="1207" spans="8:12">
      <c r="H1207" t="s">
        <v>356</v>
      </c>
      <c r="I1207" t="s">
        <v>219</v>
      </c>
      <c r="J1207">
        <v>15538</v>
      </c>
      <c r="K1207">
        <v>8317</v>
      </c>
      <c r="L1207">
        <v>8193</v>
      </c>
    </row>
    <row r="1208" spans="8:12">
      <c r="H1208" t="s">
        <v>356</v>
      </c>
      <c r="I1208" t="s">
        <v>220</v>
      </c>
      <c r="J1208">
        <v>15596</v>
      </c>
      <c r="K1208">
        <v>7377</v>
      </c>
      <c r="L1208">
        <v>8193</v>
      </c>
    </row>
    <row r="1209" spans="8:12">
      <c r="H1209" t="s">
        <v>356</v>
      </c>
      <c r="I1209" t="s">
        <v>221</v>
      </c>
      <c r="J1209">
        <v>16354</v>
      </c>
      <c r="K1209">
        <v>6525</v>
      </c>
      <c r="L1209">
        <v>8193</v>
      </c>
    </row>
    <row r="1210" spans="8:12">
      <c r="H1210" t="s">
        <v>356</v>
      </c>
      <c r="I1210" t="s">
        <v>31</v>
      </c>
      <c r="J1210">
        <v>15935</v>
      </c>
      <c r="K1210">
        <v>7505</v>
      </c>
      <c r="L1210">
        <v>8194</v>
      </c>
    </row>
    <row r="1211" spans="8:12">
      <c r="H1211" t="s">
        <v>356</v>
      </c>
      <c r="I1211" t="s">
        <v>222</v>
      </c>
      <c r="J1211">
        <v>14924</v>
      </c>
      <c r="K1211">
        <v>8874</v>
      </c>
      <c r="L1211">
        <v>8200</v>
      </c>
    </row>
    <row r="1212" spans="8:12">
      <c r="H1212" t="s">
        <v>356</v>
      </c>
      <c r="I1212" t="s">
        <v>223</v>
      </c>
      <c r="J1212">
        <v>14386</v>
      </c>
      <c r="K1212">
        <v>9270</v>
      </c>
      <c r="L1212">
        <v>8201</v>
      </c>
    </row>
    <row r="1213" spans="8:12">
      <c r="H1213" t="s">
        <v>356</v>
      </c>
      <c r="I1213" t="s">
        <v>224</v>
      </c>
      <c r="J1213">
        <v>13076</v>
      </c>
      <c r="K1213">
        <v>9698</v>
      </c>
      <c r="L1213">
        <v>8188</v>
      </c>
    </row>
    <row r="1214" spans="8:12">
      <c r="H1214" t="s">
        <v>356</v>
      </c>
      <c r="I1214" t="s">
        <v>32</v>
      </c>
      <c r="J1214">
        <v>12803</v>
      </c>
      <c r="K1214">
        <v>10375</v>
      </c>
      <c r="L1214">
        <v>8201</v>
      </c>
    </row>
    <row r="1215" spans="8:12">
      <c r="H1215" t="s">
        <v>356</v>
      </c>
      <c r="I1215" t="s">
        <v>225</v>
      </c>
      <c r="J1215">
        <v>12658</v>
      </c>
      <c r="K1215">
        <v>10551</v>
      </c>
      <c r="L1215">
        <v>8203</v>
      </c>
    </row>
    <row r="1216" spans="8:12">
      <c r="H1216" t="s">
        <v>356</v>
      </c>
      <c r="I1216" t="s">
        <v>226</v>
      </c>
      <c r="J1216">
        <v>12537</v>
      </c>
      <c r="K1216">
        <v>10134</v>
      </c>
      <c r="L1216">
        <v>8188</v>
      </c>
    </row>
    <row r="1217" spans="8:12">
      <c r="H1217" t="s">
        <v>356</v>
      </c>
      <c r="I1217" t="s">
        <v>227</v>
      </c>
      <c r="J1217">
        <v>12920</v>
      </c>
      <c r="K1217">
        <v>10529</v>
      </c>
      <c r="L1217">
        <v>8190</v>
      </c>
    </row>
    <row r="1218" spans="8:12">
      <c r="H1218" t="s">
        <v>356</v>
      </c>
      <c r="I1218" t="s">
        <v>33</v>
      </c>
      <c r="J1218">
        <v>13195</v>
      </c>
      <c r="K1218">
        <v>9703</v>
      </c>
      <c r="L1218">
        <v>8208</v>
      </c>
    </row>
    <row r="1219" spans="8:12">
      <c r="H1219" t="s">
        <v>356</v>
      </c>
      <c r="I1219" t="s">
        <v>228</v>
      </c>
      <c r="J1219">
        <v>12900</v>
      </c>
      <c r="K1219">
        <v>10192</v>
      </c>
      <c r="L1219">
        <v>8188</v>
      </c>
    </row>
    <row r="1220" spans="8:12">
      <c r="H1220" t="s">
        <v>356</v>
      </c>
      <c r="I1220" t="s">
        <v>229</v>
      </c>
      <c r="J1220">
        <v>13071</v>
      </c>
      <c r="K1220">
        <v>10185</v>
      </c>
      <c r="L1220">
        <v>8203</v>
      </c>
    </row>
    <row r="1221" spans="8:12">
      <c r="H1221" t="s">
        <v>356</v>
      </c>
      <c r="I1221" t="s">
        <v>230</v>
      </c>
      <c r="J1221">
        <v>14090</v>
      </c>
      <c r="K1221">
        <v>9532</v>
      </c>
      <c r="L1221">
        <v>8203</v>
      </c>
    </row>
    <row r="1222" spans="8:12">
      <c r="H1222" t="s">
        <v>356</v>
      </c>
      <c r="I1222" t="s">
        <v>34</v>
      </c>
      <c r="J1222">
        <v>13777</v>
      </c>
      <c r="K1222">
        <v>9906</v>
      </c>
      <c r="L1222">
        <v>8196</v>
      </c>
    </row>
    <row r="1223" spans="8:12">
      <c r="H1223" t="s">
        <v>356</v>
      </c>
      <c r="I1223" t="s">
        <v>231</v>
      </c>
      <c r="J1223">
        <v>13474</v>
      </c>
      <c r="K1223">
        <v>9226</v>
      </c>
      <c r="L1223">
        <v>8202</v>
      </c>
    </row>
    <row r="1224" spans="8:12">
      <c r="H1224" t="s">
        <v>356</v>
      </c>
      <c r="I1224" t="s">
        <v>232</v>
      </c>
      <c r="J1224">
        <v>13618</v>
      </c>
      <c r="K1224">
        <v>9735</v>
      </c>
      <c r="L1224">
        <v>8200</v>
      </c>
    </row>
    <row r="1225" spans="8:12">
      <c r="H1225" t="s">
        <v>356</v>
      </c>
      <c r="I1225" t="s">
        <v>233</v>
      </c>
      <c r="J1225">
        <v>13436</v>
      </c>
      <c r="K1225">
        <v>9674</v>
      </c>
      <c r="L1225">
        <v>8115</v>
      </c>
    </row>
    <row r="1226" spans="8:12">
      <c r="H1226" t="s">
        <v>356</v>
      </c>
      <c r="I1226" t="s">
        <v>35</v>
      </c>
      <c r="J1226">
        <v>13661</v>
      </c>
      <c r="K1226">
        <v>10273</v>
      </c>
      <c r="L1226">
        <v>8219</v>
      </c>
    </row>
    <row r="1227" spans="8:12">
      <c r="H1227" t="s">
        <v>356</v>
      </c>
      <c r="I1227" t="s">
        <v>234</v>
      </c>
      <c r="J1227">
        <v>13751</v>
      </c>
      <c r="K1227">
        <v>9604</v>
      </c>
      <c r="L1227">
        <v>8209</v>
      </c>
    </row>
    <row r="1228" spans="8:12">
      <c r="H1228" t="s">
        <v>356</v>
      </c>
      <c r="I1228" t="s">
        <v>235</v>
      </c>
      <c r="J1228">
        <v>13518</v>
      </c>
      <c r="K1228">
        <v>9881</v>
      </c>
      <c r="L1228">
        <v>8203</v>
      </c>
    </row>
    <row r="1229" spans="8:12">
      <c r="H1229" t="s">
        <v>356</v>
      </c>
      <c r="I1229" t="s">
        <v>236</v>
      </c>
      <c r="J1229">
        <v>13817</v>
      </c>
      <c r="K1229">
        <v>9820</v>
      </c>
      <c r="L1229">
        <v>8193</v>
      </c>
    </row>
    <row r="1230" spans="8:12">
      <c r="H1230" t="s">
        <v>356</v>
      </c>
      <c r="I1230" t="s">
        <v>36</v>
      </c>
      <c r="J1230">
        <v>13901</v>
      </c>
      <c r="K1230">
        <v>9962</v>
      </c>
      <c r="L1230">
        <v>8204</v>
      </c>
    </row>
    <row r="1231" spans="8:12">
      <c r="H1231" t="s">
        <v>356</v>
      </c>
      <c r="I1231" t="s">
        <v>237</v>
      </c>
      <c r="J1231">
        <v>14138</v>
      </c>
      <c r="K1231">
        <v>8952</v>
      </c>
      <c r="L1231">
        <v>8116</v>
      </c>
    </row>
    <row r="1232" spans="8:12">
      <c r="H1232" t="s">
        <v>356</v>
      </c>
      <c r="I1232" t="s">
        <v>238</v>
      </c>
      <c r="J1232">
        <v>14562</v>
      </c>
      <c r="K1232">
        <v>8345</v>
      </c>
      <c r="L1232">
        <v>8092</v>
      </c>
    </row>
    <row r="1233" spans="8:12">
      <c r="H1233" t="s">
        <v>356</v>
      </c>
      <c r="I1233" t="s">
        <v>239</v>
      </c>
      <c r="J1233">
        <v>15270</v>
      </c>
      <c r="K1233">
        <v>8524</v>
      </c>
      <c r="L1233">
        <v>8077</v>
      </c>
    </row>
    <row r="1234" spans="8:12">
      <c r="H1234" t="s">
        <v>356</v>
      </c>
      <c r="I1234" t="s">
        <v>37</v>
      </c>
      <c r="J1234">
        <v>15106</v>
      </c>
      <c r="K1234">
        <v>8155</v>
      </c>
      <c r="L1234">
        <v>8043</v>
      </c>
    </row>
    <row r="1235" spans="8:12">
      <c r="H1235" t="s">
        <v>356</v>
      </c>
      <c r="I1235" t="s">
        <v>240</v>
      </c>
      <c r="J1235">
        <v>14798</v>
      </c>
      <c r="K1235">
        <v>8243</v>
      </c>
      <c r="L1235">
        <v>8083</v>
      </c>
    </row>
    <row r="1236" spans="8:12">
      <c r="H1236" t="s">
        <v>356</v>
      </c>
      <c r="I1236" t="s">
        <v>241</v>
      </c>
      <c r="J1236">
        <v>15346</v>
      </c>
      <c r="K1236">
        <v>7157</v>
      </c>
      <c r="L1236">
        <v>8025</v>
      </c>
    </row>
    <row r="1237" spans="8:12">
      <c r="H1237" t="s">
        <v>356</v>
      </c>
      <c r="I1237" t="s">
        <v>242</v>
      </c>
      <c r="J1237">
        <v>15843</v>
      </c>
      <c r="K1237">
        <v>7382</v>
      </c>
      <c r="L1237">
        <v>8111</v>
      </c>
    </row>
    <row r="1238" spans="8:12">
      <c r="H1238" t="s">
        <v>356</v>
      </c>
      <c r="I1238" t="s">
        <v>38</v>
      </c>
      <c r="J1238">
        <v>15117</v>
      </c>
      <c r="K1238">
        <v>8354</v>
      </c>
      <c r="L1238">
        <v>8143</v>
      </c>
    </row>
    <row r="1239" spans="8:12">
      <c r="H1239" t="s">
        <v>356</v>
      </c>
      <c r="I1239" t="s">
        <v>243</v>
      </c>
      <c r="J1239">
        <v>14336</v>
      </c>
      <c r="K1239">
        <v>8863</v>
      </c>
      <c r="L1239">
        <v>8095</v>
      </c>
    </row>
    <row r="1240" spans="8:12">
      <c r="H1240" t="s">
        <v>356</v>
      </c>
      <c r="I1240" t="s">
        <v>244</v>
      </c>
      <c r="J1240">
        <v>14033</v>
      </c>
      <c r="K1240">
        <v>9195</v>
      </c>
      <c r="L1240">
        <v>8013</v>
      </c>
    </row>
    <row r="1241" spans="8:12">
      <c r="H1241" t="s">
        <v>356</v>
      </c>
      <c r="I1241" t="s">
        <v>245</v>
      </c>
      <c r="J1241">
        <v>13879</v>
      </c>
      <c r="K1241">
        <v>9434</v>
      </c>
      <c r="L1241">
        <v>8024</v>
      </c>
    </row>
    <row r="1242" spans="8:12">
      <c r="H1242" t="s">
        <v>356</v>
      </c>
      <c r="I1242" t="s">
        <v>39</v>
      </c>
      <c r="J1242">
        <v>12537</v>
      </c>
      <c r="K1242">
        <v>10395</v>
      </c>
      <c r="L1242">
        <v>7927</v>
      </c>
    </row>
    <row r="1243" spans="8:12">
      <c r="H1243" t="s">
        <v>356</v>
      </c>
      <c r="I1243" t="s">
        <v>246</v>
      </c>
      <c r="J1243">
        <v>11085</v>
      </c>
      <c r="K1243">
        <v>11764</v>
      </c>
      <c r="L1243">
        <v>7893</v>
      </c>
    </row>
    <row r="1244" spans="8:12">
      <c r="H1244" t="s">
        <v>356</v>
      </c>
      <c r="I1244" t="s">
        <v>247</v>
      </c>
      <c r="J1244">
        <v>9721</v>
      </c>
      <c r="K1244">
        <v>13151</v>
      </c>
      <c r="L1244">
        <v>7994</v>
      </c>
    </row>
    <row r="1245" spans="8:12">
      <c r="H1245" t="s">
        <v>356</v>
      </c>
      <c r="I1245" t="s">
        <v>248</v>
      </c>
      <c r="J1245">
        <v>8349</v>
      </c>
      <c r="K1245">
        <v>14934</v>
      </c>
      <c r="L1245">
        <v>8034</v>
      </c>
    </row>
    <row r="1246" spans="8:12">
      <c r="H1246" t="s">
        <v>356</v>
      </c>
      <c r="I1246" t="s">
        <v>40</v>
      </c>
      <c r="J1246">
        <v>6937</v>
      </c>
      <c r="K1246">
        <v>16075</v>
      </c>
      <c r="L1246">
        <v>8014</v>
      </c>
    </row>
    <row r="1247" spans="8:12">
      <c r="H1247" t="s">
        <v>356</v>
      </c>
      <c r="I1247" t="s">
        <v>249</v>
      </c>
      <c r="J1247">
        <v>4649</v>
      </c>
      <c r="K1247">
        <v>18785</v>
      </c>
      <c r="L1247">
        <v>7995</v>
      </c>
    </row>
    <row r="1248" spans="8:12">
      <c r="H1248" t="s">
        <v>356</v>
      </c>
      <c r="I1248" t="s">
        <v>250</v>
      </c>
      <c r="J1248">
        <v>4611</v>
      </c>
      <c r="K1248">
        <v>18383</v>
      </c>
      <c r="L1248">
        <v>7945</v>
      </c>
    </row>
    <row r="1249" spans="8:12">
      <c r="H1249" t="s">
        <v>356</v>
      </c>
      <c r="I1249" t="s">
        <v>251</v>
      </c>
      <c r="J1249">
        <v>5383</v>
      </c>
      <c r="K1249">
        <v>17066</v>
      </c>
      <c r="L1249">
        <v>7791</v>
      </c>
    </row>
    <row r="1250" spans="8:12">
      <c r="H1250" t="s">
        <v>357</v>
      </c>
      <c r="I1250" t="s">
        <v>17</v>
      </c>
      <c r="J1250">
        <v>5632</v>
      </c>
      <c r="K1250">
        <v>16256</v>
      </c>
      <c r="L1250">
        <v>7651</v>
      </c>
    </row>
    <row r="1251" spans="8:12">
      <c r="H1251" t="s">
        <v>357</v>
      </c>
      <c r="I1251" t="s">
        <v>180</v>
      </c>
      <c r="J1251">
        <v>5810</v>
      </c>
      <c r="K1251">
        <v>16864</v>
      </c>
      <c r="L1251">
        <v>7776</v>
      </c>
    </row>
    <row r="1252" spans="8:12">
      <c r="H1252" t="s">
        <v>357</v>
      </c>
      <c r="I1252" t="s">
        <v>181</v>
      </c>
      <c r="J1252">
        <v>6307</v>
      </c>
      <c r="K1252">
        <v>16267</v>
      </c>
      <c r="L1252">
        <v>7933</v>
      </c>
    </row>
    <row r="1253" spans="8:12">
      <c r="H1253" t="s">
        <v>357</v>
      </c>
      <c r="I1253" t="s">
        <v>182</v>
      </c>
      <c r="J1253">
        <v>6158</v>
      </c>
      <c r="K1253">
        <v>16649</v>
      </c>
      <c r="L1253">
        <v>7958</v>
      </c>
    </row>
    <row r="1254" spans="8:12">
      <c r="H1254" t="s">
        <v>357</v>
      </c>
      <c r="I1254" t="s">
        <v>18</v>
      </c>
      <c r="J1254">
        <v>6615</v>
      </c>
      <c r="K1254">
        <v>16298</v>
      </c>
      <c r="L1254">
        <v>7898</v>
      </c>
    </row>
    <row r="1255" spans="8:12">
      <c r="H1255" t="s">
        <v>357</v>
      </c>
      <c r="I1255" t="s">
        <v>183</v>
      </c>
      <c r="J1255">
        <v>6725</v>
      </c>
      <c r="K1255">
        <v>15746</v>
      </c>
      <c r="L1255">
        <v>7722</v>
      </c>
    </row>
    <row r="1256" spans="8:12">
      <c r="H1256" t="s">
        <v>357</v>
      </c>
      <c r="I1256" t="s">
        <v>184</v>
      </c>
      <c r="J1256">
        <v>7064</v>
      </c>
      <c r="K1256">
        <v>14803</v>
      </c>
      <c r="L1256">
        <v>7657</v>
      </c>
    </row>
    <row r="1257" spans="8:12">
      <c r="H1257" t="s">
        <v>357</v>
      </c>
      <c r="I1257" t="s">
        <v>185</v>
      </c>
      <c r="J1257">
        <v>7351</v>
      </c>
      <c r="K1257">
        <v>14536</v>
      </c>
      <c r="L1257">
        <v>7818</v>
      </c>
    </row>
    <row r="1258" spans="8:12">
      <c r="H1258" t="s">
        <v>357</v>
      </c>
      <c r="I1258" t="s">
        <v>19</v>
      </c>
      <c r="J1258">
        <v>8379</v>
      </c>
      <c r="K1258">
        <v>15099</v>
      </c>
      <c r="L1258">
        <v>7934</v>
      </c>
    </row>
    <row r="1259" spans="8:12">
      <c r="H1259" t="s">
        <v>357</v>
      </c>
      <c r="I1259" t="s">
        <v>186</v>
      </c>
      <c r="J1259">
        <v>8729</v>
      </c>
      <c r="K1259">
        <v>13561</v>
      </c>
      <c r="L1259">
        <v>7856</v>
      </c>
    </row>
    <row r="1260" spans="8:12">
      <c r="H1260" t="s">
        <v>357</v>
      </c>
      <c r="I1260" t="s">
        <v>187</v>
      </c>
      <c r="J1260">
        <v>8594</v>
      </c>
      <c r="K1260">
        <v>14384</v>
      </c>
      <c r="L1260">
        <v>7958</v>
      </c>
    </row>
    <row r="1261" spans="8:12">
      <c r="H1261" t="s">
        <v>357</v>
      </c>
      <c r="I1261" t="s">
        <v>188</v>
      </c>
      <c r="J1261">
        <v>8338</v>
      </c>
      <c r="K1261">
        <v>14255</v>
      </c>
      <c r="L1261">
        <v>7994</v>
      </c>
    </row>
    <row r="1262" spans="8:12">
      <c r="H1262" t="s">
        <v>357</v>
      </c>
      <c r="I1262" t="s">
        <v>20</v>
      </c>
      <c r="J1262">
        <v>9807</v>
      </c>
      <c r="K1262">
        <v>13801</v>
      </c>
      <c r="L1262">
        <v>8116</v>
      </c>
    </row>
    <row r="1263" spans="8:12">
      <c r="H1263" t="s">
        <v>357</v>
      </c>
      <c r="I1263" t="s">
        <v>189</v>
      </c>
      <c r="J1263">
        <v>11727</v>
      </c>
      <c r="K1263">
        <v>11893</v>
      </c>
      <c r="L1263">
        <v>8116</v>
      </c>
    </row>
    <row r="1264" spans="8:12">
      <c r="H1264" t="s">
        <v>357</v>
      </c>
      <c r="I1264" t="s">
        <v>190</v>
      </c>
      <c r="J1264">
        <v>14000</v>
      </c>
      <c r="K1264">
        <v>9245</v>
      </c>
      <c r="L1264">
        <v>7894</v>
      </c>
    </row>
    <row r="1265" spans="8:12">
      <c r="H1265" t="s">
        <v>357</v>
      </c>
      <c r="I1265" t="s">
        <v>191</v>
      </c>
      <c r="J1265">
        <v>15288</v>
      </c>
      <c r="K1265">
        <v>6934</v>
      </c>
      <c r="L1265">
        <v>7802</v>
      </c>
    </row>
    <row r="1266" spans="8:12">
      <c r="H1266" t="s">
        <v>357</v>
      </c>
      <c r="I1266" t="s">
        <v>21</v>
      </c>
      <c r="J1266">
        <v>17298</v>
      </c>
      <c r="K1266">
        <v>4896</v>
      </c>
      <c r="L1266">
        <v>7726</v>
      </c>
    </row>
    <row r="1267" spans="8:12">
      <c r="H1267" t="s">
        <v>357</v>
      </c>
      <c r="I1267" t="s">
        <v>192</v>
      </c>
      <c r="J1267">
        <v>16924</v>
      </c>
      <c r="K1267">
        <v>5613</v>
      </c>
      <c r="L1267">
        <v>7874</v>
      </c>
    </row>
    <row r="1268" spans="8:12">
      <c r="H1268" t="s">
        <v>357</v>
      </c>
      <c r="I1268" t="s">
        <v>193</v>
      </c>
      <c r="J1268">
        <v>16546</v>
      </c>
      <c r="K1268">
        <v>5570</v>
      </c>
      <c r="L1268">
        <v>7990</v>
      </c>
    </row>
    <row r="1269" spans="8:12">
      <c r="H1269" t="s">
        <v>357</v>
      </c>
      <c r="I1269" t="s">
        <v>194</v>
      </c>
      <c r="J1269">
        <v>17758</v>
      </c>
      <c r="K1269">
        <v>5302</v>
      </c>
      <c r="L1269">
        <v>8008</v>
      </c>
    </row>
    <row r="1270" spans="8:12">
      <c r="H1270" t="s">
        <v>357</v>
      </c>
      <c r="I1270" t="s">
        <v>22</v>
      </c>
      <c r="J1270">
        <v>15620</v>
      </c>
      <c r="K1270">
        <v>6143</v>
      </c>
      <c r="L1270">
        <v>8134</v>
      </c>
    </row>
    <row r="1271" spans="8:12">
      <c r="H1271" t="s">
        <v>357</v>
      </c>
      <c r="I1271" t="s">
        <v>195</v>
      </c>
      <c r="J1271">
        <v>18147</v>
      </c>
      <c r="K1271">
        <v>5525</v>
      </c>
      <c r="L1271">
        <v>8195</v>
      </c>
    </row>
    <row r="1272" spans="8:12">
      <c r="H1272" t="s">
        <v>357</v>
      </c>
      <c r="I1272" t="s">
        <v>196</v>
      </c>
      <c r="J1272">
        <v>16432</v>
      </c>
      <c r="K1272">
        <v>6416</v>
      </c>
      <c r="L1272">
        <v>8157</v>
      </c>
    </row>
    <row r="1273" spans="8:12">
      <c r="H1273" t="s">
        <v>357</v>
      </c>
      <c r="I1273" t="s">
        <v>197</v>
      </c>
      <c r="J1273">
        <v>15827</v>
      </c>
      <c r="K1273">
        <v>6579</v>
      </c>
      <c r="L1273">
        <v>8100</v>
      </c>
    </row>
    <row r="1274" spans="8:12">
      <c r="H1274" t="s">
        <v>357</v>
      </c>
      <c r="I1274" t="s">
        <v>23</v>
      </c>
      <c r="J1274">
        <v>16768</v>
      </c>
      <c r="K1274">
        <v>6702</v>
      </c>
      <c r="L1274">
        <v>8138</v>
      </c>
    </row>
    <row r="1275" spans="8:12">
      <c r="H1275" t="s">
        <v>357</v>
      </c>
      <c r="I1275" t="s">
        <v>198</v>
      </c>
      <c r="J1275">
        <v>16376</v>
      </c>
      <c r="K1275">
        <v>6465</v>
      </c>
      <c r="L1275">
        <v>8194</v>
      </c>
    </row>
    <row r="1276" spans="8:12">
      <c r="H1276" t="s">
        <v>357</v>
      </c>
      <c r="I1276" t="s">
        <v>199</v>
      </c>
      <c r="J1276">
        <v>16582</v>
      </c>
      <c r="K1276">
        <v>6937</v>
      </c>
      <c r="L1276">
        <v>8198</v>
      </c>
    </row>
    <row r="1277" spans="8:12">
      <c r="H1277" t="s">
        <v>357</v>
      </c>
      <c r="I1277" t="s">
        <v>200</v>
      </c>
      <c r="J1277">
        <v>16808</v>
      </c>
      <c r="K1277">
        <v>6891</v>
      </c>
      <c r="L1277">
        <v>8199</v>
      </c>
    </row>
    <row r="1278" spans="8:12">
      <c r="H1278" t="s">
        <v>357</v>
      </c>
      <c r="I1278" t="s">
        <v>24</v>
      </c>
      <c r="J1278">
        <v>16127</v>
      </c>
      <c r="K1278">
        <v>7182</v>
      </c>
      <c r="L1278">
        <v>8200</v>
      </c>
    </row>
    <row r="1279" spans="8:12">
      <c r="H1279" t="s">
        <v>357</v>
      </c>
      <c r="I1279" t="s">
        <v>201</v>
      </c>
      <c r="J1279">
        <v>15959</v>
      </c>
      <c r="K1279">
        <v>7791</v>
      </c>
      <c r="L1279">
        <v>8206</v>
      </c>
    </row>
    <row r="1280" spans="8:12">
      <c r="H1280" t="s">
        <v>357</v>
      </c>
      <c r="I1280" t="s">
        <v>202</v>
      </c>
      <c r="J1280">
        <v>15674</v>
      </c>
      <c r="K1280">
        <v>7495</v>
      </c>
      <c r="L1280">
        <v>7842</v>
      </c>
    </row>
    <row r="1281" spans="8:12">
      <c r="H1281" t="s">
        <v>357</v>
      </c>
      <c r="I1281" t="s">
        <v>203</v>
      </c>
      <c r="J1281">
        <v>15050</v>
      </c>
      <c r="K1281">
        <v>5261</v>
      </c>
      <c r="L1281">
        <v>7029</v>
      </c>
    </row>
    <row r="1282" spans="8:12">
      <c r="H1282" t="s">
        <v>357</v>
      </c>
      <c r="I1282" t="s">
        <v>25</v>
      </c>
      <c r="J1282">
        <v>14320</v>
      </c>
      <c r="K1282">
        <v>8273</v>
      </c>
      <c r="L1282">
        <v>8207</v>
      </c>
    </row>
    <row r="1283" spans="8:12">
      <c r="H1283" t="s">
        <v>357</v>
      </c>
      <c r="I1283" t="s">
        <v>204</v>
      </c>
      <c r="J1283">
        <v>13865</v>
      </c>
      <c r="K1283">
        <v>9728</v>
      </c>
      <c r="L1283">
        <v>8150</v>
      </c>
    </row>
    <row r="1284" spans="8:12">
      <c r="H1284" t="s">
        <v>357</v>
      </c>
      <c r="I1284" t="s">
        <v>205</v>
      </c>
      <c r="J1284">
        <v>14369</v>
      </c>
      <c r="K1284">
        <v>8863</v>
      </c>
      <c r="L1284">
        <v>8171</v>
      </c>
    </row>
    <row r="1285" spans="8:12">
      <c r="H1285" t="s">
        <v>357</v>
      </c>
      <c r="I1285" t="s">
        <v>206</v>
      </c>
      <c r="J1285">
        <v>14104</v>
      </c>
      <c r="K1285">
        <v>8487</v>
      </c>
      <c r="L1285">
        <v>8113</v>
      </c>
    </row>
    <row r="1286" spans="8:12">
      <c r="H1286" t="s">
        <v>357</v>
      </c>
      <c r="I1286" t="s">
        <v>26</v>
      </c>
      <c r="J1286">
        <v>14694</v>
      </c>
      <c r="K1286">
        <v>8150</v>
      </c>
      <c r="L1286">
        <v>8047</v>
      </c>
    </row>
    <row r="1287" spans="8:12">
      <c r="H1287" t="s">
        <v>357</v>
      </c>
      <c r="I1287" t="s">
        <v>207</v>
      </c>
      <c r="J1287">
        <v>14981</v>
      </c>
      <c r="K1287">
        <v>7911</v>
      </c>
      <c r="L1287">
        <v>8015</v>
      </c>
    </row>
    <row r="1288" spans="8:12">
      <c r="H1288" t="s">
        <v>357</v>
      </c>
      <c r="I1288" t="s">
        <v>208</v>
      </c>
      <c r="J1288">
        <v>14915</v>
      </c>
      <c r="K1288">
        <v>7528</v>
      </c>
      <c r="L1288">
        <v>7899</v>
      </c>
    </row>
    <row r="1289" spans="8:12">
      <c r="H1289" t="s">
        <v>357</v>
      </c>
      <c r="I1289" t="s">
        <v>209</v>
      </c>
      <c r="J1289">
        <v>15008</v>
      </c>
      <c r="K1289">
        <v>6605</v>
      </c>
      <c r="L1289">
        <v>7664</v>
      </c>
    </row>
    <row r="1290" spans="8:12">
      <c r="H1290" t="s">
        <v>357</v>
      </c>
      <c r="I1290" t="s">
        <v>27</v>
      </c>
      <c r="J1290">
        <v>15045</v>
      </c>
      <c r="K1290">
        <v>7215</v>
      </c>
      <c r="L1290">
        <v>7592</v>
      </c>
    </row>
    <row r="1291" spans="8:12">
      <c r="H1291" t="s">
        <v>357</v>
      </c>
      <c r="I1291" t="s">
        <v>210</v>
      </c>
      <c r="J1291">
        <v>14705</v>
      </c>
      <c r="K1291">
        <v>7614</v>
      </c>
      <c r="L1291">
        <v>7877</v>
      </c>
    </row>
    <row r="1292" spans="8:12">
      <c r="H1292" t="s">
        <v>357</v>
      </c>
      <c r="I1292" t="s">
        <v>211</v>
      </c>
      <c r="J1292">
        <v>14203</v>
      </c>
      <c r="K1292">
        <v>9102</v>
      </c>
      <c r="L1292">
        <v>8215</v>
      </c>
    </row>
    <row r="1293" spans="8:12">
      <c r="H1293" t="s">
        <v>357</v>
      </c>
      <c r="I1293" t="s">
        <v>212</v>
      </c>
      <c r="J1293">
        <v>13588</v>
      </c>
      <c r="K1293">
        <v>8921</v>
      </c>
      <c r="L1293">
        <v>8194</v>
      </c>
    </row>
    <row r="1294" spans="8:12">
      <c r="H1294" t="s">
        <v>357</v>
      </c>
      <c r="I1294" t="s">
        <v>28</v>
      </c>
      <c r="J1294">
        <v>13281</v>
      </c>
      <c r="K1294">
        <v>10258</v>
      </c>
      <c r="L1294">
        <v>8188</v>
      </c>
    </row>
    <row r="1295" spans="8:12">
      <c r="H1295" t="s">
        <v>357</v>
      </c>
      <c r="I1295" t="s">
        <v>213</v>
      </c>
      <c r="J1295">
        <v>12891</v>
      </c>
      <c r="K1295">
        <v>10968</v>
      </c>
      <c r="L1295">
        <v>8212</v>
      </c>
    </row>
    <row r="1296" spans="8:12">
      <c r="H1296" t="s">
        <v>357</v>
      </c>
      <c r="I1296" t="s">
        <v>214</v>
      </c>
      <c r="J1296">
        <v>12588</v>
      </c>
      <c r="K1296">
        <v>10439</v>
      </c>
      <c r="L1296">
        <v>8203</v>
      </c>
    </row>
    <row r="1297" spans="8:12">
      <c r="H1297" t="s">
        <v>357</v>
      </c>
      <c r="I1297" t="s">
        <v>215</v>
      </c>
      <c r="J1297">
        <v>12274</v>
      </c>
      <c r="K1297">
        <v>11520</v>
      </c>
      <c r="L1297">
        <v>8200</v>
      </c>
    </row>
    <row r="1298" spans="8:12">
      <c r="H1298" t="s">
        <v>357</v>
      </c>
      <c r="I1298" t="s">
        <v>29</v>
      </c>
      <c r="J1298">
        <v>12458</v>
      </c>
      <c r="K1298">
        <v>11084</v>
      </c>
      <c r="L1298">
        <v>8199</v>
      </c>
    </row>
    <row r="1299" spans="8:12">
      <c r="H1299" t="s">
        <v>357</v>
      </c>
      <c r="I1299" t="s">
        <v>216</v>
      </c>
      <c r="J1299">
        <v>12907</v>
      </c>
      <c r="K1299">
        <v>10595</v>
      </c>
      <c r="L1299">
        <v>8211</v>
      </c>
    </row>
    <row r="1300" spans="8:12">
      <c r="H1300" t="s">
        <v>357</v>
      </c>
      <c r="I1300" t="s">
        <v>217</v>
      </c>
      <c r="J1300">
        <v>12799</v>
      </c>
      <c r="K1300">
        <v>10008</v>
      </c>
      <c r="L1300">
        <v>8190</v>
      </c>
    </row>
    <row r="1301" spans="8:12">
      <c r="H1301" t="s">
        <v>357</v>
      </c>
      <c r="I1301" t="s">
        <v>218</v>
      </c>
      <c r="J1301">
        <v>12785</v>
      </c>
      <c r="K1301">
        <v>10294</v>
      </c>
      <c r="L1301">
        <v>8192</v>
      </c>
    </row>
    <row r="1302" spans="8:12">
      <c r="H1302" t="s">
        <v>357</v>
      </c>
      <c r="I1302" t="s">
        <v>30</v>
      </c>
      <c r="J1302">
        <v>13069</v>
      </c>
      <c r="K1302">
        <v>9738</v>
      </c>
      <c r="L1302">
        <v>8191</v>
      </c>
    </row>
    <row r="1303" spans="8:12">
      <c r="H1303" t="s">
        <v>357</v>
      </c>
      <c r="I1303" t="s">
        <v>219</v>
      </c>
      <c r="J1303">
        <v>12430</v>
      </c>
      <c r="K1303">
        <v>10583</v>
      </c>
      <c r="L1303">
        <v>8200</v>
      </c>
    </row>
    <row r="1304" spans="8:12">
      <c r="H1304" t="s">
        <v>357</v>
      </c>
      <c r="I1304" t="s">
        <v>220</v>
      </c>
      <c r="J1304">
        <v>12882</v>
      </c>
      <c r="K1304">
        <v>10098</v>
      </c>
      <c r="L1304">
        <v>8200</v>
      </c>
    </row>
    <row r="1305" spans="8:12">
      <c r="H1305" t="s">
        <v>357</v>
      </c>
      <c r="I1305" t="s">
        <v>221</v>
      </c>
      <c r="J1305">
        <v>12662</v>
      </c>
      <c r="K1305">
        <v>10561</v>
      </c>
      <c r="L1305">
        <v>8193</v>
      </c>
    </row>
    <row r="1306" spans="8:12">
      <c r="H1306" t="s">
        <v>357</v>
      </c>
      <c r="I1306" t="s">
        <v>31</v>
      </c>
      <c r="J1306">
        <v>12721</v>
      </c>
      <c r="K1306">
        <v>10393</v>
      </c>
      <c r="L1306">
        <v>8198</v>
      </c>
    </row>
    <row r="1307" spans="8:12">
      <c r="H1307" t="s">
        <v>357</v>
      </c>
      <c r="I1307" t="s">
        <v>222</v>
      </c>
      <c r="J1307">
        <v>12911</v>
      </c>
      <c r="K1307">
        <v>11086</v>
      </c>
      <c r="L1307">
        <v>8199</v>
      </c>
    </row>
    <row r="1308" spans="8:12">
      <c r="H1308" t="s">
        <v>357</v>
      </c>
      <c r="I1308" t="s">
        <v>223</v>
      </c>
      <c r="J1308">
        <v>13204</v>
      </c>
      <c r="K1308">
        <v>10888</v>
      </c>
      <c r="L1308">
        <v>8203</v>
      </c>
    </row>
    <row r="1309" spans="8:12">
      <c r="H1309" t="s">
        <v>357</v>
      </c>
      <c r="I1309" t="s">
        <v>224</v>
      </c>
      <c r="J1309">
        <v>12760</v>
      </c>
      <c r="K1309">
        <v>10290</v>
      </c>
      <c r="L1309">
        <v>8192</v>
      </c>
    </row>
    <row r="1310" spans="8:12">
      <c r="H1310" t="s">
        <v>357</v>
      </c>
      <c r="I1310" t="s">
        <v>32</v>
      </c>
      <c r="J1310">
        <v>13069</v>
      </c>
      <c r="K1310">
        <v>10867</v>
      </c>
      <c r="L1310">
        <v>8200</v>
      </c>
    </row>
    <row r="1311" spans="8:12">
      <c r="H1311" t="s">
        <v>357</v>
      </c>
      <c r="I1311" t="s">
        <v>225</v>
      </c>
      <c r="J1311">
        <v>13331</v>
      </c>
      <c r="K1311">
        <v>10297</v>
      </c>
      <c r="L1311">
        <v>8195</v>
      </c>
    </row>
    <row r="1312" spans="8:12">
      <c r="H1312" t="s">
        <v>357</v>
      </c>
      <c r="I1312" t="s">
        <v>226</v>
      </c>
      <c r="J1312">
        <v>13225</v>
      </c>
      <c r="K1312">
        <v>10652</v>
      </c>
      <c r="L1312">
        <v>8180</v>
      </c>
    </row>
    <row r="1313" spans="8:12">
      <c r="H1313" t="s">
        <v>357</v>
      </c>
      <c r="I1313" t="s">
        <v>227</v>
      </c>
      <c r="J1313">
        <v>12847</v>
      </c>
      <c r="K1313">
        <v>9674</v>
      </c>
      <c r="L1313">
        <v>8207</v>
      </c>
    </row>
    <row r="1314" spans="8:12">
      <c r="H1314" t="s">
        <v>357</v>
      </c>
      <c r="I1314" t="s">
        <v>33</v>
      </c>
      <c r="J1314">
        <v>13241</v>
      </c>
      <c r="K1314">
        <v>10069</v>
      </c>
      <c r="L1314">
        <v>8201</v>
      </c>
    </row>
    <row r="1315" spans="8:12">
      <c r="H1315" t="s">
        <v>357</v>
      </c>
      <c r="I1315" t="s">
        <v>228</v>
      </c>
      <c r="J1315">
        <v>13114</v>
      </c>
      <c r="K1315">
        <v>10499</v>
      </c>
      <c r="L1315">
        <v>8192</v>
      </c>
    </row>
    <row r="1316" spans="8:12">
      <c r="H1316" t="s">
        <v>357</v>
      </c>
      <c r="I1316" t="s">
        <v>229</v>
      </c>
      <c r="J1316">
        <v>12623</v>
      </c>
      <c r="K1316">
        <v>10431</v>
      </c>
      <c r="L1316">
        <v>8193</v>
      </c>
    </row>
    <row r="1317" spans="8:12">
      <c r="H1317" t="s">
        <v>357</v>
      </c>
      <c r="I1317" t="s">
        <v>230</v>
      </c>
      <c r="J1317">
        <v>12856</v>
      </c>
      <c r="K1317">
        <v>10963</v>
      </c>
      <c r="L1317">
        <v>8203</v>
      </c>
    </row>
    <row r="1318" spans="8:12">
      <c r="H1318" t="s">
        <v>357</v>
      </c>
      <c r="I1318" t="s">
        <v>34</v>
      </c>
      <c r="J1318">
        <v>12849</v>
      </c>
      <c r="K1318">
        <v>10511</v>
      </c>
      <c r="L1318">
        <v>8194</v>
      </c>
    </row>
    <row r="1319" spans="8:12">
      <c r="H1319" t="s">
        <v>357</v>
      </c>
      <c r="I1319" t="s">
        <v>231</v>
      </c>
      <c r="J1319">
        <v>12848</v>
      </c>
      <c r="K1319">
        <v>11193</v>
      </c>
      <c r="L1319">
        <v>8211</v>
      </c>
    </row>
    <row r="1320" spans="8:12">
      <c r="H1320" t="s">
        <v>357</v>
      </c>
      <c r="I1320" t="s">
        <v>232</v>
      </c>
      <c r="J1320">
        <v>12719</v>
      </c>
      <c r="K1320">
        <v>10393</v>
      </c>
      <c r="L1320">
        <v>8202</v>
      </c>
    </row>
    <row r="1321" spans="8:12">
      <c r="H1321" t="s">
        <v>357</v>
      </c>
      <c r="I1321" t="s">
        <v>233</v>
      </c>
      <c r="J1321">
        <v>12742</v>
      </c>
      <c r="K1321">
        <v>10143</v>
      </c>
      <c r="L1321">
        <v>8194</v>
      </c>
    </row>
    <row r="1322" spans="8:12">
      <c r="H1322" t="s">
        <v>357</v>
      </c>
      <c r="I1322" t="s">
        <v>35</v>
      </c>
      <c r="J1322">
        <v>13321</v>
      </c>
      <c r="K1322">
        <v>9547</v>
      </c>
      <c r="L1322">
        <v>8194</v>
      </c>
    </row>
    <row r="1323" spans="8:12">
      <c r="H1323" t="s">
        <v>357</v>
      </c>
      <c r="I1323" t="s">
        <v>234</v>
      </c>
      <c r="J1323">
        <v>13633</v>
      </c>
      <c r="K1323">
        <v>9617</v>
      </c>
      <c r="L1323">
        <v>8205</v>
      </c>
    </row>
    <row r="1324" spans="8:12">
      <c r="H1324" t="s">
        <v>357</v>
      </c>
      <c r="I1324" t="s">
        <v>235</v>
      </c>
      <c r="J1324">
        <v>14014</v>
      </c>
      <c r="K1324">
        <v>8765</v>
      </c>
      <c r="L1324">
        <v>8201</v>
      </c>
    </row>
    <row r="1325" spans="8:12">
      <c r="H1325" t="s">
        <v>357</v>
      </c>
      <c r="I1325" t="s">
        <v>236</v>
      </c>
      <c r="J1325">
        <v>14293</v>
      </c>
      <c r="K1325">
        <v>8759</v>
      </c>
      <c r="L1325">
        <v>8199</v>
      </c>
    </row>
    <row r="1326" spans="8:12">
      <c r="H1326" t="s">
        <v>357</v>
      </c>
      <c r="I1326" t="s">
        <v>36</v>
      </c>
      <c r="J1326">
        <v>14940</v>
      </c>
      <c r="K1326">
        <v>8866</v>
      </c>
      <c r="L1326">
        <v>8187</v>
      </c>
    </row>
    <row r="1327" spans="8:12">
      <c r="H1327" t="s">
        <v>357</v>
      </c>
      <c r="I1327" t="s">
        <v>237</v>
      </c>
      <c r="J1327">
        <v>14708</v>
      </c>
      <c r="K1327">
        <v>8580</v>
      </c>
      <c r="L1327">
        <v>8186</v>
      </c>
    </row>
    <row r="1328" spans="8:12">
      <c r="H1328" t="s">
        <v>357</v>
      </c>
      <c r="I1328" t="s">
        <v>238</v>
      </c>
      <c r="J1328">
        <v>14863</v>
      </c>
      <c r="K1328">
        <v>8265</v>
      </c>
      <c r="L1328">
        <v>8201</v>
      </c>
    </row>
    <row r="1329" spans="8:12">
      <c r="H1329" t="s">
        <v>357</v>
      </c>
      <c r="I1329" t="s">
        <v>239</v>
      </c>
      <c r="J1329">
        <v>15006</v>
      </c>
      <c r="K1329">
        <v>7791</v>
      </c>
      <c r="L1329">
        <v>8193</v>
      </c>
    </row>
    <row r="1330" spans="8:12">
      <c r="H1330" t="s">
        <v>357</v>
      </c>
      <c r="I1330" t="s">
        <v>37</v>
      </c>
      <c r="J1330">
        <v>15685</v>
      </c>
      <c r="K1330">
        <v>8231</v>
      </c>
      <c r="L1330">
        <v>8207</v>
      </c>
    </row>
    <row r="1331" spans="8:12">
      <c r="H1331" t="s">
        <v>357</v>
      </c>
      <c r="I1331" t="s">
        <v>240</v>
      </c>
      <c r="J1331">
        <v>15162</v>
      </c>
      <c r="K1331">
        <v>7683</v>
      </c>
      <c r="L1331">
        <v>8201</v>
      </c>
    </row>
    <row r="1332" spans="8:12">
      <c r="H1332" t="s">
        <v>357</v>
      </c>
      <c r="I1332" t="s">
        <v>241</v>
      </c>
      <c r="J1332">
        <v>15323</v>
      </c>
      <c r="K1332">
        <v>8484</v>
      </c>
      <c r="L1332">
        <v>8191</v>
      </c>
    </row>
    <row r="1333" spans="8:12">
      <c r="H1333" t="s">
        <v>357</v>
      </c>
      <c r="I1333" t="s">
        <v>242</v>
      </c>
      <c r="J1333">
        <v>15417</v>
      </c>
      <c r="K1333">
        <v>8419</v>
      </c>
      <c r="L1333">
        <v>8206</v>
      </c>
    </row>
    <row r="1334" spans="8:12">
      <c r="H1334" t="s">
        <v>357</v>
      </c>
      <c r="I1334" t="s">
        <v>38</v>
      </c>
      <c r="J1334">
        <v>14981</v>
      </c>
      <c r="K1334">
        <v>8379</v>
      </c>
      <c r="L1334">
        <v>8172</v>
      </c>
    </row>
    <row r="1335" spans="8:12">
      <c r="H1335" t="s">
        <v>357</v>
      </c>
      <c r="I1335" t="s">
        <v>243</v>
      </c>
      <c r="J1335">
        <v>14897</v>
      </c>
      <c r="K1335">
        <v>9211</v>
      </c>
      <c r="L1335">
        <v>8203</v>
      </c>
    </row>
    <row r="1336" spans="8:12">
      <c r="H1336" t="s">
        <v>357</v>
      </c>
      <c r="I1336" t="s">
        <v>244</v>
      </c>
      <c r="J1336">
        <v>14276</v>
      </c>
      <c r="K1336">
        <v>8979</v>
      </c>
      <c r="L1336">
        <v>8213</v>
      </c>
    </row>
    <row r="1337" spans="8:12">
      <c r="H1337" t="s">
        <v>357</v>
      </c>
      <c r="I1337" t="s">
        <v>245</v>
      </c>
      <c r="J1337">
        <v>14135</v>
      </c>
      <c r="K1337">
        <v>9010</v>
      </c>
      <c r="L1337">
        <v>8194</v>
      </c>
    </row>
    <row r="1338" spans="8:12">
      <c r="H1338" t="s">
        <v>357</v>
      </c>
      <c r="I1338" t="s">
        <v>39</v>
      </c>
      <c r="J1338">
        <v>12711</v>
      </c>
      <c r="K1338">
        <v>10612</v>
      </c>
      <c r="L1338">
        <v>8193</v>
      </c>
    </row>
    <row r="1339" spans="8:12">
      <c r="H1339" t="s">
        <v>357</v>
      </c>
      <c r="I1339" t="s">
        <v>246</v>
      </c>
      <c r="J1339">
        <v>11367</v>
      </c>
      <c r="K1339">
        <v>12158</v>
      </c>
      <c r="L1339">
        <v>8201</v>
      </c>
    </row>
    <row r="1340" spans="8:12">
      <c r="H1340" t="s">
        <v>357</v>
      </c>
      <c r="I1340" t="s">
        <v>247</v>
      </c>
      <c r="J1340">
        <v>9809</v>
      </c>
      <c r="K1340">
        <v>13657</v>
      </c>
      <c r="L1340">
        <v>8192</v>
      </c>
    </row>
    <row r="1341" spans="8:12">
      <c r="H1341" t="s">
        <v>357</v>
      </c>
      <c r="I1341" t="s">
        <v>248</v>
      </c>
      <c r="J1341">
        <v>8145</v>
      </c>
      <c r="K1341">
        <v>15021</v>
      </c>
      <c r="L1341">
        <v>8194</v>
      </c>
    </row>
    <row r="1342" spans="8:12">
      <c r="H1342" t="s">
        <v>357</v>
      </c>
      <c r="I1342" t="s">
        <v>40</v>
      </c>
      <c r="J1342">
        <v>7375</v>
      </c>
      <c r="K1342">
        <v>15916</v>
      </c>
      <c r="L1342">
        <v>8190</v>
      </c>
    </row>
    <row r="1343" spans="8:12">
      <c r="H1343" t="s">
        <v>357</v>
      </c>
      <c r="I1343" t="s">
        <v>249</v>
      </c>
      <c r="J1343">
        <v>5331</v>
      </c>
      <c r="K1343">
        <v>18148</v>
      </c>
      <c r="L1343">
        <v>8204</v>
      </c>
    </row>
    <row r="1344" spans="8:12">
      <c r="H1344" t="s">
        <v>357</v>
      </c>
      <c r="I1344" t="s">
        <v>250</v>
      </c>
      <c r="J1344">
        <v>4791</v>
      </c>
      <c r="K1344">
        <v>18775</v>
      </c>
      <c r="L1344">
        <v>8201</v>
      </c>
    </row>
    <row r="1345" spans="8:12">
      <c r="H1345" t="s">
        <v>357</v>
      </c>
      <c r="I1345" t="s">
        <v>251</v>
      </c>
      <c r="J1345">
        <v>5585</v>
      </c>
      <c r="K1345">
        <v>18400</v>
      </c>
      <c r="L1345">
        <v>8207</v>
      </c>
    </row>
    <row r="1346" spans="8:12">
      <c r="H1346" t="s">
        <v>358</v>
      </c>
      <c r="I1346" t="s">
        <v>17</v>
      </c>
      <c r="J1346">
        <v>5833</v>
      </c>
      <c r="K1346">
        <v>17405</v>
      </c>
      <c r="L1346">
        <v>8200</v>
      </c>
    </row>
    <row r="1347" spans="8:12">
      <c r="H1347" t="s">
        <v>358</v>
      </c>
      <c r="I1347" t="s">
        <v>180</v>
      </c>
      <c r="J1347">
        <v>5975</v>
      </c>
      <c r="K1347">
        <v>17517</v>
      </c>
      <c r="L1347">
        <v>8206</v>
      </c>
    </row>
    <row r="1348" spans="8:12">
      <c r="H1348" t="s">
        <v>358</v>
      </c>
      <c r="I1348" t="s">
        <v>181</v>
      </c>
      <c r="J1348">
        <v>6270</v>
      </c>
      <c r="K1348">
        <v>16584</v>
      </c>
      <c r="L1348">
        <v>8203</v>
      </c>
    </row>
    <row r="1349" spans="8:12">
      <c r="H1349" t="s">
        <v>358</v>
      </c>
      <c r="I1349" t="s">
        <v>182</v>
      </c>
      <c r="J1349">
        <v>6337</v>
      </c>
      <c r="K1349">
        <v>17756</v>
      </c>
      <c r="L1349">
        <v>8192</v>
      </c>
    </row>
    <row r="1350" spans="8:12">
      <c r="H1350" t="s">
        <v>358</v>
      </c>
      <c r="I1350" t="s">
        <v>18</v>
      </c>
      <c r="J1350">
        <v>6123</v>
      </c>
      <c r="K1350">
        <v>17377</v>
      </c>
      <c r="L1350">
        <v>8200</v>
      </c>
    </row>
    <row r="1351" spans="8:12">
      <c r="H1351" t="s">
        <v>358</v>
      </c>
      <c r="I1351" t="s">
        <v>183</v>
      </c>
      <c r="J1351">
        <v>6162</v>
      </c>
      <c r="K1351">
        <v>16756</v>
      </c>
      <c r="L1351">
        <v>8197</v>
      </c>
    </row>
    <row r="1352" spans="8:12">
      <c r="H1352" t="s">
        <v>358</v>
      </c>
      <c r="I1352" t="s">
        <v>184</v>
      </c>
      <c r="J1352">
        <v>7315</v>
      </c>
      <c r="K1352">
        <v>16001</v>
      </c>
      <c r="L1352">
        <v>8197</v>
      </c>
    </row>
    <row r="1353" spans="8:12">
      <c r="H1353" t="s">
        <v>358</v>
      </c>
      <c r="I1353" t="s">
        <v>185</v>
      </c>
      <c r="J1353">
        <v>7720</v>
      </c>
      <c r="K1353">
        <v>15866</v>
      </c>
      <c r="L1353">
        <v>8198</v>
      </c>
    </row>
    <row r="1354" spans="8:12">
      <c r="H1354" t="s">
        <v>358</v>
      </c>
      <c r="I1354" t="s">
        <v>19</v>
      </c>
      <c r="J1354">
        <v>8122</v>
      </c>
      <c r="K1354">
        <v>15528</v>
      </c>
      <c r="L1354">
        <v>8200</v>
      </c>
    </row>
    <row r="1355" spans="8:12">
      <c r="H1355" t="s">
        <v>358</v>
      </c>
      <c r="I1355" t="s">
        <v>186</v>
      </c>
      <c r="J1355">
        <v>8389</v>
      </c>
      <c r="K1355">
        <v>14224</v>
      </c>
      <c r="L1355">
        <v>8186</v>
      </c>
    </row>
    <row r="1356" spans="8:12">
      <c r="H1356" t="s">
        <v>358</v>
      </c>
      <c r="I1356" t="s">
        <v>187</v>
      </c>
      <c r="J1356">
        <v>8228</v>
      </c>
      <c r="K1356">
        <v>15187</v>
      </c>
      <c r="L1356">
        <v>8199</v>
      </c>
    </row>
    <row r="1357" spans="8:12">
      <c r="H1357" t="s">
        <v>358</v>
      </c>
      <c r="I1357" t="s">
        <v>188</v>
      </c>
      <c r="J1357">
        <v>8482</v>
      </c>
      <c r="K1357">
        <v>15184</v>
      </c>
      <c r="L1357">
        <v>8200</v>
      </c>
    </row>
    <row r="1358" spans="8:12">
      <c r="H1358" t="s">
        <v>358</v>
      </c>
      <c r="I1358" t="s">
        <v>20</v>
      </c>
      <c r="J1358">
        <v>10138</v>
      </c>
      <c r="K1358">
        <v>5833</v>
      </c>
      <c r="L1358">
        <v>5904</v>
      </c>
    </row>
    <row r="1359" spans="8:12">
      <c r="H1359" t="s">
        <v>358</v>
      </c>
      <c r="I1359" t="s">
        <v>189</v>
      </c>
      <c r="J1359">
        <v>10573</v>
      </c>
      <c r="K1359">
        <v>11307</v>
      </c>
      <c r="L1359">
        <v>7075</v>
      </c>
    </row>
    <row r="1360" spans="8:12">
      <c r="H1360" t="s">
        <v>358</v>
      </c>
      <c r="I1360" t="s">
        <v>190</v>
      </c>
      <c r="J1360">
        <v>12659</v>
      </c>
      <c r="K1360">
        <v>10868</v>
      </c>
      <c r="L1360">
        <v>7968</v>
      </c>
    </row>
    <row r="1361" spans="8:12">
      <c r="H1361" t="s">
        <v>358</v>
      </c>
      <c r="I1361" t="s">
        <v>191</v>
      </c>
      <c r="J1361">
        <v>15149</v>
      </c>
      <c r="K1361">
        <v>8104</v>
      </c>
      <c r="L1361">
        <v>8038</v>
      </c>
    </row>
    <row r="1362" spans="8:12">
      <c r="H1362" t="s">
        <v>358</v>
      </c>
      <c r="I1362" t="s">
        <v>21</v>
      </c>
      <c r="J1362">
        <v>17261</v>
      </c>
      <c r="K1362">
        <v>6032</v>
      </c>
      <c r="L1362">
        <v>8062</v>
      </c>
    </row>
    <row r="1363" spans="8:12">
      <c r="H1363" t="s">
        <v>358</v>
      </c>
      <c r="I1363" t="s">
        <v>192</v>
      </c>
      <c r="J1363">
        <v>17780</v>
      </c>
      <c r="K1363">
        <v>5767</v>
      </c>
      <c r="L1363">
        <v>8061</v>
      </c>
    </row>
    <row r="1364" spans="8:12">
      <c r="H1364" t="s">
        <v>358</v>
      </c>
      <c r="I1364" t="s">
        <v>193</v>
      </c>
      <c r="J1364">
        <v>17314</v>
      </c>
      <c r="K1364">
        <v>6105</v>
      </c>
      <c r="L1364">
        <v>8139</v>
      </c>
    </row>
    <row r="1365" spans="8:12">
      <c r="H1365" t="s">
        <v>358</v>
      </c>
      <c r="I1365" t="s">
        <v>194</v>
      </c>
      <c r="J1365">
        <v>17976</v>
      </c>
      <c r="K1365">
        <v>5750</v>
      </c>
      <c r="L1365">
        <v>8200</v>
      </c>
    </row>
    <row r="1366" spans="8:12">
      <c r="H1366" t="s">
        <v>358</v>
      </c>
      <c r="I1366" t="s">
        <v>22</v>
      </c>
      <c r="J1366">
        <v>17678</v>
      </c>
      <c r="K1366">
        <v>5478</v>
      </c>
      <c r="L1366">
        <v>8196</v>
      </c>
    </row>
    <row r="1367" spans="8:12">
      <c r="H1367" t="s">
        <v>358</v>
      </c>
      <c r="I1367" t="s">
        <v>195</v>
      </c>
      <c r="J1367">
        <v>17713</v>
      </c>
      <c r="K1367">
        <v>5292</v>
      </c>
      <c r="L1367">
        <v>8204</v>
      </c>
    </row>
    <row r="1368" spans="8:12">
      <c r="H1368" t="s">
        <v>358</v>
      </c>
      <c r="I1368" t="s">
        <v>196</v>
      </c>
      <c r="J1368">
        <v>17049</v>
      </c>
      <c r="K1368">
        <v>6588</v>
      </c>
      <c r="L1368">
        <v>8198</v>
      </c>
    </row>
    <row r="1369" spans="8:12">
      <c r="H1369" t="s">
        <v>358</v>
      </c>
      <c r="I1369" t="s">
        <v>197</v>
      </c>
      <c r="J1369">
        <v>16951</v>
      </c>
      <c r="K1369">
        <v>6358</v>
      </c>
      <c r="L1369">
        <v>8189</v>
      </c>
    </row>
    <row r="1370" spans="8:12">
      <c r="H1370" t="s">
        <v>358</v>
      </c>
      <c r="I1370" t="s">
        <v>23</v>
      </c>
      <c r="J1370">
        <v>16112</v>
      </c>
      <c r="K1370">
        <v>6637</v>
      </c>
      <c r="L1370">
        <v>8199</v>
      </c>
    </row>
    <row r="1371" spans="8:12">
      <c r="H1371" t="s">
        <v>358</v>
      </c>
      <c r="I1371" t="s">
        <v>198</v>
      </c>
      <c r="J1371">
        <v>16900</v>
      </c>
      <c r="K1371">
        <v>7229</v>
      </c>
      <c r="L1371">
        <v>8208</v>
      </c>
    </row>
    <row r="1372" spans="8:12">
      <c r="H1372" t="s">
        <v>358</v>
      </c>
      <c r="I1372" t="s">
        <v>199</v>
      </c>
      <c r="J1372">
        <v>15830</v>
      </c>
      <c r="K1372">
        <v>8041</v>
      </c>
      <c r="L1372">
        <v>8195</v>
      </c>
    </row>
    <row r="1373" spans="8:12">
      <c r="H1373" t="s">
        <v>358</v>
      </c>
      <c r="I1373" t="s">
        <v>200</v>
      </c>
      <c r="J1373">
        <v>15862</v>
      </c>
      <c r="K1373">
        <v>8087</v>
      </c>
      <c r="L1373">
        <v>8210</v>
      </c>
    </row>
    <row r="1374" spans="8:12">
      <c r="H1374" t="s">
        <v>358</v>
      </c>
      <c r="I1374" t="s">
        <v>24</v>
      </c>
      <c r="J1374">
        <v>15769</v>
      </c>
      <c r="K1374">
        <v>7991</v>
      </c>
      <c r="L1374">
        <v>8209</v>
      </c>
    </row>
    <row r="1375" spans="8:12">
      <c r="H1375" t="s">
        <v>358</v>
      </c>
      <c r="I1375" t="s">
        <v>201</v>
      </c>
      <c r="J1375">
        <v>15402</v>
      </c>
      <c r="K1375">
        <v>8294</v>
      </c>
      <c r="L1375">
        <v>8205</v>
      </c>
    </row>
    <row r="1376" spans="8:12">
      <c r="H1376" t="s">
        <v>358</v>
      </c>
      <c r="I1376" t="s">
        <v>202</v>
      </c>
      <c r="J1376">
        <v>15534</v>
      </c>
      <c r="K1376">
        <v>8305</v>
      </c>
      <c r="L1376">
        <v>8195</v>
      </c>
    </row>
    <row r="1377" spans="8:12">
      <c r="H1377" t="s">
        <v>358</v>
      </c>
      <c r="I1377" t="s">
        <v>203</v>
      </c>
      <c r="J1377">
        <v>13752</v>
      </c>
      <c r="K1377">
        <v>9250</v>
      </c>
      <c r="L1377">
        <v>8192</v>
      </c>
    </row>
    <row r="1378" spans="8:12">
      <c r="H1378" t="s">
        <v>358</v>
      </c>
      <c r="I1378" t="s">
        <v>25</v>
      </c>
      <c r="J1378">
        <v>14384</v>
      </c>
      <c r="K1378">
        <v>9140</v>
      </c>
      <c r="L1378">
        <v>8206</v>
      </c>
    </row>
    <row r="1379" spans="8:12">
      <c r="H1379" t="s">
        <v>358</v>
      </c>
      <c r="I1379" t="s">
        <v>204</v>
      </c>
      <c r="J1379">
        <v>14152</v>
      </c>
      <c r="K1379">
        <v>9212</v>
      </c>
      <c r="L1379">
        <v>8197</v>
      </c>
    </row>
    <row r="1380" spans="8:12">
      <c r="H1380" t="s">
        <v>358</v>
      </c>
      <c r="I1380" t="s">
        <v>205</v>
      </c>
      <c r="J1380">
        <v>14504</v>
      </c>
      <c r="K1380">
        <v>9218</v>
      </c>
      <c r="L1380">
        <v>8195</v>
      </c>
    </row>
    <row r="1381" spans="8:12">
      <c r="H1381" t="s">
        <v>358</v>
      </c>
      <c r="I1381" t="s">
        <v>206</v>
      </c>
      <c r="J1381">
        <v>14487</v>
      </c>
      <c r="K1381">
        <v>8120</v>
      </c>
      <c r="L1381">
        <v>8185</v>
      </c>
    </row>
    <row r="1382" spans="8:12">
      <c r="H1382" t="s">
        <v>358</v>
      </c>
      <c r="I1382" t="s">
        <v>26</v>
      </c>
      <c r="J1382">
        <v>14717</v>
      </c>
      <c r="K1382">
        <v>9309</v>
      </c>
      <c r="L1382">
        <v>8202</v>
      </c>
    </row>
    <row r="1383" spans="8:12">
      <c r="H1383" t="s">
        <v>358</v>
      </c>
      <c r="I1383" t="s">
        <v>207</v>
      </c>
      <c r="J1383">
        <v>14616</v>
      </c>
      <c r="K1383">
        <v>8523</v>
      </c>
      <c r="L1383">
        <v>8209</v>
      </c>
    </row>
    <row r="1384" spans="8:12">
      <c r="H1384" t="s">
        <v>358</v>
      </c>
      <c r="I1384" t="s">
        <v>208</v>
      </c>
      <c r="J1384">
        <v>13987</v>
      </c>
      <c r="K1384">
        <v>8907</v>
      </c>
      <c r="L1384">
        <v>8199</v>
      </c>
    </row>
    <row r="1385" spans="8:12">
      <c r="H1385" t="s">
        <v>358</v>
      </c>
      <c r="I1385" t="s">
        <v>209</v>
      </c>
      <c r="J1385">
        <v>13690</v>
      </c>
      <c r="K1385">
        <v>9224</v>
      </c>
      <c r="L1385">
        <v>8193</v>
      </c>
    </row>
    <row r="1386" spans="8:12">
      <c r="H1386" t="s">
        <v>358</v>
      </c>
      <c r="I1386" t="s">
        <v>27</v>
      </c>
      <c r="J1386">
        <v>13766</v>
      </c>
      <c r="K1386">
        <v>10303</v>
      </c>
      <c r="L1386">
        <v>8197</v>
      </c>
    </row>
    <row r="1387" spans="8:12">
      <c r="H1387" t="s">
        <v>358</v>
      </c>
      <c r="I1387" t="s">
        <v>210</v>
      </c>
      <c r="J1387">
        <v>13142</v>
      </c>
      <c r="K1387">
        <v>9674</v>
      </c>
      <c r="L1387">
        <v>8212</v>
      </c>
    </row>
    <row r="1388" spans="8:12">
      <c r="H1388" t="s">
        <v>358</v>
      </c>
      <c r="I1388" t="s">
        <v>211</v>
      </c>
      <c r="J1388">
        <v>13326</v>
      </c>
      <c r="K1388">
        <v>10487</v>
      </c>
      <c r="L1388">
        <v>8205</v>
      </c>
    </row>
    <row r="1389" spans="8:12">
      <c r="H1389" t="s">
        <v>358</v>
      </c>
      <c r="I1389" t="s">
        <v>212</v>
      </c>
      <c r="J1389">
        <v>12873</v>
      </c>
      <c r="K1389">
        <v>10923</v>
      </c>
      <c r="L1389">
        <v>8205</v>
      </c>
    </row>
    <row r="1390" spans="8:12">
      <c r="H1390" t="s">
        <v>358</v>
      </c>
      <c r="I1390" t="s">
        <v>28</v>
      </c>
      <c r="J1390">
        <v>12454</v>
      </c>
      <c r="K1390">
        <v>10367</v>
      </c>
      <c r="L1390">
        <v>8205</v>
      </c>
    </row>
    <row r="1391" spans="8:12">
      <c r="H1391" t="s">
        <v>358</v>
      </c>
      <c r="I1391" t="s">
        <v>213</v>
      </c>
      <c r="J1391">
        <v>13047</v>
      </c>
      <c r="K1391">
        <v>10689</v>
      </c>
      <c r="L1391">
        <v>8188</v>
      </c>
    </row>
    <row r="1392" spans="8:12">
      <c r="H1392" t="s">
        <v>358</v>
      </c>
      <c r="I1392" t="s">
        <v>214</v>
      </c>
      <c r="J1392">
        <v>13280</v>
      </c>
      <c r="K1392">
        <v>10948</v>
      </c>
      <c r="L1392">
        <v>8207</v>
      </c>
    </row>
    <row r="1393" spans="8:12">
      <c r="H1393" t="s">
        <v>358</v>
      </c>
      <c r="I1393" t="s">
        <v>215</v>
      </c>
      <c r="J1393">
        <v>13287</v>
      </c>
      <c r="K1393">
        <v>10844</v>
      </c>
      <c r="L1393">
        <v>8200</v>
      </c>
    </row>
    <row r="1394" spans="8:12">
      <c r="H1394" t="s">
        <v>358</v>
      </c>
      <c r="I1394" t="s">
        <v>29</v>
      </c>
      <c r="J1394">
        <v>12712</v>
      </c>
      <c r="K1394">
        <v>10106</v>
      </c>
      <c r="L1394">
        <v>8197</v>
      </c>
    </row>
    <row r="1395" spans="8:12">
      <c r="H1395" t="s">
        <v>358</v>
      </c>
      <c r="I1395" t="s">
        <v>216</v>
      </c>
      <c r="J1395">
        <v>13052</v>
      </c>
      <c r="K1395">
        <v>10519</v>
      </c>
      <c r="L1395">
        <v>8204</v>
      </c>
    </row>
    <row r="1396" spans="8:12">
      <c r="H1396" t="s">
        <v>358</v>
      </c>
      <c r="I1396" t="s">
        <v>217</v>
      </c>
      <c r="J1396">
        <v>13478</v>
      </c>
      <c r="K1396">
        <v>9631</v>
      </c>
      <c r="L1396">
        <v>8184</v>
      </c>
    </row>
    <row r="1397" spans="8:12">
      <c r="H1397" t="s">
        <v>358</v>
      </c>
      <c r="I1397" t="s">
        <v>218</v>
      </c>
      <c r="J1397">
        <v>13250</v>
      </c>
      <c r="K1397">
        <v>9871</v>
      </c>
      <c r="L1397">
        <v>8196</v>
      </c>
    </row>
    <row r="1398" spans="8:12">
      <c r="H1398" t="s">
        <v>358</v>
      </c>
      <c r="I1398" t="s">
        <v>30</v>
      </c>
      <c r="J1398">
        <v>13433</v>
      </c>
      <c r="K1398">
        <v>10414</v>
      </c>
      <c r="L1398">
        <v>8199</v>
      </c>
    </row>
    <row r="1399" spans="8:12">
      <c r="H1399" t="s">
        <v>358</v>
      </c>
      <c r="I1399" t="s">
        <v>219</v>
      </c>
      <c r="J1399">
        <v>12950</v>
      </c>
      <c r="K1399">
        <v>10863</v>
      </c>
      <c r="L1399">
        <v>8196</v>
      </c>
    </row>
    <row r="1400" spans="8:12">
      <c r="H1400" t="s">
        <v>358</v>
      </c>
      <c r="I1400" t="s">
        <v>220</v>
      </c>
      <c r="J1400">
        <v>13160</v>
      </c>
      <c r="K1400">
        <v>10924</v>
      </c>
      <c r="L1400">
        <v>8162</v>
      </c>
    </row>
    <row r="1401" spans="8:12">
      <c r="H1401" t="s">
        <v>358</v>
      </c>
      <c r="I1401" t="s">
        <v>221</v>
      </c>
      <c r="J1401">
        <v>12923</v>
      </c>
      <c r="K1401">
        <v>10436</v>
      </c>
      <c r="L1401">
        <v>8070</v>
      </c>
    </row>
    <row r="1402" spans="8:12">
      <c r="H1402" t="s">
        <v>358</v>
      </c>
      <c r="I1402" t="s">
        <v>31</v>
      </c>
      <c r="J1402">
        <v>12617</v>
      </c>
      <c r="K1402">
        <v>10555</v>
      </c>
      <c r="L1402">
        <v>7998</v>
      </c>
    </row>
    <row r="1403" spans="8:12">
      <c r="H1403" t="s">
        <v>358</v>
      </c>
      <c r="I1403" t="s">
        <v>222</v>
      </c>
      <c r="J1403">
        <v>12699</v>
      </c>
      <c r="K1403">
        <v>10552</v>
      </c>
      <c r="L1403">
        <v>7890</v>
      </c>
    </row>
    <row r="1404" spans="8:12">
      <c r="H1404" t="s">
        <v>358</v>
      </c>
      <c r="I1404" t="s">
        <v>223</v>
      </c>
      <c r="J1404">
        <v>12137</v>
      </c>
      <c r="K1404">
        <v>10543</v>
      </c>
      <c r="L1404">
        <v>7858</v>
      </c>
    </row>
    <row r="1405" spans="8:12">
      <c r="H1405" t="s">
        <v>358</v>
      </c>
      <c r="I1405" t="s">
        <v>224</v>
      </c>
      <c r="J1405">
        <v>11949</v>
      </c>
      <c r="K1405">
        <v>10910</v>
      </c>
      <c r="L1405">
        <v>7977</v>
      </c>
    </row>
    <row r="1406" spans="8:12">
      <c r="H1406" t="s">
        <v>358</v>
      </c>
      <c r="I1406" t="s">
        <v>32</v>
      </c>
      <c r="J1406">
        <v>12141</v>
      </c>
      <c r="K1406">
        <v>10962</v>
      </c>
      <c r="L1406">
        <v>8095</v>
      </c>
    </row>
    <row r="1407" spans="8:12">
      <c r="H1407" t="s">
        <v>358</v>
      </c>
      <c r="I1407" t="s">
        <v>225</v>
      </c>
      <c r="J1407">
        <v>12137</v>
      </c>
      <c r="K1407">
        <v>11760</v>
      </c>
      <c r="L1407">
        <v>8175</v>
      </c>
    </row>
    <row r="1408" spans="8:12">
      <c r="H1408" t="s">
        <v>358</v>
      </c>
      <c r="I1408" t="s">
        <v>226</v>
      </c>
      <c r="J1408">
        <v>12398</v>
      </c>
      <c r="K1408">
        <v>10984</v>
      </c>
      <c r="L1408">
        <v>8210</v>
      </c>
    </row>
    <row r="1409" spans="8:12">
      <c r="H1409" t="s">
        <v>358</v>
      </c>
      <c r="I1409" t="s">
        <v>227</v>
      </c>
      <c r="J1409">
        <v>12228</v>
      </c>
      <c r="K1409">
        <v>11308</v>
      </c>
      <c r="L1409">
        <v>8201</v>
      </c>
    </row>
    <row r="1410" spans="8:12">
      <c r="H1410" t="s">
        <v>358</v>
      </c>
      <c r="I1410" t="s">
        <v>33</v>
      </c>
      <c r="J1410">
        <v>12199</v>
      </c>
      <c r="K1410">
        <v>11375</v>
      </c>
      <c r="L1410">
        <v>8197</v>
      </c>
    </row>
    <row r="1411" spans="8:12">
      <c r="H1411" t="s">
        <v>358</v>
      </c>
      <c r="I1411" t="s">
        <v>228</v>
      </c>
      <c r="J1411">
        <v>11791</v>
      </c>
      <c r="K1411">
        <v>11371</v>
      </c>
      <c r="L1411">
        <v>8202</v>
      </c>
    </row>
    <row r="1412" spans="8:12">
      <c r="H1412" t="s">
        <v>358</v>
      </c>
      <c r="I1412" t="s">
        <v>229</v>
      </c>
      <c r="J1412">
        <v>12522</v>
      </c>
      <c r="K1412">
        <v>10721</v>
      </c>
      <c r="L1412">
        <v>8196</v>
      </c>
    </row>
    <row r="1413" spans="8:12">
      <c r="H1413" t="s">
        <v>358</v>
      </c>
      <c r="I1413" t="s">
        <v>230</v>
      </c>
      <c r="J1413">
        <v>12562</v>
      </c>
      <c r="K1413">
        <v>11206</v>
      </c>
      <c r="L1413">
        <v>8202</v>
      </c>
    </row>
    <row r="1414" spans="8:12">
      <c r="H1414" t="s">
        <v>358</v>
      </c>
      <c r="I1414" t="s">
        <v>34</v>
      </c>
      <c r="J1414">
        <v>12753</v>
      </c>
      <c r="K1414">
        <v>11716</v>
      </c>
      <c r="L1414">
        <v>8198</v>
      </c>
    </row>
    <row r="1415" spans="8:12">
      <c r="H1415" t="s">
        <v>358</v>
      </c>
      <c r="I1415" t="s">
        <v>231</v>
      </c>
      <c r="J1415">
        <v>12705</v>
      </c>
      <c r="K1415">
        <v>11058</v>
      </c>
      <c r="L1415">
        <v>8191</v>
      </c>
    </row>
    <row r="1416" spans="8:12">
      <c r="H1416" t="s">
        <v>358</v>
      </c>
      <c r="I1416" t="s">
        <v>232</v>
      </c>
      <c r="J1416">
        <v>12602</v>
      </c>
      <c r="K1416">
        <v>10347</v>
      </c>
      <c r="L1416">
        <v>8187</v>
      </c>
    </row>
    <row r="1417" spans="8:12">
      <c r="H1417" t="s">
        <v>358</v>
      </c>
      <c r="I1417" t="s">
        <v>233</v>
      </c>
      <c r="J1417">
        <v>12979</v>
      </c>
      <c r="K1417">
        <v>10381</v>
      </c>
      <c r="L1417">
        <v>8119</v>
      </c>
    </row>
    <row r="1418" spans="8:12">
      <c r="H1418" t="s">
        <v>358</v>
      </c>
      <c r="I1418" t="s">
        <v>35</v>
      </c>
      <c r="J1418">
        <v>13598</v>
      </c>
      <c r="K1418">
        <v>10298</v>
      </c>
      <c r="L1418">
        <v>8094</v>
      </c>
    </row>
    <row r="1419" spans="8:12">
      <c r="H1419" t="s">
        <v>358</v>
      </c>
      <c r="I1419" t="s">
        <v>234</v>
      </c>
      <c r="J1419">
        <v>13084</v>
      </c>
      <c r="K1419">
        <v>10855</v>
      </c>
      <c r="L1419">
        <v>8102</v>
      </c>
    </row>
    <row r="1420" spans="8:12">
      <c r="H1420" t="s">
        <v>358</v>
      </c>
      <c r="I1420" t="s">
        <v>235</v>
      </c>
      <c r="J1420">
        <v>13058</v>
      </c>
      <c r="K1420">
        <v>10256</v>
      </c>
      <c r="L1420">
        <v>8146</v>
      </c>
    </row>
    <row r="1421" spans="8:12">
      <c r="H1421" t="s">
        <v>358</v>
      </c>
      <c r="I1421" t="s">
        <v>236</v>
      </c>
      <c r="J1421">
        <v>13168</v>
      </c>
      <c r="K1421">
        <v>10055</v>
      </c>
      <c r="L1421">
        <v>8209</v>
      </c>
    </row>
    <row r="1422" spans="8:12">
      <c r="H1422" t="s">
        <v>358</v>
      </c>
      <c r="I1422" t="s">
        <v>36</v>
      </c>
      <c r="J1422">
        <v>13089</v>
      </c>
      <c r="K1422">
        <v>10568</v>
      </c>
      <c r="L1422">
        <v>8206</v>
      </c>
    </row>
    <row r="1423" spans="8:12">
      <c r="H1423" t="s">
        <v>358</v>
      </c>
      <c r="I1423" t="s">
        <v>237</v>
      </c>
      <c r="J1423">
        <v>13113</v>
      </c>
      <c r="K1423">
        <v>10143</v>
      </c>
      <c r="L1423">
        <v>8204</v>
      </c>
    </row>
    <row r="1424" spans="8:12">
      <c r="H1424" t="s">
        <v>358</v>
      </c>
      <c r="I1424" t="s">
        <v>238</v>
      </c>
      <c r="J1424">
        <v>13963</v>
      </c>
      <c r="K1424">
        <v>9958</v>
      </c>
      <c r="L1424">
        <v>8197</v>
      </c>
    </row>
    <row r="1425" spans="8:12">
      <c r="H1425" t="s">
        <v>358</v>
      </c>
      <c r="I1425" t="s">
        <v>239</v>
      </c>
      <c r="J1425">
        <v>14225</v>
      </c>
      <c r="K1425">
        <v>9178</v>
      </c>
      <c r="L1425">
        <v>8195</v>
      </c>
    </row>
    <row r="1426" spans="8:12">
      <c r="H1426" t="s">
        <v>358</v>
      </c>
      <c r="I1426" t="s">
        <v>37</v>
      </c>
      <c r="J1426">
        <v>14569</v>
      </c>
      <c r="K1426">
        <v>8428</v>
      </c>
      <c r="L1426">
        <v>8195</v>
      </c>
    </row>
    <row r="1427" spans="8:12">
      <c r="H1427" t="s">
        <v>358</v>
      </c>
      <c r="I1427" t="s">
        <v>240</v>
      </c>
      <c r="J1427">
        <v>14724</v>
      </c>
      <c r="K1427">
        <v>8801</v>
      </c>
      <c r="L1427">
        <v>8200</v>
      </c>
    </row>
    <row r="1428" spans="8:12">
      <c r="H1428" t="s">
        <v>358</v>
      </c>
      <c r="I1428" t="s">
        <v>241</v>
      </c>
      <c r="J1428">
        <v>14911</v>
      </c>
      <c r="K1428">
        <v>9008</v>
      </c>
      <c r="L1428">
        <v>8205</v>
      </c>
    </row>
    <row r="1429" spans="8:12">
      <c r="H1429" t="s">
        <v>358</v>
      </c>
      <c r="I1429" t="s">
        <v>242</v>
      </c>
      <c r="J1429">
        <v>14746</v>
      </c>
      <c r="K1429">
        <v>8358</v>
      </c>
      <c r="L1429">
        <v>8192</v>
      </c>
    </row>
    <row r="1430" spans="8:12">
      <c r="H1430" t="s">
        <v>358</v>
      </c>
      <c r="I1430" t="s">
        <v>38</v>
      </c>
      <c r="J1430">
        <v>14545</v>
      </c>
      <c r="K1430">
        <v>8171</v>
      </c>
      <c r="L1430">
        <v>8185</v>
      </c>
    </row>
    <row r="1431" spans="8:12">
      <c r="H1431" t="s">
        <v>358</v>
      </c>
      <c r="I1431" t="s">
        <v>243</v>
      </c>
      <c r="J1431">
        <v>14507</v>
      </c>
      <c r="K1431">
        <v>8434</v>
      </c>
      <c r="L1431">
        <v>8119</v>
      </c>
    </row>
    <row r="1432" spans="8:12">
      <c r="H1432" t="s">
        <v>358</v>
      </c>
      <c r="I1432" t="s">
        <v>244</v>
      </c>
      <c r="J1432">
        <v>14049</v>
      </c>
      <c r="K1432">
        <v>8856</v>
      </c>
      <c r="L1432">
        <v>7952</v>
      </c>
    </row>
    <row r="1433" spans="8:12">
      <c r="H1433" t="s">
        <v>358</v>
      </c>
      <c r="I1433" t="s">
        <v>245</v>
      </c>
      <c r="J1433">
        <v>13976</v>
      </c>
      <c r="K1433">
        <v>9103</v>
      </c>
      <c r="L1433">
        <v>8105</v>
      </c>
    </row>
    <row r="1434" spans="8:12">
      <c r="H1434" t="s">
        <v>358</v>
      </c>
      <c r="I1434" t="s">
        <v>39</v>
      </c>
      <c r="J1434">
        <v>12643</v>
      </c>
      <c r="K1434">
        <v>11093</v>
      </c>
      <c r="L1434">
        <v>8210</v>
      </c>
    </row>
    <row r="1435" spans="8:12">
      <c r="H1435" t="s">
        <v>358</v>
      </c>
      <c r="I1435" t="s">
        <v>246</v>
      </c>
      <c r="J1435">
        <v>11113</v>
      </c>
      <c r="K1435">
        <v>12002</v>
      </c>
      <c r="L1435">
        <v>8199</v>
      </c>
    </row>
    <row r="1436" spans="8:12">
      <c r="H1436" t="s">
        <v>358</v>
      </c>
      <c r="I1436" t="s">
        <v>247</v>
      </c>
      <c r="J1436">
        <v>9839</v>
      </c>
      <c r="K1436">
        <v>13876</v>
      </c>
      <c r="L1436">
        <v>8197</v>
      </c>
    </row>
    <row r="1437" spans="8:12">
      <c r="H1437" t="s">
        <v>358</v>
      </c>
      <c r="I1437" t="s">
        <v>248</v>
      </c>
      <c r="J1437">
        <v>8233</v>
      </c>
      <c r="K1437">
        <v>15285</v>
      </c>
      <c r="L1437">
        <v>8197</v>
      </c>
    </row>
    <row r="1438" spans="8:12">
      <c r="H1438" t="s">
        <v>358</v>
      </c>
      <c r="I1438" t="s">
        <v>40</v>
      </c>
      <c r="J1438">
        <v>6892</v>
      </c>
      <c r="K1438">
        <v>16328</v>
      </c>
      <c r="L1438">
        <v>8192</v>
      </c>
    </row>
    <row r="1439" spans="8:12">
      <c r="H1439" t="s">
        <v>358</v>
      </c>
      <c r="I1439" t="s">
        <v>249</v>
      </c>
      <c r="J1439">
        <v>4718</v>
      </c>
      <c r="K1439">
        <v>18687</v>
      </c>
      <c r="L1439">
        <v>8198</v>
      </c>
    </row>
    <row r="1440" spans="8:12">
      <c r="H1440" t="s">
        <v>358</v>
      </c>
      <c r="I1440" t="s">
        <v>250</v>
      </c>
      <c r="J1440">
        <v>4289</v>
      </c>
      <c r="K1440">
        <v>19115</v>
      </c>
      <c r="L1440">
        <v>8201</v>
      </c>
    </row>
    <row r="1441" spans="8:12">
      <c r="H1441" t="s">
        <v>358</v>
      </c>
      <c r="I1441" t="s">
        <v>251</v>
      </c>
      <c r="J1441">
        <v>5233</v>
      </c>
      <c r="K1441">
        <v>18180</v>
      </c>
      <c r="L1441">
        <v>8193</v>
      </c>
    </row>
    <row r="1442" spans="8:12">
      <c r="H1442" t="s">
        <v>359</v>
      </c>
      <c r="I1442" t="s">
        <v>17</v>
      </c>
      <c r="J1442">
        <v>5690</v>
      </c>
      <c r="K1442">
        <v>17704</v>
      </c>
      <c r="L1442">
        <v>8198</v>
      </c>
    </row>
    <row r="1443" spans="8:12">
      <c r="H1443" t="s">
        <v>359</v>
      </c>
      <c r="I1443" t="s">
        <v>180</v>
      </c>
      <c r="J1443">
        <v>5837</v>
      </c>
      <c r="K1443">
        <v>16957</v>
      </c>
      <c r="L1443">
        <v>8201</v>
      </c>
    </row>
    <row r="1444" spans="8:12">
      <c r="H1444" t="s">
        <v>359</v>
      </c>
      <c r="I1444" t="s">
        <v>181</v>
      </c>
      <c r="J1444">
        <v>6550</v>
      </c>
      <c r="K1444">
        <v>16573</v>
      </c>
      <c r="L1444">
        <v>8198</v>
      </c>
    </row>
    <row r="1445" spans="8:12">
      <c r="H1445" t="s">
        <v>359</v>
      </c>
      <c r="I1445" t="s">
        <v>182</v>
      </c>
      <c r="J1445">
        <v>6681</v>
      </c>
      <c r="K1445">
        <v>15934</v>
      </c>
      <c r="L1445">
        <v>8198</v>
      </c>
    </row>
    <row r="1446" spans="8:12">
      <c r="H1446" t="s">
        <v>359</v>
      </c>
      <c r="I1446" t="s">
        <v>18</v>
      </c>
      <c r="J1446">
        <v>7156</v>
      </c>
      <c r="K1446">
        <v>16594</v>
      </c>
      <c r="L1446">
        <v>8205</v>
      </c>
    </row>
    <row r="1447" spans="8:12">
      <c r="H1447" t="s">
        <v>359</v>
      </c>
      <c r="I1447" t="s">
        <v>183</v>
      </c>
      <c r="J1447">
        <v>6707</v>
      </c>
      <c r="K1447">
        <v>16323</v>
      </c>
      <c r="L1447">
        <v>8185</v>
      </c>
    </row>
    <row r="1448" spans="8:12">
      <c r="H1448" t="s">
        <v>359</v>
      </c>
      <c r="I1448" t="s">
        <v>184</v>
      </c>
      <c r="J1448">
        <v>7429</v>
      </c>
      <c r="K1448">
        <v>15905</v>
      </c>
      <c r="L1448">
        <v>8194</v>
      </c>
    </row>
    <row r="1449" spans="8:12">
      <c r="H1449" t="s">
        <v>359</v>
      </c>
      <c r="I1449" t="s">
        <v>185</v>
      </c>
      <c r="J1449">
        <v>7620</v>
      </c>
      <c r="K1449">
        <v>15591</v>
      </c>
      <c r="L1449">
        <v>8201</v>
      </c>
    </row>
    <row r="1450" spans="8:12">
      <c r="H1450" t="s">
        <v>359</v>
      </c>
      <c r="I1450" t="s">
        <v>19</v>
      </c>
      <c r="J1450">
        <v>7916</v>
      </c>
      <c r="K1450">
        <v>15369</v>
      </c>
      <c r="L1450">
        <v>8200</v>
      </c>
    </row>
    <row r="1451" spans="8:12">
      <c r="H1451" t="s">
        <v>359</v>
      </c>
      <c r="I1451" t="s">
        <v>186</v>
      </c>
      <c r="J1451">
        <v>8234</v>
      </c>
      <c r="K1451">
        <v>14964</v>
      </c>
      <c r="L1451">
        <v>8191</v>
      </c>
    </row>
    <row r="1452" spans="8:12">
      <c r="H1452" t="s">
        <v>359</v>
      </c>
      <c r="I1452" t="s">
        <v>187</v>
      </c>
      <c r="J1452">
        <v>8745</v>
      </c>
      <c r="K1452">
        <v>15101</v>
      </c>
      <c r="L1452">
        <v>8199</v>
      </c>
    </row>
    <row r="1453" spans="8:12">
      <c r="H1453" t="s">
        <v>359</v>
      </c>
      <c r="I1453" t="s">
        <v>188</v>
      </c>
      <c r="J1453">
        <v>9208</v>
      </c>
      <c r="K1453">
        <v>14232</v>
      </c>
      <c r="L1453">
        <v>8212</v>
      </c>
    </row>
    <row r="1454" spans="8:12">
      <c r="H1454" t="s">
        <v>359</v>
      </c>
      <c r="I1454" t="s">
        <v>20</v>
      </c>
      <c r="J1454">
        <v>9490</v>
      </c>
      <c r="K1454">
        <v>14633</v>
      </c>
      <c r="L1454">
        <v>8202</v>
      </c>
    </row>
    <row r="1455" spans="8:12">
      <c r="H1455" t="s">
        <v>359</v>
      </c>
      <c r="I1455" t="s">
        <v>189</v>
      </c>
      <c r="J1455">
        <v>11424</v>
      </c>
      <c r="K1455">
        <v>12333</v>
      </c>
      <c r="L1455">
        <v>8194</v>
      </c>
    </row>
    <row r="1456" spans="8:12">
      <c r="H1456" t="s">
        <v>359</v>
      </c>
      <c r="I1456" t="s">
        <v>190</v>
      </c>
      <c r="J1456">
        <v>13057</v>
      </c>
      <c r="K1456">
        <v>10628</v>
      </c>
      <c r="L1456">
        <v>8199</v>
      </c>
    </row>
    <row r="1457" spans="8:12">
      <c r="H1457" t="s">
        <v>359</v>
      </c>
      <c r="I1457" t="s">
        <v>191</v>
      </c>
      <c r="J1457">
        <v>14501</v>
      </c>
      <c r="K1457">
        <v>8123</v>
      </c>
      <c r="L1457">
        <v>8205</v>
      </c>
    </row>
    <row r="1458" spans="8:12">
      <c r="H1458" t="s">
        <v>359</v>
      </c>
      <c r="I1458" t="s">
        <v>21</v>
      </c>
      <c r="J1458">
        <v>16876</v>
      </c>
      <c r="K1458">
        <v>6385</v>
      </c>
      <c r="L1458">
        <v>8193</v>
      </c>
    </row>
    <row r="1459" spans="8:12">
      <c r="H1459" t="s">
        <v>359</v>
      </c>
      <c r="I1459" t="s">
        <v>192</v>
      </c>
      <c r="J1459">
        <v>15675</v>
      </c>
      <c r="K1459">
        <v>6762</v>
      </c>
      <c r="L1459">
        <v>8195</v>
      </c>
    </row>
    <row r="1460" spans="8:12">
      <c r="H1460" t="s">
        <v>359</v>
      </c>
      <c r="I1460" t="s">
        <v>193</v>
      </c>
      <c r="J1460">
        <v>17367</v>
      </c>
      <c r="K1460">
        <v>5841</v>
      </c>
      <c r="L1460">
        <v>8178</v>
      </c>
    </row>
    <row r="1461" spans="8:12">
      <c r="H1461" t="s">
        <v>359</v>
      </c>
      <c r="I1461" t="s">
        <v>194</v>
      </c>
      <c r="J1461">
        <v>17257</v>
      </c>
      <c r="K1461">
        <v>5998</v>
      </c>
      <c r="L1461">
        <v>8188</v>
      </c>
    </row>
    <row r="1462" spans="8:12">
      <c r="H1462" t="s">
        <v>359</v>
      </c>
      <c r="I1462" t="s">
        <v>22</v>
      </c>
      <c r="J1462">
        <v>16444</v>
      </c>
      <c r="K1462">
        <v>6216</v>
      </c>
      <c r="L1462">
        <v>8094</v>
      </c>
    </row>
    <row r="1463" spans="8:12">
      <c r="H1463" t="s">
        <v>359</v>
      </c>
      <c r="I1463" t="s">
        <v>195</v>
      </c>
      <c r="J1463">
        <v>18382</v>
      </c>
      <c r="K1463">
        <v>5078</v>
      </c>
      <c r="L1463">
        <v>8145</v>
      </c>
    </row>
    <row r="1464" spans="8:12">
      <c r="H1464" t="s">
        <v>359</v>
      </c>
      <c r="I1464" t="s">
        <v>196</v>
      </c>
      <c r="J1464">
        <v>17343</v>
      </c>
      <c r="K1464">
        <v>6930</v>
      </c>
      <c r="L1464">
        <v>8223</v>
      </c>
    </row>
    <row r="1465" spans="8:12">
      <c r="H1465" t="s">
        <v>359</v>
      </c>
      <c r="I1465" t="s">
        <v>197</v>
      </c>
      <c r="J1465">
        <v>17659</v>
      </c>
      <c r="K1465">
        <v>5847</v>
      </c>
      <c r="L1465">
        <v>8195</v>
      </c>
    </row>
    <row r="1466" spans="8:12">
      <c r="H1466" t="s">
        <v>359</v>
      </c>
      <c r="I1466" t="s">
        <v>23</v>
      </c>
      <c r="J1466">
        <v>13085</v>
      </c>
      <c r="K1466">
        <v>9698</v>
      </c>
      <c r="L1466">
        <v>8185</v>
      </c>
    </row>
    <row r="1467" spans="8:12">
      <c r="H1467" t="s">
        <v>359</v>
      </c>
      <c r="I1467" t="s">
        <v>198</v>
      </c>
      <c r="J1467">
        <v>16352</v>
      </c>
      <c r="K1467">
        <v>7251</v>
      </c>
      <c r="L1467">
        <v>8208</v>
      </c>
    </row>
    <row r="1468" spans="8:12">
      <c r="H1468" t="s">
        <v>359</v>
      </c>
      <c r="I1468" t="s">
        <v>199</v>
      </c>
      <c r="J1468">
        <v>15715</v>
      </c>
      <c r="K1468">
        <v>7244</v>
      </c>
      <c r="L1468">
        <v>8193</v>
      </c>
    </row>
    <row r="1469" spans="8:12">
      <c r="H1469" t="s">
        <v>359</v>
      </c>
      <c r="I1469" t="s">
        <v>200</v>
      </c>
      <c r="J1469">
        <v>15907</v>
      </c>
      <c r="K1469">
        <v>6842</v>
      </c>
      <c r="L1469">
        <v>8193</v>
      </c>
    </row>
    <row r="1470" spans="8:12">
      <c r="H1470" t="s">
        <v>359</v>
      </c>
      <c r="I1470" t="s">
        <v>24</v>
      </c>
      <c r="J1470">
        <v>15958</v>
      </c>
      <c r="K1470">
        <v>6769</v>
      </c>
      <c r="L1470">
        <v>8205</v>
      </c>
    </row>
    <row r="1471" spans="8:12">
      <c r="H1471" t="s">
        <v>359</v>
      </c>
      <c r="I1471" t="s">
        <v>201</v>
      </c>
      <c r="J1471">
        <v>15516</v>
      </c>
      <c r="K1471">
        <v>8449</v>
      </c>
      <c r="L1471">
        <v>8192</v>
      </c>
    </row>
    <row r="1472" spans="8:12">
      <c r="H1472" t="s">
        <v>359</v>
      </c>
      <c r="I1472" t="s">
        <v>202</v>
      </c>
      <c r="J1472">
        <v>15676</v>
      </c>
      <c r="K1472">
        <v>8340</v>
      </c>
      <c r="L1472">
        <v>8214</v>
      </c>
    </row>
    <row r="1473" spans="8:12">
      <c r="H1473" t="s">
        <v>359</v>
      </c>
      <c r="I1473" t="s">
        <v>203</v>
      </c>
      <c r="J1473">
        <v>14618</v>
      </c>
      <c r="K1473">
        <v>9006</v>
      </c>
      <c r="L1473">
        <v>8196</v>
      </c>
    </row>
    <row r="1474" spans="8:12">
      <c r="H1474" t="s">
        <v>359</v>
      </c>
      <c r="I1474" t="s">
        <v>25</v>
      </c>
      <c r="J1474">
        <v>13952</v>
      </c>
      <c r="K1474">
        <v>8945</v>
      </c>
      <c r="L1474">
        <v>8196</v>
      </c>
    </row>
    <row r="1475" spans="8:12">
      <c r="H1475" t="s">
        <v>359</v>
      </c>
      <c r="I1475" t="s">
        <v>204</v>
      </c>
      <c r="J1475">
        <v>13429</v>
      </c>
      <c r="K1475">
        <v>10508</v>
      </c>
      <c r="L1475">
        <v>8207</v>
      </c>
    </row>
    <row r="1476" spans="8:12">
      <c r="H1476" t="s">
        <v>359</v>
      </c>
      <c r="I1476" t="s">
        <v>205</v>
      </c>
      <c r="J1476">
        <v>14013</v>
      </c>
      <c r="K1476">
        <v>9612</v>
      </c>
      <c r="L1476">
        <v>8210</v>
      </c>
    </row>
    <row r="1477" spans="8:12">
      <c r="H1477" t="s">
        <v>359</v>
      </c>
      <c r="I1477" t="s">
        <v>206</v>
      </c>
      <c r="J1477">
        <v>14816</v>
      </c>
      <c r="K1477">
        <v>8565</v>
      </c>
      <c r="L1477">
        <v>8200</v>
      </c>
    </row>
    <row r="1478" spans="8:12">
      <c r="H1478" t="s">
        <v>359</v>
      </c>
      <c r="I1478" t="s">
        <v>26</v>
      </c>
      <c r="J1478">
        <v>14979</v>
      </c>
      <c r="K1478">
        <v>8896</v>
      </c>
      <c r="L1478">
        <v>8193</v>
      </c>
    </row>
    <row r="1479" spans="8:12">
      <c r="H1479" t="s">
        <v>359</v>
      </c>
      <c r="I1479" t="s">
        <v>207</v>
      </c>
      <c r="J1479">
        <v>14662</v>
      </c>
      <c r="K1479">
        <v>8290</v>
      </c>
      <c r="L1479">
        <v>8194</v>
      </c>
    </row>
    <row r="1480" spans="8:12">
      <c r="H1480" t="s">
        <v>359</v>
      </c>
      <c r="I1480" t="s">
        <v>208</v>
      </c>
      <c r="J1480">
        <v>14958</v>
      </c>
      <c r="K1480">
        <v>8489</v>
      </c>
      <c r="L1480">
        <v>8210</v>
      </c>
    </row>
    <row r="1481" spans="8:12">
      <c r="H1481" t="s">
        <v>359</v>
      </c>
      <c r="I1481" t="s">
        <v>209</v>
      </c>
      <c r="J1481">
        <v>14557</v>
      </c>
      <c r="K1481">
        <v>9153</v>
      </c>
      <c r="L1481">
        <v>8204</v>
      </c>
    </row>
    <row r="1482" spans="8:12">
      <c r="H1482" t="s">
        <v>359</v>
      </c>
      <c r="I1482" t="s">
        <v>27</v>
      </c>
      <c r="J1482">
        <v>14765</v>
      </c>
      <c r="K1482">
        <v>9244</v>
      </c>
      <c r="L1482">
        <v>8200</v>
      </c>
    </row>
    <row r="1483" spans="8:12">
      <c r="H1483" t="s">
        <v>359</v>
      </c>
      <c r="I1483" t="s">
        <v>210</v>
      </c>
      <c r="J1483">
        <v>14043</v>
      </c>
      <c r="K1483">
        <v>9045</v>
      </c>
      <c r="L1483">
        <v>8209</v>
      </c>
    </row>
    <row r="1484" spans="8:12">
      <c r="H1484" t="s">
        <v>359</v>
      </c>
      <c r="I1484" t="s">
        <v>211</v>
      </c>
      <c r="J1484">
        <v>13713</v>
      </c>
      <c r="K1484">
        <v>9902</v>
      </c>
      <c r="L1484">
        <v>8202</v>
      </c>
    </row>
    <row r="1485" spans="8:12">
      <c r="H1485" t="s">
        <v>359</v>
      </c>
      <c r="I1485" t="s">
        <v>212</v>
      </c>
      <c r="J1485">
        <v>13949</v>
      </c>
      <c r="K1485">
        <v>9811</v>
      </c>
      <c r="L1485">
        <v>8206</v>
      </c>
    </row>
    <row r="1486" spans="8:12">
      <c r="H1486" t="s">
        <v>359</v>
      </c>
      <c r="I1486" t="s">
        <v>28</v>
      </c>
      <c r="J1486">
        <v>14153</v>
      </c>
      <c r="K1486">
        <v>9803</v>
      </c>
      <c r="L1486">
        <v>8195</v>
      </c>
    </row>
    <row r="1487" spans="8:12">
      <c r="H1487" t="s">
        <v>359</v>
      </c>
      <c r="I1487" t="s">
        <v>213</v>
      </c>
      <c r="J1487">
        <v>13747</v>
      </c>
      <c r="K1487">
        <v>8834</v>
      </c>
      <c r="L1487">
        <v>8197</v>
      </c>
    </row>
    <row r="1488" spans="8:12">
      <c r="H1488" t="s">
        <v>359</v>
      </c>
      <c r="I1488" t="s">
        <v>214</v>
      </c>
      <c r="J1488">
        <v>13243</v>
      </c>
      <c r="K1488">
        <v>10082</v>
      </c>
      <c r="L1488">
        <v>8172</v>
      </c>
    </row>
    <row r="1489" spans="8:12">
      <c r="H1489" t="s">
        <v>359</v>
      </c>
      <c r="I1489" t="s">
        <v>215</v>
      </c>
      <c r="J1489">
        <v>14718</v>
      </c>
      <c r="K1489">
        <v>8978</v>
      </c>
      <c r="L1489">
        <v>8078</v>
      </c>
    </row>
    <row r="1490" spans="8:12">
      <c r="H1490" t="s">
        <v>359</v>
      </c>
      <c r="I1490" t="s">
        <v>29</v>
      </c>
      <c r="J1490">
        <v>14163</v>
      </c>
      <c r="K1490">
        <v>8728</v>
      </c>
      <c r="L1490">
        <v>8026</v>
      </c>
    </row>
    <row r="1491" spans="8:12">
      <c r="H1491" t="s">
        <v>359</v>
      </c>
      <c r="I1491" t="s">
        <v>216</v>
      </c>
      <c r="J1491">
        <v>13594</v>
      </c>
      <c r="K1491">
        <v>8702</v>
      </c>
      <c r="L1491">
        <v>7959</v>
      </c>
    </row>
    <row r="1492" spans="8:12">
      <c r="H1492" t="s">
        <v>359</v>
      </c>
      <c r="I1492" t="s">
        <v>217</v>
      </c>
      <c r="J1492">
        <v>14082</v>
      </c>
      <c r="K1492">
        <v>8652</v>
      </c>
      <c r="L1492">
        <v>7982</v>
      </c>
    </row>
    <row r="1493" spans="8:12">
      <c r="H1493" t="s">
        <v>359</v>
      </c>
      <c r="I1493" t="s">
        <v>218</v>
      </c>
      <c r="J1493">
        <v>13817</v>
      </c>
      <c r="K1493">
        <v>9411</v>
      </c>
      <c r="L1493">
        <v>8105</v>
      </c>
    </row>
    <row r="1494" spans="8:12">
      <c r="H1494" t="s">
        <v>359</v>
      </c>
      <c r="I1494" t="s">
        <v>30</v>
      </c>
      <c r="J1494">
        <v>13625</v>
      </c>
      <c r="K1494">
        <v>9686</v>
      </c>
      <c r="L1494">
        <v>8206</v>
      </c>
    </row>
    <row r="1495" spans="8:12">
      <c r="H1495" t="s">
        <v>359</v>
      </c>
      <c r="I1495" t="s">
        <v>219</v>
      </c>
      <c r="J1495">
        <v>13420</v>
      </c>
      <c r="K1495">
        <v>9562</v>
      </c>
      <c r="L1495">
        <v>8199</v>
      </c>
    </row>
    <row r="1496" spans="8:12">
      <c r="H1496" t="s">
        <v>359</v>
      </c>
      <c r="I1496" t="s">
        <v>220</v>
      </c>
      <c r="J1496">
        <v>13172</v>
      </c>
      <c r="K1496">
        <v>10513</v>
      </c>
      <c r="L1496">
        <v>8191</v>
      </c>
    </row>
    <row r="1497" spans="8:12">
      <c r="H1497" t="s">
        <v>359</v>
      </c>
      <c r="I1497" t="s">
        <v>221</v>
      </c>
      <c r="J1497">
        <v>13801</v>
      </c>
      <c r="K1497">
        <v>9885</v>
      </c>
      <c r="L1497">
        <v>8163</v>
      </c>
    </row>
    <row r="1498" spans="8:12">
      <c r="H1498" t="s">
        <v>359</v>
      </c>
      <c r="I1498" t="s">
        <v>31</v>
      </c>
      <c r="J1498">
        <v>13681</v>
      </c>
      <c r="K1498">
        <v>9005</v>
      </c>
      <c r="L1498">
        <v>8091</v>
      </c>
    </row>
    <row r="1499" spans="8:12">
      <c r="H1499" t="s">
        <v>359</v>
      </c>
      <c r="I1499" t="s">
        <v>222</v>
      </c>
      <c r="J1499">
        <v>13421</v>
      </c>
      <c r="K1499">
        <v>8735</v>
      </c>
      <c r="L1499">
        <v>7938</v>
      </c>
    </row>
    <row r="1500" spans="8:12">
      <c r="H1500" t="s">
        <v>359</v>
      </c>
      <c r="I1500" t="s">
        <v>223</v>
      </c>
      <c r="J1500">
        <v>13537</v>
      </c>
      <c r="K1500">
        <v>8857</v>
      </c>
      <c r="L1500">
        <v>7961</v>
      </c>
    </row>
    <row r="1501" spans="8:12">
      <c r="H1501" t="s">
        <v>359</v>
      </c>
      <c r="I1501" t="s">
        <v>224</v>
      </c>
      <c r="J1501">
        <v>13130</v>
      </c>
      <c r="K1501">
        <v>10344</v>
      </c>
      <c r="L1501">
        <v>8109</v>
      </c>
    </row>
    <row r="1502" spans="8:12">
      <c r="H1502" t="s">
        <v>359</v>
      </c>
      <c r="I1502" t="s">
        <v>32</v>
      </c>
      <c r="J1502">
        <v>13051</v>
      </c>
      <c r="K1502">
        <v>10396</v>
      </c>
      <c r="L1502">
        <v>8168</v>
      </c>
    </row>
    <row r="1503" spans="8:12">
      <c r="H1503" t="s">
        <v>359</v>
      </c>
      <c r="I1503" t="s">
        <v>225</v>
      </c>
      <c r="J1503">
        <v>13039</v>
      </c>
      <c r="K1503">
        <v>10913</v>
      </c>
      <c r="L1503">
        <v>8208</v>
      </c>
    </row>
    <row r="1504" spans="8:12">
      <c r="H1504" t="s">
        <v>359</v>
      </c>
      <c r="I1504" t="s">
        <v>226</v>
      </c>
      <c r="J1504">
        <v>12722</v>
      </c>
      <c r="K1504">
        <v>10802</v>
      </c>
      <c r="L1504">
        <v>8140</v>
      </c>
    </row>
    <row r="1505" spans="8:12">
      <c r="H1505" t="s">
        <v>359</v>
      </c>
      <c r="I1505" t="s">
        <v>227</v>
      </c>
      <c r="J1505">
        <v>12511</v>
      </c>
      <c r="K1505">
        <v>10067</v>
      </c>
      <c r="L1505">
        <v>7983</v>
      </c>
    </row>
    <row r="1506" spans="8:12">
      <c r="H1506" t="s">
        <v>359</v>
      </c>
      <c r="I1506" t="s">
        <v>33</v>
      </c>
      <c r="J1506">
        <v>12716</v>
      </c>
      <c r="K1506">
        <v>10276</v>
      </c>
      <c r="L1506">
        <v>7824</v>
      </c>
    </row>
    <row r="1507" spans="8:12">
      <c r="H1507" t="s">
        <v>359</v>
      </c>
      <c r="I1507" t="s">
        <v>228</v>
      </c>
      <c r="J1507">
        <v>12716</v>
      </c>
      <c r="K1507">
        <v>9108</v>
      </c>
      <c r="L1507">
        <v>7756</v>
      </c>
    </row>
    <row r="1508" spans="8:12">
      <c r="H1508" t="s">
        <v>359</v>
      </c>
      <c r="I1508" t="s">
        <v>229</v>
      </c>
      <c r="J1508">
        <v>12982</v>
      </c>
      <c r="K1508">
        <v>8691</v>
      </c>
      <c r="L1508">
        <v>7662</v>
      </c>
    </row>
    <row r="1509" spans="8:12">
      <c r="H1509" t="s">
        <v>359</v>
      </c>
      <c r="I1509" t="s">
        <v>230</v>
      </c>
      <c r="J1509">
        <v>13491</v>
      </c>
      <c r="K1509">
        <v>8857</v>
      </c>
      <c r="L1509">
        <v>7860</v>
      </c>
    </row>
    <row r="1510" spans="8:12">
      <c r="H1510" t="s">
        <v>359</v>
      </c>
      <c r="I1510" t="s">
        <v>34</v>
      </c>
      <c r="J1510">
        <v>13301</v>
      </c>
      <c r="K1510">
        <v>9765</v>
      </c>
      <c r="L1510">
        <v>8103</v>
      </c>
    </row>
    <row r="1511" spans="8:12">
      <c r="H1511" t="s">
        <v>359</v>
      </c>
      <c r="I1511" t="s">
        <v>231</v>
      </c>
      <c r="J1511">
        <v>12768</v>
      </c>
      <c r="K1511">
        <v>9629</v>
      </c>
      <c r="L1511">
        <v>8191</v>
      </c>
    </row>
    <row r="1512" spans="8:12">
      <c r="H1512" t="s">
        <v>359</v>
      </c>
      <c r="I1512" t="s">
        <v>232</v>
      </c>
      <c r="J1512">
        <v>12915</v>
      </c>
      <c r="K1512">
        <v>10610</v>
      </c>
      <c r="L1512">
        <v>8192</v>
      </c>
    </row>
    <row r="1513" spans="8:12">
      <c r="H1513" t="s">
        <v>359</v>
      </c>
      <c r="I1513" t="s">
        <v>233</v>
      </c>
      <c r="J1513">
        <v>13010</v>
      </c>
      <c r="K1513">
        <v>10468</v>
      </c>
      <c r="L1513">
        <v>8068</v>
      </c>
    </row>
    <row r="1514" spans="8:12">
      <c r="H1514" t="s">
        <v>359</v>
      </c>
      <c r="I1514" t="s">
        <v>35</v>
      </c>
      <c r="J1514">
        <v>12942</v>
      </c>
      <c r="K1514">
        <v>9750</v>
      </c>
      <c r="L1514">
        <v>8000</v>
      </c>
    </row>
    <row r="1515" spans="8:12">
      <c r="H1515" t="s">
        <v>359</v>
      </c>
      <c r="I1515" t="s">
        <v>234</v>
      </c>
      <c r="J1515">
        <v>13126</v>
      </c>
      <c r="K1515">
        <v>9453</v>
      </c>
      <c r="L1515">
        <v>7957</v>
      </c>
    </row>
    <row r="1516" spans="8:12">
      <c r="H1516" t="s">
        <v>359</v>
      </c>
      <c r="I1516" t="s">
        <v>235</v>
      </c>
      <c r="J1516">
        <v>13319</v>
      </c>
      <c r="K1516">
        <v>9271</v>
      </c>
      <c r="L1516">
        <v>7854</v>
      </c>
    </row>
    <row r="1517" spans="8:12">
      <c r="H1517" t="s">
        <v>359</v>
      </c>
      <c r="I1517" t="s">
        <v>236</v>
      </c>
      <c r="J1517">
        <v>13822</v>
      </c>
      <c r="K1517">
        <v>8705</v>
      </c>
      <c r="L1517">
        <v>7815</v>
      </c>
    </row>
    <row r="1518" spans="8:12">
      <c r="H1518" t="s">
        <v>359</v>
      </c>
      <c r="I1518" t="s">
        <v>36</v>
      </c>
      <c r="J1518">
        <v>13934</v>
      </c>
      <c r="K1518">
        <v>9113</v>
      </c>
      <c r="L1518">
        <v>7960</v>
      </c>
    </row>
    <row r="1519" spans="8:12">
      <c r="H1519" t="s">
        <v>359</v>
      </c>
      <c r="I1519" t="s">
        <v>237</v>
      </c>
      <c r="J1519">
        <v>13684</v>
      </c>
      <c r="K1519">
        <v>8906</v>
      </c>
      <c r="L1519">
        <v>8000</v>
      </c>
    </row>
    <row r="1520" spans="8:12">
      <c r="H1520" t="s">
        <v>359</v>
      </c>
      <c r="I1520" t="s">
        <v>238</v>
      </c>
      <c r="J1520">
        <v>13870</v>
      </c>
      <c r="K1520">
        <v>9040</v>
      </c>
      <c r="L1520">
        <v>7935</v>
      </c>
    </row>
    <row r="1521" spans="8:12">
      <c r="H1521" t="s">
        <v>359</v>
      </c>
      <c r="I1521" t="s">
        <v>239</v>
      </c>
      <c r="J1521">
        <v>13866</v>
      </c>
      <c r="K1521">
        <v>8878</v>
      </c>
      <c r="L1521">
        <v>7917</v>
      </c>
    </row>
    <row r="1522" spans="8:12">
      <c r="H1522" t="s">
        <v>359</v>
      </c>
      <c r="I1522" t="s">
        <v>37</v>
      </c>
      <c r="J1522">
        <v>13800</v>
      </c>
      <c r="K1522">
        <v>8186</v>
      </c>
      <c r="L1522">
        <v>7935</v>
      </c>
    </row>
    <row r="1523" spans="8:12">
      <c r="H1523" t="s">
        <v>359</v>
      </c>
      <c r="I1523" t="s">
        <v>240</v>
      </c>
      <c r="J1523">
        <v>14089</v>
      </c>
      <c r="K1523">
        <v>8675</v>
      </c>
      <c r="L1523">
        <v>7865</v>
      </c>
    </row>
    <row r="1524" spans="8:12">
      <c r="H1524" t="s">
        <v>359</v>
      </c>
      <c r="I1524" t="s">
        <v>241</v>
      </c>
      <c r="J1524">
        <v>14392</v>
      </c>
      <c r="K1524">
        <v>8481</v>
      </c>
      <c r="L1524">
        <v>7859</v>
      </c>
    </row>
    <row r="1525" spans="8:12">
      <c r="H1525" t="s">
        <v>359</v>
      </c>
      <c r="I1525" t="s">
        <v>242</v>
      </c>
      <c r="J1525">
        <v>14045</v>
      </c>
      <c r="K1525">
        <v>8037</v>
      </c>
      <c r="L1525">
        <v>7790</v>
      </c>
    </row>
    <row r="1526" spans="8:12">
      <c r="H1526" t="s">
        <v>359</v>
      </c>
      <c r="I1526" t="s">
        <v>38</v>
      </c>
      <c r="J1526">
        <v>14121</v>
      </c>
      <c r="K1526">
        <v>8007</v>
      </c>
      <c r="L1526">
        <v>7598</v>
      </c>
    </row>
    <row r="1527" spans="8:12">
      <c r="H1527" t="s">
        <v>359</v>
      </c>
      <c r="I1527" t="s">
        <v>243</v>
      </c>
      <c r="J1527">
        <v>13667</v>
      </c>
      <c r="K1527">
        <v>7725</v>
      </c>
      <c r="L1527">
        <v>7617</v>
      </c>
    </row>
    <row r="1528" spans="8:12">
      <c r="H1528" t="s">
        <v>359</v>
      </c>
      <c r="I1528" t="s">
        <v>244</v>
      </c>
      <c r="J1528">
        <v>13133</v>
      </c>
      <c r="K1528">
        <v>8795</v>
      </c>
      <c r="L1528">
        <v>7716</v>
      </c>
    </row>
    <row r="1529" spans="8:12">
      <c r="H1529" t="s">
        <v>359</v>
      </c>
      <c r="I1529" t="s">
        <v>245</v>
      </c>
      <c r="J1529">
        <v>12818</v>
      </c>
      <c r="K1529">
        <v>9456</v>
      </c>
      <c r="L1529">
        <v>7959</v>
      </c>
    </row>
    <row r="1530" spans="8:12">
      <c r="H1530" t="s">
        <v>359</v>
      </c>
      <c r="I1530" t="s">
        <v>39</v>
      </c>
      <c r="J1530">
        <v>12049</v>
      </c>
      <c r="K1530">
        <v>10674</v>
      </c>
      <c r="L1530">
        <v>7944</v>
      </c>
    </row>
    <row r="1531" spans="8:12">
      <c r="H1531" t="s">
        <v>359</v>
      </c>
      <c r="I1531" t="s">
        <v>246</v>
      </c>
      <c r="J1531">
        <v>10242</v>
      </c>
      <c r="K1531">
        <v>12392</v>
      </c>
      <c r="L1531">
        <v>7869</v>
      </c>
    </row>
    <row r="1532" spans="8:12">
      <c r="H1532" t="s">
        <v>359</v>
      </c>
      <c r="I1532" t="s">
        <v>247</v>
      </c>
      <c r="J1532">
        <v>8622</v>
      </c>
      <c r="K1532">
        <v>13891</v>
      </c>
      <c r="L1532">
        <v>7837</v>
      </c>
    </row>
    <row r="1533" spans="8:12">
      <c r="H1533" t="s">
        <v>359</v>
      </c>
      <c r="I1533" t="s">
        <v>248</v>
      </c>
      <c r="J1533">
        <v>7367</v>
      </c>
      <c r="K1533">
        <v>15459</v>
      </c>
      <c r="L1533">
        <v>7913</v>
      </c>
    </row>
    <row r="1534" spans="8:12">
      <c r="H1534" t="s">
        <v>359</v>
      </c>
      <c r="I1534" t="s">
        <v>40</v>
      </c>
      <c r="J1534">
        <v>6149</v>
      </c>
      <c r="K1534">
        <v>17061</v>
      </c>
      <c r="L1534">
        <v>8111</v>
      </c>
    </row>
    <row r="1535" spans="8:12">
      <c r="H1535" t="s">
        <v>359</v>
      </c>
      <c r="I1535" t="s">
        <v>249</v>
      </c>
      <c r="J1535">
        <v>3856</v>
      </c>
      <c r="K1535">
        <v>19214</v>
      </c>
      <c r="L1535">
        <v>8211</v>
      </c>
    </row>
    <row r="1536" spans="8:12">
      <c r="H1536" t="s">
        <v>359</v>
      </c>
      <c r="I1536" t="s">
        <v>250</v>
      </c>
      <c r="J1536">
        <v>3312</v>
      </c>
      <c r="K1536">
        <v>19833</v>
      </c>
      <c r="L1536">
        <v>8198</v>
      </c>
    </row>
    <row r="1537" spans="8:12">
      <c r="H1537" t="s">
        <v>359</v>
      </c>
      <c r="I1537" t="s">
        <v>251</v>
      </c>
      <c r="J1537">
        <v>4240</v>
      </c>
      <c r="K1537">
        <v>19508</v>
      </c>
      <c r="L1537">
        <v>8189</v>
      </c>
    </row>
    <row r="1538" spans="8:12">
      <c r="H1538" t="s">
        <v>360</v>
      </c>
      <c r="I1538" t="s">
        <v>17</v>
      </c>
      <c r="J1538">
        <v>4571</v>
      </c>
      <c r="K1538">
        <v>19273</v>
      </c>
      <c r="L1538">
        <v>8203</v>
      </c>
    </row>
    <row r="1539" spans="8:12">
      <c r="H1539" t="s">
        <v>360</v>
      </c>
      <c r="I1539" t="s">
        <v>180</v>
      </c>
      <c r="J1539">
        <v>5490</v>
      </c>
      <c r="K1539">
        <v>18107</v>
      </c>
      <c r="L1539">
        <v>8185</v>
      </c>
    </row>
    <row r="1540" spans="8:12">
      <c r="H1540" t="s">
        <v>360</v>
      </c>
      <c r="I1540" t="s">
        <v>181</v>
      </c>
      <c r="J1540">
        <v>5866</v>
      </c>
      <c r="K1540">
        <v>17933</v>
      </c>
      <c r="L1540">
        <v>8170</v>
      </c>
    </row>
    <row r="1541" spans="8:12">
      <c r="H1541" t="s">
        <v>360</v>
      </c>
      <c r="I1541" t="s">
        <v>182</v>
      </c>
      <c r="J1541">
        <v>5859</v>
      </c>
      <c r="K1541">
        <v>17169</v>
      </c>
      <c r="L1541">
        <v>8112</v>
      </c>
    </row>
    <row r="1542" spans="8:12">
      <c r="H1542" t="s">
        <v>360</v>
      </c>
      <c r="I1542" t="s">
        <v>18</v>
      </c>
      <c r="J1542">
        <v>6256</v>
      </c>
      <c r="K1542">
        <v>16375</v>
      </c>
      <c r="L1542">
        <v>8139</v>
      </c>
    </row>
    <row r="1543" spans="8:12">
      <c r="H1543" t="s">
        <v>360</v>
      </c>
      <c r="I1543" t="s">
        <v>183</v>
      </c>
      <c r="J1543">
        <v>5958</v>
      </c>
      <c r="K1543">
        <v>17346</v>
      </c>
      <c r="L1543">
        <v>8212</v>
      </c>
    </row>
    <row r="1544" spans="8:12">
      <c r="H1544" t="s">
        <v>360</v>
      </c>
      <c r="I1544" t="s">
        <v>184</v>
      </c>
      <c r="J1544">
        <v>5699</v>
      </c>
      <c r="K1544">
        <v>17510</v>
      </c>
      <c r="L1544">
        <v>8198</v>
      </c>
    </row>
    <row r="1545" spans="8:12">
      <c r="H1545" t="s">
        <v>360</v>
      </c>
      <c r="I1545" t="s">
        <v>185</v>
      </c>
      <c r="J1545">
        <v>5966</v>
      </c>
      <c r="K1545">
        <v>17397</v>
      </c>
      <c r="L1545">
        <v>8209</v>
      </c>
    </row>
    <row r="1546" spans="8:12">
      <c r="H1546" t="s">
        <v>360</v>
      </c>
      <c r="I1546" t="s">
        <v>19</v>
      </c>
      <c r="J1546">
        <v>6552</v>
      </c>
      <c r="K1546">
        <v>16899</v>
      </c>
      <c r="L1546">
        <v>8197</v>
      </c>
    </row>
    <row r="1547" spans="8:12">
      <c r="H1547" t="s">
        <v>360</v>
      </c>
      <c r="I1547" t="s">
        <v>186</v>
      </c>
      <c r="J1547">
        <v>6954</v>
      </c>
      <c r="K1547">
        <v>16273</v>
      </c>
      <c r="L1547">
        <v>8206</v>
      </c>
    </row>
    <row r="1548" spans="8:12">
      <c r="H1548" t="s">
        <v>360</v>
      </c>
      <c r="I1548" t="s">
        <v>187</v>
      </c>
      <c r="J1548">
        <v>7625</v>
      </c>
      <c r="K1548">
        <v>15758</v>
      </c>
      <c r="L1548">
        <v>8195</v>
      </c>
    </row>
    <row r="1549" spans="8:12">
      <c r="H1549" t="s">
        <v>360</v>
      </c>
      <c r="I1549" t="s">
        <v>188</v>
      </c>
      <c r="J1549">
        <v>7979</v>
      </c>
      <c r="K1549">
        <v>15570</v>
      </c>
      <c r="L1549">
        <v>8130</v>
      </c>
    </row>
    <row r="1550" spans="8:12">
      <c r="H1550" t="s">
        <v>360</v>
      </c>
      <c r="I1550" t="s">
        <v>20</v>
      </c>
      <c r="J1550">
        <v>9488</v>
      </c>
      <c r="K1550">
        <v>13158</v>
      </c>
      <c r="L1550">
        <v>7912</v>
      </c>
    </row>
    <row r="1551" spans="8:12">
      <c r="H1551" t="s">
        <v>360</v>
      </c>
      <c r="I1551" t="s">
        <v>189</v>
      </c>
      <c r="J1551">
        <v>10908</v>
      </c>
      <c r="K1551">
        <v>12232</v>
      </c>
      <c r="L1551">
        <v>7955</v>
      </c>
    </row>
    <row r="1552" spans="8:12">
      <c r="H1552" t="s">
        <v>360</v>
      </c>
      <c r="I1552" t="s">
        <v>190</v>
      </c>
      <c r="J1552">
        <v>12486</v>
      </c>
      <c r="K1552">
        <v>10745</v>
      </c>
      <c r="L1552">
        <v>8035</v>
      </c>
    </row>
    <row r="1553" spans="8:12">
      <c r="H1553" t="s">
        <v>360</v>
      </c>
      <c r="I1553" t="s">
        <v>191</v>
      </c>
      <c r="J1553">
        <v>13963</v>
      </c>
      <c r="K1553">
        <v>9902</v>
      </c>
      <c r="L1553">
        <v>8195</v>
      </c>
    </row>
    <row r="1554" spans="8:12">
      <c r="H1554" t="s">
        <v>360</v>
      </c>
      <c r="I1554" t="s">
        <v>21</v>
      </c>
      <c r="J1554">
        <v>16133</v>
      </c>
      <c r="K1554">
        <v>7293</v>
      </c>
      <c r="L1554">
        <v>8200</v>
      </c>
    </row>
    <row r="1555" spans="8:12">
      <c r="H1555" t="s">
        <v>360</v>
      </c>
      <c r="I1555" t="s">
        <v>192</v>
      </c>
      <c r="J1555">
        <v>16218</v>
      </c>
      <c r="K1555">
        <v>6450</v>
      </c>
      <c r="L1555">
        <v>8191</v>
      </c>
    </row>
    <row r="1556" spans="8:12">
      <c r="H1556" t="s">
        <v>360</v>
      </c>
      <c r="I1556" t="s">
        <v>193</v>
      </c>
      <c r="J1556">
        <v>15453</v>
      </c>
      <c r="K1556">
        <v>8620</v>
      </c>
      <c r="L1556">
        <v>8205</v>
      </c>
    </row>
    <row r="1557" spans="8:12">
      <c r="H1557" t="s">
        <v>360</v>
      </c>
      <c r="I1557" t="s">
        <v>194</v>
      </c>
      <c r="J1557">
        <v>18101</v>
      </c>
      <c r="K1557">
        <v>4803</v>
      </c>
      <c r="L1557">
        <v>8201</v>
      </c>
    </row>
    <row r="1558" spans="8:12">
      <c r="H1558" t="s">
        <v>360</v>
      </c>
      <c r="I1558" t="s">
        <v>22</v>
      </c>
      <c r="J1558">
        <v>16666</v>
      </c>
      <c r="K1558">
        <v>6698</v>
      </c>
      <c r="L1558">
        <v>8201</v>
      </c>
    </row>
    <row r="1559" spans="8:12">
      <c r="H1559" t="s">
        <v>360</v>
      </c>
      <c r="I1559" t="s">
        <v>195</v>
      </c>
      <c r="J1559">
        <v>18215</v>
      </c>
      <c r="K1559">
        <v>5879</v>
      </c>
      <c r="L1559">
        <v>8199</v>
      </c>
    </row>
    <row r="1560" spans="8:12">
      <c r="H1560" t="s">
        <v>360</v>
      </c>
      <c r="I1560" t="s">
        <v>196</v>
      </c>
      <c r="J1560">
        <v>19376</v>
      </c>
      <c r="K1560">
        <v>4229</v>
      </c>
      <c r="L1560">
        <v>8205</v>
      </c>
    </row>
    <row r="1561" spans="8:12">
      <c r="H1561" t="s">
        <v>360</v>
      </c>
      <c r="I1561" t="s">
        <v>197</v>
      </c>
      <c r="J1561">
        <v>17616</v>
      </c>
      <c r="K1561">
        <v>5997</v>
      </c>
      <c r="L1561">
        <v>8204</v>
      </c>
    </row>
    <row r="1562" spans="8:12">
      <c r="H1562" t="s">
        <v>360</v>
      </c>
      <c r="I1562" t="s">
        <v>23</v>
      </c>
      <c r="J1562">
        <v>15753</v>
      </c>
      <c r="K1562">
        <v>8057</v>
      </c>
      <c r="L1562">
        <v>8201</v>
      </c>
    </row>
    <row r="1563" spans="8:12">
      <c r="H1563" t="s">
        <v>360</v>
      </c>
      <c r="I1563" t="s">
        <v>198</v>
      </c>
      <c r="J1563">
        <v>14718</v>
      </c>
      <c r="K1563">
        <v>8499</v>
      </c>
      <c r="L1563">
        <v>8201</v>
      </c>
    </row>
    <row r="1564" spans="8:12">
      <c r="H1564" t="s">
        <v>360</v>
      </c>
      <c r="I1564" t="s">
        <v>199</v>
      </c>
      <c r="J1564">
        <v>13736</v>
      </c>
      <c r="K1564">
        <v>10005</v>
      </c>
      <c r="L1564">
        <v>8197</v>
      </c>
    </row>
    <row r="1565" spans="8:12">
      <c r="H1565" t="s">
        <v>360</v>
      </c>
      <c r="I1565" t="s">
        <v>200</v>
      </c>
      <c r="J1565">
        <v>12854</v>
      </c>
      <c r="K1565">
        <v>10794</v>
      </c>
      <c r="L1565">
        <v>8204</v>
      </c>
    </row>
    <row r="1566" spans="8:12">
      <c r="H1566" t="s">
        <v>360</v>
      </c>
      <c r="I1566" t="s">
        <v>24</v>
      </c>
      <c r="J1566">
        <v>12618</v>
      </c>
      <c r="K1566">
        <v>10017</v>
      </c>
      <c r="L1566">
        <v>8196</v>
      </c>
    </row>
    <row r="1567" spans="8:12">
      <c r="H1567" t="s">
        <v>360</v>
      </c>
      <c r="I1567" t="s">
        <v>201</v>
      </c>
      <c r="J1567">
        <v>12579</v>
      </c>
      <c r="K1567">
        <v>10663</v>
      </c>
      <c r="L1567">
        <v>8194</v>
      </c>
    </row>
    <row r="1568" spans="8:12">
      <c r="H1568" t="s">
        <v>360</v>
      </c>
      <c r="I1568" t="s">
        <v>202</v>
      </c>
      <c r="J1568">
        <v>12907</v>
      </c>
      <c r="K1568">
        <v>10351</v>
      </c>
      <c r="L1568">
        <v>8200</v>
      </c>
    </row>
    <row r="1569" spans="8:12">
      <c r="H1569" t="s">
        <v>360</v>
      </c>
      <c r="I1569" t="s">
        <v>203</v>
      </c>
      <c r="J1569">
        <v>12559</v>
      </c>
      <c r="K1569">
        <v>10699</v>
      </c>
      <c r="L1569">
        <v>8201</v>
      </c>
    </row>
    <row r="1570" spans="8:12">
      <c r="H1570" t="s">
        <v>360</v>
      </c>
      <c r="I1570" t="s">
        <v>25</v>
      </c>
      <c r="J1570">
        <v>13026</v>
      </c>
      <c r="K1570">
        <v>9760</v>
      </c>
      <c r="L1570">
        <v>8206</v>
      </c>
    </row>
    <row r="1571" spans="8:12">
      <c r="H1571" t="s">
        <v>360</v>
      </c>
      <c r="I1571" t="s">
        <v>204</v>
      </c>
      <c r="J1571">
        <v>13272</v>
      </c>
      <c r="K1571">
        <v>9912</v>
      </c>
      <c r="L1571">
        <v>8194</v>
      </c>
    </row>
    <row r="1572" spans="8:12">
      <c r="H1572" t="s">
        <v>360</v>
      </c>
      <c r="I1572" t="s">
        <v>205</v>
      </c>
      <c r="J1572">
        <v>13695</v>
      </c>
      <c r="K1572">
        <v>9514</v>
      </c>
      <c r="L1572">
        <v>8197</v>
      </c>
    </row>
    <row r="1573" spans="8:12">
      <c r="H1573" t="s">
        <v>360</v>
      </c>
      <c r="I1573" t="s">
        <v>206</v>
      </c>
      <c r="J1573">
        <v>13361</v>
      </c>
      <c r="K1573">
        <v>8989</v>
      </c>
      <c r="L1573">
        <v>8196</v>
      </c>
    </row>
    <row r="1574" spans="8:12">
      <c r="H1574" t="s">
        <v>360</v>
      </c>
      <c r="I1574" t="s">
        <v>26</v>
      </c>
      <c r="J1574">
        <v>13619</v>
      </c>
      <c r="K1574">
        <v>9914</v>
      </c>
      <c r="L1574">
        <v>8203</v>
      </c>
    </row>
    <row r="1575" spans="8:12">
      <c r="H1575" t="s">
        <v>360</v>
      </c>
      <c r="I1575" t="s">
        <v>207</v>
      </c>
      <c r="J1575">
        <v>13169</v>
      </c>
      <c r="K1575">
        <v>10144</v>
      </c>
      <c r="L1575">
        <v>8207</v>
      </c>
    </row>
    <row r="1576" spans="8:12">
      <c r="H1576" t="s">
        <v>360</v>
      </c>
      <c r="I1576" t="s">
        <v>208</v>
      </c>
      <c r="J1576">
        <v>13129</v>
      </c>
      <c r="K1576">
        <v>9569</v>
      </c>
      <c r="L1576">
        <v>8197</v>
      </c>
    </row>
    <row r="1577" spans="8:12">
      <c r="H1577" t="s">
        <v>360</v>
      </c>
      <c r="I1577" t="s">
        <v>209</v>
      </c>
      <c r="J1577">
        <v>12833</v>
      </c>
      <c r="K1577">
        <v>10707</v>
      </c>
      <c r="L1577">
        <v>8197</v>
      </c>
    </row>
    <row r="1578" spans="8:12">
      <c r="H1578" t="s">
        <v>360</v>
      </c>
      <c r="I1578" t="s">
        <v>27</v>
      </c>
      <c r="J1578">
        <v>13472</v>
      </c>
      <c r="K1578">
        <v>9760</v>
      </c>
      <c r="L1578">
        <v>8206</v>
      </c>
    </row>
    <row r="1579" spans="8:12">
      <c r="H1579" t="s">
        <v>360</v>
      </c>
      <c r="I1579" t="s">
        <v>210</v>
      </c>
      <c r="J1579">
        <v>12731</v>
      </c>
      <c r="K1579">
        <v>10535</v>
      </c>
      <c r="L1579">
        <v>8204</v>
      </c>
    </row>
    <row r="1580" spans="8:12">
      <c r="H1580" t="s">
        <v>360</v>
      </c>
      <c r="I1580" t="s">
        <v>211</v>
      </c>
      <c r="J1580">
        <v>13052</v>
      </c>
      <c r="K1580">
        <v>10870</v>
      </c>
      <c r="L1580">
        <v>8202</v>
      </c>
    </row>
    <row r="1581" spans="8:12">
      <c r="H1581" t="s">
        <v>360</v>
      </c>
      <c r="I1581" t="s">
        <v>212</v>
      </c>
      <c r="J1581">
        <v>12630</v>
      </c>
      <c r="K1581">
        <v>10953</v>
      </c>
      <c r="L1581">
        <v>8198</v>
      </c>
    </row>
    <row r="1582" spans="8:12">
      <c r="H1582" t="s">
        <v>360</v>
      </c>
      <c r="I1582" t="s">
        <v>28</v>
      </c>
      <c r="J1582">
        <v>12936</v>
      </c>
      <c r="K1582">
        <v>10629</v>
      </c>
      <c r="L1582">
        <v>8204</v>
      </c>
    </row>
    <row r="1583" spans="8:12">
      <c r="H1583" t="s">
        <v>360</v>
      </c>
      <c r="I1583" t="s">
        <v>213</v>
      </c>
      <c r="J1583">
        <v>12572</v>
      </c>
      <c r="K1583">
        <v>11141</v>
      </c>
      <c r="L1583">
        <v>8186</v>
      </c>
    </row>
    <row r="1584" spans="8:12">
      <c r="H1584" t="s">
        <v>360</v>
      </c>
      <c r="I1584" t="s">
        <v>214</v>
      </c>
      <c r="J1584">
        <v>12576</v>
      </c>
      <c r="K1584">
        <v>10852</v>
      </c>
      <c r="L1584">
        <v>8205</v>
      </c>
    </row>
    <row r="1585" spans="8:12">
      <c r="H1585" t="s">
        <v>360</v>
      </c>
      <c r="I1585" t="s">
        <v>215</v>
      </c>
      <c r="J1585">
        <v>12533</v>
      </c>
      <c r="K1585">
        <v>10807</v>
      </c>
      <c r="L1585">
        <v>8203</v>
      </c>
    </row>
    <row r="1586" spans="8:12">
      <c r="H1586" t="s">
        <v>360</v>
      </c>
      <c r="I1586" t="s">
        <v>29</v>
      </c>
      <c r="J1586">
        <v>12593</v>
      </c>
      <c r="K1586">
        <v>10251</v>
      </c>
      <c r="L1586">
        <v>8198</v>
      </c>
    </row>
    <row r="1587" spans="8:12">
      <c r="H1587" t="s">
        <v>360</v>
      </c>
      <c r="I1587" t="s">
        <v>216</v>
      </c>
      <c r="J1587">
        <v>12864</v>
      </c>
      <c r="K1587">
        <v>10798</v>
      </c>
      <c r="L1587">
        <v>8200</v>
      </c>
    </row>
    <row r="1588" spans="8:12">
      <c r="H1588" t="s">
        <v>360</v>
      </c>
      <c r="I1588" t="s">
        <v>217</v>
      </c>
      <c r="J1588">
        <v>12795</v>
      </c>
      <c r="K1588">
        <v>10711</v>
      </c>
      <c r="L1588">
        <v>8197</v>
      </c>
    </row>
    <row r="1589" spans="8:12">
      <c r="H1589" t="s">
        <v>360</v>
      </c>
      <c r="I1589" t="s">
        <v>218</v>
      </c>
      <c r="J1589">
        <v>12362</v>
      </c>
      <c r="K1589">
        <v>10904</v>
      </c>
      <c r="L1589">
        <v>8209</v>
      </c>
    </row>
    <row r="1590" spans="8:12">
      <c r="H1590" t="s">
        <v>360</v>
      </c>
      <c r="I1590" t="s">
        <v>30</v>
      </c>
      <c r="J1590">
        <v>12559</v>
      </c>
      <c r="K1590">
        <v>10452</v>
      </c>
      <c r="L1590">
        <v>8203</v>
      </c>
    </row>
    <row r="1591" spans="8:12">
      <c r="H1591" t="s">
        <v>360</v>
      </c>
      <c r="I1591" t="s">
        <v>219</v>
      </c>
      <c r="J1591">
        <v>12010</v>
      </c>
      <c r="K1591">
        <v>11188</v>
      </c>
      <c r="L1591">
        <v>8196</v>
      </c>
    </row>
    <row r="1592" spans="8:12">
      <c r="H1592" t="s">
        <v>360</v>
      </c>
      <c r="I1592" t="s">
        <v>220</v>
      </c>
      <c r="J1592">
        <v>12004</v>
      </c>
      <c r="K1592">
        <v>11588</v>
      </c>
      <c r="L1592">
        <v>8201</v>
      </c>
    </row>
    <row r="1593" spans="8:12">
      <c r="H1593" t="s">
        <v>360</v>
      </c>
      <c r="I1593" t="s">
        <v>221</v>
      </c>
      <c r="J1593">
        <v>11903</v>
      </c>
      <c r="K1593">
        <v>11483</v>
      </c>
      <c r="L1593">
        <v>8189</v>
      </c>
    </row>
    <row r="1594" spans="8:12">
      <c r="H1594" t="s">
        <v>360</v>
      </c>
      <c r="I1594" t="s">
        <v>31</v>
      </c>
      <c r="J1594">
        <v>12414</v>
      </c>
      <c r="K1594">
        <v>10869</v>
      </c>
      <c r="L1594">
        <v>8206</v>
      </c>
    </row>
    <row r="1595" spans="8:12">
      <c r="H1595" t="s">
        <v>360</v>
      </c>
      <c r="I1595" t="s">
        <v>222</v>
      </c>
      <c r="J1595">
        <v>11589</v>
      </c>
      <c r="K1595">
        <v>11313</v>
      </c>
      <c r="L1595">
        <v>8201</v>
      </c>
    </row>
    <row r="1596" spans="8:12">
      <c r="H1596" t="s">
        <v>360</v>
      </c>
      <c r="I1596" t="s">
        <v>223</v>
      </c>
      <c r="J1596">
        <v>11795</v>
      </c>
      <c r="K1596">
        <v>10971</v>
      </c>
      <c r="L1596">
        <v>8195</v>
      </c>
    </row>
    <row r="1597" spans="8:12">
      <c r="H1597" t="s">
        <v>360</v>
      </c>
      <c r="I1597" t="s">
        <v>224</v>
      </c>
      <c r="J1597">
        <v>11884</v>
      </c>
      <c r="K1597">
        <v>11458</v>
      </c>
      <c r="L1597">
        <v>8194</v>
      </c>
    </row>
    <row r="1598" spans="8:12">
      <c r="H1598" t="s">
        <v>360</v>
      </c>
      <c r="I1598" t="s">
        <v>32</v>
      </c>
      <c r="J1598">
        <v>11575</v>
      </c>
      <c r="K1598">
        <v>11708</v>
      </c>
      <c r="L1598">
        <v>8193</v>
      </c>
    </row>
    <row r="1599" spans="8:12">
      <c r="H1599" t="s">
        <v>360</v>
      </c>
      <c r="I1599" t="s">
        <v>225</v>
      </c>
      <c r="J1599">
        <v>11623</v>
      </c>
      <c r="K1599">
        <v>11777</v>
      </c>
      <c r="L1599">
        <v>8204</v>
      </c>
    </row>
    <row r="1600" spans="8:12">
      <c r="H1600" t="s">
        <v>360</v>
      </c>
      <c r="I1600" t="s">
        <v>226</v>
      </c>
      <c r="J1600">
        <v>11432</v>
      </c>
      <c r="K1600">
        <v>11878</v>
      </c>
      <c r="L1600">
        <v>8193</v>
      </c>
    </row>
    <row r="1601" spans="8:12">
      <c r="H1601" t="s">
        <v>360</v>
      </c>
      <c r="I1601" t="s">
        <v>227</v>
      </c>
      <c r="J1601">
        <v>11103</v>
      </c>
      <c r="K1601">
        <v>12351</v>
      </c>
      <c r="L1601">
        <v>8203</v>
      </c>
    </row>
    <row r="1602" spans="8:12">
      <c r="H1602" t="s">
        <v>360</v>
      </c>
      <c r="I1602" t="s">
        <v>33</v>
      </c>
      <c r="J1602">
        <v>11218</v>
      </c>
      <c r="K1602">
        <v>12227</v>
      </c>
      <c r="L1602">
        <v>8188</v>
      </c>
    </row>
    <row r="1603" spans="8:12">
      <c r="H1603" t="s">
        <v>360</v>
      </c>
      <c r="I1603" t="s">
        <v>228</v>
      </c>
      <c r="J1603">
        <v>11111</v>
      </c>
      <c r="K1603">
        <v>12471</v>
      </c>
      <c r="L1603">
        <v>8206</v>
      </c>
    </row>
    <row r="1604" spans="8:12">
      <c r="H1604" t="s">
        <v>360</v>
      </c>
      <c r="I1604" t="s">
        <v>229</v>
      </c>
      <c r="J1604">
        <v>11309</v>
      </c>
      <c r="K1604">
        <v>12262</v>
      </c>
      <c r="L1604">
        <v>8191</v>
      </c>
    </row>
    <row r="1605" spans="8:12">
      <c r="H1605" t="s">
        <v>360</v>
      </c>
      <c r="I1605" t="s">
        <v>230</v>
      </c>
      <c r="J1605">
        <v>11173</v>
      </c>
      <c r="K1605">
        <v>12378</v>
      </c>
      <c r="L1605">
        <v>8204</v>
      </c>
    </row>
    <row r="1606" spans="8:12">
      <c r="H1606" t="s">
        <v>360</v>
      </c>
      <c r="I1606" t="s">
        <v>34</v>
      </c>
      <c r="J1606">
        <v>10930</v>
      </c>
      <c r="K1606">
        <v>11964</v>
      </c>
      <c r="L1606">
        <v>8200</v>
      </c>
    </row>
    <row r="1607" spans="8:12">
      <c r="H1607" t="s">
        <v>360</v>
      </c>
      <c r="I1607" t="s">
        <v>231</v>
      </c>
      <c r="J1607">
        <v>11672</v>
      </c>
      <c r="K1607">
        <v>11334</v>
      </c>
      <c r="L1607">
        <v>8194</v>
      </c>
    </row>
    <row r="1608" spans="8:12">
      <c r="H1608" t="s">
        <v>360</v>
      </c>
      <c r="I1608" t="s">
        <v>232</v>
      </c>
      <c r="J1608">
        <v>12119</v>
      </c>
      <c r="K1608">
        <v>11815</v>
      </c>
      <c r="L1608">
        <v>8204</v>
      </c>
    </row>
    <row r="1609" spans="8:12">
      <c r="H1609" t="s">
        <v>360</v>
      </c>
      <c r="I1609" t="s">
        <v>233</v>
      </c>
      <c r="J1609">
        <v>11970</v>
      </c>
      <c r="K1609">
        <v>11491</v>
      </c>
      <c r="L1609">
        <v>8194</v>
      </c>
    </row>
    <row r="1610" spans="8:12">
      <c r="H1610" t="s">
        <v>360</v>
      </c>
      <c r="I1610" t="s">
        <v>35</v>
      </c>
      <c r="J1610">
        <v>12748</v>
      </c>
      <c r="K1610">
        <v>10493</v>
      </c>
      <c r="L1610">
        <v>8199</v>
      </c>
    </row>
    <row r="1611" spans="8:12">
      <c r="H1611" t="s">
        <v>360</v>
      </c>
      <c r="I1611" t="s">
        <v>234</v>
      </c>
      <c r="J1611">
        <v>12437</v>
      </c>
      <c r="K1611">
        <v>10930</v>
      </c>
      <c r="L1611">
        <v>8185</v>
      </c>
    </row>
    <row r="1612" spans="8:12">
      <c r="H1612" t="s">
        <v>360</v>
      </c>
      <c r="I1612" t="s">
        <v>235</v>
      </c>
      <c r="J1612">
        <v>12989</v>
      </c>
      <c r="K1612">
        <v>10558</v>
      </c>
      <c r="L1612">
        <v>8199</v>
      </c>
    </row>
    <row r="1613" spans="8:12">
      <c r="H1613" t="s">
        <v>360</v>
      </c>
      <c r="I1613" t="s">
        <v>236</v>
      </c>
      <c r="J1613">
        <v>13096</v>
      </c>
      <c r="K1613">
        <v>10423</v>
      </c>
      <c r="L1613">
        <v>8192</v>
      </c>
    </row>
    <row r="1614" spans="8:12">
      <c r="H1614" t="s">
        <v>360</v>
      </c>
      <c r="I1614" t="s">
        <v>36</v>
      </c>
      <c r="J1614">
        <v>12996</v>
      </c>
      <c r="K1614">
        <v>10101</v>
      </c>
      <c r="L1614">
        <v>8207</v>
      </c>
    </row>
    <row r="1615" spans="8:12">
      <c r="H1615" t="s">
        <v>360</v>
      </c>
      <c r="I1615" t="s">
        <v>237</v>
      </c>
      <c r="J1615">
        <v>13117</v>
      </c>
      <c r="K1615">
        <v>9974</v>
      </c>
      <c r="L1615">
        <v>8198</v>
      </c>
    </row>
    <row r="1616" spans="8:12">
      <c r="H1616" t="s">
        <v>360</v>
      </c>
      <c r="I1616" t="s">
        <v>238</v>
      </c>
      <c r="J1616">
        <v>13063</v>
      </c>
      <c r="K1616">
        <v>10786</v>
      </c>
      <c r="L1616">
        <v>8198</v>
      </c>
    </row>
    <row r="1617" spans="8:12">
      <c r="H1617" t="s">
        <v>360</v>
      </c>
      <c r="I1617" t="s">
        <v>239</v>
      </c>
      <c r="J1617">
        <v>13338</v>
      </c>
      <c r="K1617">
        <v>10076</v>
      </c>
      <c r="L1617">
        <v>8187</v>
      </c>
    </row>
    <row r="1618" spans="8:12">
      <c r="H1618" t="s">
        <v>360</v>
      </c>
      <c r="I1618" t="s">
        <v>37</v>
      </c>
      <c r="J1618">
        <v>13491</v>
      </c>
      <c r="K1618">
        <v>10221</v>
      </c>
      <c r="L1618">
        <v>8212</v>
      </c>
    </row>
    <row r="1619" spans="8:12">
      <c r="H1619" t="s">
        <v>360</v>
      </c>
      <c r="I1619" t="s">
        <v>240</v>
      </c>
      <c r="J1619">
        <v>13344</v>
      </c>
      <c r="K1619">
        <v>9392</v>
      </c>
      <c r="L1619">
        <v>8191</v>
      </c>
    </row>
    <row r="1620" spans="8:12">
      <c r="H1620" t="s">
        <v>360</v>
      </c>
      <c r="I1620" t="s">
        <v>241</v>
      </c>
      <c r="J1620">
        <v>13271</v>
      </c>
      <c r="K1620">
        <v>9831</v>
      </c>
      <c r="L1620">
        <v>8197</v>
      </c>
    </row>
    <row r="1621" spans="8:12">
      <c r="H1621" t="s">
        <v>360</v>
      </c>
      <c r="I1621" t="s">
        <v>242</v>
      </c>
      <c r="J1621">
        <v>13376</v>
      </c>
      <c r="K1621">
        <v>10053</v>
      </c>
      <c r="L1621">
        <v>8196</v>
      </c>
    </row>
    <row r="1622" spans="8:12">
      <c r="H1622" t="s">
        <v>360</v>
      </c>
      <c r="I1622" t="s">
        <v>38</v>
      </c>
      <c r="J1622">
        <v>13875</v>
      </c>
      <c r="K1622">
        <v>10021</v>
      </c>
      <c r="L1622">
        <v>8203</v>
      </c>
    </row>
    <row r="1623" spans="8:12">
      <c r="H1623" t="s">
        <v>360</v>
      </c>
      <c r="I1623" t="s">
        <v>243</v>
      </c>
      <c r="J1623">
        <v>13437</v>
      </c>
      <c r="K1623">
        <v>10239</v>
      </c>
      <c r="L1623">
        <v>8195</v>
      </c>
    </row>
    <row r="1624" spans="8:12">
      <c r="H1624" t="s">
        <v>360</v>
      </c>
      <c r="I1624" t="s">
        <v>244</v>
      </c>
      <c r="J1624">
        <v>13616</v>
      </c>
      <c r="K1624">
        <v>9873</v>
      </c>
      <c r="L1624">
        <v>8208</v>
      </c>
    </row>
    <row r="1625" spans="8:12">
      <c r="H1625" t="s">
        <v>360</v>
      </c>
      <c r="I1625" t="s">
        <v>245</v>
      </c>
      <c r="J1625">
        <v>12687</v>
      </c>
      <c r="K1625">
        <v>10463</v>
      </c>
      <c r="L1625">
        <v>8174</v>
      </c>
    </row>
    <row r="1626" spans="8:12">
      <c r="H1626" t="s">
        <v>360</v>
      </c>
      <c r="I1626" t="s">
        <v>39</v>
      </c>
      <c r="J1626">
        <v>11517</v>
      </c>
      <c r="K1626">
        <v>12114</v>
      </c>
      <c r="L1626">
        <v>8169</v>
      </c>
    </row>
    <row r="1627" spans="8:12">
      <c r="H1627" t="s">
        <v>360</v>
      </c>
      <c r="I1627" t="s">
        <v>246</v>
      </c>
      <c r="J1627">
        <v>10115</v>
      </c>
      <c r="K1627">
        <v>12931</v>
      </c>
      <c r="L1627">
        <v>8113</v>
      </c>
    </row>
    <row r="1628" spans="8:12">
      <c r="H1628" t="s">
        <v>360</v>
      </c>
      <c r="I1628" t="s">
        <v>247</v>
      </c>
      <c r="J1628">
        <v>8161</v>
      </c>
      <c r="K1628">
        <v>15159</v>
      </c>
      <c r="L1628">
        <v>8130</v>
      </c>
    </row>
    <row r="1629" spans="8:12">
      <c r="H1629" t="s">
        <v>360</v>
      </c>
      <c r="I1629" t="s">
        <v>248</v>
      </c>
      <c r="J1629">
        <v>6739</v>
      </c>
      <c r="K1629">
        <v>16636</v>
      </c>
      <c r="L1629">
        <v>8198</v>
      </c>
    </row>
    <row r="1630" spans="8:12">
      <c r="H1630" t="s">
        <v>360</v>
      </c>
      <c r="I1630" t="s">
        <v>40</v>
      </c>
      <c r="J1630">
        <v>5250</v>
      </c>
      <c r="K1630">
        <v>18116</v>
      </c>
      <c r="L1630">
        <v>8199</v>
      </c>
    </row>
    <row r="1631" spans="8:12">
      <c r="H1631" t="s">
        <v>360</v>
      </c>
      <c r="I1631" t="s">
        <v>249</v>
      </c>
      <c r="J1631">
        <v>3065</v>
      </c>
      <c r="K1631">
        <v>20640</v>
      </c>
      <c r="L1631">
        <v>8209</v>
      </c>
    </row>
    <row r="1632" spans="8:12">
      <c r="H1632" t="s">
        <v>360</v>
      </c>
      <c r="I1632" t="s">
        <v>250</v>
      </c>
      <c r="J1632">
        <v>2533</v>
      </c>
      <c r="K1632">
        <v>21183</v>
      </c>
      <c r="L1632">
        <v>8202</v>
      </c>
    </row>
    <row r="1633" spans="8:12">
      <c r="H1633" t="s">
        <v>360</v>
      </c>
      <c r="I1633" t="s">
        <v>251</v>
      </c>
      <c r="J1633">
        <v>2456</v>
      </c>
      <c r="K1633">
        <v>20940</v>
      </c>
      <c r="L1633">
        <v>8190</v>
      </c>
    </row>
    <row r="1634" spans="8:12">
      <c r="H1634" t="s">
        <v>361</v>
      </c>
      <c r="I1634" t="s">
        <v>17</v>
      </c>
      <c r="J1634">
        <v>2311</v>
      </c>
      <c r="K1634">
        <v>20950</v>
      </c>
      <c r="L1634">
        <v>8202</v>
      </c>
    </row>
    <row r="1635" spans="8:12">
      <c r="H1635" t="s">
        <v>361</v>
      </c>
      <c r="I1635" t="s">
        <v>180</v>
      </c>
      <c r="J1635">
        <v>2345</v>
      </c>
      <c r="K1635">
        <v>21174</v>
      </c>
      <c r="L1635">
        <v>8206</v>
      </c>
    </row>
    <row r="1636" spans="8:12">
      <c r="H1636" t="s">
        <v>361</v>
      </c>
      <c r="I1636" t="s">
        <v>181</v>
      </c>
      <c r="J1636">
        <v>2246</v>
      </c>
      <c r="K1636">
        <v>20932</v>
      </c>
      <c r="L1636">
        <v>8201</v>
      </c>
    </row>
    <row r="1637" spans="8:12">
      <c r="H1637" t="s">
        <v>361</v>
      </c>
      <c r="I1637" t="s">
        <v>182</v>
      </c>
      <c r="J1637">
        <v>2243</v>
      </c>
      <c r="K1637">
        <v>21179</v>
      </c>
      <c r="L1637">
        <v>8201</v>
      </c>
    </row>
    <row r="1638" spans="8:12">
      <c r="H1638" t="s">
        <v>361</v>
      </c>
      <c r="I1638" t="s">
        <v>18</v>
      </c>
      <c r="J1638">
        <v>2408</v>
      </c>
      <c r="K1638">
        <v>21105</v>
      </c>
      <c r="L1638">
        <v>8205</v>
      </c>
    </row>
    <row r="1639" spans="8:12">
      <c r="H1639" t="s">
        <v>361</v>
      </c>
      <c r="I1639" t="s">
        <v>183</v>
      </c>
      <c r="J1639">
        <v>2322</v>
      </c>
      <c r="K1639">
        <v>21243</v>
      </c>
      <c r="L1639">
        <v>8201</v>
      </c>
    </row>
    <row r="1640" spans="8:12">
      <c r="H1640" t="s">
        <v>361</v>
      </c>
      <c r="I1640" t="s">
        <v>184</v>
      </c>
      <c r="J1640">
        <v>2365</v>
      </c>
      <c r="K1640">
        <v>21489</v>
      </c>
      <c r="L1640">
        <v>8204</v>
      </c>
    </row>
    <row r="1641" spans="8:12">
      <c r="H1641" t="s">
        <v>361</v>
      </c>
      <c r="I1641" t="s">
        <v>185</v>
      </c>
      <c r="J1641">
        <v>2172</v>
      </c>
      <c r="K1641">
        <v>21460</v>
      </c>
      <c r="L1641">
        <v>8210</v>
      </c>
    </row>
    <row r="1642" spans="8:12">
      <c r="H1642" t="s">
        <v>361</v>
      </c>
      <c r="I1642" t="s">
        <v>19</v>
      </c>
      <c r="J1642">
        <v>2087</v>
      </c>
      <c r="K1642">
        <v>21060</v>
      </c>
      <c r="L1642">
        <v>8208</v>
      </c>
    </row>
    <row r="1643" spans="8:12">
      <c r="H1643" t="s">
        <v>361</v>
      </c>
      <c r="I1643" t="s">
        <v>186</v>
      </c>
      <c r="J1643">
        <v>2060</v>
      </c>
      <c r="K1643">
        <v>21027</v>
      </c>
      <c r="L1643">
        <v>8205</v>
      </c>
    </row>
    <row r="1644" spans="8:12">
      <c r="H1644" t="s">
        <v>361</v>
      </c>
      <c r="I1644" t="s">
        <v>187</v>
      </c>
      <c r="J1644">
        <v>2062</v>
      </c>
      <c r="K1644">
        <v>21495</v>
      </c>
      <c r="L1644">
        <v>8200</v>
      </c>
    </row>
    <row r="1645" spans="8:12">
      <c r="H1645" t="s">
        <v>361</v>
      </c>
      <c r="I1645" t="s">
        <v>188</v>
      </c>
      <c r="J1645">
        <v>3620</v>
      </c>
      <c r="K1645">
        <v>19747</v>
      </c>
      <c r="L1645">
        <v>8205</v>
      </c>
    </row>
    <row r="1646" spans="8:12">
      <c r="H1646" t="s">
        <v>361</v>
      </c>
      <c r="I1646" t="s">
        <v>20</v>
      </c>
      <c r="J1646">
        <v>4666</v>
      </c>
      <c r="K1646">
        <v>18760</v>
      </c>
      <c r="L1646">
        <v>8197</v>
      </c>
    </row>
    <row r="1647" spans="8:12">
      <c r="H1647" t="s">
        <v>361</v>
      </c>
      <c r="I1647" t="s">
        <v>189</v>
      </c>
      <c r="J1647">
        <v>5125</v>
      </c>
      <c r="K1647">
        <v>18332</v>
      </c>
      <c r="L1647">
        <v>8187</v>
      </c>
    </row>
    <row r="1648" spans="8:12">
      <c r="H1648" t="s">
        <v>361</v>
      </c>
      <c r="I1648" t="s">
        <v>190</v>
      </c>
      <c r="J1648">
        <v>6446</v>
      </c>
      <c r="K1648">
        <v>16457</v>
      </c>
      <c r="L1648">
        <v>8197</v>
      </c>
    </row>
    <row r="1649" spans="8:12">
      <c r="H1649" t="s">
        <v>361</v>
      </c>
      <c r="I1649" t="s">
        <v>191</v>
      </c>
      <c r="J1649">
        <v>9924</v>
      </c>
      <c r="K1649">
        <v>14075</v>
      </c>
      <c r="L1649">
        <v>8200</v>
      </c>
    </row>
    <row r="1650" spans="8:12">
      <c r="H1650" t="s">
        <v>361</v>
      </c>
      <c r="I1650" t="s">
        <v>21</v>
      </c>
      <c r="J1650">
        <v>13696</v>
      </c>
      <c r="K1650">
        <v>10333</v>
      </c>
      <c r="L1650">
        <v>8202</v>
      </c>
    </row>
    <row r="1651" spans="8:12">
      <c r="H1651" t="s">
        <v>361</v>
      </c>
      <c r="I1651" t="s">
        <v>192</v>
      </c>
      <c r="J1651">
        <v>15263</v>
      </c>
      <c r="K1651">
        <v>8223</v>
      </c>
      <c r="L1651">
        <v>8195</v>
      </c>
    </row>
    <row r="1652" spans="8:12">
      <c r="H1652" t="s">
        <v>361</v>
      </c>
      <c r="I1652" t="s">
        <v>193</v>
      </c>
      <c r="J1652">
        <v>17892</v>
      </c>
      <c r="K1652">
        <v>6578</v>
      </c>
      <c r="L1652">
        <v>8201</v>
      </c>
    </row>
    <row r="1653" spans="8:12">
      <c r="H1653" t="s">
        <v>361</v>
      </c>
      <c r="I1653" t="s">
        <v>194</v>
      </c>
      <c r="J1653">
        <v>15618</v>
      </c>
      <c r="K1653">
        <v>7862</v>
      </c>
      <c r="L1653">
        <v>8195</v>
      </c>
    </row>
    <row r="1654" spans="8:12">
      <c r="H1654" t="s">
        <v>361</v>
      </c>
      <c r="I1654" t="s">
        <v>22</v>
      </c>
      <c r="J1654">
        <v>17685</v>
      </c>
      <c r="K1654">
        <v>5749</v>
      </c>
      <c r="L1654">
        <v>8199</v>
      </c>
    </row>
    <row r="1655" spans="8:12">
      <c r="H1655" t="s">
        <v>361</v>
      </c>
      <c r="I1655" t="s">
        <v>195</v>
      </c>
      <c r="J1655">
        <v>16895</v>
      </c>
      <c r="K1655">
        <v>5858</v>
      </c>
      <c r="L1655">
        <v>8199</v>
      </c>
    </row>
    <row r="1656" spans="8:12">
      <c r="H1656" t="s">
        <v>361</v>
      </c>
      <c r="I1656" t="s">
        <v>196</v>
      </c>
      <c r="J1656">
        <v>19395</v>
      </c>
      <c r="K1656">
        <v>4199</v>
      </c>
      <c r="L1656">
        <v>8195</v>
      </c>
    </row>
    <row r="1657" spans="8:12">
      <c r="H1657" t="s">
        <v>361</v>
      </c>
      <c r="I1657" t="s">
        <v>197</v>
      </c>
      <c r="J1657">
        <v>17805</v>
      </c>
      <c r="K1657">
        <v>5672</v>
      </c>
      <c r="L1657">
        <v>8202</v>
      </c>
    </row>
    <row r="1658" spans="8:12">
      <c r="H1658" t="s">
        <v>361</v>
      </c>
      <c r="I1658" t="s">
        <v>23</v>
      </c>
      <c r="J1658">
        <v>16983</v>
      </c>
      <c r="K1658">
        <v>7113</v>
      </c>
      <c r="L1658">
        <v>8196</v>
      </c>
    </row>
    <row r="1659" spans="8:12">
      <c r="H1659" t="s">
        <v>361</v>
      </c>
      <c r="I1659" t="s">
        <v>198</v>
      </c>
      <c r="J1659">
        <v>16492</v>
      </c>
      <c r="K1659">
        <v>7206</v>
      </c>
      <c r="L1659">
        <v>8189</v>
      </c>
    </row>
    <row r="1660" spans="8:12">
      <c r="H1660" t="s">
        <v>361</v>
      </c>
      <c r="I1660" t="s">
        <v>199</v>
      </c>
      <c r="J1660">
        <v>14885</v>
      </c>
      <c r="K1660">
        <v>8372</v>
      </c>
      <c r="L1660">
        <v>8204</v>
      </c>
    </row>
    <row r="1661" spans="8:12">
      <c r="H1661" t="s">
        <v>361</v>
      </c>
      <c r="I1661" t="s">
        <v>200</v>
      </c>
      <c r="J1661">
        <v>14014</v>
      </c>
      <c r="K1661">
        <v>10243</v>
      </c>
      <c r="L1661">
        <v>8195</v>
      </c>
    </row>
    <row r="1662" spans="8:12">
      <c r="H1662" t="s">
        <v>361</v>
      </c>
      <c r="I1662" t="s">
        <v>24</v>
      </c>
      <c r="J1662">
        <v>13718</v>
      </c>
      <c r="K1662">
        <v>9283</v>
      </c>
      <c r="L1662">
        <v>8203</v>
      </c>
    </row>
    <row r="1663" spans="8:12">
      <c r="H1663" t="s">
        <v>361</v>
      </c>
      <c r="I1663" t="s">
        <v>201</v>
      </c>
      <c r="J1663">
        <v>12803</v>
      </c>
      <c r="K1663">
        <v>10651</v>
      </c>
      <c r="L1663">
        <v>8204</v>
      </c>
    </row>
    <row r="1664" spans="8:12">
      <c r="H1664" t="s">
        <v>361</v>
      </c>
      <c r="I1664" t="s">
        <v>202</v>
      </c>
      <c r="J1664">
        <v>11774</v>
      </c>
      <c r="K1664">
        <v>11627</v>
      </c>
      <c r="L1664">
        <v>8199</v>
      </c>
    </row>
    <row r="1665" spans="8:12">
      <c r="H1665" t="s">
        <v>361</v>
      </c>
      <c r="I1665" t="s">
        <v>203</v>
      </c>
      <c r="J1665">
        <v>11154</v>
      </c>
      <c r="K1665">
        <v>12011</v>
      </c>
      <c r="L1665">
        <v>8195</v>
      </c>
    </row>
    <row r="1666" spans="8:12">
      <c r="H1666" t="s">
        <v>361</v>
      </c>
      <c r="I1666" t="s">
        <v>25</v>
      </c>
      <c r="J1666">
        <v>11176</v>
      </c>
      <c r="K1666">
        <v>12226</v>
      </c>
      <c r="L1666">
        <v>8202</v>
      </c>
    </row>
    <row r="1667" spans="8:12">
      <c r="H1667" t="s">
        <v>361</v>
      </c>
      <c r="I1667" t="s">
        <v>204</v>
      </c>
      <c r="J1667">
        <v>11713</v>
      </c>
      <c r="K1667">
        <v>11824</v>
      </c>
      <c r="L1667">
        <v>8200</v>
      </c>
    </row>
    <row r="1668" spans="8:12">
      <c r="H1668" t="s">
        <v>361</v>
      </c>
      <c r="I1668" t="s">
        <v>205</v>
      </c>
      <c r="J1668">
        <v>12358</v>
      </c>
      <c r="K1668">
        <v>11227</v>
      </c>
      <c r="L1668">
        <v>8198</v>
      </c>
    </row>
    <row r="1669" spans="8:12">
      <c r="H1669" t="s">
        <v>361</v>
      </c>
      <c r="I1669" t="s">
        <v>206</v>
      </c>
      <c r="J1669">
        <v>12672</v>
      </c>
      <c r="K1669">
        <v>10734</v>
      </c>
      <c r="L1669">
        <v>8198</v>
      </c>
    </row>
    <row r="1670" spans="8:12">
      <c r="H1670" t="s">
        <v>361</v>
      </c>
      <c r="I1670" t="s">
        <v>26</v>
      </c>
      <c r="J1670">
        <v>12672</v>
      </c>
      <c r="K1670">
        <v>10352</v>
      </c>
      <c r="L1670">
        <v>8190</v>
      </c>
    </row>
    <row r="1671" spans="8:12">
      <c r="H1671" t="s">
        <v>361</v>
      </c>
      <c r="I1671" t="s">
        <v>207</v>
      </c>
      <c r="J1671">
        <v>12576</v>
      </c>
      <c r="K1671">
        <v>11292</v>
      </c>
      <c r="L1671">
        <v>8200</v>
      </c>
    </row>
    <row r="1672" spans="8:12">
      <c r="H1672" t="s">
        <v>361</v>
      </c>
      <c r="I1672" t="s">
        <v>208</v>
      </c>
      <c r="J1672">
        <v>12320</v>
      </c>
      <c r="K1672">
        <v>10928</v>
      </c>
      <c r="L1672">
        <v>8205</v>
      </c>
    </row>
    <row r="1673" spans="8:12">
      <c r="H1673" t="s">
        <v>361</v>
      </c>
      <c r="I1673" t="s">
        <v>209</v>
      </c>
      <c r="J1673">
        <v>12706</v>
      </c>
      <c r="K1673">
        <v>10738</v>
      </c>
      <c r="L1673">
        <v>8203</v>
      </c>
    </row>
    <row r="1674" spans="8:12">
      <c r="H1674" t="s">
        <v>361</v>
      </c>
      <c r="I1674" t="s">
        <v>27</v>
      </c>
      <c r="J1674">
        <v>13048</v>
      </c>
      <c r="K1674">
        <v>10825</v>
      </c>
      <c r="L1674">
        <v>8205</v>
      </c>
    </row>
    <row r="1675" spans="8:12">
      <c r="H1675" t="s">
        <v>361</v>
      </c>
      <c r="I1675" t="s">
        <v>210</v>
      </c>
      <c r="J1675">
        <v>12995</v>
      </c>
      <c r="K1675">
        <v>11037</v>
      </c>
      <c r="L1675">
        <v>8204</v>
      </c>
    </row>
    <row r="1676" spans="8:12">
      <c r="H1676" t="s">
        <v>361</v>
      </c>
      <c r="I1676" t="s">
        <v>211</v>
      </c>
      <c r="J1676">
        <v>11768</v>
      </c>
      <c r="K1676">
        <v>10950</v>
      </c>
      <c r="L1676">
        <v>8201</v>
      </c>
    </row>
    <row r="1677" spans="8:12">
      <c r="H1677" t="s">
        <v>361</v>
      </c>
      <c r="I1677" t="s">
        <v>212</v>
      </c>
      <c r="J1677">
        <v>12092</v>
      </c>
      <c r="K1677">
        <v>11592</v>
      </c>
      <c r="L1677">
        <v>8198</v>
      </c>
    </row>
    <row r="1678" spans="8:12">
      <c r="H1678" t="s">
        <v>361</v>
      </c>
      <c r="I1678" t="s">
        <v>28</v>
      </c>
      <c r="J1678">
        <v>12009</v>
      </c>
      <c r="K1678">
        <v>11761</v>
      </c>
      <c r="L1678">
        <v>8209</v>
      </c>
    </row>
    <row r="1679" spans="8:12">
      <c r="H1679" t="s">
        <v>361</v>
      </c>
      <c r="I1679" t="s">
        <v>213</v>
      </c>
      <c r="J1679">
        <v>10750</v>
      </c>
      <c r="K1679">
        <v>12628</v>
      </c>
      <c r="L1679">
        <v>8200</v>
      </c>
    </row>
    <row r="1680" spans="8:12">
      <c r="H1680" t="s">
        <v>361</v>
      </c>
      <c r="I1680" t="s">
        <v>214</v>
      </c>
      <c r="J1680">
        <v>11259</v>
      </c>
      <c r="K1680">
        <v>12298</v>
      </c>
      <c r="L1680">
        <v>8190</v>
      </c>
    </row>
    <row r="1681" spans="8:12">
      <c r="H1681" t="s">
        <v>361</v>
      </c>
      <c r="I1681" t="s">
        <v>215</v>
      </c>
      <c r="J1681">
        <v>11867</v>
      </c>
      <c r="K1681">
        <v>12275</v>
      </c>
      <c r="L1681">
        <v>8203</v>
      </c>
    </row>
    <row r="1682" spans="8:12">
      <c r="H1682" t="s">
        <v>361</v>
      </c>
      <c r="I1682" t="s">
        <v>29</v>
      </c>
      <c r="J1682">
        <v>11642</v>
      </c>
      <c r="K1682">
        <v>11831</v>
      </c>
      <c r="L1682">
        <v>8192</v>
      </c>
    </row>
    <row r="1683" spans="8:12">
      <c r="H1683" t="s">
        <v>361</v>
      </c>
      <c r="I1683" t="s">
        <v>216</v>
      </c>
      <c r="J1683">
        <v>11462</v>
      </c>
      <c r="K1683">
        <v>11729</v>
      </c>
      <c r="L1683">
        <v>8196</v>
      </c>
    </row>
    <row r="1684" spans="8:12">
      <c r="H1684" t="s">
        <v>361</v>
      </c>
      <c r="I1684" t="s">
        <v>217</v>
      </c>
      <c r="J1684">
        <v>11025</v>
      </c>
      <c r="K1684">
        <v>12180</v>
      </c>
      <c r="L1684">
        <v>8205</v>
      </c>
    </row>
    <row r="1685" spans="8:12">
      <c r="H1685" t="s">
        <v>361</v>
      </c>
      <c r="I1685" t="s">
        <v>218</v>
      </c>
      <c r="J1685">
        <v>11378</v>
      </c>
      <c r="K1685">
        <v>11814</v>
      </c>
      <c r="L1685">
        <v>8197</v>
      </c>
    </row>
    <row r="1686" spans="8:12">
      <c r="H1686" t="s">
        <v>361</v>
      </c>
      <c r="I1686" t="s">
        <v>30</v>
      </c>
      <c r="J1686">
        <v>10988</v>
      </c>
      <c r="K1686">
        <v>12287</v>
      </c>
      <c r="L1686">
        <v>8197</v>
      </c>
    </row>
    <row r="1687" spans="8:12">
      <c r="H1687" t="s">
        <v>361</v>
      </c>
      <c r="I1687" t="s">
        <v>219</v>
      </c>
      <c r="J1687">
        <v>10418</v>
      </c>
      <c r="K1687">
        <v>12537</v>
      </c>
      <c r="L1687">
        <v>8200</v>
      </c>
    </row>
    <row r="1688" spans="8:12">
      <c r="H1688" t="s">
        <v>361</v>
      </c>
      <c r="I1688" t="s">
        <v>220</v>
      </c>
      <c r="J1688">
        <v>9606</v>
      </c>
      <c r="K1688">
        <v>13598</v>
      </c>
      <c r="L1688">
        <v>8210</v>
      </c>
    </row>
    <row r="1689" spans="8:12">
      <c r="H1689" t="s">
        <v>361</v>
      </c>
      <c r="I1689" t="s">
        <v>221</v>
      </c>
      <c r="J1689">
        <v>10053</v>
      </c>
      <c r="K1689">
        <v>13880</v>
      </c>
      <c r="L1689">
        <v>8197</v>
      </c>
    </row>
    <row r="1690" spans="8:12">
      <c r="H1690" t="s">
        <v>361</v>
      </c>
      <c r="I1690" t="s">
        <v>31</v>
      </c>
      <c r="J1690">
        <v>10160</v>
      </c>
      <c r="K1690">
        <v>13022</v>
      </c>
      <c r="L1690">
        <v>8200</v>
      </c>
    </row>
    <row r="1691" spans="8:12">
      <c r="H1691" t="s">
        <v>361</v>
      </c>
      <c r="I1691" t="s">
        <v>222</v>
      </c>
      <c r="J1691">
        <v>9795</v>
      </c>
      <c r="K1691">
        <v>13637</v>
      </c>
      <c r="L1691">
        <v>8195</v>
      </c>
    </row>
    <row r="1692" spans="8:12">
      <c r="H1692" t="s">
        <v>361</v>
      </c>
      <c r="I1692" t="s">
        <v>223</v>
      </c>
      <c r="J1692">
        <v>9773</v>
      </c>
      <c r="K1692">
        <v>13471</v>
      </c>
      <c r="L1692">
        <v>8192</v>
      </c>
    </row>
    <row r="1693" spans="8:12">
      <c r="H1693" t="s">
        <v>361</v>
      </c>
      <c r="I1693" t="s">
        <v>224</v>
      </c>
      <c r="J1693">
        <v>10081</v>
      </c>
      <c r="K1693">
        <v>13184</v>
      </c>
      <c r="L1693">
        <v>8202</v>
      </c>
    </row>
    <row r="1694" spans="8:12">
      <c r="H1694" t="s">
        <v>361</v>
      </c>
      <c r="I1694" t="s">
        <v>32</v>
      </c>
      <c r="J1694">
        <v>9849</v>
      </c>
      <c r="K1694">
        <v>13457</v>
      </c>
      <c r="L1694">
        <v>8195</v>
      </c>
    </row>
    <row r="1695" spans="8:12">
      <c r="H1695" t="s">
        <v>361</v>
      </c>
      <c r="I1695" t="s">
        <v>225</v>
      </c>
      <c r="J1695">
        <v>9618</v>
      </c>
      <c r="K1695">
        <v>13862</v>
      </c>
      <c r="L1695">
        <v>8201</v>
      </c>
    </row>
    <row r="1696" spans="8:12">
      <c r="H1696" t="s">
        <v>361</v>
      </c>
      <c r="I1696" t="s">
        <v>226</v>
      </c>
      <c r="J1696">
        <v>9584</v>
      </c>
      <c r="K1696">
        <v>13815</v>
      </c>
      <c r="L1696">
        <v>8200</v>
      </c>
    </row>
    <row r="1697" spans="8:12">
      <c r="H1697" t="s">
        <v>361</v>
      </c>
      <c r="I1697" t="s">
        <v>227</v>
      </c>
      <c r="J1697">
        <v>10021</v>
      </c>
      <c r="K1697">
        <v>13388</v>
      </c>
      <c r="L1697">
        <v>8196</v>
      </c>
    </row>
    <row r="1698" spans="8:12">
      <c r="H1698" t="s">
        <v>361</v>
      </c>
      <c r="I1698" t="s">
        <v>33</v>
      </c>
      <c r="J1698">
        <v>10334</v>
      </c>
      <c r="K1698">
        <v>13355</v>
      </c>
      <c r="L1698">
        <v>8189</v>
      </c>
    </row>
    <row r="1699" spans="8:12">
      <c r="H1699" t="s">
        <v>361</v>
      </c>
      <c r="I1699" t="s">
        <v>228</v>
      </c>
      <c r="J1699">
        <v>10226</v>
      </c>
      <c r="K1699">
        <v>13162</v>
      </c>
      <c r="L1699">
        <v>8198</v>
      </c>
    </row>
    <row r="1700" spans="8:12">
      <c r="H1700" t="s">
        <v>361</v>
      </c>
      <c r="I1700" t="s">
        <v>229</v>
      </c>
      <c r="J1700">
        <v>9837</v>
      </c>
      <c r="K1700">
        <v>13642</v>
      </c>
      <c r="L1700">
        <v>8204</v>
      </c>
    </row>
    <row r="1701" spans="8:12">
      <c r="H1701" t="s">
        <v>361</v>
      </c>
      <c r="I1701" t="s">
        <v>230</v>
      </c>
      <c r="J1701">
        <v>10286</v>
      </c>
      <c r="K1701">
        <v>12484</v>
      </c>
      <c r="L1701">
        <v>8198</v>
      </c>
    </row>
    <row r="1702" spans="8:12">
      <c r="H1702" t="s">
        <v>361</v>
      </c>
      <c r="I1702" t="s">
        <v>34</v>
      </c>
      <c r="J1702">
        <v>11160</v>
      </c>
      <c r="K1702">
        <v>12114</v>
      </c>
      <c r="L1702">
        <v>8201</v>
      </c>
    </row>
    <row r="1703" spans="8:12">
      <c r="H1703" t="s">
        <v>361</v>
      </c>
      <c r="I1703" t="s">
        <v>231</v>
      </c>
      <c r="J1703">
        <v>11351</v>
      </c>
      <c r="K1703">
        <v>12633</v>
      </c>
      <c r="L1703">
        <v>8206</v>
      </c>
    </row>
    <row r="1704" spans="8:12">
      <c r="H1704" t="s">
        <v>361</v>
      </c>
      <c r="I1704" t="s">
        <v>232</v>
      </c>
      <c r="J1704">
        <v>10799</v>
      </c>
      <c r="K1704">
        <v>12868</v>
      </c>
      <c r="L1704">
        <v>8197</v>
      </c>
    </row>
    <row r="1705" spans="8:12">
      <c r="H1705" t="s">
        <v>361</v>
      </c>
      <c r="I1705" t="s">
        <v>233</v>
      </c>
      <c r="J1705">
        <v>11401</v>
      </c>
      <c r="K1705">
        <v>12215</v>
      </c>
      <c r="L1705">
        <v>8195</v>
      </c>
    </row>
    <row r="1706" spans="8:12">
      <c r="H1706" t="s">
        <v>361</v>
      </c>
      <c r="I1706" t="s">
        <v>35</v>
      </c>
      <c r="J1706">
        <v>11734</v>
      </c>
      <c r="K1706">
        <v>11596</v>
      </c>
      <c r="L1706">
        <v>8199</v>
      </c>
    </row>
    <row r="1707" spans="8:12">
      <c r="H1707" t="s">
        <v>361</v>
      </c>
      <c r="I1707" t="s">
        <v>234</v>
      </c>
      <c r="J1707">
        <v>11728</v>
      </c>
      <c r="K1707">
        <v>11375</v>
      </c>
      <c r="L1707">
        <v>8204</v>
      </c>
    </row>
    <row r="1708" spans="8:12">
      <c r="H1708" t="s">
        <v>361</v>
      </c>
      <c r="I1708" t="s">
        <v>235</v>
      </c>
      <c r="J1708">
        <v>12076</v>
      </c>
      <c r="K1708">
        <v>10853</v>
      </c>
      <c r="L1708">
        <v>8195</v>
      </c>
    </row>
    <row r="1709" spans="8:12">
      <c r="H1709" t="s">
        <v>361</v>
      </c>
      <c r="I1709" t="s">
        <v>236</v>
      </c>
      <c r="J1709">
        <v>12231</v>
      </c>
      <c r="K1709">
        <v>10976</v>
      </c>
      <c r="L1709">
        <v>8199</v>
      </c>
    </row>
    <row r="1710" spans="8:12">
      <c r="H1710" t="s">
        <v>361</v>
      </c>
      <c r="I1710" t="s">
        <v>36</v>
      </c>
      <c r="J1710">
        <v>12267</v>
      </c>
      <c r="K1710">
        <v>10827</v>
      </c>
      <c r="L1710">
        <v>8209</v>
      </c>
    </row>
    <row r="1711" spans="8:12">
      <c r="H1711" t="s">
        <v>361</v>
      </c>
      <c r="I1711" t="s">
        <v>237</v>
      </c>
      <c r="J1711">
        <v>12598</v>
      </c>
      <c r="K1711">
        <v>10411</v>
      </c>
      <c r="L1711">
        <v>8199</v>
      </c>
    </row>
    <row r="1712" spans="8:12">
      <c r="H1712" t="s">
        <v>361</v>
      </c>
      <c r="I1712" t="s">
        <v>238</v>
      </c>
      <c r="J1712">
        <v>12698</v>
      </c>
      <c r="K1712">
        <v>11294</v>
      </c>
      <c r="L1712">
        <v>8185</v>
      </c>
    </row>
    <row r="1713" spans="8:12">
      <c r="H1713" t="s">
        <v>361</v>
      </c>
      <c r="I1713" t="s">
        <v>239</v>
      </c>
      <c r="J1713">
        <v>13879</v>
      </c>
      <c r="K1713">
        <v>9553</v>
      </c>
      <c r="L1713">
        <v>8215</v>
      </c>
    </row>
    <row r="1714" spans="8:12">
      <c r="H1714" t="s">
        <v>361</v>
      </c>
      <c r="I1714" t="s">
        <v>37</v>
      </c>
      <c r="J1714">
        <v>13361</v>
      </c>
      <c r="K1714">
        <v>9826</v>
      </c>
      <c r="L1714">
        <v>8202</v>
      </c>
    </row>
    <row r="1715" spans="8:12">
      <c r="H1715" t="s">
        <v>361</v>
      </c>
      <c r="I1715" t="s">
        <v>240</v>
      </c>
      <c r="J1715">
        <v>13143</v>
      </c>
      <c r="K1715">
        <v>10054</v>
      </c>
      <c r="L1715">
        <v>8198</v>
      </c>
    </row>
    <row r="1716" spans="8:12">
      <c r="H1716" t="s">
        <v>361</v>
      </c>
      <c r="I1716" t="s">
        <v>241</v>
      </c>
      <c r="J1716">
        <v>13055</v>
      </c>
      <c r="K1716">
        <v>9612</v>
      </c>
      <c r="L1716">
        <v>8201</v>
      </c>
    </row>
    <row r="1717" spans="8:12">
      <c r="H1717" t="s">
        <v>361</v>
      </c>
      <c r="I1717" t="s">
        <v>242</v>
      </c>
      <c r="J1717">
        <v>12942</v>
      </c>
      <c r="K1717">
        <v>10315</v>
      </c>
      <c r="L1717">
        <v>8192</v>
      </c>
    </row>
    <row r="1718" spans="8:12">
      <c r="H1718" t="s">
        <v>361</v>
      </c>
      <c r="I1718" t="s">
        <v>38</v>
      </c>
      <c r="J1718">
        <v>13455</v>
      </c>
      <c r="K1718">
        <v>10009</v>
      </c>
      <c r="L1718">
        <v>8190</v>
      </c>
    </row>
    <row r="1719" spans="8:12">
      <c r="H1719" t="s">
        <v>361</v>
      </c>
      <c r="I1719" t="s">
        <v>243</v>
      </c>
      <c r="J1719">
        <v>12895</v>
      </c>
      <c r="K1719">
        <v>10246</v>
      </c>
      <c r="L1719">
        <v>8208</v>
      </c>
    </row>
    <row r="1720" spans="8:12">
      <c r="H1720" t="s">
        <v>361</v>
      </c>
      <c r="I1720" t="s">
        <v>244</v>
      </c>
      <c r="J1720">
        <v>12553</v>
      </c>
      <c r="K1720">
        <v>10298</v>
      </c>
      <c r="L1720">
        <v>8200</v>
      </c>
    </row>
    <row r="1721" spans="8:12">
      <c r="H1721" t="s">
        <v>361</v>
      </c>
      <c r="I1721" t="s">
        <v>245</v>
      </c>
      <c r="J1721">
        <v>12114</v>
      </c>
      <c r="K1721">
        <v>11059</v>
      </c>
      <c r="L1721">
        <v>8188</v>
      </c>
    </row>
    <row r="1722" spans="8:12">
      <c r="H1722" t="s">
        <v>361</v>
      </c>
      <c r="I1722" t="s">
        <v>39</v>
      </c>
      <c r="J1722">
        <v>11204</v>
      </c>
      <c r="K1722">
        <v>12349</v>
      </c>
      <c r="L1722">
        <v>8218</v>
      </c>
    </row>
    <row r="1723" spans="8:12">
      <c r="H1723" t="s">
        <v>361</v>
      </c>
      <c r="I1723" t="s">
        <v>246</v>
      </c>
      <c r="J1723">
        <v>9507</v>
      </c>
      <c r="K1723">
        <v>13637</v>
      </c>
      <c r="L1723">
        <v>8201</v>
      </c>
    </row>
    <row r="1724" spans="8:12">
      <c r="H1724" t="s">
        <v>361</v>
      </c>
      <c r="I1724" t="s">
        <v>247</v>
      </c>
      <c r="J1724">
        <v>7642</v>
      </c>
      <c r="K1724">
        <v>15924</v>
      </c>
      <c r="L1724">
        <v>8190</v>
      </c>
    </row>
    <row r="1725" spans="8:12">
      <c r="H1725" t="s">
        <v>361</v>
      </c>
      <c r="I1725" t="s">
        <v>248</v>
      </c>
      <c r="J1725">
        <v>6366</v>
      </c>
      <c r="K1725">
        <v>16661</v>
      </c>
      <c r="L1725">
        <v>8204</v>
      </c>
    </row>
    <row r="1726" spans="8:12">
      <c r="H1726" t="s">
        <v>361</v>
      </c>
      <c r="I1726" t="s">
        <v>40</v>
      </c>
      <c r="J1726">
        <v>5136</v>
      </c>
      <c r="K1726">
        <v>18154</v>
      </c>
      <c r="L1726">
        <v>8198</v>
      </c>
    </row>
    <row r="1727" spans="8:12">
      <c r="H1727" t="s">
        <v>361</v>
      </c>
      <c r="I1727" t="s">
        <v>249</v>
      </c>
      <c r="J1727">
        <v>2780</v>
      </c>
      <c r="K1727">
        <v>20687</v>
      </c>
      <c r="L1727">
        <v>8201</v>
      </c>
    </row>
    <row r="1728" spans="8:12">
      <c r="H1728" t="s">
        <v>361</v>
      </c>
      <c r="I1728" t="s">
        <v>250</v>
      </c>
      <c r="J1728">
        <v>2439</v>
      </c>
      <c r="K1728">
        <v>20685</v>
      </c>
      <c r="L1728">
        <v>8196</v>
      </c>
    </row>
    <row r="1729" spans="8:12">
      <c r="H1729" t="s">
        <v>361</v>
      </c>
      <c r="I1729" t="s">
        <v>251</v>
      </c>
      <c r="J1729">
        <v>2353</v>
      </c>
      <c r="K1729">
        <v>21142</v>
      </c>
      <c r="L1729">
        <v>8201</v>
      </c>
    </row>
    <row r="1730" spans="8:12">
      <c r="H1730" t="s">
        <v>362</v>
      </c>
      <c r="I1730" t="s">
        <v>17</v>
      </c>
      <c r="J1730">
        <v>2298</v>
      </c>
      <c r="K1730">
        <v>20895</v>
      </c>
      <c r="L1730">
        <v>8195</v>
      </c>
    </row>
    <row r="1731" spans="8:12">
      <c r="H1731" t="s">
        <v>362</v>
      </c>
      <c r="I1731" t="s">
        <v>180</v>
      </c>
      <c r="J1731">
        <v>2312</v>
      </c>
      <c r="K1731">
        <v>21255</v>
      </c>
      <c r="L1731">
        <v>8202</v>
      </c>
    </row>
    <row r="1732" spans="8:12">
      <c r="H1732" t="s">
        <v>362</v>
      </c>
      <c r="I1732" t="s">
        <v>181</v>
      </c>
      <c r="J1732">
        <v>2058</v>
      </c>
      <c r="K1732">
        <v>21345</v>
      </c>
      <c r="L1732">
        <v>8190</v>
      </c>
    </row>
    <row r="1733" spans="8:12">
      <c r="H1733" t="s">
        <v>362</v>
      </c>
      <c r="I1733" t="s">
        <v>182</v>
      </c>
      <c r="J1733">
        <v>2145</v>
      </c>
      <c r="K1733">
        <v>21383</v>
      </c>
      <c r="L1733">
        <v>8189</v>
      </c>
    </row>
    <row r="1734" spans="8:12">
      <c r="H1734" t="s">
        <v>362</v>
      </c>
      <c r="I1734" t="s">
        <v>18</v>
      </c>
      <c r="J1734">
        <v>2015</v>
      </c>
      <c r="K1734">
        <v>21460</v>
      </c>
      <c r="L1734">
        <v>8086</v>
      </c>
    </row>
    <row r="1735" spans="8:12">
      <c r="H1735" t="s">
        <v>362</v>
      </c>
      <c r="I1735" t="s">
        <v>183</v>
      </c>
      <c r="J1735">
        <v>2055</v>
      </c>
      <c r="K1735">
        <v>21516</v>
      </c>
      <c r="L1735">
        <v>8173</v>
      </c>
    </row>
    <row r="1736" spans="8:12">
      <c r="H1736" t="s">
        <v>362</v>
      </c>
      <c r="I1736" t="s">
        <v>184</v>
      </c>
      <c r="J1736">
        <v>2188</v>
      </c>
      <c r="K1736">
        <v>21443</v>
      </c>
      <c r="L1736">
        <v>8198</v>
      </c>
    </row>
    <row r="1737" spans="8:12">
      <c r="H1737" t="s">
        <v>362</v>
      </c>
      <c r="I1737" t="s">
        <v>185</v>
      </c>
      <c r="J1737">
        <v>1941</v>
      </c>
      <c r="K1737">
        <v>21194</v>
      </c>
      <c r="L1737">
        <v>8202</v>
      </c>
    </row>
    <row r="1738" spans="8:12">
      <c r="H1738" t="s">
        <v>362</v>
      </c>
      <c r="I1738" t="s">
        <v>19</v>
      </c>
      <c r="J1738">
        <v>2180</v>
      </c>
      <c r="K1738">
        <v>21077</v>
      </c>
      <c r="L1738">
        <v>8201</v>
      </c>
    </row>
    <row r="1739" spans="8:12">
      <c r="H1739" t="s">
        <v>362</v>
      </c>
      <c r="I1739" t="s">
        <v>186</v>
      </c>
      <c r="J1739">
        <v>1933</v>
      </c>
      <c r="K1739">
        <v>21443</v>
      </c>
      <c r="L1739">
        <v>8205</v>
      </c>
    </row>
    <row r="1740" spans="8:12">
      <c r="H1740" t="s">
        <v>362</v>
      </c>
      <c r="I1740" t="s">
        <v>187</v>
      </c>
      <c r="J1740">
        <v>2120</v>
      </c>
      <c r="K1740">
        <v>21406</v>
      </c>
      <c r="L1740">
        <v>8202</v>
      </c>
    </row>
    <row r="1741" spans="8:12">
      <c r="H1741" t="s">
        <v>362</v>
      </c>
      <c r="I1741" t="s">
        <v>188</v>
      </c>
      <c r="J1741">
        <v>2180</v>
      </c>
      <c r="K1741">
        <v>21532</v>
      </c>
      <c r="L1741">
        <v>8188</v>
      </c>
    </row>
    <row r="1742" spans="8:12">
      <c r="H1742" t="s">
        <v>362</v>
      </c>
      <c r="I1742" t="s">
        <v>20</v>
      </c>
      <c r="J1742">
        <v>3012</v>
      </c>
      <c r="K1742">
        <v>20741</v>
      </c>
      <c r="L1742">
        <v>8210</v>
      </c>
    </row>
    <row r="1743" spans="8:12">
      <c r="H1743" t="s">
        <v>362</v>
      </c>
      <c r="I1743" t="s">
        <v>189</v>
      </c>
      <c r="J1743">
        <v>3909</v>
      </c>
      <c r="K1743">
        <v>18497</v>
      </c>
      <c r="L1743">
        <v>8200</v>
      </c>
    </row>
    <row r="1744" spans="8:12">
      <c r="H1744" t="s">
        <v>362</v>
      </c>
      <c r="I1744" t="s">
        <v>190</v>
      </c>
      <c r="J1744">
        <v>4995</v>
      </c>
      <c r="K1744">
        <v>18231</v>
      </c>
      <c r="L1744">
        <v>8191</v>
      </c>
    </row>
    <row r="1745" spans="8:12">
      <c r="H1745" t="s">
        <v>362</v>
      </c>
      <c r="I1745" t="s">
        <v>191</v>
      </c>
      <c r="J1745">
        <v>5448</v>
      </c>
      <c r="K1745">
        <v>18091</v>
      </c>
      <c r="L1745">
        <v>8203</v>
      </c>
    </row>
    <row r="1746" spans="8:12">
      <c r="H1746" t="s">
        <v>362</v>
      </c>
      <c r="I1746" t="s">
        <v>21</v>
      </c>
      <c r="J1746">
        <v>11079</v>
      </c>
      <c r="K1746">
        <v>12077</v>
      </c>
      <c r="L1746">
        <v>8200</v>
      </c>
    </row>
    <row r="1747" spans="8:12">
      <c r="H1747" t="s">
        <v>362</v>
      </c>
      <c r="I1747" t="s">
        <v>192</v>
      </c>
      <c r="J1747">
        <v>16902</v>
      </c>
      <c r="K1747">
        <v>6163</v>
      </c>
      <c r="L1747">
        <v>8192</v>
      </c>
    </row>
    <row r="1748" spans="8:12">
      <c r="H1748" t="s">
        <v>362</v>
      </c>
      <c r="I1748" t="s">
        <v>193</v>
      </c>
      <c r="J1748">
        <v>17623</v>
      </c>
      <c r="K1748">
        <v>6671</v>
      </c>
      <c r="L1748">
        <v>8205</v>
      </c>
    </row>
    <row r="1749" spans="8:12">
      <c r="H1749" t="s">
        <v>362</v>
      </c>
      <c r="I1749" t="s">
        <v>194</v>
      </c>
      <c r="J1749">
        <v>17905</v>
      </c>
      <c r="K1749">
        <v>5857</v>
      </c>
      <c r="L1749">
        <v>8210</v>
      </c>
    </row>
    <row r="1750" spans="8:12">
      <c r="H1750" t="s">
        <v>362</v>
      </c>
      <c r="I1750" t="s">
        <v>22</v>
      </c>
      <c r="J1750">
        <v>16423</v>
      </c>
      <c r="K1750">
        <v>7218</v>
      </c>
      <c r="L1750">
        <v>8191</v>
      </c>
    </row>
    <row r="1751" spans="8:12">
      <c r="H1751" t="s">
        <v>362</v>
      </c>
      <c r="I1751" t="s">
        <v>195</v>
      </c>
      <c r="J1751">
        <v>17547</v>
      </c>
      <c r="K1751">
        <v>6160</v>
      </c>
      <c r="L1751">
        <v>8207</v>
      </c>
    </row>
    <row r="1752" spans="8:12">
      <c r="H1752" t="s">
        <v>362</v>
      </c>
      <c r="I1752" t="s">
        <v>196</v>
      </c>
      <c r="J1752">
        <v>15611</v>
      </c>
      <c r="K1752">
        <v>7811</v>
      </c>
      <c r="L1752">
        <v>8201</v>
      </c>
    </row>
    <row r="1753" spans="8:12">
      <c r="H1753" t="s">
        <v>362</v>
      </c>
      <c r="I1753" t="s">
        <v>197</v>
      </c>
      <c r="J1753">
        <v>16549</v>
      </c>
      <c r="K1753">
        <v>6573</v>
      </c>
      <c r="L1753">
        <v>8198</v>
      </c>
    </row>
    <row r="1754" spans="8:12">
      <c r="H1754" t="s">
        <v>362</v>
      </c>
      <c r="I1754" t="s">
        <v>23</v>
      </c>
      <c r="J1754">
        <v>16681</v>
      </c>
      <c r="K1754">
        <v>6596</v>
      </c>
      <c r="L1754">
        <v>8205</v>
      </c>
    </row>
    <row r="1755" spans="8:12">
      <c r="H1755" t="s">
        <v>362</v>
      </c>
      <c r="I1755" t="s">
        <v>198</v>
      </c>
      <c r="J1755">
        <v>17301</v>
      </c>
      <c r="K1755">
        <v>6086</v>
      </c>
      <c r="L1755">
        <v>8190</v>
      </c>
    </row>
    <row r="1756" spans="8:12">
      <c r="H1756" t="s">
        <v>362</v>
      </c>
      <c r="I1756" t="s">
        <v>199</v>
      </c>
      <c r="J1756">
        <v>17188</v>
      </c>
      <c r="K1756">
        <v>6094</v>
      </c>
      <c r="L1756">
        <v>8196</v>
      </c>
    </row>
    <row r="1757" spans="8:12">
      <c r="H1757" t="s">
        <v>362</v>
      </c>
      <c r="I1757" t="s">
        <v>200</v>
      </c>
      <c r="J1757">
        <v>16394</v>
      </c>
      <c r="K1757">
        <v>6686</v>
      </c>
      <c r="L1757">
        <v>8193</v>
      </c>
    </row>
    <row r="1758" spans="8:12">
      <c r="H1758" t="s">
        <v>362</v>
      </c>
      <c r="I1758" t="s">
        <v>24</v>
      </c>
      <c r="J1758">
        <v>15956</v>
      </c>
      <c r="K1758">
        <v>7607</v>
      </c>
      <c r="L1758">
        <v>8206</v>
      </c>
    </row>
    <row r="1759" spans="8:12">
      <c r="H1759" t="s">
        <v>362</v>
      </c>
      <c r="I1759" t="s">
        <v>201</v>
      </c>
      <c r="J1759">
        <v>14752</v>
      </c>
      <c r="K1759">
        <v>8963</v>
      </c>
      <c r="L1759">
        <v>8203</v>
      </c>
    </row>
    <row r="1760" spans="8:12">
      <c r="H1760" t="s">
        <v>362</v>
      </c>
      <c r="I1760" t="s">
        <v>202</v>
      </c>
      <c r="J1760">
        <v>13791</v>
      </c>
      <c r="K1760">
        <v>10157</v>
      </c>
      <c r="L1760">
        <v>8209</v>
      </c>
    </row>
    <row r="1761" spans="8:12">
      <c r="H1761" t="s">
        <v>362</v>
      </c>
      <c r="I1761" t="s">
        <v>203</v>
      </c>
      <c r="J1761">
        <v>12550</v>
      </c>
      <c r="K1761">
        <v>10856</v>
      </c>
      <c r="L1761">
        <v>8196</v>
      </c>
    </row>
    <row r="1762" spans="8:12">
      <c r="H1762" t="s">
        <v>362</v>
      </c>
      <c r="I1762" t="s">
        <v>25</v>
      </c>
      <c r="J1762">
        <v>12590</v>
      </c>
      <c r="K1762">
        <v>11560</v>
      </c>
      <c r="L1762">
        <v>8197</v>
      </c>
    </row>
    <row r="1763" spans="8:12">
      <c r="H1763" t="s">
        <v>362</v>
      </c>
      <c r="I1763" t="s">
        <v>204</v>
      </c>
      <c r="J1763">
        <v>12783</v>
      </c>
      <c r="K1763">
        <v>11022</v>
      </c>
      <c r="L1763">
        <v>8205</v>
      </c>
    </row>
    <row r="1764" spans="8:12">
      <c r="H1764" t="s">
        <v>362</v>
      </c>
      <c r="I1764" t="s">
        <v>205</v>
      </c>
      <c r="J1764">
        <v>12897</v>
      </c>
      <c r="K1764">
        <v>10421</v>
      </c>
      <c r="L1764">
        <v>8191</v>
      </c>
    </row>
    <row r="1765" spans="8:12">
      <c r="H1765" t="s">
        <v>362</v>
      </c>
      <c r="I1765" t="s">
        <v>206</v>
      </c>
      <c r="J1765">
        <v>12697</v>
      </c>
      <c r="K1765">
        <v>10764</v>
      </c>
      <c r="L1765">
        <v>8206</v>
      </c>
    </row>
    <row r="1766" spans="8:12">
      <c r="H1766" t="s">
        <v>362</v>
      </c>
      <c r="I1766" t="s">
        <v>26</v>
      </c>
      <c r="J1766">
        <v>12767</v>
      </c>
      <c r="K1766">
        <v>10150</v>
      </c>
      <c r="L1766">
        <v>8205</v>
      </c>
    </row>
    <row r="1767" spans="8:12">
      <c r="H1767" t="s">
        <v>362</v>
      </c>
      <c r="I1767" t="s">
        <v>207</v>
      </c>
      <c r="J1767">
        <v>13489</v>
      </c>
      <c r="K1767">
        <v>9771</v>
      </c>
      <c r="L1767">
        <v>8210</v>
      </c>
    </row>
    <row r="1768" spans="8:12">
      <c r="H1768" t="s">
        <v>362</v>
      </c>
      <c r="I1768" t="s">
        <v>208</v>
      </c>
      <c r="J1768">
        <v>13822</v>
      </c>
      <c r="K1768">
        <v>9662</v>
      </c>
      <c r="L1768">
        <v>8204</v>
      </c>
    </row>
    <row r="1769" spans="8:12">
      <c r="H1769" t="s">
        <v>362</v>
      </c>
      <c r="I1769" t="s">
        <v>209</v>
      </c>
      <c r="J1769">
        <v>12575</v>
      </c>
      <c r="K1769">
        <v>11126</v>
      </c>
      <c r="L1769">
        <v>8190</v>
      </c>
    </row>
    <row r="1770" spans="8:12">
      <c r="H1770" t="s">
        <v>362</v>
      </c>
      <c r="I1770" t="s">
        <v>27</v>
      </c>
      <c r="J1770">
        <v>11653</v>
      </c>
      <c r="K1770">
        <v>11586</v>
      </c>
      <c r="L1770">
        <v>8204</v>
      </c>
    </row>
    <row r="1771" spans="8:12">
      <c r="H1771" t="s">
        <v>362</v>
      </c>
      <c r="I1771" t="s">
        <v>210</v>
      </c>
      <c r="J1771">
        <v>12211</v>
      </c>
      <c r="K1771">
        <v>11269</v>
      </c>
      <c r="L1771">
        <v>8192</v>
      </c>
    </row>
    <row r="1772" spans="8:12">
      <c r="H1772" t="s">
        <v>362</v>
      </c>
      <c r="I1772" t="s">
        <v>211</v>
      </c>
      <c r="J1772">
        <v>11349</v>
      </c>
      <c r="K1772">
        <v>12218</v>
      </c>
      <c r="L1772">
        <v>8201</v>
      </c>
    </row>
    <row r="1773" spans="8:12">
      <c r="H1773" t="s">
        <v>362</v>
      </c>
      <c r="I1773" t="s">
        <v>212</v>
      </c>
      <c r="J1773">
        <v>11048</v>
      </c>
      <c r="K1773">
        <v>12303</v>
      </c>
      <c r="L1773">
        <v>8204</v>
      </c>
    </row>
    <row r="1774" spans="8:12">
      <c r="H1774" t="s">
        <v>362</v>
      </c>
      <c r="I1774" t="s">
        <v>28</v>
      </c>
      <c r="J1774">
        <v>10566</v>
      </c>
      <c r="K1774">
        <v>12731</v>
      </c>
      <c r="L1774">
        <v>8198</v>
      </c>
    </row>
    <row r="1775" spans="8:12">
      <c r="H1775" t="s">
        <v>362</v>
      </c>
      <c r="I1775" t="s">
        <v>213</v>
      </c>
      <c r="J1775">
        <v>9901</v>
      </c>
      <c r="K1775">
        <v>13703</v>
      </c>
      <c r="L1775">
        <v>8197</v>
      </c>
    </row>
    <row r="1776" spans="8:12">
      <c r="H1776" t="s">
        <v>362</v>
      </c>
      <c r="I1776" t="s">
        <v>214</v>
      </c>
      <c r="J1776">
        <v>9643</v>
      </c>
      <c r="K1776">
        <v>13475</v>
      </c>
      <c r="L1776">
        <v>8192</v>
      </c>
    </row>
    <row r="1777" spans="8:12">
      <c r="H1777" t="s">
        <v>362</v>
      </c>
      <c r="I1777" t="s">
        <v>215</v>
      </c>
      <c r="J1777">
        <v>9165</v>
      </c>
      <c r="K1777">
        <v>13938</v>
      </c>
      <c r="L1777">
        <v>8198</v>
      </c>
    </row>
    <row r="1778" spans="8:12">
      <c r="H1778" t="s">
        <v>362</v>
      </c>
      <c r="I1778" t="s">
        <v>29</v>
      </c>
      <c r="J1778">
        <v>9580</v>
      </c>
      <c r="K1778">
        <v>13503</v>
      </c>
      <c r="L1778">
        <v>8201</v>
      </c>
    </row>
    <row r="1779" spans="8:12">
      <c r="H1779" t="s">
        <v>362</v>
      </c>
      <c r="I1779" t="s">
        <v>216</v>
      </c>
      <c r="J1779">
        <v>9553</v>
      </c>
      <c r="K1779">
        <v>13576</v>
      </c>
      <c r="L1779">
        <v>8203</v>
      </c>
    </row>
    <row r="1780" spans="8:12">
      <c r="H1780" t="s">
        <v>362</v>
      </c>
      <c r="I1780" t="s">
        <v>217</v>
      </c>
      <c r="J1780">
        <v>9846</v>
      </c>
      <c r="K1780">
        <v>13289</v>
      </c>
      <c r="L1780">
        <v>8202</v>
      </c>
    </row>
    <row r="1781" spans="8:12">
      <c r="H1781" t="s">
        <v>362</v>
      </c>
      <c r="I1781" t="s">
        <v>218</v>
      </c>
      <c r="J1781">
        <v>10425</v>
      </c>
      <c r="K1781">
        <v>12831</v>
      </c>
      <c r="L1781">
        <v>8195</v>
      </c>
    </row>
    <row r="1782" spans="8:12">
      <c r="H1782" t="s">
        <v>362</v>
      </c>
      <c r="I1782" t="s">
        <v>30</v>
      </c>
      <c r="J1782">
        <v>10692</v>
      </c>
      <c r="K1782">
        <v>12266</v>
      </c>
      <c r="L1782">
        <v>8057</v>
      </c>
    </row>
    <row r="1783" spans="8:12">
      <c r="H1783" t="s">
        <v>362</v>
      </c>
      <c r="I1783" t="s">
        <v>219</v>
      </c>
      <c r="J1783">
        <v>10924</v>
      </c>
      <c r="K1783">
        <v>12028</v>
      </c>
      <c r="L1783">
        <v>7867</v>
      </c>
    </row>
    <row r="1784" spans="8:12">
      <c r="H1784" t="s">
        <v>362</v>
      </c>
      <c r="I1784" t="s">
        <v>220</v>
      </c>
      <c r="J1784">
        <v>10676</v>
      </c>
      <c r="K1784">
        <v>11648</v>
      </c>
      <c r="L1784">
        <v>7831</v>
      </c>
    </row>
    <row r="1785" spans="8:12">
      <c r="H1785" t="s">
        <v>362</v>
      </c>
      <c r="I1785" t="s">
        <v>221</v>
      </c>
      <c r="J1785">
        <v>10636</v>
      </c>
      <c r="K1785">
        <v>12342</v>
      </c>
      <c r="L1785">
        <v>8079</v>
      </c>
    </row>
    <row r="1786" spans="8:12">
      <c r="H1786" t="s">
        <v>362</v>
      </c>
      <c r="I1786" t="s">
        <v>31</v>
      </c>
      <c r="J1786">
        <v>10690</v>
      </c>
      <c r="K1786">
        <v>12719</v>
      </c>
      <c r="L1786">
        <v>8196</v>
      </c>
    </row>
    <row r="1787" spans="8:12">
      <c r="H1787" t="s">
        <v>362</v>
      </c>
      <c r="I1787" t="s">
        <v>222</v>
      </c>
      <c r="J1787">
        <v>10870</v>
      </c>
      <c r="K1787">
        <v>12158</v>
      </c>
      <c r="L1787">
        <v>8200</v>
      </c>
    </row>
    <row r="1788" spans="8:12">
      <c r="H1788" t="s">
        <v>362</v>
      </c>
      <c r="I1788" t="s">
        <v>223</v>
      </c>
      <c r="J1788">
        <v>10433</v>
      </c>
      <c r="K1788">
        <v>13089</v>
      </c>
      <c r="L1788">
        <v>8184</v>
      </c>
    </row>
    <row r="1789" spans="8:12">
      <c r="H1789" t="s">
        <v>362</v>
      </c>
      <c r="I1789" t="s">
        <v>224</v>
      </c>
      <c r="J1789">
        <v>10639</v>
      </c>
      <c r="K1789">
        <v>11932</v>
      </c>
      <c r="L1789">
        <v>7945</v>
      </c>
    </row>
    <row r="1790" spans="8:12">
      <c r="H1790" t="s">
        <v>362</v>
      </c>
      <c r="I1790" t="s">
        <v>32</v>
      </c>
      <c r="J1790">
        <v>11223</v>
      </c>
      <c r="K1790">
        <v>11857</v>
      </c>
      <c r="L1790">
        <v>7764</v>
      </c>
    </row>
    <row r="1791" spans="8:12">
      <c r="H1791" t="s">
        <v>362</v>
      </c>
      <c r="I1791" t="s">
        <v>225</v>
      </c>
      <c r="J1791">
        <v>11248</v>
      </c>
      <c r="K1791">
        <v>11421</v>
      </c>
      <c r="L1791">
        <v>7775</v>
      </c>
    </row>
    <row r="1792" spans="8:12">
      <c r="H1792" t="s">
        <v>362</v>
      </c>
      <c r="I1792" t="s">
        <v>226</v>
      </c>
      <c r="J1792">
        <v>11180</v>
      </c>
      <c r="K1792">
        <v>11287</v>
      </c>
      <c r="L1792">
        <v>7899</v>
      </c>
    </row>
    <row r="1793" spans="8:12">
      <c r="H1793" t="s">
        <v>362</v>
      </c>
      <c r="I1793" t="s">
        <v>227</v>
      </c>
      <c r="J1793">
        <v>11274</v>
      </c>
      <c r="K1793">
        <v>11583</v>
      </c>
      <c r="L1793">
        <v>8058</v>
      </c>
    </row>
    <row r="1794" spans="8:12">
      <c r="H1794" t="s">
        <v>362</v>
      </c>
      <c r="I1794" t="s">
        <v>33</v>
      </c>
      <c r="J1794">
        <v>11360</v>
      </c>
      <c r="K1794">
        <v>11819</v>
      </c>
      <c r="L1794">
        <v>8111</v>
      </c>
    </row>
    <row r="1795" spans="8:12">
      <c r="H1795" t="s">
        <v>362</v>
      </c>
      <c r="I1795" t="s">
        <v>228</v>
      </c>
      <c r="J1795">
        <v>11596</v>
      </c>
      <c r="K1795">
        <v>11517</v>
      </c>
      <c r="L1795">
        <v>8118</v>
      </c>
    </row>
    <row r="1796" spans="8:12">
      <c r="H1796" t="s">
        <v>362</v>
      </c>
      <c r="I1796" t="s">
        <v>229</v>
      </c>
      <c r="J1796">
        <v>11831</v>
      </c>
      <c r="K1796">
        <v>11682</v>
      </c>
      <c r="L1796">
        <v>8068</v>
      </c>
    </row>
    <row r="1797" spans="8:12">
      <c r="H1797" t="s">
        <v>362</v>
      </c>
      <c r="I1797" t="s">
        <v>230</v>
      </c>
      <c r="J1797">
        <v>12101</v>
      </c>
      <c r="K1797">
        <v>11193</v>
      </c>
      <c r="L1797">
        <v>8080</v>
      </c>
    </row>
    <row r="1798" spans="8:12">
      <c r="H1798" t="s">
        <v>362</v>
      </c>
      <c r="I1798" t="s">
        <v>34</v>
      </c>
      <c r="J1798">
        <v>12391</v>
      </c>
      <c r="K1798">
        <v>10471</v>
      </c>
      <c r="L1798">
        <v>8052</v>
      </c>
    </row>
    <row r="1799" spans="8:12">
      <c r="H1799" t="s">
        <v>362</v>
      </c>
      <c r="I1799" t="s">
        <v>231</v>
      </c>
      <c r="J1799">
        <v>12538</v>
      </c>
      <c r="K1799">
        <v>10904</v>
      </c>
      <c r="L1799">
        <v>8054</v>
      </c>
    </row>
    <row r="1800" spans="8:12">
      <c r="H1800" t="s">
        <v>362</v>
      </c>
      <c r="I1800" t="s">
        <v>232</v>
      </c>
      <c r="J1800">
        <v>12624</v>
      </c>
      <c r="K1800">
        <v>10881</v>
      </c>
      <c r="L1800">
        <v>8136</v>
      </c>
    </row>
    <row r="1801" spans="8:12">
      <c r="H1801" t="s">
        <v>362</v>
      </c>
      <c r="I1801" t="s">
        <v>233</v>
      </c>
      <c r="J1801">
        <v>12553</v>
      </c>
      <c r="K1801">
        <v>10346</v>
      </c>
      <c r="L1801">
        <v>8182</v>
      </c>
    </row>
    <row r="1802" spans="8:12">
      <c r="H1802" t="s">
        <v>362</v>
      </c>
      <c r="I1802" t="s">
        <v>35</v>
      </c>
      <c r="J1802">
        <v>12431</v>
      </c>
      <c r="K1802">
        <v>10327</v>
      </c>
      <c r="L1802">
        <v>8086</v>
      </c>
    </row>
    <row r="1803" spans="8:12">
      <c r="H1803" t="s">
        <v>362</v>
      </c>
      <c r="I1803" t="s">
        <v>234</v>
      </c>
      <c r="J1803">
        <v>12341</v>
      </c>
      <c r="K1803">
        <v>11037</v>
      </c>
      <c r="L1803">
        <v>8089</v>
      </c>
    </row>
    <row r="1804" spans="8:12">
      <c r="H1804" t="s">
        <v>362</v>
      </c>
      <c r="I1804" t="s">
        <v>235</v>
      </c>
      <c r="J1804">
        <v>12337</v>
      </c>
      <c r="K1804">
        <v>10593</v>
      </c>
      <c r="L1804">
        <v>8020</v>
      </c>
    </row>
    <row r="1805" spans="8:12">
      <c r="H1805" t="s">
        <v>362</v>
      </c>
      <c r="I1805" t="s">
        <v>236</v>
      </c>
      <c r="J1805">
        <v>12119</v>
      </c>
      <c r="K1805">
        <v>10760</v>
      </c>
      <c r="L1805">
        <v>7922</v>
      </c>
    </row>
    <row r="1806" spans="8:12">
      <c r="H1806" t="s">
        <v>362</v>
      </c>
      <c r="I1806" t="s">
        <v>36</v>
      </c>
      <c r="J1806">
        <v>12224</v>
      </c>
      <c r="K1806">
        <v>10197</v>
      </c>
      <c r="L1806">
        <v>7787</v>
      </c>
    </row>
    <row r="1807" spans="8:12">
      <c r="H1807" t="s">
        <v>362</v>
      </c>
      <c r="I1807" t="s">
        <v>237</v>
      </c>
      <c r="J1807">
        <v>12460</v>
      </c>
      <c r="K1807">
        <v>10078</v>
      </c>
      <c r="L1807">
        <v>7795</v>
      </c>
    </row>
    <row r="1808" spans="8:12">
      <c r="H1808" t="s">
        <v>362</v>
      </c>
      <c r="I1808" t="s">
        <v>238</v>
      </c>
      <c r="J1808">
        <v>12336</v>
      </c>
      <c r="K1808">
        <v>9505</v>
      </c>
      <c r="L1808">
        <v>7763</v>
      </c>
    </row>
    <row r="1809" spans="8:12">
      <c r="H1809" t="s">
        <v>362</v>
      </c>
      <c r="I1809" t="s">
        <v>239</v>
      </c>
      <c r="J1809">
        <v>12286</v>
      </c>
      <c r="K1809">
        <v>9926</v>
      </c>
      <c r="L1809">
        <v>8023</v>
      </c>
    </row>
    <row r="1810" spans="8:12">
      <c r="H1810" t="s">
        <v>362</v>
      </c>
      <c r="I1810" t="s">
        <v>37</v>
      </c>
      <c r="J1810">
        <v>12319</v>
      </c>
      <c r="K1810">
        <v>11069</v>
      </c>
      <c r="L1810">
        <v>8140</v>
      </c>
    </row>
    <row r="1811" spans="8:12">
      <c r="H1811" t="s">
        <v>362</v>
      </c>
      <c r="I1811" t="s">
        <v>240</v>
      </c>
      <c r="J1811">
        <v>12507</v>
      </c>
      <c r="K1811">
        <v>10551</v>
      </c>
      <c r="L1811">
        <v>8094</v>
      </c>
    </row>
    <row r="1812" spans="8:12">
      <c r="H1812" t="s">
        <v>362</v>
      </c>
      <c r="I1812" t="s">
        <v>241</v>
      </c>
      <c r="J1812">
        <v>12591</v>
      </c>
      <c r="K1812">
        <v>9390</v>
      </c>
      <c r="L1812">
        <v>7782</v>
      </c>
    </row>
    <row r="1813" spans="8:12">
      <c r="H1813" t="s">
        <v>362</v>
      </c>
      <c r="I1813" t="s">
        <v>242</v>
      </c>
      <c r="J1813">
        <v>12535</v>
      </c>
      <c r="K1813">
        <v>9485</v>
      </c>
      <c r="L1813">
        <v>7685</v>
      </c>
    </row>
    <row r="1814" spans="8:12">
      <c r="H1814" t="s">
        <v>362</v>
      </c>
      <c r="I1814" t="s">
        <v>38</v>
      </c>
      <c r="J1814">
        <v>12650</v>
      </c>
      <c r="K1814">
        <v>9023</v>
      </c>
      <c r="L1814">
        <v>7493</v>
      </c>
    </row>
    <row r="1815" spans="8:12">
      <c r="H1815" t="s">
        <v>362</v>
      </c>
      <c r="I1815" t="s">
        <v>243</v>
      </c>
      <c r="J1815">
        <v>12660</v>
      </c>
      <c r="K1815">
        <v>8633</v>
      </c>
      <c r="L1815">
        <v>7225</v>
      </c>
    </row>
    <row r="1816" spans="8:12">
      <c r="H1816" t="s">
        <v>362</v>
      </c>
      <c r="I1816" t="s">
        <v>244</v>
      </c>
      <c r="J1816">
        <v>12460</v>
      </c>
      <c r="K1816">
        <v>8060</v>
      </c>
      <c r="L1816">
        <v>7122</v>
      </c>
    </row>
    <row r="1817" spans="8:12">
      <c r="H1817" t="s">
        <v>362</v>
      </c>
      <c r="I1817" t="s">
        <v>245</v>
      </c>
      <c r="J1817">
        <v>11629</v>
      </c>
      <c r="K1817">
        <v>9952</v>
      </c>
      <c r="L1817">
        <v>7727</v>
      </c>
    </row>
    <row r="1818" spans="8:12">
      <c r="H1818" t="s">
        <v>362</v>
      </c>
      <c r="I1818" t="s">
        <v>39</v>
      </c>
      <c r="J1818">
        <v>11192</v>
      </c>
      <c r="K1818">
        <v>11239</v>
      </c>
      <c r="L1818">
        <v>7752</v>
      </c>
    </row>
    <row r="1819" spans="8:12">
      <c r="H1819" t="s">
        <v>362</v>
      </c>
      <c r="I1819" t="s">
        <v>246</v>
      </c>
      <c r="J1819">
        <v>9267</v>
      </c>
      <c r="K1819">
        <v>12764</v>
      </c>
      <c r="L1819">
        <v>7784</v>
      </c>
    </row>
    <row r="1820" spans="8:12">
      <c r="H1820" t="s">
        <v>362</v>
      </c>
      <c r="I1820" t="s">
        <v>247</v>
      </c>
      <c r="J1820">
        <v>7947</v>
      </c>
      <c r="K1820">
        <v>14882</v>
      </c>
      <c r="L1820">
        <v>7947</v>
      </c>
    </row>
    <row r="1821" spans="8:12">
      <c r="H1821" t="s">
        <v>362</v>
      </c>
      <c r="I1821" t="s">
        <v>248</v>
      </c>
      <c r="J1821">
        <v>6490</v>
      </c>
      <c r="K1821">
        <v>16575</v>
      </c>
      <c r="L1821">
        <v>8190</v>
      </c>
    </row>
    <row r="1822" spans="8:12">
      <c r="H1822" t="s">
        <v>362</v>
      </c>
      <c r="I1822" t="s">
        <v>40</v>
      </c>
      <c r="J1822">
        <v>5167</v>
      </c>
      <c r="K1822">
        <v>17724</v>
      </c>
      <c r="L1822">
        <v>8202</v>
      </c>
    </row>
    <row r="1823" spans="8:12">
      <c r="H1823" t="s">
        <v>362</v>
      </c>
      <c r="I1823" t="s">
        <v>249</v>
      </c>
      <c r="J1823">
        <v>2796</v>
      </c>
      <c r="K1823">
        <v>20738</v>
      </c>
      <c r="L1823">
        <v>8201</v>
      </c>
    </row>
    <row r="1824" spans="8:12">
      <c r="H1824" t="s">
        <v>362</v>
      </c>
      <c r="I1824" t="s">
        <v>250</v>
      </c>
      <c r="J1824">
        <v>2418</v>
      </c>
      <c r="K1824">
        <v>21364</v>
      </c>
      <c r="L1824">
        <v>8193</v>
      </c>
    </row>
    <row r="1825" spans="8:12">
      <c r="H1825" t="s">
        <v>362</v>
      </c>
      <c r="I1825" t="s">
        <v>251</v>
      </c>
      <c r="J1825">
        <v>2534</v>
      </c>
      <c r="K1825">
        <v>20894</v>
      </c>
      <c r="L1825">
        <v>8206</v>
      </c>
    </row>
    <row r="1826" spans="8:12">
      <c r="H1826" t="s">
        <v>363</v>
      </c>
      <c r="I1826" t="s">
        <v>17</v>
      </c>
      <c r="J1826">
        <v>2383</v>
      </c>
      <c r="K1826">
        <v>20967</v>
      </c>
      <c r="L1826">
        <v>8189</v>
      </c>
    </row>
    <row r="1827" spans="8:12">
      <c r="H1827" t="s">
        <v>363</v>
      </c>
      <c r="I1827" t="s">
        <v>180</v>
      </c>
      <c r="J1827">
        <v>2186</v>
      </c>
      <c r="K1827">
        <v>21668</v>
      </c>
      <c r="L1827">
        <v>8191</v>
      </c>
    </row>
    <row r="1828" spans="8:12">
      <c r="H1828" t="s">
        <v>363</v>
      </c>
      <c r="I1828" t="s">
        <v>181</v>
      </c>
      <c r="J1828">
        <v>2154</v>
      </c>
      <c r="K1828">
        <v>21020</v>
      </c>
      <c r="L1828">
        <v>8202</v>
      </c>
    </row>
    <row r="1829" spans="8:12">
      <c r="H1829" t="s">
        <v>363</v>
      </c>
      <c r="I1829" t="s">
        <v>182</v>
      </c>
      <c r="J1829">
        <v>1991</v>
      </c>
      <c r="K1829">
        <v>21275</v>
      </c>
      <c r="L1829">
        <v>8201</v>
      </c>
    </row>
    <row r="1830" spans="8:12">
      <c r="H1830" t="s">
        <v>363</v>
      </c>
      <c r="I1830" t="s">
        <v>18</v>
      </c>
      <c r="J1830">
        <v>2098</v>
      </c>
      <c r="K1830">
        <v>21404</v>
      </c>
      <c r="L1830">
        <v>8163</v>
      </c>
    </row>
    <row r="1831" spans="8:12">
      <c r="H1831" t="s">
        <v>363</v>
      </c>
      <c r="I1831" t="s">
        <v>183</v>
      </c>
      <c r="J1831">
        <v>2072</v>
      </c>
      <c r="K1831">
        <v>21030</v>
      </c>
      <c r="L1831">
        <v>8107</v>
      </c>
    </row>
    <row r="1832" spans="8:12">
      <c r="H1832" t="s">
        <v>363</v>
      </c>
      <c r="I1832" t="s">
        <v>184</v>
      </c>
      <c r="J1832">
        <v>2074</v>
      </c>
      <c r="K1832">
        <v>20425</v>
      </c>
      <c r="L1832">
        <v>7889</v>
      </c>
    </row>
    <row r="1833" spans="8:12">
      <c r="H1833" t="s">
        <v>363</v>
      </c>
      <c r="I1833" t="s">
        <v>185</v>
      </c>
      <c r="J1833">
        <v>2045</v>
      </c>
      <c r="K1833">
        <v>20672</v>
      </c>
      <c r="L1833">
        <v>7928</v>
      </c>
    </row>
    <row r="1834" spans="8:12">
      <c r="H1834" t="s">
        <v>363</v>
      </c>
      <c r="I1834" t="s">
        <v>19</v>
      </c>
      <c r="J1834">
        <v>1950</v>
      </c>
      <c r="K1834">
        <v>21349</v>
      </c>
      <c r="L1834">
        <v>8224</v>
      </c>
    </row>
    <row r="1835" spans="8:12">
      <c r="H1835" t="s">
        <v>363</v>
      </c>
      <c r="I1835" t="s">
        <v>186</v>
      </c>
      <c r="J1835">
        <v>1920</v>
      </c>
      <c r="K1835">
        <v>21466</v>
      </c>
      <c r="L1835">
        <v>8200</v>
      </c>
    </row>
    <row r="1836" spans="8:12">
      <c r="H1836" t="s">
        <v>363</v>
      </c>
      <c r="I1836" t="s">
        <v>187</v>
      </c>
      <c r="J1836">
        <v>1962</v>
      </c>
      <c r="K1836">
        <v>21585</v>
      </c>
      <c r="L1836">
        <v>8175</v>
      </c>
    </row>
    <row r="1837" spans="8:12">
      <c r="H1837" t="s">
        <v>363</v>
      </c>
      <c r="I1837" t="s">
        <v>188</v>
      </c>
      <c r="J1837">
        <v>1911</v>
      </c>
      <c r="K1837">
        <v>21768</v>
      </c>
      <c r="L1837">
        <v>8207</v>
      </c>
    </row>
    <row r="1838" spans="8:12">
      <c r="H1838" t="s">
        <v>363</v>
      </c>
      <c r="I1838" t="s">
        <v>20</v>
      </c>
      <c r="J1838">
        <v>2652</v>
      </c>
      <c r="K1838">
        <v>20465</v>
      </c>
      <c r="L1838">
        <v>8197</v>
      </c>
    </row>
    <row r="1839" spans="8:12">
      <c r="H1839" t="s">
        <v>363</v>
      </c>
      <c r="I1839" t="s">
        <v>189</v>
      </c>
      <c r="J1839">
        <v>4092</v>
      </c>
      <c r="K1839">
        <v>19324</v>
      </c>
      <c r="L1839">
        <v>8197</v>
      </c>
    </row>
    <row r="1840" spans="8:12">
      <c r="H1840" t="s">
        <v>363</v>
      </c>
      <c r="I1840" t="s">
        <v>190</v>
      </c>
      <c r="J1840">
        <v>4891</v>
      </c>
      <c r="K1840">
        <v>18525</v>
      </c>
      <c r="L1840">
        <v>8195</v>
      </c>
    </row>
    <row r="1841" spans="8:12">
      <c r="H1841" t="s">
        <v>363</v>
      </c>
      <c r="I1841" t="s">
        <v>191</v>
      </c>
      <c r="J1841">
        <v>5613</v>
      </c>
      <c r="K1841">
        <v>17458</v>
      </c>
      <c r="L1841">
        <v>8195</v>
      </c>
    </row>
    <row r="1842" spans="8:12">
      <c r="H1842" t="s">
        <v>363</v>
      </c>
      <c r="I1842" t="s">
        <v>21</v>
      </c>
      <c r="J1842">
        <v>10288</v>
      </c>
      <c r="K1842">
        <v>13511</v>
      </c>
      <c r="L1842">
        <v>8202</v>
      </c>
    </row>
    <row r="1843" spans="8:12">
      <c r="H1843" t="s">
        <v>363</v>
      </c>
      <c r="I1843" t="s">
        <v>192</v>
      </c>
      <c r="J1843">
        <v>16857</v>
      </c>
      <c r="K1843">
        <v>6987</v>
      </c>
      <c r="L1843">
        <v>8181</v>
      </c>
    </row>
    <row r="1844" spans="8:12">
      <c r="H1844" t="s">
        <v>363</v>
      </c>
      <c r="I1844" t="s">
        <v>193</v>
      </c>
      <c r="J1844">
        <v>15979</v>
      </c>
      <c r="K1844">
        <v>7798</v>
      </c>
      <c r="L1844">
        <v>8066</v>
      </c>
    </row>
    <row r="1845" spans="8:12">
      <c r="H1845" t="s">
        <v>363</v>
      </c>
      <c r="I1845" t="s">
        <v>194</v>
      </c>
      <c r="J1845">
        <v>16145</v>
      </c>
      <c r="K1845">
        <v>5863</v>
      </c>
      <c r="L1845">
        <v>7879</v>
      </c>
    </row>
    <row r="1846" spans="8:12">
      <c r="H1846" t="s">
        <v>363</v>
      </c>
      <c r="I1846" t="s">
        <v>22</v>
      </c>
      <c r="J1846">
        <v>15079</v>
      </c>
      <c r="K1846">
        <v>7801</v>
      </c>
      <c r="L1846">
        <v>7890</v>
      </c>
    </row>
    <row r="1847" spans="8:12">
      <c r="H1847" t="s">
        <v>363</v>
      </c>
      <c r="I1847" t="s">
        <v>195</v>
      </c>
      <c r="J1847">
        <v>16542</v>
      </c>
      <c r="K1847">
        <v>6291</v>
      </c>
      <c r="L1847">
        <v>7926</v>
      </c>
    </row>
    <row r="1848" spans="8:12">
      <c r="H1848" t="s">
        <v>363</v>
      </c>
      <c r="I1848" t="s">
        <v>196</v>
      </c>
      <c r="J1848">
        <v>15672</v>
      </c>
      <c r="K1848">
        <v>6480</v>
      </c>
      <c r="L1848">
        <v>7947</v>
      </c>
    </row>
    <row r="1849" spans="8:12">
      <c r="H1849" t="s">
        <v>363</v>
      </c>
      <c r="I1849" t="s">
        <v>197</v>
      </c>
      <c r="J1849">
        <v>16095</v>
      </c>
      <c r="K1849">
        <v>6901</v>
      </c>
      <c r="L1849">
        <v>7933</v>
      </c>
    </row>
    <row r="1850" spans="8:12">
      <c r="H1850" t="s">
        <v>363</v>
      </c>
      <c r="I1850" t="s">
        <v>23</v>
      </c>
      <c r="J1850">
        <v>15467</v>
      </c>
      <c r="K1850">
        <v>7511</v>
      </c>
      <c r="L1850">
        <v>7969</v>
      </c>
    </row>
    <row r="1851" spans="8:12">
      <c r="H1851" t="s">
        <v>363</v>
      </c>
      <c r="I1851" t="s">
        <v>198</v>
      </c>
      <c r="J1851">
        <v>16396</v>
      </c>
      <c r="K1851">
        <v>6330</v>
      </c>
      <c r="L1851">
        <v>7973</v>
      </c>
    </row>
    <row r="1852" spans="8:12">
      <c r="H1852" t="s">
        <v>363</v>
      </c>
      <c r="I1852" t="s">
        <v>199</v>
      </c>
      <c r="J1852">
        <v>16621</v>
      </c>
      <c r="K1852">
        <v>6987</v>
      </c>
      <c r="L1852">
        <v>8101</v>
      </c>
    </row>
    <row r="1853" spans="8:12">
      <c r="H1853" t="s">
        <v>363</v>
      </c>
      <c r="I1853" t="s">
        <v>200</v>
      </c>
      <c r="J1853">
        <v>16174</v>
      </c>
      <c r="K1853">
        <v>7367</v>
      </c>
      <c r="L1853">
        <v>8208</v>
      </c>
    </row>
    <row r="1854" spans="8:12">
      <c r="H1854" t="s">
        <v>363</v>
      </c>
      <c r="I1854" t="s">
        <v>24</v>
      </c>
      <c r="J1854">
        <v>15229</v>
      </c>
      <c r="K1854">
        <v>7735</v>
      </c>
      <c r="L1854">
        <v>8200</v>
      </c>
    </row>
    <row r="1855" spans="8:12">
      <c r="H1855" t="s">
        <v>363</v>
      </c>
      <c r="I1855" t="s">
        <v>201</v>
      </c>
      <c r="J1855">
        <v>14256</v>
      </c>
      <c r="K1855">
        <v>9309</v>
      </c>
      <c r="L1855">
        <v>8192</v>
      </c>
    </row>
    <row r="1856" spans="8:12">
      <c r="H1856" t="s">
        <v>363</v>
      </c>
      <c r="I1856" t="s">
        <v>202</v>
      </c>
      <c r="J1856">
        <v>13229</v>
      </c>
      <c r="K1856">
        <v>10164</v>
      </c>
      <c r="L1856">
        <v>8191</v>
      </c>
    </row>
    <row r="1857" spans="8:12">
      <c r="H1857" t="s">
        <v>363</v>
      </c>
      <c r="I1857" t="s">
        <v>203</v>
      </c>
      <c r="J1857">
        <v>12659</v>
      </c>
      <c r="K1857">
        <v>10855</v>
      </c>
      <c r="L1857">
        <v>8199</v>
      </c>
    </row>
    <row r="1858" spans="8:12">
      <c r="H1858" t="s">
        <v>363</v>
      </c>
      <c r="I1858" t="s">
        <v>25</v>
      </c>
      <c r="J1858">
        <v>12459</v>
      </c>
      <c r="K1858">
        <v>10902</v>
      </c>
      <c r="L1858">
        <v>8194</v>
      </c>
    </row>
    <row r="1859" spans="8:12">
      <c r="H1859" t="s">
        <v>363</v>
      </c>
      <c r="I1859" t="s">
        <v>204</v>
      </c>
      <c r="J1859">
        <v>11848</v>
      </c>
      <c r="K1859">
        <v>11321</v>
      </c>
      <c r="L1859">
        <v>8192</v>
      </c>
    </row>
    <row r="1860" spans="8:12">
      <c r="H1860" t="s">
        <v>363</v>
      </c>
      <c r="I1860" t="s">
        <v>205</v>
      </c>
      <c r="J1860">
        <v>11853</v>
      </c>
      <c r="K1860">
        <v>10742</v>
      </c>
      <c r="L1860">
        <v>8193</v>
      </c>
    </row>
    <row r="1861" spans="8:12">
      <c r="H1861" t="s">
        <v>363</v>
      </c>
      <c r="I1861" t="s">
        <v>206</v>
      </c>
      <c r="J1861">
        <v>10863</v>
      </c>
      <c r="K1861">
        <v>12638</v>
      </c>
      <c r="L1861">
        <v>8188</v>
      </c>
    </row>
    <row r="1862" spans="8:12">
      <c r="H1862" t="s">
        <v>363</v>
      </c>
      <c r="I1862" t="s">
        <v>26</v>
      </c>
      <c r="J1862">
        <v>10633</v>
      </c>
      <c r="K1862">
        <v>12265</v>
      </c>
      <c r="L1862">
        <v>8194</v>
      </c>
    </row>
    <row r="1863" spans="8:12">
      <c r="H1863" t="s">
        <v>363</v>
      </c>
      <c r="I1863" t="s">
        <v>207</v>
      </c>
      <c r="J1863">
        <v>10827</v>
      </c>
      <c r="K1863">
        <v>12650</v>
      </c>
      <c r="L1863">
        <v>8189</v>
      </c>
    </row>
    <row r="1864" spans="8:12">
      <c r="H1864" t="s">
        <v>363</v>
      </c>
      <c r="I1864" t="s">
        <v>208</v>
      </c>
      <c r="J1864">
        <v>10738</v>
      </c>
      <c r="K1864">
        <v>12745</v>
      </c>
      <c r="L1864">
        <v>8205</v>
      </c>
    </row>
    <row r="1865" spans="8:12">
      <c r="H1865" t="s">
        <v>363</v>
      </c>
      <c r="I1865" t="s">
        <v>209</v>
      </c>
      <c r="J1865">
        <v>10624</v>
      </c>
      <c r="K1865">
        <v>12448</v>
      </c>
      <c r="L1865">
        <v>8199</v>
      </c>
    </row>
    <row r="1866" spans="8:12">
      <c r="H1866" t="s">
        <v>363</v>
      </c>
      <c r="I1866" t="s">
        <v>27</v>
      </c>
      <c r="J1866">
        <v>10337</v>
      </c>
      <c r="K1866">
        <v>13182</v>
      </c>
      <c r="L1866">
        <v>8204</v>
      </c>
    </row>
    <row r="1867" spans="8:12">
      <c r="H1867" t="s">
        <v>363</v>
      </c>
      <c r="I1867" t="s">
        <v>210</v>
      </c>
      <c r="J1867">
        <v>10321</v>
      </c>
      <c r="K1867">
        <v>13107</v>
      </c>
      <c r="L1867">
        <v>8211</v>
      </c>
    </row>
    <row r="1868" spans="8:12">
      <c r="H1868" t="s">
        <v>363</v>
      </c>
      <c r="I1868" t="s">
        <v>211</v>
      </c>
      <c r="J1868">
        <v>10009</v>
      </c>
      <c r="K1868">
        <v>12511</v>
      </c>
      <c r="L1868">
        <v>8193</v>
      </c>
    </row>
    <row r="1869" spans="8:12">
      <c r="H1869" t="s">
        <v>363</v>
      </c>
      <c r="I1869" t="s">
        <v>212</v>
      </c>
      <c r="J1869">
        <v>10138</v>
      </c>
      <c r="K1869">
        <v>13104</v>
      </c>
      <c r="L1869">
        <v>8197</v>
      </c>
    </row>
    <row r="1870" spans="8:12">
      <c r="H1870" t="s">
        <v>363</v>
      </c>
      <c r="I1870" t="s">
        <v>28</v>
      </c>
      <c r="J1870">
        <v>10137</v>
      </c>
      <c r="K1870">
        <v>13328</v>
      </c>
      <c r="L1870">
        <v>8204</v>
      </c>
    </row>
    <row r="1871" spans="8:12">
      <c r="H1871" t="s">
        <v>363</v>
      </c>
      <c r="I1871" t="s">
        <v>213</v>
      </c>
      <c r="J1871">
        <v>9912</v>
      </c>
      <c r="K1871">
        <v>13536</v>
      </c>
      <c r="L1871">
        <v>8204</v>
      </c>
    </row>
    <row r="1872" spans="8:12">
      <c r="H1872" t="s">
        <v>363</v>
      </c>
      <c r="I1872" t="s">
        <v>214</v>
      </c>
      <c r="J1872">
        <v>9544</v>
      </c>
      <c r="K1872">
        <v>13486</v>
      </c>
      <c r="L1872">
        <v>8192</v>
      </c>
    </row>
    <row r="1873" spans="8:12">
      <c r="H1873" t="s">
        <v>363</v>
      </c>
      <c r="I1873" t="s">
        <v>215</v>
      </c>
      <c r="J1873">
        <v>9668</v>
      </c>
      <c r="K1873">
        <v>14179</v>
      </c>
      <c r="L1873">
        <v>8202</v>
      </c>
    </row>
    <row r="1874" spans="8:12">
      <c r="H1874" t="s">
        <v>363</v>
      </c>
      <c r="I1874" t="s">
        <v>29</v>
      </c>
      <c r="J1874">
        <v>9827</v>
      </c>
      <c r="K1874">
        <v>13699</v>
      </c>
      <c r="L1874">
        <v>8184</v>
      </c>
    </row>
    <row r="1875" spans="8:12">
      <c r="H1875" t="s">
        <v>363</v>
      </c>
      <c r="I1875" t="s">
        <v>216</v>
      </c>
      <c r="J1875">
        <v>10908</v>
      </c>
      <c r="K1875">
        <v>12580</v>
      </c>
      <c r="L1875">
        <v>8195</v>
      </c>
    </row>
    <row r="1876" spans="8:12">
      <c r="H1876" t="s">
        <v>363</v>
      </c>
      <c r="I1876" t="s">
        <v>217</v>
      </c>
      <c r="J1876">
        <v>10201</v>
      </c>
      <c r="K1876">
        <v>13279</v>
      </c>
      <c r="L1876">
        <v>8202</v>
      </c>
    </row>
    <row r="1877" spans="8:12">
      <c r="H1877" t="s">
        <v>363</v>
      </c>
      <c r="I1877" t="s">
        <v>218</v>
      </c>
      <c r="J1877">
        <v>10458</v>
      </c>
      <c r="K1877">
        <v>12220</v>
      </c>
      <c r="L1877">
        <v>8177</v>
      </c>
    </row>
    <row r="1878" spans="8:12">
      <c r="H1878" t="s">
        <v>363</v>
      </c>
      <c r="I1878" t="s">
        <v>30</v>
      </c>
      <c r="J1878">
        <v>10658</v>
      </c>
      <c r="K1878">
        <v>12261</v>
      </c>
      <c r="L1878">
        <v>8200</v>
      </c>
    </row>
    <row r="1879" spans="8:12">
      <c r="H1879" t="s">
        <v>363</v>
      </c>
      <c r="I1879" t="s">
        <v>219</v>
      </c>
      <c r="J1879">
        <v>10438</v>
      </c>
      <c r="K1879">
        <v>12220</v>
      </c>
      <c r="L1879">
        <v>8200</v>
      </c>
    </row>
    <row r="1880" spans="8:12">
      <c r="H1880" t="s">
        <v>363</v>
      </c>
      <c r="I1880" t="s">
        <v>220</v>
      </c>
      <c r="J1880">
        <v>9922</v>
      </c>
      <c r="K1880">
        <v>13136</v>
      </c>
      <c r="L1880">
        <v>8198</v>
      </c>
    </row>
    <row r="1881" spans="8:12">
      <c r="H1881" t="s">
        <v>363</v>
      </c>
      <c r="I1881" t="s">
        <v>221</v>
      </c>
      <c r="J1881">
        <v>9442</v>
      </c>
      <c r="K1881">
        <v>14069</v>
      </c>
      <c r="L1881">
        <v>8212</v>
      </c>
    </row>
    <row r="1882" spans="8:12">
      <c r="H1882" t="s">
        <v>363</v>
      </c>
      <c r="I1882" t="s">
        <v>31</v>
      </c>
      <c r="J1882">
        <v>8933</v>
      </c>
      <c r="K1882">
        <v>15079</v>
      </c>
      <c r="L1882">
        <v>8199</v>
      </c>
    </row>
    <row r="1883" spans="8:12">
      <c r="H1883" t="s">
        <v>363</v>
      </c>
      <c r="I1883" t="s">
        <v>222</v>
      </c>
      <c r="J1883">
        <v>7836</v>
      </c>
      <c r="K1883">
        <v>15209</v>
      </c>
      <c r="L1883">
        <v>8199</v>
      </c>
    </row>
    <row r="1884" spans="8:12">
      <c r="H1884" t="s">
        <v>363</v>
      </c>
      <c r="I1884" t="s">
        <v>223</v>
      </c>
      <c r="J1884">
        <v>7337</v>
      </c>
      <c r="K1884">
        <v>16619</v>
      </c>
      <c r="L1884">
        <v>8191</v>
      </c>
    </row>
    <row r="1885" spans="8:12">
      <c r="H1885" t="s">
        <v>363</v>
      </c>
      <c r="I1885" t="s">
        <v>224</v>
      </c>
      <c r="J1885">
        <v>7071</v>
      </c>
      <c r="K1885">
        <v>16002</v>
      </c>
      <c r="L1885">
        <v>8204</v>
      </c>
    </row>
    <row r="1886" spans="8:12">
      <c r="H1886" t="s">
        <v>363</v>
      </c>
      <c r="I1886" t="s">
        <v>32</v>
      </c>
      <c r="J1886">
        <v>8454</v>
      </c>
      <c r="K1886">
        <v>14422</v>
      </c>
      <c r="L1886">
        <v>8199</v>
      </c>
    </row>
    <row r="1887" spans="8:12">
      <c r="H1887" t="s">
        <v>363</v>
      </c>
      <c r="I1887" t="s">
        <v>225</v>
      </c>
      <c r="J1887">
        <v>9140</v>
      </c>
      <c r="K1887">
        <v>14322</v>
      </c>
      <c r="L1887">
        <v>8197</v>
      </c>
    </row>
    <row r="1888" spans="8:12">
      <c r="H1888" t="s">
        <v>363</v>
      </c>
      <c r="I1888" t="s">
        <v>226</v>
      </c>
      <c r="J1888">
        <v>8654</v>
      </c>
      <c r="K1888">
        <v>14562</v>
      </c>
      <c r="L1888">
        <v>8196</v>
      </c>
    </row>
    <row r="1889" spans="8:12">
      <c r="H1889" t="s">
        <v>363</v>
      </c>
      <c r="I1889" t="s">
        <v>227</v>
      </c>
      <c r="J1889">
        <v>8918</v>
      </c>
      <c r="K1889">
        <v>14325</v>
      </c>
      <c r="L1889">
        <v>8195</v>
      </c>
    </row>
    <row r="1890" spans="8:12">
      <c r="H1890" t="s">
        <v>363</v>
      </c>
      <c r="I1890" t="s">
        <v>33</v>
      </c>
      <c r="J1890">
        <v>9125</v>
      </c>
      <c r="K1890">
        <v>14670</v>
      </c>
      <c r="L1890">
        <v>8206</v>
      </c>
    </row>
    <row r="1891" spans="8:12">
      <c r="H1891" t="s">
        <v>363</v>
      </c>
      <c r="I1891" t="s">
        <v>228</v>
      </c>
      <c r="J1891">
        <v>9123</v>
      </c>
      <c r="K1891">
        <v>14154</v>
      </c>
      <c r="L1891">
        <v>8192</v>
      </c>
    </row>
    <row r="1892" spans="8:12">
      <c r="H1892" t="s">
        <v>363</v>
      </c>
      <c r="I1892" t="s">
        <v>229</v>
      </c>
      <c r="J1892">
        <v>9435</v>
      </c>
      <c r="K1892">
        <v>13779</v>
      </c>
      <c r="L1892">
        <v>8197</v>
      </c>
    </row>
    <row r="1893" spans="8:12">
      <c r="H1893" t="s">
        <v>363</v>
      </c>
      <c r="I1893" t="s">
        <v>230</v>
      </c>
      <c r="J1893">
        <v>10477</v>
      </c>
      <c r="K1893">
        <v>12889</v>
      </c>
      <c r="L1893">
        <v>8194</v>
      </c>
    </row>
    <row r="1894" spans="8:12">
      <c r="H1894" t="s">
        <v>363</v>
      </c>
      <c r="I1894" t="s">
        <v>34</v>
      </c>
      <c r="J1894">
        <v>9388</v>
      </c>
      <c r="K1894">
        <v>13314</v>
      </c>
      <c r="L1894">
        <v>8198</v>
      </c>
    </row>
    <row r="1895" spans="8:12">
      <c r="H1895" t="s">
        <v>363</v>
      </c>
      <c r="I1895" t="s">
        <v>231</v>
      </c>
      <c r="J1895">
        <v>9443</v>
      </c>
      <c r="K1895">
        <v>14421</v>
      </c>
      <c r="L1895">
        <v>8199</v>
      </c>
    </row>
    <row r="1896" spans="8:12">
      <c r="H1896" t="s">
        <v>363</v>
      </c>
      <c r="I1896" t="s">
        <v>232</v>
      </c>
      <c r="J1896">
        <v>9264</v>
      </c>
      <c r="K1896">
        <v>14429</v>
      </c>
      <c r="L1896">
        <v>8199</v>
      </c>
    </row>
    <row r="1897" spans="8:12">
      <c r="H1897" t="s">
        <v>363</v>
      </c>
      <c r="I1897" t="s">
        <v>233</v>
      </c>
      <c r="J1897">
        <v>9454</v>
      </c>
      <c r="K1897">
        <v>13863</v>
      </c>
      <c r="L1897">
        <v>8199</v>
      </c>
    </row>
    <row r="1898" spans="8:12">
      <c r="H1898" t="s">
        <v>363</v>
      </c>
      <c r="I1898" t="s">
        <v>35</v>
      </c>
      <c r="J1898">
        <v>9549</v>
      </c>
      <c r="K1898">
        <v>13844</v>
      </c>
      <c r="L1898">
        <v>8197</v>
      </c>
    </row>
    <row r="1899" spans="8:12">
      <c r="H1899" t="s">
        <v>363</v>
      </c>
      <c r="I1899" t="s">
        <v>234</v>
      </c>
      <c r="J1899">
        <v>9727</v>
      </c>
      <c r="K1899">
        <v>13852</v>
      </c>
      <c r="L1899">
        <v>8193</v>
      </c>
    </row>
    <row r="1900" spans="8:12">
      <c r="H1900" t="s">
        <v>363</v>
      </c>
      <c r="I1900" t="s">
        <v>235</v>
      </c>
      <c r="J1900">
        <v>10465</v>
      </c>
      <c r="K1900">
        <v>13138</v>
      </c>
      <c r="L1900">
        <v>8193</v>
      </c>
    </row>
    <row r="1901" spans="8:12">
      <c r="H1901" t="s">
        <v>363</v>
      </c>
      <c r="I1901" t="s">
        <v>236</v>
      </c>
      <c r="J1901">
        <v>10161</v>
      </c>
      <c r="K1901">
        <v>12822</v>
      </c>
      <c r="L1901">
        <v>8132</v>
      </c>
    </row>
    <row r="1902" spans="8:12">
      <c r="H1902" t="s">
        <v>363</v>
      </c>
      <c r="I1902" t="s">
        <v>36</v>
      </c>
      <c r="J1902">
        <v>10423</v>
      </c>
      <c r="K1902">
        <v>12747</v>
      </c>
      <c r="L1902">
        <v>8033</v>
      </c>
    </row>
    <row r="1903" spans="8:12">
      <c r="H1903" t="s">
        <v>363</v>
      </c>
      <c r="I1903" t="s">
        <v>237</v>
      </c>
      <c r="J1903">
        <v>11021</v>
      </c>
      <c r="K1903">
        <v>11660</v>
      </c>
      <c r="L1903">
        <v>8087</v>
      </c>
    </row>
    <row r="1904" spans="8:12">
      <c r="H1904" t="s">
        <v>363</v>
      </c>
      <c r="I1904" t="s">
        <v>238</v>
      </c>
      <c r="J1904">
        <v>11167</v>
      </c>
      <c r="K1904">
        <v>12398</v>
      </c>
      <c r="L1904">
        <v>8204</v>
      </c>
    </row>
    <row r="1905" spans="8:12">
      <c r="H1905" t="s">
        <v>363</v>
      </c>
      <c r="I1905" t="s">
        <v>239</v>
      </c>
      <c r="J1905">
        <v>11662</v>
      </c>
      <c r="K1905">
        <v>11385</v>
      </c>
      <c r="L1905">
        <v>8201</v>
      </c>
    </row>
    <row r="1906" spans="8:12">
      <c r="H1906" t="s">
        <v>363</v>
      </c>
      <c r="I1906" t="s">
        <v>37</v>
      </c>
      <c r="J1906">
        <v>11400</v>
      </c>
      <c r="K1906">
        <v>12024</v>
      </c>
      <c r="L1906">
        <v>8201</v>
      </c>
    </row>
    <row r="1907" spans="8:12">
      <c r="H1907" t="s">
        <v>363</v>
      </c>
      <c r="I1907" t="s">
        <v>240</v>
      </c>
      <c r="J1907">
        <v>12059</v>
      </c>
      <c r="K1907">
        <v>11261</v>
      </c>
      <c r="L1907">
        <v>8191</v>
      </c>
    </row>
    <row r="1908" spans="8:12">
      <c r="H1908" t="s">
        <v>363</v>
      </c>
      <c r="I1908" t="s">
        <v>241</v>
      </c>
      <c r="J1908">
        <v>12276</v>
      </c>
      <c r="K1908">
        <v>11100</v>
      </c>
      <c r="L1908">
        <v>8196</v>
      </c>
    </row>
    <row r="1909" spans="8:12">
      <c r="H1909" t="s">
        <v>363</v>
      </c>
      <c r="I1909" t="s">
        <v>242</v>
      </c>
      <c r="J1909">
        <v>12789</v>
      </c>
      <c r="K1909">
        <v>10251</v>
      </c>
      <c r="L1909">
        <v>8195</v>
      </c>
    </row>
    <row r="1910" spans="8:12">
      <c r="H1910" t="s">
        <v>363</v>
      </c>
      <c r="I1910" t="s">
        <v>38</v>
      </c>
      <c r="J1910">
        <v>13052</v>
      </c>
      <c r="K1910">
        <v>10314</v>
      </c>
      <c r="L1910">
        <v>8193</v>
      </c>
    </row>
    <row r="1911" spans="8:12">
      <c r="H1911" t="s">
        <v>363</v>
      </c>
      <c r="I1911" t="s">
        <v>243</v>
      </c>
      <c r="J1911">
        <v>12993</v>
      </c>
      <c r="K1911">
        <v>9867</v>
      </c>
      <c r="L1911">
        <v>8212</v>
      </c>
    </row>
    <row r="1912" spans="8:12">
      <c r="H1912" t="s">
        <v>363</v>
      </c>
      <c r="I1912" t="s">
        <v>244</v>
      </c>
      <c r="J1912">
        <v>12870</v>
      </c>
      <c r="K1912">
        <v>10529</v>
      </c>
      <c r="L1912">
        <v>8192</v>
      </c>
    </row>
    <row r="1913" spans="8:12">
      <c r="H1913" t="s">
        <v>363</v>
      </c>
      <c r="I1913" t="s">
        <v>245</v>
      </c>
      <c r="J1913">
        <v>12885</v>
      </c>
      <c r="K1913">
        <v>10769</v>
      </c>
      <c r="L1913">
        <v>8190</v>
      </c>
    </row>
    <row r="1914" spans="8:12">
      <c r="H1914" t="s">
        <v>363</v>
      </c>
      <c r="I1914" t="s">
        <v>39</v>
      </c>
      <c r="J1914">
        <v>11650</v>
      </c>
      <c r="K1914">
        <v>11515</v>
      </c>
      <c r="L1914">
        <v>8206</v>
      </c>
    </row>
    <row r="1915" spans="8:12">
      <c r="H1915" t="s">
        <v>363</v>
      </c>
      <c r="I1915" t="s">
        <v>246</v>
      </c>
      <c r="J1915">
        <v>9994</v>
      </c>
      <c r="K1915">
        <v>13655</v>
      </c>
      <c r="L1915">
        <v>8177</v>
      </c>
    </row>
    <row r="1916" spans="8:12">
      <c r="H1916" t="s">
        <v>363</v>
      </c>
      <c r="I1916" t="s">
        <v>247</v>
      </c>
      <c r="J1916">
        <v>8497</v>
      </c>
      <c r="K1916">
        <v>15040</v>
      </c>
      <c r="L1916">
        <v>8206</v>
      </c>
    </row>
    <row r="1917" spans="8:12">
      <c r="H1917" t="s">
        <v>363</v>
      </c>
      <c r="I1917" t="s">
        <v>248</v>
      </c>
      <c r="J1917">
        <v>6613</v>
      </c>
      <c r="K1917">
        <v>16336</v>
      </c>
      <c r="L1917">
        <v>8193</v>
      </c>
    </row>
    <row r="1918" spans="8:12">
      <c r="H1918" t="s">
        <v>363</v>
      </c>
      <c r="I1918" t="s">
        <v>40</v>
      </c>
      <c r="J1918">
        <v>5736</v>
      </c>
      <c r="K1918">
        <v>17881</v>
      </c>
      <c r="L1918">
        <v>8200</v>
      </c>
    </row>
    <row r="1919" spans="8:12">
      <c r="H1919" t="s">
        <v>363</v>
      </c>
      <c r="I1919" t="s">
        <v>249</v>
      </c>
      <c r="J1919">
        <v>2762</v>
      </c>
      <c r="K1919">
        <v>20495</v>
      </c>
      <c r="L1919">
        <v>8202</v>
      </c>
    </row>
    <row r="1920" spans="8:12">
      <c r="H1920" t="s">
        <v>363</v>
      </c>
      <c r="I1920" t="s">
        <v>250</v>
      </c>
      <c r="J1920">
        <v>2307</v>
      </c>
      <c r="K1920">
        <v>21456</v>
      </c>
      <c r="L1920">
        <v>8192</v>
      </c>
    </row>
    <row r="1921" spans="8:12">
      <c r="H1921" t="s">
        <v>363</v>
      </c>
      <c r="I1921" t="s">
        <v>251</v>
      </c>
      <c r="J1921">
        <v>2269</v>
      </c>
      <c r="K1921">
        <v>20854</v>
      </c>
      <c r="L1921">
        <v>8199</v>
      </c>
    </row>
    <row r="1922" spans="8:12">
      <c r="H1922" t="s">
        <v>364</v>
      </c>
      <c r="I1922" t="s">
        <v>17</v>
      </c>
      <c r="J1922">
        <v>2168</v>
      </c>
      <c r="K1922">
        <v>21407</v>
      </c>
      <c r="L1922">
        <v>8205</v>
      </c>
    </row>
    <row r="1923" spans="8:12">
      <c r="H1923" t="s">
        <v>364</v>
      </c>
      <c r="I1923" t="s">
        <v>180</v>
      </c>
      <c r="J1923">
        <v>2036</v>
      </c>
      <c r="K1923">
        <v>21706</v>
      </c>
      <c r="L1923">
        <v>8195</v>
      </c>
    </row>
    <row r="1924" spans="8:12">
      <c r="H1924" t="s">
        <v>364</v>
      </c>
      <c r="I1924" t="s">
        <v>181</v>
      </c>
      <c r="J1924">
        <v>2083</v>
      </c>
      <c r="K1924">
        <v>21682</v>
      </c>
      <c r="L1924">
        <v>8202</v>
      </c>
    </row>
    <row r="1925" spans="8:12">
      <c r="H1925" t="s">
        <v>364</v>
      </c>
      <c r="I1925" t="s">
        <v>182</v>
      </c>
      <c r="J1925">
        <v>1924</v>
      </c>
      <c r="K1925">
        <v>21488</v>
      </c>
      <c r="L1925">
        <v>8193</v>
      </c>
    </row>
    <row r="1926" spans="8:12">
      <c r="H1926" t="s">
        <v>364</v>
      </c>
      <c r="I1926" t="s">
        <v>18</v>
      </c>
      <c r="J1926">
        <v>1986</v>
      </c>
      <c r="K1926">
        <v>21556</v>
      </c>
      <c r="L1926">
        <v>8195</v>
      </c>
    </row>
    <row r="1927" spans="8:12">
      <c r="H1927" t="s">
        <v>364</v>
      </c>
      <c r="I1927" t="s">
        <v>183</v>
      </c>
      <c r="J1927">
        <v>1901</v>
      </c>
      <c r="K1927">
        <v>21412</v>
      </c>
      <c r="L1927">
        <v>8154</v>
      </c>
    </row>
    <row r="1928" spans="8:12">
      <c r="H1928" t="s">
        <v>364</v>
      </c>
      <c r="I1928" t="s">
        <v>184</v>
      </c>
      <c r="J1928">
        <v>1989</v>
      </c>
      <c r="K1928">
        <v>21461</v>
      </c>
      <c r="L1928">
        <v>8167</v>
      </c>
    </row>
    <row r="1929" spans="8:12">
      <c r="H1929" t="s">
        <v>364</v>
      </c>
      <c r="I1929" t="s">
        <v>185</v>
      </c>
      <c r="J1929">
        <v>2315</v>
      </c>
      <c r="K1929">
        <v>21280</v>
      </c>
      <c r="L1929">
        <v>8196</v>
      </c>
    </row>
    <row r="1930" spans="8:12">
      <c r="H1930" t="s">
        <v>364</v>
      </c>
      <c r="I1930" t="s">
        <v>19</v>
      </c>
      <c r="J1930">
        <v>2656</v>
      </c>
      <c r="K1930">
        <v>21158</v>
      </c>
      <c r="L1930">
        <v>8210</v>
      </c>
    </row>
    <row r="1931" spans="8:12">
      <c r="H1931" t="s">
        <v>364</v>
      </c>
      <c r="I1931" t="s">
        <v>186</v>
      </c>
      <c r="J1931">
        <v>2538</v>
      </c>
      <c r="K1931">
        <v>20998</v>
      </c>
      <c r="L1931">
        <v>8212</v>
      </c>
    </row>
    <row r="1932" spans="8:12">
      <c r="H1932" t="s">
        <v>364</v>
      </c>
      <c r="I1932" t="s">
        <v>187</v>
      </c>
      <c r="J1932">
        <v>2653</v>
      </c>
      <c r="K1932">
        <v>21025</v>
      </c>
      <c r="L1932">
        <v>8199</v>
      </c>
    </row>
    <row r="1933" spans="8:12">
      <c r="H1933" t="s">
        <v>364</v>
      </c>
      <c r="I1933" t="s">
        <v>188</v>
      </c>
      <c r="J1933">
        <v>2932</v>
      </c>
      <c r="K1933">
        <v>20685</v>
      </c>
      <c r="L1933">
        <v>8204</v>
      </c>
    </row>
    <row r="1934" spans="8:12">
      <c r="H1934" t="s">
        <v>364</v>
      </c>
      <c r="I1934" t="s">
        <v>20</v>
      </c>
      <c r="J1934">
        <v>5284</v>
      </c>
      <c r="K1934">
        <v>18097</v>
      </c>
      <c r="L1934">
        <v>8196</v>
      </c>
    </row>
    <row r="1935" spans="8:12">
      <c r="H1935" t="s">
        <v>364</v>
      </c>
      <c r="I1935" t="s">
        <v>189</v>
      </c>
      <c r="J1935">
        <v>6952</v>
      </c>
      <c r="K1935">
        <v>16119</v>
      </c>
      <c r="L1935">
        <v>8195</v>
      </c>
    </row>
    <row r="1936" spans="8:12">
      <c r="H1936" t="s">
        <v>364</v>
      </c>
      <c r="I1936" t="s">
        <v>190</v>
      </c>
      <c r="J1936">
        <v>6879</v>
      </c>
      <c r="K1936">
        <v>16671</v>
      </c>
      <c r="L1936">
        <v>8196</v>
      </c>
    </row>
    <row r="1937" spans="8:12">
      <c r="H1937" t="s">
        <v>364</v>
      </c>
      <c r="I1937" t="s">
        <v>191</v>
      </c>
      <c r="J1937">
        <v>11181</v>
      </c>
      <c r="K1937">
        <v>11802</v>
      </c>
      <c r="L1937">
        <v>8184</v>
      </c>
    </row>
    <row r="1938" spans="8:12">
      <c r="H1938" t="s">
        <v>364</v>
      </c>
      <c r="I1938" t="s">
        <v>21</v>
      </c>
      <c r="J1938">
        <v>12053</v>
      </c>
      <c r="K1938">
        <v>11645</v>
      </c>
      <c r="L1938">
        <v>8201</v>
      </c>
    </row>
    <row r="1939" spans="8:12">
      <c r="H1939" t="s">
        <v>364</v>
      </c>
      <c r="I1939" t="s">
        <v>192</v>
      </c>
      <c r="J1939">
        <v>18873</v>
      </c>
      <c r="K1939">
        <v>5415</v>
      </c>
      <c r="L1939">
        <v>8205</v>
      </c>
    </row>
    <row r="1940" spans="8:12">
      <c r="H1940" t="s">
        <v>364</v>
      </c>
      <c r="I1940" t="s">
        <v>193</v>
      </c>
      <c r="J1940">
        <v>18327</v>
      </c>
      <c r="K1940">
        <v>5462</v>
      </c>
      <c r="L1940">
        <v>8192</v>
      </c>
    </row>
    <row r="1941" spans="8:12">
      <c r="H1941" t="s">
        <v>364</v>
      </c>
      <c r="I1941" t="s">
        <v>194</v>
      </c>
      <c r="J1941">
        <v>17610</v>
      </c>
      <c r="K1941">
        <v>6256</v>
      </c>
      <c r="L1941">
        <v>8071</v>
      </c>
    </row>
    <row r="1942" spans="8:12">
      <c r="H1942" t="s">
        <v>364</v>
      </c>
      <c r="I1942" t="s">
        <v>22</v>
      </c>
      <c r="J1942">
        <v>19300</v>
      </c>
      <c r="K1942">
        <v>4001</v>
      </c>
      <c r="L1942">
        <v>8084</v>
      </c>
    </row>
    <row r="1943" spans="8:12">
      <c r="H1943" t="s">
        <v>364</v>
      </c>
      <c r="I1943" t="s">
        <v>195</v>
      </c>
      <c r="J1943">
        <v>18110</v>
      </c>
      <c r="K1943">
        <v>3660</v>
      </c>
      <c r="L1943">
        <v>8091</v>
      </c>
    </row>
    <row r="1944" spans="8:12">
      <c r="H1944" t="s">
        <v>364</v>
      </c>
      <c r="I1944" t="s">
        <v>196</v>
      </c>
      <c r="J1944">
        <v>18405</v>
      </c>
      <c r="K1944">
        <v>4344</v>
      </c>
      <c r="L1944">
        <v>8091</v>
      </c>
    </row>
    <row r="1945" spans="8:12">
      <c r="H1945" t="s">
        <v>364</v>
      </c>
      <c r="I1945" t="s">
        <v>197</v>
      </c>
      <c r="J1945">
        <v>19307</v>
      </c>
      <c r="K1945">
        <v>4554</v>
      </c>
      <c r="L1945">
        <v>8193</v>
      </c>
    </row>
    <row r="1946" spans="8:12">
      <c r="H1946" t="s">
        <v>364</v>
      </c>
      <c r="I1946" t="s">
        <v>23</v>
      </c>
      <c r="J1946">
        <v>17156</v>
      </c>
      <c r="K1946">
        <v>6522</v>
      </c>
      <c r="L1946">
        <v>8200</v>
      </c>
    </row>
    <row r="1947" spans="8:12">
      <c r="H1947" t="s">
        <v>364</v>
      </c>
      <c r="I1947" t="s">
        <v>198</v>
      </c>
      <c r="J1947">
        <v>17662</v>
      </c>
      <c r="K1947">
        <v>5771</v>
      </c>
      <c r="L1947">
        <v>8201</v>
      </c>
    </row>
    <row r="1948" spans="8:12">
      <c r="H1948" t="s">
        <v>364</v>
      </c>
      <c r="I1948" t="s">
        <v>199</v>
      </c>
      <c r="J1948">
        <v>17652</v>
      </c>
      <c r="K1948">
        <v>5941</v>
      </c>
      <c r="L1948">
        <v>8217</v>
      </c>
    </row>
    <row r="1949" spans="8:12">
      <c r="H1949" t="s">
        <v>364</v>
      </c>
      <c r="I1949" t="s">
        <v>200</v>
      </c>
      <c r="J1949">
        <v>17038</v>
      </c>
      <c r="K1949">
        <v>6270</v>
      </c>
      <c r="L1949">
        <v>8195</v>
      </c>
    </row>
    <row r="1950" spans="8:12">
      <c r="H1950" t="s">
        <v>364</v>
      </c>
      <c r="I1950" t="s">
        <v>24</v>
      </c>
      <c r="J1950">
        <v>15816</v>
      </c>
      <c r="K1950">
        <v>7924</v>
      </c>
      <c r="L1950">
        <v>8199</v>
      </c>
    </row>
    <row r="1951" spans="8:12">
      <c r="H1951" t="s">
        <v>364</v>
      </c>
      <c r="I1951" t="s">
        <v>201</v>
      </c>
      <c r="J1951">
        <v>14495</v>
      </c>
      <c r="K1951">
        <v>8197</v>
      </c>
      <c r="L1951">
        <v>8193</v>
      </c>
    </row>
    <row r="1952" spans="8:12">
      <c r="H1952" t="s">
        <v>364</v>
      </c>
      <c r="I1952" t="s">
        <v>202</v>
      </c>
      <c r="J1952">
        <v>13375</v>
      </c>
      <c r="K1952">
        <v>10580</v>
      </c>
      <c r="L1952">
        <v>8199</v>
      </c>
    </row>
    <row r="1953" spans="8:12">
      <c r="H1953" t="s">
        <v>364</v>
      </c>
      <c r="I1953" t="s">
        <v>203</v>
      </c>
      <c r="J1953">
        <v>12606</v>
      </c>
      <c r="K1953">
        <v>10938</v>
      </c>
      <c r="L1953">
        <v>8205</v>
      </c>
    </row>
    <row r="1954" spans="8:12">
      <c r="H1954" t="s">
        <v>364</v>
      </c>
      <c r="I1954" t="s">
        <v>25</v>
      </c>
      <c r="J1954">
        <v>12450</v>
      </c>
      <c r="K1954">
        <v>11227</v>
      </c>
      <c r="L1954">
        <v>8199</v>
      </c>
    </row>
    <row r="1955" spans="8:12">
      <c r="H1955" t="s">
        <v>364</v>
      </c>
      <c r="I1955" t="s">
        <v>204</v>
      </c>
      <c r="J1955">
        <v>11770</v>
      </c>
      <c r="K1955">
        <v>11061</v>
      </c>
      <c r="L1955">
        <v>8196</v>
      </c>
    </row>
    <row r="1956" spans="8:12">
      <c r="H1956" t="s">
        <v>364</v>
      </c>
      <c r="I1956" t="s">
        <v>205</v>
      </c>
      <c r="J1956">
        <v>14879</v>
      </c>
      <c r="K1956">
        <v>10608</v>
      </c>
      <c r="L1956">
        <v>8190</v>
      </c>
    </row>
    <row r="1957" spans="8:12">
      <c r="H1957" t="s">
        <v>364</v>
      </c>
      <c r="I1957" t="s">
        <v>206</v>
      </c>
      <c r="J1957">
        <v>11313</v>
      </c>
      <c r="K1957">
        <v>12371</v>
      </c>
      <c r="L1957">
        <v>8184</v>
      </c>
    </row>
    <row r="1958" spans="8:12">
      <c r="H1958" t="s">
        <v>364</v>
      </c>
      <c r="I1958" t="s">
        <v>26</v>
      </c>
      <c r="J1958">
        <v>11595</v>
      </c>
      <c r="K1958">
        <v>12031</v>
      </c>
      <c r="L1958">
        <v>8202</v>
      </c>
    </row>
    <row r="1959" spans="8:12">
      <c r="H1959" t="s">
        <v>364</v>
      </c>
      <c r="I1959" t="s">
        <v>207</v>
      </c>
      <c r="J1959">
        <v>10888</v>
      </c>
      <c r="K1959">
        <v>12674</v>
      </c>
      <c r="L1959">
        <v>8176</v>
      </c>
    </row>
    <row r="1960" spans="8:12">
      <c r="H1960" t="s">
        <v>364</v>
      </c>
      <c r="I1960" t="s">
        <v>208</v>
      </c>
      <c r="J1960">
        <v>10197</v>
      </c>
      <c r="K1960">
        <v>13052</v>
      </c>
      <c r="L1960">
        <v>8001</v>
      </c>
    </row>
    <row r="1961" spans="8:12">
      <c r="H1961" t="s">
        <v>364</v>
      </c>
      <c r="I1961" t="s">
        <v>209</v>
      </c>
      <c r="J1961">
        <v>10177</v>
      </c>
      <c r="K1961">
        <v>12775</v>
      </c>
      <c r="L1961">
        <v>8035</v>
      </c>
    </row>
    <row r="1962" spans="8:12">
      <c r="H1962" t="s">
        <v>364</v>
      </c>
      <c r="I1962" t="s">
        <v>27</v>
      </c>
      <c r="J1962">
        <v>9751</v>
      </c>
      <c r="K1962">
        <v>13329</v>
      </c>
      <c r="L1962">
        <v>8013</v>
      </c>
    </row>
    <row r="1963" spans="8:12">
      <c r="H1963" t="s">
        <v>364</v>
      </c>
      <c r="I1963" t="s">
        <v>210</v>
      </c>
      <c r="J1963">
        <v>9537</v>
      </c>
      <c r="K1963">
        <v>13391</v>
      </c>
      <c r="L1963">
        <v>7904</v>
      </c>
    </row>
    <row r="1964" spans="8:12">
      <c r="H1964" t="s">
        <v>364</v>
      </c>
      <c r="I1964" t="s">
        <v>211</v>
      </c>
      <c r="J1964">
        <v>9317</v>
      </c>
      <c r="K1964">
        <v>13714</v>
      </c>
      <c r="L1964">
        <v>7931</v>
      </c>
    </row>
    <row r="1965" spans="8:12">
      <c r="H1965" t="s">
        <v>364</v>
      </c>
      <c r="I1965" t="s">
        <v>212</v>
      </c>
      <c r="J1965">
        <v>8963</v>
      </c>
      <c r="K1965">
        <v>13879</v>
      </c>
      <c r="L1965">
        <v>7948</v>
      </c>
    </row>
    <row r="1966" spans="8:12">
      <c r="H1966" t="s">
        <v>364</v>
      </c>
      <c r="I1966" t="s">
        <v>28</v>
      </c>
      <c r="J1966">
        <v>7965</v>
      </c>
      <c r="K1966">
        <v>15240</v>
      </c>
      <c r="L1966">
        <v>8024</v>
      </c>
    </row>
    <row r="1967" spans="8:12">
      <c r="H1967" t="s">
        <v>364</v>
      </c>
      <c r="I1967" t="s">
        <v>213</v>
      </c>
      <c r="J1967">
        <v>7687</v>
      </c>
      <c r="K1967">
        <v>16038</v>
      </c>
      <c r="L1967">
        <v>8217</v>
      </c>
    </row>
    <row r="1968" spans="8:12">
      <c r="H1968" t="s">
        <v>364</v>
      </c>
      <c r="I1968" t="s">
        <v>214</v>
      </c>
      <c r="J1968">
        <v>7427</v>
      </c>
      <c r="K1968">
        <v>15875</v>
      </c>
      <c r="L1968">
        <v>8197</v>
      </c>
    </row>
    <row r="1969" spans="8:12">
      <c r="H1969" t="s">
        <v>364</v>
      </c>
      <c r="I1969" t="s">
        <v>215</v>
      </c>
      <c r="J1969">
        <v>8265</v>
      </c>
      <c r="K1969">
        <v>14644</v>
      </c>
      <c r="L1969">
        <v>8208</v>
      </c>
    </row>
    <row r="1970" spans="8:12">
      <c r="H1970" t="s">
        <v>364</v>
      </c>
      <c r="I1970" t="s">
        <v>29</v>
      </c>
      <c r="J1970">
        <v>9297</v>
      </c>
      <c r="K1970">
        <v>14188</v>
      </c>
      <c r="L1970">
        <v>8204</v>
      </c>
    </row>
    <row r="1971" spans="8:12">
      <c r="H1971" t="s">
        <v>364</v>
      </c>
      <c r="I1971" t="s">
        <v>216</v>
      </c>
      <c r="J1971">
        <v>9572</v>
      </c>
      <c r="K1971">
        <v>14432</v>
      </c>
      <c r="L1971">
        <v>8200</v>
      </c>
    </row>
    <row r="1972" spans="8:12">
      <c r="H1972" t="s">
        <v>364</v>
      </c>
      <c r="I1972" t="s">
        <v>217</v>
      </c>
      <c r="J1972">
        <v>8843</v>
      </c>
      <c r="K1972">
        <v>14316</v>
      </c>
      <c r="L1972">
        <v>8192</v>
      </c>
    </row>
    <row r="1973" spans="8:12">
      <c r="H1973" t="s">
        <v>364</v>
      </c>
      <c r="I1973" t="s">
        <v>218</v>
      </c>
      <c r="J1973">
        <v>8603</v>
      </c>
      <c r="K1973">
        <v>14458</v>
      </c>
      <c r="L1973">
        <v>8194</v>
      </c>
    </row>
    <row r="1974" spans="8:12">
      <c r="H1974" t="s">
        <v>364</v>
      </c>
      <c r="I1974" t="s">
        <v>30</v>
      </c>
      <c r="J1974">
        <v>9522</v>
      </c>
      <c r="K1974">
        <v>13778</v>
      </c>
      <c r="L1974">
        <v>8195</v>
      </c>
    </row>
    <row r="1975" spans="8:12">
      <c r="H1975" t="s">
        <v>364</v>
      </c>
      <c r="I1975" t="s">
        <v>219</v>
      </c>
      <c r="J1975">
        <v>10736</v>
      </c>
      <c r="K1975">
        <v>12303</v>
      </c>
      <c r="L1975">
        <v>8198</v>
      </c>
    </row>
    <row r="1976" spans="8:12">
      <c r="H1976" t="s">
        <v>364</v>
      </c>
      <c r="I1976" t="s">
        <v>220</v>
      </c>
      <c r="J1976">
        <v>10367</v>
      </c>
      <c r="K1976">
        <v>13251</v>
      </c>
      <c r="L1976">
        <v>8197</v>
      </c>
    </row>
    <row r="1977" spans="8:12">
      <c r="H1977" t="s">
        <v>364</v>
      </c>
      <c r="I1977" t="s">
        <v>221</v>
      </c>
      <c r="J1977">
        <v>11238</v>
      </c>
      <c r="K1977">
        <v>12095</v>
      </c>
      <c r="L1977">
        <v>8200</v>
      </c>
    </row>
    <row r="1978" spans="8:12">
      <c r="H1978" t="s">
        <v>364</v>
      </c>
      <c r="I1978" t="s">
        <v>31</v>
      </c>
      <c r="J1978">
        <v>10901</v>
      </c>
      <c r="K1978">
        <v>12385</v>
      </c>
      <c r="L1978">
        <v>8201</v>
      </c>
    </row>
    <row r="1979" spans="8:12">
      <c r="H1979" t="s">
        <v>364</v>
      </c>
      <c r="I1979" t="s">
        <v>222</v>
      </c>
      <c r="J1979">
        <v>11127</v>
      </c>
      <c r="K1979">
        <v>12385</v>
      </c>
      <c r="L1979">
        <v>8204</v>
      </c>
    </row>
    <row r="1980" spans="8:12">
      <c r="H1980" t="s">
        <v>364</v>
      </c>
      <c r="I1980" t="s">
        <v>223</v>
      </c>
      <c r="J1980">
        <v>11036</v>
      </c>
      <c r="K1980">
        <v>12426</v>
      </c>
      <c r="L1980">
        <v>8199</v>
      </c>
    </row>
    <row r="1981" spans="8:12">
      <c r="H1981" t="s">
        <v>364</v>
      </c>
      <c r="I1981" t="s">
        <v>224</v>
      </c>
      <c r="J1981">
        <v>10804</v>
      </c>
      <c r="K1981">
        <v>13123</v>
      </c>
      <c r="L1981">
        <v>8194</v>
      </c>
    </row>
    <row r="1982" spans="8:12">
      <c r="H1982" t="s">
        <v>364</v>
      </c>
      <c r="I1982" t="s">
        <v>32</v>
      </c>
      <c r="J1982">
        <v>9737</v>
      </c>
      <c r="K1982">
        <v>13819</v>
      </c>
      <c r="L1982">
        <v>8204</v>
      </c>
    </row>
    <row r="1983" spans="8:12">
      <c r="H1983" t="s">
        <v>364</v>
      </c>
      <c r="I1983" t="s">
        <v>225</v>
      </c>
      <c r="J1983">
        <v>8400</v>
      </c>
      <c r="K1983">
        <v>14707</v>
      </c>
      <c r="L1983">
        <v>8191</v>
      </c>
    </row>
    <row r="1984" spans="8:12">
      <c r="H1984" t="s">
        <v>364</v>
      </c>
      <c r="I1984" t="s">
        <v>226</v>
      </c>
      <c r="J1984">
        <v>6565</v>
      </c>
      <c r="K1984">
        <v>17176</v>
      </c>
      <c r="L1984">
        <v>8200</v>
      </c>
    </row>
    <row r="1985" spans="8:12">
      <c r="H1985" t="s">
        <v>364</v>
      </c>
      <c r="I1985" t="s">
        <v>227</v>
      </c>
      <c r="J1985">
        <v>5807</v>
      </c>
      <c r="K1985">
        <v>17473</v>
      </c>
      <c r="L1985">
        <v>8204</v>
      </c>
    </row>
    <row r="1986" spans="8:12">
      <c r="H1986" t="s">
        <v>364</v>
      </c>
      <c r="I1986" t="s">
        <v>33</v>
      </c>
      <c r="J1986">
        <v>5578</v>
      </c>
      <c r="K1986">
        <v>18184</v>
      </c>
      <c r="L1986">
        <v>8194</v>
      </c>
    </row>
    <row r="1987" spans="8:12">
      <c r="H1987" t="s">
        <v>364</v>
      </c>
      <c r="I1987" t="s">
        <v>228</v>
      </c>
      <c r="J1987">
        <v>5452</v>
      </c>
      <c r="K1987">
        <v>18097</v>
      </c>
      <c r="L1987">
        <v>8191</v>
      </c>
    </row>
    <row r="1988" spans="8:12">
      <c r="H1988" t="s">
        <v>364</v>
      </c>
      <c r="I1988" t="s">
        <v>229</v>
      </c>
      <c r="J1988">
        <v>5835</v>
      </c>
      <c r="K1988">
        <v>17913</v>
      </c>
      <c r="L1988">
        <v>8204</v>
      </c>
    </row>
    <row r="1989" spans="8:12">
      <c r="H1989" t="s">
        <v>364</v>
      </c>
      <c r="I1989" t="s">
        <v>230</v>
      </c>
      <c r="J1989">
        <v>7649</v>
      </c>
      <c r="K1989">
        <v>15342</v>
      </c>
      <c r="L1989">
        <v>8092</v>
      </c>
    </row>
    <row r="1990" spans="8:12">
      <c r="H1990" t="s">
        <v>364</v>
      </c>
      <c r="I1990" t="s">
        <v>34</v>
      </c>
      <c r="J1990">
        <v>9109</v>
      </c>
      <c r="K1990">
        <v>14030</v>
      </c>
      <c r="L1990">
        <v>7973</v>
      </c>
    </row>
    <row r="1991" spans="8:12">
      <c r="H1991" t="s">
        <v>364</v>
      </c>
      <c r="I1991" t="s">
        <v>231</v>
      </c>
      <c r="J1991">
        <v>9806</v>
      </c>
      <c r="K1991">
        <v>13188</v>
      </c>
      <c r="L1991">
        <v>8070</v>
      </c>
    </row>
    <row r="1992" spans="8:12">
      <c r="H1992" t="s">
        <v>364</v>
      </c>
      <c r="I1992" t="s">
        <v>232</v>
      </c>
      <c r="J1992">
        <v>10366</v>
      </c>
      <c r="K1992">
        <v>12605</v>
      </c>
      <c r="L1992">
        <v>8213</v>
      </c>
    </row>
    <row r="1993" spans="8:12">
      <c r="H1993" t="s">
        <v>364</v>
      </c>
      <c r="I1993" t="s">
        <v>233</v>
      </c>
      <c r="J1993">
        <v>12851</v>
      </c>
      <c r="K1993">
        <v>10527</v>
      </c>
      <c r="L1993">
        <v>8198</v>
      </c>
    </row>
    <row r="1994" spans="8:12">
      <c r="H1994" t="s">
        <v>364</v>
      </c>
      <c r="I1994" t="s">
        <v>35</v>
      </c>
      <c r="J1994">
        <v>14514</v>
      </c>
      <c r="K1994">
        <v>8418</v>
      </c>
      <c r="L1994">
        <v>8198</v>
      </c>
    </row>
    <row r="1995" spans="8:12">
      <c r="H1995" t="s">
        <v>364</v>
      </c>
      <c r="I1995" t="s">
        <v>234</v>
      </c>
      <c r="J1995">
        <v>13277</v>
      </c>
      <c r="K1995">
        <v>10577</v>
      </c>
      <c r="L1995">
        <v>8201</v>
      </c>
    </row>
    <row r="1996" spans="8:12">
      <c r="H1996" t="s">
        <v>364</v>
      </c>
      <c r="I1996" t="s">
        <v>235</v>
      </c>
      <c r="J1996">
        <v>12444</v>
      </c>
      <c r="K1996">
        <v>10813</v>
      </c>
      <c r="L1996">
        <v>8194</v>
      </c>
    </row>
    <row r="1997" spans="8:12">
      <c r="H1997" t="s">
        <v>364</v>
      </c>
      <c r="I1997" t="s">
        <v>236</v>
      </c>
      <c r="J1997">
        <v>11249</v>
      </c>
      <c r="K1997">
        <v>12062</v>
      </c>
      <c r="L1997">
        <v>8201</v>
      </c>
    </row>
    <row r="1998" spans="8:12">
      <c r="H1998" t="s">
        <v>364</v>
      </c>
      <c r="I1998" t="s">
        <v>36</v>
      </c>
      <c r="J1998">
        <v>10365</v>
      </c>
      <c r="K1998">
        <v>13325</v>
      </c>
      <c r="L1998">
        <v>8203</v>
      </c>
    </row>
    <row r="1999" spans="8:12">
      <c r="H1999" t="s">
        <v>364</v>
      </c>
      <c r="I1999" t="s">
        <v>237</v>
      </c>
      <c r="J1999">
        <v>9927</v>
      </c>
      <c r="K1999">
        <v>13317</v>
      </c>
      <c r="L1999">
        <v>8210</v>
      </c>
    </row>
    <row r="2000" spans="8:12">
      <c r="H2000" t="s">
        <v>364</v>
      </c>
      <c r="I2000" t="s">
        <v>238</v>
      </c>
      <c r="J2000">
        <v>9897</v>
      </c>
      <c r="K2000">
        <v>13968</v>
      </c>
      <c r="L2000">
        <v>8195</v>
      </c>
    </row>
    <row r="2001" spans="8:12">
      <c r="H2001" t="s">
        <v>364</v>
      </c>
      <c r="I2001" t="s">
        <v>239</v>
      </c>
      <c r="J2001">
        <v>10436</v>
      </c>
      <c r="K2001">
        <v>12417</v>
      </c>
      <c r="L2001">
        <v>8207</v>
      </c>
    </row>
    <row r="2002" spans="8:12">
      <c r="H2002" t="s">
        <v>364</v>
      </c>
      <c r="I2002" t="s">
        <v>37</v>
      </c>
      <c r="J2002">
        <v>11289</v>
      </c>
      <c r="K2002">
        <v>12062</v>
      </c>
      <c r="L2002">
        <v>8199</v>
      </c>
    </row>
    <row r="2003" spans="8:12">
      <c r="H2003" t="s">
        <v>364</v>
      </c>
      <c r="I2003" t="s">
        <v>240</v>
      </c>
      <c r="J2003">
        <v>11834</v>
      </c>
      <c r="K2003">
        <v>11644</v>
      </c>
      <c r="L2003">
        <v>8199</v>
      </c>
    </row>
    <row r="2004" spans="8:12">
      <c r="H2004" t="s">
        <v>364</v>
      </c>
      <c r="I2004" t="s">
        <v>241</v>
      </c>
      <c r="J2004">
        <v>12394</v>
      </c>
      <c r="K2004">
        <v>11152</v>
      </c>
      <c r="L2004">
        <v>8200</v>
      </c>
    </row>
    <row r="2005" spans="8:12">
      <c r="H2005" t="s">
        <v>364</v>
      </c>
      <c r="I2005" t="s">
        <v>242</v>
      </c>
      <c r="J2005">
        <v>12734</v>
      </c>
      <c r="K2005">
        <v>11207</v>
      </c>
      <c r="L2005">
        <v>8191</v>
      </c>
    </row>
    <row r="2006" spans="8:12">
      <c r="H2006" t="s">
        <v>364</v>
      </c>
      <c r="I2006" t="s">
        <v>38</v>
      </c>
      <c r="J2006">
        <v>12774</v>
      </c>
      <c r="K2006">
        <v>10568</v>
      </c>
      <c r="L2006">
        <v>8204</v>
      </c>
    </row>
    <row r="2007" spans="8:12">
      <c r="H2007" t="s">
        <v>364</v>
      </c>
      <c r="I2007" t="s">
        <v>243</v>
      </c>
      <c r="J2007">
        <v>12853</v>
      </c>
      <c r="K2007">
        <v>10606</v>
      </c>
      <c r="L2007">
        <v>8197</v>
      </c>
    </row>
    <row r="2008" spans="8:12">
      <c r="H2008" t="s">
        <v>364</v>
      </c>
      <c r="I2008" t="s">
        <v>244</v>
      </c>
      <c r="J2008">
        <v>12025</v>
      </c>
      <c r="K2008">
        <v>10722</v>
      </c>
      <c r="L2008">
        <v>8201</v>
      </c>
    </row>
    <row r="2009" spans="8:12">
      <c r="H2009" t="s">
        <v>364</v>
      </c>
      <c r="I2009" t="s">
        <v>245</v>
      </c>
      <c r="J2009">
        <v>12257</v>
      </c>
      <c r="K2009">
        <v>11281</v>
      </c>
      <c r="L2009">
        <v>8200</v>
      </c>
    </row>
    <row r="2010" spans="8:12">
      <c r="H2010" t="s">
        <v>364</v>
      </c>
      <c r="I2010" t="s">
        <v>39</v>
      </c>
      <c r="J2010">
        <v>10745</v>
      </c>
      <c r="K2010">
        <v>13240</v>
      </c>
      <c r="L2010">
        <v>8201</v>
      </c>
    </row>
    <row r="2011" spans="8:12">
      <c r="H2011" t="s">
        <v>364</v>
      </c>
      <c r="I2011" t="s">
        <v>246</v>
      </c>
      <c r="J2011">
        <v>8863</v>
      </c>
      <c r="K2011">
        <v>14524</v>
      </c>
      <c r="L2011">
        <v>8200</v>
      </c>
    </row>
    <row r="2012" spans="8:12">
      <c r="H2012" t="s">
        <v>364</v>
      </c>
      <c r="I2012" t="s">
        <v>247</v>
      </c>
      <c r="J2012">
        <v>7443</v>
      </c>
      <c r="K2012">
        <v>15961</v>
      </c>
      <c r="L2012">
        <v>8186</v>
      </c>
    </row>
    <row r="2013" spans="8:12">
      <c r="H2013" t="s">
        <v>364</v>
      </c>
      <c r="I2013" t="s">
        <v>248</v>
      </c>
      <c r="J2013">
        <v>6302</v>
      </c>
      <c r="K2013">
        <v>17047</v>
      </c>
      <c r="L2013">
        <v>8199</v>
      </c>
    </row>
    <row r="2014" spans="8:12">
      <c r="H2014" t="s">
        <v>364</v>
      </c>
      <c r="I2014" t="s">
        <v>40</v>
      </c>
      <c r="J2014">
        <v>5784</v>
      </c>
      <c r="K2014">
        <v>18069</v>
      </c>
      <c r="L2014">
        <v>8202</v>
      </c>
    </row>
    <row r="2015" spans="8:12">
      <c r="H2015" t="s">
        <v>364</v>
      </c>
      <c r="I2015" t="s">
        <v>249</v>
      </c>
      <c r="J2015">
        <v>3035</v>
      </c>
      <c r="K2015">
        <v>20389</v>
      </c>
      <c r="L2015">
        <v>8144</v>
      </c>
    </row>
    <row r="2016" spans="8:12">
      <c r="H2016" t="s">
        <v>364</v>
      </c>
      <c r="I2016" t="s">
        <v>250</v>
      </c>
      <c r="J2016">
        <v>2651</v>
      </c>
      <c r="K2016">
        <v>20851</v>
      </c>
      <c r="L2016">
        <v>8196</v>
      </c>
    </row>
    <row r="2017" spans="8:12">
      <c r="H2017" t="s">
        <v>364</v>
      </c>
      <c r="I2017" t="s">
        <v>251</v>
      </c>
      <c r="J2017">
        <v>2610</v>
      </c>
      <c r="K2017">
        <v>20698</v>
      </c>
      <c r="L2017">
        <v>8199</v>
      </c>
    </row>
    <row r="2018" spans="8:12">
      <c r="H2018" t="s">
        <v>365</v>
      </c>
      <c r="I2018" t="s">
        <v>17</v>
      </c>
      <c r="J2018">
        <v>2377</v>
      </c>
      <c r="K2018">
        <v>20979</v>
      </c>
      <c r="L2018">
        <v>8205</v>
      </c>
    </row>
    <row r="2019" spans="8:12">
      <c r="H2019" t="s">
        <v>365</v>
      </c>
      <c r="I2019" t="s">
        <v>180</v>
      </c>
      <c r="J2019">
        <v>2445</v>
      </c>
      <c r="K2019">
        <v>21424</v>
      </c>
      <c r="L2019">
        <v>8191</v>
      </c>
    </row>
    <row r="2020" spans="8:12">
      <c r="H2020" t="s">
        <v>365</v>
      </c>
      <c r="I2020" t="s">
        <v>181</v>
      </c>
      <c r="J2020">
        <v>2196</v>
      </c>
      <c r="K2020">
        <v>20997</v>
      </c>
      <c r="L2020">
        <v>8190</v>
      </c>
    </row>
    <row r="2021" spans="8:12">
      <c r="H2021" t="s">
        <v>365</v>
      </c>
      <c r="I2021" t="s">
        <v>182</v>
      </c>
      <c r="J2021">
        <v>2212</v>
      </c>
      <c r="K2021">
        <v>21469</v>
      </c>
      <c r="L2021">
        <v>8171</v>
      </c>
    </row>
    <row r="2022" spans="8:12">
      <c r="H2022" t="s">
        <v>365</v>
      </c>
      <c r="I2022" t="s">
        <v>18</v>
      </c>
      <c r="J2022">
        <v>2180</v>
      </c>
      <c r="K2022">
        <v>21065</v>
      </c>
      <c r="L2022">
        <v>8208</v>
      </c>
    </row>
    <row r="2023" spans="8:12">
      <c r="H2023" t="s">
        <v>365</v>
      </c>
      <c r="I2023" t="s">
        <v>183</v>
      </c>
      <c r="J2023">
        <v>2244</v>
      </c>
      <c r="K2023">
        <v>21427</v>
      </c>
      <c r="L2023">
        <v>8207</v>
      </c>
    </row>
    <row r="2024" spans="8:12">
      <c r="H2024" t="s">
        <v>365</v>
      </c>
      <c r="I2024" t="s">
        <v>184</v>
      </c>
      <c r="J2024">
        <v>2193</v>
      </c>
      <c r="K2024">
        <v>21116</v>
      </c>
      <c r="L2024">
        <v>8190</v>
      </c>
    </row>
    <row r="2025" spans="8:12">
      <c r="H2025" t="s">
        <v>365</v>
      </c>
      <c r="I2025" t="s">
        <v>185</v>
      </c>
      <c r="J2025">
        <v>2264</v>
      </c>
      <c r="K2025">
        <v>21435</v>
      </c>
      <c r="L2025">
        <v>8197</v>
      </c>
    </row>
    <row r="2026" spans="8:12">
      <c r="H2026" t="s">
        <v>365</v>
      </c>
      <c r="I2026" t="s">
        <v>19</v>
      </c>
      <c r="J2026">
        <v>2288</v>
      </c>
      <c r="K2026">
        <v>21308</v>
      </c>
      <c r="L2026">
        <v>8199</v>
      </c>
    </row>
    <row r="2027" spans="8:12">
      <c r="H2027" t="s">
        <v>365</v>
      </c>
      <c r="I2027" t="s">
        <v>186</v>
      </c>
      <c r="J2027">
        <v>2261</v>
      </c>
      <c r="K2027">
        <v>21326</v>
      </c>
      <c r="L2027">
        <v>8209</v>
      </c>
    </row>
    <row r="2028" spans="8:12">
      <c r="H2028" t="s">
        <v>365</v>
      </c>
      <c r="I2028" t="s">
        <v>187</v>
      </c>
      <c r="J2028">
        <v>1940</v>
      </c>
      <c r="K2028">
        <v>21521</v>
      </c>
      <c r="L2028">
        <v>8199</v>
      </c>
    </row>
    <row r="2029" spans="8:12">
      <c r="H2029" t="s">
        <v>365</v>
      </c>
      <c r="I2029" t="s">
        <v>188</v>
      </c>
      <c r="J2029">
        <v>2013</v>
      </c>
      <c r="K2029">
        <v>21259</v>
      </c>
      <c r="L2029">
        <v>8204</v>
      </c>
    </row>
    <row r="2030" spans="8:12">
      <c r="H2030" t="s">
        <v>365</v>
      </c>
      <c r="I2030" t="s">
        <v>20</v>
      </c>
      <c r="J2030">
        <v>3014</v>
      </c>
      <c r="K2030">
        <v>20102</v>
      </c>
      <c r="L2030">
        <v>8201</v>
      </c>
    </row>
    <row r="2031" spans="8:12">
      <c r="H2031" t="s">
        <v>365</v>
      </c>
      <c r="I2031" t="s">
        <v>189</v>
      </c>
      <c r="J2031">
        <v>4558</v>
      </c>
      <c r="K2031">
        <v>19119</v>
      </c>
      <c r="L2031">
        <v>8199</v>
      </c>
    </row>
    <row r="2032" spans="8:12">
      <c r="H2032" t="s">
        <v>365</v>
      </c>
      <c r="I2032" t="s">
        <v>190</v>
      </c>
      <c r="J2032">
        <v>6499</v>
      </c>
      <c r="K2032">
        <v>16814</v>
      </c>
      <c r="L2032">
        <v>8203</v>
      </c>
    </row>
    <row r="2033" spans="8:12">
      <c r="H2033" t="s">
        <v>365</v>
      </c>
      <c r="I2033" t="s">
        <v>191</v>
      </c>
      <c r="J2033">
        <v>6590</v>
      </c>
      <c r="K2033">
        <v>16575</v>
      </c>
      <c r="L2033">
        <v>8189</v>
      </c>
    </row>
    <row r="2034" spans="8:12">
      <c r="H2034" t="s">
        <v>365</v>
      </c>
      <c r="I2034" t="s">
        <v>21</v>
      </c>
      <c r="J2034">
        <v>12240</v>
      </c>
      <c r="K2034">
        <v>9619</v>
      </c>
      <c r="L2034">
        <v>8221</v>
      </c>
    </row>
    <row r="2035" spans="8:12">
      <c r="H2035" t="s">
        <v>365</v>
      </c>
      <c r="I2035" t="s">
        <v>192</v>
      </c>
      <c r="J2035">
        <v>16157</v>
      </c>
      <c r="K2035">
        <v>6741</v>
      </c>
      <c r="L2035">
        <v>8197</v>
      </c>
    </row>
    <row r="2036" spans="8:12">
      <c r="H2036" t="s">
        <v>365</v>
      </c>
      <c r="I2036" t="s">
        <v>193</v>
      </c>
      <c r="J2036">
        <v>16984</v>
      </c>
      <c r="K2036">
        <v>6645</v>
      </c>
      <c r="L2036">
        <v>8188</v>
      </c>
    </row>
    <row r="2037" spans="8:12">
      <c r="H2037" t="s">
        <v>365</v>
      </c>
      <c r="I2037" t="s">
        <v>194</v>
      </c>
      <c r="J2037">
        <v>17144</v>
      </c>
      <c r="K2037">
        <v>6163</v>
      </c>
      <c r="L2037">
        <v>8202</v>
      </c>
    </row>
    <row r="2038" spans="8:12">
      <c r="H2038" t="s">
        <v>365</v>
      </c>
      <c r="I2038" t="s">
        <v>22</v>
      </c>
      <c r="J2038">
        <v>16848</v>
      </c>
      <c r="K2038">
        <v>6924</v>
      </c>
      <c r="L2038">
        <v>8198</v>
      </c>
    </row>
    <row r="2039" spans="8:12">
      <c r="H2039" t="s">
        <v>365</v>
      </c>
      <c r="I2039" t="s">
        <v>195</v>
      </c>
      <c r="J2039">
        <v>16549</v>
      </c>
      <c r="K2039">
        <v>6430</v>
      </c>
      <c r="L2039">
        <v>8202</v>
      </c>
    </row>
    <row r="2040" spans="8:12">
      <c r="H2040" t="s">
        <v>365</v>
      </c>
      <c r="I2040" t="s">
        <v>196</v>
      </c>
      <c r="J2040">
        <v>15182</v>
      </c>
      <c r="K2040">
        <v>8057</v>
      </c>
      <c r="L2040">
        <v>8202</v>
      </c>
    </row>
    <row r="2041" spans="8:12">
      <c r="H2041" t="s">
        <v>365</v>
      </c>
      <c r="I2041" t="s">
        <v>197</v>
      </c>
      <c r="J2041">
        <v>15480</v>
      </c>
      <c r="K2041">
        <v>7930</v>
      </c>
      <c r="L2041">
        <v>8195</v>
      </c>
    </row>
    <row r="2042" spans="8:12">
      <c r="H2042" t="s">
        <v>365</v>
      </c>
      <c r="I2042" t="s">
        <v>23</v>
      </c>
      <c r="J2042">
        <v>15063</v>
      </c>
      <c r="K2042">
        <v>7777</v>
      </c>
      <c r="L2042">
        <v>8190</v>
      </c>
    </row>
    <row r="2043" spans="8:12">
      <c r="H2043" t="s">
        <v>365</v>
      </c>
      <c r="I2043" t="s">
        <v>198</v>
      </c>
      <c r="J2043">
        <v>16718</v>
      </c>
      <c r="K2043">
        <v>6603</v>
      </c>
      <c r="L2043">
        <v>8214</v>
      </c>
    </row>
    <row r="2044" spans="8:12">
      <c r="H2044" t="s">
        <v>365</v>
      </c>
      <c r="I2044" t="s">
        <v>199</v>
      </c>
      <c r="J2044">
        <v>16143</v>
      </c>
      <c r="K2044">
        <v>6766</v>
      </c>
      <c r="L2044">
        <v>8191</v>
      </c>
    </row>
    <row r="2045" spans="8:12">
      <c r="H2045" t="s">
        <v>365</v>
      </c>
      <c r="I2045" t="s">
        <v>200</v>
      </c>
      <c r="J2045">
        <v>14647</v>
      </c>
      <c r="K2045">
        <v>8704</v>
      </c>
      <c r="L2045">
        <v>8205</v>
      </c>
    </row>
    <row r="2046" spans="8:12">
      <c r="H2046" t="s">
        <v>365</v>
      </c>
      <c r="I2046" t="s">
        <v>24</v>
      </c>
      <c r="J2046">
        <v>14399</v>
      </c>
      <c r="K2046">
        <v>8736</v>
      </c>
      <c r="L2046">
        <v>8189</v>
      </c>
    </row>
    <row r="2047" spans="8:12">
      <c r="H2047" t="s">
        <v>365</v>
      </c>
      <c r="I2047" t="s">
        <v>201</v>
      </c>
      <c r="J2047">
        <v>12804</v>
      </c>
      <c r="K2047">
        <v>10159</v>
      </c>
      <c r="L2047">
        <v>8169</v>
      </c>
    </row>
    <row r="2048" spans="8:12">
      <c r="H2048" t="s">
        <v>365</v>
      </c>
      <c r="I2048" t="s">
        <v>202</v>
      </c>
      <c r="J2048">
        <v>12540</v>
      </c>
      <c r="K2048">
        <v>10857</v>
      </c>
      <c r="L2048">
        <v>8067</v>
      </c>
    </row>
    <row r="2049" spans="8:12">
      <c r="H2049" t="s">
        <v>365</v>
      </c>
      <c r="I2049" t="s">
        <v>203</v>
      </c>
      <c r="J2049">
        <v>11716</v>
      </c>
      <c r="K2049">
        <v>10826</v>
      </c>
      <c r="L2049">
        <v>8073</v>
      </c>
    </row>
    <row r="2050" spans="8:12">
      <c r="H2050" t="s">
        <v>365</v>
      </c>
      <c r="I2050" t="s">
        <v>25</v>
      </c>
      <c r="J2050">
        <v>10894</v>
      </c>
      <c r="K2050">
        <v>11893</v>
      </c>
      <c r="L2050">
        <v>8053</v>
      </c>
    </row>
    <row r="2051" spans="8:12">
      <c r="H2051" t="s">
        <v>365</v>
      </c>
      <c r="I2051" t="s">
        <v>204</v>
      </c>
      <c r="J2051">
        <v>11428</v>
      </c>
      <c r="K2051">
        <v>11496</v>
      </c>
      <c r="L2051">
        <v>8022</v>
      </c>
    </row>
    <row r="2052" spans="8:12">
      <c r="H2052" t="s">
        <v>365</v>
      </c>
      <c r="I2052" t="s">
        <v>205</v>
      </c>
      <c r="J2052">
        <v>11793</v>
      </c>
      <c r="K2052">
        <v>11889</v>
      </c>
      <c r="L2052">
        <v>8217</v>
      </c>
    </row>
    <row r="2053" spans="8:12">
      <c r="H2053" t="s">
        <v>365</v>
      </c>
      <c r="I2053" t="s">
        <v>206</v>
      </c>
      <c r="J2053">
        <v>12054</v>
      </c>
      <c r="K2053">
        <v>10628</v>
      </c>
      <c r="L2053">
        <v>8204</v>
      </c>
    </row>
    <row r="2054" spans="8:12">
      <c r="H2054" t="s">
        <v>365</v>
      </c>
      <c r="I2054" t="s">
        <v>26</v>
      </c>
      <c r="J2054">
        <v>12190</v>
      </c>
      <c r="K2054">
        <v>11454</v>
      </c>
      <c r="L2054">
        <v>8194</v>
      </c>
    </row>
    <row r="2055" spans="8:12">
      <c r="H2055" t="s">
        <v>365</v>
      </c>
      <c r="I2055" t="s">
        <v>207</v>
      </c>
      <c r="J2055">
        <v>12319</v>
      </c>
      <c r="K2055">
        <v>11044</v>
      </c>
      <c r="L2055">
        <v>8201</v>
      </c>
    </row>
    <row r="2056" spans="8:12">
      <c r="H2056" t="s">
        <v>365</v>
      </c>
      <c r="I2056" t="s">
        <v>208</v>
      </c>
      <c r="J2056">
        <v>12790</v>
      </c>
      <c r="K2056">
        <v>10936</v>
      </c>
      <c r="L2056">
        <v>8194</v>
      </c>
    </row>
    <row r="2057" spans="8:12">
      <c r="H2057" t="s">
        <v>365</v>
      </c>
      <c r="I2057" t="s">
        <v>209</v>
      </c>
      <c r="J2057">
        <v>12377</v>
      </c>
      <c r="K2057">
        <v>11209</v>
      </c>
      <c r="L2057">
        <v>8202</v>
      </c>
    </row>
    <row r="2058" spans="8:12">
      <c r="H2058" t="s">
        <v>365</v>
      </c>
      <c r="I2058" t="s">
        <v>27</v>
      </c>
      <c r="J2058">
        <v>11733</v>
      </c>
      <c r="K2058">
        <v>11981</v>
      </c>
      <c r="L2058">
        <v>8200</v>
      </c>
    </row>
    <row r="2059" spans="8:12">
      <c r="H2059" t="s">
        <v>365</v>
      </c>
      <c r="I2059" t="s">
        <v>210</v>
      </c>
      <c r="J2059">
        <v>11154</v>
      </c>
      <c r="K2059">
        <v>12174</v>
      </c>
      <c r="L2059">
        <v>8188</v>
      </c>
    </row>
    <row r="2060" spans="8:12">
      <c r="H2060" t="s">
        <v>365</v>
      </c>
      <c r="I2060" t="s">
        <v>211</v>
      </c>
      <c r="J2060">
        <v>11027</v>
      </c>
      <c r="K2060">
        <v>12877</v>
      </c>
      <c r="L2060">
        <v>8118</v>
      </c>
    </row>
    <row r="2061" spans="8:12">
      <c r="H2061" t="s">
        <v>365</v>
      </c>
      <c r="I2061" t="s">
        <v>212</v>
      </c>
      <c r="J2061">
        <v>10734</v>
      </c>
      <c r="K2061">
        <v>12539</v>
      </c>
      <c r="L2061">
        <v>8003</v>
      </c>
    </row>
    <row r="2062" spans="8:12">
      <c r="H2062" t="s">
        <v>365</v>
      </c>
      <c r="I2062" t="s">
        <v>28</v>
      </c>
      <c r="J2062">
        <v>10137</v>
      </c>
      <c r="K2062">
        <v>13054</v>
      </c>
      <c r="L2062">
        <v>8007</v>
      </c>
    </row>
    <row r="2063" spans="8:12">
      <c r="H2063" t="s">
        <v>365</v>
      </c>
      <c r="I2063" t="s">
        <v>213</v>
      </c>
      <c r="J2063">
        <v>9376</v>
      </c>
      <c r="K2063">
        <v>13919</v>
      </c>
      <c r="L2063">
        <v>8196</v>
      </c>
    </row>
    <row r="2064" spans="8:12">
      <c r="H2064" t="s">
        <v>365</v>
      </c>
      <c r="I2064" t="s">
        <v>214</v>
      </c>
      <c r="J2064">
        <v>8662</v>
      </c>
      <c r="K2064">
        <v>14460</v>
      </c>
      <c r="L2064">
        <v>8202</v>
      </c>
    </row>
    <row r="2065" spans="8:12">
      <c r="H2065" t="s">
        <v>365</v>
      </c>
      <c r="I2065" t="s">
        <v>215</v>
      </c>
      <c r="J2065">
        <v>8506</v>
      </c>
      <c r="K2065">
        <v>15200</v>
      </c>
      <c r="L2065">
        <v>8192</v>
      </c>
    </row>
    <row r="2066" spans="8:12">
      <c r="H2066" t="s">
        <v>365</v>
      </c>
      <c r="I2066" t="s">
        <v>29</v>
      </c>
      <c r="J2066">
        <v>8641</v>
      </c>
      <c r="K2066">
        <v>14616</v>
      </c>
      <c r="L2066">
        <v>8199</v>
      </c>
    </row>
    <row r="2067" spans="8:12">
      <c r="H2067" t="s">
        <v>365</v>
      </c>
      <c r="I2067" t="s">
        <v>216</v>
      </c>
      <c r="J2067">
        <v>9262</v>
      </c>
      <c r="K2067">
        <v>14181</v>
      </c>
      <c r="L2067">
        <v>8193</v>
      </c>
    </row>
    <row r="2068" spans="8:12">
      <c r="H2068" t="s">
        <v>365</v>
      </c>
      <c r="I2068" t="s">
        <v>217</v>
      </c>
      <c r="J2068">
        <v>9400</v>
      </c>
      <c r="K2068">
        <v>13827</v>
      </c>
      <c r="L2068">
        <v>8200</v>
      </c>
    </row>
    <row r="2069" spans="8:12">
      <c r="H2069" t="s">
        <v>365</v>
      </c>
      <c r="I2069" t="s">
        <v>218</v>
      </c>
      <c r="J2069">
        <v>9819</v>
      </c>
      <c r="K2069">
        <v>13125</v>
      </c>
      <c r="L2069">
        <v>8196</v>
      </c>
    </row>
    <row r="2070" spans="8:12">
      <c r="H2070" t="s">
        <v>365</v>
      </c>
      <c r="I2070" t="s">
        <v>30</v>
      </c>
      <c r="J2070">
        <v>10197</v>
      </c>
      <c r="K2070">
        <v>13252</v>
      </c>
      <c r="L2070">
        <v>8202</v>
      </c>
    </row>
    <row r="2071" spans="8:12">
      <c r="H2071" t="s">
        <v>365</v>
      </c>
      <c r="I2071" t="s">
        <v>219</v>
      </c>
      <c r="J2071">
        <v>9977</v>
      </c>
      <c r="K2071">
        <v>13177</v>
      </c>
      <c r="L2071">
        <v>8196</v>
      </c>
    </row>
    <row r="2072" spans="8:12">
      <c r="H2072" t="s">
        <v>365</v>
      </c>
      <c r="I2072" t="s">
        <v>220</v>
      </c>
      <c r="J2072">
        <v>10186</v>
      </c>
      <c r="K2072">
        <v>13448</v>
      </c>
      <c r="L2072">
        <v>8191</v>
      </c>
    </row>
    <row r="2073" spans="8:12">
      <c r="H2073" t="s">
        <v>365</v>
      </c>
      <c r="I2073" t="s">
        <v>221</v>
      </c>
      <c r="J2073">
        <v>10276</v>
      </c>
      <c r="K2073">
        <v>13701</v>
      </c>
      <c r="L2073">
        <v>8203</v>
      </c>
    </row>
    <row r="2074" spans="8:12">
      <c r="H2074" t="s">
        <v>365</v>
      </c>
      <c r="I2074" t="s">
        <v>31</v>
      </c>
      <c r="J2074">
        <v>11093</v>
      </c>
      <c r="K2074">
        <v>12581</v>
      </c>
      <c r="L2074">
        <v>8198</v>
      </c>
    </row>
    <row r="2075" spans="8:12">
      <c r="H2075" t="s">
        <v>365</v>
      </c>
      <c r="I2075" t="s">
        <v>222</v>
      </c>
      <c r="J2075">
        <v>12123</v>
      </c>
      <c r="K2075">
        <v>10867</v>
      </c>
      <c r="L2075">
        <v>8191</v>
      </c>
    </row>
    <row r="2076" spans="8:12">
      <c r="H2076" t="s">
        <v>365</v>
      </c>
      <c r="I2076" t="s">
        <v>223</v>
      </c>
      <c r="J2076">
        <v>12203</v>
      </c>
      <c r="K2076">
        <v>10473</v>
      </c>
      <c r="L2076">
        <v>0</v>
      </c>
    </row>
    <row r="2077" spans="8:12">
      <c r="H2077" t="s">
        <v>365</v>
      </c>
      <c r="I2077" t="s">
        <v>224</v>
      </c>
      <c r="J2077">
        <v>12015</v>
      </c>
      <c r="K2077">
        <v>15354</v>
      </c>
      <c r="L2077">
        <v>0</v>
      </c>
    </row>
    <row r="2078" spans="8:12">
      <c r="H2078" t="s">
        <v>365</v>
      </c>
      <c r="I2078" t="s">
        <v>32</v>
      </c>
      <c r="J2078">
        <v>12687</v>
      </c>
      <c r="K2078">
        <v>15643</v>
      </c>
      <c r="L2078">
        <v>2657</v>
      </c>
    </row>
    <row r="2079" spans="8:12">
      <c r="H2079" t="s">
        <v>365</v>
      </c>
      <c r="I2079" t="s">
        <v>225</v>
      </c>
      <c r="J2079">
        <v>13120</v>
      </c>
      <c r="K2079">
        <v>13136</v>
      </c>
      <c r="L2079">
        <v>6147</v>
      </c>
    </row>
    <row r="2080" spans="8:12">
      <c r="H2080" t="s">
        <v>365</v>
      </c>
      <c r="I2080" t="s">
        <v>226</v>
      </c>
      <c r="J2080">
        <v>13745</v>
      </c>
      <c r="K2080">
        <v>9649</v>
      </c>
      <c r="L2080">
        <v>8150</v>
      </c>
    </row>
    <row r="2081" spans="8:12">
      <c r="H2081" t="s">
        <v>365</v>
      </c>
      <c r="I2081" t="s">
        <v>227</v>
      </c>
      <c r="J2081">
        <v>13529</v>
      </c>
      <c r="K2081">
        <v>9712</v>
      </c>
      <c r="L2081">
        <v>8055</v>
      </c>
    </row>
    <row r="2082" spans="8:12">
      <c r="H2082" t="s">
        <v>365</v>
      </c>
      <c r="I2082" t="s">
        <v>33</v>
      </c>
      <c r="J2082">
        <v>12988</v>
      </c>
      <c r="K2082">
        <v>10031</v>
      </c>
      <c r="L2082">
        <v>8029</v>
      </c>
    </row>
    <row r="2083" spans="8:12">
      <c r="H2083" t="s">
        <v>365</v>
      </c>
      <c r="I2083" t="s">
        <v>228</v>
      </c>
      <c r="J2083">
        <v>12853</v>
      </c>
      <c r="K2083">
        <v>9502</v>
      </c>
      <c r="L2083">
        <v>7895</v>
      </c>
    </row>
    <row r="2084" spans="8:12">
      <c r="H2084" t="s">
        <v>365</v>
      </c>
      <c r="I2084" t="s">
        <v>229</v>
      </c>
      <c r="J2084">
        <v>12757</v>
      </c>
      <c r="K2084">
        <v>10068</v>
      </c>
      <c r="L2084">
        <v>7819</v>
      </c>
    </row>
    <row r="2085" spans="8:12">
      <c r="H2085" t="s">
        <v>365</v>
      </c>
      <c r="I2085" t="s">
        <v>230</v>
      </c>
      <c r="J2085">
        <v>13341</v>
      </c>
      <c r="K2085">
        <v>9061</v>
      </c>
      <c r="L2085">
        <v>7726</v>
      </c>
    </row>
    <row r="2086" spans="8:12">
      <c r="H2086" t="s">
        <v>365</v>
      </c>
      <c r="I2086" t="s">
        <v>34</v>
      </c>
      <c r="J2086">
        <v>12805</v>
      </c>
      <c r="K2086">
        <v>10238</v>
      </c>
      <c r="L2086">
        <v>7712</v>
      </c>
    </row>
    <row r="2087" spans="8:12">
      <c r="H2087" t="s">
        <v>365</v>
      </c>
      <c r="I2087" t="s">
        <v>231</v>
      </c>
      <c r="J2087">
        <v>12219</v>
      </c>
      <c r="K2087">
        <v>10135</v>
      </c>
      <c r="L2087">
        <v>7710</v>
      </c>
    </row>
    <row r="2088" spans="8:12">
      <c r="H2088" t="s">
        <v>365</v>
      </c>
      <c r="I2088" t="s">
        <v>232</v>
      </c>
      <c r="J2088">
        <v>11495</v>
      </c>
      <c r="K2088">
        <v>10943</v>
      </c>
      <c r="L2088">
        <v>7894</v>
      </c>
    </row>
    <row r="2089" spans="8:12">
      <c r="H2089" t="s">
        <v>365</v>
      </c>
      <c r="I2089" t="s">
        <v>233</v>
      </c>
      <c r="J2089">
        <v>11165</v>
      </c>
      <c r="K2089">
        <v>11472</v>
      </c>
      <c r="L2089">
        <v>7988</v>
      </c>
    </row>
    <row r="2090" spans="8:12">
      <c r="H2090" t="s">
        <v>365</v>
      </c>
      <c r="I2090" t="s">
        <v>35</v>
      </c>
      <c r="J2090">
        <v>11369</v>
      </c>
      <c r="K2090">
        <v>11456</v>
      </c>
      <c r="L2090">
        <v>7995</v>
      </c>
    </row>
    <row r="2091" spans="8:12">
      <c r="H2091" t="s">
        <v>365</v>
      </c>
      <c r="I2091" t="s">
        <v>234</v>
      </c>
      <c r="J2091">
        <v>10768</v>
      </c>
      <c r="K2091">
        <v>11459</v>
      </c>
      <c r="L2091">
        <v>8116</v>
      </c>
    </row>
    <row r="2092" spans="8:12">
      <c r="H2092" t="s">
        <v>365</v>
      </c>
      <c r="I2092" t="s">
        <v>235</v>
      </c>
      <c r="J2092">
        <v>10898</v>
      </c>
      <c r="K2092">
        <v>12513</v>
      </c>
      <c r="L2092">
        <v>8206</v>
      </c>
    </row>
    <row r="2093" spans="8:12">
      <c r="H2093" t="s">
        <v>365</v>
      </c>
      <c r="I2093" t="s">
        <v>236</v>
      </c>
      <c r="J2093">
        <v>11226</v>
      </c>
      <c r="K2093">
        <v>11981</v>
      </c>
      <c r="L2093">
        <v>8201</v>
      </c>
    </row>
    <row r="2094" spans="8:12">
      <c r="H2094" t="s">
        <v>365</v>
      </c>
      <c r="I2094" t="s">
        <v>36</v>
      </c>
      <c r="J2094">
        <v>11674</v>
      </c>
      <c r="K2094">
        <v>12197</v>
      </c>
      <c r="L2094">
        <v>8187</v>
      </c>
    </row>
    <row r="2095" spans="8:12">
      <c r="H2095" t="s">
        <v>365</v>
      </c>
      <c r="I2095" t="s">
        <v>237</v>
      </c>
      <c r="J2095">
        <v>11678</v>
      </c>
      <c r="K2095">
        <v>11900</v>
      </c>
      <c r="L2095">
        <v>8187</v>
      </c>
    </row>
    <row r="2096" spans="8:12">
      <c r="H2096" t="s">
        <v>365</v>
      </c>
      <c r="I2096" t="s">
        <v>238</v>
      </c>
      <c r="J2096">
        <v>12145</v>
      </c>
      <c r="K2096">
        <v>11034</v>
      </c>
      <c r="L2096">
        <v>8078</v>
      </c>
    </row>
    <row r="2097" spans="8:12">
      <c r="H2097" t="s">
        <v>365</v>
      </c>
      <c r="I2097" t="s">
        <v>239</v>
      </c>
      <c r="J2097">
        <v>12670</v>
      </c>
      <c r="K2097">
        <v>10778</v>
      </c>
      <c r="L2097">
        <v>8168</v>
      </c>
    </row>
    <row r="2098" spans="8:12">
      <c r="H2098" t="s">
        <v>365</v>
      </c>
      <c r="I2098" t="s">
        <v>37</v>
      </c>
      <c r="J2098">
        <v>12722</v>
      </c>
      <c r="K2098">
        <v>9760</v>
      </c>
      <c r="L2098">
        <v>8078</v>
      </c>
    </row>
    <row r="2099" spans="8:12">
      <c r="H2099" t="s">
        <v>365</v>
      </c>
      <c r="I2099" t="s">
        <v>240</v>
      </c>
      <c r="J2099">
        <v>12984</v>
      </c>
      <c r="K2099">
        <v>10084</v>
      </c>
      <c r="L2099">
        <v>8118</v>
      </c>
    </row>
    <row r="2100" spans="8:12">
      <c r="H2100" t="s">
        <v>365</v>
      </c>
      <c r="I2100" t="s">
        <v>241</v>
      </c>
      <c r="J2100">
        <v>13676</v>
      </c>
      <c r="K2100">
        <v>9794</v>
      </c>
      <c r="L2100">
        <v>8086</v>
      </c>
    </row>
    <row r="2101" spans="8:12">
      <c r="H2101" t="s">
        <v>365</v>
      </c>
      <c r="I2101" t="s">
        <v>242</v>
      </c>
      <c r="J2101">
        <v>14813</v>
      </c>
      <c r="K2101">
        <v>8658</v>
      </c>
      <c r="L2101">
        <v>7953</v>
      </c>
    </row>
    <row r="2102" spans="8:12">
      <c r="H2102" t="s">
        <v>365</v>
      </c>
      <c r="I2102" t="s">
        <v>38</v>
      </c>
      <c r="J2102">
        <v>14214</v>
      </c>
      <c r="K2102">
        <v>8956</v>
      </c>
      <c r="L2102">
        <v>8006</v>
      </c>
    </row>
    <row r="2103" spans="8:12">
      <c r="H2103" t="s">
        <v>365</v>
      </c>
      <c r="I2103" t="s">
        <v>243</v>
      </c>
      <c r="J2103">
        <v>13695</v>
      </c>
      <c r="K2103">
        <v>9560</v>
      </c>
      <c r="L2103">
        <v>8185</v>
      </c>
    </row>
    <row r="2104" spans="8:12">
      <c r="H2104" t="s">
        <v>365</v>
      </c>
      <c r="I2104" t="s">
        <v>244</v>
      </c>
      <c r="J2104">
        <v>13287</v>
      </c>
      <c r="K2104">
        <v>10269</v>
      </c>
      <c r="L2104">
        <v>8199</v>
      </c>
    </row>
    <row r="2105" spans="8:12">
      <c r="H2105" t="s">
        <v>365</v>
      </c>
      <c r="I2105" t="s">
        <v>245</v>
      </c>
      <c r="J2105">
        <v>13597</v>
      </c>
      <c r="K2105">
        <v>9847</v>
      </c>
      <c r="L2105">
        <v>8187</v>
      </c>
    </row>
    <row r="2106" spans="8:12">
      <c r="H2106" t="s">
        <v>365</v>
      </c>
      <c r="I2106" t="s">
        <v>39</v>
      </c>
      <c r="J2106">
        <v>11635</v>
      </c>
      <c r="K2106">
        <v>11435</v>
      </c>
      <c r="L2106">
        <v>8129</v>
      </c>
    </row>
    <row r="2107" spans="8:12">
      <c r="H2107" t="s">
        <v>365</v>
      </c>
      <c r="I2107" t="s">
        <v>246</v>
      </c>
      <c r="J2107">
        <v>10280</v>
      </c>
      <c r="K2107">
        <v>12734</v>
      </c>
      <c r="L2107">
        <v>8018</v>
      </c>
    </row>
    <row r="2108" spans="8:12">
      <c r="H2108" t="s">
        <v>365</v>
      </c>
      <c r="I2108" t="s">
        <v>247</v>
      </c>
      <c r="J2108">
        <v>8567</v>
      </c>
      <c r="K2108">
        <v>14632</v>
      </c>
      <c r="L2108">
        <v>8025</v>
      </c>
    </row>
    <row r="2109" spans="8:12">
      <c r="H2109" t="s">
        <v>365</v>
      </c>
      <c r="I2109" t="s">
        <v>248</v>
      </c>
      <c r="J2109">
        <v>8082</v>
      </c>
      <c r="K2109">
        <v>14833</v>
      </c>
      <c r="L2109">
        <v>8205</v>
      </c>
    </row>
    <row r="2110" spans="8:12">
      <c r="H2110" t="s">
        <v>365</v>
      </c>
      <c r="I2110" t="s">
        <v>40</v>
      </c>
      <c r="J2110">
        <v>6720</v>
      </c>
      <c r="K2110">
        <v>16966</v>
      </c>
      <c r="L2110">
        <v>8207</v>
      </c>
    </row>
    <row r="2111" spans="8:12">
      <c r="H2111" t="s">
        <v>365</v>
      </c>
      <c r="I2111" t="s">
        <v>249</v>
      </c>
      <c r="J2111">
        <v>3553</v>
      </c>
      <c r="K2111">
        <v>20003</v>
      </c>
      <c r="L2111">
        <v>8197</v>
      </c>
    </row>
    <row r="2112" spans="8:12">
      <c r="H2112" t="s">
        <v>365</v>
      </c>
      <c r="I2112" t="s">
        <v>250</v>
      </c>
      <c r="J2112">
        <v>3108</v>
      </c>
      <c r="K2112">
        <v>21287</v>
      </c>
      <c r="L2112">
        <v>8202</v>
      </c>
    </row>
    <row r="2113" spans="8:12">
      <c r="H2113" t="s">
        <v>365</v>
      </c>
      <c r="I2113" t="s">
        <v>251</v>
      </c>
      <c r="J2113">
        <v>3566</v>
      </c>
      <c r="K2113">
        <v>19807</v>
      </c>
      <c r="L2113">
        <v>8202</v>
      </c>
    </row>
    <row r="2114" spans="8:12">
      <c r="H2114" t="s">
        <v>366</v>
      </c>
      <c r="I2114" t="s">
        <v>17</v>
      </c>
      <c r="J2114">
        <v>3621</v>
      </c>
      <c r="K2114">
        <v>20000</v>
      </c>
      <c r="L2114">
        <v>8200</v>
      </c>
    </row>
    <row r="2115" spans="8:12">
      <c r="H2115" t="s">
        <v>366</v>
      </c>
      <c r="I2115" t="s">
        <v>180</v>
      </c>
      <c r="J2115">
        <v>4375</v>
      </c>
      <c r="K2115">
        <v>19401</v>
      </c>
      <c r="L2115">
        <v>8198</v>
      </c>
    </row>
    <row r="2116" spans="8:12">
      <c r="H2116" t="s">
        <v>366</v>
      </c>
      <c r="I2116" t="s">
        <v>181</v>
      </c>
      <c r="J2116">
        <v>4572</v>
      </c>
      <c r="K2116">
        <v>18671</v>
      </c>
      <c r="L2116">
        <v>8198</v>
      </c>
    </row>
    <row r="2117" spans="8:12">
      <c r="H2117" t="s">
        <v>366</v>
      </c>
      <c r="I2117" t="s">
        <v>182</v>
      </c>
      <c r="J2117">
        <v>4585</v>
      </c>
      <c r="K2117">
        <v>18712</v>
      </c>
      <c r="L2117">
        <v>8171</v>
      </c>
    </row>
    <row r="2118" spans="8:12">
      <c r="H2118" t="s">
        <v>366</v>
      </c>
      <c r="I2118" t="s">
        <v>18</v>
      </c>
      <c r="J2118">
        <v>4306</v>
      </c>
      <c r="K2118">
        <v>19029</v>
      </c>
      <c r="L2118">
        <v>8206</v>
      </c>
    </row>
    <row r="2119" spans="8:12">
      <c r="H2119" t="s">
        <v>366</v>
      </c>
      <c r="I2119" t="s">
        <v>183</v>
      </c>
      <c r="J2119">
        <v>4033</v>
      </c>
      <c r="K2119">
        <v>19672</v>
      </c>
      <c r="L2119">
        <v>8163</v>
      </c>
    </row>
    <row r="2120" spans="8:12">
      <c r="H2120" t="s">
        <v>366</v>
      </c>
      <c r="I2120" t="s">
        <v>184</v>
      </c>
      <c r="J2120">
        <v>3977</v>
      </c>
      <c r="K2120">
        <v>19903</v>
      </c>
      <c r="L2120">
        <v>8167</v>
      </c>
    </row>
    <row r="2121" spans="8:12">
      <c r="H2121" t="s">
        <v>366</v>
      </c>
      <c r="I2121" t="s">
        <v>185</v>
      </c>
      <c r="J2121">
        <v>5024</v>
      </c>
      <c r="K2121">
        <v>18008</v>
      </c>
      <c r="L2121">
        <v>8139</v>
      </c>
    </row>
    <row r="2122" spans="8:12">
      <c r="H2122" t="s">
        <v>366</v>
      </c>
      <c r="I2122" t="s">
        <v>19</v>
      </c>
      <c r="J2122">
        <v>4965</v>
      </c>
      <c r="K2122">
        <v>18249</v>
      </c>
      <c r="L2122">
        <v>8004</v>
      </c>
    </row>
    <row r="2123" spans="8:12">
      <c r="H2123" t="s">
        <v>366</v>
      </c>
      <c r="I2123" t="s">
        <v>186</v>
      </c>
      <c r="J2123">
        <v>4356</v>
      </c>
      <c r="K2123">
        <v>18271</v>
      </c>
      <c r="L2123">
        <v>7789</v>
      </c>
    </row>
    <row r="2124" spans="8:12">
      <c r="H2124" t="s">
        <v>366</v>
      </c>
      <c r="I2124" t="s">
        <v>187</v>
      </c>
      <c r="J2124">
        <v>5079</v>
      </c>
      <c r="K2124">
        <v>17547</v>
      </c>
      <c r="L2124">
        <v>7756</v>
      </c>
    </row>
    <row r="2125" spans="8:12">
      <c r="H2125" t="s">
        <v>366</v>
      </c>
      <c r="I2125" t="s">
        <v>188</v>
      </c>
      <c r="J2125">
        <v>5695</v>
      </c>
      <c r="K2125">
        <v>17295</v>
      </c>
      <c r="L2125">
        <v>7929</v>
      </c>
    </row>
    <row r="2126" spans="8:12">
      <c r="H2126" t="s">
        <v>366</v>
      </c>
      <c r="I2126" t="s">
        <v>20</v>
      </c>
      <c r="J2126">
        <v>6735</v>
      </c>
      <c r="K2126">
        <v>16418</v>
      </c>
      <c r="L2126">
        <v>8042</v>
      </c>
    </row>
    <row r="2127" spans="8:12">
      <c r="H2127" t="s">
        <v>366</v>
      </c>
      <c r="I2127" t="s">
        <v>189</v>
      </c>
      <c r="J2127">
        <v>9156</v>
      </c>
      <c r="K2127">
        <v>13911</v>
      </c>
      <c r="L2127">
        <v>8108</v>
      </c>
    </row>
    <row r="2128" spans="8:12">
      <c r="H2128" t="s">
        <v>366</v>
      </c>
      <c r="I2128" t="s">
        <v>190</v>
      </c>
      <c r="J2128">
        <v>12496</v>
      </c>
      <c r="K2128">
        <v>10821</v>
      </c>
      <c r="L2128">
        <v>8200</v>
      </c>
    </row>
    <row r="2129" spans="8:12">
      <c r="H2129" t="s">
        <v>366</v>
      </c>
      <c r="I2129" t="s">
        <v>191</v>
      </c>
      <c r="J2129">
        <v>17501</v>
      </c>
      <c r="K2129">
        <v>5931</v>
      </c>
      <c r="L2129">
        <v>8111</v>
      </c>
    </row>
    <row r="2130" spans="8:12">
      <c r="H2130" t="s">
        <v>366</v>
      </c>
      <c r="I2130" t="s">
        <v>21</v>
      </c>
      <c r="J2130">
        <v>17118</v>
      </c>
      <c r="K2130">
        <v>6404</v>
      </c>
      <c r="L2130">
        <v>8069</v>
      </c>
    </row>
    <row r="2131" spans="8:12">
      <c r="H2131" t="s">
        <v>366</v>
      </c>
      <c r="I2131" t="s">
        <v>192</v>
      </c>
      <c r="J2131">
        <v>19448</v>
      </c>
      <c r="K2131">
        <v>3494</v>
      </c>
      <c r="L2131">
        <v>8042</v>
      </c>
    </row>
    <row r="2132" spans="8:12">
      <c r="H2132" t="s">
        <v>366</v>
      </c>
      <c r="I2132" t="s">
        <v>193</v>
      </c>
      <c r="J2132">
        <v>19144</v>
      </c>
      <c r="K2132">
        <v>4349</v>
      </c>
      <c r="L2132">
        <v>8133</v>
      </c>
    </row>
    <row r="2133" spans="8:12">
      <c r="H2133" t="s">
        <v>366</v>
      </c>
      <c r="I2133" t="s">
        <v>194</v>
      </c>
      <c r="J2133">
        <v>19135</v>
      </c>
      <c r="K2133">
        <v>4556</v>
      </c>
      <c r="L2133">
        <v>8209</v>
      </c>
    </row>
    <row r="2134" spans="8:12">
      <c r="H2134" t="s">
        <v>366</v>
      </c>
      <c r="I2134" t="s">
        <v>22</v>
      </c>
      <c r="J2134">
        <v>18312</v>
      </c>
      <c r="K2134">
        <v>5298</v>
      </c>
      <c r="L2134">
        <v>8196</v>
      </c>
    </row>
    <row r="2135" spans="8:12">
      <c r="H2135" t="s">
        <v>366</v>
      </c>
      <c r="I2135" t="s">
        <v>195</v>
      </c>
      <c r="J2135">
        <v>17127</v>
      </c>
      <c r="K2135">
        <v>5881</v>
      </c>
      <c r="L2135">
        <v>8193</v>
      </c>
    </row>
    <row r="2136" spans="8:12">
      <c r="H2136" t="s">
        <v>366</v>
      </c>
      <c r="I2136" t="s">
        <v>196</v>
      </c>
      <c r="J2136">
        <v>16778</v>
      </c>
      <c r="K2136">
        <v>6985</v>
      </c>
      <c r="L2136">
        <v>8194</v>
      </c>
    </row>
    <row r="2137" spans="8:12">
      <c r="H2137" t="s">
        <v>366</v>
      </c>
      <c r="I2137" t="s">
        <v>197</v>
      </c>
      <c r="J2137">
        <v>17832</v>
      </c>
      <c r="K2137">
        <v>5750</v>
      </c>
      <c r="L2137">
        <v>8201</v>
      </c>
    </row>
    <row r="2138" spans="8:12">
      <c r="H2138" t="s">
        <v>366</v>
      </c>
      <c r="I2138" t="s">
        <v>23</v>
      </c>
      <c r="J2138">
        <v>16685</v>
      </c>
      <c r="K2138">
        <v>6623</v>
      </c>
      <c r="L2138">
        <v>8206</v>
      </c>
    </row>
    <row r="2139" spans="8:12">
      <c r="H2139" t="s">
        <v>366</v>
      </c>
      <c r="I2139" t="s">
        <v>198</v>
      </c>
      <c r="J2139">
        <v>16564</v>
      </c>
      <c r="K2139">
        <v>7021</v>
      </c>
      <c r="L2139">
        <v>8202</v>
      </c>
    </row>
    <row r="2140" spans="8:12">
      <c r="H2140" t="s">
        <v>366</v>
      </c>
      <c r="I2140" t="s">
        <v>199</v>
      </c>
      <c r="J2140">
        <v>15319</v>
      </c>
      <c r="K2140">
        <v>8398</v>
      </c>
      <c r="L2140">
        <v>8209</v>
      </c>
    </row>
    <row r="2141" spans="8:12">
      <c r="H2141" t="s">
        <v>366</v>
      </c>
      <c r="I2141" t="s">
        <v>200</v>
      </c>
      <c r="J2141">
        <v>14818</v>
      </c>
      <c r="K2141">
        <v>8604</v>
      </c>
      <c r="L2141">
        <v>8197</v>
      </c>
    </row>
    <row r="2142" spans="8:12">
      <c r="H2142" t="s">
        <v>366</v>
      </c>
      <c r="I2142" t="s">
        <v>24</v>
      </c>
      <c r="J2142">
        <v>14736</v>
      </c>
      <c r="K2142">
        <v>9394</v>
      </c>
      <c r="L2142">
        <v>8205</v>
      </c>
    </row>
    <row r="2143" spans="8:12">
      <c r="H2143" t="s">
        <v>366</v>
      </c>
      <c r="I2143" t="s">
        <v>201</v>
      </c>
      <c r="J2143">
        <v>14175</v>
      </c>
      <c r="K2143">
        <v>8875</v>
      </c>
      <c r="L2143">
        <v>8202</v>
      </c>
    </row>
    <row r="2144" spans="8:12">
      <c r="H2144" t="s">
        <v>366</v>
      </c>
      <c r="I2144" t="s">
        <v>202</v>
      </c>
      <c r="J2144">
        <v>13375</v>
      </c>
      <c r="K2144">
        <v>9334</v>
      </c>
      <c r="L2144">
        <v>8193</v>
      </c>
    </row>
    <row r="2145" spans="8:12">
      <c r="H2145" t="s">
        <v>366</v>
      </c>
      <c r="I2145" t="s">
        <v>203</v>
      </c>
      <c r="J2145">
        <v>12846</v>
      </c>
      <c r="K2145">
        <v>11131</v>
      </c>
      <c r="L2145">
        <v>8195</v>
      </c>
    </row>
    <row r="2146" spans="8:12">
      <c r="H2146" t="s">
        <v>366</v>
      </c>
      <c r="I2146" t="s">
        <v>25</v>
      </c>
      <c r="J2146">
        <v>12644</v>
      </c>
      <c r="K2146">
        <v>10882</v>
      </c>
      <c r="L2146">
        <v>8195</v>
      </c>
    </row>
    <row r="2147" spans="8:12">
      <c r="H2147" t="s">
        <v>366</v>
      </c>
      <c r="I2147" t="s">
        <v>204</v>
      </c>
      <c r="J2147">
        <v>12381</v>
      </c>
      <c r="K2147">
        <v>11270</v>
      </c>
      <c r="L2147">
        <v>8188</v>
      </c>
    </row>
    <row r="2148" spans="8:12">
      <c r="H2148" t="s">
        <v>366</v>
      </c>
      <c r="I2148" t="s">
        <v>205</v>
      </c>
      <c r="J2148">
        <v>12038</v>
      </c>
      <c r="K2148">
        <v>11399</v>
      </c>
      <c r="L2148">
        <v>8207</v>
      </c>
    </row>
    <row r="2149" spans="8:12">
      <c r="H2149" t="s">
        <v>366</v>
      </c>
      <c r="I2149" t="s">
        <v>206</v>
      </c>
      <c r="J2149">
        <v>11848</v>
      </c>
      <c r="K2149">
        <v>11441</v>
      </c>
      <c r="L2149">
        <v>8197</v>
      </c>
    </row>
    <row r="2150" spans="8:12">
      <c r="H2150" t="s">
        <v>366</v>
      </c>
      <c r="I2150" t="s">
        <v>26</v>
      </c>
      <c r="J2150">
        <v>11446</v>
      </c>
      <c r="K2150">
        <v>12052</v>
      </c>
      <c r="L2150">
        <v>8205</v>
      </c>
    </row>
    <row r="2151" spans="8:12">
      <c r="H2151" t="s">
        <v>366</v>
      </c>
      <c r="I2151" t="s">
        <v>207</v>
      </c>
      <c r="J2151">
        <v>11370</v>
      </c>
      <c r="K2151">
        <v>11588</v>
      </c>
      <c r="L2151">
        <v>8202</v>
      </c>
    </row>
    <row r="2152" spans="8:12">
      <c r="H2152" t="s">
        <v>366</v>
      </c>
      <c r="I2152" t="s">
        <v>208</v>
      </c>
      <c r="J2152">
        <v>11763</v>
      </c>
      <c r="K2152">
        <v>11208</v>
      </c>
      <c r="L2152">
        <v>8196</v>
      </c>
    </row>
    <row r="2153" spans="8:12">
      <c r="H2153" t="s">
        <v>366</v>
      </c>
      <c r="I2153" t="s">
        <v>209</v>
      </c>
      <c r="J2153">
        <v>12293</v>
      </c>
      <c r="K2153">
        <v>11175</v>
      </c>
      <c r="L2153">
        <v>8199</v>
      </c>
    </row>
    <row r="2154" spans="8:12">
      <c r="H2154" t="s">
        <v>366</v>
      </c>
      <c r="I2154" t="s">
        <v>27</v>
      </c>
      <c r="J2154">
        <v>12585</v>
      </c>
      <c r="K2154">
        <v>10999</v>
      </c>
      <c r="L2154">
        <v>8195</v>
      </c>
    </row>
    <row r="2155" spans="8:12">
      <c r="H2155" t="s">
        <v>366</v>
      </c>
      <c r="I2155" t="s">
        <v>210</v>
      </c>
      <c r="J2155">
        <v>12413</v>
      </c>
      <c r="K2155">
        <v>11036</v>
      </c>
      <c r="L2155">
        <v>8200</v>
      </c>
    </row>
    <row r="2156" spans="8:12">
      <c r="H2156" t="s">
        <v>366</v>
      </c>
      <c r="I2156" t="s">
        <v>211</v>
      </c>
      <c r="J2156">
        <v>12062</v>
      </c>
      <c r="K2156">
        <v>10957</v>
      </c>
      <c r="L2156">
        <v>8188</v>
      </c>
    </row>
    <row r="2157" spans="8:12">
      <c r="H2157" t="s">
        <v>366</v>
      </c>
      <c r="I2157" t="s">
        <v>212</v>
      </c>
      <c r="J2157">
        <v>12245</v>
      </c>
      <c r="K2157">
        <v>11057</v>
      </c>
      <c r="L2157">
        <v>8193</v>
      </c>
    </row>
    <row r="2158" spans="8:12">
      <c r="H2158" t="s">
        <v>366</v>
      </c>
      <c r="I2158" t="s">
        <v>28</v>
      </c>
      <c r="J2158">
        <v>11575</v>
      </c>
      <c r="K2158">
        <v>12323</v>
      </c>
      <c r="L2158">
        <v>8201</v>
      </c>
    </row>
    <row r="2159" spans="8:12">
      <c r="H2159" t="s">
        <v>366</v>
      </c>
      <c r="I2159" t="s">
        <v>213</v>
      </c>
      <c r="J2159">
        <v>12346</v>
      </c>
      <c r="K2159">
        <v>10944</v>
      </c>
      <c r="L2159">
        <v>8196</v>
      </c>
    </row>
    <row r="2160" spans="8:12">
      <c r="H2160" t="s">
        <v>366</v>
      </c>
      <c r="I2160" t="s">
        <v>214</v>
      </c>
      <c r="J2160">
        <v>11986</v>
      </c>
      <c r="K2160">
        <v>11237</v>
      </c>
      <c r="L2160">
        <v>8202</v>
      </c>
    </row>
    <row r="2161" spans="8:12">
      <c r="H2161" t="s">
        <v>366</v>
      </c>
      <c r="I2161" t="s">
        <v>215</v>
      </c>
      <c r="J2161">
        <v>11673</v>
      </c>
      <c r="K2161">
        <v>11208</v>
      </c>
      <c r="L2161">
        <v>8190</v>
      </c>
    </row>
    <row r="2162" spans="8:12">
      <c r="H2162" t="s">
        <v>366</v>
      </c>
      <c r="I2162" t="s">
        <v>29</v>
      </c>
      <c r="J2162">
        <v>11559</v>
      </c>
      <c r="K2162">
        <v>11733</v>
      </c>
      <c r="L2162">
        <v>8201</v>
      </c>
    </row>
    <row r="2163" spans="8:12">
      <c r="H2163" t="s">
        <v>366</v>
      </c>
      <c r="I2163" t="s">
        <v>216</v>
      </c>
      <c r="J2163">
        <v>11557</v>
      </c>
      <c r="K2163">
        <v>11674</v>
      </c>
      <c r="L2163">
        <v>8193</v>
      </c>
    </row>
    <row r="2164" spans="8:12">
      <c r="H2164" t="s">
        <v>366</v>
      </c>
      <c r="I2164" t="s">
        <v>217</v>
      </c>
      <c r="J2164">
        <v>11822</v>
      </c>
      <c r="K2164">
        <v>12174</v>
      </c>
      <c r="L2164">
        <v>8205</v>
      </c>
    </row>
    <row r="2165" spans="8:12">
      <c r="H2165" t="s">
        <v>366</v>
      </c>
      <c r="I2165" t="s">
        <v>218</v>
      </c>
      <c r="J2165">
        <v>11434</v>
      </c>
      <c r="K2165">
        <v>12292</v>
      </c>
      <c r="L2165">
        <v>8201</v>
      </c>
    </row>
    <row r="2166" spans="8:12">
      <c r="H2166" t="s">
        <v>366</v>
      </c>
      <c r="I2166" t="s">
        <v>30</v>
      </c>
      <c r="J2166">
        <v>11131</v>
      </c>
      <c r="K2166">
        <v>11887</v>
      </c>
      <c r="L2166">
        <v>8200</v>
      </c>
    </row>
    <row r="2167" spans="8:12">
      <c r="H2167" t="s">
        <v>366</v>
      </c>
      <c r="I2167" t="s">
        <v>219</v>
      </c>
      <c r="J2167">
        <v>11943</v>
      </c>
      <c r="K2167">
        <v>12096</v>
      </c>
      <c r="L2167">
        <v>8201</v>
      </c>
    </row>
    <row r="2168" spans="8:12">
      <c r="H2168" t="s">
        <v>366</v>
      </c>
      <c r="I2168" t="s">
        <v>220</v>
      </c>
      <c r="J2168">
        <v>11790</v>
      </c>
      <c r="K2168">
        <v>9480</v>
      </c>
      <c r="L2168">
        <v>7604</v>
      </c>
    </row>
    <row r="2169" spans="8:12">
      <c r="H2169" t="s">
        <v>366</v>
      </c>
      <c r="I2169" t="s">
        <v>221</v>
      </c>
      <c r="J2169">
        <v>12032</v>
      </c>
      <c r="K2169">
        <v>7872</v>
      </c>
      <c r="L2169">
        <v>6993</v>
      </c>
    </row>
    <row r="2170" spans="8:12">
      <c r="H2170" t="s">
        <v>366</v>
      </c>
      <c r="I2170" t="s">
        <v>31</v>
      </c>
      <c r="J2170">
        <v>11644</v>
      </c>
      <c r="K2170">
        <v>8373</v>
      </c>
      <c r="L2170">
        <v>6992</v>
      </c>
    </row>
    <row r="2171" spans="8:12">
      <c r="H2171" t="s">
        <v>366</v>
      </c>
      <c r="I2171" t="s">
        <v>222</v>
      </c>
      <c r="J2171">
        <v>11556</v>
      </c>
      <c r="K2171">
        <v>8129</v>
      </c>
      <c r="L2171">
        <v>7011</v>
      </c>
    </row>
    <row r="2172" spans="8:12">
      <c r="H2172" t="s">
        <v>366</v>
      </c>
      <c r="I2172" t="s">
        <v>223</v>
      </c>
      <c r="J2172">
        <v>11086</v>
      </c>
      <c r="K2172">
        <v>8311</v>
      </c>
      <c r="L2172">
        <v>6995</v>
      </c>
    </row>
    <row r="2173" spans="8:12">
      <c r="H2173" t="s">
        <v>366</v>
      </c>
      <c r="I2173" t="s">
        <v>224</v>
      </c>
      <c r="J2173">
        <v>10613</v>
      </c>
      <c r="K2173">
        <v>9479</v>
      </c>
      <c r="L2173">
        <v>6999</v>
      </c>
    </row>
    <row r="2174" spans="8:12">
      <c r="H2174" t="s">
        <v>366</v>
      </c>
      <c r="I2174" t="s">
        <v>32</v>
      </c>
      <c r="J2174">
        <v>10356</v>
      </c>
      <c r="K2174">
        <v>10105</v>
      </c>
      <c r="L2174">
        <v>7004</v>
      </c>
    </row>
    <row r="2175" spans="8:12">
      <c r="H2175" t="s">
        <v>366</v>
      </c>
      <c r="I2175" t="s">
        <v>225</v>
      </c>
      <c r="J2175">
        <v>9944</v>
      </c>
      <c r="K2175">
        <v>10358</v>
      </c>
      <c r="L2175">
        <v>6981</v>
      </c>
    </row>
    <row r="2176" spans="8:12">
      <c r="H2176" t="s">
        <v>366</v>
      </c>
      <c r="I2176" t="s">
        <v>226</v>
      </c>
      <c r="J2176">
        <v>9571</v>
      </c>
      <c r="K2176">
        <v>9974</v>
      </c>
      <c r="L2176">
        <v>7011</v>
      </c>
    </row>
    <row r="2177" spans="8:12">
      <c r="H2177" t="s">
        <v>366</v>
      </c>
      <c r="I2177" t="s">
        <v>227</v>
      </c>
      <c r="J2177">
        <v>10079</v>
      </c>
      <c r="K2177">
        <v>9801</v>
      </c>
      <c r="L2177">
        <v>6985</v>
      </c>
    </row>
    <row r="2178" spans="8:12">
      <c r="H2178" t="s">
        <v>366</v>
      </c>
      <c r="I2178" t="s">
        <v>33</v>
      </c>
      <c r="J2178">
        <v>10648</v>
      </c>
      <c r="K2178">
        <v>8880</v>
      </c>
      <c r="L2178">
        <v>6985</v>
      </c>
    </row>
    <row r="2179" spans="8:12">
      <c r="H2179" t="s">
        <v>366</v>
      </c>
      <c r="I2179" t="s">
        <v>228</v>
      </c>
      <c r="J2179">
        <v>10526</v>
      </c>
      <c r="K2179">
        <v>9671</v>
      </c>
      <c r="L2179">
        <v>7014</v>
      </c>
    </row>
    <row r="2180" spans="8:12">
      <c r="H2180" t="s">
        <v>366</v>
      </c>
      <c r="I2180" t="s">
        <v>229</v>
      </c>
      <c r="J2180">
        <v>10069</v>
      </c>
      <c r="K2180">
        <v>9623</v>
      </c>
      <c r="L2180">
        <v>7001</v>
      </c>
    </row>
    <row r="2181" spans="8:12">
      <c r="H2181" t="s">
        <v>366</v>
      </c>
      <c r="I2181" t="s">
        <v>230</v>
      </c>
      <c r="J2181">
        <v>11018</v>
      </c>
      <c r="K2181">
        <v>8698</v>
      </c>
      <c r="L2181">
        <v>7007</v>
      </c>
    </row>
    <row r="2182" spans="8:12">
      <c r="H2182" t="s">
        <v>366</v>
      </c>
      <c r="I2182" t="s">
        <v>34</v>
      </c>
      <c r="J2182">
        <v>11158</v>
      </c>
      <c r="K2182">
        <v>8956</v>
      </c>
      <c r="L2182">
        <v>6994</v>
      </c>
    </row>
    <row r="2183" spans="8:12">
      <c r="H2183" t="s">
        <v>366</v>
      </c>
      <c r="I2183" t="s">
        <v>231</v>
      </c>
      <c r="J2183">
        <v>11405</v>
      </c>
      <c r="K2183">
        <v>8799</v>
      </c>
      <c r="L2183">
        <v>7007</v>
      </c>
    </row>
    <row r="2184" spans="8:12">
      <c r="H2184" t="s">
        <v>366</v>
      </c>
      <c r="I2184" t="s">
        <v>232</v>
      </c>
      <c r="J2184">
        <v>11094</v>
      </c>
      <c r="K2184">
        <v>8761</v>
      </c>
      <c r="L2184">
        <v>6997</v>
      </c>
    </row>
    <row r="2185" spans="8:12">
      <c r="H2185" t="s">
        <v>366</v>
      </c>
      <c r="I2185" t="s">
        <v>233</v>
      </c>
      <c r="J2185">
        <v>11009</v>
      </c>
      <c r="K2185">
        <v>8703</v>
      </c>
      <c r="L2185">
        <v>7004</v>
      </c>
    </row>
    <row r="2186" spans="8:12">
      <c r="H2186" t="s">
        <v>366</v>
      </c>
      <c r="I2186" t="s">
        <v>35</v>
      </c>
      <c r="J2186">
        <v>10826</v>
      </c>
      <c r="K2186">
        <v>8744</v>
      </c>
      <c r="L2186">
        <v>6984</v>
      </c>
    </row>
    <row r="2187" spans="8:12">
      <c r="H2187" t="s">
        <v>366</v>
      </c>
      <c r="I2187" t="s">
        <v>234</v>
      </c>
      <c r="J2187">
        <v>11034</v>
      </c>
      <c r="K2187">
        <v>9173</v>
      </c>
      <c r="L2187">
        <v>6989</v>
      </c>
    </row>
    <row r="2188" spans="8:12">
      <c r="H2188" t="s">
        <v>366</v>
      </c>
      <c r="I2188" t="s">
        <v>235</v>
      </c>
      <c r="J2188">
        <v>11450</v>
      </c>
      <c r="K2188">
        <v>8463</v>
      </c>
      <c r="L2188">
        <v>7015</v>
      </c>
    </row>
    <row r="2189" spans="8:12">
      <c r="H2189" t="s">
        <v>366</v>
      </c>
      <c r="I2189" t="s">
        <v>236</v>
      </c>
      <c r="J2189">
        <v>11741</v>
      </c>
      <c r="K2189">
        <v>8044</v>
      </c>
      <c r="L2189">
        <v>6993</v>
      </c>
    </row>
    <row r="2190" spans="8:12">
      <c r="H2190" t="s">
        <v>366</v>
      </c>
      <c r="I2190" t="s">
        <v>36</v>
      </c>
      <c r="J2190">
        <v>12021</v>
      </c>
      <c r="K2190">
        <v>7959</v>
      </c>
      <c r="L2190">
        <v>6983</v>
      </c>
    </row>
    <row r="2191" spans="8:12">
      <c r="H2191" t="s">
        <v>366</v>
      </c>
      <c r="I2191" t="s">
        <v>237</v>
      </c>
      <c r="J2191">
        <v>11982</v>
      </c>
      <c r="K2191">
        <v>8290</v>
      </c>
      <c r="L2191">
        <v>7005</v>
      </c>
    </row>
    <row r="2192" spans="8:12">
      <c r="H2192" t="s">
        <v>366</v>
      </c>
      <c r="I2192" t="s">
        <v>238</v>
      </c>
      <c r="J2192">
        <v>12333</v>
      </c>
      <c r="K2192">
        <v>6951</v>
      </c>
      <c r="L2192">
        <v>6992</v>
      </c>
    </row>
    <row r="2193" spans="8:12">
      <c r="H2193" t="s">
        <v>366</v>
      </c>
      <c r="I2193" t="s">
        <v>239</v>
      </c>
      <c r="J2193">
        <v>12764</v>
      </c>
      <c r="K2193">
        <v>7354</v>
      </c>
      <c r="L2193">
        <v>6976</v>
      </c>
    </row>
    <row r="2194" spans="8:12">
      <c r="H2194" t="s">
        <v>366</v>
      </c>
      <c r="I2194" t="s">
        <v>37</v>
      </c>
      <c r="J2194">
        <v>13326</v>
      </c>
      <c r="K2194">
        <v>6619</v>
      </c>
      <c r="L2194">
        <v>7010</v>
      </c>
    </row>
    <row r="2195" spans="8:12">
      <c r="H2195" t="s">
        <v>366</v>
      </c>
      <c r="I2195" t="s">
        <v>240</v>
      </c>
      <c r="J2195">
        <v>14204</v>
      </c>
      <c r="K2195">
        <v>6123</v>
      </c>
      <c r="L2195">
        <v>6988</v>
      </c>
    </row>
    <row r="2196" spans="8:12">
      <c r="H2196" t="s">
        <v>366</v>
      </c>
      <c r="I2196" t="s">
        <v>241</v>
      </c>
      <c r="J2196">
        <v>14081</v>
      </c>
      <c r="K2196">
        <v>6028</v>
      </c>
      <c r="L2196">
        <v>6999</v>
      </c>
    </row>
    <row r="2197" spans="8:12">
      <c r="H2197" t="s">
        <v>366</v>
      </c>
      <c r="I2197" t="s">
        <v>242</v>
      </c>
      <c r="J2197">
        <v>14063</v>
      </c>
      <c r="K2197">
        <v>6217</v>
      </c>
      <c r="L2197">
        <v>6995</v>
      </c>
    </row>
    <row r="2198" spans="8:12">
      <c r="H2198" t="s">
        <v>366</v>
      </c>
      <c r="I2198" t="s">
        <v>38</v>
      </c>
      <c r="J2198">
        <v>14026</v>
      </c>
      <c r="K2198">
        <v>5844</v>
      </c>
      <c r="L2198">
        <v>7006</v>
      </c>
    </row>
    <row r="2199" spans="8:12">
      <c r="H2199" t="s">
        <v>366</v>
      </c>
      <c r="I2199" t="s">
        <v>243</v>
      </c>
      <c r="J2199">
        <v>13407</v>
      </c>
      <c r="K2199">
        <v>8592</v>
      </c>
      <c r="L2199">
        <v>7654</v>
      </c>
    </row>
    <row r="2200" spans="8:12">
      <c r="H2200" t="s">
        <v>366</v>
      </c>
      <c r="I2200" t="s">
        <v>244</v>
      </c>
      <c r="J2200">
        <v>12933</v>
      </c>
      <c r="K2200">
        <v>9340</v>
      </c>
      <c r="L2200">
        <v>7482</v>
      </c>
    </row>
    <row r="2201" spans="8:12">
      <c r="H2201" t="s">
        <v>366</v>
      </c>
      <c r="I2201" t="s">
        <v>245</v>
      </c>
      <c r="J2201">
        <v>12499</v>
      </c>
      <c r="K2201">
        <v>9436</v>
      </c>
      <c r="L2201">
        <v>7484</v>
      </c>
    </row>
    <row r="2202" spans="8:12">
      <c r="H2202" t="s">
        <v>366</v>
      </c>
      <c r="I2202" t="s">
        <v>39</v>
      </c>
      <c r="J2202">
        <v>11530</v>
      </c>
      <c r="K2202">
        <v>10141</v>
      </c>
      <c r="L2202">
        <v>7469</v>
      </c>
    </row>
    <row r="2203" spans="8:12">
      <c r="H2203" t="s">
        <v>366</v>
      </c>
      <c r="I2203" t="s">
        <v>246</v>
      </c>
      <c r="J2203">
        <v>9926</v>
      </c>
      <c r="K2203">
        <v>11918</v>
      </c>
      <c r="L2203">
        <v>7495</v>
      </c>
    </row>
    <row r="2204" spans="8:12">
      <c r="H2204" t="s">
        <v>366</v>
      </c>
      <c r="I2204" t="s">
        <v>247</v>
      </c>
      <c r="J2204">
        <v>8345</v>
      </c>
      <c r="K2204">
        <v>13300</v>
      </c>
      <c r="L2204">
        <v>7449</v>
      </c>
    </row>
    <row r="2205" spans="8:12">
      <c r="H2205" t="s">
        <v>366</v>
      </c>
      <c r="I2205" t="s">
        <v>248</v>
      </c>
      <c r="J2205">
        <v>7270</v>
      </c>
      <c r="K2205">
        <v>14380</v>
      </c>
      <c r="L2205">
        <v>7457</v>
      </c>
    </row>
    <row r="2206" spans="8:12">
      <c r="H2206" t="s">
        <v>366</v>
      </c>
      <c r="I2206" t="s">
        <v>40</v>
      </c>
      <c r="J2206">
        <v>5641</v>
      </c>
      <c r="K2206">
        <v>16137</v>
      </c>
      <c r="L2206">
        <v>7637</v>
      </c>
    </row>
    <row r="2207" spans="8:12">
      <c r="H2207" t="s">
        <v>366</v>
      </c>
      <c r="I2207" t="s">
        <v>249</v>
      </c>
      <c r="J2207">
        <v>3302</v>
      </c>
      <c r="K2207">
        <v>18256</v>
      </c>
      <c r="L2207">
        <v>7464</v>
      </c>
    </row>
    <row r="2208" spans="8:12">
      <c r="H2208" t="s">
        <v>366</v>
      </c>
      <c r="I2208" t="s">
        <v>250</v>
      </c>
      <c r="J2208">
        <v>2797</v>
      </c>
      <c r="K2208">
        <v>18462</v>
      </c>
      <c r="L2208">
        <v>7418</v>
      </c>
    </row>
    <row r="2209" spans="8:12">
      <c r="H2209" t="s">
        <v>366</v>
      </c>
      <c r="I2209" t="s">
        <v>251</v>
      </c>
      <c r="J2209">
        <v>3261</v>
      </c>
      <c r="K2209">
        <v>17904</v>
      </c>
      <c r="L2209">
        <v>7360</v>
      </c>
    </row>
    <row r="2210" spans="8:12">
      <c r="H2210" t="s">
        <v>367</v>
      </c>
      <c r="I2210" t="s">
        <v>17</v>
      </c>
      <c r="J2210">
        <v>3330</v>
      </c>
      <c r="K2210">
        <v>18222</v>
      </c>
      <c r="L2210">
        <v>7590</v>
      </c>
    </row>
    <row r="2211" spans="8:12">
      <c r="H2211" t="s">
        <v>367</v>
      </c>
      <c r="I2211" t="s">
        <v>180</v>
      </c>
      <c r="J2211">
        <v>3590</v>
      </c>
      <c r="K2211">
        <v>17779</v>
      </c>
      <c r="L2211">
        <v>7484</v>
      </c>
    </row>
    <row r="2212" spans="8:12">
      <c r="H2212" t="s">
        <v>367</v>
      </c>
      <c r="I2212" t="s">
        <v>181</v>
      </c>
      <c r="J2212">
        <v>3650</v>
      </c>
      <c r="K2212">
        <v>18431</v>
      </c>
      <c r="L2212">
        <v>7506</v>
      </c>
    </row>
    <row r="2213" spans="8:12">
      <c r="H2213" t="s">
        <v>367</v>
      </c>
      <c r="I2213" t="s">
        <v>182</v>
      </c>
      <c r="J2213">
        <v>3676</v>
      </c>
      <c r="K2213">
        <v>17831</v>
      </c>
      <c r="L2213">
        <v>7601</v>
      </c>
    </row>
    <row r="2214" spans="8:12">
      <c r="H2214" t="s">
        <v>367</v>
      </c>
      <c r="I2214" t="s">
        <v>18</v>
      </c>
      <c r="J2214">
        <v>3634</v>
      </c>
      <c r="K2214">
        <v>19022</v>
      </c>
      <c r="L2214">
        <v>7773</v>
      </c>
    </row>
    <row r="2215" spans="8:12">
      <c r="H2215" t="s">
        <v>367</v>
      </c>
      <c r="I2215" t="s">
        <v>183</v>
      </c>
      <c r="J2215">
        <v>3371</v>
      </c>
      <c r="K2215">
        <v>20084</v>
      </c>
      <c r="L2215">
        <v>8129</v>
      </c>
    </row>
    <row r="2216" spans="8:12">
      <c r="H2216" t="s">
        <v>367</v>
      </c>
      <c r="I2216" t="s">
        <v>184</v>
      </c>
      <c r="J2216">
        <v>3569</v>
      </c>
      <c r="K2216">
        <v>20351</v>
      </c>
      <c r="L2216">
        <v>8105</v>
      </c>
    </row>
    <row r="2217" spans="8:12">
      <c r="H2217" t="s">
        <v>367</v>
      </c>
      <c r="I2217" t="s">
        <v>185</v>
      </c>
      <c r="J2217">
        <v>3348</v>
      </c>
      <c r="K2217">
        <v>20352</v>
      </c>
      <c r="L2217">
        <v>8222</v>
      </c>
    </row>
    <row r="2218" spans="8:12">
      <c r="H2218" t="s">
        <v>367</v>
      </c>
      <c r="I2218" t="s">
        <v>19</v>
      </c>
      <c r="J2218">
        <v>3030</v>
      </c>
      <c r="K2218">
        <v>20222</v>
      </c>
      <c r="L2218">
        <v>8202</v>
      </c>
    </row>
    <row r="2219" spans="8:12">
      <c r="H2219" t="s">
        <v>367</v>
      </c>
      <c r="I2219" t="s">
        <v>186</v>
      </c>
      <c r="J2219">
        <v>3359</v>
      </c>
      <c r="K2219">
        <v>20569</v>
      </c>
      <c r="L2219">
        <v>8182</v>
      </c>
    </row>
    <row r="2220" spans="8:12">
      <c r="H2220" t="s">
        <v>367</v>
      </c>
      <c r="I2220" t="s">
        <v>187</v>
      </c>
      <c r="J2220">
        <v>3732</v>
      </c>
      <c r="K2220">
        <v>20565</v>
      </c>
      <c r="L2220">
        <v>8222</v>
      </c>
    </row>
    <row r="2221" spans="8:12">
      <c r="H2221" t="s">
        <v>367</v>
      </c>
      <c r="I2221" t="s">
        <v>188</v>
      </c>
      <c r="J2221">
        <v>3783</v>
      </c>
      <c r="K2221">
        <v>20049</v>
      </c>
      <c r="L2221">
        <v>8187</v>
      </c>
    </row>
    <row r="2222" spans="8:12">
      <c r="H2222" t="s">
        <v>367</v>
      </c>
      <c r="I2222" t="s">
        <v>20</v>
      </c>
      <c r="J2222">
        <v>4799</v>
      </c>
      <c r="K2222">
        <v>18827</v>
      </c>
      <c r="L2222">
        <v>8109</v>
      </c>
    </row>
    <row r="2223" spans="8:12">
      <c r="H2223" t="s">
        <v>367</v>
      </c>
      <c r="I2223" t="s">
        <v>189</v>
      </c>
      <c r="J2223">
        <v>6773</v>
      </c>
      <c r="K2223">
        <v>16119</v>
      </c>
      <c r="L2223">
        <v>8201</v>
      </c>
    </row>
    <row r="2224" spans="8:12">
      <c r="H2224" t="s">
        <v>367</v>
      </c>
      <c r="I2224" t="s">
        <v>190</v>
      </c>
      <c r="J2224">
        <v>8641</v>
      </c>
      <c r="K2224">
        <v>15030</v>
      </c>
      <c r="L2224">
        <v>8195</v>
      </c>
    </row>
    <row r="2225" spans="8:12">
      <c r="H2225" t="s">
        <v>367</v>
      </c>
      <c r="I2225" t="s">
        <v>191</v>
      </c>
      <c r="J2225">
        <v>12598</v>
      </c>
      <c r="K2225">
        <v>10455</v>
      </c>
      <c r="L2225">
        <v>8157</v>
      </c>
    </row>
    <row r="2226" spans="8:12">
      <c r="H2226" t="s">
        <v>367</v>
      </c>
      <c r="I2226" t="s">
        <v>21</v>
      </c>
      <c r="J2226">
        <v>15362</v>
      </c>
      <c r="K2226">
        <v>5780</v>
      </c>
      <c r="L2226">
        <v>7701</v>
      </c>
    </row>
    <row r="2227" spans="8:12">
      <c r="H2227" t="s">
        <v>367</v>
      </c>
      <c r="I2227" t="s">
        <v>192</v>
      </c>
      <c r="J2227">
        <v>19311</v>
      </c>
      <c r="K2227">
        <v>2166</v>
      </c>
      <c r="L2227">
        <v>7452</v>
      </c>
    </row>
    <row r="2228" spans="8:12">
      <c r="H2228" t="s">
        <v>367</v>
      </c>
      <c r="I2228" t="s">
        <v>193</v>
      </c>
      <c r="J2228">
        <v>18017</v>
      </c>
      <c r="K2228">
        <v>3516</v>
      </c>
      <c r="L2228">
        <v>7152</v>
      </c>
    </row>
    <row r="2229" spans="8:12">
      <c r="H2229" t="s">
        <v>367</v>
      </c>
      <c r="I2229" t="s">
        <v>194</v>
      </c>
      <c r="J2229">
        <v>16203</v>
      </c>
      <c r="K2229">
        <v>2442</v>
      </c>
      <c r="L2229">
        <v>6418</v>
      </c>
    </row>
    <row r="2230" spans="8:12">
      <c r="H2230" t="s">
        <v>367</v>
      </c>
      <c r="I2230" t="s">
        <v>22</v>
      </c>
      <c r="J2230">
        <v>16152</v>
      </c>
      <c r="K2230">
        <v>3093</v>
      </c>
      <c r="L2230">
        <v>6734</v>
      </c>
    </row>
    <row r="2231" spans="8:12">
      <c r="H2231" t="s">
        <v>367</v>
      </c>
      <c r="I2231" t="s">
        <v>195</v>
      </c>
      <c r="J2231">
        <v>16100</v>
      </c>
      <c r="K2231">
        <v>4454</v>
      </c>
      <c r="L2231">
        <v>7084</v>
      </c>
    </row>
    <row r="2232" spans="8:12">
      <c r="H2232" t="s">
        <v>367</v>
      </c>
      <c r="I2232" t="s">
        <v>196</v>
      </c>
      <c r="J2232">
        <v>17720</v>
      </c>
      <c r="K2232">
        <v>2406</v>
      </c>
      <c r="L2232">
        <v>6933</v>
      </c>
    </row>
    <row r="2233" spans="8:12">
      <c r="H2233" t="s">
        <v>367</v>
      </c>
      <c r="I2233" t="s">
        <v>197</v>
      </c>
      <c r="J2233">
        <v>17783</v>
      </c>
      <c r="K2233">
        <v>1833</v>
      </c>
      <c r="L2233">
        <v>6882</v>
      </c>
    </row>
    <row r="2234" spans="8:12">
      <c r="H2234" t="s">
        <v>367</v>
      </c>
      <c r="I2234" t="s">
        <v>23</v>
      </c>
      <c r="J2234">
        <v>13105</v>
      </c>
      <c r="K2234">
        <v>3657</v>
      </c>
      <c r="L2234">
        <v>6523</v>
      </c>
    </row>
    <row r="2235" spans="8:12">
      <c r="H2235" t="s">
        <v>367</v>
      </c>
      <c r="I2235" t="s">
        <v>198</v>
      </c>
      <c r="J2235">
        <v>16323</v>
      </c>
      <c r="K2235">
        <v>2206</v>
      </c>
      <c r="L2235">
        <v>6651</v>
      </c>
    </row>
    <row r="2236" spans="8:12">
      <c r="H2236" t="s">
        <v>367</v>
      </c>
      <c r="I2236" t="s">
        <v>199</v>
      </c>
      <c r="J2236">
        <v>13776</v>
      </c>
      <c r="K2236">
        <v>7010</v>
      </c>
      <c r="L2236">
        <v>7534</v>
      </c>
    </row>
    <row r="2237" spans="8:12">
      <c r="H2237" t="s">
        <v>367</v>
      </c>
      <c r="I2237" t="s">
        <v>200</v>
      </c>
      <c r="J2237">
        <v>13211</v>
      </c>
      <c r="K2237">
        <v>8778</v>
      </c>
      <c r="L2237">
        <v>7489</v>
      </c>
    </row>
    <row r="2238" spans="8:12">
      <c r="H2238" t="s">
        <v>367</v>
      </c>
      <c r="I2238" t="s">
        <v>24</v>
      </c>
      <c r="J2238">
        <v>12545</v>
      </c>
      <c r="K2238">
        <v>9343</v>
      </c>
      <c r="L2238">
        <v>7519</v>
      </c>
    </row>
    <row r="2239" spans="8:12">
      <c r="H2239" t="s">
        <v>367</v>
      </c>
      <c r="I2239" t="s">
        <v>201</v>
      </c>
      <c r="J2239">
        <v>11789</v>
      </c>
      <c r="K2239">
        <v>9312</v>
      </c>
      <c r="L2239">
        <v>7582</v>
      </c>
    </row>
    <row r="2240" spans="8:12">
      <c r="H2240" t="s">
        <v>367</v>
      </c>
      <c r="I2240" t="s">
        <v>202</v>
      </c>
      <c r="J2240">
        <v>12556</v>
      </c>
      <c r="K2240">
        <v>9527</v>
      </c>
      <c r="L2240">
        <v>7563</v>
      </c>
    </row>
    <row r="2241" spans="8:12">
      <c r="H2241" t="s">
        <v>367</v>
      </c>
      <c r="I2241" t="s">
        <v>203</v>
      </c>
      <c r="J2241">
        <v>12950</v>
      </c>
      <c r="K2241">
        <v>10074</v>
      </c>
      <c r="L2241">
        <v>7903</v>
      </c>
    </row>
    <row r="2242" spans="8:12">
      <c r="H2242" t="s">
        <v>367</v>
      </c>
      <c r="I2242" t="s">
        <v>25</v>
      </c>
      <c r="J2242">
        <v>12362</v>
      </c>
      <c r="K2242">
        <v>10305</v>
      </c>
      <c r="L2242">
        <v>7930</v>
      </c>
    </row>
    <row r="2243" spans="8:12">
      <c r="H2243" t="s">
        <v>367</v>
      </c>
      <c r="I2243" t="s">
        <v>204</v>
      </c>
      <c r="J2243">
        <v>12082</v>
      </c>
      <c r="K2243">
        <v>11100</v>
      </c>
      <c r="L2243">
        <v>8140</v>
      </c>
    </row>
    <row r="2244" spans="8:12">
      <c r="H2244" t="s">
        <v>367</v>
      </c>
      <c r="I2244" t="s">
        <v>205</v>
      </c>
      <c r="J2244">
        <v>12706</v>
      </c>
      <c r="K2244">
        <v>11331</v>
      </c>
      <c r="L2244">
        <v>8206</v>
      </c>
    </row>
    <row r="2245" spans="8:12">
      <c r="H2245" t="s">
        <v>367</v>
      </c>
      <c r="I2245" t="s">
        <v>206</v>
      </c>
      <c r="J2245">
        <v>12086</v>
      </c>
      <c r="K2245">
        <v>11681</v>
      </c>
      <c r="L2245">
        <v>8175</v>
      </c>
    </row>
    <row r="2246" spans="8:12">
      <c r="H2246" t="s">
        <v>367</v>
      </c>
      <c r="I2246" t="s">
        <v>26</v>
      </c>
      <c r="J2246">
        <v>11641</v>
      </c>
      <c r="K2246">
        <v>11644</v>
      </c>
      <c r="L2246">
        <v>7794</v>
      </c>
    </row>
    <row r="2247" spans="8:12">
      <c r="H2247" t="s">
        <v>367</v>
      </c>
      <c r="I2247" t="s">
        <v>207</v>
      </c>
      <c r="J2247">
        <v>10532</v>
      </c>
      <c r="K2247">
        <v>11772</v>
      </c>
      <c r="L2247">
        <v>7887</v>
      </c>
    </row>
    <row r="2248" spans="8:12">
      <c r="H2248" t="s">
        <v>367</v>
      </c>
      <c r="I2248" t="s">
        <v>208</v>
      </c>
      <c r="J2248">
        <v>10636</v>
      </c>
      <c r="K2248">
        <v>12621</v>
      </c>
      <c r="L2248">
        <v>7985</v>
      </c>
    </row>
    <row r="2249" spans="8:12">
      <c r="H2249" t="s">
        <v>367</v>
      </c>
      <c r="I2249" t="s">
        <v>209</v>
      </c>
      <c r="J2249">
        <v>10326</v>
      </c>
      <c r="K2249">
        <v>12196</v>
      </c>
      <c r="L2249">
        <v>7951</v>
      </c>
    </row>
    <row r="2250" spans="8:12">
      <c r="H2250" t="s">
        <v>367</v>
      </c>
      <c r="I2250" t="s">
        <v>27</v>
      </c>
      <c r="J2250">
        <v>10311</v>
      </c>
      <c r="K2250">
        <v>12946</v>
      </c>
      <c r="L2250">
        <v>8074</v>
      </c>
    </row>
    <row r="2251" spans="8:12">
      <c r="H2251" t="s">
        <v>367</v>
      </c>
      <c r="I2251" t="s">
        <v>210</v>
      </c>
      <c r="J2251">
        <v>10492</v>
      </c>
      <c r="K2251">
        <v>12745</v>
      </c>
      <c r="L2251">
        <v>8144</v>
      </c>
    </row>
    <row r="2252" spans="8:12">
      <c r="H2252" t="s">
        <v>367</v>
      </c>
      <c r="I2252" t="s">
        <v>211</v>
      </c>
      <c r="J2252">
        <v>10056</v>
      </c>
      <c r="K2252">
        <v>12985</v>
      </c>
      <c r="L2252">
        <v>8204</v>
      </c>
    </row>
    <row r="2253" spans="8:12">
      <c r="H2253" t="s">
        <v>367</v>
      </c>
      <c r="I2253" t="s">
        <v>212</v>
      </c>
      <c r="J2253">
        <v>10759</v>
      </c>
      <c r="K2253">
        <v>12603</v>
      </c>
      <c r="L2253">
        <v>8133</v>
      </c>
    </row>
    <row r="2254" spans="8:12">
      <c r="H2254" t="s">
        <v>367</v>
      </c>
      <c r="I2254" t="s">
        <v>28</v>
      </c>
      <c r="J2254">
        <v>10744</v>
      </c>
      <c r="K2254">
        <v>12717</v>
      </c>
      <c r="L2254">
        <v>8194</v>
      </c>
    </row>
    <row r="2255" spans="8:12">
      <c r="H2255" t="s">
        <v>367</v>
      </c>
      <c r="I2255" t="s">
        <v>213</v>
      </c>
      <c r="J2255">
        <v>10969</v>
      </c>
      <c r="K2255">
        <v>12185</v>
      </c>
      <c r="L2255">
        <v>8058</v>
      </c>
    </row>
    <row r="2256" spans="8:12">
      <c r="H2256" t="s">
        <v>367</v>
      </c>
      <c r="I2256" t="s">
        <v>214</v>
      </c>
      <c r="J2256">
        <v>11228</v>
      </c>
      <c r="K2256">
        <v>11452</v>
      </c>
      <c r="L2256">
        <v>7807</v>
      </c>
    </row>
    <row r="2257" spans="8:12">
      <c r="H2257" t="s">
        <v>367</v>
      </c>
      <c r="I2257" t="s">
        <v>215</v>
      </c>
      <c r="J2257">
        <v>12021</v>
      </c>
      <c r="K2257">
        <v>10966</v>
      </c>
      <c r="L2257">
        <v>7897</v>
      </c>
    </row>
    <row r="2258" spans="8:12">
      <c r="H2258" t="s">
        <v>367</v>
      </c>
      <c r="I2258" t="s">
        <v>29</v>
      </c>
      <c r="J2258">
        <v>11729</v>
      </c>
      <c r="K2258">
        <v>11047</v>
      </c>
      <c r="L2258">
        <v>7949</v>
      </c>
    </row>
    <row r="2259" spans="8:12">
      <c r="H2259" t="s">
        <v>367</v>
      </c>
      <c r="I2259" t="s">
        <v>216</v>
      </c>
      <c r="J2259">
        <v>11328</v>
      </c>
      <c r="K2259">
        <v>11792</v>
      </c>
      <c r="L2259">
        <v>8017</v>
      </c>
    </row>
    <row r="2260" spans="8:12">
      <c r="H2260" t="s">
        <v>367</v>
      </c>
      <c r="I2260" t="s">
        <v>217</v>
      </c>
      <c r="J2260">
        <v>10613</v>
      </c>
      <c r="K2260">
        <v>12415</v>
      </c>
      <c r="L2260">
        <v>8149</v>
      </c>
    </row>
    <row r="2261" spans="8:12">
      <c r="H2261" t="s">
        <v>367</v>
      </c>
      <c r="I2261" t="s">
        <v>218</v>
      </c>
      <c r="J2261">
        <v>11096</v>
      </c>
      <c r="K2261">
        <v>11924</v>
      </c>
      <c r="L2261">
        <v>8204</v>
      </c>
    </row>
    <row r="2262" spans="8:12">
      <c r="H2262" t="s">
        <v>367</v>
      </c>
      <c r="I2262" t="s">
        <v>30</v>
      </c>
      <c r="J2262">
        <v>10846</v>
      </c>
      <c r="K2262">
        <v>12676</v>
      </c>
      <c r="L2262">
        <v>8193</v>
      </c>
    </row>
    <row r="2263" spans="8:12">
      <c r="H2263" t="s">
        <v>367</v>
      </c>
      <c r="I2263" t="s">
        <v>219</v>
      </c>
      <c r="J2263">
        <v>9824</v>
      </c>
      <c r="K2263">
        <v>13435</v>
      </c>
      <c r="L2263">
        <v>8209</v>
      </c>
    </row>
    <row r="2264" spans="8:12">
      <c r="H2264" t="s">
        <v>367</v>
      </c>
      <c r="I2264" t="s">
        <v>220</v>
      </c>
      <c r="J2264">
        <v>9979</v>
      </c>
      <c r="K2264">
        <v>13111</v>
      </c>
      <c r="L2264">
        <v>8200</v>
      </c>
    </row>
    <row r="2265" spans="8:12">
      <c r="H2265" t="s">
        <v>367</v>
      </c>
      <c r="I2265" t="s">
        <v>221</v>
      </c>
      <c r="J2265">
        <v>10135</v>
      </c>
      <c r="K2265">
        <v>10440</v>
      </c>
      <c r="L2265">
        <v>7159</v>
      </c>
    </row>
    <row r="2266" spans="8:12">
      <c r="H2266" t="s">
        <v>367</v>
      </c>
      <c r="I2266" t="s">
        <v>31</v>
      </c>
      <c r="J2266">
        <v>10581</v>
      </c>
      <c r="K2266">
        <v>7591</v>
      </c>
      <c r="L2266">
        <v>5986</v>
      </c>
    </row>
    <row r="2267" spans="8:12">
      <c r="H2267" t="s">
        <v>367</v>
      </c>
      <c r="I2267" t="s">
        <v>222</v>
      </c>
      <c r="J2267">
        <v>9443</v>
      </c>
      <c r="K2267">
        <v>7444</v>
      </c>
      <c r="L2267">
        <v>5995</v>
      </c>
    </row>
    <row r="2268" spans="8:12">
      <c r="H2268" t="s">
        <v>367</v>
      </c>
      <c r="I2268" t="s">
        <v>223</v>
      </c>
      <c r="J2268">
        <v>9533</v>
      </c>
      <c r="K2268">
        <v>7447</v>
      </c>
      <c r="L2268">
        <v>5996</v>
      </c>
    </row>
    <row r="2269" spans="8:12">
      <c r="H2269" t="s">
        <v>367</v>
      </c>
      <c r="I2269" t="s">
        <v>224</v>
      </c>
      <c r="J2269">
        <v>9520</v>
      </c>
      <c r="K2269">
        <v>8054</v>
      </c>
      <c r="L2269">
        <v>6002</v>
      </c>
    </row>
    <row r="2270" spans="8:12">
      <c r="H2270" t="s">
        <v>367</v>
      </c>
      <c r="I2270" t="s">
        <v>32</v>
      </c>
      <c r="J2270">
        <v>9587</v>
      </c>
      <c r="K2270">
        <v>8006</v>
      </c>
      <c r="L2270">
        <v>5997</v>
      </c>
    </row>
    <row r="2271" spans="8:12">
      <c r="H2271" t="s">
        <v>367</v>
      </c>
      <c r="I2271" t="s">
        <v>225</v>
      </c>
      <c r="J2271">
        <v>8692</v>
      </c>
      <c r="K2271">
        <v>8729</v>
      </c>
      <c r="L2271">
        <v>6002</v>
      </c>
    </row>
    <row r="2272" spans="8:12">
      <c r="H2272" t="s">
        <v>367</v>
      </c>
      <c r="I2272" t="s">
        <v>226</v>
      </c>
      <c r="J2272">
        <v>8756</v>
      </c>
      <c r="K2272">
        <v>8299</v>
      </c>
      <c r="L2272">
        <v>6006</v>
      </c>
    </row>
    <row r="2273" spans="8:12">
      <c r="H2273" t="s">
        <v>367</v>
      </c>
      <c r="I2273" t="s">
        <v>227</v>
      </c>
      <c r="J2273">
        <v>9065</v>
      </c>
      <c r="K2273">
        <v>8522</v>
      </c>
      <c r="L2273">
        <v>6007</v>
      </c>
    </row>
    <row r="2274" spans="8:12">
      <c r="H2274" t="s">
        <v>367</v>
      </c>
      <c r="I2274" t="s">
        <v>33</v>
      </c>
      <c r="J2274">
        <v>9311</v>
      </c>
      <c r="K2274">
        <v>7962</v>
      </c>
      <c r="L2274">
        <v>6000</v>
      </c>
    </row>
    <row r="2275" spans="8:12">
      <c r="H2275" t="s">
        <v>367</v>
      </c>
      <c r="I2275" t="s">
        <v>228</v>
      </c>
      <c r="J2275">
        <v>8801</v>
      </c>
      <c r="K2275">
        <v>8636</v>
      </c>
      <c r="L2275">
        <v>6002</v>
      </c>
    </row>
    <row r="2276" spans="8:12">
      <c r="H2276" t="s">
        <v>367</v>
      </c>
      <c r="I2276" t="s">
        <v>229</v>
      </c>
      <c r="J2276">
        <v>8666</v>
      </c>
      <c r="K2276">
        <v>7972</v>
      </c>
      <c r="L2276">
        <v>5988</v>
      </c>
    </row>
    <row r="2277" spans="8:12">
      <c r="H2277" t="s">
        <v>367</v>
      </c>
      <c r="I2277" t="s">
        <v>230</v>
      </c>
      <c r="J2277">
        <v>9411</v>
      </c>
      <c r="K2277">
        <v>8123</v>
      </c>
      <c r="L2277">
        <v>5999</v>
      </c>
    </row>
    <row r="2278" spans="8:12">
      <c r="H2278" t="s">
        <v>367</v>
      </c>
      <c r="I2278" t="s">
        <v>34</v>
      </c>
      <c r="J2278">
        <v>9668</v>
      </c>
      <c r="K2278">
        <v>7707</v>
      </c>
      <c r="L2278">
        <v>6003</v>
      </c>
    </row>
    <row r="2279" spans="8:12">
      <c r="H2279" t="s">
        <v>367</v>
      </c>
      <c r="I2279" t="s">
        <v>231</v>
      </c>
      <c r="J2279">
        <v>9452</v>
      </c>
      <c r="K2279">
        <v>7186</v>
      </c>
      <c r="L2279">
        <v>5998</v>
      </c>
    </row>
    <row r="2280" spans="8:12">
      <c r="H2280" t="s">
        <v>367</v>
      </c>
      <c r="I2280" t="s">
        <v>232</v>
      </c>
      <c r="J2280">
        <v>9577</v>
      </c>
      <c r="K2280">
        <v>8092</v>
      </c>
      <c r="L2280">
        <v>6002</v>
      </c>
    </row>
    <row r="2281" spans="8:12">
      <c r="H2281" t="s">
        <v>367</v>
      </c>
      <c r="I2281" t="s">
        <v>233</v>
      </c>
      <c r="J2281">
        <v>9946</v>
      </c>
      <c r="K2281">
        <v>7618</v>
      </c>
      <c r="L2281">
        <v>6001</v>
      </c>
    </row>
    <row r="2282" spans="8:12">
      <c r="H2282" t="s">
        <v>367</v>
      </c>
      <c r="I2282" t="s">
        <v>35</v>
      </c>
      <c r="J2282">
        <v>10187</v>
      </c>
      <c r="K2282">
        <v>7088</v>
      </c>
      <c r="L2282">
        <v>6000</v>
      </c>
    </row>
    <row r="2283" spans="8:12">
      <c r="H2283" t="s">
        <v>367</v>
      </c>
      <c r="I2283" t="s">
        <v>234</v>
      </c>
      <c r="J2283">
        <v>10698</v>
      </c>
      <c r="K2283">
        <v>6886</v>
      </c>
      <c r="L2283">
        <v>6006</v>
      </c>
    </row>
    <row r="2284" spans="8:12">
      <c r="H2284" t="s">
        <v>367</v>
      </c>
      <c r="I2284" t="s">
        <v>235</v>
      </c>
      <c r="J2284">
        <v>10227</v>
      </c>
      <c r="K2284">
        <v>6765</v>
      </c>
      <c r="L2284">
        <v>5997</v>
      </c>
    </row>
    <row r="2285" spans="8:12">
      <c r="H2285" t="s">
        <v>367</v>
      </c>
      <c r="I2285" t="s">
        <v>236</v>
      </c>
      <c r="J2285">
        <v>10425</v>
      </c>
      <c r="K2285">
        <v>6821</v>
      </c>
      <c r="L2285">
        <v>5996</v>
      </c>
    </row>
    <row r="2286" spans="8:12">
      <c r="H2286" t="s">
        <v>367</v>
      </c>
      <c r="I2286" t="s">
        <v>36</v>
      </c>
      <c r="J2286">
        <v>10293</v>
      </c>
      <c r="K2286">
        <v>6970</v>
      </c>
      <c r="L2286">
        <v>6002</v>
      </c>
    </row>
    <row r="2287" spans="8:12">
      <c r="H2287" t="s">
        <v>367</v>
      </c>
      <c r="I2287" t="s">
        <v>237</v>
      </c>
      <c r="J2287">
        <v>10982</v>
      </c>
      <c r="K2287">
        <v>6424</v>
      </c>
      <c r="L2287">
        <v>6010</v>
      </c>
    </row>
    <row r="2288" spans="8:12">
      <c r="H2288" t="s">
        <v>367</v>
      </c>
      <c r="I2288" t="s">
        <v>238</v>
      </c>
      <c r="J2288">
        <v>11167</v>
      </c>
      <c r="K2288">
        <v>5773</v>
      </c>
      <c r="L2288">
        <v>5990</v>
      </c>
    </row>
    <row r="2289" spans="8:12">
      <c r="H2289" t="s">
        <v>367</v>
      </c>
      <c r="I2289" t="s">
        <v>239</v>
      </c>
      <c r="J2289">
        <v>12401</v>
      </c>
      <c r="K2289">
        <v>5988</v>
      </c>
      <c r="L2289">
        <v>6001</v>
      </c>
    </row>
    <row r="2290" spans="8:12">
      <c r="H2290" t="s">
        <v>367</v>
      </c>
      <c r="I2290" t="s">
        <v>37</v>
      </c>
      <c r="J2290">
        <v>8998</v>
      </c>
      <c r="K2290">
        <v>7427</v>
      </c>
      <c r="L2290">
        <v>5992</v>
      </c>
    </row>
    <row r="2291" spans="8:12">
      <c r="H2291" t="s">
        <v>367</v>
      </c>
      <c r="I2291" t="s">
        <v>240</v>
      </c>
      <c r="J2291">
        <v>12714</v>
      </c>
      <c r="K2291">
        <v>4816</v>
      </c>
      <c r="L2291">
        <v>6000</v>
      </c>
    </row>
    <row r="2292" spans="8:12">
      <c r="H2292" t="s">
        <v>367</v>
      </c>
      <c r="I2292" t="s">
        <v>241</v>
      </c>
      <c r="J2292">
        <v>12577</v>
      </c>
      <c r="K2292">
        <v>4559</v>
      </c>
      <c r="L2292">
        <v>6009</v>
      </c>
    </row>
    <row r="2293" spans="8:12">
      <c r="H2293" t="s">
        <v>367</v>
      </c>
      <c r="I2293" t="s">
        <v>242</v>
      </c>
      <c r="J2293">
        <v>13279</v>
      </c>
      <c r="K2293">
        <v>3594</v>
      </c>
      <c r="L2293">
        <v>5991</v>
      </c>
    </row>
    <row r="2294" spans="8:12">
      <c r="H2294" t="s">
        <v>367</v>
      </c>
      <c r="I2294" t="s">
        <v>38</v>
      </c>
      <c r="J2294">
        <v>13029</v>
      </c>
      <c r="K2294">
        <v>4430</v>
      </c>
      <c r="L2294">
        <v>5997</v>
      </c>
    </row>
    <row r="2295" spans="8:12">
      <c r="H2295" t="s">
        <v>367</v>
      </c>
      <c r="I2295" t="s">
        <v>243</v>
      </c>
      <c r="J2295">
        <v>12952</v>
      </c>
      <c r="K2295">
        <v>4563</v>
      </c>
      <c r="L2295">
        <v>5996</v>
      </c>
    </row>
    <row r="2296" spans="8:12">
      <c r="H2296" t="s">
        <v>367</v>
      </c>
      <c r="I2296" t="s">
        <v>244</v>
      </c>
      <c r="J2296">
        <v>12218</v>
      </c>
      <c r="K2296">
        <v>5314</v>
      </c>
      <c r="L2296">
        <v>5999</v>
      </c>
    </row>
    <row r="2297" spans="8:12">
      <c r="H2297" t="s">
        <v>367</v>
      </c>
      <c r="I2297" t="s">
        <v>245</v>
      </c>
      <c r="J2297">
        <v>12595</v>
      </c>
      <c r="K2297">
        <v>5060</v>
      </c>
      <c r="L2297">
        <v>5995</v>
      </c>
    </row>
    <row r="2298" spans="8:12">
      <c r="H2298" t="s">
        <v>367</v>
      </c>
      <c r="I2298" t="s">
        <v>39</v>
      </c>
      <c r="J2298">
        <v>10915</v>
      </c>
      <c r="K2298">
        <v>6189</v>
      </c>
      <c r="L2298">
        <v>5999</v>
      </c>
    </row>
    <row r="2299" spans="8:12">
      <c r="H2299" t="s">
        <v>367</v>
      </c>
      <c r="I2299" t="s">
        <v>246</v>
      </c>
      <c r="J2299">
        <v>9325</v>
      </c>
      <c r="K2299">
        <v>7898</v>
      </c>
      <c r="L2299">
        <v>6003</v>
      </c>
    </row>
    <row r="2300" spans="8:12">
      <c r="H2300" t="s">
        <v>367</v>
      </c>
      <c r="I2300" t="s">
        <v>247</v>
      </c>
      <c r="J2300">
        <v>7953</v>
      </c>
      <c r="K2300">
        <v>9463</v>
      </c>
      <c r="L2300">
        <v>5984</v>
      </c>
    </row>
    <row r="2301" spans="8:12">
      <c r="H2301" t="s">
        <v>367</v>
      </c>
      <c r="I2301" t="s">
        <v>248</v>
      </c>
      <c r="J2301">
        <v>6783</v>
      </c>
      <c r="K2301">
        <v>10667</v>
      </c>
      <c r="L2301">
        <v>6003</v>
      </c>
    </row>
    <row r="2302" spans="8:12">
      <c r="H2302" t="s">
        <v>367</v>
      </c>
      <c r="I2302" t="s">
        <v>40</v>
      </c>
      <c r="J2302">
        <v>5274</v>
      </c>
      <c r="K2302">
        <v>12399</v>
      </c>
      <c r="L2302">
        <v>6003</v>
      </c>
    </row>
    <row r="2303" spans="8:12">
      <c r="H2303" t="s">
        <v>367</v>
      </c>
      <c r="I2303" t="s">
        <v>249</v>
      </c>
      <c r="J2303">
        <v>2852</v>
      </c>
      <c r="K2303">
        <v>15033</v>
      </c>
      <c r="L2303">
        <v>6005</v>
      </c>
    </row>
    <row r="2304" spans="8:12">
      <c r="H2304" t="s">
        <v>367</v>
      </c>
      <c r="I2304" t="s">
        <v>250</v>
      </c>
      <c r="J2304">
        <v>2213</v>
      </c>
      <c r="K2304">
        <v>15263</v>
      </c>
      <c r="L2304">
        <v>6004</v>
      </c>
    </row>
    <row r="2305" spans="8:12">
      <c r="H2305" t="s">
        <v>367</v>
      </c>
      <c r="I2305" t="s">
        <v>251</v>
      </c>
      <c r="J2305">
        <v>2311</v>
      </c>
      <c r="K2305">
        <v>14960</v>
      </c>
      <c r="L2305">
        <v>5996</v>
      </c>
    </row>
    <row r="2306" spans="8:12">
      <c r="H2306" t="s">
        <v>368</v>
      </c>
      <c r="I2306" t="s">
        <v>17</v>
      </c>
      <c r="J2306">
        <v>1948</v>
      </c>
      <c r="K2306">
        <v>15520</v>
      </c>
      <c r="L2306">
        <v>5998</v>
      </c>
    </row>
    <row r="2307" spans="8:12">
      <c r="H2307" t="s">
        <v>368</v>
      </c>
      <c r="I2307" t="s">
        <v>180</v>
      </c>
      <c r="J2307">
        <v>2332</v>
      </c>
      <c r="K2307">
        <v>15245</v>
      </c>
      <c r="L2307">
        <v>6000</v>
      </c>
    </row>
    <row r="2308" spans="8:12">
      <c r="H2308" t="s">
        <v>368</v>
      </c>
      <c r="I2308" t="s">
        <v>181</v>
      </c>
      <c r="J2308">
        <v>2277</v>
      </c>
      <c r="K2308">
        <v>15620</v>
      </c>
      <c r="L2308">
        <v>5996</v>
      </c>
    </row>
    <row r="2309" spans="8:12">
      <c r="H2309" t="s">
        <v>368</v>
      </c>
      <c r="I2309" t="s">
        <v>182</v>
      </c>
      <c r="J2309">
        <v>2395</v>
      </c>
      <c r="K2309">
        <v>15358</v>
      </c>
      <c r="L2309">
        <v>6001</v>
      </c>
    </row>
    <row r="2310" spans="8:12">
      <c r="H2310" t="s">
        <v>368</v>
      </c>
      <c r="I2310" t="s">
        <v>18</v>
      </c>
      <c r="J2310">
        <v>2293</v>
      </c>
      <c r="K2310">
        <v>15559</v>
      </c>
      <c r="L2310">
        <v>5994</v>
      </c>
    </row>
    <row r="2311" spans="8:12">
      <c r="H2311" t="s">
        <v>368</v>
      </c>
      <c r="I2311" t="s">
        <v>183</v>
      </c>
      <c r="J2311">
        <v>2138</v>
      </c>
      <c r="K2311">
        <v>15513</v>
      </c>
      <c r="L2311">
        <v>5998</v>
      </c>
    </row>
    <row r="2312" spans="8:12">
      <c r="H2312" t="s">
        <v>368</v>
      </c>
      <c r="I2312" t="s">
        <v>184</v>
      </c>
      <c r="J2312">
        <v>2279</v>
      </c>
      <c r="K2312">
        <v>15292</v>
      </c>
      <c r="L2312">
        <v>5919</v>
      </c>
    </row>
    <row r="2313" spans="8:12">
      <c r="H2313" t="s">
        <v>368</v>
      </c>
      <c r="I2313" t="s">
        <v>185</v>
      </c>
      <c r="J2313">
        <v>2206</v>
      </c>
      <c r="K2313">
        <v>14542</v>
      </c>
      <c r="L2313">
        <v>5690</v>
      </c>
    </row>
    <row r="2314" spans="8:12">
      <c r="H2314" t="s">
        <v>368</v>
      </c>
      <c r="I2314" t="s">
        <v>19</v>
      </c>
      <c r="J2314">
        <v>2352</v>
      </c>
      <c r="K2314">
        <v>14898</v>
      </c>
      <c r="L2314">
        <v>5998</v>
      </c>
    </row>
    <row r="2315" spans="8:12">
      <c r="H2315" t="s">
        <v>368</v>
      </c>
      <c r="I2315" t="s">
        <v>186</v>
      </c>
      <c r="J2315">
        <v>2253</v>
      </c>
      <c r="K2315">
        <v>15091</v>
      </c>
      <c r="L2315">
        <v>5998</v>
      </c>
    </row>
    <row r="2316" spans="8:12">
      <c r="H2316" t="s">
        <v>368</v>
      </c>
      <c r="I2316" t="s">
        <v>187</v>
      </c>
      <c r="J2316">
        <v>1945</v>
      </c>
      <c r="K2316">
        <v>15137</v>
      </c>
      <c r="L2316">
        <v>5990</v>
      </c>
    </row>
    <row r="2317" spans="8:12">
      <c r="H2317" t="s">
        <v>368</v>
      </c>
      <c r="I2317" t="s">
        <v>188</v>
      </c>
      <c r="J2317">
        <v>2053</v>
      </c>
      <c r="K2317">
        <v>15564</v>
      </c>
      <c r="L2317">
        <v>6007</v>
      </c>
    </row>
    <row r="2318" spans="8:12">
      <c r="H2318" t="s">
        <v>368</v>
      </c>
      <c r="I2318" t="s">
        <v>20</v>
      </c>
      <c r="J2318">
        <v>3054</v>
      </c>
      <c r="K2318">
        <v>14350</v>
      </c>
      <c r="L2318">
        <v>5995</v>
      </c>
    </row>
    <row r="2319" spans="8:12">
      <c r="H2319" t="s">
        <v>368</v>
      </c>
      <c r="I2319" t="s">
        <v>189</v>
      </c>
      <c r="J2319">
        <v>4120</v>
      </c>
      <c r="K2319">
        <v>13457</v>
      </c>
      <c r="L2319">
        <v>6002</v>
      </c>
    </row>
    <row r="2320" spans="8:12">
      <c r="H2320" t="s">
        <v>368</v>
      </c>
      <c r="I2320" t="s">
        <v>190</v>
      </c>
      <c r="J2320">
        <v>5306</v>
      </c>
      <c r="K2320">
        <v>12706</v>
      </c>
      <c r="L2320">
        <v>5997</v>
      </c>
    </row>
    <row r="2321" spans="8:12">
      <c r="H2321" t="s">
        <v>368</v>
      </c>
      <c r="I2321" t="s">
        <v>191</v>
      </c>
      <c r="J2321">
        <v>5820</v>
      </c>
      <c r="K2321">
        <v>12044</v>
      </c>
      <c r="L2321">
        <v>5995</v>
      </c>
    </row>
    <row r="2322" spans="8:12">
      <c r="H2322" t="s">
        <v>368</v>
      </c>
      <c r="I2322" t="s">
        <v>21</v>
      </c>
      <c r="J2322">
        <v>14543</v>
      </c>
      <c r="K2322">
        <v>3312</v>
      </c>
      <c r="L2322">
        <v>6001</v>
      </c>
    </row>
    <row r="2323" spans="8:12">
      <c r="H2323" t="s">
        <v>368</v>
      </c>
      <c r="I2323" t="s">
        <v>192</v>
      </c>
      <c r="J2323">
        <v>17955</v>
      </c>
      <c r="K2323">
        <v>105</v>
      </c>
      <c r="L2323">
        <v>6008</v>
      </c>
    </row>
    <row r="2324" spans="8:12">
      <c r="H2324" t="s">
        <v>368</v>
      </c>
      <c r="I2324" t="s">
        <v>193</v>
      </c>
      <c r="J2324">
        <v>17681</v>
      </c>
      <c r="K2324">
        <v>11</v>
      </c>
      <c r="L2324">
        <v>6008</v>
      </c>
    </row>
    <row r="2325" spans="8:12">
      <c r="H2325" t="s">
        <v>368</v>
      </c>
      <c r="I2325" t="s">
        <v>194</v>
      </c>
      <c r="J2325">
        <v>17060</v>
      </c>
      <c r="K2325">
        <v>13</v>
      </c>
      <c r="L2325">
        <v>5997</v>
      </c>
    </row>
    <row r="2326" spans="8:12">
      <c r="H2326" t="s">
        <v>368</v>
      </c>
      <c r="I2326" t="s">
        <v>22</v>
      </c>
      <c r="J2326">
        <v>17391</v>
      </c>
      <c r="K2326">
        <v>34</v>
      </c>
      <c r="L2326">
        <v>5994</v>
      </c>
    </row>
    <row r="2327" spans="8:12">
      <c r="H2327" t="s">
        <v>368</v>
      </c>
      <c r="I2327" t="s">
        <v>195</v>
      </c>
      <c r="J2327">
        <v>17021</v>
      </c>
      <c r="K2327">
        <v>620</v>
      </c>
      <c r="L2327">
        <v>5996</v>
      </c>
    </row>
    <row r="2328" spans="8:12">
      <c r="H2328" t="s">
        <v>368</v>
      </c>
      <c r="I2328" t="s">
        <v>196</v>
      </c>
      <c r="J2328">
        <v>17470</v>
      </c>
      <c r="K2328">
        <v>21</v>
      </c>
      <c r="L2328">
        <v>5996</v>
      </c>
    </row>
    <row r="2329" spans="8:12">
      <c r="H2329" t="s">
        <v>368</v>
      </c>
      <c r="I2329" t="s">
        <v>197</v>
      </c>
      <c r="J2329">
        <v>17958</v>
      </c>
      <c r="K2329">
        <v>13</v>
      </c>
      <c r="L2329">
        <v>6005</v>
      </c>
    </row>
    <row r="2330" spans="8:12">
      <c r="H2330" t="s">
        <v>368</v>
      </c>
      <c r="I2330" t="s">
        <v>23</v>
      </c>
      <c r="J2330">
        <v>16622</v>
      </c>
      <c r="K2330">
        <v>602</v>
      </c>
      <c r="L2330">
        <v>5998</v>
      </c>
    </row>
    <row r="2331" spans="8:12">
      <c r="H2331" t="s">
        <v>368</v>
      </c>
      <c r="I2331" t="s">
        <v>198</v>
      </c>
      <c r="J2331">
        <v>16375</v>
      </c>
      <c r="K2331">
        <v>1060</v>
      </c>
      <c r="L2331">
        <v>6002</v>
      </c>
    </row>
    <row r="2332" spans="8:12">
      <c r="H2332" t="s">
        <v>368</v>
      </c>
      <c r="I2332" t="s">
        <v>199</v>
      </c>
      <c r="J2332">
        <v>13713</v>
      </c>
      <c r="K2332">
        <v>4113</v>
      </c>
      <c r="L2332">
        <v>6001</v>
      </c>
    </row>
    <row r="2333" spans="8:12">
      <c r="H2333" t="s">
        <v>368</v>
      </c>
      <c r="I2333" t="s">
        <v>200</v>
      </c>
      <c r="J2333">
        <v>13087</v>
      </c>
      <c r="K2333">
        <v>4425</v>
      </c>
      <c r="L2333">
        <v>5992</v>
      </c>
    </row>
    <row r="2334" spans="8:12">
      <c r="H2334" t="s">
        <v>368</v>
      </c>
      <c r="I2334" t="s">
        <v>24</v>
      </c>
      <c r="J2334">
        <v>11833</v>
      </c>
      <c r="K2334">
        <v>5378</v>
      </c>
      <c r="L2334">
        <v>6000</v>
      </c>
    </row>
    <row r="2335" spans="8:12">
      <c r="H2335" t="s">
        <v>368</v>
      </c>
      <c r="I2335" t="s">
        <v>201</v>
      </c>
      <c r="J2335">
        <v>10995</v>
      </c>
      <c r="K2335">
        <v>7519</v>
      </c>
      <c r="L2335">
        <v>6011</v>
      </c>
    </row>
    <row r="2336" spans="8:12">
      <c r="H2336" t="s">
        <v>368</v>
      </c>
      <c r="I2336" t="s">
        <v>202</v>
      </c>
      <c r="J2336">
        <v>9948</v>
      </c>
      <c r="K2336">
        <v>6044</v>
      </c>
      <c r="L2336">
        <v>5997</v>
      </c>
    </row>
    <row r="2337" spans="8:12">
      <c r="H2337" t="s">
        <v>368</v>
      </c>
      <c r="I2337" t="s">
        <v>203</v>
      </c>
      <c r="J2337">
        <v>11477</v>
      </c>
      <c r="K2337">
        <v>6570</v>
      </c>
      <c r="L2337">
        <v>5997</v>
      </c>
    </row>
    <row r="2338" spans="8:12">
      <c r="H2338" t="s">
        <v>368</v>
      </c>
      <c r="I2338" t="s">
        <v>25</v>
      </c>
      <c r="J2338">
        <v>11243</v>
      </c>
      <c r="K2338">
        <v>6200</v>
      </c>
      <c r="L2338">
        <v>6003</v>
      </c>
    </row>
    <row r="2339" spans="8:12">
      <c r="H2339" t="s">
        <v>368</v>
      </c>
      <c r="I2339" t="s">
        <v>204</v>
      </c>
      <c r="J2339">
        <v>12357</v>
      </c>
      <c r="K2339">
        <v>5873</v>
      </c>
      <c r="L2339">
        <v>6005</v>
      </c>
    </row>
    <row r="2340" spans="8:12">
      <c r="H2340" t="s">
        <v>368</v>
      </c>
      <c r="I2340" t="s">
        <v>205</v>
      </c>
      <c r="J2340">
        <v>12021</v>
      </c>
      <c r="K2340">
        <v>5442</v>
      </c>
      <c r="L2340">
        <v>5998</v>
      </c>
    </row>
    <row r="2341" spans="8:12">
      <c r="H2341" t="s">
        <v>368</v>
      </c>
      <c r="I2341" t="s">
        <v>206</v>
      </c>
      <c r="J2341">
        <v>11323</v>
      </c>
      <c r="K2341">
        <v>6065</v>
      </c>
      <c r="L2341">
        <v>6003</v>
      </c>
    </row>
    <row r="2342" spans="8:12">
      <c r="H2342" t="s">
        <v>368</v>
      </c>
      <c r="I2342" t="s">
        <v>26</v>
      </c>
      <c r="J2342">
        <v>11104</v>
      </c>
      <c r="K2342">
        <v>6406</v>
      </c>
      <c r="L2342">
        <v>5997</v>
      </c>
    </row>
    <row r="2343" spans="8:12">
      <c r="H2343" t="s">
        <v>368</v>
      </c>
      <c r="I2343" t="s">
        <v>207</v>
      </c>
      <c r="J2343">
        <v>10969</v>
      </c>
      <c r="K2343">
        <v>6314</v>
      </c>
      <c r="L2343">
        <v>5984</v>
      </c>
    </row>
    <row r="2344" spans="8:12">
      <c r="H2344" t="s">
        <v>368</v>
      </c>
      <c r="I2344" t="s">
        <v>208</v>
      </c>
      <c r="J2344">
        <v>11112</v>
      </c>
      <c r="K2344">
        <v>6532</v>
      </c>
      <c r="L2344">
        <v>6005</v>
      </c>
    </row>
    <row r="2345" spans="8:12">
      <c r="H2345" t="s">
        <v>368</v>
      </c>
      <c r="I2345" t="s">
        <v>209</v>
      </c>
      <c r="J2345">
        <v>11150</v>
      </c>
      <c r="K2345">
        <v>6085</v>
      </c>
      <c r="L2345">
        <v>6002</v>
      </c>
    </row>
    <row r="2346" spans="8:12">
      <c r="H2346" t="s">
        <v>368</v>
      </c>
      <c r="I2346" t="s">
        <v>27</v>
      </c>
      <c r="J2346">
        <v>11020</v>
      </c>
      <c r="K2346">
        <v>6422</v>
      </c>
      <c r="L2346">
        <v>6001</v>
      </c>
    </row>
    <row r="2347" spans="8:12">
      <c r="H2347" t="s">
        <v>368</v>
      </c>
      <c r="I2347" t="s">
        <v>210</v>
      </c>
      <c r="J2347">
        <v>11696</v>
      </c>
      <c r="K2347">
        <v>6273</v>
      </c>
      <c r="L2347">
        <v>5982</v>
      </c>
    </row>
    <row r="2348" spans="8:12">
      <c r="H2348" t="s">
        <v>368</v>
      </c>
      <c r="I2348" t="s">
        <v>211</v>
      </c>
      <c r="J2348">
        <v>12157</v>
      </c>
      <c r="K2348">
        <v>5585</v>
      </c>
      <c r="L2348">
        <v>5999</v>
      </c>
    </row>
    <row r="2349" spans="8:12">
      <c r="H2349" t="s">
        <v>368</v>
      </c>
      <c r="I2349" t="s">
        <v>212</v>
      </c>
      <c r="J2349">
        <v>12102</v>
      </c>
      <c r="K2349">
        <v>5275</v>
      </c>
      <c r="L2349">
        <v>6004</v>
      </c>
    </row>
    <row r="2350" spans="8:12">
      <c r="H2350" t="s">
        <v>368</v>
      </c>
      <c r="I2350" t="s">
        <v>28</v>
      </c>
      <c r="J2350">
        <v>12743</v>
      </c>
      <c r="K2350">
        <v>5109</v>
      </c>
      <c r="L2350">
        <v>6001</v>
      </c>
    </row>
    <row r="2351" spans="8:12">
      <c r="H2351" t="s">
        <v>368</v>
      </c>
      <c r="I2351" t="s">
        <v>213</v>
      </c>
      <c r="J2351">
        <v>13295</v>
      </c>
      <c r="K2351">
        <v>4372</v>
      </c>
      <c r="L2351">
        <v>6001</v>
      </c>
    </row>
    <row r="2352" spans="8:12">
      <c r="H2352" t="s">
        <v>368</v>
      </c>
      <c r="I2352" t="s">
        <v>214</v>
      </c>
      <c r="J2352">
        <v>12779</v>
      </c>
      <c r="K2352">
        <v>4349</v>
      </c>
      <c r="L2352">
        <v>5998</v>
      </c>
    </row>
    <row r="2353" spans="8:12">
      <c r="H2353" t="s">
        <v>368</v>
      </c>
      <c r="I2353" t="s">
        <v>215</v>
      </c>
      <c r="J2353">
        <v>12146</v>
      </c>
      <c r="K2353">
        <v>4898</v>
      </c>
      <c r="L2353">
        <v>5994</v>
      </c>
    </row>
    <row r="2354" spans="8:12">
      <c r="H2354" t="s">
        <v>368</v>
      </c>
      <c r="I2354" t="s">
        <v>29</v>
      </c>
      <c r="J2354">
        <v>12196</v>
      </c>
      <c r="K2354">
        <v>5266</v>
      </c>
      <c r="L2354">
        <v>5999</v>
      </c>
    </row>
    <row r="2355" spans="8:12">
      <c r="H2355" t="s">
        <v>368</v>
      </c>
      <c r="I2355" t="s">
        <v>216</v>
      </c>
      <c r="J2355">
        <v>12448</v>
      </c>
      <c r="K2355">
        <v>5269</v>
      </c>
      <c r="L2355">
        <v>6001</v>
      </c>
    </row>
    <row r="2356" spans="8:12">
      <c r="H2356" t="s">
        <v>368</v>
      </c>
      <c r="I2356" t="s">
        <v>217</v>
      </c>
      <c r="J2356">
        <v>11514</v>
      </c>
      <c r="K2356">
        <v>5968</v>
      </c>
      <c r="L2356">
        <v>6000</v>
      </c>
    </row>
    <row r="2357" spans="8:12">
      <c r="H2357" t="s">
        <v>368</v>
      </c>
      <c r="I2357" t="s">
        <v>218</v>
      </c>
      <c r="J2357">
        <v>12077</v>
      </c>
      <c r="K2357">
        <v>5547</v>
      </c>
      <c r="L2357">
        <v>6001</v>
      </c>
    </row>
    <row r="2358" spans="8:12">
      <c r="H2358" t="s">
        <v>368</v>
      </c>
      <c r="I2358" t="s">
        <v>30</v>
      </c>
      <c r="J2358">
        <v>10863</v>
      </c>
      <c r="K2358">
        <v>5982</v>
      </c>
      <c r="L2358">
        <v>5992</v>
      </c>
    </row>
    <row r="2359" spans="8:12">
      <c r="H2359" t="s">
        <v>368</v>
      </c>
      <c r="I2359" t="s">
        <v>219</v>
      </c>
      <c r="J2359">
        <v>11390</v>
      </c>
      <c r="K2359">
        <v>6141</v>
      </c>
      <c r="L2359">
        <v>5999</v>
      </c>
    </row>
    <row r="2360" spans="8:12">
      <c r="H2360" t="s">
        <v>368</v>
      </c>
      <c r="I2360" t="s">
        <v>220</v>
      </c>
      <c r="J2360">
        <v>10507</v>
      </c>
      <c r="K2360">
        <v>7193</v>
      </c>
      <c r="L2360">
        <v>5998</v>
      </c>
    </row>
    <row r="2361" spans="8:12">
      <c r="H2361" t="s">
        <v>368</v>
      </c>
      <c r="I2361" t="s">
        <v>221</v>
      </c>
      <c r="J2361">
        <v>11023</v>
      </c>
      <c r="K2361">
        <v>6548</v>
      </c>
      <c r="L2361">
        <v>6004</v>
      </c>
    </row>
    <row r="2362" spans="8:12">
      <c r="H2362" t="s">
        <v>368</v>
      </c>
      <c r="I2362" t="s">
        <v>31</v>
      </c>
      <c r="J2362">
        <v>10301</v>
      </c>
      <c r="K2362">
        <v>6939</v>
      </c>
      <c r="L2362">
        <v>5997</v>
      </c>
    </row>
    <row r="2363" spans="8:12">
      <c r="H2363" t="s">
        <v>368</v>
      </c>
      <c r="I2363" t="s">
        <v>222</v>
      </c>
      <c r="J2363">
        <v>9982</v>
      </c>
      <c r="K2363">
        <v>7429</v>
      </c>
      <c r="L2363">
        <v>6006</v>
      </c>
    </row>
    <row r="2364" spans="8:12">
      <c r="H2364" t="s">
        <v>368</v>
      </c>
      <c r="I2364" t="s">
        <v>223</v>
      </c>
      <c r="J2364">
        <v>9880</v>
      </c>
      <c r="K2364">
        <v>7034</v>
      </c>
      <c r="L2364">
        <v>5990</v>
      </c>
    </row>
    <row r="2365" spans="8:12">
      <c r="H2365" t="s">
        <v>368</v>
      </c>
      <c r="I2365" t="s">
        <v>224</v>
      </c>
      <c r="J2365">
        <v>9073</v>
      </c>
      <c r="K2365">
        <v>7543</v>
      </c>
      <c r="L2365">
        <v>5989</v>
      </c>
    </row>
    <row r="2366" spans="8:12">
      <c r="H2366" t="s">
        <v>368</v>
      </c>
      <c r="I2366" t="s">
        <v>32</v>
      </c>
      <c r="J2366">
        <v>10233</v>
      </c>
      <c r="K2366">
        <v>7465</v>
      </c>
      <c r="L2366">
        <v>6004</v>
      </c>
    </row>
    <row r="2367" spans="8:12">
      <c r="H2367" t="s">
        <v>368</v>
      </c>
      <c r="I2367" t="s">
        <v>225</v>
      </c>
      <c r="J2367">
        <v>9839</v>
      </c>
      <c r="K2367">
        <v>7795</v>
      </c>
      <c r="L2367">
        <v>5995</v>
      </c>
    </row>
    <row r="2368" spans="8:12">
      <c r="H2368" t="s">
        <v>368</v>
      </c>
      <c r="I2368" t="s">
        <v>226</v>
      </c>
      <c r="J2368">
        <v>10771</v>
      </c>
      <c r="K2368">
        <v>6662</v>
      </c>
      <c r="L2368">
        <v>5990</v>
      </c>
    </row>
    <row r="2369" spans="8:12">
      <c r="H2369" t="s">
        <v>368</v>
      </c>
      <c r="I2369" t="s">
        <v>227</v>
      </c>
      <c r="J2369">
        <v>10952</v>
      </c>
      <c r="K2369">
        <v>6663</v>
      </c>
      <c r="L2369">
        <v>6004</v>
      </c>
    </row>
    <row r="2370" spans="8:12">
      <c r="H2370" t="s">
        <v>368</v>
      </c>
      <c r="I2370" t="s">
        <v>33</v>
      </c>
      <c r="J2370">
        <v>11419</v>
      </c>
      <c r="K2370">
        <v>6545</v>
      </c>
      <c r="L2370">
        <v>5998</v>
      </c>
    </row>
    <row r="2371" spans="8:12">
      <c r="H2371" t="s">
        <v>368</v>
      </c>
      <c r="I2371" t="s">
        <v>228</v>
      </c>
      <c r="J2371">
        <v>11085</v>
      </c>
      <c r="K2371">
        <v>6401</v>
      </c>
      <c r="L2371">
        <v>6004</v>
      </c>
    </row>
    <row r="2372" spans="8:12">
      <c r="H2372" t="s">
        <v>368</v>
      </c>
      <c r="I2372" t="s">
        <v>229</v>
      </c>
      <c r="J2372">
        <v>10966</v>
      </c>
      <c r="K2372">
        <v>6059</v>
      </c>
      <c r="L2372">
        <v>5993</v>
      </c>
    </row>
    <row r="2373" spans="8:12">
      <c r="H2373" t="s">
        <v>368</v>
      </c>
      <c r="I2373" t="s">
        <v>230</v>
      </c>
      <c r="J2373">
        <v>11492</v>
      </c>
      <c r="K2373">
        <v>5920</v>
      </c>
      <c r="L2373">
        <v>6006</v>
      </c>
    </row>
    <row r="2374" spans="8:12">
      <c r="H2374" t="s">
        <v>368</v>
      </c>
      <c r="I2374" t="s">
        <v>34</v>
      </c>
      <c r="J2374">
        <v>10768</v>
      </c>
      <c r="K2374">
        <v>6658</v>
      </c>
      <c r="L2374">
        <v>5988</v>
      </c>
    </row>
    <row r="2375" spans="8:12">
      <c r="H2375" t="s">
        <v>368</v>
      </c>
      <c r="I2375" t="s">
        <v>231</v>
      </c>
      <c r="J2375">
        <v>10826</v>
      </c>
      <c r="K2375">
        <v>6547</v>
      </c>
      <c r="L2375">
        <v>5998</v>
      </c>
    </row>
    <row r="2376" spans="8:12">
      <c r="H2376" t="s">
        <v>368</v>
      </c>
      <c r="I2376" t="s">
        <v>232</v>
      </c>
      <c r="J2376">
        <v>10750</v>
      </c>
      <c r="K2376">
        <v>6631</v>
      </c>
      <c r="L2376">
        <v>6003</v>
      </c>
    </row>
    <row r="2377" spans="8:12">
      <c r="H2377" t="s">
        <v>368</v>
      </c>
      <c r="I2377" t="s">
        <v>233</v>
      </c>
      <c r="J2377">
        <v>10272</v>
      </c>
      <c r="K2377">
        <v>7216</v>
      </c>
      <c r="L2377">
        <v>5992</v>
      </c>
    </row>
    <row r="2378" spans="8:12">
      <c r="H2378" t="s">
        <v>368</v>
      </c>
      <c r="I2378" t="s">
        <v>35</v>
      </c>
      <c r="J2378">
        <v>10372</v>
      </c>
      <c r="K2378">
        <v>6324</v>
      </c>
      <c r="L2378">
        <v>5993</v>
      </c>
    </row>
    <row r="2379" spans="8:12">
      <c r="H2379" t="s">
        <v>368</v>
      </c>
      <c r="I2379" t="s">
        <v>234</v>
      </c>
      <c r="J2379">
        <v>10618</v>
      </c>
      <c r="K2379">
        <v>7004</v>
      </c>
      <c r="L2379">
        <v>6000</v>
      </c>
    </row>
    <row r="2380" spans="8:12">
      <c r="H2380" t="s">
        <v>368</v>
      </c>
      <c r="I2380" t="s">
        <v>235</v>
      </c>
      <c r="J2380">
        <v>10775</v>
      </c>
      <c r="K2380">
        <v>6490</v>
      </c>
      <c r="L2380">
        <v>5998</v>
      </c>
    </row>
    <row r="2381" spans="8:12">
      <c r="H2381" t="s">
        <v>368</v>
      </c>
      <c r="I2381" t="s">
        <v>236</v>
      </c>
      <c r="J2381">
        <v>11572</v>
      </c>
      <c r="K2381">
        <v>6335</v>
      </c>
      <c r="L2381">
        <v>5998</v>
      </c>
    </row>
    <row r="2382" spans="8:12">
      <c r="H2382" t="s">
        <v>368</v>
      </c>
      <c r="I2382" t="s">
        <v>36</v>
      </c>
      <c r="J2382">
        <v>12339</v>
      </c>
      <c r="K2382">
        <v>4992</v>
      </c>
      <c r="L2382">
        <v>6000</v>
      </c>
    </row>
    <row r="2383" spans="8:12">
      <c r="H2383" t="s">
        <v>368</v>
      </c>
      <c r="I2383" t="s">
        <v>237</v>
      </c>
      <c r="J2383">
        <v>12428</v>
      </c>
      <c r="K2383">
        <v>5560</v>
      </c>
      <c r="L2383">
        <v>6006</v>
      </c>
    </row>
    <row r="2384" spans="8:12">
      <c r="H2384" t="s">
        <v>368</v>
      </c>
      <c r="I2384" t="s">
        <v>238</v>
      </c>
      <c r="J2384">
        <v>12892</v>
      </c>
      <c r="K2384">
        <v>4362</v>
      </c>
      <c r="L2384">
        <v>5991</v>
      </c>
    </row>
    <row r="2385" spans="8:12">
      <c r="H2385" t="s">
        <v>368</v>
      </c>
      <c r="I2385" t="s">
        <v>239</v>
      </c>
      <c r="J2385">
        <v>13853</v>
      </c>
      <c r="K2385">
        <v>3949</v>
      </c>
      <c r="L2385">
        <v>6006</v>
      </c>
    </row>
    <row r="2386" spans="8:12">
      <c r="H2386" t="s">
        <v>368</v>
      </c>
      <c r="I2386" t="s">
        <v>37</v>
      </c>
      <c r="J2386">
        <v>13303</v>
      </c>
      <c r="K2386">
        <v>4983</v>
      </c>
      <c r="L2386">
        <v>6012</v>
      </c>
    </row>
    <row r="2387" spans="8:12">
      <c r="H2387" t="s">
        <v>368</v>
      </c>
      <c r="I2387" t="s">
        <v>240</v>
      </c>
      <c r="J2387">
        <v>13556</v>
      </c>
      <c r="K2387">
        <v>3865</v>
      </c>
      <c r="L2387">
        <v>6004</v>
      </c>
    </row>
    <row r="2388" spans="8:12">
      <c r="H2388" t="s">
        <v>368</v>
      </c>
      <c r="I2388" t="s">
        <v>241</v>
      </c>
      <c r="J2388">
        <v>14183</v>
      </c>
      <c r="K2388">
        <v>3538</v>
      </c>
      <c r="L2388">
        <v>5995</v>
      </c>
    </row>
    <row r="2389" spans="8:12">
      <c r="H2389" t="s">
        <v>368</v>
      </c>
      <c r="I2389" t="s">
        <v>242</v>
      </c>
      <c r="J2389">
        <v>14766</v>
      </c>
      <c r="K2389">
        <v>2640</v>
      </c>
      <c r="L2389">
        <v>5998</v>
      </c>
    </row>
    <row r="2390" spans="8:12">
      <c r="H2390" t="s">
        <v>368</v>
      </c>
      <c r="I2390" t="s">
        <v>38</v>
      </c>
      <c r="J2390">
        <v>14505</v>
      </c>
      <c r="K2390">
        <v>3166</v>
      </c>
      <c r="L2390">
        <v>5992</v>
      </c>
    </row>
    <row r="2391" spans="8:12">
      <c r="H2391" t="s">
        <v>368</v>
      </c>
      <c r="I2391" t="s">
        <v>243</v>
      </c>
      <c r="J2391">
        <v>13542</v>
      </c>
      <c r="K2391">
        <v>3906</v>
      </c>
      <c r="L2391">
        <v>6007</v>
      </c>
    </row>
    <row r="2392" spans="8:12">
      <c r="H2392" t="s">
        <v>368</v>
      </c>
      <c r="I2392" t="s">
        <v>244</v>
      </c>
      <c r="J2392">
        <v>13993</v>
      </c>
      <c r="K2392">
        <v>3509</v>
      </c>
      <c r="L2392">
        <v>6003</v>
      </c>
    </row>
    <row r="2393" spans="8:12">
      <c r="H2393" t="s">
        <v>368</v>
      </c>
      <c r="I2393" t="s">
        <v>245</v>
      </c>
      <c r="J2393">
        <v>14589</v>
      </c>
      <c r="K2393">
        <v>3009</v>
      </c>
      <c r="L2393">
        <v>6001</v>
      </c>
    </row>
    <row r="2394" spans="8:12">
      <c r="H2394" t="s">
        <v>368</v>
      </c>
      <c r="I2394" t="s">
        <v>39</v>
      </c>
      <c r="J2394">
        <v>13027</v>
      </c>
      <c r="K2394">
        <v>4879</v>
      </c>
      <c r="L2394">
        <v>5992</v>
      </c>
    </row>
    <row r="2395" spans="8:12">
      <c r="H2395" t="s">
        <v>368</v>
      </c>
      <c r="I2395" t="s">
        <v>246</v>
      </c>
      <c r="J2395">
        <v>11466</v>
      </c>
      <c r="K2395">
        <v>5868</v>
      </c>
      <c r="L2395">
        <v>5987</v>
      </c>
    </row>
    <row r="2396" spans="8:12">
      <c r="H2396" t="s">
        <v>368</v>
      </c>
      <c r="I2396" t="s">
        <v>247</v>
      </c>
      <c r="J2396">
        <v>9638</v>
      </c>
      <c r="K2396">
        <v>9139</v>
      </c>
      <c r="L2396">
        <v>6009</v>
      </c>
    </row>
    <row r="2397" spans="8:12">
      <c r="H2397" t="s">
        <v>368</v>
      </c>
      <c r="I2397" t="s">
        <v>248</v>
      </c>
      <c r="J2397">
        <v>8555</v>
      </c>
      <c r="K2397">
        <v>9144</v>
      </c>
      <c r="L2397">
        <v>6001</v>
      </c>
    </row>
    <row r="2398" spans="8:12">
      <c r="H2398" t="s">
        <v>368</v>
      </c>
      <c r="I2398" t="s">
        <v>40</v>
      </c>
      <c r="J2398">
        <v>7240</v>
      </c>
      <c r="K2398">
        <v>10424</v>
      </c>
      <c r="L2398">
        <v>5997</v>
      </c>
    </row>
    <row r="2399" spans="8:12">
      <c r="H2399" t="s">
        <v>368</v>
      </c>
      <c r="I2399" t="s">
        <v>249</v>
      </c>
      <c r="J2399">
        <v>3570</v>
      </c>
      <c r="K2399">
        <v>14332</v>
      </c>
      <c r="L2399">
        <v>6015</v>
      </c>
    </row>
    <row r="2400" spans="8:12">
      <c r="H2400" t="s">
        <v>368</v>
      </c>
      <c r="I2400" t="s">
        <v>250</v>
      </c>
      <c r="J2400">
        <v>2962</v>
      </c>
      <c r="K2400">
        <v>14305</v>
      </c>
      <c r="L2400">
        <v>6000</v>
      </c>
    </row>
    <row r="2401" spans="8:12">
      <c r="H2401" t="s">
        <v>368</v>
      </c>
      <c r="I2401" t="s">
        <v>251</v>
      </c>
      <c r="J2401">
        <v>3630</v>
      </c>
      <c r="K2401">
        <v>13799</v>
      </c>
      <c r="L2401">
        <v>5995</v>
      </c>
    </row>
    <row r="2402" spans="8:12">
      <c r="H2402" t="s">
        <v>369</v>
      </c>
      <c r="I2402" t="s">
        <v>17</v>
      </c>
      <c r="J2402">
        <v>3364</v>
      </c>
      <c r="K2402">
        <v>13895</v>
      </c>
      <c r="L2402">
        <v>5996</v>
      </c>
    </row>
    <row r="2403" spans="8:12">
      <c r="H2403" t="s">
        <v>369</v>
      </c>
      <c r="I2403" t="s">
        <v>180</v>
      </c>
      <c r="J2403">
        <v>4253</v>
      </c>
      <c r="K2403">
        <v>13761</v>
      </c>
      <c r="L2403">
        <v>6002</v>
      </c>
    </row>
    <row r="2404" spans="8:12">
      <c r="H2404" t="s">
        <v>369</v>
      </c>
      <c r="I2404" t="s">
        <v>181</v>
      </c>
      <c r="J2404">
        <v>5029</v>
      </c>
      <c r="K2404">
        <v>12736</v>
      </c>
      <c r="L2404">
        <v>5999</v>
      </c>
    </row>
    <row r="2405" spans="8:12">
      <c r="H2405" t="s">
        <v>369</v>
      </c>
      <c r="I2405" t="s">
        <v>182</v>
      </c>
      <c r="J2405">
        <v>5791</v>
      </c>
      <c r="K2405">
        <v>11956</v>
      </c>
      <c r="L2405">
        <v>5998</v>
      </c>
    </row>
    <row r="2406" spans="8:12">
      <c r="H2406" t="s">
        <v>369</v>
      </c>
      <c r="I2406" t="s">
        <v>18</v>
      </c>
      <c r="J2406">
        <v>5161</v>
      </c>
      <c r="K2406">
        <v>12157</v>
      </c>
      <c r="L2406">
        <v>5995</v>
      </c>
    </row>
    <row r="2407" spans="8:12">
      <c r="H2407" t="s">
        <v>369</v>
      </c>
      <c r="I2407" t="s">
        <v>183</v>
      </c>
      <c r="J2407">
        <v>7005</v>
      </c>
      <c r="K2407">
        <v>10543</v>
      </c>
      <c r="L2407">
        <v>5989</v>
      </c>
    </row>
    <row r="2408" spans="8:12">
      <c r="H2408" t="s">
        <v>369</v>
      </c>
      <c r="I2408" t="s">
        <v>184</v>
      </c>
      <c r="J2408">
        <v>7307</v>
      </c>
      <c r="K2408">
        <v>10124</v>
      </c>
      <c r="L2408">
        <v>5998</v>
      </c>
    </row>
    <row r="2409" spans="8:12">
      <c r="H2409" t="s">
        <v>369</v>
      </c>
      <c r="I2409" t="s">
        <v>185</v>
      </c>
      <c r="J2409">
        <v>6195</v>
      </c>
      <c r="K2409">
        <v>11920</v>
      </c>
      <c r="L2409">
        <v>6001</v>
      </c>
    </row>
    <row r="2410" spans="8:12">
      <c r="H2410" t="s">
        <v>369</v>
      </c>
      <c r="I2410" t="s">
        <v>19</v>
      </c>
      <c r="J2410">
        <v>7783</v>
      </c>
      <c r="K2410">
        <v>9981</v>
      </c>
      <c r="L2410">
        <v>5996</v>
      </c>
    </row>
    <row r="2411" spans="8:12">
      <c r="H2411" t="s">
        <v>369</v>
      </c>
      <c r="I2411" t="s">
        <v>186</v>
      </c>
      <c r="J2411">
        <v>7975</v>
      </c>
      <c r="K2411">
        <v>9364</v>
      </c>
      <c r="L2411">
        <v>5992</v>
      </c>
    </row>
    <row r="2412" spans="8:12">
      <c r="H2412" t="s">
        <v>369</v>
      </c>
      <c r="I2412" t="s">
        <v>187</v>
      </c>
      <c r="J2412">
        <v>9334</v>
      </c>
      <c r="K2412">
        <v>8083</v>
      </c>
      <c r="L2412">
        <v>5990</v>
      </c>
    </row>
    <row r="2413" spans="8:12">
      <c r="H2413" t="s">
        <v>369</v>
      </c>
      <c r="I2413" t="s">
        <v>188</v>
      </c>
      <c r="J2413">
        <v>9936</v>
      </c>
      <c r="K2413">
        <v>7603</v>
      </c>
      <c r="L2413">
        <v>5997</v>
      </c>
    </row>
    <row r="2414" spans="8:12">
      <c r="H2414" t="s">
        <v>369</v>
      </c>
      <c r="I2414" t="s">
        <v>20</v>
      </c>
      <c r="J2414">
        <v>11420</v>
      </c>
      <c r="K2414">
        <v>6339</v>
      </c>
      <c r="L2414">
        <v>5991</v>
      </c>
    </row>
    <row r="2415" spans="8:12">
      <c r="H2415" t="s">
        <v>369</v>
      </c>
      <c r="I2415" t="s">
        <v>189</v>
      </c>
      <c r="J2415">
        <v>12914</v>
      </c>
      <c r="K2415">
        <v>5349</v>
      </c>
      <c r="L2415">
        <v>6013</v>
      </c>
    </row>
    <row r="2416" spans="8:12">
      <c r="H2416" t="s">
        <v>369</v>
      </c>
      <c r="I2416" t="s">
        <v>190</v>
      </c>
      <c r="J2416">
        <v>15419</v>
      </c>
      <c r="K2416">
        <v>2463</v>
      </c>
      <c r="L2416">
        <v>6003</v>
      </c>
    </row>
    <row r="2417" spans="8:12">
      <c r="H2417" t="s">
        <v>369</v>
      </c>
      <c r="I2417" t="s">
        <v>191</v>
      </c>
      <c r="J2417">
        <v>14632</v>
      </c>
      <c r="K2417">
        <v>2996</v>
      </c>
      <c r="L2417">
        <v>6004</v>
      </c>
    </row>
    <row r="2418" spans="8:12">
      <c r="H2418" t="s">
        <v>369</v>
      </c>
      <c r="I2418" t="s">
        <v>21</v>
      </c>
      <c r="J2418">
        <v>17774</v>
      </c>
      <c r="K2418">
        <v>47</v>
      </c>
      <c r="L2418">
        <v>5998</v>
      </c>
    </row>
    <row r="2419" spans="8:12">
      <c r="H2419" t="s">
        <v>369</v>
      </c>
      <c r="I2419" t="s">
        <v>192</v>
      </c>
      <c r="J2419">
        <v>17761</v>
      </c>
      <c r="K2419">
        <v>26</v>
      </c>
      <c r="L2419">
        <v>5998</v>
      </c>
    </row>
    <row r="2420" spans="8:12">
      <c r="H2420" t="s">
        <v>369</v>
      </c>
      <c r="I2420" t="s">
        <v>193</v>
      </c>
      <c r="J2420">
        <v>17842</v>
      </c>
      <c r="K2420">
        <v>11</v>
      </c>
      <c r="L2420">
        <v>5996</v>
      </c>
    </row>
    <row r="2421" spans="8:12">
      <c r="H2421" t="s">
        <v>369</v>
      </c>
      <c r="I2421" t="s">
        <v>194</v>
      </c>
      <c r="J2421">
        <v>17727</v>
      </c>
      <c r="K2421">
        <v>8</v>
      </c>
      <c r="L2421">
        <v>6002</v>
      </c>
    </row>
    <row r="2422" spans="8:12">
      <c r="H2422" t="s">
        <v>369</v>
      </c>
      <c r="I2422" t="s">
        <v>22</v>
      </c>
      <c r="J2422">
        <v>17638</v>
      </c>
      <c r="K2422">
        <v>25</v>
      </c>
      <c r="L2422">
        <v>5986</v>
      </c>
    </row>
    <row r="2423" spans="8:12">
      <c r="H2423" t="s">
        <v>369</v>
      </c>
      <c r="I2423" t="s">
        <v>195</v>
      </c>
      <c r="J2423">
        <v>17727</v>
      </c>
      <c r="K2423">
        <v>9</v>
      </c>
      <c r="L2423">
        <v>6006</v>
      </c>
    </row>
    <row r="2424" spans="8:12">
      <c r="H2424" t="s">
        <v>369</v>
      </c>
      <c r="I2424" t="s">
        <v>196</v>
      </c>
      <c r="J2424">
        <v>18056</v>
      </c>
      <c r="K2424">
        <v>52</v>
      </c>
      <c r="L2424">
        <v>5993</v>
      </c>
    </row>
    <row r="2425" spans="8:12">
      <c r="H2425" t="s">
        <v>369</v>
      </c>
      <c r="I2425" t="s">
        <v>197</v>
      </c>
      <c r="J2425">
        <v>17813</v>
      </c>
      <c r="K2425">
        <v>166</v>
      </c>
      <c r="L2425">
        <v>6001</v>
      </c>
    </row>
    <row r="2426" spans="8:12">
      <c r="H2426" t="s">
        <v>369</v>
      </c>
      <c r="I2426" t="s">
        <v>23</v>
      </c>
      <c r="J2426">
        <v>18201</v>
      </c>
      <c r="K2426">
        <v>65</v>
      </c>
      <c r="L2426">
        <v>5997</v>
      </c>
    </row>
    <row r="2427" spans="8:12">
      <c r="H2427" t="s">
        <v>369</v>
      </c>
      <c r="I2427" t="s">
        <v>198</v>
      </c>
      <c r="J2427">
        <v>17740</v>
      </c>
      <c r="K2427">
        <v>39</v>
      </c>
      <c r="L2427">
        <v>6002</v>
      </c>
    </row>
    <row r="2428" spans="8:12">
      <c r="H2428" t="s">
        <v>369</v>
      </c>
      <c r="I2428" t="s">
        <v>199</v>
      </c>
      <c r="J2428">
        <v>17752</v>
      </c>
      <c r="K2428">
        <v>3</v>
      </c>
      <c r="L2428">
        <v>5997</v>
      </c>
    </row>
    <row r="2429" spans="8:12">
      <c r="H2429" t="s">
        <v>369</v>
      </c>
      <c r="I2429" t="s">
        <v>200</v>
      </c>
      <c r="J2429">
        <v>17973</v>
      </c>
      <c r="K2429">
        <v>27</v>
      </c>
      <c r="L2429">
        <v>6003</v>
      </c>
    </row>
    <row r="2430" spans="8:12">
      <c r="H2430" t="s">
        <v>369</v>
      </c>
      <c r="I2430" t="s">
        <v>24</v>
      </c>
      <c r="J2430">
        <v>17823</v>
      </c>
      <c r="K2430">
        <v>82</v>
      </c>
      <c r="L2430">
        <v>5996</v>
      </c>
    </row>
    <row r="2431" spans="8:12">
      <c r="H2431" t="s">
        <v>369</v>
      </c>
      <c r="I2431" t="s">
        <v>201</v>
      </c>
      <c r="J2431">
        <v>18173</v>
      </c>
      <c r="K2431">
        <v>19</v>
      </c>
      <c r="L2431">
        <v>6000</v>
      </c>
    </row>
    <row r="2432" spans="8:12">
      <c r="H2432" t="s">
        <v>369</v>
      </c>
      <c r="I2432" t="s">
        <v>202</v>
      </c>
      <c r="J2432">
        <v>16882</v>
      </c>
      <c r="K2432">
        <v>1298</v>
      </c>
      <c r="L2432">
        <v>6348</v>
      </c>
    </row>
    <row r="2433" spans="8:12">
      <c r="H2433" t="s">
        <v>369</v>
      </c>
      <c r="I2433" t="s">
        <v>203</v>
      </c>
      <c r="J2433">
        <v>11556</v>
      </c>
      <c r="K2433">
        <v>10119</v>
      </c>
      <c r="L2433">
        <v>6801</v>
      </c>
    </row>
    <row r="2434" spans="8:12">
      <c r="H2434" t="s">
        <v>369</v>
      </c>
      <c r="I2434" t="s">
        <v>25</v>
      </c>
      <c r="J2434">
        <v>11761</v>
      </c>
      <c r="K2434">
        <v>8851</v>
      </c>
      <c r="L2434">
        <v>6999</v>
      </c>
    </row>
    <row r="2435" spans="8:12">
      <c r="H2435" t="s">
        <v>369</v>
      </c>
      <c r="I2435" t="s">
        <v>204</v>
      </c>
      <c r="J2435">
        <v>11530</v>
      </c>
      <c r="K2435">
        <v>9083</v>
      </c>
      <c r="L2435">
        <v>6999</v>
      </c>
    </row>
    <row r="2436" spans="8:12">
      <c r="H2436" t="s">
        <v>369</v>
      </c>
      <c r="I2436" t="s">
        <v>205</v>
      </c>
      <c r="J2436">
        <v>10356</v>
      </c>
      <c r="K2436">
        <v>9993</v>
      </c>
      <c r="L2436">
        <v>6892</v>
      </c>
    </row>
    <row r="2437" spans="8:12">
      <c r="H2437" t="s">
        <v>369</v>
      </c>
      <c r="I2437" t="s">
        <v>206</v>
      </c>
      <c r="J2437">
        <v>10269</v>
      </c>
      <c r="K2437">
        <v>10796</v>
      </c>
      <c r="L2437">
        <v>7006</v>
      </c>
    </row>
    <row r="2438" spans="8:12">
      <c r="H2438" t="s">
        <v>369</v>
      </c>
      <c r="I2438" t="s">
        <v>26</v>
      </c>
      <c r="J2438">
        <v>10055</v>
      </c>
      <c r="K2438">
        <v>10628</v>
      </c>
      <c r="L2438">
        <v>7196</v>
      </c>
    </row>
    <row r="2439" spans="8:12">
      <c r="H2439" t="s">
        <v>369</v>
      </c>
      <c r="I2439" t="s">
        <v>207</v>
      </c>
      <c r="J2439">
        <v>8736</v>
      </c>
      <c r="K2439">
        <v>13933</v>
      </c>
      <c r="L2439">
        <v>7810</v>
      </c>
    </row>
    <row r="2440" spans="8:12">
      <c r="H2440" t="s">
        <v>369</v>
      </c>
      <c r="I2440" t="s">
        <v>208</v>
      </c>
      <c r="J2440">
        <v>9117</v>
      </c>
      <c r="K2440">
        <v>13948</v>
      </c>
      <c r="L2440">
        <v>8016</v>
      </c>
    </row>
    <row r="2441" spans="8:12">
      <c r="H2441" t="s">
        <v>369</v>
      </c>
      <c r="I2441" t="s">
        <v>209</v>
      </c>
      <c r="J2441">
        <v>9917</v>
      </c>
      <c r="K2441">
        <v>13378</v>
      </c>
      <c r="L2441">
        <v>8113</v>
      </c>
    </row>
    <row r="2442" spans="8:12">
      <c r="H2442" t="s">
        <v>369</v>
      </c>
      <c r="I2442" t="s">
        <v>27</v>
      </c>
      <c r="J2442">
        <v>10228</v>
      </c>
      <c r="K2442">
        <v>13665</v>
      </c>
      <c r="L2442">
        <v>8213</v>
      </c>
    </row>
    <row r="2443" spans="8:12">
      <c r="H2443" t="s">
        <v>369</v>
      </c>
      <c r="I2443" t="s">
        <v>210</v>
      </c>
      <c r="J2443">
        <v>11165</v>
      </c>
      <c r="K2443">
        <v>11699</v>
      </c>
      <c r="L2443">
        <v>8187</v>
      </c>
    </row>
    <row r="2444" spans="8:12">
      <c r="H2444" t="s">
        <v>369</v>
      </c>
      <c r="I2444" t="s">
        <v>211</v>
      </c>
      <c r="J2444">
        <v>11946</v>
      </c>
      <c r="K2444">
        <v>11620</v>
      </c>
      <c r="L2444">
        <v>8112</v>
      </c>
    </row>
    <row r="2445" spans="8:12">
      <c r="H2445" t="s">
        <v>369</v>
      </c>
      <c r="I2445" t="s">
        <v>212</v>
      </c>
      <c r="J2445">
        <v>12413</v>
      </c>
      <c r="K2445">
        <v>11386</v>
      </c>
      <c r="L2445">
        <v>8218</v>
      </c>
    </row>
    <row r="2446" spans="8:12">
      <c r="H2446" t="s">
        <v>369</v>
      </c>
      <c r="I2446" t="s">
        <v>28</v>
      </c>
      <c r="J2446">
        <v>12504</v>
      </c>
      <c r="K2446">
        <v>11011</v>
      </c>
      <c r="L2446">
        <v>8201</v>
      </c>
    </row>
    <row r="2447" spans="8:12">
      <c r="H2447" t="s">
        <v>369</v>
      </c>
      <c r="I2447" t="s">
        <v>213</v>
      </c>
      <c r="J2447">
        <v>12703</v>
      </c>
      <c r="K2447">
        <v>11243</v>
      </c>
      <c r="L2447">
        <v>8207</v>
      </c>
    </row>
    <row r="2448" spans="8:12">
      <c r="H2448" t="s">
        <v>369</v>
      </c>
      <c r="I2448" t="s">
        <v>214</v>
      </c>
      <c r="J2448">
        <v>12389</v>
      </c>
      <c r="K2448">
        <v>11582</v>
      </c>
      <c r="L2448">
        <v>8193</v>
      </c>
    </row>
    <row r="2449" spans="8:12">
      <c r="H2449" t="s">
        <v>369</v>
      </c>
      <c r="I2449" t="s">
        <v>215</v>
      </c>
      <c r="J2449">
        <v>12459</v>
      </c>
      <c r="K2449">
        <v>10899</v>
      </c>
      <c r="L2449">
        <v>8187</v>
      </c>
    </row>
    <row r="2450" spans="8:12">
      <c r="H2450" t="s">
        <v>369</v>
      </c>
      <c r="I2450" t="s">
        <v>29</v>
      </c>
      <c r="J2450">
        <v>12089</v>
      </c>
      <c r="K2450">
        <v>11120</v>
      </c>
      <c r="L2450">
        <v>8205</v>
      </c>
    </row>
    <row r="2451" spans="8:12">
      <c r="H2451" t="s">
        <v>369</v>
      </c>
      <c r="I2451" t="s">
        <v>216</v>
      </c>
      <c r="J2451">
        <v>11445</v>
      </c>
      <c r="K2451">
        <v>12050</v>
      </c>
      <c r="L2451">
        <v>8205</v>
      </c>
    </row>
    <row r="2452" spans="8:12">
      <c r="H2452" t="s">
        <v>369</v>
      </c>
      <c r="I2452" t="s">
        <v>217</v>
      </c>
      <c r="J2452">
        <v>11014</v>
      </c>
      <c r="K2452">
        <v>12388</v>
      </c>
      <c r="L2452">
        <v>8203</v>
      </c>
    </row>
    <row r="2453" spans="8:12">
      <c r="H2453" t="s">
        <v>369</v>
      </c>
      <c r="I2453" t="s">
        <v>218</v>
      </c>
      <c r="J2453">
        <v>10371</v>
      </c>
      <c r="K2453">
        <v>12806</v>
      </c>
      <c r="L2453">
        <v>8202</v>
      </c>
    </row>
    <row r="2454" spans="8:12">
      <c r="H2454" t="s">
        <v>369</v>
      </c>
      <c r="I2454" t="s">
        <v>30</v>
      </c>
      <c r="J2454">
        <v>10061</v>
      </c>
      <c r="K2454">
        <v>7576</v>
      </c>
      <c r="L2454">
        <v>7383</v>
      </c>
    </row>
    <row r="2455" spans="8:12">
      <c r="H2455" t="s">
        <v>369</v>
      </c>
      <c r="I2455" t="s">
        <v>219</v>
      </c>
      <c r="J2455">
        <v>9836</v>
      </c>
      <c r="K2455">
        <v>13158</v>
      </c>
      <c r="L2455">
        <v>8102</v>
      </c>
    </row>
    <row r="2456" spans="8:12">
      <c r="H2456" t="s">
        <v>369</v>
      </c>
      <c r="I2456" t="s">
        <v>220</v>
      </c>
      <c r="J2456">
        <v>9729</v>
      </c>
      <c r="K2456">
        <v>13788</v>
      </c>
      <c r="L2456">
        <v>8203</v>
      </c>
    </row>
    <row r="2457" spans="8:12">
      <c r="H2457" t="s">
        <v>369</v>
      </c>
      <c r="I2457" t="s">
        <v>221</v>
      </c>
      <c r="J2457">
        <v>9895</v>
      </c>
      <c r="K2457">
        <v>14391</v>
      </c>
      <c r="L2457">
        <v>8201</v>
      </c>
    </row>
    <row r="2458" spans="8:12">
      <c r="H2458" t="s">
        <v>369</v>
      </c>
      <c r="I2458" t="s">
        <v>31</v>
      </c>
      <c r="J2458">
        <v>10533</v>
      </c>
      <c r="K2458">
        <v>12810</v>
      </c>
      <c r="L2458">
        <v>7991</v>
      </c>
    </row>
    <row r="2459" spans="8:12">
      <c r="H2459" t="s">
        <v>369</v>
      </c>
      <c r="I2459" t="s">
        <v>222</v>
      </c>
      <c r="J2459">
        <v>10735</v>
      </c>
      <c r="K2459">
        <v>12241</v>
      </c>
      <c r="L2459">
        <v>7997</v>
      </c>
    </row>
    <row r="2460" spans="8:12">
      <c r="H2460" t="s">
        <v>369</v>
      </c>
      <c r="I2460" t="s">
        <v>223</v>
      </c>
      <c r="J2460">
        <v>10121</v>
      </c>
      <c r="K2460">
        <v>12657</v>
      </c>
      <c r="L2460">
        <v>8001</v>
      </c>
    </row>
    <row r="2461" spans="8:12">
      <c r="H2461" t="s">
        <v>369</v>
      </c>
      <c r="I2461" t="s">
        <v>224</v>
      </c>
      <c r="J2461">
        <v>10191</v>
      </c>
      <c r="K2461">
        <v>12898</v>
      </c>
      <c r="L2461">
        <v>8004</v>
      </c>
    </row>
    <row r="2462" spans="8:12">
      <c r="H2462" t="s">
        <v>369</v>
      </c>
      <c r="I2462" t="s">
        <v>32</v>
      </c>
      <c r="J2462">
        <v>10017</v>
      </c>
      <c r="K2462">
        <v>12587</v>
      </c>
      <c r="L2462">
        <v>7999</v>
      </c>
    </row>
    <row r="2463" spans="8:12">
      <c r="H2463" t="s">
        <v>369</v>
      </c>
      <c r="I2463" t="s">
        <v>225</v>
      </c>
      <c r="J2463">
        <v>8910</v>
      </c>
      <c r="K2463">
        <v>14194</v>
      </c>
      <c r="L2463">
        <v>7999</v>
      </c>
    </row>
    <row r="2464" spans="8:12">
      <c r="H2464" t="s">
        <v>369</v>
      </c>
      <c r="I2464" t="s">
        <v>226</v>
      </c>
      <c r="J2464">
        <v>9035</v>
      </c>
      <c r="K2464">
        <v>13474</v>
      </c>
      <c r="L2464">
        <v>7997</v>
      </c>
    </row>
    <row r="2465" spans="8:12">
      <c r="H2465" t="s">
        <v>369</v>
      </c>
      <c r="I2465" t="s">
        <v>227</v>
      </c>
      <c r="J2465">
        <v>9009</v>
      </c>
      <c r="K2465">
        <v>13455</v>
      </c>
      <c r="L2465">
        <v>7994</v>
      </c>
    </row>
    <row r="2466" spans="8:12">
      <c r="H2466" t="s">
        <v>369</v>
      </c>
      <c r="I2466" t="s">
        <v>33</v>
      </c>
      <c r="J2466">
        <v>9410</v>
      </c>
      <c r="K2466">
        <v>12980</v>
      </c>
      <c r="L2466">
        <v>7989</v>
      </c>
    </row>
    <row r="2467" spans="8:12">
      <c r="H2467" t="s">
        <v>369</v>
      </c>
      <c r="I2467" t="s">
        <v>228</v>
      </c>
      <c r="J2467">
        <v>9680</v>
      </c>
      <c r="K2467">
        <v>12719</v>
      </c>
      <c r="L2467">
        <v>8004</v>
      </c>
    </row>
    <row r="2468" spans="8:12">
      <c r="H2468" t="s">
        <v>369</v>
      </c>
      <c r="I2468" t="s">
        <v>229</v>
      </c>
      <c r="J2468">
        <v>9986</v>
      </c>
      <c r="K2468">
        <v>13055</v>
      </c>
      <c r="L2468">
        <v>8000</v>
      </c>
    </row>
    <row r="2469" spans="8:12">
      <c r="H2469" t="s">
        <v>369</v>
      </c>
      <c r="I2469" t="s">
        <v>230</v>
      </c>
      <c r="J2469">
        <v>10044</v>
      </c>
      <c r="K2469">
        <v>12842</v>
      </c>
      <c r="L2469">
        <v>7999</v>
      </c>
    </row>
    <row r="2470" spans="8:12">
      <c r="H2470" t="s">
        <v>369</v>
      </c>
      <c r="I2470" t="s">
        <v>34</v>
      </c>
      <c r="J2470">
        <v>10671</v>
      </c>
      <c r="K2470">
        <v>12337</v>
      </c>
      <c r="L2470">
        <v>7969</v>
      </c>
    </row>
    <row r="2471" spans="8:12">
      <c r="H2471" t="s">
        <v>369</v>
      </c>
      <c r="I2471" t="s">
        <v>231</v>
      </c>
      <c r="J2471">
        <v>10629</v>
      </c>
      <c r="K2471">
        <v>12450</v>
      </c>
      <c r="L2471">
        <v>7961</v>
      </c>
    </row>
    <row r="2472" spans="8:12">
      <c r="H2472" t="s">
        <v>369</v>
      </c>
      <c r="I2472" t="s">
        <v>232</v>
      </c>
      <c r="J2472">
        <v>10920</v>
      </c>
      <c r="K2472">
        <v>12238</v>
      </c>
      <c r="L2472">
        <v>7977</v>
      </c>
    </row>
    <row r="2473" spans="8:12">
      <c r="H2473" t="s">
        <v>369</v>
      </c>
      <c r="I2473" t="s">
        <v>233</v>
      </c>
      <c r="J2473">
        <v>10950</v>
      </c>
      <c r="K2473">
        <v>11555</v>
      </c>
      <c r="L2473">
        <v>7992</v>
      </c>
    </row>
    <row r="2474" spans="8:12">
      <c r="H2474" t="s">
        <v>369</v>
      </c>
      <c r="I2474" t="s">
        <v>35</v>
      </c>
      <c r="J2474">
        <v>11131</v>
      </c>
      <c r="K2474">
        <v>12455</v>
      </c>
      <c r="L2474">
        <v>8004</v>
      </c>
    </row>
    <row r="2475" spans="8:12">
      <c r="H2475" t="s">
        <v>369</v>
      </c>
      <c r="I2475" t="s">
        <v>234</v>
      </c>
      <c r="J2475">
        <v>10811</v>
      </c>
      <c r="K2475">
        <v>11445</v>
      </c>
      <c r="L2475">
        <v>8001</v>
      </c>
    </row>
    <row r="2476" spans="8:12">
      <c r="H2476" t="s">
        <v>369</v>
      </c>
      <c r="I2476" t="s">
        <v>235</v>
      </c>
      <c r="J2476">
        <v>10792</v>
      </c>
      <c r="K2476">
        <v>11287</v>
      </c>
      <c r="L2476">
        <v>8000</v>
      </c>
    </row>
    <row r="2477" spans="8:12">
      <c r="H2477" t="s">
        <v>369</v>
      </c>
      <c r="I2477" t="s">
        <v>236</v>
      </c>
      <c r="J2477">
        <v>11076</v>
      </c>
      <c r="K2477">
        <v>12364</v>
      </c>
      <c r="L2477">
        <v>7990</v>
      </c>
    </row>
    <row r="2478" spans="8:12">
      <c r="H2478" t="s">
        <v>369</v>
      </c>
      <c r="I2478" t="s">
        <v>36</v>
      </c>
      <c r="J2478">
        <v>11580</v>
      </c>
      <c r="K2478">
        <v>11548</v>
      </c>
      <c r="L2478">
        <v>8000</v>
      </c>
    </row>
    <row r="2479" spans="8:12">
      <c r="H2479" t="s">
        <v>369</v>
      </c>
      <c r="I2479" t="s">
        <v>237</v>
      </c>
      <c r="J2479">
        <v>12068</v>
      </c>
      <c r="K2479">
        <v>11270</v>
      </c>
      <c r="L2479">
        <v>7987</v>
      </c>
    </row>
    <row r="2480" spans="8:12">
      <c r="H2480" t="s">
        <v>369</v>
      </c>
      <c r="I2480" t="s">
        <v>238</v>
      </c>
      <c r="J2480">
        <v>12154</v>
      </c>
      <c r="K2480">
        <v>11055</v>
      </c>
      <c r="L2480">
        <v>7989</v>
      </c>
    </row>
    <row r="2481" spans="8:12">
      <c r="H2481" t="s">
        <v>369</v>
      </c>
      <c r="I2481" t="s">
        <v>239</v>
      </c>
      <c r="J2481">
        <v>12364</v>
      </c>
      <c r="K2481">
        <v>10519</v>
      </c>
      <c r="L2481">
        <v>7779</v>
      </c>
    </row>
    <row r="2482" spans="8:12">
      <c r="H2482" t="s">
        <v>369</v>
      </c>
      <c r="I2482" t="s">
        <v>37</v>
      </c>
      <c r="J2482">
        <v>12519</v>
      </c>
      <c r="K2482">
        <v>9327</v>
      </c>
      <c r="L2482">
        <v>7769</v>
      </c>
    </row>
    <row r="2483" spans="8:12">
      <c r="H2483" t="s">
        <v>369</v>
      </c>
      <c r="I2483" t="s">
        <v>240</v>
      </c>
      <c r="J2483">
        <v>12518</v>
      </c>
      <c r="K2483">
        <v>10481</v>
      </c>
      <c r="L2483">
        <v>8023</v>
      </c>
    </row>
    <row r="2484" spans="8:12">
      <c r="H2484" t="s">
        <v>369</v>
      </c>
      <c r="I2484" t="s">
        <v>241</v>
      </c>
      <c r="J2484">
        <v>13138</v>
      </c>
      <c r="K2484">
        <v>10289</v>
      </c>
      <c r="L2484">
        <v>8009</v>
      </c>
    </row>
    <row r="2485" spans="8:12">
      <c r="H2485" t="s">
        <v>369</v>
      </c>
      <c r="I2485" t="s">
        <v>242</v>
      </c>
      <c r="J2485">
        <v>12752</v>
      </c>
      <c r="K2485">
        <v>9670</v>
      </c>
      <c r="L2485">
        <v>8004</v>
      </c>
    </row>
    <row r="2486" spans="8:12">
      <c r="H2486" t="s">
        <v>369</v>
      </c>
      <c r="I2486" t="s">
        <v>38</v>
      </c>
      <c r="J2486">
        <v>12868</v>
      </c>
      <c r="K2486">
        <v>9969</v>
      </c>
      <c r="L2486">
        <v>7994</v>
      </c>
    </row>
    <row r="2487" spans="8:12">
      <c r="H2487" t="s">
        <v>369</v>
      </c>
      <c r="I2487" t="s">
        <v>243</v>
      </c>
      <c r="J2487">
        <v>12741</v>
      </c>
      <c r="K2487">
        <v>9884</v>
      </c>
      <c r="L2487">
        <v>8004</v>
      </c>
    </row>
    <row r="2488" spans="8:12">
      <c r="H2488" t="s">
        <v>369</v>
      </c>
      <c r="I2488" t="s">
        <v>244</v>
      </c>
      <c r="J2488">
        <v>11891</v>
      </c>
      <c r="K2488">
        <v>11020</v>
      </c>
      <c r="L2488">
        <v>7995</v>
      </c>
    </row>
    <row r="2489" spans="8:12">
      <c r="H2489" t="s">
        <v>369</v>
      </c>
      <c r="I2489" t="s">
        <v>245</v>
      </c>
      <c r="J2489">
        <v>12061</v>
      </c>
      <c r="K2489">
        <v>10910</v>
      </c>
      <c r="L2489">
        <v>8004</v>
      </c>
    </row>
    <row r="2490" spans="8:12">
      <c r="H2490" t="s">
        <v>369</v>
      </c>
      <c r="I2490" t="s">
        <v>39</v>
      </c>
      <c r="J2490">
        <v>10577</v>
      </c>
      <c r="K2490">
        <v>11622</v>
      </c>
      <c r="L2490">
        <v>7998</v>
      </c>
    </row>
    <row r="2491" spans="8:12">
      <c r="H2491" t="s">
        <v>369</v>
      </c>
      <c r="I2491" t="s">
        <v>246</v>
      </c>
      <c r="J2491">
        <v>8984</v>
      </c>
      <c r="K2491">
        <v>14035</v>
      </c>
      <c r="L2491">
        <v>7996</v>
      </c>
    </row>
    <row r="2492" spans="8:12">
      <c r="H2492" t="s">
        <v>369</v>
      </c>
      <c r="I2492" t="s">
        <v>247</v>
      </c>
      <c r="J2492">
        <v>7937</v>
      </c>
      <c r="K2492">
        <v>15023</v>
      </c>
      <c r="L2492">
        <v>8009</v>
      </c>
    </row>
    <row r="2493" spans="8:12">
      <c r="H2493" t="s">
        <v>369</v>
      </c>
      <c r="I2493" t="s">
        <v>248</v>
      </c>
      <c r="J2493">
        <v>6758</v>
      </c>
      <c r="K2493">
        <v>15872</v>
      </c>
      <c r="L2493">
        <v>7999</v>
      </c>
    </row>
    <row r="2494" spans="8:12">
      <c r="H2494" t="s">
        <v>369</v>
      </c>
      <c r="I2494" t="s">
        <v>40</v>
      </c>
      <c r="J2494">
        <v>5564</v>
      </c>
      <c r="K2494">
        <v>17247</v>
      </c>
      <c r="L2494">
        <v>8001</v>
      </c>
    </row>
    <row r="2495" spans="8:12">
      <c r="H2495" t="s">
        <v>369</v>
      </c>
      <c r="I2495" t="s">
        <v>249</v>
      </c>
      <c r="J2495">
        <v>3058</v>
      </c>
      <c r="K2495">
        <v>19748</v>
      </c>
      <c r="L2495">
        <v>8008</v>
      </c>
    </row>
    <row r="2496" spans="8:12">
      <c r="H2496" t="s">
        <v>369</v>
      </c>
      <c r="I2496" t="s">
        <v>250</v>
      </c>
      <c r="J2496">
        <v>2367</v>
      </c>
      <c r="K2496">
        <v>20778</v>
      </c>
      <c r="L2496">
        <v>8000</v>
      </c>
    </row>
    <row r="2497" spans="8:12">
      <c r="H2497" t="s">
        <v>369</v>
      </c>
      <c r="I2497" t="s">
        <v>251</v>
      </c>
      <c r="J2497">
        <v>2393</v>
      </c>
      <c r="K2497">
        <v>20336</v>
      </c>
      <c r="L2497">
        <v>7997</v>
      </c>
    </row>
    <row r="2498" spans="8:12">
      <c r="H2498" t="s">
        <v>370</v>
      </c>
      <c r="I2498" t="s">
        <v>17</v>
      </c>
      <c r="J2498">
        <v>2157</v>
      </c>
      <c r="K2498">
        <v>20980</v>
      </c>
      <c r="L2498">
        <v>7999</v>
      </c>
    </row>
    <row r="2499" spans="8:12">
      <c r="H2499" t="s">
        <v>370</v>
      </c>
      <c r="I2499" t="s">
        <v>180</v>
      </c>
      <c r="J2499">
        <v>2169</v>
      </c>
      <c r="K2499">
        <v>20653</v>
      </c>
      <c r="L2499">
        <v>8007</v>
      </c>
    </row>
    <row r="2500" spans="8:12">
      <c r="H2500" t="s">
        <v>370</v>
      </c>
      <c r="I2500" t="s">
        <v>181</v>
      </c>
      <c r="J2500">
        <v>1944</v>
      </c>
      <c r="K2500">
        <v>20395</v>
      </c>
      <c r="L2500">
        <v>7996</v>
      </c>
    </row>
    <row r="2501" spans="8:12">
      <c r="H2501" t="s">
        <v>370</v>
      </c>
      <c r="I2501" t="s">
        <v>182</v>
      </c>
      <c r="J2501">
        <v>1970</v>
      </c>
      <c r="K2501">
        <v>21418</v>
      </c>
      <c r="L2501">
        <v>8006</v>
      </c>
    </row>
    <row r="2502" spans="8:12">
      <c r="H2502" t="s">
        <v>370</v>
      </c>
      <c r="I2502" t="s">
        <v>18</v>
      </c>
      <c r="J2502">
        <v>2281</v>
      </c>
      <c r="K2502">
        <v>20052</v>
      </c>
      <c r="L2502">
        <v>7997</v>
      </c>
    </row>
    <row r="2503" spans="8:12">
      <c r="H2503" t="s">
        <v>370</v>
      </c>
      <c r="I2503" t="s">
        <v>183</v>
      </c>
      <c r="J2503">
        <v>2503</v>
      </c>
      <c r="K2503">
        <v>20326</v>
      </c>
      <c r="L2503">
        <v>7994</v>
      </c>
    </row>
    <row r="2504" spans="8:12">
      <c r="H2504" t="s">
        <v>370</v>
      </c>
      <c r="I2504" t="s">
        <v>184</v>
      </c>
      <c r="J2504">
        <v>2373</v>
      </c>
      <c r="K2504">
        <v>20435</v>
      </c>
      <c r="L2504">
        <v>7993</v>
      </c>
    </row>
    <row r="2505" spans="8:12">
      <c r="H2505" t="s">
        <v>370</v>
      </c>
      <c r="I2505" t="s">
        <v>185</v>
      </c>
      <c r="J2505">
        <v>2457</v>
      </c>
      <c r="K2505">
        <v>19948</v>
      </c>
      <c r="L2505">
        <v>8007</v>
      </c>
    </row>
    <row r="2506" spans="8:12">
      <c r="H2506" t="s">
        <v>370</v>
      </c>
      <c r="I2506" t="s">
        <v>19</v>
      </c>
      <c r="J2506">
        <v>2340</v>
      </c>
      <c r="K2506">
        <v>20250</v>
      </c>
      <c r="L2506">
        <v>7994</v>
      </c>
    </row>
    <row r="2507" spans="8:12">
      <c r="H2507" t="s">
        <v>370</v>
      </c>
      <c r="I2507" t="s">
        <v>186</v>
      </c>
      <c r="J2507">
        <v>2115</v>
      </c>
      <c r="K2507">
        <v>20468</v>
      </c>
      <c r="L2507">
        <v>8005</v>
      </c>
    </row>
    <row r="2508" spans="8:12">
      <c r="H2508" t="s">
        <v>370</v>
      </c>
      <c r="I2508" t="s">
        <v>187</v>
      </c>
      <c r="J2508">
        <v>2741</v>
      </c>
      <c r="K2508">
        <v>19947</v>
      </c>
      <c r="L2508">
        <v>8001</v>
      </c>
    </row>
    <row r="2509" spans="8:12">
      <c r="H2509" t="s">
        <v>370</v>
      </c>
      <c r="I2509" t="s">
        <v>188</v>
      </c>
      <c r="J2509">
        <v>3560</v>
      </c>
      <c r="K2509">
        <v>19571</v>
      </c>
      <c r="L2509">
        <v>7991</v>
      </c>
    </row>
    <row r="2510" spans="8:12">
      <c r="H2510" t="s">
        <v>370</v>
      </c>
      <c r="I2510" t="s">
        <v>20</v>
      </c>
      <c r="J2510">
        <v>4354</v>
      </c>
      <c r="K2510">
        <v>18273</v>
      </c>
      <c r="L2510">
        <v>7996</v>
      </c>
    </row>
    <row r="2511" spans="8:12">
      <c r="H2511" t="s">
        <v>370</v>
      </c>
      <c r="I2511" t="s">
        <v>189</v>
      </c>
      <c r="J2511">
        <v>5499</v>
      </c>
      <c r="K2511">
        <v>17659</v>
      </c>
      <c r="L2511">
        <v>7996</v>
      </c>
    </row>
    <row r="2512" spans="8:12">
      <c r="H2512" t="s">
        <v>370</v>
      </c>
      <c r="I2512" t="s">
        <v>190</v>
      </c>
      <c r="J2512">
        <v>9584</v>
      </c>
      <c r="K2512">
        <v>12710</v>
      </c>
      <c r="L2512">
        <v>7997</v>
      </c>
    </row>
    <row r="2513" spans="8:12">
      <c r="H2513" t="s">
        <v>370</v>
      </c>
      <c r="I2513" t="s">
        <v>191</v>
      </c>
      <c r="J2513">
        <v>11394</v>
      </c>
      <c r="K2513">
        <v>9724</v>
      </c>
      <c r="L2513">
        <v>7996</v>
      </c>
    </row>
    <row r="2514" spans="8:12">
      <c r="H2514" t="s">
        <v>370</v>
      </c>
      <c r="I2514" t="s">
        <v>21</v>
      </c>
      <c r="J2514">
        <v>15669</v>
      </c>
      <c r="K2514">
        <v>7393</v>
      </c>
      <c r="L2514">
        <v>7993</v>
      </c>
    </row>
    <row r="2515" spans="8:12">
      <c r="H2515" t="s">
        <v>370</v>
      </c>
      <c r="I2515" t="s">
        <v>192</v>
      </c>
      <c r="J2515">
        <v>20120</v>
      </c>
      <c r="K2515">
        <v>2412</v>
      </c>
      <c r="L2515">
        <v>8007</v>
      </c>
    </row>
    <row r="2516" spans="8:12">
      <c r="H2516" t="s">
        <v>370</v>
      </c>
      <c r="I2516" t="s">
        <v>193</v>
      </c>
      <c r="J2516">
        <v>21436</v>
      </c>
      <c r="K2516">
        <v>1116</v>
      </c>
      <c r="L2516">
        <v>8003</v>
      </c>
    </row>
    <row r="2517" spans="8:12">
      <c r="H2517" t="s">
        <v>370</v>
      </c>
      <c r="I2517" t="s">
        <v>194</v>
      </c>
      <c r="J2517">
        <v>17535</v>
      </c>
      <c r="K2517">
        <v>4475</v>
      </c>
      <c r="L2517">
        <v>7992</v>
      </c>
    </row>
    <row r="2518" spans="8:12">
      <c r="H2518" t="s">
        <v>370</v>
      </c>
      <c r="I2518" t="s">
        <v>22</v>
      </c>
      <c r="J2518">
        <v>15278</v>
      </c>
      <c r="K2518">
        <v>7862</v>
      </c>
      <c r="L2518">
        <v>8019</v>
      </c>
    </row>
    <row r="2519" spans="8:12">
      <c r="H2519" t="s">
        <v>370</v>
      </c>
      <c r="I2519" t="s">
        <v>195</v>
      </c>
      <c r="J2519">
        <v>16899</v>
      </c>
      <c r="K2519">
        <v>5369</v>
      </c>
      <c r="L2519">
        <v>7990</v>
      </c>
    </row>
    <row r="2520" spans="8:12">
      <c r="H2520" t="s">
        <v>370</v>
      </c>
      <c r="I2520" t="s">
        <v>196</v>
      </c>
      <c r="J2520">
        <v>17444</v>
      </c>
      <c r="K2520">
        <v>6179</v>
      </c>
      <c r="L2520">
        <v>7997</v>
      </c>
    </row>
    <row r="2521" spans="8:12">
      <c r="H2521" t="s">
        <v>370</v>
      </c>
      <c r="I2521" t="s">
        <v>197</v>
      </c>
      <c r="J2521">
        <v>18388</v>
      </c>
      <c r="K2521">
        <v>4314</v>
      </c>
      <c r="L2521">
        <v>8006</v>
      </c>
    </row>
    <row r="2522" spans="8:12">
      <c r="H2522" t="s">
        <v>370</v>
      </c>
      <c r="I2522" t="s">
        <v>23</v>
      </c>
      <c r="J2522">
        <v>17928</v>
      </c>
      <c r="K2522">
        <v>4996</v>
      </c>
      <c r="L2522">
        <v>7994</v>
      </c>
    </row>
    <row r="2523" spans="8:12">
      <c r="H2523" t="s">
        <v>370</v>
      </c>
      <c r="I2523" t="s">
        <v>198</v>
      </c>
      <c r="J2523">
        <v>18245</v>
      </c>
      <c r="K2523">
        <v>4492</v>
      </c>
      <c r="L2523">
        <v>8007</v>
      </c>
    </row>
    <row r="2524" spans="8:12">
      <c r="H2524" t="s">
        <v>370</v>
      </c>
      <c r="I2524" t="s">
        <v>199</v>
      </c>
      <c r="J2524">
        <v>17266</v>
      </c>
      <c r="K2524">
        <v>6013</v>
      </c>
      <c r="L2524">
        <v>7996</v>
      </c>
    </row>
    <row r="2525" spans="8:12">
      <c r="H2525" t="s">
        <v>370</v>
      </c>
      <c r="I2525" t="s">
        <v>200</v>
      </c>
      <c r="J2525">
        <v>15625</v>
      </c>
      <c r="K2525">
        <v>7725</v>
      </c>
      <c r="L2525">
        <v>8008</v>
      </c>
    </row>
    <row r="2526" spans="8:12">
      <c r="H2526" t="s">
        <v>370</v>
      </c>
      <c r="I2526" t="s">
        <v>24</v>
      </c>
      <c r="J2526">
        <v>15603</v>
      </c>
      <c r="K2526">
        <v>7642</v>
      </c>
      <c r="L2526">
        <v>8005</v>
      </c>
    </row>
    <row r="2527" spans="8:12">
      <c r="H2527" t="s">
        <v>370</v>
      </c>
      <c r="I2527" t="s">
        <v>201</v>
      </c>
      <c r="J2527">
        <v>14716</v>
      </c>
      <c r="K2527">
        <v>8145</v>
      </c>
      <c r="L2527">
        <v>8004</v>
      </c>
    </row>
    <row r="2528" spans="8:12">
      <c r="H2528" t="s">
        <v>370</v>
      </c>
      <c r="I2528" t="s">
        <v>202</v>
      </c>
      <c r="J2528">
        <v>13439</v>
      </c>
      <c r="K2528">
        <v>9530</v>
      </c>
      <c r="L2528">
        <v>7990</v>
      </c>
    </row>
    <row r="2529" spans="8:12">
      <c r="H2529" t="s">
        <v>370</v>
      </c>
      <c r="I2529" t="s">
        <v>203</v>
      </c>
      <c r="J2529">
        <v>12569</v>
      </c>
      <c r="K2529">
        <v>11122</v>
      </c>
      <c r="L2529">
        <v>8011</v>
      </c>
    </row>
    <row r="2530" spans="8:12">
      <c r="H2530" t="s">
        <v>370</v>
      </c>
      <c r="I2530" t="s">
        <v>25</v>
      </c>
      <c r="J2530">
        <v>10818</v>
      </c>
      <c r="K2530">
        <v>12103</v>
      </c>
      <c r="L2530">
        <v>7997</v>
      </c>
    </row>
    <row r="2531" spans="8:12">
      <c r="H2531" t="s">
        <v>370</v>
      </c>
      <c r="I2531" t="s">
        <v>204</v>
      </c>
      <c r="J2531">
        <v>9789</v>
      </c>
      <c r="K2531">
        <v>13299</v>
      </c>
      <c r="L2531">
        <v>8001</v>
      </c>
    </row>
    <row r="2532" spans="8:12">
      <c r="H2532" t="s">
        <v>370</v>
      </c>
      <c r="I2532" t="s">
        <v>205</v>
      </c>
      <c r="J2532">
        <v>10093</v>
      </c>
      <c r="K2532">
        <v>12415</v>
      </c>
      <c r="L2532">
        <v>8006</v>
      </c>
    </row>
    <row r="2533" spans="8:12">
      <c r="H2533" t="s">
        <v>370</v>
      </c>
      <c r="I2533" t="s">
        <v>206</v>
      </c>
      <c r="J2533">
        <v>10885</v>
      </c>
      <c r="K2533">
        <v>12499</v>
      </c>
      <c r="L2533">
        <v>7991</v>
      </c>
    </row>
    <row r="2534" spans="8:12">
      <c r="H2534" t="s">
        <v>370</v>
      </c>
      <c r="I2534" t="s">
        <v>26</v>
      </c>
      <c r="J2534">
        <v>10176</v>
      </c>
      <c r="K2534">
        <v>12559</v>
      </c>
      <c r="L2534">
        <v>7994</v>
      </c>
    </row>
    <row r="2535" spans="8:12">
      <c r="H2535" t="s">
        <v>370</v>
      </c>
      <c r="I2535" t="s">
        <v>207</v>
      </c>
      <c r="J2535">
        <v>9958</v>
      </c>
      <c r="K2535">
        <v>12719</v>
      </c>
      <c r="L2535">
        <v>7999</v>
      </c>
    </row>
    <row r="2536" spans="8:12">
      <c r="H2536" t="s">
        <v>370</v>
      </c>
      <c r="I2536" t="s">
        <v>208</v>
      </c>
      <c r="J2536">
        <v>10672</v>
      </c>
      <c r="K2536">
        <v>11838</v>
      </c>
      <c r="L2536">
        <v>7998</v>
      </c>
    </row>
    <row r="2537" spans="8:12">
      <c r="H2537" t="s">
        <v>370</v>
      </c>
      <c r="I2537" t="s">
        <v>209</v>
      </c>
      <c r="J2537">
        <v>11270</v>
      </c>
      <c r="K2537">
        <v>11581</v>
      </c>
      <c r="L2537">
        <v>8002</v>
      </c>
    </row>
    <row r="2538" spans="8:12">
      <c r="H2538" t="s">
        <v>370</v>
      </c>
      <c r="I2538" t="s">
        <v>27</v>
      </c>
      <c r="J2538">
        <v>11365</v>
      </c>
      <c r="K2538">
        <v>11735</v>
      </c>
      <c r="L2538">
        <v>8001</v>
      </c>
    </row>
    <row r="2539" spans="8:12">
      <c r="H2539" t="s">
        <v>370</v>
      </c>
      <c r="I2539" t="s">
        <v>210</v>
      </c>
      <c r="J2539">
        <v>10897</v>
      </c>
      <c r="K2539">
        <v>11968</v>
      </c>
      <c r="L2539">
        <v>7986</v>
      </c>
    </row>
    <row r="2540" spans="8:12">
      <c r="H2540" t="s">
        <v>370</v>
      </c>
      <c r="I2540" t="s">
        <v>211</v>
      </c>
      <c r="J2540">
        <v>11125</v>
      </c>
      <c r="K2540">
        <v>12179</v>
      </c>
      <c r="L2540">
        <v>8006</v>
      </c>
    </row>
    <row r="2541" spans="8:12">
      <c r="H2541" t="s">
        <v>370</v>
      </c>
      <c r="I2541" t="s">
        <v>212</v>
      </c>
      <c r="J2541">
        <v>11023</v>
      </c>
      <c r="K2541">
        <v>11588</v>
      </c>
      <c r="L2541">
        <v>7989</v>
      </c>
    </row>
    <row r="2542" spans="8:12">
      <c r="H2542" t="s">
        <v>370</v>
      </c>
      <c r="I2542" t="s">
        <v>28</v>
      </c>
      <c r="J2542">
        <v>11761</v>
      </c>
      <c r="K2542">
        <v>11482</v>
      </c>
      <c r="L2542">
        <v>8014</v>
      </c>
    </row>
    <row r="2543" spans="8:12">
      <c r="H2543" t="s">
        <v>370</v>
      </c>
      <c r="I2543" t="s">
        <v>213</v>
      </c>
      <c r="J2543">
        <v>11177</v>
      </c>
      <c r="K2543">
        <v>11604</v>
      </c>
      <c r="L2543">
        <v>8008</v>
      </c>
    </row>
    <row r="2544" spans="8:12">
      <c r="H2544" t="s">
        <v>370</v>
      </c>
      <c r="I2544" t="s">
        <v>214</v>
      </c>
      <c r="J2544">
        <v>10286</v>
      </c>
      <c r="K2544">
        <v>13085</v>
      </c>
      <c r="L2544">
        <v>7983</v>
      </c>
    </row>
    <row r="2545" spans="8:12">
      <c r="H2545" t="s">
        <v>370</v>
      </c>
      <c r="I2545" t="s">
        <v>215</v>
      </c>
      <c r="J2545">
        <v>10356</v>
      </c>
      <c r="K2545">
        <v>12216</v>
      </c>
      <c r="L2545">
        <v>7998</v>
      </c>
    </row>
    <row r="2546" spans="8:12">
      <c r="H2546" t="s">
        <v>370</v>
      </c>
      <c r="I2546" t="s">
        <v>29</v>
      </c>
      <c r="J2546">
        <v>10595</v>
      </c>
      <c r="K2546">
        <v>12483</v>
      </c>
      <c r="L2546">
        <v>7999</v>
      </c>
    </row>
    <row r="2547" spans="8:12">
      <c r="H2547" t="s">
        <v>370</v>
      </c>
      <c r="I2547" t="s">
        <v>216</v>
      </c>
      <c r="J2547">
        <v>10158</v>
      </c>
      <c r="K2547">
        <v>12571</v>
      </c>
      <c r="L2547">
        <v>8001</v>
      </c>
    </row>
    <row r="2548" spans="8:12">
      <c r="H2548" t="s">
        <v>370</v>
      </c>
      <c r="I2548" t="s">
        <v>217</v>
      </c>
      <c r="J2548">
        <v>11192</v>
      </c>
      <c r="K2548">
        <v>12101</v>
      </c>
      <c r="L2548">
        <v>8000</v>
      </c>
    </row>
    <row r="2549" spans="8:12">
      <c r="H2549" t="s">
        <v>370</v>
      </c>
      <c r="I2549" t="s">
        <v>218</v>
      </c>
      <c r="J2549">
        <v>10418</v>
      </c>
      <c r="K2549">
        <v>12733</v>
      </c>
      <c r="L2549">
        <v>8008</v>
      </c>
    </row>
    <row r="2550" spans="8:12">
      <c r="H2550" t="s">
        <v>370</v>
      </c>
      <c r="I2550" t="s">
        <v>30</v>
      </c>
      <c r="J2550">
        <v>10543</v>
      </c>
      <c r="K2550">
        <v>12455</v>
      </c>
      <c r="L2550">
        <v>7995</v>
      </c>
    </row>
    <row r="2551" spans="8:12">
      <c r="H2551" t="s">
        <v>370</v>
      </c>
      <c r="I2551" t="s">
        <v>219</v>
      </c>
      <c r="J2551">
        <v>10497</v>
      </c>
      <c r="K2551">
        <v>12756</v>
      </c>
      <c r="L2551">
        <v>8005</v>
      </c>
    </row>
    <row r="2552" spans="8:12">
      <c r="H2552" t="s">
        <v>370</v>
      </c>
      <c r="I2552" t="s">
        <v>220</v>
      </c>
      <c r="J2552">
        <v>10376</v>
      </c>
      <c r="K2552">
        <v>12203</v>
      </c>
      <c r="L2552">
        <v>7997</v>
      </c>
    </row>
    <row r="2553" spans="8:12">
      <c r="H2553" t="s">
        <v>370</v>
      </c>
      <c r="I2553" t="s">
        <v>221</v>
      </c>
      <c r="J2553">
        <v>10152</v>
      </c>
      <c r="K2553">
        <v>12957</v>
      </c>
      <c r="L2553">
        <v>7998</v>
      </c>
    </row>
    <row r="2554" spans="8:12">
      <c r="H2554" t="s">
        <v>370</v>
      </c>
      <c r="I2554" t="s">
        <v>31</v>
      </c>
      <c r="J2554">
        <v>10309</v>
      </c>
      <c r="K2554">
        <v>13079</v>
      </c>
      <c r="L2554">
        <v>7985</v>
      </c>
    </row>
    <row r="2555" spans="8:12">
      <c r="H2555" t="s">
        <v>370</v>
      </c>
      <c r="I2555" t="s">
        <v>222</v>
      </c>
      <c r="J2555">
        <v>9694</v>
      </c>
      <c r="K2555">
        <v>13268</v>
      </c>
      <c r="L2555">
        <v>7814</v>
      </c>
    </row>
    <row r="2556" spans="8:12">
      <c r="H2556" t="s">
        <v>370</v>
      </c>
      <c r="I2556" t="s">
        <v>223</v>
      </c>
      <c r="J2556">
        <v>9404</v>
      </c>
      <c r="K2556">
        <v>12941</v>
      </c>
      <c r="L2556">
        <v>7791</v>
      </c>
    </row>
    <row r="2557" spans="8:12">
      <c r="H2557" t="s">
        <v>370</v>
      </c>
      <c r="I2557" t="s">
        <v>224</v>
      </c>
      <c r="J2557">
        <v>9352</v>
      </c>
      <c r="K2557">
        <v>12896</v>
      </c>
      <c r="L2557">
        <v>7715</v>
      </c>
    </row>
    <row r="2558" spans="8:12">
      <c r="H2558" t="s">
        <v>370</v>
      </c>
      <c r="I2558" t="s">
        <v>32</v>
      </c>
      <c r="J2558">
        <v>9755</v>
      </c>
      <c r="K2558">
        <v>12984</v>
      </c>
      <c r="L2558">
        <v>7854</v>
      </c>
    </row>
    <row r="2559" spans="8:12">
      <c r="H2559" t="s">
        <v>370</v>
      </c>
      <c r="I2559" t="s">
        <v>225</v>
      </c>
      <c r="J2559">
        <v>9518</v>
      </c>
      <c r="K2559">
        <v>12828</v>
      </c>
      <c r="L2559">
        <v>7822</v>
      </c>
    </row>
    <row r="2560" spans="8:12">
      <c r="H2560" t="s">
        <v>370</v>
      </c>
      <c r="I2560" t="s">
        <v>226</v>
      </c>
      <c r="J2560">
        <v>8902</v>
      </c>
      <c r="K2560">
        <v>13518</v>
      </c>
      <c r="L2560">
        <v>7848</v>
      </c>
    </row>
    <row r="2561" spans="8:12">
      <c r="H2561" t="s">
        <v>370</v>
      </c>
      <c r="I2561" t="s">
        <v>227</v>
      </c>
      <c r="J2561">
        <v>9268</v>
      </c>
      <c r="K2561">
        <v>14088</v>
      </c>
      <c r="L2561">
        <v>7933</v>
      </c>
    </row>
    <row r="2562" spans="8:12">
      <c r="H2562" t="s">
        <v>370</v>
      </c>
      <c r="I2562" t="s">
        <v>33</v>
      </c>
      <c r="J2562">
        <v>9422</v>
      </c>
      <c r="K2562">
        <v>13312</v>
      </c>
      <c r="L2562">
        <v>7996</v>
      </c>
    </row>
    <row r="2563" spans="8:12">
      <c r="H2563" t="s">
        <v>370</v>
      </c>
      <c r="I2563" t="s">
        <v>228</v>
      </c>
      <c r="J2563">
        <v>9348</v>
      </c>
      <c r="K2563">
        <v>13827</v>
      </c>
      <c r="L2563">
        <v>7999</v>
      </c>
    </row>
    <row r="2564" spans="8:12">
      <c r="H2564" t="s">
        <v>370</v>
      </c>
      <c r="I2564" t="s">
        <v>229</v>
      </c>
      <c r="J2564">
        <v>9739</v>
      </c>
      <c r="K2564">
        <v>13178</v>
      </c>
      <c r="L2564">
        <v>8001</v>
      </c>
    </row>
    <row r="2565" spans="8:12">
      <c r="H2565" t="s">
        <v>370</v>
      </c>
      <c r="I2565" t="s">
        <v>230</v>
      </c>
      <c r="J2565">
        <v>9489</v>
      </c>
      <c r="K2565">
        <v>13303</v>
      </c>
      <c r="L2565">
        <v>7997</v>
      </c>
    </row>
    <row r="2566" spans="8:12">
      <c r="H2566" t="s">
        <v>370</v>
      </c>
      <c r="I2566" t="s">
        <v>34</v>
      </c>
      <c r="J2566">
        <v>9590</v>
      </c>
      <c r="K2566">
        <v>13289</v>
      </c>
      <c r="L2566">
        <v>8003</v>
      </c>
    </row>
    <row r="2567" spans="8:12">
      <c r="H2567" t="s">
        <v>370</v>
      </c>
      <c r="I2567" t="s">
        <v>231</v>
      </c>
      <c r="J2567">
        <v>9383</v>
      </c>
      <c r="K2567">
        <v>14018</v>
      </c>
      <c r="L2567">
        <v>8002</v>
      </c>
    </row>
    <row r="2568" spans="8:12">
      <c r="H2568" t="s">
        <v>370</v>
      </c>
      <c r="I2568" t="s">
        <v>232</v>
      </c>
      <c r="J2568">
        <v>9585</v>
      </c>
      <c r="K2568">
        <v>13446</v>
      </c>
      <c r="L2568">
        <v>8001</v>
      </c>
    </row>
    <row r="2569" spans="8:12">
      <c r="H2569" t="s">
        <v>370</v>
      </c>
      <c r="I2569" t="s">
        <v>233</v>
      </c>
      <c r="J2569">
        <v>9201</v>
      </c>
      <c r="K2569">
        <v>13885</v>
      </c>
      <c r="L2569">
        <v>7996</v>
      </c>
    </row>
    <row r="2570" spans="8:12">
      <c r="H2570" t="s">
        <v>370</v>
      </c>
      <c r="I2570" t="s">
        <v>35</v>
      </c>
      <c r="J2570">
        <v>9632</v>
      </c>
      <c r="K2570">
        <v>13651</v>
      </c>
      <c r="L2570">
        <v>7891</v>
      </c>
    </row>
    <row r="2571" spans="8:12">
      <c r="H2571" t="s">
        <v>370</v>
      </c>
      <c r="I2571" t="s">
        <v>234</v>
      </c>
      <c r="J2571">
        <v>9327</v>
      </c>
      <c r="K2571">
        <v>12888</v>
      </c>
      <c r="L2571">
        <v>7768</v>
      </c>
    </row>
    <row r="2572" spans="8:12">
      <c r="H2572" t="s">
        <v>370</v>
      </c>
      <c r="I2572" t="s">
        <v>235</v>
      </c>
      <c r="J2572">
        <v>9443</v>
      </c>
      <c r="K2572">
        <v>12660</v>
      </c>
      <c r="L2572">
        <v>7665</v>
      </c>
    </row>
    <row r="2573" spans="8:12">
      <c r="H2573" t="s">
        <v>370</v>
      </c>
      <c r="I2573" t="s">
        <v>236</v>
      </c>
      <c r="J2573">
        <v>9558</v>
      </c>
      <c r="K2573">
        <v>12241</v>
      </c>
      <c r="L2573">
        <v>7720</v>
      </c>
    </row>
    <row r="2574" spans="8:12">
      <c r="H2574" t="s">
        <v>370</v>
      </c>
      <c r="I2574" t="s">
        <v>36</v>
      </c>
      <c r="J2574">
        <v>10153</v>
      </c>
      <c r="K2574">
        <v>12559</v>
      </c>
      <c r="L2574">
        <v>7889</v>
      </c>
    </row>
    <row r="2575" spans="8:12">
      <c r="H2575" t="s">
        <v>370</v>
      </c>
      <c r="I2575" t="s">
        <v>237</v>
      </c>
      <c r="J2575">
        <v>10825</v>
      </c>
      <c r="K2575">
        <v>12005</v>
      </c>
      <c r="L2575">
        <v>7991</v>
      </c>
    </row>
    <row r="2576" spans="8:12">
      <c r="H2576" t="s">
        <v>370</v>
      </c>
      <c r="I2576" t="s">
        <v>238</v>
      </c>
      <c r="J2576">
        <v>11163</v>
      </c>
      <c r="K2576">
        <v>11620</v>
      </c>
      <c r="L2576">
        <v>7928</v>
      </c>
    </row>
    <row r="2577" spans="8:12">
      <c r="H2577" t="s">
        <v>370</v>
      </c>
      <c r="I2577" t="s">
        <v>239</v>
      </c>
      <c r="J2577">
        <v>11692</v>
      </c>
      <c r="K2577">
        <v>11444</v>
      </c>
      <c r="L2577">
        <v>7765</v>
      </c>
    </row>
    <row r="2578" spans="8:12">
      <c r="H2578" t="s">
        <v>370</v>
      </c>
      <c r="I2578" t="s">
        <v>37</v>
      </c>
      <c r="J2578">
        <v>12272</v>
      </c>
      <c r="K2578">
        <v>9702</v>
      </c>
      <c r="L2578">
        <v>7862</v>
      </c>
    </row>
    <row r="2579" spans="8:12">
      <c r="H2579" t="s">
        <v>370</v>
      </c>
      <c r="I2579" t="s">
        <v>240</v>
      </c>
      <c r="J2579">
        <v>13104</v>
      </c>
      <c r="K2579">
        <v>10063</v>
      </c>
      <c r="L2579">
        <v>7991</v>
      </c>
    </row>
    <row r="2580" spans="8:12">
      <c r="H2580" t="s">
        <v>370</v>
      </c>
      <c r="I2580" t="s">
        <v>241</v>
      </c>
      <c r="J2580">
        <v>13453</v>
      </c>
      <c r="K2580">
        <v>9550</v>
      </c>
      <c r="L2580">
        <v>8000</v>
      </c>
    </row>
    <row r="2581" spans="8:12">
      <c r="H2581" t="s">
        <v>370</v>
      </c>
      <c r="I2581" t="s">
        <v>242</v>
      </c>
      <c r="J2581">
        <v>14220</v>
      </c>
      <c r="K2581">
        <v>8936</v>
      </c>
      <c r="L2581">
        <v>8005</v>
      </c>
    </row>
    <row r="2582" spans="8:12">
      <c r="H2582" t="s">
        <v>370</v>
      </c>
      <c r="I2582" t="s">
        <v>38</v>
      </c>
      <c r="J2582">
        <v>14012</v>
      </c>
      <c r="K2582">
        <v>8628</v>
      </c>
      <c r="L2582">
        <v>7997</v>
      </c>
    </row>
    <row r="2583" spans="8:12">
      <c r="H2583" t="s">
        <v>370</v>
      </c>
      <c r="I2583" t="s">
        <v>243</v>
      </c>
      <c r="J2583">
        <v>14294</v>
      </c>
      <c r="K2583">
        <v>9122</v>
      </c>
      <c r="L2583">
        <v>7997</v>
      </c>
    </row>
    <row r="2584" spans="8:12">
      <c r="H2584" t="s">
        <v>370</v>
      </c>
      <c r="I2584" t="s">
        <v>244</v>
      </c>
      <c r="J2584">
        <v>13798</v>
      </c>
      <c r="K2584">
        <v>9151</v>
      </c>
      <c r="L2584">
        <v>8007</v>
      </c>
    </row>
    <row r="2585" spans="8:12">
      <c r="H2585" t="s">
        <v>370</v>
      </c>
      <c r="I2585" t="s">
        <v>245</v>
      </c>
      <c r="J2585">
        <v>13677</v>
      </c>
      <c r="K2585">
        <v>9596</v>
      </c>
      <c r="L2585">
        <v>7998</v>
      </c>
    </row>
    <row r="2586" spans="8:12">
      <c r="H2586" t="s">
        <v>370</v>
      </c>
      <c r="I2586" t="s">
        <v>39</v>
      </c>
      <c r="J2586">
        <v>11868</v>
      </c>
      <c r="K2586">
        <v>10867</v>
      </c>
      <c r="L2586">
        <v>7995</v>
      </c>
    </row>
    <row r="2587" spans="8:12">
      <c r="H2587" t="s">
        <v>370</v>
      </c>
      <c r="I2587" t="s">
        <v>246</v>
      </c>
      <c r="J2587">
        <v>10680</v>
      </c>
      <c r="K2587">
        <v>12769</v>
      </c>
      <c r="L2587">
        <v>8011</v>
      </c>
    </row>
    <row r="2588" spans="8:12">
      <c r="H2588" t="s">
        <v>370</v>
      </c>
      <c r="I2588" t="s">
        <v>247</v>
      </c>
      <c r="J2588">
        <v>8283</v>
      </c>
      <c r="K2588">
        <v>14960</v>
      </c>
      <c r="L2588">
        <v>8006</v>
      </c>
    </row>
    <row r="2589" spans="8:12">
      <c r="H2589" t="s">
        <v>370</v>
      </c>
      <c r="I2589" t="s">
        <v>248</v>
      </c>
      <c r="J2589">
        <v>7077</v>
      </c>
      <c r="K2589">
        <v>15857</v>
      </c>
      <c r="L2589">
        <v>7989</v>
      </c>
    </row>
    <row r="2590" spans="8:12">
      <c r="H2590" t="s">
        <v>370</v>
      </c>
      <c r="I2590" t="s">
        <v>40</v>
      </c>
      <c r="J2590">
        <v>4927</v>
      </c>
      <c r="K2590">
        <v>17562</v>
      </c>
      <c r="L2590">
        <v>7998</v>
      </c>
    </row>
    <row r="2591" spans="8:12">
      <c r="H2591" t="s">
        <v>370</v>
      </c>
      <c r="I2591" t="s">
        <v>249</v>
      </c>
      <c r="J2591">
        <v>3719</v>
      </c>
      <c r="K2591">
        <v>19613</v>
      </c>
      <c r="L2591">
        <v>8008</v>
      </c>
    </row>
    <row r="2592" spans="8:12">
      <c r="H2592" t="s">
        <v>370</v>
      </c>
      <c r="I2592" t="s">
        <v>250</v>
      </c>
      <c r="J2592">
        <v>3030</v>
      </c>
      <c r="K2592">
        <v>19359</v>
      </c>
      <c r="L2592">
        <v>8006</v>
      </c>
    </row>
    <row r="2593" spans="8:12">
      <c r="H2593" t="s">
        <v>370</v>
      </c>
      <c r="I2593" t="s">
        <v>251</v>
      </c>
      <c r="J2593">
        <v>3267</v>
      </c>
      <c r="K2593">
        <v>18904</v>
      </c>
      <c r="L2593">
        <v>7999</v>
      </c>
    </row>
    <row r="2594" spans="8:12">
      <c r="H2594" t="s">
        <v>371</v>
      </c>
      <c r="I2594" t="s">
        <v>17</v>
      </c>
      <c r="J2594">
        <v>3037</v>
      </c>
      <c r="K2594">
        <v>19885</v>
      </c>
      <c r="L2594">
        <v>7998</v>
      </c>
    </row>
    <row r="2595" spans="8:12">
      <c r="H2595" t="s">
        <v>371</v>
      </c>
      <c r="I2595" t="s">
        <v>180</v>
      </c>
      <c r="J2595">
        <v>3475</v>
      </c>
      <c r="K2595">
        <v>19347</v>
      </c>
      <c r="L2595">
        <v>8000</v>
      </c>
    </row>
    <row r="2596" spans="8:12">
      <c r="H2596" t="s">
        <v>371</v>
      </c>
      <c r="I2596" t="s">
        <v>181</v>
      </c>
      <c r="J2596">
        <v>4371</v>
      </c>
      <c r="K2596">
        <v>18504</v>
      </c>
      <c r="L2596">
        <v>8004</v>
      </c>
    </row>
    <row r="2597" spans="8:12">
      <c r="H2597" t="s">
        <v>371</v>
      </c>
      <c r="I2597" t="s">
        <v>182</v>
      </c>
      <c r="J2597">
        <v>4899</v>
      </c>
      <c r="K2597">
        <v>17248</v>
      </c>
      <c r="L2597">
        <v>7992</v>
      </c>
    </row>
    <row r="2598" spans="8:12">
      <c r="H2598" t="s">
        <v>371</v>
      </c>
      <c r="I2598" t="s">
        <v>18</v>
      </c>
      <c r="J2598">
        <v>4562</v>
      </c>
      <c r="K2598">
        <v>18188</v>
      </c>
      <c r="L2598">
        <v>8001</v>
      </c>
    </row>
    <row r="2599" spans="8:12">
      <c r="H2599" t="s">
        <v>371</v>
      </c>
      <c r="I2599" t="s">
        <v>183</v>
      </c>
      <c r="J2599">
        <v>4302</v>
      </c>
      <c r="K2599">
        <v>18029</v>
      </c>
      <c r="L2599">
        <v>8003</v>
      </c>
    </row>
    <row r="2600" spans="8:12">
      <c r="H2600" t="s">
        <v>371</v>
      </c>
      <c r="I2600" t="s">
        <v>184</v>
      </c>
      <c r="J2600">
        <v>5996</v>
      </c>
      <c r="K2600">
        <v>16909</v>
      </c>
      <c r="L2600">
        <v>7997</v>
      </c>
    </row>
    <row r="2601" spans="8:12">
      <c r="H2601" t="s">
        <v>371</v>
      </c>
      <c r="I2601" t="s">
        <v>185</v>
      </c>
      <c r="J2601">
        <v>4237</v>
      </c>
      <c r="K2601">
        <v>18016</v>
      </c>
      <c r="L2601">
        <v>8002</v>
      </c>
    </row>
    <row r="2602" spans="8:12">
      <c r="H2602" t="s">
        <v>371</v>
      </c>
      <c r="I2602" t="s">
        <v>19</v>
      </c>
      <c r="J2602">
        <v>4362</v>
      </c>
      <c r="K2602">
        <v>18073</v>
      </c>
      <c r="L2602">
        <v>7999</v>
      </c>
    </row>
    <row r="2603" spans="8:12">
      <c r="H2603" t="s">
        <v>371</v>
      </c>
      <c r="I2603" t="s">
        <v>186</v>
      </c>
      <c r="J2603">
        <v>5314</v>
      </c>
      <c r="K2603">
        <v>17575</v>
      </c>
      <c r="L2603">
        <v>7999</v>
      </c>
    </row>
    <row r="2604" spans="8:12">
      <c r="H2604" t="s">
        <v>371</v>
      </c>
      <c r="I2604" t="s">
        <v>187</v>
      </c>
      <c r="J2604">
        <v>6564</v>
      </c>
      <c r="K2604">
        <v>15547</v>
      </c>
      <c r="L2604">
        <v>7993</v>
      </c>
    </row>
    <row r="2605" spans="8:12">
      <c r="H2605" t="s">
        <v>371</v>
      </c>
      <c r="I2605" t="s">
        <v>188</v>
      </c>
      <c r="J2605">
        <v>7177</v>
      </c>
      <c r="K2605">
        <v>15300</v>
      </c>
      <c r="L2605">
        <v>8004</v>
      </c>
    </row>
    <row r="2606" spans="8:12">
      <c r="H2606" t="s">
        <v>371</v>
      </c>
      <c r="I2606" t="s">
        <v>20</v>
      </c>
      <c r="J2606">
        <v>9790</v>
      </c>
      <c r="K2606">
        <v>12929</v>
      </c>
      <c r="L2606">
        <v>8001</v>
      </c>
    </row>
    <row r="2607" spans="8:12">
      <c r="H2607" t="s">
        <v>371</v>
      </c>
      <c r="I2607" t="s">
        <v>189</v>
      </c>
      <c r="J2607">
        <v>11181</v>
      </c>
      <c r="K2607">
        <v>11566</v>
      </c>
      <c r="L2607">
        <v>8002</v>
      </c>
    </row>
    <row r="2608" spans="8:12">
      <c r="H2608" t="s">
        <v>371</v>
      </c>
      <c r="I2608" t="s">
        <v>190</v>
      </c>
      <c r="J2608">
        <v>10862</v>
      </c>
      <c r="K2608">
        <v>11649</v>
      </c>
      <c r="L2608">
        <v>8004</v>
      </c>
    </row>
    <row r="2609" spans="8:12">
      <c r="H2609" t="s">
        <v>371</v>
      </c>
      <c r="I2609" t="s">
        <v>191</v>
      </c>
      <c r="J2609">
        <v>13408</v>
      </c>
      <c r="K2609">
        <v>9130</v>
      </c>
      <c r="L2609">
        <v>7997</v>
      </c>
    </row>
    <row r="2610" spans="8:12">
      <c r="H2610" t="s">
        <v>371</v>
      </c>
      <c r="I2610" t="s">
        <v>21</v>
      </c>
      <c r="J2610">
        <v>14829</v>
      </c>
      <c r="K2610">
        <v>3416</v>
      </c>
      <c r="L2610">
        <v>6408</v>
      </c>
    </row>
    <row r="2611" spans="8:12">
      <c r="H2611" t="s">
        <v>371</v>
      </c>
      <c r="I2611" t="s">
        <v>192</v>
      </c>
      <c r="J2611">
        <v>15380</v>
      </c>
      <c r="K2611">
        <v>7</v>
      </c>
      <c r="L2611">
        <v>5594</v>
      </c>
    </row>
    <row r="2612" spans="8:12">
      <c r="H2612" t="s">
        <v>371</v>
      </c>
      <c r="I2612" t="s">
        <v>193</v>
      </c>
      <c r="J2612">
        <v>14857</v>
      </c>
      <c r="K2612">
        <v>6</v>
      </c>
      <c r="L2612">
        <v>5188</v>
      </c>
    </row>
    <row r="2613" spans="8:12">
      <c r="H2613" t="s">
        <v>371</v>
      </c>
      <c r="I2613" t="s">
        <v>194</v>
      </c>
      <c r="J2613">
        <v>15473</v>
      </c>
      <c r="K2613">
        <v>135</v>
      </c>
      <c r="L2613">
        <v>5344</v>
      </c>
    </row>
    <row r="2614" spans="8:12">
      <c r="H2614" t="s">
        <v>371</v>
      </c>
      <c r="I2614" t="s">
        <v>22</v>
      </c>
      <c r="J2614">
        <v>14785</v>
      </c>
      <c r="K2614">
        <v>32</v>
      </c>
      <c r="L2614">
        <v>5237</v>
      </c>
    </row>
    <row r="2615" spans="8:12">
      <c r="H2615" t="s">
        <v>371</v>
      </c>
      <c r="I2615" t="s">
        <v>195</v>
      </c>
      <c r="J2615">
        <v>14815</v>
      </c>
      <c r="K2615">
        <v>4</v>
      </c>
      <c r="L2615">
        <v>5174</v>
      </c>
    </row>
    <row r="2616" spans="8:12">
      <c r="H2616" t="s">
        <v>371</v>
      </c>
      <c r="I2616" t="s">
        <v>196</v>
      </c>
      <c r="J2616">
        <v>15575</v>
      </c>
      <c r="K2616">
        <v>89</v>
      </c>
      <c r="L2616">
        <v>5368</v>
      </c>
    </row>
    <row r="2617" spans="8:12">
      <c r="H2617" t="s">
        <v>371</v>
      </c>
      <c r="I2617" t="s">
        <v>197</v>
      </c>
      <c r="J2617">
        <v>14691</v>
      </c>
      <c r="K2617">
        <v>56</v>
      </c>
      <c r="L2617">
        <v>5113</v>
      </c>
    </row>
    <row r="2618" spans="8:12">
      <c r="H2618" t="s">
        <v>371</v>
      </c>
      <c r="I2618" t="s">
        <v>23</v>
      </c>
      <c r="J2618">
        <v>15301</v>
      </c>
      <c r="K2618">
        <v>1</v>
      </c>
      <c r="L2618">
        <v>5400</v>
      </c>
    </row>
    <row r="2619" spans="8:12">
      <c r="H2619" t="s">
        <v>371</v>
      </c>
      <c r="I2619" t="s">
        <v>198</v>
      </c>
      <c r="J2619">
        <v>15422</v>
      </c>
      <c r="K2619">
        <v>6</v>
      </c>
      <c r="L2619">
        <v>5349</v>
      </c>
    </row>
    <row r="2620" spans="8:12">
      <c r="H2620" t="s">
        <v>371</v>
      </c>
      <c r="I2620" t="s">
        <v>199</v>
      </c>
      <c r="J2620">
        <v>15379</v>
      </c>
      <c r="K2620">
        <v>43</v>
      </c>
      <c r="L2620">
        <v>5253</v>
      </c>
    </row>
    <row r="2621" spans="8:12">
      <c r="H2621" t="s">
        <v>371</v>
      </c>
      <c r="I2621" t="s">
        <v>200</v>
      </c>
      <c r="J2621">
        <v>15500</v>
      </c>
      <c r="K2621">
        <v>51</v>
      </c>
      <c r="L2621">
        <v>5354</v>
      </c>
    </row>
    <row r="2622" spans="8:12">
      <c r="H2622" t="s">
        <v>371</v>
      </c>
      <c r="I2622" t="s">
        <v>24</v>
      </c>
      <c r="J2622">
        <v>15395</v>
      </c>
      <c r="K2622">
        <v>42</v>
      </c>
      <c r="L2622">
        <v>5294</v>
      </c>
    </row>
    <row r="2623" spans="8:12">
      <c r="H2623" t="s">
        <v>371</v>
      </c>
      <c r="I2623" t="s">
        <v>201</v>
      </c>
      <c r="J2623">
        <v>15191</v>
      </c>
      <c r="K2623">
        <v>57</v>
      </c>
      <c r="L2623">
        <v>5208</v>
      </c>
    </row>
    <row r="2624" spans="8:12">
      <c r="H2624" t="s">
        <v>371</v>
      </c>
      <c r="I2624" t="s">
        <v>202</v>
      </c>
      <c r="J2624">
        <v>15671</v>
      </c>
      <c r="K2624">
        <v>34</v>
      </c>
      <c r="L2624">
        <v>5247</v>
      </c>
    </row>
    <row r="2625" spans="8:12">
      <c r="H2625" t="s">
        <v>371</v>
      </c>
      <c r="I2625" t="s">
        <v>203</v>
      </c>
      <c r="J2625">
        <v>13342</v>
      </c>
      <c r="K2625">
        <v>7</v>
      </c>
      <c r="L2625">
        <v>5400</v>
      </c>
    </row>
    <row r="2626" spans="8:12">
      <c r="H2626" t="s">
        <v>371</v>
      </c>
      <c r="I2626" t="s">
        <v>25</v>
      </c>
      <c r="J2626">
        <v>14459</v>
      </c>
      <c r="K2626">
        <v>93</v>
      </c>
      <c r="L2626">
        <v>5393</v>
      </c>
    </row>
    <row r="2627" spans="8:12">
      <c r="H2627" t="s">
        <v>371</v>
      </c>
      <c r="I2627" t="s">
        <v>204</v>
      </c>
      <c r="J2627">
        <v>14708</v>
      </c>
      <c r="K2627">
        <v>37</v>
      </c>
      <c r="L2627">
        <v>4994</v>
      </c>
    </row>
    <row r="2628" spans="8:12">
      <c r="H2628" t="s">
        <v>371</v>
      </c>
      <c r="I2628" t="s">
        <v>205</v>
      </c>
      <c r="J2628">
        <v>14923</v>
      </c>
      <c r="K2628">
        <v>6097</v>
      </c>
      <c r="L2628">
        <v>7008</v>
      </c>
    </row>
    <row r="2629" spans="8:12">
      <c r="H2629" t="s">
        <v>371</v>
      </c>
      <c r="I2629" t="s">
        <v>206</v>
      </c>
      <c r="J2629">
        <v>14493</v>
      </c>
      <c r="K2629">
        <v>9049</v>
      </c>
      <c r="L2629">
        <v>7996</v>
      </c>
    </row>
    <row r="2630" spans="8:12">
      <c r="H2630" t="s">
        <v>371</v>
      </c>
      <c r="I2630" t="s">
        <v>26</v>
      </c>
      <c r="J2630">
        <v>13899</v>
      </c>
      <c r="K2630">
        <v>8610</v>
      </c>
      <c r="L2630">
        <v>8011</v>
      </c>
    </row>
    <row r="2631" spans="8:12">
      <c r="H2631" t="s">
        <v>371</v>
      </c>
      <c r="I2631" t="s">
        <v>207</v>
      </c>
      <c r="J2631">
        <v>14306</v>
      </c>
      <c r="K2631">
        <v>7624</v>
      </c>
      <c r="L2631">
        <v>7990</v>
      </c>
    </row>
    <row r="2632" spans="8:12">
      <c r="H2632" t="s">
        <v>371</v>
      </c>
      <c r="I2632" t="s">
        <v>208</v>
      </c>
      <c r="J2632">
        <v>13405</v>
      </c>
      <c r="K2632">
        <v>9779</v>
      </c>
      <c r="L2632">
        <v>8000</v>
      </c>
    </row>
    <row r="2633" spans="8:12">
      <c r="H2633" t="s">
        <v>371</v>
      </c>
      <c r="I2633" t="s">
        <v>209</v>
      </c>
      <c r="J2633">
        <v>13289</v>
      </c>
      <c r="K2633">
        <v>9400</v>
      </c>
      <c r="L2633">
        <v>8006</v>
      </c>
    </row>
    <row r="2634" spans="8:12">
      <c r="H2634" t="s">
        <v>371</v>
      </c>
      <c r="I2634" t="s">
        <v>27</v>
      </c>
      <c r="J2634">
        <v>12860</v>
      </c>
      <c r="K2634">
        <v>10362</v>
      </c>
      <c r="L2634">
        <v>7990</v>
      </c>
    </row>
    <row r="2635" spans="8:12">
      <c r="H2635" t="s">
        <v>371</v>
      </c>
      <c r="I2635" t="s">
        <v>210</v>
      </c>
      <c r="J2635">
        <v>12086</v>
      </c>
      <c r="K2635">
        <v>10237</v>
      </c>
      <c r="L2635">
        <v>8006</v>
      </c>
    </row>
    <row r="2636" spans="8:12">
      <c r="H2636" t="s">
        <v>371</v>
      </c>
      <c r="I2636" t="s">
        <v>211</v>
      </c>
      <c r="J2636">
        <v>11309</v>
      </c>
      <c r="K2636">
        <v>11193</v>
      </c>
      <c r="L2636">
        <v>8004</v>
      </c>
    </row>
    <row r="2637" spans="8:12">
      <c r="H2637" t="s">
        <v>371</v>
      </c>
      <c r="I2637" t="s">
        <v>212</v>
      </c>
      <c r="J2637">
        <v>10818</v>
      </c>
      <c r="K2637">
        <v>12139</v>
      </c>
      <c r="L2637">
        <v>7999</v>
      </c>
    </row>
    <row r="2638" spans="8:12">
      <c r="H2638" t="s">
        <v>371</v>
      </c>
      <c r="I2638" t="s">
        <v>28</v>
      </c>
      <c r="J2638">
        <v>9160</v>
      </c>
      <c r="K2638">
        <v>13533</v>
      </c>
      <c r="L2638">
        <v>7992</v>
      </c>
    </row>
    <row r="2639" spans="8:12">
      <c r="H2639" t="s">
        <v>371</v>
      </c>
      <c r="I2639" t="s">
        <v>213</v>
      </c>
      <c r="J2639">
        <v>8983</v>
      </c>
      <c r="K2639">
        <v>13770</v>
      </c>
      <c r="L2639">
        <v>7996</v>
      </c>
    </row>
    <row r="2640" spans="8:12">
      <c r="H2640" t="s">
        <v>371</v>
      </c>
      <c r="I2640" t="s">
        <v>214</v>
      </c>
      <c r="J2640">
        <v>8386</v>
      </c>
      <c r="K2640">
        <v>14772</v>
      </c>
      <c r="L2640">
        <v>8009</v>
      </c>
    </row>
    <row r="2641" spans="8:12">
      <c r="H2641" t="s">
        <v>371</v>
      </c>
      <c r="I2641" t="s">
        <v>215</v>
      </c>
      <c r="J2641">
        <v>8802</v>
      </c>
      <c r="K2641">
        <v>14300</v>
      </c>
      <c r="L2641">
        <v>7992</v>
      </c>
    </row>
    <row r="2642" spans="8:12">
      <c r="H2642" t="s">
        <v>371</v>
      </c>
      <c r="I2642" t="s">
        <v>29</v>
      </c>
      <c r="J2642">
        <v>9391</v>
      </c>
      <c r="K2642">
        <v>13760</v>
      </c>
      <c r="L2642">
        <v>8003</v>
      </c>
    </row>
    <row r="2643" spans="8:12">
      <c r="H2643" t="s">
        <v>371</v>
      </c>
      <c r="I2643" t="s">
        <v>216</v>
      </c>
      <c r="J2643">
        <v>8185</v>
      </c>
      <c r="K2643">
        <v>14518</v>
      </c>
      <c r="L2643">
        <v>7999</v>
      </c>
    </row>
    <row r="2644" spans="8:12">
      <c r="H2644" t="s">
        <v>371</v>
      </c>
      <c r="I2644" t="s">
        <v>217</v>
      </c>
      <c r="J2644">
        <v>8676</v>
      </c>
      <c r="K2644">
        <v>13914</v>
      </c>
      <c r="L2644">
        <v>7998</v>
      </c>
    </row>
    <row r="2645" spans="8:12">
      <c r="H2645" t="s">
        <v>371</v>
      </c>
      <c r="I2645" t="s">
        <v>218</v>
      </c>
      <c r="J2645">
        <v>8301</v>
      </c>
      <c r="K2645">
        <v>14891</v>
      </c>
      <c r="L2645">
        <v>7992</v>
      </c>
    </row>
    <row r="2646" spans="8:12">
      <c r="H2646" t="s">
        <v>371</v>
      </c>
      <c r="I2646" t="s">
        <v>30</v>
      </c>
      <c r="J2646">
        <v>8061</v>
      </c>
      <c r="K2646">
        <v>14565</v>
      </c>
      <c r="L2646">
        <v>8000</v>
      </c>
    </row>
    <row r="2647" spans="8:12">
      <c r="H2647" t="s">
        <v>371</v>
      </c>
      <c r="I2647" t="s">
        <v>219</v>
      </c>
      <c r="J2647">
        <v>8203</v>
      </c>
      <c r="K2647">
        <v>14490</v>
      </c>
      <c r="L2647">
        <v>8001</v>
      </c>
    </row>
    <row r="2648" spans="8:12">
      <c r="H2648" t="s">
        <v>371</v>
      </c>
      <c r="I2648" t="s">
        <v>220</v>
      </c>
      <c r="J2648">
        <v>7976</v>
      </c>
      <c r="K2648">
        <v>15009</v>
      </c>
      <c r="L2648">
        <v>7995</v>
      </c>
    </row>
    <row r="2649" spans="8:12">
      <c r="H2649" t="s">
        <v>371</v>
      </c>
      <c r="I2649" t="s">
        <v>221</v>
      </c>
      <c r="J2649">
        <v>7104</v>
      </c>
      <c r="K2649">
        <v>15955</v>
      </c>
      <c r="L2649">
        <v>7996</v>
      </c>
    </row>
    <row r="2650" spans="8:12">
      <c r="H2650" t="s">
        <v>371</v>
      </c>
      <c r="I2650" t="s">
        <v>31</v>
      </c>
      <c r="J2650">
        <v>7670</v>
      </c>
      <c r="K2650">
        <v>15448</v>
      </c>
      <c r="L2650">
        <v>8003</v>
      </c>
    </row>
    <row r="2651" spans="8:12">
      <c r="H2651" t="s">
        <v>371</v>
      </c>
      <c r="I2651" t="s">
        <v>222</v>
      </c>
      <c r="J2651">
        <v>7548</v>
      </c>
      <c r="K2651">
        <v>15596</v>
      </c>
      <c r="L2651">
        <v>7993</v>
      </c>
    </row>
    <row r="2652" spans="8:12">
      <c r="H2652" t="s">
        <v>371</v>
      </c>
      <c r="I2652" t="s">
        <v>223</v>
      </c>
      <c r="J2652">
        <v>7959</v>
      </c>
      <c r="K2652">
        <v>14879</v>
      </c>
      <c r="L2652">
        <v>7993</v>
      </c>
    </row>
    <row r="2653" spans="8:12">
      <c r="H2653" t="s">
        <v>371</v>
      </c>
      <c r="I2653" t="s">
        <v>224</v>
      </c>
      <c r="J2653">
        <v>6933</v>
      </c>
      <c r="K2653">
        <v>16164</v>
      </c>
      <c r="L2653">
        <v>7995</v>
      </c>
    </row>
    <row r="2654" spans="8:12">
      <c r="H2654" t="s">
        <v>371</v>
      </c>
      <c r="I2654" t="s">
        <v>32</v>
      </c>
      <c r="J2654">
        <v>6736</v>
      </c>
      <c r="K2654">
        <v>15614</v>
      </c>
      <c r="L2654">
        <v>7987</v>
      </c>
    </row>
    <row r="2655" spans="8:12">
      <c r="H2655" t="s">
        <v>371</v>
      </c>
      <c r="I2655" t="s">
        <v>225</v>
      </c>
      <c r="J2655">
        <v>6341</v>
      </c>
      <c r="K2655">
        <v>16599</v>
      </c>
      <c r="L2655">
        <v>8010</v>
      </c>
    </row>
    <row r="2656" spans="8:12">
      <c r="H2656" t="s">
        <v>371</v>
      </c>
      <c r="I2656" t="s">
        <v>226</v>
      </c>
      <c r="J2656">
        <v>6495</v>
      </c>
      <c r="K2656">
        <v>16779</v>
      </c>
      <c r="L2656">
        <v>8002</v>
      </c>
    </row>
    <row r="2657" spans="8:12">
      <c r="H2657" t="s">
        <v>371</v>
      </c>
      <c r="I2657" t="s">
        <v>227</v>
      </c>
      <c r="J2657">
        <v>5651</v>
      </c>
      <c r="K2657">
        <v>17007</v>
      </c>
      <c r="L2657">
        <v>7991</v>
      </c>
    </row>
    <row r="2658" spans="8:12">
      <c r="H2658" t="s">
        <v>371</v>
      </c>
      <c r="I2658" t="s">
        <v>33</v>
      </c>
      <c r="J2658">
        <v>6486</v>
      </c>
      <c r="K2658">
        <v>17022</v>
      </c>
      <c r="L2658">
        <v>7995</v>
      </c>
    </row>
    <row r="2659" spans="8:12">
      <c r="H2659" t="s">
        <v>371</v>
      </c>
      <c r="I2659" t="s">
        <v>228</v>
      </c>
      <c r="J2659">
        <v>5976</v>
      </c>
      <c r="K2659">
        <v>17014</v>
      </c>
      <c r="L2659">
        <v>8004</v>
      </c>
    </row>
    <row r="2660" spans="8:12">
      <c r="H2660" t="s">
        <v>371</v>
      </c>
      <c r="I2660" t="s">
        <v>229</v>
      </c>
      <c r="J2660">
        <v>5733</v>
      </c>
      <c r="K2660">
        <v>16843</v>
      </c>
      <c r="L2660">
        <v>7995</v>
      </c>
    </row>
    <row r="2661" spans="8:12">
      <c r="H2661" t="s">
        <v>371</v>
      </c>
      <c r="I2661" t="s">
        <v>230</v>
      </c>
      <c r="J2661">
        <v>6351</v>
      </c>
      <c r="K2661">
        <v>16295</v>
      </c>
      <c r="L2661">
        <v>7990</v>
      </c>
    </row>
    <row r="2662" spans="8:12">
      <c r="H2662" t="s">
        <v>371</v>
      </c>
      <c r="I2662" t="s">
        <v>34</v>
      </c>
      <c r="J2662">
        <v>5471</v>
      </c>
      <c r="K2662">
        <v>17472</v>
      </c>
      <c r="L2662">
        <v>7988</v>
      </c>
    </row>
    <row r="2663" spans="8:12">
      <c r="H2663" t="s">
        <v>371</v>
      </c>
      <c r="I2663" t="s">
        <v>231</v>
      </c>
      <c r="J2663">
        <v>5601</v>
      </c>
      <c r="K2663">
        <v>17910</v>
      </c>
      <c r="L2663">
        <v>8005</v>
      </c>
    </row>
    <row r="2664" spans="8:12">
      <c r="H2664" t="s">
        <v>371</v>
      </c>
      <c r="I2664" t="s">
        <v>232</v>
      </c>
      <c r="J2664">
        <v>5515</v>
      </c>
      <c r="K2664">
        <v>17932</v>
      </c>
      <c r="L2664">
        <v>7998</v>
      </c>
    </row>
    <row r="2665" spans="8:12">
      <c r="H2665" t="s">
        <v>371</v>
      </c>
      <c r="I2665" t="s">
        <v>233</v>
      </c>
      <c r="J2665">
        <v>5157</v>
      </c>
      <c r="K2665">
        <v>17837</v>
      </c>
      <c r="L2665">
        <v>8009</v>
      </c>
    </row>
    <row r="2666" spans="8:12">
      <c r="H2666" t="s">
        <v>371</v>
      </c>
      <c r="I2666" t="s">
        <v>35</v>
      </c>
      <c r="J2666">
        <v>4913</v>
      </c>
      <c r="K2666">
        <v>17936</v>
      </c>
      <c r="L2666">
        <v>7999</v>
      </c>
    </row>
    <row r="2667" spans="8:12">
      <c r="H2667" t="s">
        <v>371</v>
      </c>
      <c r="I2667" t="s">
        <v>234</v>
      </c>
      <c r="J2667">
        <v>4875</v>
      </c>
      <c r="K2667">
        <v>18176</v>
      </c>
      <c r="L2667">
        <v>7999</v>
      </c>
    </row>
    <row r="2668" spans="8:12">
      <c r="H2668" t="s">
        <v>371</v>
      </c>
      <c r="I2668" t="s">
        <v>235</v>
      </c>
      <c r="J2668">
        <v>5959</v>
      </c>
      <c r="K2668">
        <v>16701</v>
      </c>
      <c r="L2668">
        <v>7992</v>
      </c>
    </row>
    <row r="2669" spans="8:12">
      <c r="H2669" t="s">
        <v>371</v>
      </c>
      <c r="I2669" t="s">
        <v>236</v>
      </c>
      <c r="J2669">
        <v>5588</v>
      </c>
      <c r="K2669">
        <v>17134</v>
      </c>
      <c r="L2669">
        <v>8001</v>
      </c>
    </row>
    <row r="2670" spans="8:12">
      <c r="H2670" t="s">
        <v>371</v>
      </c>
      <c r="I2670" t="s">
        <v>36</v>
      </c>
      <c r="J2670">
        <v>5421</v>
      </c>
      <c r="K2670">
        <v>17287</v>
      </c>
      <c r="L2670">
        <v>7992</v>
      </c>
    </row>
    <row r="2671" spans="8:12">
      <c r="H2671" t="s">
        <v>371</v>
      </c>
      <c r="I2671" t="s">
        <v>237</v>
      </c>
      <c r="J2671">
        <v>5938</v>
      </c>
      <c r="K2671">
        <v>16854</v>
      </c>
      <c r="L2671">
        <v>7990</v>
      </c>
    </row>
    <row r="2672" spans="8:12">
      <c r="H2672" t="s">
        <v>371</v>
      </c>
      <c r="I2672" t="s">
        <v>238</v>
      </c>
      <c r="J2672">
        <v>7177</v>
      </c>
      <c r="K2672">
        <v>15749</v>
      </c>
      <c r="L2672">
        <v>8000</v>
      </c>
    </row>
    <row r="2673" spans="8:12">
      <c r="H2673" t="s">
        <v>371</v>
      </c>
      <c r="I2673" t="s">
        <v>239</v>
      </c>
      <c r="J2673">
        <v>8469</v>
      </c>
      <c r="K2673">
        <v>14432</v>
      </c>
      <c r="L2673">
        <v>7999</v>
      </c>
    </row>
    <row r="2674" spans="8:12">
      <c r="H2674" t="s">
        <v>371</v>
      </c>
      <c r="I2674" t="s">
        <v>37</v>
      </c>
      <c r="J2674">
        <v>8984</v>
      </c>
      <c r="K2674">
        <v>13723</v>
      </c>
      <c r="L2674">
        <v>8008</v>
      </c>
    </row>
    <row r="2675" spans="8:12">
      <c r="H2675" t="s">
        <v>371</v>
      </c>
      <c r="I2675" t="s">
        <v>240</v>
      </c>
      <c r="J2675">
        <v>11172</v>
      </c>
      <c r="K2675">
        <v>11037</v>
      </c>
      <c r="L2675">
        <v>7991</v>
      </c>
    </row>
    <row r="2676" spans="8:12">
      <c r="H2676" t="s">
        <v>371</v>
      </c>
      <c r="I2676" t="s">
        <v>241</v>
      </c>
      <c r="J2676">
        <v>11869</v>
      </c>
      <c r="K2676">
        <v>11143</v>
      </c>
      <c r="L2676">
        <v>7996</v>
      </c>
    </row>
    <row r="2677" spans="8:12">
      <c r="H2677" t="s">
        <v>371</v>
      </c>
      <c r="I2677" t="s">
        <v>242</v>
      </c>
      <c r="J2677">
        <v>12970</v>
      </c>
      <c r="K2677">
        <v>9287</v>
      </c>
      <c r="L2677">
        <v>8003</v>
      </c>
    </row>
    <row r="2678" spans="8:12">
      <c r="H2678" t="s">
        <v>371</v>
      </c>
      <c r="I2678" t="s">
        <v>38</v>
      </c>
      <c r="J2678">
        <v>13600</v>
      </c>
      <c r="K2678">
        <v>9282</v>
      </c>
      <c r="L2678">
        <v>8000</v>
      </c>
    </row>
    <row r="2679" spans="8:12">
      <c r="H2679" t="s">
        <v>371</v>
      </c>
      <c r="I2679" t="s">
        <v>243</v>
      </c>
      <c r="J2679">
        <v>14035</v>
      </c>
      <c r="K2679">
        <v>8820</v>
      </c>
      <c r="L2679">
        <v>7987</v>
      </c>
    </row>
    <row r="2680" spans="8:12">
      <c r="H2680" t="s">
        <v>371</v>
      </c>
      <c r="I2680" t="s">
        <v>244</v>
      </c>
      <c r="J2680">
        <v>13052</v>
      </c>
      <c r="K2680">
        <v>9769</v>
      </c>
      <c r="L2680">
        <v>8011</v>
      </c>
    </row>
    <row r="2681" spans="8:12">
      <c r="H2681" t="s">
        <v>371</v>
      </c>
      <c r="I2681" t="s">
        <v>245</v>
      </c>
      <c r="J2681">
        <v>12393</v>
      </c>
      <c r="K2681">
        <v>10234</v>
      </c>
      <c r="L2681">
        <v>7990</v>
      </c>
    </row>
    <row r="2682" spans="8:12">
      <c r="H2682" t="s">
        <v>371</v>
      </c>
      <c r="I2682" t="s">
        <v>39</v>
      </c>
      <c r="J2682">
        <v>11233</v>
      </c>
      <c r="K2682">
        <v>11479</v>
      </c>
      <c r="L2682">
        <v>8001</v>
      </c>
    </row>
    <row r="2683" spans="8:12">
      <c r="H2683" t="s">
        <v>371</v>
      </c>
      <c r="I2683" t="s">
        <v>246</v>
      </c>
      <c r="J2683">
        <v>9082</v>
      </c>
      <c r="K2683">
        <v>13527</v>
      </c>
      <c r="L2683">
        <v>7994</v>
      </c>
    </row>
    <row r="2684" spans="8:12">
      <c r="H2684" t="s">
        <v>371</v>
      </c>
      <c r="I2684" t="s">
        <v>247</v>
      </c>
      <c r="J2684">
        <v>7458</v>
      </c>
      <c r="K2684">
        <v>15447</v>
      </c>
      <c r="L2684">
        <v>8011</v>
      </c>
    </row>
    <row r="2685" spans="8:12">
      <c r="H2685" t="s">
        <v>371</v>
      </c>
      <c r="I2685" t="s">
        <v>248</v>
      </c>
      <c r="J2685">
        <v>7029</v>
      </c>
      <c r="K2685">
        <v>15758</v>
      </c>
      <c r="L2685">
        <v>8008</v>
      </c>
    </row>
    <row r="2686" spans="8:12">
      <c r="H2686" t="s">
        <v>371</v>
      </c>
      <c r="I2686" t="s">
        <v>40</v>
      </c>
      <c r="J2686">
        <v>5177</v>
      </c>
      <c r="K2686">
        <v>17497</v>
      </c>
      <c r="L2686">
        <v>7996</v>
      </c>
    </row>
    <row r="2687" spans="8:12">
      <c r="H2687" t="s">
        <v>371</v>
      </c>
      <c r="I2687" t="s">
        <v>249</v>
      </c>
      <c r="J2687">
        <v>2462</v>
      </c>
      <c r="K2687">
        <v>20624</v>
      </c>
      <c r="L2687">
        <v>8011</v>
      </c>
    </row>
    <row r="2688" spans="8:12">
      <c r="H2688" t="s">
        <v>371</v>
      </c>
      <c r="I2688" t="s">
        <v>250</v>
      </c>
      <c r="J2688">
        <v>2124</v>
      </c>
      <c r="K2688">
        <v>20538</v>
      </c>
      <c r="L2688">
        <v>8002</v>
      </c>
    </row>
    <row r="2689" spans="8:12">
      <c r="H2689" t="s">
        <v>371</v>
      </c>
      <c r="I2689" t="s">
        <v>251</v>
      </c>
      <c r="J2689">
        <v>2259</v>
      </c>
      <c r="K2689">
        <v>20820</v>
      </c>
      <c r="L2689">
        <v>7999</v>
      </c>
    </row>
    <row r="2690" spans="8:12">
      <c r="H2690" t="s">
        <v>372</v>
      </c>
      <c r="I2690" t="s">
        <v>17</v>
      </c>
      <c r="J2690">
        <v>1728</v>
      </c>
      <c r="K2690">
        <v>20795</v>
      </c>
      <c r="L2690">
        <v>8004</v>
      </c>
    </row>
    <row r="2691" spans="8:12">
      <c r="H2691" t="s">
        <v>372</v>
      </c>
      <c r="I2691" t="s">
        <v>180</v>
      </c>
      <c r="J2691">
        <v>1685</v>
      </c>
      <c r="K2691">
        <v>21018</v>
      </c>
      <c r="L2691">
        <v>7985</v>
      </c>
    </row>
    <row r="2692" spans="8:12">
      <c r="H2692" t="s">
        <v>372</v>
      </c>
      <c r="I2692" t="s">
        <v>181</v>
      </c>
      <c r="J2692">
        <v>1748</v>
      </c>
      <c r="K2692">
        <v>22281</v>
      </c>
      <c r="L2692">
        <v>8010</v>
      </c>
    </row>
    <row r="2693" spans="8:12">
      <c r="H2693" t="s">
        <v>372</v>
      </c>
      <c r="I2693" t="s">
        <v>182</v>
      </c>
      <c r="J2693">
        <v>1584</v>
      </c>
      <c r="K2693">
        <v>20885</v>
      </c>
      <c r="L2693">
        <v>8006</v>
      </c>
    </row>
    <row r="2694" spans="8:12">
      <c r="H2694" t="s">
        <v>372</v>
      </c>
      <c r="I2694" t="s">
        <v>18</v>
      </c>
      <c r="J2694">
        <v>1381</v>
      </c>
      <c r="K2694">
        <v>21471</v>
      </c>
      <c r="L2694">
        <v>7993</v>
      </c>
    </row>
    <row r="2695" spans="8:12">
      <c r="H2695" t="s">
        <v>372</v>
      </c>
      <c r="I2695" t="s">
        <v>183</v>
      </c>
      <c r="J2695">
        <v>1601</v>
      </c>
      <c r="K2695">
        <v>21196</v>
      </c>
      <c r="L2695">
        <v>7997</v>
      </c>
    </row>
    <row r="2696" spans="8:12">
      <c r="H2696" t="s">
        <v>372</v>
      </c>
      <c r="I2696" t="s">
        <v>184</v>
      </c>
      <c r="J2696">
        <v>1775</v>
      </c>
      <c r="K2696">
        <v>21063</v>
      </c>
      <c r="L2696">
        <v>7995</v>
      </c>
    </row>
    <row r="2697" spans="8:12">
      <c r="H2697" t="s">
        <v>372</v>
      </c>
      <c r="I2697" t="s">
        <v>185</v>
      </c>
      <c r="J2697">
        <v>2051</v>
      </c>
      <c r="K2697">
        <v>20302</v>
      </c>
      <c r="L2697">
        <v>8001</v>
      </c>
    </row>
    <row r="2698" spans="8:12">
      <c r="H2698" t="s">
        <v>372</v>
      </c>
      <c r="I2698" t="s">
        <v>19</v>
      </c>
      <c r="J2698">
        <v>1998</v>
      </c>
      <c r="K2698">
        <v>22533</v>
      </c>
      <c r="L2698">
        <v>8005</v>
      </c>
    </row>
    <row r="2699" spans="8:12">
      <c r="H2699" t="s">
        <v>372</v>
      </c>
      <c r="I2699" t="s">
        <v>186</v>
      </c>
      <c r="J2699">
        <v>2602</v>
      </c>
      <c r="K2699">
        <v>19994</v>
      </c>
      <c r="L2699">
        <v>7993</v>
      </c>
    </row>
    <row r="2700" spans="8:12">
      <c r="H2700" t="s">
        <v>372</v>
      </c>
      <c r="I2700" t="s">
        <v>187</v>
      </c>
      <c r="J2700">
        <v>2205</v>
      </c>
      <c r="K2700">
        <v>20779</v>
      </c>
      <c r="L2700">
        <v>7999</v>
      </c>
    </row>
    <row r="2701" spans="8:12">
      <c r="H2701" t="s">
        <v>372</v>
      </c>
      <c r="I2701" t="s">
        <v>188</v>
      </c>
      <c r="J2701">
        <v>1679</v>
      </c>
      <c r="K2701">
        <v>20728</v>
      </c>
      <c r="L2701">
        <v>8003</v>
      </c>
    </row>
    <row r="2702" spans="8:12">
      <c r="H2702" t="s">
        <v>372</v>
      </c>
      <c r="I2702" t="s">
        <v>20</v>
      </c>
      <c r="J2702">
        <v>2831</v>
      </c>
      <c r="K2702">
        <v>19904</v>
      </c>
      <c r="L2702">
        <v>7987</v>
      </c>
    </row>
    <row r="2703" spans="8:12">
      <c r="H2703" t="s">
        <v>372</v>
      </c>
      <c r="I2703" t="s">
        <v>189</v>
      </c>
      <c r="J2703">
        <v>6227</v>
      </c>
      <c r="K2703">
        <v>16362</v>
      </c>
      <c r="L2703">
        <v>8005</v>
      </c>
    </row>
    <row r="2704" spans="8:12">
      <c r="H2704" t="s">
        <v>372</v>
      </c>
      <c r="I2704" t="s">
        <v>190</v>
      </c>
      <c r="J2704">
        <v>5458</v>
      </c>
      <c r="K2704">
        <v>16381</v>
      </c>
      <c r="L2704">
        <v>7981</v>
      </c>
    </row>
    <row r="2705" spans="8:12">
      <c r="H2705" t="s">
        <v>372</v>
      </c>
      <c r="I2705" t="s">
        <v>191</v>
      </c>
      <c r="J2705">
        <v>6381</v>
      </c>
      <c r="K2705">
        <v>16612</v>
      </c>
      <c r="L2705">
        <v>7999</v>
      </c>
    </row>
    <row r="2706" spans="8:12">
      <c r="H2706" t="s">
        <v>372</v>
      </c>
      <c r="I2706" t="s">
        <v>21</v>
      </c>
      <c r="J2706">
        <v>11689</v>
      </c>
      <c r="K2706">
        <v>10655</v>
      </c>
      <c r="L2706">
        <v>8005</v>
      </c>
    </row>
    <row r="2707" spans="8:12">
      <c r="H2707" t="s">
        <v>372</v>
      </c>
      <c r="I2707" t="s">
        <v>192</v>
      </c>
      <c r="J2707">
        <v>14336</v>
      </c>
      <c r="K2707">
        <v>9106</v>
      </c>
      <c r="L2707">
        <v>8004</v>
      </c>
    </row>
    <row r="2708" spans="8:12">
      <c r="H2708" t="s">
        <v>372</v>
      </c>
      <c r="I2708" t="s">
        <v>193</v>
      </c>
      <c r="J2708">
        <v>14452</v>
      </c>
      <c r="K2708">
        <v>9109</v>
      </c>
      <c r="L2708">
        <v>8001</v>
      </c>
    </row>
    <row r="2709" spans="8:12">
      <c r="H2709" t="s">
        <v>372</v>
      </c>
      <c r="I2709" t="s">
        <v>194</v>
      </c>
      <c r="J2709">
        <v>15359</v>
      </c>
      <c r="K2709">
        <v>7109</v>
      </c>
      <c r="L2709">
        <v>8018</v>
      </c>
    </row>
    <row r="2710" spans="8:12">
      <c r="H2710" t="s">
        <v>372</v>
      </c>
      <c r="I2710" t="s">
        <v>22</v>
      </c>
      <c r="J2710">
        <v>16283</v>
      </c>
      <c r="K2710">
        <v>6491</v>
      </c>
      <c r="L2710">
        <v>7995</v>
      </c>
    </row>
    <row r="2711" spans="8:12">
      <c r="H2711" t="s">
        <v>372</v>
      </c>
      <c r="I2711" t="s">
        <v>195</v>
      </c>
      <c r="J2711">
        <v>13399</v>
      </c>
      <c r="K2711">
        <v>9750</v>
      </c>
      <c r="L2711">
        <v>8000</v>
      </c>
    </row>
    <row r="2712" spans="8:12">
      <c r="H2712" t="s">
        <v>372</v>
      </c>
      <c r="I2712" t="s">
        <v>196</v>
      </c>
      <c r="J2712">
        <v>13582</v>
      </c>
      <c r="K2712">
        <v>8711</v>
      </c>
      <c r="L2712">
        <v>8011</v>
      </c>
    </row>
    <row r="2713" spans="8:12">
      <c r="H2713" t="s">
        <v>372</v>
      </c>
      <c r="I2713" t="s">
        <v>197</v>
      </c>
      <c r="J2713">
        <v>13375</v>
      </c>
      <c r="K2713">
        <v>9462</v>
      </c>
      <c r="L2713">
        <v>7996</v>
      </c>
    </row>
    <row r="2714" spans="8:12">
      <c r="H2714" t="s">
        <v>372</v>
      </c>
      <c r="I2714" t="s">
        <v>23</v>
      </c>
      <c r="J2714">
        <v>14641</v>
      </c>
      <c r="K2714">
        <v>8056</v>
      </c>
      <c r="L2714">
        <v>7995</v>
      </c>
    </row>
    <row r="2715" spans="8:12">
      <c r="H2715" t="s">
        <v>372</v>
      </c>
      <c r="I2715" t="s">
        <v>198</v>
      </c>
      <c r="J2715">
        <v>13428</v>
      </c>
      <c r="K2715">
        <v>8891</v>
      </c>
      <c r="L2715">
        <v>7993</v>
      </c>
    </row>
    <row r="2716" spans="8:12">
      <c r="H2716" t="s">
        <v>372</v>
      </c>
      <c r="I2716" t="s">
        <v>199</v>
      </c>
      <c r="J2716">
        <v>15436</v>
      </c>
      <c r="K2716">
        <v>7168</v>
      </c>
      <c r="L2716">
        <v>8006</v>
      </c>
    </row>
    <row r="2717" spans="8:12">
      <c r="H2717" t="s">
        <v>372</v>
      </c>
      <c r="I2717" t="s">
        <v>200</v>
      </c>
      <c r="J2717">
        <v>15603</v>
      </c>
      <c r="K2717">
        <v>8270</v>
      </c>
      <c r="L2717">
        <v>7987</v>
      </c>
    </row>
    <row r="2718" spans="8:12">
      <c r="H2718" t="s">
        <v>372</v>
      </c>
      <c r="I2718" t="s">
        <v>24</v>
      </c>
      <c r="J2718">
        <v>14352</v>
      </c>
      <c r="K2718">
        <v>7634</v>
      </c>
      <c r="L2718">
        <v>8013</v>
      </c>
    </row>
    <row r="2719" spans="8:12">
      <c r="H2719" t="s">
        <v>372</v>
      </c>
      <c r="I2719" t="s">
        <v>201</v>
      </c>
      <c r="J2719">
        <v>14148</v>
      </c>
      <c r="K2719">
        <v>8098</v>
      </c>
      <c r="L2719">
        <v>7989</v>
      </c>
    </row>
    <row r="2720" spans="8:12">
      <c r="H2720" t="s">
        <v>372</v>
      </c>
      <c r="I2720" t="s">
        <v>202</v>
      </c>
      <c r="J2720">
        <v>11878</v>
      </c>
      <c r="K2720">
        <v>10915</v>
      </c>
      <c r="L2720">
        <v>8004</v>
      </c>
    </row>
    <row r="2721" spans="8:12">
      <c r="H2721" t="s">
        <v>372</v>
      </c>
      <c r="I2721" t="s">
        <v>203</v>
      </c>
      <c r="J2721">
        <v>11522</v>
      </c>
      <c r="K2721">
        <v>10939</v>
      </c>
      <c r="L2721">
        <v>8000</v>
      </c>
    </row>
    <row r="2722" spans="8:12">
      <c r="H2722" t="s">
        <v>372</v>
      </c>
      <c r="I2722" t="s">
        <v>25</v>
      </c>
      <c r="J2722">
        <v>9803</v>
      </c>
      <c r="K2722">
        <v>12870</v>
      </c>
      <c r="L2722">
        <v>7992</v>
      </c>
    </row>
    <row r="2723" spans="8:12">
      <c r="H2723" t="s">
        <v>372</v>
      </c>
      <c r="I2723" t="s">
        <v>204</v>
      </c>
      <c r="J2723">
        <v>9370</v>
      </c>
      <c r="K2723">
        <v>13423</v>
      </c>
      <c r="L2723">
        <v>8003</v>
      </c>
    </row>
    <row r="2724" spans="8:12">
      <c r="H2724" t="s">
        <v>372</v>
      </c>
      <c r="I2724" t="s">
        <v>205</v>
      </c>
      <c r="J2724">
        <v>8854</v>
      </c>
      <c r="K2724">
        <v>13499</v>
      </c>
      <c r="L2724">
        <v>8005</v>
      </c>
    </row>
    <row r="2725" spans="8:12">
      <c r="H2725" t="s">
        <v>372</v>
      </c>
      <c r="I2725" t="s">
        <v>206</v>
      </c>
      <c r="J2725">
        <v>8612</v>
      </c>
      <c r="K2725">
        <v>14163</v>
      </c>
      <c r="L2725">
        <v>8003</v>
      </c>
    </row>
    <row r="2726" spans="8:12">
      <c r="H2726" t="s">
        <v>372</v>
      </c>
      <c r="I2726" t="s">
        <v>26</v>
      </c>
      <c r="J2726">
        <v>8881</v>
      </c>
      <c r="K2726">
        <v>14198</v>
      </c>
      <c r="L2726">
        <v>8006</v>
      </c>
    </row>
    <row r="2727" spans="8:12">
      <c r="H2727" t="s">
        <v>372</v>
      </c>
      <c r="I2727" t="s">
        <v>207</v>
      </c>
      <c r="J2727">
        <v>8586</v>
      </c>
      <c r="K2727">
        <v>13433</v>
      </c>
      <c r="L2727">
        <v>7998</v>
      </c>
    </row>
    <row r="2728" spans="8:12">
      <c r="H2728" t="s">
        <v>372</v>
      </c>
      <c r="I2728" t="s">
        <v>208</v>
      </c>
      <c r="J2728">
        <v>8832</v>
      </c>
      <c r="K2728">
        <v>13519</v>
      </c>
      <c r="L2728">
        <v>7994</v>
      </c>
    </row>
    <row r="2729" spans="8:12">
      <c r="H2729" t="s">
        <v>372</v>
      </c>
      <c r="I2729" t="s">
        <v>209</v>
      </c>
      <c r="J2729">
        <v>8961</v>
      </c>
      <c r="K2729">
        <v>13370</v>
      </c>
      <c r="L2729">
        <v>8009</v>
      </c>
    </row>
    <row r="2730" spans="8:12">
      <c r="H2730" t="s">
        <v>372</v>
      </c>
      <c r="I2730" t="s">
        <v>27</v>
      </c>
      <c r="J2730">
        <v>8973</v>
      </c>
      <c r="K2730">
        <v>13223</v>
      </c>
      <c r="L2730">
        <v>7988</v>
      </c>
    </row>
    <row r="2731" spans="8:12">
      <c r="H2731" t="s">
        <v>372</v>
      </c>
      <c r="I2731" t="s">
        <v>210</v>
      </c>
      <c r="J2731">
        <v>9879</v>
      </c>
      <c r="K2731">
        <v>14106</v>
      </c>
      <c r="L2731">
        <v>7996</v>
      </c>
    </row>
    <row r="2732" spans="8:12">
      <c r="H2732" t="s">
        <v>372</v>
      </c>
      <c r="I2732" t="s">
        <v>211</v>
      </c>
      <c r="J2732">
        <v>9935</v>
      </c>
      <c r="K2732">
        <v>12973</v>
      </c>
      <c r="L2732">
        <v>8006</v>
      </c>
    </row>
    <row r="2733" spans="8:12">
      <c r="H2733" t="s">
        <v>372</v>
      </c>
      <c r="I2733" t="s">
        <v>212</v>
      </c>
      <c r="J2733">
        <v>9749</v>
      </c>
      <c r="K2733">
        <v>13107</v>
      </c>
      <c r="L2733">
        <v>7992</v>
      </c>
    </row>
    <row r="2734" spans="8:12">
      <c r="H2734" t="s">
        <v>372</v>
      </c>
      <c r="I2734" t="s">
        <v>28</v>
      </c>
      <c r="J2734">
        <v>9731</v>
      </c>
      <c r="K2734">
        <v>12953</v>
      </c>
      <c r="L2734">
        <v>7990</v>
      </c>
    </row>
    <row r="2735" spans="8:12">
      <c r="H2735" t="s">
        <v>372</v>
      </c>
      <c r="I2735" t="s">
        <v>213</v>
      </c>
      <c r="J2735">
        <v>9745</v>
      </c>
      <c r="K2735">
        <v>12465</v>
      </c>
      <c r="L2735">
        <v>8003</v>
      </c>
    </row>
    <row r="2736" spans="8:12">
      <c r="H2736" t="s">
        <v>372</v>
      </c>
      <c r="I2736" t="s">
        <v>214</v>
      </c>
      <c r="J2736">
        <v>9558</v>
      </c>
      <c r="K2736">
        <v>13243</v>
      </c>
      <c r="L2736">
        <v>8000</v>
      </c>
    </row>
    <row r="2737" spans="8:12">
      <c r="H2737" t="s">
        <v>372</v>
      </c>
      <c r="I2737" t="s">
        <v>215</v>
      </c>
      <c r="J2737">
        <v>9602</v>
      </c>
      <c r="K2737">
        <v>13194</v>
      </c>
      <c r="L2737">
        <v>7994</v>
      </c>
    </row>
    <row r="2738" spans="8:12">
      <c r="H2738" t="s">
        <v>372</v>
      </c>
      <c r="I2738" t="s">
        <v>29</v>
      </c>
      <c r="J2738">
        <v>9540</v>
      </c>
      <c r="K2738">
        <v>13638</v>
      </c>
      <c r="L2738">
        <v>8002</v>
      </c>
    </row>
    <row r="2739" spans="8:12">
      <c r="H2739" t="s">
        <v>372</v>
      </c>
      <c r="I2739" t="s">
        <v>216</v>
      </c>
      <c r="J2739">
        <v>9426</v>
      </c>
      <c r="K2739">
        <v>13231</v>
      </c>
      <c r="L2739">
        <v>7999</v>
      </c>
    </row>
    <row r="2740" spans="8:12">
      <c r="H2740" t="s">
        <v>372</v>
      </c>
      <c r="I2740" t="s">
        <v>217</v>
      </c>
      <c r="J2740">
        <v>9526</v>
      </c>
      <c r="K2740">
        <v>13331</v>
      </c>
      <c r="L2740">
        <v>8006</v>
      </c>
    </row>
    <row r="2741" spans="8:12">
      <c r="H2741" t="s">
        <v>372</v>
      </c>
      <c r="I2741" t="s">
        <v>218</v>
      </c>
      <c r="J2741">
        <v>9514</v>
      </c>
      <c r="K2741">
        <v>13603</v>
      </c>
      <c r="L2741">
        <v>8004</v>
      </c>
    </row>
    <row r="2742" spans="8:12">
      <c r="H2742" t="s">
        <v>372</v>
      </c>
      <c r="I2742" t="s">
        <v>30</v>
      </c>
      <c r="J2742">
        <v>9352</v>
      </c>
      <c r="K2742">
        <v>13306</v>
      </c>
      <c r="L2742">
        <v>7999</v>
      </c>
    </row>
    <row r="2743" spans="8:12">
      <c r="H2743" t="s">
        <v>372</v>
      </c>
      <c r="I2743" t="s">
        <v>219</v>
      </c>
      <c r="J2743">
        <v>9999</v>
      </c>
      <c r="K2743">
        <v>12983</v>
      </c>
      <c r="L2743">
        <v>8000</v>
      </c>
    </row>
    <row r="2744" spans="8:12">
      <c r="H2744" t="s">
        <v>372</v>
      </c>
      <c r="I2744" t="s">
        <v>220</v>
      </c>
      <c r="J2744">
        <v>10046</v>
      </c>
      <c r="K2744">
        <v>12515</v>
      </c>
      <c r="L2744">
        <v>7999</v>
      </c>
    </row>
    <row r="2745" spans="8:12">
      <c r="H2745" t="s">
        <v>372</v>
      </c>
      <c r="I2745" t="s">
        <v>221</v>
      </c>
      <c r="J2745">
        <v>9692</v>
      </c>
      <c r="K2745">
        <v>12660</v>
      </c>
      <c r="L2745">
        <v>7994</v>
      </c>
    </row>
    <row r="2746" spans="8:12">
      <c r="H2746" t="s">
        <v>372</v>
      </c>
      <c r="I2746" t="s">
        <v>31</v>
      </c>
      <c r="J2746">
        <v>9774</v>
      </c>
      <c r="K2746">
        <v>14012</v>
      </c>
      <c r="L2746">
        <v>8007</v>
      </c>
    </row>
    <row r="2747" spans="8:12">
      <c r="H2747" t="s">
        <v>372</v>
      </c>
      <c r="I2747" t="s">
        <v>222</v>
      </c>
      <c r="J2747">
        <v>9073</v>
      </c>
      <c r="K2747">
        <v>13328</v>
      </c>
      <c r="L2747">
        <v>8002</v>
      </c>
    </row>
    <row r="2748" spans="8:12">
      <c r="H2748" t="s">
        <v>372</v>
      </c>
      <c r="I2748" t="s">
        <v>223</v>
      </c>
      <c r="J2748">
        <v>8301</v>
      </c>
      <c r="K2748">
        <v>13880</v>
      </c>
      <c r="L2748">
        <v>8002</v>
      </c>
    </row>
    <row r="2749" spans="8:12">
      <c r="H2749" t="s">
        <v>372</v>
      </c>
      <c r="I2749" t="s">
        <v>224</v>
      </c>
      <c r="J2749">
        <v>8985</v>
      </c>
      <c r="K2749">
        <v>14562</v>
      </c>
      <c r="L2749">
        <v>8002</v>
      </c>
    </row>
    <row r="2750" spans="8:12">
      <c r="H2750" t="s">
        <v>372</v>
      </c>
      <c r="I2750" t="s">
        <v>32</v>
      </c>
      <c r="J2750">
        <v>8949</v>
      </c>
      <c r="K2750">
        <v>14082</v>
      </c>
      <c r="L2750">
        <v>8010</v>
      </c>
    </row>
    <row r="2751" spans="8:12">
      <c r="H2751" t="s">
        <v>372</v>
      </c>
      <c r="I2751" t="s">
        <v>225</v>
      </c>
      <c r="J2751">
        <v>9105</v>
      </c>
      <c r="K2751">
        <v>14238</v>
      </c>
      <c r="L2751">
        <v>7996</v>
      </c>
    </row>
    <row r="2752" spans="8:12">
      <c r="H2752" t="s">
        <v>372</v>
      </c>
      <c r="I2752" t="s">
        <v>226</v>
      </c>
      <c r="J2752">
        <v>8859</v>
      </c>
      <c r="K2752">
        <v>14358</v>
      </c>
      <c r="L2752">
        <v>8009</v>
      </c>
    </row>
    <row r="2753" spans="8:12">
      <c r="H2753" t="s">
        <v>372</v>
      </c>
      <c r="I2753" t="s">
        <v>227</v>
      </c>
      <c r="J2753">
        <v>8892</v>
      </c>
      <c r="K2753">
        <v>13507</v>
      </c>
      <c r="L2753">
        <v>8001</v>
      </c>
    </row>
    <row r="2754" spans="8:12">
      <c r="H2754" t="s">
        <v>372</v>
      </c>
      <c r="I2754" t="s">
        <v>33</v>
      </c>
      <c r="J2754">
        <v>9076</v>
      </c>
      <c r="K2754">
        <v>13664</v>
      </c>
      <c r="L2754">
        <v>7997</v>
      </c>
    </row>
    <row r="2755" spans="8:12">
      <c r="H2755" t="s">
        <v>372</v>
      </c>
      <c r="I2755" t="s">
        <v>228</v>
      </c>
      <c r="J2755">
        <v>9515</v>
      </c>
      <c r="K2755">
        <v>13594</v>
      </c>
      <c r="L2755">
        <v>8005</v>
      </c>
    </row>
    <row r="2756" spans="8:12">
      <c r="H2756" t="s">
        <v>372</v>
      </c>
      <c r="I2756" t="s">
        <v>229</v>
      </c>
      <c r="J2756">
        <v>9151</v>
      </c>
      <c r="K2756">
        <v>13301</v>
      </c>
      <c r="L2756">
        <v>7998</v>
      </c>
    </row>
    <row r="2757" spans="8:12">
      <c r="H2757" t="s">
        <v>372</v>
      </c>
      <c r="I2757" t="s">
        <v>230</v>
      </c>
      <c r="J2757">
        <v>9730</v>
      </c>
      <c r="K2757">
        <v>13234</v>
      </c>
      <c r="L2757">
        <v>8011</v>
      </c>
    </row>
    <row r="2758" spans="8:12">
      <c r="H2758" t="s">
        <v>372</v>
      </c>
      <c r="I2758" t="s">
        <v>34</v>
      </c>
      <c r="J2758">
        <v>10027</v>
      </c>
      <c r="K2758">
        <v>12596</v>
      </c>
      <c r="L2758">
        <v>8008</v>
      </c>
    </row>
    <row r="2759" spans="8:12">
      <c r="H2759" t="s">
        <v>372</v>
      </c>
      <c r="I2759" t="s">
        <v>231</v>
      </c>
      <c r="J2759">
        <v>9274</v>
      </c>
      <c r="K2759">
        <v>13370</v>
      </c>
      <c r="L2759">
        <v>7997</v>
      </c>
    </row>
    <row r="2760" spans="8:12">
      <c r="H2760" t="s">
        <v>372</v>
      </c>
      <c r="I2760" t="s">
        <v>232</v>
      </c>
      <c r="J2760">
        <v>8063</v>
      </c>
      <c r="K2760">
        <v>14997</v>
      </c>
      <c r="L2760">
        <v>8002</v>
      </c>
    </row>
    <row r="2761" spans="8:12">
      <c r="H2761" t="s">
        <v>372</v>
      </c>
      <c r="I2761" t="s">
        <v>233</v>
      </c>
      <c r="J2761">
        <v>7936</v>
      </c>
      <c r="K2761">
        <v>15010</v>
      </c>
      <c r="L2761">
        <v>7999</v>
      </c>
    </row>
    <row r="2762" spans="8:12">
      <c r="H2762" t="s">
        <v>372</v>
      </c>
      <c r="I2762" t="s">
        <v>35</v>
      </c>
      <c r="J2762">
        <v>7766</v>
      </c>
      <c r="K2762">
        <v>14924</v>
      </c>
      <c r="L2762">
        <v>8001</v>
      </c>
    </row>
    <row r="2763" spans="8:12">
      <c r="H2763" t="s">
        <v>372</v>
      </c>
      <c r="I2763" t="s">
        <v>234</v>
      </c>
      <c r="J2763">
        <v>7154</v>
      </c>
      <c r="K2763">
        <v>15743</v>
      </c>
      <c r="L2763">
        <v>8001</v>
      </c>
    </row>
    <row r="2764" spans="8:12">
      <c r="H2764" t="s">
        <v>372</v>
      </c>
      <c r="I2764" t="s">
        <v>235</v>
      </c>
      <c r="J2764">
        <v>7082</v>
      </c>
      <c r="K2764">
        <v>15655</v>
      </c>
      <c r="L2764">
        <v>7981</v>
      </c>
    </row>
    <row r="2765" spans="8:12">
      <c r="H2765" t="s">
        <v>372</v>
      </c>
      <c r="I2765" t="s">
        <v>236</v>
      </c>
      <c r="J2765">
        <v>7433</v>
      </c>
      <c r="K2765">
        <v>15937</v>
      </c>
      <c r="L2765">
        <v>7999</v>
      </c>
    </row>
    <row r="2766" spans="8:12">
      <c r="H2766" t="s">
        <v>372</v>
      </c>
      <c r="I2766" t="s">
        <v>36</v>
      </c>
      <c r="J2766">
        <v>7868</v>
      </c>
      <c r="K2766">
        <v>15171</v>
      </c>
      <c r="L2766">
        <v>7995</v>
      </c>
    </row>
    <row r="2767" spans="8:12">
      <c r="H2767" t="s">
        <v>372</v>
      </c>
      <c r="I2767" t="s">
        <v>237</v>
      </c>
      <c r="J2767">
        <v>8439</v>
      </c>
      <c r="K2767">
        <v>14758</v>
      </c>
      <c r="L2767">
        <v>7996</v>
      </c>
    </row>
    <row r="2768" spans="8:12">
      <c r="H2768" t="s">
        <v>372</v>
      </c>
      <c r="I2768" t="s">
        <v>238</v>
      </c>
      <c r="J2768">
        <v>9144</v>
      </c>
      <c r="K2768">
        <v>13413</v>
      </c>
      <c r="L2768">
        <v>8015</v>
      </c>
    </row>
    <row r="2769" spans="8:12">
      <c r="H2769" t="s">
        <v>372</v>
      </c>
      <c r="I2769" t="s">
        <v>239</v>
      </c>
      <c r="J2769">
        <v>10112</v>
      </c>
      <c r="K2769">
        <v>12879</v>
      </c>
      <c r="L2769">
        <v>8002</v>
      </c>
    </row>
    <row r="2770" spans="8:12">
      <c r="H2770" t="s">
        <v>372</v>
      </c>
      <c r="I2770" t="s">
        <v>37</v>
      </c>
      <c r="J2770">
        <v>10364</v>
      </c>
      <c r="K2770">
        <v>12674</v>
      </c>
      <c r="L2770">
        <v>8001</v>
      </c>
    </row>
    <row r="2771" spans="8:12">
      <c r="H2771" t="s">
        <v>372</v>
      </c>
      <c r="I2771" t="s">
        <v>240</v>
      </c>
      <c r="J2771">
        <v>10572</v>
      </c>
      <c r="K2771">
        <v>12434</v>
      </c>
      <c r="L2771">
        <v>7994</v>
      </c>
    </row>
    <row r="2772" spans="8:12">
      <c r="H2772" t="s">
        <v>372</v>
      </c>
      <c r="I2772" t="s">
        <v>241</v>
      </c>
      <c r="J2772">
        <v>11023</v>
      </c>
      <c r="K2772">
        <v>11824</v>
      </c>
      <c r="L2772">
        <v>7991</v>
      </c>
    </row>
    <row r="2773" spans="8:12">
      <c r="H2773" t="s">
        <v>372</v>
      </c>
      <c r="I2773" t="s">
        <v>242</v>
      </c>
      <c r="J2773">
        <v>11288</v>
      </c>
      <c r="K2773">
        <v>11198</v>
      </c>
      <c r="L2773">
        <v>8004</v>
      </c>
    </row>
    <row r="2774" spans="8:12">
      <c r="H2774" t="s">
        <v>372</v>
      </c>
      <c r="I2774" t="s">
        <v>38</v>
      </c>
      <c r="J2774">
        <v>11450</v>
      </c>
      <c r="K2774">
        <v>11041</v>
      </c>
      <c r="L2774">
        <v>8003</v>
      </c>
    </row>
    <row r="2775" spans="8:12">
      <c r="H2775" t="s">
        <v>372</v>
      </c>
      <c r="I2775" t="s">
        <v>243</v>
      </c>
      <c r="J2775">
        <v>11819</v>
      </c>
      <c r="K2775">
        <v>10984</v>
      </c>
      <c r="L2775">
        <v>7997</v>
      </c>
    </row>
    <row r="2776" spans="8:12">
      <c r="H2776" t="s">
        <v>372</v>
      </c>
      <c r="I2776" t="s">
        <v>244</v>
      </c>
      <c r="J2776">
        <v>10615</v>
      </c>
      <c r="K2776">
        <v>12453</v>
      </c>
      <c r="L2776">
        <v>8004</v>
      </c>
    </row>
    <row r="2777" spans="8:12">
      <c r="H2777" t="s">
        <v>372</v>
      </c>
      <c r="I2777" t="s">
        <v>245</v>
      </c>
      <c r="J2777">
        <v>10920</v>
      </c>
      <c r="K2777">
        <v>11718</v>
      </c>
      <c r="L2777">
        <v>7991</v>
      </c>
    </row>
    <row r="2778" spans="8:12">
      <c r="H2778" t="s">
        <v>372</v>
      </c>
      <c r="I2778" t="s">
        <v>39</v>
      </c>
      <c r="J2778">
        <v>10142</v>
      </c>
      <c r="K2778">
        <v>13065</v>
      </c>
      <c r="L2778">
        <v>7994</v>
      </c>
    </row>
    <row r="2779" spans="8:12">
      <c r="H2779" t="s">
        <v>372</v>
      </c>
      <c r="I2779" t="s">
        <v>246</v>
      </c>
      <c r="J2779">
        <v>8422</v>
      </c>
      <c r="K2779">
        <v>14576</v>
      </c>
      <c r="L2779">
        <v>8008</v>
      </c>
    </row>
    <row r="2780" spans="8:12">
      <c r="H2780" t="s">
        <v>372</v>
      </c>
      <c r="I2780" t="s">
        <v>247</v>
      </c>
      <c r="J2780">
        <v>7587</v>
      </c>
      <c r="K2780">
        <v>15271</v>
      </c>
      <c r="L2780">
        <v>8008</v>
      </c>
    </row>
    <row r="2781" spans="8:12">
      <c r="H2781" t="s">
        <v>372</v>
      </c>
      <c r="I2781" t="s">
        <v>248</v>
      </c>
      <c r="J2781">
        <v>6768</v>
      </c>
      <c r="K2781">
        <v>16073</v>
      </c>
      <c r="L2781">
        <v>7997</v>
      </c>
    </row>
    <row r="2782" spans="8:12">
      <c r="H2782" t="s">
        <v>372</v>
      </c>
      <c r="I2782" t="s">
        <v>40</v>
      </c>
      <c r="J2782">
        <v>5081</v>
      </c>
      <c r="K2782">
        <v>18190</v>
      </c>
      <c r="L2782">
        <v>8006</v>
      </c>
    </row>
    <row r="2783" spans="8:12">
      <c r="H2783" t="s">
        <v>372</v>
      </c>
      <c r="I2783" t="s">
        <v>249</v>
      </c>
      <c r="J2783">
        <v>2841</v>
      </c>
      <c r="K2783">
        <v>20254</v>
      </c>
      <c r="L2783">
        <v>8001</v>
      </c>
    </row>
    <row r="2784" spans="8:12">
      <c r="H2784" t="s">
        <v>372</v>
      </c>
      <c r="I2784" t="s">
        <v>250</v>
      </c>
      <c r="J2784">
        <v>2323</v>
      </c>
      <c r="K2784">
        <v>20420</v>
      </c>
      <c r="L2784">
        <v>8003</v>
      </c>
    </row>
    <row r="2785" spans="8:12">
      <c r="H2785" t="s">
        <v>372</v>
      </c>
      <c r="I2785" t="s">
        <v>251</v>
      </c>
      <c r="J2785">
        <v>2189</v>
      </c>
      <c r="K2785">
        <v>20949</v>
      </c>
      <c r="L2785">
        <v>8002</v>
      </c>
    </row>
    <row r="2786" spans="8:12">
      <c r="H2786" t="s">
        <v>373</v>
      </c>
      <c r="I2786" t="s">
        <v>17</v>
      </c>
      <c r="J2786">
        <v>2127</v>
      </c>
      <c r="K2786">
        <v>21050</v>
      </c>
      <c r="L2786">
        <v>8013</v>
      </c>
    </row>
    <row r="2787" spans="8:12">
      <c r="H2787" t="s">
        <v>373</v>
      </c>
      <c r="I2787" t="s">
        <v>180</v>
      </c>
      <c r="J2787">
        <v>1770</v>
      </c>
      <c r="K2787">
        <v>20704</v>
      </c>
      <c r="L2787">
        <v>8001</v>
      </c>
    </row>
    <row r="2788" spans="8:12">
      <c r="H2788" t="s">
        <v>373</v>
      </c>
      <c r="I2788" t="s">
        <v>181</v>
      </c>
      <c r="J2788">
        <v>1767</v>
      </c>
      <c r="K2788">
        <v>21049</v>
      </c>
      <c r="L2788">
        <v>7994</v>
      </c>
    </row>
    <row r="2789" spans="8:12">
      <c r="H2789" t="s">
        <v>373</v>
      </c>
      <c r="I2789" t="s">
        <v>182</v>
      </c>
      <c r="J2789">
        <v>1597</v>
      </c>
      <c r="K2789">
        <v>20536</v>
      </c>
      <c r="L2789">
        <v>7994</v>
      </c>
    </row>
    <row r="2790" spans="8:12">
      <c r="H2790" t="s">
        <v>373</v>
      </c>
      <c r="I2790" t="s">
        <v>18</v>
      </c>
      <c r="J2790">
        <v>1686</v>
      </c>
      <c r="K2790">
        <v>21035</v>
      </c>
      <c r="L2790">
        <v>8006</v>
      </c>
    </row>
    <row r="2791" spans="8:12">
      <c r="H2791" t="s">
        <v>373</v>
      </c>
      <c r="I2791" t="s">
        <v>183</v>
      </c>
      <c r="J2791">
        <v>1427</v>
      </c>
      <c r="K2791">
        <v>20611</v>
      </c>
      <c r="L2791">
        <v>8001</v>
      </c>
    </row>
    <row r="2792" spans="8:12">
      <c r="H2792" t="s">
        <v>373</v>
      </c>
      <c r="I2792" t="s">
        <v>184</v>
      </c>
      <c r="J2792">
        <v>1576</v>
      </c>
      <c r="K2792">
        <v>21713</v>
      </c>
      <c r="L2792">
        <v>8010</v>
      </c>
    </row>
    <row r="2793" spans="8:12">
      <c r="H2793" t="s">
        <v>373</v>
      </c>
      <c r="I2793" t="s">
        <v>185</v>
      </c>
      <c r="J2793">
        <v>1654</v>
      </c>
      <c r="K2793">
        <v>20869</v>
      </c>
      <c r="L2793">
        <v>8008</v>
      </c>
    </row>
    <row r="2794" spans="8:12">
      <c r="H2794" t="s">
        <v>373</v>
      </c>
      <c r="I2794" t="s">
        <v>19</v>
      </c>
      <c r="J2794">
        <v>1576</v>
      </c>
      <c r="K2794">
        <v>21234</v>
      </c>
      <c r="L2794">
        <v>7999</v>
      </c>
    </row>
    <row r="2795" spans="8:12">
      <c r="H2795" t="s">
        <v>373</v>
      </c>
      <c r="I2795" t="s">
        <v>186</v>
      </c>
      <c r="J2795">
        <v>1195</v>
      </c>
      <c r="K2795">
        <v>21400</v>
      </c>
      <c r="L2795">
        <v>8000</v>
      </c>
    </row>
    <row r="2796" spans="8:12">
      <c r="H2796" t="s">
        <v>373</v>
      </c>
      <c r="I2796" t="s">
        <v>187</v>
      </c>
      <c r="J2796">
        <v>1284</v>
      </c>
      <c r="K2796">
        <v>21353</v>
      </c>
      <c r="L2796">
        <v>8007</v>
      </c>
    </row>
    <row r="2797" spans="8:12">
      <c r="H2797" t="s">
        <v>373</v>
      </c>
      <c r="I2797" t="s">
        <v>188</v>
      </c>
      <c r="J2797">
        <v>1465</v>
      </c>
      <c r="K2797">
        <v>21448</v>
      </c>
      <c r="L2797">
        <v>8004</v>
      </c>
    </row>
    <row r="2798" spans="8:12">
      <c r="H2798" t="s">
        <v>373</v>
      </c>
      <c r="I2798" t="s">
        <v>20</v>
      </c>
      <c r="J2798">
        <v>2440</v>
      </c>
      <c r="K2798">
        <v>20691</v>
      </c>
      <c r="L2798">
        <v>8000</v>
      </c>
    </row>
    <row r="2799" spans="8:12">
      <c r="H2799" t="s">
        <v>373</v>
      </c>
      <c r="I2799" t="s">
        <v>189</v>
      </c>
      <c r="J2799">
        <v>3455</v>
      </c>
      <c r="K2799">
        <v>19625</v>
      </c>
      <c r="L2799">
        <v>8001</v>
      </c>
    </row>
    <row r="2800" spans="8:12">
      <c r="H2800" t="s">
        <v>373</v>
      </c>
      <c r="I2800" t="s">
        <v>190</v>
      </c>
      <c r="J2800">
        <v>3604</v>
      </c>
      <c r="K2800">
        <v>18925</v>
      </c>
      <c r="L2800">
        <v>7997</v>
      </c>
    </row>
    <row r="2801" spans="8:12">
      <c r="H2801" t="s">
        <v>373</v>
      </c>
      <c r="I2801" t="s">
        <v>191</v>
      </c>
      <c r="J2801">
        <v>5750</v>
      </c>
      <c r="K2801">
        <v>17609</v>
      </c>
      <c r="L2801">
        <v>8007</v>
      </c>
    </row>
    <row r="2802" spans="8:12">
      <c r="H2802" t="s">
        <v>373</v>
      </c>
      <c r="I2802" t="s">
        <v>21</v>
      </c>
      <c r="J2802">
        <v>9679</v>
      </c>
      <c r="K2802">
        <v>12575</v>
      </c>
      <c r="L2802">
        <v>7995</v>
      </c>
    </row>
    <row r="2803" spans="8:12">
      <c r="H2803" t="s">
        <v>373</v>
      </c>
      <c r="I2803" t="s">
        <v>192</v>
      </c>
      <c r="J2803">
        <v>12708</v>
      </c>
      <c r="K2803">
        <v>10623</v>
      </c>
      <c r="L2803">
        <v>8004</v>
      </c>
    </row>
    <row r="2804" spans="8:12">
      <c r="H2804" t="s">
        <v>373</v>
      </c>
      <c r="I2804" t="s">
        <v>193</v>
      </c>
      <c r="J2804">
        <v>12980</v>
      </c>
      <c r="K2804">
        <v>10552</v>
      </c>
      <c r="L2804">
        <v>8006</v>
      </c>
    </row>
    <row r="2805" spans="8:12">
      <c r="H2805" t="s">
        <v>373</v>
      </c>
      <c r="I2805" t="s">
        <v>194</v>
      </c>
      <c r="J2805">
        <v>12458</v>
      </c>
      <c r="K2805">
        <v>9605</v>
      </c>
      <c r="L2805">
        <v>7988</v>
      </c>
    </row>
    <row r="2806" spans="8:12">
      <c r="H2806" t="s">
        <v>373</v>
      </c>
      <c r="I2806" t="s">
        <v>22</v>
      </c>
      <c r="J2806">
        <v>13044</v>
      </c>
      <c r="K2806">
        <v>9140</v>
      </c>
      <c r="L2806">
        <v>7988</v>
      </c>
    </row>
    <row r="2807" spans="8:12">
      <c r="H2807" t="s">
        <v>373</v>
      </c>
      <c r="I2807" t="s">
        <v>195</v>
      </c>
      <c r="J2807">
        <v>11977</v>
      </c>
      <c r="K2807">
        <v>11316</v>
      </c>
      <c r="L2807">
        <v>8006</v>
      </c>
    </row>
    <row r="2808" spans="8:12">
      <c r="H2808" t="s">
        <v>373</v>
      </c>
      <c r="I2808" t="s">
        <v>196</v>
      </c>
      <c r="J2808">
        <v>12906</v>
      </c>
      <c r="K2808">
        <v>9722</v>
      </c>
      <c r="L2808">
        <v>7996</v>
      </c>
    </row>
    <row r="2809" spans="8:12">
      <c r="H2809" t="s">
        <v>373</v>
      </c>
      <c r="I2809" t="s">
        <v>197</v>
      </c>
      <c r="J2809">
        <v>14705</v>
      </c>
      <c r="K2809">
        <v>8878</v>
      </c>
      <c r="L2809">
        <v>7998</v>
      </c>
    </row>
    <row r="2810" spans="8:12">
      <c r="H2810" t="s">
        <v>373</v>
      </c>
      <c r="I2810" t="s">
        <v>23</v>
      </c>
      <c r="J2810">
        <v>14530</v>
      </c>
      <c r="K2810">
        <v>8948</v>
      </c>
      <c r="L2810">
        <v>8007</v>
      </c>
    </row>
    <row r="2811" spans="8:12">
      <c r="H2811" t="s">
        <v>373</v>
      </c>
      <c r="I2811" t="s">
        <v>198</v>
      </c>
      <c r="J2811">
        <v>14036</v>
      </c>
      <c r="K2811">
        <v>8818</v>
      </c>
      <c r="L2811">
        <v>8003</v>
      </c>
    </row>
    <row r="2812" spans="8:12">
      <c r="H2812" t="s">
        <v>373</v>
      </c>
      <c r="I2812" t="s">
        <v>199</v>
      </c>
      <c r="J2812">
        <v>14297</v>
      </c>
      <c r="K2812">
        <v>8688</v>
      </c>
      <c r="L2812">
        <v>8001</v>
      </c>
    </row>
    <row r="2813" spans="8:12">
      <c r="H2813" t="s">
        <v>373</v>
      </c>
      <c r="I2813" t="s">
        <v>200</v>
      </c>
      <c r="J2813">
        <v>13267</v>
      </c>
      <c r="K2813">
        <v>9445</v>
      </c>
      <c r="L2813">
        <v>7996</v>
      </c>
    </row>
    <row r="2814" spans="8:12">
      <c r="H2814" t="s">
        <v>373</v>
      </c>
      <c r="I2814" t="s">
        <v>24</v>
      </c>
      <c r="J2814">
        <v>12340</v>
      </c>
      <c r="K2814">
        <v>10437</v>
      </c>
      <c r="L2814">
        <v>7992</v>
      </c>
    </row>
    <row r="2815" spans="8:12">
      <c r="H2815" t="s">
        <v>373</v>
      </c>
      <c r="I2815" t="s">
        <v>201</v>
      </c>
      <c r="J2815">
        <v>12754</v>
      </c>
      <c r="K2815">
        <v>10138</v>
      </c>
      <c r="L2815">
        <v>8003</v>
      </c>
    </row>
    <row r="2816" spans="8:12">
      <c r="H2816" t="s">
        <v>373</v>
      </c>
      <c r="I2816" t="s">
        <v>202</v>
      </c>
      <c r="J2816">
        <v>11638</v>
      </c>
      <c r="K2816">
        <v>11128</v>
      </c>
      <c r="L2816">
        <v>7997</v>
      </c>
    </row>
    <row r="2817" spans="8:12">
      <c r="H2817" t="s">
        <v>373</v>
      </c>
      <c r="I2817" t="s">
        <v>203</v>
      </c>
      <c r="J2817">
        <v>10815</v>
      </c>
      <c r="K2817">
        <v>11604</v>
      </c>
      <c r="L2817">
        <v>7993</v>
      </c>
    </row>
    <row r="2818" spans="8:12">
      <c r="H2818" t="s">
        <v>373</v>
      </c>
      <c r="I2818" t="s">
        <v>25</v>
      </c>
      <c r="J2818">
        <v>9543</v>
      </c>
      <c r="K2818">
        <v>12766</v>
      </c>
      <c r="L2818">
        <v>7995</v>
      </c>
    </row>
    <row r="2819" spans="8:12">
      <c r="H2819" t="s">
        <v>373</v>
      </c>
      <c r="I2819" t="s">
        <v>204</v>
      </c>
      <c r="J2819">
        <v>10687</v>
      </c>
      <c r="K2819">
        <v>12199</v>
      </c>
      <c r="L2819">
        <v>7999</v>
      </c>
    </row>
    <row r="2820" spans="8:12">
      <c r="H2820" t="s">
        <v>373</v>
      </c>
      <c r="I2820" t="s">
        <v>205</v>
      </c>
      <c r="J2820">
        <v>11162</v>
      </c>
      <c r="K2820">
        <v>11955</v>
      </c>
      <c r="L2820">
        <v>8012</v>
      </c>
    </row>
    <row r="2821" spans="8:12">
      <c r="H2821" t="s">
        <v>373</v>
      </c>
      <c r="I2821" t="s">
        <v>206</v>
      </c>
      <c r="J2821">
        <v>10384</v>
      </c>
      <c r="K2821">
        <v>12512</v>
      </c>
      <c r="L2821">
        <v>7995</v>
      </c>
    </row>
    <row r="2822" spans="8:12">
      <c r="H2822" t="s">
        <v>373</v>
      </c>
      <c r="I2822" t="s">
        <v>26</v>
      </c>
      <c r="J2822">
        <v>10038</v>
      </c>
      <c r="K2822">
        <v>12575</v>
      </c>
      <c r="L2822">
        <v>7997</v>
      </c>
    </row>
    <row r="2823" spans="8:12">
      <c r="H2823" t="s">
        <v>373</v>
      </c>
      <c r="I2823" t="s">
        <v>207</v>
      </c>
      <c r="J2823">
        <v>10017</v>
      </c>
      <c r="K2823">
        <v>12690</v>
      </c>
      <c r="L2823">
        <v>7996</v>
      </c>
    </row>
    <row r="2824" spans="8:12">
      <c r="H2824" t="s">
        <v>373</v>
      </c>
      <c r="I2824" t="s">
        <v>208</v>
      </c>
      <c r="J2824">
        <v>9501</v>
      </c>
      <c r="K2824">
        <v>13022</v>
      </c>
      <c r="L2824">
        <v>8002</v>
      </c>
    </row>
    <row r="2825" spans="8:12">
      <c r="H2825" t="s">
        <v>373</v>
      </c>
      <c r="I2825" t="s">
        <v>209</v>
      </c>
      <c r="J2825">
        <v>9133</v>
      </c>
      <c r="K2825">
        <v>13892</v>
      </c>
      <c r="L2825">
        <v>7997</v>
      </c>
    </row>
    <row r="2826" spans="8:12">
      <c r="H2826" t="s">
        <v>373</v>
      </c>
      <c r="I2826" t="s">
        <v>27</v>
      </c>
      <c r="J2826">
        <v>8569</v>
      </c>
      <c r="K2826">
        <v>13964</v>
      </c>
      <c r="L2826">
        <v>7997</v>
      </c>
    </row>
    <row r="2827" spans="8:12">
      <c r="H2827" t="s">
        <v>373</v>
      </c>
      <c r="I2827" t="s">
        <v>210</v>
      </c>
      <c r="J2827">
        <v>7980</v>
      </c>
      <c r="K2827">
        <v>14781</v>
      </c>
      <c r="L2827">
        <v>8006</v>
      </c>
    </row>
    <row r="2828" spans="8:12">
      <c r="H2828" t="s">
        <v>373</v>
      </c>
      <c r="I2828" t="s">
        <v>211</v>
      </c>
      <c r="J2828">
        <v>7657</v>
      </c>
      <c r="K2828">
        <v>15254</v>
      </c>
      <c r="L2828">
        <v>7996</v>
      </c>
    </row>
    <row r="2829" spans="8:12">
      <c r="H2829" t="s">
        <v>373</v>
      </c>
      <c r="I2829" t="s">
        <v>212</v>
      </c>
      <c r="J2829">
        <v>6332</v>
      </c>
      <c r="K2829">
        <v>16201</v>
      </c>
      <c r="L2829">
        <v>8001</v>
      </c>
    </row>
    <row r="2830" spans="8:12">
      <c r="H2830" t="s">
        <v>373</v>
      </c>
      <c r="I2830" t="s">
        <v>28</v>
      </c>
      <c r="J2830">
        <v>6401</v>
      </c>
      <c r="K2830">
        <v>16104</v>
      </c>
      <c r="L2830">
        <v>7995</v>
      </c>
    </row>
    <row r="2831" spans="8:12">
      <c r="H2831" t="s">
        <v>373</v>
      </c>
      <c r="I2831" t="s">
        <v>213</v>
      </c>
      <c r="J2831">
        <v>5389</v>
      </c>
      <c r="K2831">
        <v>17613</v>
      </c>
      <c r="L2831">
        <v>8005</v>
      </c>
    </row>
    <row r="2832" spans="8:12">
      <c r="H2832" t="s">
        <v>373</v>
      </c>
      <c r="I2832" t="s">
        <v>214</v>
      </c>
      <c r="J2832">
        <v>4867</v>
      </c>
      <c r="K2832">
        <v>17725</v>
      </c>
      <c r="L2832">
        <v>7977</v>
      </c>
    </row>
    <row r="2833" spans="8:12">
      <c r="H2833" t="s">
        <v>373</v>
      </c>
      <c r="I2833" t="s">
        <v>215</v>
      </c>
      <c r="J2833">
        <v>8014</v>
      </c>
      <c r="K2833">
        <v>14699</v>
      </c>
      <c r="L2833">
        <v>7954</v>
      </c>
    </row>
    <row r="2834" spans="8:12">
      <c r="H2834" t="s">
        <v>373</v>
      </c>
      <c r="I2834" t="s">
        <v>29</v>
      </c>
      <c r="J2834">
        <v>8710</v>
      </c>
      <c r="K2834">
        <v>13674</v>
      </c>
      <c r="L2834">
        <v>7994</v>
      </c>
    </row>
    <row r="2835" spans="8:12">
      <c r="H2835" t="s">
        <v>373</v>
      </c>
      <c r="I2835" t="s">
        <v>216</v>
      </c>
      <c r="J2835">
        <v>7516</v>
      </c>
      <c r="K2835">
        <v>14810</v>
      </c>
      <c r="L2835">
        <v>8006</v>
      </c>
    </row>
    <row r="2836" spans="8:12">
      <c r="H2836" t="s">
        <v>373</v>
      </c>
      <c r="I2836" t="s">
        <v>217</v>
      </c>
      <c r="J2836">
        <v>9134</v>
      </c>
      <c r="K2836">
        <v>14464</v>
      </c>
      <c r="L2836">
        <v>7988</v>
      </c>
    </row>
    <row r="2837" spans="8:12">
      <c r="H2837" t="s">
        <v>373</v>
      </c>
      <c r="I2837" t="s">
        <v>218</v>
      </c>
      <c r="J2837">
        <v>7687</v>
      </c>
      <c r="K2837">
        <v>15082</v>
      </c>
      <c r="L2837">
        <v>8001</v>
      </c>
    </row>
    <row r="2838" spans="8:12">
      <c r="H2838" t="s">
        <v>373</v>
      </c>
      <c r="I2838" t="s">
        <v>30</v>
      </c>
      <c r="J2838">
        <v>7077</v>
      </c>
      <c r="K2838">
        <v>15660</v>
      </c>
      <c r="L2838">
        <v>7997</v>
      </c>
    </row>
    <row r="2839" spans="8:12">
      <c r="H2839" t="s">
        <v>373</v>
      </c>
      <c r="I2839" t="s">
        <v>219</v>
      </c>
      <c r="J2839">
        <v>6354</v>
      </c>
      <c r="K2839">
        <v>16514</v>
      </c>
      <c r="L2839">
        <v>8001</v>
      </c>
    </row>
    <row r="2840" spans="8:12">
      <c r="H2840" t="s">
        <v>373</v>
      </c>
      <c r="I2840" t="s">
        <v>220</v>
      </c>
      <c r="J2840">
        <v>5159</v>
      </c>
      <c r="K2840">
        <v>17881</v>
      </c>
      <c r="L2840">
        <v>7998</v>
      </c>
    </row>
    <row r="2841" spans="8:12">
      <c r="H2841" t="s">
        <v>373</v>
      </c>
      <c r="I2841" t="s">
        <v>221</v>
      </c>
      <c r="J2841">
        <v>4622</v>
      </c>
      <c r="K2841">
        <v>17646</v>
      </c>
      <c r="L2841">
        <v>8003</v>
      </c>
    </row>
    <row r="2842" spans="8:12">
      <c r="H2842" t="s">
        <v>373</v>
      </c>
      <c r="I2842" t="s">
        <v>31</v>
      </c>
      <c r="J2842">
        <v>4739</v>
      </c>
      <c r="K2842">
        <v>18419</v>
      </c>
      <c r="L2842">
        <v>8001</v>
      </c>
    </row>
    <row r="2843" spans="8:12">
      <c r="H2843" t="s">
        <v>373</v>
      </c>
      <c r="I2843" t="s">
        <v>222</v>
      </c>
      <c r="J2843">
        <v>4463</v>
      </c>
      <c r="K2843">
        <v>18382</v>
      </c>
      <c r="L2843">
        <v>8005</v>
      </c>
    </row>
    <row r="2844" spans="8:12">
      <c r="H2844" t="s">
        <v>373</v>
      </c>
      <c r="I2844" t="s">
        <v>223</v>
      </c>
      <c r="J2844">
        <v>4350</v>
      </c>
      <c r="K2844">
        <v>17851</v>
      </c>
      <c r="L2844">
        <v>7999</v>
      </c>
    </row>
    <row r="2845" spans="8:12">
      <c r="H2845" t="s">
        <v>373</v>
      </c>
      <c r="I2845" t="s">
        <v>224</v>
      </c>
      <c r="J2845">
        <v>4309</v>
      </c>
      <c r="K2845">
        <v>18246</v>
      </c>
      <c r="L2845">
        <v>8003</v>
      </c>
    </row>
    <row r="2846" spans="8:12">
      <c r="H2846" t="s">
        <v>373</v>
      </c>
      <c r="I2846" t="s">
        <v>32</v>
      </c>
      <c r="J2846">
        <v>4263</v>
      </c>
      <c r="K2846">
        <v>18878</v>
      </c>
      <c r="L2846">
        <v>8000</v>
      </c>
    </row>
    <row r="2847" spans="8:12">
      <c r="H2847" t="s">
        <v>373</v>
      </c>
      <c r="I2847" t="s">
        <v>225</v>
      </c>
      <c r="J2847">
        <v>3928</v>
      </c>
      <c r="K2847">
        <v>18886</v>
      </c>
      <c r="L2847">
        <v>8009</v>
      </c>
    </row>
    <row r="2848" spans="8:12">
      <c r="H2848" t="s">
        <v>373</v>
      </c>
      <c r="I2848" t="s">
        <v>226</v>
      </c>
      <c r="J2848">
        <v>4311</v>
      </c>
      <c r="K2848">
        <v>18404</v>
      </c>
      <c r="L2848">
        <v>8009</v>
      </c>
    </row>
    <row r="2849" spans="8:12">
      <c r="H2849" t="s">
        <v>373</v>
      </c>
      <c r="I2849" t="s">
        <v>227</v>
      </c>
      <c r="J2849">
        <v>3907</v>
      </c>
      <c r="K2849">
        <v>18754</v>
      </c>
      <c r="L2849">
        <v>7999</v>
      </c>
    </row>
    <row r="2850" spans="8:12">
      <c r="H2850" t="s">
        <v>373</v>
      </c>
      <c r="I2850" t="s">
        <v>33</v>
      </c>
      <c r="J2850">
        <v>3840</v>
      </c>
      <c r="K2850">
        <v>18800</v>
      </c>
      <c r="L2850">
        <v>7998</v>
      </c>
    </row>
    <row r="2851" spans="8:12">
      <c r="H2851" t="s">
        <v>373</v>
      </c>
      <c r="I2851" t="s">
        <v>228</v>
      </c>
      <c r="J2851">
        <v>3947</v>
      </c>
      <c r="K2851">
        <v>19008</v>
      </c>
      <c r="L2851">
        <v>8002</v>
      </c>
    </row>
    <row r="2852" spans="8:12">
      <c r="H2852" t="s">
        <v>373</v>
      </c>
      <c r="I2852" t="s">
        <v>229</v>
      </c>
      <c r="J2852">
        <v>3848</v>
      </c>
      <c r="K2852">
        <v>19124</v>
      </c>
      <c r="L2852">
        <v>8005</v>
      </c>
    </row>
    <row r="2853" spans="8:12">
      <c r="H2853" t="s">
        <v>373</v>
      </c>
      <c r="I2853" t="s">
        <v>230</v>
      </c>
      <c r="J2853">
        <v>3971</v>
      </c>
      <c r="K2853">
        <v>19010</v>
      </c>
      <c r="L2853">
        <v>7994</v>
      </c>
    </row>
    <row r="2854" spans="8:12">
      <c r="H2854" t="s">
        <v>373</v>
      </c>
      <c r="I2854" t="s">
        <v>34</v>
      </c>
      <c r="J2854">
        <v>3893</v>
      </c>
      <c r="K2854">
        <v>18838</v>
      </c>
      <c r="L2854">
        <v>8002</v>
      </c>
    </row>
    <row r="2855" spans="8:12">
      <c r="H2855" t="s">
        <v>373</v>
      </c>
      <c r="I2855" t="s">
        <v>231</v>
      </c>
      <c r="J2855">
        <v>4133</v>
      </c>
      <c r="K2855">
        <v>18590</v>
      </c>
      <c r="L2855">
        <v>7995</v>
      </c>
    </row>
    <row r="2856" spans="8:12">
      <c r="H2856" t="s">
        <v>373</v>
      </c>
      <c r="I2856" t="s">
        <v>232</v>
      </c>
      <c r="J2856">
        <v>4144</v>
      </c>
      <c r="K2856">
        <v>18974</v>
      </c>
      <c r="L2856">
        <v>7999</v>
      </c>
    </row>
    <row r="2857" spans="8:12">
      <c r="H2857" t="s">
        <v>373</v>
      </c>
      <c r="I2857" t="s">
        <v>233</v>
      </c>
      <c r="J2857">
        <v>4615</v>
      </c>
      <c r="K2857">
        <v>17664</v>
      </c>
      <c r="L2857">
        <v>7999</v>
      </c>
    </row>
    <row r="2858" spans="8:12">
      <c r="H2858" t="s">
        <v>373</v>
      </c>
      <c r="I2858" t="s">
        <v>35</v>
      </c>
      <c r="J2858">
        <v>3971</v>
      </c>
      <c r="K2858">
        <v>18983</v>
      </c>
      <c r="L2858">
        <v>8005</v>
      </c>
    </row>
    <row r="2859" spans="8:12">
      <c r="H2859" t="s">
        <v>373</v>
      </c>
      <c r="I2859" t="s">
        <v>234</v>
      </c>
      <c r="J2859">
        <v>3927</v>
      </c>
      <c r="K2859">
        <v>18674</v>
      </c>
      <c r="L2859">
        <v>7989</v>
      </c>
    </row>
    <row r="2860" spans="8:12">
      <c r="H2860" t="s">
        <v>373</v>
      </c>
      <c r="I2860" t="s">
        <v>235</v>
      </c>
      <c r="J2860">
        <v>4146</v>
      </c>
      <c r="K2860">
        <v>18675</v>
      </c>
      <c r="L2860">
        <v>8002</v>
      </c>
    </row>
    <row r="2861" spans="8:12">
      <c r="H2861" t="s">
        <v>373</v>
      </c>
      <c r="I2861" t="s">
        <v>236</v>
      </c>
      <c r="J2861">
        <v>3888</v>
      </c>
      <c r="K2861">
        <v>18947</v>
      </c>
      <c r="L2861">
        <v>7999</v>
      </c>
    </row>
    <row r="2862" spans="8:12">
      <c r="H2862" t="s">
        <v>373</v>
      </c>
      <c r="I2862" t="s">
        <v>36</v>
      </c>
      <c r="J2862">
        <v>4188</v>
      </c>
      <c r="K2862">
        <v>18768</v>
      </c>
      <c r="L2862">
        <v>8006</v>
      </c>
    </row>
    <row r="2863" spans="8:12">
      <c r="H2863" t="s">
        <v>373</v>
      </c>
      <c r="I2863" t="s">
        <v>237</v>
      </c>
      <c r="J2863">
        <v>5090</v>
      </c>
      <c r="K2863">
        <v>17260</v>
      </c>
      <c r="L2863">
        <v>7997</v>
      </c>
    </row>
    <row r="2864" spans="8:12">
      <c r="H2864" t="s">
        <v>373</v>
      </c>
      <c r="I2864" t="s">
        <v>238</v>
      </c>
      <c r="J2864">
        <v>6370</v>
      </c>
      <c r="K2864">
        <v>15614</v>
      </c>
      <c r="L2864">
        <v>8003</v>
      </c>
    </row>
    <row r="2865" spans="8:12">
      <c r="H2865" t="s">
        <v>373</v>
      </c>
      <c r="I2865" t="s">
        <v>239</v>
      </c>
      <c r="J2865">
        <v>6146</v>
      </c>
      <c r="K2865">
        <v>16500</v>
      </c>
      <c r="L2865">
        <v>8005</v>
      </c>
    </row>
    <row r="2866" spans="8:12">
      <c r="H2866" t="s">
        <v>373</v>
      </c>
      <c r="I2866" t="s">
        <v>37</v>
      </c>
      <c r="J2866">
        <v>7412</v>
      </c>
      <c r="K2866">
        <v>15273</v>
      </c>
      <c r="L2866">
        <v>8000</v>
      </c>
    </row>
    <row r="2867" spans="8:12">
      <c r="H2867" t="s">
        <v>373</v>
      </c>
      <c r="I2867" t="s">
        <v>240</v>
      </c>
      <c r="J2867">
        <v>9376</v>
      </c>
      <c r="K2867">
        <v>13026</v>
      </c>
      <c r="L2867">
        <v>7998</v>
      </c>
    </row>
    <row r="2868" spans="8:12">
      <c r="H2868" t="s">
        <v>373</v>
      </c>
      <c r="I2868" t="s">
        <v>241</v>
      </c>
      <c r="J2868">
        <v>13592</v>
      </c>
      <c r="K2868">
        <v>8971</v>
      </c>
      <c r="L2868">
        <v>7999</v>
      </c>
    </row>
    <row r="2869" spans="8:12">
      <c r="H2869" t="s">
        <v>373</v>
      </c>
      <c r="I2869" t="s">
        <v>242</v>
      </c>
      <c r="J2869">
        <v>13395</v>
      </c>
      <c r="K2869">
        <v>9180</v>
      </c>
      <c r="L2869">
        <v>7996</v>
      </c>
    </row>
    <row r="2870" spans="8:12">
      <c r="H2870" t="s">
        <v>373</v>
      </c>
      <c r="I2870" t="s">
        <v>38</v>
      </c>
      <c r="J2870">
        <v>15943</v>
      </c>
      <c r="K2870">
        <v>7477</v>
      </c>
      <c r="L2870">
        <v>8001</v>
      </c>
    </row>
    <row r="2871" spans="8:12">
      <c r="H2871" t="s">
        <v>373</v>
      </c>
      <c r="I2871" t="s">
        <v>243</v>
      </c>
      <c r="J2871">
        <v>14666</v>
      </c>
      <c r="K2871">
        <v>7985</v>
      </c>
      <c r="L2871">
        <v>8000</v>
      </c>
    </row>
    <row r="2872" spans="8:12">
      <c r="H2872" t="s">
        <v>373</v>
      </c>
      <c r="I2872" t="s">
        <v>244</v>
      </c>
      <c r="J2872">
        <v>13878</v>
      </c>
      <c r="K2872">
        <v>9004</v>
      </c>
      <c r="L2872">
        <v>8001</v>
      </c>
    </row>
    <row r="2873" spans="8:12">
      <c r="H2873" t="s">
        <v>373</v>
      </c>
      <c r="I2873" t="s">
        <v>245</v>
      </c>
      <c r="J2873">
        <v>12054</v>
      </c>
      <c r="K2873">
        <v>10505</v>
      </c>
      <c r="L2873">
        <v>8003</v>
      </c>
    </row>
    <row r="2874" spans="8:12">
      <c r="H2874" t="s">
        <v>373</v>
      </c>
      <c r="I2874" t="s">
        <v>39</v>
      </c>
      <c r="J2874">
        <v>11192</v>
      </c>
      <c r="K2874">
        <v>11644</v>
      </c>
      <c r="L2874">
        <v>8004</v>
      </c>
    </row>
    <row r="2875" spans="8:12">
      <c r="H2875" t="s">
        <v>373</v>
      </c>
      <c r="I2875" t="s">
        <v>246</v>
      </c>
      <c r="J2875">
        <v>8408</v>
      </c>
      <c r="K2875">
        <v>14226</v>
      </c>
      <c r="L2875">
        <v>7993</v>
      </c>
    </row>
    <row r="2876" spans="8:12">
      <c r="H2876" t="s">
        <v>373</v>
      </c>
      <c r="I2876" t="s">
        <v>247</v>
      </c>
      <c r="J2876">
        <v>7239</v>
      </c>
      <c r="K2876">
        <v>16018</v>
      </c>
      <c r="L2876">
        <v>8008</v>
      </c>
    </row>
    <row r="2877" spans="8:12">
      <c r="H2877" t="s">
        <v>373</v>
      </c>
      <c r="I2877" t="s">
        <v>248</v>
      </c>
      <c r="J2877">
        <v>6557</v>
      </c>
      <c r="K2877">
        <v>15594</v>
      </c>
      <c r="L2877">
        <v>7998</v>
      </c>
    </row>
    <row r="2878" spans="8:12">
      <c r="H2878" t="s">
        <v>373</v>
      </c>
      <c r="I2878" t="s">
        <v>40</v>
      </c>
      <c r="J2878">
        <v>5856</v>
      </c>
      <c r="K2878">
        <v>16891</v>
      </c>
      <c r="L2878">
        <v>8006</v>
      </c>
    </row>
    <row r="2879" spans="8:12">
      <c r="H2879" t="s">
        <v>373</v>
      </c>
      <c r="I2879" t="s">
        <v>249</v>
      </c>
      <c r="J2879">
        <v>2501</v>
      </c>
      <c r="K2879">
        <v>20408</v>
      </c>
      <c r="L2879">
        <v>8008</v>
      </c>
    </row>
    <row r="2880" spans="8:12">
      <c r="H2880" t="s">
        <v>373</v>
      </c>
      <c r="I2880" t="s">
        <v>250</v>
      </c>
      <c r="J2880">
        <v>1665</v>
      </c>
      <c r="K2880">
        <v>21458</v>
      </c>
      <c r="L2880">
        <v>7999</v>
      </c>
    </row>
    <row r="2881" spans="8:12">
      <c r="H2881" t="s">
        <v>373</v>
      </c>
      <c r="I2881" t="s">
        <v>251</v>
      </c>
      <c r="J2881">
        <v>1869</v>
      </c>
      <c r="K2881">
        <v>21178</v>
      </c>
      <c r="L2881">
        <v>7998</v>
      </c>
    </row>
    <row r="2882" spans="8:12">
      <c r="H2882" t="s">
        <v>374</v>
      </c>
      <c r="I2882" t="s">
        <v>17</v>
      </c>
      <c r="J2882">
        <v>1427</v>
      </c>
      <c r="K2882">
        <v>22127</v>
      </c>
      <c r="L2882">
        <v>8004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882"/>
  <sheetViews>
    <sheetView workbookViewId="0">
      <selection activeCell="N8" sqref="N8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7" t="s">
        <v>177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>
        <v>3209</v>
      </c>
      <c r="D2" s="22">
        <v>8846</v>
      </c>
      <c r="E2" s="23">
        <v>3495</v>
      </c>
      <c r="H2" t="s">
        <v>313</v>
      </c>
      <c r="I2" t="s">
        <v>17</v>
      </c>
      <c r="J2">
        <v>3209</v>
      </c>
      <c r="K2">
        <v>8846</v>
      </c>
      <c r="L2">
        <v>3495</v>
      </c>
    </row>
    <row r="3" spans="1:12">
      <c r="A3" s="13" t="s">
        <v>42</v>
      </c>
      <c r="B3" s="20" t="s">
        <v>18</v>
      </c>
      <c r="C3" s="7">
        <v>3451</v>
      </c>
      <c r="D3" s="7">
        <v>9071</v>
      </c>
      <c r="E3" s="14">
        <v>3992</v>
      </c>
      <c r="H3" t="s">
        <v>313</v>
      </c>
      <c r="I3" t="s">
        <v>180</v>
      </c>
      <c r="J3">
        <v>3482</v>
      </c>
      <c r="K3">
        <v>9160</v>
      </c>
      <c r="L3">
        <v>3997</v>
      </c>
    </row>
    <row r="4" spans="1:12">
      <c r="A4" s="13" t="s">
        <v>42</v>
      </c>
      <c r="B4" s="20" t="s">
        <v>19</v>
      </c>
      <c r="C4" s="7">
        <v>3073</v>
      </c>
      <c r="D4" s="7">
        <v>10189</v>
      </c>
      <c r="E4" s="14">
        <v>4013</v>
      </c>
      <c r="H4" t="s">
        <v>313</v>
      </c>
      <c r="I4" t="s">
        <v>181</v>
      </c>
      <c r="J4">
        <v>3483</v>
      </c>
      <c r="K4">
        <v>8955</v>
      </c>
      <c r="L4">
        <v>3990</v>
      </c>
    </row>
    <row r="5" spans="1:12">
      <c r="A5" s="13" t="s">
        <v>42</v>
      </c>
      <c r="B5" s="20" t="s">
        <v>20</v>
      </c>
      <c r="C5" s="7">
        <v>3873</v>
      </c>
      <c r="D5" s="7">
        <v>9374</v>
      </c>
      <c r="E5" s="14">
        <v>4000</v>
      </c>
      <c r="H5" t="s">
        <v>313</v>
      </c>
      <c r="I5" t="s">
        <v>182</v>
      </c>
      <c r="J5">
        <v>3404</v>
      </c>
      <c r="K5">
        <v>9141</v>
      </c>
      <c r="L5">
        <v>3991</v>
      </c>
    </row>
    <row r="6" spans="1:12">
      <c r="A6" s="13" t="s">
        <v>42</v>
      </c>
      <c r="B6" s="20" t="s">
        <v>21</v>
      </c>
      <c r="C6" s="7">
        <v>12762</v>
      </c>
      <c r="D6" s="7">
        <v>5630</v>
      </c>
      <c r="E6" s="14">
        <v>6001</v>
      </c>
      <c r="H6" t="s">
        <v>313</v>
      </c>
      <c r="I6" t="s">
        <v>18</v>
      </c>
      <c r="J6">
        <v>3451</v>
      </c>
      <c r="K6">
        <v>9071</v>
      </c>
      <c r="L6">
        <v>3992</v>
      </c>
    </row>
    <row r="7" spans="1:12">
      <c r="A7" s="13" t="s">
        <v>42</v>
      </c>
      <c r="B7" s="20" t="s">
        <v>22</v>
      </c>
      <c r="C7" s="7">
        <v>17649</v>
      </c>
      <c r="D7" s="7">
        <v>224</v>
      </c>
      <c r="E7" s="14">
        <v>5995</v>
      </c>
      <c r="H7" t="s">
        <v>313</v>
      </c>
      <c r="I7" t="s">
        <v>183</v>
      </c>
      <c r="J7">
        <v>3532</v>
      </c>
      <c r="K7">
        <v>9123</v>
      </c>
      <c r="L7">
        <v>3894</v>
      </c>
    </row>
    <row r="8" spans="1:12">
      <c r="A8" s="13" t="s">
        <v>42</v>
      </c>
      <c r="B8" s="20" t="s">
        <v>23</v>
      </c>
      <c r="C8" s="7">
        <v>14159</v>
      </c>
      <c r="D8" s="7">
        <v>3874</v>
      </c>
      <c r="E8" s="14">
        <v>5992</v>
      </c>
      <c r="H8" t="s">
        <v>313</v>
      </c>
      <c r="I8" t="s">
        <v>184</v>
      </c>
      <c r="J8">
        <v>3651</v>
      </c>
      <c r="K8">
        <v>8661</v>
      </c>
      <c r="L8">
        <v>3504</v>
      </c>
    </row>
    <row r="9" spans="1:12">
      <c r="A9" s="13" t="s">
        <v>42</v>
      </c>
      <c r="B9" s="20" t="s">
        <v>24</v>
      </c>
      <c r="C9" s="7">
        <v>14095</v>
      </c>
      <c r="D9" s="7">
        <v>4283</v>
      </c>
      <c r="E9" s="14">
        <v>5996</v>
      </c>
      <c r="H9" t="s">
        <v>313</v>
      </c>
      <c r="I9" t="s">
        <v>185</v>
      </c>
      <c r="J9">
        <v>3253</v>
      </c>
      <c r="K9">
        <v>8319</v>
      </c>
      <c r="L9">
        <v>3508</v>
      </c>
    </row>
    <row r="10" spans="1:12">
      <c r="A10" s="13" t="s">
        <v>42</v>
      </c>
      <c r="B10" s="20" t="s">
        <v>25</v>
      </c>
      <c r="C10" s="7">
        <v>13234</v>
      </c>
      <c r="D10" s="7">
        <v>4320</v>
      </c>
      <c r="E10" s="14">
        <v>5990</v>
      </c>
      <c r="H10" t="s">
        <v>313</v>
      </c>
      <c r="I10" t="s">
        <v>19</v>
      </c>
      <c r="J10">
        <v>3073</v>
      </c>
      <c r="K10">
        <v>10189</v>
      </c>
      <c r="L10">
        <v>4013</v>
      </c>
    </row>
    <row r="11" spans="1:12">
      <c r="A11" s="13" t="s">
        <v>42</v>
      </c>
      <c r="B11" s="20" t="s">
        <v>26</v>
      </c>
      <c r="C11" s="7">
        <v>13413</v>
      </c>
      <c r="D11" s="7">
        <v>4151</v>
      </c>
      <c r="E11" s="14">
        <v>5996</v>
      </c>
      <c r="H11" t="s">
        <v>313</v>
      </c>
      <c r="I11" t="s">
        <v>186</v>
      </c>
      <c r="J11">
        <v>3411</v>
      </c>
      <c r="K11">
        <v>9620</v>
      </c>
      <c r="L11">
        <v>4003</v>
      </c>
    </row>
    <row r="12" spans="1:12">
      <c r="A12" s="13" t="s">
        <v>42</v>
      </c>
      <c r="B12" s="20" t="s">
        <v>27</v>
      </c>
      <c r="C12" s="7">
        <v>13639</v>
      </c>
      <c r="D12" s="7">
        <v>244</v>
      </c>
      <c r="E12" s="14">
        <v>4000</v>
      </c>
      <c r="H12" t="s">
        <v>313</v>
      </c>
      <c r="I12" t="s">
        <v>187</v>
      </c>
      <c r="J12">
        <v>3829</v>
      </c>
      <c r="K12">
        <v>9101</v>
      </c>
      <c r="L12">
        <v>3998</v>
      </c>
    </row>
    <row r="13" spans="1:12">
      <c r="A13" s="13" t="s">
        <v>42</v>
      </c>
      <c r="B13" s="20" t="s">
        <v>28</v>
      </c>
      <c r="C13" s="7">
        <v>12322</v>
      </c>
      <c r="D13" s="7">
        <v>170</v>
      </c>
      <c r="E13" s="14">
        <v>3999</v>
      </c>
      <c r="H13" t="s">
        <v>313</v>
      </c>
      <c r="I13" t="s">
        <v>188</v>
      </c>
      <c r="J13">
        <v>3502</v>
      </c>
      <c r="K13">
        <v>8963</v>
      </c>
      <c r="L13">
        <v>4000</v>
      </c>
    </row>
    <row r="14" spans="1:12">
      <c r="A14" s="13" t="s">
        <v>42</v>
      </c>
      <c r="B14" s="20" t="s">
        <v>29</v>
      </c>
      <c r="C14" s="7">
        <v>12505</v>
      </c>
      <c r="D14" s="7">
        <v>27</v>
      </c>
      <c r="E14" s="14">
        <v>3999</v>
      </c>
      <c r="H14" t="s">
        <v>313</v>
      </c>
      <c r="I14" t="s">
        <v>20</v>
      </c>
      <c r="J14">
        <v>3873</v>
      </c>
      <c r="K14">
        <v>9374</v>
      </c>
      <c r="L14">
        <v>4000</v>
      </c>
    </row>
    <row r="15" spans="1:12">
      <c r="A15" s="13" t="s">
        <v>42</v>
      </c>
      <c r="B15" s="20" t="s">
        <v>30</v>
      </c>
      <c r="C15" s="7">
        <v>12559</v>
      </c>
      <c r="D15" s="7">
        <v>63</v>
      </c>
      <c r="E15" s="14">
        <v>4004</v>
      </c>
      <c r="H15" t="s">
        <v>313</v>
      </c>
      <c r="I15" t="s">
        <v>189</v>
      </c>
      <c r="J15">
        <v>4264</v>
      </c>
      <c r="K15">
        <v>13806</v>
      </c>
      <c r="L15">
        <v>5997</v>
      </c>
    </row>
    <row r="16" spans="1:12">
      <c r="A16" s="13" t="s">
        <v>42</v>
      </c>
      <c r="B16" s="20" t="s">
        <v>31</v>
      </c>
      <c r="C16" s="7">
        <v>12136</v>
      </c>
      <c r="D16" s="7">
        <v>79</v>
      </c>
      <c r="E16" s="14">
        <v>3778</v>
      </c>
      <c r="H16" t="s">
        <v>313</v>
      </c>
      <c r="I16" t="s">
        <v>190</v>
      </c>
      <c r="J16">
        <v>6692</v>
      </c>
      <c r="K16">
        <v>10689</v>
      </c>
      <c r="L16">
        <v>6018</v>
      </c>
    </row>
    <row r="17" spans="1:12">
      <c r="A17" s="13" t="s">
        <v>42</v>
      </c>
      <c r="B17" s="20" t="s">
        <v>32</v>
      </c>
      <c r="C17" s="7">
        <v>13895</v>
      </c>
      <c r="D17" s="7">
        <v>193</v>
      </c>
      <c r="E17" s="14">
        <v>4002</v>
      </c>
      <c r="H17" t="s">
        <v>313</v>
      </c>
      <c r="I17" t="s">
        <v>191</v>
      </c>
      <c r="J17">
        <v>7855</v>
      </c>
      <c r="K17">
        <v>9749</v>
      </c>
      <c r="L17">
        <v>6013</v>
      </c>
    </row>
    <row r="18" spans="1:12">
      <c r="A18" s="13" t="s">
        <v>42</v>
      </c>
      <c r="B18" s="20" t="s">
        <v>33</v>
      </c>
      <c r="C18" s="7">
        <v>12449</v>
      </c>
      <c r="D18" s="7">
        <v>93</v>
      </c>
      <c r="E18" s="14">
        <v>4000</v>
      </c>
      <c r="H18" t="s">
        <v>313</v>
      </c>
      <c r="I18" t="s">
        <v>21</v>
      </c>
      <c r="J18">
        <v>12762</v>
      </c>
      <c r="K18">
        <v>5630</v>
      </c>
      <c r="L18">
        <v>6001</v>
      </c>
    </row>
    <row r="19" spans="1:12">
      <c r="A19" s="13" t="s">
        <v>42</v>
      </c>
      <c r="B19" s="20" t="s">
        <v>34</v>
      </c>
      <c r="C19" s="7">
        <v>13357</v>
      </c>
      <c r="D19" s="7">
        <v>132</v>
      </c>
      <c r="E19" s="14">
        <v>4009</v>
      </c>
      <c r="H19" t="s">
        <v>313</v>
      </c>
      <c r="I19" t="s">
        <v>192</v>
      </c>
      <c r="J19">
        <v>16391</v>
      </c>
      <c r="K19">
        <v>1492</v>
      </c>
      <c r="L19">
        <v>5991</v>
      </c>
    </row>
    <row r="20" spans="1:12">
      <c r="A20" s="13" t="s">
        <v>42</v>
      </c>
      <c r="B20" s="20" t="s">
        <v>35</v>
      </c>
      <c r="C20" s="7">
        <v>13707</v>
      </c>
      <c r="D20" s="7">
        <v>4278</v>
      </c>
      <c r="E20" s="14">
        <v>6005</v>
      </c>
      <c r="H20" t="s">
        <v>313</v>
      </c>
      <c r="I20" t="s">
        <v>193</v>
      </c>
      <c r="J20">
        <v>15955</v>
      </c>
      <c r="K20">
        <v>1736</v>
      </c>
      <c r="L20">
        <v>5998</v>
      </c>
    </row>
    <row r="21" spans="1:12">
      <c r="A21" s="13" t="s">
        <v>42</v>
      </c>
      <c r="B21" s="20" t="s">
        <v>36</v>
      </c>
      <c r="C21" s="7">
        <v>13538</v>
      </c>
      <c r="D21" s="7">
        <v>4750</v>
      </c>
      <c r="E21" s="14">
        <v>6002</v>
      </c>
      <c r="H21" t="s">
        <v>313</v>
      </c>
      <c r="I21" t="s">
        <v>194</v>
      </c>
      <c r="J21">
        <v>18120</v>
      </c>
      <c r="K21">
        <v>77</v>
      </c>
      <c r="L21">
        <v>6005</v>
      </c>
    </row>
    <row r="22" spans="1:12">
      <c r="A22" s="13" t="s">
        <v>42</v>
      </c>
      <c r="B22" s="20" t="s">
        <v>37</v>
      </c>
      <c r="C22" s="7">
        <v>14007</v>
      </c>
      <c r="D22" s="7">
        <v>3595</v>
      </c>
      <c r="E22" s="14">
        <v>5995</v>
      </c>
      <c r="H22" t="s">
        <v>313</v>
      </c>
      <c r="I22" t="s">
        <v>22</v>
      </c>
      <c r="J22">
        <v>17649</v>
      </c>
      <c r="K22">
        <v>224</v>
      </c>
      <c r="L22">
        <v>5995</v>
      </c>
    </row>
    <row r="23" spans="1:12">
      <c r="A23" s="13" t="s">
        <v>42</v>
      </c>
      <c r="B23" s="20" t="s">
        <v>38</v>
      </c>
      <c r="C23" s="7">
        <v>14401</v>
      </c>
      <c r="D23" s="7">
        <v>3500</v>
      </c>
      <c r="E23" s="14">
        <v>6001</v>
      </c>
      <c r="H23" t="s">
        <v>313</v>
      </c>
      <c r="I23" t="s">
        <v>195</v>
      </c>
      <c r="J23">
        <v>17651</v>
      </c>
      <c r="K23">
        <v>89</v>
      </c>
      <c r="L23">
        <v>6003</v>
      </c>
    </row>
    <row r="24" spans="1:12">
      <c r="A24" s="13" t="s">
        <v>42</v>
      </c>
      <c r="B24" s="20" t="s">
        <v>39</v>
      </c>
      <c r="C24" s="7">
        <v>13868</v>
      </c>
      <c r="D24" s="7">
        <v>4709</v>
      </c>
      <c r="E24" s="14">
        <v>5994</v>
      </c>
      <c r="H24" t="s">
        <v>313</v>
      </c>
      <c r="I24" t="s">
        <v>196</v>
      </c>
      <c r="J24">
        <v>17593</v>
      </c>
      <c r="K24">
        <v>333</v>
      </c>
      <c r="L24">
        <v>5998</v>
      </c>
    </row>
    <row r="25" spans="1:12">
      <c r="A25" s="13" t="s">
        <v>42</v>
      </c>
      <c r="B25" s="20" t="s">
        <v>40</v>
      </c>
      <c r="C25" s="7">
        <v>6121</v>
      </c>
      <c r="D25" s="7">
        <v>6427</v>
      </c>
      <c r="E25" s="14">
        <v>4000</v>
      </c>
      <c r="H25" t="s">
        <v>313</v>
      </c>
      <c r="I25" t="s">
        <v>197</v>
      </c>
      <c r="J25">
        <v>16115</v>
      </c>
      <c r="K25">
        <v>2196</v>
      </c>
      <c r="L25">
        <v>6000</v>
      </c>
    </row>
    <row r="26" spans="1:12">
      <c r="A26" s="13" t="s">
        <v>46</v>
      </c>
      <c r="B26" s="20" t="s">
        <v>17</v>
      </c>
      <c r="C26" s="7">
        <v>6619</v>
      </c>
      <c r="D26" s="7">
        <v>4603</v>
      </c>
      <c r="E26" s="14">
        <v>3990</v>
      </c>
      <c r="H26" t="s">
        <v>313</v>
      </c>
      <c r="I26" t="s">
        <v>23</v>
      </c>
      <c r="J26">
        <v>14159</v>
      </c>
      <c r="K26">
        <v>3874</v>
      </c>
      <c r="L26">
        <v>5992</v>
      </c>
    </row>
    <row r="27" spans="1:12">
      <c r="A27" s="13" t="s">
        <v>46</v>
      </c>
      <c r="B27" s="20" t="s">
        <v>18</v>
      </c>
      <c r="C27" s="7">
        <v>8086</v>
      </c>
      <c r="D27" s="7">
        <v>5001</v>
      </c>
      <c r="E27" s="14">
        <v>4003</v>
      </c>
      <c r="H27" t="s">
        <v>313</v>
      </c>
      <c r="I27" t="s">
        <v>198</v>
      </c>
      <c r="J27">
        <v>13859</v>
      </c>
      <c r="K27">
        <v>3886</v>
      </c>
      <c r="L27">
        <v>6000</v>
      </c>
    </row>
    <row r="28" spans="1:12">
      <c r="A28" s="13" t="s">
        <v>46</v>
      </c>
      <c r="B28" s="20" t="s">
        <v>19</v>
      </c>
      <c r="C28" s="7">
        <v>10779</v>
      </c>
      <c r="D28" s="7">
        <v>2445</v>
      </c>
      <c r="E28" s="14">
        <v>4006</v>
      </c>
      <c r="H28" t="s">
        <v>313</v>
      </c>
      <c r="I28" t="s">
        <v>199</v>
      </c>
      <c r="J28">
        <v>13982</v>
      </c>
      <c r="K28">
        <v>3341</v>
      </c>
      <c r="L28">
        <v>5996</v>
      </c>
    </row>
    <row r="29" spans="1:12">
      <c r="A29" s="13" t="s">
        <v>46</v>
      </c>
      <c r="B29" s="20" t="s">
        <v>20</v>
      </c>
      <c r="C29" s="7">
        <v>7857</v>
      </c>
      <c r="D29" s="7">
        <v>5271</v>
      </c>
      <c r="E29" s="14">
        <v>4005</v>
      </c>
      <c r="H29" t="s">
        <v>313</v>
      </c>
      <c r="I29" t="s">
        <v>200</v>
      </c>
      <c r="J29">
        <v>13554</v>
      </c>
      <c r="K29">
        <v>4551</v>
      </c>
      <c r="L29">
        <v>6002</v>
      </c>
    </row>
    <row r="30" spans="1:12">
      <c r="A30" s="13" t="s">
        <v>46</v>
      </c>
      <c r="B30" s="20" t="s">
        <v>21</v>
      </c>
      <c r="C30" s="7">
        <v>14227</v>
      </c>
      <c r="D30" s="7">
        <v>3915</v>
      </c>
      <c r="E30" s="14">
        <v>6005</v>
      </c>
      <c r="H30" t="s">
        <v>313</v>
      </c>
      <c r="I30" t="s">
        <v>24</v>
      </c>
      <c r="J30">
        <v>14095</v>
      </c>
      <c r="K30">
        <v>4283</v>
      </c>
      <c r="L30">
        <v>5996</v>
      </c>
    </row>
    <row r="31" spans="1:12">
      <c r="A31" s="13" t="s">
        <v>46</v>
      </c>
      <c r="B31" s="20" t="s">
        <v>22</v>
      </c>
      <c r="C31" s="7">
        <v>15624</v>
      </c>
      <c r="D31" s="7">
        <v>2211</v>
      </c>
      <c r="E31" s="14">
        <v>5851</v>
      </c>
      <c r="H31" t="s">
        <v>313</v>
      </c>
      <c r="I31" t="s">
        <v>201</v>
      </c>
      <c r="J31">
        <v>14677</v>
      </c>
      <c r="K31">
        <v>3009</v>
      </c>
      <c r="L31">
        <v>5999</v>
      </c>
    </row>
    <row r="32" spans="1:12">
      <c r="A32" s="13" t="s">
        <v>46</v>
      </c>
      <c r="B32" s="20" t="s">
        <v>23</v>
      </c>
      <c r="C32" s="7">
        <v>13884</v>
      </c>
      <c r="D32" s="7">
        <v>4114</v>
      </c>
      <c r="E32" s="14">
        <v>5995</v>
      </c>
      <c r="H32" t="s">
        <v>313</v>
      </c>
      <c r="I32" t="s">
        <v>202</v>
      </c>
      <c r="J32">
        <v>14480</v>
      </c>
      <c r="K32">
        <v>3532</v>
      </c>
      <c r="L32">
        <v>5994</v>
      </c>
    </row>
    <row r="33" spans="1:12">
      <c r="A33" s="13" t="s">
        <v>46</v>
      </c>
      <c r="B33" s="20" t="s">
        <v>24</v>
      </c>
      <c r="C33" s="7">
        <v>13994</v>
      </c>
      <c r="D33" s="7">
        <v>3966</v>
      </c>
      <c r="E33" s="14">
        <v>5996</v>
      </c>
      <c r="H33" t="s">
        <v>313</v>
      </c>
      <c r="I33" t="s">
        <v>203</v>
      </c>
      <c r="J33">
        <v>13914</v>
      </c>
      <c r="K33">
        <v>4105</v>
      </c>
      <c r="L33">
        <v>6003</v>
      </c>
    </row>
    <row r="34" spans="1:12">
      <c r="A34" s="13" t="s">
        <v>46</v>
      </c>
      <c r="B34" s="20" t="s">
        <v>25</v>
      </c>
      <c r="C34" s="7">
        <v>13599</v>
      </c>
      <c r="D34" s="7">
        <v>4693</v>
      </c>
      <c r="E34" s="14">
        <v>5997</v>
      </c>
      <c r="H34" t="s">
        <v>313</v>
      </c>
      <c r="I34" t="s">
        <v>25</v>
      </c>
      <c r="J34">
        <v>13234</v>
      </c>
      <c r="K34">
        <v>4320</v>
      </c>
      <c r="L34">
        <v>5990</v>
      </c>
    </row>
    <row r="35" spans="1:12">
      <c r="A35" s="13" t="s">
        <v>46</v>
      </c>
      <c r="B35" s="20" t="s">
        <v>26</v>
      </c>
      <c r="C35" s="7">
        <v>14361</v>
      </c>
      <c r="D35" s="7">
        <v>4205</v>
      </c>
      <c r="E35" s="14">
        <v>5998</v>
      </c>
      <c r="H35" t="s">
        <v>313</v>
      </c>
      <c r="I35" t="s">
        <v>204</v>
      </c>
      <c r="J35">
        <v>13307</v>
      </c>
      <c r="K35">
        <v>4534</v>
      </c>
      <c r="L35">
        <v>6004</v>
      </c>
    </row>
    <row r="36" spans="1:12">
      <c r="A36" s="13" t="s">
        <v>46</v>
      </c>
      <c r="B36" s="20" t="s">
        <v>27</v>
      </c>
      <c r="C36" s="7">
        <v>13258</v>
      </c>
      <c r="D36" s="7">
        <v>86</v>
      </c>
      <c r="E36" s="14">
        <v>3996</v>
      </c>
      <c r="H36" t="s">
        <v>313</v>
      </c>
      <c r="I36" t="s">
        <v>205</v>
      </c>
      <c r="J36">
        <v>13422</v>
      </c>
      <c r="K36">
        <v>4468</v>
      </c>
      <c r="L36">
        <v>6006</v>
      </c>
    </row>
    <row r="37" spans="1:12">
      <c r="A37" s="13" t="s">
        <v>46</v>
      </c>
      <c r="B37" s="20" t="s">
        <v>28</v>
      </c>
      <c r="C37" s="7">
        <v>14635</v>
      </c>
      <c r="D37" s="7">
        <v>109</v>
      </c>
      <c r="E37" s="14">
        <v>3999</v>
      </c>
      <c r="H37" t="s">
        <v>313</v>
      </c>
      <c r="I37" t="s">
        <v>206</v>
      </c>
      <c r="J37">
        <v>13154</v>
      </c>
      <c r="K37">
        <v>4598</v>
      </c>
      <c r="L37">
        <v>5996</v>
      </c>
    </row>
    <row r="38" spans="1:12">
      <c r="A38" s="13" t="s">
        <v>46</v>
      </c>
      <c r="B38" s="20" t="s">
        <v>29</v>
      </c>
      <c r="C38" s="7">
        <v>14707</v>
      </c>
      <c r="D38" s="7">
        <v>205</v>
      </c>
      <c r="E38" s="14">
        <v>3997</v>
      </c>
      <c r="H38" t="s">
        <v>313</v>
      </c>
      <c r="I38" t="s">
        <v>26</v>
      </c>
      <c r="J38">
        <v>13413</v>
      </c>
      <c r="K38">
        <v>4151</v>
      </c>
      <c r="L38">
        <v>5996</v>
      </c>
    </row>
    <row r="39" spans="1:12">
      <c r="A39" s="13" t="s">
        <v>46</v>
      </c>
      <c r="B39" s="20" t="s">
        <v>30</v>
      </c>
      <c r="C39" s="7">
        <v>14831</v>
      </c>
      <c r="D39" s="7">
        <v>104</v>
      </c>
      <c r="E39" s="14">
        <v>3990</v>
      </c>
      <c r="H39" t="s">
        <v>313</v>
      </c>
      <c r="I39" t="s">
        <v>207</v>
      </c>
      <c r="J39">
        <v>13696</v>
      </c>
      <c r="K39">
        <v>221</v>
      </c>
      <c r="L39">
        <v>3992</v>
      </c>
    </row>
    <row r="40" spans="1:12">
      <c r="A40" s="13" t="s">
        <v>46</v>
      </c>
      <c r="B40" s="20" t="s">
        <v>31</v>
      </c>
      <c r="C40" s="7">
        <v>15002</v>
      </c>
      <c r="D40" s="7">
        <v>265</v>
      </c>
      <c r="E40" s="14">
        <v>4005</v>
      </c>
      <c r="H40" t="s">
        <v>313</v>
      </c>
      <c r="I40" t="s">
        <v>208</v>
      </c>
      <c r="J40">
        <v>13687</v>
      </c>
      <c r="K40">
        <v>104</v>
      </c>
      <c r="L40">
        <v>3997</v>
      </c>
    </row>
    <row r="41" spans="1:12">
      <c r="A41" s="13" t="s">
        <v>46</v>
      </c>
      <c r="B41" s="20" t="s">
        <v>32</v>
      </c>
      <c r="C41" s="7">
        <v>14817</v>
      </c>
      <c r="D41" s="7">
        <v>106</v>
      </c>
      <c r="E41" s="14">
        <v>4004</v>
      </c>
      <c r="H41" t="s">
        <v>313</v>
      </c>
      <c r="I41" t="s">
        <v>209</v>
      </c>
      <c r="J41">
        <v>13594</v>
      </c>
      <c r="K41">
        <v>23</v>
      </c>
      <c r="L41">
        <v>4002</v>
      </c>
    </row>
    <row r="42" spans="1:12">
      <c r="A42" s="13" t="s">
        <v>46</v>
      </c>
      <c r="B42" s="20" t="s">
        <v>33</v>
      </c>
      <c r="C42" s="7">
        <v>13995</v>
      </c>
      <c r="D42" s="7">
        <v>60</v>
      </c>
      <c r="E42" s="14">
        <v>3994</v>
      </c>
      <c r="H42" t="s">
        <v>313</v>
      </c>
      <c r="I42" t="s">
        <v>27</v>
      </c>
      <c r="J42">
        <v>13639</v>
      </c>
      <c r="K42">
        <v>244</v>
      </c>
      <c r="L42">
        <v>4000</v>
      </c>
    </row>
    <row r="43" spans="1:12">
      <c r="A43" s="13" t="s">
        <v>46</v>
      </c>
      <c r="B43" s="20" t="s">
        <v>34</v>
      </c>
      <c r="C43" s="7">
        <v>12698</v>
      </c>
      <c r="D43" s="7">
        <v>37</v>
      </c>
      <c r="E43" s="14">
        <v>4014</v>
      </c>
      <c r="H43" t="s">
        <v>313</v>
      </c>
      <c r="I43" t="s">
        <v>210</v>
      </c>
      <c r="J43">
        <v>13302</v>
      </c>
      <c r="K43">
        <v>695</v>
      </c>
      <c r="L43">
        <v>3995</v>
      </c>
    </row>
    <row r="44" spans="1:12">
      <c r="A44" s="13" t="s">
        <v>46</v>
      </c>
      <c r="B44" s="20" t="s">
        <v>35</v>
      </c>
      <c r="C44" s="7">
        <v>15889</v>
      </c>
      <c r="D44" s="7">
        <v>2147</v>
      </c>
      <c r="E44" s="14">
        <v>5995</v>
      </c>
      <c r="H44" t="s">
        <v>313</v>
      </c>
      <c r="I44" t="s">
        <v>211</v>
      </c>
      <c r="J44">
        <v>12472</v>
      </c>
      <c r="K44">
        <v>120</v>
      </c>
      <c r="L44">
        <v>4004</v>
      </c>
    </row>
    <row r="45" spans="1:12">
      <c r="A45" s="13" t="s">
        <v>46</v>
      </c>
      <c r="B45" s="20" t="s">
        <v>36</v>
      </c>
      <c r="C45" s="7">
        <v>15631</v>
      </c>
      <c r="D45" s="7">
        <v>2842</v>
      </c>
      <c r="E45" s="14">
        <v>6002</v>
      </c>
      <c r="H45" t="s">
        <v>313</v>
      </c>
      <c r="I45" t="s">
        <v>212</v>
      </c>
      <c r="J45">
        <v>12605</v>
      </c>
      <c r="K45">
        <v>114</v>
      </c>
      <c r="L45">
        <v>4019</v>
      </c>
    </row>
    <row r="46" spans="1:12">
      <c r="A46" s="13" t="s">
        <v>46</v>
      </c>
      <c r="B46" s="20" t="s">
        <v>37</v>
      </c>
      <c r="C46" s="7">
        <v>15981</v>
      </c>
      <c r="D46" s="7">
        <v>2445</v>
      </c>
      <c r="E46" s="14">
        <v>5999</v>
      </c>
      <c r="H46" t="s">
        <v>313</v>
      </c>
      <c r="I46" t="s">
        <v>28</v>
      </c>
      <c r="J46">
        <v>12322</v>
      </c>
      <c r="K46">
        <v>170</v>
      </c>
      <c r="L46">
        <v>3999</v>
      </c>
    </row>
    <row r="47" spans="1:12">
      <c r="A47" s="13" t="s">
        <v>46</v>
      </c>
      <c r="B47" s="20" t="s">
        <v>38</v>
      </c>
      <c r="C47" s="7">
        <v>15679</v>
      </c>
      <c r="D47" s="7">
        <v>2533</v>
      </c>
      <c r="E47" s="14">
        <v>6002</v>
      </c>
      <c r="H47" t="s">
        <v>313</v>
      </c>
      <c r="I47" t="s">
        <v>213</v>
      </c>
      <c r="J47">
        <v>13740</v>
      </c>
      <c r="K47">
        <v>68</v>
      </c>
      <c r="L47">
        <v>3998</v>
      </c>
    </row>
    <row r="48" spans="1:12">
      <c r="A48" s="13" t="s">
        <v>46</v>
      </c>
      <c r="B48" s="20" t="s">
        <v>39</v>
      </c>
      <c r="C48" s="7">
        <v>14483</v>
      </c>
      <c r="D48" s="7">
        <v>3585</v>
      </c>
      <c r="E48" s="14">
        <v>5996</v>
      </c>
      <c r="H48" t="s">
        <v>313</v>
      </c>
      <c r="I48" t="s">
        <v>214</v>
      </c>
      <c r="J48">
        <v>13788</v>
      </c>
      <c r="K48">
        <v>160</v>
      </c>
      <c r="L48">
        <v>4001</v>
      </c>
    </row>
    <row r="49" spans="1:12">
      <c r="A49" s="13" t="s">
        <v>46</v>
      </c>
      <c r="B49" s="20" t="s">
        <v>40</v>
      </c>
      <c r="C49" s="7">
        <v>6478</v>
      </c>
      <c r="D49" s="7">
        <v>6654</v>
      </c>
      <c r="E49" s="14">
        <v>4003</v>
      </c>
      <c r="H49" t="s">
        <v>313</v>
      </c>
      <c r="I49" t="s">
        <v>215</v>
      </c>
      <c r="J49">
        <v>12777</v>
      </c>
      <c r="K49">
        <v>31</v>
      </c>
      <c r="L49">
        <v>4003</v>
      </c>
    </row>
    <row r="50" spans="1:12">
      <c r="A50" s="13" t="s">
        <v>78</v>
      </c>
      <c r="B50" s="20" t="s">
        <v>17</v>
      </c>
      <c r="C50" s="7">
        <v>6315</v>
      </c>
      <c r="D50" s="7">
        <v>6381</v>
      </c>
      <c r="E50" s="14">
        <v>4000</v>
      </c>
      <c r="H50" t="s">
        <v>313</v>
      </c>
      <c r="I50" t="s">
        <v>29</v>
      </c>
      <c r="J50">
        <v>12505</v>
      </c>
      <c r="K50">
        <v>27</v>
      </c>
      <c r="L50">
        <v>3999</v>
      </c>
    </row>
    <row r="51" spans="1:12">
      <c r="A51" s="13" t="s">
        <v>78</v>
      </c>
      <c r="B51" s="20" t="s">
        <v>18</v>
      </c>
      <c r="C51" s="7">
        <v>5953</v>
      </c>
      <c r="D51" s="7">
        <v>6481</v>
      </c>
      <c r="E51" s="14">
        <v>3990</v>
      </c>
      <c r="H51" t="s">
        <v>313</v>
      </c>
      <c r="I51" t="s">
        <v>216</v>
      </c>
      <c r="J51">
        <v>12620</v>
      </c>
      <c r="K51">
        <v>75</v>
      </c>
      <c r="L51">
        <v>3991</v>
      </c>
    </row>
    <row r="52" spans="1:12">
      <c r="A52" s="13" t="s">
        <v>78</v>
      </c>
      <c r="B52" s="20" t="s">
        <v>19</v>
      </c>
      <c r="C52" s="7">
        <v>7131</v>
      </c>
      <c r="D52" s="7">
        <v>5384</v>
      </c>
      <c r="E52" s="14">
        <v>4003</v>
      </c>
      <c r="H52" t="s">
        <v>313</v>
      </c>
      <c r="I52" t="s">
        <v>217</v>
      </c>
      <c r="J52">
        <v>12753</v>
      </c>
      <c r="K52">
        <v>146</v>
      </c>
      <c r="L52">
        <v>3994</v>
      </c>
    </row>
    <row r="53" spans="1:12">
      <c r="A53" s="13" t="s">
        <v>78</v>
      </c>
      <c r="B53" s="20" t="s">
        <v>20</v>
      </c>
      <c r="C53" s="7">
        <v>11099</v>
      </c>
      <c r="D53" s="7">
        <v>1773</v>
      </c>
      <c r="E53" s="14">
        <v>4001</v>
      </c>
      <c r="H53" t="s">
        <v>313</v>
      </c>
      <c r="I53" t="s">
        <v>218</v>
      </c>
      <c r="J53">
        <v>12335</v>
      </c>
      <c r="K53">
        <v>71</v>
      </c>
      <c r="L53">
        <v>3987</v>
      </c>
    </row>
    <row r="54" spans="1:12">
      <c r="A54" s="13" t="s">
        <v>78</v>
      </c>
      <c r="B54" s="20" t="s">
        <v>21</v>
      </c>
      <c r="C54" s="7">
        <v>18377</v>
      </c>
      <c r="D54" s="7">
        <v>108</v>
      </c>
      <c r="E54" s="14">
        <v>5997</v>
      </c>
      <c r="H54" t="s">
        <v>313</v>
      </c>
      <c r="I54" t="s">
        <v>30</v>
      </c>
      <c r="J54">
        <v>12559</v>
      </c>
      <c r="K54">
        <v>63</v>
      </c>
      <c r="L54">
        <v>4004</v>
      </c>
    </row>
    <row r="55" spans="1:12">
      <c r="A55" s="13" t="s">
        <v>78</v>
      </c>
      <c r="B55" s="20" t="s">
        <v>22</v>
      </c>
      <c r="C55" s="7">
        <v>17734</v>
      </c>
      <c r="D55" s="7">
        <v>163</v>
      </c>
      <c r="E55" s="14">
        <v>5987</v>
      </c>
      <c r="H55" t="s">
        <v>313</v>
      </c>
      <c r="I55" t="s">
        <v>219</v>
      </c>
      <c r="J55">
        <v>12579</v>
      </c>
      <c r="K55">
        <v>62</v>
      </c>
      <c r="L55">
        <v>3992</v>
      </c>
    </row>
    <row r="56" spans="1:12">
      <c r="A56" s="13" t="s">
        <v>78</v>
      </c>
      <c r="B56" s="20" t="s">
        <v>23</v>
      </c>
      <c r="C56" s="7">
        <v>17574</v>
      </c>
      <c r="D56" s="7">
        <v>154</v>
      </c>
      <c r="E56" s="14">
        <v>5997</v>
      </c>
      <c r="H56" t="s">
        <v>313</v>
      </c>
      <c r="I56" t="s">
        <v>220</v>
      </c>
      <c r="J56">
        <v>12496</v>
      </c>
      <c r="K56">
        <v>105</v>
      </c>
      <c r="L56">
        <v>3973</v>
      </c>
    </row>
    <row r="57" spans="1:12">
      <c r="A57" s="13" t="s">
        <v>78</v>
      </c>
      <c r="B57" s="20" t="s">
        <v>24</v>
      </c>
      <c r="C57" s="7">
        <v>13859</v>
      </c>
      <c r="D57" s="7">
        <v>4441</v>
      </c>
      <c r="E57" s="14">
        <v>5998</v>
      </c>
      <c r="H57" t="s">
        <v>313</v>
      </c>
      <c r="I57" t="s">
        <v>221</v>
      </c>
      <c r="J57">
        <v>11209</v>
      </c>
      <c r="K57">
        <v>24</v>
      </c>
      <c r="L57">
        <v>3503</v>
      </c>
    </row>
    <row r="58" spans="1:12">
      <c r="A58" s="13" t="s">
        <v>78</v>
      </c>
      <c r="B58" s="20" t="s">
        <v>25</v>
      </c>
      <c r="C58" s="7">
        <v>14032</v>
      </c>
      <c r="D58" s="7">
        <v>3823</v>
      </c>
      <c r="E58" s="14">
        <v>6002</v>
      </c>
      <c r="H58" t="s">
        <v>313</v>
      </c>
      <c r="I58" t="s">
        <v>31</v>
      </c>
      <c r="J58">
        <v>12136</v>
      </c>
      <c r="K58">
        <v>79</v>
      </c>
      <c r="L58">
        <v>3778</v>
      </c>
    </row>
    <row r="59" spans="1:12">
      <c r="A59" s="13" t="s">
        <v>78</v>
      </c>
      <c r="B59" s="20" t="s">
        <v>26</v>
      </c>
      <c r="C59" s="7">
        <v>15841</v>
      </c>
      <c r="D59" s="7">
        <v>2443</v>
      </c>
      <c r="E59" s="14">
        <v>6001</v>
      </c>
      <c r="H59" t="s">
        <v>313</v>
      </c>
      <c r="I59" t="s">
        <v>222</v>
      </c>
      <c r="J59">
        <v>14814</v>
      </c>
      <c r="K59">
        <v>63</v>
      </c>
      <c r="L59">
        <v>4032</v>
      </c>
    </row>
    <row r="60" spans="1:12">
      <c r="A60" s="13" t="s">
        <v>78</v>
      </c>
      <c r="B60" s="20" t="s">
        <v>27</v>
      </c>
      <c r="C60" s="7">
        <v>12680</v>
      </c>
      <c r="D60" s="7">
        <v>69</v>
      </c>
      <c r="E60" s="14">
        <v>4000</v>
      </c>
      <c r="H60" t="s">
        <v>313</v>
      </c>
      <c r="I60" t="s">
        <v>223</v>
      </c>
      <c r="J60">
        <v>13190</v>
      </c>
      <c r="K60">
        <v>75</v>
      </c>
      <c r="L60">
        <v>3993</v>
      </c>
    </row>
    <row r="61" spans="1:12">
      <c r="A61" s="13" t="s">
        <v>78</v>
      </c>
      <c r="B61" s="20" t="s">
        <v>28</v>
      </c>
      <c r="C61" s="7">
        <v>12606</v>
      </c>
      <c r="D61" s="7">
        <v>109</v>
      </c>
      <c r="E61" s="14">
        <v>3995</v>
      </c>
      <c r="H61" t="s">
        <v>313</v>
      </c>
      <c r="I61" t="s">
        <v>224</v>
      </c>
      <c r="J61">
        <v>13713</v>
      </c>
      <c r="K61">
        <v>154</v>
      </c>
      <c r="L61">
        <v>3997</v>
      </c>
    </row>
    <row r="62" spans="1:12">
      <c r="A62" s="13" t="s">
        <v>78</v>
      </c>
      <c r="B62" s="20" t="s">
        <v>29</v>
      </c>
      <c r="C62" s="7">
        <v>12720</v>
      </c>
      <c r="D62" s="7">
        <v>82</v>
      </c>
      <c r="E62" s="14">
        <v>4000</v>
      </c>
      <c r="H62" t="s">
        <v>313</v>
      </c>
      <c r="I62" t="s">
        <v>32</v>
      </c>
      <c r="J62">
        <v>13895</v>
      </c>
      <c r="K62">
        <v>193</v>
      </c>
      <c r="L62">
        <v>4002</v>
      </c>
    </row>
    <row r="63" spans="1:12">
      <c r="A63" s="13" t="s">
        <v>78</v>
      </c>
      <c r="B63" s="20" t="s">
        <v>30</v>
      </c>
      <c r="C63" s="7">
        <v>12630</v>
      </c>
      <c r="D63" s="7">
        <v>63</v>
      </c>
      <c r="E63" s="14">
        <v>4002</v>
      </c>
      <c r="H63" t="s">
        <v>313</v>
      </c>
      <c r="I63" t="s">
        <v>225</v>
      </c>
      <c r="J63">
        <v>12548</v>
      </c>
      <c r="K63">
        <v>261</v>
      </c>
      <c r="L63">
        <v>3993</v>
      </c>
    </row>
    <row r="64" spans="1:12">
      <c r="A64" s="13" t="s">
        <v>78</v>
      </c>
      <c r="B64" s="20" t="s">
        <v>31</v>
      </c>
      <c r="C64" s="7">
        <v>14813</v>
      </c>
      <c r="D64" s="7">
        <v>57</v>
      </c>
      <c r="E64" s="14">
        <v>3994</v>
      </c>
      <c r="H64" t="s">
        <v>313</v>
      </c>
      <c r="I64" t="s">
        <v>226</v>
      </c>
      <c r="J64">
        <v>12889</v>
      </c>
      <c r="K64">
        <v>301</v>
      </c>
      <c r="L64">
        <v>4000</v>
      </c>
    </row>
    <row r="65" spans="1:12">
      <c r="A65" s="13" t="s">
        <v>78</v>
      </c>
      <c r="B65" s="20" t="s">
        <v>32</v>
      </c>
      <c r="C65" s="7">
        <v>15843</v>
      </c>
      <c r="D65" s="7">
        <v>106</v>
      </c>
      <c r="E65" s="14">
        <v>4006</v>
      </c>
      <c r="H65" t="s">
        <v>313</v>
      </c>
      <c r="I65" t="s">
        <v>227</v>
      </c>
      <c r="J65">
        <v>12439</v>
      </c>
      <c r="K65">
        <v>182</v>
      </c>
      <c r="L65">
        <v>3999</v>
      </c>
    </row>
    <row r="66" spans="1:12">
      <c r="A66" s="13" t="s">
        <v>78</v>
      </c>
      <c r="B66" s="20" t="s">
        <v>33</v>
      </c>
      <c r="C66" s="7">
        <v>15390</v>
      </c>
      <c r="D66" s="7">
        <v>82</v>
      </c>
      <c r="E66" s="14">
        <v>4004</v>
      </c>
      <c r="H66" t="s">
        <v>313</v>
      </c>
      <c r="I66" t="s">
        <v>33</v>
      </c>
      <c r="J66">
        <v>12449</v>
      </c>
      <c r="K66">
        <v>93</v>
      </c>
      <c r="L66">
        <v>4000</v>
      </c>
    </row>
    <row r="67" spans="1:12">
      <c r="A67" s="13" t="s">
        <v>78</v>
      </c>
      <c r="B67" s="20" t="s">
        <v>34</v>
      </c>
      <c r="C67" s="7">
        <v>14814</v>
      </c>
      <c r="D67" s="7">
        <v>58</v>
      </c>
      <c r="E67" s="14">
        <v>4006</v>
      </c>
      <c r="H67" t="s">
        <v>313</v>
      </c>
      <c r="I67" t="s">
        <v>228</v>
      </c>
      <c r="J67">
        <v>12240</v>
      </c>
      <c r="K67">
        <v>133</v>
      </c>
      <c r="L67">
        <v>4000</v>
      </c>
    </row>
    <row r="68" spans="1:12">
      <c r="A68" s="13" t="s">
        <v>78</v>
      </c>
      <c r="B68" s="20" t="s">
        <v>35</v>
      </c>
      <c r="C68" s="7">
        <v>16189</v>
      </c>
      <c r="D68" s="7">
        <v>1936</v>
      </c>
      <c r="E68" s="14">
        <v>6000</v>
      </c>
      <c r="H68" t="s">
        <v>313</v>
      </c>
      <c r="I68" t="s">
        <v>229</v>
      </c>
      <c r="J68">
        <v>12260</v>
      </c>
      <c r="K68">
        <v>64</v>
      </c>
      <c r="L68">
        <v>3998</v>
      </c>
    </row>
    <row r="69" spans="1:12">
      <c r="A69" s="13" t="s">
        <v>78</v>
      </c>
      <c r="B69" s="20" t="s">
        <v>36</v>
      </c>
      <c r="C69" s="7">
        <v>15201</v>
      </c>
      <c r="D69" s="7">
        <v>3093</v>
      </c>
      <c r="E69" s="14">
        <v>6007</v>
      </c>
      <c r="H69" t="s">
        <v>313</v>
      </c>
      <c r="I69" t="s">
        <v>230</v>
      </c>
      <c r="J69">
        <v>13757</v>
      </c>
      <c r="K69">
        <v>137</v>
      </c>
      <c r="L69">
        <v>3995</v>
      </c>
    </row>
    <row r="70" spans="1:12">
      <c r="A70" s="13" t="s">
        <v>78</v>
      </c>
      <c r="B70" s="20" t="s">
        <v>37</v>
      </c>
      <c r="C70" s="7">
        <v>17797</v>
      </c>
      <c r="D70" s="7">
        <v>481</v>
      </c>
      <c r="E70" s="14">
        <v>6003</v>
      </c>
      <c r="H70" t="s">
        <v>313</v>
      </c>
      <c r="I70" t="s">
        <v>34</v>
      </c>
      <c r="J70">
        <v>13357</v>
      </c>
      <c r="K70">
        <v>132</v>
      </c>
      <c r="L70">
        <v>4009</v>
      </c>
    </row>
    <row r="71" spans="1:12">
      <c r="A71" s="13" t="s">
        <v>78</v>
      </c>
      <c r="B71" s="20" t="s">
        <v>38</v>
      </c>
      <c r="C71" s="7">
        <v>18130</v>
      </c>
      <c r="D71" s="7">
        <v>212</v>
      </c>
      <c r="E71" s="14">
        <v>6001</v>
      </c>
      <c r="H71" t="s">
        <v>313</v>
      </c>
      <c r="I71" t="s">
        <v>231</v>
      </c>
      <c r="J71">
        <v>13951</v>
      </c>
      <c r="K71">
        <v>3472</v>
      </c>
      <c r="L71">
        <v>6001</v>
      </c>
    </row>
    <row r="72" spans="1:12">
      <c r="A72" s="13" t="s">
        <v>78</v>
      </c>
      <c r="B72" s="20" t="s">
        <v>39</v>
      </c>
      <c r="C72" s="7">
        <v>16015</v>
      </c>
      <c r="D72" s="7">
        <v>2420</v>
      </c>
      <c r="E72" s="14">
        <v>5988</v>
      </c>
      <c r="H72" t="s">
        <v>313</v>
      </c>
      <c r="I72" t="s">
        <v>232</v>
      </c>
      <c r="J72">
        <v>14084</v>
      </c>
      <c r="K72">
        <v>3450</v>
      </c>
      <c r="L72">
        <v>6002</v>
      </c>
    </row>
    <row r="73" spans="1:12">
      <c r="A73" s="13" t="s">
        <v>78</v>
      </c>
      <c r="B73" s="20" t="s">
        <v>40</v>
      </c>
      <c r="C73" s="7">
        <v>8016</v>
      </c>
      <c r="D73" s="7">
        <v>5573</v>
      </c>
      <c r="E73" s="14">
        <v>4007</v>
      </c>
      <c r="H73" t="s">
        <v>313</v>
      </c>
      <c r="I73" t="s">
        <v>233</v>
      </c>
      <c r="J73">
        <v>14104</v>
      </c>
      <c r="K73">
        <v>3587</v>
      </c>
      <c r="L73">
        <v>5998</v>
      </c>
    </row>
    <row r="74" spans="1:12">
      <c r="A74" s="13" t="s">
        <v>79</v>
      </c>
      <c r="B74" s="20" t="s">
        <v>17</v>
      </c>
      <c r="C74" s="7">
        <v>8350</v>
      </c>
      <c r="D74" s="7">
        <v>5520</v>
      </c>
      <c r="E74" s="14">
        <v>4016</v>
      </c>
      <c r="H74" t="s">
        <v>313</v>
      </c>
      <c r="I74" t="s">
        <v>35</v>
      </c>
      <c r="J74">
        <v>13707</v>
      </c>
      <c r="K74">
        <v>4278</v>
      </c>
      <c r="L74">
        <v>6005</v>
      </c>
    </row>
    <row r="75" spans="1:12">
      <c r="A75" s="13" t="s">
        <v>79</v>
      </c>
      <c r="B75" s="20" t="s">
        <v>18</v>
      </c>
      <c r="C75" s="7">
        <v>8751</v>
      </c>
      <c r="D75" s="7">
        <v>5156</v>
      </c>
      <c r="E75" s="14">
        <v>4008</v>
      </c>
      <c r="H75" t="s">
        <v>313</v>
      </c>
      <c r="I75" t="s">
        <v>234</v>
      </c>
      <c r="J75">
        <v>13989</v>
      </c>
      <c r="K75">
        <v>3897</v>
      </c>
      <c r="L75">
        <v>5997</v>
      </c>
    </row>
    <row r="76" spans="1:12">
      <c r="A76" s="13" t="s">
        <v>79</v>
      </c>
      <c r="B76" s="20" t="s">
        <v>19</v>
      </c>
      <c r="C76" s="7">
        <v>11036</v>
      </c>
      <c r="D76" s="7">
        <v>2217</v>
      </c>
      <c r="E76" s="14">
        <v>3990</v>
      </c>
      <c r="H76" t="s">
        <v>313</v>
      </c>
      <c r="I76" t="s">
        <v>235</v>
      </c>
      <c r="J76">
        <v>13719</v>
      </c>
      <c r="K76">
        <v>4743</v>
      </c>
      <c r="L76">
        <v>6008</v>
      </c>
    </row>
    <row r="77" spans="1:12">
      <c r="A77" s="13" t="s">
        <v>79</v>
      </c>
      <c r="B77" s="20" t="s">
        <v>20</v>
      </c>
      <c r="C77" s="7">
        <v>11423</v>
      </c>
      <c r="D77" s="7">
        <v>2611</v>
      </c>
      <c r="E77" s="14">
        <v>4000</v>
      </c>
      <c r="H77" t="s">
        <v>313</v>
      </c>
      <c r="I77" t="s">
        <v>236</v>
      </c>
      <c r="J77">
        <v>13793</v>
      </c>
      <c r="K77">
        <v>4603</v>
      </c>
      <c r="L77">
        <v>6005</v>
      </c>
    </row>
    <row r="78" spans="1:12">
      <c r="A78" s="13" t="s">
        <v>79</v>
      </c>
      <c r="B78" s="20" t="s">
        <v>21</v>
      </c>
      <c r="C78" s="7">
        <v>18353</v>
      </c>
      <c r="D78" s="7">
        <v>87</v>
      </c>
      <c r="E78" s="14">
        <v>5997</v>
      </c>
      <c r="H78" t="s">
        <v>313</v>
      </c>
      <c r="I78" t="s">
        <v>36</v>
      </c>
      <c r="J78">
        <v>13538</v>
      </c>
      <c r="K78">
        <v>4750</v>
      </c>
      <c r="L78">
        <v>6002</v>
      </c>
    </row>
    <row r="79" spans="1:12">
      <c r="A79" s="13" t="s">
        <v>79</v>
      </c>
      <c r="B79" s="20" t="s">
        <v>22</v>
      </c>
      <c r="C79" s="7">
        <v>18278</v>
      </c>
      <c r="D79" s="7">
        <v>86</v>
      </c>
      <c r="E79" s="14">
        <v>6004</v>
      </c>
      <c r="H79" t="s">
        <v>313</v>
      </c>
      <c r="I79" t="s">
        <v>237</v>
      </c>
      <c r="J79">
        <v>13942</v>
      </c>
      <c r="K79">
        <v>4165</v>
      </c>
      <c r="L79">
        <v>6006</v>
      </c>
    </row>
    <row r="80" spans="1:12">
      <c r="A80" s="13" t="s">
        <v>79</v>
      </c>
      <c r="B80" s="20" t="s">
        <v>23</v>
      </c>
      <c r="C80" s="7">
        <v>20365</v>
      </c>
      <c r="D80" s="7">
        <v>229</v>
      </c>
      <c r="E80" s="14">
        <v>6004</v>
      </c>
      <c r="H80" t="s">
        <v>313</v>
      </c>
      <c r="I80" t="s">
        <v>238</v>
      </c>
      <c r="J80">
        <v>13998</v>
      </c>
      <c r="K80">
        <v>3978</v>
      </c>
      <c r="L80">
        <v>5999</v>
      </c>
    </row>
    <row r="81" spans="1:12">
      <c r="A81" s="13" t="s">
        <v>79</v>
      </c>
      <c r="B81" s="20" t="s">
        <v>24</v>
      </c>
      <c r="C81" s="7">
        <v>18601</v>
      </c>
      <c r="D81" s="7">
        <v>286</v>
      </c>
      <c r="E81" s="14">
        <v>6003</v>
      </c>
      <c r="H81" t="s">
        <v>313</v>
      </c>
      <c r="I81" t="s">
        <v>239</v>
      </c>
      <c r="J81">
        <v>14032</v>
      </c>
      <c r="K81">
        <v>3463</v>
      </c>
      <c r="L81">
        <v>6001</v>
      </c>
    </row>
    <row r="82" spans="1:12">
      <c r="A82" s="13" t="s">
        <v>79</v>
      </c>
      <c r="B82" s="20" t="s">
        <v>25</v>
      </c>
      <c r="C82" s="7">
        <v>18062</v>
      </c>
      <c r="D82" s="7">
        <v>605</v>
      </c>
      <c r="E82" s="14">
        <v>5961</v>
      </c>
      <c r="H82" t="s">
        <v>313</v>
      </c>
      <c r="I82" t="s">
        <v>37</v>
      </c>
      <c r="J82">
        <v>14007</v>
      </c>
      <c r="K82">
        <v>3595</v>
      </c>
      <c r="L82">
        <v>5995</v>
      </c>
    </row>
    <row r="83" spans="1:12">
      <c r="A83" s="13" t="s">
        <v>79</v>
      </c>
      <c r="B83" s="20" t="s">
        <v>26</v>
      </c>
      <c r="C83" s="7">
        <v>19139</v>
      </c>
      <c r="D83" s="7">
        <v>1273</v>
      </c>
      <c r="E83" s="14">
        <v>0</v>
      </c>
      <c r="H83" t="s">
        <v>313</v>
      </c>
      <c r="I83" t="s">
        <v>240</v>
      </c>
      <c r="J83">
        <v>14029</v>
      </c>
      <c r="K83">
        <v>3884</v>
      </c>
      <c r="L83">
        <v>6003</v>
      </c>
    </row>
    <row r="84" spans="1:12">
      <c r="A84" s="13" t="s">
        <v>79</v>
      </c>
      <c r="B84" s="20" t="s">
        <v>27</v>
      </c>
      <c r="C84" s="7">
        <v>12470</v>
      </c>
      <c r="D84" s="7">
        <v>67</v>
      </c>
      <c r="E84" s="14">
        <v>0</v>
      </c>
      <c r="H84" t="s">
        <v>313</v>
      </c>
      <c r="I84" t="s">
        <v>241</v>
      </c>
      <c r="J84">
        <v>14498</v>
      </c>
      <c r="K84">
        <v>3801</v>
      </c>
      <c r="L84">
        <v>5995</v>
      </c>
    </row>
    <row r="85" spans="1:12">
      <c r="A85" s="13" t="s">
        <v>79</v>
      </c>
      <c r="B85" s="20" t="s">
        <v>28</v>
      </c>
      <c r="C85" s="7">
        <v>10415</v>
      </c>
      <c r="D85" s="7">
        <v>42</v>
      </c>
      <c r="E85" s="14">
        <v>0</v>
      </c>
      <c r="H85" t="s">
        <v>313</v>
      </c>
      <c r="I85" t="s">
        <v>242</v>
      </c>
      <c r="J85">
        <v>14676</v>
      </c>
      <c r="K85">
        <v>3444</v>
      </c>
      <c r="L85">
        <v>5997</v>
      </c>
    </row>
    <row r="86" spans="1:12">
      <c r="A86" s="13" t="s">
        <v>79</v>
      </c>
      <c r="B86" s="20" t="s">
        <v>29</v>
      </c>
      <c r="C86" s="7">
        <v>12069</v>
      </c>
      <c r="D86" s="7">
        <v>81</v>
      </c>
      <c r="E86" s="14">
        <v>0</v>
      </c>
      <c r="H86" t="s">
        <v>313</v>
      </c>
      <c r="I86" t="s">
        <v>38</v>
      </c>
      <c r="J86">
        <v>14401</v>
      </c>
      <c r="K86">
        <v>3500</v>
      </c>
      <c r="L86">
        <v>6001</v>
      </c>
    </row>
    <row r="87" spans="1:12">
      <c r="A87" s="13" t="s">
        <v>79</v>
      </c>
      <c r="B87" s="20" t="s">
        <v>30</v>
      </c>
      <c r="C87" s="7">
        <v>11181</v>
      </c>
      <c r="D87" s="7">
        <v>129</v>
      </c>
      <c r="E87" s="14">
        <v>0</v>
      </c>
      <c r="H87" t="s">
        <v>313</v>
      </c>
      <c r="I87" t="s">
        <v>243</v>
      </c>
      <c r="J87">
        <v>13866</v>
      </c>
      <c r="K87">
        <v>4111</v>
      </c>
      <c r="L87">
        <v>6003</v>
      </c>
    </row>
    <row r="88" spans="1:12">
      <c r="A88" s="13" t="s">
        <v>79</v>
      </c>
      <c r="B88" s="20" t="s">
        <v>31</v>
      </c>
      <c r="C88" s="7">
        <v>10259</v>
      </c>
      <c r="D88" s="7">
        <v>25</v>
      </c>
      <c r="E88" s="14">
        <v>0</v>
      </c>
      <c r="H88" t="s">
        <v>313</v>
      </c>
      <c r="I88" t="s">
        <v>244</v>
      </c>
      <c r="J88">
        <v>14359</v>
      </c>
      <c r="K88">
        <v>4539</v>
      </c>
      <c r="L88">
        <v>6004</v>
      </c>
    </row>
    <row r="89" spans="1:12">
      <c r="A89" s="13" t="s">
        <v>79</v>
      </c>
      <c r="B89" s="20" t="s">
        <v>32</v>
      </c>
      <c r="C89" s="7">
        <v>12300</v>
      </c>
      <c r="D89" s="7">
        <v>172</v>
      </c>
      <c r="E89" s="14">
        <v>0</v>
      </c>
      <c r="H89" t="s">
        <v>313</v>
      </c>
      <c r="I89" t="s">
        <v>245</v>
      </c>
      <c r="J89">
        <v>13742</v>
      </c>
      <c r="K89">
        <v>4034</v>
      </c>
      <c r="L89">
        <v>6003</v>
      </c>
    </row>
    <row r="90" spans="1:12">
      <c r="A90" s="13" t="s">
        <v>79</v>
      </c>
      <c r="B90" s="20" t="s">
        <v>33</v>
      </c>
      <c r="C90" s="7">
        <v>12479</v>
      </c>
      <c r="D90" s="7">
        <v>28</v>
      </c>
      <c r="E90" s="14">
        <v>0</v>
      </c>
      <c r="H90" t="s">
        <v>313</v>
      </c>
      <c r="I90" t="s">
        <v>39</v>
      </c>
      <c r="J90">
        <v>13868</v>
      </c>
      <c r="K90">
        <v>4709</v>
      </c>
      <c r="L90">
        <v>5994</v>
      </c>
    </row>
    <row r="91" spans="1:12">
      <c r="A91" s="13" t="s">
        <v>79</v>
      </c>
      <c r="B91" s="20" t="s">
        <v>34</v>
      </c>
      <c r="C91" s="7">
        <v>12454</v>
      </c>
      <c r="D91" s="7">
        <v>22</v>
      </c>
      <c r="E91" s="14">
        <v>0</v>
      </c>
      <c r="H91" t="s">
        <v>313</v>
      </c>
      <c r="I91" t="s">
        <v>246</v>
      </c>
      <c r="J91">
        <v>11799</v>
      </c>
      <c r="K91">
        <v>1030</v>
      </c>
      <c r="L91">
        <v>4002</v>
      </c>
    </row>
    <row r="92" spans="1:12">
      <c r="A92" s="13" t="s">
        <v>79</v>
      </c>
      <c r="B92" s="20" t="s">
        <v>35</v>
      </c>
      <c r="C92" s="7">
        <v>12223</v>
      </c>
      <c r="D92" s="7">
        <v>92</v>
      </c>
      <c r="E92" s="14">
        <v>0</v>
      </c>
      <c r="H92" t="s">
        <v>313</v>
      </c>
      <c r="I92" t="s">
        <v>247</v>
      </c>
      <c r="J92">
        <v>10521</v>
      </c>
      <c r="K92">
        <v>2913</v>
      </c>
      <c r="L92">
        <v>3999</v>
      </c>
    </row>
    <row r="93" spans="1:12">
      <c r="A93" s="13" t="s">
        <v>79</v>
      </c>
      <c r="B93" s="20" t="s">
        <v>36</v>
      </c>
      <c r="C93" s="7">
        <v>13398</v>
      </c>
      <c r="D93" s="7">
        <v>172</v>
      </c>
      <c r="E93" s="14">
        <v>0</v>
      </c>
      <c r="H93" t="s">
        <v>313</v>
      </c>
      <c r="I93" t="s">
        <v>248</v>
      </c>
      <c r="J93">
        <v>8485</v>
      </c>
      <c r="K93">
        <v>4376</v>
      </c>
      <c r="L93">
        <v>3998</v>
      </c>
    </row>
    <row r="94" spans="1:12">
      <c r="A94" s="13" t="s">
        <v>79</v>
      </c>
      <c r="B94" s="20" t="s">
        <v>37</v>
      </c>
      <c r="C94" s="7">
        <v>13520</v>
      </c>
      <c r="D94" s="7">
        <v>62</v>
      </c>
      <c r="E94" s="14">
        <v>0</v>
      </c>
      <c r="H94" t="s">
        <v>313</v>
      </c>
      <c r="I94" t="s">
        <v>40</v>
      </c>
      <c r="J94">
        <v>6121</v>
      </c>
      <c r="K94">
        <v>6427</v>
      </c>
      <c r="L94">
        <v>4000</v>
      </c>
    </row>
    <row r="95" spans="1:12">
      <c r="A95" s="13" t="s">
        <v>79</v>
      </c>
      <c r="B95" s="20" t="s">
        <v>38</v>
      </c>
      <c r="C95" s="7">
        <v>14576</v>
      </c>
      <c r="D95" s="7">
        <v>78</v>
      </c>
      <c r="E95" s="14">
        <v>0</v>
      </c>
      <c r="H95" t="s">
        <v>313</v>
      </c>
      <c r="I95" t="s">
        <v>249</v>
      </c>
      <c r="J95">
        <v>4265</v>
      </c>
      <c r="K95">
        <v>8864</v>
      </c>
      <c r="L95">
        <v>4006</v>
      </c>
    </row>
    <row r="96" spans="1:12">
      <c r="A96" s="13" t="s">
        <v>79</v>
      </c>
      <c r="B96" s="20" t="s">
        <v>39</v>
      </c>
      <c r="C96" s="7">
        <v>13349</v>
      </c>
      <c r="D96" s="7">
        <v>20</v>
      </c>
      <c r="E96" s="14">
        <v>0</v>
      </c>
      <c r="H96" t="s">
        <v>313</v>
      </c>
      <c r="I96" t="s">
        <v>250</v>
      </c>
      <c r="J96">
        <v>4654</v>
      </c>
      <c r="K96">
        <v>8419</v>
      </c>
      <c r="L96">
        <v>4007</v>
      </c>
    </row>
    <row r="97" spans="1:12">
      <c r="A97" s="13" t="s">
        <v>79</v>
      </c>
      <c r="B97" s="20" t="s">
        <v>40</v>
      </c>
      <c r="C97" s="7">
        <v>9730</v>
      </c>
      <c r="D97" s="7">
        <v>151</v>
      </c>
      <c r="E97" s="14">
        <v>0</v>
      </c>
      <c r="H97" t="s">
        <v>313</v>
      </c>
      <c r="I97" t="s">
        <v>251</v>
      </c>
      <c r="J97">
        <v>5527</v>
      </c>
      <c r="K97">
        <v>7557</v>
      </c>
      <c r="L97">
        <v>4011</v>
      </c>
    </row>
    <row r="98" spans="1:12">
      <c r="A98" s="13" t="s">
        <v>80</v>
      </c>
      <c r="B98" s="20" t="s">
        <v>17</v>
      </c>
      <c r="C98" s="7">
        <v>8709</v>
      </c>
      <c r="D98" s="7">
        <v>79</v>
      </c>
      <c r="E98" s="14">
        <v>0</v>
      </c>
      <c r="H98" t="s">
        <v>314</v>
      </c>
      <c r="I98" t="s">
        <v>17</v>
      </c>
      <c r="J98">
        <v>6619</v>
      </c>
      <c r="K98">
        <v>4603</v>
      </c>
      <c r="L98">
        <v>3990</v>
      </c>
    </row>
    <row r="99" spans="1:12">
      <c r="A99" s="13" t="s">
        <v>80</v>
      </c>
      <c r="B99" s="20" t="s">
        <v>18</v>
      </c>
      <c r="C99" s="7">
        <v>8561</v>
      </c>
      <c r="D99" s="7">
        <v>17</v>
      </c>
      <c r="E99" s="14">
        <v>0</v>
      </c>
      <c r="H99" t="s">
        <v>314</v>
      </c>
      <c r="I99" t="s">
        <v>180</v>
      </c>
      <c r="J99">
        <v>8586</v>
      </c>
      <c r="K99">
        <v>3943</v>
      </c>
      <c r="L99">
        <v>4001</v>
      </c>
    </row>
    <row r="100" spans="1:12">
      <c r="A100" s="13" t="s">
        <v>80</v>
      </c>
      <c r="B100" s="20" t="s">
        <v>19</v>
      </c>
      <c r="C100" s="7">
        <v>7849</v>
      </c>
      <c r="D100" s="7">
        <v>77</v>
      </c>
      <c r="E100" s="14">
        <v>0</v>
      </c>
      <c r="H100" t="s">
        <v>314</v>
      </c>
      <c r="I100" t="s">
        <v>181</v>
      </c>
      <c r="J100">
        <v>8807</v>
      </c>
      <c r="K100">
        <v>3618</v>
      </c>
      <c r="L100">
        <v>3996</v>
      </c>
    </row>
    <row r="101" spans="1:12">
      <c r="A101" s="13" t="s">
        <v>80</v>
      </c>
      <c r="B101" s="20" t="s">
        <v>20</v>
      </c>
      <c r="C101" s="7">
        <v>8675</v>
      </c>
      <c r="D101" s="7">
        <v>124</v>
      </c>
      <c r="E101" s="14">
        <v>0</v>
      </c>
      <c r="H101" t="s">
        <v>314</v>
      </c>
      <c r="I101" t="s">
        <v>182</v>
      </c>
      <c r="J101">
        <v>7964</v>
      </c>
      <c r="K101">
        <v>5098</v>
      </c>
      <c r="L101">
        <v>4003</v>
      </c>
    </row>
    <row r="102" spans="1:12">
      <c r="A102" s="13" t="s">
        <v>80</v>
      </c>
      <c r="B102" s="20" t="s">
        <v>21</v>
      </c>
      <c r="C102" s="7">
        <v>11748</v>
      </c>
      <c r="D102" s="7">
        <v>42</v>
      </c>
      <c r="E102" s="14">
        <v>0</v>
      </c>
      <c r="H102" t="s">
        <v>314</v>
      </c>
      <c r="I102" t="s">
        <v>18</v>
      </c>
      <c r="J102">
        <v>8086</v>
      </c>
      <c r="K102">
        <v>5001</v>
      </c>
      <c r="L102">
        <v>4003</v>
      </c>
    </row>
    <row r="103" spans="1:12">
      <c r="A103" s="13" t="s">
        <v>80</v>
      </c>
      <c r="B103" s="20" t="s">
        <v>22</v>
      </c>
      <c r="C103" s="7">
        <v>13906</v>
      </c>
      <c r="D103" s="7">
        <v>68</v>
      </c>
      <c r="E103" s="14">
        <v>0</v>
      </c>
      <c r="H103" t="s">
        <v>314</v>
      </c>
      <c r="I103" t="s">
        <v>183</v>
      </c>
      <c r="J103">
        <v>8324</v>
      </c>
      <c r="K103">
        <v>4159</v>
      </c>
      <c r="L103">
        <v>3990</v>
      </c>
    </row>
    <row r="104" spans="1:12">
      <c r="A104" s="13" t="s">
        <v>80</v>
      </c>
      <c r="B104" s="20" t="s">
        <v>23</v>
      </c>
      <c r="C104" s="7">
        <v>16764</v>
      </c>
      <c r="D104" s="7">
        <v>72</v>
      </c>
      <c r="E104" s="14">
        <v>0</v>
      </c>
      <c r="H104" t="s">
        <v>314</v>
      </c>
      <c r="I104" t="s">
        <v>184</v>
      </c>
      <c r="J104">
        <v>8399</v>
      </c>
      <c r="K104">
        <v>4422</v>
      </c>
      <c r="L104">
        <v>3996</v>
      </c>
    </row>
    <row r="105" spans="1:12">
      <c r="A105" s="13" t="s">
        <v>80</v>
      </c>
      <c r="B105" s="20" t="s">
        <v>24</v>
      </c>
      <c r="C105" s="7">
        <v>15914</v>
      </c>
      <c r="D105" s="7">
        <v>125</v>
      </c>
      <c r="E105" s="14">
        <v>0</v>
      </c>
      <c r="H105" t="s">
        <v>314</v>
      </c>
      <c r="I105" t="s">
        <v>185</v>
      </c>
      <c r="J105">
        <v>10771</v>
      </c>
      <c r="K105">
        <v>2376</v>
      </c>
      <c r="L105">
        <v>4007</v>
      </c>
    </row>
    <row r="106" spans="1:12">
      <c r="A106" s="13" t="s">
        <v>80</v>
      </c>
      <c r="B106" s="20" t="s">
        <v>25</v>
      </c>
      <c r="C106" s="7">
        <v>14163</v>
      </c>
      <c r="D106" s="7">
        <v>63</v>
      </c>
      <c r="E106" s="14">
        <v>0</v>
      </c>
      <c r="H106" t="s">
        <v>314</v>
      </c>
      <c r="I106" t="s">
        <v>19</v>
      </c>
      <c r="J106">
        <v>10779</v>
      </c>
      <c r="K106">
        <v>2445</v>
      </c>
      <c r="L106">
        <v>4006</v>
      </c>
    </row>
    <row r="107" spans="1:12">
      <c r="A107" s="13" t="s">
        <v>80</v>
      </c>
      <c r="B107" s="20" t="s">
        <v>26</v>
      </c>
      <c r="C107" s="7">
        <v>13616</v>
      </c>
      <c r="D107" s="7">
        <v>62</v>
      </c>
      <c r="E107" s="14">
        <v>0</v>
      </c>
      <c r="H107" t="s">
        <v>314</v>
      </c>
      <c r="I107" t="s">
        <v>186</v>
      </c>
      <c r="J107">
        <v>8886</v>
      </c>
      <c r="K107">
        <v>3534</v>
      </c>
      <c r="L107">
        <v>3994</v>
      </c>
    </row>
    <row r="108" spans="1:12">
      <c r="A108" s="13" t="s">
        <v>80</v>
      </c>
      <c r="B108" s="20" t="s">
        <v>27</v>
      </c>
      <c r="C108" s="7">
        <v>12222</v>
      </c>
      <c r="D108" s="7">
        <v>89</v>
      </c>
      <c r="E108" s="14">
        <v>0</v>
      </c>
      <c r="H108" t="s">
        <v>314</v>
      </c>
      <c r="I108" t="s">
        <v>187</v>
      </c>
      <c r="J108">
        <v>8017</v>
      </c>
      <c r="K108">
        <v>5454</v>
      </c>
      <c r="L108">
        <v>3997</v>
      </c>
    </row>
    <row r="109" spans="1:12">
      <c r="A109" s="13" t="s">
        <v>80</v>
      </c>
      <c r="B109" s="20" t="s">
        <v>28</v>
      </c>
      <c r="C109" s="7">
        <v>12103</v>
      </c>
      <c r="D109" s="7">
        <v>65</v>
      </c>
      <c r="E109" s="14">
        <v>0</v>
      </c>
      <c r="H109" t="s">
        <v>314</v>
      </c>
      <c r="I109" t="s">
        <v>188</v>
      </c>
      <c r="J109">
        <v>8029</v>
      </c>
      <c r="K109">
        <v>4632</v>
      </c>
      <c r="L109">
        <v>4000</v>
      </c>
    </row>
    <row r="110" spans="1:12">
      <c r="A110" s="13" t="s">
        <v>80</v>
      </c>
      <c r="B110" s="20" t="s">
        <v>29</v>
      </c>
      <c r="C110" s="7">
        <v>12433</v>
      </c>
      <c r="D110" s="7">
        <v>45</v>
      </c>
      <c r="E110" s="14">
        <v>0</v>
      </c>
      <c r="H110" t="s">
        <v>314</v>
      </c>
      <c r="I110" t="s">
        <v>20</v>
      </c>
      <c r="J110">
        <v>7857</v>
      </c>
      <c r="K110">
        <v>5271</v>
      </c>
      <c r="L110">
        <v>4005</v>
      </c>
    </row>
    <row r="111" spans="1:12">
      <c r="A111" s="13" t="s">
        <v>80</v>
      </c>
      <c r="B111" s="20" t="s">
        <v>30</v>
      </c>
      <c r="C111" s="7">
        <v>12093</v>
      </c>
      <c r="D111" s="7">
        <v>141</v>
      </c>
      <c r="E111" s="14">
        <v>0</v>
      </c>
      <c r="H111" t="s">
        <v>314</v>
      </c>
      <c r="I111" t="s">
        <v>189</v>
      </c>
      <c r="J111">
        <v>9175</v>
      </c>
      <c r="K111">
        <v>8428</v>
      </c>
      <c r="L111">
        <v>6001</v>
      </c>
    </row>
    <row r="112" spans="1:12">
      <c r="A112" s="13" t="s">
        <v>80</v>
      </c>
      <c r="B112" s="20" t="s">
        <v>31</v>
      </c>
      <c r="C112" s="7">
        <v>11736</v>
      </c>
      <c r="D112" s="7">
        <v>94</v>
      </c>
      <c r="E112" s="14">
        <v>0</v>
      </c>
      <c r="H112" t="s">
        <v>314</v>
      </c>
      <c r="I112" t="s">
        <v>190</v>
      </c>
      <c r="J112">
        <v>11139</v>
      </c>
      <c r="K112">
        <v>5614</v>
      </c>
      <c r="L112">
        <v>6002</v>
      </c>
    </row>
    <row r="113" spans="1:12">
      <c r="A113" s="13" t="s">
        <v>80</v>
      </c>
      <c r="B113" s="20" t="s">
        <v>32</v>
      </c>
      <c r="C113" s="7">
        <v>12138</v>
      </c>
      <c r="D113" s="7">
        <v>19</v>
      </c>
      <c r="E113" s="14">
        <v>0</v>
      </c>
      <c r="H113" t="s">
        <v>314</v>
      </c>
      <c r="I113" t="s">
        <v>191</v>
      </c>
      <c r="J113">
        <v>11776</v>
      </c>
      <c r="K113">
        <v>6149</v>
      </c>
      <c r="L113">
        <v>5987</v>
      </c>
    </row>
    <row r="114" spans="1:12">
      <c r="A114" s="13" t="s">
        <v>80</v>
      </c>
      <c r="B114" s="20" t="s">
        <v>33</v>
      </c>
      <c r="C114" s="7">
        <v>12120</v>
      </c>
      <c r="D114" s="7">
        <v>129</v>
      </c>
      <c r="E114" s="14">
        <v>0</v>
      </c>
      <c r="H114" t="s">
        <v>314</v>
      </c>
      <c r="I114" t="s">
        <v>21</v>
      </c>
      <c r="J114">
        <v>14227</v>
      </c>
      <c r="K114">
        <v>3915</v>
      </c>
      <c r="L114">
        <v>6005</v>
      </c>
    </row>
    <row r="115" spans="1:12">
      <c r="A115" s="13" t="s">
        <v>80</v>
      </c>
      <c r="B115" s="20" t="s">
        <v>34</v>
      </c>
      <c r="C115" s="7">
        <v>11904</v>
      </c>
      <c r="D115" s="7">
        <v>127</v>
      </c>
      <c r="E115" s="14">
        <v>0</v>
      </c>
      <c r="H115" t="s">
        <v>314</v>
      </c>
      <c r="I115" t="s">
        <v>192</v>
      </c>
      <c r="J115">
        <v>15108</v>
      </c>
      <c r="K115">
        <v>2814</v>
      </c>
      <c r="L115">
        <v>5983</v>
      </c>
    </row>
    <row r="116" spans="1:12">
      <c r="A116" s="13" t="s">
        <v>80</v>
      </c>
      <c r="B116" s="20" t="s">
        <v>35</v>
      </c>
      <c r="C116" s="7">
        <v>11704</v>
      </c>
      <c r="D116" s="7">
        <v>84</v>
      </c>
      <c r="E116" s="14">
        <v>0</v>
      </c>
      <c r="H116" t="s">
        <v>314</v>
      </c>
      <c r="I116" t="s">
        <v>193</v>
      </c>
      <c r="J116">
        <v>15104</v>
      </c>
      <c r="K116">
        <v>2872</v>
      </c>
      <c r="L116">
        <v>5971</v>
      </c>
    </row>
    <row r="117" spans="1:12">
      <c r="A117" s="13" t="s">
        <v>80</v>
      </c>
      <c r="B117" s="20" t="s">
        <v>36</v>
      </c>
      <c r="C117" s="7">
        <v>11679</v>
      </c>
      <c r="D117" s="7">
        <v>71</v>
      </c>
      <c r="E117" s="14">
        <v>0</v>
      </c>
      <c r="H117" t="s">
        <v>314</v>
      </c>
      <c r="I117" t="s">
        <v>194</v>
      </c>
      <c r="J117">
        <v>16479</v>
      </c>
      <c r="K117">
        <v>749</v>
      </c>
      <c r="L117">
        <v>5698</v>
      </c>
    </row>
    <row r="118" spans="1:12">
      <c r="A118" s="13" t="s">
        <v>80</v>
      </c>
      <c r="B118" s="20" t="s">
        <v>37</v>
      </c>
      <c r="C118" s="7">
        <v>13445</v>
      </c>
      <c r="D118" s="7">
        <v>121</v>
      </c>
      <c r="E118" s="14">
        <v>0</v>
      </c>
      <c r="H118" t="s">
        <v>314</v>
      </c>
      <c r="I118" t="s">
        <v>22</v>
      </c>
      <c r="J118">
        <v>15624</v>
      </c>
      <c r="K118">
        <v>2211</v>
      </c>
      <c r="L118">
        <v>5851</v>
      </c>
    </row>
    <row r="119" spans="1:12">
      <c r="A119" s="13" t="s">
        <v>80</v>
      </c>
      <c r="B119" s="20" t="s">
        <v>38</v>
      </c>
      <c r="C119" s="7">
        <v>13758</v>
      </c>
      <c r="D119" s="7">
        <v>19</v>
      </c>
      <c r="E119" s="14">
        <v>0</v>
      </c>
      <c r="H119" t="s">
        <v>314</v>
      </c>
      <c r="I119" t="s">
        <v>195</v>
      </c>
      <c r="J119">
        <v>16615</v>
      </c>
      <c r="K119">
        <v>1038</v>
      </c>
      <c r="L119">
        <v>6005</v>
      </c>
    </row>
    <row r="120" spans="1:12">
      <c r="A120" s="13" t="s">
        <v>80</v>
      </c>
      <c r="B120" s="20" t="s">
        <v>39</v>
      </c>
      <c r="C120" s="7">
        <v>12665</v>
      </c>
      <c r="D120" s="7">
        <v>24</v>
      </c>
      <c r="E120" s="14">
        <v>0</v>
      </c>
      <c r="H120" t="s">
        <v>314</v>
      </c>
      <c r="I120" t="s">
        <v>196</v>
      </c>
      <c r="J120">
        <v>16697</v>
      </c>
      <c r="K120">
        <v>1438</v>
      </c>
      <c r="L120">
        <v>5975</v>
      </c>
    </row>
    <row r="121" spans="1:12">
      <c r="A121" s="13" t="s">
        <v>80</v>
      </c>
      <c r="B121" s="20" t="s">
        <v>40</v>
      </c>
      <c r="C121" s="7">
        <v>6954</v>
      </c>
      <c r="D121" s="7">
        <v>71</v>
      </c>
      <c r="E121" s="14">
        <v>0</v>
      </c>
      <c r="H121" t="s">
        <v>314</v>
      </c>
      <c r="I121" t="s">
        <v>197</v>
      </c>
      <c r="J121">
        <v>14737</v>
      </c>
      <c r="K121">
        <v>3303</v>
      </c>
      <c r="L121">
        <v>6014</v>
      </c>
    </row>
    <row r="122" spans="1:12">
      <c r="A122" s="13" t="s">
        <v>81</v>
      </c>
      <c r="B122" s="20" t="s">
        <v>17</v>
      </c>
      <c r="C122" s="7">
        <v>3723</v>
      </c>
      <c r="D122" s="7">
        <v>154</v>
      </c>
      <c r="E122" s="14">
        <v>0</v>
      </c>
      <c r="H122" t="s">
        <v>314</v>
      </c>
      <c r="I122" t="s">
        <v>23</v>
      </c>
      <c r="J122">
        <v>13884</v>
      </c>
      <c r="K122">
        <v>4114</v>
      </c>
      <c r="L122">
        <v>5995</v>
      </c>
    </row>
    <row r="123" spans="1:12">
      <c r="A123" s="13" t="s">
        <v>81</v>
      </c>
      <c r="B123" s="20" t="s">
        <v>18</v>
      </c>
      <c r="C123" s="7">
        <v>7434</v>
      </c>
      <c r="D123" s="7">
        <v>84</v>
      </c>
      <c r="E123" s="14">
        <v>0</v>
      </c>
      <c r="H123" t="s">
        <v>314</v>
      </c>
      <c r="I123" t="s">
        <v>198</v>
      </c>
      <c r="J123">
        <v>13871</v>
      </c>
      <c r="K123">
        <v>3701</v>
      </c>
      <c r="L123">
        <v>6000</v>
      </c>
    </row>
    <row r="124" spans="1:12">
      <c r="A124" s="13" t="s">
        <v>81</v>
      </c>
      <c r="B124" s="20" t="s">
        <v>19</v>
      </c>
      <c r="C124" s="7">
        <v>6622</v>
      </c>
      <c r="D124" s="7">
        <v>18</v>
      </c>
      <c r="E124" s="14">
        <v>0</v>
      </c>
      <c r="H124" t="s">
        <v>314</v>
      </c>
      <c r="I124" t="s">
        <v>199</v>
      </c>
      <c r="J124">
        <v>14176</v>
      </c>
      <c r="K124">
        <v>4225</v>
      </c>
      <c r="L124">
        <v>6005</v>
      </c>
    </row>
    <row r="125" spans="1:12">
      <c r="A125" s="13" t="s">
        <v>81</v>
      </c>
      <c r="B125" s="20" t="s">
        <v>20</v>
      </c>
      <c r="C125" s="7">
        <v>10236</v>
      </c>
      <c r="D125" s="7">
        <v>65</v>
      </c>
      <c r="E125" s="14">
        <v>0</v>
      </c>
      <c r="H125" t="s">
        <v>314</v>
      </c>
      <c r="I125" t="s">
        <v>200</v>
      </c>
      <c r="J125">
        <v>13474</v>
      </c>
      <c r="K125">
        <v>4352</v>
      </c>
      <c r="L125">
        <v>6000</v>
      </c>
    </row>
    <row r="126" spans="1:12">
      <c r="A126" s="13" t="s">
        <v>81</v>
      </c>
      <c r="B126" s="20" t="s">
        <v>21</v>
      </c>
      <c r="C126" s="7">
        <v>11230</v>
      </c>
      <c r="D126" s="7">
        <v>24</v>
      </c>
      <c r="E126" s="14">
        <v>0</v>
      </c>
      <c r="H126" t="s">
        <v>314</v>
      </c>
      <c r="I126" t="s">
        <v>24</v>
      </c>
      <c r="J126">
        <v>13994</v>
      </c>
      <c r="K126">
        <v>3966</v>
      </c>
      <c r="L126">
        <v>5996</v>
      </c>
    </row>
    <row r="127" spans="1:12">
      <c r="A127" s="13" t="s">
        <v>81</v>
      </c>
      <c r="B127" s="20" t="s">
        <v>22</v>
      </c>
      <c r="C127" s="7">
        <v>15548</v>
      </c>
      <c r="D127" s="7">
        <v>39</v>
      </c>
      <c r="E127" s="14">
        <v>0</v>
      </c>
      <c r="H127" t="s">
        <v>314</v>
      </c>
      <c r="I127" t="s">
        <v>201</v>
      </c>
      <c r="J127">
        <v>13379</v>
      </c>
      <c r="K127">
        <v>3725</v>
      </c>
      <c r="L127">
        <v>5993</v>
      </c>
    </row>
    <row r="128" spans="1:12">
      <c r="A128" s="13" t="s">
        <v>81</v>
      </c>
      <c r="B128" s="20" t="s">
        <v>23</v>
      </c>
      <c r="C128" s="7">
        <v>15384</v>
      </c>
      <c r="D128" s="7">
        <v>68</v>
      </c>
      <c r="E128" s="14">
        <v>0</v>
      </c>
      <c r="H128" t="s">
        <v>314</v>
      </c>
      <c r="I128" t="s">
        <v>202</v>
      </c>
      <c r="J128">
        <v>13406</v>
      </c>
      <c r="K128">
        <v>4568</v>
      </c>
      <c r="L128">
        <v>6000</v>
      </c>
    </row>
    <row r="129" spans="1:12">
      <c r="A129" s="13" t="s">
        <v>81</v>
      </c>
      <c r="B129" s="20" t="s">
        <v>24</v>
      </c>
      <c r="C129" s="7">
        <v>14320</v>
      </c>
      <c r="D129" s="7">
        <v>71</v>
      </c>
      <c r="E129" s="14">
        <v>0</v>
      </c>
      <c r="H129" t="s">
        <v>314</v>
      </c>
      <c r="I129" t="s">
        <v>203</v>
      </c>
      <c r="J129">
        <v>13140</v>
      </c>
      <c r="K129">
        <v>4718</v>
      </c>
      <c r="L129">
        <v>6005</v>
      </c>
    </row>
    <row r="130" spans="1:12">
      <c r="A130" s="13" t="s">
        <v>81</v>
      </c>
      <c r="B130" s="20" t="s">
        <v>25</v>
      </c>
      <c r="C130" s="7">
        <v>14252</v>
      </c>
      <c r="D130" s="7">
        <v>65</v>
      </c>
      <c r="E130" s="14">
        <v>0</v>
      </c>
      <c r="H130" t="s">
        <v>314</v>
      </c>
      <c r="I130" t="s">
        <v>25</v>
      </c>
      <c r="J130">
        <v>13599</v>
      </c>
      <c r="K130">
        <v>4693</v>
      </c>
      <c r="L130">
        <v>5997</v>
      </c>
    </row>
    <row r="131" spans="1:12">
      <c r="A131" s="13" t="s">
        <v>81</v>
      </c>
      <c r="B131" s="20" t="s">
        <v>26</v>
      </c>
      <c r="C131" s="7">
        <v>13382</v>
      </c>
      <c r="D131" s="7">
        <v>137</v>
      </c>
      <c r="E131" s="14">
        <v>0</v>
      </c>
      <c r="H131" t="s">
        <v>314</v>
      </c>
      <c r="I131" t="s">
        <v>204</v>
      </c>
      <c r="J131">
        <v>14273</v>
      </c>
      <c r="K131">
        <v>3752</v>
      </c>
      <c r="L131">
        <v>5995</v>
      </c>
    </row>
    <row r="132" spans="1:12">
      <c r="A132" s="13" t="s">
        <v>81</v>
      </c>
      <c r="B132" s="20" t="s">
        <v>27</v>
      </c>
      <c r="C132" s="7">
        <v>12126</v>
      </c>
      <c r="D132" s="7">
        <v>139</v>
      </c>
      <c r="E132" s="14">
        <v>0</v>
      </c>
      <c r="H132" t="s">
        <v>314</v>
      </c>
      <c r="I132" t="s">
        <v>205</v>
      </c>
      <c r="J132">
        <v>14488</v>
      </c>
      <c r="K132">
        <v>3884</v>
      </c>
      <c r="L132">
        <v>6005</v>
      </c>
    </row>
    <row r="133" spans="1:12">
      <c r="A133" s="13" t="s">
        <v>81</v>
      </c>
      <c r="B133" s="20" t="s">
        <v>28</v>
      </c>
      <c r="C133" s="7">
        <v>11780</v>
      </c>
      <c r="D133" s="7">
        <v>72</v>
      </c>
      <c r="E133" s="14">
        <v>0</v>
      </c>
      <c r="H133" t="s">
        <v>314</v>
      </c>
      <c r="I133" t="s">
        <v>206</v>
      </c>
      <c r="J133">
        <v>14616</v>
      </c>
      <c r="K133">
        <v>3264</v>
      </c>
      <c r="L133">
        <v>5987</v>
      </c>
    </row>
    <row r="134" spans="1:12">
      <c r="A134" s="13" t="s">
        <v>81</v>
      </c>
      <c r="B134" s="20" t="s">
        <v>29</v>
      </c>
      <c r="C134" s="7">
        <v>10391</v>
      </c>
      <c r="D134" s="7">
        <v>115</v>
      </c>
      <c r="E134" s="14">
        <v>0</v>
      </c>
      <c r="H134" t="s">
        <v>314</v>
      </c>
      <c r="I134" t="s">
        <v>26</v>
      </c>
      <c r="J134">
        <v>14361</v>
      </c>
      <c r="K134">
        <v>4205</v>
      </c>
      <c r="L134">
        <v>5998</v>
      </c>
    </row>
    <row r="135" spans="1:12">
      <c r="A135" s="13" t="s">
        <v>81</v>
      </c>
      <c r="B135" s="20" t="s">
        <v>30</v>
      </c>
      <c r="C135" s="7">
        <v>8439</v>
      </c>
      <c r="D135" s="7">
        <v>70</v>
      </c>
      <c r="E135" s="14">
        <v>0</v>
      </c>
      <c r="H135" t="s">
        <v>314</v>
      </c>
      <c r="I135" t="s">
        <v>207</v>
      </c>
      <c r="J135">
        <v>13979</v>
      </c>
      <c r="K135">
        <v>215</v>
      </c>
      <c r="L135">
        <v>4011</v>
      </c>
    </row>
    <row r="136" spans="1:12">
      <c r="A136" s="13" t="s">
        <v>81</v>
      </c>
      <c r="B136" s="20" t="s">
        <v>31</v>
      </c>
      <c r="C136" s="7">
        <v>7459</v>
      </c>
      <c r="D136" s="7">
        <v>119</v>
      </c>
      <c r="E136" s="14">
        <v>0</v>
      </c>
      <c r="H136" t="s">
        <v>314</v>
      </c>
      <c r="I136" t="s">
        <v>208</v>
      </c>
      <c r="J136">
        <v>12288</v>
      </c>
      <c r="K136">
        <v>79</v>
      </c>
      <c r="L136">
        <v>3988</v>
      </c>
    </row>
    <row r="137" spans="1:12">
      <c r="A137" s="13" t="s">
        <v>81</v>
      </c>
      <c r="B137" s="20" t="s">
        <v>32</v>
      </c>
      <c r="C137" s="7">
        <v>6226</v>
      </c>
      <c r="D137" s="7">
        <v>55</v>
      </c>
      <c r="E137" s="14">
        <v>0</v>
      </c>
      <c r="H137" t="s">
        <v>314</v>
      </c>
      <c r="I137" t="s">
        <v>209</v>
      </c>
      <c r="J137">
        <v>12450</v>
      </c>
      <c r="K137">
        <v>68</v>
      </c>
      <c r="L137">
        <v>4008</v>
      </c>
    </row>
    <row r="138" spans="1:12">
      <c r="A138" s="13" t="s">
        <v>81</v>
      </c>
      <c r="B138" s="20" t="s">
        <v>33</v>
      </c>
      <c r="C138" s="7">
        <v>6431</v>
      </c>
      <c r="D138" s="7">
        <v>25</v>
      </c>
      <c r="E138" s="14">
        <v>0</v>
      </c>
      <c r="H138" t="s">
        <v>314</v>
      </c>
      <c r="I138" t="s">
        <v>27</v>
      </c>
      <c r="J138">
        <v>13258</v>
      </c>
      <c r="K138">
        <v>86</v>
      </c>
      <c r="L138">
        <v>3996</v>
      </c>
    </row>
    <row r="139" spans="1:12">
      <c r="A139" s="13" t="s">
        <v>81</v>
      </c>
      <c r="B139" s="20" t="s">
        <v>34</v>
      </c>
      <c r="C139" s="7">
        <v>5714</v>
      </c>
      <c r="D139" s="7">
        <v>75</v>
      </c>
      <c r="E139" s="14">
        <v>0</v>
      </c>
      <c r="H139" t="s">
        <v>314</v>
      </c>
      <c r="I139" t="s">
        <v>210</v>
      </c>
      <c r="J139">
        <v>12700</v>
      </c>
      <c r="K139">
        <v>74</v>
      </c>
      <c r="L139">
        <v>3985</v>
      </c>
    </row>
    <row r="140" spans="1:12">
      <c r="A140" s="13" t="s">
        <v>81</v>
      </c>
      <c r="B140" s="20" t="s">
        <v>35</v>
      </c>
      <c r="C140" s="7">
        <v>5919</v>
      </c>
      <c r="D140" s="7">
        <v>88</v>
      </c>
      <c r="E140" s="14">
        <v>0</v>
      </c>
      <c r="H140" t="s">
        <v>314</v>
      </c>
      <c r="I140" t="s">
        <v>211</v>
      </c>
      <c r="J140">
        <v>13545</v>
      </c>
      <c r="K140">
        <v>86</v>
      </c>
      <c r="L140">
        <v>4018</v>
      </c>
    </row>
    <row r="141" spans="1:12">
      <c r="A141" s="13" t="s">
        <v>81</v>
      </c>
      <c r="B141" s="20" t="s">
        <v>36</v>
      </c>
      <c r="C141" s="7">
        <v>9502</v>
      </c>
      <c r="D141" s="7">
        <v>34</v>
      </c>
      <c r="E141" s="14">
        <v>0</v>
      </c>
      <c r="H141" t="s">
        <v>314</v>
      </c>
      <c r="I141" t="s">
        <v>212</v>
      </c>
      <c r="J141">
        <v>15209</v>
      </c>
      <c r="K141">
        <v>164</v>
      </c>
      <c r="L141">
        <v>4003</v>
      </c>
    </row>
    <row r="142" spans="1:12">
      <c r="A142" s="13" t="s">
        <v>81</v>
      </c>
      <c r="B142" s="20" t="s">
        <v>37</v>
      </c>
      <c r="C142" s="7">
        <v>11547</v>
      </c>
      <c r="D142" s="7">
        <v>122</v>
      </c>
      <c r="E142" s="14">
        <v>0</v>
      </c>
      <c r="H142" t="s">
        <v>314</v>
      </c>
      <c r="I142" t="s">
        <v>28</v>
      </c>
      <c r="J142">
        <v>14635</v>
      </c>
      <c r="K142">
        <v>109</v>
      </c>
      <c r="L142">
        <v>3999</v>
      </c>
    </row>
    <row r="143" spans="1:12">
      <c r="A143" s="13" t="s">
        <v>81</v>
      </c>
      <c r="B143" s="20" t="s">
        <v>38</v>
      </c>
      <c r="C143" s="7">
        <v>11653</v>
      </c>
      <c r="D143" s="7">
        <v>61</v>
      </c>
      <c r="E143" s="14">
        <v>0</v>
      </c>
      <c r="H143" t="s">
        <v>314</v>
      </c>
      <c r="I143" t="s">
        <v>213</v>
      </c>
      <c r="J143">
        <v>15624</v>
      </c>
      <c r="K143">
        <v>78</v>
      </c>
      <c r="L143">
        <v>4003</v>
      </c>
    </row>
    <row r="144" spans="1:12">
      <c r="A144" s="13" t="s">
        <v>81</v>
      </c>
      <c r="B144" s="20" t="s">
        <v>39</v>
      </c>
      <c r="C144" s="7">
        <v>11363</v>
      </c>
      <c r="D144" s="7">
        <v>87</v>
      </c>
      <c r="E144" s="14">
        <v>0</v>
      </c>
      <c r="H144" t="s">
        <v>314</v>
      </c>
      <c r="I144" t="s">
        <v>214</v>
      </c>
      <c r="J144">
        <v>14366</v>
      </c>
      <c r="K144">
        <v>25</v>
      </c>
      <c r="L144">
        <v>3993</v>
      </c>
    </row>
    <row r="145" spans="1:12">
      <c r="A145" s="13" t="s">
        <v>81</v>
      </c>
      <c r="B145" s="20" t="s">
        <v>40</v>
      </c>
      <c r="C145" s="7">
        <v>6558</v>
      </c>
      <c r="D145" s="7">
        <v>160</v>
      </c>
      <c r="E145" s="14">
        <v>0</v>
      </c>
      <c r="H145" t="s">
        <v>314</v>
      </c>
      <c r="I145" t="s">
        <v>215</v>
      </c>
      <c r="J145">
        <v>14897</v>
      </c>
      <c r="K145">
        <v>70</v>
      </c>
      <c r="L145">
        <v>4005</v>
      </c>
    </row>
    <row r="146" spans="1:12">
      <c r="A146" s="13" t="s">
        <v>82</v>
      </c>
      <c r="B146" s="20" t="s">
        <v>17</v>
      </c>
      <c r="C146" s="7">
        <v>3416</v>
      </c>
      <c r="D146" s="7">
        <v>73</v>
      </c>
      <c r="E146" s="14">
        <v>0</v>
      </c>
      <c r="H146" t="s">
        <v>314</v>
      </c>
      <c r="I146" t="s">
        <v>29</v>
      </c>
      <c r="J146">
        <v>14707</v>
      </c>
      <c r="K146">
        <v>205</v>
      </c>
      <c r="L146">
        <v>3997</v>
      </c>
    </row>
    <row r="147" spans="1:12">
      <c r="A147" s="13" t="s">
        <v>82</v>
      </c>
      <c r="B147" s="20" t="s">
        <v>18</v>
      </c>
      <c r="C147" s="7">
        <v>5822</v>
      </c>
      <c r="D147" s="7">
        <v>24</v>
      </c>
      <c r="E147" s="14">
        <v>0</v>
      </c>
      <c r="H147" t="s">
        <v>314</v>
      </c>
      <c r="I147" t="s">
        <v>216</v>
      </c>
      <c r="J147">
        <v>14420</v>
      </c>
      <c r="K147">
        <v>114</v>
      </c>
      <c r="L147">
        <v>3991</v>
      </c>
    </row>
    <row r="148" spans="1:12">
      <c r="A148" s="13" t="s">
        <v>82</v>
      </c>
      <c r="B148" s="20" t="s">
        <v>19</v>
      </c>
      <c r="C148" s="7">
        <v>6798</v>
      </c>
      <c r="D148" s="7">
        <v>74</v>
      </c>
      <c r="E148" s="14">
        <v>0</v>
      </c>
      <c r="H148" t="s">
        <v>314</v>
      </c>
      <c r="I148" t="s">
        <v>217</v>
      </c>
      <c r="J148">
        <v>14783</v>
      </c>
      <c r="K148">
        <v>80</v>
      </c>
      <c r="L148">
        <v>4001</v>
      </c>
    </row>
    <row r="149" spans="1:12">
      <c r="A149" s="13" t="s">
        <v>82</v>
      </c>
      <c r="B149" s="20" t="s">
        <v>20</v>
      </c>
      <c r="C149" s="7">
        <v>8293</v>
      </c>
      <c r="D149" s="7">
        <v>25</v>
      </c>
      <c r="E149" s="14">
        <v>0</v>
      </c>
      <c r="H149" t="s">
        <v>314</v>
      </c>
      <c r="I149" t="s">
        <v>218</v>
      </c>
      <c r="J149">
        <v>14731</v>
      </c>
      <c r="K149">
        <v>70</v>
      </c>
      <c r="L149">
        <v>4022</v>
      </c>
    </row>
    <row r="150" spans="1:12">
      <c r="A150" s="13" t="s">
        <v>82</v>
      </c>
      <c r="B150" s="20" t="s">
        <v>21</v>
      </c>
      <c r="C150" s="7">
        <v>11830</v>
      </c>
      <c r="D150" s="7">
        <v>79</v>
      </c>
      <c r="E150" s="14">
        <v>0</v>
      </c>
      <c r="H150" t="s">
        <v>314</v>
      </c>
      <c r="I150" t="s">
        <v>30</v>
      </c>
      <c r="J150">
        <v>14831</v>
      </c>
      <c r="K150">
        <v>104</v>
      </c>
      <c r="L150">
        <v>3990</v>
      </c>
    </row>
    <row r="151" spans="1:12">
      <c r="A151" s="13" t="s">
        <v>82</v>
      </c>
      <c r="B151" s="20" t="s">
        <v>22</v>
      </c>
      <c r="C151" s="7">
        <v>15329</v>
      </c>
      <c r="D151" s="7">
        <v>50</v>
      </c>
      <c r="E151" s="14">
        <v>0</v>
      </c>
      <c r="H151" t="s">
        <v>314</v>
      </c>
      <c r="I151" t="s">
        <v>219</v>
      </c>
      <c r="J151">
        <v>15098</v>
      </c>
      <c r="K151">
        <v>204</v>
      </c>
      <c r="L151">
        <v>3996</v>
      </c>
    </row>
    <row r="152" spans="1:12">
      <c r="A152" s="13" t="s">
        <v>82</v>
      </c>
      <c r="B152" s="20" t="s">
        <v>23</v>
      </c>
      <c r="C152" s="7">
        <v>13793</v>
      </c>
      <c r="D152" s="7">
        <v>132</v>
      </c>
      <c r="E152" s="14">
        <v>0</v>
      </c>
      <c r="H152" t="s">
        <v>314</v>
      </c>
      <c r="I152" t="s">
        <v>220</v>
      </c>
      <c r="J152">
        <v>14896</v>
      </c>
      <c r="K152">
        <v>43</v>
      </c>
      <c r="L152">
        <v>4007</v>
      </c>
    </row>
    <row r="153" spans="1:12">
      <c r="A153" s="13" t="s">
        <v>82</v>
      </c>
      <c r="B153" s="20" t="s">
        <v>24</v>
      </c>
      <c r="C153" s="7">
        <v>14584</v>
      </c>
      <c r="D153" s="7">
        <v>121</v>
      </c>
      <c r="E153" s="14">
        <v>0</v>
      </c>
      <c r="H153" t="s">
        <v>314</v>
      </c>
      <c r="I153" t="s">
        <v>221</v>
      </c>
      <c r="J153">
        <v>14862</v>
      </c>
      <c r="K153">
        <v>24</v>
      </c>
      <c r="L153">
        <v>3996</v>
      </c>
    </row>
    <row r="154" spans="1:12">
      <c r="A154" s="13" t="s">
        <v>82</v>
      </c>
      <c r="B154" s="20" t="s">
        <v>25</v>
      </c>
      <c r="C154" s="7">
        <v>12477</v>
      </c>
      <c r="D154" s="7">
        <v>57</v>
      </c>
      <c r="E154" s="14">
        <v>0</v>
      </c>
      <c r="H154" t="s">
        <v>314</v>
      </c>
      <c r="I154" t="s">
        <v>31</v>
      </c>
      <c r="J154">
        <v>15002</v>
      </c>
      <c r="K154">
        <v>265</v>
      </c>
      <c r="L154">
        <v>4005</v>
      </c>
    </row>
    <row r="155" spans="1:12">
      <c r="A155" s="13" t="s">
        <v>82</v>
      </c>
      <c r="B155" s="20" t="s">
        <v>26</v>
      </c>
      <c r="C155" s="7">
        <v>12064</v>
      </c>
      <c r="D155" s="7">
        <v>119</v>
      </c>
      <c r="E155" s="14">
        <v>0</v>
      </c>
      <c r="H155" t="s">
        <v>314</v>
      </c>
      <c r="I155" t="s">
        <v>222</v>
      </c>
      <c r="J155">
        <v>14632</v>
      </c>
      <c r="K155">
        <v>173</v>
      </c>
      <c r="L155">
        <v>4005</v>
      </c>
    </row>
    <row r="156" spans="1:12">
      <c r="A156" s="13" t="s">
        <v>82</v>
      </c>
      <c r="B156" s="20" t="s">
        <v>27</v>
      </c>
      <c r="C156" s="7">
        <v>9954</v>
      </c>
      <c r="D156" s="7">
        <v>61</v>
      </c>
      <c r="E156" s="14">
        <v>0</v>
      </c>
      <c r="H156" t="s">
        <v>314</v>
      </c>
      <c r="I156" t="s">
        <v>223</v>
      </c>
      <c r="J156">
        <v>14886</v>
      </c>
      <c r="K156">
        <v>57</v>
      </c>
      <c r="L156">
        <v>3996</v>
      </c>
    </row>
    <row r="157" spans="1:12">
      <c r="A157" s="13" t="s">
        <v>82</v>
      </c>
      <c r="B157" s="20" t="s">
        <v>28</v>
      </c>
      <c r="C157" s="7">
        <v>9254</v>
      </c>
      <c r="D157" s="7">
        <v>84</v>
      </c>
      <c r="E157" s="14">
        <v>0</v>
      </c>
      <c r="H157" t="s">
        <v>314</v>
      </c>
      <c r="I157" t="s">
        <v>224</v>
      </c>
      <c r="J157">
        <v>14891</v>
      </c>
      <c r="K157">
        <v>120</v>
      </c>
      <c r="L157">
        <v>4006</v>
      </c>
    </row>
    <row r="158" spans="1:12">
      <c r="A158" s="13" t="s">
        <v>82</v>
      </c>
      <c r="B158" s="20" t="s">
        <v>29</v>
      </c>
      <c r="C158" s="7">
        <v>7313</v>
      </c>
      <c r="D158" s="7">
        <v>84</v>
      </c>
      <c r="E158" s="14">
        <v>0</v>
      </c>
      <c r="H158" t="s">
        <v>314</v>
      </c>
      <c r="I158" t="s">
        <v>32</v>
      </c>
      <c r="J158">
        <v>14817</v>
      </c>
      <c r="K158">
        <v>106</v>
      </c>
      <c r="L158">
        <v>4004</v>
      </c>
    </row>
    <row r="159" spans="1:12">
      <c r="A159" s="13" t="s">
        <v>82</v>
      </c>
      <c r="B159" s="20" t="s">
        <v>30</v>
      </c>
      <c r="C159" s="7">
        <v>6206</v>
      </c>
      <c r="D159" s="7">
        <v>81</v>
      </c>
      <c r="E159" s="14">
        <v>0</v>
      </c>
      <c r="H159" t="s">
        <v>314</v>
      </c>
      <c r="I159" t="s">
        <v>225</v>
      </c>
      <c r="J159">
        <v>14958</v>
      </c>
      <c r="K159">
        <v>103</v>
      </c>
      <c r="L159">
        <v>3996</v>
      </c>
    </row>
    <row r="160" spans="1:12">
      <c r="A160" s="13" t="s">
        <v>82</v>
      </c>
      <c r="B160" s="20" t="s">
        <v>31</v>
      </c>
      <c r="C160" s="7">
        <v>4134</v>
      </c>
      <c r="D160" s="7">
        <v>131</v>
      </c>
      <c r="E160" s="14">
        <v>0</v>
      </c>
      <c r="H160" t="s">
        <v>314</v>
      </c>
      <c r="I160" t="s">
        <v>226</v>
      </c>
      <c r="J160">
        <v>14859</v>
      </c>
      <c r="K160">
        <v>168</v>
      </c>
      <c r="L160">
        <v>4000</v>
      </c>
    </row>
    <row r="161" spans="1:12">
      <c r="A161" s="13" t="s">
        <v>82</v>
      </c>
      <c r="B161" s="20" t="s">
        <v>32</v>
      </c>
      <c r="C161" s="7">
        <v>6212</v>
      </c>
      <c r="D161" s="7">
        <v>79</v>
      </c>
      <c r="E161" s="14">
        <v>0</v>
      </c>
      <c r="H161" t="s">
        <v>314</v>
      </c>
      <c r="I161" t="s">
        <v>227</v>
      </c>
      <c r="J161">
        <v>14835</v>
      </c>
      <c r="K161">
        <v>81</v>
      </c>
      <c r="L161">
        <v>4002</v>
      </c>
    </row>
    <row r="162" spans="1:12">
      <c r="A162" s="13" t="s">
        <v>82</v>
      </c>
      <c r="B162" s="20" t="s">
        <v>33</v>
      </c>
      <c r="C162" s="7">
        <v>4547</v>
      </c>
      <c r="D162" s="7">
        <v>86</v>
      </c>
      <c r="E162" s="14">
        <v>0</v>
      </c>
      <c r="H162" t="s">
        <v>314</v>
      </c>
      <c r="I162" t="s">
        <v>33</v>
      </c>
      <c r="J162">
        <v>13995</v>
      </c>
      <c r="K162">
        <v>60</v>
      </c>
      <c r="L162">
        <v>3994</v>
      </c>
    </row>
    <row r="163" spans="1:12">
      <c r="A163" s="13" t="s">
        <v>82</v>
      </c>
      <c r="B163" s="20" t="s">
        <v>34</v>
      </c>
      <c r="C163" s="7">
        <v>4320</v>
      </c>
      <c r="D163" s="7">
        <v>91</v>
      </c>
      <c r="E163" s="14">
        <v>0</v>
      </c>
      <c r="H163" t="s">
        <v>314</v>
      </c>
      <c r="I163" t="s">
        <v>228</v>
      </c>
      <c r="J163">
        <v>13911</v>
      </c>
      <c r="K163">
        <v>55</v>
      </c>
      <c r="L163">
        <v>4000</v>
      </c>
    </row>
    <row r="164" spans="1:12">
      <c r="A164" s="13" t="s">
        <v>82</v>
      </c>
      <c r="B164" s="20" t="s">
        <v>35</v>
      </c>
      <c r="C164" s="7">
        <v>3979</v>
      </c>
      <c r="D164" s="7">
        <v>58</v>
      </c>
      <c r="E164" s="14">
        <v>0</v>
      </c>
      <c r="H164" t="s">
        <v>314</v>
      </c>
      <c r="I164" t="s">
        <v>229</v>
      </c>
      <c r="J164">
        <v>14010</v>
      </c>
      <c r="K164">
        <v>138</v>
      </c>
      <c r="L164">
        <v>3997</v>
      </c>
    </row>
    <row r="165" spans="1:12">
      <c r="A165" s="13" t="s">
        <v>82</v>
      </c>
      <c r="B165" s="20" t="s">
        <v>36</v>
      </c>
      <c r="C165" s="7">
        <v>8768</v>
      </c>
      <c r="D165" s="7">
        <v>98</v>
      </c>
      <c r="E165" s="14">
        <v>0</v>
      </c>
      <c r="H165" t="s">
        <v>314</v>
      </c>
      <c r="I165" t="s">
        <v>230</v>
      </c>
      <c r="J165">
        <v>13644</v>
      </c>
      <c r="K165">
        <v>78</v>
      </c>
      <c r="L165">
        <v>3985</v>
      </c>
    </row>
    <row r="166" spans="1:12">
      <c r="A166" s="13" t="s">
        <v>82</v>
      </c>
      <c r="B166" s="20" t="s">
        <v>37</v>
      </c>
      <c r="C166" s="7">
        <v>10887</v>
      </c>
      <c r="D166" s="7">
        <v>90</v>
      </c>
      <c r="E166" s="14">
        <v>0</v>
      </c>
      <c r="H166" t="s">
        <v>314</v>
      </c>
      <c r="I166" t="s">
        <v>34</v>
      </c>
      <c r="J166">
        <v>12698</v>
      </c>
      <c r="K166">
        <v>37</v>
      </c>
      <c r="L166">
        <v>4014</v>
      </c>
    </row>
    <row r="167" spans="1:12">
      <c r="A167" s="13" t="s">
        <v>82</v>
      </c>
      <c r="B167" s="20" t="s">
        <v>38</v>
      </c>
      <c r="C167" s="7">
        <v>11335</v>
      </c>
      <c r="D167" s="7">
        <v>208</v>
      </c>
      <c r="E167" s="14">
        <v>0</v>
      </c>
      <c r="H167" t="s">
        <v>314</v>
      </c>
      <c r="I167" t="s">
        <v>231</v>
      </c>
      <c r="J167">
        <v>15822</v>
      </c>
      <c r="K167">
        <v>1566</v>
      </c>
      <c r="L167">
        <v>6000</v>
      </c>
    </row>
    <row r="168" spans="1:12">
      <c r="A168" s="13" t="s">
        <v>82</v>
      </c>
      <c r="B168" s="20" t="s">
        <v>39</v>
      </c>
      <c r="C168" s="7">
        <v>10236</v>
      </c>
      <c r="D168" s="7">
        <v>97</v>
      </c>
      <c r="E168" s="14">
        <v>0</v>
      </c>
      <c r="H168" t="s">
        <v>314</v>
      </c>
      <c r="I168" t="s">
        <v>232</v>
      </c>
      <c r="J168">
        <v>16647</v>
      </c>
      <c r="K168">
        <v>990</v>
      </c>
      <c r="L168">
        <v>6006</v>
      </c>
    </row>
    <row r="169" spans="1:12">
      <c r="A169" s="13" t="s">
        <v>82</v>
      </c>
      <c r="B169" s="20" t="s">
        <v>40</v>
      </c>
      <c r="C169" s="7">
        <v>4310</v>
      </c>
      <c r="D169" s="7">
        <v>52</v>
      </c>
      <c r="E169" s="14">
        <v>0</v>
      </c>
      <c r="H169" t="s">
        <v>314</v>
      </c>
      <c r="I169" t="s">
        <v>233</v>
      </c>
      <c r="J169">
        <v>16976</v>
      </c>
      <c r="K169">
        <v>832</v>
      </c>
      <c r="L169">
        <v>6006</v>
      </c>
    </row>
    <row r="170" spans="1:12">
      <c r="A170" s="13" t="s">
        <v>83</v>
      </c>
      <c r="B170" s="20" t="s">
        <v>17</v>
      </c>
      <c r="C170" s="7">
        <v>5521</v>
      </c>
      <c r="D170" s="7">
        <v>68</v>
      </c>
      <c r="E170" s="14">
        <v>0</v>
      </c>
      <c r="H170" t="s">
        <v>314</v>
      </c>
      <c r="I170" t="s">
        <v>35</v>
      </c>
      <c r="J170">
        <v>15889</v>
      </c>
      <c r="K170">
        <v>2147</v>
      </c>
      <c r="L170">
        <v>5995</v>
      </c>
    </row>
    <row r="171" spans="1:12">
      <c r="A171" s="13" t="s">
        <v>83</v>
      </c>
      <c r="B171" s="20" t="s">
        <v>18</v>
      </c>
      <c r="C171" s="7">
        <v>6038</v>
      </c>
      <c r="D171" s="7">
        <v>125</v>
      </c>
      <c r="E171" s="14">
        <v>0</v>
      </c>
      <c r="H171" t="s">
        <v>314</v>
      </c>
      <c r="I171" t="s">
        <v>234</v>
      </c>
      <c r="J171">
        <v>16991</v>
      </c>
      <c r="K171">
        <v>1165</v>
      </c>
      <c r="L171">
        <v>6003</v>
      </c>
    </row>
    <row r="172" spans="1:12">
      <c r="A172" s="13" t="s">
        <v>83</v>
      </c>
      <c r="B172" s="20" t="s">
        <v>19</v>
      </c>
      <c r="C172" s="7">
        <v>6332</v>
      </c>
      <c r="D172" s="7">
        <v>194</v>
      </c>
      <c r="E172" s="14">
        <v>0</v>
      </c>
      <c r="H172" t="s">
        <v>314</v>
      </c>
      <c r="I172" t="s">
        <v>235</v>
      </c>
      <c r="J172">
        <v>16083</v>
      </c>
      <c r="K172">
        <v>1942</v>
      </c>
      <c r="L172">
        <v>6005</v>
      </c>
    </row>
    <row r="173" spans="1:12">
      <c r="A173" s="13" t="s">
        <v>83</v>
      </c>
      <c r="B173" s="20" t="s">
        <v>20</v>
      </c>
      <c r="C173" s="7">
        <v>6313</v>
      </c>
      <c r="D173" s="7">
        <v>265</v>
      </c>
      <c r="E173" s="14">
        <v>0</v>
      </c>
      <c r="H173" t="s">
        <v>314</v>
      </c>
      <c r="I173" t="s">
        <v>236</v>
      </c>
      <c r="J173">
        <v>15929</v>
      </c>
      <c r="K173">
        <v>2202</v>
      </c>
      <c r="L173">
        <v>6002</v>
      </c>
    </row>
    <row r="174" spans="1:12">
      <c r="A174" s="13" t="s">
        <v>83</v>
      </c>
      <c r="B174" s="20" t="s">
        <v>21</v>
      </c>
      <c r="C174" s="7">
        <v>5433</v>
      </c>
      <c r="D174" s="7">
        <v>50</v>
      </c>
      <c r="E174" s="14">
        <v>0</v>
      </c>
      <c r="H174" t="s">
        <v>314</v>
      </c>
      <c r="I174" t="s">
        <v>36</v>
      </c>
      <c r="J174">
        <v>15631</v>
      </c>
      <c r="K174">
        <v>2842</v>
      </c>
      <c r="L174">
        <v>6002</v>
      </c>
    </row>
    <row r="175" spans="1:12">
      <c r="A175" s="13" t="s">
        <v>83</v>
      </c>
      <c r="B175" s="20" t="s">
        <v>22</v>
      </c>
      <c r="C175" s="7">
        <v>11862</v>
      </c>
      <c r="D175" s="7">
        <v>25</v>
      </c>
      <c r="E175" s="14">
        <v>0</v>
      </c>
      <c r="H175" t="s">
        <v>314</v>
      </c>
      <c r="I175" t="s">
        <v>237</v>
      </c>
      <c r="J175">
        <v>15318</v>
      </c>
      <c r="K175">
        <v>2233</v>
      </c>
      <c r="L175">
        <v>5999</v>
      </c>
    </row>
    <row r="176" spans="1:12">
      <c r="A176" s="13" t="s">
        <v>83</v>
      </c>
      <c r="B176" s="20" t="s">
        <v>23</v>
      </c>
      <c r="C176" s="7">
        <v>12543</v>
      </c>
      <c r="D176" s="7">
        <v>72</v>
      </c>
      <c r="E176" s="14">
        <v>0</v>
      </c>
      <c r="H176" t="s">
        <v>314</v>
      </c>
      <c r="I176" t="s">
        <v>238</v>
      </c>
      <c r="J176">
        <v>15692</v>
      </c>
      <c r="K176">
        <v>2323</v>
      </c>
      <c r="L176">
        <v>5999</v>
      </c>
    </row>
    <row r="177" spans="1:12">
      <c r="A177" s="13" t="s">
        <v>83</v>
      </c>
      <c r="B177" s="20" t="s">
        <v>24</v>
      </c>
      <c r="C177" s="7">
        <v>10921</v>
      </c>
      <c r="D177" s="7">
        <v>78</v>
      </c>
      <c r="E177" s="14">
        <v>0</v>
      </c>
      <c r="H177" t="s">
        <v>314</v>
      </c>
      <c r="I177" t="s">
        <v>239</v>
      </c>
      <c r="J177">
        <v>15890</v>
      </c>
      <c r="K177">
        <v>2312</v>
      </c>
      <c r="L177">
        <v>6004</v>
      </c>
    </row>
    <row r="178" spans="1:12">
      <c r="A178" s="13" t="s">
        <v>83</v>
      </c>
      <c r="B178" s="20" t="s">
        <v>25</v>
      </c>
      <c r="C178" s="7">
        <v>9725</v>
      </c>
      <c r="D178" s="7">
        <v>83</v>
      </c>
      <c r="E178" s="14">
        <v>0</v>
      </c>
      <c r="H178" t="s">
        <v>314</v>
      </c>
      <c r="I178" t="s">
        <v>37</v>
      </c>
      <c r="J178">
        <v>15981</v>
      </c>
      <c r="K178">
        <v>2445</v>
      </c>
      <c r="L178">
        <v>5999</v>
      </c>
    </row>
    <row r="179" spans="1:12">
      <c r="A179" s="13" t="s">
        <v>83</v>
      </c>
      <c r="B179" s="20" t="s">
        <v>26</v>
      </c>
      <c r="C179" s="7">
        <v>9142</v>
      </c>
      <c r="D179" s="7">
        <v>87</v>
      </c>
      <c r="E179" s="14">
        <v>0</v>
      </c>
      <c r="H179" t="s">
        <v>314</v>
      </c>
      <c r="I179" t="s">
        <v>240</v>
      </c>
      <c r="J179">
        <v>16171</v>
      </c>
      <c r="K179">
        <v>1813</v>
      </c>
      <c r="L179">
        <v>5998</v>
      </c>
    </row>
    <row r="180" spans="1:12">
      <c r="A180" s="13" t="s">
        <v>83</v>
      </c>
      <c r="B180" s="20" t="s">
        <v>27</v>
      </c>
      <c r="C180" s="7">
        <v>8654</v>
      </c>
      <c r="D180" s="7">
        <v>132</v>
      </c>
      <c r="E180" s="14">
        <v>0</v>
      </c>
      <c r="H180" t="s">
        <v>314</v>
      </c>
      <c r="I180" t="s">
        <v>241</v>
      </c>
      <c r="J180">
        <v>16265</v>
      </c>
      <c r="K180">
        <v>2499</v>
      </c>
      <c r="L180">
        <v>5997</v>
      </c>
    </row>
    <row r="181" spans="1:12">
      <c r="A181" s="13" t="s">
        <v>83</v>
      </c>
      <c r="B181" s="20" t="s">
        <v>28</v>
      </c>
      <c r="C181" s="7">
        <v>8374</v>
      </c>
      <c r="D181" s="7">
        <v>80</v>
      </c>
      <c r="E181" s="14">
        <v>0</v>
      </c>
      <c r="H181" t="s">
        <v>314</v>
      </c>
      <c r="I181" t="s">
        <v>242</v>
      </c>
      <c r="J181">
        <v>15649</v>
      </c>
      <c r="K181">
        <v>2007</v>
      </c>
      <c r="L181">
        <v>6010</v>
      </c>
    </row>
    <row r="182" spans="1:12">
      <c r="A182" s="13" t="s">
        <v>83</v>
      </c>
      <c r="B182" s="20" t="s">
        <v>29</v>
      </c>
      <c r="C182" s="7">
        <v>7796</v>
      </c>
      <c r="D182" s="7">
        <v>57</v>
      </c>
      <c r="E182" s="14">
        <v>0</v>
      </c>
      <c r="H182" t="s">
        <v>314</v>
      </c>
      <c r="I182" t="s">
        <v>38</v>
      </c>
      <c r="J182">
        <v>15679</v>
      </c>
      <c r="K182">
        <v>2533</v>
      </c>
      <c r="L182">
        <v>6002</v>
      </c>
    </row>
    <row r="183" spans="1:12">
      <c r="A183" s="13" t="s">
        <v>83</v>
      </c>
      <c r="B183" s="20" t="s">
        <v>30</v>
      </c>
      <c r="C183" s="7">
        <v>8872</v>
      </c>
      <c r="D183" s="7">
        <v>49</v>
      </c>
      <c r="E183" s="14">
        <v>0</v>
      </c>
      <c r="H183" t="s">
        <v>314</v>
      </c>
      <c r="I183" t="s">
        <v>243</v>
      </c>
      <c r="J183">
        <v>14868</v>
      </c>
      <c r="K183">
        <v>2969</v>
      </c>
      <c r="L183">
        <v>5996</v>
      </c>
    </row>
    <row r="184" spans="1:12">
      <c r="A184" s="13" t="s">
        <v>83</v>
      </c>
      <c r="B184" s="20" t="s">
        <v>31</v>
      </c>
      <c r="C184" s="7">
        <v>6519</v>
      </c>
      <c r="D184" s="7">
        <v>90</v>
      </c>
      <c r="E184" s="14">
        <v>0</v>
      </c>
      <c r="H184" t="s">
        <v>314</v>
      </c>
      <c r="I184" t="s">
        <v>244</v>
      </c>
      <c r="J184">
        <v>14942</v>
      </c>
      <c r="K184">
        <v>3354</v>
      </c>
      <c r="L184">
        <v>6004</v>
      </c>
    </row>
    <row r="185" spans="1:12">
      <c r="A185" s="13" t="s">
        <v>83</v>
      </c>
      <c r="B185" s="20" t="s">
        <v>32</v>
      </c>
      <c r="C185" s="7">
        <v>7557</v>
      </c>
      <c r="D185" s="7">
        <v>71</v>
      </c>
      <c r="E185" s="14">
        <v>0</v>
      </c>
      <c r="H185" t="s">
        <v>314</v>
      </c>
      <c r="I185" t="s">
        <v>245</v>
      </c>
      <c r="J185">
        <v>14980</v>
      </c>
      <c r="K185">
        <v>3473</v>
      </c>
      <c r="L185">
        <v>6005</v>
      </c>
    </row>
    <row r="186" spans="1:12">
      <c r="A186" s="13" t="s">
        <v>83</v>
      </c>
      <c r="B186" s="20" t="s">
        <v>33</v>
      </c>
      <c r="C186" s="7">
        <v>8811</v>
      </c>
      <c r="D186" s="7">
        <v>108</v>
      </c>
      <c r="E186" s="14">
        <v>0</v>
      </c>
      <c r="H186" t="s">
        <v>314</v>
      </c>
      <c r="I186" t="s">
        <v>39</v>
      </c>
      <c r="J186">
        <v>14483</v>
      </c>
      <c r="K186">
        <v>3585</v>
      </c>
      <c r="L186">
        <v>5996</v>
      </c>
    </row>
    <row r="187" spans="1:12">
      <c r="A187" s="13" t="s">
        <v>83</v>
      </c>
      <c r="B187" s="20" t="s">
        <v>34</v>
      </c>
      <c r="C187" s="7">
        <v>6282</v>
      </c>
      <c r="D187" s="7">
        <v>213</v>
      </c>
      <c r="E187" s="14">
        <v>0</v>
      </c>
      <c r="H187" t="s">
        <v>314</v>
      </c>
      <c r="I187" t="s">
        <v>246</v>
      </c>
      <c r="J187">
        <v>11945</v>
      </c>
      <c r="K187">
        <v>2073</v>
      </c>
      <c r="L187">
        <v>4785</v>
      </c>
    </row>
    <row r="188" spans="1:12">
      <c r="A188" s="13" t="s">
        <v>83</v>
      </c>
      <c r="B188" s="20" t="s">
        <v>35</v>
      </c>
      <c r="C188" s="7">
        <v>6721</v>
      </c>
      <c r="D188" s="7">
        <v>79</v>
      </c>
      <c r="E188" s="14">
        <v>0</v>
      </c>
      <c r="H188" t="s">
        <v>314</v>
      </c>
      <c r="I188" t="s">
        <v>247</v>
      </c>
      <c r="J188">
        <v>10974</v>
      </c>
      <c r="K188">
        <v>2282</v>
      </c>
      <c r="L188">
        <v>4005</v>
      </c>
    </row>
    <row r="189" spans="1:12">
      <c r="A189" s="13" t="s">
        <v>83</v>
      </c>
      <c r="B189" s="20" t="s">
        <v>36</v>
      </c>
      <c r="C189" s="7">
        <v>7948</v>
      </c>
      <c r="D189" s="7">
        <v>101</v>
      </c>
      <c r="E189" s="14">
        <v>0</v>
      </c>
      <c r="H189" t="s">
        <v>314</v>
      </c>
      <c r="I189" t="s">
        <v>248</v>
      </c>
      <c r="J189">
        <v>8603</v>
      </c>
      <c r="K189">
        <v>4310</v>
      </c>
      <c r="L189">
        <v>4003</v>
      </c>
    </row>
    <row r="190" spans="1:12">
      <c r="A190" s="13" t="s">
        <v>83</v>
      </c>
      <c r="B190" s="20" t="s">
        <v>37</v>
      </c>
      <c r="C190" s="7">
        <v>9129</v>
      </c>
      <c r="D190" s="7">
        <v>71</v>
      </c>
      <c r="E190" s="14">
        <v>0</v>
      </c>
      <c r="H190" t="s">
        <v>314</v>
      </c>
      <c r="I190" t="s">
        <v>40</v>
      </c>
      <c r="J190">
        <v>6478</v>
      </c>
      <c r="K190">
        <v>6654</v>
      </c>
      <c r="L190">
        <v>4003</v>
      </c>
    </row>
    <row r="191" spans="1:12">
      <c r="A191" s="13" t="s">
        <v>83</v>
      </c>
      <c r="B191" s="20" t="s">
        <v>38</v>
      </c>
      <c r="C191" s="7">
        <v>9163</v>
      </c>
      <c r="D191" s="7">
        <v>104</v>
      </c>
      <c r="E191" s="14">
        <v>0</v>
      </c>
      <c r="H191" t="s">
        <v>314</v>
      </c>
      <c r="I191" t="s">
        <v>249</v>
      </c>
      <c r="J191">
        <v>4393</v>
      </c>
      <c r="K191">
        <v>8786</v>
      </c>
      <c r="L191">
        <v>4003</v>
      </c>
    </row>
    <row r="192" spans="1:12">
      <c r="A192" s="13" t="s">
        <v>83</v>
      </c>
      <c r="B192" s="20" t="s">
        <v>39</v>
      </c>
      <c r="C192" s="7">
        <v>8175</v>
      </c>
      <c r="D192" s="7">
        <v>30</v>
      </c>
      <c r="E192" s="14">
        <v>0</v>
      </c>
      <c r="H192" t="s">
        <v>314</v>
      </c>
      <c r="I192" t="s">
        <v>250</v>
      </c>
      <c r="J192">
        <v>4873</v>
      </c>
      <c r="K192">
        <v>7011</v>
      </c>
      <c r="L192">
        <v>3994</v>
      </c>
    </row>
    <row r="193" spans="1:12">
      <c r="A193" s="13" t="s">
        <v>83</v>
      </c>
      <c r="B193" s="20" t="s">
        <v>40</v>
      </c>
      <c r="C193" s="7">
        <v>3474</v>
      </c>
      <c r="D193" s="7">
        <v>26</v>
      </c>
      <c r="E193" s="14">
        <v>0</v>
      </c>
      <c r="H193" t="s">
        <v>314</v>
      </c>
      <c r="I193" t="s">
        <v>251</v>
      </c>
      <c r="J193">
        <v>6314</v>
      </c>
      <c r="K193">
        <v>6953</v>
      </c>
      <c r="L193">
        <v>4003</v>
      </c>
    </row>
    <row r="194" spans="1:12">
      <c r="A194" s="13" t="s">
        <v>84</v>
      </c>
      <c r="B194" s="20" t="s">
        <v>17</v>
      </c>
      <c r="C194" s="7">
        <v>1601</v>
      </c>
      <c r="D194" s="7">
        <v>72</v>
      </c>
      <c r="E194" s="14">
        <v>0</v>
      </c>
      <c r="H194" t="s">
        <v>315</v>
      </c>
      <c r="I194" t="s">
        <v>17</v>
      </c>
      <c r="J194">
        <v>6315</v>
      </c>
      <c r="K194">
        <v>6381</v>
      </c>
      <c r="L194">
        <v>4000</v>
      </c>
    </row>
    <row r="195" spans="1:12">
      <c r="A195" s="13" t="s">
        <v>84</v>
      </c>
      <c r="B195" s="20" t="s">
        <v>18</v>
      </c>
      <c r="C195" s="7">
        <v>1926</v>
      </c>
      <c r="D195" s="7">
        <v>24</v>
      </c>
      <c r="E195" s="14">
        <v>0</v>
      </c>
      <c r="H195" t="s">
        <v>315</v>
      </c>
      <c r="I195" t="s">
        <v>180</v>
      </c>
      <c r="J195">
        <v>6343</v>
      </c>
      <c r="K195">
        <v>5921</v>
      </c>
      <c r="L195">
        <v>3992</v>
      </c>
    </row>
    <row r="196" spans="1:12">
      <c r="A196" s="13" t="s">
        <v>84</v>
      </c>
      <c r="B196" s="20" t="s">
        <v>19</v>
      </c>
      <c r="C196" s="7">
        <v>1808</v>
      </c>
      <c r="D196" s="7">
        <v>76</v>
      </c>
      <c r="E196" s="14">
        <v>0</v>
      </c>
      <c r="H196" t="s">
        <v>315</v>
      </c>
      <c r="I196" t="s">
        <v>181</v>
      </c>
      <c r="J196">
        <v>6686</v>
      </c>
      <c r="K196">
        <v>5683</v>
      </c>
      <c r="L196">
        <v>4000</v>
      </c>
    </row>
    <row r="197" spans="1:12">
      <c r="A197" s="13" t="s">
        <v>84</v>
      </c>
      <c r="B197" s="20" t="s">
        <v>20</v>
      </c>
      <c r="C197" s="7">
        <v>2591</v>
      </c>
      <c r="D197" s="7">
        <v>114</v>
      </c>
      <c r="E197" s="14">
        <v>0</v>
      </c>
      <c r="H197" t="s">
        <v>315</v>
      </c>
      <c r="I197" t="s">
        <v>182</v>
      </c>
      <c r="J197">
        <v>6407</v>
      </c>
      <c r="K197">
        <v>6339</v>
      </c>
      <c r="L197">
        <v>3999</v>
      </c>
    </row>
    <row r="198" spans="1:12">
      <c r="A198" s="13" t="s">
        <v>84</v>
      </c>
      <c r="B198" s="20" t="s">
        <v>21</v>
      </c>
      <c r="C198" s="7">
        <v>6722</v>
      </c>
      <c r="D198" s="7">
        <v>81</v>
      </c>
      <c r="E198" s="14">
        <v>0</v>
      </c>
      <c r="H198" t="s">
        <v>315</v>
      </c>
      <c r="I198" t="s">
        <v>18</v>
      </c>
      <c r="J198">
        <v>5953</v>
      </c>
      <c r="K198">
        <v>6481</v>
      </c>
      <c r="L198">
        <v>3990</v>
      </c>
    </row>
    <row r="199" spans="1:12">
      <c r="A199" s="13" t="s">
        <v>84</v>
      </c>
      <c r="B199" s="20" t="s">
        <v>22</v>
      </c>
      <c r="C199" s="7">
        <v>12330</v>
      </c>
      <c r="D199" s="7">
        <v>135</v>
      </c>
      <c r="E199" s="14">
        <v>0</v>
      </c>
      <c r="H199" t="s">
        <v>315</v>
      </c>
      <c r="I199" t="s">
        <v>183</v>
      </c>
      <c r="J199">
        <v>6552</v>
      </c>
      <c r="K199">
        <v>5299</v>
      </c>
      <c r="L199">
        <v>3988</v>
      </c>
    </row>
    <row r="200" spans="1:12">
      <c r="A200" s="13" t="s">
        <v>84</v>
      </c>
      <c r="B200" s="20" t="s">
        <v>23</v>
      </c>
      <c r="C200" s="7">
        <v>14071</v>
      </c>
      <c r="D200" s="7">
        <v>63</v>
      </c>
      <c r="E200" s="14">
        <v>0</v>
      </c>
      <c r="H200" t="s">
        <v>315</v>
      </c>
      <c r="I200" t="s">
        <v>184</v>
      </c>
      <c r="J200">
        <v>6733</v>
      </c>
      <c r="K200">
        <v>5697</v>
      </c>
      <c r="L200">
        <v>3995</v>
      </c>
    </row>
    <row r="201" spans="1:12">
      <c r="A201" s="13" t="s">
        <v>84</v>
      </c>
      <c r="B201" s="20" t="s">
        <v>24</v>
      </c>
      <c r="C201" s="7">
        <v>10696</v>
      </c>
      <c r="D201" s="7">
        <v>75</v>
      </c>
      <c r="E201" s="14">
        <v>0</v>
      </c>
      <c r="H201" t="s">
        <v>315</v>
      </c>
      <c r="I201" t="s">
        <v>185</v>
      </c>
      <c r="J201">
        <v>6865</v>
      </c>
      <c r="K201">
        <v>5726</v>
      </c>
      <c r="L201">
        <v>4005</v>
      </c>
    </row>
    <row r="202" spans="1:12">
      <c r="A202" s="13" t="s">
        <v>84</v>
      </c>
      <c r="B202" s="20" t="s">
        <v>25</v>
      </c>
      <c r="C202" s="7">
        <v>8751</v>
      </c>
      <c r="D202" s="7">
        <v>62</v>
      </c>
      <c r="E202" s="14">
        <v>0</v>
      </c>
      <c r="H202" t="s">
        <v>315</v>
      </c>
      <c r="I202" t="s">
        <v>19</v>
      </c>
      <c r="J202">
        <v>7131</v>
      </c>
      <c r="K202">
        <v>5384</v>
      </c>
      <c r="L202">
        <v>4003</v>
      </c>
    </row>
    <row r="203" spans="1:12">
      <c r="A203" s="13" t="s">
        <v>84</v>
      </c>
      <c r="B203" s="20" t="s">
        <v>26</v>
      </c>
      <c r="C203" s="7">
        <v>9855</v>
      </c>
      <c r="D203" s="7">
        <v>21</v>
      </c>
      <c r="E203" s="14">
        <v>0</v>
      </c>
      <c r="H203" t="s">
        <v>315</v>
      </c>
      <c r="I203" t="s">
        <v>186</v>
      </c>
      <c r="J203">
        <v>7550</v>
      </c>
      <c r="K203">
        <v>4423</v>
      </c>
      <c r="L203">
        <v>3991</v>
      </c>
    </row>
    <row r="204" spans="1:12">
      <c r="A204" s="13" t="s">
        <v>84</v>
      </c>
      <c r="B204" s="20" t="s">
        <v>27</v>
      </c>
      <c r="C204" s="7">
        <v>9859</v>
      </c>
      <c r="D204" s="7">
        <v>136</v>
      </c>
      <c r="E204" s="14">
        <v>0</v>
      </c>
      <c r="H204" t="s">
        <v>315</v>
      </c>
      <c r="I204" t="s">
        <v>187</v>
      </c>
      <c r="J204">
        <v>8309</v>
      </c>
      <c r="K204">
        <v>4002</v>
      </c>
      <c r="L204">
        <v>3990</v>
      </c>
    </row>
    <row r="205" spans="1:12">
      <c r="A205" s="13" t="s">
        <v>84</v>
      </c>
      <c r="B205" s="20" t="s">
        <v>28</v>
      </c>
      <c r="C205" s="7">
        <v>9519</v>
      </c>
      <c r="D205" s="7">
        <v>117</v>
      </c>
      <c r="E205" s="14">
        <v>0</v>
      </c>
      <c r="H205" t="s">
        <v>315</v>
      </c>
      <c r="I205" t="s">
        <v>188</v>
      </c>
      <c r="J205">
        <v>8367</v>
      </c>
      <c r="K205">
        <v>3845</v>
      </c>
      <c r="L205">
        <v>3993</v>
      </c>
    </row>
    <row r="206" spans="1:12">
      <c r="A206" s="13" t="s">
        <v>84</v>
      </c>
      <c r="B206" s="20" t="s">
        <v>29</v>
      </c>
      <c r="C206" s="7">
        <v>11650</v>
      </c>
      <c r="D206" s="7">
        <v>72</v>
      </c>
      <c r="E206" s="14">
        <v>0</v>
      </c>
      <c r="H206" t="s">
        <v>315</v>
      </c>
      <c r="I206" t="s">
        <v>20</v>
      </c>
      <c r="J206">
        <v>11099</v>
      </c>
      <c r="K206">
        <v>1773</v>
      </c>
      <c r="L206">
        <v>4001</v>
      </c>
    </row>
    <row r="207" spans="1:12">
      <c r="A207" s="13" t="s">
        <v>84</v>
      </c>
      <c r="B207" s="20" t="s">
        <v>30</v>
      </c>
      <c r="C207" s="7">
        <v>12771</v>
      </c>
      <c r="D207" s="7">
        <v>195</v>
      </c>
      <c r="E207" s="14">
        <v>0</v>
      </c>
      <c r="H207" t="s">
        <v>315</v>
      </c>
      <c r="I207" t="s">
        <v>189</v>
      </c>
      <c r="J207">
        <v>12562</v>
      </c>
      <c r="K207">
        <v>4347</v>
      </c>
      <c r="L207">
        <v>5952</v>
      </c>
    </row>
    <row r="208" spans="1:12">
      <c r="A208" s="13" t="s">
        <v>84</v>
      </c>
      <c r="B208" s="20" t="s">
        <v>31</v>
      </c>
      <c r="C208" s="7">
        <v>11261</v>
      </c>
      <c r="D208" s="7">
        <v>85</v>
      </c>
      <c r="E208" s="14">
        <v>0</v>
      </c>
      <c r="H208" t="s">
        <v>315</v>
      </c>
      <c r="I208" t="s">
        <v>190</v>
      </c>
      <c r="J208">
        <v>15946</v>
      </c>
      <c r="K208">
        <v>1349</v>
      </c>
      <c r="L208">
        <v>5738</v>
      </c>
    </row>
    <row r="209" spans="1:12">
      <c r="A209" s="13" t="s">
        <v>84</v>
      </c>
      <c r="B209" s="20" t="s">
        <v>32</v>
      </c>
      <c r="C209" s="7">
        <v>11728</v>
      </c>
      <c r="D209" s="7">
        <v>158</v>
      </c>
      <c r="E209" s="14">
        <v>0</v>
      </c>
      <c r="H209" t="s">
        <v>315</v>
      </c>
      <c r="I209" t="s">
        <v>191</v>
      </c>
      <c r="J209">
        <v>17317</v>
      </c>
      <c r="K209">
        <v>423</v>
      </c>
      <c r="L209">
        <v>6009</v>
      </c>
    </row>
    <row r="210" spans="1:12">
      <c r="A210" s="13" t="s">
        <v>84</v>
      </c>
      <c r="B210" s="20" t="s">
        <v>33</v>
      </c>
      <c r="C210" s="7">
        <v>11411</v>
      </c>
      <c r="D210" s="7">
        <v>120</v>
      </c>
      <c r="E210" s="14">
        <v>0</v>
      </c>
      <c r="H210" t="s">
        <v>315</v>
      </c>
      <c r="I210" t="s">
        <v>21</v>
      </c>
      <c r="J210">
        <v>18377</v>
      </c>
      <c r="K210">
        <v>108</v>
      </c>
      <c r="L210">
        <v>5997</v>
      </c>
    </row>
    <row r="211" spans="1:12">
      <c r="A211" s="13" t="s">
        <v>84</v>
      </c>
      <c r="B211" s="20" t="s">
        <v>34</v>
      </c>
      <c r="C211" s="7">
        <v>11173</v>
      </c>
      <c r="D211" s="7">
        <v>56</v>
      </c>
      <c r="E211" s="14">
        <v>0</v>
      </c>
      <c r="H211" t="s">
        <v>315</v>
      </c>
      <c r="I211" t="s">
        <v>192</v>
      </c>
      <c r="J211">
        <v>17748</v>
      </c>
      <c r="K211">
        <v>186</v>
      </c>
      <c r="L211">
        <v>5997</v>
      </c>
    </row>
    <row r="212" spans="1:12">
      <c r="A212" s="13" t="s">
        <v>84</v>
      </c>
      <c r="B212" s="20" t="s">
        <v>35</v>
      </c>
      <c r="C212" s="7">
        <v>11303</v>
      </c>
      <c r="D212" s="7">
        <v>22</v>
      </c>
      <c r="E212" s="14">
        <v>0</v>
      </c>
      <c r="H212" t="s">
        <v>315</v>
      </c>
      <c r="I212" t="s">
        <v>193</v>
      </c>
      <c r="J212">
        <v>18087</v>
      </c>
      <c r="K212">
        <v>159</v>
      </c>
      <c r="L212">
        <v>5995</v>
      </c>
    </row>
    <row r="213" spans="1:12">
      <c r="A213" s="13" t="s">
        <v>84</v>
      </c>
      <c r="B213" s="20" t="s">
        <v>36</v>
      </c>
      <c r="C213" s="7">
        <v>12193</v>
      </c>
      <c r="D213" s="7">
        <v>155</v>
      </c>
      <c r="E213" s="14">
        <v>0</v>
      </c>
      <c r="H213" t="s">
        <v>315</v>
      </c>
      <c r="I213" t="s">
        <v>194</v>
      </c>
      <c r="J213">
        <v>17670</v>
      </c>
      <c r="K213">
        <v>259</v>
      </c>
      <c r="L213">
        <v>5994</v>
      </c>
    </row>
    <row r="214" spans="1:12">
      <c r="A214" s="13" t="s">
        <v>84</v>
      </c>
      <c r="B214" s="20" t="s">
        <v>37</v>
      </c>
      <c r="C214" s="7">
        <v>11864</v>
      </c>
      <c r="D214" s="7">
        <v>59</v>
      </c>
      <c r="E214" s="14">
        <v>0</v>
      </c>
      <c r="H214" t="s">
        <v>315</v>
      </c>
      <c r="I214" t="s">
        <v>22</v>
      </c>
      <c r="J214">
        <v>17734</v>
      </c>
      <c r="K214">
        <v>163</v>
      </c>
      <c r="L214">
        <v>5987</v>
      </c>
    </row>
    <row r="215" spans="1:12">
      <c r="A215" s="13" t="s">
        <v>84</v>
      </c>
      <c r="B215" s="20" t="s">
        <v>38</v>
      </c>
      <c r="C215" s="7">
        <v>13109</v>
      </c>
      <c r="D215" s="7">
        <v>52</v>
      </c>
      <c r="E215" s="14">
        <v>0</v>
      </c>
      <c r="H215" t="s">
        <v>315</v>
      </c>
      <c r="I215" t="s">
        <v>195</v>
      </c>
      <c r="J215">
        <v>17855</v>
      </c>
      <c r="K215">
        <v>112</v>
      </c>
      <c r="L215">
        <v>5993</v>
      </c>
    </row>
    <row r="216" spans="1:12">
      <c r="A216" s="13" t="s">
        <v>84</v>
      </c>
      <c r="B216" s="20" t="s">
        <v>39</v>
      </c>
      <c r="C216" s="7">
        <v>12437</v>
      </c>
      <c r="D216" s="7">
        <v>89</v>
      </c>
      <c r="E216" s="14">
        <v>0</v>
      </c>
      <c r="H216" t="s">
        <v>315</v>
      </c>
      <c r="I216" t="s">
        <v>196</v>
      </c>
      <c r="J216">
        <v>17744</v>
      </c>
      <c r="K216">
        <v>117</v>
      </c>
      <c r="L216">
        <v>6000</v>
      </c>
    </row>
    <row r="217" spans="1:12">
      <c r="A217" s="13" t="s">
        <v>84</v>
      </c>
      <c r="B217" s="20" t="s">
        <v>40</v>
      </c>
      <c r="C217" s="7">
        <v>5875</v>
      </c>
      <c r="D217" s="7">
        <v>21</v>
      </c>
      <c r="E217" s="14">
        <v>0</v>
      </c>
      <c r="H217" t="s">
        <v>315</v>
      </c>
      <c r="I217" t="s">
        <v>197</v>
      </c>
      <c r="J217">
        <v>17780</v>
      </c>
      <c r="K217">
        <v>323</v>
      </c>
      <c r="L217">
        <v>5999</v>
      </c>
    </row>
    <row r="218" spans="1:12">
      <c r="A218" s="13" t="s">
        <v>85</v>
      </c>
      <c r="B218" s="20" t="s">
        <v>17</v>
      </c>
      <c r="C218" s="7">
        <v>4484</v>
      </c>
      <c r="D218" s="7">
        <v>94</v>
      </c>
      <c r="E218" s="14">
        <v>0</v>
      </c>
      <c r="H218" t="s">
        <v>315</v>
      </c>
      <c r="I218" t="s">
        <v>23</v>
      </c>
      <c r="J218">
        <v>17574</v>
      </c>
      <c r="K218">
        <v>154</v>
      </c>
      <c r="L218">
        <v>5997</v>
      </c>
    </row>
    <row r="219" spans="1:12">
      <c r="A219" s="13" t="s">
        <v>85</v>
      </c>
      <c r="B219" s="20" t="s">
        <v>18</v>
      </c>
      <c r="C219" s="7">
        <v>6264</v>
      </c>
      <c r="D219" s="7">
        <v>100</v>
      </c>
      <c r="E219" s="14">
        <v>0</v>
      </c>
      <c r="H219" t="s">
        <v>315</v>
      </c>
      <c r="I219" t="s">
        <v>198</v>
      </c>
      <c r="J219">
        <v>17725</v>
      </c>
      <c r="K219">
        <v>200</v>
      </c>
      <c r="L219">
        <v>6000</v>
      </c>
    </row>
    <row r="220" spans="1:12">
      <c r="A220" s="13" t="s">
        <v>85</v>
      </c>
      <c r="B220" s="20" t="s">
        <v>19</v>
      </c>
      <c r="C220" s="7">
        <v>7059</v>
      </c>
      <c r="D220" s="7">
        <v>66</v>
      </c>
      <c r="E220" s="14">
        <v>0</v>
      </c>
      <c r="H220" t="s">
        <v>315</v>
      </c>
      <c r="I220" t="s">
        <v>199</v>
      </c>
      <c r="J220">
        <v>15813</v>
      </c>
      <c r="K220">
        <v>1980</v>
      </c>
      <c r="L220">
        <v>5988</v>
      </c>
    </row>
    <row r="221" spans="1:12">
      <c r="A221" s="13" t="s">
        <v>85</v>
      </c>
      <c r="B221" s="20" t="s">
        <v>20</v>
      </c>
      <c r="C221" s="7">
        <v>7907</v>
      </c>
      <c r="D221" s="7">
        <v>77</v>
      </c>
      <c r="E221" s="14">
        <v>0</v>
      </c>
      <c r="H221" t="s">
        <v>315</v>
      </c>
      <c r="I221" t="s">
        <v>200</v>
      </c>
      <c r="J221">
        <v>15103</v>
      </c>
      <c r="K221">
        <v>3079</v>
      </c>
      <c r="L221">
        <v>6003</v>
      </c>
    </row>
    <row r="222" spans="1:12">
      <c r="A222" s="13" t="s">
        <v>85</v>
      </c>
      <c r="B222" s="20" t="s">
        <v>21</v>
      </c>
      <c r="C222" s="7">
        <v>11867</v>
      </c>
      <c r="D222" s="7">
        <v>103</v>
      </c>
      <c r="E222" s="14">
        <v>0</v>
      </c>
      <c r="H222" t="s">
        <v>315</v>
      </c>
      <c r="I222" t="s">
        <v>24</v>
      </c>
      <c r="J222">
        <v>13859</v>
      </c>
      <c r="K222">
        <v>4441</v>
      </c>
      <c r="L222">
        <v>5998</v>
      </c>
    </row>
    <row r="223" spans="1:12">
      <c r="A223" s="13" t="s">
        <v>85</v>
      </c>
      <c r="B223" s="20" t="s">
        <v>22</v>
      </c>
      <c r="C223" s="7">
        <v>14223</v>
      </c>
      <c r="D223" s="7">
        <v>22</v>
      </c>
      <c r="E223" s="14">
        <v>0</v>
      </c>
      <c r="H223" t="s">
        <v>315</v>
      </c>
      <c r="I223" t="s">
        <v>201</v>
      </c>
      <c r="J223">
        <v>13369</v>
      </c>
      <c r="K223">
        <v>4460</v>
      </c>
      <c r="L223">
        <v>5996</v>
      </c>
    </row>
    <row r="224" spans="1:12">
      <c r="A224" s="13" t="s">
        <v>85</v>
      </c>
      <c r="B224" s="20" t="s">
        <v>23</v>
      </c>
      <c r="C224" s="7">
        <v>14166</v>
      </c>
      <c r="D224" s="7">
        <v>64</v>
      </c>
      <c r="E224" s="14">
        <v>0</v>
      </c>
      <c r="H224" t="s">
        <v>315</v>
      </c>
      <c r="I224" t="s">
        <v>202</v>
      </c>
      <c r="J224">
        <v>13718</v>
      </c>
      <c r="K224">
        <v>4983</v>
      </c>
      <c r="L224">
        <v>6003</v>
      </c>
    </row>
    <row r="225" spans="1:12">
      <c r="A225" s="13" t="s">
        <v>85</v>
      </c>
      <c r="B225" s="20" t="s">
        <v>24</v>
      </c>
      <c r="C225" s="7">
        <v>14398</v>
      </c>
      <c r="D225" s="7">
        <v>23</v>
      </c>
      <c r="E225" s="14">
        <v>0</v>
      </c>
      <c r="H225" t="s">
        <v>315</v>
      </c>
      <c r="I225" t="s">
        <v>203</v>
      </c>
      <c r="J225">
        <v>13377</v>
      </c>
      <c r="K225">
        <v>4830</v>
      </c>
      <c r="L225">
        <v>5999</v>
      </c>
    </row>
    <row r="226" spans="1:12">
      <c r="A226" s="13" t="s">
        <v>85</v>
      </c>
      <c r="B226" s="20" t="s">
        <v>25</v>
      </c>
      <c r="C226" s="7">
        <v>13542</v>
      </c>
      <c r="D226" s="7">
        <v>75</v>
      </c>
      <c r="E226" s="14">
        <v>0</v>
      </c>
      <c r="H226" t="s">
        <v>315</v>
      </c>
      <c r="I226" t="s">
        <v>25</v>
      </c>
      <c r="J226">
        <v>14032</v>
      </c>
      <c r="K226">
        <v>3823</v>
      </c>
      <c r="L226">
        <v>6002</v>
      </c>
    </row>
    <row r="227" spans="1:12">
      <c r="A227" s="13" t="s">
        <v>85</v>
      </c>
      <c r="B227" s="20" t="s">
        <v>26</v>
      </c>
      <c r="C227" s="7">
        <v>11910</v>
      </c>
      <c r="D227" s="7">
        <v>80</v>
      </c>
      <c r="E227" s="14">
        <v>0</v>
      </c>
      <c r="H227" t="s">
        <v>315</v>
      </c>
      <c r="I227" t="s">
        <v>204</v>
      </c>
      <c r="J227">
        <v>15014</v>
      </c>
      <c r="K227">
        <v>2898</v>
      </c>
      <c r="L227">
        <v>5998</v>
      </c>
    </row>
    <row r="228" spans="1:12">
      <c r="A228" s="13" t="s">
        <v>85</v>
      </c>
      <c r="B228" s="20" t="s">
        <v>27</v>
      </c>
      <c r="C228" s="7">
        <v>10909</v>
      </c>
      <c r="D228" s="7">
        <v>153</v>
      </c>
      <c r="E228" s="14">
        <v>0</v>
      </c>
      <c r="H228" t="s">
        <v>315</v>
      </c>
      <c r="I228" t="s">
        <v>205</v>
      </c>
      <c r="J228">
        <v>15447</v>
      </c>
      <c r="K228">
        <v>2227</v>
      </c>
      <c r="L228">
        <v>5997</v>
      </c>
    </row>
    <row r="229" spans="1:12">
      <c r="A229" s="13" t="s">
        <v>85</v>
      </c>
      <c r="B229" s="20" t="s">
        <v>28</v>
      </c>
      <c r="C229" s="7">
        <v>11194</v>
      </c>
      <c r="D229" s="7">
        <v>92</v>
      </c>
      <c r="E229" s="14">
        <v>0</v>
      </c>
      <c r="H229" t="s">
        <v>315</v>
      </c>
      <c r="I229" t="s">
        <v>206</v>
      </c>
      <c r="J229">
        <v>15773</v>
      </c>
      <c r="K229">
        <v>2497</v>
      </c>
      <c r="L229">
        <v>5993</v>
      </c>
    </row>
    <row r="230" spans="1:12">
      <c r="A230" s="13" t="s">
        <v>85</v>
      </c>
      <c r="B230" s="20" t="s">
        <v>29</v>
      </c>
      <c r="C230" s="7">
        <v>11555</v>
      </c>
      <c r="D230" s="7">
        <v>102</v>
      </c>
      <c r="E230" s="14">
        <v>0</v>
      </c>
      <c r="H230" t="s">
        <v>315</v>
      </c>
      <c r="I230" t="s">
        <v>26</v>
      </c>
      <c r="J230">
        <v>15841</v>
      </c>
      <c r="K230">
        <v>2443</v>
      </c>
      <c r="L230">
        <v>6001</v>
      </c>
    </row>
    <row r="231" spans="1:12">
      <c r="A231" s="13" t="s">
        <v>85</v>
      </c>
      <c r="B231" s="20" t="s">
        <v>30</v>
      </c>
      <c r="C231" s="7">
        <v>10687</v>
      </c>
      <c r="D231" s="7">
        <v>126</v>
      </c>
      <c r="E231" s="14">
        <v>0</v>
      </c>
      <c r="H231" t="s">
        <v>315</v>
      </c>
      <c r="I231" t="s">
        <v>207</v>
      </c>
      <c r="J231">
        <v>12670</v>
      </c>
      <c r="K231">
        <v>32</v>
      </c>
      <c r="L231">
        <v>3994</v>
      </c>
    </row>
    <row r="232" spans="1:12">
      <c r="A232" s="13" t="s">
        <v>85</v>
      </c>
      <c r="B232" s="20" t="s">
        <v>31</v>
      </c>
      <c r="C232" s="7">
        <v>9962</v>
      </c>
      <c r="D232" s="7">
        <v>95</v>
      </c>
      <c r="E232" s="14">
        <v>0</v>
      </c>
      <c r="H232" t="s">
        <v>315</v>
      </c>
      <c r="I232" t="s">
        <v>208</v>
      </c>
      <c r="J232">
        <v>12837</v>
      </c>
      <c r="K232">
        <v>42</v>
      </c>
      <c r="L232">
        <v>4002</v>
      </c>
    </row>
    <row r="233" spans="1:12">
      <c r="A233" s="13" t="s">
        <v>85</v>
      </c>
      <c r="B233" s="20" t="s">
        <v>32</v>
      </c>
      <c r="C233" s="7">
        <v>9905</v>
      </c>
      <c r="D233" s="7">
        <v>22</v>
      </c>
      <c r="E233" s="14">
        <v>0</v>
      </c>
      <c r="H233" t="s">
        <v>315</v>
      </c>
      <c r="I233" t="s">
        <v>209</v>
      </c>
      <c r="J233">
        <v>12757</v>
      </c>
      <c r="K233">
        <v>25</v>
      </c>
      <c r="L233">
        <v>4002</v>
      </c>
    </row>
    <row r="234" spans="1:12">
      <c r="A234" s="13" t="s">
        <v>85</v>
      </c>
      <c r="B234" s="20" t="s">
        <v>33</v>
      </c>
      <c r="C234" s="7">
        <v>9224</v>
      </c>
      <c r="D234" s="7">
        <v>142</v>
      </c>
      <c r="E234" s="14">
        <v>0</v>
      </c>
      <c r="H234" t="s">
        <v>315</v>
      </c>
      <c r="I234" t="s">
        <v>27</v>
      </c>
      <c r="J234">
        <v>12680</v>
      </c>
      <c r="K234">
        <v>69</v>
      </c>
      <c r="L234">
        <v>4000</v>
      </c>
    </row>
    <row r="235" spans="1:12">
      <c r="A235" s="13" t="s">
        <v>85</v>
      </c>
      <c r="B235" s="20" t="s">
        <v>34</v>
      </c>
      <c r="C235" s="7">
        <v>10763</v>
      </c>
      <c r="D235" s="7">
        <v>114</v>
      </c>
      <c r="E235" s="14">
        <v>0</v>
      </c>
      <c r="H235" t="s">
        <v>315</v>
      </c>
      <c r="I235" t="s">
        <v>210</v>
      </c>
      <c r="J235">
        <v>12920</v>
      </c>
      <c r="K235">
        <v>106</v>
      </c>
      <c r="L235">
        <v>3997</v>
      </c>
    </row>
    <row r="236" spans="1:12">
      <c r="A236" s="13" t="s">
        <v>85</v>
      </c>
      <c r="B236" s="20" t="s">
        <v>35</v>
      </c>
      <c r="C236" s="7">
        <v>11359</v>
      </c>
      <c r="D236" s="7">
        <v>27</v>
      </c>
      <c r="E236" s="14">
        <v>0</v>
      </c>
      <c r="H236" t="s">
        <v>315</v>
      </c>
      <c r="I236" t="s">
        <v>211</v>
      </c>
      <c r="J236">
        <v>12683</v>
      </c>
      <c r="K236">
        <v>27</v>
      </c>
      <c r="L236">
        <v>4003</v>
      </c>
    </row>
    <row r="237" spans="1:12">
      <c r="A237" s="13" t="s">
        <v>85</v>
      </c>
      <c r="B237" s="20" t="s">
        <v>36</v>
      </c>
      <c r="C237" s="7">
        <v>11581</v>
      </c>
      <c r="D237" s="7">
        <v>67</v>
      </c>
      <c r="E237" s="14">
        <v>0</v>
      </c>
      <c r="H237" t="s">
        <v>315</v>
      </c>
      <c r="I237" t="s">
        <v>212</v>
      </c>
      <c r="J237">
        <v>12693</v>
      </c>
      <c r="K237">
        <v>118</v>
      </c>
      <c r="L237">
        <v>3999</v>
      </c>
    </row>
    <row r="238" spans="1:12">
      <c r="A238" s="13" t="s">
        <v>85</v>
      </c>
      <c r="B238" s="20" t="s">
        <v>37</v>
      </c>
      <c r="C238" s="7">
        <v>13753</v>
      </c>
      <c r="D238" s="7">
        <v>126</v>
      </c>
      <c r="E238" s="14">
        <v>0</v>
      </c>
      <c r="H238" t="s">
        <v>315</v>
      </c>
      <c r="I238" t="s">
        <v>28</v>
      </c>
      <c r="J238">
        <v>12606</v>
      </c>
      <c r="K238">
        <v>109</v>
      </c>
      <c r="L238">
        <v>3995</v>
      </c>
    </row>
    <row r="239" spans="1:12">
      <c r="A239" s="13" t="s">
        <v>85</v>
      </c>
      <c r="B239" s="20" t="s">
        <v>38</v>
      </c>
      <c r="C239" s="7">
        <v>14245</v>
      </c>
      <c r="D239" s="7">
        <v>97</v>
      </c>
      <c r="E239" s="14">
        <v>0</v>
      </c>
      <c r="H239" t="s">
        <v>315</v>
      </c>
      <c r="I239" t="s">
        <v>213</v>
      </c>
      <c r="J239">
        <v>12631</v>
      </c>
      <c r="K239">
        <v>39</v>
      </c>
      <c r="L239">
        <v>4000</v>
      </c>
    </row>
    <row r="240" spans="1:12">
      <c r="A240" s="13" t="s">
        <v>85</v>
      </c>
      <c r="B240" s="20" t="s">
        <v>39</v>
      </c>
      <c r="C240" s="7">
        <v>13252</v>
      </c>
      <c r="D240" s="7">
        <v>52</v>
      </c>
      <c r="E240" s="14">
        <v>0</v>
      </c>
      <c r="H240" t="s">
        <v>315</v>
      </c>
      <c r="I240" t="s">
        <v>214</v>
      </c>
      <c r="J240">
        <v>12549</v>
      </c>
      <c r="K240">
        <v>81</v>
      </c>
      <c r="L240">
        <v>4000</v>
      </c>
    </row>
    <row r="241" spans="1:12">
      <c r="A241" s="13" t="s">
        <v>85</v>
      </c>
      <c r="B241" s="20" t="s">
        <v>40</v>
      </c>
      <c r="C241" s="7">
        <v>6166</v>
      </c>
      <c r="D241" s="7">
        <v>76</v>
      </c>
      <c r="E241" s="14">
        <v>0</v>
      </c>
      <c r="H241" t="s">
        <v>315</v>
      </c>
      <c r="I241" t="s">
        <v>215</v>
      </c>
      <c r="J241">
        <v>12758</v>
      </c>
      <c r="K241">
        <v>112</v>
      </c>
      <c r="L241">
        <v>3999</v>
      </c>
    </row>
    <row r="242" spans="1:12">
      <c r="A242" s="13" t="s">
        <v>86</v>
      </c>
      <c r="B242" s="20" t="s">
        <v>17</v>
      </c>
      <c r="C242" s="7">
        <v>6583</v>
      </c>
      <c r="D242" s="7">
        <v>89</v>
      </c>
      <c r="E242" s="14">
        <v>0</v>
      </c>
      <c r="H242" t="s">
        <v>315</v>
      </c>
      <c r="I242" t="s">
        <v>29</v>
      </c>
      <c r="J242">
        <v>12720</v>
      </c>
      <c r="K242">
        <v>82</v>
      </c>
      <c r="L242">
        <v>4000</v>
      </c>
    </row>
    <row r="243" spans="1:12">
      <c r="A243" s="13" t="s">
        <v>86</v>
      </c>
      <c r="B243" s="20" t="s">
        <v>18</v>
      </c>
      <c r="C243" s="7">
        <v>9023</v>
      </c>
      <c r="D243" s="7">
        <v>85</v>
      </c>
      <c r="E243" s="14">
        <v>0</v>
      </c>
      <c r="H243" t="s">
        <v>315</v>
      </c>
      <c r="I243" t="s">
        <v>216</v>
      </c>
      <c r="J243">
        <v>12582</v>
      </c>
      <c r="K243">
        <v>88</v>
      </c>
      <c r="L243">
        <v>4012</v>
      </c>
    </row>
    <row r="244" spans="1:12">
      <c r="A244" s="13" t="s">
        <v>86</v>
      </c>
      <c r="B244" s="20" t="s">
        <v>19</v>
      </c>
      <c r="C244" s="7">
        <v>9669</v>
      </c>
      <c r="D244" s="7">
        <v>158</v>
      </c>
      <c r="E244" s="14">
        <v>0</v>
      </c>
      <c r="H244" t="s">
        <v>315</v>
      </c>
      <c r="I244" t="s">
        <v>217</v>
      </c>
      <c r="J244">
        <v>12605</v>
      </c>
      <c r="K244">
        <v>67</v>
      </c>
      <c r="L244">
        <v>4001</v>
      </c>
    </row>
    <row r="245" spans="1:12">
      <c r="A245" s="13" t="s">
        <v>86</v>
      </c>
      <c r="B245" s="20" t="s">
        <v>20</v>
      </c>
      <c r="C245" s="7">
        <v>10003</v>
      </c>
      <c r="D245" s="7">
        <v>47</v>
      </c>
      <c r="E245" s="14">
        <v>0</v>
      </c>
      <c r="H245" t="s">
        <v>315</v>
      </c>
      <c r="I245" t="s">
        <v>218</v>
      </c>
      <c r="J245">
        <v>12582</v>
      </c>
      <c r="K245">
        <v>72</v>
      </c>
      <c r="L245">
        <v>4005</v>
      </c>
    </row>
    <row r="246" spans="1:12">
      <c r="A246" s="13" t="s">
        <v>86</v>
      </c>
      <c r="B246" s="20" t="s">
        <v>21</v>
      </c>
      <c r="C246" s="7">
        <v>14566</v>
      </c>
      <c r="D246" s="7">
        <v>109</v>
      </c>
      <c r="E246" s="14">
        <v>0</v>
      </c>
      <c r="H246" t="s">
        <v>315</v>
      </c>
      <c r="I246" t="s">
        <v>30</v>
      </c>
      <c r="J246">
        <v>12630</v>
      </c>
      <c r="K246">
        <v>63</v>
      </c>
      <c r="L246">
        <v>4002</v>
      </c>
    </row>
    <row r="247" spans="1:12">
      <c r="A247" s="13" t="s">
        <v>86</v>
      </c>
      <c r="B247" s="20" t="s">
        <v>22</v>
      </c>
      <c r="C247" s="7">
        <v>16071</v>
      </c>
      <c r="D247" s="7">
        <v>23</v>
      </c>
      <c r="E247" s="14">
        <v>0</v>
      </c>
      <c r="H247" t="s">
        <v>315</v>
      </c>
      <c r="I247" t="s">
        <v>219</v>
      </c>
      <c r="J247">
        <v>12592</v>
      </c>
      <c r="K247">
        <v>103</v>
      </c>
      <c r="L247">
        <v>3996</v>
      </c>
    </row>
    <row r="248" spans="1:12">
      <c r="A248" s="13" t="s">
        <v>86</v>
      </c>
      <c r="B248" s="20" t="s">
        <v>23</v>
      </c>
      <c r="C248" s="7">
        <v>15273</v>
      </c>
      <c r="D248" s="7">
        <v>110</v>
      </c>
      <c r="E248" s="14">
        <v>0</v>
      </c>
      <c r="H248" t="s">
        <v>315</v>
      </c>
      <c r="I248" t="s">
        <v>220</v>
      </c>
      <c r="J248">
        <v>12594</v>
      </c>
      <c r="K248">
        <v>74</v>
      </c>
      <c r="L248">
        <v>4002</v>
      </c>
    </row>
    <row r="249" spans="1:12">
      <c r="A249" s="13" t="s">
        <v>86</v>
      </c>
      <c r="B249" s="20" t="s">
        <v>24</v>
      </c>
      <c r="C249" s="7">
        <v>15551</v>
      </c>
      <c r="D249" s="7">
        <v>117</v>
      </c>
      <c r="E249" s="14">
        <v>0</v>
      </c>
      <c r="H249" t="s">
        <v>315</v>
      </c>
      <c r="I249" t="s">
        <v>221</v>
      </c>
      <c r="J249">
        <v>12542</v>
      </c>
      <c r="K249">
        <v>29</v>
      </c>
      <c r="L249">
        <v>3996</v>
      </c>
    </row>
    <row r="250" spans="1:12">
      <c r="A250" s="13" t="s">
        <v>86</v>
      </c>
      <c r="B250" s="20" t="s">
        <v>25</v>
      </c>
      <c r="C250" s="7">
        <v>13615</v>
      </c>
      <c r="D250" s="7">
        <v>86</v>
      </c>
      <c r="E250" s="14">
        <v>0</v>
      </c>
      <c r="H250" t="s">
        <v>315</v>
      </c>
      <c r="I250" t="s">
        <v>31</v>
      </c>
      <c r="J250">
        <v>14813</v>
      </c>
      <c r="K250">
        <v>57</v>
      </c>
      <c r="L250">
        <v>3994</v>
      </c>
    </row>
    <row r="251" spans="1:12">
      <c r="A251" s="13" t="s">
        <v>86</v>
      </c>
      <c r="B251" s="20" t="s">
        <v>26</v>
      </c>
      <c r="C251" s="7">
        <v>12781</v>
      </c>
      <c r="D251" s="7">
        <v>64</v>
      </c>
      <c r="E251" s="14">
        <v>0</v>
      </c>
      <c r="H251" t="s">
        <v>315</v>
      </c>
      <c r="I251" t="s">
        <v>222</v>
      </c>
      <c r="J251">
        <v>15229</v>
      </c>
      <c r="K251">
        <v>88</v>
      </c>
      <c r="L251">
        <v>4006</v>
      </c>
    </row>
    <row r="252" spans="1:12">
      <c r="A252" s="13" t="s">
        <v>86</v>
      </c>
      <c r="B252" s="20" t="s">
        <v>27</v>
      </c>
      <c r="C252" s="7">
        <v>11969</v>
      </c>
      <c r="D252" s="7">
        <v>97</v>
      </c>
      <c r="E252" s="14">
        <v>0</v>
      </c>
      <c r="H252" t="s">
        <v>315</v>
      </c>
      <c r="I252" t="s">
        <v>223</v>
      </c>
      <c r="J252">
        <v>15599</v>
      </c>
      <c r="K252">
        <v>92</v>
      </c>
      <c r="L252">
        <v>3994</v>
      </c>
    </row>
    <row r="253" spans="1:12">
      <c r="A253" s="13" t="s">
        <v>86</v>
      </c>
      <c r="B253" s="20" t="s">
        <v>28</v>
      </c>
      <c r="C253" s="7">
        <v>11518</v>
      </c>
      <c r="D253" s="7">
        <v>80</v>
      </c>
      <c r="E253" s="14">
        <v>0</v>
      </c>
      <c r="H253" t="s">
        <v>315</v>
      </c>
      <c r="I253" t="s">
        <v>224</v>
      </c>
      <c r="J253">
        <v>16572</v>
      </c>
      <c r="K253">
        <v>30</v>
      </c>
      <c r="L253">
        <v>3989</v>
      </c>
    </row>
    <row r="254" spans="1:12">
      <c r="A254" s="13" t="s">
        <v>86</v>
      </c>
      <c r="B254" s="20" t="s">
        <v>29</v>
      </c>
      <c r="C254" s="7">
        <v>11691</v>
      </c>
      <c r="D254" s="7">
        <v>231</v>
      </c>
      <c r="E254" s="14">
        <v>0</v>
      </c>
      <c r="H254" t="s">
        <v>315</v>
      </c>
      <c r="I254" t="s">
        <v>32</v>
      </c>
      <c r="J254">
        <v>15843</v>
      </c>
      <c r="K254">
        <v>106</v>
      </c>
      <c r="L254">
        <v>4006</v>
      </c>
    </row>
    <row r="255" spans="1:12">
      <c r="A255" s="13" t="s">
        <v>86</v>
      </c>
      <c r="B255" s="20" t="s">
        <v>30</v>
      </c>
      <c r="C255" s="7">
        <v>11229</v>
      </c>
      <c r="D255" s="7">
        <v>46</v>
      </c>
      <c r="E255" s="14">
        <v>0</v>
      </c>
      <c r="H255" t="s">
        <v>315</v>
      </c>
      <c r="I255" t="s">
        <v>225</v>
      </c>
      <c r="J255">
        <v>15996</v>
      </c>
      <c r="K255">
        <v>193</v>
      </c>
      <c r="L255">
        <v>3993</v>
      </c>
    </row>
    <row r="256" spans="1:12">
      <c r="A256" s="13" t="s">
        <v>86</v>
      </c>
      <c r="B256" s="20" t="s">
        <v>31</v>
      </c>
      <c r="C256" s="7">
        <v>10037</v>
      </c>
      <c r="D256" s="7">
        <v>75</v>
      </c>
      <c r="E256" s="14">
        <v>0</v>
      </c>
      <c r="H256" t="s">
        <v>315</v>
      </c>
      <c r="I256" t="s">
        <v>226</v>
      </c>
      <c r="J256">
        <v>15768</v>
      </c>
      <c r="K256">
        <v>98</v>
      </c>
      <c r="L256">
        <v>4010</v>
      </c>
    </row>
    <row r="257" spans="1:12">
      <c r="A257" s="13" t="s">
        <v>86</v>
      </c>
      <c r="B257" s="20" t="s">
        <v>32</v>
      </c>
      <c r="C257" s="7">
        <v>10068</v>
      </c>
      <c r="D257" s="7">
        <v>155</v>
      </c>
      <c r="E257" s="14">
        <v>0</v>
      </c>
      <c r="H257" t="s">
        <v>315</v>
      </c>
      <c r="I257" t="s">
        <v>227</v>
      </c>
      <c r="J257">
        <v>15353</v>
      </c>
      <c r="K257">
        <v>101</v>
      </c>
      <c r="L257">
        <v>3999</v>
      </c>
    </row>
    <row r="258" spans="1:12">
      <c r="A258" s="13" t="s">
        <v>86</v>
      </c>
      <c r="B258" s="20" t="s">
        <v>33</v>
      </c>
      <c r="C258" s="7">
        <v>10491</v>
      </c>
      <c r="D258" s="7">
        <v>70</v>
      </c>
      <c r="E258" s="14">
        <v>0</v>
      </c>
      <c r="H258" t="s">
        <v>315</v>
      </c>
      <c r="I258" t="s">
        <v>33</v>
      </c>
      <c r="J258">
        <v>15390</v>
      </c>
      <c r="K258">
        <v>82</v>
      </c>
      <c r="L258">
        <v>4004</v>
      </c>
    </row>
    <row r="259" spans="1:12">
      <c r="A259" s="13" t="s">
        <v>86</v>
      </c>
      <c r="B259" s="20" t="s">
        <v>34</v>
      </c>
      <c r="C259" s="7">
        <v>10957</v>
      </c>
      <c r="D259" s="7">
        <v>49</v>
      </c>
      <c r="E259" s="14">
        <v>0</v>
      </c>
      <c r="H259" t="s">
        <v>315</v>
      </c>
      <c r="I259" t="s">
        <v>228</v>
      </c>
      <c r="J259">
        <v>14643</v>
      </c>
      <c r="K259">
        <v>25</v>
      </c>
      <c r="L259">
        <v>4004</v>
      </c>
    </row>
    <row r="260" spans="1:12">
      <c r="A260" s="13" t="s">
        <v>86</v>
      </c>
      <c r="B260" s="20" t="s">
        <v>35</v>
      </c>
      <c r="C260" s="7">
        <v>12454</v>
      </c>
      <c r="D260" s="7">
        <v>64</v>
      </c>
      <c r="E260" s="14">
        <v>0</v>
      </c>
      <c r="H260" t="s">
        <v>315</v>
      </c>
      <c r="I260" t="s">
        <v>229</v>
      </c>
      <c r="J260">
        <v>14744</v>
      </c>
      <c r="K260">
        <v>77</v>
      </c>
      <c r="L260">
        <v>4000</v>
      </c>
    </row>
    <row r="261" spans="1:12">
      <c r="A261" s="13" t="s">
        <v>86</v>
      </c>
      <c r="B261" s="20" t="s">
        <v>36</v>
      </c>
      <c r="C261" s="7">
        <v>12873</v>
      </c>
      <c r="D261" s="7">
        <v>53</v>
      </c>
      <c r="E261" s="14">
        <v>0</v>
      </c>
      <c r="H261" t="s">
        <v>315</v>
      </c>
      <c r="I261" t="s">
        <v>230</v>
      </c>
      <c r="J261">
        <v>14775</v>
      </c>
      <c r="K261">
        <v>62</v>
      </c>
      <c r="L261">
        <v>4001</v>
      </c>
    </row>
    <row r="262" spans="1:12">
      <c r="A262" s="13" t="s">
        <v>86</v>
      </c>
      <c r="B262" s="20" t="s">
        <v>37</v>
      </c>
      <c r="C262" s="7">
        <v>13203</v>
      </c>
      <c r="D262" s="7">
        <v>56</v>
      </c>
      <c r="E262" s="14">
        <v>0</v>
      </c>
      <c r="H262" t="s">
        <v>315</v>
      </c>
      <c r="I262" t="s">
        <v>34</v>
      </c>
      <c r="J262">
        <v>14814</v>
      </c>
      <c r="K262">
        <v>58</v>
      </c>
      <c r="L262">
        <v>4006</v>
      </c>
    </row>
    <row r="263" spans="1:12">
      <c r="A263" s="13" t="s">
        <v>86</v>
      </c>
      <c r="B263" s="20" t="s">
        <v>38</v>
      </c>
      <c r="C263" s="7">
        <v>14735</v>
      </c>
      <c r="D263" s="7">
        <v>116</v>
      </c>
      <c r="E263" s="14">
        <v>0</v>
      </c>
      <c r="H263" t="s">
        <v>315</v>
      </c>
      <c r="I263" t="s">
        <v>231</v>
      </c>
      <c r="J263">
        <v>17025</v>
      </c>
      <c r="K263">
        <v>1160</v>
      </c>
      <c r="L263">
        <v>6002</v>
      </c>
    </row>
    <row r="264" spans="1:12">
      <c r="A264" s="13" t="s">
        <v>86</v>
      </c>
      <c r="B264" s="20" t="s">
        <v>39</v>
      </c>
      <c r="C264" s="7">
        <v>14295</v>
      </c>
      <c r="D264" s="7">
        <v>67</v>
      </c>
      <c r="E264" s="14">
        <v>0</v>
      </c>
      <c r="H264" t="s">
        <v>315</v>
      </c>
      <c r="I264" t="s">
        <v>232</v>
      </c>
      <c r="J264">
        <v>17547</v>
      </c>
      <c r="K264">
        <v>686</v>
      </c>
      <c r="L264">
        <v>6006</v>
      </c>
    </row>
    <row r="265" spans="1:12">
      <c r="A265" s="13" t="s">
        <v>86</v>
      </c>
      <c r="B265" s="20" t="s">
        <v>40</v>
      </c>
      <c r="C265" s="7">
        <v>7604</v>
      </c>
      <c r="D265" s="7">
        <v>56</v>
      </c>
      <c r="E265" s="14">
        <v>0</v>
      </c>
      <c r="H265" t="s">
        <v>315</v>
      </c>
      <c r="I265" t="s">
        <v>233</v>
      </c>
      <c r="J265">
        <v>17175</v>
      </c>
      <c r="K265">
        <v>1120</v>
      </c>
      <c r="L265">
        <v>5996</v>
      </c>
    </row>
    <row r="266" spans="1:12">
      <c r="A266" s="13" t="s">
        <v>87</v>
      </c>
      <c r="B266" s="20" t="s">
        <v>17</v>
      </c>
      <c r="C266" s="7">
        <v>7121</v>
      </c>
      <c r="D266" s="7">
        <v>82</v>
      </c>
      <c r="E266" s="14">
        <v>0</v>
      </c>
      <c r="H266" t="s">
        <v>315</v>
      </c>
      <c r="I266" t="s">
        <v>35</v>
      </c>
      <c r="J266">
        <v>16189</v>
      </c>
      <c r="K266">
        <v>1936</v>
      </c>
      <c r="L266">
        <v>6000</v>
      </c>
    </row>
    <row r="267" spans="1:12">
      <c r="A267" s="13" t="s">
        <v>87</v>
      </c>
      <c r="B267" s="20" t="s">
        <v>18</v>
      </c>
      <c r="C267" s="7">
        <v>7991</v>
      </c>
      <c r="D267" s="7">
        <v>43</v>
      </c>
      <c r="E267" s="14">
        <v>0</v>
      </c>
      <c r="H267" t="s">
        <v>315</v>
      </c>
      <c r="I267" t="s">
        <v>234</v>
      </c>
      <c r="J267">
        <v>16027</v>
      </c>
      <c r="K267">
        <v>1840</v>
      </c>
      <c r="L267">
        <v>6002</v>
      </c>
    </row>
    <row r="268" spans="1:12">
      <c r="A268" s="13" t="s">
        <v>87</v>
      </c>
      <c r="B268" s="20" t="s">
        <v>19</v>
      </c>
      <c r="C268" s="7">
        <v>10525</v>
      </c>
      <c r="D268" s="7">
        <v>45</v>
      </c>
      <c r="E268" s="14">
        <v>0</v>
      </c>
      <c r="H268" t="s">
        <v>315</v>
      </c>
      <c r="I268" t="s">
        <v>235</v>
      </c>
      <c r="J268">
        <v>15446</v>
      </c>
      <c r="K268">
        <v>2236</v>
      </c>
      <c r="L268">
        <v>5999</v>
      </c>
    </row>
    <row r="269" spans="1:12">
      <c r="A269" s="13" t="s">
        <v>87</v>
      </c>
      <c r="B269" s="20" t="s">
        <v>20</v>
      </c>
      <c r="C269" s="7">
        <v>10253</v>
      </c>
      <c r="D269" s="7">
        <v>140</v>
      </c>
      <c r="E269" s="14">
        <v>0</v>
      </c>
      <c r="H269" t="s">
        <v>315</v>
      </c>
      <c r="I269" t="s">
        <v>236</v>
      </c>
      <c r="J269">
        <v>15201</v>
      </c>
      <c r="K269">
        <v>2884</v>
      </c>
      <c r="L269">
        <v>5997</v>
      </c>
    </row>
    <row r="270" spans="1:12">
      <c r="A270" s="13" t="s">
        <v>87</v>
      </c>
      <c r="B270" s="20" t="s">
        <v>21</v>
      </c>
      <c r="C270" s="7">
        <v>14515</v>
      </c>
      <c r="D270" s="7">
        <v>59</v>
      </c>
      <c r="E270" s="14">
        <v>0</v>
      </c>
      <c r="H270" t="s">
        <v>315</v>
      </c>
      <c r="I270" t="s">
        <v>36</v>
      </c>
      <c r="J270">
        <v>15201</v>
      </c>
      <c r="K270">
        <v>3093</v>
      </c>
      <c r="L270">
        <v>6007</v>
      </c>
    </row>
    <row r="271" spans="1:12">
      <c r="A271" s="13" t="s">
        <v>87</v>
      </c>
      <c r="B271" s="20" t="s">
        <v>22</v>
      </c>
      <c r="C271" s="7">
        <v>16624</v>
      </c>
      <c r="D271" s="7">
        <v>151</v>
      </c>
      <c r="E271" s="14">
        <v>0</v>
      </c>
      <c r="H271" t="s">
        <v>315</v>
      </c>
      <c r="I271" t="s">
        <v>237</v>
      </c>
      <c r="J271">
        <v>15427</v>
      </c>
      <c r="K271">
        <v>2463</v>
      </c>
      <c r="L271">
        <v>5999</v>
      </c>
    </row>
    <row r="272" spans="1:12">
      <c r="A272" s="13" t="s">
        <v>87</v>
      </c>
      <c r="B272" s="20" t="s">
        <v>23</v>
      </c>
      <c r="C272" s="7">
        <v>14231</v>
      </c>
      <c r="D272" s="7">
        <v>80</v>
      </c>
      <c r="E272" s="14">
        <v>0</v>
      </c>
      <c r="H272" t="s">
        <v>315</v>
      </c>
      <c r="I272" t="s">
        <v>238</v>
      </c>
      <c r="J272">
        <v>16860</v>
      </c>
      <c r="K272">
        <v>928</v>
      </c>
      <c r="L272">
        <v>5997</v>
      </c>
    </row>
    <row r="273" spans="1:12">
      <c r="A273" s="13" t="s">
        <v>87</v>
      </c>
      <c r="B273" s="20" t="s">
        <v>24</v>
      </c>
      <c r="C273" s="7">
        <v>14091</v>
      </c>
      <c r="D273" s="7">
        <v>30</v>
      </c>
      <c r="E273" s="14">
        <v>0</v>
      </c>
      <c r="H273" t="s">
        <v>315</v>
      </c>
      <c r="I273" t="s">
        <v>239</v>
      </c>
      <c r="J273">
        <v>17871</v>
      </c>
      <c r="K273">
        <v>155</v>
      </c>
      <c r="L273">
        <v>5998</v>
      </c>
    </row>
    <row r="274" spans="1:12">
      <c r="A274" s="13" t="s">
        <v>87</v>
      </c>
      <c r="B274" s="20" t="s">
        <v>25</v>
      </c>
      <c r="C274" s="7">
        <v>12636</v>
      </c>
      <c r="D274" s="7">
        <v>49</v>
      </c>
      <c r="E274" s="14">
        <v>0</v>
      </c>
      <c r="H274" t="s">
        <v>315</v>
      </c>
      <c r="I274" t="s">
        <v>37</v>
      </c>
      <c r="J274">
        <v>17797</v>
      </c>
      <c r="K274">
        <v>481</v>
      </c>
      <c r="L274">
        <v>6003</v>
      </c>
    </row>
    <row r="275" spans="1:12">
      <c r="A275" s="13" t="s">
        <v>87</v>
      </c>
      <c r="B275" s="20" t="s">
        <v>26</v>
      </c>
      <c r="C275" s="7">
        <v>11836</v>
      </c>
      <c r="D275" s="7">
        <v>123</v>
      </c>
      <c r="E275" s="14">
        <v>0</v>
      </c>
      <c r="H275" t="s">
        <v>315</v>
      </c>
      <c r="I275" t="s">
        <v>240</v>
      </c>
      <c r="J275">
        <v>18293</v>
      </c>
      <c r="K275">
        <v>208</v>
      </c>
      <c r="L275">
        <v>6008</v>
      </c>
    </row>
    <row r="276" spans="1:12">
      <c r="A276" s="13" t="s">
        <v>87</v>
      </c>
      <c r="B276" s="20" t="s">
        <v>27</v>
      </c>
      <c r="C276" s="7">
        <v>11384</v>
      </c>
      <c r="D276" s="7">
        <v>79</v>
      </c>
      <c r="E276" s="14">
        <v>0</v>
      </c>
      <c r="H276" t="s">
        <v>315</v>
      </c>
      <c r="I276" t="s">
        <v>241</v>
      </c>
      <c r="J276">
        <v>18156</v>
      </c>
      <c r="K276">
        <v>334</v>
      </c>
      <c r="L276">
        <v>6003</v>
      </c>
    </row>
    <row r="277" spans="1:12">
      <c r="A277" s="13" t="s">
        <v>87</v>
      </c>
      <c r="B277" s="20" t="s">
        <v>28</v>
      </c>
      <c r="C277" s="7">
        <v>10130</v>
      </c>
      <c r="D277" s="7">
        <v>113</v>
      </c>
      <c r="E277" s="14">
        <v>0</v>
      </c>
      <c r="H277" t="s">
        <v>315</v>
      </c>
      <c r="I277" t="s">
        <v>242</v>
      </c>
      <c r="J277">
        <v>18075</v>
      </c>
      <c r="K277">
        <v>279</v>
      </c>
      <c r="L277">
        <v>6003</v>
      </c>
    </row>
    <row r="278" spans="1:12">
      <c r="A278" s="13" t="s">
        <v>87</v>
      </c>
      <c r="B278" s="20" t="s">
        <v>29</v>
      </c>
      <c r="C278" s="7">
        <v>10086</v>
      </c>
      <c r="D278" s="7">
        <v>89</v>
      </c>
      <c r="E278" s="14">
        <v>0</v>
      </c>
      <c r="H278" t="s">
        <v>315</v>
      </c>
      <c r="I278" t="s">
        <v>38</v>
      </c>
      <c r="J278">
        <v>18130</v>
      </c>
      <c r="K278">
        <v>212</v>
      </c>
      <c r="L278">
        <v>6001</v>
      </c>
    </row>
    <row r="279" spans="1:12">
      <c r="A279" s="13" t="s">
        <v>87</v>
      </c>
      <c r="B279" s="20" t="s">
        <v>30</v>
      </c>
      <c r="C279" s="7">
        <v>9577</v>
      </c>
      <c r="D279" s="7">
        <v>49</v>
      </c>
      <c r="E279" s="14">
        <v>0</v>
      </c>
      <c r="H279" t="s">
        <v>315</v>
      </c>
      <c r="I279" t="s">
        <v>243</v>
      </c>
      <c r="J279">
        <v>17601</v>
      </c>
      <c r="K279">
        <v>784</v>
      </c>
      <c r="L279">
        <v>5992</v>
      </c>
    </row>
    <row r="280" spans="1:12">
      <c r="A280" s="13" t="s">
        <v>87</v>
      </c>
      <c r="B280" s="20" t="s">
        <v>31</v>
      </c>
      <c r="C280" s="7">
        <v>9059</v>
      </c>
      <c r="D280" s="7">
        <v>28</v>
      </c>
      <c r="E280" s="14">
        <v>0</v>
      </c>
      <c r="H280" t="s">
        <v>315</v>
      </c>
      <c r="I280" t="s">
        <v>244</v>
      </c>
      <c r="J280">
        <v>16947</v>
      </c>
      <c r="K280">
        <v>1399</v>
      </c>
      <c r="L280">
        <v>6006</v>
      </c>
    </row>
    <row r="281" spans="1:12">
      <c r="A281" s="13" t="s">
        <v>87</v>
      </c>
      <c r="B281" s="20" t="s">
        <v>32</v>
      </c>
      <c r="C281" s="7">
        <v>8617</v>
      </c>
      <c r="D281" s="7">
        <v>154</v>
      </c>
      <c r="E281" s="14">
        <v>0</v>
      </c>
      <c r="H281" t="s">
        <v>315</v>
      </c>
      <c r="I281" t="s">
        <v>245</v>
      </c>
      <c r="J281">
        <v>16484</v>
      </c>
      <c r="K281">
        <v>1489</v>
      </c>
      <c r="L281">
        <v>6002</v>
      </c>
    </row>
    <row r="282" spans="1:12">
      <c r="A282" s="13" t="s">
        <v>87</v>
      </c>
      <c r="B282" s="20" t="s">
        <v>33</v>
      </c>
      <c r="C282" s="7">
        <v>8952</v>
      </c>
      <c r="D282" s="7">
        <v>95</v>
      </c>
      <c r="E282" s="14">
        <v>0</v>
      </c>
      <c r="H282" t="s">
        <v>315</v>
      </c>
      <c r="I282" t="s">
        <v>39</v>
      </c>
      <c r="J282">
        <v>16015</v>
      </c>
      <c r="K282">
        <v>2420</v>
      </c>
      <c r="L282">
        <v>5988</v>
      </c>
    </row>
    <row r="283" spans="1:12">
      <c r="A283" s="13" t="s">
        <v>87</v>
      </c>
      <c r="B283" s="20" t="s">
        <v>34</v>
      </c>
      <c r="C283" s="7">
        <v>8864</v>
      </c>
      <c r="D283" s="7">
        <v>55</v>
      </c>
      <c r="E283" s="14">
        <v>0</v>
      </c>
      <c r="H283" t="s">
        <v>315</v>
      </c>
      <c r="I283" t="s">
        <v>246</v>
      </c>
      <c r="J283">
        <v>13405</v>
      </c>
      <c r="K283">
        <v>173</v>
      </c>
      <c r="L283">
        <v>4009</v>
      </c>
    </row>
    <row r="284" spans="1:12">
      <c r="A284" s="13" t="s">
        <v>87</v>
      </c>
      <c r="B284" s="20" t="s">
        <v>35</v>
      </c>
      <c r="C284" s="7">
        <v>9186</v>
      </c>
      <c r="D284" s="7">
        <v>114</v>
      </c>
      <c r="E284" s="14">
        <v>0</v>
      </c>
      <c r="H284" t="s">
        <v>315</v>
      </c>
      <c r="I284" t="s">
        <v>247</v>
      </c>
      <c r="J284">
        <v>13393</v>
      </c>
      <c r="K284">
        <v>39</v>
      </c>
      <c r="L284">
        <v>3995</v>
      </c>
    </row>
    <row r="285" spans="1:12">
      <c r="A285" s="13" t="s">
        <v>87</v>
      </c>
      <c r="B285" s="20" t="s">
        <v>36</v>
      </c>
      <c r="C285" s="7">
        <v>9975</v>
      </c>
      <c r="D285" s="7">
        <v>116</v>
      </c>
      <c r="E285" s="14">
        <v>0</v>
      </c>
      <c r="H285" t="s">
        <v>315</v>
      </c>
      <c r="I285" t="s">
        <v>248</v>
      </c>
      <c r="J285">
        <v>10810</v>
      </c>
      <c r="K285">
        <v>2613</v>
      </c>
      <c r="L285">
        <v>4008</v>
      </c>
    </row>
    <row r="286" spans="1:12">
      <c r="A286" s="13" t="s">
        <v>87</v>
      </c>
      <c r="B286" s="20" t="s">
        <v>37</v>
      </c>
      <c r="C286" s="7">
        <v>11509</v>
      </c>
      <c r="D286" s="7">
        <v>75</v>
      </c>
      <c r="E286" s="14">
        <v>0</v>
      </c>
      <c r="H286" t="s">
        <v>315</v>
      </c>
      <c r="I286" t="s">
        <v>40</v>
      </c>
      <c r="J286">
        <v>8016</v>
      </c>
      <c r="K286">
        <v>5573</v>
      </c>
      <c r="L286">
        <v>4007</v>
      </c>
    </row>
    <row r="287" spans="1:12">
      <c r="A287" s="13" t="s">
        <v>87</v>
      </c>
      <c r="B287" s="20" t="s">
        <v>38</v>
      </c>
      <c r="C287" s="7">
        <v>12552</v>
      </c>
      <c r="D287" s="7">
        <v>83</v>
      </c>
      <c r="E287" s="14">
        <v>0</v>
      </c>
      <c r="H287" t="s">
        <v>315</v>
      </c>
      <c r="I287" t="s">
        <v>249</v>
      </c>
      <c r="J287">
        <v>5236</v>
      </c>
      <c r="K287">
        <v>6543</v>
      </c>
      <c r="L287">
        <v>3983</v>
      </c>
    </row>
    <row r="288" spans="1:12">
      <c r="A288" s="13" t="s">
        <v>87</v>
      </c>
      <c r="B288" s="20" t="s">
        <v>39</v>
      </c>
      <c r="C288" s="7">
        <v>11691</v>
      </c>
      <c r="D288" s="7">
        <v>30</v>
      </c>
      <c r="E288" s="14">
        <v>0</v>
      </c>
      <c r="H288" t="s">
        <v>315</v>
      </c>
      <c r="I288" t="s">
        <v>250</v>
      </c>
      <c r="J288">
        <v>6494</v>
      </c>
      <c r="K288">
        <v>6238</v>
      </c>
      <c r="L288">
        <v>3983</v>
      </c>
    </row>
    <row r="289" spans="1:12">
      <c r="A289" s="13" t="s">
        <v>87</v>
      </c>
      <c r="B289" s="20" t="s">
        <v>40</v>
      </c>
      <c r="C289" s="7">
        <v>6031</v>
      </c>
      <c r="D289" s="7">
        <v>51</v>
      </c>
      <c r="E289" s="14">
        <v>0</v>
      </c>
      <c r="H289" t="s">
        <v>315</v>
      </c>
      <c r="I289" t="s">
        <v>251</v>
      </c>
      <c r="J289">
        <v>7830</v>
      </c>
      <c r="K289">
        <v>4883</v>
      </c>
      <c r="L289">
        <v>3989</v>
      </c>
    </row>
    <row r="290" spans="1:12">
      <c r="A290" s="13" t="s">
        <v>88</v>
      </c>
      <c r="B290" s="20" t="s">
        <v>17</v>
      </c>
      <c r="C290" s="7">
        <v>3796</v>
      </c>
      <c r="D290" s="7">
        <v>58</v>
      </c>
      <c r="E290" s="14">
        <v>0</v>
      </c>
      <c r="H290" t="s">
        <v>316</v>
      </c>
      <c r="I290" t="s">
        <v>17</v>
      </c>
      <c r="J290">
        <v>8350</v>
      </c>
      <c r="K290">
        <v>5520</v>
      </c>
      <c r="L290">
        <v>4016</v>
      </c>
    </row>
    <row r="291" spans="1:12">
      <c r="A291" s="13" t="s">
        <v>88</v>
      </c>
      <c r="B291" s="20" t="s">
        <v>18</v>
      </c>
      <c r="C291" s="7">
        <v>8434</v>
      </c>
      <c r="D291" s="7">
        <v>88</v>
      </c>
      <c r="E291" s="14">
        <v>0</v>
      </c>
      <c r="H291" t="s">
        <v>316</v>
      </c>
      <c r="I291" t="s">
        <v>180</v>
      </c>
      <c r="J291">
        <v>8430</v>
      </c>
      <c r="K291">
        <v>4170</v>
      </c>
      <c r="L291">
        <v>3989</v>
      </c>
    </row>
    <row r="292" spans="1:12">
      <c r="A292" s="13" t="s">
        <v>88</v>
      </c>
      <c r="B292" s="20" t="s">
        <v>19</v>
      </c>
      <c r="C292" s="7">
        <v>10670</v>
      </c>
      <c r="D292" s="7">
        <v>102</v>
      </c>
      <c r="E292" s="14">
        <v>0</v>
      </c>
      <c r="H292" t="s">
        <v>316</v>
      </c>
      <c r="I292" t="s">
        <v>181</v>
      </c>
      <c r="J292">
        <v>9141</v>
      </c>
      <c r="K292">
        <v>5707</v>
      </c>
      <c r="L292">
        <v>4012</v>
      </c>
    </row>
    <row r="293" spans="1:12">
      <c r="A293" s="13" t="s">
        <v>88</v>
      </c>
      <c r="B293" s="20" t="s">
        <v>20</v>
      </c>
      <c r="C293" s="7">
        <v>12416</v>
      </c>
      <c r="D293" s="7">
        <v>19</v>
      </c>
      <c r="E293" s="14">
        <v>0</v>
      </c>
      <c r="H293" t="s">
        <v>316</v>
      </c>
      <c r="I293" t="s">
        <v>182</v>
      </c>
      <c r="J293">
        <v>8095</v>
      </c>
      <c r="K293">
        <v>5611</v>
      </c>
      <c r="L293">
        <v>3985</v>
      </c>
    </row>
    <row r="294" spans="1:12">
      <c r="A294" s="13" t="s">
        <v>88</v>
      </c>
      <c r="B294" s="20" t="s">
        <v>21</v>
      </c>
      <c r="C294" s="7">
        <v>15508</v>
      </c>
      <c r="D294" s="7">
        <v>82</v>
      </c>
      <c r="E294" s="14">
        <v>0</v>
      </c>
      <c r="H294" t="s">
        <v>316</v>
      </c>
      <c r="I294" t="s">
        <v>18</v>
      </c>
      <c r="J294">
        <v>8751</v>
      </c>
      <c r="K294">
        <v>5156</v>
      </c>
      <c r="L294">
        <v>4008</v>
      </c>
    </row>
    <row r="295" spans="1:12">
      <c r="A295" s="13" t="s">
        <v>88</v>
      </c>
      <c r="B295" s="20" t="s">
        <v>22</v>
      </c>
      <c r="C295" s="7">
        <v>16802</v>
      </c>
      <c r="D295" s="7">
        <v>86</v>
      </c>
      <c r="E295" s="14">
        <v>0</v>
      </c>
      <c r="H295" t="s">
        <v>316</v>
      </c>
      <c r="I295" t="s">
        <v>183</v>
      </c>
      <c r="J295">
        <v>8776</v>
      </c>
      <c r="K295">
        <v>3322</v>
      </c>
      <c r="L295">
        <v>3990</v>
      </c>
    </row>
    <row r="296" spans="1:12">
      <c r="A296" s="13" t="s">
        <v>88</v>
      </c>
      <c r="B296" s="20" t="s">
        <v>23</v>
      </c>
      <c r="C296" s="7">
        <v>16288</v>
      </c>
      <c r="D296" s="7">
        <v>77</v>
      </c>
      <c r="E296" s="14">
        <v>0</v>
      </c>
      <c r="H296" t="s">
        <v>316</v>
      </c>
      <c r="I296" t="s">
        <v>184</v>
      </c>
      <c r="J296">
        <v>9232</v>
      </c>
      <c r="K296">
        <v>3844</v>
      </c>
      <c r="L296">
        <v>4002</v>
      </c>
    </row>
    <row r="297" spans="1:12">
      <c r="A297" s="13" t="s">
        <v>88</v>
      </c>
      <c r="B297" s="20" t="s">
        <v>24</v>
      </c>
      <c r="C297" s="7">
        <v>15319</v>
      </c>
      <c r="D297" s="7">
        <v>199</v>
      </c>
      <c r="E297" s="14">
        <v>0</v>
      </c>
      <c r="H297" t="s">
        <v>316</v>
      </c>
      <c r="I297" t="s">
        <v>185</v>
      </c>
      <c r="J297">
        <v>9406</v>
      </c>
      <c r="K297">
        <v>3672</v>
      </c>
      <c r="L297">
        <v>4021</v>
      </c>
    </row>
    <row r="298" spans="1:12">
      <c r="A298" s="13" t="s">
        <v>88</v>
      </c>
      <c r="B298" s="20" t="s">
        <v>25</v>
      </c>
      <c r="C298" s="7">
        <v>11466</v>
      </c>
      <c r="D298" s="7">
        <v>14</v>
      </c>
      <c r="E298" s="14">
        <v>0</v>
      </c>
      <c r="H298" t="s">
        <v>316</v>
      </c>
      <c r="I298" t="s">
        <v>19</v>
      </c>
      <c r="J298">
        <v>11036</v>
      </c>
      <c r="K298">
        <v>2217</v>
      </c>
      <c r="L298">
        <v>3990</v>
      </c>
    </row>
    <row r="299" spans="1:12">
      <c r="A299" s="13" t="s">
        <v>88</v>
      </c>
      <c r="B299" s="20" t="s">
        <v>26</v>
      </c>
      <c r="C299" s="7">
        <v>9169</v>
      </c>
      <c r="D299" s="7">
        <v>42</v>
      </c>
      <c r="E299" s="14">
        <v>0</v>
      </c>
      <c r="H299" t="s">
        <v>316</v>
      </c>
      <c r="I299" t="s">
        <v>186</v>
      </c>
      <c r="J299">
        <v>10419</v>
      </c>
      <c r="K299">
        <v>2799</v>
      </c>
      <c r="L299">
        <v>3996</v>
      </c>
    </row>
    <row r="300" spans="1:12">
      <c r="A300" s="13" t="s">
        <v>88</v>
      </c>
      <c r="B300" s="20" t="s">
        <v>27</v>
      </c>
      <c r="C300" s="7">
        <v>8972</v>
      </c>
      <c r="D300" s="7">
        <v>186</v>
      </c>
      <c r="E300" s="14">
        <v>0</v>
      </c>
      <c r="H300" t="s">
        <v>316</v>
      </c>
      <c r="I300" t="s">
        <v>187</v>
      </c>
      <c r="J300">
        <v>11452</v>
      </c>
      <c r="K300">
        <v>3558</v>
      </c>
      <c r="L300">
        <v>4010</v>
      </c>
    </row>
    <row r="301" spans="1:12">
      <c r="A301" s="13" t="s">
        <v>88</v>
      </c>
      <c r="B301" s="20" t="s">
        <v>28</v>
      </c>
      <c r="C301" s="7">
        <v>9734</v>
      </c>
      <c r="D301" s="7">
        <v>21</v>
      </c>
      <c r="E301" s="14">
        <v>0</v>
      </c>
      <c r="H301" t="s">
        <v>316</v>
      </c>
      <c r="I301" t="s">
        <v>188</v>
      </c>
      <c r="J301">
        <v>11269</v>
      </c>
      <c r="K301">
        <v>2313</v>
      </c>
      <c r="L301">
        <v>3998</v>
      </c>
    </row>
    <row r="302" spans="1:12">
      <c r="A302" s="13" t="s">
        <v>88</v>
      </c>
      <c r="B302" s="20" t="s">
        <v>29</v>
      </c>
      <c r="C302" s="7">
        <v>9300</v>
      </c>
      <c r="D302" s="7">
        <v>66</v>
      </c>
      <c r="E302" s="14">
        <v>0</v>
      </c>
      <c r="H302" t="s">
        <v>316</v>
      </c>
      <c r="I302" t="s">
        <v>20</v>
      </c>
      <c r="J302">
        <v>11423</v>
      </c>
      <c r="K302">
        <v>2611</v>
      </c>
      <c r="L302">
        <v>4000</v>
      </c>
    </row>
    <row r="303" spans="1:12">
      <c r="A303" s="13" t="s">
        <v>88</v>
      </c>
      <c r="B303" s="20" t="s">
        <v>30</v>
      </c>
      <c r="C303" s="7">
        <v>9138</v>
      </c>
      <c r="D303" s="7">
        <v>205</v>
      </c>
      <c r="E303" s="14">
        <v>0</v>
      </c>
      <c r="H303" t="s">
        <v>316</v>
      </c>
      <c r="I303" t="s">
        <v>189</v>
      </c>
      <c r="J303">
        <v>14097</v>
      </c>
      <c r="K303">
        <v>4273</v>
      </c>
      <c r="L303">
        <v>6003</v>
      </c>
    </row>
    <row r="304" spans="1:12">
      <c r="A304" s="13" t="s">
        <v>88</v>
      </c>
      <c r="B304" s="20" t="s">
        <v>31</v>
      </c>
      <c r="C304" s="7">
        <v>7259</v>
      </c>
      <c r="D304" s="7">
        <v>26</v>
      </c>
      <c r="E304" s="14">
        <v>0</v>
      </c>
      <c r="H304" t="s">
        <v>316</v>
      </c>
      <c r="I304" t="s">
        <v>190</v>
      </c>
      <c r="J304">
        <v>16801</v>
      </c>
      <c r="K304">
        <v>2131</v>
      </c>
      <c r="L304">
        <v>5991</v>
      </c>
    </row>
    <row r="305" spans="1:12">
      <c r="A305" s="13" t="s">
        <v>88</v>
      </c>
      <c r="B305" s="20" t="s">
        <v>32</v>
      </c>
      <c r="C305" s="7">
        <v>7192</v>
      </c>
      <c r="D305" s="7">
        <v>24</v>
      </c>
      <c r="E305" s="14">
        <v>0</v>
      </c>
      <c r="H305" t="s">
        <v>316</v>
      </c>
      <c r="I305" t="s">
        <v>191</v>
      </c>
      <c r="J305">
        <v>18330</v>
      </c>
      <c r="K305">
        <v>83</v>
      </c>
      <c r="L305">
        <v>5991</v>
      </c>
    </row>
    <row r="306" spans="1:12">
      <c r="A306" s="13" t="s">
        <v>88</v>
      </c>
      <c r="B306" s="20" t="s">
        <v>33</v>
      </c>
      <c r="C306" s="7">
        <v>6126</v>
      </c>
      <c r="D306" s="7">
        <v>34</v>
      </c>
      <c r="E306" s="14">
        <v>0</v>
      </c>
      <c r="H306" t="s">
        <v>316</v>
      </c>
      <c r="I306" t="s">
        <v>21</v>
      </c>
      <c r="J306">
        <v>18353</v>
      </c>
      <c r="K306">
        <v>87</v>
      </c>
      <c r="L306">
        <v>5997</v>
      </c>
    </row>
    <row r="307" spans="1:12">
      <c r="A307" s="13" t="s">
        <v>88</v>
      </c>
      <c r="B307" s="20" t="s">
        <v>34</v>
      </c>
      <c r="C307" s="7">
        <v>6452</v>
      </c>
      <c r="D307" s="7">
        <v>69</v>
      </c>
      <c r="E307" s="14">
        <v>0</v>
      </c>
      <c r="H307" t="s">
        <v>316</v>
      </c>
      <c r="I307" t="s">
        <v>192</v>
      </c>
      <c r="J307">
        <v>18415</v>
      </c>
      <c r="K307">
        <v>148</v>
      </c>
      <c r="L307">
        <v>6007</v>
      </c>
    </row>
    <row r="308" spans="1:12">
      <c r="A308" s="13" t="s">
        <v>88</v>
      </c>
      <c r="B308" s="20" t="s">
        <v>35</v>
      </c>
      <c r="C308" s="7">
        <v>6045</v>
      </c>
      <c r="D308" s="7">
        <v>24</v>
      </c>
      <c r="E308" s="14">
        <v>0</v>
      </c>
      <c r="H308" t="s">
        <v>316</v>
      </c>
      <c r="I308" t="s">
        <v>193</v>
      </c>
      <c r="J308">
        <v>18404</v>
      </c>
      <c r="K308">
        <v>132</v>
      </c>
      <c r="L308">
        <v>5999</v>
      </c>
    </row>
    <row r="309" spans="1:12">
      <c r="A309" s="13" t="s">
        <v>88</v>
      </c>
      <c r="B309" s="20" t="s">
        <v>36</v>
      </c>
      <c r="C309" s="7">
        <v>8340</v>
      </c>
      <c r="D309" s="7">
        <v>72</v>
      </c>
      <c r="E309" s="14">
        <v>0</v>
      </c>
      <c r="H309" t="s">
        <v>316</v>
      </c>
      <c r="I309" t="s">
        <v>194</v>
      </c>
      <c r="J309">
        <v>18515</v>
      </c>
      <c r="K309">
        <v>107</v>
      </c>
      <c r="L309">
        <v>6000</v>
      </c>
    </row>
    <row r="310" spans="1:12">
      <c r="A310" s="13" t="s">
        <v>88</v>
      </c>
      <c r="B310" s="20" t="s">
        <v>37</v>
      </c>
      <c r="C310" s="7">
        <v>10040</v>
      </c>
      <c r="D310" s="7">
        <v>78</v>
      </c>
      <c r="E310" s="14">
        <v>0</v>
      </c>
      <c r="H310" t="s">
        <v>316</v>
      </c>
      <c r="I310" t="s">
        <v>22</v>
      </c>
      <c r="J310">
        <v>18278</v>
      </c>
      <c r="K310">
        <v>86</v>
      </c>
      <c r="L310">
        <v>6004</v>
      </c>
    </row>
    <row r="311" spans="1:12">
      <c r="A311" s="13" t="s">
        <v>88</v>
      </c>
      <c r="B311" s="20" t="s">
        <v>38</v>
      </c>
      <c r="C311" s="7">
        <v>10967</v>
      </c>
      <c r="D311" s="7">
        <v>109</v>
      </c>
      <c r="E311" s="14">
        <v>0</v>
      </c>
      <c r="H311" t="s">
        <v>316</v>
      </c>
      <c r="I311" t="s">
        <v>195</v>
      </c>
      <c r="J311">
        <v>18825</v>
      </c>
      <c r="K311">
        <v>215</v>
      </c>
      <c r="L311">
        <v>6004</v>
      </c>
    </row>
    <row r="312" spans="1:12">
      <c r="A312" s="13" t="s">
        <v>88</v>
      </c>
      <c r="B312" s="20" t="s">
        <v>39</v>
      </c>
      <c r="C312" s="7">
        <v>10424</v>
      </c>
      <c r="D312" s="7">
        <v>80</v>
      </c>
      <c r="E312" s="14">
        <v>0</v>
      </c>
      <c r="H312" t="s">
        <v>316</v>
      </c>
      <c r="I312" t="s">
        <v>196</v>
      </c>
      <c r="J312">
        <v>19175</v>
      </c>
      <c r="K312">
        <v>132</v>
      </c>
      <c r="L312">
        <v>5995</v>
      </c>
    </row>
    <row r="313" spans="1:12">
      <c r="A313" s="13" t="s">
        <v>88</v>
      </c>
      <c r="B313" s="20" t="s">
        <v>40</v>
      </c>
      <c r="C313" s="7">
        <v>5372</v>
      </c>
      <c r="D313" s="7">
        <v>167</v>
      </c>
      <c r="E313" s="14">
        <v>0</v>
      </c>
      <c r="H313" t="s">
        <v>316</v>
      </c>
      <c r="I313" t="s">
        <v>197</v>
      </c>
      <c r="J313">
        <v>20162</v>
      </c>
      <c r="K313">
        <v>163</v>
      </c>
      <c r="L313">
        <v>5996</v>
      </c>
    </row>
    <row r="314" spans="1:12">
      <c r="A314" s="13" t="s">
        <v>89</v>
      </c>
      <c r="B314" s="20" t="s">
        <v>17</v>
      </c>
      <c r="C314" s="7">
        <v>2646</v>
      </c>
      <c r="D314" s="7">
        <v>39</v>
      </c>
      <c r="E314" s="14">
        <v>0</v>
      </c>
      <c r="H314" t="s">
        <v>316</v>
      </c>
      <c r="I314" t="s">
        <v>23</v>
      </c>
      <c r="J314">
        <v>20365</v>
      </c>
      <c r="K314">
        <v>229</v>
      </c>
      <c r="L314">
        <v>6004</v>
      </c>
    </row>
    <row r="315" spans="1:12">
      <c r="A315" s="13" t="s">
        <v>89</v>
      </c>
      <c r="B315" s="20" t="s">
        <v>18</v>
      </c>
      <c r="C315" s="7">
        <v>3864</v>
      </c>
      <c r="D315" s="7">
        <v>122</v>
      </c>
      <c r="E315" s="14">
        <v>0</v>
      </c>
      <c r="H315" t="s">
        <v>316</v>
      </c>
      <c r="I315" t="s">
        <v>198</v>
      </c>
      <c r="J315">
        <v>20408</v>
      </c>
      <c r="K315">
        <v>147</v>
      </c>
      <c r="L315">
        <v>5997</v>
      </c>
    </row>
    <row r="316" spans="1:12">
      <c r="A316" s="13" t="s">
        <v>89</v>
      </c>
      <c r="B316" s="20" t="s">
        <v>19</v>
      </c>
      <c r="C316" s="7">
        <v>6021</v>
      </c>
      <c r="D316" s="7">
        <v>170</v>
      </c>
      <c r="E316" s="14">
        <v>0</v>
      </c>
      <c r="H316" t="s">
        <v>316</v>
      </c>
      <c r="I316" t="s">
        <v>199</v>
      </c>
      <c r="J316">
        <v>20040</v>
      </c>
      <c r="K316">
        <v>227</v>
      </c>
      <c r="L316">
        <v>6006</v>
      </c>
    </row>
    <row r="317" spans="1:12">
      <c r="A317" s="13" t="s">
        <v>89</v>
      </c>
      <c r="B317" s="20" t="s">
        <v>20</v>
      </c>
      <c r="C317" s="7">
        <v>7221</v>
      </c>
      <c r="D317" s="7">
        <v>63</v>
      </c>
      <c r="E317" s="14">
        <v>0</v>
      </c>
      <c r="H317" t="s">
        <v>316</v>
      </c>
      <c r="I317" t="s">
        <v>200</v>
      </c>
      <c r="J317">
        <v>18392</v>
      </c>
      <c r="K317">
        <v>62</v>
      </c>
      <c r="L317">
        <v>5989</v>
      </c>
    </row>
    <row r="318" spans="1:12">
      <c r="A318" s="13" t="s">
        <v>89</v>
      </c>
      <c r="B318" s="20" t="s">
        <v>21</v>
      </c>
      <c r="C318" s="7">
        <v>15446</v>
      </c>
      <c r="D318" s="7">
        <v>136</v>
      </c>
      <c r="E318" s="14">
        <v>0</v>
      </c>
      <c r="H318" t="s">
        <v>316</v>
      </c>
      <c r="I318" t="s">
        <v>24</v>
      </c>
      <c r="J318">
        <v>18601</v>
      </c>
      <c r="K318">
        <v>286</v>
      </c>
      <c r="L318">
        <v>6003</v>
      </c>
    </row>
    <row r="319" spans="1:12">
      <c r="A319" s="13" t="s">
        <v>89</v>
      </c>
      <c r="B319" s="20" t="s">
        <v>22</v>
      </c>
      <c r="C319" s="7">
        <v>14539</v>
      </c>
      <c r="D319" s="7">
        <v>37</v>
      </c>
      <c r="E319" s="14">
        <v>0</v>
      </c>
      <c r="H319" t="s">
        <v>316</v>
      </c>
      <c r="I319" t="s">
        <v>201</v>
      </c>
      <c r="J319">
        <v>17955</v>
      </c>
      <c r="K319">
        <v>74</v>
      </c>
      <c r="L319">
        <v>6004</v>
      </c>
    </row>
    <row r="320" spans="1:12">
      <c r="A320" s="13" t="s">
        <v>89</v>
      </c>
      <c r="B320" s="20" t="s">
        <v>23</v>
      </c>
      <c r="C320" s="7">
        <v>14572</v>
      </c>
      <c r="D320" s="7">
        <v>72</v>
      </c>
      <c r="E320" s="14">
        <v>0</v>
      </c>
      <c r="H320" t="s">
        <v>316</v>
      </c>
      <c r="I320" t="s">
        <v>202</v>
      </c>
      <c r="J320">
        <v>18743</v>
      </c>
      <c r="K320">
        <v>136</v>
      </c>
      <c r="L320">
        <v>5995</v>
      </c>
    </row>
    <row r="321" spans="1:12">
      <c r="A321" s="13" t="s">
        <v>89</v>
      </c>
      <c r="B321" s="20" t="s">
        <v>24</v>
      </c>
      <c r="C321" s="7">
        <v>12293</v>
      </c>
      <c r="D321" s="7">
        <v>17</v>
      </c>
      <c r="E321" s="14">
        <v>0</v>
      </c>
      <c r="H321" t="s">
        <v>316</v>
      </c>
      <c r="I321" t="s">
        <v>203</v>
      </c>
      <c r="J321">
        <v>18100</v>
      </c>
      <c r="K321">
        <v>188</v>
      </c>
      <c r="L321">
        <v>6007</v>
      </c>
    </row>
    <row r="322" spans="1:12">
      <c r="A322" s="13" t="s">
        <v>89</v>
      </c>
      <c r="B322" s="20" t="s">
        <v>25</v>
      </c>
      <c r="C322" s="7">
        <v>11585</v>
      </c>
      <c r="D322" s="7">
        <v>64</v>
      </c>
      <c r="E322" s="14">
        <v>0</v>
      </c>
      <c r="H322" t="s">
        <v>316</v>
      </c>
      <c r="I322" t="s">
        <v>25</v>
      </c>
      <c r="J322">
        <v>18062</v>
      </c>
      <c r="K322">
        <v>605</v>
      </c>
      <c r="L322">
        <v>5961</v>
      </c>
    </row>
    <row r="323" spans="1:12">
      <c r="A323" s="13" t="s">
        <v>89</v>
      </c>
      <c r="B323" s="20" t="s">
        <v>26</v>
      </c>
      <c r="C323" s="7">
        <v>10085</v>
      </c>
      <c r="D323" s="7">
        <v>41</v>
      </c>
      <c r="E323" s="14">
        <v>0</v>
      </c>
      <c r="H323" t="s">
        <v>316</v>
      </c>
      <c r="I323" t="s">
        <v>204</v>
      </c>
      <c r="J323">
        <v>2206</v>
      </c>
      <c r="K323">
        <v>26</v>
      </c>
      <c r="L323">
        <v>0</v>
      </c>
    </row>
    <row r="324" spans="1:12">
      <c r="A324" s="13" t="s">
        <v>89</v>
      </c>
      <c r="B324" s="20" t="s">
        <v>27</v>
      </c>
      <c r="C324" s="7">
        <v>9027</v>
      </c>
      <c r="D324" s="7">
        <v>35</v>
      </c>
      <c r="E324" s="14">
        <v>0</v>
      </c>
      <c r="H324" t="s">
        <v>316</v>
      </c>
      <c r="I324" t="s">
        <v>205</v>
      </c>
      <c r="J324">
        <v>11168</v>
      </c>
      <c r="K324">
        <v>28</v>
      </c>
      <c r="L324">
        <v>0</v>
      </c>
    </row>
    <row r="325" spans="1:12">
      <c r="A325" s="13" t="s">
        <v>89</v>
      </c>
      <c r="B325" s="20" t="s">
        <v>28</v>
      </c>
      <c r="C325" s="7">
        <v>8941</v>
      </c>
      <c r="D325" s="7">
        <v>69</v>
      </c>
      <c r="E325" s="14">
        <v>0</v>
      </c>
      <c r="H325" t="s">
        <v>316</v>
      </c>
      <c r="I325" t="s">
        <v>206</v>
      </c>
      <c r="J325">
        <v>20131</v>
      </c>
      <c r="K325">
        <v>35</v>
      </c>
      <c r="L325">
        <v>0</v>
      </c>
    </row>
    <row r="326" spans="1:12">
      <c r="A326" s="13" t="s">
        <v>89</v>
      </c>
      <c r="B326" s="20" t="s">
        <v>29</v>
      </c>
      <c r="C326" s="7">
        <v>7978</v>
      </c>
      <c r="D326" s="7">
        <v>104</v>
      </c>
      <c r="E326" s="14">
        <v>0</v>
      </c>
      <c r="H326" t="s">
        <v>316</v>
      </c>
      <c r="I326" t="s">
        <v>26</v>
      </c>
      <c r="J326">
        <v>19139</v>
      </c>
      <c r="K326">
        <v>1273</v>
      </c>
      <c r="L326">
        <v>0</v>
      </c>
    </row>
    <row r="327" spans="1:12">
      <c r="A327" s="13" t="s">
        <v>89</v>
      </c>
      <c r="B327" s="20" t="s">
        <v>30</v>
      </c>
      <c r="C327" s="7">
        <v>5212</v>
      </c>
      <c r="D327" s="7">
        <v>73</v>
      </c>
      <c r="E327" s="14">
        <v>0</v>
      </c>
      <c r="H327" t="s">
        <v>316</v>
      </c>
      <c r="I327" t="s">
        <v>207</v>
      </c>
      <c r="J327">
        <v>15086</v>
      </c>
      <c r="K327">
        <v>5670</v>
      </c>
      <c r="L327">
        <v>0</v>
      </c>
    </row>
    <row r="328" spans="1:12">
      <c r="A328" s="13" t="s">
        <v>89</v>
      </c>
      <c r="B328" s="20" t="s">
        <v>31</v>
      </c>
      <c r="C328" s="7">
        <v>4064</v>
      </c>
      <c r="D328" s="7">
        <v>108</v>
      </c>
      <c r="E328" s="14">
        <v>0</v>
      </c>
      <c r="H328" t="s">
        <v>316</v>
      </c>
      <c r="I328" t="s">
        <v>208</v>
      </c>
      <c r="J328">
        <v>15343</v>
      </c>
      <c r="K328">
        <v>109</v>
      </c>
      <c r="L328">
        <v>0</v>
      </c>
    </row>
    <row r="329" spans="1:12">
      <c r="A329" s="13" t="s">
        <v>89</v>
      </c>
      <c r="B329" s="20" t="s">
        <v>32</v>
      </c>
      <c r="C329" s="7">
        <v>4526</v>
      </c>
      <c r="D329" s="7">
        <v>60</v>
      </c>
      <c r="E329" s="14">
        <v>0</v>
      </c>
      <c r="H329" t="s">
        <v>316</v>
      </c>
      <c r="I329" t="s">
        <v>209</v>
      </c>
      <c r="J329">
        <v>14641</v>
      </c>
      <c r="K329">
        <v>51</v>
      </c>
      <c r="L329">
        <v>0</v>
      </c>
    </row>
    <row r="330" spans="1:12">
      <c r="A330" s="13" t="s">
        <v>89</v>
      </c>
      <c r="B330" s="20" t="s">
        <v>33</v>
      </c>
      <c r="C330" s="7">
        <v>3378</v>
      </c>
      <c r="D330" s="7">
        <v>84</v>
      </c>
      <c r="E330" s="14">
        <v>0</v>
      </c>
      <c r="H330" t="s">
        <v>316</v>
      </c>
      <c r="I330" t="s">
        <v>27</v>
      </c>
      <c r="J330">
        <v>12470</v>
      </c>
      <c r="K330">
        <v>67</v>
      </c>
      <c r="L330">
        <v>0</v>
      </c>
    </row>
    <row r="331" spans="1:12">
      <c r="A331" s="13" t="s">
        <v>89</v>
      </c>
      <c r="B331" s="20" t="s">
        <v>34</v>
      </c>
      <c r="C331" s="7">
        <v>2211</v>
      </c>
      <c r="D331" s="7">
        <v>35</v>
      </c>
      <c r="E331" s="14">
        <v>0</v>
      </c>
      <c r="H331" t="s">
        <v>316</v>
      </c>
      <c r="I331" t="s">
        <v>210</v>
      </c>
      <c r="J331">
        <v>11089</v>
      </c>
      <c r="K331">
        <v>54</v>
      </c>
      <c r="L331">
        <v>0</v>
      </c>
    </row>
    <row r="332" spans="1:12">
      <c r="A332" s="13" t="s">
        <v>89</v>
      </c>
      <c r="B332" s="20" t="s">
        <v>35</v>
      </c>
      <c r="C332" s="7">
        <v>4264</v>
      </c>
      <c r="D332" s="7">
        <v>82</v>
      </c>
      <c r="E332" s="14">
        <v>0</v>
      </c>
      <c r="H332" t="s">
        <v>316</v>
      </c>
      <c r="I332" t="s">
        <v>211</v>
      </c>
      <c r="J332">
        <v>9627</v>
      </c>
      <c r="K332">
        <v>45</v>
      </c>
      <c r="L332">
        <v>0</v>
      </c>
    </row>
    <row r="333" spans="1:12">
      <c r="A333" s="13" t="s">
        <v>89</v>
      </c>
      <c r="B333" s="20" t="s">
        <v>36</v>
      </c>
      <c r="C333" s="7">
        <v>4295</v>
      </c>
      <c r="D333" s="7">
        <v>68</v>
      </c>
      <c r="E333" s="14">
        <v>0</v>
      </c>
      <c r="H333" t="s">
        <v>316</v>
      </c>
      <c r="I333" t="s">
        <v>212</v>
      </c>
      <c r="J333">
        <v>9796</v>
      </c>
      <c r="K333">
        <v>100</v>
      </c>
      <c r="L333">
        <v>0</v>
      </c>
    </row>
    <row r="334" spans="1:12">
      <c r="A334" s="13" t="s">
        <v>89</v>
      </c>
      <c r="B334" s="20" t="s">
        <v>37</v>
      </c>
      <c r="C334" s="7">
        <v>4343</v>
      </c>
      <c r="D334" s="7">
        <v>67</v>
      </c>
      <c r="E334" s="14">
        <v>0</v>
      </c>
      <c r="H334" t="s">
        <v>316</v>
      </c>
      <c r="I334" t="s">
        <v>28</v>
      </c>
      <c r="J334">
        <v>10415</v>
      </c>
      <c r="K334">
        <v>42</v>
      </c>
      <c r="L334">
        <v>0</v>
      </c>
    </row>
    <row r="335" spans="1:12">
      <c r="A335" s="13" t="s">
        <v>89</v>
      </c>
      <c r="B335" s="20" t="s">
        <v>38</v>
      </c>
      <c r="C335" s="7">
        <v>7474</v>
      </c>
      <c r="D335" s="7">
        <v>144</v>
      </c>
      <c r="E335" s="14">
        <v>0</v>
      </c>
      <c r="H335" t="s">
        <v>316</v>
      </c>
      <c r="I335" t="s">
        <v>213</v>
      </c>
      <c r="J335">
        <v>11603</v>
      </c>
      <c r="K335">
        <v>93</v>
      </c>
      <c r="L335">
        <v>0</v>
      </c>
    </row>
    <row r="336" spans="1:12">
      <c r="A336" s="13" t="s">
        <v>89</v>
      </c>
      <c r="B336" s="20" t="s">
        <v>39</v>
      </c>
      <c r="C336" s="7">
        <v>9260</v>
      </c>
      <c r="D336" s="7">
        <v>71</v>
      </c>
      <c r="E336" s="14">
        <v>0</v>
      </c>
      <c r="H336" t="s">
        <v>316</v>
      </c>
      <c r="I336" t="s">
        <v>214</v>
      </c>
      <c r="J336">
        <v>11835</v>
      </c>
      <c r="K336">
        <v>22</v>
      </c>
      <c r="L336">
        <v>0</v>
      </c>
    </row>
    <row r="337" spans="1:12">
      <c r="A337" s="13" t="s">
        <v>89</v>
      </c>
      <c r="B337" s="20" t="s">
        <v>40</v>
      </c>
      <c r="C337" s="7">
        <v>4153</v>
      </c>
      <c r="D337" s="7">
        <v>78</v>
      </c>
      <c r="E337" s="14">
        <v>0</v>
      </c>
      <c r="H337" t="s">
        <v>316</v>
      </c>
      <c r="I337" t="s">
        <v>215</v>
      </c>
      <c r="J337">
        <v>12242</v>
      </c>
      <c r="K337">
        <v>115</v>
      </c>
      <c r="L337">
        <v>0</v>
      </c>
    </row>
    <row r="338" spans="1:12">
      <c r="A338" s="13" t="s">
        <v>90</v>
      </c>
      <c r="B338" s="20" t="s">
        <v>17</v>
      </c>
      <c r="C338" s="7">
        <v>714</v>
      </c>
      <c r="D338" s="7">
        <v>97</v>
      </c>
      <c r="E338" s="14">
        <v>0</v>
      </c>
      <c r="H338" t="s">
        <v>316</v>
      </c>
      <c r="I338" t="s">
        <v>29</v>
      </c>
      <c r="J338">
        <v>12069</v>
      </c>
      <c r="K338">
        <v>81</v>
      </c>
      <c r="L338">
        <v>0</v>
      </c>
    </row>
    <row r="339" spans="1:12">
      <c r="A339" s="13" t="s">
        <v>90</v>
      </c>
      <c r="B339" s="20" t="s">
        <v>18</v>
      </c>
      <c r="C339" s="7">
        <v>3446</v>
      </c>
      <c r="D339" s="7">
        <v>82</v>
      </c>
      <c r="E339" s="14">
        <v>0</v>
      </c>
      <c r="H339" t="s">
        <v>316</v>
      </c>
      <c r="I339" t="s">
        <v>216</v>
      </c>
      <c r="J339">
        <v>12325</v>
      </c>
      <c r="K339">
        <v>85</v>
      </c>
      <c r="L339">
        <v>0</v>
      </c>
    </row>
    <row r="340" spans="1:12">
      <c r="A340" s="13" t="s">
        <v>90</v>
      </c>
      <c r="B340" s="20" t="s">
        <v>19</v>
      </c>
      <c r="C340" s="7">
        <v>2826</v>
      </c>
      <c r="D340" s="7">
        <v>27</v>
      </c>
      <c r="E340" s="14">
        <v>0</v>
      </c>
      <c r="H340" t="s">
        <v>316</v>
      </c>
      <c r="I340" t="s">
        <v>217</v>
      </c>
      <c r="J340">
        <v>12180</v>
      </c>
      <c r="K340">
        <v>48</v>
      </c>
      <c r="L340">
        <v>0</v>
      </c>
    </row>
    <row r="341" spans="1:12">
      <c r="A341" s="13" t="s">
        <v>90</v>
      </c>
      <c r="B341" s="20" t="s">
        <v>20</v>
      </c>
      <c r="C341" s="7">
        <v>5313</v>
      </c>
      <c r="D341" s="7">
        <v>58</v>
      </c>
      <c r="E341" s="14">
        <v>0</v>
      </c>
      <c r="H341" t="s">
        <v>316</v>
      </c>
      <c r="I341" t="s">
        <v>218</v>
      </c>
      <c r="J341">
        <v>10614</v>
      </c>
      <c r="K341">
        <v>51</v>
      </c>
      <c r="L341">
        <v>0</v>
      </c>
    </row>
    <row r="342" spans="1:12">
      <c r="A342" s="13" t="s">
        <v>90</v>
      </c>
      <c r="B342" s="20" t="s">
        <v>21</v>
      </c>
      <c r="C342" s="7">
        <v>9990</v>
      </c>
      <c r="D342" s="7">
        <v>70</v>
      </c>
      <c r="E342" s="14">
        <v>0</v>
      </c>
      <c r="H342" t="s">
        <v>316</v>
      </c>
      <c r="I342" t="s">
        <v>30</v>
      </c>
      <c r="J342">
        <v>11181</v>
      </c>
      <c r="K342">
        <v>129</v>
      </c>
      <c r="L342">
        <v>0</v>
      </c>
    </row>
    <row r="343" spans="1:12">
      <c r="A343" s="13" t="s">
        <v>90</v>
      </c>
      <c r="B343" s="20" t="s">
        <v>22</v>
      </c>
      <c r="C343" s="7">
        <v>12160</v>
      </c>
      <c r="D343" s="7">
        <v>45</v>
      </c>
      <c r="E343" s="14">
        <v>0</v>
      </c>
      <c r="H343" t="s">
        <v>316</v>
      </c>
      <c r="I343" t="s">
        <v>219</v>
      </c>
      <c r="J343">
        <v>11146</v>
      </c>
      <c r="K343">
        <v>54</v>
      </c>
      <c r="L343">
        <v>0</v>
      </c>
    </row>
    <row r="344" spans="1:12">
      <c r="A344" s="13" t="s">
        <v>90</v>
      </c>
      <c r="B344" s="20" t="s">
        <v>23</v>
      </c>
      <c r="C344" s="7">
        <v>13263</v>
      </c>
      <c r="D344" s="7">
        <v>124</v>
      </c>
      <c r="E344" s="14">
        <v>0</v>
      </c>
      <c r="H344" t="s">
        <v>316</v>
      </c>
      <c r="I344" t="s">
        <v>220</v>
      </c>
      <c r="J344">
        <v>10385</v>
      </c>
      <c r="K344">
        <v>186</v>
      </c>
      <c r="L344">
        <v>0</v>
      </c>
    </row>
    <row r="345" spans="1:12">
      <c r="A345" s="13" t="s">
        <v>90</v>
      </c>
      <c r="B345" s="20" t="s">
        <v>24</v>
      </c>
      <c r="C345" s="7">
        <v>10830</v>
      </c>
      <c r="D345" s="7">
        <v>146</v>
      </c>
      <c r="E345" s="14">
        <v>0</v>
      </c>
      <c r="H345" t="s">
        <v>316</v>
      </c>
      <c r="I345" t="s">
        <v>221</v>
      </c>
      <c r="J345">
        <v>10384</v>
      </c>
      <c r="K345">
        <v>21</v>
      </c>
      <c r="L345">
        <v>0</v>
      </c>
    </row>
    <row r="346" spans="1:12">
      <c r="A346" s="13" t="s">
        <v>90</v>
      </c>
      <c r="B346" s="20" t="s">
        <v>25</v>
      </c>
      <c r="C346" s="7">
        <v>9814</v>
      </c>
      <c r="D346" s="7">
        <v>20</v>
      </c>
      <c r="E346" s="14">
        <v>0</v>
      </c>
      <c r="H346" t="s">
        <v>316</v>
      </c>
      <c r="I346" t="s">
        <v>31</v>
      </c>
      <c r="J346">
        <v>10259</v>
      </c>
      <c r="K346">
        <v>25</v>
      </c>
      <c r="L346">
        <v>0</v>
      </c>
    </row>
    <row r="347" spans="1:12">
      <c r="A347" s="13" t="s">
        <v>90</v>
      </c>
      <c r="B347" s="20" t="s">
        <v>26</v>
      </c>
      <c r="C347" s="7">
        <v>9386</v>
      </c>
      <c r="D347" s="7">
        <v>123</v>
      </c>
      <c r="E347" s="14">
        <v>0</v>
      </c>
      <c r="H347" t="s">
        <v>316</v>
      </c>
      <c r="I347" t="s">
        <v>222</v>
      </c>
      <c r="J347">
        <v>10358</v>
      </c>
      <c r="K347">
        <v>61</v>
      </c>
      <c r="L347">
        <v>0</v>
      </c>
    </row>
    <row r="348" spans="1:12">
      <c r="A348" s="13" t="s">
        <v>90</v>
      </c>
      <c r="B348" s="20" t="s">
        <v>27</v>
      </c>
      <c r="C348" s="7">
        <v>7971</v>
      </c>
      <c r="D348" s="7">
        <v>96</v>
      </c>
      <c r="E348" s="14">
        <v>0</v>
      </c>
      <c r="H348" t="s">
        <v>316</v>
      </c>
      <c r="I348" t="s">
        <v>223</v>
      </c>
      <c r="J348">
        <v>11914</v>
      </c>
      <c r="K348">
        <v>195</v>
      </c>
      <c r="L348">
        <v>0</v>
      </c>
    </row>
    <row r="349" spans="1:12">
      <c r="A349" s="13" t="s">
        <v>90</v>
      </c>
      <c r="B349" s="20" t="s">
        <v>28</v>
      </c>
      <c r="C349" s="7">
        <v>7738</v>
      </c>
      <c r="D349" s="7">
        <v>89</v>
      </c>
      <c r="E349" s="14">
        <v>0</v>
      </c>
      <c r="H349" t="s">
        <v>316</v>
      </c>
      <c r="I349" t="s">
        <v>224</v>
      </c>
      <c r="J349">
        <v>12555</v>
      </c>
      <c r="K349">
        <v>61</v>
      </c>
      <c r="L349">
        <v>0</v>
      </c>
    </row>
    <row r="350" spans="1:12">
      <c r="A350" s="13" t="s">
        <v>90</v>
      </c>
      <c r="B350" s="20" t="s">
        <v>29</v>
      </c>
      <c r="C350" s="7">
        <v>8592</v>
      </c>
      <c r="D350" s="7">
        <v>24</v>
      </c>
      <c r="E350" s="14">
        <v>0</v>
      </c>
      <c r="H350" t="s">
        <v>316</v>
      </c>
      <c r="I350" t="s">
        <v>32</v>
      </c>
      <c r="J350">
        <v>12300</v>
      </c>
      <c r="K350">
        <v>172</v>
      </c>
      <c r="L350">
        <v>0</v>
      </c>
    </row>
    <row r="351" spans="1:12">
      <c r="A351" s="13" t="s">
        <v>90</v>
      </c>
      <c r="B351" s="20" t="s">
        <v>30</v>
      </c>
      <c r="C351" s="7">
        <v>10156</v>
      </c>
      <c r="D351" s="7">
        <v>41</v>
      </c>
      <c r="E351" s="14">
        <v>0</v>
      </c>
      <c r="H351" t="s">
        <v>316</v>
      </c>
      <c r="I351" t="s">
        <v>225</v>
      </c>
      <c r="J351">
        <v>11967</v>
      </c>
      <c r="K351">
        <v>90</v>
      </c>
      <c r="L351">
        <v>0</v>
      </c>
    </row>
    <row r="352" spans="1:12">
      <c r="A352" s="13" t="s">
        <v>90</v>
      </c>
      <c r="B352" s="20" t="s">
        <v>31</v>
      </c>
      <c r="C352" s="7">
        <v>9900</v>
      </c>
      <c r="D352" s="7">
        <v>78</v>
      </c>
      <c r="E352" s="14">
        <v>0</v>
      </c>
      <c r="H352" t="s">
        <v>316</v>
      </c>
      <c r="I352" t="s">
        <v>226</v>
      </c>
      <c r="J352">
        <v>12118</v>
      </c>
      <c r="K352">
        <v>81</v>
      </c>
      <c r="L352">
        <v>0</v>
      </c>
    </row>
    <row r="353" spans="1:12">
      <c r="A353" s="13" t="s">
        <v>90</v>
      </c>
      <c r="B353" s="20" t="s">
        <v>32</v>
      </c>
      <c r="C353" s="7">
        <v>8612</v>
      </c>
      <c r="D353" s="7">
        <v>24</v>
      </c>
      <c r="E353" s="14">
        <v>0</v>
      </c>
      <c r="H353" t="s">
        <v>316</v>
      </c>
      <c r="I353" t="s">
        <v>227</v>
      </c>
      <c r="J353">
        <v>12417</v>
      </c>
      <c r="K353">
        <v>61</v>
      </c>
      <c r="L353">
        <v>0</v>
      </c>
    </row>
    <row r="354" spans="1:12">
      <c r="A354" s="13" t="s">
        <v>90</v>
      </c>
      <c r="B354" s="20" t="s">
        <v>33</v>
      </c>
      <c r="C354" s="7">
        <v>8648</v>
      </c>
      <c r="D354" s="7">
        <v>22</v>
      </c>
      <c r="E354" s="14">
        <v>0</v>
      </c>
      <c r="H354" t="s">
        <v>316</v>
      </c>
      <c r="I354" t="s">
        <v>33</v>
      </c>
      <c r="J354">
        <v>12479</v>
      </c>
      <c r="K354">
        <v>28</v>
      </c>
      <c r="L354">
        <v>0</v>
      </c>
    </row>
    <row r="355" spans="1:12">
      <c r="A355" s="13" t="s">
        <v>90</v>
      </c>
      <c r="B355" s="20" t="s">
        <v>34</v>
      </c>
      <c r="C355" s="7">
        <v>8884</v>
      </c>
      <c r="D355" s="7">
        <v>103</v>
      </c>
      <c r="E355" s="14">
        <v>0</v>
      </c>
      <c r="H355" t="s">
        <v>316</v>
      </c>
      <c r="I355" t="s">
        <v>228</v>
      </c>
      <c r="J355">
        <v>12407</v>
      </c>
      <c r="K355">
        <v>61</v>
      </c>
      <c r="L355">
        <v>0</v>
      </c>
    </row>
    <row r="356" spans="1:12">
      <c r="A356" s="13" t="s">
        <v>90</v>
      </c>
      <c r="B356" s="20" t="s">
        <v>35</v>
      </c>
      <c r="C356" s="7">
        <v>8778</v>
      </c>
      <c r="D356" s="7">
        <v>27</v>
      </c>
      <c r="E356" s="14">
        <v>0</v>
      </c>
      <c r="H356" t="s">
        <v>316</v>
      </c>
      <c r="I356" t="s">
        <v>229</v>
      </c>
      <c r="J356">
        <v>12349</v>
      </c>
      <c r="K356">
        <v>26</v>
      </c>
      <c r="L356">
        <v>0</v>
      </c>
    </row>
    <row r="357" spans="1:12">
      <c r="A357" s="13" t="s">
        <v>90</v>
      </c>
      <c r="B357" s="20" t="s">
        <v>36</v>
      </c>
      <c r="C357" s="7">
        <v>9112</v>
      </c>
      <c r="D357" s="7">
        <v>38</v>
      </c>
      <c r="E357" s="14">
        <v>0</v>
      </c>
      <c r="H357" t="s">
        <v>316</v>
      </c>
      <c r="I357" t="s">
        <v>230</v>
      </c>
      <c r="J357">
        <v>12341</v>
      </c>
      <c r="K357">
        <v>62</v>
      </c>
      <c r="L357">
        <v>0</v>
      </c>
    </row>
    <row r="358" spans="1:12">
      <c r="A358" s="13" t="s">
        <v>90</v>
      </c>
      <c r="B358" s="20" t="s">
        <v>37</v>
      </c>
      <c r="C358" s="7">
        <v>9601</v>
      </c>
      <c r="D358" s="7">
        <v>39</v>
      </c>
      <c r="E358" s="14">
        <v>0</v>
      </c>
      <c r="H358" t="s">
        <v>316</v>
      </c>
      <c r="I358" t="s">
        <v>34</v>
      </c>
      <c r="J358">
        <v>12454</v>
      </c>
      <c r="K358">
        <v>22</v>
      </c>
      <c r="L358">
        <v>0</v>
      </c>
    </row>
    <row r="359" spans="1:12">
      <c r="A359" s="13" t="s">
        <v>90</v>
      </c>
      <c r="B359" s="20" t="s">
        <v>38</v>
      </c>
      <c r="C359" s="7">
        <v>10635</v>
      </c>
      <c r="D359" s="7">
        <v>58</v>
      </c>
      <c r="E359" s="14">
        <v>0</v>
      </c>
      <c r="H359" t="s">
        <v>316</v>
      </c>
      <c r="I359" t="s">
        <v>231</v>
      </c>
      <c r="J359">
        <v>12038</v>
      </c>
      <c r="K359">
        <v>70</v>
      </c>
      <c r="L359">
        <v>0</v>
      </c>
    </row>
    <row r="360" spans="1:12">
      <c r="A360" s="13" t="s">
        <v>90</v>
      </c>
      <c r="B360" s="20" t="s">
        <v>39</v>
      </c>
      <c r="C360" s="7">
        <v>9567</v>
      </c>
      <c r="D360" s="7">
        <v>69</v>
      </c>
      <c r="E360" s="14">
        <v>0</v>
      </c>
      <c r="H360" t="s">
        <v>316</v>
      </c>
      <c r="I360" t="s">
        <v>232</v>
      </c>
      <c r="J360">
        <v>11658</v>
      </c>
      <c r="K360">
        <v>48</v>
      </c>
      <c r="L360">
        <v>0</v>
      </c>
    </row>
    <row r="361" spans="1:12">
      <c r="A361" s="13" t="s">
        <v>90</v>
      </c>
      <c r="B361" s="20" t="s">
        <v>40</v>
      </c>
      <c r="C361" s="7">
        <v>4746</v>
      </c>
      <c r="D361" s="7">
        <v>86</v>
      </c>
      <c r="E361" s="14">
        <v>0</v>
      </c>
      <c r="H361" t="s">
        <v>316</v>
      </c>
      <c r="I361" t="s">
        <v>233</v>
      </c>
      <c r="J361">
        <v>12015</v>
      </c>
      <c r="K361">
        <v>59</v>
      </c>
      <c r="L361">
        <v>0</v>
      </c>
    </row>
    <row r="362" spans="1:12">
      <c r="A362" s="13" t="s">
        <v>91</v>
      </c>
      <c r="B362" s="20" t="s">
        <v>17</v>
      </c>
      <c r="C362" s="7">
        <v>2381</v>
      </c>
      <c r="D362" s="7">
        <v>136</v>
      </c>
      <c r="E362" s="14">
        <v>0</v>
      </c>
      <c r="H362" t="s">
        <v>316</v>
      </c>
      <c r="I362" t="s">
        <v>35</v>
      </c>
      <c r="J362">
        <v>12223</v>
      </c>
      <c r="K362">
        <v>92</v>
      </c>
      <c r="L362">
        <v>0</v>
      </c>
    </row>
    <row r="363" spans="1:12">
      <c r="A363" s="13" t="s">
        <v>91</v>
      </c>
      <c r="B363" s="20" t="s">
        <v>18</v>
      </c>
      <c r="C363" s="7">
        <v>3086</v>
      </c>
      <c r="D363" s="7">
        <v>60</v>
      </c>
      <c r="E363" s="14">
        <v>0</v>
      </c>
      <c r="H363" t="s">
        <v>316</v>
      </c>
      <c r="I363" t="s">
        <v>234</v>
      </c>
      <c r="J363">
        <v>12845</v>
      </c>
      <c r="K363">
        <v>91</v>
      </c>
      <c r="L363">
        <v>0</v>
      </c>
    </row>
    <row r="364" spans="1:12">
      <c r="A364" s="13" t="s">
        <v>91</v>
      </c>
      <c r="B364" s="20" t="s">
        <v>19</v>
      </c>
      <c r="C364" s="7">
        <v>4434</v>
      </c>
      <c r="D364" s="7">
        <v>58</v>
      </c>
      <c r="E364" s="14">
        <v>0</v>
      </c>
      <c r="H364" t="s">
        <v>316</v>
      </c>
      <c r="I364" t="s">
        <v>235</v>
      </c>
      <c r="J364">
        <v>13029</v>
      </c>
      <c r="K364">
        <v>94</v>
      </c>
      <c r="L364">
        <v>0</v>
      </c>
    </row>
    <row r="365" spans="1:12">
      <c r="A365" s="13" t="s">
        <v>91</v>
      </c>
      <c r="B365" s="20" t="s">
        <v>20</v>
      </c>
      <c r="C365" s="7">
        <v>3641</v>
      </c>
      <c r="D365" s="7">
        <v>97</v>
      </c>
      <c r="E365" s="14">
        <v>0</v>
      </c>
      <c r="H365" t="s">
        <v>316</v>
      </c>
      <c r="I365" t="s">
        <v>236</v>
      </c>
      <c r="J365">
        <v>13351</v>
      </c>
      <c r="K365">
        <v>86</v>
      </c>
      <c r="L365">
        <v>0</v>
      </c>
    </row>
    <row r="366" spans="1:12">
      <c r="A366" s="13" t="s">
        <v>91</v>
      </c>
      <c r="B366" s="20" t="s">
        <v>21</v>
      </c>
      <c r="C366" s="7">
        <v>8516</v>
      </c>
      <c r="D366" s="7">
        <v>40</v>
      </c>
      <c r="E366" s="14">
        <v>0</v>
      </c>
      <c r="H366" t="s">
        <v>316</v>
      </c>
      <c r="I366" t="s">
        <v>36</v>
      </c>
      <c r="J366">
        <v>13398</v>
      </c>
      <c r="K366">
        <v>172</v>
      </c>
      <c r="L366">
        <v>0</v>
      </c>
    </row>
    <row r="367" spans="1:12">
      <c r="A367" s="13" t="s">
        <v>91</v>
      </c>
      <c r="B367" s="20" t="s">
        <v>22</v>
      </c>
      <c r="C367" s="7">
        <v>11087</v>
      </c>
      <c r="D367" s="7">
        <v>190</v>
      </c>
      <c r="E367" s="14">
        <v>0</v>
      </c>
      <c r="H367" t="s">
        <v>316</v>
      </c>
      <c r="I367" t="s">
        <v>237</v>
      </c>
      <c r="J367">
        <v>13383</v>
      </c>
      <c r="K367">
        <v>48</v>
      </c>
      <c r="L367">
        <v>0</v>
      </c>
    </row>
    <row r="368" spans="1:12">
      <c r="A368" s="13" t="s">
        <v>91</v>
      </c>
      <c r="B368" s="20" t="s">
        <v>23</v>
      </c>
      <c r="C368" s="7">
        <v>12417</v>
      </c>
      <c r="D368" s="7">
        <v>59</v>
      </c>
      <c r="E368" s="14">
        <v>0</v>
      </c>
      <c r="H368" t="s">
        <v>316</v>
      </c>
      <c r="I368" t="s">
        <v>238</v>
      </c>
      <c r="J368">
        <v>13371</v>
      </c>
      <c r="K368">
        <v>69</v>
      </c>
      <c r="L368">
        <v>0</v>
      </c>
    </row>
    <row r="369" spans="1:12">
      <c r="A369" s="13" t="s">
        <v>91</v>
      </c>
      <c r="B369" s="20" t="s">
        <v>24</v>
      </c>
      <c r="C369" s="7">
        <v>7972</v>
      </c>
      <c r="D369" s="7">
        <v>92</v>
      </c>
      <c r="E369" s="14">
        <v>0</v>
      </c>
      <c r="H369" t="s">
        <v>316</v>
      </c>
      <c r="I369" t="s">
        <v>239</v>
      </c>
      <c r="J369">
        <v>13267</v>
      </c>
      <c r="K369">
        <v>71</v>
      </c>
      <c r="L369">
        <v>0</v>
      </c>
    </row>
    <row r="370" spans="1:12">
      <c r="A370" s="13" t="s">
        <v>91</v>
      </c>
      <c r="B370" s="20" t="s">
        <v>25</v>
      </c>
      <c r="C370" s="7">
        <v>8309</v>
      </c>
      <c r="D370" s="7">
        <v>25</v>
      </c>
      <c r="E370" s="14">
        <v>0</v>
      </c>
      <c r="H370" t="s">
        <v>316</v>
      </c>
      <c r="I370" t="s">
        <v>37</v>
      </c>
      <c r="J370">
        <v>13520</v>
      </c>
      <c r="K370">
        <v>62</v>
      </c>
      <c r="L370">
        <v>0</v>
      </c>
    </row>
    <row r="371" spans="1:12">
      <c r="A371" s="13" t="s">
        <v>91</v>
      </c>
      <c r="B371" s="20" t="s">
        <v>26</v>
      </c>
      <c r="C371" s="7">
        <v>10395</v>
      </c>
      <c r="D371" s="7">
        <v>57</v>
      </c>
      <c r="E371" s="14">
        <v>0</v>
      </c>
      <c r="H371" t="s">
        <v>316</v>
      </c>
      <c r="I371" t="s">
        <v>240</v>
      </c>
      <c r="J371">
        <v>14292</v>
      </c>
      <c r="K371">
        <v>62</v>
      </c>
      <c r="L371">
        <v>0</v>
      </c>
    </row>
    <row r="372" spans="1:12">
      <c r="A372" s="13" t="s">
        <v>91</v>
      </c>
      <c r="B372" s="20" t="s">
        <v>27</v>
      </c>
      <c r="C372" s="7">
        <v>10658</v>
      </c>
      <c r="D372" s="7">
        <v>89</v>
      </c>
      <c r="E372" s="14">
        <v>0</v>
      </c>
      <c r="H372" t="s">
        <v>316</v>
      </c>
      <c r="I372" t="s">
        <v>241</v>
      </c>
      <c r="J372">
        <v>15329</v>
      </c>
      <c r="K372">
        <v>25</v>
      </c>
      <c r="L372">
        <v>0</v>
      </c>
    </row>
    <row r="373" spans="1:12">
      <c r="A373" s="13" t="s">
        <v>91</v>
      </c>
      <c r="B373" s="20" t="s">
        <v>28</v>
      </c>
      <c r="C373" s="7">
        <v>10334</v>
      </c>
      <c r="D373" s="7">
        <v>89</v>
      </c>
      <c r="E373" s="14">
        <v>0</v>
      </c>
      <c r="H373" t="s">
        <v>316</v>
      </c>
      <c r="I373" t="s">
        <v>242</v>
      </c>
      <c r="J373">
        <v>14950</v>
      </c>
      <c r="K373">
        <v>16</v>
      </c>
      <c r="L373">
        <v>0</v>
      </c>
    </row>
    <row r="374" spans="1:12">
      <c r="A374" s="13" t="s">
        <v>91</v>
      </c>
      <c r="B374" s="20" t="s">
        <v>29</v>
      </c>
      <c r="C374" s="7">
        <v>11307</v>
      </c>
      <c r="D374" s="7">
        <v>76</v>
      </c>
      <c r="E374" s="14">
        <v>0</v>
      </c>
      <c r="H374" t="s">
        <v>316</v>
      </c>
      <c r="I374" t="s">
        <v>38</v>
      </c>
      <c r="J374">
        <v>14576</v>
      </c>
      <c r="K374">
        <v>78</v>
      </c>
      <c r="L374">
        <v>0</v>
      </c>
    </row>
    <row r="375" spans="1:12">
      <c r="A375" s="13" t="s">
        <v>91</v>
      </c>
      <c r="B375" s="20" t="s">
        <v>30</v>
      </c>
      <c r="C375" s="7">
        <v>11612</v>
      </c>
      <c r="D375" s="7">
        <v>86</v>
      </c>
      <c r="E375" s="14">
        <v>0</v>
      </c>
      <c r="H375" t="s">
        <v>316</v>
      </c>
      <c r="I375" t="s">
        <v>243</v>
      </c>
      <c r="J375">
        <v>14740</v>
      </c>
      <c r="K375">
        <v>114</v>
      </c>
      <c r="L375">
        <v>0</v>
      </c>
    </row>
    <row r="376" spans="1:12">
      <c r="A376" s="13" t="s">
        <v>91</v>
      </c>
      <c r="B376" s="20" t="s">
        <v>31</v>
      </c>
      <c r="C376" s="7">
        <v>11514</v>
      </c>
      <c r="D376" s="7">
        <v>20</v>
      </c>
      <c r="E376" s="14">
        <v>0</v>
      </c>
      <c r="H376" t="s">
        <v>316</v>
      </c>
      <c r="I376" t="s">
        <v>244</v>
      </c>
      <c r="J376">
        <v>14181</v>
      </c>
      <c r="K376">
        <v>160</v>
      </c>
      <c r="L376">
        <v>0</v>
      </c>
    </row>
    <row r="377" spans="1:12">
      <c r="A377" s="13" t="s">
        <v>91</v>
      </c>
      <c r="B377" s="20" t="s">
        <v>32</v>
      </c>
      <c r="C377" s="7">
        <v>12039</v>
      </c>
      <c r="D377" s="7">
        <v>86</v>
      </c>
      <c r="E377" s="14">
        <v>0</v>
      </c>
      <c r="H377" t="s">
        <v>316</v>
      </c>
      <c r="I377" t="s">
        <v>245</v>
      </c>
      <c r="J377">
        <v>13475</v>
      </c>
      <c r="K377">
        <v>52</v>
      </c>
      <c r="L377">
        <v>0</v>
      </c>
    </row>
    <row r="378" spans="1:12">
      <c r="A378" s="13" t="s">
        <v>91</v>
      </c>
      <c r="B378" s="20" t="s">
        <v>33</v>
      </c>
      <c r="C378" s="7">
        <v>11245</v>
      </c>
      <c r="D378" s="7">
        <v>197</v>
      </c>
      <c r="E378" s="14">
        <v>0</v>
      </c>
      <c r="H378" t="s">
        <v>316</v>
      </c>
      <c r="I378" t="s">
        <v>39</v>
      </c>
      <c r="J378">
        <v>13349</v>
      </c>
      <c r="K378">
        <v>20</v>
      </c>
      <c r="L378">
        <v>0</v>
      </c>
    </row>
    <row r="379" spans="1:12">
      <c r="A379" s="13" t="s">
        <v>91</v>
      </c>
      <c r="B379" s="20" t="s">
        <v>34</v>
      </c>
      <c r="C379" s="7">
        <v>10253</v>
      </c>
      <c r="D379" s="7">
        <v>110</v>
      </c>
      <c r="E379" s="14">
        <v>0</v>
      </c>
      <c r="H379" t="s">
        <v>316</v>
      </c>
      <c r="I379" t="s">
        <v>246</v>
      </c>
      <c r="J379">
        <v>12328</v>
      </c>
      <c r="K379">
        <v>66</v>
      </c>
      <c r="L379">
        <v>0</v>
      </c>
    </row>
    <row r="380" spans="1:12">
      <c r="A380" s="13" t="s">
        <v>91</v>
      </c>
      <c r="B380" s="20" t="s">
        <v>35</v>
      </c>
      <c r="C380" s="7">
        <v>10920</v>
      </c>
      <c r="D380" s="7">
        <v>114</v>
      </c>
      <c r="E380" s="14">
        <v>0</v>
      </c>
      <c r="H380" t="s">
        <v>316</v>
      </c>
      <c r="I380" t="s">
        <v>247</v>
      </c>
      <c r="J380">
        <v>11683</v>
      </c>
      <c r="K380">
        <v>87</v>
      </c>
      <c r="L380">
        <v>0</v>
      </c>
    </row>
    <row r="381" spans="1:12">
      <c r="A381" s="13" t="s">
        <v>91</v>
      </c>
      <c r="B381" s="20" t="s">
        <v>36</v>
      </c>
      <c r="C381" s="7">
        <v>11207</v>
      </c>
      <c r="D381" s="7">
        <v>133</v>
      </c>
      <c r="E381" s="14">
        <v>0</v>
      </c>
      <c r="H381" t="s">
        <v>316</v>
      </c>
      <c r="I381" t="s">
        <v>248</v>
      </c>
      <c r="J381">
        <v>11583</v>
      </c>
      <c r="K381">
        <v>234</v>
      </c>
      <c r="L381">
        <v>0</v>
      </c>
    </row>
    <row r="382" spans="1:12">
      <c r="A382" s="13" t="s">
        <v>91</v>
      </c>
      <c r="B382" s="20" t="s">
        <v>37</v>
      </c>
      <c r="C382" s="7">
        <v>11802</v>
      </c>
      <c r="D382" s="7">
        <v>60</v>
      </c>
      <c r="E382" s="14">
        <v>0</v>
      </c>
      <c r="H382" t="s">
        <v>316</v>
      </c>
      <c r="I382" t="s">
        <v>40</v>
      </c>
      <c r="J382">
        <v>9730</v>
      </c>
      <c r="K382">
        <v>151</v>
      </c>
      <c r="L382">
        <v>0</v>
      </c>
    </row>
    <row r="383" spans="1:12">
      <c r="A383" s="13" t="s">
        <v>91</v>
      </c>
      <c r="B383" s="20" t="s">
        <v>38</v>
      </c>
      <c r="C383" s="7">
        <v>12115</v>
      </c>
      <c r="D383" s="7">
        <v>109</v>
      </c>
      <c r="E383" s="14">
        <v>0</v>
      </c>
      <c r="H383" t="s">
        <v>316</v>
      </c>
      <c r="I383" t="s">
        <v>249</v>
      </c>
      <c r="J383">
        <v>8339</v>
      </c>
      <c r="K383">
        <v>103</v>
      </c>
      <c r="L383">
        <v>0</v>
      </c>
    </row>
    <row r="384" spans="1:12">
      <c r="A384" s="13" t="s">
        <v>91</v>
      </c>
      <c r="B384" s="20" t="s">
        <v>39</v>
      </c>
      <c r="C384" s="7">
        <v>11568</v>
      </c>
      <c r="D384" s="7">
        <v>123</v>
      </c>
      <c r="E384" s="14">
        <v>0</v>
      </c>
      <c r="H384" t="s">
        <v>316</v>
      </c>
      <c r="I384" t="s">
        <v>250</v>
      </c>
      <c r="J384">
        <v>8775</v>
      </c>
      <c r="K384">
        <v>19</v>
      </c>
      <c r="L384">
        <v>0</v>
      </c>
    </row>
    <row r="385" spans="1:12">
      <c r="A385" s="13" t="s">
        <v>91</v>
      </c>
      <c r="B385" s="20" t="s">
        <v>40</v>
      </c>
      <c r="C385" s="7">
        <v>6431</v>
      </c>
      <c r="D385" s="7">
        <v>213</v>
      </c>
      <c r="E385" s="14">
        <v>0</v>
      </c>
      <c r="H385" t="s">
        <v>316</v>
      </c>
      <c r="I385" t="s">
        <v>251</v>
      </c>
      <c r="J385">
        <v>8307</v>
      </c>
      <c r="K385">
        <v>33</v>
      </c>
      <c r="L385">
        <v>0</v>
      </c>
    </row>
    <row r="386" spans="1:12">
      <c r="A386" s="13" t="s">
        <v>92</v>
      </c>
      <c r="B386" s="20" t="s">
        <v>17</v>
      </c>
      <c r="C386" s="7">
        <v>3043</v>
      </c>
      <c r="D386" s="7">
        <v>172</v>
      </c>
      <c r="E386" s="14">
        <v>0</v>
      </c>
      <c r="H386" t="s">
        <v>317</v>
      </c>
      <c r="I386" t="s">
        <v>17</v>
      </c>
      <c r="J386">
        <v>8709</v>
      </c>
      <c r="K386">
        <v>79</v>
      </c>
      <c r="L386">
        <v>0</v>
      </c>
    </row>
    <row r="387" spans="1:12">
      <c r="A387" s="13" t="s">
        <v>92</v>
      </c>
      <c r="B387" s="20" t="s">
        <v>18</v>
      </c>
      <c r="C387" s="7">
        <v>5258</v>
      </c>
      <c r="D387" s="7">
        <v>179</v>
      </c>
      <c r="E387" s="14">
        <v>0</v>
      </c>
      <c r="H387" t="s">
        <v>317</v>
      </c>
      <c r="I387" t="s">
        <v>180</v>
      </c>
      <c r="J387">
        <v>8824</v>
      </c>
      <c r="K387">
        <v>17</v>
      </c>
      <c r="L387">
        <v>0</v>
      </c>
    </row>
    <row r="388" spans="1:12">
      <c r="A388" s="13" t="s">
        <v>92</v>
      </c>
      <c r="B388" s="20" t="s">
        <v>19</v>
      </c>
      <c r="C388" s="7">
        <v>6729</v>
      </c>
      <c r="D388" s="7">
        <v>73</v>
      </c>
      <c r="E388" s="14">
        <v>0</v>
      </c>
      <c r="H388" t="s">
        <v>317</v>
      </c>
      <c r="I388" t="s">
        <v>181</v>
      </c>
      <c r="J388">
        <v>9301</v>
      </c>
      <c r="K388">
        <v>73</v>
      </c>
      <c r="L388">
        <v>0</v>
      </c>
    </row>
    <row r="389" spans="1:12">
      <c r="A389" s="13" t="s">
        <v>92</v>
      </c>
      <c r="B389" s="20" t="s">
        <v>20</v>
      </c>
      <c r="C389" s="7">
        <v>6779</v>
      </c>
      <c r="D389" s="7">
        <v>147</v>
      </c>
      <c r="E389" s="14">
        <v>0</v>
      </c>
      <c r="H389" t="s">
        <v>317</v>
      </c>
      <c r="I389" t="s">
        <v>182</v>
      </c>
      <c r="J389">
        <v>10014</v>
      </c>
      <c r="K389">
        <v>73</v>
      </c>
      <c r="L389">
        <v>0</v>
      </c>
    </row>
    <row r="390" spans="1:12">
      <c r="A390" s="13" t="s">
        <v>92</v>
      </c>
      <c r="B390" s="20" t="s">
        <v>21</v>
      </c>
      <c r="C390" s="7">
        <v>12265</v>
      </c>
      <c r="D390" s="7">
        <v>47</v>
      </c>
      <c r="E390" s="14">
        <v>0</v>
      </c>
      <c r="H390" t="s">
        <v>317</v>
      </c>
      <c r="I390" t="s">
        <v>18</v>
      </c>
      <c r="J390">
        <v>8561</v>
      </c>
      <c r="K390">
        <v>17</v>
      </c>
      <c r="L390">
        <v>0</v>
      </c>
    </row>
    <row r="391" spans="1:12">
      <c r="A391" s="13" t="s">
        <v>92</v>
      </c>
      <c r="B391" s="20" t="s">
        <v>22</v>
      </c>
      <c r="C391" s="7">
        <v>13788</v>
      </c>
      <c r="D391" s="7">
        <v>77</v>
      </c>
      <c r="E391" s="14">
        <v>0</v>
      </c>
      <c r="H391" t="s">
        <v>317</v>
      </c>
      <c r="I391" t="s">
        <v>183</v>
      </c>
      <c r="J391">
        <v>8417</v>
      </c>
      <c r="K391">
        <v>209</v>
      </c>
      <c r="L391">
        <v>0</v>
      </c>
    </row>
    <row r="392" spans="1:12">
      <c r="A392" s="13" t="s">
        <v>92</v>
      </c>
      <c r="B392" s="20" t="s">
        <v>23</v>
      </c>
      <c r="C392" s="7">
        <v>11132</v>
      </c>
      <c r="D392" s="7">
        <v>101</v>
      </c>
      <c r="E392" s="14">
        <v>0</v>
      </c>
      <c r="H392" t="s">
        <v>317</v>
      </c>
      <c r="I392" t="s">
        <v>184</v>
      </c>
      <c r="J392">
        <v>8661</v>
      </c>
      <c r="K392">
        <v>66</v>
      </c>
      <c r="L392">
        <v>0</v>
      </c>
    </row>
    <row r="393" spans="1:12">
      <c r="A393" s="13" t="s">
        <v>92</v>
      </c>
      <c r="B393" s="20" t="s">
        <v>24</v>
      </c>
      <c r="C393" s="7">
        <v>10636</v>
      </c>
      <c r="D393" s="7">
        <v>176</v>
      </c>
      <c r="E393" s="14">
        <v>0</v>
      </c>
      <c r="H393" t="s">
        <v>317</v>
      </c>
      <c r="I393" t="s">
        <v>185</v>
      </c>
      <c r="J393">
        <v>8115</v>
      </c>
      <c r="K393">
        <v>180</v>
      </c>
      <c r="L393">
        <v>0</v>
      </c>
    </row>
    <row r="394" spans="1:12">
      <c r="A394" s="13" t="s">
        <v>92</v>
      </c>
      <c r="B394" s="20" t="s">
        <v>25</v>
      </c>
      <c r="C394" s="7">
        <v>9634</v>
      </c>
      <c r="D394" s="7">
        <v>89</v>
      </c>
      <c r="E394" s="14">
        <v>0</v>
      </c>
      <c r="H394" t="s">
        <v>317</v>
      </c>
      <c r="I394" t="s">
        <v>19</v>
      </c>
      <c r="J394">
        <v>7849</v>
      </c>
      <c r="K394">
        <v>77</v>
      </c>
      <c r="L394">
        <v>0</v>
      </c>
    </row>
    <row r="395" spans="1:12">
      <c r="A395" s="13" t="s">
        <v>92</v>
      </c>
      <c r="B395" s="20" t="s">
        <v>26</v>
      </c>
      <c r="C395" s="7">
        <v>10284</v>
      </c>
      <c r="D395" s="7">
        <v>97</v>
      </c>
      <c r="E395" s="14">
        <v>0</v>
      </c>
      <c r="H395" t="s">
        <v>317</v>
      </c>
      <c r="I395" t="s">
        <v>186</v>
      </c>
      <c r="J395">
        <v>7001</v>
      </c>
      <c r="K395">
        <v>87</v>
      </c>
      <c r="L395">
        <v>0</v>
      </c>
    </row>
    <row r="396" spans="1:12">
      <c r="A396" s="13" t="s">
        <v>92</v>
      </c>
      <c r="B396" s="20" t="s">
        <v>27</v>
      </c>
      <c r="C396" s="7">
        <v>10633</v>
      </c>
      <c r="D396" s="7">
        <v>131</v>
      </c>
      <c r="E396" s="14">
        <v>0</v>
      </c>
      <c r="H396" t="s">
        <v>317</v>
      </c>
      <c r="I396" t="s">
        <v>187</v>
      </c>
      <c r="J396">
        <v>7992</v>
      </c>
      <c r="K396">
        <v>146</v>
      </c>
      <c r="L396">
        <v>0</v>
      </c>
    </row>
    <row r="397" spans="1:12">
      <c r="A397" s="13" t="s">
        <v>92</v>
      </c>
      <c r="B397" s="20" t="s">
        <v>28</v>
      </c>
      <c r="C397" s="7">
        <v>10467</v>
      </c>
      <c r="D397" s="7">
        <v>61</v>
      </c>
      <c r="E397" s="14">
        <v>0</v>
      </c>
      <c r="H397" t="s">
        <v>317</v>
      </c>
      <c r="I397" t="s">
        <v>188</v>
      </c>
      <c r="J397">
        <v>8351</v>
      </c>
      <c r="K397">
        <v>238</v>
      </c>
      <c r="L397">
        <v>0</v>
      </c>
    </row>
    <row r="398" spans="1:12">
      <c r="A398" s="13" t="s">
        <v>92</v>
      </c>
      <c r="B398" s="20" t="s">
        <v>29</v>
      </c>
      <c r="C398" s="7">
        <v>10660</v>
      </c>
      <c r="D398" s="7">
        <v>147</v>
      </c>
      <c r="E398" s="14">
        <v>0</v>
      </c>
      <c r="H398" t="s">
        <v>317</v>
      </c>
      <c r="I398" t="s">
        <v>20</v>
      </c>
      <c r="J398">
        <v>8675</v>
      </c>
      <c r="K398">
        <v>124</v>
      </c>
      <c r="L398">
        <v>0</v>
      </c>
    </row>
    <row r="399" spans="1:12">
      <c r="A399" s="13" t="s">
        <v>92</v>
      </c>
      <c r="B399" s="20" t="s">
        <v>30</v>
      </c>
      <c r="C399" s="7">
        <v>10404</v>
      </c>
      <c r="D399" s="7">
        <v>76</v>
      </c>
      <c r="E399" s="14">
        <v>0</v>
      </c>
      <c r="H399" t="s">
        <v>317</v>
      </c>
      <c r="I399" t="s">
        <v>189</v>
      </c>
      <c r="J399">
        <v>10745</v>
      </c>
      <c r="K399">
        <v>187</v>
      </c>
      <c r="L399">
        <v>0</v>
      </c>
    </row>
    <row r="400" spans="1:12">
      <c r="A400" s="13" t="s">
        <v>92</v>
      </c>
      <c r="B400" s="20" t="s">
        <v>31</v>
      </c>
      <c r="C400" s="7">
        <v>9527</v>
      </c>
      <c r="D400" s="7">
        <v>25</v>
      </c>
      <c r="E400" s="14">
        <v>0</v>
      </c>
      <c r="H400" t="s">
        <v>317</v>
      </c>
      <c r="I400" t="s">
        <v>190</v>
      </c>
      <c r="J400">
        <v>12131</v>
      </c>
      <c r="K400">
        <v>18</v>
      </c>
      <c r="L400">
        <v>0</v>
      </c>
    </row>
    <row r="401" spans="1:12">
      <c r="A401" s="13" t="s">
        <v>92</v>
      </c>
      <c r="B401" s="20" t="s">
        <v>32</v>
      </c>
      <c r="C401" s="7">
        <v>9042</v>
      </c>
      <c r="D401" s="7">
        <v>205</v>
      </c>
      <c r="E401" s="14">
        <v>0</v>
      </c>
      <c r="H401" t="s">
        <v>317</v>
      </c>
      <c r="I401" t="s">
        <v>191</v>
      </c>
      <c r="J401">
        <v>12835</v>
      </c>
      <c r="K401">
        <v>65</v>
      </c>
      <c r="L401">
        <v>0</v>
      </c>
    </row>
    <row r="402" spans="1:12">
      <c r="A402" s="13" t="s">
        <v>92</v>
      </c>
      <c r="B402" s="20" t="s">
        <v>33</v>
      </c>
      <c r="C402" s="7">
        <v>8943</v>
      </c>
      <c r="D402" s="7">
        <v>141</v>
      </c>
      <c r="E402" s="14">
        <v>0</v>
      </c>
      <c r="H402" t="s">
        <v>317</v>
      </c>
      <c r="I402" t="s">
        <v>21</v>
      </c>
      <c r="J402">
        <v>11748</v>
      </c>
      <c r="K402">
        <v>42</v>
      </c>
      <c r="L402">
        <v>0</v>
      </c>
    </row>
    <row r="403" spans="1:12">
      <c r="A403" s="13" t="s">
        <v>92</v>
      </c>
      <c r="B403" s="20" t="s">
        <v>34</v>
      </c>
      <c r="C403" s="7">
        <v>9597</v>
      </c>
      <c r="D403" s="7">
        <v>125</v>
      </c>
      <c r="E403" s="14">
        <v>0</v>
      </c>
      <c r="H403" t="s">
        <v>317</v>
      </c>
      <c r="I403" t="s">
        <v>192</v>
      </c>
      <c r="J403">
        <v>14449</v>
      </c>
      <c r="K403">
        <v>157</v>
      </c>
      <c r="L403">
        <v>0</v>
      </c>
    </row>
    <row r="404" spans="1:12">
      <c r="A404" s="13" t="s">
        <v>92</v>
      </c>
      <c r="B404" s="20" t="s">
        <v>35</v>
      </c>
      <c r="C404" s="7">
        <v>10094</v>
      </c>
      <c r="D404" s="7">
        <v>111</v>
      </c>
      <c r="E404" s="14">
        <v>0</v>
      </c>
      <c r="H404" t="s">
        <v>317</v>
      </c>
      <c r="I404" t="s">
        <v>193</v>
      </c>
      <c r="J404">
        <v>13949</v>
      </c>
      <c r="K404">
        <v>153</v>
      </c>
      <c r="L404">
        <v>0</v>
      </c>
    </row>
    <row r="405" spans="1:12">
      <c r="A405" s="13" t="s">
        <v>92</v>
      </c>
      <c r="B405" s="20" t="s">
        <v>36</v>
      </c>
      <c r="C405" s="7">
        <v>9976</v>
      </c>
      <c r="D405" s="7">
        <v>60</v>
      </c>
      <c r="E405" s="14">
        <v>0</v>
      </c>
      <c r="H405" t="s">
        <v>317</v>
      </c>
      <c r="I405" t="s">
        <v>194</v>
      </c>
      <c r="J405">
        <v>13822</v>
      </c>
      <c r="K405">
        <v>15</v>
      </c>
      <c r="L405">
        <v>0</v>
      </c>
    </row>
    <row r="406" spans="1:12">
      <c r="A406" s="13" t="s">
        <v>92</v>
      </c>
      <c r="B406" s="20" t="s">
        <v>37</v>
      </c>
      <c r="C406" s="7">
        <v>11006</v>
      </c>
      <c r="D406" s="7">
        <v>236</v>
      </c>
      <c r="E406" s="14">
        <v>0</v>
      </c>
      <c r="H406" t="s">
        <v>317</v>
      </c>
      <c r="I406" t="s">
        <v>22</v>
      </c>
      <c r="J406">
        <v>13906</v>
      </c>
      <c r="K406">
        <v>68</v>
      </c>
      <c r="L406">
        <v>0</v>
      </c>
    </row>
    <row r="407" spans="1:12">
      <c r="A407" s="13" t="s">
        <v>92</v>
      </c>
      <c r="B407" s="20" t="s">
        <v>38</v>
      </c>
      <c r="C407" s="7">
        <v>11505</v>
      </c>
      <c r="D407" s="7">
        <v>233</v>
      </c>
      <c r="E407" s="14">
        <v>0</v>
      </c>
      <c r="H407" t="s">
        <v>317</v>
      </c>
      <c r="I407" t="s">
        <v>195</v>
      </c>
      <c r="J407">
        <v>15087</v>
      </c>
      <c r="K407">
        <v>17</v>
      </c>
      <c r="L407">
        <v>0</v>
      </c>
    </row>
    <row r="408" spans="1:12">
      <c r="A408" s="13" t="s">
        <v>92</v>
      </c>
      <c r="B408" s="20" t="s">
        <v>39</v>
      </c>
      <c r="C408" s="7">
        <v>10488</v>
      </c>
      <c r="D408" s="7">
        <v>24</v>
      </c>
      <c r="E408" s="14">
        <v>0</v>
      </c>
      <c r="H408" t="s">
        <v>317</v>
      </c>
      <c r="I408" t="s">
        <v>196</v>
      </c>
      <c r="J408">
        <v>16999</v>
      </c>
      <c r="K408">
        <v>123</v>
      </c>
      <c r="L408">
        <v>0</v>
      </c>
    </row>
    <row r="409" spans="1:12">
      <c r="A409" s="13" t="s">
        <v>92</v>
      </c>
      <c r="B409" s="20" t="s">
        <v>40</v>
      </c>
      <c r="C409" s="7">
        <v>4344</v>
      </c>
      <c r="D409" s="7">
        <v>76</v>
      </c>
      <c r="E409" s="14">
        <v>0</v>
      </c>
      <c r="H409" t="s">
        <v>317</v>
      </c>
      <c r="I409" t="s">
        <v>197</v>
      </c>
      <c r="J409">
        <v>16486</v>
      </c>
      <c r="K409">
        <v>117</v>
      </c>
      <c r="L409">
        <v>0</v>
      </c>
    </row>
    <row r="410" spans="1:12">
      <c r="A410" s="13" t="s">
        <v>93</v>
      </c>
      <c r="B410" s="20" t="s">
        <v>17</v>
      </c>
      <c r="C410" s="7">
        <v>6322</v>
      </c>
      <c r="D410" s="7">
        <v>132</v>
      </c>
      <c r="E410" s="14">
        <v>0</v>
      </c>
      <c r="H410" t="s">
        <v>317</v>
      </c>
      <c r="I410" t="s">
        <v>23</v>
      </c>
      <c r="J410">
        <v>16764</v>
      </c>
      <c r="K410">
        <v>72</v>
      </c>
      <c r="L410">
        <v>0</v>
      </c>
    </row>
    <row r="411" spans="1:12">
      <c r="A411" s="13" t="s">
        <v>93</v>
      </c>
      <c r="B411" s="20" t="s">
        <v>18</v>
      </c>
      <c r="C411" s="7">
        <v>7180</v>
      </c>
      <c r="D411" s="7">
        <v>82</v>
      </c>
      <c r="E411" s="14">
        <v>0</v>
      </c>
      <c r="H411" t="s">
        <v>317</v>
      </c>
      <c r="I411" t="s">
        <v>198</v>
      </c>
      <c r="J411">
        <v>16684</v>
      </c>
      <c r="K411">
        <v>85</v>
      </c>
      <c r="L411">
        <v>0</v>
      </c>
    </row>
    <row r="412" spans="1:12">
      <c r="A412" s="13" t="s">
        <v>93</v>
      </c>
      <c r="B412" s="20" t="s">
        <v>19</v>
      </c>
      <c r="C412" s="7">
        <v>8466</v>
      </c>
      <c r="D412" s="7">
        <v>84</v>
      </c>
      <c r="E412" s="14">
        <v>0</v>
      </c>
      <c r="H412" t="s">
        <v>317</v>
      </c>
      <c r="I412" t="s">
        <v>199</v>
      </c>
      <c r="J412">
        <v>16313</v>
      </c>
      <c r="K412">
        <v>57</v>
      </c>
      <c r="L412">
        <v>0</v>
      </c>
    </row>
    <row r="413" spans="1:12">
      <c r="A413" s="13" t="s">
        <v>93</v>
      </c>
      <c r="B413" s="20" t="s">
        <v>20</v>
      </c>
      <c r="C413" s="7">
        <v>6790</v>
      </c>
      <c r="D413" s="7">
        <v>80</v>
      </c>
      <c r="E413" s="14">
        <v>0</v>
      </c>
      <c r="H413" t="s">
        <v>317</v>
      </c>
      <c r="I413" t="s">
        <v>200</v>
      </c>
      <c r="J413">
        <v>15929</v>
      </c>
      <c r="K413">
        <v>134</v>
      </c>
      <c r="L413">
        <v>0</v>
      </c>
    </row>
    <row r="414" spans="1:12">
      <c r="A414" s="13" t="s">
        <v>93</v>
      </c>
      <c r="B414" s="20" t="s">
        <v>21</v>
      </c>
      <c r="C414" s="7">
        <v>12508</v>
      </c>
      <c r="D414" s="7">
        <v>134</v>
      </c>
      <c r="E414" s="14">
        <v>0</v>
      </c>
      <c r="H414" t="s">
        <v>317</v>
      </c>
      <c r="I414" t="s">
        <v>24</v>
      </c>
      <c r="J414">
        <v>15914</v>
      </c>
      <c r="K414">
        <v>125</v>
      </c>
      <c r="L414">
        <v>0</v>
      </c>
    </row>
    <row r="415" spans="1:12">
      <c r="A415" s="13" t="s">
        <v>93</v>
      </c>
      <c r="B415" s="20" t="s">
        <v>22</v>
      </c>
      <c r="C415" s="7">
        <v>11871</v>
      </c>
      <c r="D415" s="7">
        <v>55</v>
      </c>
      <c r="E415" s="14">
        <v>0</v>
      </c>
      <c r="H415" t="s">
        <v>317</v>
      </c>
      <c r="I415" t="s">
        <v>201</v>
      </c>
      <c r="J415">
        <v>15218</v>
      </c>
      <c r="K415">
        <v>218</v>
      </c>
      <c r="L415">
        <v>0</v>
      </c>
    </row>
    <row r="416" spans="1:12">
      <c r="A416" s="13" t="s">
        <v>93</v>
      </c>
      <c r="B416" s="20" t="s">
        <v>23</v>
      </c>
      <c r="C416" s="7">
        <v>12444</v>
      </c>
      <c r="D416" s="7">
        <v>86</v>
      </c>
      <c r="E416" s="14">
        <v>0</v>
      </c>
      <c r="H416" t="s">
        <v>317</v>
      </c>
      <c r="I416" t="s">
        <v>202</v>
      </c>
      <c r="J416">
        <v>15034</v>
      </c>
      <c r="K416">
        <v>122</v>
      </c>
      <c r="L416">
        <v>0</v>
      </c>
    </row>
    <row r="417" spans="1:12">
      <c r="A417" s="13" t="s">
        <v>93</v>
      </c>
      <c r="B417" s="20" t="s">
        <v>24</v>
      </c>
      <c r="C417" s="7">
        <v>12067</v>
      </c>
      <c r="D417" s="7">
        <v>110</v>
      </c>
      <c r="E417" s="14">
        <v>0</v>
      </c>
      <c r="H417" t="s">
        <v>317</v>
      </c>
      <c r="I417" t="s">
        <v>203</v>
      </c>
      <c r="J417">
        <v>14323</v>
      </c>
      <c r="K417">
        <v>80</v>
      </c>
      <c r="L417">
        <v>0</v>
      </c>
    </row>
    <row r="418" spans="1:12">
      <c r="A418" s="13" t="s">
        <v>93</v>
      </c>
      <c r="B418" s="20" t="s">
        <v>25</v>
      </c>
      <c r="C418" s="7">
        <v>10081</v>
      </c>
      <c r="D418" s="7">
        <v>58</v>
      </c>
      <c r="E418" s="14">
        <v>0</v>
      </c>
      <c r="H418" t="s">
        <v>317</v>
      </c>
      <c r="I418" t="s">
        <v>25</v>
      </c>
      <c r="J418">
        <v>14163</v>
      </c>
      <c r="K418">
        <v>63</v>
      </c>
      <c r="L418">
        <v>0</v>
      </c>
    </row>
    <row r="419" spans="1:12">
      <c r="A419" s="13" t="s">
        <v>93</v>
      </c>
      <c r="B419" s="20" t="s">
        <v>26</v>
      </c>
      <c r="C419" s="7">
        <v>9580</v>
      </c>
      <c r="D419" s="7">
        <v>24</v>
      </c>
      <c r="E419" s="14">
        <v>0</v>
      </c>
      <c r="H419" t="s">
        <v>317</v>
      </c>
      <c r="I419" t="s">
        <v>204</v>
      </c>
      <c r="J419">
        <v>14403</v>
      </c>
      <c r="K419">
        <v>49</v>
      </c>
      <c r="L419">
        <v>0</v>
      </c>
    </row>
    <row r="420" spans="1:12">
      <c r="A420" s="13" t="s">
        <v>93</v>
      </c>
      <c r="B420" s="20" t="s">
        <v>27</v>
      </c>
      <c r="C420" s="7">
        <v>10564</v>
      </c>
      <c r="D420" s="7">
        <v>63</v>
      </c>
      <c r="E420" s="14">
        <v>0</v>
      </c>
      <c r="H420" t="s">
        <v>317</v>
      </c>
      <c r="I420" t="s">
        <v>205</v>
      </c>
      <c r="J420">
        <v>14175</v>
      </c>
      <c r="K420">
        <v>209</v>
      </c>
      <c r="L420">
        <v>0</v>
      </c>
    </row>
    <row r="421" spans="1:12">
      <c r="A421" s="13" t="s">
        <v>93</v>
      </c>
      <c r="B421" s="20" t="s">
        <v>28</v>
      </c>
      <c r="C421" s="7">
        <v>11013</v>
      </c>
      <c r="D421" s="7">
        <v>26</v>
      </c>
      <c r="E421" s="14">
        <v>0</v>
      </c>
      <c r="H421" t="s">
        <v>317</v>
      </c>
      <c r="I421" t="s">
        <v>206</v>
      </c>
      <c r="J421">
        <v>14178</v>
      </c>
      <c r="K421">
        <v>180</v>
      </c>
      <c r="L421">
        <v>0</v>
      </c>
    </row>
    <row r="422" spans="1:12">
      <c r="A422" s="13" t="s">
        <v>93</v>
      </c>
      <c r="B422" s="20" t="s">
        <v>29</v>
      </c>
      <c r="C422" s="7">
        <v>10404</v>
      </c>
      <c r="D422" s="7">
        <v>68</v>
      </c>
      <c r="E422" s="14">
        <v>0</v>
      </c>
      <c r="H422" t="s">
        <v>317</v>
      </c>
      <c r="I422" t="s">
        <v>26</v>
      </c>
      <c r="J422">
        <v>13616</v>
      </c>
      <c r="K422">
        <v>62</v>
      </c>
      <c r="L422">
        <v>0</v>
      </c>
    </row>
    <row r="423" spans="1:12">
      <c r="A423" s="13" t="s">
        <v>93</v>
      </c>
      <c r="B423" s="20" t="s">
        <v>30</v>
      </c>
      <c r="C423" s="7">
        <v>10505</v>
      </c>
      <c r="D423" s="7">
        <v>72</v>
      </c>
      <c r="E423" s="14">
        <v>0</v>
      </c>
      <c r="H423" t="s">
        <v>317</v>
      </c>
      <c r="I423" t="s">
        <v>207</v>
      </c>
      <c r="J423">
        <v>13577</v>
      </c>
      <c r="K423">
        <v>28</v>
      </c>
      <c r="L423">
        <v>0</v>
      </c>
    </row>
    <row r="424" spans="1:12">
      <c r="A424" s="13" t="s">
        <v>93</v>
      </c>
      <c r="B424" s="20" t="s">
        <v>31</v>
      </c>
      <c r="C424" s="7">
        <v>9470</v>
      </c>
      <c r="D424" s="7">
        <v>68</v>
      </c>
      <c r="E424" s="14">
        <v>0</v>
      </c>
      <c r="H424" t="s">
        <v>317</v>
      </c>
      <c r="I424" t="s">
        <v>208</v>
      </c>
      <c r="J424">
        <v>12995</v>
      </c>
      <c r="K424">
        <v>51</v>
      </c>
      <c r="L424">
        <v>0</v>
      </c>
    </row>
    <row r="425" spans="1:12">
      <c r="A425" s="13" t="s">
        <v>93</v>
      </c>
      <c r="B425" s="20" t="s">
        <v>32</v>
      </c>
      <c r="C425" s="7">
        <v>10733</v>
      </c>
      <c r="D425" s="7">
        <v>176</v>
      </c>
      <c r="E425" s="14">
        <v>0</v>
      </c>
      <c r="H425" t="s">
        <v>317</v>
      </c>
      <c r="I425" t="s">
        <v>209</v>
      </c>
      <c r="J425">
        <v>12766</v>
      </c>
      <c r="K425">
        <v>144</v>
      </c>
      <c r="L425">
        <v>0</v>
      </c>
    </row>
    <row r="426" spans="1:12">
      <c r="A426" s="13" t="s">
        <v>93</v>
      </c>
      <c r="B426" s="20" t="s">
        <v>33</v>
      </c>
      <c r="C426" s="7">
        <v>10470</v>
      </c>
      <c r="D426" s="7">
        <v>63</v>
      </c>
      <c r="E426" s="14">
        <v>0</v>
      </c>
      <c r="H426" t="s">
        <v>317</v>
      </c>
      <c r="I426" t="s">
        <v>27</v>
      </c>
      <c r="J426">
        <v>12222</v>
      </c>
      <c r="K426">
        <v>89</v>
      </c>
      <c r="L426">
        <v>0</v>
      </c>
    </row>
    <row r="427" spans="1:12">
      <c r="A427" s="13" t="s">
        <v>93</v>
      </c>
      <c r="B427" s="20" t="s">
        <v>34</v>
      </c>
      <c r="C427" s="7">
        <v>10263</v>
      </c>
      <c r="D427" s="7">
        <v>80</v>
      </c>
      <c r="E427" s="14">
        <v>0</v>
      </c>
      <c r="H427" t="s">
        <v>317</v>
      </c>
      <c r="I427" t="s">
        <v>210</v>
      </c>
      <c r="J427">
        <v>12688</v>
      </c>
      <c r="K427">
        <v>140</v>
      </c>
      <c r="L427">
        <v>0</v>
      </c>
    </row>
    <row r="428" spans="1:12">
      <c r="A428" s="13" t="s">
        <v>93</v>
      </c>
      <c r="B428" s="20" t="s">
        <v>35</v>
      </c>
      <c r="C428" s="7">
        <v>11633</v>
      </c>
      <c r="D428" s="7">
        <v>101</v>
      </c>
      <c r="E428" s="14">
        <v>0</v>
      </c>
      <c r="H428" t="s">
        <v>317</v>
      </c>
      <c r="I428" t="s">
        <v>211</v>
      </c>
      <c r="J428">
        <v>12254</v>
      </c>
      <c r="K428">
        <v>153</v>
      </c>
      <c r="L428">
        <v>0</v>
      </c>
    </row>
    <row r="429" spans="1:12">
      <c r="A429" s="13" t="s">
        <v>93</v>
      </c>
      <c r="B429" s="20" t="s">
        <v>36</v>
      </c>
      <c r="C429" s="7">
        <v>14129</v>
      </c>
      <c r="D429" s="7">
        <v>76</v>
      </c>
      <c r="E429" s="14">
        <v>0</v>
      </c>
      <c r="H429" t="s">
        <v>317</v>
      </c>
      <c r="I429" t="s">
        <v>212</v>
      </c>
      <c r="J429">
        <v>12322</v>
      </c>
      <c r="K429">
        <v>22</v>
      </c>
      <c r="L429">
        <v>0</v>
      </c>
    </row>
    <row r="430" spans="1:12">
      <c r="A430" s="13" t="s">
        <v>93</v>
      </c>
      <c r="B430" s="20" t="s">
        <v>37</v>
      </c>
      <c r="C430" s="7">
        <v>12869</v>
      </c>
      <c r="D430" s="7">
        <v>115</v>
      </c>
      <c r="E430" s="14">
        <v>0</v>
      </c>
      <c r="H430" t="s">
        <v>317</v>
      </c>
      <c r="I430" t="s">
        <v>28</v>
      </c>
      <c r="J430">
        <v>12103</v>
      </c>
      <c r="K430">
        <v>65</v>
      </c>
      <c r="L430">
        <v>0</v>
      </c>
    </row>
    <row r="431" spans="1:12">
      <c r="A431" s="13" t="s">
        <v>93</v>
      </c>
      <c r="B431" s="20" t="s">
        <v>38</v>
      </c>
      <c r="C431" s="7">
        <v>12708</v>
      </c>
      <c r="D431" s="7">
        <v>64</v>
      </c>
      <c r="E431" s="14">
        <v>0</v>
      </c>
      <c r="H431" t="s">
        <v>317</v>
      </c>
      <c r="I431" t="s">
        <v>213</v>
      </c>
      <c r="J431">
        <v>12323</v>
      </c>
      <c r="K431">
        <v>103</v>
      </c>
      <c r="L431">
        <v>0</v>
      </c>
    </row>
    <row r="432" spans="1:12">
      <c r="A432" s="13" t="s">
        <v>93</v>
      </c>
      <c r="B432" s="20" t="s">
        <v>39</v>
      </c>
      <c r="C432" s="7">
        <v>12365</v>
      </c>
      <c r="D432" s="7">
        <v>69</v>
      </c>
      <c r="E432" s="14">
        <v>0</v>
      </c>
      <c r="H432" t="s">
        <v>317</v>
      </c>
      <c r="I432" t="s">
        <v>214</v>
      </c>
      <c r="J432">
        <v>12200</v>
      </c>
      <c r="K432">
        <v>70</v>
      </c>
      <c r="L432">
        <v>0</v>
      </c>
    </row>
    <row r="433" spans="1:12">
      <c r="A433" s="13" t="s">
        <v>93</v>
      </c>
      <c r="B433" s="20" t="s">
        <v>40</v>
      </c>
      <c r="C433" s="7">
        <v>5201</v>
      </c>
      <c r="D433" s="7">
        <v>133</v>
      </c>
      <c r="E433" s="14">
        <v>0</v>
      </c>
      <c r="H433" t="s">
        <v>317</v>
      </c>
      <c r="I433" t="s">
        <v>215</v>
      </c>
      <c r="J433">
        <v>12307</v>
      </c>
      <c r="K433">
        <v>59</v>
      </c>
      <c r="L433">
        <v>0</v>
      </c>
    </row>
    <row r="434" spans="1:12">
      <c r="A434" s="13" t="s">
        <v>94</v>
      </c>
      <c r="B434" s="20" t="s">
        <v>17</v>
      </c>
      <c r="C434" s="7">
        <v>5120</v>
      </c>
      <c r="D434" s="7">
        <v>80</v>
      </c>
      <c r="E434" s="14">
        <v>0</v>
      </c>
      <c r="H434" t="s">
        <v>317</v>
      </c>
      <c r="I434" t="s">
        <v>29</v>
      </c>
      <c r="J434">
        <v>12433</v>
      </c>
      <c r="K434">
        <v>45</v>
      </c>
      <c r="L434">
        <v>0</v>
      </c>
    </row>
    <row r="435" spans="1:12">
      <c r="A435" s="13" t="s">
        <v>94</v>
      </c>
      <c r="B435" s="20" t="s">
        <v>18</v>
      </c>
      <c r="C435" s="7">
        <v>6075</v>
      </c>
      <c r="D435" s="7">
        <v>91</v>
      </c>
      <c r="E435" s="14">
        <v>0</v>
      </c>
      <c r="H435" t="s">
        <v>317</v>
      </c>
      <c r="I435" t="s">
        <v>216</v>
      </c>
      <c r="J435">
        <v>12122</v>
      </c>
      <c r="K435">
        <v>92</v>
      </c>
      <c r="L435">
        <v>0</v>
      </c>
    </row>
    <row r="436" spans="1:12">
      <c r="A436" s="13" t="s">
        <v>94</v>
      </c>
      <c r="B436" s="20" t="s">
        <v>19</v>
      </c>
      <c r="C436" s="7">
        <v>4016</v>
      </c>
      <c r="D436" s="7">
        <v>116</v>
      </c>
      <c r="E436" s="14">
        <v>0</v>
      </c>
      <c r="H436" t="s">
        <v>317</v>
      </c>
      <c r="I436" t="s">
        <v>217</v>
      </c>
      <c r="J436">
        <v>12241</v>
      </c>
      <c r="K436">
        <v>126</v>
      </c>
      <c r="L436">
        <v>0</v>
      </c>
    </row>
    <row r="437" spans="1:12">
      <c r="A437" s="13" t="s">
        <v>94</v>
      </c>
      <c r="B437" s="20" t="s">
        <v>20</v>
      </c>
      <c r="C437" s="7">
        <v>10120</v>
      </c>
      <c r="D437" s="7">
        <v>86</v>
      </c>
      <c r="E437" s="14">
        <v>0</v>
      </c>
      <c r="H437" t="s">
        <v>317</v>
      </c>
      <c r="I437" t="s">
        <v>218</v>
      </c>
      <c r="J437">
        <v>12143</v>
      </c>
      <c r="K437">
        <v>96</v>
      </c>
      <c r="L437">
        <v>0</v>
      </c>
    </row>
    <row r="438" spans="1:12">
      <c r="A438" s="13" t="s">
        <v>94</v>
      </c>
      <c r="B438" s="20" t="s">
        <v>21</v>
      </c>
      <c r="C438" s="7">
        <v>13938</v>
      </c>
      <c r="D438" s="7">
        <v>31</v>
      </c>
      <c r="E438" s="14">
        <v>0</v>
      </c>
      <c r="H438" t="s">
        <v>317</v>
      </c>
      <c r="I438" t="s">
        <v>30</v>
      </c>
      <c r="J438">
        <v>12093</v>
      </c>
      <c r="K438">
        <v>141</v>
      </c>
      <c r="L438">
        <v>0</v>
      </c>
    </row>
    <row r="439" spans="1:12">
      <c r="A439" s="13" t="s">
        <v>94</v>
      </c>
      <c r="B439" s="20" t="s">
        <v>22</v>
      </c>
      <c r="C439" s="7">
        <v>15046</v>
      </c>
      <c r="D439" s="7">
        <v>32</v>
      </c>
      <c r="E439" s="14">
        <v>0</v>
      </c>
      <c r="H439" t="s">
        <v>317</v>
      </c>
      <c r="I439" t="s">
        <v>219</v>
      </c>
      <c r="J439">
        <v>11775</v>
      </c>
      <c r="K439">
        <v>29</v>
      </c>
      <c r="L439">
        <v>0</v>
      </c>
    </row>
    <row r="440" spans="1:12">
      <c r="A440" s="13" t="s">
        <v>94</v>
      </c>
      <c r="B440" s="20" t="s">
        <v>23</v>
      </c>
      <c r="C440" s="7">
        <v>15589</v>
      </c>
      <c r="D440" s="7">
        <v>24</v>
      </c>
      <c r="E440" s="14">
        <v>0</v>
      </c>
      <c r="H440" t="s">
        <v>317</v>
      </c>
      <c r="I440" t="s">
        <v>220</v>
      </c>
      <c r="J440">
        <v>11852</v>
      </c>
      <c r="K440">
        <v>106</v>
      </c>
      <c r="L440">
        <v>0</v>
      </c>
    </row>
    <row r="441" spans="1:12">
      <c r="A441" s="13" t="s">
        <v>94</v>
      </c>
      <c r="B441" s="20" t="s">
        <v>24</v>
      </c>
      <c r="C441" s="7">
        <v>14363</v>
      </c>
      <c r="D441" s="7">
        <v>134</v>
      </c>
      <c r="E441" s="14">
        <v>0</v>
      </c>
      <c r="H441" t="s">
        <v>317</v>
      </c>
      <c r="I441" t="s">
        <v>221</v>
      </c>
      <c r="J441">
        <v>11627</v>
      </c>
      <c r="K441">
        <v>199</v>
      </c>
      <c r="L441">
        <v>0</v>
      </c>
    </row>
    <row r="442" spans="1:12">
      <c r="A442" s="13" t="s">
        <v>94</v>
      </c>
      <c r="B442" s="20" t="s">
        <v>25</v>
      </c>
      <c r="C442" s="7">
        <v>11897</v>
      </c>
      <c r="D442" s="7">
        <v>57</v>
      </c>
      <c r="E442" s="14">
        <v>0</v>
      </c>
      <c r="H442" t="s">
        <v>317</v>
      </c>
      <c r="I442" t="s">
        <v>31</v>
      </c>
      <c r="J442">
        <v>11736</v>
      </c>
      <c r="K442">
        <v>94</v>
      </c>
      <c r="L442">
        <v>0</v>
      </c>
    </row>
    <row r="443" spans="1:12">
      <c r="A443" s="13" t="s">
        <v>94</v>
      </c>
      <c r="B443" s="20" t="s">
        <v>26</v>
      </c>
      <c r="C443" s="7">
        <v>13838</v>
      </c>
      <c r="D443" s="7">
        <v>74</v>
      </c>
      <c r="E443" s="14">
        <v>0</v>
      </c>
      <c r="H443" t="s">
        <v>317</v>
      </c>
      <c r="I443" t="s">
        <v>222</v>
      </c>
      <c r="J443">
        <v>12163</v>
      </c>
      <c r="K443">
        <v>237</v>
      </c>
      <c r="L443">
        <v>0</v>
      </c>
    </row>
    <row r="444" spans="1:12">
      <c r="A444" s="13" t="s">
        <v>94</v>
      </c>
      <c r="B444" s="20" t="s">
        <v>27</v>
      </c>
      <c r="C444" s="7">
        <v>11013</v>
      </c>
      <c r="D444" s="7">
        <v>83</v>
      </c>
      <c r="E444" s="14">
        <v>0</v>
      </c>
      <c r="H444" t="s">
        <v>317</v>
      </c>
      <c r="I444" t="s">
        <v>223</v>
      </c>
      <c r="J444">
        <v>12151</v>
      </c>
      <c r="K444">
        <v>77</v>
      </c>
      <c r="L444">
        <v>0</v>
      </c>
    </row>
    <row r="445" spans="1:12">
      <c r="A445" s="13" t="s">
        <v>94</v>
      </c>
      <c r="B445" s="20" t="s">
        <v>28</v>
      </c>
      <c r="C445" s="7">
        <v>10410</v>
      </c>
      <c r="D445" s="7">
        <v>57</v>
      </c>
      <c r="E445" s="14">
        <v>0</v>
      </c>
      <c r="H445" t="s">
        <v>317</v>
      </c>
      <c r="I445" t="s">
        <v>224</v>
      </c>
      <c r="J445">
        <v>11898</v>
      </c>
      <c r="K445">
        <v>45</v>
      </c>
      <c r="L445">
        <v>0</v>
      </c>
    </row>
    <row r="446" spans="1:12">
      <c r="A446" s="13" t="s">
        <v>94</v>
      </c>
      <c r="B446" s="20" t="s">
        <v>29</v>
      </c>
      <c r="C446" s="7">
        <v>8816</v>
      </c>
      <c r="D446" s="7">
        <v>59</v>
      </c>
      <c r="E446" s="14">
        <v>0</v>
      </c>
      <c r="H446" t="s">
        <v>317</v>
      </c>
      <c r="I446" t="s">
        <v>32</v>
      </c>
      <c r="J446">
        <v>12138</v>
      </c>
      <c r="K446">
        <v>19</v>
      </c>
      <c r="L446">
        <v>0</v>
      </c>
    </row>
    <row r="447" spans="1:12">
      <c r="A447" s="13" t="s">
        <v>94</v>
      </c>
      <c r="B447" s="20" t="s">
        <v>30</v>
      </c>
      <c r="C447" s="7">
        <v>9411</v>
      </c>
      <c r="D447" s="7">
        <v>120</v>
      </c>
      <c r="E447" s="14">
        <v>0</v>
      </c>
      <c r="H447" t="s">
        <v>317</v>
      </c>
      <c r="I447" t="s">
        <v>225</v>
      </c>
      <c r="J447">
        <v>12336</v>
      </c>
      <c r="K447">
        <v>104</v>
      </c>
      <c r="L447">
        <v>0</v>
      </c>
    </row>
    <row r="448" spans="1:12">
      <c r="A448" s="13" t="s">
        <v>94</v>
      </c>
      <c r="B448" s="20" t="s">
        <v>31</v>
      </c>
      <c r="C448" s="7">
        <v>9849</v>
      </c>
      <c r="D448" s="7">
        <v>66</v>
      </c>
      <c r="E448" s="14">
        <v>0</v>
      </c>
      <c r="H448" t="s">
        <v>317</v>
      </c>
      <c r="I448" t="s">
        <v>226</v>
      </c>
      <c r="J448">
        <v>12492</v>
      </c>
      <c r="K448">
        <v>129</v>
      </c>
      <c r="L448">
        <v>0</v>
      </c>
    </row>
    <row r="449" spans="1:12">
      <c r="A449" s="13" t="s">
        <v>94</v>
      </c>
      <c r="B449" s="20" t="s">
        <v>32</v>
      </c>
      <c r="C449" s="7">
        <v>9603</v>
      </c>
      <c r="D449" s="7">
        <v>61</v>
      </c>
      <c r="E449" s="14">
        <v>0</v>
      </c>
      <c r="H449" t="s">
        <v>317</v>
      </c>
      <c r="I449" t="s">
        <v>227</v>
      </c>
      <c r="J449">
        <v>12036</v>
      </c>
      <c r="K449">
        <v>21</v>
      </c>
      <c r="L449">
        <v>0</v>
      </c>
    </row>
    <row r="450" spans="1:12">
      <c r="A450" s="13" t="s">
        <v>94</v>
      </c>
      <c r="B450" s="20" t="s">
        <v>33</v>
      </c>
      <c r="C450" s="7">
        <v>9769</v>
      </c>
      <c r="D450" s="7">
        <v>86</v>
      </c>
      <c r="E450" s="14">
        <v>0</v>
      </c>
      <c r="H450" t="s">
        <v>317</v>
      </c>
      <c r="I450" t="s">
        <v>33</v>
      </c>
      <c r="J450">
        <v>12120</v>
      </c>
      <c r="K450">
        <v>129</v>
      </c>
      <c r="L450">
        <v>0</v>
      </c>
    </row>
    <row r="451" spans="1:12">
      <c r="A451" s="13" t="s">
        <v>94</v>
      </c>
      <c r="B451" s="20" t="s">
        <v>34</v>
      </c>
      <c r="C451" s="7">
        <v>9680</v>
      </c>
      <c r="D451" s="7">
        <v>58</v>
      </c>
      <c r="E451" s="14">
        <v>0</v>
      </c>
      <c r="H451" t="s">
        <v>317</v>
      </c>
      <c r="I451" t="s">
        <v>228</v>
      </c>
      <c r="J451">
        <v>11658</v>
      </c>
      <c r="K451">
        <v>144</v>
      </c>
      <c r="L451">
        <v>0</v>
      </c>
    </row>
    <row r="452" spans="1:12">
      <c r="A452" s="13" t="s">
        <v>94</v>
      </c>
      <c r="B452" s="20" t="s">
        <v>35</v>
      </c>
      <c r="C452" s="7">
        <v>10004</v>
      </c>
      <c r="D452" s="7">
        <v>62</v>
      </c>
      <c r="E452" s="14">
        <v>0</v>
      </c>
      <c r="H452" t="s">
        <v>317</v>
      </c>
      <c r="I452" t="s">
        <v>229</v>
      </c>
      <c r="J452">
        <v>11994</v>
      </c>
      <c r="K452">
        <v>165</v>
      </c>
      <c r="L452">
        <v>0</v>
      </c>
    </row>
    <row r="453" spans="1:12">
      <c r="A453" s="13" t="s">
        <v>94</v>
      </c>
      <c r="B453" s="20" t="s">
        <v>36</v>
      </c>
      <c r="C453" s="7">
        <v>11221</v>
      </c>
      <c r="D453" s="7">
        <v>66</v>
      </c>
      <c r="E453" s="14">
        <v>0</v>
      </c>
      <c r="H453" t="s">
        <v>317</v>
      </c>
      <c r="I453" t="s">
        <v>230</v>
      </c>
      <c r="J453">
        <v>11859</v>
      </c>
      <c r="K453">
        <v>26</v>
      </c>
      <c r="L453">
        <v>0</v>
      </c>
    </row>
    <row r="454" spans="1:12">
      <c r="A454" s="13" t="s">
        <v>94</v>
      </c>
      <c r="B454" s="20" t="s">
        <v>37</v>
      </c>
      <c r="C454" s="7">
        <v>13564</v>
      </c>
      <c r="D454" s="7">
        <v>26</v>
      </c>
      <c r="E454" s="14">
        <v>0</v>
      </c>
      <c r="H454" t="s">
        <v>317</v>
      </c>
      <c r="I454" t="s">
        <v>34</v>
      </c>
      <c r="J454">
        <v>11904</v>
      </c>
      <c r="K454">
        <v>127</v>
      </c>
      <c r="L454">
        <v>0</v>
      </c>
    </row>
    <row r="455" spans="1:12">
      <c r="A455" s="13" t="s">
        <v>94</v>
      </c>
      <c r="B455" s="20" t="s">
        <v>38</v>
      </c>
      <c r="C455" s="7">
        <v>14850</v>
      </c>
      <c r="D455" s="7">
        <v>69</v>
      </c>
      <c r="E455" s="14">
        <v>0</v>
      </c>
      <c r="H455" t="s">
        <v>317</v>
      </c>
      <c r="I455" t="s">
        <v>231</v>
      </c>
      <c r="J455">
        <v>12075</v>
      </c>
      <c r="K455">
        <v>169</v>
      </c>
      <c r="L455">
        <v>0</v>
      </c>
    </row>
    <row r="456" spans="1:12">
      <c r="A456" s="13" t="s">
        <v>94</v>
      </c>
      <c r="B456" s="20" t="s">
        <v>39</v>
      </c>
      <c r="C456" s="7">
        <v>12511</v>
      </c>
      <c r="D456" s="7">
        <v>197</v>
      </c>
      <c r="E456" s="14">
        <v>0</v>
      </c>
      <c r="H456" t="s">
        <v>317</v>
      </c>
      <c r="I456" t="s">
        <v>232</v>
      </c>
      <c r="J456">
        <v>11818</v>
      </c>
      <c r="K456">
        <v>85</v>
      </c>
      <c r="L456">
        <v>0</v>
      </c>
    </row>
    <row r="457" spans="1:12">
      <c r="A457" s="13" t="s">
        <v>94</v>
      </c>
      <c r="B457" s="20" t="s">
        <v>40</v>
      </c>
      <c r="C457" s="7">
        <v>5341</v>
      </c>
      <c r="D457" s="7">
        <v>95</v>
      </c>
      <c r="E457" s="14">
        <v>0</v>
      </c>
      <c r="H457" t="s">
        <v>317</v>
      </c>
      <c r="I457" t="s">
        <v>233</v>
      </c>
      <c r="J457">
        <v>11413</v>
      </c>
      <c r="K457">
        <v>136</v>
      </c>
      <c r="L457">
        <v>0</v>
      </c>
    </row>
    <row r="458" spans="1:12">
      <c r="A458" s="13" t="s">
        <v>95</v>
      </c>
      <c r="B458" s="20" t="s">
        <v>17</v>
      </c>
      <c r="C458" s="7">
        <v>3417</v>
      </c>
      <c r="D458" s="7">
        <v>68</v>
      </c>
      <c r="E458" s="14">
        <v>0</v>
      </c>
      <c r="H458" t="s">
        <v>317</v>
      </c>
      <c r="I458" t="s">
        <v>35</v>
      </c>
      <c r="J458">
        <v>11704</v>
      </c>
      <c r="K458">
        <v>84</v>
      </c>
      <c r="L458">
        <v>0</v>
      </c>
    </row>
    <row r="459" spans="1:12">
      <c r="A459" s="13" t="s">
        <v>95</v>
      </c>
      <c r="B459" s="20" t="s">
        <v>18</v>
      </c>
      <c r="C459" s="7">
        <v>6323</v>
      </c>
      <c r="D459" s="7">
        <v>32</v>
      </c>
      <c r="E459" s="14">
        <v>0</v>
      </c>
      <c r="H459" t="s">
        <v>317</v>
      </c>
      <c r="I459" t="s">
        <v>234</v>
      </c>
      <c r="J459">
        <v>11199</v>
      </c>
      <c r="K459">
        <v>48</v>
      </c>
      <c r="L459">
        <v>0</v>
      </c>
    </row>
    <row r="460" spans="1:12">
      <c r="A460" s="13" t="s">
        <v>95</v>
      </c>
      <c r="B460" s="20" t="s">
        <v>19</v>
      </c>
      <c r="C460" s="7">
        <v>6298</v>
      </c>
      <c r="D460" s="7">
        <v>24</v>
      </c>
      <c r="E460" s="14">
        <v>0</v>
      </c>
      <c r="H460" t="s">
        <v>317</v>
      </c>
      <c r="I460" t="s">
        <v>235</v>
      </c>
      <c r="J460">
        <v>11267</v>
      </c>
      <c r="K460">
        <v>61</v>
      </c>
      <c r="L460">
        <v>0</v>
      </c>
    </row>
    <row r="461" spans="1:12">
      <c r="A461" s="13" t="s">
        <v>95</v>
      </c>
      <c r="B461" s="20" t="s">
        <v>20</v>
      </c>
      <c r="C461" s="7">
        <v>8408</v>
      </c>
      <c r="D461" s="7">
        <v>67</v>
      </c>
      <c r="E461" s="14">
        <v>0</v>
      </c>
      <c r="H461" t="s">
        <v>317</v>
      </c>
      <c r="I461" t="s">
        <v>236</v>
      </c>
      <c r="J461">
        <v>11499</v>
      </c>
      <c r="K461">
        <v>108</v>
      </c>
      <c r="L461">
        <v>0</v>
      </c>
    </row>
    <row r="462" spans="1:12">
      <c r="A462" s="13" t="s">
        <v>95</v>
      </c>
      <c r="B462" s="20" t="s">
        <v>21</v>
      </c>
      <c r="C462" s="7">
        <v>14787</v>
      </c>
      <c r="D462" s="7">
        <v>22</v>
      </c>
      <c r="E462" s="14">
        <v>0</v>
      </c>
      <c r="H462" t="s">
        <v>317</v>
      </c>
      <c r="I462" t="s">
        <v>36</v>
      </c>
      <c r="J462">
        <v>11679</v>
      </c>
      <c r="K462">
        <v>71</v>
      </c>
      <c r="L462">
        <v>0</v>
      </c>
    </row>
    <row r="463" spans="1:12">
      <c r="A463" s="13" t="s">
        <v>95</v>
      </c>
      <c r="B463" s="20" t="s">
        <v>22</v>
      </c>
      <c r="C463" s="7">
        <v>14650</v>
      </c>
      <c r="D463" s="7">
        <v>71</v>
      </c>
      <c r="E463" s="14">
        <v>0</v>
      </c>
      <c r="H463" t="s">
        <v>317</v>
      </c>
      <c r="I463" t="s">
        <v>237</v>
      </c>
      <c r="J463">
        <v>11877</v>
      </c>
      <c r="K463">
        <v>156</v>
      </c>
      <c r="L463">
        <v>0</v>
      </c>
    </row>
    <row r="464" spans="1:12">
      <c r="A464" s="13" t="s">
        <v>95</v>
      </c>
      <c r="B464" s="20" t="s">
        <v>23</v>
      </c>
      <c r="C464" s="7">
        <v>16400</v>
      </c>
      <c r="D464" s="7">
        <v>82</v>
      </c>
      <c r="E464" s="14">
        <v>0</v>
      </c>
      <c r="H464" t="s">
        <v>317</v>
      </c>
      <c r="I464" t="s">
        <v>238</v>
      </c>
      <c r="J464">
        <v>12675</v>
      </c>
      <c r="K464">
        <v>18</v>
      </c>
      <c r="L464">
        <v>0</v>
      </c>
    </row>
    <row r="465" spans="1:12">
      <c r="A465" s="13" t="s">
        <v>95</v>
      </c>
      <c r="B465" s="20" t="s">
        <v>24</v>
      </c>
      <c r="C465" s="7">
        <v>15120</v>
      </c>
      <c r="D465" s="7">
        <v>19</v>
      </c>
      <c r="E465" s="14">
        <v>0</v>
      </c>
      <c r="H465" t="s">
        <v>317</v>
      </c>
      <c r="I465" t="s">
        <v>239</v>
      </c>
      <c r="J465">
        <v>12768</v>
      </c>
      <c r="K465">
        <v>79</v>
      </c>
      <c r="L465">
        <v>0</v>
      </c>
    </row>
    <row r="466" spans="1:12">
      <c r="A466" s="13" t="s">
        <v>95</v>
      </c>
      <c r="B466" s="20" t="s">
        <v>25</v>
      </c>
      <c r="C466" s="7">
        <v>14218</v>
      </c>
      <c r="D466" s="7">
        <v>71</v>
      </c>
      <c r="E466" s="14">
        <v>0</v>
      </c>
      <c r="H466" t="s">
        <v>317</v>
      </c>
      <c r="I466" t="s">
        <v>37</v>
      </c>
      <c r="J466">
        <v>13445</v>
      </c>
      <c r="K466">
        <v>121</v>
      </c>
      <c r="L466">
        <v>0</v>
      </c>
    </row>
    <row r="467" spans="1:12">
      <c r="A467" s="13" t="s">
        <v>95</v>
      </c>
      <c r="B467" s="20" t="s">
        <v>26</v>
      </c>
      <c r="C467" s="7">
        <v>10837</v>
      </c>
      <c r="D467" s="7">
        <v>56</v>
      </c>
      <c r="E467" s="14">
        <v>0</v>
      </c>
      <c r="H467" t="s">
        <v>317</v>
      </c>
      <c r="I467" t="s">
        <v>240</v>
      </c>
      <c r="J467">
        <v>13701</v>
      </c>
      <c r="K467">
        <v>20</v>
      </c>
      <c r="L467">
        <v>0</v>
      </c>
    </row>
    <row r="468" spans="1:12">
      <c r="A468" s="13" t="s">
        <v>95</v>
      </c>
      <c r="B468" s="20" t="s">
        <v>27</v>
      </c>
      <c r="C468" s="7">
        <v>9741</v>
      </c>
      <c r="D468" s="7">
        <v>28</v>
      </c>
      <c r="E468" s="14">
        <v>0</v>
      </c>
      <c r="H468" t="s">
        <v>317</v>
      </c>
      <c r="I468" t="s">
        <v>241</v>
      </c>
      <c r="J468">
        <v>14271</v>
      </c>
      <c r="K468">
        <v>54</v>
      </c>
      <c r="L468">
        <v>0</v>
      </c>
    </row>
    <row r="469" spans="1:12">
      <c r="A469" s="13" t="s">
        <v>95</v>
      </c>
      <c r="B469" s="20" t="s">
        <v>28</v>
      </c>
      <c r="C469" s="7">
        <v>10120</v>
      </c>
      <c r="D469" s="7">
        <v>4</v>
      </c>
      <c r="E469" s="14">
        <v>0</v>
      </c>
      <c r="H469" t="s">
        <v>317</v>
      </c>
      <c r="I469" t="s">
        <v>242</v>
      </c>
      <c r="J469">
        <v>14094</v>
      </c>
      <c r="K469">
        <v>20</v>
      </c>
      <c r="L469">
        <v>0</v>
      </c>
    </row>
    <row r="470" spans="1:12">
      <c r="A470" s="13" t="s">
        <v>95</v>
      </c>
      <c r="B470" s="20" t="s">
        <v>29</v>
      </c>
      <c r="C470" s="7">
        <v>10326</v>
      </c>
      <c r="D470" s="7">
        <v>64</v>
      </c>
      <c r="E470" s="14">
        <v>0</v>
      </c>
      <c r="H470" t="s">
        <v>317</v>
      </c>
      <c r="I470" t="s">
        <v>38</v>
      </c>
      <c r="J470">
        <v>13758</v>
      </c>
      <c r="K470">
        <v>19</v>
      </c>
      <c r="L470">
        <v>0</v>
      </c>
    </row>
    <row r="471" spans="1:12">
      <c r="A471" s="13" t="s">
        <v>95</v>
      </c>
      <c r="B471" s="20" t="s">
        <v>30</v>
      </c>
      <c r="C471" s="7">
        <v>9490</v>
      </c>
      <c r="D471" s="7">
        <v>68</v>
      </c>
      <c r="E471" s="14">
        <v>0</v>
      </c>
      <c r="H471" t="s">
        <v>317</v>
      </c>
      <c r="I471" t="s">
        <v>243</v>
      </c>
      <c r="J471">
        <v>13066</v>
      </c>
      <c r="K471">
        <v>74</v>
      </c>
      <c r="L471">
        <v>0</v>
      </c>
    </row>
    <row r="472" spans="1:12">
      <c r="A472" s="13" t="s">
        <v>95</v>
      </c>
      <c r="B472" s="20" t="s">
        <v>31</v>
      </c>
      <c r="C472" s="7">
        <v>8866</v>
      </c>
      <c r="D472" s="7">
        <v>41</v>
      </c>
      <c r="E472" s="14">
        <v>0</v>
      </c>
      <c r="H472" t="s">
        <v>317</v>
      </c>
      <c r="I472" t="s">
        <v>244</v>
      </c>
      <c r="J472">
        <v>12890</v>
      </c>
      <c r="K472">
        <v>90</v>
      </c>
      <c r="L472">
        <v>0</v>
      </c>
    </row>
    <row r="473" spans="1:12">
      <c r="A473" s="13" t="s">
        <v>95</v>
      </c>
      <c r="B473" s="20" t="s">
        <v>32</v>
      </c>
      <c r="C473" s="7">
        <v>9149</v>
      </c>
      <c r="D473" s="7">
        <v>81</v>
      </c>
      <c r="E473" s="14">
        <v>0</v>
      </c>
      <c r="H473" t="s">
        <v>317</v>
      </c>
      <c r="I473" t="s">
        <v>245</v>
      </c>
      <c r="J473">
        <v>13105</v>
      </c>
      <c r="K473">
        <v>103</v>
      </c>
      <c r="L473">
        <v>0</v>
      </c>
    </row>
    <row r="474" spans="1:12">
      <c r="A474" s="13" t="s">
        <v>95</v>
      </c>
      <c r="B474" s="20" t="s">
        <v>33</v>
      </c>
      <c r="C474" s="7">
        <v>8890</v>
      </c>
      <c r="D474" s="7">
        <v>68</v>
      </c>
      <c r="E474" s="14">
        <v>0</v>
      </c>
      <c r="H474" t="s">
        <v>317</v>
      </c>
      <c r="I474" t="s">
        <v>39</v>
      </c>
      <c r="J474">
        <v>12665</v>
      </c>
      <c r="K474">
        <v>24</v>
      </c>
      <c r="L474">
        <v>0</v>
      </c>
    </row>
    <row r="475" spans="1:12">
      <c r="A475" s="13" t="s">
        <v>95</v>
      </c>
      <c r="B475" s="20" t="s">
        <v>34</v>
      </c>
      <c r="C475" s="7">
        <v>8882</v>
      </c>
      <c r="D475" s="7">
        <v>38</v>
      </c>
      <c r="E475" s="14">
        <v>0</v>
      </c>
      <c r="H475" t="s">
        <v>317</v>
      </c>
      <c r="I475" t="s">
        <v>246</v>
      </c>
      <c r="J475">
        <v>10848</v>
      </c>
      <c r="K475">
        <v>61</v>
      </c>
      <c r="L475">
        <v>0</v>
      </c>
    </row>
    <row r="476" spans="1:12">
      <c r="A476" s="13" t="s">
        <v>95</v>
      </c>
      <c r="B476" s="20" t="s">
        <v>35</v>
      </c>
      <c r="C476" s="7">
        <v>8930</v>
      </c>
      <c r="D476" s="7">
        <v>70</v>
      </c>
      <c r="E476" s="14">
        <v>0</v>
      </c>
      <c r="H476" t="s">
        <v>317</v>
      </c>
      <c r="I476" t="s">
        <v>247</v>
      </c>
      <c r="J476">
        <v>9183</v>
      </c>
      <c r="K476">
        <v>23</v>
      </c>
      <c r="L476">
        <v>0</v>
      </c>
    </row>
    <row r="477" spans="1:12">
      <c r="A477" s="13" t="s">
        <v>95</v>
      </c>
      <c r="B477" s="20" t="s">
        <v>36</v>
      </c>
      <c r="C477" s="7">
        <v>9705</v>
      </c>
      <c r="D477" s="7">
        <v>28</v>
      </c>
      <c r="E477" s="14">
        <v>0</v>
      </c>
      <c r="H477" t="s">
        <v>317</v>
      </c>
      <c r="I477" t="s">
        <v>248</v>
      </c>
      <c r="J477">
        <v>8111</v>
      </c>
      <c r="K477">
        <v>87</v>
      </c>
      <c r="L477">
        <v>0</v>
      </c>
    </row>
    <row r="478" spans="1:12">
      <c r="A478" s="13" t="s">
        <v>95</v>
      </c>
      <c r="B478" s="20" t="s">
        <v>37</v>
      </c>
      <c r="C478" s="7">
        <v>11088</v>
      </c>
      <c r="D478" s="7">
        <v>24</v>
      </c>
      <c r="E478" s="14">
        <v>0</v>
      </c>
      <c r="H478" t="s">
        <v>317</v>
      </c>
      <c r="I478" t="s">
        <v>40</v>
      </c>
      <c r="J478">
        <v>6954</v>
      </c>
      <c r="K478">
        <v>71</v>
      </c>
      <c r="L478">
        <v>0</v>
      </c>
    </row>
    <row r="479" spans="1:12">
      <c r="A479" s="13" t="s">
        <v>95</v>
      </c>
      <c r="B479" s="20" t="s">
        <v>38</v>
      </c>
      <c r="C479" s="7">
        <v>11798</v>
      </c>
      <c r="D479" s="7">
        <v>24</v>
      </c>
      <c r="E479" s="14">
        <v>0</v>
      </c>
      <c r="H479" t="s">
        <v>317</v>
      </c>
      <c r="I479" t="s">
        <v>249</v>
      </c>
      <c r="J479">
        <v>4791</v>
      </c>
      <c r="K479">
        <v>74</v>
      </c>
      <c r="L479">
        <v>0</v>
      </c>
    </row>
    <row r="480" spans="1:12">
      <c r="A480" s="13" t="s">
        <v>95</v>
      </c>
      <c r="B480" s="20" t="s">
        <v>39</v>
      </c>
      <c r="C480" s="7">
        <v>11164</v>
      </c>
      <c r="D480" s="7">
        <v>39</v>
      </c>
      <c r="E480" s="14">
        <v>0</v>
      </c>
      <c r="H480" t="s">
        <v>317</v>
      </c>
      <c r="I480" t="s">
        <v>250</v>
      </c>
      <c r="J480">
        <v>3692</v>
      </c>
      <c r="K480">
        <v>130</v>
      </c>
      <c r="L480">
        <v>0</v>
      </c>
    </row>
    <row r="481" spans="1:12">
      <c r="A481" s="13" t="s">
        <v>95</v>
      </c>
      <c r="B481" s="20" t="s">
        <v>40</v>
      </c>
      <c r="C481" s="7">
        <v>5299</v>
      </c>
      <c r="D481" s="7">
        <v>74</v>
      </c>
      <c r="E481" s="14">
        <v>0</v>
      </c>
      <c r="H481" t="s">
        <v>317</v>
      </c>
      <c r="I481" t="s">
        <v>251</v>
      </c>
      <c r="J481">
        <v>3185</v>
      </c>
      <c r="K481">
        <v>80</v>
      </c>
      <c r="L481">
        <v>0</v>
      </c>
    </row>
    <row r="482" spans="1:12">
      <c r="A482" s="13" t="s">
        <v>96</v>
      </c>
      <c r="B482" s="20" t="s">
        <v>17</v>
      </c>
      <c r="C482" s="7">
        <v>3056</v>
      </c>
      <c r="D482" s="7">
        <v>75</v>
      </c>
      <c r="E482" s="14">
        <v>0</v>
      </c>
      <c r="H482" t="s">
        <v>318</v>
      </c>
      <c r="I482" t="s">
        <v>17</v>
      </c>
      <c r="J482">
        <v>3723</v>
      </c>
      <c r="K482">
        <v>154</v>
      </c>
      <c r="L482">
        <v>0</v>
      </c>
    </row>
    <row r="483" spans="1:12">
      <c r="A483" s="13" t="s">
        <v>96</v>
      </c>
      <c r="B483" s="20" t="s">
        <v>18</v>
      </c>
      <c r="C483" s="7">
        <v>6629</v>
      </c>
      <c r="D483" s="7">
        <v>87</v>
      </c>
      <c r="E483" s="14">
        <v>0</v>
      </c>
      <c r="H483" t="s">
        <v>318</v>
      </c>
      <c r="I483" t="s">
        <v>180</v>
      </c>
      <c r="J483">
        <v>4443</v>
      </c>
      <c r="K483">
        <v>77</v>
      </c>
      <c r="L483">
        <v>0</v>
      </c>
    </row>
    <row r="484" spans="1:12">
      <c r="A484" s="13" t="s">
        <v>96</v>
      </c>
      <c r="B484" s="20" t="s">
        <v>19</v>
      </c>
      <c r="C484" s="7">
        <v>12475</v>
      </c>
      <c r="D484" s="7">
        <v>129</v>
      </c>
      <c r="E484" s="14">
        <v>0</v>
      </c>
      <c r="H484" t="s">
        <v>318</v>
      </c>
      <c r="I484" t="s">
        <v>181</v>
      </c>
      <c r="J484">
        <v>7581</v>
      </c>
      <c r="K484">
        <v>152</v>
      </c>
      <c r="L484">
        <v>0</v>
      </c>
    </row>
    <row r="485" spans="1:12">
      <c r="A485" s="13" t="s">
        <v>96</v>
      </c>
      <c r="B485" s="20" t="s">
        <v>20</v>
      </c>
      <c r="C485" s="7">
        <v>9255</v>
      </c>
      <c r="D485" s="7">
        <v>54</v>
      </c>
      <c r="E485" s="14">
        <v>0</v>
      </c>
      <c r="H485" t="s">
        <v>318</v>
      </c>
      <c r="I485" t="s">
        <v>182</v>
      </c>
      <c r="J485">
        <v>8043</v>
      </c>
      <c r="K485">
        <v>76</v>
      </c>
      <c r="L485">
        <v>0</v>
      </c>
    </row>
    <row r="486" spans="1:12">
      <c r="A486" s="13" t="s">
        <v>96</v>
      </c>
      <c r="B486" s="20" t="s">
        <v>21</v>
      </c>
      <c r="C486" s="7">
        <v>13645</v>
      </c>
      <c r="D486" s="7">
        <v>81</v>
      </c>
      <c r="E486" s="14">
        <v>0</v>
      </c>
      <c r="H486" t="s">
        <v>318</v>
      </c>
      <c r="I486" t="s">
        <v>18</v>
      </c>
      <c r="J486">
        <v>7434</v>
      </c>
      <c r="K486">
        <v>84</v>
      </c>
      <c r="L486">
        <v>0</v>
      </c>
    </row>
    <row r="487" spans="1:12">
      <c r="A487" s="13" t="s">
        <v>96</v>
      </c>
      <c r="B487" s="20" t="s">
        <v>22</v>
      </c>
      <c r="C487" s="7">
        <v>15413</v>
      </c>
      <c r="D487" s="7">
        <v>87</v>
      </c>
      <c r="E487" s="14">
        <v>0</v>
      </c>
      <c r="H487" t="s">
        <v>318</v>
      </c>
      <c r="I487" t="s">
        <v>183</v>
      </c>
      <c r="J487">
        <v>7407</v>
      </c>
      <c r="K487">
        <v>22</v>
      </c>
      <c r="L487">
        <v>0</v>
      </c>
    </row>
    <row r="488" spans="1:12">
      <c r="A488" s="13" t="s">
        <v>96</v>
      </c>
      <c r="B488" s="20" t="s">
        <v>23</v>
      </c>
      <c r="C488" s="7">
        <v>12365</v>
      </c>
      <c r="D488" s="7">
        <v>62</v>
      </c>
      <c r="E488" s="14">
        <v>0</v>
      </c>
      <c r="H488" t="s">
        <v>318</v>
      </c>
      <c r="I488" t="s">
        <v>184</v>
      </c>
      <c r="J488">
        <v>6935</v>
      </c>
      <c r="K488">
        <v>36</v>
      </c>
      <c r="L488">
        <v>0</v>
      </c>
    </row>
    <row r="489" spans="1:12">
      <c r="A489" s="13" t="s">
        <v>96</v>
      </c>
      <c r="B489" s="20" t="s">
        <v>24</v>
      </c>
      <c r="C489" s="7">
        <v>11563</v>
      </c>
      <c r="D489" s="7">
        <v>43</v>
      </c>
      <c r="E489" s="14">
        <v>0</v>
      </c>
      <c r="H489" t="s">
        <v>318</v>
      </c>
      <c r="I489" t="s">
        <v>185</v>
      </c>
      <c r="J489">
        <v>7194</v>
      </c>
      <c r="K489">
        <v>139</v>
      </c>
      <c r="L489">
        <v>0</v>
      </c>
    </row>
    <row r="490" spans="1:12">
      <c r="A490" s="13" t="s">
        <v>96</v>
      </c>
      <c r="B490" s="20" t="s">
        <v>25</v>
      </c>
      <c r="C490" s="7">
        <v>11883</v>
      </c>
      <c r="D490" s="7">
        <v>74</v>
      </c>
      <c r="E490" s="14">
        <v>0</v>
      </c>
      <c r="H490" t="s">
        <v>318</v>
      </c>
      <c r="I490" t="s">
        <v>19</v>
      </c>
      <c r="J490">
        <v>6622</v>
      </c>
      <c r="K490">
        <v>18</v>
      </c>
      <c r="L490">
        <v>0</v>
      </c>
    </row>
    <row r="491" spans="1:12">
      <c r="A491" s="13" t="s">
        <v>96</v>
      </c>
      <c r="B491" s="20" t="s">
        <v>26</v>
      </c>
      <c r="C491" s="7">
        <v>11631</v>
      </c>
      <c r="D491" s="7">
        <v>67</v>
      </c>
      <c r="E491" s="14">
        <v>0</v>
      </c>
      <c r="H491" t="s">
        <v>318</v>
      </c>
      <c r="I491" t="s">
        <v>186</v>
      </c>
      <c r="J491">
        <v>6824</v>
      </c>
      <c r="K491">
        <v>107</v>
      </c>
      <c r="L491">
        <v>0</v>
      </c>
    </row>
    <row r="492" spans="1:12">
      <c r="A492" s="13" t="s">
        <v>96</v>
      </c>
      <c r="B492" s="20" t="s">
        <v>27</v>
      </c>
      <c r="C492" s="7">
        <v>10721</v>
      </c>
      <c r="D492" s="7">
        <v>95</v>
      </c>
      <c r="E492" s="14">
        <v>0</v>
      </c>
      <c r="H492" t="s">
        <v>318</v>
      </c>
      <c r="I492" t="s">
        <v>187</v>
      </c>
      <c r="J492">
        <v>7241</v>
      </c>
      <c r="K492">
        <v>21</v>
      </c>
      <c r="L492">
        <v>0</v>
      </c>
    </row>
    <row r="493" spans="1:12">
      <c r="A493" s="13" t="s">
        <v>96</v>
      </c>
      <c r="B493" s="20" t="s">
        <v>28</v>
      </c>
      <c r="C493" s="7">
        <v>10206</v>
      </c>
      <c r="D493" s="7">
        <v>117</v>
      </c>
      <c r="E493" s="14">
        <v>0</v>
      </c>
      <c r="H493" t="s">
        <v>318</v>
      </c>
      <c r="I493" t="s">
        <v>188</v>
      </c>
      <c r="J493">
        <v>8419</v>
      </c>
      <c r="K493">
        <v>27</v>
      </c>
      <c r="L493">
        <v>0</v>
      </c>
    </row>
    <row r="494" spans="1:12">
      <c r="A494" s="13" t="s">
        <v>96</v>
      </c>
      <c r="B494" s="20" t="s">
        <v>29</v>
      </c>
      <c r="C494" s="7">
        <v>10421</v>
      </c>
      <c r="D494" s="7">
        <v>25</v>
      </c>
      <c r="E494" s="14">
        <v>0</v>
      </c>
      <c r="H494" t="s">
        <v>318</v>
      </c>
      <c r="I494" t="s">
        <v>20</v>
      </c>
      <c r="J494">
        <v>10236</v>
      </c>
      <c r="K494">
        <v>65</v>
      </c>
      <c r="L494">
        <v>0</v>
      </c>
    </row>
    <row r="495" spans="1:12">
      <c r="A495" s="13" t="s">
        <v>96</v>
      </c>
      <c r="B495" s="20" t="s">
        <v>30</v>
      </c>
      <c r="C495" s="7">
        <v>9936</v>
      </c>
      <c r="D495" s="7">
        <v>61</v>
      </c>
      <c r="E495" s="14">
        <v>0</v>
      </c>
      <c r="H495" t="s">
        <v>318</v>
      </c>
      <c r="I495" t="s">
        <v>189</v>
      </c>
      <c r="J495">
        <v>11945</v>
      </c>
      <c r="K495">
        <v>116</v>
      </c>
      <c r="L495">
        <v>0</v>
      </c>
    </row>
    <row r="496" spans="1:12">
      <c r="A496" s="13" t="s">
        <v>96</v>
      </c>
      <c r="B496" s="20" t="s">
        <v>31</v>
      </c>
      <c r="C496" s="7">
        <v>8686</v>
      </c>
      <c r="D496" s="7">
        <v>65</v>
      </c>
      <c r="E496" s="14">
        <v>0</v>
      </c>
      <c r="H496" t="s">
        <v>318</v>
      </c>
      <c r="I496" t="s">
        <v>190</v>
      </c>
      <c r="J496">
        <v>10401</v>
      </c>
      <c r="K496">
        <v>35</v>
      </c>
      <c r="L496">
        <v>0</v>
      </c>
    </row>
    <row r="497" spans="1:12">
      <c r="A497" s="13" t="s">
        <v>96</v>
      </c>
      <c r="B497" s="20" t="s">
        <v>32</v>
      </c>
      <c r="C497" s="7">
        <v>8518</v>
      </c>
      <c r="D497" s="7">
        <v>26</v>
      </c>
      <c r="E497" s="14">
        <v>0</v>
      </c>
      <c r="H497" t="s">
        <v>318</v>
      </c>
      <c r="I497" t="s">
        <v>191</v>
      </c>
      <c r="J497">
        <v>12553</v>
      </c>
      <c r="K497">
        <v>189</v>
      </c>
      <c r="L497">
        <v>0</v>
      </c>
    </row>
    <row r="498" spans="1:12">
      <c r="A498" s="13" t="s">
        <v>96</v>
      </c>
      <c r="B498" s="20" t="s">
        <v>33</v>
      </c>
      <c r="C498" s="7">
        <v>7981</v>
      </c>
      <c r="D498" s="7">
        <v>63</v>
      </c>
      <c r="E498" s="14">
        <v>0</v>
      </c>
      <c r="H498" t="s">
        <v>318</v>
      </c>
      <c r="I498" t="s">
        <v>21</v>
      </c>
      <c r="J498">
        <v>11230</v>
      </c>
      <c r="K498">
        <v>24</v>
      </c>
      <c r="L498">
        <v>0</v>
      </c>
    </row>
    <row r="499" spans="1:12">
      <c r="A499" s="13" t="s">
        <v>96</v>
      </c>
      <c r="B499" s="20" t="s">
        <v>34</v>
      </c>
      <c r="C499" s="7">
        <v>7685</v>
      </c>
      <c r="D499" s="7">
        <v>72</v>
      </c>
      <c r="E499" s="14">
        <v>0</v>
      </c>
      <c r="H499" t="s">
        <v>318</v>
      </c>
      <c r="I499" t="s">
        <v>192</v>
      </c>
      <c r="J499">
        <v>13539</v>
      </c>
      <c r="K499">
        <v>141</v>
      </c>
      <c r="L499">
        <v>0</v>
      </c>
    </row>
    <row r="500" spans="1:12">
      <c r="A500" s="13" t="s">
        <v>96</v>
      </c>
      <c r="B500" s="20" t="s">
        <v>35</v>
      </c>
      <c r="C500" s="7">
        <v>8686</v>
      </c>
      <c r="D500" s="7">
        <v>25</v>
      </c>
      <c r="E500" s="14">
        <v>0</v>
      </c>
      <c r="H500" t="s">
        <v>318</v>
      </c>
      <c r="I500" t="s">
        <v>193</v>
      </c>
      <c r="J500">
        <v>12587</v>
      </c>
      <c r="K500">
        <v>75</v>
      </c>
      <c r="L500">
        <v>0</v>
      </c>
    </row>
    <row r="501" spans="1:12">
      <c r="A501" s="13" t="s">
        <v>96</v>
      </c>
      <c r="B501" s="20" t="s">
        <v>36</v>
      </c>
      <c r="C501" s="7">
        <v>10413</v>
      </c>
      <c r="D501" s="7">
        <v>27</v>
      </c>
      <c r="E501" s="14">
        <v>0</v>
      </c>
      <c r="H501" t="s">
        <v>318</v>
      </c>
      <c r="I501" t="s">
        <v>194</v>
      </c>
      <c r="J501">
        <v>14466</v>
      </c>
      <c r="K501">
        <v>199</v>
      </c>
      <c r="L501">
        <v>0</v>
      </c>
    </row>
    <row r="502" spans="1:12">
      <c r="A502" s="13" t="s">
        <v>96</v>
      </c>
      <c r="B502" s="20" t="s">
        <v>37</v>
      </c>
      <c r="C502" s="7">
        <v>11678</v>
      </c>
      <c r="D502" s="7">
        <v>75</v>
      </c>
      <c r="E502" s="14">
        <v>0</v>
      </c>
      <c r="H502" t="s">
        <v>318</v>
      </c>
      <c r="I502" t="s">
        <v>22</v>
      </c>
      <c r="J502">
        <v>15548</v>
      </c>
      <c r="K502">
        <v>39</v>
      </c>
      <c r="L502">
        <v>0</v>
      </c>
    </row>
    <row r="503" spans="1:12">
      <c r="A503" s="13" t="s">
        <v>96</v>
      </c>
      <c r="B503" s="20" t="s">
        <v>38</v>
      </c>
      <c r="C503" s="7">
        <v>11371</v>
      </c>
      <c r="D503" s="7">
        <v>84</v>
      </c>
      <c r="E503" s="14">
        <v>0</v>
      </c>
      <c r="H503" t="s">
        <v>318</v>
      </c>
      <c r="I503" t="s">
        <v>195</v>
      </c>
      <c r="J503">
        <v>15911</v>
      </c>
      <c r="K503">
        <v>14</v>
      </c>
      <c r="L503">
        <v>0</v>
      </c>
    </row>
    <row r="504" spans="1:12">
      <c r="A504" s="13" t="s">
        <v>96</v>
      </c>
      <c r="B504" s="20" t="s">
        <v>39</v>
      </c>
      <c r="C504" s="7">
        <v>10054</v>
      </c>
      <c r="D504" s="7">
        <v>89</v>
      </c>
      <c r="E504" s="14">
        <v>0</v>
      </c>
      <c r="H504" t="s">
        <v>318</v>
      </c>
      <c r="I504" t="s">
        <v>196</v>
      </c>
      <c r="J504">
        <v>16362</v>
      </c>
      <c r="K504">
        <v>18</v>
      </c>
      <c r="L504">
        <v>0</v>
      </c>
    </row>
    <row r="505" spans="1:12">
      <c r="A505" s="13" t="s">
        <v>96</v>
      </c>
      <c r="B505" s="20" t="s">
        <v>40</v>
      </c>
      <c r="C505" s="7">
        <v>5487</v>
      </c>
      <c r="D505" s="7">
        <v>24</v>
      </c>
      <c r="E505" s="14">
        <v>0</v>
      </c>
      <c r="H505" t="s">
        <v>318</v>
      </c>
      <c r="I505" t="s">
        <v>197</v>
      </c>
      <c r="J505">
        <v>14684</v>
      </c>
      <c r="K505">
        <v>16</v>
      </c>
      <c r="L505">
        <v>0</v>
      </c>
    </row>
    <row r="506" spans="1:12">
      <c r="A506" s="13" t="s">
        <v>97</v>
      </c>
      <c r="B506" s="20" t="s">
        <v>17</v>
      </c>
      <c r="C506" s="7">
        <v>2629</v>
      </c>
      <c r="D506" s="7">
        <v>23</v>
      </c>
      <c r="E506" s="14">
        <v>0</v>
      </c>
      <c r="H506" t="s">
        <v>318</v>
      </c>
      <c r="I506" t="s">
        <v>23</v>
      </c>
      <c r="J506">
        <v>15384</v>
      </c>
      <c r="K506">
        <v>68</v>
      </c>
      <c r="L506">
        <v>0</v>
      </c>
    </row>
    <row r="507" spans="1:12">
      <c r="A507" s="13" t="s">
        <v>97</v>
      </c>
      <c r="B507" s="20" t="s">
        <v>18</v>
      </c>
      <c r="C507" s="7">
        <v>2951</v>
      </c>
      <c r="D507" s="7">
        <v>100</v>
      </c>
      <c r="E507" s="14">
        <v>0</v>
      </c>
      <c r="H507" t="s">
        <v>318</v>
      </c>
      <c r="I507" t="s">
        <v>198</v>
      </c>
      <c r="J507">
        <v>14842</v>
      </c>
      <c r="K507">
        <v>81</v>
      </c>
      <c r="L507">
        <v>0</v>
      </c>
    </row>
    <row r="508" spans="1:12">
      <c r="A508" s="13" t="s">
        <v>97</v>
      </c>
      <c r="B508" s="20" t="s">
        <v>19</v>
      </c>
      <c r="C508" s="7">
        <v>4691</v>
      </c>
      <c r="D508" s="7">
        <v>65</v>
      </c>
      <c r="E508" s="14">
        <v>0</v>
      </c>
      <c r="H508" t="s">
        <v>318</v>
      </c>
      <c r="I508" t="s">
        <v>199</v>
      </c>
      <c r="J508">
        <v>14487</v>
      </c>
      <c r="K508">
        <v>24</v>
      </c>
      <c r="L508">
        <v>0</v>
      </c>
    </row>
    <row r="509" spans="1:12">
      <c r="A509" s="13" t="s">
        <v>97</v>
      </c>
      <c r="B509" s="20" t="s">
        <v>20</v>
      </c>
      <c r="C509" s="7">
        <v>4805</v>
      </c>
      <c r="D509" s="7">
        <v>86</v>
      </c>
      <c r="E509" s="14">
        <v>0</v>
      </c>
      <c r="H509" t="s">
        <v>318</v>
      </c>
      <c r="I509" t="s">
        <v>200</v>
      </c>
      <c r="J509">
        <v>14075</v>
      </c>
      <c r="K509">
        <v>112</v>
      </c>
      <c r="L509">
        <v>0</v>
      </c>
    </row>
    <row r="510" spans="1:12">
      <c r="A510" s="13" t="s">
        <v>97</v>
      </c>
      <c r="B510" s="20" t="s">
        <v>21</v>
      </c>
      <c r="C510" s="7">
        <v>10101</v>
      </c>
      <c r="D510" s="7">
        <v>107</v>
      </c>
      <c r="E510" s="14">
        <v>0</v>
      </c>
      <c r="H510" t="s">
        <v>318</v>
      </c>
      <c r="I510" t="s">
        <v>24</v>
      </c>
      <c r="J510">
        <v>14320</v>
      </c>
      <c r="K510">
        <v>71</v>
      </c>
      <c r="L510">
        <v>0</v>
      </c>
    </row>
    <row r="511" spans="1:12">
      <c r="A511" s="13" t="s">
        <v>97</v>
      </c>
      <c r="B511" s="20" t="s">
        <v>22</v>
      </c>
      <c r="C511" s="7">
        <v>12400</v>
      </c>
      <c r="D511" s="7">
        <v>119</v>
      </c>
      <c r="E511" s="14">
        <v>0</v>
      </c>
      <c r="H511" t="s">
        <v>318</v>
      </c>
      <c r="I511" t="s">
        <v>201</v>
      </c>
      <c r="J511">
        <v>14685</v>
      </c>
      <c r="K511">
        <v>107</v>
      </c>
      <c r="L511">
        <v>0</v>
      </c>
    </row>
    <row r="512" spans="1:12">
      <c r="A512" s="13" t="s">
        <v>97</v>
      </c>
      <c r="B512" s="20" t="s">
        <v>23</v>
      </c>
      <c r="C512" s="7">
        <v>13193</v>
      </c>
      <c r="D512" s="7">
        <v>74</v>
      </c>
      <c r="E512" s="14">
        <v>0</v>
      </c>
      <c r="H512" t="s">
        <v>318</v>
      </c>
      <c r="I512" t="s">
        <v>202</v>
      </c>
      <c r="J512">
        <v>15257</v>
      </c>
      <c r="K512">
        <v>62</v>
      </c>
      <c r="L512">
        <v>0</v>
      </c>
    </row>
    <row r="513" spans="1:12">
      <c r="A513" s="13" t="s">
        <v>97</v>
      </c>
      <c r="B513" s="20" t="s">
        <v>24</v>
      </c>
      <c r="C513" s="7">
        <v>13133</v>
      </c>
      <c r="D513" s="7">
        <v>124</v>
      </c>
      <c r="E513" s="14">
        <v>0</v>
      </c>
      <c r="H513" t="s">
        <v>318</v>
      </c>
      <c r="I513" t="s">
        <v>203</v>
      </c>
      <c r="J513">
        <v>14659</v>
      </c>
      <c r="K513">
        <v>117</v>
      </c>
      <c r="L513">
        <v>0</v>
      </c>
    </row>
    <row r="514" spans="1:12">
      <c r="A514" s="13" t="s">
        <v>97</v>
      </c>
      <c r="B514" s="20" t="s">
        <v>25</v>
      </c>
      <c r="C514" s="7">
        <v>11577</v>
      </c>
      <c r="D514" s="7">
        <v>53</v>
      </c>
      <c r="E514" s="14">
        <v>0</v>
      </c>
      <c r="H514" t="s">
        <v>318</v>
      </c>
      <c r="I514" t="s">
        <v>25</v>
      </c>
      <c r="J514">
        <v>14252</v>
      </c>
      <c r="K514">
        <v>65</v>
      </c>
      <c r="L514">
        <v>0</v>
      </c>
    </row>
    <row r="515" spans="1:12">
      <c r="A515" s="13" t="s">
        <v>97</v>
      </c>
      <c r="B515" s="20" t="s">
        <v>26</v>
      </c>
      <c r="C515" s="7">
        <v>10251</v>
      </c>
      <c r="D515" s="7">
        <v>47</v>
      </c>
      <c r="E515" s="14">
        <v>0</v>
      </c>
      <c r="H515" t="s">
        <v>318</v>
      </c>
      <c r="I515" t="s">
        <v>204</v>
      </c>
      <c r="J515">
        <v>15044</v>
      </c>
      <c r="K515">
        <v>196</v>
      </c>
      <c r="L515">
        <v>0</v>
      </c>
    </row>
    <row r="516" spans="1:12">
      <c r="A516" s="13" t="s">
        <v>97</v>
      </c>
      <c r="B516" s="20" t="s">
        <v>27</v>
      </c>
      <c r="C516" s="7">
        <v>8717</v>
      </c>
      <c r="D516" s="7">
        <v>63</v>
      </c>
      <c r="E516" s="14">
        <v>0</v>
      </c>
      <c r="H516" t="s">
        <v>318</v>
      </c>
      <c r="I516" t="s">
        <v>205</v>
      </c>
      <c r="J516">
        <v>14246</v>
      </c>
      <c r="K516">
        <v>78</v>
      </c>
      <c r="L516">
        <v>0</v>
      </c>
    </row>
    <row r="517" spans="1:12">
      <c r="A517" s="13" t="s">
        <v>97</v>
      </c>
      <c r="B517" s="20" t="s">
        <v>28</v>
      </c>
      <c r="C517" s="7">
        <v>8689</v>
      </c>
      <c r="D517" s="7">
        <v>69</v>
      </c>
      <c r="E517" s="14">
        <v>0</v>
      </c>
      <c r="H517" t="s">
        <v>318</v>
      </c>
      <c r="I517" t="s">
        <v>206</v>
      </c>
      <c r="J517">
        <v>13668</v>
      </c>
      <c r="K517">
        <v>70</v>
      </c>
      <c r="L517">
        <v>0</v>
      </c>
    </row>
    <row r="518" spans="1:12">
      <c r="A518" s="13" t="s">
        <v>97</v>
      </c>
      <c r="B518" s="20" t="s">
        <v>29</v>
      </c>
      <c r="C518" s="7">
        <v>7338</v>
      </c>
      <c r="D518" s="7">
        <v>29</v>
      </c>
      <c r="E518" s="14">
        <v>0</v>
      </c>
      <c r="H518" t="s">
        <v>318</v>
      </c>
      <c r="I518" t="s">
        <v>26</v>
      </c>
      <c r="J518">
        <v>13382</v>
      </c>
      <c r="K518">
        <v>137</v>
      </c>
      <c r="L518">
        <v>0</v>
      </c>
    </row>
    <row r="519" spans="1:12">
      <c r="A519" s="13" t="s">
        <v>97</v>
      </c>
      <c r="B519" s="20" t="s">
        <v>30</v>
      </c>
      <c r="C519" s="7">
        <v>4223</v>
      </c>
      <c r="D519" s="7">
        <v>37</v>
      </c>
      <c r="E519" s="14">
        <v>0</v>
      </c>
      <c r="H519" t="s">
        <v>318</v>
      </c>
      <c r="I519" t="s">
        <v>207</v>
      </c>
      <c r="J519">
        <v>13256</v>
      </c>
      <c r="K519">
        <v>86</v>
      </c>
      <c r="L519">
        <v>0</v>
      </c>
    </row>
    <row r="520" spans="1:12">
      <c r="A520" s="13" t="s">
        <v>97</v>
      </c>
      <c r="B520" s="20" t="s">
        <v>31</v>
      </c>
      <c r="C520" s="7">
        <v>5373</v>
      </c>
      <c r="D520" s="7">
        <v>99</v>
      </c>
      <c r="E520" s="14">
        <v>0</v>
      </c>
      <c r="H520" t="s">
        <v>318</v>
      </c>
      <c r="I520" t="s">
        <v>208</v>
      </c>
      <c r="J520">
        <v>13143</v>
      </c>
      <c r="K520">
        <v>130</v>
      </c>
      <c r="L520">
        <v>0</v>
      </c>
    </row>
    <row r="521" spans="1:12">
      <c r="A521" s="13" t="s">
        <v>97</v>
      </c>
      <c r="B521" s="20" t="s">
        <v>32</v>
      </c>
      <c r="C521" s="7">
        <v>5044</v>
      </c>
      <c r="D521" s="7">
        <v>100</v>
      </c>
      <c r="E521" s="14">
        <v>0</v>
      </c>
      <c r="H521" t="s">
        <v>318</v>
      </c>
      <c r="I521" t="s">
        <v>209</v>
      </c>
      <c r="J521">
        <v>12485</v>
      </c>
      <c r="K521">
        <v>76</v>
      </c>
      <c r="L521">
        <v>0</v>
      </c>
    </row>
    <row r="522" spans="1:12">
      <c r="A522" s="13" t="s">
        <v>97</v>
      </c>
      <c r="B522" s="20" t="s">
        <v>33</v>
      </c>
      <c r="C522" s="7">
        <v>4566</v>
      </c>
      <c r="D522" s="7">
        <v>31</v>
      </c>
      <c r="E522" s="14">
        <v>0</v>
      </c>
      <c r="H522" t="s">
        <v>318</v>
      </c>
      <c r="I522" t="s">
        <v>27</v>
      </c>
      <c r="J522">
        <v>12126</v>
      </c>
      <c r="K522">
        <v>139</v>
      </c>
      <c r="L522">
        <v>0</v>
      </c>
    </row>
    <row r="523" spans="1:12">
      <c r="A523" s="13" t="s">
        <v>97</v>
      </c>
      <c r="B523" s="20" t="s">
        <v>34</v>
      </c>
      <c r="C523" s="7">
        <v>5054</v>
      </c>
      <c r="D523" s="7">
        <v>81</v>
      </c>
      <c r="E523" s="14">
        <v>0</v>
      </c>
      <c r="H523" t="s">
        <v>318</v>
      </c>
      <c r="I523" t="s">
        <v>210</v>
      </c>
      <c r="J523">
        <v>11290</v>
      </c>
      <c r="K523">
        <v>106</v>
      </c>
      <c r="L523">
        <v>0</v>
      </c>
    </row>
    <row r="524" spans="1:12">
      <c r="A524" s="13" t="s">
        <v>97</v>
      </c>
      <c r="B524" s="20" t="s">
        <v>35</v>
      </c>
      <c r="C524" s="7">
        <v>9186</v>
      </c>
      <c r="D524" s="7">
        <v>38</v>
      </c>
      <c r="E524" s="14">
        <v>0</v>
      </c>
      <c r="H524" t="s">
        <v>318</v>
      </c>
      <c r="I524" t="s">
        <v>211</v>
      </c>
      <c r="J524">
        <v>11950</v>
      </c>
      <c r="K524">
        <v>101</v>
      </c>
      <c r="L524">
        <v>0</v>
      </c>
    </row>
    <row r="525" spans="1:12">
      <c r="A525" s="13" t="s">
        <v>97</v>
      </c>
      <c r="B525" s="20" t="s">
        <v>36</v>
      </c>
      <c r="C525" s="7">
        <v>11746</v>
      </c>
      <c r="D525" s="7">
        <v>78</v>
      </c>
      <c r="E525" s="14">
        <v>0</v>
      </c>
      <c r="H525" t="s">
        <v>318</v>
      </c>
      <c r="I525" t="s">
        <v>212</v>
      </c>
      <c r="J525">
        <v>12129</v>
      </c>
      <c r="K525">
        <v>74</v>
      </c>
      <c r="L525">
        <v>0</v>
      </c>
    </row>
    <row r="526" spans="1:12">
      <c r="A526" s="13" t="s">
        <v>97</v>
      </c>
      <c r="B526" s="20" t="s">
        <v>37</v>
      </c>
      <c r="C526" s="7">
        <v>10277</v>
      </c>
      <c r="D526" s="7">
        <v>28</v>
      </c>
      <c r="E526" s="14">
        <v>0</v>
      </c>
      <c r="H526" t="s">
        <v>318</v>
      </c>
      <c r="I526" t="s">
        <v>28</v>
      </c>
      <c r="J526">
        <v>11780</v>
      </c>
      <c r="K526">
        <v>72</v>
      </c>
      <c r="L526">
        <v>0</v>
      </c>
    </row>
    <row r="527" spans="1:12">
      <c r="A527" s="13" t="s">
        <v>97</v>
      </c>
      <c r="B527" s="20" t="s">
        <v>38</v>
      </c>
      <c r="C527" s="7">
        <v>10278</v>
      </c>
      <c r="D527" s="7">
        <v>54</v>
      </c>
      <c r="E527" s="14">
        <v>0</v>
      </c>
      <c r="H527" t="s">
        <v>318</v>
      </c>
      <c r="I527" t="s">
        <v>213</v>
      </c>
      <c r="J527">
        <v>11620</v>
      </c>
      <c r="K527">
        <v>81</v>
      </c>
      <c r="L527">
        <v>0</v>
      </c>
    </row>
    <row r="528" spans="1:12">
      <c r="A528" s="13" t="s">
        <v>97</v>
      </c>
      <c r="B528" s="20" t="s">
        <v>39</v>
      </c>
      <c r="C528" s="7">
        <v>9266</v>
      </c>
      <c r="D528" s="7">
        <v>68</v>
      </c>
      <c r="E528" s="14">
        <v>0</v>
      </c>
      <c r="H528" t="s">
        <v>318</v>
      </c>
      <c r="I528" t="s">
        <v>214</v>
      </c>
      <c r="J528">
        <v>11077</v>
      </c>
      <c r="K528">
        <v>63</v>
      </c>
      <c r="L528">
        <v>0</v>
      </c>
    </row>
    <row r="529" spans="1:12">
      <c r="A529" s="13" t="s">
        <v>97</v>
      </c>
      <c r="B529" s="20" t="s">
        <v>40</v>
      </c>
      <c r="C529" s="7">
        <v>4326</v>
      </c>
      <c r="D529" s="7">
        <v>118</v>
      </c>
      <c r="E529" s="14">
        <v>0</v>
      </c>
      <c r="H529" t="s">
        <v>318</v>
      </c>
      <c r="I529" t="s">
        <v>215</v>
      </c>
      <c r="J529">
        <v>10622</v>
      </c>
      <c r="K529">
        <v>77</v>
      </c>
      <c r="L529">
        <v>0</v>
      </c>
    </row>
    <row r="530" spans="1:12">
      <c r="A530" s="13" t="s">
        <v>98</v>
      </c>
      <c r="B530" s="20" t="s">
        <v>17</v>
      </c>
      <c r="C530" s="7">
        <v>2896</v>
      </c>
      <c r="D530" s="7">
        <v>74</v>
      </c>
      <c r="E530" s="14">
        <v>0</v>
      </c>
      <c r="H530" t="s">
        <v>318</v>
      </c>
      <c r="I530" t="s">
        <v>29</v>
      </c>
      <c r="J530">
        <v>10391</v>
      </c>
      <c r="K530">
        <v>115</v>
      </c>
      <c r="L530">
        <v>0</v>
      </c>
    </row>
    <row r="531" spans="1:12">
      <c r="A531" s="13" t="s">
        <v>98</v>
      </c>
      <c r="B531" s="20" t="s">
        <v>18</v>
      </c>
      <c r="C531" s="7">
        <v>3263</v>
      </c>
      <c r="D531" s="7">
        <v>88</v>
      </c>
      <c r="E531" s="14">
        <v>0</v>
      </c>
      <c r="H531" t="s">
        <v>318</v>
      </c>
      <c r="I531" t="s">
        <v>216</v>
      </c>
      <c r="J531">
        <v>10112</v>
      </c>
      <c r="K531">
        <v>59</v>
      </c>
      <c r="L531">
        <v>0</v>
      </c>
    </row>
    <row r="532" spans="1:12">
      <c r="A532" s="13" t="s">
        <v>98</v>
      </c>
      <c r="B532" s="20" t="s">
        <v>19</v>
      </c>
      <c r="C532" s="7">
        <v>4156</v>
      </c>
      <c r="D532" s="7">
        <v>138</v>
      </c>
      <c r="E532" s="14">
        <v>0</v>
      </c>
      <c r="H532" t="s">
        <v>318</v>
      </c>
      <c r="I532" t="s">
        <v>217</v>
      </c>
      <c r="J532">
        <v>10150</v>
      </c>
      <c r="K532">
        <v>87</v>
      </c>
      <c r="L532">
        <v>0</v>
      </c>
    </row>
    <row r="533" spans="1:12">
      <c r="A533" s="13" t="s">
        <v>98</v>
      </c>
      <c r="B533" s="20" t="s">
        <v>20</v>
      </c>
      <c r="C533" s="7">
        <v>3647</v>
      </c>
      <c r="D533" s="7">
        <v>74</v>
      </c>
      <c r="E533" s="14">
        <v>0</v>
      </c>
      <c r="H533" t="s">
        <v>318</v>
      </c>
      <c r="I533" t="s">
        <v>218</v>
      </c>
      <c r="J533">
        <v>9639</v>
      </c>
      <c r="K533">
        <v>27</v>
      </c>
      <c r="L533">
        <v>0</v>
      </c>
    </row>
    <row r="534" spans="1:12">
      <c r="A534" s="13" t="s">
        <v>98</v>
      </c>
      <c r="B534" s="20" t="s">
        <v>21</v>
      </c>
      <c r="C534" s="7">
        <v>10528</v>
      </c>
      <c r="D534" s="7">
        <v>95</v>
      </c>
      <c r="E534" s="14">
        <v>0</v>
      </c>
      <c r="H534" t="s">
        <v>318</v>
      </c>
      <c r="I534" t="s">
        <v>30</v>
      </c>
      <c r="J534">
        <v>8439</v>
      </c>
      <c r="K534">
        <v>70</v>
      </c>
      <c r="L534">
        <v>0</v>
      </c>
    </row>
    <row r="535" spans="1:12">
      <c r="A535" s="13" t="s">
        <v>98</v>
      </c>
      <c r="B535" s="20" t="s">
        <v>22</v>
      </c>
      <c r="C535" s="7">
        <v>11633</v>
      </c>
      <c r="D535" s="7">
        <v>163</v>
      </c>
      <c r="E535" s="14">
        <v>0</v>
      </c>
      <c r="H535" t="s">
        <v>318</v>
      </c>
      <c r="I535" t="s">
        <v>219</v>
      </c>
      <c r="J535">
        <v>7718</v>
      </c>
      <c r="K535">
        <v>202</v>
      </c>
      <c r="L535">
        <v>0</v>
      </c>
    </row>
    <row r="536" spans="1:12">
      <c r="A536" s="13" t="s">
        <v>98</v>
      </c>
      <c r="B536" s="20" t="s">
        <v>23</v>
      </c>
      <c r="C536" s="7">
        <v>11132</v>
      </c>
      <c r="D536" s="7">
        <v>67</v>
      </c>
      <c r="E536" s="14">
        <v>0</v>
      </c>
      <c r="H536" t="s">
        <v>318</v>
      </c>
      <c r="I536" t="s">
        <v>220</v>
      </c>
      <c r="J536">
        <v>7317</v>
      </c>
      <c r="K536">
        <v>123</v>
      </c>
      <c r="L536">
        <v>0</v>
      </c>
    </row>
    <row r="537" spans="1:12">
      <c r="A537" s="13" t="s">
        <v>98</v>
      </c>
      <c r="B537" s="20" t="s">
        <v>24</v>
      </c>
      <c r="C537" s="7">
        <v>8500</v>
      </c>
      <c r="D537" s="7">
        <v>30</v>
      </c>
      <c r="E537" s="14">
        <v>0</v>
      </c>
      <c r="H537" t="s">
        <v>318</v>
      </c>
      <c r="I537" t="s">
        <v>221</v>
      </c>
      <c r="J537">
        <v>7312</v>
      </c>
      <c r="K537">
        <v>93</v>
      </c>
      <c r="L537">
        <v>0</v>
      </c>
    </row>
    <row r="538" spans="1:12">
      <c r="A538" s="13" t="s">
        <v>98</v>
      </c>
      <c r="B538" s="20" t="s">
        <v>25</v>
      </c>
      <c r="C538" s="7">
        <v>8358</v>
      </c>
      <c r="D538" s="7">
        <v>25</v>
      </c>
      <c r="E538" s="14">
        <v>0</v>
      </c>
      <c r="H538" t="s">
        <v>318</v>
      </c>
      <c r="I538" t="s">
        <v>31</v>
      </c>
      <c r="J538">
        <v>7459</v>
      </c>
      <c r="K538">
        <v>119</v>
      </c>
      <c r="L538">
        <v>0</v>
      </c>
    </row>
    <row r="539" spans="1:12">
      <c r="A539" s="13" t="s">
        <v>98</v>
      </c>
      <c r="B539" s="20" t="s">
        <v>26</v>
      </c>
      <c r="C539" s="7">
        <v>10750</v>
      </c>
      <c r="D539" s="7">
        <v>42</v>
      </c>
      <c r="E539" s="14">
        <v>0</v>
      </c>
      <c r="H539" t="s">
        <v>318</v>
      </c>
      <c r="I539" t="s">
        <v>222</v>
      </c>
      <c r="J539">
        <v>8824</v>
      </c>
      <c r="K539">
        <v>109</v>
      </c>
      <c r="L539">
        <v>0</v>
      </c>
    </row>
    <row r="540" spans="1:12">
      <c r="A540" s="13" t="s">
        <v>98</v>
      </c>
      <c r="B540" s="20" t="s">
        <v>27</v>
      </c>
      <c r="C540" s="7">
        <v>10819</v>
      </c>
      <c r="D540" s="7">
        <v>82</v>
      </c>
      <c r="E540" s="14">
        <v>0</v>
      </c>
      <c r="H540" t="s">
        <v>318</v>
      </c>
      <c r="I540" t="s">
        <v>223</v>
      </c>
      <c r="J540">
        <v>8793</v>
      </c>
      <c r="K540">
        <v>27</v>
      </c>
      <c r="L540">
        <v>0</v>
      </c>
    </row>
    <row r="541" spans="1:12">
      <c r="A541" s="13" t="s">
        <v>98</v>
      </c>
      <c r="B541" s="20" t="s">
        <v>28</v>
      </c>
      <c r="C541" s="7">
        <v>10025</v>
      </c>
      <c r="D541" s="7">
        <v>73</v>
      </c>
      <c r="E541" s="14">
        <v>0</v>
      </c>
      <c r="H541" t="s">
        <v>318</v>
      </c>
      <c r="I541" t="s">
        <v>224</v>
      </c>
      <c r="J541">
        <v>6932</v>
      </c>
      <c r="K541">
        <v>25</v>
      </c>
      <c r="L541">
        <v>0</v>
      </c>
    </row>
    <row r="542" spans="1:12">
      <c r="A542" s="13" t="s">
        <v>98</v>
      </c>
      <c r="B542" s="20" t="s">
        <v>29</v>
      </c>
      <c r="C542" s="7">
        <v>9481</v>
      </c>
      <c r="D542" s="7">
        <v>27</v>
      </c>
      <c r="E542" s="14">
        <v>0</v>
      </c>
      <c r="H542" t="s">
        <v>318</v>
      </c>
      <c r="I542" t="s">
        <v>32</v>
      </c>
      <c r="J542">
        <v>6226</v>
      </c>
      <c r="K542">
        <v>55</v>
      </c>
      <c r="L542">
        <v>0</v>
      </c>
    </row>
    <row r="543" spans="1:12">
      <c r="A543" s="13" t="s">
        <v>98</v>
      </c>
      <c r="B543" s="20" t="s">
        <v>30</v>
      </c>
      <c r="C543" s="7">
        <v>9311</v>
      </c>
      <c r="D543" s="7">
        <v>67</v>
      </c>
      <c r="E543" s="14">
        <v>0</v>
      </c>
      <c r="H543" t="s">
        <v>318</v>
      </c>
      <c r="I543" t="s">
        <v>225</v>
      </c>
      <c r="J543">
        <v>6070</v>
      </c>
      <c r="K543">
        <v>60</v>
      </c>
      <c r="L543">
        <v>0</v>
      </c>
    </row>
    <row r="544" spans="1:12">
      <c r="A544" s="13" t="s">
        <v>98</v>
      </c>
      <c r="B544" s="20" t="s">
        <v>31</v>
      </c>
      <c r="C544" s="7">
        <v>8506</v>
      </c>
      <c r="D544" s="7">
        <v>192</v>
      </c>
      <c r="E544" s="14">
        <v>0</v>
      </c>
      <c r="H544" t="s">
        <v>318</v>
      </c>
      <c r="I544" t="s">
        <v>226</v>
      </c>
      <c r="J544">
        <v>6500</v>
      </c>
      <c r="K544">
        <v>108</v>
      </c>
      <c r="L544">
        <v>0</v>
      </c>
    </row>
    <row r="545" spans="1:12">
      <c r="A545" s="13" t="s">
        <v>98</v>
      </c>
      <c r="B545" s="20" t="s">
        <v>32</v>
      </c>
      <c r="C545" s="7">
        <v>8111</v>
      </c>
      <c r="D545" s="7">
        <v>77</v>
      </c>
      <c r="E545" s="14">
        <v>0</v>
      </c>
      <c r="H545" t="s">
        <v>318</v>
      </c>
      <c r="I545" t="s">
        <v>227</v>
      </c>
      <c r="J545">
        <v>6694</v>
      </c>
      <c r="K545">
        <v>37</v>
      </c>
      <c r="L545">
        <v>0</v>
      </c>
    </row>
    <row r="546" spans="1:12">
      <c r="A546" s="13" t="s">
        <v>98</v>
      </c>
      <c r="B546" s="20" t="s">
        <v>33</v>
      </c>
      <c r="C546" s="7">
        <v>7419</v>
      </c>
      <c r="D546" s="7">
        <v>117</v>
      </c>
      <c r="E546" s="14">
        <v>0</v>
      </c>
      <c r="H546" t="s">
        <v>318</v>
      </c>
      <c r="I546" t="s">
        <v>33</v>
      </c>
      <c r="J546">
        <v>6431</v>
      </c>
      <c r="K546">
        <v>25</v>
      </c>
      <c r="L546">
        <v>0</v>
      </c>
    </row>
    <row r="547" spans="1:12">
      <c r="A547" s="13" t="s">
        <v>98</v>
      </c>
      <c r="B547" s="20" t="s">
        <v>34</v>
      </c>
      <c r="C547" s="7">
        <v>7539</v>
      </c>
      <c r="D547" s="7">
        <v>168</v>
      </c>
      <c r="E547" s="14">
        <v>0</v>
      </c>
      <c r="H547" t="s">
        <v>318</v>
      </c>
      <c r="I547" t="s">
        <v>228</v>
      </c>
      <c r="J547">
        <v>6261</v>
      </c>
      <c r="K547">
        <v>97</v>
      </c>
      <c r="L547">
        <v>0</v>
      </c>
    </row>
    <row r="548" spans="1:12">
      <c r="A548" s="13" t="s">
        <v>98</v>
      </c>
      <c r="B548" s="20" t="s">
        <v>35</v>
      </c>
      <c r="C548" s="7">
        <v>7221</v>
      </c>
      <c r="D548" s="7">
        <v>119</v>
      </c>
      <c r="E548" s="14">
        <v>0</v>
      </c>
      <c r="H548" t="s">
        <v>318</v>
      </c>
      <c r="I548" t="s">
        <v>229</v>
      </c>
      <c r="J548">
        <v>6452</v>
      </c>
      <c r="K548">
        <v>36</v>
      </c>
      <c r="L548">
        <v>0</v>
      </c>
    </row>
    <row r="549" spans="1:12">
      <c r="A549" s="13" t="s">
        <v>98</v>
      </c>
      <c r="B549" s="20" t="s">
        <v>36</v>
      </c>
      <c r="C549" s="7">
        <v>8331</v>
      </c>
      <c r="D549" s="7">
        <v>31</v>
      </c>
      <c r="E549" s="14">
        <v>0</v>
      </c>
      <c r="H549" t="s">
        <v>318</v>
      </c>
      <c r="I549" t="s">
        <v>230</v>
      </c>
      <c r="J549">
        <v>5699</v>
      </c>
      <c r="K549">
        <v>66</v>
      </c>
      <c r="L549">
        <v>0</v>
      </c>
    </row>
    <row r="550" spans="1:12">
      <c r="A550" s="13" t="s">
        <v>98</v>
      </c>
      <c r="B550" s="20" t="s">
        <v>37</v>
      </c>
      <c r="C550" s="7">
        <v>10222</v>
      </c>
      <c r="D550" s="7">
        <v>49</v>
      </c>
      <c r="E550" s="14">
        <v>0</v>
      </c>
      <c r="H550" t="s">
        <v>318</v>
      </c>
      <c r="I550" t="s">
        <v>34</v>
      </c>
      <c r="J550">
        <v>5714</v>
      </c>
      <c r="K550">
        <v>75</v>
      </c>
      <c r="L550">
        <v>0</v>
      </c>
    </row>
    <row r="551" spans="1:12">
      <c r="A551" s="13" t="s">
        <v>98</v>
      </c>
      <c r="B551" s="20" t="s">
        <v>38</v>
      </c>
      <c r="C551" s="7">
        <v>11081</v>
      </c>
      <c r="D551" s="7">
        <v>88</v>
      </c>
      <c r="E551" s="14">
        <v>0</v>
      </c>
      <c r="H551" t="s">
        <v>318</v>
      </c>
      <c r="I551" t="s">
        <v>231</v>
      </c>
      <c r="J551">
        <v>5453</v>
      </c>
      <c r="K551">
        <v>67</v>
      </c>
      <c r="L551">
        <v>0</v>
      </c>
    </row>
    <row r="552" spans="1:12">
      <c r="A552" s="13" t="s">
        <v>98</v>
      </c>
      <c r="B552" s="20" t="s">
        <v>39</v>
      </c>
      <c r="C552" s="7">
        <v>11458</v>
      </c>
      <c r="D552" s="7">
        <v>25</v>
      </c>
      <c r="E552" s="14">
        <v>0</v>
      </c>
      <c r="H552" t="s">
        <v>318</v>
      </c>
      <c r="I552" t="s">
        <v>232</v>
      </c>
      <c r="J552">
        <v>6008</v>
      </c>
      <c r="K552">
        <v>30</v>
      </c>
      <c r="L552">
        <v>0</v>
      </c>
    </row>
    <row r="553" spans="1:12">
      <c r="A553" s="13" t="s">
        <v>98</v>
      </c>
      <c r="B553" s="20" t="s">
        <v>40</v>
      </c>
      <c r="C553" s="7">
        <v>5042</v>
      </c>
      <c r="D553" s="7">
        <v>24</v>
      </c>
      <c r="E553" s="14">
        <v>0</v>
      </c>
      <c r="H553" t="s">
        <v>318</v>
      </c>
      <c r="I553" t="s">
        <v>233</v>
      </c>
      <c r="J553">
        <v>5287</v>
      </c>
      <c r="K553">
        <v>161</v>
      </c>
      <c r="L553">
        <v>0</v>
      </c>
    </row>
    <row r="554" spans="1:12">
      <c r="A554" s="13" t="s">
        <v>99</v>
      </c>
      <c r="B554" s="20" t="s">
        <v>17</v>
      </c>
      <c r="C554" s="7">
        <v>2753</v>
      </c>
      <c r="D554" s="7">
        <v>71</v>
      </c>
      <c r="E554" s="14">
        <v>0</v>
      </c>
      <c r="H554" t="s">
        <v>318</v>
      </c>
      <c r="I554" t="s">
        <v>35</v>
      </c>
      <c r="J554">
        <v>5919</v>
      </c>
      <c r="K554">
        <v>88</v>
      </c>
      <c r="L554">
        <v>0</v>
      </c>
    </row>
    <row r="555" spans="1:12">
      <c r="A555" s="13" t="s">
        <v>99</v>
      </c>
      <c r="B555" s="20" t="s">
        <v>18</v>
      </c>
      <c r="C555" s="7">
        <v>2755</v>
      </c>
      <c r="D555" s="7">
        <v>23</v>
      </c>
      <c r="E555" s="14">
        <v>0</v>
      </c>
      <c r="H555" t="s">
        <v>318</v>
      </c>
      <c r="I555" t="s">
        <v>234</v>
      </c>
      <c r="J555">
        <v>6987</v>
      </c>
      <c r="K555">
        <v>114</v>
      </c>
      <c r="L555">
        <v>0</v>
      </c>
    </row>
    <row r="556" spans="1:12">
      <c r="A556" s="13" t="s">
        <v>99</v>
      </c>
      <c r="B556" s="20" t="s">
        <v>19</v>
      </c>
      <c r="C556" s="7">
        <v>3612</v>
      </c>
      <c r="D556" s="7">
        <v>152</v>
      </c>
      <c r="E556" s="14">
        <v>0</v>
      </c>
      <c r="H556" t="s">
        <v>318</v>
      </c>
      <c r="I556" t="s">
        <v>235</v>
      </c>
      <c r="J556">
        <v>7808</v>
      </c>
      <c r="K556">
        <v>37</v>
      </c>
      <c r="L556">
        <v>0</v>
      </c>
    </row>
    <row r="557" spans="1:12">
      <c r="A557" s="13" t="s">
        <v>99</v>
      </c>
      <c r="B557" s="20" t="s">
        <v>20</v>
      </c>
      <c r="C557" s="7">
        <v>3131</v>
      </c>
      <c r="D557" s="7">
        <v>67</v>
      </c>
      <c r="E557" s="14">
        <v>0</v>
      </c>
      <c r="H557" t="s">
        <v>318</v>
      </c>
      <c r="I557" t="s">
        <v>236</v>
      </c>
      <c r="J557">
        <v>8745</v>
      </c>
      <c r="K557">
        <v>89</v>
      </c>
      <c r="L557">
        <v>0</v>
      </c>
    </row>
    <row r="558" spans="1:12">
      <c r="A558" s="13" t="s">
        <v>99</v>
      </c>
      <c r="B558" s="20" t="s">
        <v>21</v>
      </c>
      <c r="C558" s="7">
        <v>8460</v>
      </c>
      <c r="D558" s="7">
        <v>22</v>
      </c>
      <c r="E558" s="14">
        <v>0</v>
      </c>
      <c r="H558" t="s">
        <v>318</v>
      </c>
      <c r="I558" t="s">
        <v>36</v>
      </c>
      <c r="J558">
        <v>9502</v>
      </c>
      <c r="K558">
        <v>34</v>
      </c>
      <c r="L558">
        <v>0</v>
      </c>
    </row>
    <row r="559" spans="1:12">
      <c r="A559" s="13" t="s">
        <v>99</v>
      </c>
      <c r="B559" s="20" t="s">
        <v>22</v>
      </c>
      <c r="C559" s="7">
        <v>11186</v>
      </c>
      <c r="D559" s="7">
        <v>181</v>
      </c>
      <c r="E559" s="14">
        <v>0</v>
      </c>
      <c r="H559" t="s">
        <v>318</v>
      </c>
      <c r="I559" t="s">
        <v>237</v>
      </c>
      <c r="J559">
        <v>10223</v>
      </c>
      <c r="K559">
        <v>90</v>
      </c>
      <c r="L559">
        <v>0</v>
      </c>
    </row>
    <row r="560" spans="1:12">
      <c r="A560" s="13" t="s">
        <v>99</v>
      </c>
      <c r="B560" s="20" t="s">
        <v>23</v>
      </c>
      <c r="C560" s="7">
        <v>15663</v>
      </c>
      <c r="D560" s="7">
        <v>29</v>
      </c>
      <c r="E560" s="14">
        <v>0</v>
      </c>
      <c r="H560" t="s">
        <v>318</v>
      </c>
      <c r="I560" t="s">
        <v>238</v>
      </c>
      <c r="J560">
        <v>11135</v>
      </c>
      <c r="K560">
        <v>77</v>
      </c>
      <c r="L560">
        <v>0</v>
      </c>
    </row>
    <row r="561" spans="1:12">
      <c r="A561" s="13" t="s">
        <v>99</v>
      </c>
      <c r="B561" s="20" t="s">
        <v>24</v>
      </c>
      <c r="C561" s="7">
        <v>13019</v>
      </c>
      <c r="D561" s="7">
        <v>121</v>
      </c>
      <c r="E561" s="14">
        <v>0</v>
      </c>
      <c r="H561" t="s">
        <v>318</v>
      </c>
      <c r="I561" t="s">
        <v>239</v>
      </c>
      <c r="J561">
        <v>11408</v>
      </c>
      <c r="K561">
        <v>75</v>
      </c>
      <c r="L561">
        <v>0</v>
      </c>
    </row>
    <row r="562" spans="1:12">
      <c r="A562" s="13" t="s">
        <v>99</v>
      </c>
      <c r="B562" s="20" t="s">
        <v>25</v>
      </c>
      <c r="C562" s="7">
        <v>9583</v>
      </c>
      <c r="D562" s="7">
        <v>49</v>
      </c>
      <c r="E562" s="14">
        <v>0</v>
      </c>
      <c r="H562" t="s">
        <v>318</v>
      </c>
      <c r="I562" t="s">
        <v>37</v>
      </c>
      <c r="J562">
        <v>11547</v>
      </c>
      <c r="K562">
        <v>122</v>
      </c>
      <c r="L562">
        <v>0</v>
      </c>
    </row>
    <row r="563" spans="1:12">
      <c r="A563" s="13" t="s">
        <v>99</v>
      </c>
      <c r="B563" s="20" t="s">
        <v>26</v>
      </c>
      <c r="C563" s="7">
        <v>9749</v>
      </c>
      <c r="D563" s="7">
        <v>103</v>
      </c>
      <c r="E563" s="14">
        <v>0</v>
      </c>
      <c r="H563" t="s">
        <v>318</v>
      </c>
      <c r="I563" t="s">
        <v>240</v>
      </c>
      <c r="J563">
        <v>12503</v>
      </c>
      <c r="K563">
        <v>102</v>
      </c>
      <c r="L563">
        <v>0</v>
      </c>
    </row>
    <row r="564" spans="1:12">
      <c r="A564" s="13" t="s">
        <v>99</v>
      </c>
      <c r="B564" s="20" t="s">
        <v>27</v>
      </c>
      <c r="C564" s="7">
        <v>10337</v>
      </c>
      <c r="D564" s="7">
        <v>111</v>
      </c>
      <c r="E564" s="14">
        <v>0</v>
      </c>
      <c r="H564" t="s">
        <v>318</v>
      </c>
      <c r="I564" t="s">
        <v>241</v>
      </c>
      <c r="J564">
        <v>12074</v>
      </c>
      <c r="K564">
        <v>74</v>
      </c>
      <c r="L564">
        <v>0</v>
      </c>
    </row>
    <row r="565" spans="1:12">
      <c r="A565" s="13" t="s">
        <v>99</v>
      </c>
      <c r="B565" s="20" t="s">
        <v>28</v>
      </c>
      <c r="C565" s="7">
        <v>10539</v>
      </c>
      <c r="D565" s="7">
        <v>56</v>
      </c>
      <c r="E565" s="14">
        <v>0</v>
      </c>
      <c r="H565" t="s">
        <v>318</v>
      </c>
      <c r="I565" t="s">
        <v>242</v>
      </c>
      <c r="J565">
        <v>12277</v>
      </c>
      <c r="K565">
        <v>125</v>
      </c>
      <c r="L565">
        <v>0</v>
      </c>
    </row>
    <row r="566" spans="1:12">
      <c r="A566" s="13" t="s">
        <v>99</v>
      </c>
      <c r="B566" s="20" t="s">
        <v>29</v>
      </c>
      <c r="C566" s="7">
        <v>10452</v>
      </c>
      <c r="D566" s="7">
        <v>91</v>
      </c>
      <c r="E566" s="14">
        <v>0</v>
      </c>
      <c r="H566" t="s">
        <v>318</v>
      </c>
      <c r="I566" t="s">
        <v>38</v>
      </c>
      <c r="J566">
        <v>11653</v>
      </c>
      <c r="K566">
        <v>61</v>
      </c>
      <c r="L566">
        <v>0</v>
      </c>
    </row>
    <row r="567" spans="1:12">
      <c r="A567" s="13" t="s">
        <v>99</v>
      </c>
      <c r="B567" s="20" t="s">
        <v>30</v>
      </c>
      <c r="C567" s="7">
        <v>9755</v>
      </c>
      <c r="D567" s="7">
        <v>75</v>
      </c>
      <c r="E567" s="14">
        <v>0</v>
      </c>
      <c r="H567" t="s">
        <v>318</v>
      </c>
      <c r="I567" t="s">
        <v>243</v>
      </c>
      <c r="J567">
        <v>11485</v>
      </c>
      <c r="K567">
        <v>160</v>
      </c>
      <c r="L567">
        <v>0</v>
      </c>
    </row>
    <row r="568" spans="1:12">
      <c r="A568" s="13" t="s">
        <v>99</v>
      </c>
      <c r="B568" s="20" t="s">
        <v>31</v>
      </c>
      <c r="C568" s="7">
        <v>9213</v>
      </c>
      <c r="D568" s="7">
        <v>113</v>
      </c>
      <c r="E568" s="14">
        <v>0</v>
      </c>
      <c r="H568" t="s">
        <v>318</v>
      </c>
      <c r="I568" t="s">
        <v>244</v>
      </c>
      <c r="J568">
        <v>11270</v>
      </c>
      <c r="K568">
        <v>128</v>
      </c>
      <c r="L568">
        <v>0</v>
      </c>
    </row>
    <row r="569" spans="1:12">
      <c r="A569" s="13" t="s">
        <v>99</v>
      </c>
      <c r="B569" s="20" t="s">
        <v>32</v>
      </c>
      <c r="C569" s="7">
        <v>8762</v>
      </c>
      <c r="D569" s="7">
        <v>24</v>
      </c>
      <c r="E569" s="14">
        <v>0</v>
      </c>
      <c r="H569" t="s">
        <v>318</v>
      </c>
      <c r="I569" t="s">
        <v>245</v>
      </c>
      <c r="J569">
        <v>11289</v>
      </c>
      <c r="K569">
        <v>173</v>
      </c>
      <c r="L569">
        <v>0</v>
      </c>
    </row>
    <row r="570" spans="1:12">
      <c r="A570" s="13" t="s">
        <v>99</v>
      </c>
      <c r="B570" s="20" t="s">
        <v>33</v>
      </c>
      <c r="C570" s="7">
        <v>8228</v>
      </c>
      <c r="D570" s="7">
        <v>85</v>
      </c>
      <c r="E570" s="14">
        <v>0</v>
      </c>
      <c r="H570" t="s">
        <v>318</v>
      </c>
      <c r="I570" t="s">
        <v>39</v>
      </c>
      <c r="J570">
        <v>11363</v>
      </c>
      <c r="K570">
        <v>87</v>
      </c>
      <c r="L570">
        <v>0</v>
      </c>
    </row>
    <row r="571" spans="1:12">
      <c r="A571" s="13" t="s">
        <v>99</v>
      </c>
      <c r="B571" s="20" t="s">
        <v>34</v>
      </c>
      <c r="C571" s="7">
        <v>7675</v>
      </c>
      <c r="D571" s="7">
        <v>74</v>
      </c>
      <c r="E571" s="14">
        <v>0</v>
      </c>
      <c r="H571" t="s">
        <v>318</v>
      </c>
      <c r="I571" t="s">
        <v>246</v>
      </c>
      <c r="J571">
        <v>9435</v>
      </c>
      <c r="K571">
        <v>25</v>
      </c>
      <c r="L571">
        <v>0</v>
      </c>
    </row>
    <row r="572" spans="1:12">
      <c r="A572" s="13" t="s">
        <v>99</v>
      </c>
      <c r="B572" s="20" t="s">
        <v>35</v>
      </c>
      <c r="C572" s="7">
        <v>8932</v>
      </c>
      <c r="D572" s="7">
        <v>63</v>
      </c>
      <c r="E572" s="14">
        <v>0</v>
      </c>
      <c r="H572" t="s">
        <v>318</v>
      </c>
      <c r="I572" t="s">
        <v>247</v>
      </c>
      <c r="J572">
        <v>8003</v>
      </c>
      <c r="K572">
        <v>62</v>
      </c>
      <c r="L572">
        <v>0</v>
      </c>
    </row>
    <row r="573" spans="1:12">
      <c r="A573" s="13" t="s">
        <v>99</v>
      </c>
      <c r="B573" s="20" t="s">
        <v>36</v>
      </c>
      <c r="C573" s="7">
        <v>9558</v>
      </c>
      <c r="D573" s="7">
        <v>73</v>
      </c>
      <c r="E573" s="14">
        <v>0</v>
      </c>
      <c r="H573" t="s">
        <v>318</v>
      </c>
      <c r="I573" t="s">
        <v>248</v>
      </c>
      <c r="J573">
        <v>7168</v>
      </c>
      <c r="K573">
        <v>114</v>
      </c>
      <c r="L573">
        <v>0</v>
      </c>
    </row>
    <row r="574" spans="1:12">
      <c r="A574" s="13" t="s">
        <v>99</v>
      </c>
      <c r="B574" s="20" t="s">
        <v>37</v>
      </c>
      <c r="C574" s="7">
        <v>10710</v>
      </c>
      <c r="D574" s="7">
        <v>73</v>
      </c>
      <c r="E574" s="14">
        <v>0</v>
      </c>
      <c r="H574" t="s">
        <v>318</v>
      </c>
      <c r="I574" t="s">
        <v>40</v>
      </c>
      <c r="J574">
        <v>6558</v>
      </c>
      <c r="K574">
        <v>160</v>
      </c>
      <c r="L574">
        <v>0</v>
      </c>
    </row>
    <row r="575" spans="1:12">
      <c r="A575" s="13" t="s">
        <v>99</v>
      </c>
      <c r="B575" s="20" t="s">
        <v>38</v>
      </c>
      <c r="C575" s="7">
        <v>10909</v>
      </c>
      <c r="D575" s="7">
        <v>70</v>
      </c>
      <c r="E575" s="14">
        <v>0</v>
      </c>
      <c r="H575" t="s">
        <v>318</v>
      </c>
      <c r="I575" t="s">
        <v>249</v>
      </c>
      <c r="J575">
        <v>3489</v>
      </c>
      <c r="K575">
        <v>125</v>
      </c>
      <c r="L575">
        <v>0</v>
      </c>
    </row>
    <row r="576" spans="1:12">
      <c r="A576" s="13" t="s">
        <v>99</v>
      </c>
      <c r="B576" s="20" t="s">
        <v>39</v>
      </c>
      <c r="C576" s="7">
        <v>10080</v>
      </c>
      <c r="D576" s="7">
        <v>33</v>
      </c>
      <c r="E576" s="14">
        <v>0</v>
      </c>
      <c r="H576" t="s">
        <v>318</v>
      </c>
      <c r="I576" t="s">
        <v>250</v>
      </c>
      <c r="J576">
        <v>3567</v>
      </c>
      <c r="K576">
        <v>67</v>
      </c>
      <c r="L576">
        <v>0</v>
      </c>
    </row>
    <row r="577" spans="1:12">
      <c r="A577" s="13" t="s">
        <v>99</v>
      </c>
      <c r="B577" s="20" t="s">
        <v>40</v>
      </c>
      <c r="C577" s="7">
        <v>4530</v>
      </c>
      <c r="D577" s="7">
        <v>133</v>
      </c>
      <c r="E577" s="14">
        <v>0</v>
      </c>
      <c r="H577" t="s">
        <v>318</v>
      </c>
      <c r="I577" t="s">
        <v>251</v>
      </c>
      <c r="J577">
        <v>3674</v>
      </c>
      <c r="K577">
        <v>92</v>
      </c>
      <c r="L577">
        <v>0</v>
      </c>
    </row>
    <row r="578" spans="1:12">
      <c r="A578" s="13" t="s">
        <v>100</v>
      </c>
      <c r="B578" s="20" t="s">
        <v>17</v>
      </c>
      <c r="C578" s="7">
        <v>2726</v>
      </c>
      <c r="D578" s="7">
        <v>63</v>
      </c>
      <c r="E578" s="14">
        <v>0</v>
      </c>
      <c r="H578" t="s">
        <v>319</v>
      </c>
      <c r="I578" t="s">
        <v>17</v>
      </c>
      <c r="J578">
        <v>3416</v>
      </c>
      <c r="K578">
        <v>73</v>
      </c>
      <c r="L578">
        <v>0</v>
      </c>
    </row>
    <row r="579" spans="1:12">
      <c r="A579" s="13" t="s">
        <v>100</v>
      </c>
      <c r="B579" s="20" t="s">
        <v>18</v>
      </c>
      <c r="C579" s="7">
        <v>2570</v>
      </c>
      <c r="D579" s="7">
        <v>143</v>
      </c>
      <c r="E579" s="14">
        <v>0</v>
      </c>
      <c r="H579" t="s">
        <v>319</v>
      </c>
      <c r="I579" t="s">
        <v>180</v>
      </c>
      <c r="J579">
        <v>3498</v>
      </c>
      <c r="K579">
        <v>25</v>
      </c>
      <c r="L579">
        <v>0</v>
      </c>
    </row>
    <row r="580" spans="1:12">
      <c r="A580" s="13" t="s">
        <v>100</v>
      </c>
      <c r="B580" s="20" t="s">
        <v>19</v>
      </c>
      <c r="C580" s="7">
        <v>3077</v>
      </c>
      <c r="D580" s="7">
        <v>201</v>
      </c>
      <c r="E580" s="14">
        <v>0</v>
      </c>
      <c r="H580" t="s">
        <v>319</v>
      </c>
      <c r="I580" t="s">
        <v>181</v>
      </c>
      <c r="J580">
        <v>3701</v>
      </c>
      <c r="K580">
        <v>131</v>
      </c>
      <c r="L580">
        <v>0</v>
      </c>
    </row>
    <row r="581" spans="1:12">
      <c r="A581" s="13" t="s">
        <v>100</v>
      </c>
      <c r="B581" s="20" t="s">
        <v>20</v>
      </c>
      <c r="C581" s="7">
        <v>2762</v>
      </c>
      <c r="D581" s="7">
        <v>64</v>
      </c>
      <c r="E581" s="14">
        <v>0</v>
      </c>
      <c r="H581" t="s">
        <v>319</v>
      </c>
      <c r="I581" t="s">
        <v>182</v>
      </c>
      <c r="J581">
        <v>3673</v>
      </c>
      <c r="K581">
        <v>59</v>
      </c>
      <c r="L581">
        <v>0</v>
      </c>
    </row>
    <row r="582" spans="1:12">
      <c r="A582" s="13" t="s">
        <v>100</v>
      </c>
      <c r="B582" s="20" t="s">
        <v>21</v>
      </c>
      <c r="C582" s="7">
        <v>5954</v>
      </c>
      <c r="D582" s="7">
        <v>23</v>
      </c>
      <c r="E582" s="14">
        <v>0</v>
      </c>
      <c r="H582" t="s">
        <v>319</v>
      </c>
      <c r="I582" t="s">
        <v>18</v>
      </c>
      <c r="J582">
        <v>5822</v>
      </c>
      <c r="K582">
        <v>24</v>
      </c>
      <c r="L582">
        <v>0</v>
      </c>
    </row>
    <row r="583" spans="1:12">
      <c r="A583" s="13" t="s">
        <v>100</v>
      </c>
      <c r="B583" s="20" t="s">
        <v>22</v>
      </c>
      <c r="C583" s="7">
        <v>11559</v>
      </c>
      <c r="D583" s="7">
        <v>113</v>
      </c>
      <c r="E583" s="14">
        <v>0</v>
      </c>
      <c r="H583" t="s">
        <v>319</v>
      </c>
      <c r="I583" t="s">
        <v>183</v>
      </c>
      <c r="J583">
        <v>7360</v>
      </c>
      <c r="K583">
        <v>58</v>
      </c>
      <c r="L583">
        <v>0</v>
      </c>
    </row>
    <row r="584" spans="1:12">
      <c r="A584" s="13" t="s">
        <v>100</v>
      </c>
      <c r="B584" s="20" t="s">
        <v>23</v>
      </c>
      <c r="C584" s="7">
        <v>14575</v>
      </c>
      <c r="D584" s="7">
        <v>25</v>
      </c>
      <c r="E584" s="14">
        <v>0</v>
      </c>
      <c r="H584" t="s">
        <v>319</v>
      </c>
      <c r="I584" t="s">
        <v>184</v>
      </c>
      <c r="J584">
        <v>8804</v>
      </c>
      <c r="K584">
        <v>140</v>
      </c>
      <c r="L584">
        <v>0</v>
      </c>
    </row>
    <row r="585" spans="1:12">
      <c r="A585" s="13" t="s">
        <v>100</v>
      </c>
      <c r="B585" s="20" t="s">
        <v>24</v>
      </c>
      <c r="C585" s="7">
        <v>14253</v>
      </c>
      <c r="D585" s="7">
        <v>25</v>
      </c>
      <c r="E585" s="14">
        <v>0</v>
      </c>
      <c r="H585" t="s">
        <v>319</v>
      </c>
      <c r="I585" t="s">
        <v>185</v>
      </c>
      <c r="J585">
        <v>8316</v>
      </c>
      <c r="K585">
        <v>64</v>
      </c>
      <c r="L585">
        <v>0</v>
      </c>
    </row>
    <row r="586" spans="1:12">
      <c r="A586" s="13" t="s">
        <v>100</v>
      </c>
      <c r="B586" s="20" t="s">
        <v>25</v>
      </c>
      <c r="C586" s="7">
        <v>11052</v>
      </c>
      <c r="D586" s="7">
        <v>42</v>
      </c>
      <c r="E586" s="14">
        <v>0</v>
      </c>
      <c r="H586" t="s">
        <v>319</v>
      </c>
      <c r="I586" t="s">
        <v>19</v>
      </c>
      <c r="J586">
        <v>6798</v>
      </c>
      <c r="K586">
        <v>74</v>
      </c>
      <c r="L586">
        <v>0</v>
      </c>
    </row>
    <row r="587" spans="1:12">
      <c r="A587" s="13" t="s">
        <v>100</v>
      </c>
      <c r="B587" s="20" t="s">
        <v>26</v>
      </c>
      <c r="C587" s="7">
        <v>8683</v>
      </c>
      <c r="D587" s="7">
        <v>201</v>
      </c>
      <c r="E587" s="14">
        <v>0</v>
      </c>
      <c r="H587" t="s">
        <v>319</v>
      </c>
      <c r="I587" t="s">
        <v>186</v>
      </c>
      <c r="J587">
        <v>6156</v>
      </c>
      <c r="K587">
        <v>94</v>
      </c>
      <c r="L587">
        <v>0</v>
      </c>
    </row>
    <row r="588" spans="1:12">
      <c r="A588" s="13" t="s">
        <v>100</v>
      </c>
      <c r="B588" s="20" t="s">
        <v>27</v>
      </c>
      <c r="C588" s="7">
        <v>8268</v>
      </c>
      <c r="D588" s="7">
        <v>93</v>
      </c>
      <c r="E588" s="14">
        <v>0</v>
      </c>
      <c r="H588" t="s">
        <v>319</v>
      </c>
      <c r="I588" t="s">
        <v>187</v>
      </c>
      <c r="J588">
        <v>5559</v>
      </c>
      <c r="K588">
        <v>82</v>
      </c>
      <c r="L588">
        <v>0</v>
      </c>
    </row>
    <row r="589" spans="1:12">
      <c r="A589" s="13" t="s">
        <v>100</v>
      </c>
      <c r="B589" s="20" t="s">
        <v>28</v>
      </c>
      <c r="C589" s="7">
        <v>8085</v>
      </c>
      <c r="D589" s="7">
        <v>90</v>
      </c>
      <c r="E589" s="14">
        <v>0</v>
      </c>
      <c r="H589" t="s">
        <v>319</v>
      </c>
      <c r="I589" t="s">
        <v>188</v>
      </c>
      <c r="J589">
        <v>7899</v>
      </c>
      <c r="K589">
        <v>70</v>
      </c>
      <c r="L589">
        <v>0</v>
      </c>
    </row>
    <row r="590" spans="1:12">
      <c r="A590" s="13" t="s">
        <v>100</v>
      </c>
      <c r="B590" s="20" t="s">
        <v>29</v>
      </c>
      <c r="C590" s="7">
        <v>8534</v>
      </c>
      <c r="D590" s="7">
        <v>78</v>
      </c>
      <c r="E590" s="14">
        <v>0</v>
      </c>
      <c r="H590" t="s">
        <v>319</v>
      </c>
      <c r="I590" t="s">
        <v>20</v>
      </c>
      <c r="J590">
        <v>8293</v>
      </c>
      <c r="K590">
        <v>25</v>
      </c>
      <c r="L590">
        <v>0</v>
      </c>
    </row>
    <row r="591" spans="1:12">
      <c r="A591" s="13" t="s">
        <v>100</v>
      </c>
      <c r="B591" s="20" t="s">
        <v>30</v>
      </c>
      <c r="C591" s="7">
        <v>6924</v>
      </c>
      <c r="D591" s="7">
        <v>126</v>
      </c>
      <c r="E591" s="14">
        <v>0</v>
      </c>
      <c r="H591" t="s">
        <v>319</v>
      </c>
      <c r="I591" t="s">
        <v>189</v>
      </c>
      <c r="J591">
        <v>10703</v>
      </c>
      <c r="K591">
        <v>59</v>
      </c>
      <c r="L591">
        <v>0</v>
      </c>
    </row>
    <row r="592" spans="1:12">
      <c r="A592" s="13" t="s">
        <v>100</v>
      </c>
      <c r="B592" s="20" t="s">
        <v>31</v>
      </c>
      <c r="C592" s="7">
        <v>4752</v>
      </c>
      <c r="D592" s="7">
        <v>27</v>
      </c>
      <c r="E592" s="14">
        <v>0</v>
      </c>
      <c r="H592" t="s">
        <v>319</v>
      </c>
      <c r="I592" t="s">
        <v>190</v>
      </c>
      <c r="J592">
        <v>8710</v>
      </c>
      <c r="K592">
        <v>83</v>
      </c>
      <c r="L592">
        <v>0</v>
      </c>
    </row>
    <row r="593" spans="1:12">
      <c r="A593" s="13" t="s">
        <v>100</v>
      </c>
      <c r="B593" s="20" t="s">
        <v>32</v>
      </c>
      <c r="C593" s="7">
        <v>4532</v>
      </c>
      <c r="D593" s="7">
        <v>65</v>
      </c>
      <c r="E593" s="14">
        <v>0</v>
      </c>
      <c r="H593" t="s">
        <v>319</v>
      </c>
      <c r="I593" t="s">
        <v>191</v>
      </c>
      <c r="J593">
        <v>11856</v>
      </c>
      <c r="K593">
        <v>50</v>
      </c>
      <c r="L593">
        <v>0</v>
      </c>
    </row>
    <row r="594" spans="1:12">
      <c r="A594" s="13" t="s">
        <v>100</v>
      </c>
      <c r="B594" s="20" t="s">
        <v>33</v>
      </c>
      <c r="C594" s="7">
        <v>3971</v>
      </c>
      <c r="D594" s="7">
        <v>177</v>
      </c>
      <c r="E594" s="14">
        <v>0</v>
      </c>
      <c r="H594" t="s">
        <v>319</v>
      </c>
      <c r="I594" t="s">
        <v>21</v>
      </c>
      <c r="J594">
        <v>11830</v>
      </c>
      <c r="K594">
        <v>79</v>
      </c>
      <c r="L594">
        <v>0</v>
      </c>
    </row>
    <row r="595" spans="1:12">
      <c r="A595" s="13" t="s">
        <v>100</v>
      </c>
      <c r="B595" s="20" t="s">
        <v>34</v>
      </c>
      <c r="C595" s="7">
        <v>3938</v>
      </c>
      <c r="D595" s="7">
        <v>56</v>
      </c>
      <c r="E595" s="14">
        <v>0</v>
      </c>
      <c r="H595" t="s">
        <v>319</v>
      </c>
      <c r="I595" t="s">
        <v>192</v>
      </c>
      <c r="J595">
        <v>12811</v>
      </c>
      <c r="K595">
        <v>98</v>
      </c>
      <c r="L595">
        <v>0</v>
      </c>
    </row>
    <row r="596" spans="1:12">
      <c r="A596" s="13" t="s">
        <v>100</v>
      </c>
      <c r="B596" s="20" t="s">
        <v>35</v>
      </c>
      <c r="C596" s="7">
        <v>9052</v>
      </c>
      <c r="D596" s="7">
        <v>67</v>
      </c>
      <c r="E596" s="14">
        <v>0</v>
      </c>
      <c r="H596" t="s">
        <v>319</v>
      </c>
      <c r="I596" t="s">
        <v>193</v>
      </c>
      <c r="J596">
        <v>12420</v>
      </c>
      <c r="K596">
        <v>91</v>
      </c>
      <c r="L596">
        <v>0</v>
      </c>
    </row>
    <row r="597" spans="1:12">
      <c r="A597" s="13" t="s">
        <v>100</v>
      </c>
      <c r="B597" s="20" t="s">
        <v>36</v>
      </c>
      <c r="C597" s="7">
        <v>10899</v>
      </c>
      <c r="D597" s="7">
        <v>80</v>
      </c>
      <c r="E597" s="14">
        <v>0</v>
      </c>
      <c r="H597" t="s">
        <v>319</v>
      </c>
      <c r="I597" t="s">
        <v>194</v>
      </c>
      <c r="J597">
        <v>13611</v>
      </c>
      <c r="K597">
        <v>95</v>
      </c>
      <c r="L597">
        <v>0</v>
      </c>
    </row>
    <row r="598" spans="1:12">
      <c r="A598" s="13" t="s">
        <v>100</v>
      </c>
      <c r="B598" s="20" t="s">
        <v>37</v>
      </c>
      <c r="C598" s="7">
        <v>9561</v>
      </c>
      <c r="D598" s="7">
        <v>115</v>
      </c>
      <c r="E598" s="14">
        <v>0</v>
      </c>
      <c r="H598" t="s">
        <v>319</v>
      </c>
      <c r="I598" t="s">
        <v>22</v>
      </c>
      <c r="J598">
        <v>15329</v>
      </c>
      <c r="K598">
        <v>50</v>
      </c>
      <c r="L598">
        <v>0</v>
      </c>
    </row>
    <row r="599" spans="1:12">
      <c r="A599" s="13" t="s">
        <v>100</v>
      </c>
      <c r="B599" s="20" t="s">
        <v>38</v>
      </c>
      <c r="C599" s="7">
        <v>9464</v>
      </c>
      <c r="D599" s="7">
        <v>176</v>
      </c>
      <c r="E599" s="14">
        <v>0</v>
      </c>
      <c r="H599" t="s">
        <v>319</v>
      </c>
      <c r="I599" t="s">
        <v>195</v>
      </c>
      <c r="J599">
        <v>14061</v>
      </c>
      <c r="K599">
        <v>138</v>
      </c>
      <c r="L599">
        <v>0</v>
      </c>
    </row>
    <row r="600" spans="1:12">
      <c r="A600" s="13" t="s">
        <v>100</v>
      </c>
      <c r="B600" s="20" t="s">
        <v>39</v>
      </c>
      <c r="C600" s="7">
        <v>8873</v>
      </c>
      <c r="D600" s="7">
        <v>60</v>
      </c>
      <c r="E600" s="14">
        <v>0</v>
      </c>
      <c r="H600" t="s">
        <v>319</v>
      </c>
      <c r="I600" t="s">
        <v>196</v>
      </c>
      <c r="J600">
        <v>13881</v>
      </c>
      <c r="K600">
        <v>191</v>
      </c>
      <c r="L600">
        <v>0</v>
      </c>
    </row>
    <row r="601" spans="1:12">
      <c r="A601" s="13" t="s">
        <v>100</v>
      </c>
      <c r="B601" s="20" t="s">
        <v>40</v>
      </c>
      <c r="C601" s="7">
        <v>4181</v>
      </c>
      <c r="D601" s="7">
        <v>24</v>
      </c>
      <c r="E601" s="14">
        <v>0</v>
      </c>
      <c r="H601" t="s">
        <v>319</v>
      </c>
      <c r="I601" t="s">
        <v>197</v>
      </c>
      <c r="J601">
        <v>14360</v>
      </c>
      <c r="K601">
        <v>87</v>
      </c>
      <c r="L601">
        <v>0</v>
      </c>
    </row>
    <row r="602" spans="1:12">
      <c r="A602" s="13" t="s">
        <v>101</v>
      </c>
      <c r="B602" s="20" t="s">
        <v>17</v>
      </c>
      <c r="C602" s="7">
        <v>2165</v>
      </c>
      <c r="D602" s="7">
        <v>25</v>
      </c>
      <c r="E602" s="14">
        <v>0</v>
      </c>
      <c r="H602" t="s">
        <v>319</v>
      </c>
      <c r="I602" t="s">
        <v>23</v>
      </c>
      <c r="J602">
        <v>13793</v>
      </c>
      <c r="K602">
        <v>132</v>
      </c>
      <c r="L602">
        <v>0</v>
      </c>
    </row>
    <row r="603" spans="1:12">
      <c r="A603" s="13" t="s">
        <v>101</v>
      </c>
      <c r="B603" s="20" t="s">
        <v>18</v>
      </c>
      <c r="C603" s="7">
        <v>2195</v>
      </c>
      <c r="D603" s="7">
        <v>76</v>
      </c>
      <c r="E603" s="14">
        <v>0</v>
      </c>
      <c r="H603" t="s">
        <v>319</v>
      </c>
      <c r="I603" t="s">
        <v>198</v>
      </c>
      <c r="J603">
        <v>13728</v>
      </c>
      <c r="K603">
        <v>173</v>
      </c>
      <c r="L603">
        <v>0</v>
      </c>
    </row>
    <row r="604" spans="1:12">
      <c r="A604" s="13" t="s">
        <v>101</v>
      </c>
      <c r="B604" s="20" t="s">
        <v>19</v>
      </c>
      <c r="C604" s="7">
        <v>2516</v>
      </c>
      <c r="D604" s="7">
        <v>159</v>
      </c>
      <c r="E604" s="14">
        <v>0</v>
      </c>
      <c r="H604" t="s">
        <v>319</v>
      </c>
      <c r="I604" t="s">
        <v>199</v>
      </c>
      <c r="J604">
        <v>13737</v>
      </c>
      <c r="K604">
        <v>60</v>
      </c>
      <c r="L604">
        <v>0</v>
      </c>
    </row>
    <row r="605" spans="1:12">
      <c r="A605" s="13" t="s">
        <v>101</v>
      </c>
      <c r="B605" s="20" t="s">
        <v>20</v>
      </c>
      <c r="C605" s="7">
        <v>2425</v>
      </c>
      <c r="D605" s="7">
        <v>78</v>
      </c>
      <c r="E605" s="14">
        <v>0</v>
      </c>
      <c r="H605" t="s">
        <v>319</v>
      </c>
      <c r="I605" t="s">
        <v>200</v>
      </c>
      <c r="J605">
        <v>13949</v>
      </c>
      <c r="K605">
        <v>59</v>
      </c>
      <c r="L605">
        <v>0</v>
      </c>
    </row>
    <row r="606" spans="1:12">
      <c r="A606" s="13" t="s">
        <v>101</v>
      </c>
      <c r="B606" s="20" t="s">
        <v>21</v>
      </c>
      <c r="C606" s="7">
        <v>4606</v>
      </c>
      <c r="D606" s="7">
        <v>25</v>
      </c>
      <c r="E606" s="14">
        <v>0</v>
      </c>
      <c r="H606" t="s">
        <v>319</v>
      </c>
      <c r="I606" t="s">
        <v>24</v>
      </c>
      <c r="J606">
        <v>14584</v>
      </c>
      <c r="K606">
        <v>121</v>
      </c>
      <c r="L606">
        <v>0</v>
      </c>
    </row>
    <row r="607" spans="1:12">
      <c r="A607" s="13" t="s">
        <v>101</v>
      </c>
      <c r="B607" s="20" t="s">
        <v>22</v>
      </c>
      <c r="C607" s="7">
        <v>8427</v>
      </c>
      <c r="D607" s="7">
        <v>74</v>
      </c>
      <c r="E607" s="14">
        <v>0</v>
      </c>
      <c r="H607" t="s">
        <v>319</v>
      </c>
      <c r="I607" t="s">
        <v>201</v>
      </c>
      <c r="J607">
        <v>14236</v>
      </c>
      <c r="K607">
        <v>73</v>
      </c>
      <c r="L607">
        <v>0</v>
      </c>
    </row>
    <row r="608" spans="1:12">
      <c r="A608" s="13" t="s">
        <v>101</v>
      </c>
      <c r="B608" s="20" t="s">
        <v>23</v>
      </c>
      <c r="C608" s="7">
        <v>13061</v>
      </c>
      <c r="D608" s="7">
        <v>57</v>
      </c>
      <c r="E608" s="14">
        <v>0</v>
      </c>
      <c r="H608" t="s">
        <v>319</v>
      </c>
      <c r="I608" t="s">
        <v>202</v>
      </c>
      <c r="J608">
        <v>14140</v>
      </c>
      <c r="K608">
        <v>149</v>
      </c>
      <c r="L608">
        <v>0</v>
      </c>
    </row>
    <row r="609" spans="1:12">
      <c r="A609" s="13" t="s">
        <v>101</v>
      </c>
      <c r="B609" s="20" t="s">
        <v>24</v>
      </c>
      <c r="C609" s="7">
        <v>12684</v>
      </c>
      <c r="D609" s="7">
        <v>101</v>
      </c>
      <c r="E609" s="14">
        <v>0</v>
      </c>
      <c r="H609" t="s">
        <v>319</v>
      </c>
      <c r="I609" t="s">
        <v>203</v>
      </c>
      <c r="J609">
        <v>12971</v>
      </c>
      <c r="K609">
        <v>115</v>
      </c>
      <c r="L609">
        <v>0</v>
      </c>
    </row>
    <row r="610" spans="1:12">
      <c r="A610" s="13" t="s">
        <v>101</v>
      </c>
      <c r="B610" s="20" t="s">
        <v>25</v>
      </c>
      <c r="C610" s="7">
        <v>12617</v>
      </c>
      <c r="D610" s="7">
        <v>101</v>
      </c>
      <c r="E610" s="14">
        <v>0</v>
      </c>
      <c r="H610" t="s">
        <v>319</v>
      </c>
      <c r="I610" t="s">
        <v>25</v>
      </c>
      <c r="J610">
        <v>12477</v>
      </c>
      <c r="K610">
        <v>57</v>
      </c>
      <c r="L610">
        <v>0</v>
      </c>
    </row>
    <row r="611" spans="1:12">
      <c r="A611" s="13" t="s">
        <v>101</v>
      </c>
      <c r="B611" s="20" t="s">
        <v>26</v>
      </c>
      <c r="C611" s="7">
        <v>10365</v>
      </c>
      <c r="D611" s="7">
        <v>67</v>
      </c>
      <c r="E611" s="14">
        <v>0</v>
      </c>
      <c r="H611" t="s">
        <v>319</v>
      </c>
      <c r="I611" t="s">
        <v>204</v>
      </c>
      <c r="J611">
        <v>12788</v>
      </c>
      <c r="K611">
        <v>155</v>
      </c>
      <c r="L611">
        <v>0</v>
      </c>
    </row>
    <row r="612" spans="1:12">
      <c r="A612" s="13" t="s">
        <v>101</v>
      </c>
      <c r="B612" s="20" t="s">
        <v>27</v>
      </c>
      <c r="C612" s="7">
        <v>9052</v>
      </c>
      <c r="D612" s="7">
        <v>86</v>
      </c>
      <c r="E612" s="14">
        <v>0</v>
      </c>
      <c r="H612" t="s">
        <v>319</v>
      </c>
      <c r="I612" t="s">
        <v>205</v>
      </c>
      <c r="J612">
        <v>12415</v>
      </c>
      <c r="K612">
        <v>55</v>
      </c>
      <c r="L612">
        <v>0</v>
      </c>
    </row>
    <row r="613" spans="1:12">
      <c r="A613" s="13" t="s">
        <v>101</v>
      </c>
      <c r="B613" s="20" t="s">
        <v>28</v>
      </c>
      <c r="C613" s="7">
        <v>9380</v>
      </c>
      <c r="D613" s="7">
        <v>36</v>
      </c>
      <c r="E613" s="14">
        <v>0</v>
      </c>
      <c r="H613" t="s">
        <v>319</v>
      </c>
      <c r="I613" t="s">
        <v>206</v>
      </c>
      <c r="J613">
        <v>11884</v>
      </c>
      <c r="K613">
        <v>142</v>
      </c>
      <c r="L613">
        <v>0</v>
      </c>
    </row>
    <row r="614" spans="1:12">
      <c r="A614" s="13" t="s">
        <v>101</v>
      </c>
      <c r="B614" s="20" t="s">
        <v>29</v>
      </c>
      <c r="C614" s="7">
        <v>9205</v>
      </c>
      <c r="D614" s="7">
        <v>141</v>
      </c>
      <c r="E614" s="14">
        <v>0</v>
      </c>
      <c r="H614" t="s">
        <v>319</v>
      </c>
      <c r="I614" t="s">
        <v>26</v>
      </c>
      <c r="J614">
        <v>12064</v>
      </c>
      <c r="K614">
        <v>119</v>
      </c>
      <c r="L614">
        <v>0</v>
      </c>
    </row>
    <row r="615" spans="1:12">
      <c r="A615" s="13" t="s">
        <v>101</v>
      </c>
      <c r="B615" s="20" t="s">
        <v>30</v>
      </c>
      <c r="C615" s="7">
        <v>8217</v>
      </c>
      <c r="D615" s="7">
        <v>178</v>
      </c>
      <c r="E615" s="14">
        <v>0</v>
      </c>
      <c r="H615" t="s">
        <v>319</v>
      </c>
      <c r="I615" t="s">
        <v>207</v>
      </c>
      <c r="J615">
        <v>10850</v>
      </c>
      <c r="K615">
        <v>63</v>
      </c>
      <c r="L615">
        <v>0</v>
      </c>
    </row>
    <row r="616" spans="1:12">
      <c r="A616" s="13" t="s">
        <v>101</v>
      </c>
      <c r="B616" s="20" t="s">
        <v>31</v>
      </c>
      <c r="C616" s="7">
        <v>7403</v>
      </c>
      <c r="D616" s="7">
        <v>69</v>
      </c>
      <c r="E616" s="14">
        <v>0</v>
      </c>
      <c r="H616" t="s">
        <v>319</v>
      </c>
      <c r="I616" t="s">
        <v>208</v>
      </c>
      <c r="J616">
        <v>10760</v>
      </c>
      <c r="K616">
        <v>67</v>
      </c>
      <c r="L616">
        <v>0</v>
      </c>
    </row>
    <row r="617" spans="1:12">
      <c r="A617" s="13" t="s">
        <v>101</v>
      </c>
      <c r="B617" s="20" t="s">
        <v>32</v>
      </c>
      <c r="C617" s="7">
        <v>7499</v>
      </c>
      <c r="D617" s="7">
        <v>69</v>
      </c>
      <c r="E617" s="14">
        <v>0</v>
      </c>
      <c r="H617" t="s">
        <v>319</v>
      </c>
      <c r="I617" t="s">
        <v>209</v>
      </c>
      <c r="J617">
        <v>10295</v>
      </c>
      <c r="K617">
        <v>72</v>
      </c>
      <c r="L617">
        <v>0</v>
      </c>
    </row>
    <row r="618" spans="1:12">
      <c r="A618" s="13" t="s">
        <v>101</v>
      </c>
      <c r="B618" s="20" t="s">
        <v>33</v>
      </c>
      <c r="C618" s="7">
        <v>6506</v>
      </c>
      <c r="D618" s="7">
        <v>74</v>
      </c>
      <c r="E618" s="14">
        <v>0</v>
      </c>
      <c r="H618" t="s">
        <v>319</v>
      </c>
      <c r="I618" t="s">
        <v>27</v>
      </c>
      <c r="J618">
        <v>9954</v>
      </c>
      <c r="K618">
        <v>61</v>
      </c>
      <c r="L618">
        <v>0</v>
      </c>
    </row>
    <row r="619" spans="1:12">
      <c r="A619" s="13" t="s">
        <v>101</v>
      </c>
      <c r="B619" s="20" t="s">
        <v>34</v>
      </c>
      <c r="C619" s="7">
        <v>7306</v>
      </c>
      <c r="D619" s="7">
        <v>71</v>
      </c>
      <c r="E619" s="14">
        <v>0</v>
      </c>
      <c r="H619" t="s">
        <v>319</v>
      </c>
      <c r="I619" t="s">
        <v>210</v>
      </c>
      <c r="J619">
        <v>10338</v>
      </c>
      <c r="K619">
        <v>95</v>
      </c>
      <c r="L619">
        <v>0</v>
      </c>
    </row>
    <row r="620" spans="1:12">
      <c r="A620" s="13" t="s">
        <v>101</v>
      </c>
      <c r="B620" s="20" t="s">
        <v>35</v>
      </c>
      <c r="C620" s="7">
        <v>8339</v>
      </c>
      <c r="D620" s="7">
        <v>152</v>
      </c>
      <c r="E620" s="14">
        <v>0</v>
      </c>
      <c r="H620" t="s">
        <v>319</v>
      </c>
      <c r="I620" t="s">
        <v>211</v>
      </c>
      <c r="J620">
        <v>10559</v>
      </c>
      <c r="K620">
        <v>55</v>
      </c>
      <c r="L620">
        <v>0</v>
      </c>
    </row>
    <row r="621" spans="1:12">
      <c r="A621" s="13" t="s">
        <v>101</v>
      </c>
      <c r="B621" s="20" t="s">
        <v>36</v>
      </c>
      <c r="C621" s="7">
        <v>9061</v>
      </c>
      <c r="D621" s="7">
        <v>63</v>
      </c>
      <c r="E621" s="14">
        <v>0</v>
      </c>
      <c r="H621" t="s">
        <v>319</v>
      </c>
      <c r="I621" t="s">
        <v>212</v>
      </c>
      <c r="J621">
        <v>9204</v>
      </c>
      <c r="K621">
        <v>50</v>
      </c>
      <c r="L621">
        <v>0</v>
      </c>
    </row>
    <row r="622" spans="1:12">
      <c r="A622" s="13" t="s">
        <v>101</v>
      </c>
      <c r="B622" s="20" t="s">
        <v>37</v>
      </c>
      <c r="C622" s="7">
        <v>9674</v>
      </c>
      <c r="D622" s="7">
        <v>61</v>
      </c>
      <c r="E622" s="14">
        <v>0</v>
      </c>
      <c r="H622" t="s">
        <v>319</v>
      </c>
      <c r="I622" t="s">
        <v>28</v>
      </c>
      <c r="J622">
        <v>9254</v>
      </c>
      <c r="K622">
        <v>84</v>
      </c>
      <c r="L622">
        <v>0</v>
      </c>
    </row>
    <row r="623" spans="1:12">
      <c r="A623" s="13" t="s">
        <v>101</v>
      </c>
      <c r="B623" s="20" t="s">
        <v>38</v>
      </c>
      <c r="C623" s="7">
        <v>9564</v>
      </c>
      <c r="D623" s="7">
        <v>58</v>
      </c>
      <c r="E623" s="14">
        <v>0</v>
      </c>
      <c r="H623" t="s">
        <v>319</v>
      </c>
      <c r="I623" t="s">
        <v>213</v>
      </c>
      <c r="J623">
        <v>8735</v>
      </c>
      <c r="K623">
        <v>28</v>
      </c>
      <c r="L623">
        <v>0</v>
      </c>
    </row>
    <row r="624" spans="1:12">
      <c r="A624" s="13" t="s">
        <v>101</v>
      </c>
      <c r="B624" s="20" t="s">
        <v>39</v>
      </c>
      <c r="C624" s="7">
        <v>9007</v>
      </c>
      <c r="D624" s="7">
        <v>75</v>
      </c>
      <c r="E624" s="14">
        <v>0</v>
      </c>
      <c r="H624" t="s">
        <v>319</v>
      </c>
      <c r="I624" t="s">
        <v>214</v>
      </c>
      <c r="J624">
        <v>8451</v>
      </c>
      <c r="K624">
        <v>39</v>
      </c>
      <c r="L624">
        <v>0</v>
      </c>
    </row>
    <row r="625" spans="1:12">
      <c r="A625" s="13" t="s">
        <v>101</v>
      </c>
      <c r="B625" s="20" t="s">
        <v>40</v>
      </c>
      <c r="C625" s="7">
        <v>4676</v>
      </c>
      <c r="D625" s="7">
        <v>44</v>
      </c>
      <c r="E625" s="14">
        <v>0</v>
      </c>
      <c r="H625" t="s">
        <v>319</v>
      </c>
      <c r="I625" t="s">
        <v>215</v>
      </c>
      <c r="J625">
        <v>7669</v>
      </c>
      <c r="K625">
        <v>44</v>
      </c>
      <c r="L625">
        <v>0</v>
      </c>
    </row>
    <row r="626" spans="1:12">
      <c r="A626" s="13" t="s">
        <v>102</v>
      </c>
      <c r="B626" s="20" t="s">
        <v>17</v>
      </c>
      <c r="C626" s="7">
        <v>2002</v>
      </c>
      <c r="D626" s="7">
        <v>73</v>
      </c>
      <c r="E626" s="14">
        <v>0</v>
      </c>
      <c r="H626" t="s">
        <v>319</v>
      </c>
      <c r="I626" t="s">
        <v>29</v>
      </c>
      <c r="J626">
        <v>7313</v>
      </c>
      <c r="K626">
        <v>84</v>
      </c>
      <c r="L626">
        <v>0</v>
      </c>
    </row>
    <row r="627" spans="1:12">
      <c r="A627" s="13" t="s">
        <v>102</v>
      </c>
      <c r="B627" s="20" t="s">
        <v>18</v>
      </c>
      <c r="C627" s="7">
        <v>2166</v>
      </c>
      <c r="D627" s="7">
        <v>221</v>
      </c>
      <c r="E627" s="14">
        <v>0</v>
      </c>
      <c r="H627" t="s">
        <v>319</v>
      </c>
      <c r="I627" t="s">
        <v>216</v>
      </c>
      <c r="J627">
        <v>7981</v>
      </c>
      <c r="K627">
        <v>84</v>
      </c>
      <c r="L627">
        <v>0</v>
      </c>
    </row>
    <row r="628" spans="1:12">
      <c r="A628" s="13" t="s">
        <v>102</v>
      </c>
      <c r="B628" s="20" t="s">
        <v>19</v>
      </c>
      <c r="C628" s="7">
        <v>2862</v>
      </c>
      <c r="D628" s="7">
        <v>71</v>
      </c>
      <c r="E628" s="14">
        <v>0</v>
      </c>
      <c r="H628" t="s">
        <v>319</v>
      </c>
      <c r="I628" t="s">
        <v>217</v>
      </c>
      <c r="J628">
        <v>7707</v>
      </c>
      <c r="K628">
        <v>63</v>
      </c>
      <c r="L628">
        <v>0</v>
      </c>
    </row>
    <row r="629" spans="1:12">
      <c r="A629" s="13" t="s">
        <v>102</v>
      </c>
      <c r="B629" s="20" t="s">
        <v>20</v>
      </c>
      <c r="C629" s="7">
        <v>2294</v>
      </c>
      <c r="D629" s="7">
        <v>70</v>
      </c>
      <c r="E629" s="14">
        <v>0</v>
      </c>
      <c r="H629" t="s">
        <v>319</v>
      </c>
      <c r="I629" t="s">
        <v>218</v>
      </c>
      <c r="J629">
        <v>7278</v>
      </c>
      <c r="K629">
        <v>80</v>
      </c>
      <c r="L629">
        <v>0</v>
      </c>
    </row>
    <row r="630" spans="1:12">
      <c r="A630" s="13" t="s">
        <v>102</v>
      </c>
      <c r="B630" s="20" t="s">
        <v>21</v>
      </c>
      <c r="C630" s="7">
        <v>7012</v>
      </c>
      <c r="D630" s="7">
        <v>198</v>
      </c>
      <c r="E630" s="14">
        <v>0</v>
      </c>
      <c r="H630" t="s">
        <v>319</v>
      </c>
      <c r="I630" t="s">
        <v>30</v>
      </c>
      <c r="J630">
        <v>6206</v>
      </c>
      <c r="K630">
        <v>81</v>
      </c>
      <c r="L630">
        <v>0</v>
      </c>
    </row>
    <row r="631" spans="1:12">
      <c r="A631" s="13" t="s">
        <v>102</v>
      </c>
      <c r="B631" s="20" t="s">
        <v>22</v>
      </c>
      <c r="C631" s="7">
        <v>10984</v>
      </c>
      <c r="D631" s="7">
        <v>147</v>
      </c>
      <c r="E631" s="14">
        <v>0</v>
      </c>
      <c r="H631" t="s">
        <v>319</v>
      </c>
      <c r="I631" t="s">
        <v>219</v>
      </c>
      <c r="J631">
        <v>4885</v>
      </c>
      <c r="K631">
        <v>70</v>
      </c>
      <c r="L631">
        <v>0</v>
      </c>
    </row>
    <row r="632" spans="1:12">
      <c r="A632" s="13" t="s">
        <v>102</v>
      </c>
      <c r="B632" s="20" t="s">
        <v>23</v>
      </c>
      <c r="C632" s="7">
        <v>13401</v>
      </c>
      <c r="D632" s="7">
        <v>108</v>
      </c>
      <c r="E632" s="14">
        <v>0</v>
      </c>
      <c r="H632" t="s">
        <v>319</v>
      </c>
      <c r="I632" t="s">
        <v>220</v>
      </c>
      <c r="J632">
        <v>6011</v>
      </c>
      <c r="K632">
        <v>83</v>
      </c>
      <c r="L632">
        <v>0</v>
      </c>
    </row>
    <row r="633" spans="1:12">
      <c r="A633" s="13" t="s">
        <v>102</v>
      </c>
      <c r="B633" s="20" t="s">
        <v>24</v>
      </c>
      <c r="C633" s="7">
        <v>11524</v>
      </c>
      <c r="D633" s="7">
        <v>49</v>
      </c>
      <c r="E633" s="14">
        <v>0</v>
      </c>
      <c r="H633" t="s">
        <v>319</v>
      </c>
      <c r="I633" t="s">
        <v>221</v>
      </c>
      <c r="J633">
        <v>5387</v>
      </c>
      <c r="K633">
        <v>29</v>
      </c>
      <c r="L633">
        <v>0</v>
      </c>
    </row>
    <row r="634" spans="1:12">
      <c r="A634" s="13" t="s">
        <v>102</v>
      </c>
      <c r="B634" s="20" t="s">
        <v>25</v>
      </c>
      <c r="C634" s="7">
        <v>11535</v>
      </c>
      <c r="D634" s="7">
        <v>57</v>
      </c>
      <c r="E634" s="14">
        <v>0</v>
      </c>
      <c r="H634" t="s">
        <v>319</v>
      </c>
      <c r="I634" t="s">
        <v>31</v>
      </c>
      <c r="J634">
        <v>4134</v>
      </c>
      <c r="K634">
        <v>131</v>
      </c>
      <c r="L634">
        <v>0</v>
      </c>
    </row>
    <row r="635" spans="1:12">
      <c r="A635" s="13" t="s">
        <v>102</v>
      </c>
      <c r="B635" s="20" t="s">
        <v>26</v>
      </c>
      <c r="C635" s="7">
        <v>11612</v>
      </c>
      <c r="D635" s="7">
        <v>116</v>
      </c>
      <c r="E635" s="14">
        <v>0</v>
      </c>
      <c r="H635" t="s">
        <v>319</v>
      </c>
      <c r="I635" t="s">
        <v>222</v>
      </c>
      <c r="J635">
        <v>6141</v>
      </c>
      <c r="K635">
        <v>79</v>
      </c>
      <c r="L635">
        <v>0</v>
      </c>
    </row>
    <row r="636" spans="1:12">
      <c r="A636" s="13" t="s">
        <v>102</v>
      </c>
      <c r="B636" s="20" t="s">
        <v>27</v>
      </c>
      <c r="C636" s="7">
        <v>10833</v>
      </c>
      <c r="D636" s="7">
        <v>63</v>
      </c>
      <c r="E636" s="14">
        <v>0</v>
      </c>
      <c r="H636" t="s">
        <v>319</v>
      </c>
      <c r="I636" t="s">
        <v>223</v>
      </c>
      <c r="J636">
        <v>5449</v>
      </c>
      <c r="K636">
        <v>30</v>
      </c>
      <c r="L636">
        <v>0</v>
      </c>
    </row>
    <row r="637" spans="1:12">
      <c r="A637" s="13" t="s">
        <v>102</v>
      </c>
      <c r="B637" s="20" t="s">
        <v>28</v>
      </c>
      <c r="C637" s="7">
        <v>9174</v>
      </c>
      <c r="D637" s="7">
        <v>139</v>
      </c>
      <c r="E637" s="14">
        <v>0</v>
      </c>
      <c r="H637" t="s">
        <v>319</v>
      </c>
      <c r="I637" t="s">
        <v>224</v>
      </c>
      <c r="J637">
        <v>4990</v>
      </c>
      <c r="K637">
        <v>29</v>
      </c>
      <c r="L637">
        <v>0</v>
      </c>
    </row>
    <row r="638" spans="1:12">
      <c r="A638" s="13" t="s">
        <v>102</v>
      </c>
      <c r="B638" s="20" t="s">
        <v>29</v>
      </c>
      <c r="C638" s="7">
        <v>9280</v>
      </c>
      <c r="D638" s="7">
        <v>50</v>
      </c>
      <c r="E638" s="14">
        <v>0</v>
      </c>
      <c r="H638" t="s">
        <v>319</v>
      </c>
      <c r="I638" t="s">
        <v>32</v>
      </c>
      <c r="J638">
        <v>6212</v>
      </c>
      <c r="K638">
        <v>79</v>
      </c>
      <c r="L638">
        <v>0</v>
      </c>
    </row>
    <row r="639" spans="1:12">
      <c r="A639" s="13" t="s">
        <v>102</v>
      </c>
      <c r="B639" s="20" t="s">
        <v>30</v>
      </c>
      <c r="C639" s="7">
        <v>9618</v>
      </c>
      <c r="D639" s="7">
        <v>131</v>
      </c>
      <c r="E639" s="14">
        <v>0</v>
      </c>
      <c r="H639" t="s">
        <v>319</v>
      </c>
      <c r="I639" t="s">
        <v>225</v>
      </c>
      <c r="J639">
        <v>4545</v>
      </c>
      <c r="K639">
        <v>139</v>
      </c>
      <c r="L639">
        <v>0</v>
      </c>
    </row>
    <row r="640" spans="1:12">
      <c r="A640" s="13" t="s">
        <v>102</v>
      </c>
      <c r="B640" s="20" t="s">
        <v>31</v>
      </c>
      <c r="C640" s="7">
        <v>9402</v>
      </c>
      <c r="D640" s="7">
        <v>28</v>
      </c>
      <c r="E640" s="14">
        <v>0</v>
      </c>
      <c r="H640" t="s">
        <v>319</v>
      </c>
      <c r="I640" t="s">
        <v>226</v>
      </c>
      <c r="J640">
        <v>4899</v>
      </c>
      <c r="K640">
        <v>26</v>
      </c>
      <c r="L640">
        <v>0</v>
      </c>
    </row>
    <row r="641" spans="1:12">
      <c r="A641" s="13" t="s">
        <v>102</v>
      </c>
      <c r="B641" s="20" t="s">
        <v>32</v>
      </c>
      <c r="C641" s="7">
        <v>9762</v>
      </c>
      <c r="D641" s="7">
        <v>74</v>
      </c>
      <c r="E641" s="14">
        <v>0</v>
      </c>
      <c r="H641" t="s">
        <v>319</v>
      </c>
      <c r="I641" t="s">
        <v>227</v>
      </c>
      <c r="J641">
        <v>5676</v>
      </c>
      <c r="K641">
        <v>42</v>
      </c>
      <c r="L641">
        <v>0</v>
      </c>
    </row>
    <row r="642" spans="1:12">
      <c r="A642" s="13" t="s">
        <v>102</v>
      </c>
      <c r="B642" s="20" t="s">
        <v>33</v>
      </c>
      <c r="C642" s="7">
        <v>9279</v>
      </c>
      <c r="D642" s="7">
        <v>75</v>
      </c>
      <c r="E642" s="14">
        <v>0</v>
      </c>
      <c r="H642" t="s">
        <v>319</v>
      </c>
      <c r="I642" t="s">
        <v>33</v>
      </c>
      <c r="J642">
        <v>4547</v>
      </c>
      <c r="K642">
        <v>86</v>
      </c>
      <c r="L642">
        <v>0</v>
      </c>
    </row>
    <row r="643" spans="1:12">
      <c r="A643" s="13" t="s">
        <v>102</v>
      </c>
      <c r="B643" s="20" t="s">
        <v>34</v>
      </c>
      <c r="C643" s="7">
        <v>8947</v>
      </c>
      <c r="D643" s="7">
        <v>68</v>
      </c>
      <c r="E643" s="14">
        <v>0</v>
      </c>
      <c r="H643" t="s">
        <v>319</v>
      </c>
      <c r="I643" t="s">
        <v>228</v>
      </c>
      <c r="J643">
        <v>5319</v>
      </c>
      <c r="K643">
        <v>56</v>
      </c>
      <c r="L643">
        <v>0</v>
      </c>
    </row>
    <row r="644" spans="1:12">
      <c r="A644" s="13" t="s">
        <v>102</v>
      </c>
      <c r="B644" s="20" t="s">
        <v>35</v>
      </c>
      <c r="C644" s="7">
        <v>9230</v>
      </c>
      <c r="D644" s="7">
        <v>72</v>
      </c>
      <c r="E644" s="14">
        <v>0</v>
      </c>
      <c r="H644" t="s">
        <v>319</v>
      </c>
      <c r="I644" t="s">
        <v>229</v>
      </c>
      <c r="J644">
        <v>4765</v>
      </c>
      <c r="K644">
        <v>30</v>
      </c>
      <c r="L644">
        <v>0</v>
      </c>
    </row>
    <row r="645" spans="1:12">
      <c r="A645" s="13" t="s">
        <v>102</v>
      </c>
      <c r="B645" s="20" t="s">
        <v>36</v>
      </c>
      <c r="C645" s="7">
        <v>9583</v>
      </c>
      <c r="D645" s="7">
        <v>95</v>
      </c>
      <c r="E645" s="14">
        <v>0</v>
      </c>
      <c r="H645" t="s">
        <v>319</v>
      </c>
      <c r="I645" t="s">
        <v>230</v>
      </c>
      <c r="J645">
        <v>3714</v>
      </c>
      <c r="K645">
        <v>123</v>
      </c>
      <c r="L645">
        <v>0</v>
      </c>
    </row>
    <row r="646" spans="1:12">
      <c r="A646" s="13" t="s">
        <v>102</v>
      </c>
      <c r="B646" s="20" t="s">
        <v>37</v>
      </c>
      <c r="C646" s="7">
        <v>9799</v>
      </c>
      <c r="D646" s="7">
        <v>72</v>
      </c>
      <c r="E646" s="14">
        <v>0</v>
      </c>
      <c r="H646" t="s">
        <v>319</v>
      </c>
      <c r="I646" t="s">
        <v>34</v>
      </c>
      <c r="J646">
        <v>4320</v>
      </c>
      <c r="K646">
        <v>91</v>
      </c>
      <c r="L646">
        <v>0</v>
      </c>
    </row>
    <row r="647" spans="1:12">
      <c r="A647" s="13" t="s">
        <v>102</v>
      </c>
      <c r="B647" s="20" t="s">
        <v>38</v>
      </c>
      <c r="C647" s="7">
        <v>10259</v>
      </c>
      <c r="D647" s="7">
        <v>97</v>
      </c>
      <c r="E647" s="14">
        <v>0</v>
      </c>
      <c r="H647" t="s">
        <v>319</v>
      </c>
      <c r="I647" t="s">
        <v>231</v>
      </c>
      <c r="J647">
        <v>3907</v>
      </c>
      <c r="K647">
        <v>72</v>
      </c>
      <c r="L647">
        <v>0</v>
      </c>
    </row>
    <row r="648" spans="1:12">
      <c r="A648" s="13" t="s">
        <v>102</v>
      </c>
      <c r="B648" s="20" t="s">
        <v>39</v>
      </c>
      <c r="C648" s="7">
        <v>9405</v>
      </c>
      <c r="D648" s="7">
        <v>25</v>
      </c>
      <c r="E648" s="14">
        <v>0</v>
      </c>
      <c r="H648" t="s">
        <v>319</v>
      </c>
      <c r="I648" t="s">
        <v>232</v>
      </c>
      <c r="J648">
        <v>4850</v>
      </c>
      <c r="K648">
        <v>84</v>
      </c>
      <c r="L648">
        <v>0</v>
      </c>
    </row>
    <row r="649" spans="1:12">
      <c r="A649" s="13" t="s">
        <v>102</v>
      </c>
      <c r="B649" s="20" t="s">
        <v>40</v>
      </c>
      <c r="C649" s="7">
        <v>4121</v>
      </c>
      <c r="D649" s="7">
        <v>45</v>
      </c>
      <c r="E649" s="14">
        <v>0</v>
      </c>
      <c r="H649" t="s">
        <v>319</v>
      </c>
      <c r="I649" t="s">
        <v>233</v>
      </c>
      <c r="J649">
        <v>5192</v>
      </c>
      <c r="K649">
        <v>133</v>
      </c>
      <c r="L649">
        <v>0</v>
      </c>
    </row>
    <row r="650" spans="1:12">
      <c r="A650" s="13" t="s">
        <v>103</v>
      </c>
      <c r="B650" s="20" t="s">
        <v>17</v>
      </c>
      <c r="C650" s="7">
        <v>2460</v>
      </c>
      <c r="D650" s="7">
        <v>71</v>
      </c>
      <c r="E650" s="14">
        <v>0</v>
      </c>
      <c r="H650" t="s">
        <v>319</v>
      </c>
      <c r="I650" t="s">
        <v>35</v>
      </c>
      <c r="J650">
        <v>3979</v>
      </c>
      <c r="K650">
        <v>58</v>
      </c>
      <c r="L650">
        <v>0</v>
      </c>
    </row>
    <row r="651" spans="1:12">
      <c r="A651" s="13" t="s">
        <v>103</v>
      </c>
      <c r="B651" s="20" t="s">
        <v>18</v>
      </c>
      <c r="C651" s="7">
        <v>2927</v>
      </c>
      <c r="D651" s="7">
        <v>119</v>
      </c>
      <c r="E651" s="14">
        <v>0</v>
      </c>
      <c r="H651" t="s">
        <v>319</v>
      </c>
      <c r="I651" t="s">
        <v>234</v>
      </c>
      <c r="J651">
        <v>6421</v>
      </c>
      <c r="K651">
        <v>150</v>
      </c>
      <c r="L651">
        <v>0</v>
      </c>
    </row>
    <row r="652" spans="1:12">
      <c r="A652" s="13" t="s">
        <v>103</v>
      </c>
      <c r="B652" s="20" t="s">
        <v>19</v>
      </c>
      <c r="C652" s="7">
        <v>4356</v>
      </c>
      <c r="D652" s="7">
        <v>48</v>
      </c>
      <c r="E652" s="14">
        <v>0</v>
      </c>
      <c r="H652" t="s">
        <v>319</v>
      </c>
      <c r="I652" t="s">
        <v>235</v>
      </c>
      <c r="J652">
        <v>8195</v>
      </c>
      <c r="K652">
        <v>35</v>
      </c>
      <c r="L652">
        <v>0</v>
      </c>
    </row>
    <row r="653" spans="1:12">
      <c r="A653" s="13" t="s">
        <v>103</v>
      </c>
      <c r="B653" s="20" t="s">
        <v>20</v>
      </c>
      <c r="C653" s="7">
        <v>3353</v>
      </c>
      <c r="D653" s="7">
        <v>59</v>
      </c>
      <c r="E653" s="14">
        <v>0</v>
      </c>
      <c r="H653" t="s">
        <v>319</v>
      </c>
      <c r="I653" t="s">
        <v>236</v>
      </c>
      <c r="J653">
        <v>8634</v>
      </c>
      <c r="K653">
        <v>77</v>
      </c>
      <c r="L653">
        <v>0</v>
      </c>
    </row>
    <row r="654" spans="1:12">
      <c r="A654" s="13" t="s">
        <v>103</v>
      </c>
      <c r="B654" s="20" t="s">
        <v>21</v>
      </c>
      <c r="C654" s="7">
        <v>8776</v>
      </c>
      <c r="D654" s="7">
        <v>50</v>
      </c>
      <c r="E654" s="14">
        <v>0</v>
      </c>
      <c r="H654" t="s">
        <v>319</v>
      </c>
      <c r="I654" t="s">
        <v>36</v>
      </c>
      <c r="J654">
        <v>8768</v>
      </c>
      <c r="K654">
        <v>98</v>
      </c>
      <c r="L654">
        <v>0</v>
      </c>
    </row>
    <row r="655" spans="1:12">
      <c r="A655" s="13" t="s">
        <v>103</v>
      </c>
      <c r="B655" s="20" t="s">
        <v>22</v>
      </c>
      <c r="C655" s="7">
        <v>10446</v>
      </c>
      <c r="D655" s="7">
        <v>103</v>
      </c>
      <c r="E655" s="14">
        <v>0</v>
      </c>
      <c r="H655" t="s">
        <v>319</v>
      </c>
      <c r="I655" t="s">
        <v>237</v>
      </c>
      <c r="J655">
        <v>8121</v>
      </c>
      <c r="K655">
        <v>105</v>
      </c>
      <c r="L655">
        <v>0</v>
      </c>
    </row>
    <row r="656" spans="1:12">
      <c r="A656" s="13" t="s">
        <v>103</v>
      </c>
      <c r="B656" s="20" t="s">
        <v>23</v>
      </c>
      <c r="C656" s="7">
        <v>13521</v>
      </c>
      <c r="D656" s="7">
        <v>83</v>
      </c>
      <c r="E656" s="14">
        <v>0</v>
      </c>
      <c r="H656" t="s">
        <v>319</v>
      </c>
      <c r="I656" t="s">
        <v>238</v>
      </c>
      <c r="J656">
        <v>9522</v>
      </c>
      <c r="K656">
        <v>63</v>
      </c>
      <c r="L656">
        <v>0</v>
      </c>
    </row>
    <row r="657" spans="1:12">
      <c r="A657" s="13" t="s">
        <v>103</v>
      </c>
      <c r="B657" s="20" t="s">
        <v>24</v>
      </c>
      <c r="C657" s="7">
        <v>12185</v>
      </c>
      <c r="D657" s="7">
        <v>36</v>
      </c>
      <c r="E657" s="14">
        <v>0</v>
      </c>
      <c r="H657" t="s">
        <v>319</v>
      </c>
      <c r="I657" t="s">
        <v>239</v>
      </c>
      <c r="J657">
        <v>10806</v>
      </c>
      <c r="K657">
        <v>93</v>
      </c>
      <c r="L657">
        <v>0</v>
      </c>
    </row>
    <row r="658" spans="1:12">
      <c r="A658" s="13" t="s">
        <v>103</v>
      </c>
      <c r="B658" s="20" t="s">
        <v>25</v>
      </c>
      <c r="C658" s="7">
        <v>10501</v>
      </c>
      <c r="D658" s="7">
        <v>71</v>
      </c>
      <c r="E658" s="14">
        <v>0</v>
      </c>
      <c r="H658" t="s">
        <v>319</v>
      </c>
      <c r="I658" t="s">
        <v>37</v>
      </c>
      <c r="J658">
        <v>10887</v>
      </c>
      <c r="K658">
        <v>90</v>
      </c>
      <c r="L658">
        <v>0</v>
      </c>
    </row>
    <row r="659" spans="1:12">
      <c r="A659" s="13" t="s">
        <v>103</v>
      </c>
      <c r="B659" s="20" t="s">
        <v>26</v>
      </c>
      <c r="C659" s="7">
        <v>10317</v>
      </c>
      <c r="D659" s="7">
        <v>71</v>
      </c>
      <c r="E659" s="14">
        <v>0</v>
      </c>
      <c r="H659" t="s">
        <v>319</v>
      </c>
      <c r="I659" t="s">
        <v>240</v>
      </c>
      <c r="J659">
        <v>11460</v>
      </c>
      <c r="K659">
        <v>100</v>
      </c>
      <c r="L659">
        <v>0</v>
      </c>
    </row>
    <row r="660" spans="1:12">
      <c r="A660" s="13" t="s">
        <v>103</v>
      </c>
      <c r="B660" s="20" t="s">
        <v>27</v>
      </c>
      <c r="C660" s="7">
        <v>10238</v>
      </c>
      <c r="D660" s="7">
        <v>188</v>
      </c>
      <c r="E660" s="14">
        <v>0</v>
      </c>
      <c r="H660" t="s">
        <v>319</v>
      </c>
      <c r="I660" t="s">
        <v>241</v>
      </c>
      <c r="J660">
        <v>11884</v>
      </c>
      <c r="K660">
        <v>94</v>
      </c>
      <c r="L660">
        <v>0</v>
      </c>
    </row>
    <row r="661" spans="1:12">
      <c r="A661" s="13" t="s">
        <v>103</v>
      </c>
      <c r="B661" s="20" t="s">
        <v>28</v>
      </c>
      <c r="C661" s="7">
        <v>8942</v>
      </c>
      <c r="D661" s="7">
        <v>26</v>
      </c>
      <c r="E661" s="14">
        <v>0</v>
      </c>
      <c r="H661" t="s">
        <v>319</v>
      </c>
      <c r="I661" t="s">
        <v>242</v>
      </c>
      <c r="J661">
        <v>11499</v>
      </c>
      <c r="K661">
        <v>167</v>
      </c>
      <c r="L661">
        <v>0</v>
      </c>
    </row>
    <row r="662" spans="1:12">
      <c r="A662" s="13" t="s">
        <v>103</v>
      </c>
      <c r="B662" s="20" t="s">
        <v>29</v>
      </c>
      <c r="C662" s="7">
        <v>7528</v>
      </c>
      <c r="D662" s="7">
        <v>30</v>
      </c>
      <c r="E662" s="14">
        <v>0</v>
      </c>
      <c r="H662" t="s">
        <v>319</v>
      </c>
      <c r="I662" t="s">
        <v>38</v>
      </c>
      <c r="J662">
        <v>11335</v>
      </c>
      <c r="K662">
        <v>208</v>
      </c>
      <c r="L662">
        <v>0</v>
      </c>
    </row>
    <row r="663" spans="1:12">
      <c r="A663" s="13" t="s">
        <v>103</v>
      </c>
      <c r="B663" s="20" t="s">
        <v>30</v>
      </c>
      <c r="C663" s="7">
        <v>6185</v>
      </c>
      <c r="D663" s="7">
        <v>92</v>
      </c>
      <c r="E663" s="14">
        <v>0</v>
      </c>
      <c r="H663" t="s">
        <v>319</v>
      </c>
      <c r="I663" t="s">
        <v>243</v>
      </c>
      <c r="J663">
        <v>10317</v>
      </c>
      <c r="K663">
        <v>88</v>
      </c>
      <c r="L663">
        <v>0</v>
      </c>
    </row>
    <row r="664" spans="1:12">
      <c r="A664" s="13" t="s">
        <v>103</v>
      </c>
      <c r="B664" s="20" t="s">
        <v>31</v>
      </c>
      <c r="C664" s="7">
        <v>6351</v>
      </c>
      <c r="D664" s="7">
        <v>185</v>
      </c>
      <c r="E664" s="14">
        <v>0</v>
      </c>
      <c r="H664" t="s">
        <v>319</v>
      </c>
      <c r="I664" t="s">
        <v>244</v>
      </c>
      <c r="J664">
        <v>10197</v>
      </c>
      <c r="K664">
        <v>103</v>
      </c>
      <c r="L664">
        <v>0</v>
      </c>
    </row>
    <row r="665" spans="1:12">
      <c r="A665" s="13" t="s">
        <v>103</v>
      </c>
      <c r="B665" s="20" t="s">
        <v>32</v>
      </c>
      <c r="C665" s="7">
        <v>4977</v>
      </c>
      <c r="D665" s="7">
        <v>29</v>
      </c>
      <c r="E665" s="14">
        <v>0</v>
      </c>
      <c r="H665" t="s">
        <v>319</v>
      </c>
      <c r="I665" t="s">
        <v>245</v>
      </c>
      <c r="J665">
        <v>10613</v>
      </c>
      <c r="K665">
        <v>102</v>
      </c>
      <c r="L665">
        <v>0</v>
      </c>
    </row>
    <row r="666" spans="1:12">
      <c r="A666" s="13" t="s">
        <v>103</v>
      </c>
      <c r="B666" s="20" t="s">
        <v>33</v>
      </c>
      <c r="C666" s="7">
        <v>5171</v>
      </c>
      <c r="D666" s="7">
        <v>28</v>
      </c>
      <c r="E666" s="14">
        <v>0</v>
      </c>
      <c r="H666" t="s">
        <v>319</v>
      </c>
      <c r="I666" t="s">
        <v>39</v>
      </c>
      <c r="J666">
        <v>10236</v>
      </c>
      <c r="K666">
        <v>97</v>
      </c>
      <c r="L666">
        <v>0</v>
      </c>
    </row>
    <row r="667" spans="1:12">
      <c r="A667" s="13" t="s">
        <v>103</v>
      </c>
      <c r="B667" s="20" t="s">
        <v>34</v>
      </c>
      <c r="C667" s="7">
        <v>4729</v>
      </c>
      <c r="D667" s="7">
        <v>35</v>
      </c>
      <c r="E667" s="14">
        <v>0</v>
      </c>
      <c r="H667" t="s">
        <v>319</v>
      </c>
      <c r="I667" t="s">
        <v>246</v>
      </c>
      <c r="J667">
        <v>7786</v>
      </c>
      <c r="K667">
        <v>61</v>
      </c>
      <c r="L667">
        <v>0</v>
      </c>
    </row>
    <row r="668" spans="1:12">
      <c r="A668" s="13" t="s">
        <v>103</v>
      </c>
      <c r="B668" s="20" t="s">
        <v>35</v>
      </c>
      <c r="C668" s="7">
        <v>5641</v>
      </c>
      <c r="D668" s="7">
        <v>46</v>
      </c>
      <c r="E668" s="14">
        <v>0</v>
      </c>
      <c r="H668" t="s">
        <v>319</v>
      </c>
      <c r="I668" t="s">
        <v>247</v>
      </c>
      <c r="J668">
        <v>6179</v>
      </c>
      <c r="K668">
        <v>22</v>
      </c>
      <c r="L668">
        <v>0</v>
      </c>
    </row>
    <row r="669" spans="1:12">
      <c r="A669" s="13" t="s">
        <v>103</v>
      </c>
      <c r="B669" s="20" t="s">
        <v>36</v>
      </c>
      <c r="C669" s="7">
        <v>10358</v>
      </c>
      <c r="D669" s="7">
        <v>61</v>
      </c>
      <c r="E669" s="14">
        <v>0</v>
      </c>
      <c r="H669" t="s">
        <v>319</v>
      </c>
      <c r="I669" t="s">
        <v>248</v>
      </c>
      <c r="J669">
        <v>5156</v>
      </c>
      <c r="K669">
        <v>84</v>
      </c>
      <c r="L669">
        <v>0</v>
      </c>
    </row>
    <row r="670" spans="1:12">
      <c r="A670" s="13" t="s">
        <v>103</v>
      </c>
      <c r="B670" s="20" t="s">
        <v>37</v>
      </c>
      <c r="C670" s="7">
        <v>9896</v>
      </c>
      <c r="D670" s="7">
        <v>101</v>
      </c>
      <c r="E670" s="14">
        <v>0</v>
      </c>
      <c r="H670" t="s">
        <v>319</v>
      </c>
      <c r="I670" t="s">
        <v>40</v>
      </c>
      <c r="J670">
        <v>4310</v>
      </c>
      <c r="K670">
        <v>52</v>
      </c>
      <c r="L670">
        <v>0</v>
      </c>
    </row>
    <row r="671" spans="1:12">
      <c r="A671" s="13" t="s">
        <v>103</v>
      </c>
      <c r="B671" s="20" t="s">
        <v>38</v>
      </c>
      <c r="C671" s="7">
        <v>9873</v>
      </c>
      <c r="D671" s="7">
        <v>66</v>
      </c>
      <c r="E671" s="14">
        <v>0</v>
      </c>
      <c r="H671" t="s">
        <v>319</v>
      </c>
      <c r="I671" t="s">
        <v>249</v>
      </c>
      <c r="J671">
        <v>2756</v>
      </c>
      <c r="K671">
        <v>24</v>
      </c>
      <c r="L671">
        <v>0</v>
      </c>
    </row>
    <row r="672" spans="1:12">
      <c r="A672" s="13" t="s">
        <v>103</v>
      </c>
      <c r="B672" s="20" t="s">
        <v>39</v>
      </c>
      <c r="C672" s="7">
        <v>9635</v>
      </c>
      <c r="D672" s="7">
        <v>83</v>
      </c>
      <c r="E672" s="14">
        <v>0</v>
      </c>
      <c r="H672" t="s">
        <v>319</v>
      </c>
      <c r="I672" t="s">
        <v>250</v>
      </c>
      <c r="J672">
        <v>4507</v>
      </c>
      <c r="K672">
        <v>71</v>
      </c>
      <c r="L672">
        <v>0</v>
      </c>
    </row>
    <row r="673" spans="1:12">
      <c r="A673" s="13" t="s">
        <v>103</v>
      </c>
      <c r="B673" s="20" t="s">
        <v>40</v>
      </c>
      <c r="C673" s="7">
        <v>4004</v>
      </c>
      <c r="D673" s="7">
        <v>28</v>
      </c>
      <c r="E673" s="14">
        <v>0</v>
      </c>
      <c r="H673" t="s">
        <v>319</v>
      </c>
      <c r="I673" t="s">
        <v>251</v>
      </c>
      <c r="J673">
        <v>5502</v>
      </c>
      <c r="K673">
        <v>38</v>
      </c>
      <c r="L673">
        <v>0</v>
      </c>
    </row>
    <row r="674" spans="1:12">
      <c r="A674" s="13" t="s">
        <v>104</v>
      </c>
      <c r="B674" s="20" t="s">
        <v>17</v>
      </c>
      <c r="C674" s="7">
        <v>3227</v>
      </c>
      <c r="D674" s="7">
        <v>66</v>
      </c>
      <c r="E674" s="14">
        <v>0</v>
      </c>
      <c r="H674" t="s">
        <v>320</v>
      </c>
      <c r="I674" t="s">
        <v>17</v>
      </c>
      <c r="J674">
        <v>5521</v>
      </c>
      <c r="K674">
        <v>68</v>
      </c>
      <c r="L674">
        <v>0</v>
      </c>
    </row>
    <row r="675" spans="1:12">
      <c r="A675" s="13" t="s">
        <v>104</v>
      </c>
      <c r="B675" s="20" t="s">
        <v>18</v>
      </c>
      <c r="C675" s="7">
        <v>2388</v>
      </c>
      <c r="D675" s="7">
        <v>29</v>
      </c>
      <c r="E675" s="14">
        <v>0</v>
      </c>
      <c r="H675" t="s">
        <v>320</v>
      </c>
      <c r="I675" t="s">
        <v>180</v>
      </c>
      <c r="J675">
        <v>6007</v>
      </c>
      <c r="K675">
        <v>62</v>
      </c>
      <c r="L675">
        <v>0</v>
      </c>
    </row>
    <row r="676" spans="1:12">
      <c r="A676" s="13" t="s">
        <v>104</v>
      </c>
      <c r="B676" s="20" t="s">
        <v>19</v>
      </c>
      <c r="C676" s="7">
        <v>3013</v>
      </c>
      <c r="D676" s="7">
        <v>62</v>
      </c>
      <c r="E676" s="14">
        <v>0</v>
      </c>
      <c r="H676" t="s">
        <v>320</v>
      </c>
      <c r="I676" t="s">
        <v>181</v>
      </c>
      <c r="J676">
        <v>5764</v>
      </c>
      <c r="K676">
        <v>67</v>
      </c>
      <c r="L676">
        <v>0</v>
      </c>
    </row>
    <row r="677" spans="1:12">
      <c r="A677" s="13" t="s">
        <v>104</v>
      </c>
      <c r="B677" s="20" t="s">
        <v>20</v>
      </c>
      <c r="C677" s="7">
        <v>2560</v>
      </c>
      <c r="D677" s="7">
        <v>22</v>
      </c>
      <c r="E677" s="14">
        <v>0</v>
      </c>
      <c r="H677" t="s">
        <v>320</v>
      </c>
      <c r="I677" t="s">
        <v>182</v>
      </c>
      <c r="J677">
        <v>5833</v>
      </c>
      <c r="K677">
        <v>70</v>
      </c>
      <c r="L677">
        <v>0</v>
      </c>
    </row>
    <row r="678" spans="1:12">
      <c r="A678" s="13" t="s">
        <v>104</v>
      </c>
      <c r="B678" s="20" t="s">
        <v>21</v>
      </c>
      <c r="C678" s="7">
        <v>8944</v>
      </c>
      <c r="D678" s="7">
        <v>80</v>
      </c>
      <c r="E678" s="14">
        <v>0</v>
      </c>
      <c r="H678" t="s">
        <v>320</v>
      </c>
      <c r="I678" t="s">
        <v>18</v>
      </c>
      <c r="J678">
        <v>6038</v>
      </c>
      <c r="K678">
        <v>125</v>
      </c>
      <c r="L678">
        <v>0</v>
      </c>
    </row>
    <row r="679" spans="1:12">
      <c r="A679" s="13" t="s">
        <v>104</v>
      </c>
      <c r="B679" s="20" t="s">
        <v>22</v>
      </c>
      <c r="C679" s="7">
        <v>14338</v>
      </c>
      <c r="D679" s="7">
        <v>49</v>
      </c>
      <c r="E679" s="14">
        <v>0</v>
      </c>
      <c r="H679" t="s">
        <v>320</v>
      </c>
      <c r="I679" t="s">
        <v>183</v>
      </c>
      <c r="J679">
        <v>6423</v>
      </c>
      <c r="K679">
        <v>117</v>
      </c>
      <c r="L679">
        <v>0</v>
      </c>
    </row>
    <row r="680" spans="1:12">
      <c r="A680" s="13" t="s">
        <v>104</v>
      </c>
      <c r="B680" s="20" t="s">
        <v>23</v>
      </c>
      <c r="C680" s="7">
        <v>14001</v>
      </c>
      <c r="D680" s="7">
        <v>85</v>
      </c>
      <c r="E680" s="14">
        <v>0</v>
      </c>
      <c r="H680" t="s">
        <v>320</v>
      </c>
      <c r="I680" t="s">
        <v>184</v>
      </c>
      <c r="J680">
        <v>6930</v>
      </c>
      <c r="K680">
        <v>95</v>
      </c>
      <c r="L680">
        <v>0</v>
      </c>
    </row>
    <row r="681" spans="1:12">
      <c r="A681" s="13" t="s">
        <v>104</v>
      </c>
      <c r="B681" s="20" t="s">
        <v>24</v>
      </c>
      <c r="C681" s="7">
        <v>14907</v>
      </c>
      <c r="D681" s="7">
        <v>88</v>
      </c>
      <c r="E681" s="14">
        <v>0</v>
      </c>
      <c r="H681" t="s">
        <v>320</v>
      </c>
      <c r="I681" t="s">
        <v>185</v>
      </c>
      <c r="J681">
        <v>6668</v>
      </c>
      <c r="K681">
        <v>104</v>
      </c>
      <c r="L681">
        <v>0</v>
      </c>
    </row>
    <row r="682" spans="1:12">
      <c r="A682" s="13" t="s">
        <v>104</v>
      </c>
      <c r="B682" s="20" t="s">
        <v>25</v>
      </c>
      <c r="C682" s="7">
        <v>13449</v>
      </c>
      <c r="D682" s="7">
        <v>80</v>
      </c>
      <c r="E682" s="14">
        <v>0</v>
      </c>
      <c r="H682" t="s">
        <v>320</v>
      </c>
      <c r="I682" t="s">
        <v>19</v>
      </c>
      <c r="J682">
        <v>6332</v>
      </c>
      <c r="K682">
        <v>194</v>
      </c>
      <c r="L682">
        <v>0</v>
      </c>
    </row>
    <row r="683" spans="1:12">
      <c r="A683" s="13" t="s">
        <v>104</v>
      </c>
      <c r="B683" s="20" t="s">
        <v>26</v>
      </c>
      <c r="C683" s="7">
        <v>8602</v>
      </c>
      <c r="D683" s="7">
        <v>55</v>
      </c>
      <c r="E683" s="14">
        <v>0</v>
      </c>
      <c r="H683" t="s">
        <v>320</v>
      </c>
      <c r="I683" t="s">
        <v>186</v>
      </c>
      <c r="J683">
        <v>6555</v>
      </c>
      <c r="K683">
        <v>35</v>
      </c>
      <c r="L683">
        <v>0</v>
      </c>
    </row>
    <row r="684" spans="1:12">
      <c r="A684" s="13" t="s">
        <v>104</v>
      </c>
      <c r="B684" s="20" t="s">
        <v>27</v>
      </c>
      <c r="C684" s="7">
        <v>5899</v>
      </c>
      <c r="D684" s="7">
        <v>28</v>
      </c>
      <c r="E684" s="14">
        <v>0</v>
      </c>
      <c r="H684" t="s">
        <v>320</v>
      </c>
      <c r="I684" t="s">
        <v>187</v>
      </c>
      <c r="J684">
        <v>6707</v>
      </c>
      <c r="K684">
        <v>254</v>
      </c>
      <c r="L684">
        <v>0</v>
      </c>
    </row>
    <row r="685" spans="1:12">
      <c r="A685" s="13" t="s">
        <v>104</v>
      </c>
      <c r="B685" s="20" t="s">
        <v>28</v>
      </c>
      <c r="C685" s="7">
        <v>5736</v>
      </c>
      <c r="D685" s="7">
        <v>57</v>
      </c>
      <c r="E685" s="14">
        <v>0</v>
      </c>
      <c r="H685" t="s">
        <v>320</v>
      </c>
      <c r="I685" t="s">
        <v>188</v>
      </c>
      <c r="J685">
        <v>6509</v>
      </c>
      <c r="K685">
        <v>37</v>
      </c>
      <c r="L685">
        <v>0</v>
      </c>
    </row>
    <row r="686" spans="1:12">
      <c r="A686" s="13" t="s">
        <v>104</v>
      </c>
      <c r="B686" s="20" t="s">
        <v>29</v>
      </c>
      <c r="C686" s="7">
        <v>5684</v>
      </c>
      <c r="D686" s="7">
        <v>43</v>
      </c>
      <c r="E686" s="14">
        <v>0</v>
      </c>
      <c r="H686" t="s">
        <v>320</v>
      </c>
      <c r="I686" t="s">
        <v>20</v>
      </c>
      <c r="J686">
        <v>6313</v>
      </c>
      <c r="K686">
        <v>265</v>
      </c>
      <c r="L686">
        <v>0</v>
      </c>
    </row>
    <row r="687" spans="1:12">
      <c r="A687" s="13" t="s">
        <v>104</v>
      </c>
      <c r="B687" s="20" t="s">
        <v>30</v>
      </c>
      <c r="C687" s="7">
        <v>5318</v>
      </c>
      <c r="D687" s="7">
        <v>124</v>
      </c>
      <c r="E687" s="14">
        <v>0</v>
      </c>
      <c r="H687" t="s">
        <v>320</v>
      </c>
      <c r="I687" t="s">
        <v>189</v>
      </c>
      <c r="J687">
        <v>6873</v>
      </c>
      <c r="K687">
        <v>23</v>
      </c>
      <c r="L687">
        <v>0</v>
      </c>
    </row>
    <row r="688" spans="1:12">
      <c r="A688" s="13" t="s">
        <v>104</v>
      </c>
      <c r="B688" s="20" t="s">
        <v>31</v>
      </c>
      <c r="C688" s="7">
        <v>4962</v>
      </c>
      <c r="D688" s="7">
        <v>96</v>
      </c>
      <c r="E688" s="14">
        <v>0</v>
      </c>
      <c r="H688" t="s">
        <v>320</v>
      </c>
      <c r="I688" t="s">
        <v>190</v>
      </c>
      <c r="J688">
        <v>6696</v>
      </c>
      <c r="K688">
        <v>78</v>
      </c>
      <c r="L688">
        <v>0</v>
      </c>
    </row>
    <row r="689" spans="1:12">
      <c r="A689" s="13" t="s">
        <v>104</v>
      </c>
      <c r="B689" s="20" t="s">
        <v>32</v>
      </c>
      <c r="C689" s="7">
        <v>3627</v>
      </c>
      <c r="D689" s="7">
        <v>100</v>
      </c>
      <c r="E689" s="14">
        <v>0</v>
      </c>
      <c r="H689" t="s">
        <v>320</v>
      </c>
      <c r="I689" t="s">
        <v>191</v>
      </c>
      <c r="J689">
        <v>5155</v>
      </c>
      <c r="K689">
        <v>130</v>
      </c>
      <c r="L689">
        <v>0</v>
      </c>
    </row>
    <row r="690" spans="1:12">
      <c r="A690" s="13" t="s">
        <v>104</v>
      </c>
      <c r="B690" s="20" t="s">
        <v>33</v>
      </c>
      <c r="C690" s="7">
        <v>3602</v>
      </c>
      <c r="D690" s="7">
        <v>84</v>
      </c>
      <c r="E690" s="14">
        <v>0</v>
      </c>
      <c r="H690" t="s">
        <v>320</v>
      </c>
      <c r="I690" t="s">
        <v>21</v>
      </c>
      <c r="J690">
        <v>5433</v>
      </c>
      <c r="K690">
        <v>50</v>
      </c>
      <c r="L690">
        <v>0</v>
      </c>
    </row>
    <row r="691" spans="1:12">
      <c r="A691" s="13" t="s">
        <v>104</v>
      </c>
      <c r="B691" s="20" t="s">
        <v>34</v>
      </c>
      <c r="C691" s="7">
        <v>4133</v>
      </c>
      <c r="D691" s="7">
        <v>31</v>
      </c>
      <c r="E691" s="14">
        <v>0</v>
      </c>
      <c r="H691" t="s">
        <v>320</v>
      </c>
      <c r="I691" t="s">
        <v>192</v>
      </c>
      <c r="J691">
        <v>6442</v>
      </c>
      <c r="K691">
        <v>159</v>
      </c>
      <c r="L691">
        <v>0</v>
      </c>
    </row>
    <row r="692" spans="1:12">
      <c r="A692" s="13" t="s">
        <v>104</v>
      </c>
      <c r="B692" s="20" t="s">
        <v>35</v>
      </c>
      <c r="C692" s="7">
        <v>4112</v>
      </c>
      <c r="D692" s="7">
        <v>103</v>
      </c>
      <c r="E692" s="14">
        <v>0</v>
      </c>
      <c r="H692" t="s">
        <v>320</v>
      </c>
      <c r="I692" t="s">
        <v>193</v>
      </c>
      <c r="J692">
        <v>9150</v>
      </c>
      <c r="K692">
        <v>102</v>
      </c>
      <c r="L692">
        <v>0</v>
      </c>
    </row>
    <row r="693" spans="1:12">
      <c r="A693" s="13" t="s">
        <v>104</v>
      </c>
      <c r="B693" s="20" t="s">
        <v>36</v>
      </c>
      <c r="C693" s="7">
        <v>4776</v>
      </c>
      <c r="D693" s="7">
        <v>28</v>
      </c>
      <c r="E693" s="14">
        <v>0</v>
      </c>
      <c r="H693" t="s">
        <v>320</v>
      </c>
      <c r="I693" t="s">
        <v>194</v>
      </c>
      <c r="J693">
        <v>11127</v>
      </c>
      <c r="K693">
        <v>80</v>
      </c>
      <c r="L693">
        <v>0</v>
      </c>
    </row>
    <row r="694" spans="1:12">
      <c r="A694" s="13" t="s">
        <v>104</v>
      </c>
      <c r="B694" s="20" t="s">
        <v>37</v>
      </c>
      <c r="C694" s="7">
        <v>7419</v>
      </c>
      <c r="D694" s="7">
        <v>108</v>
      </c>
      <c r="E694" s="14">
        <v>0</v>
      </c>
      <c r="H694" t="s">
        <v>320</v>
      </c>
      <c r="I694" t="s">
        <v>22</v>
      </c>
      <c r="J694">
        <v>11862</v>
      </c>
      <c r="K694">
        <v>25</v>
      </c>
      <c r="L694">
        <v>0</v>
      </c>
    </row>
    <row r="695" spans="1:12">
      <c r="A695" s="13" t="s">
        <v>104</v>
      </c>
      <c r="B695" s="20" t="s">
        <v>38</v>
      </c>
      <c r="C695" s="7">
        <v>7953</v>
      </c>
      <c r="D695" s="7">
        <v>26</v>
      </c>
      <c r="E695" s="14">
        <v>0</v>
      </c>
      <c r="H695" t="s">
        <v>320</v>
      </c>
      <c r="I695" t="s">
        <v>195</v>
      </c>
      <c r="J695">
        <v>11091</v>
      </c>
      <c r="K695">
        <v>78</v>
      </c>
      <c r="L695">
        <v>0</v>
      </c>
    </row>
    <row r="696" spans="1:12">
      <c r="A696" s="13" t="s">
        <v>104</v>
      </c>
      <c r="B696" s="20" t="s">
        <v>39</v>
      </c>
      <c r="C696" s="7">
        <v>9287</v>
      </c>
      <c r="D696" s="7">
        <v>52</v>
      </c>
      <c r="E696" s="14">
        <v>0</v>
      </c>
      <c r="H696" t="s">
        <v>320</v>
      </c>
      <c r="I696" t="s">
        <v>196</v>
      </c>
      <c r="J696">
        <v>12045</v>
      </c>
      <c r="K696">
        <v>23</v>
      </c>
      <c r="L696">
        <v>0</v>
      </c>
    </row>
    <row r="697" spans="1:12">
      <c r="A697" s="13" t="s">
        <v>104</v>
      </c>
      <c r="B697" s="20" t="s">
        <v>40</v>
      </c>
      <c r="C697" s="7">
        <v>3980</v>
      </c>
      <c r="D697" s="7">
        <v>26</v>
      </c>
      <c r="E697" s="14">
        <v>0</v>
      </c>
      <c r="H697" t="s">
        <v>320</v>
      </c>
      <c r="I697" t="s">
        <v>197</v>
      </c>
      <c r="J697">
        <v>11219</v>
      </c>
      <c r="K697">
        <v>96</v>
      </c>
      <c r="L697">
        <v>0</v>
      </c>
    </row>
    <row r="698" spans="1:12">
      <c r="A698" s="13" t="s">
        <v>105</v>
      </c>
      <c r="B698" s="20" t="s">
        <v>17</v>
      </c>
      <c r="C698" s="7">
        <v>3362</v>
      </c>
      <c r="D698" s="7">
        <v>86</v>
      </c>
      <c r="E698" s="14">
        <v>0</v>
      </c>
      <c r="H698" t="s">
        <v>320</v>
      </c>
      <c r="I698" t="s">
        <v>23</v>
      </c>
      <c r="J698">
        <v>12543</v>
      </c>
      <c r="K698">
        <v>72</v>
      </c>
      <c r="L698">
        <v>0</v>
      </c>
    </row>
    <row r="699" spans="1:12">
      <c r="A699" s="13" t="s">
        <v>105</v>
      </c>
      <c r="B699" s="20" t="s">
        <v>18</v>
      </c>
      <c r="C699" s="7">
        <v>3361</v>
      </c>
      <c r="D699" s="7">
        <v>54</v>
      </c>
      <c r="E699" s="14">
        <v>0</v>
      </c>
      <c r="H699" t="s">
        <v>320</v>
      </c>
      <c r="I699" t="s">
        <v>198</v>
      </c>
      <c r="J699">
        <v>12203</v>
      </c>
      <c r="K699">
        <v>105</v>
      </c>
      <c r="L699">
        <v>0</v>
      </c>
    </row>
    <row r="700" spans="1:12">
      <c r="A700" s="13" t="s">
        <v>105</v>
      </c>
      <c r="B700" s="20" t="s">
        <v>19</v>
      </c>
      <c r="C700" s="7">
        <v>2523</v>
      </c>
      <c r="D700" s="7">
        <v>107</v>
      </c>
      <c r="E700" s="14">
        <v>0</v>
      </c>
      <c r="H700" t="s">
        <v>320</v>
      </c>
      <c r="I700" t="s">
        <v>199</v>
      </c>
      <c r="J700">
        <v>10635</v>
      </c>
      <c r="K700">
        <v>64</v>
      </c>
      <c r="L700">
        <v>0</v>
      </c>
    </row>
    <row r="701" spans="1:12">
      <c r="A701" s="13" t="s">
        <v>105</v>
      </c>
      <c r="B701" s="20" t="s">
        <v>20</v>
      </c>
      <c r="C701" s="7">
        <v>2417</v>
      </c>
      <c r="D701" s="7">
        <v>101</v>
      </c>
      <c r="E701" s="14">
        <v>0</v>
      </c>
      <c r="H701" t="s">
        <v>320</v>
      </c>
      <c r="I701" t="s">
        <v>200</v>
      </c>
      <c r="J701">
        <v>11068</v>
      </c>
      <c r="K701">
        <v>175</v>
      </c>
      <c r="L701">
        <v>0</v>
      </c>
    </row>
    <row r="702" spans="1:12">
      <c r="A702" s="13" t="s">
        <v>105</v>
      </c>
      <c r="B702" s="20" t="s">
        <v>21</v>
      </c>
      <c r="C702" s="7">
        <v>4973</v>
      </c>
      <c r="D702" s="7">
        <v>23</v>
      </c>
      <c r="E702" s="14">
        <v>0</v>
      </c>
      <c r="H702" t="s">
        <v>320</v>
      </c>
      <c r="I702" t="s">
        <v>24</v>
      </c>
      <c r="J702">
        <v>10921</v>
      </c>
      <c r="K702">
        <v>78</v>
      </c>
      <c r="L702">
        <v>0</v>
      </c>
    </row>
    <row r="703" spans="1:12">
      <c r="A703" s="13" t="s">
        <v>105</v>
      </c>
      <c r="B703" s="20" t="s">
        <v>22</v>
      </c>
      <c r="C703" s="7">
        <v>9430</v>
      </c>
      <c r="D703" s="7">
        <v>50</v>
      </c>
      <c r="E703" s="14">
        <v>0</v>
      </c>
      <c r="H703" t="s">
        <v>320</v>
      </c>
      <c r="I703" t="s">
        <v>201</v>
      </c>
      <c r="J703">
        <v>11202</v>
      </c>
      <c r="K703">
        <v>96</v>
      </c>
      <c r="L703">
        <v>0</v>
      </c>
    </row>
    <row r="704" spans="1:12">
      <c r="A704" s="13" t="s">
        <v>105</v>
      </c>
      <c r="B704" s="20" t="s">
        <v>23</v>
      </c>
      <c r="C704" s="7">
        <v>11874</v>
      </c>
      <c r="D704" s="7">
        <v>106</v>
      </c>
      <c r="E704" s="14">
        <v>0</v>
      </c>
      <c r="H704" t="s">
        <v>320</v>
      </c>
      <c r="I704" t="s">
        <v>202</v>
      </c>
      <c r="J704">
        <v>11131</v>
      </c>
      <c r="K704">
        <v>74</v>
      </c>
      <c r="L704">
        <v>0</v>
      </c>
    </row>
    <row r="705" spans="1:12">
      <c r="A705" s="13" t="s">
        <v>105</v>
      </c>
      <c r="B705" s="20" t="s">
        <v>24</v>
      </c>
      <c r="C705" s="7">
        <v>12669</v>
      </c>
      <c r="D705" s="7">
        <v>49</v>
      </c>
      <c r="E705" s="14">
        <v>0</v>
      </c>
      <c r="H705" t="s">
        <v>320</v>
      </c>
      <c r="I705" t="s">
        <v>203</v>
      </c>
      <c r="J705">
        <v>10435</v>
      </c>
      <c r="K705">
        <v>68</v>
      </c>
      <c r="L705">
        <v>0</v>
      </c>
    </row>
    <row r="706" spans="1:12">
      <c r="A706" s="13" t="s">
        <v>105</v>
      </c>
      <c r="B706" s="20" t="s">
        <v>25</v>
      </c>
      <c r="C706" s="7">
        <v>10072</v>
      </c>
      <c r="D706" s="7">
        <v>21</v>
      </c>
      <c r="E706" s="14">
        <v>0</v>
      </c>
      <c r="H706" t="s">
        <v>320</v>
      </c>
      <c r="I706" t="s">
        <v>25</v>
      </c>
      <c r="J706">
        <v>9725</v>
      </c>
      <c r="K706">
        <v>83</v>
      </c>
      <c r="L706">
        <v>0</v>
      </c>
    </row>
    <row r="707" spans="1:12">
      <c r="A707" s="13" t="s">
        <v>105</v>
      </c>
      <c r="B707" s="20" t="s">
        <v>26</v>
      </c>
      <c r="C707" s="7">
        <v>7411</v>
      </c>
      <c r="D707" s="7">
        <v>23</v>
      </c>
      <c r="E707" s="14">
        <v>0</v>
      </c>
      <c r="H707" t="s">
        <v>320</v>
      </c>
      <c r="I707" t="s">
        <v>204</v>
      </c>
      <c r="J707">
        <v>9019</v>
      </c>
      <c r="K707">
        <v>99</v>
      </c>
      <c r="L707">
        <v>0</v>
      </c>
    </row>
    <row r="708" spans="1:12">
      <c r="A708" s="13" t="s">
        <v>105</v>
      </c>
      <c r="B708" s="20" t="s">
        <v>27</v>
      </c>
      <c r="C708" s="7">
        <v>5985</v>
      </c>
      <c r="D708" s="7">
        <v>21</v>
      </c>
      <c r="E708" s="14">
        <v>0</v>
      </c>
      <c r="H708" t="s">
        <v>320</v>
      </c>
      <c r="I708" t="s">
        <v>205</v>
      </c>
      <c r="J708">
        <v>9413</v>
      </c>
      <c r="K708">
        <v>73</v>
      </c>
      <c r="L708">
        <v>0</v>
      </c>
    </row>
    <row r="709" spans="1:12">
      <c r="A709" s="13" t="s">
        <v>105</v>
      </c>
      <c r="B709" s="20" t="s">
        <v>28</v>
      </c>
      <c r="C709" s="7">
        <v>4258</v>
      </c>
      <c r="D709" s="7">
        <v>25</v>
      </c>
      <c r="E709" s="14">
        <v>0</v>
      </c>
      <c r="H709" t="s">
        <v>320</v>
      </c>
      <c r="I709" t="s">
        <v>206</v>
      </c>
      <c r="J709">
        <v>9357</v>
      </c>
      <c r="K709">
        <v>122</v>
      </c>
      <c r="L709">
        <v>0</v>
      </c>
    </row>
    <row r="710" spans="1:12">
      <c r="A710" s="13" t="s">
        <v>105</v>
      </c>
      <c r="B710" s="20" t="s">
        <v>29</v>
      </c>
      <c r="C710" s="7">
        <v>4617</v>
      </c>
      <c r="D710" s="7">
        <v>50</v>
      </c>
      <c r="E710" s="14">
        <v>0</v>
      </c>
      <c r="H710" t="s">
        <v>320</v>
      </c>
      <c r="I710" t="s">
        <v>26</v>
      </c>
      <c r="J710">
        <v>9142</v>
      </c>
      <c r="K710">
        <v>87</v>
      </c>
      <c r="L710">
        <v>0</v>
      </c>
    </row>
    <row r="711" spans="1:12">
      <c r="A711" s="13" t="s">
        <v>105</v>
      </c>
      <c r="B711" s="20" t="s">
        <v>30</v>
      </c>
      <c r="C711" s="7">
        <v>4922</v>
      </c>
      <c r="D711" s="7">
        <v>75</v>
      </c>
      <c r="E711" s="14">
        <v>0</v>
      </c>
      <c r="H711" t="s">
        <v>320</v>
      </c>
      <c r="I711" t="s">
        <v>207</v>
      </c>
      <c r="J711">
        <v>8478</v>
      </c>
      <c r="K711">
        <v>104</v>
      </c>
      <c r="L711">
        <v>0</v>
      </c>
    </row>
    <row r="712" spans="1:12">
      <c r="A712" s="13" t="s">
        <v>105</v>
      </c>
      <c r="B712" s="20" t="s">
        <v>31</v>
      </c>
      <c r="C712" s="7">
        <v>3657</v>
      </c>
      <c r="D712" s="7">
        <v>89</v>
      </c>
      <c r="E712" s="14">
        <v>0</v>
      </c>
      <c r="H712" t="s">
        <v>320</v>
      </c>
      <c r="I712" t="s">
        <v>208</v>
      </c>
      <c r="J712">
        <v>9098</v>
      </c>
      <c r="K712">
        <v>25</v>
      </c>
      <c r="L712">
        <v>0</v>
      </c>
    </row>
    <row r="713" spans="1:12">
      <c r="A713" s="13" t="s">
        <v>105</v>
      </c>
      <c r="B713" s="20" t="s">
        <v>32</v>
      </c>
      <c r="C713" s="7">
        <v>4096</v>
      </c>
      <c r="D713" s="7">
        <v>32</v>
      </c>
      <c r="E713" s="14">
        <v>0</v>
      </c>
      <c r="H713" t="s">
        <v>320</v>
      </c>
      <c r="I713" t="s">
        <v>209</v>
      </c>
      <c r="J713">
        <v>8995</v>
      </c>
      <c r="K713">
        <v>24</v>
      </c>
      <c r="L713">
        <v>0</v>
      </c>
    </row>
    <row r="714" spans="1:12">
      <c r="A714" s="13" t="s">
        <v>105</v>
      </c>
      <c r="B714" s="20" t="s">
        <v>33</v>
      </c>
      <c r="C714" s="7">
        <v>3825</v>
      </c>
      <c r="D714" s="7">
        <v>43</v>
      </c>
      <c r="E714" s="14">
        <v>0</v>
      </c>
      <c r="H714" t="s">
        <v>320</v>
      </c>
      <c r="I714" t="s">
        <v>27</v>
      </c>
      <c r="J714">
        <v>8654</v>
      </c>
      <c r="K714">
        <v>132</v>
      </c>
      <c r="L714">
        <v>0</v>
      </c>
    </row>
    <row r="715" spans="1:12">
      <c r="A715" s="13" t="s">
        <v>105</v>
      </c>
      <c r="B715" s="20" t="s">
        <v>34</v>
      </c>
      <c r="C715" s="7">
        <v>3991</v>
      </c>
      <c r="D715" s="7">
        <v>95</v>
      </c>
      <c r="E715" s="14">
        <v>0</v>
      </c>
      <c r="H715" t="s">
        <v>320</v>
      </c>
      <c r="I715" t="s">
        <v>210</v>
      </c>
      <c r="J715">
        <v>8356</v>
      </c>
      <c r="K715">
        <v>23</v>
      </c>
      <c r="L715">
        <v>0</v>
      </c>
    </row>
    <row r="716" spans="1:12">
      <c r="A716" s="13" t="s">
        <v>105</v>
      </c>
      <c r="B716" s="20" t="s">
        <v>35</v>
      </c>
      <c r="C716" s="7">
        <v>4024</v>
      </c>
      <c r="D716" s="7">
        <v>29</v>
      </c>
      <c r="E716" s="14">
        <v>0</v>
      </c>
      <c r="H716" t="s">
        <v>320</v>
      </c>
      <c r="I716" t="s">
        <v>211</v>
      </c>
      <c r="J716">
        <v>8852</v>
      </c>
      <c r="K716">
        <v>22</v>
      </c>
      <c r="L716">
        <v>0</v>
      </c>
    </row>
    <row r="717" spans="1:12">
      <c r="A717" s="13" t="s">
        <v>105</v>
      </c>
      <c r="B717" s="20" t="s">
        <v>36</v>
      </c>
      <c r="C717" s="7">
        <v>4796</v>
      </c>
      <c r="D717" s="7">
        <v>87</v>
      </c>
      <c r="E717" s="14">
        <v>0</v>
      </c>
      <c r="H717" t="s">
        <v>320</v>
      </c>
      <c r="I717" t="s">
        <v>212</v>
      </c>
      <c r="J717">
        <v>8918</v>
      </c>
      <c r="K717">
        <v>134</v>
      </c>
      <c r="L717">
        <v>0</v>
      </c>
    </row>
    <row r="718" spans="1:12">
      <c r="A718" s="13" t="s">
        <v>105</v>
      </c>
      <c r="B718" s="20" t="s">
        <v>37</v>
      </c>
      <c r="C718" s="7">
        <v>4531</v>
      </c>
      <c r="D718" s="7">
        <v>65</v>
      </c>
      <c r="E718" s="14">
        <v>0</v>
      </c>
      <c r="H718" t="s">
        <v>320</v>
      </c>
      <c r="I718" t="s">
        <v>28</v>
      </c>
      <c r="J718">
        <v>8374</v>
      </c>
      <c r="K718">
        <v>80</v>
      </c>
      <c r="L718">
        <v>0</v>
      </c>
    </row>
    <row r="719" spans="1:12">
      <c r="A719" s="13" t="s">
        <v>105</v>
      </c>
      <c r="B719" s="20" t="s">
        <v>38</v>
      </c>
      <c r="C719" s="7">
        <v>7199</v>
      </c>
      <c r="D719" s="7">
        <v>86</v>
      </c>
      <c r="E719" s="14">
        <v>0</v>
      </c>
      <c r="H719" t="s">
        <v>320</v>
      </c>
      <c r="I719" t="s">
        <v>213</v>
      </c>
      <c r="J719">
        <v>8043</v>
      </c>
      <c r="K719">
        <v>97</v>
      </c>
      <c r="L719">
        <v>0</v>
      </c>
    </row>
    <row r="720" spans="1:12">
      <c r="A720" s="13" t="s">
        <v>105</v>
      </c>
      <c r="B720" s="20" t="s">
        <v>39</v>
      </c>
      <c r="C720" s="7">
        <v>10869</v>
      </c>
      <c r="D720" s="7">
        <v>191</v>
      </c>
      <c r="E720" s="14">
        <v>0</v>
      </c>
      <c r="H720" t="s">
        <v>320</v>
      </c>
      <c r="I720" t="s">
        <v>214</v>
      </c>
      <c r="J720">
        <v>8157</v>
      </c>
      <c r="K720">
        <v>24</v>
      </c>
      <c r="L720">
        <v>0</v>
      </c>
    </row>
    <row r="721" spans="1:12">
      <c r="A721" s="13" t="s">
        <v>105</v>
      </c>
      <c r="B721" s="20" t="s">
        <v>40</v>
      </c>
      <c r="C721" s="7">
        <v>3819</v>
      </c>
      <c r="D721" s="7">
        <v>66</v>
      </c>
      <c r="E721" s="14">
        <v>0</v>
      </c>
      <c r="H721" t="s">
        <v>320</v>
      </c>
      <c r="I721" t="s">
        <v>215</v>
      </c>
      <c r="J721">
        <v>8504</v>
      </c>
      <c r="K721">
        <v>110</v>
      </c>
      <c r="L721">
        <v>0</v>
      </c>
    </row>
    <row r="722" spans="1:12">
      <c r="A722" s="13" t="s">
        <v>106</v>
      </c>
      <c r="B722" s="20" t="s">
        <v>17</v>
      </c>
      <c r="C722" s="7">
        <v>2745</v>
      </c>
      <c r="D722" s="7">
        <v>65</v>
      </c>
      <c r="E722" s="14">
        <v>0</v>
      </c>
      <c r="H722" t="s">
        <v>320</v>
      </c>
      <c r="I722" t="s">
        <v>29</v>
      </c>
      <c r="J722">
        <v>7796</v>
      </c>
      <c r="K722">
        <v>57</v>
      </c>
      <c r="L722">
        <v>0</v>
      </c>
    </row>
    <row r="723" spans="1:12">
      <c r="A723" s="13" t="s">
        <v>106</v>
      </c>
      <c r="B723" s="20" t="s">
        <v>18</v>
      </c>
      <c r="C723" s="7"/>
      <c r="D723" s="7"/>
      <c r="E723" s="14"/>
      <c r="H723" t="s">
        <v>320</v>
      </c>
      <c r="I723" t="s">
        <v>216</v>
      </c>
      <c r="J723">
        <v>7762</v>
      </c>
      <c r="K723">
        <v>61</v>
      </c>
      <c r="L723">
        <v>0</v>
      </c>
    </row>
    <row r="724" spans="1:12">
      <c r="A724" s="13" t="s">
        <v>106</v>
      </c>
      <c r="B724" s="20" t="s">
        <v>19</v>
      </c>
      <c r="C724" s="7"/>
      <c r="D724" s="7"/>
      <c r="E724" s="14"/>
      <c r="H724" t="s">
        <v>320</v>
      </c>
      <c r="I724" t="s">
        <v>217</v>
      </c>
      <c r="J724">
        <v>7734</v>
      </c>
      <c r="K724">
        <v>97</v>
      </c>
      <c r="L724">
        <v>0</v>
      </c>
    </row>
    <row r="725" spans="1:12">
      <c r="A725" s="13" t="s">
        <v>106</v>
      </c>
      <c r="B725" s="20" t="s">
        <v>20</v>
      </c>
      <c r="C725" s="7"/>
      <c r="D725" s="7"/>
      <c r="E725" s="14"/>
      <c r="H725" t="s">
        <v>320</v>
      </c>
      <c r="I725" t="s">
        <v>218</v>
      </c>
      <c r="J725">
        <v>7999</v>
      </c>
      <c r="K725">
        <v>73</v>
      </c>
      <c r="L725">
        <v>0</v>
      </c>
    </row>
    <row r="726" spans="1:12">
      <c r="A726" s="13" t="s">
        <v>106</v>
      </c>
      <c r="B726" s="20" t="s">
        <v>21</v>
      </c>
      <c r="C726" s="7"/>
      <c r="D726" s="7"/>
      <c r="E726" s="14"/>
      <c r="H726" t="s">
        <v>320</v>
      </c>
      <c r="I726" t="s">
        <v>30</v>
      </c>
      <c r="J726">
        <v>8872</v>
      </c>
      <c r="K726">
        <v>49</v>
      </c>
      <c r="L726">
        <v>0</v>
      </c>
    </row>
    <row r="727" spans="1:12">
      <c r="A727" s="13" t="s">
        <v>106</v>
      </c>
      <c r="B727" s="20" t="s">
        <v>22</v>
      </c>
      <c r="C727" s="7"/>
      <c r="D727" s="7"/>
      <c r="E727" s="14"/>
      <c r="H727" t="s">
        <v>320</v>
      </c>
      <c r="I727" t="s">
        <v>219</v>
      </c>
      <c r="J727">
        <v>8976</v>
      </c>
      <c r="K727">
        <v>78</v>
      </c>
      <c r="L727">
        <v>0</v>
      </c>
    </row>
    <row r="728" spans="1:12">
      <c r="A728" s="13" t="s">
        <v>106</v>
      </c>
      <c r="B728" s="20" t="s">
        <v>23</v>
      </c>
      <c r="C728" s="7"/>
      <c r="D728" s="7"/>
      <c r="E728" s="14"/>
      <c r="H728" t="s">
        <v>320</v>
      </c>
      <c r="I728" t="s">
        <v>220</v>
      </c>
      <c r="J728">
        <v>6793</v>
      </c>
      <c r="K728">
        <v>28</v>
      </c>
      <c r="L728">
        <v>0</v>
      </c>
    </row>
    <row r="729" spans="1:12">
      <c r="A729" s="13" t="s">
        <v>106</v>
      </c>
      <c r="B729" s="20" t="s">
        <v>24</v>
      </c>
      <c r="C729" s="7"/>
      <c r="D729" s="7"/>
      <c r="E729" s="14"/>
      <c r="H729" t="s">
        <v>320</v>
      </c>
      <c r="I729" t="s">
        <v>221</v>
      </c>
      <c r="J729">
        <v>6991</v>
      </c>
      <c r="K729">
        <v>51</v>
      </c>
      <c r="L729">
        <v>0</v>
      </c>
    </row>
    <row r="730" spans="1:12">
      <c r="A730" s="13" t="s">
        <v>106</v>
      </c>
      <c r="B730" s="20" t="s">
        <v>25</v>
      </c>
      <c r="C730" s="7"/>
      <c r="D730" s="7"/>
      <c r="E730" s="14"/>
      <c r="H730" t="s">
        <v>320</v>
      </c>
      <c r="I730" t="s">
        <v>31</v>
      </c>
      <c r="J730">
        <v>6519</v>
      </c>
      <c r="K730">
        <v>90</v>
      </c>
      <c r="L730">
        <v>0</v>
      </c>
    </row>
    <row r="731" spans="1:12">
      <c r="A731" s="13" t="s">
        <v>106</v>
      </c>
      <c r="B731" s="20" t="s">
        <v>26</v>
      </c>
      <c r="C731" s="7"/>
      <c r="D731" s="7"/>
      <c r="E731" s="14"/>
      <c r="H731" t="s">
        <v>320</v>
      </c>
      <c r="I731" t="s">
        <v>222</v>
      </c>
      <c r="J731">
        <v>7014</v>
      </c>
      <c r="K731">
        <v>98</v>
      </c>
      <c r="L731">
        <v>0</v>
      </c>
    </row>
    <row r="732" spans="1:12">
      <c r="A732" s="13" t="s">
        <v>106</v>
      </c>
      <c r="B732" s="20" t="s">
        <v>27</v>
      </c>
      <c r="C732" s="7"/>
      <c r="D732" s="7"/>
      <c r="E732" s="14"/>
      <c r="H732" t="s">
        <v>320</v>
      </c>
      <c r="I732" t="s">
        <v>223</v>
      </c>
      <c r="J732">
        <v>8424</v>
      </c>
      <c r="K732">
        <v>69</v>
      </c>
      <c r="L732">
        <v>0</v>
      </c>
    </row>
    <row r="733" spans="1:12">
      <c r="A733" s="13" t="s">
        <v>106</v>
      </c>
      <c r="B733" s="20" t="s">
        <v>28</v>
      </c>
      <c r="C733" s="7"/>
      <c r="D733" s="7"/>
      <c r="E733" s="14"/>
      <c r="H733" t="s">
        <v>320</v>
      </c>
      <c r="I733" t="s">
        <v>224</v>
      </c>
      <c r="J733">
        <v>8241</v>
      </c>
      <c r="K733">
        <v>51</v>
      </c>
      <c r="L733">
        <v>0</v>
      </c>
    </row>
    <row r="734" spans="1:12">
      <c r="A734" s="13" t="s">
        <v>106</v>
      </c>
      <c r="B734" s="20" t="s">
        <v>29</v>
      </c>
      <c r="C734" s="7"/>
      <c r="D734" s="7"/>
      <c r="E734" s="14"/>
      <c r="H734" t="s">
        <v>320</v>
      </c>
      <c r="I734" t="s">
        <v>32</v>
      </c>
      <c r="J734">
        <v>7557</v>
      </c>
      <c r="K734">
        <v>71</v>
      </c>
      <c r="L734">
        <v>0</v>
      </c>
    </row>
    <row r="735" spans="1:12">
      <c r="A735" s="13" t="s">
        <v>106</v>
      </c>
      <c r="B735" s="20" t="s">
        <v>30</v>
      </c>
      <c r="C735" s="7"/>
      <c r="D735" s="7"/>
      <c r="E735" s="14"/>
      <c r="H735" t="s">
        <v>320</v>
      </c>
      <c r="I735" t="s">
        <v>225</v>
      </c>
      <c r="J735">
        <v>7477</v>
      </c>
      <c r="K735">
        <v>180</v>
      </c>
      <c r="L735">
        <v>0</v>
      </c>
    </row>
    <row r="736" spans="1:12">
      <c r="A736" s="13" t="s">
        <v>106</v>
      </c>
      <c r="B736" s="20" t="s">
        <v>31</v>
      </c>
      <c r="C736" s="7"/>
      <c r="D736" s="7"/>
      <c r="E736" s="14"/>
      <c r="H736" t="s">
        <v>320</v>
      </c>
      <c r="I736" t="s">
        <v>226</v>
      </c>
      <c r="J736">
        <v>7288</v>
      </c>
      <c r="K736">
        <v>86</v>
      </c>
      <c r="L736">
        <v>0</v>
      </c>
    </row>
    <row r="737" spans="1:12">
      <c r="A737" s="13" t="s">
        <v>106</v>
      </c>
      <c r="B737" s="20" t="s">
        <v>32</v>
      </c>
      <c r="C737" s="7"/>
      <c r="D737" s="7"/>
      <c r="E737" s="14"/>
      <c r="H737" t="s">
        <v>320</v>
      </c>
      <c r="I737" t="s">
        <v>227</v>
      </c>
      <c r="J737">
        <v>7989</v>
      </c>
      <c r="K737">
        <v>58</v>
      </c>
      <c r="L737">
        <v>0</v>
      </c>
    </row>
    <row r="738" spans="1:12">
      <c r="A738" s="13" t="s">
        <v>106</v>
      </c>
      <c r="B738" s="20" t="s">
        <v>33</v>
      </c>
      <c r="C738" s="7"/>
      <c r="D738" s="7"/>
      <c r="E738" s="14"/>
      <c r="H738" t="s">
        <v>320</v>
      </c>
      <c r="I738" t="s">
        <v>33</v>
      </c>
      <c r="J738">
        <v>8811</v>
      </c>
      <c r="K738">
        <v>108</v>
      </c>
      <c r="L738">
        <v>0</v>
      </c>
    </row>
    <row r="739" spans="1:12">
      <c r="A739" s="13" t="s">
        <v>106</v>
      </c>
      <c r="B739" s="20" t="s">
        <v>34</v>
      </c>
      <c r="C739" s="7"/>
      <c r="D739" s="7"/>
      <c r="E739" s="14"/>
      <c r="H739" t="s">
        <v>320</v>
      </c>
      <c r="I739" t="s">
        <v>228</v>
      </c>
      <c r="J739">
        <v>7301</v>
      </c>
      <c r="K739">
        <v>139</v>
      </c>
      <c r="L739">
        <v>0</v>
      </c>
    </row>
    <row r="740" spans="1:12">
      <c r="A740" s="13" t="s">
        <v>106</v>
      </c>
      <c r="B740" s="20" t="s">
        <v>35</v>
      </c>
      <c r="C740" s="7"/>
      <c r="D740" s="7"/>
      <c r="E740" s="14"/>
      <c r="H740" t="s">
        <v>320</v>
      </c>
      <c r="I740" t="s">
        <v>229</v>
      </c>
      <c r="J740">
        <v>6369</v>
      </c>
      <c r="K740">
        <v>37</v>
      </c>
      <c r="L740">
        <v>0</v>
      </c>
    </row>
    <row r="741" spans="1:12">
      <c r="A741" s="13" t="s">
        <v>106</v>
      </c>
      <c r="B741" s="20" t="s">
        <v>36</v>
      </c>
      <c r="C741" s="7"/>
      <c r="D741" s="7"/>
      <c r="E741" s="14"/>
      <c r="H741" t="s">
        <v>320</v>
      </c>
      <c r="I741" t="s">
        <v>230</v>
      </c>
      <c r="J741">
        <v>6359</v>
      </c>
      <c r="K741">
        <v>94</v>
      </c>
      <c r="L741">
        <v>0</v>
      </c>
    </row>
    <row r="742" spans="1:12">
      <c r="A742" s="13" t="s">
        <v>106</v>
      </c>
      <c r="B742" s="20" t="s">
        <v>37</v>
      </c>
      <c r="C742" s="7"/>
      <c r="D742" s="7"/>
      <c r="E742" s="14"/>
      <c r="H742" t="s">
        <v>320</v>
      </c>
      <c r="I742" t="s">
        <v>34</v>
      </c>
      <c r="J742">
        <v>6282</v>
      </c>
      <c r="K742">
        <v>213</v>
      </c>
      <c r="L742">
        <v>0</v>
      </c>
    </row>
    <row r="743" spans="1:12">
      <c r="A743" s="13" t="s">
        <v>106</v>
      </c>
      <c r="B743" s="20" t="s">
        <v>38</v>
      </c>
      <c r="C743" s="7"/>
      <c r="D743" s="7"/>
      <c r="E743" s="14"/>
      <c r="H743" t="s">
        <v>320</v>
      </c>
      <c r="I743" t="s">
        <v>231</v>
      </c>
      <c r="J743">
        <v>6807</v>
      </c>
      <c r="K743">
        <v>25</v>
      </c>
      <c r="L743">
        <v>0</v>
      </c>
    </row>
    <row r="744" spans="1:12">
      <c r="A744" s="13" t="s">
        <v>106</v>
      </c>
      <c r="B744" s="20" t="s">
        <v>39</v>
      </c>
      <c r="C744" s="7"/>
      <c r="D744" s="7"/>
      <c r="E744" s="14"/>
      <c r="H744" t="s">
        <v>320</v>
      </c>
      <c r="I744" t="s">
        <v>232</v>
      </c>
      <c r="J744">
        <v>6648</v>
      </c>
      <c r="K744">
        <v>74</v>
      </c>
      <c r="L744">
        <v>0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t="s">
        <v>320</v>
      </c>
      <c r="I745" t="s">
        <v>233</v>
      </c>
      <c r="J745">
        <v>7001</v>
      </c>
      <c r="K745">
        <v>77</v>
      </c>
      <c r="L745">
        <v>0</v>
      </c>
    </row>
    <row r="746" spans="1:12">
      <c r="H746" t="s">
        <v>320</v>
      </c>
      <c r="I746" t="s">
        <v>35</v>
      </c>
      <c r="J746">
        <v>6721</v>
      </c>
      <c r="K746">
        <v>79</v>
      </c>
      <c r="L746">
        <v>0</v>
      </c>
    </row>
    <row r="747" spans="1:12">
      <c r="H747" t="s">
        <v>320</v>
      </c>
      <c r="I747" t="s">
        <v>234</v>
      </c>
      <c r="J747">
        <v>7174</v>
      </c>
      <c r="K747">
        <v>73</v>
      </c>
      <c r="L747">
        <v>0</v>
      </c>
    </row>
    <row r="748" spans="1:12">
      <c r="H748" t="s">
        <v>320</v>
      </c>
      <c r="I748" t="s">
        <v>235</v>
      </c>
      <c r="J748">
        <v>8628</v>
      </c>
      <c r="K748">
        <v>25</v>
      </c>
      <c r="L748">
        <v>0</v>
      </c>
    </row>
    <row r="749" spans="1:12">
      <c r="H749" t="s">
        <v>320</v>
      </c>
      <c r="I749" t="s">
        <v>236</v>
      </c>
      <c r="J749">
        <v>8846</v>
      </c>
      <c r="K749">
        <v>68</v>
      </c>
      <c r="L749">
        <v>0</v>
      </c>
    </row>
    <row r="750" spans="1:12">
      <c r="H750" t="s">
        <v>320</v>
      </c>
      <c r="I750" t="s">
        <v>36</v>
      </c>
      <c r="J750">
        <v>7948</v>
      </c>
      <c r="K750">
        <v>101</v>
      </c>
      <c r="L750">
        <v>0</v>
      </c>
    </row>
    <row r="751" spans="1:12">
      <c r="H751" t="s">
        <v>320</v>
      </c>
      <c r="I751" t="s">
        <v>237</v>
      </c>
      <c r="J751">
        <v>7658</v>
      </c>
      <c r="K751">
        <v>96</v>
      </c>
      <c r="L751">
        <v>0</v>
      </c>
    </row>
    <row r="752" spans="1:12">
      <c r="H752" t="s">
        <v>320</v>
      </c>
      <c r="I752" t="s">
        <v>238</v>
      </c>
      <c r="J752">
        <v>8640</v>
      </c>
      <c r="K752">
        <v>83</v>
      </c>
      <c r="L752">
        <v>0</v>
      </c>
    </row>
    <row r="753" spans="8:12">
      <c r="H753" t="s">
        <v>320</v>
      </c>
      <c r="I753" t="s">
        <v>239</v>
      </c>
      <c r="J753">
        <v>9234</v>
      </c>
      <c r="K753">
        <v>89</v>
      </c>
      <c r="L753">
        <v>0</v>
      </c>
    </row>
    <row r="754" spans="8:12">
      <c r="H754" t="s">
        <v>320</v>
      </c>
      <c r="I754" t="s">
        <v>37</v>
      </c>
      <c r="J754">
        <v>9129</v>
      </c>
      <c r="K754">
        <v>71</v>
      </c>
      <c r="L754">
        <v>0</v>
      </c>
    </row>
    <row r="755" spans="8:12">
      <c r="H755" t="s">
        <v>320</v>
      </c>
      <c r="I755" t="s">
        <v>240</v>
      </c>
      <c r="J755">
        <v>8860</v>
      </c>
      <c r="K755">
        <v>107</v>
      </c>
      <c r="L755">
        <v>0</v>
      </c>
    </row>
    <row r="756" spans="8:12">
      <c r="H756" t="s">
        <v>320</v>
      </c>
      <c r="I756" t="s">
        <v>241</v>
      </c>
      <c r="J756">
        <v>8846</v>
      </c>
      <c r="K756">
        <v>25</v>
      </c>
      <c r="L756">
        <v>0</v>
      </c>
    </row>
    <row r="757" spans="8:12">
      <c r="H757" t="s">
        <v>320</v>
      </c>
      <c r="I757" t="s">
        <v>242</v>
      </c>
      <c r="J757">
        <v>8944</v>
      </c>
      <c r="K757">
        <v>52</v>
      </c>
      <c r="L757">
        <v>0</v>
      </c>
    </row>
    <row r="758" spans="8:12">
      <c r="H758" t="s">
        <v>320</v>
      </c>
      <c r="I758" t="s">
        <v>38</v>
      </c>
      <c r="J758">
        <v>9163</v>
      </c>
      <c r="K758">
        <v>104</v>
      </c>
      <c r="L758">
        <v>0</v>
      </c>
    </row>
    <row r="759" spans="8:12">
      <c r="H759" t="s">
        <v>320</v>
      </c>
      <c r="I759" t="s">
        <v>243</v>
      </c>
      <c r="J759">
        <v>8243</v>
      </c>
      <c r="K759">
        <v>126</v>
      </c>
      <c r="L759">
        <v>0</v>
      </c>
    </row>
    <row r="760" spans="8:12">
      <c r="H760" t="s">
        <v>320</v>
      </c>
      <c r="I760" t="s">
        <v>244</v>
      </c>
      <c r="J760">
        <v>8719</v>
      </c>
      <c r="K760">
        <v>56</v>
      </c>
      <c r="L760">
        <v>0</v>
      </c>
    </row>
    <row r="761" spans="8:12">
      <c r="H761" t="s">
        <v>320</v>
      </c>
      <c r="I761" t="s">
        <v>245</v>
      </c>
      <c r="J761">
        <v>8171</v>
      </c>
      <c r="K761">
        <v>70</v>
      </c>
      <c r="L761">
        <v>0</v>
      </c>
    </row>
    <row r="762" spans="8:12">
      <c r="H762" t="s">
        <v>320</v>
      </c>
      <c r="I762" t="s">
        <v>39</v>
      </c>
      <c r="J762">
        <v>8175</v>
      </c>
      <c r="K762">
        <v>30</v>
      </c>
      <c r="L762">
        <v>0</v>
      </c>
    </row>
    <row r="763" spans="8:12">
      <c r="H763" t="s">
        <v>320</v>
      </c>
      <c r="I763" t="s">
        <v>246</v>
      </c>
      <c r="J763">
        <v>6186</v>
      </c>
      <c r="K763">
        <v>47</v>
      </c>
      <c r="L763">
        <v>0</v>
      </c>
    </row>
    <row r="764" spans="8:12">
      <c r="H764" t="s">
        <v>320</v>
      </c>
      <c r="I764" t="s">
        <v>247</v>
      </c>
      <c r="J764">
        <v>4888</v>
      </c>
      <c r="K764">
        <v>26</v>
      </c>
      <c r="L764">
        <v>0</v>
      </c>
    </row>
    <row r="765" spans="8:12">
      <c r="H765" t="s">
        <v>320</v>
      </c>
      <c r="I765" t="s">
        <v>248</v>
      </c>
      <c r="J765">
        <v>4982</v>
      </c>
      <c r="K765">
        <v>91</v>
      </c>
      <c r="L765">
        <v>0</v>
      </c>
    </row>
    <row r="766" spans="8:12">
      <c r="H766" t="s">
        <v>320</v>
      </c>
      <c r="I766" t="s">
        <v>40</v>
      </c>
      <c r="J766">
        <v>3474</v>
      </c>
      <c r="K766">
        <v>26</v>
      </c>
      <c r="L766">
        <v>0</v>
      </c>
    </row>
    <row r="767" spans="8:12">
      <c r="H767" t="s">
        <v>320</v>
      </c>
      <c r="I767" t="s">
        <v>249</v>
      </c>
      <c r="J767">
        <v>1743</v>
      </c>
      <c r="K767">
        <v>87</v>
      </c>
      <c r="L767">
        <v>0</v>
      </c>
    </row>
    <row r="768" spans="8:12">
      <c r="H768" t="s">
        <v>320</v>
      </c>
      <c r="I768" t="s">
        <v>250</v>
      </c>
      <c r="J768">
        <v>1619</v>
      </c>
      <c r="K768">
        <v>177</v>
      </c>
      <c r="L768">
        <v>0</v>
      </c>
    </row>
    <row r="769" spans="8:12">
      <c r="H769" t="s">
        <v>320</v>
      </c>
      <c r="I769" t="s">
        <v>251</v>
      </c>
      <c r="J769">
        <v>2138</v>
      </c>
      <c r="K769">
        <v>75</v>
      </c>
      <c r="L769">
        <v>0</v>
      </c>
    </row>
    <row r="770" spans="8:12">
      <c r="H770" t="s">
        <v>321</v>
      </c>
      <c r="I770" t="s">
        <v>17</v>
      </c>
      <c r="J770">
        <v>1601</v>
      </c>
      <c r="K770">
        <v>72</v>
      </c>
      <c r="L770">
        <v>0</v>
      </c>
    </row>
    <row r="771" spans="8:12">
      <c r="H771" t="s">
        <v>321</v>
      </c>
      <c r="I771" t="s">
        <v>180</v>
      </c>
      <c r="J771">
        <v>2289</v>
      </c>
      <c r="K771">
        <v>75</v>
      </c>
      <c r="L771">
        <v>0</v>
      </c>
    </row>
    <row r="772" spans="8:12">
      <c r="H772" t="s">
        <v>321</v>
      </c>
      <c r="I772" t="s">
        <v>181</v>
      </c>
      <c r="J772">
        <v>2331</v>
      </c>
      <c r="K772">
        <v>26</v>
      </c>
      <c r="L772">
        <v>0</v>
      </c>
    </row>
    <row r="773" spans="8:12">
      <c r="H773" t="s">
        <v>321</v>
      </c>
      <c r="I773" t="s">
        <v>182</v>
      </c>
      <c r="J773">
        <v>2030</v>
      </c>
      <c r="K773">
        <v>27</v>
      </c>
      <c r="L773">
        <v>0</v>
      </c>
    </row>
    <row r="774" spans="8:12">
      <c r="H774" t="s">
        <v>321</v>
      </c>
      <c r="I774" t="s">
        <v>18</v>
      </c>
      <c r="J774">
        <v>1926</v>
      </c>
      <c r="K774">
        <v>24</v>
      </c>
      <c r="L774">
        <v>0</v>
      </c>
    </row>
    <row r="775" spans="8:12">
      <c r="H775" t="s">
        <v>321</v>
      </c>
      <c r="I775" t="s">
        <v>183</v>
      </c>
      <c r="J775">
        <v>2524</v>
      </c>
      <c r="K775">
        <v>69</v>
      </c>
      <c r="L775">
        <v>0</v>
      </c>
    </row>
    <row r="776" spans="8:12">
      <c r="H776" t="s">
        <v>321</v>
      </c>
      <c r="I776" t="s">
        <v>184</v>
      </c>
      <c r="J776">
        <v>2422</v>
      </c>
      <c r="K776">
        <v>70</v>
      </c>
      <c r="L776">
        <v>0</v>
      </c>
    </row>
    <row r="777" spans="8:12">
      <c r="H777" t="s">
        <v>321</v>
      </c>
      <c r="I777" t="s">
        <v>185</v>
      </c>
      <c r="J777">
        <v>2089</v>
      </c>
      <c r="K777">
        <v>22</v>
      </c>
      <c r="L777">
        <v>0</v>
      </c>
    </row>
    <row r="778" spans="8:12">
      <c r="H778" t="s">
        <v>321</v>
      </c>
      <c r="I778" t="s">
        <v>19</v>
      </c>
      <c r="J778">
        <v>1808</v>
      </c>
      <c r="K778">
        <v>76</v>
      </c>
      <c r="L778">
        <v>0</v>
      </c>
    </row>
    <row r="779" spans="8:12">
      <c r="H779" t="s">
        <v>321</v>
      </c>
      <c r="I779" t="s">
        <v>186</v>
      </c>
      <c r="J779">
        <v>2064</v>
      </c>
      <c r="K779">
        <v>99</v>
      </c>
      <c r="L779">
        <v>0</v>
      </c>
    </row>
    <row r="780" spans="8:12">
      <c r="H780" t="s">
        <v>321</v>
      </c>
      <c r="I780" t="s">
        <v>187</v>
      </c>
      <c r="J780">
        <v>3019</v>
      </c>
      <c r="K780">
        <v>91</v>
      </c>
      <c r="L780">
        <v>0</v>
      </c>
    </row>
    <row r="781" spans="8:12">
      <c r="H781" t="s">
        <v>321</v>
      </c>
      <c r="I781" t="s">
        <v>188</v>
      </c>
      <c r="J781">
        <v>2658</v>
      </c>
      <c r="K781">
        <v>57</v>
      </c>
      <c r="L781">
        <v>0</v>
      </c>
    </row>
    <row r="782" spans="8:12">
      <c r="H782" t="s">
        <v>321</v>
      </c>
      <c r="I782" t="s">
        <v>20</v>
      </c>
      <c r="J782">
        <v>2591</v>
      </c>
      <c r="K782">
        <v>114</v>
      </c>
      <c r="L782">
        <v>0</v>
      </c>
    </row>
    <row r="783" spans="8:12">
      <c r="H783" t="s">
        <v>321</v>
      </c>
      <c r="I783" t="s">
        <v>189</v>
      </c>
      <c r="J783">
        <v>4093</v>
      </c>
      <c r="K783">
        <v>64</v>
      </c>
      <c r="L783">
        <v>0</v>
      </c>
    </row>
    <row r="784" spans="8:12">
      <c r="H784" t="s">
        <v>321</v>
      </c>
      <c r="I784" t="s">
        <v>190</v>
      </c>
      <c r="J784">
        <v>7734</v>
      </c>
      <c r="K784">
        <v>120</v>
      </c>
      <c r="L784">
        <v>0</v>
      </c>
    </row>
    <row r="785" spans="8:12">
      <c r="H785" t="s">
        <v>321</v>
      </c>
      <c r="I785" t="s">
        <v>191</v>
      </c>
      <c r="J785">
        <v>8247</v>
      </c>
      <c r="K785">
        <v>23</v>
      </c>
      <c r="L785">
        <v>0</v>
      </c>
    </row>
    <row r="786" spans="8:12">
      <c r="H786" t="s">
        <v>321</v>
      </c>
      <c r="I786" t="s">
        <v>21</v>
      </c>
      <c r="J786">
        <v>6722</v>
      </c>
      <c r="K786">
        <v>81</v>
      </c>
      <c r="L786">
        <v>0</v>
      </c>
    </row>
    <row r="787" spans="8:12">
      <c r="H787" t="s">
        <v>321</v>
      </c>
      <c r="I787" t="s">
        <v>192</v>
      </c>
      <c r="J787">
        <v>7421</v>
      </c>
      <c r="K787">
        <v>40</v>
      </c>
      <c r="L787">
        <v>0</v>
      </c>
    </row>
    <row r="788" spans="8:12">
      <c r="H788" t="s">
        <v>321</v>
      </c>
      <c r="I788" t="s">
        <v>193</v>
      </c>
      <c r="J788">
        <v>8333</v>
      </c>
      <c r="K788">
        <v>22</v>
      </c>
      <c r="L788">
        <v>0</v>
      </c>
    </row>
    <row r="789" spans="8:12">
      <c r="H789" t="s">
        <v>321</v>
      </c>
      <c r="I789" t="s">
        <v>194</v>
      </c>
      <c r="J789">
        <v>13956</v>
      </c>
      <c r="K789">
        <v>113</v>
      </c>
      <c r="L789">
        <v>0</v>
      </c>
    </row>
    <row r="790" spans="8:12">
      <c r="H790" t="s">
        <v>321</v>
      </c>
      <c r="I790" t="s">
        <v>22</v>
      </c>
      <c r="J790">
        <v>12330</v>
      </c>
      <c r="K790">
        <v>135</v>
      </c>
      <c r="L790">
        <v>0</v>
      </c>
    </row>
    <row r="791" spans="8:12">
      <c r="H791" t="s">
        <v>321</v>
      </c>
      <c r="I791" t="s">
        <v>195</v>
      </c>
      <c r="J791">
        <v>12920</v>
      </c>
      <c r="K791">
        <v>146</v>
      </c>
      <c r="L791">
        <v>0</v>
      </c>
    </row>
    <row r="792" spans="8:12">
      <c r="H792" t="s">
        <v>321</v>
      </c>
      <c r="I792" t="s">
        <v>196</v>
      </c>
      <c r="J792">
        <v>13974</v>
      </c>
      <c r="K792">
        <v>70</v>
      </c>
      <c r="L792">
        <v>0</v>
      </c>
    </row>
    <row r="793" spans="8:12">
      <c r="H793" t="s">
        <v>321</v>
      </c>
      <c r="I793" t="s">
        <v>197</v>
      </c>
      <c r="J793">
        <v>13217</v>
      </c>
      <c r="K793">
        <v>79</v>
      </c>
      <c r="L793">
        <v>0</v>
      </c>
    </row>
    <row r="794" spans="8:12">
      <c r="H794" t="s">
        <v>321</v>
      </c>
      <c r="I794" t="s">
        <v>23</v>
      </c>
      <c r="J794">
        <v>14071</v>
      </c>
      <c r="K794">
        <v>63</v>
      </c>
      <c r="L794">
        <v>0</v>
      </c>
    </row>
    <row r="795" spans="8:12">
      <c r="H795" t="s">
        <v>321</v>
      </c>
      <c r="I795" t="s">
        <v>198</v>
      </c>
      <c r="J795">
        <v>13148</v>
      </c>
      <c r="K795">
        <v>42</v>
      </c>
      <c r="L795">
        <v>0</v>
      </c>
    </row>
    <row r="796" spans="8:12">
      <c r="H796" t="s">
        <v>321</v>
      </c>
      <c r="I796" t="s">
        <v>199</v>
      </c>
      <c r="J796">
        <v>12329</v>
      </c>
      <c r="K796">
        <v>141</v>
      </c>
      <c r="L796">
        <v>0</v>
      </c>
    </row>
    <row r="797" spans="8:12">
      <c r="H797" t="s">
        <v>321</v>
      </c>
      <c r="I797" t="s">
        <v>200</v>
      </c>
      <c r="J797">
        <v>11484</v>
      </c>
      <c r="K797">
        <v>201</v>
      </c>
      <c r="L797">
        <v>0</v>
      </c>
    </row>
    <row r="798" spans="8:12">
      <c r="H798" t="s">
        <v>321</v>
      </c>
      <c r="I798" t="s">
        <v>24</v>
      </c>
      <c r="J798">
        <v>10696</v>
      </c>
      <c r="K798">
        <v>75</v>
      </c>
      <c r="L798">
        <v>0</v>
      </c>
    </row>
    <row r="799" spans="8:12">
      <c r="H799" t="s">
        <v>321</v>
      </c>
      <c r="I799" t="s">
        <v>201</v>
      </c>
      <c r="J799">
        <v>11202</v>
      </c>
      <c r="K799">
        <v>22</v>
      </c>
      <c r="L799">
        <v>0</v>
      </c>
    </row>
    <row r="800" spans="8:12">
      <c r="H800" t="s">
        <v>321</v>
      </c>
      <c r="I800" t="s">
        <v>202</v>
      </c>
      <c r="J800">
        <v>10785</v>
      </c>
      <c r="K800">
        <v>21</v>
      </c>
      <c r="L800">
        <v>0</v>
      </c>
    </row>
    <row r="801" spans="8:12">
      <c r="H801" t="s">
        <v>321</v>
      </c>
      <c r="I801" t="s">
        <v>203</v>
      </c>
      <c r="J801">
        <v>9799</v>
      </c>
      <c r="K801">
        <v>100</v>
      </c>
      <c r="L801">
        <v>0</v>
      </c>
    </row>
    <row r="802" spans="8:12">
      <c r="H802" t="s">
        <v>321</v>
      </c>
      <c r="I802" t="s">
        <v>25</v>
      </c>
      <c r="J802">
        <v>8751</v>
      </c>
      <c r="K802">
        <v>62</v>
      </c>
      <c r="L802">
        <v>0</v>
      </c>
    </row>
    <row r="803" spans="8:12">
      <c r="H803" t="s">
        <v>321</v>
      </c>
      <c r="I803" t="s">
        <v>204</v>
      </c>
      <c r="J803">
        <v>9143</v>
      </c>
      <c r="K803">
        <v>107</v>
      </c>
      <c r="L803">
        <v>0</v>
      </c>
    </row>
    <row r="804" spans="8:12">
      <c r="H804" t="s">
        <v>321</v>
      </c>
      <c r="I804" t="s">
        <v>205</v>
      </c>
      <c r="J804">
        <v>9098</v>
      </c>
      <c r="K804">
        <v>22</v>
      </c>
      <c r="L804">
        <v>0</v>
      </c>
    </row>
    <row r="805" spans="8:12">
      <c r="H805" t="s">
        <v>321</v>
      </c>
      <c r="I805" t="s">
        <v>206</v>
      </c>
      <c r="J805">
        <v>9457</v>
      </c>
      <c r="K805">
        <v>22</v>
      </c>
      <c r="L805">
        <v>0</v>
      </c>
    </row>
    <row r="806" spans="8:12">
      <c r="H806" t="s">
        <v>321</v>
      </c>
      <c r="I806" t="s">
        <v>26</v>
      </c>
      <c r="J806">
        <v>9855</v>
      </c>
      <c r="K806">
        <v>21</v>
      </c>
      <c r="L806">
        <v>0</v>
      </c>
    </row>
    <row r="807" spans="8:12">
      <c r="H807" t="s">
        <v>321</v>
      </c>
      <c r="I807" t="s">
        <v>207</v>
      </c>
      <c r="J807">
        <v>9543</v>
      </c>
      <c r="K807">
        <v>26</v>
      </c>
      <c r="L807">
        <v>0</v>
      </c>
    </row>
    <row r="808" spans="8:12">
      <c r="H808" t="s">
        <v>321</v>
      </c>
      <c r="I808" t="s">
        <v>208</v>
      </c>
      <c r="J808">
        <v>10110</v>
      </c>
      <c r="K808">
        <v>165</v>
      </c>
      <c r="L808">
        <v>0</v>
      </c>
    </row>
    <row r="809" spans="8:12">
      <c r="H809" t="s">
        <v>321</v>
      </c>
      <c r="I809" t="s">
        <v>209</v>
      </c>
      <c r="J809">
        <v>9485</v>
      </c>
      <c r="K809">
        <v>144</v>
      </c>
      <c r="L809">
        <v>0</v>
      </c>
    </row>
    <row r="810" spans="8:12">
      <c r="H810" t="s">
        <v>321</v>
      </c>
      <c r="I810" t="s">
        <v>27</v>
      </c>
      <c r="J810">
        <v>9859</v>
      </c>
      <c r="K810">
        <v>136</v>
      </c>
      <c r="L810">
        <v>0</v>
      </c>
    </row>
    <row r="811" spans="8:12">
      <c r="H811" t="s">
        <v>321</v>
      </c>
      <c r="I811" t="s">
        <v>210</v>
      </c>
      <c r="J811">
        <v>9478</v>
      </c>
      <c r="K811">
        <v>63</v>
      </c>
      <c r="L811">
        <v>0</v>
      </c>
    </row>
    <row r="812" spans="8:12">
      <c r="H812" t="s">
        <v>321</v>
      </c>
      <c r="I812" t="s">
        <v>211</v>
      </c>
      <c r="J812">
        <v>9278</v>
      </c>
      <c r="K812">
        <v>88</v>
      </c>
      <c r="L812">
        <v>0</v>
      </c>
    </row>
    <row r="813" spans="8:12">
      <c r="H813" t="s">
        <v>321</v>
      </c>
      <c r="I813" t="s">
        <v>212</v>
      </c>
      <c r="J813">
        <v>9138</v>
      </c>
      <c r="K813">
        <v>74</v>
      </c>
      <c r="L813">
        <v>0</v>
      </c>
    </row>
    <row r="814" spans="8:12">
      <c r="H814" t="s">
        <v>321</v>
      </c>
      <c r="I814" t="s">
        <v>28</v>
      </c>
      <c r="J814">
        <v>9519</v>
      </c>
      <c r="K814">
        <v>117</v>
      </c>
      <c r="L814">
        <v>0</v>
      </c>
    </row>
    <row r="815" spans="8:12">
      <c r="H815" t="s">
        <v>321</v>
      </c>
      <c r="I815" t="s">
        <v>213</v>
      </c>
      <c r="J815">
        <v>9326</v>
      </c>
      <c r="K815">
        <v>107</v>
      </c>
      <c r="L815">
        <v>0</v>
      </c>
    </row>
    <row r="816" spans="8:12">
      <c r="H816" t="s">
        <v>321</v>
      </c>
      <c r="I816" t="s">
        <v>214</v>
      </c>
      <c r="J816">
        <v>10689</v>
      </c>
      <c r="K816">
        <v>30</v>
      </c>
      <c r="L816">
        <v>0</v>
      </c>
    </row>
    <row r="817" spans="8:12">
      <c r="H817" t="s">
        <v>321</v>
      </c>
      <c r="I817" t="s">
        <v>215</v>
      </c>
      <c r="J817">
        <v>11740</v>
      </c>
      <c r="K817">
        <v>245</v>
      </c>
      <c r="L817">
        <v>0</v>
      </c>
    </row>
    <row r="818" spans="8:12">
      <c r="H818" t="s">
        <v>321</v>
      </c>
      <c r="I818" t="s">
        <v>29</v>
      </c>
      <c r="J818">
        <v>11650</v>
      </c>
      <c r="K818">
        <v>72</v>
      </c>
      <c r="L818">
        <v>0</v>
      </c>
    </row>
    <row r="819" spans="8:12">
      <c r="H819" t="s">
        <v>321</v>
      </c>
      <c r="I819" t="s">
        <v>216</v>
      </c>
      <c r="J819">
        <v>11922</v>
      </c>
      <c r="K819">
        <v>107</v>
      </c>
      <c r="L819">
        <v>0</v>
      </c>
    </row>
    <row r="820" spans="8:12">
      <c r="H820" t="s">
        <v>321</v>
      </c>
      <c r="I820" t="s">
        <v>217</v>
      </c>
      <c r="J820">
        <v>12393</v>
      </c>
      <c r="K820">
        <v>20</v>
      </c>
      <c r="L820">
        <v>0</v>
      </c>
    </row>
    <row r="821" spans="8:12">
      <c r="H821" t="s">
        <v>321</v>
      </c>
      <c r="I821" t="s">
        <v>218</v>
      </c>
      <c r="J821">
        <v>12321</v>
      </c>
      <c r="K821">
        <v>86</v>
      </c>
      <c r="L821">
        <v>0</v>
      </c>
    </row>
    <row r="822" spans="8:12">
      <c r="H822" t="s">
        <v>321</v>
      </c>
      <c r="I822" t="s">
        <v>30</v>
      </c>
      <c r="J822">
        <v>12771</v>
      </c>
      <c r="K822">
        <v>195</v>
      </c>
      <c r="L822">
        <v>0</v>
      </c>
    </row>
    <row r="823" spans="8:12">
      <c r="H823" t="s">
        <v>321</v>
      </c>
      <c r="I823" t="s">
        <v>219</v>
      </c>
      <c r="J823">
        <v>11757</v>
      </c>
      <c r="K823">
        <v>131</v>
      </c>
      <c r="L823">
        <v>0</v>
      </c>
    </row>
    <row r="824" spans="8:12">
      <c r="H824" t="s">
        <v>321</v>
      </c>
      <c r="I824" t="s">
        <v>220</v>
      </c>
      <c r="J824">
        <v>10713</v>
      </c>
      <c r="K824">
        <v>86</v>
      </c>
      <c r="L824">
        <v>0</v>
      </c>
    </row>
    <row r="825" spans="8:12">
      <c r="H825" t="s">
        <v>321</v>
      </c>
      <c r="I825" t="s">
        <v>221</v>
      </c>
      <c r="J825">
        <v>12326</v>
      </c>
      <c r="K825">
        <v>127</v>
      </c>
      <c r="L825">
        <v>0</v>
      </c>
    </row>
    <row r="826" spans="8:12">
      <c r="H826" t="s">
        <v>321</v>
      </c>
      <c r="I826" t="s">
        <v>31</v>
      </c>
      <c r="J826">
        <v>11261</v>
      </c>
      <c r="K826">
        <v>85</v>
      </c>
      <c r="L826">
        <v>0</v>
      </c>
    </row>
    <row r="827" spans="8:12">
      <c r="H827" t="s">
        <v>321</v>
      </c>
      <c r="I827" t="s">
        <v>222</v>
      </c>
      <c r="J827">
        <v>11865</v>
      </c>
      <c r="K827">
        <v>162</v>
      </c>
      <c r="L827">
        <v>0</v>
      </c>
    </row>
    <row r="828" spans="8:12">
      <c r="H828" t="s">
        <v>321</v>
      </c>
      <c r="I828" t="s">
        <v>223</v>
      </c>
      <c r="J828">
        <v>12275</v>
      </c>
      <c r="K828">
        <v>129</v>
      </c>
      <c r="L828">
        <v>0</v>
      </c>
    </row>
    <row r="829" spans="8:12">
      <c r="H829" t="s">
        <v>321</v>
      </c>
      <c r="I829" t="s">
        <v>224</v>
      </c>
      <c r="J829">
        <v>12096</v>
      </c>
      <c r="K829">
        <v>92</v>
      </c>
      <c r="L829">
        <v>0</v>
      </c>
    </row>
    <row r="830" spans="8:12">
      <c r="H830" t="s">
        <v>321</v>
      </c>
      <c r="I830" t="s">
        <v>32</v>
      </c>
      <c r="J830">
        <v>11728</v>
      </c>
      <c r="K830">
        <v>158</v>
      </c>
      <c r="L830">
        <v>0</v>
      </c>
    </row>
    <row r="831" spans="8:12">
      <c r="H831" t="s">
        <v>321</v>
      </c>
      <c r="I831" t="s">
        <v>225</v>
      </c>
      <c r="J831">
        <v>11739</v>
      </c>
      <c r="K831">
        <v>72</v>
      </c>
      <c r="L831">
        <v>0</v>
      </c>
    </row>
    <row r="832" spans="8:12">
      <c r="H832" t="s">
        <v>321</v>
      </c>
      <c r="I832" t="s">
        <v>226</v>
      </c>
      <c r="J832">
        <v>11554</v>
      </c>
      <c r="K832">
        <v>41</v>
      </c>
      <c r="L832">
        <v>0</v>
      </c>
    </row>
    <row r="833" spans="8:12">
      <c r="H833" t="s">
        <v>321</v>
      </c>
      <c r="I833" t="s">
        <v>227</v>
      </c>
      <c r="J833">
        <v>11349</v>
      </c>
      <c r="K833">
        <v>42</v>
      </c>
      <c r="L833">
        <v>0</v>
      </c>
    </row>
    <row r="834" spans="8:12">
      <c r="H834" t="s">
        <v>321</v>
      </c>
      <c r="I834" t="s">
        <v>33</v>
      </c>
      <c r="J834">
        <v>11411</v>
      </c>
      <c r="K834">
        <v>120</v>
      </c>
      <c r="L834">
        <v>0</v>
      </c>
    </row>
    <row r="835" spans="8:12">
      <c r="H835" t="s">
        <v>321</v>
      </c>
      <c r="I835" t="s">
        <v>228</v>
      </c>
      <c r="J835">
        <v>11172</v>
      </c>
      <c r="K835">
        <v>20</v>
      </c>
      <c r="L835">
        <v>0</v>
      </c>
    </row>
    <row r="836" spans="8:12">
      <c r="H836" t="s">
        <v>321</v>
      </c>
      <c r="I836" t="s">
        <v>229</v>
      </c>
      <c r="J836">
        <v>10590</v>
      </c>
      <c r="K836">
        <v>53</v>
      </c>
      <c r="L836">
        <v>0</v>
      </c>
    </row>
    <row r="837" spans="8:12">
      <c r="H837" t="s">
        <v>321</v>
      </c>
      <c r="I837" t="s">
        <v>230</v>
      </c>
      <c r="J837">
        <v>11067</v>
      </c>
      <c r="K837">
        <v>66</v>
      </c>
      <c r="L837">
        <v>0</v>
      </c>
    </row>
    <row r="838" spans="8:12">
      <c r="H838" t="s">
        <v>321</v>
      </c>
      <c r="I838" t="s">
        <v>34</v>
      </c>
      <c r="J838">
        <v>11173</v>
      </c>
      <c r="K838">
        <v>56</v>
      </c>
      <c r="L838">
        <v>0</v>
      </c>
    </row>
    <row r="839" spans="8:12">
      <c r="H839" t="s">
        <v>321</v>
      </c>
      <c r="I839" t="s">
        <v>231</v>
      </c>
      <c r="J839">
        <v>11022</v>
      </c>
      <c r="K839">
        <v>100</v>
      </c>
      <c r="L839">
        <v>0</v>
      </c>
    </row>
    <row r="840" spans="8:12">
      <c r="H840" t="s">
        <v>321</v>
      </c>
      <c r="I840" t="s">
        <v>232</v>
      </c>
      <c r="J840">
        <v>11200</v>
      </c>
      <c r="K840">
        <v>72</v>
      </c>
      <c r="L840">
        <v>0</v>
      </c>
    </row>
    <row r="841" spans="8:12">
      <c r="H841" t="s">
        <v>321</v>
      </c>
      <c r="I841" t="s">
        <v>233</v>
      </c>
      <c r="J841">
        <v>11155</v>
      </c>
      <c r="K841">
        <v>78</v>
      </c>
      <c r="L841">
        <v>0</v>
      </c>
    </row>
    <row r="842" spans="8:12">
      <c r="H842" t="s">
        <v>321</v>
      </c>
      <c r="I842" t="s">
        <v>35</v>
      </c>
      <c r="J842">
        <v>11303</v>
      </c>
      <c r="K842">
        <v>22</v>
      </c>
      <c r="L842">
        <v>0</v>
      </c>
    </row>
    <row r="843" spans="8:12">
      <c r="H843" t="s">
        <v>321</v>
      </c>
      <c r="I843" t="s">
        <v>234</v>
      </c>
      <c r="J843">
        <v>11739</v>
      </c>
      <c r="K843">
        <v>26</v>
      </c>
      <c r="L843">
        <v>0</v>
      </c>
    </row>
    <row r="844" spans="8:12">
      <c r="H844" t="s">
        <v>321</v>
      </c>
      <c r="I844" t="s">
        <v>235</v>
      </c>
      <c r="J844">
        <v>11860</v>
      </c>
      <c r="K844">
        <v>78</v>
      </c>
      <c r="L844">
        <v>0</v>
      </c>
    </row>
    <row r="845" spans="8:12">
      <c r="H845" t="s">
        <v>321</v>
      </c>
      <c r="I845" t="s">
        <v>236</v>
      </c>
      <c r="J845">
        <v>11865</v>
      </c>
      <c r="K845">
        <v>83</v>
      </c>
      <c r="L845">
        <v>0</v>
      </c>
    </row>
    <row r="846" spans="8:12">
      <c r="H846" t="s">
        <v>321</v>
      </c>
      <c r="I846" t="s">
        <v>36</v>
      </c>
      <c r="J846">
        <v>12193</v>
      </c>
      <c r="K846">
        <v>155</v>
      </c>
      <c r="L846">
        <v>0</v>
      </c>
    </row>
    <row r="847" spans="8:12">
      <c r="H847" t="s">
        <v>321</v>
      </c>
      <c r="I847" t="s">
        <v>237</v>
      </c>
      <c r="J847">
        <v>11922</v>
      </c>
      <c r="K847">
        <v>128</v>
      </c>
      <c r="L847">
        <v>0</v>
      </c>
    </row>
    <row r="848" spans="8:12">
      <c r="H848" t="s">
        <v>321</v>
      </c>
      <c r="I848" t="s">
        <v>238</v>
      </c>
      <c r="J848">
        <v>11962</v>
      </c>
      <c r="K848">
        <v>130</v>
      </c>
      <c r="L848">
        <v>0</v>
      </c>
    </row>
    <row r="849" spans="8:12">
      <c r="H849" t="s">
        <v>321</v>
      </c>
      <c r="I849" t="s">
        <v>239</v>
      </c>
      <c r="J849">
        <v>11868</v>
      </c>
      <c r="K849">
        <v>73</v>
      </c>
      <c r="L849">
        <v>0</v>
      </c>
    </row>
    <row r="850" spans="8:12">
      <c r="H850" t="s">
        <v>321</v>
      </c>
      <c r="I850" t="s">
        <v>37</v>
      </c>
      <c r="J850">
        <v>11864</v>
      </c>
      <c r="K850">
        <v>59</v>
      </c>
      <c r="L850">
        <v>0</v>
      </c>
    </row>
    <row r="851" spans="8:12">
      <c r="H851" t="s">
        <v>321</v>
      </c>
      <c r="I851" t="s">
        <v>240</v>
      </c>
      <c r="J851">
        <v>11456</v>
      </c>
      <c r="K851">
        <v>77</v>
      </c>
      <c r="L851">
        <v>0</v>
      </c>
    </row>
    <row r="852" spans="8:12">
      <c r="H852" t="s">
        <v>321</v>
      </c>
      <c r="I852" t="s">
        <v>241</v>
      </c>
      <c r="J852">
        <v>11318</v>
      </c>
      <c r="K852">
        <v>71</v>
      </c>
      <c r="L852">
        <v>0</v>
      </c>
    </row>
    <row r="853" spans="8:12">
      <c r="H853" t="s">
        <v>321</v>
      </c>
      <c r="I853" t="s">
        <v>242</v>
      </c>
      <c r="J853">
        <v>12452</v>
      </c>
      <c r="K853">
        <v>271</v>
      </c>
      <c r="L853">
        <v>0</v>
      </c>
    </row>
    <row r="854" spans="8:12">
      <c r="H854" t="s">
        <v>321</v>
      </c>
      <c r="I854" t="s">
        <v>38</v>
      </c>
      <c r="J854">
        <v>13109</v>
      </c>
      <c r="K854">
        <v>52</v>
      </c>
      <c r="L854">
        <v>0</v>
      </c>
    </row>
    <row r="855" spans="8:12">
      <c r="H855" t="s">
        <v>321</v>
      </c>
      <c r="I855" t="s">
        <v>243</v>
      </c>
      <c r="J855">
        <v>12065</v>
      </c>
      <c r="K855">
        <v>33</v>
      </c>
      <c r="L855">
        <v>0</v>
      </c>
    </row>
    <row r="856" spans="8:12">
      <c r="H856" t="s">
        <v>321</v>
      </c>
      <c r="I856" t="s">
        <v>244</v>
      </c>
      <c r="J856">
        <v>12489</v>
      </c>
      <c r="K856">
        <v>123</v>
      </c>
      <c r="L856">
        <v>0</v>
      </c>
    </row>
    <row r="857" spans="8:12">
      <c r="H857" t="s">
        <v>321</v>
      </c>
      <c r="I857" t="s">
        <v>245</v>
      </c>
      <c r="J857">
        <v>12081</v>
      </c>
      <c r="K857">
        <v>157</v>
      </c>
      <c r="L857">
        <v>0</v>
      </c>
    </row>
    <row r="858" spans="8:12">
      <c r="H858" t="s">
        <v>321</v>
      </c>
      <c r="I858" t="s">
        <v>39</v>
      </c>
      <c r="J858">
        <v>12437</v>
      </c>
      <c r="K858">
        <v>89</v>
      </c>
      <c r="L858">
        <v>0</v>
      </c>
    </row>
    <row r="859" spans="8:12">
      <c r="H859" t="s">
        <v>321</v>
      </c>
      <c r="I859" t="s">
        <v>246</v>
      </c>
      <c r="J859">
        <v>11308</v>
      </c>
      <c r="K859">
        <v>184</v>
      </c>
      <c r="L859">
        <v>0</v>
      </c>
    </row>
    <row r="860" spans="8:12">
      <c r="H860" t="s">
        <v>321</v>
      </c>
      <c r="I860" t="s">
        <v>247</v>
      </c>
      <c r="J860">
        <v>9320</v>
      </c>
      <c r="K860">
        <v>47</v>
      </c>
      <c r="L860">
        <v>0</v>
      </c>
    </row>
    <row r="861" spans="8:12">
      <c r="H861" t="s">
        <v>321</v>
      </c>
      <c r="I861" t="s">
        <v>248</v>
      </c>
      <c r="J861">
        <v>6774</v>
      </c>
      <c r="K861">
        <v>24</v>
      </c>
      <c r="L861">
        <v>0</v>
      </c>
    </row>
    <row r="862" spans="8:12">
      <c r="H862" t="s">
        <v>321</v>
      </c>
      <c r="I862" t="s">
        <v>40</v>
      </c>
      <c r="J862">
        <v>5875</v>
      </c>
      <c r="K862">
        <v>21</v>
      </c>
      <c r="L862">
        <v>0</v>
      </c>
    </row>
    <row r="863" spans="8:12">
      <c r="H863" t="s">
        <v>321</v>
      </c>
      <c r="I863" t="s">
        <v>249</v>
      </c>
      <c r="J863">
        <v>4370</v>
      </c>
      <c r="K863">
        <v>190</v>
      </c>
      <c r="L863">
        <v>0</v>
      </c>
    </row>
    <row r="864" spans="8:12">
      <c r="H864" t="s">
        <v>321</v>
      </c>
      <c r="I864" t="s">
        <v>250</v>
      </c>
      <c r="J864">
        <v>3723</v>
      </c>
      <c r="K864">
        <v>23</v>
      </c>
      <c r="L864">
        <v>0</v>
      </c>
    </row>
    <row r="865" spans="8:12">
      <c r="H865" t="s">
        <v>321</v>
      </c>
      <c r="I865" t="s">
        <v>251</v>
      </c>
      <c r="J865">
        <v>3634</v>
      </c>
      <c r="K865">
        <v>139</v>
      </c>
      <c r="L865">
        <v>0</v>
      </c>
    </row>
    <row r="866" spans="8:12">
      <c r="H866" t="s">
        <v>322</v>
      </c>
      <c r="I866" t="s">
        <v>17</v>
      </c>
      <c r="J866">
        <v>4484</v>
      </c>
      <c r="K866">
        <v>94</v>
      </c>
      <c r="L866">
        <v>0</v>
      </c>
    </row>
    <row r="867" spans="8:12">
      <c r="H867" t="s">
        <v>322</v>
      </c>
      <c r="I867" t="s">
        <v>180</v>
      </c>
      <c r="J867">
        <v>4861</v>
      </c>
      <c r="K867">
        <v>61</v>
      </c>
      <c r="L867">
        <v>0</v>
      </c>
    </row>
    <row r="868" spans="8:12">
      <c r="H868" t="s">
        <v>322</v>
      </c>
      <c r="I868" t="s">
        <v>181</v>
      </c>
      <c r="J868">
        <v>5246</v>
      </c>
      <c r="K868">
        <v>69</v>
      </c>
      <c r="L868">
        <v>0</v>
      </c>
    </row>
    <row r="869" spans="8:12">
      <c r="H869" t="s">
        <v>322</v>
      </c>
      <c r="I869" t="s">
        <v>182</v>
      </c>
      <c r="J869">
        <v>5841</v>
      </c>
      <c r="K869">
        <v>21</v>
      </c>
      <c r="L869">
        <v>0</v>
      </c>
    </row>
    <row r="870" spans="8:12">
      <c r="H870" t="s">
        <v>322</v>
      </c>
      <c r="I870" t="s">
        <v>18</v>
      </c>
      <c r="J870">
        <v>6264</v>
      </c>
      <c r="K870">
        <v>100</v>
      </c>
      <c r="L870">
        <v>0</v>
      </c>
    </row>
    <row r="871" spans="8:12">
      <c r="H871" t="s">
        <v>322</v>
      </c>
      <c r="I871" t="s">
        <v>183</v>
      </c>
      <c r="J871">
        <v>6664</v>
      </c>
      <c r="K871">
        <v>145</v>
      </c>
      <c r="L871">
        <v>0</v>
      </c>
    </row>
    <row r="872" spans="8:12">
      <c r="H872" t="s">
        <v>322</v>
      </c>
      <c r="I872" t="s">
        <v>184</v>
      </c>
      <c r="J872">
        <v>6638</v>
      </c>
      <c r="K872">
        <v>36</v>
      </c>
      <c r="L872">
        <v>0</v>
      </c>
    </row>
    <row r="873" spans="8:12">
      <c r="H873" t="s">
        <v>322</v>
      </c>
      <c r="I873" t="s">
        <v>185</v>
      </c>
      <c r="J873">
        <v>5383</v>
      </c>
      <c r="K873">
        <v>31</v>
      </c>
      <c r="L873">
        <v>0</v>
      </c>
    </row>
    <row r="874" spans="8:12">
      <c r="H874" t="s">
        <v>322</v>
      </c>
      <c r="I874" t="s">
        <v>19</v>
      </c>
      <c r="J874">
        <v>7059</v>
      </c>
      <c r="K874">
        <v>66</v>
      </c>
      <c r="L874">
        <v>0</v>
      </c>
    </row>
    <row r="875" spans="8:12">
      <c r="H875" t="s">
        <v>322</v>
      </c>
      <c r="I875" t="s">
        <v>186</v>
      </c>
      <c r="J875">
        <v>7257</v>
      </c>
      <c r="K875">
        <v>69</v>
      </c>
      <c r="L875">
        <v>0</v>
      </c>
    </row>
    <row r="876" spans="8:12">
      <c r="H876" t="s">
        <v>322</v>
      </c>
      <c r="I876" t="s">
        <v>187</v>
      </c>
      <c r="J876">
        <v>6357</v>
      </c>
      <c r="K876">
        <v>21</v>
      </c>
      <c r="L876">
        <v>0</v>
      </c>
    </row>
    <row r="877" spans="8:12">
      <c r="H877" t="s">
        <v>322</v>
      </c>
      <c r="I877" t="s">
        <v>188</v>
      </c>
      <c r="J877">
        <v>8360</v>
      </c>
      <c r="K877">
        <v>27</v>
      </c>
      <c r="L877">
        <v>0</v>
      </c>
    </row>
    <row r="878" spans="8:12">
      <c r="H878" t="s">
        <v>322</v>
      </c>
      <c r="I878" t="s">
        <v>20</v>
      </c>
      <c r="J878">
        <v>7907</v>
      </c>
      <c r="K878">
        <v>77</v>
      </c>
      <c r="L878">
        <v>0</v>
      </c>
    </row>
    <row r="879" spans="8:12">
      <c r="H879" t="s">
        <v>322</v>
      </c>
      <c r="I879" t="s">
        <v>189</v>
      </c>
      <c r="J879">
        <v>9565</v>
      </c>
      <c r="K879">
        <v>104</v>
      </c>
      <c r="L879">
        <v>0</v>
      </c>
    </row>
    <row r="880" spans="8:12">
      <c r="H880" t="s">
        <v>322</v>
      </c>
      <c r="I880" t="s">
        <v>190</v>
      </c>
      <c r="J880">
        <v>10050</v>
      </c>
      <c r="K880">
        <v>49</v>
      </c>
      <c r="L880">
        <v>0</v>
      </c>
    </row>
    <row r="881" spans="8:12">
      <c r="H881" t="s">
        <v>322</v>
      </c>
      <c r="I881" t="s">
        <v>191</v>
      </c>
      <c r="J881">
        <v>12548</v>
      </c>
      <c r="K881">
        <v>150</v>
      </c>
      <c r="L881">
        <v>0</v>
      </c>
    </row>
    <row r="882" spans="8:12">
      <c r="H882" t="s">
        <v>322</v>
      </c>
      <c r="I882" t="s">
        <v>21</v>
      </c>
      <c r="J882">
        <v>11867</v>
      </c>
      <c r="K882">
        <v>103</v>
      </c>
      <c r="L882">
        <v>0</v>
      </c>
    </row>
    <row r="883" spans="8:12">
      <c r="H883" t="s">
        <v>322</v>
      </c>
      <c r="I883" t="s">
        <v>192</v>
      </c>
      <c r="J883">
        <v>13049</v>
      </c>
      <c r="K883">
        <v>68</v>
      </c>
      <c r="L883">
        <v>0</v>
      </c>
    </row>
    <row r="884" spans="8:12">
      <c r="H884" t="s">
        <v>322</v>
      </c>
      <c r="I884" t="s">
        <v>193</v>
      </c>
      <c r="J884">
        <v>12690</v>
      </c>
      <c r="K884">
        <v>49</v>
      </c>
      <c r="L884">
        <v>0</v>
      </c>
    </row>
    <row r="885" spans="8:12">
      <c r="H885" t="s">
        <v>322</v>
      </c>
      <c r="I885" t="s">
        <v>194</v>
      </c>
      <c r="J885">
        <v>13487</v>
      </c>
      <c r="K885">
        <v>197</v>
      </c>
      <c r="L885">
        <v>0</v>
      </c>
    </row>
    <row r="886" spans="8:12">
      <c r="H886" t="s">
        <v>322</v>
      </c>
      <c r="I886" t="s">
        <v>22</v>
      </c>
      <c r="J886">
        <v>14223</v>
      </c>
      <c r="K886">
        <v>22</v>
      </c>
      <c r="L886">
        <v>0</v>
      </c>
    </row>
    <row r="887" spans="8:12">
      <c r="H887" t="s">
        <v>322</v>
      </c>
      <c r="I887" t="s">
        <v>195</v>
      </c>
      <c r="J887">
        <v>13575</v>
      </c>
      <c r="K887">
        <v>21</v>
      </c>
      <c r="L887">
        <v>0</v>
      </c>
    </row>
    <row r="888" spans="8:12">
      <c r="H888" t="s">
        <v>322</v>
      </c>
      <c r="I888" t="s">
        <v>196</v>
      </c>
      <c r="J888">
        <v>14822</v>
      </c>
      <c r="K888">
        <v>214</v>
      </c>
      <c r="L888">
        <v>0</v>
      </c>
    </row>
    <row r="889" spans="8:12">
      <c r="H889" t="s">
        <v>322</v>
      </c>
      <c r="I889" t="s">
        <v>197</v>
      </c>
      <c r="J889">
        <v>13993</v>
      </c>
      <c r="K889">
        <v>23</v>
      </c>
      <c r="L889">
        <v>0</v>
      </c>
    </row>
    <row r="890" spans="8:12">
      <c r="H890" t="s">
        <v>322</v>
      </c>
      <c r="I890" t="s">
        <v>23</v>
      </c>
      <c r="J890">
        <v>14166</v>
      </c>
      <c r="K890">
        <v>64</v>
      </c>
      <c r="L890">
        <v>0</v>
      </c>
    </row>
    <row r="891" spans="8:12">
      <c r="H891" t="s">
        <v>322</v>
      </c>
      <c r="I891" t="s">
        <v>198</v>
      </c>
      <c r="J891">
        <v>14461</v>
      </c>
      <c r="K891">
        <v>79</v>
      </c>
      <c r="L891">
        <v>0</v>
      </c>
    </row>
    <row r="892" spans="8:12">
      <c r="H892" t="s">
        <v>322</v>
      </c>
      <c r="I892" t="s">
        <v>199</v>
      </c>
      <c r="J892">
        <v>14758</v>
      </c>
      <c r="K892">
        <v>49</v>
      </c>
      <c r="L892">
        <v>0</v>
      </c>
    </row>
    <row r="893" spans="8:12">
      <c r="H893" t="s">
        <v>322</v>
      </c>
      <c r="I893" t="s">
        <v>200</v>
      </c>
      <c r="J893">
        <v>14243</v>
      </c>
      <c r="K893">
        <v>72</v>
      </c>
      <c r="L893">
        <v>0</v>
      </c>
    </row>
    <row r="894" spans="8:12">
      <c r="H894" t="s">
        <v>322</v>
      </c>
      <c r="I894" t="s">
        <v>24</v>
      </c>
      <c r="J894">
        <v>14398</v>
      </c>
      <c r="K894">
        <v>23</v>
      </c>
      <c r="L894">
        <v>0</v>
      </c>
    </row>
    <row r="895" spans="8:12">
      <c r="H895" t="s">
        <v>322</v>
      </c>
      <c r="I895" t="s">
        <v>201</v>
      </c>
      <c r="J895">
        <v>14535</v>
      </c>
      <c r="K895">
        <v>112</v>
      </c>
      <c r="L895">
        <v>0</v>
      </c>
    </row>
    <row r="896" spans="8:12">
      <c r="H896" t="s">
        <v>322</v>
      </c>
      <c r="I896" t="s">
        <v>202</v>
      </c>
      <c r="J896">
        <v>14847</v>
      </c>
      <c r="K896">
        <v>97</v>
      </c>
      <c r="L896">
        <v>0</v>
      </c>
    </row>
    <row r="897" spans="8:12">
      <c r="H897" t="s">
        <v>322</v>
      </c>
      <c r="I897" t="s">
        <v>203</v>
      </c>
      <c r="J897">
        <v>14512</v>
      </c>
      <c r="K897">
        <v>142</v>
      </c>
      <c r="L897">
        <v>0</v>
      </c>
    </row>
    <row r="898" spans="8:12">
      <c r="H898" t="s">
        <v>322</v>
      </c>
      <c r="I898" t="s">
        <v>25</v>
      </c>
      <c r="J898">
        <v>13542</v>
      </c>
      <c r="K898">
        <v>75</v>
      </c>
      <c r="L898">
        <v>0</v>
      </c>
    </row>
    <row r="899" spans="8:12">
      <c r="H899" t="s">
        <v>322</v>
      </c>
      <c r="I899" t="s">
        <v>204</v>
      </c>
      <c r="J899">
        <v>13431</v>
      </c>
      <c r="K899">
        <v>23</v>
      </c>
      <c r="L899">
        <v>0</v>
      </c>
    </row>
    <row r="900" spans="8:12">
      <c r="H900" t="s">
        <v>322</v>
      </c>
      <c r="I900" t="s">
        <v>205</v>
      </c>
      <c r="J900">
        <v>12957</v>
      </c>
      <c r="K900">
        <v>99</v>
      </c>
      <c r="L900">
        <v>0</v>
      </c>
    </row>
    <row r="901" spans="8:12">
      <c r="H901" t="s">
        <v>322</v>
      </c>
      <c r="I901" t="s">
        <v>206</v>
      </c>
      <c r="J901">
        <v>12069</v>
      </c>
      <c r="K901">
        <v>25</v>
      </c>
      <c r="L901">
        <v>0</v>
      </c>
    </row>
    <row r="902" spans="8:12">
      <c r="H902" t="s">
        <v>322</v>
      </c>
      <c r="I902" t="s">
        <v>26</v>
      </c>
      <c r="J902">
        <v>11910</v>
      </c>
      <c r="K902">
        <v>80</v>
      </c>
      <c r="L902">
        <v>0</v>
      </c>
    </row>
    <row r="903" spans="8:12">
      <c r="H903" t="s">
        <v>322</v>
      </c>
      <c r="I903" t="s">
        <v>207</v>
      </c>
      <c r="J903">
        <v>11458</v>
      </c>
      <c r="K903">
        <v>24</v>
      </c>
      <c r="L903">
        <v>0</v>
      </c>
    </row>
    <row r="904" spans="8:12">
      <c r="H904" t="s">
        <v>322</v>
      </c>
      <c r="I904" t="s">
        <v>208</v>
      </c>
      <c r="J904">
        <v>10477</v>
      </c>
      <c r="K904">
        <v>74</v>
      </c>
      <c r="L904">
        <v>0</v>
      </c>
    </row>
    <row r="905" spans="8:12">
      <c r="H905" t="s">
        <v>322</v>
      </c>
      <c r="I905" t="s">
        <v>209</v>
      </c>
      <c r="J905">
        <v>10386</v>
      </c>
      <c r="K905">
        <v>71</v>
      </c>
      <c r="L905">
        <v>0</v>
      </c>
    </row>
    <row r="906" spans="8:12">
      <c r="H906" t="s">
        <v>322</v>
      </c>
      <c r="I906" t="s">
        <v>27</v>
      </c>
      <c r="J906">
        <v>10909</v>
      </c>
      <c r="K906">
        <v>153</v>
      </c>
      <c r="L906">
        <v>0</v>
      </c>
    </row>
    <row r="907" spans="8:12">
      <c r="H907" t="s">
        <v>322</v>
      </c>
      <c r="I907" t="s">
        <v>210</v>
      </c>
      <c r="J907">
        <v>11029</v>
      </c>
      <c r="K907">
        <v>220</v>
      </c>
      <c r="L907">
        <v>0</v>
      </c>
    </row>
    <row r="908" spans="8:12">
      <c r="H908" t="s">
        <v>322</v>
      </c>
      <c r="I908" t="s">
        <v>211</v>
      </c>
      <c r="J908">
        <v>11219</v>
      </c>
      <c r="K908">
        <v>66</v>
      </c>
      <c r="L908">
        <v>0</v>
      </c>
    </row>
    <row r="909" spans="8:12">
      <c r="H909" t="s">
        <v>322</v>
      </c>
      <c r="I909" t="s">
        <v>212</v>
      </c>
      <c r="J909">
        <v>11204</v>
      </c>
      <c r="K909">
        <v>118</v>
      </c>
      <c r="L909">
        <v>0</v>
      </c>
    </row>
    <row r="910" spans="8:12">
      <c r="H910" t="s">
        <v>322</v>
      </c>
      <c r="I910" t="s">
        <v>28</v>
      </c>
      <c r="J910">
        <v>11194</v>
      </c>
      <c r="K910">
        <v>92</v>
      </c>
      <c r="L910">
        <v>0</v>
      </c>
    </row>
    <row r="911" spans="8:12">
      <c r="H911" t="s">
        <v>322</v>
      </c>
      <c r="I911" t="s">
        <v>213</v>
      </c>
      <c r="J911">
        <v>10865</v>
      </c>
      <c r="K911">
        <v>33</v>
      </c>
      <c r="L911">
        <v>0</v>
      </c>
    </row>
    <row r="912" spans="8:12">
      <c r="H912" t="s">
        <v>322</v>
      </c>
      <c r="I912" t="s">
        <v>214</v>
      </c>
      <c r="J912">
        <v>10994</v>
      </c>
      <c r="K912">
        <v>185</v>
      </c>
      <c r="L912">
        <v>0</v>
      </c>
    </row>
    <row r="913" spans="8:12">
      <c r="H913" t="s">
        <v>322</v>
      </c>
      <c r="I913" t="s">
        <v>215</v>
      </c>
      <c r="J913">
        <v>11100</v>
      </c>
      <c r="K913">
        <v>39</v>
      </c>
      <c r="L913">
        <v>0</v>
      </c>
    </row>
    <row r="914" spans="8:12">
      <c r="H914" t="s">
        <v>322</v>
      </c>
      <c r="I914" t="s">
        <v>29</v>
      </c>
      <c r="J914">
        <v>11555</v>
      </c>
      <c r="K914">
        <v>102</v>
      </c>
      <c r="L914">
        <v>0</v>
      </c>
    </row>
    <row r="915" spans="8:12">
      <c r="H915" t="s">
        <v>322</v>
      </c>
      <c r="I915" t="s">
        <v>216</v>
      </c>
      <c r="J915">
        <v>11298</v>
      </c>
      <c r="K915">
        <v>144</v>
      </c>
      <c r="L915">
        <v>0</v>
      </c>
    </row>
    <row r="916" spans="8:12">
      <c r="H916" t="s">
        <v>322</v>
      </c>
      <c r="I916" t="s">
        <v>217</v>
      </c>
      <c r="J916">
        <v>11087</v>
      </c>
      <c r="K916">
        <v>57</v>
      </c>
      <c r="L916">
        <v>0</v>
      </c>
    </row>
    <row r="917" spans="8:12">
      <c r="H917" t="s">
        <v>322</v>
      </c>
      <c r="I917" t="s">
        <v>218</v>
      </c>
      <c r="J917">
        <v>11263</v>
      </c>
      <c r="K917">
        <v>94</v>
      </c>
      <c r="L917">
        <v>0</v>
      </c>
    </row>
    <row r="918" spans="8:12">
      <c r="H918" t="s">
        <v>322</v>
      </c>
      <c r="I918" t="s">
        <v>30</v>
      </c>
      <c r="J918">
        <v>10687</v>
      </c>
      <c r="K918">
        <v>126</v>
      </c>
      <c r="L918">
        <v>0</v>
      </c>
    </row>
    <row r="919" spans="8:12">
      <c r="H919" t="s">
        <v>322</v>
      </c>
      <c r="I919" t="s">
        <v>219</v>
      </c>
      <c r="J919">
        <v>10518</v>
      </c>
      <c r="K919">
        <v>59</v>
      </c>
      <c r="L919">
        <v>0</v>
      </c>
    </row>
    <row r="920" spans="8:12">
      <c r="H920" t="s">
        <v>322</v>
      </c>
      <c r="I920" t="s">
        <v>220</v>
      </c>
      <c r="J920">
        <v>10601</v>
      </c>
      <c r="K920">
        <v>104</v>
      </c>
      <c r="L920">
        <v>0</v>
      </c>
    </row>
    <row r="921" spans="8:12">
      <c r="H921" t="s">
        <v>322</v>
      </c>
      <c r="I921" t="s">
        <v>221</v>
      </c>
      <c r="J921">
        <v>10289</v>
      </c>
      <c r="K921">
        <v>68</v>
      </c>
      <c r="L921">
        <v>0</v>
      </c>
    </row>
    <row r="922" spans="8:12">
      <c r="H922" t="s">
        <v>322</v>
      </c>
      <c r="I922" t="s">
        <v>31</v>
      </c>
      <c r="J922">
        <v>9962</v>
      </c>
      <c r="K922">
        <v>95</v>
      </c>
      <c r="L922">
        <v>0</v>
      </c>
    </row>
    <row r="923" spans="8:12">
      <c r="H923" t="s">
        <v>322</v>
      </c>
      <c r="I923" t="s">
        <v>222</v>
      </c>
      <c r="J923">
        <v>10293</v>
      </c>
      <c r="K923">
        <v>69</v>
      </c>
      <c r="L923">
        <v>0</v>
      </c>
    </row>
    <row r="924" spans="8:12">
      <c r="H924" t="s">
        <v>322</v>
      </c>
      <c r="I924" t="s">
        <v>223</v>
      </c>
      <c r="J924">
        <v>10103</v>
      </c>
      <c r="K924">
        <v>75</v>
      </c>
      <c r="L924">
        <v>0</v>
      </c>
    </row>
    <row r="925" spans="8:12">
      <c r="H925" t="s">
        <v>322</v>
      </c>
      <c r="I925" t="s">
        <v>224</v>
      </c>
      <c r="J925">
        <v>10395</v>
      </c>
      <c r="K925">
        <v>121</v>
      </c>
      <c r="L925">
        <v>0</v>
      </c>
    </row>
    <row r="926" spans="8:12">
      <c r="H926" t="s">
        <v>322</v>
      </c>
      <c r="I926" t="s">
        <v>32</v>
      </c>
      <c r="J926">
        <v>9905</v>
      </c>
      <c r="K926">
        <v>22</v>
      </c>
      <c r="L926">
        <v>0</v>
      </c>
    </row>
    <row r="927" spans="8:12">
      <c r="H927" t="s">
        <v>322</v>
      </c>
      <c r="I927" t="s">
        <v>225</v>
      </c>
      <c r="J927">
        <v>10255</v>
      </c>
      <c r="K927">
        <v>125</v>
      </c>
      <c r="L927">
        <v>0</v>
      </c>
    </row>
    <row r="928" spans="8:12">
      <c r="H928" t="s">
        <v>322</v>
      </c>
      <c r="I928" t="s">
        <v>226</v>
      </c>
      <c r="J928">
        <v>10046</v>
      </c>
      <c r="K928">
        <v>92</v>
      </c>
      <c r="L928">
        <v>0</v>
      </c>
    </row>
    <row r="929" spans="8:12">
      <c r="H929" t="s">
        <v>322</v>
      </c>
      <c r="I929" t="s">
        <v>227</v>
      </c>
      <c r="J929">
        <v>9904</v>
      </c>
      <c r="K929">
        <v>103</v>
      </c>
      <c r="L929">
        <v>0</v>
      </c>
    </row>
    <row r="930" spans="8:12">
      <c r="H930" t="s">
        <v>322</v>
      </c>
      <c r="I930" t="s">
        <v>33</v>
      </c>
      <c r="J930">
        <v>9224</v>
      </c>
      <c r="K930">
        <v>142</v>
      </c>
      <c r="L930">
        <v>0</v>
      </c>
    </row>
    <row r="931" spans="8:12">
      <c r="H931" t="s">
        <v>322</v>
      </c>
      <c r="I931" t="s">
        <v>228</v>
      </c>
      <c r="J931">
        <v>9461</v>
      </c>
      <c r="K931">
        <v>46</v>
      </c>
      <c r="L931">
        <v>0</v>
      </c>
    </row>
    <row r="932" spans="8:12">
      <c r="H932" t="s">
        <v>322</v>
      </c>
      <c r="I932" t="s">
        <v>229</v>
      </c>
      <c r="J932">
        <v>9964</v>
      </c>
      <c r="K932">
        <v>74</v>
      </c>
      <c r="L932">
        <v>0</v>
      </c>
    </row>
    <row r="933" spans="8:12">
      <c r="H933" t="s">
        <v>322</v>
      </c>
      <c r="I933" t="s">
        <v>230</v>
      </c>
      <c r="J933">
        <v>10680</v>
      </c>
      <c r="K933">
        <v>68</v>
      </c>
      <c r="L933">
        <v>0</v>
      </c>
    </row>
    <row r="934" spans="8:12">
      <c r="H934" t="s">
        <v>322</v>
      </c>
      <c r="I934" t="s">
        <v>34</v>
      </c>
      <c r="J934">
        <v>10763</v>
      </c>
      <c r="K934">
        <v>114</v>
      </c>
      <c r="L934">
        <v>0</v>
      </c>
    </row>
    <row r="935" spans="8:12">
      <c r="H935" t="s">
        <v>322</v>
      </c>
      <c r="I935" t="s">
        <v>231</v>
      </c>
      <c r="J935">
        <v>10580</v>
      </c>
      <c r="K935">
        <v>89</v>
      </c>
      <c r="L935">
        <v>0</v>
      </c>
    </row>
    <row r="936" spans="8:12">
      <c r="H936" t="s">
        <v>322</v>
      </c>
      <c r="I936" t="s">
        <v>232</v>
      </c>
      <c r="J936">
        <v>10587</v>
      </c>
      <c r="K936">
        <v>81</v>
      </c>
      <c r="L936">
        <v>0</v>
      </c>
    </row>
    <row r="937" spans="8:12">
      <c r="H937" t="s">
        <v>322</v>
      </c>
      <c r="I937" t="s">
        <v>233</v>
      </c>
      <c r="J937">
        <v>11132</v>
      </c>
      <c r="K937">
        <v>73</v>
      </c>
      <c r="L937">
        <v>0</v>
      </c>
    </row>
    <row r="938" spans="8:12">
      <c r="H938" t="s">
        <v>322</v>
      </c>
      <c r="I938" t="s">
        <v>35</v>
      </c>
      <c r="J938">
        <v>11359</v>
      </c>
      <c r="K938">
        <v>27</v>
      </c>
      <c r="L938">
        <v>0</v>
      </c>
    </row>
    <row r="939" spans="8:12">
      <c r="H939" t="s">
        <v>322</v>
      </c>
      <c r="I939" t="s">
        <v>234</v>
      </c>
      <c r="J939">
        <v>11825</v>
      </c>
      <c r="K939">
        <v>30</v>
      </c>
      <c r="L939">
        <v>0</v>
      </c>
    </row>
    <row r="940" spans="8:12">
      <c r="H940" t="s">
        <v>322</v>
      </c>
      <c r="I940" t="s">
        <v>235</v>
      </c>
      <c r="J940">
        <v>11666</v>
      </c>
      <c r="K940">
        <v>109</v>
      </c>
      <c r="L940">
        <v>0</v>
      </c>
    </row>
    <row r="941" spans="8:12">
      <c r="H941" t="s">
        <v>322</v>
      </c>
      <c r="I941" t="s">
        <v>236</v>
      </c>
      <c r="J941">
        <v>11335</v>
      </c>
      <c r="K941">
        <v>134</v>
      </c>
      <c r="L941">
        <v>0</v>
      </c>
    </row>
    <row r="942" spans="8:12">
      <c r="H942" t="s">
        <v>322</v>
      </c>
      <c r="I942" t="s">
        <v>36</v>
      </c>
      <c r="J942">
        <v>11581</v>
      </c>
      <c r="K942">
        <v>67</v>
      </c>
      <c r="L942">
        <v>0</v>
      </c>
    </row>
    <row r="943" spans="8:12">
      <c r="H943" t="s">
        <v>322</v>
      </c>
      <c r="I943" t="s">
        <v>237</v>
      </c>
      <c r="J943">
        <v>11944</v>
      </c>
      <c r="K943">
        <v>110</v>
      </c>
      <c r="L943">
        <v>0</v>
      </c>
    </row>
    <row r="944" spans="8:12">
      <c r="H944" t="s">
        <v>322</v>
      </c>
      <c r="I944" t="s">
        <v>238</v>
      </c>
      <c r="J944">
        <v>12533</v>
      </c>
      <c r="K944">
        <v>72</v>
      </c>
      <c r="L944">
        <v>0</v>
      </c>
    </row>
    <row r="945" spans="8:12">
      <c r="H945" t="s">
        <v>322</v>
      </c>
      <c r="I945" t="s">
        <v>239</v>
      </c>
      <c r="J945">
        <v>13173</v>
      </c>
      <c r="K945">
        <v>155</v>
      </c>
      <c r="L945">
        <v>0</v>
      </c>
    </row>
    <row r="946" spans="8:12">
      <c r="H946" t="s">
        <v>322</v>
      </c>
      <c r="I946" t="s">
        <v>37</v>
      </c>
      <c r="J946">
        <v>13753</v>
      </c>
      <c r="K946">
        <v>126</v>
      </c>
      <c r="L946">
        <v>0</v>
      </c>
    </row>
    <row r="947" spans="8:12">
      <c r="H947" t="s">
        <v>322</v>
      </c>
      <c r="I947" t="s">
        <v>240</v>
      </c>
      <c r="J947">
        <v>13864</v>
      </c>
      <c r="K947">
        <v>80</v>
      </c>
      <c r="L947">
        <v>0</v>
      </c>
    </row>
    <row r="948" spans="8:12">
      <c r="H948" t="s">
        <v>322</v>
      </c>
      <c r="I948" t="s">
        <v>241</v>
      </c>
      <c r="J948">
        <v>14254</v>
      </c>
      <c r="K948">
        <v>54</v>
      </c>
      <c r="L948">
        <v>0</v>
      </c>
    </row>
    <row r="949" spans="8:12">
      <c r="H949" t="s">
        <v>322</v>
      </c>
      <c r="I949" t="s">
        <v>242</v>
      </c>
      <c r="J949">
        <v>14472</v>
      </c>
      <c r="K949">
        <v>142</v>
      </c>
      <c r="L949">
        <v>0</v>
      </c>
    </row>
    <row r="950" spans="8:12">
      <c r="H950" t="s">
        <v>322</v>
      </c>
      <c r="I950" t="s">
        <v>38</v>
      </c>
      <c r="J950">
        <v>14245</v>
      </c>
      <c r="K950">
        <v>97</v>
      </c>
      <c r="L950">
        <v>0</v>
      </c>
    </row>
    <row r="951" spans="8:12">
      <c r="H951" t="s">
        <v>322</v>
      </c>
      <c r="I951" t="s">
        <v>243</v>
      </c>
      <c r="J951">
        <v>13256</v>
      </c>
      <c r="K951">
        <v>97</v>
      </c>
      <c r="L951">
        <v>0</v>
      </c>
    </row>
    <row r="952" spans="8:12">
      <c r="H952" t="s">
        <v>322</v>
      </c>
      <c r="I952" t="s">
        <v>244</v>
      </c>
      <c r="J952">
        <v>13179</v>
      </c>
      <c r="K952">
        <v>115</v>
      </c>
      <c r="L952">
        <v>0</v>
      </c>
    </row>
    <row r="953" spans="8:12">
      <c r="H953" t="s">
        <v>322</v>
      </c>
      <c r="I953" t="s">
        <v>245</v>
      </c>
      <c r="J953">
        <v>13804</v>
      </c>
      <c r="K953">
        <v>122</v>
      </c>
      <c r="L953">
        <v>0</v>
      </c>
    </row>
    <row r="954" spans="8:12">
      <c r="H954" t="s">
        <v>322</v>
      </c>
      <c r="I954" t="s">
        <v>39</v>
      </c>
      <c r="J954">
        <v>13252</v>
      </c>
      <c r="K954">
        <v>52</v>
      </c>
      <c r="L954">
        <v>0</v>
      </c>
    </row>
    <row r="955" spans="8:12">
      <c r="H955" t="s">
        <v>322</v>
      </c>
      <c r="I955" t="s">
        <v>246</v>
      </c>
      <c r="J955">
        <v>10746</v>
      </c>
      <c r="K955">
        <v>45</v>
      </c>
      <c r="L955">
        <v>0</v>
      </c>
    </row>
    <row r="956" spans="8:12">
      <c r="H956" t="s">
        <v>322</v>
      </c>
      <c r="I956" t="s">
        <v>247</v>
      </c>
      <c r="J956">
        <v>9165</v>
      </c>
      <c r="K956">
        <v>22</v>
      </c>
      <c r="L956">
        <v>0</v>
      </c>
    </row>
    <row r="957" spans="8:12">
      <c r="H957" t="s">
        <v>322</v>
      </c>
      <c r="I957" t="s">
        <v>248</v>
      </c>
      <c r="J957">
        <v>7253</v>
      </c>
      <c r="K957">
        <v>119</v>
      </c>
      <c r="L957">
        <v>0</v>
      </c>
    </row>
    <row r="958" spans="8:12">
      <c r="H958" t="s">
        <v>322</v>
      </c>
      <c r="I958" t="s">
        <v>40</v>
      </c>
      <c r="J958">
        <v>6166</v>
      </c>
      <c r="K958">
        <v>76</v>
      </c>
      <c r="L958">
        <v>0</v>
      </c>
    </row>
    <row r="959" spans="8:12">
      <c r="H959" t="s">
        <v>322</v>
      </c>
      <c r="I959" t="s">
        <v>249</v>
      </c>
      <c r="J959">
        <v>5083</v>
      </c>
      <c r="K959">
        <v>91</v>
      </c>
      <c r="L959">
        <v>0</v>
      </c>
    </row>
    <row r="960" spans="8:12">
      <c r="H960" t="s">
        <v>322</v>
      </c>
      <c r="I960" t="s">
        <v>250</v>
      </c>
      <c r="J960">
        <v>5269</v>
      </c>
      <c r="K960">
        <v>23</v>
      </c>
      <c r="L960">
        <v>0</v>
      </c>
    </row>
    <row r="961" spans="8:12">
      <c r="H961" t="s">
        <v>322</v>
      </c>
      <c r="I961" t="s">
        <v>251</v>
      </c>
      <c r="J961">
        <v>6891</v>
      </c>
      <c r="K961">
        <v>67</v>
      </c>
      <c r="L961">
        <v>0</v>
      </c>
    </row>
    <row r="962" spans="8:12">
      <c r="H962" t="s">
        <v>323</v>
      </c>
      <c r="I962" t="s">
        <v>17</v>
      </c>
      <c r="J962">
        <v>6583</v>
      </c>
      <c r="K962">
        <v>89</v>
      </c>
      <c r="L962">
        <v>0</v>
      </c>
    </row>
    <row r="963" spans="8:12">
      <c r="H963" t="s">
        <v>323</v>
      </c>
      <c r="I963" t="s">
        <v>180</v>
      </c>
      <c r="J963">
        <v>7431</v>
      </c>
      <c r="K963">
        <v>81</v>
      </c>
      <c r="L963">
        <v>0</v>
      </c>
    </row>
    <row r="964" spans="8:12">
      <c r="H964" t="s">
        <v>323</v>
      </c>
      <c r="I964" t="s">
        <v>181</v>
      </c>
      <c r="J964">
        <v>9094</v>
      </c>
      <c r="K964">
        <v>161</v>
      </c>
      <c r="L964">
        <v>0</v>
      </c>
    </row>
    <row r="965" spans="8:12">
      <c r="H965" t="s">
        <v>323</v>
      </c>
      <c r="I965" t="s">
        <v>182</v>
      </c>
      <c r="J965">
        <v>9134</v>
      </c>
      <c r="K965">
        <v>125</v>
      </c>
      <c r="L965">
        <v>0</v>
      </c>
    </row>
    <row r="966" spans="8:12">
      <c r="H966" t="s">
        <v>323</v>
      </c>
      <c r="I966" t="s">
        <v>18</v>
      </c>
      <c r="J966">
        <v>9023</v>
      </c>
      <c r="K966">
        <v>85</v>
      </c>
      <c r="L966">
        <v>0</v>
      </c>
    </row>
    <row r="967" spans="8:12">
      <c r="H967" t="s">
        <v>323</v>
      </c>
      <c r="I967" t="s">
        <v>183</v>
      </c>
      <c r="J967">
        <v>8931</v>
      </c>
      <c r="K967">
        <v>125</v>
      </c>
      <c r="L967">
        <v>0</v>
      </c>
    </row>
    <row r="968" spans="8:12">
      <c r="H968" t="s">
        <v>323</v>
      </c>
      <c r="I968" t="s">
        <v>184</v>
      </c>
      <c r="J968">
        <v>9094</v>
      </c>
      <c r="K968">
        <v>45</v>
      </c>
      <c r="L968">
        <v>0</v>
      </c>
    </row>
    <row r="969" spans="8:12">
      <c r="H969" t="s">
        <v>323</v>
      </c>
      <c r="I969" t="s">
        <v>185</v>
      </c>
      <c r="J969">
        <v>8978</v>
      </c>
      <c r="K969">
        <v>48</v>
      </c>
      <c r="L969">
        <v>0</v>
      </c>
    </row>
    <row r="970" spans="8:12">
      <c r="H970" t="s">
        <v>323</v>
      </c>
      <c r="I970" t="s">
        <v>19</v>
      </c>
      <c r="J970">
        <v>9669</v>
      </c>
      <c r="K970">
        <v>158</v>
      </c>
      <c r="L970">
        <v>0</v>
      </c>
    </row>
    <row r="971" spans="8:12">
      <c r="H971" t="s">
        <v>323</v>
      </c>
      <c r="I971" t="s">
        <v>186</v>
      </c>
      <c r="J971">
        <v>9547</v>
      </c>
      <c r="K971">
        <v>146</v>
      </c>
      <c r="L971">
        <v>0</v>
      </c>
    </row>
    <row r="972" spans="8:12">
      <c r="H972" t="s">
        <v>323</v>
      </c>
      <c r="I972" t="s">
        <v>187</v>
      </c>
      <c r="J972">
        <v>10004</v>
      </c>
      <c r="K972">
        <v>176</v>
      </c>
      <c r="L972">
        <v>0</v>
      </c>
    </row>
    <row r="973" spans="8:12">
      <c r="H973" t="s">
        <v>323</v>
      </c>
      <c r="I973" t="s">
        <v>188</v>
      </c>
      <c r="J973">
        <v>10097</v>
      </c>
      <c r="K973">
        <v>24</v>
      </c>
      <c r="L973">
        <v>0</v>
      </c>
    </row>
    <row r="974" spans="8:12">
      <c r="H974" t="s">
        <v>323</v>
      </c>
      <c r="I974" t="s">
        <v>20</v>
      </c>
      <c r="J974">
        <v>10003</v>
      </c>
      <c r="K974">
        <v>47</v>
      </c>
      <c r="L974">
        <v>0</v>
      </c>
    </row>
    <row r="975" spans="8:12">
      <c r="H975" t="s">
        <v>323</v>
      </c>
      <c r="I975" t="s">
        <v>189</v>
      </c>
      <c r="J975">
        <v>11413</v>
      </c>
      <c r="K975">
        <v>36</v>
      </c>
      <c r="L975">
        <v>0</v>
      </c>
    </row>
    <row r="976" spans="8:12">
      <c r="H976" t="s">
        <v>323</v>
      </c>
      <c r="I976" t="s">
        <v>190</v>
      </c>
      <c r="J976">
        <v>13595</v>
      </c>
      <c r="K976">
        <v>122</v>
      </c>
      <c r="L976">
        <v>0</v>
      </c>
    </row>
    <row r="977" spans="8:12">
      <c r="H977" t="s">
        <v>323</v>
      </c>
      <c r="I977" t="s">
        <v>191</v>
      </c>
      <c r="J977">
        <v>14810</v>
      </c>
      <c r="K977">
        <v>126</v>
      </c>
      <c r="L977">
        <v>0</v>
      </c>
    </row>
    <row r="978" spans="8:12">
      <c r="H978" t="s">
        <v>323</v>
      </c>
      <c r="I978" t="s">
        <v>21</v>
      </c>
      <c r="J978">
        <v>14566</v>
      </c>
      <c r="K978">
        <v>109</v>
      </c>
      <c r="L978">
        <v>0</v>
      </c>
    </row>
    <row r="979" spans="8:12">
      <c r="H979" t="s">
        <v>323</v>
      </c>
      <c r="I979" t="s">
        <v>192</v>
      </c>
      <c r="J979">
        <v>14689</v>
      </c>
      <c r="K979">
        <v>49</v>
      </c>
      <c r="L979">
        <v>0</v>
      </c>
    </row>
    <row r="980" spans="8:12">
      <c r="H980" t="s">
        <v>323</v>
      </c>
      <c r="I980" t="s">
        <v>193</v>
      </c>
      <c r="J980">
        <v>15237</v>
      </c>
      <c r="K980">
        <v>214</v>
      </c>
      <c r="L980">
        <v>0</v>
      </c>
    </row>
    <row r="981" spans="8:12">
      <c r="H981" t="s">
        <v>323</v>
      </c>
      <c r="I981" t="s">
        <v>194</v>
      </c>
      <c r="J981">
        <v>15905</v>
      </c>
      <c r="K981">
        <v>93</v>
      </c>
      <c r="L981">
        <v>0</v>
      </c>
    </row>
    <row r="982" spans="8:12">
      <c r="H982" t="s">
        <v>323</v>
      </c>
      <c r="I982" t="s">
        <v>22</v>
      </c>
      <c r="J982">
        <v>16071</v>
      </c>
      <c r="K982">
        <v>23</v>
      </c>
      <c r="L982">
        <v>0</v>
      </c>
    </row>
    <row r="983" spans="8:12">
      <c r="H983" t="s">
        <v>323</v>
      </c>
      <c r="I983" t="s">
        <v>195</v>
      </c>
      <c r="J983">
        <v>16414</v>
      </c>
      <c r="K983">
        <v>88</v>
      </c>
      <c r="L983">
        <v>0</v>
      </c>
    </row>
    <row r="984" spans="8:12">
      <c r="H984" t="s">
        <v>323</v>
      </c>
      <c r="I984" t="s">
        <v>196</v>
      </c>
      <c r="J984">
        <v>16080</v>
      </c>
      <c r="K984">
        <v>184</v>
      </c>
      <c r="L984">
        <v>0</v>
      </c>
    </row>
    <row r="985" spans="8:12">
      <c r="H985" t="s">
        <v>323</v>
      </c>
      <c r="I985" t="s">
        <v>197</v>
      </c>
      <c r="J985">
        <v>15322</v>
      </c>
      <c r="K985">
        <v>66</v>
      </c>
      <c r="L985">
        <v>0</v>
      </c>
    </row>
    <row r="986" spans="8:12">
      <c r="H986" t="s">
        <v>323</v>
      </c>
      <c r="I986" t="s">
        <v>23</v>
      </c>
      <c r="J986">
        <v>15273</v>
      </c>
      <c r="K986">
        <v>110</v>
      </c>
      <c r="L986">
        <v>0</v>
      </c>
    </row>
    <row r="987" spans="8:12">
      <c r="H987" t="s">
        <v>323</v>
      </c>
      <c r="I987" t="s">
        <v>198</v>
      </c>
      <c r="J987">
        <v>16679</v>
      </c>
      <c r="K987">
        <v>85</v>
      </c>
      <c r="L987">
        <v>0</v>
      </c>
    </row>
    <row r="988" spans="8:12">
      <c r="H988" t="s">
        <v>323</v>
      </c>
      <c r="I988" t="s">
        <v>199</v>
      </c>
      <c r="J988">
        <v>16656</v>
      </c>
      <c r="K988">
        <v>83</v>
      </c>
      <c r="L988">
        <v>0</v>
      </c>
    </row>
    <row r="989" spans="8:12">
      <c r="H989" t="s">
        <v>323</v>
      </c>
      <c r="I989" t="s">
        <v>200</v>
      </c>
      <c r="J989">
        <v>15756</v>
      </c>
      <c r="K989">
        <v>72</v>
      </c>
      <c r="L989">
        <v>0</v>
      </c>
    </row>
    <row r="990" spans="8:12">
      <c r="H990" t="s">
        <v>323</v>
      </c>
      <c r="I990" t="s">
        <v>24</v>
      </c>
      <c r="J990">
        <v>15551</v>
      </c>
      <c r="K990">
        <v>117</v>
      </c>
      <c r="L990">
        <v>0</v>
      </c>
    </row>
    <row r="991" spans="8:12">
      <c r="H991" t="s">
        <v>323</v>
      </c>
      <c r="I991" t="s">
        <v>201</v>
      </c>
      <c r="J991">
        <v>14984</v>
      </c>
      <c r="K991">
        <v>75</v>
      </c>
      <c r="L991">
        <v>0</v>
      </c>
    </row>
    <row r="992" spans="8:12">
      <c r="H992" t="s">
        <v>323</v>
      </c>
      <c r="I992" t="s">
        <v>202</v>
      </c>
      <c r="J992">
        <v>14990</v>
      </c>
      <c r="K992">
        <v>153</v>
      </c>
      <c r="L992">
        <v>0</v>
      </c>
    </row>
    <row r="993" spans="8:12">
      <c r="H993" t="s">
        <v>323</v>
      </c>
      <c r="I993" t="s">
        <v>203</v>
      </c>
      <c r="J993">
        <v>14015</v>
      </c>
      <c r="K993">
        <v>93</v>
      </c>
      <c r="L993">
        <v>0</v>
      </c>
    </row>
    <row r="994" spans="8:12">
      <c r="H994" t="s">
        <v>323</v>
      </c>
      <c r="I994" t="s">
        <v>25</v>
      </c>
      <c r="J994">
        <v>13615</v>
      </c>
      <c r="K994">
        <v>86</v>
      </c>
      <c r="L994">
        <v>0</v>
      </c>
    </row>
    <row r="995" spans="8:12">
      <c r="H995" t="s">
        <v>323</v>
      </c>
      <c r="I995" t="s">
        <v>204</v>
      </c>
      <c r="J995">
        <v>13763</v>
      </c>
      <c r="K995">
        <v>55</v>
      </c>
      <c r="L995">
        <v>0</v>
      </c>
    </row>
    <row r="996" spans="8:12">
      <c r="H996" t="s">
        <v>323</v>
      </c>
      <c r="I996" t="s">
        <v>205</v>
      </c>
      <c r="J996">
        <v>13456</v>
      </c>
      <c r="K996">
        <v>23</v>
      </c>
      <c r="L996">
        <v>0</v>
      </c>
    </row>
    <row r="997" spans="8:12">
      <c r="H997" t="s">
        <v>323</v>
      </c>
      <c r="I997" t="s">
        <v>206</v>
      </c>
      <c r="J997">
        <v>13142</v>
      </c>
      <c r="K997">
        <v>23</v>
      </c>
      <c r="L997">
        <v>0</v>
      </c>
    </row>
    <row r="998" spans="8:12">
      <c r="H998" t="s">
        <v>323</v>
      </c>
      <c r="I998" t="s">
        <v>26</v>
      </c>
      <c r="J998">
        <v>12781</v>
      </c>
      <c r="K998">
        <v>64</v>
      </c>
      <c r="L998">
        <v>0</v>
      </c>
    </row>
    <row r="999" spans="8:12">
      <c r="H999" t="s">
        <v>323</v>
      </c>
      <c r="I999" t="s">
        <v>207</v>
      </c>
      <c r="J999">
        <v>12071</v>
      </c>
      <c r="K999">
        <v>111</v>
      </c>
      <c r="L999">
        <v>0</v>
      </c>
    </row>
    <row r="1000" spans="8:12">
      <c r="H1000" t="s">
        <v>323</v>
      </c>
      <c r="I1000" t="s">
        <v>208</v>
      </c>
      <c r="J1000">
        <v>12427</v>
      </c>
      <c r="K1000">
        <v>35</v>
      </c>
      <c r="L1000">
        <v>0</v>
      </c>
    </row>
    <row r="1001" spans="8:12">
      <c r="H1001" t="s">
        <v>323</v>
      </c>
      <c r="I1001" t="s">
        <v>209</v>
      </c>
      <c r="J1001">
        <v>11879</v>
      </c>
      <c r="K1001">
        <v>70</v>
      </c>
      <c r="L1001">
        <v>0</v>
      </c>
    </row>
    <row r="1002" spans="8:12">
      <c r="H1002" t="s">
        <v>323</v>
      </c>
      <c r="I1002" t="s">
        <v>27</v>
      </c>
      <c r="J1002">
        <v>11969</v>
      </c>
      <c r="K1002">
        <v>97</v>
      </c>
      <c r="L1002">
        <v>0</v>
      </c>
    </row>
    <row r="1003" spans="8:12">
      <c r="H1003" t="s">
        <v>323</v>
      </c>
      <c r="I1003" t="s">
        <v>210</v>
      </c>
      <c r="J1003">
        <v>11907</v>
      </c>
      <c r="K1003">
        <v>25</v>
      </c>
      <c r="L1003">
        <v>0</v>
      </c>
    </row>
    <row r="1004" spans="8:12">
      <c r="H1004" t="s">
        <v>323</v>
      </c>
      <c r="I1004" t="s">
        <v>211</v>
      </c>
      <c r="J1004">
        <v>11587</v>
      </c>
      <c r="K1004">
        <v>23</v>
      </c>
      <c r="L1004">
        <v>0</v>
      </c>
    </row>
    <row r="1005" spans="8:12">
      <c r="H1005" t="s">
        <v>323</v>
      </c>
      <c r="I1005" t="s">
        <v>212</v>
      </c>
      <c r="J1005">
        <v>11549</v>
      </c>
      <c r="K1005">
        <v>23</v>
      </c>
      <c r="L1005">
        <v>0</v>
      </c>
    </row>
    <row r="1006" spans="8:12">
      <c r="H1006" t="s">
        <v>323</v>
      </c>
      <c r="I1006" t="s">
        <v>28</v>
      </c>
      <c r="J1006">
        <v>11518</v>
      </c>
      <c r="K1006">
        <v>80</v>
      </c>
      <c r="L1006">
        <v>0</v>
      </c>
    </row>
    <row r="1007" spans="8:12">
      <c r="H1007" t="s">
        <v>323</v>
      </c>
      <c r="I1007" t="s">
        <v>213</v>
      </c>
      <c r="J1007">
        <v>11628</v>
      </c>
      <c r="K1007">
        <v>71</v>
      </c>
      <c r="L1007">
        <v>0</v>
      </c>
    </row>
    <row r="1008" spans="8:12">
      <c r="H1008" t="s">
        <v>323</v>
      </c>
      <c r="I1008" t="s">
        <v>214</v>
      </c>
      <c r="J1008">
        <v>11580</v>
      </c>
      <c r="K1008">
        <v>106</v>
      </c>
      <c r="L1008">
        <v>0</v>
      </c>
    </row>
    <row r="1009" spans="8:12">
      <c r="H1009" t="s">
        <v>323</v>
      </c>
      <c r="I1009" t="s">
        <v>215</v>
      </c>
      <c r="J1009">
        <v>11715</v>
      </c>
      <c r="K1009">
        <v>92</v>
      </c>
      <c r="L1009">
        <v>0</v>
      </c>
    </row>
    <row r="1010" spans="8:12">
      <c r="H1010" t="s">
        <v>323</v>
      </c>
      <c r="I1010" t="s">
        <v>29</v>
      </c>
      <c r="J1010">
        <v>11691</v>
      </c>
      <c r="K1010">
        <v>231</v>
      </c>
      <c r="L1010">
        <v>0</v>
      </c>
    </row>
    <row r="1011" spans="8:12">
      <c r="H1011" t="s">
        <v>323</v>
      </c>
      <c r="I1011" t="s">
        <v>216</v>
      </c>
      <c r="J1011">
        <v>11860</v>
      </c>
      <c r="K1011">
        <v>23</v>
      </c>
      <c r="L1011">
        <v>0</v>
      </c>
    </row>
    <row r="1012" spans="8:12">
      <c r="H1012" t="s">
        <v>323</v>
      </c>
      <c r="I1012" t="s">
        <v>217</v>
      </c>
      <c r="J1012">
        <v>11537</v>
      </c>
      <c r="K1012">
        <v>68</v>
      </c>
      <c r="L1012">
        <v>0</v>
      </c>
    </row>
    <row r="1013" spans="8:12">
      <c r="H1013" t="s">
        <v>323</v>
      </c>
      <c r="I1013" t="s">
        <v>218</v>
      </c>
      <c r="J1013">
        <v>11268</v>
      </c>
      <c r="K1013">
        <v>120</v>
      </c>
      <c r="L1013">
        <v>0</v>
      </c>
    </row>
    <row r="1014" spans="8:12">
      <c r="H1014" t="s">
        <v>323</v>
      </c>
      <c r="I1014" t="s">
        <v>30</v>
      </c>
      <c r="J1014">
        <v>11229</v>
      </c>
      <c r="K1014">
        <v>46</v>
      </c>
      <c r="L1014">
        <v>0</v>
      </c>
    </row>
    <row r="1015" spans="8:12">
      <c r="H1015" t="s">
        <v>323</v>
      </c>
      <c r="I1015" t="s">
        <v>219</v>
      </c>
      <c r="J1015">
        <v>10443</v>
      </c>
      <c r="K1015">
        <v>58</v>
      </c>
      <c r="L1015">
        <v>0</v>
      </c>
    </row>
    <row r="1016" spans="8:12">
      <c r="H1016" t="s">
        <v>323</v>
      </c>
      <c r="I1016" t="s">
        <v>220</v>
      </c>
      <c r="J1016">
        <v>9963</v>
      </c>
      <c r="K1016">
        <v>54</v>
      </c>
      <c r="L1016">
        <v>0</v>
      </c>
    </row>
    <row r="1017" spans="8:12">
      <c r="H1017" t="s">
        <v>323</v>
      </c>
      <c r="I1017" t="s">
        <v>221</v>
      </c>
      <c r="J1017">
        <v>9477</v>
      </c>
      <c r="K1017">
        <v>56</v>
      </c>
      <c r="L1017">
        <v>0</v>
      </c>
    </row>
    <row r="1018" spans="8:12">
      <c r="H1018" t="s">
        <v>323</v>
      </c>
      <c r="I1018" t="s">
        <v>31</v>
      </c>
      <c r="J1018">
        <v>10037</v>
      </c>
      <c r="K1018">
        <v>75</v>
      </c>
      <c r="L1018">
        <v>0</v>
      </c>
    </row>
    <row r="1019" spans="8:12">
      <c r="H1019" t="s">
        <v>323</v>
      </c>
      <c r="I1019" t="s">
        <v>222</v>
      </c>
      <c r="J1019">
        <v>10032</v>
      </c>
      <c r="K1019">
        <v>105</v>
      </c>
      <c r="L1019">
        <v>0</v>
      </c>
    </row>
    <row r="1020" spans="8:12">
      <c r="H1020" t="s">
        <v>323</v>
      </c>
      <c r="I1020" t="s">
        <v>223</v>
      </c>
      <c r="J1020">
        <v>9527</v>
      </c>
      <c r="K1020">
        <v>25</v>
      </c>
      <c r="L1020">
        <v>0</v>
      </c>
    </row>
    <row r="1021" spans="8:12">
      <c r="H1021" t="s">
        <v>323</v>
      </c>
      <c r="I1021" t="s">
        <v>224</v>
      </c>
      <c r="J1021">
        <v>10081</v>
      </c>
      <c r="K1021">
        <v>54</v>
      </c>
      <c r="L1021">
        <v>0</v>
      </c>
    </row>
    <row r="1022" spans="8:12">
      <c r="H1022" t="s">
        <v>323</v>
      </c>
      <c r="I1022" t="s">
        <v>32</v>
      </c>
      <c r="J1022">
        <v>10068</v>
      </c>
      <c r="K1022">
        <v>155</v>
      </c>
      <c r="L1022">
        <v>0</v>
      </c>
    </row>
    <row r="1023" spans="8:12">
      <c r="H1023" t="s">
        <v>323</v>
      </c>
      <c r="I1023" t="s">
        <v>225</v>
      </c>
      <c r="J1023">
        <v>9828</v>
      </c>
      <c r="K1023">
        <v>36</v>
      </c>
      <c r="L1023">
        <v>0</v>
      </c>
    </row>
    <row r="1024" spans="8:12">
      <c r="H1024" t="s">
        <v>323</v>
      </c>
      <c r="I1024" t="s">
        <v>226</v>
      </c>
      <c r="J1024">
        <v>10365</v>
      </c>
      <c r="K1024">
        <v>123</v>
      </c>
      <c r="L1024">
        <v>0</v>
      </c>
    </row>
    <row r="1025" spans="8:12">
      <c r="H1025" t="s">
        <v>323</v>
      </c>
      <c r="I1025" t="s">
        <v>227</v>
      </c>
      <c r="J1025">
        <v>10546</v>
      </c>
      <c r="K1025">
        <v>111</v>
      </c>
      <c r="L1025">
        <v>0</v>
      </c>
    </row>
    <row r="1026" spans="8:12">
      <c r="H1026" t="s">
        <v>323</v>
      </c>
      <c r="I1026" t="s">
        <v>33</v>
      </c>
      <c r="J1026">
        <v>10491</v>
      </c>
      <c r="K1026">
        <v>70</v>
      </c>
      <c r="L1026">
        <v>0</v>
      </c>
    </row>
    <row r="1027" spans="8:12">
      <c r="H1027" t="s">
        <v>323</v>
      </c>
      <c r="I1027" t="s">
        <v>228</v>
      </c>
      <c r="J1027">
        <v>10639</v>
      </c>
      <c r="K1027">
        <v>115</v>
      </c>
      <c r="L1027">
        <v>0</v>
      </c>
    </row>
    <row r="1028" spans="8:12">
      <c r="H1028" t="s">
        <v>323</v>
      </c>
      <c r="I1028" t="s">
        <v>229</v>
      </c>
      <c r="J1028">
        <v>10753</v>
      </c>
      <c r="K1028">
        <v>65</v>
      </c>
      <c r="L1028">
        <v>0</v>
      </c>
    </row>
    <row r="1029" spans="8:12">
      <c r="H1029" t="s">
        <v>323</v>
      </c>
      <c r="I1029" t="s">
        <v>230</v>
      </c>
      <c r="J1029">
        <v>10634</v>
      </c>
      <c r="K1029">
        <v>120</v>
      </c>
      <c r="L1029">
        <v>0</v>
      </c>
    </row>
    <row r="1030" spans="8:12">
      <c r="H1030" t="s">
        <v>323</v>
      </c>
      <c r="I1030" t="s">
        <v>34</v>
      </c>
      <c r="J1030">
        <v>10957</v>
      </c>
      <c r="K1030">
        <v>49</v>
      </c>
      <c r="L1030">
        <v>0</v>
      </c>
    </row>
    <row r="1031" spans="8:12">
      <c r="H1031" t="s">
        <v>323</v>
      </c>
      <c r="I1031" t="s">
        <v>231</v>
      </c>
      <c r="J1031">
        <v>11238</v>
      </c>
      <c r="K1031">
        <v>92</v>
      </c>
      <c r="L1031">
        <v>0</v>
      </c>
    </row>
    <row r="1032" spans="8:12">
      <c r="H1032" t="s">
        <v>323</v>
      </c>
      <c r="I1032" t="s">
        <v>232</v>
      </c>
      <c r="J1032">
        <v>11455</v>
      </c>
      <c r="K1032">
        <v>62</v>
      </c>
      <c r="L1032">
        <v>0</v>
      </c>
    </row>
    <row r="1033" spans="8:12">
      <c r="H1033" t="s">
        <v>323</v>
      </c>
      <c r="I1033" t="s">
        <v>233</v>
      </c>
      <c r="J1033">
        <v>12115</v>
      </c>
      <c r="K1033">
        <v>97</v>
      </c>
      <c r="L1033">
        <v>0</v>
      </c>
    </row>
    <row r="1034" spans="8:12">
      <c r="H1034" t="s">
        <v>323</v>
      </c>
      <c r="I1034" t="s">
        <v>35</v>
      </c>
      <c r="J1034">
        <v>12454</v>
      </c>
      <c r="K1034">
        <v>64</v>
      </c>
      <c r="L1034">
        <v>0</v>
      </c>
    </row>
    <row r="1035" spans="8:12">
      <c r="H1035" t="s">
        <v>323</v>
      </c>
      <c r="I1035" t="s">
        <v>234</v>
      </c>
      <c r="J1035">
        <v>12560</v>
      </c>
      <c r="K1035">
        <v>28</v>
      </c>
      <c r="L1035">
        <v>0</v>
      </c>
    </row>
    <row r="1036" spans="8:12">
      <c r="H1036" t="s">
        <v>323</v>
      </c>
      <c r="I1036" t="s">
        <v>235</v>
      </c>
      <c r="J1036">
        <v>12400</v>
      </c>
      <c r="K1036">
        <v>81</v>
      </c>
      <c r="L1036">
        <v>0</v>
      </c>
    </row>
    <row r="1037" spans="8:12">
      <c r="H1037" t="s">
        <v>323</v>
      </c>
      <c r="I1037" t="s">
        <v>236</v>
      </c>
      <c r="J1037">
        <v>12672</v>
      </c>
      <c r="K1037">
        <v>65</v>
      </c>
      <c r="L1037">
        <v>0</v>
      </c>
    </row>
    <row r="1038" spans="8:12">
      <c r="H1038" t="s">
        <v>323</v>
      </c>
      <c r="I1038" t="s">
        <v>36</v>
      </c>
      <c r="J1038">
        <v>12873</v>
      </c>
      <c r="K1038">
        <v>53</v>
      </c>
      <c r="L1038">
        <v>0</v>
      </c>
    </row>
    <row r="1039" spans="8:12">
      <c r="H1039" t="s">
        <v>323</v>
      </c>
      <c r="I1039" t="s">
        <v>237</v>
      </c>
      <c r="J1039">
        <v>12748</v>
      </c>
      <c r="K1039">
        <v>125</v>
      </c>
      <c r="L1039">
        <v>0</v>
      </c>
    </row>
    <row r="1040" spans="8:12">
      <c r="H1040" t="s">
        <v>323</v>
      </c>
      <c r="I1040" t="s">
        <v>238</v>
      </c>
      <c r="J1040">
        <v>13216</v>
      </c>
      <c r="K1040">
        <v>83</v>
      </c>
      <c r="L1040">
        <v>0</v>
      </c>
    </row>
    <row r="1041" spans="8:12">
      <c r="H1041" t="s">
        <v>323</v>
      </c>
      <c r="I1041" t="s">
        <v>239</v>
      </c>
      <c r="J1041">
        <v>13323</v>
      </c>
      <c r="K1041">
        <v>85</v>
      </c>
      <c r="L1041">
        <v>0</v>
      </c>
    </row>
    <row r="1042" spans="8:12">
      <c r="H1042" t="s">
        <v>323</v>
      </c>
      <c r="I1042" t="s">
        <v>37</v>
      </c>
      <c r="J1042">
        <v>13203</v>
      </c>
      <c r="K1042">
        <v>56</v>
      </c>
      <c r="L1042">
        <v>0</v>
      </c>
    </row>
    <row r="1043" spans="8:12">
      <c r="H1043" t="s">
        <v>323</v>
      </c>
      <c r="I1043" t="s">
        <v>240</v>
      </c>
      <c r="J1043">
        <v>13249</v>
      </c>
      <c r="K1043">
        <v>110</v>
      </c>
      <c r="L1043">
        <v>0</v>
      </c>
    </row>
    <row r="1044" spans="8:12">
      <c r="H1044" t="s">
        <v>323</v>
      </c>
      <c r="I1044" t="s">
        <v>241</v>
      </c>
      <c r="J1044">
        <v>13885</v>
      </c>
      <c r="K1044">
        <v>24</v>
      </c>
      <c r="L1044">
        <v>0</v>
      </c>
    </row>
    <row r="1045" spans="8:12">
      <c r="H1045" t="s">
        <v>323</v>
      </c>
      <c r="I1045" t="s">
        <v>242</v>
      </c>
      <c r="J1045">
        <v>14311</v>
      </c>
      <c r="K1045">
        <v>61</v>
      </c>
      <c r="L1045">
        <v>0</v>
      </c>
    </row>
    <row r="1046" spans="8:12">
      <c r="H1046" t="s">
        <v>323</v>
      </c>
      <c r="I1046" t="s">
        <v>38</v>
      </c>
      <c r="J1046">
        <v>14735</v>
      </c>
      <c r="K1046">
        <v>116</v>
      </c>
      <c r="L1046">
        <v>0</v>
      </c>
    </row>
    <row r="1047" spans="8:12">
      <c r="H1047" t="s">
        <v>323</v>
      </c>
      <c r="I1047" t="s">
        <v>243</v>
      </c>
      <c r="J1047">
        <v>13979</v>
      </c>
      <c r="K1047">
        <v>60</v>
      </c>
      <c r="L1047">
        <v>0</v>
      </c>
    </row>
    <row r="1048" spans="8:12">
      <c r="H1048" t="s">
        <v>323</v>
      </c>
      <c r="I1048" t="s">
        <v>244</v>
      </c>
      <c r="J1048">
        <v>13787</v>
      </c>
      <c r="K1048">
        <v>65</v>
      </c>
      <c r="L1048">
        <v>0</v>
      </c>
    </row>
    <row r="1049" spans="8:12">
      <c r="H1049" t="s">
        <v>323</v>
      </c>
      <c r="I1049" t="s">
        <v>245</v>
      </c>
      <c r="J1049">
        <v>14242</v>
      </c>
      <c r="K1049">
        <v>29</v>
      </c>
      <c r="L1049">
        <v>0</v>
      </c>
    </row>
    <row r="1050" spans="8:12">
      <c r="H1050" t="s">
        <v>323</v>
      </c>
      <c r="I1050" t="s">
        <v>39</v>
      </c>
      <c r="J1050">
        <v>14295</v>
      </c>
      <c r="K1050">
        <v>67</v>
      </c>
      <c r="L1050">
        <v>0</v>
      </c>
    </row>
    <row r="1051" spans="8:12">
      <c r="H1051" t="s">
        <v>323</v>
      </c>
      <c r="I1051" t="s">
        <v>246</v>
      </c>
      <c r="J1051">
        <v>12859</v>
      </c>
      <c r="K1051">
        <v>165</v>
      </c>
      <c r="L1051">
        <v>0</v>
      </c>
    </row>
    <row r="1052" spans="8:12">
      <c r="H1052" t="s">
        <v>323</v>
      </c>
      <c r="I1052" t="s">
        <v>247</v>
      </c>
      <c r="J1052">
        <v>11298</v>
      </c>
      <c r="K1052">
        <v>87</v>
      </c>
      <c r="L1052">
        <v>0</v>
      </c>
    </row>
    <row r="1053" spans="8:12">
      <c r="H1053" t="s">
        <v>323</v>
      </c>
      <c r="I1053" t="s">
        <v>248</v>
      </c>
      <c r="J1053">
        <v>9678</v>
      </c>
      <c r="K1053">
        <v>177</v>
      </c>
      <c r="L1053">
        <v>0</v>
      </c>
    </row>
    <row r="1054" spans="8:12">
      <c r="H1054" t="s">
        <v>323</v>
      </c>
      <c r="I1054" t="s">
        <v>40</v>
      </c>
      <c r="J1054">
        <v>7604</v>
      </c>
      <c r="K1054">
        <v>56</v>
      </c>
      <c r="L1054">
        <v>0</v>
      </c>
    </row>
    <row r="1055" spans="8:12">
      <c r="H1055" t="s">
        <v>323</v>
      </c>
      <c r="I1055" t="s">
        <v>249</v>
      </c>
      <c r="J1055">
        <v>5360</v>
      </c>
      <c r="K1055">
        <v>171</v>
      </c>
      <c r="L1055">
        <v>0</v>
      </c>
    </row>
    <row r="1056" spans="8:12">
      <c r="H1056" t="s">
        <v>323</v>
      </c>
      <c r="I1056" t="s">
        <v>250</v>
      </c>
      <c r="J1056">
        <v>5337</v>
      </c>
      <c r="K1056">
        <v>115</v>
      </c>
      <c r="L1056">
        <v>0</v>
      </c>
    </row>
    <row r="1057" spans="8:12">
      <c r="H1057" t="s">
        <v>323</v>
      </c>
      <c r="I1057" t="s">
        <v>251</v>
      </c>
      <c r="J1057">
        <v>6924</v>
      </c>
      <c r="K1057">
        <v>115</v>
      </c>
      <c r="L1057">
        <v>0</v>
      </c>
    </row>
    <row r="1058" spans="8:12">
      <c r="H1058" t="s">
        <v>324</v>
      </c>
      <c r="I1058" t="s">
        <v>17</v>
      </c>
      <c r="J1058">
        <v>7121</v>
      </c>
      <c r="K1058">
        <v>82</v>
      </c>
      <c r="L1058">
        <v>0</v>
      </c>
    </row>
    <row r="1059" spans="8:12">
      <c r="H1059" t="s">
        <v>324</v>
      </c>
      <c r="I1059" t="s">
        <v>180</v>
      </c>
      <c r="J1059">
        <v>7295</v>
      </c>
      <c r="K1059">
        <v>83</v>
      </c>
      <c r="L1059">
        <v>0</v>
      </c>
    </row>
    <row r="1060" spans="8:12">
      <c r="H1060" t="s">
        <v>324</v>
      </c>
      <c r="I1060" t="s">
        <v>181</v>
      </c>
      <c r="J1060">
        <v>7849</v>
      </c>
      <c r="K1060">
        <v>87</v>
      </c>
      <c r="L1060">
        <v>0</v>
      </c>
    </row>
    <row r="1061" spans="8:12">
      <c r="H1061" t="s">
        <v>324</v>
      </c>
      <c r="I1061" t="s">
        <v>182</v>
      </c>
      <c r="J1061">
        <v>8153</v>
      </c>
      <c r="K1061">
        <v>163</v>
      </c>
      <c r="L1061">
        <v>0</v>
      </c>
    </row>
    <row r="1062" spans="8:12">
      <c r="H1062" t="s">
        <v>324</v>
      </c>
      <c r="I1062" t="s">
        <v>18</v>
      </c>
      <c r="J1062">
        <v>7991</v>
      </c>
      <c r="K1062">
        <v>43</v>
      </c>
      <c r="L1062">
        <v>0</v>
      </c>
    </row>
    <row r="1063" spans="8:12">
      <c r="H1063" t="s">
        <v>324</v>
      </c>
      <c r="I1063" t="s">
        <v>183</v>
      </c>
      <c r="J1063">
        <v>8795</v>
      </c>
      <c r="K1063">
        <v>111</v>
      </c>
      <c r="L1063">
        <v>0</v>
      </c>
    </row>
    <row r="1064" spans="8:12">
      <c r="H1064" t="s">
        <v>324</v>
      </c>
      <c r="I1064" t="s">
        <v>184</v>
      </c>
      <c r="J1064">
        <v>8957</v>
      </c>
      <c r="K1064">
        <v>88</v>
      </c>
      <c r="L1064">
        <v>0</v>
      </c>
    </row>
    <row r="1065" spans="8:12">
      <c r="H1065" t="s">
        <v>324</v>
      </c>
      <c r="I1065" t="s">
        <v>185</v>
      </c>
      <c r="J1065">
        <v>9693</v>
      </c>
      <c r="K1065">
        <v>67</v>
      </c>
      <c r="L1065">
        <v>0</v>
      </c>
    </row>
    <row r="1066" spans="8:12">
      <c r="H1066" t="s">
        <v>324</v>
      </c>
      <c r="I1066" t="s">
        <v>19</v>
      </c>
      <c r="J1066">
        <v>10525</v>
      </c>
      <c r="K1066">
        <v>45</v>
      </c>
      <c r="L1066">
        <v>0</v>
      </c>
    </row>
    <row r="1067" spans="8:12">
      <c r="H1067" t="s">
        <v>324</v>
      </c>
      <c r="I1067" t="s">
        <v>186</v>
      </c>
      <c r="J1067">
        <v>9926</v>
      </c>
      <c r="K1067">
        <v>143</v>
      </c>
      <c r="L1067">
        <v>0</v>
      </c>
    </row>
    <row r="1068" spans="8:12">
      <c r="H1068" t="s">
        <v>324</v>
      </c>
      <c r="I1068" t="s">
        <v>187</v>
      </c>
      <c r="J1068">
        <v>9665</v>
      </c>
      <c r="K1068">
        <v>167</v>
      </c>
      <c r="L1068">
        <v>0</v>
      </c>
    </row>
    <row r="1069" spans="8:12">
      <c r="H1069" t="s">
        <v>324</v>
      </c>
      <c r="I1069" t="s">
        <v>188</v>
      </c>
      <c r="J1069">
        <v>10632</v>
      </c>
      <c r="K1069">
        <v>103</v>
      </c>
      <c r="L1069">
        <v>0</v>
      </c>
    </row>
    <row r="1070" spans="8:12">
      <c r="H1070" t="s">
        <v>324</v>
      </c>
      <c r="I1070" t="s">
        <v>20</v>
      </c>
      <c r="J1070">
        <v>10253</v>
      </c>
      <c r="K1070">
        <v>140</v>
      </c>
      <c r="L1070">
        <v>0</v>
      </c>
    </row>
    <row r="1071" spans="8:12">
      <c r="H1071" t="s">
        <v>324</v>
      </c>
      <c r="I1071" t="s">
        <v>189</v>
      </c>
      <c r="J1071">
        <v>12225</v>
      </c>
      <c r="K1071">
        <v>20</v>
      </c>
      <c r="L1071">
        <v>0</v>
      </c>
    </row>
    <row r="1072" spans="8:12">
      <c r="H1072" t="s">
        <v>324</v>
      </c>
      <c r="I1072" t="s">
        <v>190</v>
      </c>
      <c r="J1072">
        <v>15842</v>
      </c>
      <c r="K1072">
        <v>160</v>
      </c>
      <c r="L1072">
        <v>0</v>
      </c>
    </row>
    <row r="1073" spans="8:12">
      <c r="H1073" t="s">
        <v>324</v>
      </c>
      <c r="I1073" t="s">
        <v>191</v>
      </c>
      <c r="J1073">
        <v>13638</v>
      </c>
      <c r="K1073">
        <v>126</v>
      </c>
      <c r="L1073">
        <v>0</v>
      </c>
    </row>
    <row r="1074" spans="8:12">
      <c r="H1074" t="s">
        <v>324</v>
      </c>
      <c r="I1074" t="s">
        <v>21</v>
      </c>
      <c r="J1074">
        <v>14515</v>
      </c>
      <c r="K1074">
        <v>59</v>
      </c>
      <c r="L1074">
        <v>0</v>
      </c>
    </row>
    <row r="1075" spans="8:12">
      <c r="H1075" t="s">
        <v>324</v>
      </c>
      <c r="I1075" t="s">
        <v>192</v>
      </c>
      <c r="J1075">
        <v>14284</v>
      </c>
      <c r="K1075">
        <v>90</v>
      </c>
      <c r="L1075">
        <v>0</v>
      </c>
    </row>
    <row r="1076" spans="8:12">
      <c r="H1076" t="s">
        <v>324</v>
      </c>
      <c r="I1076" t="s">
        <v>193</v>
      </c>
      <c r="J1076">
        <v>14978</v>
      </c>
      <c r="K1076">
        <v>157</v>
      </c>
      <c r="L1076">
        <v>0</v>
      </c>
    </row>
    <row r="1077" spans="8:12">
      <c r="H1077" t="s">
        <v>324</v>
      </c>
      <c r="I1077" t="s">
        <v>194</v>
      </c>
      <c r="J1077">
        <v>16796</v>
      </c>
      <c r="K1077">
        <v>102</v>
      </c>
      <c r="L1077">
        <v>0</v>
      </c>
    </row>
    <row r="1078" spans="8:12">
      <c r="H1078" t="s">
        <v>324</v>
      </c>
      <c r="I1078" t="s">
        <v>22</v>
      </c>
      <c r="J1078">
        <v>16624</v>
      </c>
      <c r="K1078">
        <v>151</v>
      </c>
      <c r="L1078">
        <v>0</v>
      </c>
    </row>
    <row r="1079" spans="8:12">
      <c r="H1079" t="s">
        <v>324</v>
      </c>
      <c r="I1079" t="s">
        <v>195</v>
      </c>
      <c r="J1079">
        <v>15501</v>
      </c>
      <c r="K1079">
        <v>52</v>
      </c>
      <c r="L1079">
        <v>0</v>
      </c>
    </row>
    <row r="1080" spans="8:12">
      <c r="H1080" t="s">
        <v>324</v>
      </c>
      <c r="I1080" t="s">
        <v>196</v>
      </c>
      <c r="J1080">
        <v>16126</v>
      </c>
      <c r="K1080">
        <v>119</v>
      </c>
      <c r="L1080">
        <v>0</v>
      </c>
    </row>
    <row r="1081" spans="8:12">
      <c r="H1081" t="s">
        <v>324</v>
      </c>
      <c r="I1081" t="s">
        <v>197</v>
      </c>
      <c r="J1081">
        <v>15516</v>
      </c>
      <c r="K1081">
        <v>52</v>
      </c>
      <c r="L1081">
        <v>0</v>
      </c>
    </row>
    <row r="1082" spans="8:12">
      <c r="H1082" t="s">
        <v>324</v>
      </c>
      <c r="I1082" t="s">
        <v>23</v>
      </c>
      <c r="J1082">
        <v>14231</v>
      </c>
      <c r="K1082">
        <v>80</v>
      </c>
      <c r="L1082">
        <v>0</v>
      </c>
    </row>
    <row r="1083" spans="8:12">
      <c r="H1083" t="s">
        <v>324</v>
      </c>
      <c r="I1083" t="s">
        <v>198</v>
      </c>
      <c r="J1083">
        <v>14271</v>
      </c>
      <c r="K1083">
        <v>92</v>
      </c>
      <c r="L1083">
        <v>0</v>
      </c>
    </row>
    <row r="1084" spans="8:12">
      <c r="H1084" t="s">
        <v>324</v>
      </c>
      <c r="I1084" t="s">
        <v>199</v>
      </c>
      <c r="J1084">
        <v>14591</v>
      </c>
      <c r="K1084">
        <v>113</v>
      </c>
      <c r="L1084">
        <v>0</v>
      </c>
    </row>
    <row r="1085" spans="8:12">
      <c r="H1085" t="s">
        <v>324</v>
      </c>
      <c r="I1085" t="s">
        <v>200</v>
      </c>
      <c r="J1085">
        <v>14189</v>
      </c>
      <c r="K1085">
        <v>76</v>
      </c>
      <c r="L1085">
        <v>0</v>
      </c>
    </row>
    <row r="1086" spans="8:12">
      <c r="H1086" t="s">
        <v>324</v>
      </c>
      <c r="I1086" t="s">
        <v>24</v>
      </c>
      <c r="J1086">
        <v>14091</v>
      </c>
      <c r="K1086">
        <v>30</v>
      </c>
      <c r="L1086">
        <v>0</v>
      </c>
    </row>
    <row r="1087" spans="8:12">
      <c r="H1087" t="s">
        <v>324</v>
      </c>
      <c r="I1087" t="s">
        <v>201</v>
      </c>
      <c r="J1087">
        <v>13842</v>
      </c>
      <c r="K1087">
        <v>96</v>
      </c>
      <c r="L1087">
        <v>0</v>
      </c>
    </row>
    <row r="1088" spans="8:12">
      <c r="H1088" t="s">
        <v>324</v>
      </c>
      <c r="I1088" t="s">
        <v>202</v>
      </c>
      <c r="J1088">
        <v>13435</v>
      </c>
      <c r="K1088">
        <v>114</v>
      </c>
      <c r="L1088">
        <v>0</v>
      </c>
    </row>
    <row r="1089" spans="8:12">
      <c r="H1089" t="s">
        <v>324</v>
      </c>
      <c r="I1089" t="s">
        <v>203</v>
      </c>
      <c r="J1089">
        <v>12877</v>
      </c>
      <c r="K1089">
        <v>46</v>
      </c>
      <c r="L1089">
        <v>0</v>
      </c>
    </row>
    <row r="1090" spans="8:12">
      <c r="H1090" t="s">
        <v>324</v>
      </c>
      <c r="I1090" t="s">
        <v>25</v>
      </c>
      <c r="J1090">
        <v>12636</v>
      </c>
      <c r="K1090">
        <v>49</v>
      </c>
      <c r="L1090">
        <v>0</v>
      </c>
    </row>
    <row r="1091" spans="8:12">
      <c r="H1091" t="s">
        <v>324</v>
      </c>
      <c r="I1091" t="s">
        <v>204</v>
      </c>
      <c r="J1091">
        <v>12731</v>
      </c>
      <c r="K1091">
        <v>106</v>
      </c>
      <c r="L1091">
        <v>0</v>
      </c>
    </row>
    <row r="1092" spans="8:12">
      <c r="H1092" t="s">
        <v>324</v>
      </c>
      <c r="I1092" t="s">
        <v>205</v>
      </c>
      <c r="J1092">
        <v>12640</v>
      </c>
      <c r="K1092">
        <v>107</v>
      </c>
      <c r="L1092">
        <v>0</v>
      </c>
    </row>
    <row r="1093" spans="8:12">
      <c r="H1093" t="s">
        <v>324</v>
      </c>
      <c r="I1093" t="s">
        <v>206</v>
      </c>
      <c r="J1093">
        <v>12048</v>
      </c>
      <c r="K1093">
        <v>53</v>
      </c>
      <c r="L1093">
        <v>0</v>
      </c>
    </row>
    <row r="1094" spans="8:12">
      <c r="H1094" t="s">
        <v>324</v>
      </c>
      <c r="I1094" t="s">
        <v>26</v>
      </c>
      <c r="J1094">
        <v>11836</v>
      </c>
      <c r="K1094">
        <v>123</v>
      </c>
      <c r="L1094">
        <v>0</v>
      </c>
    </row>
    <row r="1095" spans="8:12">
      <c r="H1095" t="s">
        <v>324</v>
      </c>
      <c r="I1095" t="s">
        <v>207</v>
      </c>
      <c r="J1095">
        <v>11578</v>
      </c>
      <c r="K1095">
        <v>89</v>
      </c>
      <c r="L1095">
        <v>0</v>
      </c>
    </row>
    <row r="1096" spans="8:12">
      <c r="H1096" t="s">
        <v>324</v>
      </c>
      <c r="I1096" t="s">
        <v>208</v>
      </c>
      <c r="J1096">
        <v>11636</v>
      </c>
      <c r="K1096">
        <v>91</v>
      </c>
      <c r="L1096">
        <v>0</v>
      </c>
    </row>
    <row r="1097" spans="8:12">
      <c r="H1097" t="s">
        <v>324</v>
      </c>
      <c r="I1097" t="s">
        <v>209</v>
      </c>
      <c r="J1097">
        <v>11290</v>
      </c>
      <c r="K1097">
        <v>135</v>
      </c>
      <c r="L1097">
        <v>0</v>
      </c>
    </row>
    <row r="1098" spans="8:12">
      <c r="H1098" t="s">
        <v>324</v>
      </c>
      <c r="I1098" t="s">
        <v>27</v>
      </c>
      <c r="J1098">
        <v>11384</v>
      </c>
      <c r="K1098">
        <v>79</v>
      </c>
      <c r="L1098">
        <v>0</v>
      </c>
    </row>
    <row r="1099" spans="8:12">
      <c r="H1099" t="s">
        <v>324</v>
      </c>
      <c r="I1099" t="s">
        <v>210</v>
      </c>
      <c r="J1099">
        <v>10531</v>
      </c>
      <c r="K1099">
        <v>76</v>
      </c>
      <c r="L1099">
        <v>0</v>
      </c>
    </row>
    <row r="1100" spans="8:12">
      <c r="H1100" t="s">
        <v>324</v>
      </c>
      <c r="I1100" t="s">
        <v>211</v>
      </c>
      <c r="J1100">
        <v>10785</v>
      </c>
      <c r="K1100">
        <v>65</v>
      </c>
      <c r="L1100">
        <v>0</v>
      </c>
    </row>
    <row r="1101" spans="8:12">
      <c r="H1101" t="s">
        <v>324</v>
      </c>
      <c r="I1101" t="s">
        <v>212</v>
      </c>
      <c r="J1101">
        <v>10705</v>
      </c>
      <c r="K1101">
        <v>134</v>
      </c>
      <c r="L1101">
        <v>0</v>
      </c>
    </row>
    <row r="1102" spans="8:12">
      <c r="H1102" t="s">
        <v>324</v>
      </c>
      <c r="I1102" t="s">
        <v>28</v>
      </c>
      <c r="J1102">
        <v>10130</v>
      </c>
      <c r="K1102">
        <v>113</v>
      </c>
      <c r="L1102">
        <v>0</v>
      </c>
    </row>
    <row r="1103" spans="8:12">
      <c r="H1103" t="s">
        <v>324</v>
      </c>
      <c r="I1103" t="s">
        <v>213</v>
      </c>
      <c r="J1103">
        <v>9947</v>
      </c>
      <c r="K1103">
        <v>68</v>
      </c>
      <c r="L1103">
        <v>0</v>
      </c>
    </row>
    <row r="1104" spans="8:12">
      <c r="H1104" t="s">
        <v>324</v>
      </c>
      <c r="I1104" t="s">
        <v>214</v>
      </c>
      <c r="J1104">
        <v>10076</v>
      </c>
      <c r="K1104">
        <v>126</v>
      </c>
      <c r="L1104">
        <v>0</v>
      </c>
    </row>
    <row r="1105" spans="8:12">
      <c r="H1105" t="s">
        <v>324</v>
      </c>
      <c r="I1105" t="s">
        <v>215</v>
      </c>
      <c r="J1105">
        <v>10025</v>
      </c>
      <c r="K1105">
        <v>98</v>
      </c>
      <c r="L1105">
        <v>0</v>
      </c>
    </row>
    <row r="1106" spans="8:12">
      <c r="H1106" t="s">
        <v>324</v>
      </c>
      <c r="I1106" t="s">
        <v>29</v>
      </c>
      <c r="J1106">
        <v>10086</v>
      </c>
      <c r="K1106">
        <v>89</v>
      </c>
      <c r="L1106">
        <v>0</v>
      </c>
    </row>
    <row r="1107" spans="8:12">
      <c r="H1107" t="s">
        <v>324</v>
      </c>
      <c r="I1107" t="s">
        <v>216</v>
      </c>
      <c r="J1107">
        <v>10127</v>
      </c>
      <c r="K1107">
        <v>70</v>
      </c>
      <c r="L1107">
        <v>0</v>
      </c>
    </row>
    <row r="1108" spans="8:12">
      <c r="H1108" t="s">
        <v>324</v>
      </c>
      <c r="I1108" t="s">
        <v>217</v>
      </c>
      <c r="J1108">
        <v>9937</v>
      </c>
      <c r="K1108">
        <v>68</v>
      </c>
      <c r="L1108">
        <v>0</v>
      </c>
    </row>
    <row r="1109" spans="8:12">
      <c r="H1109" t="s">
        <v>324</v>
      </c>
      <c r="I1109" t="s">
        <v>218</v>
      </c>
      <c r="J1109">
        <v>9440</v>
      </c>
      <c r="K1109">
        <v>84</v>
      </c>
      <c r="L1109">
        <v>0</v>
      </c>
    </row>
    <row r="1110" spans="8:12">
      <c r="H1110" t="s">
        <v>324</v>
      </c>
      <c r="I1110" t="s">
        <v>30</v>
      </c>
      <c r="J1110">
        <v>9577</v>
      </c>
      <c r="K1110">
        <v>49</v>
      </c>
      <c r="L1110">
        <v>0</v>
      </c>
    </row>
    <row r="1111" spans="8:12">
      <c r="H1111" t="s">
        <v>324</v>
      </c>
      <c r="I1111" t="s">
        <v>219</v>
      </c>
      <c r="J1111">
        <v>9130</v>
      </c>
      <c r="K1111">
        <v>83</v>
      </c>
      <c r="L1111">
        <v>0</v>
      </c>
    </row>
    <row r="1112" spans="8:12">
      <c r="H1112" t="s">
        <v>324</v>
      </c>
      <c r="I1112" t="s">
        <v>220</v>
      </c>
      <c r="J1112">
        <v>9180</v>
      </c>
      <c r="K1112">
        <v>24</v>
      </c>
      <c r="L1112">
        <v>0</v>
      </c>
    </row>
    <row r="1113" spans="8:12">
      <c r="H1113" t="s">
        <v>324</v>
      </c>
      <c r="I1113" t="s">
        <v>221</v>
      </c>
      <c r="J1113">
        <v>8882</v>
      </c>
      <c r="K1113">
        <v>32</v>
      </c>
      <c r="L1113">
        <v>0</v>
      </c>
    </row>
    <row r="1114" spans="8:12">
      <c r="H1114" t="s">
        <v>324</v>
      </c>
      <c r="I1114" t="s">
        <v>31</v>
      </c>
      <c r="J1114">
        <v>9059</v>
      </c>
      <c r="K1114">
        <v>28</v>
      </c>
      <c r="L1114">
        <v>0</v>
      </c>
    </row>
    <row r="1115" spans="8:12">
      <c r="H1115" t="s">
        <v>324</v>
      </c>
      <c r="I1115" t="s">
        <v>222</v>
      </c>
      <c r="J1115">
        <v>9068</v>
      </c>
      <c r="K1115">
        <v>115</v>
      </c>
      <c r="L1115">
        <v>0</v>
      </c>
    </row>
    <row r="1116" spans="8:12">
      <c r="H1116" t="s">
        <v>324</v>
      </c>
      <c r="I1116" t="s">
        <v>223</v>
      </c>
      <c r="J1116">
        <v>9095</v>
      </c>
      <c r="K1116">
        <v>95</v>
      </c>
      <c r="L1116">
        <v>0</v>
      </c>
    </row>
    <row r="1117" spans="8:12">
      <c r="H1117" t="s">
        <v>324</v>
      </c>
      <c r="I1117" t="s">
        <v>224</v>
      </c>
      <c r="J1117">
        <v>9252</v>
      </c>
      <c r="K1117">
        <v>151</v>
      </c>
      <c r="L1117">
        <v>0</v>
      </c>
    </row>
    <row r="1118" spans="8:12">
      <c r="H1118" t="s">
        <v>324</v>
      </c>
      <c r="I1118" t="s">
        <v>32</v>
      </c>
      <c r="J1118">
        <v>8617</v>
      </c>
      <c r="K1118">
        <v>154</v>
      </c>
      <c r="L1118">
        <v>0</v>
      </c>
    </row>
    <row r="1119" spans="8:12">
      <c r="H1119" t="s">
        <v>324</v>
      </c>
      <c r="I1119" t="s">
        <v>225</v>
      </c>
      <c r="J1119">
        <v>9056</v>
      </c>
      <c r="K1119">
        <v>97</v>
      </c>
      <c r="L1119">
        <v>0</v>
      </c>
    </row>
    <row r="1120" spans="8:12">
      <c r="H1120" t="s">
        <v>324</v>
      </c>
      <c r="I1120" t="s">
        <v>226</v>
      </c>
      <c r="J1120">
        <v>8815</v>
      </c>
      <c r="K1120">
        <v>19</v>
      </c>
      <c r="L1120">
        <v>0</v>
      </c>
    </row>
    <row r="1121" spans="8:12">
      <c r="H1121" t="s">
        <v>324</v>
      </c>
      <c r="I1121" t="s">
        <v>227</v>
      </c>
      <c r="J1121">
        <v>8659</v>
      </c>
      <c r="K1121">
        <v>66</v>
      </c>
      <c r="L1121">
        <v>0</v>
      </c>
    </row>
    <row r="1122" spans="8:12">
      <c r="H1122" t="s">
        <v>324</v>
      </c>
      <c r="I1122" t="s">
        <v>33</v>
      </c>
      <c r="J1122">
        <v>8952</v>
      </c>
      <c r="K1122">
        <v>95</v>
      </c>
      <c r="L1122">
        <v>0</v>
      </c>
    </row>
    <row r="1123" spans="8:12">
      <c r="H1123" t="s">
        <v>324</v>
      </c>
      <c r="I1123" t="s">
        <v>228</v>
      </c>
      <c r="J1123">
        <v>8874</v>
      </c>
      <c r="K1123">
        <v>71</v>
      </c>
      <c r="L1123">
        <v>0</v>
      </c>
    </row>
    <row r="1124" spans="8:12">
      <c r="H1124" t="s">
        <v>324</v>
      </c>
      <c r="I1124" t="s">
        <v>229</v>
      </c>
      <c r="J1124">
        <v>8930</v>
      </c>
      <c r="K1124">
        <v>72</v>
      </c>
      <c r="L1124">
        <v>0</v>
      </c>
    </row>
    <row r="1125" spans="8:12">
      <c r="H1125" t="s">
        <v>324</v>
      </c>
      <c r="I1125" t="s">
        <v>230</v>
      </c>
      <c r="J1125">
        <v>9025</v>
      </c>
      <c r="K1125">
        <v>200</v>
      </c>
      <c r="L1125">
        <v>0</v>
      </c>
    </row>
    <row r="1126" spans="8:12">
      <c r="H1126" t="s">
        <v>324</v>
      </c>
      <c r="I1126" t="s">
        <v>34</v>
      </c>
      <c r="J1126">
        <v>8864</v>
      </c>
      <c r="K1126">
        <v>55</v>
      </c>
      <c r="L1126">
        <v>0</v>
      </c>
    </row>
    <row r="1127" spans="8:12">
      <c r="H1127" t="s">
        <v>324</v>
      </c>
      <c r="I1127" t="s">
        <v>231</v>
      </c>
      <c r="J1127">
        <v>9143</v>
      </c>
      <c r="K1127">
        <v>119</v>
      </c>
      <c r="L1127">
        <v>0</v>
      </c>
    </row>
    <row r="1128" spans="8:12">
      <c r="H1128" t="s">
        <v>324</v>
      </c>
      <c r="I1128" t="s">
        <v>232</v>
      </c>
      <c r="J1128">
        <v>9084</v>
      </c>
      <c r="K1128">
        <v>56</v>
      </c>
      <c r="L1128">
        <v>0</v>
      </c>
    </row>
    <row r="1129" spans="8:12">
      <c r="H1129" t="s">
        <v>324</v>
      </c>
      <c r="I1129" t="s">
        <v>233</v>
      </c>
      <c r="J1129">
        <v>9464</v>
      </c>
      <c r="K1129">
        <v>74</v>
      </c>
      <c r="L1129">
        <v>0</v>
      </c>
    </row>
    <row r="1130" spans="8:12">
      <c r="H1130" t="s">
        <v>324</v>
      </c>
      <c r="I1130" t="s">
        <v>35</v>
      </c>
      <c r="J1130">
        <v>9186</v>
      </c>
      <c r="K1130">
        <v>114</v>
      </c>
      <c r="L1130">
        <v>0</v>
      </c>
    </row>
    <row r="1131" spans="8:12">
      <c r="H1131" t="s">
        <v>324</v>
      </c>
      <c r="I1131" t="s">
        <v>234</v>
      </c>
      <c r="J1131">
        <v>9477</v>
      </c>
      <c r="K1131">
        <v>140</v>
      </c>
      <c r="L1131">
        <v>0</v>
      </c>
    </row>
    <row r="1132" spans="8:12">
      <c r="H1132" t="s">
        <v>324</v>
      </c>
      <c r="I1132" t="s">
        <v>235</v>
      </c>
      <c r="J1132">
        <v>9426</v>
      </c>
      <c r="K1132">
        <v>103</v>
      </c>
      <c r="L1132">
        <v>0</v>
      </c>
    </row>
    <row r="1133" spans="8:12">
      <c r="H1133" t="s">
        <v>324</v>
      </c>
      <c r="I1133" t="s">
        <v>236</v>
      </c>
      <c r="J1133">
        <v>9674</v>
      </c>
      <c r="K1133">
        <v>79</v>
      </c>
      <c r="L1133">
        <v>0</v>
      </c>
    </row>
    <row r="1134" spans="8:12">
      <c r="H1134" t="s">
        <v>324</v>
      </c>
      <c r="I1134" t="s">
        <v>36</v>
      </c>
      <c r="J1134">
        <v>9975</v>
      </c>
      <c r="K1134">
        <v>116</v>
      </c>
      <c r="L1134">
        <v>0</v>
      </c>
    </row>
    <row r="1135" spans="8:12">
      <c r="H1135" t="s">
        <v>324</v>
      </c>
      <c r="I1135" t="s">
        <v>237</v>
      </c>
      <c r="J1135">
        <v>10192</v>
      </c>
      <c r="K1135">
        <v>25</v>
      </c>
      <c r="L1135">
        <v>0</v>
      </c>
    </row>
    <row r="1136" spans="8:12">
      <c r="H1136" t="s">
        <v>324</v>
      </c>
      <c r="I1136" t="s">
        <v>238</v>
      </c>
      <c r="J1136">
        <v>11051</v>
      </c>
      <c r="K1136">
        <v>39</v>
      </c>
      <c r="L1136">
        <v>0</v>
      </c>
    </row>
    <row r="1137" spans="8:12">
      <c r="H1137" t="s">
        <v>324</v>
      </c>
      <c r="I1137" t="s">
        <v>239</v>
      </c>
      <c r="J1137">
        <v>11225</v>
      </c>
      <c r="K1137">
        <v>72</v>
      </c>
      <c r="L1137">
        <v>0</v>
      </c>
    </row>
    <row r="1138" spans="8:12">
      <c r="H1138" t="s">
        <v>324</v>
      </c>
      <c r="I1138" t="s">
        <v>37</v>
      </c>
      <c r="J1138">
        <v>11509</v>
      </c>
      <c r="K1138">
        <v>75</v>
      </c>
      <c r="L1138">
        <v>0</v>
      </c>
    </row>
    <row r="1139" spans="8:12">
      <c r="H1139" t="s">
        <v>324</v>
      </c>
      <c r="I1139" t="s">
        <v>240</v>
      </c>
      <c r="J1139">
        <v>11932</v>
      </c>
      <c r="K1139">
        <v>36</v>
      </c>
      <c r="L1139">
        <v>0</v>
      </c>
    </row>
    <row r="1140" spans="8:12">
      <c r="H1140" t="s">
        <v>324</v>
      </c>
      <c r="I1140" t="s">
        <v>241</v>
      </c>
      <c r="J1140">
        <v>12655</v>
      </c>
      <c r="K1140">
        <v>109</v>
      </c>
      <c r="L1140">
        <v>0</v>
      </c>
    </row>
    <row r="1141" spans="8:12">
      <c r="H1141" t="s">
        <v>324</v>
      </c>
      <c r="I1141" t="s">
        <v>242</v>
      </c>
      <c r="J1141">
        <v>12378</v>
      </c>
      <c r="K1141">
        <v>20</v>
      </c>
      <c r="L1141">
        <v>0</v>
      </c>
    </row>
    <row r="1142" spans="8:12">
      <c r="H1142" t="s">
        <v>324</v>
      </c>
      <c r="I1142" t="s">
        <v>38</v>
      </c>
      <c r="J1142">
        <v>12552</v>
      </c>
      <c r="K1142">
        <v>83</v>
      </c>
      <c r="L1142">
        <v>0</v>
      </c>
    </row>
    <row r="1143" spans="8:12">
      <c r="H1143" t="s">
        <v>324</v>
      </c>
      <c r="I1143" t="s">
        <v>243</v>
      </c>
      <c r="J1143">
        <v>12189</v>
      </c>
      <c r="K1143">
        <v>134</v>
      </c>
      <c r="L1143">
        <v>0</v>
      </c>
    </row>
    <row r="1144" spans="8:12">
      <c r="H1144" t="s">
        <v>324</v>
      </c>
      <c r="I1144" t="s">
        <v>244</v>
      </c>
      <c r="J1144">
        <v>11917</v>
      </c>
      <c r="K1144">
        <v>140</v>
      </c>
      <c r="L1144">
        <v>0</v>
      </c>
    </row>
    <row r="1145" spans="8:12">
      <c r="H1145" t="s">
        <v>324</v>
      </c>
      <c r="I1145" t="s">
        <v>245</v>
      </c>
      <c r="J1145">
        <v>11785</v>
      </c>
      <c r="K1145">
        <v>55</v>
      </c>
      <c r="L1145">
        <v>0</v>
      </c>
    </row>
    <row r="1146" spans="8:12">
      <c r="H1146" t="s">
        <v>324</v>
      </c>
      <c r="I1146" t="s">
        <v>39</v>
      </c>
      <c r="J1146">
        <v>11691</v>
      </c>
      <c r="K1146">
        <v>30</v>
      </c>
      <c r="L1146">
        <v>0</v>
      </c>
    </row>
    <row r="1147" spans="8:12">
      <c r="H1147" t="s">
        <v>324</v>
      </c>
      <c r="I1147" t="s">
        <v>246</v>
      </c>
      <c r="J1147">
        <v>10754</v>
      </c>
      <c r="K1147">
        <v>97</v>
      </c>
      <c r="L1147">
        <v>0</v>
      </c>
    </row>
    <row r="1148" spans="8:12">
      <c r="H1148" t="s">
        <v>324</v>
      </c>
      <c r="I1148" t="s">
        <v>247</v>
      </c>
      <c r="J1148">
        <v>8487</v>
      </c>
      <c r="K1148">
        <v>60</v>
      </c>
      <c r="L1148">
        <v>0</v>
      </c>
    </row>
    <row r="1149" spans="8:12">
      <c r="H1149" t="s">
        <v>324</v>
      </c>
      <c r="I1149" t="s">
        <v>248</v>
      </c>
      <c r="J1149">
        <v>7282</v>
      </c>
      <c r="K1149">
        <v>105</v>
      </c>
      <c r="L1149">
        <v>0</v>
      </c>
    </row>
    <row r="1150" spans="8:12">
      <c r="H1150" t="s">
        <v>324</v>
      </c>
      <c r="I1150" t="s">
        <v>40</v>
      </c>
      <c r="J1150">
        <v>6031</v>
      </c>
      <c r="K1150">
        <v>51</v>
      </c>
      <c r="L1150">
        <v>0</v>
      </c>
    </row>
    <row r="1151" spans="8:12">
      <c r="H1151" t="s">
        <v>324</v>
      </c>
      <c r="I1151" t="s">
        <v>249</v>
      </c>
      <c r="J1151">
        <v>3882</v>
      </c>
      <c r="K1151">
        <v>25</v>
      </c>
      <c r="L1151">
        <v>0</v>
      </c>
    </row>
    <row r="1152" spans="8:12">
      <c r="H1152" t="s">
        <v>324</v>
      </c>
      <c r="I1152" t="s">
        <v>250</v>
      </c>
      <c r="J1152">
        <v>3337</v>
      </c>
      <c r="K1152">
        <v>139</v>
      </c>
      <c r="L1152">
        <v>0</v>
      </c>
    </row>
    <row r="1153" spans="8:12">
      <c r="H1153" t="s">
        <v>324</v>
      </c>
      <c r="I1153" t="s">
        <v>251</v>
      </c>
      <c r="J1153">
        <v>3230</v>
      </c>
      <c r="K1153">
        <v>21</v>
      </c>
      <c r="L1153">
        <v>0</v>
      </c>
    </row>
    <row r="1154" spans="8:12">
      <c r="H1154" t="s">
        <v>325</v>
      </c>
      <c r="I1154" t="s">
        <v>17</v>
      </c>
      <c r="J1154">
        <v>3796</v>
      </c>
      <c r="K1154">
        <v>58</v>
      </c>
      <c r="L1154">
        <v>0</v>
      </c>
    </row>
    <row r="1155" spans="8:12">
      <c r="H1155" t="s">
        <v>325</v>
      </c>
      <c r="I1155" t="s">
        <v>180</v>
      </c>
      <c r="J1155">
        <v>8337</v>
      </c>
      <c r="K1155">
        <v>18</v>
      </c>
      <c r="L1155">
        <v>0</v>
      </c>
    </row>
    <row r="1156" spans="8:12">
      <c r="H1156" t="s">
        <v>325</v>
      </c>
      <c r="I1156" t="s">
        <v>181</v>
      </c>
      <c r="J1156">
        <v>10992</v>
      </c>
      <c r="K1156">
        <v>18</v>
      </c>
      <c r="L1156">
        <v>0</v>
      </c>
    </row>
    <row r="1157" spans="8:12">
      <c r="H1157" t="s">
        <v>325</v>
      </c>
      <c r="I1157" t="s">
        <v>182</v>
      </c>
      <c r="J1157">
        <v>10288</v>
      </c>
      <c r="K1157">
        <v>193</v>
      </c>
      <c r="L1157">
        <v>0</v>
      </c>
    </row>
    <row r="1158" spans="8:12">
      <c r="H1158" t="s">
        <v>325</v>
      </c>
      <c r="I1158" t="s">
        <v>18</v>
      </c>
      <c r="J1158">
        <v>8434</v>
      </c>
      <c r="K1158">
        <v>88</v>
      </c>
      <c r="L1158">
        <v>0</v>
      </c>
    </row>
    <row r="1159" spans="8:12">
      <c r="H1159" t="s">
        <v>325</v>
      </c>
      <c r="I1159" t="s">
        <v>183</v>
      </c>
      <c r="J1159">
        <v>9118</v>
      </c>
      <c r="K1159">
        <v>15</v>
      </c>
      <c r="L1159">
        <v>0</v>
      </c>
    </row>
    <row r="1160" spans="8:12">
      <c r="H1160" t="s">
        <v>325</v>
      </c>
      <c r="I1160" t="s">
        <v>184</v>
      </c>
      <c r="J1160">
        <v>9583</v>
      </c>
      <c r="K1160">
        <v>56</v>
      </c>
      <c r="L1160">
        <v>0</v>
      </c>
    </row>
    <row r="1161" spans="8:12">
      <c r="H1161" t="s">
        <v>325</v>
      </c>
      <c r="I1161" t="s">
        <v>185</v>
      </c>
      <c r="J1161">
        <v>9861</v>
      </c>
      <c r="K1161">
        <v>31</v>
      </c>
      <c r="L1161">
        <v>0</v>
      </c>
    </row>
    <row r="1162" spans="8:12">
      <c r="H1162" t="s">
        <v>325</v>
      </c>
      <c r="I1162" t="s">
        <v>19</v>
      </c>
      <c r="J1162">
        <v>10670</v>
      </c>
      <c r="K1162">
        <v>102</v>
      </c>
      <c r="L1162">
        <v>0</v>
      </c>
    </row>
    <row r="1163" spans="8:12">
      <c r="H1163" t="s">
        <v>325</v>
      </c>
      <c r="I1163" t="s">
        <v>186</v>
      </c>
      <c r="J1163">
        <v>11933</v>
      </c>
      <c r="K1163">
        <v>28</v>
      </c>
      <c r="L1163">
        <v>0</v>
      </c>
    </row>
    <row r="1164" spans="8:12">
      <c r="H1164" t="s">
        <v>325</v>
      </c>
      <c r="I1164" t="s">
        <v>187</v>
      </c>
      <c r="J1164">
        <v>11916</v>
      </c>
      <c r="K1164">
        <v>15</v>
      </c>
      <c r="L1164">
        <v>0</v>
      </c>
    </row>
    <row r="1165" spans="8:12">
      <c r="H1165" t="s">
        <v>325</v>
      </c>
      <c r="I1165" t="s">
        <v>188</v>
      </c>
      <c r="J1165">
        <v>10902</v>
      </c>
      <c r="K1165">
        <v>120</v>
      </c>
      <c r="L1165">
        <v>0</v>
      </c>
    </row>
    <row r="1166" spans="8:12">
      <c r="H1166" t="s">
        <v>325</v>
      </c>
      <c r="I1166" t="s">
        <v>20</v>
      </c>
      <c r="J1166">
        <v>12416</v>
      </c>
      <c r="K1166">
        <v>19</v>
      </c>
      <c r="L1166">
        <v>0</v>
      </c>
    </row>
    <row r="1167" spans="8:12">
      <c r="H1167" t="s">
        <v>325</v>
      </c>
      <c r="I1167" t="s">
        <v>189</v>
      </c>
      <c r="J1167">
        <v>14851</v>
      </c>
      <c r="K1167">
        <v>247</v>
      </c>
      <c r="L1167">
        <v>0</v>
      </c>
    </row>
    <row r="1168" spans="8:12">
      <c r="H1168" t="s">
        <v>325</v>
      </c>
      <c r="I1168" t="s">
        <v>190</v>
      </c>
      <c r="J1168">
        <v>14693</v>
      </c>
      <c r="K1168">
        <v>183</v>
      </c>
      <c r="L1168">
        <v>0</v>
      </c>
    </row>
    <row r="1169" spans="8:12">
      <c r="H1169" t="s">
        <v>325</v>
      </c>
      <c r="I1169" t="s">
        <v>191</v>
      </c>
      <c r="J1169">
        <v>14826</v>
      </c>
      <c r="K1169">
        <v>79</v>
      </c>
      <c r="L1169">
        <v>0</v>
      </c>
    </row>
    <row r="1170" spans="8:12">
      <c r="H1170" t="s">
        <v>325</v>
      </c>
      <c r="I1170" t="s">
        <v>21</v>
      </c>
      <c r="J1170">
        <v>15508</v>
      </c>
      <c r="K1170">
        <v>82</v>
      </c>
      <c r="L1170">
        <v>0</v>
      </c>
    </row>
    <row r="1171" spans="8:12">
      <c r="H1171" t="s">
        <v>325</v>
      </c>
      <c r="I1171" t="s">
        <v>192</v>
      </c>
      <c r="J1171">
        <v>15849</v>
      </c>
      <c r="K1171">
        <v>79</v>
      </c>
      <c r="L1171">
        <v>0</v>
      </c>
    </row>
    <row r="1172" spans="8:12">
      <c r="H1172" t="s">
        <v>325</v>
      </c>
      <c r="I1172" t="s">
        <v>193</v>
      </c>
      <c r="J1172">
        <v>16807</v>
      </c>
      <c r="K1172">
        <v>118</v>
      </c>
      <c r="L1172">
        <v>0</v>
      </c>
    </row>
    <row r="1173" spans="8:12">
      <c r="H1173" t="s">
        <v>325</v>
      </c>
      <c r="I1173" t="s">
        <v>194</v>
      </c>
      <c r="J1173">
        <v>17556</v>
      </c>
      <c r="K1173">
        <v>93</v>
      </c>
      <c r="L1173">
        <v>0</v>
      </c>
    </row>
    <row r="1174" spans="8:12">
      <c r="H1174" t="s">
        <v>325</v>
      </c>
      <c r="I1174" t="s">
        <v>22</v>
      </c>
      <c r="J1174">
        <v>16802</v>
      </c>
      <c r="K1174">
        <v>86</v>
      </c>
      <c r="L1174">
        <v>0</v>
      </c>
    </row>
    <row r="1175" spans="8:12">
      <c r="H1175" t="s">
        <v>325</v>
      </c>
      <c r="I1175" t="s">
        <v>195</v>
      </c>
      <c r="J1175">
        <v>12221</v>
      </c>
      <c r="K1175">
        <v>151</v>
      </c>
      <c r="L1175">
        <v>0</v>
      </c>
    </row>
    <row r="1176" spans="8:12">
      <c r="H1176" t="s">
        <v>325</v>
      </c>
      <c r="I1176" t="s">
        <v>196</v>
      </c>
      <c r="J1176">
        <v>17682</v>
      </c>
      <c r="K1176">
        <v>107</v>
      </c>
      <c r="L1176">
        <v>0</v>
      </c>
    </row>
    <row r="1177" spans="8:12">
      <c r="H1177" t="s">
        <v>325</v>
      </c>
      <c r="I1177" t="s">
        <v>197</v>
      </c>
      <c r="J1177">
        <v>17324</v>
      </c>
      <c r="K1177">
        <v>114</v>
      </c>
      <c r="L1177">
        <v>0</v>
      </c>
    </row>
    <row r="1178" spans="8:12">
      <c r="H1178" t="s">
        <v>325</v>
      </c>
      <c r="I1178" t="s">
        <v>23</v>
      </c>
      <c r="J1178">
        <v>16288</v>
      </c>
      <c r="K1178">
        <v>77</v>
      </c>
      <c r="L1178">
        <v>0</v>
      </c>
    </row>
    <row r="1179" spans="8:12">
      <c r="H1179" t="s">
        <v>325</v>
      </c>
      <c r="I1179" t="s">
        <v>198</v>
      </c>
      <c r="J1179">
        <v>15136</v>
      </c>
      <c r="K1179">
        <v>151</v>
      </c>
      <c r="L1179">
        <v>0</v>
      </c>
    </row>
    <row r="1180" spans="8:12">
      <c r="H1180" t="s">
        <v>325</v>
      </c>
      <c r="I1180" t="s">
        <v>199</v>
      </c>
      <c r="J1180">
        <v>14810</v>
      </c>
      <c r="K1180">
        <v>187</v>
      </c>
      <c r="L1180">
        <v>0</v>
      </c>
    </row>
    <row r="1181" spans="8:12">
      <c r="H1181" t="s">
        <v>325</v>
      </c>
      <c r="I1181" t="s">
        <v>200</v>
      </c>
      <c r="J1181">
        <v>15246</v>
      </c>
      <c r="K1181">
        <v>14</v>
      </c>
      <c r="L1181">
        <v>0</v>
      </c>
    </row>
    <row r="1182" spans="8:12">
      <c r="H1182" t="s">
        <v>325</v>
      </c>
      <c r="I1182" t="s">
        <v>24</v>
      </c>
      <c r="J1182">
        <v>15319</v>
      </c>
      <c r="K1182">
        <v>199</v>
      </c>
      <c r="L1182">
        <v>0</v>
      </c>
    </row>
    <row r="1183" spans="8:12">
      <c r="H1183" t="s">
        <v>325</v>
      </c>
      <c r="I1183" t="s">
        <v>201</v>
      </c>
      <c r="J1183">
        <v>14300</v>
      </c>
      <c r="K1183">
        <v>68</v>
      </c>
      <c r="L1183">
        <v>0</v>
      </c>
    </row>
    <row r="1184" spans="8:12">
      <c r="H1184" t="s">
        <v>325</v>
      </c>
      <c r="I1184" t="s">
        <v>202</v>
      </c>
      <c r="J1184">
        <v>12663</v>
      </c>
      <c r="K1184">
        <v>74</v>
      </c>
      <c r="L1184">
        <v>0</v>
      </c>
    </row>
    <row r="1185" spans="8:12">
      <c r="H1185" t="s">
        <v>325</v>
      </c>
      <c r="I1185" t="s">
        <v>203</v>
      </c>
      <c r="J1185">
        <v>12108</v>
      </c>
      <c r="K1185">
        <v>65</v>
      </c>
      <c r="L1185">
        <v>0</v>
      </c>
    </row>
    <row r="1186" spans="8:12">
      <c r="H1186" t="s">
        <v>325</v>
      </c>
      <c r="I1186" t="s">
        <v>25</v>
      </c>
      <c r="J1186">
        <v>11466</v>
      </c>
      <c r="K1186">
        <v>14</v>
      </c>
      <c r="L1186">
        <v>0</v>
      </c>
    </row>
    <row r="1187" spans="8:12">
      <c r="H1187" t="s">
        <v>325</v>
      </c>
      <c r="I1187" t="s">
        <v>204</v>
      </c>
      <c r="J1187">
        <v>11709</v>
      </c>
      <c r="K1187">
        <v>174</v>
      </c>
      <c r="L1187">
        <v>0</v>
      </c>
    </row>
    <row r="1188" spans="8:12">
      <c r="H1188" t="s">
        <v>325</v>
      </c>
      <c r="I1188" t="s">
        <v>205</v>
      </c>
      <c r="J1188">
        <v>10401</v>
      </c>
      <c r="K1188">
        <v>17</v>
      </c>
      <c r="L1188">
        <v>0</v>
      </c>
    </row>
    <row r="1189" spans="8:12">
      <c r="H1189" t="s">
        <v>325</v>
      </c>
      <c r="I1189" t="s">
        <v>206</v>
      </c>
      <c r="J1189">
        <v>9649</v>
      </c>
      <c r="K1189">
        <v>149</v>
      </c>
      <c r="L1189">
        <v>0</v>
      </c>
    </row>
    <row r="1190" spans="8:12">
      <c r="H1190" t="s">
        <v>325</v>
      </c>
      <c r="I1190" t="s">
        <v>26</v>
      </c>
      <c r="J1190">
        <v>9169</v>
      </c>
      <c r="K1190">
        <v>42</v>
      </c>
      <c r="L1190">
        <v>0</v>
      </c>
    </row>
    <row r="1191" spans="8:12">
      <c r="H1191" t="s">
        <v>325</v>
      </c>
      <c r="I1191" t="s">
        <v>207</v>
      </c>
      <c r="J1191">
        <v>9762</v>
      </c>
      <c r="K1191">
        <v>152</v>
      </c>
      <c r="L1191">
        <v>0</v>
      </c>
    </row>
    <row r="1192" spans="8:12">
      <c r="H1192" t="s">
        <v>325</v>
      </c>
      <c r="I1192" t="s">
        <v>208</v>
      </c>
      <c r="J1192">
        <v>8874</v>
      </c>
      <c r="K1192">
        <v>72</v>
      </c>
      <c r="L1192">
        <v>0</v>
      </c>
    </row>
    <row r="1193" spans="8:12">
      <c r="H1193" t="s">
        <v>325</v>
      </c>
      <c r="I1193" t="s">
        <v>209</v>
      </c>
      <c r="J1193">
        <v>9238</v>
      </c>
      <c r="K1193">
        <v>88</v>
      </c>
      <c r="L1193">
        <v>0</v>
      </c>
    </row>
    <row r="1194" spans="8:12">
      <c r="H1194" t="s">
        <v>325</v>
      </c>
      <c r="I1194" t="s">
        <v>27</v>
      </c>
      <c r="J1194">
        <v>8972</v>
      </c>
      <c r="K1194">
        <v>186</v>
      </c>
      <c r="L1194">
        <v>0</v>
      </c>
    </row>
    <row r="1195" spans="8:12">
      <c r="H1195" t="s">
        <v>325</v>
      </c>
      <c r="I1195" t="s">
        <v>210</v>
      </c>
      <c r="J1195">
        <v>9312</v>
      </c>
      <c r="K1195">
        <v>38</v>
      </c>
      <c r="L1195">
        <v>0</v>
      </c>
    </row>
    <row r="1196" spans="8:12">
      <c r="H1196" t="s">
        <v>325</v>
      </c>
      <c r="I1196" t="s">
        <v>211</v>
      </c>
      <c r="J1196">
        <v>9672</v>
      </c>
      <c r="K1196">
        <v>38</v>
      </c>
      <c r="L1196">
        <v>0</v>
      </c>
    </row>
    <row r="1197" spans="8:12">
      <c r="H1197" t="s">
        <v>325</v>
      </c>
      <c r="I1197" t="s">
        <v>212</v>
      </c>
      <c r="J1197">
        <v>9831</v>
      </c>
      <c r="K1197">
        <v>78</v>
      </c>
      <c r="L1197">
        <v>0</v>
      </c>
    </row>
    <row r="1198" spans="8:12">
      <c r="H1198" t="s">
        <v>325</v>
      </c>
      <c r="I1198" t="s">
        <v>28</v>
      </c>
      <c r="J1198">
        <v>9734</v>
      </c>
      <c r="K1198">
        <v>21</v>
      </c>
      <c r="L1198">
        <v>0</v>
      </c>
    </row>
    <row r="1199" spans="8:12">
      <c r="H1199" t="s">
        <v>325</v>
      </c>
      <c r="I1199" t="s">
        <v>213</v>
      </c>
      <c r="J1199">
        <v>9465</v>
      </c>
      <c r="K1199">
        <v>73</v>
      </c>
      <c r="L1199">
        <v>0</v>
      </c>
    </row>
    <row r="1200" spans="8:12">
      <c r="H1200" t="s">
        <v>325</v>
      </c>
      <c r="I1200" t="s">
        <v>214</v>
      </c>
      <c r="J1200">
        <v>9537</v>
      </c>
      <c r="K1200">
        <v>125</v>
      </c>
      <c r="L1200">
        <v>0</v>
      </c>
    </row>
    <row r="1201" spans="8:12">
      <c r="H1201" t="s">
        <v>325</v>
      </c>
      <c r="I1201" t="s">
        <v>215</v>
      </c>
      <c r="J1201">
        <v>9189</v>
      </c>
      <c r="K1201">
        <v>130</v>
      </c>
      <c r="L1201">
        <v>0</v>
      </c>
    </row>
    <row r="1202" spans="8:12">
      <c r="H1202" t="s">
        <v>325</v>
      </c>
      <c r="I1202" t="s">
        <v>29</v>
      </c>
      <c r="J1202">
        <v>9300</v>
      </c>
      <c r="K1202">
        <v>66</v>
      </c>
      <c r="L1202">
        <v>0</v>
      </c>
    </row>
    <row r="1203" spans="8:12">
      <c r="H1203" t="s">
        <v>325</v>
      </c>
      <c r="I1203" t="s">
        <v>216</v>
      </c>
      <c r="J1203">
        <v>8718</v>
      </c>
      <c r="K1203">
        <v>121</v>
      </c>
      <c r="L1203">
        <v>0</v>
      </c>
    </row>
    <row r="1204" spans="8:12">
      <c r="H1204" t="s">
        <v>325</v>
      </c>
      <c r="I1204" t="s">
        <v>217</v>
      </c>
      <c r="J1204">
        <v>8437</v>
      </c>
      <c r="K1204">
        <v>23</v>
      </c>
      <c r="L1204">
        <v>0</v>
      </c>
    </row>
    <row r="1205" spans="8:12">
      <c r="H1205" t="s">
        <v>325</v>
      </c>
      <c r="I1205" t="s">
        <v>218</v>
      </c>
      <c r="J1205">
        <v>8842</v>
      </c>
      <c r="K1205">
        <v>182</v>
      </c>
      <c r="L1205">
        <v>0</v>
      </c>
    </row>
    <row r="1206" spans="8:12">
      <c r="H1206" t="s">
        <v>325</v>
      </c>
      <c r="I1206" t="s">
        <v>30</v>
      </c>
      <c r="J1206">
        <v>9138</v>
      </c>
      <c r="K1206">
        <v>205</v>
      </c>
      <c r="L1206">
        <v>0</v>
      </c>
    </row>
    <row r="1207" spans="8:12">
      <c r="H1207" t="s">
        <v>325</v>
      </c>
      <c r="I1207" t="s">
        <v>219</v>
      </c>
      <c r="J1207">
        <v>7966</v>
      </c>
      <c r="K1207">
        <v>91</v>
      </c>
      <c r="L1207">
        <v>0</v>
      </c>
    </row>
    <row r="1208" spans="8:12">
      <c r="H1208" t="s">
        <v>325</v>
      </c>
      <c r="I1208" t="s">
        <v>220</v>
      </c>
      <c r="J1208">
        <v>7618</v>
      </c>
      <c r="K1208">
        <v>72</v>
      </c>
      <c r="L1208">
        <v>0</v>
      </c>
    </row>
    <row r="1209" spans="8:12">
      <c r="H1209" t="s">
        <v>325</v>
      </c>
      <c r="I1209" t="s">
        <v>221</v>
      </c>
      <c r="J1209">
        <v>7679</v>
      </c>
      <c r="K1209">
        <v>85</v>
      </c>
      <c r="L1209">
        <v>0</v>
      </c>
    </row>
    <row r="1210" spans="8:12">
      <c r="H1210" t="s">
        <v>325</v>
      </c>
      <c r="I1210" t="s">
        <v>31</v>
      </c>
      <c r="J1210">
        <v>7259</v>
      </c>
      <c r="K1210">
        <v>26</v>
      </c>
      <c r="L1210">
        <v>0</v>
      </c>
    </row>
    <row r="1211" spans="8:12">
      <c r="H1211" t="s">
        <v>325</v>
      </c>
      <c r="I1211" t="s">
        <v>222</v>
      </c>
      <c r="J1211">
        <v>7288</v>
      </c>
      <c r="K1211">
        <v>92</v>
      </c>
      <c r="L1211">
        <v>0</v>
      </c>
    </row>
    <row r="1212" spans="8:12">
      <c r="H1212" t="s">
        <v>325</v>
      </c>
      <c r="I1212" t="s">
        <v>223</v>
      </c>
      <c r="J1212">
        <v>7062</v>
      </c>
      <c r="K1212">
        <v>69</v>
      </c>
      <c r="L1212">
        <v>0</v>
      </c>
    </row>
    <row r="1213" spans="8:12">
      <c r="H1213" t="s">
        <v>325</v>
      </c>
      <c r="I1213" t="s">
        <v>224</v>
      </c>
      <c r="J1213">
        <v>6909</v>
      </c>
      <c r="K1213">
        <v>25</v>
      </c>
      <c r="L1213">
        <v>0</v>
      </c>
    </row>
    <row r="1214" spans="8:12">
      <c r="H1214" t="s">
        <v>325</v>
      </c>
      <c r="I1214" t="s">
        <v>32</v>
      </c>
      <c r="J1214">
        <v>7192</v>
      </c>
      <c r="K1214">
        <v>24</v>
      </c>
      <c r="L1214">
        <v>0</v>
      </c>
    </row>
    <row r="1215" spans="8:12">
      <c r="H1215" t="s">
        <v>325</v>
      </c>
      <c r="I1215" t="s">
        <v>225</v>
      </c>
      <c r="J1215">
        <v>6778</v>
      </c>
      <c r="K1215">
        <v>106</v>
      </c>
      <c r="L1215">
        <v>0</v>
      </c>
    </row>
    <row r="1216" spans="8:12">
      <c r="H1216" t="s">
        <v>325</v>
      </c>
      <c r="I1216" t="s">
        <v>226</v>
      </c>
      <c r="J1216">
        <v>6836</v>
      </c>
      <c r="K1216">
        <v>56</v>
      </c>
      <c r="L1216">
        <v>0</v>
      </c>
    </row>
    <row r="1217" spans="8:12">
      <c r="H1217" t="s">
        <v>325</v>
      </c>
      <c r="I1217" t="s">
        <v>227</v>
      </c>
      <c r="J1217">
        <v>6510</v>
      </c>
      <c r="K1217">
        <v>27</v>
      </c>
      <c r="L1217">
        <v>0</v>
      </c>
    </row>
    <row r="1218" spans="8:12">
      <c r="H1218" t="s">
        <v>325</v>
      </c>
      <c r="I1218" t="s">
        <v>33</v>
      </c>
      <c r="J1218">
        <v>6126</v>
      </c>
      <c r="K1218">
        <v>34</v>
      </c>
      <c r="L1218">
        <v>0</v>
      </c>
    </row>
    <row r="1219" spans="8:12">
      <c r="H1219" t="s">
        <v>325</v>
      </c>
      <c r="I1219" t="s">
        <v>228</v>
      </c>
      <c r="J1219">
        <v>5697</v>
      </c>
      <c r="K1219">
        <v>151</v>
      </c>
      <c r="L1219">
        <v>0</v>
      </c>
    </row>
    <row r="1220" spans="8:12">
      <c r="H1220" t="s">
        <v>325</v>
      </c>
      <c r="I1220" t="s">
        <v>229</v>
      </c>
      <c r="J1220">
        <v>6201</v>
      </c>
      <c r="K1220">
        <v>71</v>
      </c>
      <c r="L1220">
        <v>0</v>
      </c>
    </row>
    <row r="1221" spans="8:12">
      <c r="H1221" t="s">
        <v>325</v>
      </c>
      <c r="I1221" t="s">
        <v>230</v>
      </c>
      <c r="J1221">
        <v>5856</v>
      </c>
      <c r="K1221">
        <v>26</v>
      </c>
      <c r="L1221">
        <v>0</v>
      </c>
    </row>
    <row r="1222" spans="8:12">
      <c r="H1222" t="s">
        <v>325</v>
      </c>
      <c r="I1222" t="s">
        <v>34</v>
      </c>
      <c r="J1222">
        <v>6452</v>
      </c>
      <c r="K1222">
        <v>69</v>
      </c>
      <c r="L1222">
        <v>0</v>
      </c>
    </row>
    <row r="1223" spans="8:12">
      <c r="H1223" t="s">
        <v>325</v>
      </c>
      <c r="I1223" t="s">
        <v>231</v>
      </c>
      <c r="J1223">
        <v>6332</v>
      </c>
      <c r="K1223">
        <v>187</v>
      </c>
      <c r="L1223">
        <v>0</v>
      </c>
    </row>
    <row r="1224" spans="8:12">
      <c r="H1224" t="s">
        <v>325</v>
      </c>
      <c r="I1224" t="s">
        <v>232</v>
      </c>
      <c r="J1224">
        <v>6006</v>
      </c>
      <c r="K1224">
        <v>60</v>
      </c>
      <c r="L1224">
        <v>0</v>
      </c>
    </row>
    <row r="1225" spans="8:12">
      <c r="H1225" t="s">
        <v>325</v>
      </c>
      <c r="I1225" t="s">
        <v>233</v>
      </c>
      <c r="J1225">
        <v>6460</v>
      </c>
      <c r="K1225">
        <v>68</v>
      </c>
      <c r="L1225">
        <v>0</v>
      </c>
    </row>
    <row r="1226" spans="8:12">
      <c r="H1226" t="s">
        <v>325</v>
      </c>
      <c r="I1226" t="s">
        <v>35</v>
      </c>
      <c r="J1226">
        <v>6045</v>
      </c>
      <c r="K1226">
        <v>24</v>
      </c>
      <c r="L1226">
        <v>0</v>
      </c>
    </row>
    <row r="1227" spans="8:12">
      <c r="H1227" t="s">
        <v>325</v>
      </c>
      <c r="I1227" t="s">
        <v>234</v>
      </c>
      <c r="J1227">
        <v>6555</v>
      </c>
      <c r="K1227">
        <v>66</v>
      </c>
      <c r="L1227">
        <v>0</v>
      </c>
    </row>
    <row r="1228" spans="8:12">
      <c r="H1228" t="s">
        <v>325</v>
      </c>
      <c r="I1228" t="s">
        <v>235</v>
      </c>
      <c r="J1228">
        <v>6660</v>
      </c>
      <c r="K1228">
        <v>77</v>
      </c>
      <c r="L1228">
        <v>0</v>
      </c>
    </row>
    <row r="1229" spans="8:12">
      <c r="H1229" t="s">
        <v>325</v>
      </c>
      <c r="I1229" t="s">
        <v>236</v>
      </c>
      <c r="J1229">
        <v>8746</v>
      </c>
      <c r="K1229">
        <v>77</v>
      </c>
      <c r="L1229">
        <v>0</v>
      </c>
    </row>
    <row r="1230" spans="8:12">
      <c r="H1230" t="s">
        <v>325</v>
      </c>
      <c r="I1230" t="s">
        <v>36</v>
      </c>
      <c r="J1230">
        <v>8340</v>
      </c>
      <c r="K1230">
        <v>72</v>
      </c>
      <c r="L1230">
        <v>0</v>
      </c>
    </row>
    <row r="1231" spans="8:12">
      <c r="H1231" t="s">
        <v>325</v>
      </c>
      <c r="I1231" t="s">
        <v>237</v>
      </c>
      <c r="J1231">
        <v>7718</v>
      </c>
      <c r="K1231">
        <v>62</v>
      </c>
      <c r="L1231">
        <v>0</v>
      </c>
    </row>
    <row r="1232" spans="8:12">
      <c r="H1232" t="s">
        <v>325</v>
      </c>
      <c r="I1232" t="s">
        <v>238</v>
      </c>
      <c r="J1232">
        <v>8999</v>
      </c>
      <c r="K1232">
        <v>26</v>
      </c>
      <c r="L1232">
        <v>0</v>
      </c>
    </row>
    <row r="1233" spans="8:12">
      <c r="H1233" t="s">
        <v>325</v>
      </c>
      <c r="I1233" t="s">
        <v>239</v>
      </c>
      <c r="J1233">
        <v>8970</v>
      </c>
      <c r="K1233">
        <v>86</v>
      </c>
      <c r="L1233">
        <v>0</v>
      </c>
    </row>
    <row r="1234" spans="8:12">
      <c r="H1234" t="s">
        <v>325</v>
      </c>
      <c r="I1234" t="s">
        <v>37</v>
      </c>
      <c r="J1234">
        <v>10040</v>
      </c>
      <c r="K1234">
        <v>78</v>
      </c>
      <c r="L1234">
        <v>0</v>
      </c>
    </row>
    <row r="1235" spans="8:12">
      <c r="H1235" t="s">
        <v>325</v>
      </c>
      <c r="I1235" t="s">
        <v>240</v>
      </c>
      <c r="J1235">
        <v>9372</v>
      </c>
      <c r="K1235">
        <v>85</v>
      </c>
      <c r="L1235">
        <v>0</v>
      </c>
    </row>
    <row r="1236" spans="8:12">
      <c r="H1236" t="s">
        <v>325</v>
      </c>
      <c r="I1236" t="s">
        <v>241</v>
      </c>
      <c r="J1236">
        <v>10373</v>
      </c>
      <c r="K1236">
        <v>87</v>
      </c>
      <c r="L1236">
        <v>0</v>
      </c>
    </row>
    <row r="1237" spans="8:12">
      <c r="H1237" t="s">
        <v>325</v>
      </c>
      <c r="I1237" t="s">
        <v>242</v>
      </c>
      <c r="J1237">
        <v>10352</v>
      </c>
      <c r="K1237">
        <v>52</v>
      </c>
      <c r="L1237">
        <v>0</v>
      </c>
    </row>
    <row r="1238" spans="8:12">
      <c r="H1238" t="s">
        <v>325</v>
      </c>
      <c r="I1238" t="s">
        <v>38</v>
      </c>
      <c r="J1238">
        <v>10967</v>
      </c>
      <c r="K1238">
        <v>109</v>
      </c>
      <c r="L1238">
        <v>0</v>
      </c>
    </row>
    <row r="1239" spans="8:12">
      <c r="H1239" t="s">
        <v>325</v>
      </c>
      <c r="I1239" t="s">
        <v>243</v>
      </c>
      <c r="J1239">
        <v>10995</v>
      </c>
      <c r="K1239">
        <v>86</v>
      </c>
      <c r="L1239">
        <v>0</v>
      </c>
    </row>
    <row r="1240" spans="8:12">
      <c r="H1240" t="s">
        <v>325</v>
      </c>
      <c r="I1240" t="s">
        <v>244</v>
      </c>
      <c r="J1240">
        <v>10532</v>
      </c>
      <c r="K1240">
        <v>75</v>
      </c>
      <c r="L1240">
        <v>0</v>
      </c>
    </row>
    <row r="1241" spans="8:12">
      <c r="H1241" t="s">
        <v>325</v>
      </c>
      <c r="I1241" t="s">
        <v>245</v>
      </c>
      <c r="J1241">
        <v>10691</v>
      </c>
      <c r="K1241">
        <v>69</v>
      </c>
      <c r="L1241">
        <v>0</v>
      </c>
    </row>
    <row r="1242" spans="8:12">
      <c r="H1242" t="s">
        <v>325</v>
      </c>
      <c r="I1242" t="s">
        <v>39</v>
      </c>
      <c r="J1242">
        <v>10424</v>
      </c>
      <c r="K1242">
        <v>80</v>
      </c>
      <c r="L1242">
        <v>0</v>
      </c>
    </row>
    <row r="1243" spans="8:12">
      <c r="H1243" t="s">
        <v>325</v>
      </c>
      <c r="I1243" t="s">
        <v>246</v>
      </c>
      <c r="J1243">
        <v>9041</v>
      </c>
      <c r="K1243">
        <v>191</v>
      </c>
      <c r="L1243">
        <v>0</v>
      </c>
    </row>
    <row r="1244" spans="8:12">
      <c r="H1244" t="s">
        <v>325</v>
      </c>
      <c r="I1244" t="s">
        <v>247</v>
      </c>
      <c r="J1244">
        <v>7136</v>
      </c>
      <c r="K1244">
        <v>86</v>
      </c>
      <c r="L1244">
        <v>0</v>
      </c>
    </row>
    <row r="1245" spans="8:12">
      <c r="H1245" t="s">
        <v>325</v>
      </c>
      <c r="I1245" t="s">
        <v>248</v>
      </c>
      <c r="J1245">
        <v>6359</v>
      </c>
      <c r="K1245">
        <v>62</v>
      </c>
      <c r="L1245">
        <v>0</v>
      </c>
    </row>
    <row r="1246" spans="8:12">
      <c r="H1246" t="s">
        <v>325</v>
      </c>
      <c r="I1246" t="s">
        <v>40</v>
      </c>
      <c r="J1246">
        <v>5372</v>
      </c>
      <c r="K1246">
        <v>167</v>
      </c>
      <c r="L1246">
        <v>0</v>
      </c>
    </row>
    <row r="1247" spans="8:12">
      <c r="H1247" t="s">
        <v>325</v>
      </c>
      <c r="I1247" t="s">
        <v>249</v>
      </c>
      <c r="J1247">
        <v>3126</v>
      </c>
      <c r="K1247">
        <v>107</v>
      </c>
      <c r="L1247">
        <v>0</v>
      </c>
    </row>
    <row r="1248" spans="8:12">
      <c r="H1248" t="s">
        <v>325</v>
      </c>
      <c r="I1248" t="s">
        <v>250</v>
      </c>
      <c r="J1248">
        <v>3081</v>
      </c>
      <c r="K1248">
        <v>125</v>
      </c>
      <c r="L1248">
        <v>0</v>
      </c>
    </row>
    <row r="1249" spans="8:12">
      <c r="H1249" t="s">
        <v>325</v>
      </c>
      <c r="I1249" t="s">
        <v>251</v>
      </c>
      <c r="J1249">
        <v>2433</v>
      </c>
      <c r="K1249">
        <v>71</v>
      </c>
      <c r="L1249">
        <v>0</v>
      </c>
    </row>
    <row r="1250" spans="8:12">
      <c r="H1250" t="s">
        <v>326</v>
      </c>
      <c r="I1250" t="s">
        <v>17</v>
      </c>
      <c r="J1250">
        <v>2646</v>
      </c>
      <c r="K1250">
        <v>39</v>
      </c>
      <c r="L1250">
        <v>0</v>
      </c>
    </row>
    <row r="1251" spans="8:12">
      <c r="H1251" t="s">
        <v>326</v>
      </c>
      <c r="I1251" t="s">
        <v>180</v>
      </c>
      <c r="J1251">
        <v>2297</v>
      </c>
      <c r="K1251">
        <v>24</v>
      </c>
      <c r="L1251">
        <v>0</v>
      </c>
    </row>
    <row r="1252" spans="8:12">
      <c r="H1252" t="s">
        <v>326</v>
      </c>
      <c r="I1252" t="s">
        <v>181</v>
      </c>
      <c r="J1252">
        <v>2762</v>
      </c>
      <c r="K1252">
        <v>113</v>
      </c>
      <c r="L1252">
        <v>0</v>
      </c>
    </row>
    <row r="1253" spans="8:12">
      <c r="H1253" t="s">
        <v>326</v>
      </c>
      <c r="I1253" t="s">
        <v>182</v>
      </c>
      <c r="J1253">
        <v>3948</v>
      </c>
      <c r="K1253">
        <v>157</v>
      </c>
      <c r="L1253">
        <v>0</v>
      </c>
    </row>
    <row r="1254" spans="8:12">
      <c r="H1254" t="s">
        <v>326</v>
      </c>
      <c r="I1254" t="s">
        <v>18</v>
      </c>
      <c r="J1254">
        <v>3864</v>
      </c>
      <c r="K1254">
        <v>122</v>
      </c>
      <c r="L1254">
        <v>0</v>
      </c>
    </row>
    <row r="1255" spans="8:12">
      <c r="H1255" t="s">
        <v>326</v>
      </c>
      <c r="I1255" t="s">
        <v>183</v>
      </c>
      <c r="J1255">
        <v>4236</v>
      </c>
      <c r="K1255">
        <v>187</v>
      </c>
      <c r="L1255">
        <v>0</v>
      </c>
    </row>
    <row r="1256" spans="8:12">
      <c r="H1256" t="s">
        <v>326</v>
      </c>
      <c r="I1256" t="s">
        <v>184</v>
      </c>
      <c r="J1256">
        <v>7844</v>
      </c>
      <c r="K1256">
        <v>93</v>
      </c>
      <c r="L1256">
        <v>0</v>
      </c>
    </row>
    <row r="1257" spans="8:12">
      <c r="H1257" t="s">
        <v>326</v>
      </c>
      <c r="I1257" t="s">
        <v>185</v>
      </c>
      <c r="J1257">
        <v>5833</v>
      </c>
      <c r="K1257">
        <v>69</v>
      </c>
      <c r="L1257">
        <v>0</v>
      </c>
    </row>
    <row r="1258" spans="8:12">
      <c r="H1258" t="s">
        <v>326</v>
      </c>
      <c r="I1258" t="s">
        <v>19</v>
      </c>
      <c r="J1258">
        <v>6021</v>
      </c>
      <c r="K1258">
        <v>170</v>
      </c>
      <c r="L1258">
        <v>0</v>
      </c>
    </row>
    <row r="1259" spans="8:12">
      <c r="H1259" t="s">
        <v>326</v>
      </c>
      <c r="I1259" t="s">
        <v>186</v>
      </c>
      <c r="J1259">
        <v>8279</v>
      </c>
      <c r="K1259">
        <v>240</v>
      </c>
      <c r="L1259">
        <v>0</v>
      </c>
    </row>
    <row r="1260" spans="8:12">
      <c r="H1260" t="s">
        <v>326</v>
      </c>
      <c r="I1260" t="s">
        <v>187</v>
      </c>
      <c r="J1260">
        <v>7951</v>
      </c>
      <c r="K1260">
        <v>136</v>
      </c>
      <c r="L1260">
        <v>0</v>
      </c>
    </row>
    <row r="1261" spans="8:12">
      <c r="H1261" t="s">
        <v>326</v>
      </c>
      <c r="I1261" t="s">
        <v>188</v>
      </c>
      <c r="J1261">
        <v>7512</v>
      </c>
      <c r="K1261">
        <v>123</v>
      </c>
      <c r="L1261">
        <v>0</v>
      </c>
    </row>
    <row r="1262" spans="8:12">
      <c r="H1262" t="s">
        <v>326</v>
      </c>
      <c r="I1262" t="s">
        <v>20</v>
      </c>
      <c r="J1262">
        <v>7221</v>
      </c>
      <c r="K1262">
        <v>63</v>
      </c>
      <c r="L1262">
        <v>0</v>
      </c>
    </row>
    <row r="1263" spans="8:12">
      <c r="H1263" t="s">
        <v>326</v>
      </c>
      <c r="I1263" t="s">
        <v>189</v>
      </c>
      <c r="J1263">
        <v>10293</v>
      </c>
      <c r="K1263">
        <v>71</v>
      </c>
      <c r="L1263">
        <v>0</v>
      </c>
    </row>
    <row r="1264" spans="8:12">
      <c r="H1264" t="s">
        <v>326</v>
      </c>
      <c r="I1264" t="s">
        <v>190</v>
      </c>
      <c r="J1264">
        <v>10989</v>
      </c>
      <c r="K1264">
        <v>77</v>
      </c>
      <c r="L1264">
        <v>0</v>
      </c>
    </row>
    <row r="1265" spans="8:12">
      <c r="H1265" t="s">
        <v>326</v>
      </c>
      <c r="I1265" t="s">
        <v>191</v>
      </c>
      <c r="J1265">
        <v>13836</v>
      </c>
      <c r="K1265">
        <v>135</v>
      </c>
      <c r="L1265">
        <v>0</v>
      </c>
    </row>
    <row r="1266" spans="8:12">
      <c r="H1266" t="s">
        <v>326</v>
      </c>
      <c r="I1266" t="s">
        <v>21</v>
      </c>
      <c r="J1266">
        <v>15446</v>
      </c>
      <c r="K1266">
        <v>136</v>
      </c>
      <c r="L1266">
        <v>0</v>
      </c>
    </row>
    <row r="1267" spans="8:12">
      <c r="H1267" t="s">
        <v>326</v>
      </c>
      <c r="I1267" t="s">
        <v>192</v>
      </c>
      <c r="J1267">
        <v>14013</v>
      </c>
      <c r="K1267">
        <v>112</v>
      </c>
      <c r="L1267">
        <v>0</v>
      </c>
    </row>
    <row r="1268" spans="8:12">
      <c r="H1268" t="s">
        <v>326</v>
      </c>
      <c r="I1268" t="s">
        <v>193</v>
      </c>
      <c r="J1268">
        <v>13761</v>
      </c>
      <c r="K1268">
        <v>59</v>
      </c>
      <c r="L1268">
        <v>0</v>
      </c>
    </row>
    <row r="1269" spans="8:12">
      <c r="H1269" t="s">
        <v>326</v>
      </c>
      <c r="I1269" t="s">
        <v>194</v>
      </c>
      <c r="J1269">
        <v>15066</v>
      </c>
      <c r="K1269">
        <v>80</v>
      </c>
      <c r="L1269">
        <v>0</v>
      </c>
    </row>
    <row r="1270" spans="8:12">
      <c r="H1270" t="s">
        <v>326</v>
      </c>
      <c r="I1270" t="s">
        <v>22</v>
      </c>
      <c r="J1270">
        <v>14539</v>
      </c>
      <c r="K1270">
        <v>37</v>
      </c>
      <c r="L1270">
        <v>0</v>
      </c>
    </row>
    <row r="1271" spans="8:12">
      <c r="H1271" t="s">
        <v>326</v>
      </c>
      <c r="I1271" t="s">
        <v>195</v>
      </c>
      <c r="J1271">
        <v>14456</v>
      </c>
      <c r="K1271">
        <v>67</v>
      </c>
      <c r="L1271">
        <v>0</v>
      </c>
    </row>
    <row r="1272" spans="8:12">
      <c r="H1272" t="s">
        <v>326</v>
      </c>
      <c r="I1272" t="s">
        <v>196</v>
      </c>
      <c r="J1272">
        <v>14749</v>
      </c>
      <c r="K1272">
        <v>70</v>
      </c>
      <c r="L1272">
        <v>0</v>
      </c>
    </row>
    <row r="1273" spans="8:12">
      <c r="H1273" t="s">
        <v>326</v>
      </c>
      <c r="I1273" t="s">
        <v>197</v>
      </c>
      <c r="J1273">
        <v>14665</v>
      </c>
      <c r="K1273">
        <v>90</v>
      </c>
      <c r="L1273">
        <v>0</v>
      </c>
    </row>
    <row r="1274" spans="8:12">
      <c r="H1274" t="s">
        <v>326</v>
      </c>
      <c r="I1274" t="s">
        <v>23</v>
      </c>
      <c r="J1274">
        <v>14572</v>
      </c>
      <c r="K1274">
        <v>72</v>
      </c>
      <c r="L1274">
        <v>0</v>
      </c>
    </row>
    <row r="1275" spans="8:12">
      <c r="H1275" t="s">
        <v>326</v>
      </c>
      <c r="I1275" t="s">
        <v>198</v>
      </c>
      <c r="J1275">
        <v>14300</v>
      </c>
      <c r="K1275">
        <v>106</v>
      </c>
      <c r="L1275">
        <v>0</v>
      </c>
    </row>
    <row r="1276" spans="8:12">
      <c r="H1276" t="s">
        <v>326</v>
      </c>
      <c r="I1276" t="s">
        <v>199</v>
      </c>
      <c r="J1276">
        <v>13447</v>
      </c>
      <c r="K1276">
        <v>33</v>
      </c>
      <c r="L1276">
        <v>0</v>
      </c>
    </row>
    <row r="1277" spans="8:12">
      <c r="H1277" t="s">
        <v>326</v>
      </c>
      <c r="I1277" t="s">
        <v>200</v>
      </c>
      <c r="J1277">
        <v>12991</v>
      </c>
      <c r="K1277">
        <v>69</v>
      </c>
      <c r="L1277">
        <v>0</v>
      </c>
    </row>
    <row r="1278" spans="8:12">
      <c r="H1278" t="s">
        <v>326</v>
      </c>
      <c r="I1278" t="s">
        <v>24</v>
      </c>
      <c r="J1278">
        <v>12293</v>
      </c>
      <c r="K1278">
        <v>17</v>
      </c>
      <c r="L1278">
        <v>0</v>
      </c>
    </row>
    <row r="1279" spans="8:12">
      <c r="H1279" t="s">
        <v>326</v>
      </c>
      <c r="I1279" t="s">
        <v>201</v>
      </c>
      <c r="J1279">
        <v>12224</v>
      </c>
      <c r="K1279">
        <v>122</v>
      </c>
      <c r="L1279">
        <v>0</v>
      </c>
    </row>
    <row r="1280" spans="8:12">
      <c r="H1280" t="s">
        <v>326</v>
      </c>
      <c r="I1280" t="s">
        <v>202</v>
      </c>
      <c r="J1280">
        <v>12013</v>
      </c>
      <c r="K1280">
        <v>19</v>
      </c>
      <c r="L1280">
        <v>0</v>
      </c>
    </row>
    <row r="1281" spans="8:12">
      <c r="H1281" t="s">
        <v>326</v>
      </c>
      <c r="I1281" t="s">
        <v>203</v>
      </c>
      <c r="J1281">
        <v>11183</v>
      </c>
      <c r="K1281">
        <v>162</v>
      </c>
      <c r="L1281">
        <v>0</v>
      </c>
    </row>
    <row r="1282" spans="8:12">
      <c r="H1282" t="s">
        <v>326</v>
      </c>
      <c r="I1282" t="s">
        <v>25</v>
      </c>
      <c r="J1282">
        <v>11585</v>
      </c>
      <c r="K1282">
        <v>64</v>
      </c>
      <c r="L1282">
        <v>0</v>
      </c>
    </row>
    <row r="1283" spans="8:12">
      <c r="H1283" t="s">
        <v>326</v>
      </c>
      <c r="I1283" t="s">
        <v>204</v>
      </c>
      <c r="J1283">
        <v>11436</v>
      </c>
      <c r="K1283">
        <v>60</v>
      </c>
      <c r="L1283">
        <v>0</v>
      </c>
    </row>
    <row r="1284" spans="8:12">
      <c r="H1284" t="s">
        <v>326</v>
      </c>
      <c r="I1284" t="s">
        <v>205</v>
      </c>
      <c r="J1284">
        <v>10859</v>
      </c>
      <c r="K1284">
        <v>81</v>
      </c>
      <c r="L1284">
        <v>0</v>
      </c>
    </row>
    <row r="1285" spans="8:12">
      <c r="H1285" t="s">
        <v>326</v>
      </c>
      <c r="I1285" t="s">
        <v>206</v>
      </c>
      <c r="J1285">
        <v>9719</v>
      </c>
      <c r="K1285">
        <v>24</v>
      </c>
      <c r="L1285">
        <v>0</v>
      </c>
    </row>
    <row r="1286" spans="8:12">
      <c r="H1286" t="s">
        <v>326</v>
      </c>
      <c r="I1286" t="s">
        <v>26</v>
      </c>
      <c r="J1286">
        <v>10085</v>
      </c>
      <c r="K1286">
        <v>41</v>
      </c>
      <c r="L1286">
        <v>0</v>
      </c>
    </row>
    <row r="1287" spans="8:12">
      <c r="H1287" t="s">
        <v>326</v>
      </c>
      <c r="I1287" t="s">
        <v>207</v>
      </c>
      <c r="J1287">
        <v>10011</v>
      </c>
      <c r="K1287">
        <v>136</v>
      </c>
      <c r="L1287">
        <v>0</v>
      </c>
    </row>
    <row r="1288" spans="8:12">
      <c r="H1288" t="s">
        <v>326</v>
      </c>
      <c r="I1288" t="s">
        <v>208</v>
      </c>
      <c r="J1288">
        <v>9631</v>
      </c>
      <c r="K1288">
        <v>63</v>
      </c>
      <c r="L1288">
        <v>0</v>
      </c>
    </row>
    <row r="1289" spans="8:12">
      <c r="H1289" t="s">
        <v>326</v>
      </c>
      <c r="I1289" t="s">
        <v>209</v>
      </c>
      <c r="J1289">
        <v>9407</v>
      </c>
      <c r="K1289">
        <v>95</v>
      </c>
      <c r="L1289">
        <v>0</v>
      </c>
    </row>
    <row r="1290" spans="8:12">
      <c r="H1290" t="s">
        <v>326</v>
      </c>
      <c r="I1290" t="s">
        <v>27</v>
      </c>
      <c r="J1290">
        <v>9027</v>
      </c>
      <c r="K1290">
        <v>35</v>
      </c>
      <c r="L1290">
        <v>0</v>
      </c>
    </row>
    <row r="1291" spans="8:12">
      <c r="H1291" t="s">
        <v>326</v>
      </c>
      <c r="I1291" t="s">
        <v>210</v>
      </c>
      <c r="J1291">
        <v>8809</v>
      </c>
      <c r="K1291">
        <v>89</v>
      </c>
      <c r="L1291">
        <v>0</v>
      </c>
    </row>
    <row r="1292" spans="8:12">
      <c r="H1292" t="s">
        <v>326</v>
      </c>
      <c r="I1292" t="s">
        <v>211</v>
      </c>
      <c r="J1292">
        <v>8509</v>
      </c>
      <c r="K1292">
        <v>41</v>
      </c>
      <c r="L1292">
        <v>0</v>
      </c>
    </row>
    <row r="1293" spans="8:12">
      <c r="H1293" t="s">
        <v>326</v>
      </c>
      <c r="I1293" t="s">
        <v>212</v>
      </c>
      <c r="J1293">
        <v>9813</v>
      </c>
      <c r="K1293">
        <v>57</v>
      </c>
      <c r="L1293">
        <v>0</v>
      </c>
    </row>
    <row r="1294" spans="8:12">
      <c r="H1294" t="s">
        <v>326</v>
      </c>
      <c r="I1294" t="s">
        <v>28</v>
      </c>
      <c r="J1294">
        <v>8941</v>
      </c>
      <c r="K1294">
        <v>69</v>
      </c>
      <c r="L1294">
        <v>0</v>
      </c>
    </row>
    <row r="1295" spans="8:12">
      <c r="H1295" t="s">
        <v>326</v>
      </c>
      <c r="I1295" t="s">
        <v>213</v>
      </c>
      <c r="J1295">
        <v>8554</v>
      </c>
      <c r="K1295">
        <v>74</v>
      </c>
      <c r="L1295">
        <v>0</v>
      </c>
    </row>
    <row r="1296" spans="8:12">
      <c r="H1296" t="s">
        <v>326</v>
      </c>
      <c r="I1296" t="s">
        <v>214</v>
      </c>
      <c r="J1296">
        <v>8325</v>
      </c>
      <c r="K1296">
        <v>76</v>
      </c>
      <c r="L1296">
        <v>0</v>
      </c>
    </row>
    <row r="1297" spans="8:12">
      <c r="H1297" t="s">
        <v>326</v>
      </c>
      <c r="I1297" t="s">
        <v>215</v>
      </c>
      <c r="J1297">
        <v>7302</v>
      </c>
      <c r="K1297">
        <v>73</v>
      </c>
      <c r="L1297">
        <v>0</v>
      </c>
    </row>
    <row r="1298" spans="8:12">
      <c r="H1298" t="s">
        <v>326</v>
      </c>
      <c r="I1298" t="s">
        <v>29</v>
      </c>
      <c r="J1298">
        <v>7978</v>
      </c>
      <c r="K1298">
        <v>104</v>
      </c>
      <c r="L1298">
        <v>0</v>
      </c>
    </row>
    <row r="1299" spans="8:12">
      <c r="H1299" t="s">
        <v>326</v>
      </c>
      <c r="I1299" t="s">
        <v>216</v>
      </c>
      <c r="J1299">
        <v>7413</v>
      </c>
      <c r="K1299">
        <v>49</v>
      </c>
      <c r="L1299">
        <v>0</v>
      </c>
    </row>
    <row r="1300" spans="8:12">
      <c r="H1300" t="s">
        <v>326</v>
      </c>
      <c r="I1300" t="s">
        <v>217</v>
      </c>
      <c r="J1300">
        <v>5932</v>
      </c>
      <c r="K1300">
        <v>75</v>
      </c>
      <c r="L1300">
        <v>0</v>
      </c>
    </row>
    <row r="1301" spans="8:12">
      <c r="H1301" t="s">
        <v>326</v>
      </c>
      <c r="I1301" t="s">
        <v>218</v>
      </c>
      <c r="J1301">
        <v>7172</v>
      </c>
      <c r="K1301">
        <v>102</v>
      </c>
      <c r="L1301">
        <v>0</v>
      </c>
    </row>
    <row r="1302" spans="8:12">
      <c r="H1302" t="s">
        <v>326</v>
      </c>
      <c r="I1302" t="s">
        <v>30</v>
      </c>
      <c r="J1302">
        <v>5212</v>
      </c>
      <c r="K1302">
        <v>73</v>
      </c>
      <c r="L1302">
        <v>0</v>
      </c>
    </row>
    <row r="1303" spans="8:12">
      <c r="H1303" t="s">
        <v>326</v>
      </c>
      <c r="I1303" t="s">
        <v>219</v>
      </c>
      <c r="J1303">
        <v>4662</v>
      </c>
      <c r="K1303">
        <v>75</v>
      </c>
      <c r="L1303">
        <v>0</v>
      </c>
    </row>
    <row r="1304" spans="8:12">
      <c r="H1304" t="s">
        <v>326</v>
      </c>
      <c r="I1304" t="s">
        <v>220</v>
      </c>
      <c r="J1304">
        <v>5121</v>
      </c>
      <c r="K1304">
        <v>29</v>
      </c>
      <c r="L1304">
        <v>0</v>
      </c>
    </row>
    <row r="1305" spans="8:12">
      <c r="H1305" t="s">
        <v>326</v>
      </c>
      <c r="I1305" t="s">
        <v>221</v>
      </c>
      <c r="J1305">
        <v>2993</v>
      </c>
      <c r="K1305">
        <v>68</v>
      </c>
      <c r="L1305">
        <v>0</v>
      </c>
    </row>
    <row r="1306" spans="8:12">
      <c r="H1306" t="s">
        <v>326</v>
      </c>
      <c r="I1306" t="s">
        <v>31</v>
      </c>
      <c r="J1306">
        <v>4064</v>
      </c>
      <c r="K1306">
        <v>108</v>
      </c>
      <c r="L1306">
        <v>0</v>
      </c>
    </row>
    <row r="1307" spans="8:12">
      <c r="H1307" t="s">
        <v>326</v>
      </c>
      <c r="I1307" t="s">
        <v>222</v>
      </c>
      <c r="J1307">
        <v>5125</v>
      </c>
      <c r="K1307">
        <v>28</v>
      </c>
      <c r="L1307">
        <v>0</v>
      </c>
    </row>
    <row r="1308" spans="8:12">
      <c r="H1308" t="s">
        <v>326</v>
      </c>
      <c r="I1308" t="s">
        <v>223</v>
      </c>
      <c r="J1308">
        <v>3624</v>
      </c>
      <c r="K1308">
        <v>30</v>
      </c>
      <c r="L1308">
        <v>0</v>
      </c>
    </row>
    <row r="1309" spans="8:12">
      <c r="H1309" t="s">
        <v>326</v>
      </c>
      <c r="I1309" t="s">
        <v>224</v>
      </c>
      <c r="J1309">
        <v>4034</v>
      </c>
      <c r="K1309">
        <v>60</v>
      </c>
      <c r="L1309">
        <v>0</v>
      </c>
    </row>
    <row r="1310" spans="8:12">
      <c r="H1310" t="s">
        <v>326</v>
      </c>
      <c r="I1310" t="s">
        <v>32</v>
      </c>
      <c r="J1310">
        <v>4526</v>
      </c>
      <c r="K1310">
        <v>60</v>
      </c>
      <c r="L1310">
        <v>0</v>
      </c>
    </row>
    <row r="1311" spans="8:12">
      <c r="H1311" t="s">
        <v>326</v>
      </c>
      <c r="I1311" t="s">
        <v>225</v>
      </c>
      <c r="J1311">
        <v>3388</v>
      </c>
      <c r="K1311">
        <v>96</v>
      </c>
      <c r="L1311">
        <v>0</v>
      </c>
    </row>
    <row r="1312" spans="8:12">
      <c r="H1312" t="s">
        <v>326</v>
      </c>
      <c r="I1312" t="s">
        <v>226</v>
      </c>
      <c r="J1312">
        <v>3361</v>
      </c>
      <c r="K1312">
        <v>28</v>
      </c>
      <c r="L1312">
        <v>0</v>
      </c>
    </row>
    <row r="1313" spans="8:12">
      <c r="H1313" t="s">
        <v>326</v>
      </c>
      <c r="I1313" t="s">
        <v>227</v>
      </c>
      <c r="J1313">
        <v>3285</v>
      </c>
      <c r="K1313">
        <v>78</v>
      </c>
      <c r="L1313">
        <v>0</v>
      </c>
    </row>
    <row r="1314" spans="8:12">
      <c r="H1314" t="s">
        <v>326</v>
      </c>
      <c r="I1314" t="s">
        <v>33</v>
      </c>
      <c r="J1314">
        <v>3378</v>
      </c>
      <c r="K1314">
        <v>84</v>
      </c>
      <c r="L1314">
        <v>0</v>
      </c>
    </row>
    <row r="1315" spans="8:12">
      <c r="H1315" t="s">
        <v>326</v>
      </c>
      <c r="I1315" t="s">
        <v>228</v>
      </c>
      <c r="J1315">
        <v>2474</v>
      </c>
      <c r="K1315">
        <v>32</v>
      </c>
      <c r="L1315">
        <v>0</v>
      </c>
    </row>
    <row r="1316" spans="8:12">
      <c r="H1316" t="s">
        <v>326</v>
      </c>
      <c r="I1316" t="s">
        <v>229</v>
      </c>
      <c r="J1316">
        <v>3882</v>
      </c>
      <c r="K1316">
        <v>29</v>
      </c>
      <c r="L1316">
        <v>0</v>
      </c>
    </row>
    <row r="1317" spans="8:12">
      <c r="H1317" t="s">
        <v>326</v>
      </c>
      <c r="I1317" t="s">
        <v>230</v>
      </c>
      <c r="J1317">
        <v>2807</v>
      </c>
      <c r="K1317">
        <v>75</v>
      </c>
      <c r="L1317">
        <v>0</v>
      </c>
    </row>
    <row r="1318" spans="8:12">
      <c r="H1318" t="s">
        <v>326</v>
      </c>
      <c r="I1318" t="s">
        <v>34</v>
      </c>
      <c r="J1318">
        <v>2211</v>
      </c>
      <c r="K1318">
        <v>35</v>
      </c>
      <c r="L1318">
        <v>0</v>
      </c>
    </row>
    <row r="1319" spans="8:12">
      <c r="H1319" t="s">
        <v>326</v>
      </c>
      <c r="I1319" t="s">
        <v>231</v>
      </c>
      <c r="J1319">
        <v>3324</v>
      </c>
      <c r="K1319">
        <v>67</v>
      </c>
      <c r="L1319">
        <v>0</v>
      </c>
    </row>
    <row r="1320" spans="8:12">
      <c r="H1320" t="s">
        <v>326</v>
      </c>
      <c r="I1320" t="s">
        <v>232</v>
      </c>
      <c r="J1320">
        <v>3657</v>
      </c>
      <c r="K1320">
        <v>25</v>
      </c>
      <c r="L1320">
        <v>0</v>
      </c>
    </row>
    <row r="1321" spans="8:12">
      <c r="H1321" t="s">
        <v>326</v>
      </c>
      <c r="I1321" t="s">
        <v>233</v>
      </c>
      <c r="J1321">
        <v>2831</v>
      </c>
      <c r="K1321">
        <v>134</v>
      </c>
      <c r="L1321">
        <v>0</v>
      </c>
    </row>
    <row r="1322" spans="8:12">
      <c r="H1322" t="s">
        <v>326</v>
      </c>
      <c r="I1322" t="s">
        <v>35</v>
      </c>
      <c r="J1322">
        <v>4264</v>
      </c>
      <c r="K1322">
        <v>82</v>
      </c>
      <c r="L1322">
        <v>0</v>
      </c>
    </row>
    <row r="1323" spans="8:12">
      <c r="H1323" t="s">
        <v>326</v>
      </c>
      <c r="I1323" t="s">
        <v>234</v>
      </c>
      <c r="J1323">
        <v>3871</v>
      </c>
      <c r="K1323">
        <v>75</v>
      </c>
      <c r="L1323">
        <v>0</v>
      </c>
    </row>
    <row r="1324" spans="8:12">
      <c r="H1324" t="s">
        <v>326</v>
      </c>
      <c r="I1324" t="s">
        <v>235</v>
      </c>
      <c r="J1324">
        <v>3629</v>
      </c>
      <c r="K1324">
        <v>66</v>
      </c>
      <c r="L1324">
        <v>0</v>
      </c>
    </row>
    <row r="1325" spans="8:12">
      <c r="H1325" t="s">
        <v>326</v>
      </c>
      <c r="I1325" t="s">
        <v>236</v>
      </c>
      <c r="J1325">
        <v>5017</v>
      </c>
      <c r="K1325">
        <v>63</v>
      </c>
      <c r="L1325">
        <v>0</v>
      </c>
    </row>
    <row r="1326" spans="8:12">
      <c r="H1326" t="s">
        <v>326</v>
      </c>
      <c r="I1326" t="s">
        <v>36</v>
      </c>
      <c r="J1326">
        <v>4295</v>
      </c>
      <c r="K1326">
        <v>68</v>
      </c>
      <c r="L1326">
        <v>0</v>
      </c>
    </row>
    <row r="1327" spans="8:12">
      <c r="H1327" t="s">
        <v>326</v>
      </c>
      <c r="I1327" t="s">
        <v>237</v>
      </c>
      <c r="J1327">
        <v>3986</v>
      </c>
      <c r="K1327">
        <v>98</v>
      </c>
      <c r="L1327">
        <v>0</v>
      </c>
    </row>
    <row r="1328" spans="8:12">
      <c r="H1328" t="s">
        <v>326</v>
      </c>
      <c r="I1328" t="s">
        <v>238</v>
      </c>
      <c r="J1328">
        <v>4669</v>
      </c>
      <c r="K1328">
        <v>87</v>
      </c>
      <c r="L1328">
        <v>0</v>
      </c>
    </row>
    <row r="1329" spans="8:12">
      <c r="H1329" t="s">
        <v>326</v>
      </c>
      <c r="I1329" t="s">
        <v>239</v>
      </c>
      <c r="J1329">
        <v>4067</v>
      </c>
      <c r="K1329">
        <v>92</v>
      </c>
      <c r="L1329">
        <v>0</v>
      </c>
    </row>
    <row r="1330" spans="8:12">
      <c r="H1330" t="s">
        <v>326</v>
      </c>
      <c r="I1330" t="s">
        <v>37</v>
      </c>
      <c r="J1330">
        <v>4343</v>
      </c>
      <c r="K1330">
        <v>67</v>
      </c>
      <c r="L1330">
        <v>0</v>
      </c>
    </row>
    <row r="1331" spans="8:12">
      <c r="H1331" t="s">
        <v>326</v>
      </c>
      <c r="I1331" t="s">
        <v>240</v>
      </c>
      <c r="J1331">
        <v>5481</v>
      </c>
      <c r="K1331">
        <v>93</v>
      </c>
      <c r="L1331">
        <v>0</v>
      </c>
    </row>
    <row r="1332" spans="8:12">
      <c r="H1332" t="s">
        <v>326</v>
      </c>
      <c r="I1332" t="s">
        <v>241</v>
      </c>
      <c r="J1332">
        <v>6944</v>
      </c>
      <c r="K1332">
        <v>61</v>
      </c>
      <c r="L1332">
        <v>0</v>
      </c>
    </row>
    <row r="1333" spans="8:12">
      <c r="H1333" t="s">
        <v>326</v>
      </c>
      <c r="I1333" t="s">
        <v>242</v>
      </c>
      <c r="J1333">
        <v>7514</v>
      </c>
      <c r="K1333">
        <v>77</v>
      </c>
      <c r="L1333">
        <v>0</v>
      </c>
    </row>
    <row r="1334" spans="8:12">
      <c r="H1334" t="s">
        <v>326</v>
      </c>
      <c r="I1334" t="s">
        <v>38</v>
      </c>
      <c r="J1334">
        <v>7474</v>
      </c>
      <c r="K1334">
        <v>144</v>
      </c>
      <c r="L1334">
        <v>0</v>
      </c>
    </row>
    <row r="1335" spans="8:12">
      <c r="H1335" t="s">
        <v>326</v>
      </c>
      <c r="I1335" t="s">
        <v>243</v>
      </c>
      <c r="J1335">
        <v>7274</v>
      </c>
      <c r="K1335">
        <v>26</v>
      </c>
      <c r="L1335">
        <v>0</v>
      </c>
    </row>
    <row r="1336" spans="8:12">
      <c r="H1336" t="s">
        <v>326</v>
      </c>
      <c r="I1336" t="s">
        <v>244</v>
      </c>
      <c r="J1336">
        <v>10238</v>
      </c>
      <c r="K1336">
        <v>30</v>
      </c>
      <c r="L1336">
        <v>0</v>
      </c>
    </row>
    <row r="1337" spans="8:12">
      <c r="H1337" t="s">
        <v>326</v>
      </c>
      <c r="I1337" t="s">
        <v>245</v>
      </c>
      <c r="J1337">
        <v>10664</v>
      </c>
      <c r="K1337">
        <v>52</v>
      </c>
      <c r="L1337">
        <v>0</v>
      </c>
    </row>
    <row r="1338" spans="8:12">
      <c r="H1338" t="s">
        <v>326</v>
      </c>
      <c r="I1338" t="s">
        <v>39</v>
      </c>
      <c r="J1338">
        <v>9260</v>
      </c>
      <c r="K1338">
        <v>71</v>
      </c>
      <c r="L1338">
        <v>0</v>
      </c>
    </row>
    <row r="1339" spans="8:12">
      <c r="H1339" t="s">
        <v>326</v>
      </c>
      <c r="I1339" t="s">
        <v>246</v>
      </c>
      <c r="J1339">
        <v>7133</v>
      </c>
      <c r="K1339">
        <v>24</v>
      </c>
      <c r="L1339">
        <v>0</v>
      </c>
    </row>
    <row r="1340" spans="8:12">
      <c r="H1340" t="s">
        <v>326</v>
      </c>
      <c r="I1340" t="s">
        <v>247</v>
      </c>
      <c r="J1340">
        <v>5438</v>
      </c>
      <c r="K1340">
        <v>97</v>
      </c>
      <c r="L1340">
        <v>0</v>
      </c>
    </row>
    <row r="1341" spans="8:12">
      <c r="H1341" t="s">
        <v>326</v>
      </c>
      <c r="I1341" t="s">
        <v>248</v>
      </c>
      <c r="J1341">
        <v>4435</v>
      </c>
      <c r="K1341">
        <v>80</v>
      </c>
      <c r="L1341">
        <v>0</v>
      </c>
    </row>
    <row r="1342" spans="8:12">
      <c r="H1342" t="s">
        <v>326</v>
      </c>
      <c r="I1342" t="s">
        <v>40</v>
      </c>
      <c r="J1342">
        <v>4153</v>
      </c>
      <c r="K1342">
        <v>78</v>
      </c>
      <c r="L1342">
        <v>0</v>
      </c>
    </row>
    <row r="1343" spans="8:12">
      <c r="H1343" t="s">
        <v>326</v>
      </c>
      <c r="I1343" t="s">
        <v>249</v>
      </c>
      <c r="J1343">
        <v>1760</v>
      </c>
      <c r="K1343">
        <v>74</v>
      </c>
      <c r="L1343">
        <v>0</v>
      </c>
    </row>
    <row r="1344" spans="8:12">
      <c r="H1344" t="s">
        <v>326</v>
      </c>
      <c r="I1344" t="s">
        <v>250</v>
      </c>
      <c r="J1344">
        <v>1648</v>
      </c>
      <c r="K1344">
        <v>135</v>
      </c>
      <c r="L1344">
        <v>0</v>
      </c>
    </row>
    <row r="1345" spans="8:12">
      <c r="H1345" t="s">
        <v>326</v>
      </c>
      <c r="I1345" t="s">
        <v>251</v>
      </c>
      <c r="J1345">
        <v>486</v>
      </c>
      <c r="K1345">
        <v>67</v>
      </c>
      <c r="L1345">
        <v>0</v>
      </c>
    </row>
    <row r="1346" spans="8:12">
      <c r="H1346" t="s">
        <v>327</v>
      </c>
      <c r="I1346" t="s">
        <v>17</v>
      </c>
      <c r="J1346">
        <v>714</v>
      </c>
      <c r="K1346">
        <v>97</v>
      </c>
      <c r="L1346">
        <v>0</v>
      </c>
    </row>
    <row r="1347" spans="8:12">
      <c r="H1347" t="s">
        <v>327</v>
      </c>
      <c r="I1347" t="s">
        <v>180</v>
      </c>
      <c r="J1347">
        <v>1044</v>
      </c>
      <c r="K1347">
        <v>70</v>
      </c>
      <c r="L1347">
        <v>0</v>
      </c>
    </row>
    <row r="1348" spans="8:12">
      <c r="H1348" t="s">
        <v>327</v>
      </c>
      <c r="I1348" t="s">
        <v>181</v>
      </c>
      <c r="J1348">
        <v>2274</v>
      </c>
      <c r="K1348">
        <v>88</v>
      </c>
      <c r="L1348">
        <v>0</v>
      </c>
    </row>
    <row r="1349" spans="8:12">
      <c r="H1349" t="s">
        <v>327</v>
      </c>
      <c r="I1349" t="s">
        <v>182</v>
      </c>
      <c r="J1349">
        <v>2672</v>
      </c>
      <c r="K1349">
        <v>76</v>
      </c>
      <c r="L1349">
        <v>0</v>
      </c>
    </row>
    <row r="1350" spans="8:12">
      <c r="H1350" t="s">
        <v>327</v>
      </c>
      <c r="I1350" t="s">
        <v>18</v>
      </c>
      <c r="J1350">
        <v>3446</v>
      </c>
      <c r="K1350">
        <v>82</v>
      </c>
      <c r="L1350">
        <v>0</v>
      </c>
    </row>
    <row r="1351" spans="8:12">
      <c r="H1351" t="s">
        <v>327</v>
      </c>
      <c r="I1351" t="s">
        <v>183</v>
      </c>
      <c r="J1351">
        <v>3835</v>
      </c>
      <c r="K1351">
        <v>22</v>
      </c>
      <c r="L1351">
        <v>0</v>
      </c>
    </row>
    <row r="1352" spans="8:12">
      <c r="H1352" t="s">
        <v>327</v>
      </c>
      <c r="I1352" t="s">
        <v>184</v>
      </c>
      <c r="J1352">
        <v>4160</v>
      </c>
      <c r="K1352">
        <v>54</v>
      </c>
      <c r="L1352">
        <v>0</v>
      </c>
    </row>
    <row r="1353" spans="8:12">
      <c r="H1353" t="s">
        <v>327</v>
      </c>
      <c r="I1353" t="s">
        <v>185</v>
      </c>
      <c r="J1353">
        <v>3249</v>
      </c>
      <c r="K1353">
        <v>150</v>
      </c>
      <c r="L1353">
        <v>0</v>
      </c>
    </row>
    <row r="1354" spans="8:12">
      <c r="H1354" t="s">
        <v>327</v>
      </c>
      <c r="I1354" t="s">
        <v>19</v>
      </c>
      <c r="J1354">
        <v>2826</v>
      </c>
      <c r="K1354">
        <v>27</v>
      </c>
      <c r="L1354">
        <v>0</v>
      </c>
    </row>
    <row r="1355" spans="8:12">
      <c r="H1355" t="s">
        <v>327</v>
      </c>
      <c r="I1355" t="s">
        <v>186</v>
      </c>
      <c r="J1355">
        <v>4602</v>
      </c>
      <c r="K1355">
        <v>22</v>
      </c>
      <c r="L1355">
        <v>0</v>
      </c>
    </row>
    <row r="1356" spans="8:12">
      <c r="H1356" t="s">
        <v>327</v>
      </c>
      <c r="I1356" t="s">
        <v>187</v>
      </c>
      <c r="J1356">
        <v>5819</v>
      </c>
      <c r="K1356">
        <v>26</v>
      </c>
      <c r="L1356">
        <v>0</v>
      </c>
    </row>
    <row r="1357" spans="8:12">
      <c r="H1357" t="s">
        <v>327</v>
      </c>
      <c r="I1357" t="s">
        <v>188</v>
      </c>
      <c r="J1357">
        <v>5491</v>
      </c>
      <c r="K1357">
        <v>23</v>
      </c>
      <c r="L1357">
        <v>0</v>
      </c>
    </row>
    <row r="1358" spans="8:12">
      <c r="H1358" t="s">
        <v>327</v>
      </c>
      <c r="I1358" t="s">
        <v>20</v>
      </c>
      <c r="J1358">
        <v>5313</v>
      </c>
      <c r="K1358">
        <v>58</v>
      </c>
      <c r="L1358">
        <v>0</v>
      </c>
    </row>
    <row r="1359" spans="8:12">
      <c r="H1359" t="s">
        <v>327</v>
      </c>
      <c r="I1359" t="s">
        <v>189</v>
      </c>
      <c r="J1359">
        <v>7719</v>
      </c>
      <c r="K1359">
        <v>149</v>
      </c>
      <c r="L1359">
        <v>0</v>
      </c>
    </row>
    <row r="1360" spans="8:12">
      <c r="H1360" t="s">
        <v>327</v>
      </c>
      <c r="I1360" t="s">
        <v>190</v>
      </c>
      <c r="J1360">
        <v>10034</v>
      </c>
      <c r="K1360">
        <v>101</v>
      </c>
      <c r="L1360">
        <v>0</v>
      </c>
    </row>
    <row r="1361" spans="8:12">
      <c r="H1361" t="s">
        <v>327</v>
      </c>
      <c r="I1361" t="s">
        <v>191</v>
      </c>
      <c r="J1361">
        <v>9770</v>
      </c>
      <c r="K1361">
        <v>61</v>
      </c>
      <c r="L1361">
        <v>0</v>
      </c>
    </row>
    <row r="1362" spans="8:12">
      <c r="H1362" t="s">
        <v>327</v>
      </c>
      <c r="I1362" t="s">
        <v>21</v>
      </c>
      <c r="J1362">
        <v>9990</v>
      </c>
      <c r="K1362">
        <v>70</v>
      </c>
      <c r="L1362">
        <v>0</v>
      </c>
    </row>
    <row r="1363" spans="8:12">
      <c r="H1363" t="s">
        <v>327</v>
      </c>
      <c r="I1363" t="s">
        <v>192</v>
      </c>
      <c r="J1363">
        <v>10657</v>
      </c>
      <c r="K1363">
        <v>63</v>
      </c>
      <c r="L1363">
        <v>0</v>
      </c>
    </row>
    <row r="1364" spans="8:12">
      <c r="H1364" t="s">
        <v>327</v>
      </c>
      <c r="I1364" t="s">
        <v>193</v>
      </c>
      <c r="J1364">
        <v>10638</v>
      </c>
      <c r="K1364">
        <v>87</v>
      </c>
      <c r="L1364">
        <v>0</v>
      </c>
    </row>
    <row r="1365" spans="8:12">
      <c r="H1365" t="s">
        <v>327</v>
      </c>
      <c r="I1365" t="s">
        <v>194</v>
      </c>
      <c r="J1365">
        <v>10716</v>
      </c>
      <c r="K1365">
        <v>65</v>
      </c>
      <c r="L1365">
        <v>0</v>
      </c>
    </row>
    <row r="1366" spans="8:12">
      <c r="H1366" t="s">
        <v>327</v>
      </c>
      <c r="I1366" t="s">
        <v>22</v>
      </c>
      <c r="J1366">
        <v>12160</v>
      </c>
      <c r="K1366">
        <v>45</v>
      </c>
      <c r="L1366">
        <v>0</v>
      </c>
    </row>
    <row r="1367" spans="8:12">
      <c r="H1367" t="s">
        <v>327</v>
      </c>
      <c r="I1367" t="s">
        <v>195</v>
      </c>
      <c r="J1367">
        <v>12045</v>
      </c>
      <c r="K1367">
        <v>23</v>
      </c>
      <c r="L1367">
        <v>0</v>
      </c>
    </row>
    <row r="1368" spans="8:12">
      <c r="H1368" t="s">
        <v>327</v>
      </c>
      <c r="I1368" t="s">
        <v>196</v>
      </c>
      <c r="J1368">
        <v>12393</v>
      </c>
      <c r="K1368">
        <v>84</v>
      </c>
      <c r="L1368">
        <v>0</v>
      </c>
    </row>
    <row r="1369" spans="8:12">
      <c r="H1369" t="s">
        <v>327</v>
      </c>
      <c r="I1369" t="s">
        <v>197</v>
      </c>
      <c r="J1369">
        <v>12962</v>
      </c>
      <c r="K1369">
        <v>31</v>
      </c>
      <c r="L1369">
        <v>0</v>
      </c>
    </row>
    <row r="1370" spans="8:12">
      <c r="H1370" t="s">
        <v>327</v>
      </c>
      <c r="I1370" t="s">
        <v>23</v>
      </c>
      <c r="J1370">
        <v>13263</v>
      </c>
      <c r="K1370">
        <v>124</v>
      </c>
      <c r="L1370">
        <v>0</v>
      </c>
    </row>
    <row r="1371" spans="8:12">
      <c r="H1371" t="s">
        <v>327</v>
      </c>
      <c r="I1371" t="s">
        <v>198</v>
      </c>
      <c r="J1371">
        <v>13247</v>
      </c>
      <c r="K1371">
        <v>37</v>
      </c>
      <c r="L1371">
        <v>0</v>
      </c>
    </row>
    <row r="1372" spans="8:12">
      <c r="H1372" t="s">
        <v>327</v>
      </c>
      <c r="I1372" t="s">
        <v>199</v>
      </c>
      <c r="J1372">
        <v>11637</v>
      </c>
      <c r="K1372">
        <v>20</v>
      </c>
      <c r="L1372">
        <v>0</v>
      </c>
    </row>
    <row r="1373" spans="8:12">
      <c r="H1373" t="s">
        <v>327</v>
      </c>
      <c r="I1373" t="s">
        <v>200</v>
      </c>
      <c r="J1373">
        <v>12039</v>
      </c>
      <c r="K1373">
        <v>133</v>
      </c>
      <c r="L1373">
        <v>0</v>
      </c>
    </row>
    <row r="1374" spans="8:12">
      <c r="H1374" t="s">
        <v>327</v>
      </c>
      <c r="I1374" t="s">
        <v>24</v>
      </c>
      <c r="J1374">
        <v>10830</v>
      </c>
      <c r="K1374">
        <v>146</v>
      </c>
      <c r="L1374">
        <v>0</v>
      </c>
    </row>
    <row r="1375" spans="8:12">
      <c r="H1375" t="s">
        <v>327</v>
      </c>
      <c r="I1375" t="s">
        <v>201</v>
      </c>
      <c r="J1375">
        <v>10708</v>
      </c>
      <c r="K1375">
        <v>22</v>
      </c>
      <c r="L1375">
        <v>0</v>
      </c>
    </row>
    <row r="1376" spans="8:12">
      <c r="H1376" t="s">
        <v>327</v>
      </c>
      <c r="I1376" t="s">
        <v>202</v>
      </c>
      <c r="J1376">
        <v>9601</v>
      </c>
      <c r="K1376">
        <v>80</v>
      </c>
      <c r="L1376">
        <v>0</v>
      </c>
    </row>
    <row r="1377" spans="8:12">
      <c r="H1377" t="s">
        <v>327</v>
      </c>
      <c r="I1377" t="s">
        <v>203</v>
      </c>
      <c r="J1377">
        <v>9426</v>
      </c>
      <c r="K1377">
        <v>22</v>
      </c>
      <c r="L1377">
        <v>0</v>
      </c>
    </row>
    <row r="1378" spans="8:12">
      <c r="H1378" t="s">
        <v>327</v>
      </c>
      <c r="I1378" t="s">
        <v>25</v>
      </c>
      <c r="J1378">
        <v>9814</v>
      </c>
      <c r="K1378">
        <v>20</v>
      </c>
      <c r="L1378">
        <v>0</v>
      </c>
    </row>
    <row r="1379" spans="8:12">
      <c r="H1379" t="s">
        <v>327</v>
      </c>
      <c r="I1379" t="s">
        <v>204</v>
      </c>
      <c r="J1379">
        <v>9407</v>
      </c>
      <c r="K1379">
        <v>20</v>
      </c>
      <c r="L1379">
        <v>0</v>
      </c>
    </row>
    <row r="1380" spans="8:12">
      <c r="H1380" t="s">
        <v>327</v>
      </c>
      <c r="I1380" t="s">
        <v>205</v>
      </c>
      <c r="J1380">
        <v>9008</v>
      </c>
      <c r="K1380">
        <v>21</v>
      </c>
      <c r="L1380">
        <v>0</v>
      </c>
    </row>
    <row r="1381" spans="8:12">
      <c r="H1381" t="s">
        <v>327</v>
      </c>
      <c r="I1381" t="s">
        <v>206</v>
      </c>
      <c r="J1381">
        <v>9111</v>
      </c>
      <c r="K1381">
        <v>75</v>
      </c>
      <c r="L1381">
        <v>0</v>
      </c>
    </row>
    <row r="1382" spans="8:12">
      <c r="H1382" t="s">
        <v>327</v>
      </c>
      <c r="I1382" t="s">
        <v>26</v>
      </c>
      <c r="J1382">
        <v>9386</v>
      </c>
      <c r="K1382">
        <v>123</v>
      </c>
      <c r="L1382">
        <v>0</v>
      </c>
    </row>
    <row r="1383" spans="8:12">
      <c r="H1383" t="s">
        <v>327</v>
      </c>
      <c r="I1383" t="s">
        <v>207</v>
      </c>
      <c r="J1383">
        <v>9111</v>
      </c>
      <c r="K1383">
        <v>86</v>
      </c>
      <c r="L1383">
        <v>0</v>
      </c>
    </row>
    <row r="1384" spans="8:12">
      <c r="H1384" t="s">
        <v>327</v>
      </c>
      <c r="I1384" t="s">
        <v>208</v>
      </c>
      <c r="J1384">
        <v>8838</v>
      </c>
      <c r="K1384">
        <v>41</v>
      </c>
      <c r="L1384">
        <v>0</v>
      </c>
    </row>
    <row r="1385" spans="8:12">
      <c r="H1385" t="s">
        <v>327</v>
      </c>
      <c r="I1385" t="s">
        <v>209</v>
      </c>
      <c r="J1385">
        <v>8445</v>
      </c>
      <c r="K1385">
        <v>22</v>
      </c>
      <c r="L1385">
        <v>0</v>
      </c>
    </row>
    <row r="1386" spans="8:12">
      <c r="H1386" t="s">
        <v>327</v>
      </c>
      <c r="I1386" t="s">
        <v>27</v>
      </c>
      <c r="J1386">
        <v>7971</v>
      </c>
      <c r="K1386">
        <v>96</v>
      </c>
      <c r="L1386">
        <v>0</v>
      </c>
    </row>
    <row r="1387" spans="8:12">
      <c r="H1387" t="s">
        <v>327</v>
      </c>
      <c r="I1387" t="s">
        <v>210</v>
      </c>
      <c r="J1387">
        <v>7571</v>
      </c>
      <c r="K1387">
        <v>108</v>
      </c>
      <c r="L1387">
        <v>0</v>
      </c>
    </row>
    <row r="1388" spans="8:12">
      <c r="H1388" t="s">
        <v>327</v>
      </c>
      <c r="I1388" t="s">
        <v>211</v>
      </c>
      <c r="J1388">
        <v>7511</v>
      </c>
      <c r="K1388">
        <v>77</v>
      </c>
      <c r="L1388">
        <v>0</v>
      </c>
    </row>
    <row r="1389" spans="8:12">
      <c r="H1389" t="s">
        <v>327</v>
      </c>
      <c r="I1389" t="s">
        <v>212</v>
      </c>
      <c r="J1389">
        <v>7536</v>
      </c>
      <c r="K1389">
        <v>56</v>
      </c>
      <c r="L1389">
        <v>0</v>
      </c>
    </row>
    <row r="1390" spans="8:12">
      <c r="H1390" t="s">
        <v>327</v>
      </c>
      <c r="I1390" t="s">
        <v>28</v>
      </c>
      <c r="J1390">
        <v>7738</v>
      </c>
      <c r="K1390">
        <v>89</v>
      </c>
      <c r="L1390">
        <v>0</v>
      </c>
    </row>
    <row r="1391" spans="8:12">
      <c r="H1391" t="s">
        <v>327</v>
      </c>
      <c r="I1391" t="s">
        <v>213</v>
      </c>
      <c r="J1391">
        <v>8589</v>
      </c>
      <c r="K1391">
        <v>73</v>
      </c>
      <c r="L1391">
        <v>0</v>
      </c>
    </row>
    <row r="1392" spans="8:12">
      <c r="H1392" t="s">
        <v>327</v>
      </c>
      <c r="I1392" t="s">
        <v>214</v>
      </c>
      <c r="J1392">
        <v>8113</v>
      </c>
      <c r="K1392">
        <v>25</v>
      </c>
      <c r="L1392">
        <v>0</v>
      </c>
    </row>
    <row r="1393" spans="8:12">
      <c r="H1393" t="s">
        <v>327</v>
      </c>
      <c r="I1393" t="s">
        <v>215</v>
      </c>
      <c r="J1393">
        <v>8672</v>
      </c>
      <c r="K1393">
        <v>84</v>
      </c>
      <c r="L1393">
        <v>0</v>
      </c>
    </row>
    <row r="1394" spans="8:12">
      <c r="H1394" t="s">
        <v>327</v>
      </c>
      <c r="I1394" t="s">
        <v>29</v>
      </c>
      <c r="J1394">
        <v>8592</v>
      </c>
      <c r="K1394">
        <v>24</v>
      </c>
      <c r="L1394">
        <v>0</v>
      </c>
    </row>
    <row r="1395" spans="8:12">
      <c r="H1395" t="s">
        <v>327</v>
      </c>
      <c r="I1395" t="s">
        <v>216</v>
      </c>
      <c r="J1395">
        <v>9746</v>
      </c>
      <c r="K1395">
        <v>45</v>
      </c>
      <c r="L1395">
        <v>0</v>
      </c>
    </row>
    <row r="1396" spans="8:12">
      <c r="H1396" t="s">
        <v>327</v>
      </c>
      <c r="I1396" t="s">
        <v>217</v>
      </c>
      <c r="J1396">
        <v>9561</v>
      </c>
      <c r="K1396">
        <v>83</v>
      </c>
      <c r="L1396">
        <v>0</v>
      </c>
    </row>
    <row r="1397" spans="8:12">
      <c r="H1397" t="s">
        <v>327</v>
      </c>
      <c r="I1397" t="s">
        <v>218</v>
      </c>
      <c r="J1397">
        <v>9788</v>
      </c>
      <c r="K1397">
        <v>77</v>
      </c>
      <c r="L1397">
        <v>0</v>
      </c>
    </row>
    <row r="1398" spans="8:12">
      <c r="H1398" t="s">
        <v>327</v>
      </c>
      <c r="I1398" t="s">
        <v>30</v>
      </c>
      <c r="J1398">
        <v>10156</v>
      </c>
      <c r="K1398">
        <v>41</v>
      </c>
      <c r="L1398">
        <v>0</v>
      </c>
    </row>
    <row r="1399" spans="8:12">
      <c r="H1399" t="s">
        <v>327</v>
      </c>
      <c r="I1399" t="s">
        <v>219</v>
      </c>
      <c r="J1399">
        <v>9716</v>
      </c>
      <c r="K1399">
        <v>100</v>
      </c>
      <c r="L1399">
        <v>0</v>
      </c>
    </row>
    <row r="1400" spans="8:12">
      <c r="H1400" t="s">
        <v>327</v>
      </c>
      <c r="I1400" t="s">
        <v>220</v>
      </c>
      <c r="J1400">
        <v>9530</v>
      </c>
      <c r="K1400">
        <v>90</v>
      </c>
      <c r="L1400">
        <v>0</v>
      </c>
    </row>
    <row r="1401" spans="8:12">
      <c r="H1401" t="s">
        <v>327</v>
      </c>
      <c r="I1401" t="s">
        <v>221</v>
      </c>
      <c r="J1401">
        <v>10209</v>
      </c>
      <c r="K1401">
        <v>79</v>
      </c>
      <c r="L1401">
        <v>0</v>
      </c>
    </row>
    <row r="1402" spans="8:12">
      <c r="H1402" t="s">
        <v>327</v>
      </c>
      <c r="I1402" t="s">
        <v>31</v>
      </c>
      <c r="J1402">
        <v>9900</v>
      </c>
      <c r="K1402">
        <v>78</v>
      </c>
      <c r="L1402">
        <v>0</v>
      </c>
    </row>
    <row r="1403" spans="8:12">
      <c r="H1403" t="s">
        <v>327</v>
      </c>
      <c r="I1403" t="s">
        <v>222</v>
      </c>
      <c r="J1403">
        <v>9359</v>
      </c>
      <c r="K1403">
        <v>71</v>
      </c>
      <c r="L1403">
        <v>0</v>
      </c>
    </row>
    <row r="1404" spans="8:12">
      <c r="H1404" t="s">
        <v>327</v>
      </c>
      <c r="I1404" t="s">
        <v>223</v>
      </c>
      <c r="J1404">
        <v>9235</v>
      </c>
      <c r="K1404">
        <v>72</v>
      </c>
      <c r="L1404">
        <v>0</v>
      </c>
    </row>
    <row r="1405" spans="8:12">
      <c r="H1405" t="s">
        <v>327</v>
      </c>
      <c r="I1405" t="s">
        <v>224</v>
      </c>
      <c r="J1405">
        <v>8713</v>
      </c>
      <c r="K1405">
        <v>25</v>
      </c>
      <c r="L1405">
        <v>0</v>
      </c>
    </row>
    <row r="1406" spans="8:12">
      <c r="H1406" t="s">
        <v>327</v>
      </c>
      <c r="I1406" t="s">
        <v>32</v>
      </c>
      <c r="J1406">
        <v>8612</v>
      </c>
      <c r="K1406">
        <v>24</v>
      </c>
      <c r="L1406">
        <v>0</v>
      </c>
    </row>
    <row r="1407" spans="8:12">
      <c r="H1407" t="s">
        <v>327</v>
      </c>
      <c r="I1407" t="s">
        <v>225</v>
      </c>
      <c r="J1407">
        <v>7957</v>
      </c>
      <c r="K1407">
        <v>103</v>
      </c>
      <c r="L1407">
        <v>0</v>
      </c>
    </row>
    <row r="1408" spans="8:12">
      <c r="H1408" t="s">
        <v>327</v>
      </c>
      <c r="I1408" t="s">
        <v>226</v>
      </c>
      <c r="J1408">
        <v>8541</v>
      </c>
      <c r="K1408">
        <v>89</v>
      </c>
      <c r="L1408">
        <v>0</v>
      </c>
    </row>
    <row r="1409" spans="8:12">
      <c r="H1409" t="s">
        <v>327</v>
      </c>
      <c r="I1409" t="s">
        <v>227</v>
      </c>
      <c r="J1409">
        <v>8534</v>
      </c>
      <c r="K1409">
        <v>185</v>
      </c>
      <c r="L1409">
        <v>0</v>
      </c>
    </row>
    <row r="1410" spans="8:12">
      <c r="H1410" t="s">
        <v>327</v>
      </c>
      <c r="I1410" t="s">
        <v>33</v>
      </c>
      <c r="J1410">
        <v>8648</v>
      </c>
      <c r="K1410">
        <v>22</v>
      </c>
      <c r="L1410">
        <v>0</v>
      </c>
    </row>
    <row r="1411" spans="8:12">
      <c r="H1411" t="s">
        <v>327</v>
      </c>
      <c r="I1411" t="s">
        <v>228</v>
      </c>
      <c r="J1411">
        <v>8404</v>
      </c>
      <c r="K1411">
        <v>71</v>
      </c>
      <c r="L1411">
        <v>0</v>
      </c>
    </row>
    <row r="1412" spans="8:12">
      <c r="H1412" t="s">
        <v>327</v>
      </c>
      <c r="I1412" t="s">
        <v>229</v>
      </c>
      <c r="J1412">
        <v>8681</v>
      </c>
      <c r="K1412">
        <v>29</v>
      </c>
      <c r="L1412">
        <v>0</v>
      </c>
    </row>
    <row r="1413" spans="8:12">
      <c r="H1413" t="s">
        <v>327</v>
      </c>
      <c r="I1413" t="s">
        <v>230</v>
      </c>
      <c r="J1413">
        <v>8701</v>
      </c>
      <c r="K1413">
        <v>88</v>
      </c>
      <c r="L1413">
        <v>0</v>
      </c>
    </row>
    <row r="1414" spans="8:12">
      <c r="H1414" t="s">
        <v>327</v>
      </c>
      <c r="I1414" t="s">
        <v>34</v>
      </c>
      <c r="J1414">
        <v>8884</v>
      </c>
      <c r="K1414">
        <v>103</v>
      </c>
      <c r="L1414">
        <v>0</v>
      </c>
    </row>
    <row r="1415" spans="8:12">
      <c r="H1415" t="s">
        <v>327</v>
      </c>
      <c r="I1415" t="s">
        <v>231</v>
      </c>
      <c r="J1415">
        <v>8966</v>
      </c>
      <c r="K1415">
        <v>24</v>
      </c>
      <c r="L1415">
        <v>0</v>
      </c>
    </row>
    <row r="1416" spans="8:12">
      <c r="H1416" t="s">
        <v>327</v>
      </c>
      <c r="I1416" t="s">
        <v>232</v>
      </c>
      <c r="J1416">
        <v>8899</v>
      </c>
      <c r="K1416">
        <v>76</v>
      </c>
      <c r="L1416">
        <v>0</v>
      </c>
    </row>
    <row r="1417" spans="8:12">
      <c r="H1417" t="s">
        <v>327</v>
      </c>
      <c r="I1417" t="s">
        <v>233</v>
      </c>
      <c r="J1417">
        <v>9147</v>
      </c>
      <c r="K1417">
        <v>66</v>
      </c>
      <c r="L1417">
        <v>0</v>
      </c>
    </row>
    <row r="1418" spans="8:12">
      <c r="H1418" t="s">
        <v>327</v>
      </c>
      <c r="I1418" t="s">
        <v>35</v>
      </c>
      <c r="J1418">
        <v>8778</v>
      </c>
      <c r="K1418">
        <v>27</v>
      </c>
      <c r="L1418">
        <v>0</v>
      </c>
    </row>
    <row r="1419" spans="8:12">
      <c r="H1419" t="s">
        <v>327</v>
      </c>
      <c r="I1419" t="s">
        <v>234</v>
      </c>
      <c r="J1419">
        <v>9574</v>
      </c>
      <c r="K1419">
        <v>88</v>
      </c>
      <c r="L1419">
        <v>0</v>
      </c>
    </row>
    <row r="1420" spans="8:12">
      <c r="H1420" t="s">
        <v>327</v>
      </c>
      <c r="I1420" t="s">
        <v>235</v>
      </c>
      <c r="J1420">
        <v>8978</v>
      </c>
      <c r="K1420">
        <v>97</v>
      </c>
      <c r="L1420">
        <v>0</v>
      </c>
    </row>
    <row r="1421" spans="8:12">
      <c r="H1421" t="s">
        <v>327</v>
      </c>
      <c r="I1421" t="s">
        <v>236</v>
      </c>
      <c r="J1421">
        <v>8523</v>
      </c>
      <c r="K1421">
        <v>95</v>
      </c>
      <c r="L1421">
        <v>0</v>
      </c>
    </row>
    <row r="1422" spans="8:12">
      <c r="H1422" t="s">
        <v>327</v>
      </c>
      <c r="I1422" t="s">
        <v>36</v>
      </c>
      <c r="J1422">
        <v>9112</v>
      </c>
      <c r="K1422">
        <v>38</v>
      </c>
      <c r="L1422">
        <v>0</v>
      </c>
    </row>
    <row r="1423" spans="8:12">
      <c r="H1423" t="s">
        <v>327</v>
      </c>
      <c r="I1423" t="s">
        <v>237</v>
      </c>
      <c r="J1423">
        <v>8730</v>
      </c>
      <c r="K1423">
        <v>72</v>
      </c>
      <c r="L1423">
        <v>0</v>
      </c>
    </row>
    <row r="1424" spans="8:12">
      <c r="H1424" t="s">
        <v>327</v>
      </c>
      <c r="I1424" t="s">
        <v>238</v>
      </c>
      <c r="J1424">
        <v>9701</v>
      </c>
      <c r="K1424">
        <v>60</v>
      </c>
      <c r="L1424">
        <v>0</v>
      </c>
    </row>
    <row r="1425" spans="8:12">
      <c r="H1425" t="s">
        <v>327</v>
      </c>
      <c r="I1425" t="s">
        <v>239</v>
      </c>
      <c r="J1425">
        <v>9537</v>
      </c>
      <c r="K1425">
        <v>79</v>
      </c>
      <c r="L1425">
        <v>0</v>
      </c>
    </row>
    <row r="1426" spans="8:12">
      <c r="H1426" t="s">
        <v>327</v>
      </c>
      <c r="I1426" t="s">
        <v>37</v>
      </c>
      <c r="J1426">
        <v>9601</v>
      </c>
      <c r="K1426">
        <v>39</v>
      </c>
      <c r="L1426">
        <v>0</v>
      </c>
    </row>
    <row r="1427" spans="8:12">
      <c r="H1427" t="s">
        <v>327</v>
      </c>
      <c r="I1427" t="s">
        <v>240</v>
      </c>
      <c r="J1427">
        <v>9487</v>
      </c>
      <c r="K1427">
        <v>65</v>
      </c>
      <c r="L1427">
        <v>0</v>
      </c>
    </row>
    <row r="1428" spans="8:12">
      <c r="H1428" t="s">
        <v>327</v>
      </c>
      <c r="I1428" t="s">
        <v>241</v>
      </c>
      <c r="J1428">
        <v>9688</v>
      </c>
      <c r="K1428">
        <v>48</v>
      </c>
      <c r="L1428">
        <v>0</v>
      </c>
    </row>
    <row r="1429" spans="8:12">
      <c r="H1429" t="s">
        <v>327</v>
      </c>
      <c r="I1429" t="s">
        <v>242</v>
      </c>
      <c r="J1429">
        <v>10050</v>
      </c>
      <c r="K1429">
        <v>91</v>
      </c>
      <c r="L1429">
        <v>0</v>
      </c>
    </row>
    <row r="1430" spans="8:12">
      <c r="H1430" t="s">
        <v>327</v>
      </c>
      <c r="I1430" t="s">
        <v>38</v>
      </c>
      <c r="J1430">
        <v>10635</v>
      </c>
      <c r="K1430">
        <v>58</v>
      </c>
      <c r="L1430">
        <v>0</v>
      </c>
    </row>
    <row r="1431" spans="8:12">
      <c r="H1431" t="s">
        <v>327</v>
      </c>
      <c r="I1431" t="s">
        <v>243</v>
      </c>
      <c r="J1431">
        <v>9928</v>
      </c>
      <c r="K1431">
        <v>26</v>
      </c>
      <c r="L1431">
        <v>0</v>
      </c>
    </row>
    <row r="1432" spans="8:12">
      <c r="H1432" t="s">
        <v>327</v>
      </c>
      <c r="I1432" t="s">
        <v>244</v>
      </c>
      <c r="J1432">
        <v>10073</v>
      </c>
      <c r="K1432">
        <v>59</v>
      </c>
      <c r="L1432">
        <v>0</v>
      </c>
    </row>
    <row r="1433" spans="8:12">
      <c r="H1433" t="s">
        <v>327</v>
      </c>
      <c r="I1433" t="s">
        <v>245</v>
      </c>
      <c r="J1433">
        <v>9859</v>
      </c>
      <c r="K1433">
        <v>148</v>
      </c>
      <c r="L1433">
        <v>0</v>
      </c>
    </row>
    <row r="1434" spans="8:12">
      <c r="H1434" t="s">
        <v>327</v>
      </c>
      <c r="I1434" t="s">
        <v>39</v>
      </c>
      <c r="J1434">
        <v>9567</v>
      </c>
      <c r="K1434">
        <v>69</v>
      </c>
      <c r="L1434">
        <v>0</v>
      </c>
    </row>
    <row r="1435" spans="8:12">
      <c r="H1435" t="s">
        <v>327</v>
      </c>
      <c r="I1435" t="s">
        <v>246</v>
      </c>
      <c r="J1435">
        <v>7775</v>
      </c>
      <c r="K1435">
        <v>93</v>
      </c>
      <c r="L1435">
        <v>0</v>
      </c>
    </row>
    <row r="1436" spans="8:12">
      <c r="H1436" t="s">
        <v>327</v>
      </c>
      <c r="I1436" t="s">
        <v>247</v>
      </c>
      <c r="J1436">
        <v>6092</v>
      </c>
      <c r="K1436">
        <v>91</v>
      </c>
      <c r="L1436">
        <v>0</v>
      </c>
    </row>
    <row r="1437" spans="8:12">
      <c r="H1437" t="s">
        <v>327</v>
      </c>
      <c r="I1437" t="s">
        <v>248</v>
      </c>
      <c r="J1437">
        <v>5324</v>
      </c>
      <c r="K1437">
        <v>61</v>
      </c>
      <c r="L1437">
        <v>0</v>
      </c>
    </row>
    <row r="1438" spans="8:12">
      <c r="H1438" t="s">
        <v>327</v>
      </c>
      <c r="I1438" t="s">
        <v>40</v>
      </c>
      <c r="J1438">
        <v>4746</v>
      </c>
      <c r="K1438">
        <v>86</v>
      </c>
      <c r="L1438">
        <v>0</v>
      </c>
    </row>
    <row r="1439" spans="8:12">
      <c r="H1439" t="s">
        <v>327</v>
      </c>
      <c r="I1439" t="s">
        <v>249</v>
      </c>
      <c r="J1439">
        <v>2215</v>
      </c>
      <c r="K1439">
        <v>24</v>
      </c>
      <c r="L1439">
        <v>0</v>
      </c>
    </row>
    <row r="1440" spans="8:12">
      <c r="H1440" t="s">
        <v>327</v>
      </c>
      <c r="I1440" t="s">
        <v>250</v>
      </c>
      <c r="J1440">
        <v>1083</v>
      </c>
      <c r="K1440">
        <v>93</v>
      </c>
      <c r="L1440">
        <v>0</v>
      </c>
    </row>
    <row r="1441" spans="8:12">
      <c r="H1441" t="s">
        <v>327</v>
      </c>
      <c r="I1441" t="s">
        <v>251</v>
      </c>
      <c r="J1441">
        <v>2029</v>
      </c>
      <c r="K1441">
        <v>63</v>
      </c>
      <c r="L1441">
        <v>0</v>
      </c>
    </row>
    <row r="1442" spans="8:12">
      <c r="H1442" t="s">
        <v>328</v>
      </c>
      <c r="I1442" t="s">
        <v>17</v>
      </c>
      <c r="J1442">
        <v>2381</v>
      </c>
      <c r="K1442">
        <v>136</v>
      </c>
      <c r="L1442">
        <v>0</v>
      </c>
    </row>
    <row r="1443" spans="8:12">
      <c r="H1443" t="s">
        <v>328</v>
      </c>
      <c r="I1443" t="s">
        <v>180</v>
      </c>
      <c r="J1443">
        <v>3323</v>
      </c>
      <c r="K1443">
        <v>51</v>
      </c>
      <c r="L1443">
        <v>0</v>
      </c>
    </row>
    <row r="1444" spans="8:12">
      <c r="H1444" t="s">
        <v>328</v>
      </c>
      <c r="I1444" t="s">
        <v>181</v>
      </c>
      <c r="J1444">
        <v>3638</v>
      </c>
      <c r="K1444">
        <v>87</v>
      </c>
      <c r="L1444">
        <v>0</v>
      </c>
    </row>
    <row r="1445" spans="8:12">
      <c r="H1445" t="s">
        <v>328</v>
      </c>
      <c r="I1445" t="s">
        <v>182</v>
      </c>
      <c r="J1445">
        <v>3394</v>
      </c>
      <c r="K1445">
        <v>205</v>
      </c>
      <c r="L1445">
        <v>0</v>
      </c>
    </row>
    <row r="1446" spans="8:12">
      <c r="H1446" t="s">
        <v>328</v>
      </c>
      <c r="I1446" t="s">
        <v>18</v>
      </c>
      <c r="J1446">
        <v>3086</v>
      </c>
      <c r="K1446">
        <v>60</v>
      </c>
      <c r="L1446">
        <v>0</v>
      </c>
    </row>
    <row r="1447" spans="8:12">
      <c r="H1447" t="s">
        <v>328</v>
      </c>
      <c r="I1447" t="s">
        <v>183</v>
      </c>
      <c r="J1447">
        <v>4120</v>
      </c>
      <c r="K1447">
        <v>86</v>
      </c>
      <c r="L1447">
        <v>0</v>
      </c>
    </row>
    <row r="1448" spans="8:12">
      <c r="H1448" t="s">
        <v>328</v>
      </c>
      <c r="I1448" t="s">
        <v>184</v>
      </c>
      <c r="J1448">
        <v>4030</v>
      </c>
      <c r="K1448">
        <v>138</v>
      </c>
      <c r="L1448">
        <v>0</v>
      </c>
    </row>
    <row r="1449" spans="8:12">
      <c r="H1449" t="s">
        <v>328</v>
      </c>
      <c r="I1449" t="s">
        <v>185</v>
      </c>
      <c r="J1449">
        <v>4662</v>
      </c>
      <c r="K1449">
        <v>25</v>
      </c>
      <c r="L1449">
        <v>0</v>
      </c>
    </row>
    <row r="1450" spans="8:12">
      <c r="H1450" t="s">
        <v>328</v>
      </c>
      <c r="I1450" t="s">
        <v>19</v>
      </c>
      <c r="J1450">
        <v>4434</v>
      </c>
      <c r="K1450">
        <v>58</v>
      </c>
      <c r="L1450">
        <v>0</v>
      </c>
    </row>
    <row r="1451" spans="8:12">
      <c r="H1451" t="s">
        <v>328</v>
      </c>
      <c r="I1451" t="s">
        <v>186</v>
      </c>
      <c r="J1451">
        <v>3446</v>
      </c>
      <c r="K1451">
        <v>140</v>
      </c>
      <c r="L1451">
        <v>0</v>
      </c>
    </row>
    <row r="1452" spans="8:12">
      <c r="H1452" t="s">
        <v>328</v>
      </c>
      <c r="I1452" t="s">
        <v>187</v>
      </c>
      <c r="J1452">
        <v>4015</v>
      </c>
      <c r="K1452">
        <v>58</v>
      </c>
      <c r="L1452">
        <v>0</v>
      </c>
    </row>
    <row r="1453" spans="8:12">
      <c r="H1453" t="s">
        <v>328</v>
      </c>
      <c r="I1453" t="s">
        <v>188</v>
      </c>
      <c r="J1453">
        <v>3000</v>
      </c>
      <c r="K1453">
        <v>28</v>
      </c>
      <c r="L1453">
        <v>0</v>
      </c>
    </row>
    <row r="1454" spans="8:12">
      <c r="H1454" t="s">
        <v>328</v>
      </c>
      <c r="I1454" t="s">
        <v>20</v>
      </c>
      <c r="J1454">
        <v>3641</v>
      </c>
      <c r="K1454">
        <v>97</v>
      </c>
      <c r="L1454">
        <v>0</v>
      </c>
    </row>
    <row r="1455" spans="8:12">
      <c r="H1455" t="s">
        <v>328</v>
      </c>
      <c r="I1455" t="s">
        <v>189</v>
      </c>
      <c r="J1455">
        <v>4067</v>
      </c>
      <c r="K1455">
        <v>146</v>
      </c>
      <c r="L1455">
        <v>0</v>
      </c>
    </row>
    <row r="1456" spans="8:12">
      <c r="H1456" t="s">
        <v>328</v>
      </c>
      <c r="I1456" t="s">
        <v>190</v>
      </c>
      <c r="J1456">
        <v>6320</v>
      </c>
      <c r="K1456">
        <v>25</v>
      </c>
      <c r="L1456">
        <v>0</v>
      </c>
    </row>
    <row r="1457" spans="8:12">
      <c r="H1457" t="s">
        <v>328</v>
      </c>
      <c r="I1457" t="s">
        <v>191</v>
      </c>
      <c r="J1457">
        <v>8495</v>
      </c>
      <c r="K1457">
        <v>81</v>
      </c>
      <c r="L1457">
        <v>0</v>
      </c>
    </row>
    <row r="1458" spans="8:12">
      <c r="H1458" t="s">
        <v>328</v>
      </c>
      <c r="I1458" t="s">
        <v>21</v>
      </c>
      <c r="J1458">
        <v>8516</v>
      </c>
      <c r="K1458">
        <v>40</v>
      </c>
      <c r="L1458">
        <v>0</v>
      </c>
    </row>
    <row r="1459" spans="8:12">
      <c r="H1459" t="s">
        <v>328</v>
      </c>
      <c r="I1459" t="s">
        <v>192</v>
      </c>
      <c r="J1459">
        <v>6435</v>
      </c>
      <c r="K1459">
        <v>205</v>
      </c>
      <c r="L1459">
        <v>0</v>
      </c>
    </row>
    <row r="1460" spans="8:12">
      <c r="H1460" t="s">
        <v>328</v>
      </c>
      <c r="I1460" t="s">
        <v>193</v>
      </c>
      <c r="J1460">
        <v>7060</v>
      </c>
      <c r="K1460">
        <v>77</v>
      </c>
      <c r="L1460">
        <v>0</v>
      </c>
    </row>
    <row r="1461" spans="8:12">
      <c r="H1461" t="s">
        <v>328</v>
      </c>
      <c r="I1461" t="s">
        <v>194</v>
      </c>
      <c r="J1461">
        <v>10454</v>
      </c>
      <c r="K1461">
        <v>21</v>
      </c>
      <c r="L1461">
        <v>0</v>
      </c>
    </row>
    <row r="1462" spans="8:12">
      <c r="H1462" t="s">
        <v>328</v>
      </c>
      <c r="I1462" t="s">
        <v>22</v>
      </c>
      <c r="J1462">
        <v>11087</v>
      </c>
      <c r="K1462">
        <v>190</v>
      </c>
      <c r="L1462">
        <v>0</v>
      </c>
    </row>
    <row r="1463" spans="8:12">
      <c r="H1463" t="s">
        <v>328</v>
      </c>
      <c r="I1463" t="s">
        <v>195</v>
      </c>
      <c r="J1463">
        <v>12133</v>
      </c>
      <c r="K1463">
        <v>94</v>
      </c>
      <c r="L1463">
        <v>0</v>
      </c>
    </row>
    <row r="1464" spans="8:12">
      <c r="H1464" t="s">
        <v>328</v>
      </c>
      <c r="I1464" t="s">
        <v>196</v>
      </c>
      <c r="J1464">
        <v>14534</v>
      </c>
      <c r="K1464">
        <v>94</v>
      </c>
      <c r="L1464">
        <v>0</v>
      </c>
    </row>
    <row r="1465" spans="8:12">
      <c r="H1465" t="s">
        <v>328</v>
      </c>
      <c r="I1465" t="s">
        <v>197</v>
      </c>
      <c r="J1465">
        <v>13296</v>
      </c>
      <c r="K1465">
        <v>119</v>
      </c>
      <c r="L1465">
        <v>0</v>
      </c>
    </row>
    <row r="1466" spans="8:12">
      <c r="H1466" t="s">
        <v>328</v>
      </c>
      <c r="I1466" t="s">
        <v>23</v>
      </c>
      <c r="J1466">
        <v>12417</v>
      </c>
      <c r="K1466">
        <v>59</v>
      </c>
      <c r="L1466">
        <v>0</v>
      </c>
    </row>
    <row r="1467" spans="8:12">
      <c r="H1467" t="s">
        <v>328</v>
      </c>
      <c r="I1467" t="s">
        <v>198</v>
      </c>
      <c r="J1467">
        <v>9696</v>
      </c>
      <c r="K1467">
        <v>56</v>
      </c>
      <c r="L1467">
        <v>0</v>
      </c>
    </row>
    <row r="1468" spans="8:12">
      <c r="H1468" t="s">
        <v>328</v>
      </c>
      <c r="I1468" t="s">
        <v>199</v>
      </c>
      <c r="J1468">
        <v>9397</v>
      </c>
      <c r="K1468">
        <v>84</v>
      </c>
      <c r="L1468">
        <v>0</v>
      </c>
    </row>
    <row r="1469" spans="8:12">
      <c r="H1469" t="s">
        <v>328</v>
      </c>
      <c r="I1469" t="s">
        <v>200</v>
      </c>
      <c r="J1469">
        <v>8502</v>
      </c>
      <c r="K1469">
        <v>61</v>
      </c>
      <c r="L1469">
        <v>0</v>
      </c>
    </row>
    <row r="1470" spans="8:12">
      <c r="H1470" t="s">
        <v>328</v>
      </c>
      <c r="I1470" t="s">
        <v>24</v>
      </c>
      <c r="J1470">
        <v>7972</v>
      </c>
      <c r="K1470">
        <v>92</v>
      </c>
      <c r="L1470">
        <v>0</v>
      </c>
    </row>
    <row r="1471" spans="8:12">
      <c r="H1471" t="s">
        <v>328</v>
      </c>
      <c r="I1471" t="s">
        <v>201</v>
      </c>
      <c r="J1471">
        <v>8993</v>
      </c>
      <c r="K1471">
        <v>21</v>
      </c>
      <c r="L1471">
        <v>0</v>
      </c>
    </row>
    <row r="1472" spans="8:12">
      <c r="H1472" t="s">
        <v>328</v>
      </c>
      <c r="I1472" t="s">
        <v>202</v>
      </c>
      <c r="J1472">
        <v>8503</v>
      </c>
      <c r="K1472">
        <v>38</v>
      </c>
      <c r="L1472">
        <v>0</v>
      </c>
    </row>
    <row r="1473" spans="8:12">
      <c r="H1473" t="s">
        <v>328</v>
      </c>
      <c r="I1473" t="s">
        <v>203</v>
      </c>
      <c r="J1473">
        <v>8080</v>
      </c>
      <c r="K1473">
        <v>26</v>
      </c>
      <c r="L1473">
        <v>0</v>
      </c>
    </row>
    <row r="1474" spans="8:12">
      <c r="H1474" t="s">
        <v>328</v>
      </c>
      <c r="I1474" t="s">
        <v>25</v>
      </c>
      <c r="J1474">
        <v>8309</v>
      </c>
      <c r="K1474">
        <v>25</v>
      </c>
      <c r="L1474">
        <v>0</v>
      </c>
    </row>
    <row r="1475" spans="8:12">
      <c r="H1475" t="s">
        <v>328</v>
      </c>
      <c r="I1475" t="s">
        <v>204</v>
      </c>
      <c r="J1475">
        <v>8960</v>
      </c>
      <c r="K1475">
        <v>44</v>
      </c>
      <c r="L1475">
        <v>0</v>
      </c>
    </row>
    <row r="1476" spans="8:12">
      <c r="H1476" t="s">
        <v>328</v>
      </c>
      <c r="I1476" t="s">
        <v>205</v>
      </c>
      <c r="J1476">
        <v>9012</v>
      </c>
      <c r="K1476">
        <v>198</v>
      </c>
      <c r="L1476">
        <v>0</v>
      </c>
    </row>
    <row r="1477" spans="8:12">
      <c r="H1477" t="s">
        <v>328</v>
      </c>
      <c r="I1477" t="s">
        <v>206</v>
      </c>
      <c r="J1477">
        <v>9283</v>
      </c>
      <c r="K1477">
        <v>36</v>
      </c>
      <c r="L1477">
        <v>0</v>
      </c>
    </row>
    <row r="1478" spans="8:12">
      <c r="H1478" t="s">
        <v>328</v>
      </c>
      <c r="I1478" t="s">
        <v>26</v>
      </c>
      <c r="J1478">
        <v>10395</v>
      </c>
      <c r="K1478">
        <v>57</v>
      </c>
      <c r="L1478">
        <v>0</v>
      </c>
    </row>
    <row r="1479" spans="8:12">
      <c r="H1479" t="s">
        <v>328</v>
      </c>
      <c r="I1479" t="s">
        <v>207</v>
      </c>
      <c r="J1479">
        <v>10299</v>
      </c>
      <c r="K1479">
        <v>30</v>
      </c>
      <c r="L1479">
        <v>0</v>
      </c>
    </row>
    <row r="1480" spans="8:12">
      <c r="H1480" t="s">
        <v>328</v>
      </c>
      <c r="I1480" t="s">
        <v>208</v>
      </c>
      <c r="J1480">
        <v>10043</v>
      </c>
      <c r="K1480">
        <v>81</v>
      </c>
      <c r="L1480">
        <v>0</v>
      </c>
    </row>
    <row r="1481" spans="8:12">
      <c r="H1481" t="s">
        <v>328</v>
      </c>
      <c r="I1481" t="s">
        <v>209</v>
      </c>
      <c r="J1481">
        <v>10903</v>
      </c>
      <c r="K1481">
        <v>66</v>
      </c>
      <c r="L1481">
        <v>0</v>
      </c>
    </row>
    <row r="1482" spans="8:12">
      <c r="H1482" t="s">
        <v>328</v>
      </c>
      <c r="I1482" t="s">
        <v>27</v>
      </c>
      <c r="J1482">
        <v>10658</v>
      </c>
      <c r="K1482">
        <v>89</v>
      </c>
      <c r="L1482">
        <v>0</v>
      </c>
    </row>
    <row r="1483" spans="8:12">
      <c r="H1483" t="s">
        <v>328</v>
      </c>
      <c r="I1483" t="s">
        <v>210</v>
      </c>
      <c r="J1483">
        <v>10935</v>
      </c>
      <c r="K1483">
        <v>52</v>
      </c>
      <c r="L1483">
        <v>0</v>
      </c>
    </row>
    <row r="1484" spans="8:12">
      <c r="H1484" t="s">
        <v>328</v>
      </c>
      <c r="I1484" t="s">
        <v>211</v>
      </c>
      <c r="J1484">
        <v>10922</v>
      </c>
      <c r="K1484">
        <v>97</v>
      </c>
      <c r="L1484">
        <v>0</v>
      </c>
    </row>
    <row r="1485" spans="8:12">
      <c r="H1485" t="s">
        <v>328</v>
      </c>
      <c r="I1485" t="s">
        <v>212</v>
      </c>
      <c r="J1485">
        <v>11022</v>
      </c>
      <c r="K1485">
        <v>134</v>
      </c>
      <c r="L1485">
        <v>0</v>
      </c>
    </row>
    <row r="1486" spans="8:12">
      <c r="H1486" t="s">
        <v>328</v>
      </c>
      <c r="I1486" t="s">
        <v>28</v>
      </c>
      <c r="J1486">
        <v>10334</v>
      </c>
      <c r="K1486">
        <v>89</v>
      </c>
      <c r="L1486">
        <v>0</v>
      </c>
    </row>
    <row r="1487" spans="8:12">
      <c r="H1487" t="s">
        <v>328</v>
      </c>
      <c r="I1487" t="s">
        <v>213</v>
      </c>
      <c r="J1487">
        <v>11287</v>
      </c>
      <c r="K1487">
        <v>98</v>
      </c>
      <c r="L1487">
        <v>0</v>
      </c>
    </row>
    <row r="1488" spans="8:12">
      <c r="H1488" t="s">
        <v>328</v>
      </c>
      <c r="I1488" t="s">
        <v>214</v>
      </c>
      <c r="J1488">
        <v>10559</v>
      </c>
      <c r="K1488">
        <v>20</v>
      </c>
      <c r="L1488">
        <v>0</v>
      </c>
    </row>
    <row r="1489" spans="8:12">
      <c r="H1489" t="s">
        <v>328</v>
      </c>
      <c r="I1489" t="s">
        <v>215</v>
      </c>
      <c r="J1489">
        <v>11120</v>
      </c>
      <c r="K1489">
        <v>74</v>
      </c>
      <c r="L1489">
        <v>0</v>
      </c>
    </row>
    <row r="1490" spans="8:12">
      <c r="H1490" t="s">
        <v>328</v>
      </c>
      <c r="I1490" t="s">
        <v>29</v>
      </c>
      <c r="J1490">
        <v>11307</v>
      </c>
      <c r="K1490">
        <v>76</v>
      </c>
      <c r="L1490">
        <v>0</v>
      </c>
    </row>
    <row r="1491" spans="8:12">
      <c r="H1491" t="s">
        <v>328</v>
      </c>
      <c r="I1491" t="s">
        <v>216</v>
      </c>
      <c r="J1491">
        <v>11483</v>
      </c>
      <c r="K1491">
        <v>25</v>
      </c>
      <c r="L1491">
        <v>0</v>
      </c>
    </row>
    <row r="1492" spans="8:12">
      <c r="H1492" t="s">
        <v>328</v>
      </c>
      <c r="I1492" t="s">
        <v>217</v>
      </c>
      <c r="J1492">
        <v>11060</v>
      </c>
      <c r="K1492">
        <v>61</v>
      </c>
      <c r="L1492">
        <v>0</v>
      </c>
    </row>
    <row r="1493" spans="8:12">
      <c r="H1493" t="s">
        <v>328</v>
      </c>
      <c r="I1493" t="s">
        <v>218</v>
      </c>
      <c r="J1493">
        <v>11354</v>
      </c>
      <c r="K1493">
        <v>91</v>
      </c>
      <c r="L1493">
        <v>0</v>
      </c>
    </row>
    <row r="1494" spans="8:12">
      <c r="H1494" t="s">
        <v>328</v>
      </c>
      <c r="I1494" t="s">
        <v>30</v>
      </c>
      <c r="J1494">
        <v>11612</v>
      </c>
      <c r="K1494">
        <v>86</v>
      </c>
      <c r="L1494">
        <v>0</v>
      </c>
    </row>
    <row r="1495" spans="8:12">
      <c r="H1495" t="s">
        <v>328</v>
      </c>
      <c r="I1495" t="s">
        <v>219</v>
      </c>
      <c r="J1495">
        <v>11585</v>
      </c>
      <c r="K1495">
        <v>121</v>
      </c>
      <c r="L1495">
        <v>0</v>
      </c>
    </row>
    <row r="1496" spans="8:12">
      <c r="H1496" t="s">
        <v>328</v>
      </c>
      <c r="I1496" t="s">
        <v>220</v>
      </c>
      <c r="J1496">
        <v>11522</v>
      </c>
      <c r="K1496">
        <v>151</v>
      </c>
      <c r="L1496">
        <v>0</v>
      </c>
    </row>
    <row r="1497" spans="8:12">
      <c r="H1497" t="s">
        <v>328</v>
      </c>
      <c r="I1497" t="s">
        <v>221</v>
      </c>
      <c r="J1497">
        <v>11710</v>
      </c>
      <c r="K1497">
        <v>89</v>
      </c>
      <c r="L1497">
        <v>0</v>
      </c>
    </row>
    <row r="1498" spans="8:12">
      <c r="H1498" t="s">
        <v>328</v>
      </c>
      <c r="I1498" t="s">
        <v>31</v>
      </c>
      <c r="J1498">
        <v>11514</v>
      </c>
      <c r="K1498">
        <v>20</v>
      </c>
      <c r="L1498">
        <v>0</v>
      </c>
    </row>
    <row r="1499" spans="8:12">
      <c r="H1499" t="s">
        <v>328</v>
      </c>
      <c r="I1499" t="s">
        <v>222</v>
      </c>
      <c r="J1499">
        <v>11819</v>
      </c>
      <c r="K1499">
        <v>51</v>
      </c>
      <c r="L1499">
        <v>0</v>
      </c>
    </row>
    <row r="1500" spans="8:12">
      <c r="H1500" t="s">
        <v>328</v>
      </c>
      <c r="I1500" t="s">
        <v>223</v>
      </c>
      <c r="J1500">
        <v>12091</v>
      </c>
      <c r="K1500">
        <v>185</v>
      </c>
      <c r="L1500">
        <v>0</v>
      </c>
    </row>
    <row r="1501" spans="8:12">
      <c r="H1501" t="s">
        <v>328</v>
      </c>
      <c r="I1501" t="s">
        <v>224</v>
      </c>
      <c r="J1501">
        <v>11762</v>
      </c>
      <c r="K1501">
        <v>70</v>
      </c>
      <c r="L1501">
        <v>0</v>
      </c>
    </row>
    <row r="1502" spans="8:12">
      <c r="H1502" t="s">
        <v>328</v>
      </c>
      <c r="I1502" t="s">
        <v>32</v>
      </c>
      <c r="J1502">
        <v>12039</v>
      </c>
      <c r="K1502">
        <v>86</v>
      </c>
      <c r="L1502">
        <v>0</v>
      </c>
    </row>
    <row r="1503" spans="8:12">
      <c r="H1503" t="s">
        <v>328</v>
      </c>
      <c r="I1503" t="s">
        <v>225</v>
      </c>
      <c r="J1503">
        <v>11250</v>
      </c>
      <c r="K1503">
        <v>85</v>
      </c>
      <c r="L1503">
        <v>0</v>
      </c>
    </row>
    <row r="1504" spans="8:12">
      <c r="H1504" t="s">
        <v>328</v>
      </c>
      <c r="I1504" t="s">
        <v>226</v>
      </c>
      <c r="J1504">
        <v>10916</v>
      </c>
      <c r="K1504">
        <v>90</v>
      </c>
      <c r="L1504">
        <v>0</v>
      </c>
    </row>
    <row r="1505" spans="8:12">
      <c r="H1505" t="s">
        <v>328</v>
      </c>
      <c r="I1505" t="s">
        <v>227</v>
      </c>
      <c r="J1505">
        <v>11271</v>
      </c>
      <c r="K1505">
        <v>110</v>
      </c>
      <c r="L1505">
        <v>0</v>
      </c>
    </row>
    <row r="1506" spans="8:12">
      <c r="H1506" t="s">
        <v>328</v>
      </c>
      <c r="I1506" t="s">
        <v>33</v>
      </c>
      <c r="J1506">
        <v>11245</v>
      </c>
      <c r="K1506">
        <v>197</v>
      </c>
      <c r="L1506">
        <v>0</v>
      </c>
    </row>
    <row r="1507" spans="8:12">
      <c r="H1507" t="s">
        <v>328</v>
      </c>
      <c r="I1507" t="s">
        <v>228</v>
      </c>
      <c r="J1507">
        <v>10168</v>
      </c>
      <c r="K1507">
        <v>20</v>
      </c>
      <c r="L1507">
        <v>0</v>
      </c>
    </row>
    <row r="1508" spans="8:12">
      <c r="H1508" t="s">
        <v>328</v>
      </c>
      <c r="I1508" t="s">
        <v>229</v>
      </c>
      <c r="J1508">
        <v>10666</v>
      </c>
      <c r="K1508">
        <v>54</v>
      </c>
      <c r="L1508">
        <v>0</v>
      </c>
    </row>
    <row r="1509" spans="8:12">
      <c r="H1509" t="s">
        <v>328</v>
      </c>
      <c r="I1509" t="s">
        <v>230</v>
      </c>
      <c r="J1509">
        <v>10826</v>
      </c>
      <c r="K1509">
        <v>81</v>
      </c>
      <c r="L1509">
        <v>0</v>
      </c>
    </row>
    <row r="1510" spans="8:12">
      <c r="H1510" t="s">
        <v>328</v>
      </c>
      <c r="I1510" t="s">
        <v>34</v>
      </c>
      <c r="J1510">
        <v>10253</v>
      </c>
      <c r="K1510">
        <v>110</v>
      </c>
      <c r="L1510">
        <v>0</v>
      </c>
    </row>
    <row r="1511" spans="8:12">
      <c r="H1511" t="s">
        <v>328</v>
      </c>
      <c r="I1511" t="s">
        <v>231</v>
      </c>
      <c r="J1511">
        <v>10218</v>
      </c>
      <c r="K1511">
        <v>25</v>
      </c>
      <c r="L1511">
        <v>0</v>
      </c>
    </row>
    <row r="1512" spans="8:12">
      <c r="H1512" t="s">
        <v>328</v>
      </c>
      <c r="I1512" t="s">
        <v>232</v>
      </c>
      <c r="J1512">
        <v>10299</v>
      </c>
      <c r="K1512">
        <v>81</v>
      </c>
      <c r="L1512">
        <v>0</v>
      </c>
    </row>
    <row r="1513" spans="8:12">
      <c r="H1513" t="s">
        <v>328</v>
      </c>
      <c r="I1513" t="s">
        <v>233</v>
      </c>
      <c r="J1513">
        <v>10069</v>
      </c>
      <c r="K1513">
        <v>140</v>
      </c>
      <c r="L1513">
        <v>0</v>
      </c>
    </row>
    <row r="1514" spans="8:12">
      <c r="H1514" t="s">
        <v>328</v>
      </c>
      <c r="I1514" t="s">
        <v>35</v>
      </c>
      <c r="J1514">
        <v>10920</v>
      </c>
      <c r="K1514">
        <v>114</v>
      </c>
      <c r="L1514">
        <v>0</v>
      </c>
    </row>
    <row r="1515" spans="8:12">
      <c r="H1515" t="s">
        <v>328</v>
      </c>
      <c r="I1515" t="s">
        <v>234</v>
      </c>
      <c r="J1515">
        <v>10839</v>
      </c>
      <c r="K1515">
        <v>106</v>
      </c>
      <c r="L1515">
        <v>0</v>
      </c>
    </row>
    <row r="1516" spans="8:12">
      <c r="H1516" t="s">
        <v>328</v>
      </c>
      <c r="I1516" t="s">
        <v>235</v>
      </c>
      <c r="J1516">
        <v>10793</v>
      </c>
      <c r="K1516">
        <v>109</v>
      </c>
      <c r="L1516">
        <v>0</v>
      </c>
    </row>
    <row r="1517" spans="8:12">
      <c r="H1517" t="s">
        <v>328</v>
      </c>
      <c r="I1517" t="s">
        <v>236</v>
      </c>
      <c r="J1517">
        <v>11148</v>
      </c>
      <c r="K1517">
        <v>81</v>
      </c>
      <c r="L1517">
        <v>0</v>
      </c>
    </row>
    <row r="1518" spans="8:12">
      <c r="H1518" t="s">
        <v>328</v>
      </c>
      <c r="I1518" t="s">
        <v>36</v>
      </c>
      <c r="J1518">
        <v>11207</v>
      </c>
      <c r="K1518">
        <v>133</v>
      </c>
      <c r="L1518">
        <v>0</v>
      </c>
    </row>
    <row r="1519" spans="8:12">
      <c r="H1519" t="s">
        <v>328</v>
      </c>
      <c r="I1519" t="s">
        <v>237</v>
      </c>
      <c r="J1519">
        <v>11257</v>
      </c>
      <c r="K1519">
        <v>60</v>
      </c>
      <c r="L1519">
        <v>0</v>
      </c>
    </row>
    <row r="1520" spans="8:12">
      <c r="H1520" t="s">
        <v>328</v>
      </c>
      <c r="I1520" t="s">
        <v>238</v>
      </c>
      <c r="J1520">
        <v>11373</v>
      </c>
      <c r="K1520">
        <v>80</v>
      </c>
      <c r="L1520">
        <v>0</v>
      </c>
    </row>
    <row r="1521" spans="8:12">
      <c r="H1521" t="s">
        <v>328</v>
      </c>
      <c r="I1521" t="s">
        <v>239</v>
      </c>
      <c r="J1521">
        <v>11557</v>
      </c>
      <c r="K1521">
        <v>23</v>
      </c>
      <c r="L1521">
        <v>0</v>
      </c>
    </row>
    <row r="1522" spans="8:12">
      <c r="H1522" t="s">
        <v>328</v>
      </c>
      <c r="I1522" t="s">
        <v>37</v>
      </c>
      <c r="J1522">
        <v>11802</v>
      </c>
      <c r="K1522">
        <v>60</v>
      </c>
      <c r="L1522">
        <v>0</v>
      </c>
    </row>
    <row r="1523" spans="8:12">
      <c r="H1523" t="s">
        <v>328</v>
      </c>
      <c r="I1523" t="s">
        <v>240</v>
      </c>
      <c r="J1523">
        <v>11617</v>
      </c>
      <c r="K1523">
        <v>152</v>
      </c>
      <c r="L1523">
        <v>0</v>
      </c>
    </row>
    <row r="1524" spans="8:12">
      <c r="H1524" t="s">
        <v>328</v>
      </c>
      <c r="I1524" t="s">
        <v>241</v>
      </c>
      <c r="J1524">
        <v>11902</v>
      </c>
      <c r="K1524">
        <v>67</v>
      </c>
      <c r="L1524">
        <v>0</v>
      </c>
    </row>
    <row r="1525" spans="8:12">
      <c r="H1525" t="s">
        <v>328</v>
      </c>
      <c r="I1525" t="s">
        <v>242</v>
      </c>
      <c r="J1525">
        <v>11923</v>
      </c>
      <c r="K1525">
        <v>22</v>
      </c>
      <c r="L1525">
        <v>0</v>
      </c>
    </row>
    <row r="1526" spans="8:12">
      <c r="H1526" t="s">
        <v>328</v>
      </c>
      <c r="I1526" t="s">
        <v>38</v>
      </c>
      <c r="J1526">
        <v>12115</v>
      </c>
      <c r="K1526">
        <v>109</v>
      </c>
      <c r="L1526">
        <v>0</v>
      </c>
    </row>
    <row r="1527" spans="8:12">
      <c r="H1527" t="s">
        <v>328</v>
      </c>
      <c r="I1527" t="s">
        <v>243</v>
      </c>
      <c r="J1527">
        <v>11239</v>
      </c>
      <c r="K1527">
        <v>78</v>
      </c>
      <c r="L1527">
        <v>0</v>
      </c>
    </row>
    <row r="1528" spans="8:12">
      <c r="H1528" t="s">
        <v>328</v>
      </c>
      <c r="I1528" t="s">
        <v>244</v>
      </c>
      <c r="J1528">
        <v>12073</v>
      </c>
      <c r="K1528">
        <v>77</v>
      </c>
      <c r="L1528">
        <v>0</v>
      </c>
    </row>
    <row r="1529" spans="8:12">
      <c r="H1529" t="s">
        <v>328</v>
      </c>
      <c r="I1529" t="s">
        <v>245</v>
      </c>
      <c r="J1529">
        <v>11544</v>
      </c>
      <c r="K1529">
        <v>91</v>
      </c>
      <c r="L1529">
        <v>0</v>
      </c>
    </row>
    <row r="1530" spans="8:12">
      <c r="H1530" t="s">
        <v>328</v>
      </c>
      <c r="I1530" t="s">
        <v>39</v>
      </c>
      <c r="J1530">
        <v>11568</v>
      </c>
      <c r="K1530">
        <v>123</v>
      </c>
      <c r="L1530">
        <v>0</v>
      </c>
    </row>
    <row r="1531" spans="8:12">
      <c r="H1531" t="s">
        <v>328</v>
      </c>
      <c r="I1531" t="s">
        <v>246</v>
      </c>
      <c r="J1531">
        <v>9320</v>
      </c>
      <c r="K1531">
        <v>108</v>
      </c>
      <c r="L1531">
        <v>0</v>
      </c>
    </row>
    <row r="1532" spans="8:12">
      <c r="H1532" t="s">
        <v>328</v>
      </c>
      <c r="I1532" t="s">
        <v>247</v>
      </c>
      <c r="J1532">
        <v>8749</v>
      </c>
      <c r="K1532">
        <v>86</v>
      </c>
      <c r="L1532">
        <v>0</v>
      </c>
    </row>
    <row r="1533" spans="8:12">
      <c r="H1533" t="s">
        <v>328</v>
      </c>
      <c r="I1533" t="s">
        <v>248</v>
      </c>
      <c r="J1533">
        <v>6808</v>
      </c>
      <c r="K1533">
        <v>86</v>
      </c>
      <c r="L1533">
        <v>0</v>
      </c>
    </row>
    <row r="1534" spans="8:12">
      <c r="H1534" t="s">
        <v>328</v>
      </c>
      <c r="I1534" t="s">
        <v>40</v>
      </c>
      <c r="J1534">
        <v>6431</v>
      </c>
      <c r="K1534">
        <v>213</v>
      </c>
      <c r="L1534">
        <v>0</v>
      </c>
    </row>
    <row r="1535" spans="8:12">
      <c r="H1535" t="s">
        <v>328</v>
      </c>
      <c r="I1535" t="s">
        <v>249</v>
      </c>
      <c r="J1535">
        <v>3047</v>
      </c>
      <c r="K1535">
        <v>137</v>
      </c>
      <c r="L1535">
        <v>0</v>
      </c>
    </row>
    <row r="1536" spans="8:12">
      <c r="H1536" t="s">
        <v>328</v>
      </c>
      <c r="I1536" t="s">
        <v>250</v>
      </c>
      <c r="J1536">
        <v>2824</v>
      </c>
      <c r="K1536">
        <v>111</v>
      </c>
      <c r="L1536">
        <v>0</v>
      </c>
    </row>
    <row r="1537" spans="8:12">
      <c r="H1537" t="s">
        <v>328</v>
      </c>
      <c r="I1537" t="s">
        <v>251</v>
      </c>
      <c r="J1537">
        <v>2997</v>
      </c>
      <c r="K1537">
        <v>130</v>
      </c>
      <c r="L1537">
        <v>0</v>
      </c>
    </row>
    <row r="1538" spans="8:12">
      <c r="H1538" t="s">
        <v>329</v>
      </c>
      <c r="I1538" t="s">
        <v>17</v>
      </c>
      <c r="J1538">
        <v>3043</v>
      </c>
      <c r="K1538">
        <v>172</v>
      </c>
      <c r="L1538">
        <v>0</v>
      </c>
    </row>
    <row r="1539" spans="8:12">
      <c r="H1539" t="s">
        <v>329</v>
      </c>
      <c r="I1539" t="s">
        <v>180</v>
      </c>
      <c r="J1539">
        <v>2647</v>
      </c>
      <c r="K1539">
        <v>221</v>
      </c>
      <c r="L1539">
        <v>0</v>
      </c>
    </row>
    <row r="1540" spans="8:12">
      <c r="H1540" t="s">
        <v>329</v>
      </c>
      <c r="I1540" t="s">
        <v>181</v>
      </c>
      <c r="J1540">
        <v>3927</v>
      </c>
      <c r="K1540">
        <v>198</v>
      </c>
      <c r="L1540">
        <v>0</v>
      </c>
    </row>
    <row r="1541" spans="8:12">
      <c r="H1541" t="s">
        <v>329</v>
      </c>
      <c r="I1541" t="s">
        <v>182</v>
      </c>
      <c r="J1541">
        <v>3721</v>
      </c>
      <c r="K1541">
        <v>163</v>
      </c>
      <c r="L1541">
        <v>0</v>
      </c>
    </row>
    <row r="1542" spans="8:12">
      <c r="H1542" t="s">
        <v>329</v>
      </c>
      <c r="I1542" t="s">
        <v>18</v>
      </c>
      <c r="J1542">
        <v>5258</v>
      </c>
      <c r="K1542">
        <v>179</v>
      </c>
      <c r="L1542">
        <v>0</v>
      </c>
    </row>
    <row r="1543" spans="8:12">
      <c r="H1543" t="s">
        <v>329</v>
      </c>
      <c r="I1543" t="s">
        <v>183</v>
      </c>
      <c r="J1543">
        <v>4530</v>
      </c>
      <c r="K1543">
        <v>118</v>
      </c>
      <c r="L1543">
        <v>0</v>
      </c>
    </row>
    <row r="1544" spans="8:12">
      <c r="H1544" t="s">
        <v>329</v>
      </c>
      <c r="I1544" t="s">
        <v>184</v>
      </c>
      <c r="J1544">
        <v>5699</v>
      </c>
      <c r="K1544">
        <v>88</v>
      </c>
      <c r="L1544">
        <v>0</v>
      </c>
    </row>
    <row r="1545" spans="8:12">
      <c r="H1545" t="s">
        <v>329</v>
      </c>
      <c r="I1545" t="s">
        <v>185</v>
      </c>
      <c r="J1545">
        <v>9025</v>
      </c>
      <c r="K1545">
        <v>31</v>
      </c>
      <c r="L1545">
        <v>0</v>
      </c>
    </row>
    <row r="1546" spans="8:12">
      <c r="H1546" t="s">
        <v>329</v>
      </c>
      <c r="I1546" t="s">
        <v>19</v>
      </c>
      <c r="J1546">
        <v>6729</v>
      </c>
      <c r="K1546">
        <v>73</v>
      </c>
      <c r="L1546">
        <v>0</v>
      </c>
    </row>
    <row r="1547" spans="8:12">
      <c r="H1547" t="s">
        <v>329</v>
      </c>
      <c r="I1547" t="s">
        <v>186</v>
      </c>
      <c r="J1547">
        <v>6229</v>
      </c>
      <c r="K1547">
        <v>153</v>
      </c>
      <c r="L1547">
        <v>0</v>
      </c>
    </row>
    <row r="1548" spans="8:12">
      <c r="H1548" t="s">
        <v>329</v>
      </c>
      <c r="I1548" t="s">
        <v>187</v>
      </c>
      <c r="J1548">
        <v>5886</v>
      </c>
      <c r="K1548">
        <v>22</v>
      </c>
      <c r="L1548">
        <v>0</v>
      </c>
    </row>
    <row r="1549" spans="8:12">
      <c r="H1549" t="s">
        <v>329</v>
      </c>
      <c r="I1549" t="s">
        <v>188</v>
      </c>
      <c r="J1549">
        <v>7557</v>
      </c>
      <c r="K1549">
        <v>191</v>
      </c>
      <c r="L1549">
        <v>0</v>
      </c>
    </row>
    <row r="1550" spans="8:12">
      <c r="H1550" t="s">
        <v>329</v>
      </c>
      <c r="I1550" t="s">
        <v>20</v>
      </c>
      <c r="J1550">
        <v>6779</v>
      </c>
      <c r="K1550">
        <v>147</v>
      </c>
      <c r="L1550">
        <v>0</v>
      </c>
    </row>
    <row r="1551" spans="8:12">
      <c r="H1551" t="s">
        <v>329</v>
      </c>
      <c r="I1551" t="s">
        <v>189</v>
      </c>
      <c r="J1551">
        <v>8171</v>
      </c>
      <c r="K1551">
        <v>37</v>
      </c>
      <c r="L1551">
        <v>0</v>
      </c>
    </row>
    <row r="1552" spans="8:12">
      <c r="H1552" t="s">
        <v>329</v>
      </c>
      <c r="I1552" t="s">
        <v>190</v>
      </c>
      <c r="J1552">
        <v>12855</v>
      </c>
      <c r="K1552">
        <v>220</v>
      </c>
      <c r="L1552">
        <v>0</v>
      </c>
    </row>
    <row r="1553" spans="8:12">
      <c r="H1553" t="s">
        <v>329</v>
      </c>
      <c r="I1553" t="s">
        <v>191</v>
      </c>
      <c r="J1553">
        <v>12481</v>
      </c>
      <c r="K1553">
        <v>160</v>
      </c>
      <c r="L1553">
        <v>0</v>
      </c>
    </row>
    <row r="1554" spans="8:12">
      <c r="H1554" t="s">
        <v>329</v>
      </c>
      <c r="I1554" t="s">
        <v>21</v>
      </c>
      <c r="J1554">
        <v>12265</v>
      </c>
      <c r="K1554">
        <v>47</v>
      </c>
      <c r="L1554">
        <v>0</v>
      </c>
    </row>
    <row r="1555" spans="8:12">
      <c r="H1555" t="s">
        <v>329</v>
      </c>
      <c r="I1555" t="s">
        <v>192</v>
      </c>
      <c r="J1555">
        <v>12165</v>
      </c>
      <c r="K1555">
        <v>140</v>
      </c>
      <c r="L1555">
        <v>0</v>
      </c>
    </row>
    <row r="1556" spans="8:12">
      <c r="H1556" t="s">
        <v>329</v>
      </c>
      <c r="I1556" t="s">
        <v>193</v>
      </c>
      <c r="J1556">
        <v>13113</v>
      </c>
      <c r="K1556">
        <v>76</v>
      </c>
      <c r="L1556">
        <v>0</v>
      </c>
    </row>
    <row r="1557" spans="8:12">
      <c r="H1557" t="s">
        <v>329</v>
      </c>
      <c r="I1557" t="s">
        <v>194</v>
      </c>
      <c r="J1557">
        <v>14688</v>
      </c>
      <c r="K1557">
        <v>90</v>
      </c>
      <c r="L1557">
        <v>0</v>
      </c>
    </row>
    <row r="1558" spans="8:12">
      <c r="H1558" t="s">
        <v>329</v>
      </c>
      <c r="I1558" t="s">
        <v>22</v>
      </c>
      <c r="J1558">
        <v>13788</v>
      </c>
      <c r="K1558">
        <v>77</v>
      </c>
      <c r="L1558">
        <v>0</v>
      </c>
    </row>
    <row r="1559" spans="8:12">
      <c r="H1559" t="s">
        <v>329</v>
      </c>
      <c r="I1559" t="s">
        <v>195</v>
      </c>
      <c r="J1559">
        <v>13526</v>
      </c>
      <c r="K1559">
        <v>189</v>
      </c>
      <c r="L1559">
        <v>0</v>
      </c>
    </row>
    <row r="1560" spans="8:12">
      <c r="H1560" t="s">
        <v>329</v>
      </c>
      <c r="I1560" t="s">
        <v>196</v>
      </c>
      <c r="J1560">
        <v>13385</v>
      </c>
      <c r="K1560">
        <v>107</v>
      </c>
      <c r="L1560">
        <v>0</v>
      </c>
    </row>
    <row r="1561" spans="8:12">
      <c r="H1561" t="s">
        <v>329</v>
      </c>
      <c r="I1561" t="s">
        <v>197</v>
      </c>
      <c r="J1561">
        <v>13177</v>
      </c>
      <c r="K1561">
        <v>95</v>
      </c>
      <c r="L1561">
        <v>0</v>
      </c>
    </row>
    <row r="1562" spans="8:12">
      <c r="H1562" t="s">
        <v>329</v>
      </c>
      <c r="I1562" t="s">
        <v>23</v>
      </c>
      <c r="J1562">
        <v>11132</v>
      </c>
      <c r="K1562">
        <v>101</v>
      </c>
      <c r="L1562">
        <v>0</v>
      </c>
    </row>
    <row r="1563" spans="8:12">
      <c r="H1563" t="s">
        <v>329</v>
      </c>
      <c r="I1563" t="s">
        <v>198</v>
      </c>
      <c r="J1563">
        <v>11379</v>
      </c>
      <c r="K1563">
        <v>122</v>
      </c>
      <c r="L1563">
        <v>0</v>
      </c>
    </row>
    <row r="1564" spans="8:12">
      <c r="H1564" t="s">
        <v>329</v>
      </c>
      <c r="I1564" t="s">
        <v>199</v>
      </c>
      <c r="J1564">
        <v>10636</v>
      </c>
      <c r="K1564">
        <v>187</v>
      </c>
      <c r="L1564">
        <v>0</v>
      </c>
    </row>
    <row r="1565" spans="8:12">
      <c r="H1565" t="s">
        <v>329</v>
      </c>
      <c r="I1565" t="s">
        <v>200</v>
      </c>
      <c r="J1565">
        <v>10382</v>
      </c>
      <c r="K1565">
        <v>75</v>
      </c>
      <c r="L1565">
        <v>0</v>
      </c>
    </row>
    <row r="1566" spans="8:12">
      <c r="H1566" t="s">
        <v>329</v>
      </c>
      <c r="I1566" t="s">
        <v>24</v>
      </c>
      <c r="J1566">
        <v>10636</v>
      </c>
      <c r="K1566">
        <v>176</v>
      </c>
      <c r="L1566">
        <v>0</v>
      </c>
    </row>
    <row r="1567" spans="8:12">
      <c r="H1567" t="s">
        <v>329</v>
      </c>
      <c r="I1567" t="s">
        <v>201</v>
      </c>
      <c r="J1567">
        <v>10126</v>
      </c>
      <c r="K1567">
        <v>86</v>
      </c>
      <c r="L1567">
        <v>0</v>
      </c>
    </row>
    <row r="1568" spans="8:12">
      <c r="H1568" t="s">
        <v>329</v>
      </c>
      <c r="I1568" t="s">
        <v>202</v>
      </c>
      <c r="J1568">
        <v>9837</v>
      </c>
      <c r="K1568">
        <v>25</v>
      </c>
      <c r="L1568">
        <v>0</v>
      </c>
    </row>
    <row r="1569" spans="8:12">
      <c r="H1569" t="s">
        <v>329</v>
      </c>
      <c r="I1569" t="s">
        <v>203</v>
      </c>
      <c r="J1569">
        <v>9160</v>
      </c>
      <c r="K1569">
        <v>19</v>
      </c>
      <c r="L1569">
        <v>0</v>
      </c>
    </row>
    <row r="1570" spans="8:12">
      <c r="H1570" t="s">
        <v>329</v>
      </c>
      <c r="I1570" t="s">
        <v>25</v>
      </c>
      <c r="J1570">
        <v>9634</v>
      </c>
      <c r="K1570">
        <v>89</v>
      </c>
      <c r="L1570">
        <v>0</v>
      </c>
    </row>
    <row r="1571" spans="8:12">
      <c r="H1571" t="s">
        <v>329</v>
      </c>
      <c r="I1571" t="s">
        <v>204</v>
      </c>
      <c r="J1571">
        <v>9727</v>
      </c>
      <c r="K1571">
        <v>160</v>
      </c>
      <c r="L1571">
        <v>0</v>
      </c>
    </row>
    <row r="1572" spans="8:12">
      <c r="H1572" t="s">
        <v>329</v>
      </c>
      <c r="I1572" t="s">
        <v>205</v>
      </c>
      <c r="J1572">
        <v>10504</v>
      </c>
      <c r="K1572">
        <v>117</v>
      </c>
      <c r="L1572">
        <v>0</v>
      </c>
    </row>
    <row r="1573" spans="8:12">
      <c r="H1573" t="s">
        <v>329</v>
      </c>
      <c r="I1573" t="s">
        <v>206</v>
      </c>
      <c r="J1573">
        <v>10564</v>
      </c>
      <c r="K1573">
        <v>61</v>
      </c>
      <c r="L1573">
        <v>0</v>
      </c>
    </row>
    <row r="1574" spans="8:12">
      <c r="H1574" t="s">
        <v>329</v>
      </c>
      <c r="I1574" t="s">
        <v>26</v>
      </c>
      <c r="J1574">
        <v>10284</v>
      </c>
      <c r="K1574">
        <v>97</v>
      </c>
      <c r="L1574">
        <v>0</v>
      </c>
    </row>
    <row r="1575" spans="8:12">
      <c r="H1575" t="s">
        <v>329</v>
      </c>
      <c r="I1575" t="s">
        <v>207</v>
      </c>
      <c r="J1575">
        <v>10237</v>
      </c>
      <c r="K1575">
        <v>20</v>
      </c>
      <c r="L1575">
        <v>0</v>
      </c>
    </row>
    <row r="1576" spans="8:12">
      <c r="H1576" t="s">
        <v>329</v>
      </c>
      <c r="I1576" t="s">
        <v>208</v>
      </c>
      <c r="J1576">
        <v>10629</v>
      </c>
      <c r="K1576">
        <v>58</v>
      </c>
      <c r="L1576">
        <v>0</v>
      </c>
    </row>
    <row r="1577" spans="8:12">
      <c r="H1577" t="s">
        <v>329</v>
      </c>
      <c r="I1577" t="s">
        <v>209</v>
      </c>
      <c r="J1577">
        <v>11281</v>
      </c>
      <c r="K1577">
        <v>104</v>
      </c>
      <c r="L1577">
        <v>0</v>
      </c>
    </row>
    <row r="1578" spans="8:12">
      <c r="H1578" t="s">
        <v>329</v>
      </c>
      <c r="I1578" t="s">
        <v>27</v>
      </c>
      <c r="J1578">
        <v>10633</v>
      </c>
      <c r="K1578">
        <v>131</v>
      </c>
      <c r="L1578">
        <v>0</v>
      </c>
    </row>
    <row r="1579" spans="8:12">
      <c r="H1579" t="s">
        <v>329</v>
      </c>
      <c r="I1579" t="s">
        <v>210</v>
      </c>
      <c r="J1579">
        <v>11195</v>
      </c>
      <c r="K1579">
        <v>184</v>
      </c>
      <c r="L1579">
        <v>0</v>
      </c>
    </row>
    <row r="1580" spans="8:12">
      <c r="H1580" t="s">
        <v>329</v>
      </c>
      <c r="I1580" t="s">
        <v>211</v>
      </c>
      <c r="J1580">
        <v>10565</v>
      </c>
      <c r="K1580">
        <v>128</v>
      </c>
      <c r="L1580">
        <v>0</v>
      </c>
    </row>
    <row r="1581" spans="8:12">
      <c r="H1581" t="s">
        <v>329</v>
      </c>
      <c r="I1581" t="s">
        <v>212</v>
      </c>
      <c r="J1581">
        <v>10876</v>
      </c>
      <c r="K1581">
        <v>169</v>
      </c>
      <c r="L1581">
        <v>0</v>
      </c>
    </row>
    <row r="1582" spans="8:12">
      <c r="H1582" t="s">
        <v>329</v>
      </c>
      <c r="I1582" t="s">
        <v>28</v>
      </c>
      <c r="J1582">
        <v>10467</v>
      </c>
      <c r="K1582">
        <v>61</v>
      </c>
      <c r="L1582">
        <v>0</v>
      </c>
    </row>
    <row r="1583" spans="8:12">
      <c r="H1583" t="s">
        <v>329</v>
      </c>
      <c r="I1583" t="s">
        <v>213</v>
      </c>
      <c r="J1583">
        <v>10816</v>
      </c>
      <c r="K1583">
        <v>82</v>
      </c>
      <c r="L1583">
        <v>0</v>
      </c>
    </row>
    <row r="1584" spans="8:12">
      <c r="H1584" t="s">
        <v>329</v>
      </c>
      <c r="I1584" t="s">
        <v>214</v>
      </c>
      <c r="J1584">
        <v>10906</v>
      </c>
      <c r="K1584">
        <v>90</v>
      </c>
      <c r="L1584">
        <v>0</v>
      </c>
    </row>
    <row r="1585" spans="8:12">
      <c r="H1585" t="s">
        <v>329</v>
      </c>
      <c r="I1585" t="s">
        <v>215</v>
      </c>
      <c r="J1585">
        <v>10174</v>
      </c>
      <c r="K1585">
        <v>32</v>
      </c>
      <c r="L1585">
        <v>0</v>
      </c>
    </row>
    <row r="1586" spans="8:12">
      <c r="H1586" t="s">
        <v>329</v>
      </c>
      <c r="I1586" t="s">
        <v>29</v>
      </c>
      <c r="J1586">
        <v>10660</v>
      </c>
      <c r="K1586">
        <v>147</v>
      </c>
      <c r="L1586">
        <v>0</v>
      </c>
    </row>
    <row r="1587" spans="8:12">
      <c r="H1587" t="s">
        <v>329</v>
      </c>
      <c r="I1587" t="s">
        <v>216</v>
      </c>
      <c r="J1587">
        <v>10618</v>
      </c>
      <c r="K1587">
        <v>149</v>
      </c>
      <c r="L1587">
        <v>0</v>
      </c>
    </row>
    <row r="1588" spans="8:12">
      <c r="H1588" t="s">
        <v>329</v>
      </c>
      <c r="I1588" t="s">
        <v>217</v>
      </c>
      <c r="J1588">
        <v>10894</v>
      </c>
      <c r="K1588">
        <v>73</v>
      </c>
      <c r="L1588">
        <v>0</v>
      </c>
    </row>
    <row r="1589" spans="8:12">
      <c r="H1589" t="s">
        <v>329</v>
      </c>
      <c r="I1589" t="s">
        <v>218</v>
      </c>
      <c r="J1589">
        <v>10246</v>
      </c>
      <c r="K1589">
        <v>21</v>
      </c>
      <c r="L1589">
        <v>0</v>
      </c>
    </row>
    <row r="1590" spans="8:12">
      <c r="H1590" t="s">
        <v>329</v>
      </c>
      <c r="I1590" t="s">
        <v>30</v>
      </c>
      <c r="J1590">
        <v>10404</v>
      </c>
      <c r="K1590">
        <v>76</v>
      </c>
      <c r="L1590">
        <v>0</v>
      </c>
    </row>
    <row r="1591" spans="8:12">
      <c r="H1591" t="s">
        <v>329</v>
      </c>
      <c r="I1591" t="s">
        <v>219</v>
      </c>
      <c r="J1591">
        <v>9605</v>
      </c>
      <c r="K1591">
        <v>87</v>
      </c>
      <c r="L1591">
        <v>0</v>
      </c>
    </row>
    <row r="1592" spans="8:12">
      <c r="H1592" t="s">
        <v>329</v>
      </c>
      <c r="I1592" t="s">
        <v>220</v>
      </c>
      <c r="J1592">
        <v>9592</v>
      </c>
      <c r="K1592">
        <v>133</v>
      </c>
      <c r="L1592">
        <v>0</v>
      </c>
    </row>
    <row r="1593" spans="8:12">
      <c r="H1593" t="s">
        <v>329</v>
      </c>
      <c r="I1593" t="s">
        <v>221</v>
      </c>
      <c r="J1593">
        <v>9790</v>
      </c>
      <c r="K1593">
        <v>73</v>
      </c>
      <c r="L1593">
        <v>0</v>
      </c>
    </row>
    <row r="1594" spans="8:12">
      <c r="H1594" t="s">
        <v>329</v>
      </c>
      <c r="I1594" t="s">
        <v>31</v>
      </c>
      <c r="J1594">
        <v>9527</v>
      </c>
      <c r="K1594">
        <v>25</v>
      </c>
      <c r="L1594">
        <v>0</v>
      </c>
    </row>
    <row r="1595" spans="8:12">
      <c r="H1595" t="s">
        <v>329</v>
      </c>
      <c r="I1595" t="s">
        <v>222</v>
      </c>
      <c r="J1595">
        <v>9532</v>
      </c>
      <c r="K1595">
        <v>124</v>
      </c>
      <c r="L1595">
        <v>0</v>
      </c>
    </row>
    <row r="1596" spans="8:12">
      <c r="H1596" t="s">
        <v>329</v>
      </c>
      <c r="I1596" t="s">
        <v>223</v>
      </c>
      <c r="J1596">
        <v>9291</v>
      </c>
      <c r="K1596">
        <v>48</v>
      </c>
      <c r="L1596">
        <v>0</v>
      </c>
    </row>
    <row r="1597" spans="8:12">
      <c r="H1597" t="s">
        <v>329</v>
      </c>
      <c r="I1597" t="s">
        <v>224</v>
      </c>
      <c r="J1597">
        <v>9659</v>
      </c>
      <c r="K1597">
        <v>201</v>
      </c>
      <c r="L1597">
        <v>0</v>
      </c>
    </row>
    <row r="1598" spans="8:12">
      <c r="H1598" t="s">
        <v>329</v>
      </c>
      <c r="I1598" t="s">
        <v>32</v>
      </c>
      <c r="J1598">
        <v>9042</v>
      </c>
      <c r="K1598">
        <v>205</v>
      </c>
      <c r="L1598">
        <v>0</v>
      </c>
    </row>
    <row r="1599" spans="8:12">
      <c r="H1599" t="s">
        <v>329</v>
      </c>
      <c r="I1599" t="s">
        <v>225</v>
      </c>
      <c r="J1599">
        <v>9467</v>
      </c>
      <c r="K1599">
        <v>196</v>
      </c>
      <c r="L1599">
        <v>0</v>
      </c>
    </row>
    <row r="1600" spans="8:12">
      <c r="H1600" t="s">
        <v>329</v>
      </c>
      <c r="I1600" t="s">
        <v>226</v>
      </c>
      <c r="J1600">
        <v>9090</v>
      </c>
      <c r="K1600">
        <v>33</v>
      </c>
      <c r="L1600">
        <v>0</v>
      </c>
    </row>
    <row r="1601" spans="8:12">
      <c r="H1601" t="s">
        <v>329</v>
      </c>
      <c r="I1601" t="s">
        <v>227</v>
      </c>
      <c r="J1601">
        <v>9223</v>
      </c>
      <c r="K1601">
        <v>67</v>
      </c>
      <c r="L1601">
        <v>0</v>
      </c>
    </row>
    <row r="1602" spans="8:12">
      <c r="H1602" t="s">
        <v>329</v>
      </c>
      <c r="I1602" t="s">
        <v>33</v>
      </c>
      <c r="J1602">
        <v>8943</v>
      </c>
      <c r="K1602">
        <v>141</v>
      </c>
      <c r="L1602">
        <v>0</v>
      </c>
    </row>
    <row r="1603" spans="8:12">
      <c r="H1603" t="s">
        <v>329</v>
      </c>
      <c r="I1603" t="s">
        <v>228</v>
      </c>
      <c r="J1603">
        <v>8756</v>
      </c>
      <c r="K1603">
        <v>23</v>
      </c>
      <c r="L1603">
        <v>0</v>
      </c>
    </row>
    <row r="1604" spans="8:12">
      <c r="H1604" t="s">
        <v>329</v>
      </c>
      <c r="I1604" t="s">
        <v>229</v>
      </c>
      <c r="J1604">
        <v>8277</v>
      </c>
      <c r="K1604">
        <v>34</v>
      </c>
      <c r="L1604">
        <v>0</v>
      </c>
    </row>
    <row r="1605" spans="8:12">
      <c r="H1605" t="s">
        <v>329</v>
      </c>
      <c r="I1605" t="s">
        <v>230</v>
      </c>
      <c r="J1605">
        <v>8207</v>
      </c>
      <c r="K1605">
        <v>73</v>
      </c>
      <c r="L1605">
        <v>0</v>
      </c>
    </row>
    <row r="1606" spans="8:12">
      <c r="H1606" t="s">
        <v>329</v>
      </c>
      <c r="I1606" t="s">
        <v>34</v>
      </c>
      <c r="J1606">
        <v>9597</v>
      </c>
      <c r="K1606">
        <v>125</v>
      </c>
      <c r="L1606">
        <v>0</v>
      </c>
    </row>
    <row r="1607" spans="8:12">
      <c r="H1607" t="s">
        <v>329</v>
      </c>
      <c r="I1607" t="s">
        <v>231</v>
      </c>
      <c r="J1607">
        <v>8622</v>
      </c>
      <c r="K1607">
        <v>24</v>
      </c>
      <c r="L1607">
        <v>0</v>
      </c>
    </row>
    <row r="1608" spans="8:12">
      <c r="H1608" t="s">
        <v>329</v>
      </c>
      <c r="I1608" t="s">
        <v>232</v>
      </c>
      <c r="J1608">
        <v>8725</v>
      </c>
      <c r="K1608">
        <v>80</v>
      </c>
      <c r="L1608">
        <v>0</v>
      </c>
    </row>
    <row r="1609" spans="8:12">
      <c r="H1609" t="s">
        <v>329</v>
      </c>
      <c r="I1609" t="s">
        <v>233</v>
      </c>
      <c r="J1609">
        <v>9409</v>
      </c>
      <c r="K1609">
        <v>72</v>
      </c>
      <c r="L1609">
        <v>0</v>
      </c>
    </row>
    <row r="1610" spans="8:12">
      <c r="H1610" t="s">
        <v>329</v>
      </c>
      <c r="I1610" t="s">
        <v>35</v>
      </c>
      <c r="J1610">
        <v>10094</v>
      </c>
      <c r="K1610">
        <v>111</v>
      </c>
      <c r="L1610">
        <v>0</v>
      </c>
    </row>
    <row r="1611" spans="8:12">
      <c r="H1611" t="s">
        <v>329</v>
      </c>
      <c r="I1611" t="s">
        <v>234</v>
      </c>
      <c r="J1611">
        <v>9864</v>
      </c>
      <c r="K1611">
        <v>21</v>
      </c>
      <c r="L1611">
        <v>0</v>
      </c>
    </row>
    <row r="1612" spans="8:12">
      <c r="H1612" t="s">
        <v>329</v>
      </c>
      <c r="I1612" t="s">
        <v>235</v>
      </c>
      <c r="J1612">
        <v>9913</v>
      </c>
      <c r="K1612">
        <v>95</v>
      </c>
      <c r="L1612">
        <v>0</v>
      </c>
    </row>
    <row r="1613" spans="8:12">
      <c r="H1613" t="s">
        <v>329</v>
      </c>
      <c r="I1613" t="s">
        <v>236</v>
      </c>
      <c r="J1613">
        <v>9561</v>
      </c>
      <c r="K1613">
        <v>71</v>
      </c>
      <c r="L1613">
        <v>0</v>
      </c>
    </row>
    <row r="1614" spans="8:12">
      <c r="H1614" t="s">
        <v>329</v>
      </c>
      <c r="I1614" t="s">
        <v>36</v>
      </c>
      <c r="J1614">
        <v>9976</v>
      </c>
      <c r="K1614">
        <v>60</v>
      </c>
      <c r="L1614">
        <v>0</v>
      </c>
    </row>
    <row r="1615" spans="8:12">
      <c r="H1615" t="s">
        <v>329</v>
      </c>
      <c r="I1615" t="s">
        <v>237</v>
      </c>
      <c r="J1615">
        <v>10234</v>
      </c>
      <c r="K1615">
        <v>24</v>
      </c>
      <c r="L1615">
        <v>0</v>
      </c>
    </row>
    <row r="1616" spans="8:12">
      <c r="H1616" t="s">
        <v>329</v>
      </c>
      <c r="I1616" t="s">
        <v>238</v>
      </c>
      <c r="J1616">
        <v>10377</v>
      </c>
      <c r="K1616">
        <v>106</v>
      </c>
      <c r="L1616">
        <v>0</v>
      </c>
    </row>
    <row r="1617" spans="8:12">
      <c r="H1617" t="s">
        <v>329</v>
      </c>
      <c r="I1617" t="s">
        <v>239</v>
      </c>
      <c r="J1617">
        <v>10976</v>
      </c>
      <c r="K1617">
        <v>64</v>
      </c>
      <c r="L1617">
        <v>0</v>
      </c>
    </row>
    <row r="1618" spans="8:12">
      <c r="H1618" t="s">
        <v>329</v>
      </c>
      <c r="I1618" t="s">
        <v>37</v>
      </c>
      <c r="J1618">
        <v>11006</v>
      </c>
      <c r="K1618">
        <v>236</v>
      </c>
      <c r="L1618">
        <v>0</v>
      </c>
    </row>
    <row r="1619" spans="8:12">
      <c r="H1619" t="s">
        <v>329</v>
      </c>
      <c r="I1619" t="s">
        <v>240</v>
      </c>
      <c r="J1619">
        <v>10857</v>
      </c>
      <c r="K1619">
        <v>132</v>
      </c>
      <c r="L1619">
        <v>0</v>
      </c>
    </row>
    <row r="1620" spans="8:12">
      <c r="H1620" t="s">
        <v>329</v>
      </c>
      <c r="I1620" t="s">
        <v>241</v>
      </c>
      <c r="J1620">
        <v>10975</v>
      </c>
      <c r="K1620">
        <v>22</v>
      </c>
      <c r="L1620">
        <v>0</v>
      </c>
    </row>
    <row r="1621" spans="8:12">
      <c r="H1621" t="s">
        <v>329</v>
      </c>
      <c r="I1621" t="s">
        <v>242</v>
      </c>
      <c r="J1621">
        <v>11066</v>
      </c>
      <c r="K1621">
        <v>24</v>
      </c>
      <c r="L1621">
        <v>0</v>
      </c>
    </row>
    <row r="1622" spans="8:12">
      <c r="H1622" t="s">
        <v>329</v>
      </c>
      <c r="I1622" t="s">
        <v>38</v>
      </c>
      <c r="J1622">
        <v>11505</v>
      </c>
      <c r="K1622">
        <v>233</v>
      </c>
      <c r="L1622">
        <v>0</v>
      </c>
    </row>
    <row r="1623" spans="8:12">
      <c r="H1623" t="s">
        <v>329</v>
      </c>
      <c r="I1623" t="s">
        <v>243</v>
      </c>
      <c r="J1623">
        <v>10638</v>
      </c>
      <c r="K1623">
        <v>19</v>
      </c>
      <c r="L1623">
        <v>0</v>
      </c>
    </row>
    <row r="1624" spans="8:12">
      <c r="H1624" t="s">
        <v>329</v>
      </c>
      <c r="I1624" t="s">
        <v>244</v>
      </c>
      <c r="J1624">
        <v>11121</v>
      </c>
      <c r="K1624">
        <v>54</v>
      </c>
      <c r="L1624">
        <v>0</v>
      </c>
    </row>
    <row r="1625" spans="8:12">
      <c r="H1625" t="s">
        <v>329</v>
      </c>
      <c r="I1625" t="s">
        <v>245</v>
      </c>
      <c r="J1625">
        <v>10750</v>
      </c>
      <c r="K1625">
        <v>141</v>
      </c>
      <c r="L1625">
        <v>0</v>
      </c>
    </row>
    <row r="1626" spans="8:12">
      <c r="H1626" t="s">
        <v>329</v>
      </c>
      <c r="I1626" t="s">
        <v>39</v>
      </c>
      <c r="J1626">
        <v>10488</v>
      </c>
      <c r="K1626">
        <v>24</v>
      </c>
      <c r="L1626">
        <v>0</v>
      </c>
    </row>
    <row r="1627" spans="8:12">
      <c r="H1627" t="s">
        <v>329</v>
      </c>
      <c r="I1627" t="s">
        <v>246</v>
      </c>
      <c r="J1627">
        <v>8670</v>
      </c>
      <c r="K1627">
        <v>109</v>
      </c>
      <c r="L1627">
        <v>0</v>
      </c>
    </row>
    <row r="1628" spans="8:12">
      <c r="H1628" t="s">
        <v>329</v>
      </c>
      <c r="I1628" t="s">
        <v>247</v>
      </c>
      <c r="J1628">
        <v>6750</v>
      </c>
      <c r="K1628">
        <v>61</v>
      </c>
      <c r="L1628">
        <v>0</v>
      </c>
    </row>
    <row r="1629" spans="8:12">
      <c r="H1629" t="s">
        <v>329</v>
      </c>
      <c r="I1629" t="s">
        <v>248</v>
      </c>
      <c r="J1629">
        <v>5881</v>
      </c>
      <c r="K1629">
        <v>26</v>
      </c>
      <c r="L1629">
        <v>0</v>
      </c>
    </row>
    <row r="1630" spans="8:12">
      <c r="H1630" t="s">
        <v>329</v>
      </c>
      <c r="I1630" t="s">
        <v>40</v>
      </c>
      <c r="J1630">
        <v>4344</v>
      </c>
      <c r="K1630">
        <v>76</v>
      </c>
      <c r="L1630">
        <v>0</v>
      </c>
    </row>
    <row r="1631" spans="8:12">
      <c r="H1631" t="s">
        <v>329</v>
      </c>
      <c r="I1631" t="s">
        <v>249</v>
      </c>
      <c r="J1631">
        <v>4068</v>
      </c>
      <c r="K1631">
        <v>67</v>
      </c>
      <c r="L1631">
        <v>0</v>
      </c>
    </row>
    <row r="1632" spans="8:12">
      <c r="H1632" t="s">
        <v>329</v>
      </c>
      <c r="I1632" t="s">
        <v>250</v>
      </c>
      <c r="J1632">
        <v>3961</v>
      </c>
      <c r="K1632">
        <v>290</v>
      </c>
      <c r="L1632">
        <v>0</v>
      </c>
    </row>
    <row r="1633" spans="8:12">
      <c r="H1633" t="s">
        <v>329</v>
      </c>
      <c r="I1633" t="s">
        <v>251</v>
      </c>
      <c r="J1633">
        <v>4273</v>
      </c>
      <c r="K1633">
        <v>116</v>
      </c>
      <c r="L1633">
        <v>0</v>
      </c>
    </row>
    <row r="1634" spans="8:12">
      <c r="H1634" t="s">
        <v>330</v>
      </c>
      <c r="I1634" t="s">
        <v>17</v>
      </c>
      <c r="J1634">
        <v>6322</v>
      </c>
      <c r="K1634">
        <v>132</v>
      </c>
      <c r="L1634">
        <v>0</v>
      </c>
    </row>
    <row r="1635" spans="8:12">
      <c r="H1635" t="s">
        <v>330</v>
      </c>
      <c r="I1635" t="s">
        <v>180</v>
      </c>
      <c r="J1635">
        <v>7171</v>
      </c>
      <c r="K1635">
        <v>167</v>
      </c>
      <c r="L1635">
        <v>0</v>
      </c>
    </row>
    <row r="1636" spans="8:12">
      <c r="H1636" t="s">
        <v>330</v>
      </c>
      <c r="I1636" t="s">
        <v>181</v>
      </c>
      <c r="J1636">
        <v>6970</v>
      </c>
      <c r="K1636">
        <v>127</v>
      </c>
      <c r="L1636">
        <v>0</v>
      </c>
    </row>
    <row r="1637" spans="8:12">
      <c r="H1637" t="s">
        <v>330</v>
      </c>
      <c r="I1637" t="s">
        <v>182</v>
      </c>
      <c r="J1637">
        <v>7487</v>
      </c>
      <c r="K1637">
        <v>87</v>
      </c>
      <c r="L1637">
        <v>0</v>
      </c>
    </row>
    <row r="1638" spans="8:12">
      <c r="H1638" t="s">
        <v>330</v>
      </c>
      <c r="I1638" t="s">
        <v>18</v>
      </c>
      <c r="J1638">
        <v>7180</v>
      </c>
      <c r="K1638">
        <v>82</v>
      </c>
      <c r="L1638">
        <v>0</v>
      </c>
    </row>
    <row r="1639" spans="8:12">
      <c r="H1639" t="s">
        <v>330</v>
      </c>
      <c r="I1639" t="s">
        <v>183</v>
      </c>
      <c r="J1639">
        <v>6922</v>
      </c>
      <c r="K1639">
        <v>71</v>
      </c>
      <c r="L1639">
        <v>0</v>
      </c>
    </row>
    <row r="1640" spans="8:12">
      <c r="H1640" t="s">
        <v>330</v>
      </c>
      <c r="I1640" t="s">
        <v>184</v>
      </c>
      <c r="J1640">
        <v>5908</v>
      </c>
      <c r="K1640">
        <v>20</v>
      </c>
      <c r="L1640">
        <v>0</v>
      </c>
    </row>
    <row r="1641" spans="8:12">
      <c r="H1641" t="s">
        <v>330</v>
      </c>
      <c r="I1641" t="s">
        <v>185</v>
      </c>
      <c r="J1641">
        <v>7373</v>
      </c>
      <c r="K1641">
        <v>165</v>
      </c>
      <c r="L1641">
        <v>0</v>
      </c>
    </row>
    <row r="1642" spans="8:12">
      <c r="H1642" t="s">
        <v>330</v>
      </c>
      <c r="I1642" t="s">
        <v>19</v>
      </c>
      <c r="J1642">
        <v>8466</v>
      </c>
      <c r="K1642">
        <v>84</v>
      </c>
      <c r="L1642">
        <v>0</v>
      </c>
    </row>
    <row r="1643" spans="8:12">
      <c r="H1643" t="s">
        <v>330</v>
      </c>
      <c r="I1643" t="s">
        <v>186</v>
      </c>
      <c r="J1643">
        <v>7430</v>
      </c>
      <c r="K1643">
        <v>155</v>
      </c>
      <c r="L1643">
        <v>0</v>
      </c>
    </row>
    <row r="1644" spans="8:12">
      <c r="H1644" t="s">
        <v>330</v>
      </c>
      <c r="I1644" t="s">
        <v>187</v>
      </c>
      <c r="J1644">
        <v>9925</v>
      </c>
      <c r="K1644">
        <v>35</v>
      </c>
      <c r="L1644">
        <v>0</v>
      </c>
    </row>
    <row r="1645" spans="8:12">
      <c r="H1645" t="s">
        <v>330</v>
      </c>
      <c r="I1645" t="s">
        <v>188</v>
      </c>
      <c r="J1645">
        <v>8258</v>
      </c>
      <c r="K1645">
        <v>38</v>
      </c>
      <c r="L1645">
        <v>0</v>
      </c>
    </row>
    <row r="1646" spans="8:12">
      <c r="H1646" t="s">
        <v>330</v>
      </c>
      <c r="I1646" t="s">
        <v>20</v>
      </c>
      <c r="J1646">
        <v>6790</v>
      </c>
      <c r="K1646">
        <v>80</v>
      </c>
      <c r="L1646">
        <v>0</v>
      </c>
    </row>
    <row r="1647" spans="8:12">
      <c r="H1647" t="s">
        <v>330</v>
      </c>
      <c r="I1647" t="s">
        <v>189</v>
      </c>
      <c r="J1647">
        <v>5414</v>
      </c>
      <c r="K1647">
        <v>68</v>
      </c>
      <c r="L1647">
        <v>0</v>
      </c>
    </row>
    <row r="1648" spans="8:12">
      <c r="H1648" t="s">
        <v>330</v>
      </c>
      <c r="I1648" t="s">
        <v>190</v>
      </c>
      <c r="J1648">
        <v>8534</v>
      </c>
      <c r="K1648">
        <v>77</v>
      </c>
      <c r="L1648">
        <v>0</v>
      </c>
    </row>
    <row r="1649" spans="8:12">
      <c r="H1649" t="s">
        <v>330</v>
      </c>
      <c r="I1649" t="s">
        <v>191</v>
      </c>
      <c r="J1649">
        <v>10585</v>
      </c>
      <c r="K1649">
        <v>23</v>
      </c>
      <c r="L1649">
        <v>0</v>
      </c>
    </row>
    <row r="1650" spans="8:12">
      <c r="H1650" t="s">
        <v>330</v>
      </c>
      <c r="I1650" t="s">
        <v>21</v>
      </c>
      <c r="J1650">
        <v>12508</v>
      </c>
      <c r="K1650">
        <v>134</v>
      </c>
      <c r="L1650">
        <v>0</v>
      </c>
    </row>
    <row r="1651" spans="8:12">
      <c r="H1651" t="s">
        <v>330</v>
      </c>
      <c r="I1651" t="s">
        <v>192</v>
      </c>
      <c r="J1651">
        <v>13894</v>
      </c>
      <c r="K1651">
        <v>43</v>
      </c>
      <c r="L1651">
        <v>0</v>
      </c>
    </row>
    <row r="1652" spans="8:12">
      <c r="H1652" t="s">
        <v>330</v>
      </c>
      <c r="I1652" t="s">
        <v>193</v>
      </c>
      <c r="J1652">
        <v>11258</v>
      </c>
      <c r="K1652">
        <v>77</v>
      </c>
      <c r="L1652">
        <v>0</v>
      </c>
    </row>
    <row r="1653" spans="8:12">
      <c r="H1653" t="s">
        <v>330</v>
      </c>
      <c r="I1653" t="s">
        <v>194</v>
      </c>
      <c r="J1653">
        <v>11552</v>
      </c>
      <c r="K1653">
        <v>90</v>
      </c>
      <c r="L1653">
        <v>0</v>
      </c>
    </row>
    <row r="1654" spans="8:12">
      <c r="H1654" t="s">
        <v>330</v>
      </c>
      <c r="I1654" t="s">
        <v>22</v>
      </c>
      <c r="J1654">
        <v>11871</v>
      </c>
      <c r="K1654">
        <v>55</v>
      </c>
      <c r="L1654">
        <v>0</v>
      </c>
    </row>
    <row r="1655" spans="8:12">
      <c r="H1655" t="s">
        <v>330</v>
      </c>
      <c r="I1655" t="s">
        <v>195</v>
      </c>
      <c r="J1655">
        <v>13005</v>
      </c>
      <c r="K1655">
        <v>114</v>
      </c>
      <c r="L1655">
        <v>0</v>
      </c>
    </row>
    <row r="1656" spans="8:12">
      <c r="H1656" t="s">
        <v>330</v>
      </c>
      <c r="I1656" t="s">
        <v>196</v>
      </c>
      <c r="J1656">
        <v>13360</v>
      </c>
      <c r="K1656">
        <v>19</v>
      </c>
      <c r="L1656">
        <v>0</v>
      </c>
    </row>
    <row r="1657" spans="8:12">
      <c r="H1657" t="s">
        <v>330</v>
      </c>
      <c r="I1657" t="s">
        <v>197</v>
      </c>
      <c r="J1657">
        <v>12586</v>
      </c>
      <c r="K1657">
        <v>84</v>
      </c>
      <c r="L1657">
        <v>0</v>
      </c>
    </row>
    <row r="1658" spans="8:12">
      <c r="H1658" t="s">
        <v>330</v>
      </c>
      <c r="I1658" t="s">
        <v>23</v>
      </c>
      <c r="J1658">
        <v>12444</v>
      </c>
      <c r="K1658">
        <v>86</v>
      </c>
      <c r="L1658">
        <v>0</v>
      </c>
    </row>
    <row r="1659" spans="8:12">
      <c r="H1659" t="s">
        <v>330</v>
      </c>
      <c r="I1659" t="s">
        <v>198</v>
      </c>
      <c r="J1659">
        <v>12379</v>
      </c>
      <c r="K1659">
        <v>69</v>
      </c>
      <c r="L1659">
        <v>0</v>
      </c>
    </row>
    <row r="1660" spans="8:12">
      <c r="H1660" t="s">
        <v>330</v>
      </c>
      <c r="I1660" t="s">
        <v>199</v>
      </c>
      <c r="J1660">
        <v>12906</v>
      </c>
      <c r="K1660">
        <v>46</v>
      </c>
      <c r="L1660">
        <v>0</v>
      </c>
    </row>
    <row r="1661" spans="8:12">
      <c r="H1661" t="s">
        <v>330</v>
      </c>
      <c r="I1661" t="s">
        <v>200</v>
      </c>
      <c r="J1661">
        <v>12792</v>
      </c>
      <c r="K1661">
        <v>218</v>
      </c>
      <c r="L1661">
        <v>0</v>
      </c>
    </row>
    <row r="1662" spans="8:12">
      <c r="H1662" t="s">
        <v>330</v>
      </c>
      <c r="I1662" t="s">
        <v>24</v>
      </c>
      <c r="J1662">
        <v>12067</v>
      </c>
      <c r="K1662">
        <v>110</v>
      </c>
      <c r="L1662">
        <v>0</v>
      </c>
    </row>
    <row r="1663" spans="8:12">
      <c r="H1663" t="s">
        <v>330</v>
      </c>
      <c r="I1663" t="s">
        <v>201</v>
      </c>
      <c r="J1663">
        <v>12067</v>
      </c>
      <c r="K1663">
        <v>78</v>
      </c>
      <c r="L1663">
        <v>0</v>
      </c>
    </row>
    <row r="1664" spans="8:12">
      <c r="H1664" t="s">
        <v>330</v>
      </c>
      <c r="I1664" t="s">
        <v>202</v>
      </c>
      <c r="J1664">
        <v>10540</v>
      </c>
      <c r="K1664">
        <v>87</v>
      </c>
      <c r="L1664">
        <v>0</v>
      </c>
    </row>
    <row r="1665" spans="8:12">
      <c r="H1665" t="s">
        <v>330</v>
      </c>
      <c r="I1665" t="s">
        <v>203</v>
      </c>
      <c r="J1665">
        <v>10418</v>
      </c>
      <c r="K1665">
        <v>20</v>
      </c>
      <c r="L1665">
        <v>0</v>
      </c>
    </row>
    <row r="1666" spans="8:12">
      <c r="H1666" t="s">
        <v>330</v>
      </c>
      <c r="I1666" t="s">
        <v>25</v>
      </c>
      <c r="J1666">
        <v>10081</v>
      </c>
      <c r="K1666">
        <v>58</v>
      </c>
      <c r="L1666">
        <v>0</v>
      </c>
    </row>
    <row r="1667" spans="8:12">
      <c r="H1667" t="s">
        <v>330</v>
      </c>
      <c r="I1667" t="s">
        <v>204</v>
      </c>
      <c r="J1667">
        <v>10271</v>
      </c>
      <c r="K1667">
        <v>56</v>
      </c>
      <c r="L1667">
        <v>0</v>
      </c>
    </row>
    <row r="1668" spans="8:12">
      <c r="H1668" t="s">
        <v>330</v>
      </c>
      <c r="I1668" t="s">
        <v>205</v>
      </c>
      <c r="J1668">
        <v>9626</v>
      </c>
      <c r="K1668">
        <v>22</v>
      </c>
      <c r="L1668">
        <v>0</v>
      </c>
    </row>
    <row r="1669" spans="8:12">
      <c r="H1669" t="s">
        <v>330</v>
      </c>
      <c r="I1669" t="s">
        <v>206</v>
      </c>
      <c r="J1669">
        <v>9928</v>
      </c>
      <c r="K1669">
        <v>77</v>
      </c>
      <c r="L1669">
        <v>0</v>
      </c>
    </row>
    <row r="1670" spans="8:12">
      <c r="H1670" t="s">
        <v>330</v>
      </c>
      <c r="I1670" t="s">
        <v>26</v>
      </c>
      <c r="J1670">
        <v>9580</v>
      </c>
      <c r="K1670">
        <v>24</v>
      </c>
      <c r="L1670">
        <v>0</v>
      </c>
    </row>
    <row r="1671" spans="8:12">
      <c r="H1671" t="s">
        <v>330</v>
      </c>
      <c r="I1671" t="s">
        <v>207</v>
      </c>
      <c r="J1671">
        <v>9375</v>
      </c>
      <c r="K1671">
        <v>95</v>
      </c>
      <c r="L1671">
        <v>0</v>
      </c>
    </row>
    <row r="1672" spans="8:12">
      <c r="H1672" t="s">
        <v>330</v>
      </c>
      <c r="I1672" t="s">
        <v>208</v>
      </c>
      <c r="J1672">
        <v>8509</v>
      </c>
      <c r="K1672">
        <v>82</v>
      </c>
      <c r="L1672">
        <v>0</v>
      </c>
    </row>
    <row r="1673" spans="8:12">
      <c r="H1673" t="s">
        <v>330</v>
      </c>
      <c r="I1673" t="s">
        <v>209</v>
      </c>
      <c r="J1673">
        <v>8767</v>
      </c>
      <c r="K1673">
        <v>22</v>
      </c>
      <c r="L1673">
        <v>0</v>
      </c>
    </row>
    <row r="1674" spans="8:12">
      <c r="H1674" t="s">
        <v>330</v>
      </c>
      <c r="I1674" t="s">
        <v>27</v>
      </c>
      <c r="J1674">
        <v>10564</v>
      </c>
      <c r="K1674">
        <v>63</v>
      </c>
      <c r="L1674">
        <v>0</v>
      </c>
    </row>
    <row r="1675" spans="8:12">
      <c r="H1675" t="s">
        <v>330</v>
      </c>
      <c r="I1675" t="s">
        <v>210</v>
      </c>
      <c r="J1675">
        <v>9845</v>
      </c>
      <c r="K1675">
        <v>85</v>
      </c>
      <c r="L1675">
        <v>0</v>
      </c>
    </row>
    <row r="1676" spans="8:12">
      <c r="H1676" t="s">
        <v>330</v>
      </c>
      <c r="I1676" t="s">
        <v>211</v>
      </c>
      <c r="J1676">
        <v>10103</v>
      </c>
      <c r="K1676">
        <v>207</v>
      </c>
      <c r="L1676">
        <v>0</v>
      </c>
    </row>
    <row r="1677" spans="8:12">
      <c r="H1677" t="s">
        <v>330</v>
      </c>
      <c r="I1677" t="s">
        <v>212</v>
      </c>
      <c r="J1677">
        <v>9859</v>
      </c>
      <c r="K1677">
        <v>91</v>
      </c>
      <c r="L1677">
        <v>0</v>
      </c>
    </row>
    <row r="1678" spans="8:12">
      <c r="H1678" t="s">
        <v>330</v>
      </c>
      <c r="I1678" t="s">
        <v>28</v>
      </c>
      <c r="J1678">
        <v>11013</v>
      </c>
      <c r="K1678">
        <v>26</v>
      </c>
      <c r="L1678">
        <v>0</v>
      </c>
    </row>
    <row r="1679" spans="8:12">
      <c r="H1679" t="s">
        <v>330</v>
      </c>
      <c r="I1679" t="s">
        <v>213</v>
      </c>
      <c r="J1679">
        <v>10119</v>
      </c>
      <c r="K1679">
        <v>157</v>
      </c>
      <c r="L1679">
        <v>0</v>
      </c>
    </row>
    <row r="1680" spans="8:12">
      <c r="H1680" t="s">
        <v>330</v>
      </c>
      <c r="I1680" t="s">
        <v>214</v>
      </c>
      <c r="J1680">
        <v>10829</v>
      </c>
      <c r="K1680">
        <v>75</v>
      </c>
      <c r="L1680">
        <v>0</v>
      </c>
    </row>
    <row r="1681" spans="8:12">
      <c r="H1681" t="s">
        <v>330</v>
      </c>
      <c r="I1681" t="s">
        <v>215</v>
      </c>
      <c r="J1681">
        <v>9875</v>
      </c>
      <c r="K1681">
        <v>90</v>
      </c>
      <c r="L1681">
        <v>0</v>
      </c>
    </row>
    <row r="1682" spans="8:12">
      <c r="H1682" t="s">
        <v>330</v>
      </c>
      <c r="I1682" t="s">
        <v>29</v>
      </c>
      <c r="J1682">
        <v>10404</v>
      </c>
      <c r="K1682">
        <v>68</v>
      </c>
      <c r="L1682">
        <v>0</v>
      </c>
    </row>
    <row r="1683" spans="8:12">
      <c r="H1683" t="s">
        <v>330</v>
      </c>
      <c r="I1683" t="s">
        <v>216</v>
      </c>
      <c r="J1683">
        <v>10748</v>
      </c>
      <c r="K1683">
        <v>28</v>
      </c>
      <c r="L1683">
        <v>0</v>
      </c>
    </row>
    <row r="1684" spans="8:12">
      <c r="H1684" t="s">
        <v>330</v>
      </c>
      <c r="I1684" t="s">
        <v>217</v>
      </c>
      <c r="J1684">
        <v>10618</v>
      </c>
      <c r="K1684">
        <v>73</v>
      </c>
      <c r="L1684">
        <v>0</v>
      </c>
    </row>
    <row r="1685" spans="8:12">
      <c r="H1685" t="s">
        <v>330</v>
      </c>
      <c r="I1685" t="s">
        <v>218</v>
      </c>
      <c r="J1685">
        <v>10598</v>
      </c>
      <c r="K1685">
        <v>81</v>
      </c>
      <c r="L1685">
        <v>0</v>
      </c>
    </row>
    <row r="1686" spans="8:12">
      <c r="H1686" t="s">
        <v>330</v>
      </c>
      <c r="I1686" t="s">
        <v>30</v>
      </c>
      <c r="J1686">
        <v>10505</v>
      </c>
      <c r="K1686">
        <v>72</v>
      </c>
      <c r="L1686">
        <v>0</v>
      </c>
    </row>
    <row r="1687" spans="8:12">
      <c r="H1687" t="s">
        <v>330</v>
      </c>
      <c r="I1687" t="s">
        <v>219</v>
      </c>
      <c r="J1687">
        <v>9682</v>
      </c>
      <c r="K1687">
        <v>68</v>
      </c>
      <c r="L1687">
        <v>0</v>
      </c>
    </row>
    <row r="1688" spans="8:12">
      <c r="H1688" t="s">
        <v>330</v>
      </c>
      <c r="I1688" t="s">
        <v>220</v>
      </c>
      <c r="J1688">
        <v>9421</v>
      </c>
      <c r="K1688">
        <v>57</v>
      </c>
      <c r="L1688">
        <v>0</v>
      </c>
    </row>
    <row r="1689" spans="8:12">
      <c r="H1689" t="s">
        <v>330</v>
      </c>
      <c r="I1689" t="s">
        <v>221</v>
      </c>
      <c r="J1689">
        <v>8841</v>
      </c>
      <c r="K1689">
        <v>62</v>
      </c>
      <c r="L1689">
        <v>0</v>
      </c>
    </row>
    <row r="1690" spans="8:12">
      <c r="H1690" t="s">
        <v>330</v>
      </c>
      <c r="I1690" t="s">
        <v>31</v>
      </c>
      <c r="J1690">
        <v>9470</v>
      </c>
      <c r="K1690">
        <v>68</v>
      </c>
      <c r="L1690">
        <v>0</v>
      </c>
    </row>
    <row r="1691" spans="8:12">
      <c r="H1691" t="s">
        <v>330</v>
      </c>
      <c r="I1691" t="s">
        <v>222</v>
      </c>
      <c r="J1691">
        <v>9236</v>
      </c>
      <c r="K1691">
        <v>70</v>
      </c>
      <c r="L1691">
        <v>0</v>
      </c>
    </row>
    <row r="1692" spans="8:12">
      <c r="H1692" t="s">
        <v>330</v>
      </c>
      <c r="I1692" t="s">
        <v>223</v>
      </c>
      <c r="J1692">
        <v>10147</v>
      </c>
      <c r="K1692">
        <v>24</v>
      </c>
      <c r="L1692">
        <v>0</v>
      </c>
    </row>
    <row r="1693" spans="8:12">
      <c r="H1693" t="s">
        <v>330</v>
      </c>
      <c r="I1693" t="s">
        <v>224</v>
      </c>
      <c r="J1693">
        <v>10417</v>
      </c>
      <c r="K1693">
        <v>142</v>
      </c>
      <c r="L1693">
        <v>0</v>
      </c>
    </row>
    <row r="1694" spans="8:12">
      <c r="H1694" t="s">
        <v>330</v>
      </c>
      <c r="I1694" t="s">
        <v>32</v>
      </c>
      <c r="J1694">
        <v>10733</v>
      </c>
      <c r="K1694">
        <v>176</v>
      </c>
      <c r="L1694">
        <v>0</v>
      </c>
    </row>
    <row r="1695" spans="8:12">
      <c r="H1695" t="s">
        <v>330</v>
      </c>
      <c r="I1695" t="s">
        <v>225</v>
      </c>
      <c r="J1695">
        <v>10753</v>
      </c>
      <c r="K1695">
        <v>46</v>
      </c>
      <c r="L1695">
        <v>0</v>
      </c>
    </row>
    <row r="1696" spans="8:12">
      <c r="H1696" t="s">
        <v>330</v>
      </c>
      <c r="I1696" t="s">
        <v>226</v>
      </c>
      <c r="J1696">
        <v>9758</v>
      </c>
      <c r="K1696">
        <v>41</v>
      </c>
      <c r="L1696">
        <v>0</v>
      </c>
    </row>
    <row r="1697" spans="8:12">
      <c r="H1697" t="s">
        <v>330</v>
      </c>
      <c r="I1697" t="s">
        <v>227</v>
      </c>
      <c r="J1697">
        <v>10511</v>
      </c>
      <c r="K1697">
        <v>125</v>
      </c>
      <c r="L1697">
        <v>0</v>
      </c>
    </row>
    <row r="1698" spans="8:12">
      <c r="H1698" t="s">
        <v>330</v>
      </c>
      <c r="I1698" t="s">
        <v>33</v>
      </c>
      <c r="J1698">
        <v>10470</v>
      </c>
      <c r="K1698">
        <v>63</v>
      </c>
      <c r="L1698">
        <v>0</v>
      </c>
    </row>
    <row r="1699" spans="8:12">
      <c r="H1699" t="s">
        <v>330</v>
      </c>
      <c r="I1699" t="s">
        <v>228</v>
      </c>
      <c r="J1699">
        <v>10265</v>
      </c>
      <c r="K1699">
        <v>46</v>
      </c>
      <c r="L1699">
        <v>0</v>
      </c>
    </row>
    <row r="1700" spans="8:12">
      <c r="H1700" t="s">
        <v>330</v>
      </c>
      <c r="I1700" t="s">
        <v>229</v>
      </c>
      <c r="J1700">
        <v>10296</v>
      </c>
      <c r="K1700">
        <v>72</v>
      </c>
      <c r="L1700">
        <v>0</v>
      </c>
    </row>
    <row r="1701" spans="8:12">
      <c r="H1701" t="s">
        <v>330</v>
      </c>
      <c r="I1701" t="s">
        <v>230</v>
      </c>
      <c r="J1701">
        <v>11327</v>
      </c>
      <c r="K1701">
        <v>97</v>
      </c>
      <c r="L1701">
        <v>0</v>
      </c>
    </row>
    <row r="1702" spans="8:12">
      <c r="H1702" t="s">
        <v>330</v>
      </c>
      <c r="I1702" t="s">
        <v>34</v>
      </c>
      <c r="J1702">
        <v>10263</v>
      </c>
      <c r="K1702">
        <v>80</v>
      </c>
      <c r="L1702">
        <v>0</v>
      </c>
    </row>
    <row r="1703" spans="8:12">
      <c r="H1703" t="s">
        <v>330</v>
      </c>
      <c r="I1703" t="s">
        <v>231</v>
      </c>
      <c r="J1703">
        <v>12171</v>
      </c>
      <c r="K1703">
        <v>90</v>
      </c>
      <c r="L1703">
        <v>0</v>
      </c>
    </row>
    <row r="1704" spans="8:12">
      <c r="H1704" t="s">
        <v>330</v>
      </c>
      <c r="I1704" t="s">
        <v>232</v>
      </c>
      <c r="J1704">
        <v>12328</v>
      </c>
      <c r="K1704">
        <v>73</v>
      </c>
      <c r="L1704">
        <v>0</v>
      </c>
    </row>
    <row r="1705" spans="8:12">
      <c r="H1705" t="s">
        <v>330</v>
      </c>
      <c r="I1705" t="s">
        <v>233</v>
      </c>
      <c r="J1705">
        <v>12184</v>
      </c>
      <c r="K1705">
        <v>154</v>
      </c>
      <c r="L1705">
        <v>0</v>
      </c>
    </row>
    <row r="1706" spans="8:12">
      <c r="H1706" t="s">
        <v>330</v>
      </c>
      <c r="I1706" t="s">
        <v>35</v>
      </c>
      <c r="J1706">
        <v>11633</v>
      </c>
      <c r="K1706">
        <v>101</v>
      </c>
      <c r="L1706">
        <v>0</v>
      </c>
    </row>
    <row r="1707" spans="8:12">
      <c r="H1707" t="s">
        <v>330</v>
      </c>
      <c r="I1707" t="s">
        <v>234</v>
      </c>
      <c r="J1707">
        <v>13467</v>
      </c>
      <c r="K1707">
        <v>186</v>
      </c>
      <c r="L1707">
        <v>0</v>
      </c>
    </row>
    <row r="1708" spans="8:12">
      <c r="H1708" t="s">
        <v>330</v>
      </c>
      <c r="I1708" t="s">
        <v>235</v>
      </c>
      <c r="J1708">
        <v>13238</v>
      </c>
      <c r="K1708">
        <v>103</v>
      </c>
      <c r="L1708">
        <v>0</v>
      </c>
    </row>
    <row r="1709" spans="8:12">
      <c r="H1709" t="s">
        <v>330</v>
      </c>
      <c r="I1709" t="s">
        <v>236</v>
      </c>
      <c r="J1709">
        <v>13143</v>
      </c>
      <c r="K1709">
        <v>81</v>
      </c>
      <c r="L1709">
        <v>0</v>
      </c>
    </row>
    <row r="1710" spans="8:12">
      <c r="H1710" t="s">
        <v>330</v>
      </c>
      <c r="I1710" t="s">
        <v>36</v>
      </c>
      <c r="J1710">
        <v>14129</v>
      </c>
      <c r="K1710">
        <v>76</v>
      </c>
      <c r="L1710">
        <v>0</v>
      </c>
    </row>
    <row r="1711" spans="8:12">
      <c r="H1711" t="s">
        <v>330</v>
      </c>
      <c r="I1711" t="s">
        <v>237</v>
      </c>
      <c r="J1711">
        <v>11811</v>
      </c>
      <c r="K1711">
        <v>78</v>
      </c>
      <c r="L1711">
        <v>0</v>
      </c>
    </row>
    <row r="1712" spans="8:12">
      <c r="H1712" t="s">
        <v>330</v>
      </c>
      <c r="I1712" t="s">
        <v>238</v>
      </c>
      <c r="J1712">
        <v>14345</v>
      </c>
      <c r="K1712">
        <v>126</v>
      </c>
      <c r="L1712">
        <v>0</v>
      </c>
    </row>
    <row r="1713" spans="8:12">
      <c r="H1713" t="s">
        <v>330</v>
      </c>
      <c r="I1713" t="s">
        <v>239</v>
      </c>
      <c r="J1713">
        <v>13116</v>
      </c>
      <c r="K1713">
        <v>117</v>
      </c>
      <c r="L1713">
        <v>0</v>
      </c>
    </row>
    <row r="1714" spans="8:12">
      <c r="H1714" t="s">
        <v>330</v>
      </c>
      <c r="I1714" t="s">
        <v>37</v>
      </c>
      <c r="J1714">
        <v>12869</v>
      </c>
      <c r="K1714">
        <v>115</v>
      </c>
      <c r="L1714">
        <v>0</v>
      </c>
    </row>
    <row r="1715" spans="8:12">
      <c r="H1715" t="s">
        <v>330</v>
      </c>
      <c r="I1715" t="s">
        <v>240</v>
      </c>
      <c r="J1715">
        <v>12366</v>
      </c>
      <c r="K1715">
        <v>122</v>
      </c>
      <c r="L1715">
        <v>0</v>
      </c>
    </row>
    <row r="1716" spans="8:12">
      <c r="H1716" t="s">
        <v>330</v>
      </c>
      <c r="I1716" t="s">
        <v>241</v>
      </c>
      <c r="J1716">
        <v>14103</v>
      </c>
      <c r="K1716">
        <v>64</v>
      </c>
      <c r="L1716">
        <v>0</v>
      </c>
    </row>
    <row r="1717" spans="8:12">
      <c r="H1717" t="s">
        <v>330</v>
      </c>
      <c r="I1717" t="s">
        <v>242</v>
      </c>
      <c r="J1717">
        <v>13641</v>
      </c>
      <c r="K1717">
        <v>150</v>
      </c>
      <c r="L1717">
        <v>0</v>
      </c>
    </row>
    <row r="1718" spans="8:12">
      <c r="H1718" t="s">
        <v>330</v>
      </c>
      <c r="I1718" t="s">
        <v>38</v>
      </c>
      <c r="J1718">
        <v>12708</v>
      </c>
      <c r="K1718">
        <v>64</v>
      </c>
      <c r="L1718">
        <v>0</v>
      </c>
    </row>
    <row r="1719" spans="8:12">
      <c r="H1719" t="s">
        <v>330</v>
      </c>
      <c r="I1719" t="s">
        <v>243</v>
      </c>
      <c r="J1719">
        <v>12338</v>
      </c>
      <c r="K1719">
        <v>72</v>
      </c>
      <c r="L1719">
        <v>0</v>
      </c>
    </row>
    <row r="1720" spans="8:12">
      <c r="H1720" t="s">
        <v>330</v>
      </c>
      <c r="I1720" t="s">
        <v>244</v>
      </c>
      <c r="J1720">
        <v>12625</v>
      </c>
      <c r="K1720">
        <v>154</v>
      </c>
      <c r="L1720">
        <v>0</v>
      </c>
    </row>
    <row r="1721" spans="8:12">
      <c r="H1721" t="s">
        <v>330</v>
      </c>
      <c r="I1721" t="s">
        <v>245</v>
      </c>
      <c r="J1721">
        <v>12704</v>
      </c>
      <c r="K1721">
        <v>26</v>
      </c>
      <c r="L1721">
        <v>0</v>
      </c>
    </row>
    <row r="1722" spans="8:12">
      <c r="H1722" t="s">
        <v>330</v>
      </c>
      <c r="I1722" t="s">
        <v>39</v>
      </c>
      <c r="J1722">
        <v>12365</v>
      </c>
      <c r="K1722">
        <v>69</v>
      </c>
      <c r="L1722">
        <v>0</v>
      </c>
    </row>
    <row r="1723" spans="8:12">
      <c r="H1723" t="s">
        <v>330</v>
      </c>
      <c r="I1723" t="s">
        <v>246</v>
      </c>
      <c r="J1723">
        <v>9842</v>
      </c>
      <c r="K1723">
        <v>24</v>
      </c>
      <c r="L1723">
        <v>0</v>
      </c>
    </row>
    <row r="1724" spans="8:12">
      <c r="H1724" t="s">
        <v>330</v>
      </c>
      <c r="I1724" t="s">
        <v>247</v>
      </c>
      <c r="J1724">
        <v>8938</v>
      </c>
      <c r="K1724">
        <v>153</v>
      </c>
      <c r="L1724">
        <v>0</v>
      </c>
    </row>
    <row r="1725" spans="8:12">
      <c r="H1725" t="s">
        <v>330</v>
      </c>
      <c r="I1725" t="s">
        <v>248</v>
      </c>
      <c r="J1725">
        <v>6671</v>
      </c>
      <c r="K1725">
        <v>25</v>
      </c>
      <c r="L1725">
        <v>0</v>
      </c>
    </row>
    <row r="1726" spans="8:12">
      <c r="H1726" t="s">
        <v>330</v>
      </c>
      <c r="I1726" t="s">
        <v>40</v>
      </c>
      <c r="J1726">
        <v>5201</v>
      </c>
      <c r="K1726">
        <v>133</v>
      </c>
      <c r="L1726">
        <v>0</v>
      </c>
    </row>
    <row r="1727" spans="8:12">
      <c r="H1727" t="s">
        <v>330</v>
      </c>
      <c r="I1727" t="s">
        <v>249</v>
      </c>
      <c r="J1727">
        <v>4917</v>
      </c>
      <c r="K1727">
        <v>281</v>
      </c>
      <c r="L1727">
        <v>0</v>
      </c>
    </row>
    <row r="1728" spans="8:12">
      <c r="H1728" t="s">
        <v>330</v>
      </c>
      <c r="I1728" t="s">
        <v>250</v>
      </c>
      <c r="J1728">
        <v>5162</v>
      </c>
      <c r="K1728">
        <v>170</v>
      </c>
      <c r="L1728">
        <v>0</v>
      </c>
    </row>
    <row r="1729" spans="8:12">
      <c r="H1729" t="s">
        <v>330</v>
      </c>
      <c r="I1729" t="s">
        <v>251</v>
      </c>
      <c r="J1729">
        <v>3472</v>
      </c>
      <c r="K1729">
        <v>155</v>
      </c>
      <c r="L1729">
        <v>0</v>
      </c>
    </row>
    <row r="1730" spans="8:12">
      <c r="H1730" t="s">
        <v>331</v>
      </c>
      <c r="I1730" t="s">
        <v>17</v>
      </c>
      <c r="J1730">
        <v>5120</v>
      </c>
      <c r="K1730">
        <v>80</v>
      </c>
      <c r="L1730">
        <v>0</v>
      </c>
    </row>
    <row r="1731" spans="8:12">
      <c r="H1731" t="s">
        <v>331</v>
      </c>
      <c r="I1731" t="s">
        <v>180</v>
      </c>
      <c r="J1731">
        <v>5078</v>
      </c>
      <c r="K1731">
        <v>90</v>
      </c>
      <c r="L1731">
        <v>0</v>
      </c>
    </row>
    <row r="1732" spans="8:12">
      <c r="H1732" t="s">
        <v>331</v>
      </c>
      <c r="I1732" t="s">
        <v>181</v>
      </c>
      <c r="J1732">
        <v>5295</v>
      </c>
      <c r="K1732">
        <v>62</v>
      </c>
      <c r="L1732">
        <v>0</v>
      </c>
    </row>
    <row r="1733" spans="8:12">
      <c r="H1733" t="s">
        <v>331</v>
      </c>
      <c r="I1733" t="s">
        <v>182</v>
      </c>
      <c r="J1733">
        <v>5978</v>
      </c>
      <c r="K1733">
        <v>71</v>
      </c>
      <c r="L1733">
        <v>0</v>
      </c>
    </row>
    <row r="1734" spans="8:12">
      <c r="H1734" t="s">
        <v>331</v>
      </c>
      <c r="I1734" t="s">
        <v>18</v>
      </c>
      <c r="J1734">
        <v>6075</v>
      </c>
      <c r="K1734">
        <v>91</v>
      </c>
      <c r="L1734">
        <v>0</v>
      </c>
    </row>
    <row r="1735" spans="8:12">
      <c r="H1735" t="s">
        <v>331</v>
      </c>
      <c r="I1735" t="s">
        <v>183</v>
      </c>
      <c r="J1735">
        <v>6782</v>
      </c>
      <c r="K1735">
        <v>188</v>
      </c>
      <c r="L1735">
        <v>0</v>
      </c>
    </row>
    <row r="1736" spans="8:12">
      <c r="H1736" t="s">
        <v>331</v>
      </c>
      <c r="I1736" t="s">
        <v>184</v>
      </c>
      <c r="J1736">
        <v>5875</v>
      </c>
      <c r="K1736">
        <v>60</v>
      </c>
      <c r="L1736">
        <v>0</v>
      </c>
    </row>
    <row r="1737" spans="8:12">
      <c r="H1737" t="s">
        <v>331</v>
      </c>
      <c r="I1737" t="s">
        <v>185</v>
      </c>
      <c r="J1737">
        <v>7235</v>
      </c>
      <c r="K1737">
        <v>52</v>
      </c>
      <c r="L1737">
        <v>0</v>
      </c>
    </row>
    <row r="1738" spans="8:12">
      <c r="H1738" t="s">
        <v>331</v>
      </c>
      <c r="I1738" t="s">
        <v>19</v>
      </c>
      <c r="J1738">
        <v>4016</v>
      </c>
      <c r="K1738">
        <v>116</v>
      </c>
      <c r="L1738">
        <v>0</v>
      </c>
    </row>
    <row r="1739" spans="8:12">
      <c r="H1739" t="s">
        <v>331</v>
      </c>
      <c r="I1739" t="s">
        <v>186</v>
      </c>
      <c r="J1739">
        <v>6611</v>
      </c>
      <c r="K1739">
        <v>118</v>
      </c>
      <c r="L1739">
        <v>0</v>
      </c>
    </row>
    <row r="1740" spans="8:12">
      <c r="H1740" t="s">
        <v>331</v>
      </c>
      <c r="I1740" t="s">
        <v>187</v>
      </c>
      <c r="J1740">
        <v>6103</v>
      </c>
      <c r="K1740">
        <v>36</v>
      </c>
      <c r="L1740">
        <v>0</v>
      </c>
    </row>
    <row r="1741" spans="8:12">
      <c r="H1741" t="s">
        <v>331</v>
      </c>
      <c r="I1741" t="s">
        <v>188</v>
      </c>
      <c r="J1741">
        <v>6125</v>
      </c>
      <c r="K1741">
        <v>108</v>
      </c>
      <c r="L1741">
        <v>0</v>
      </c>
    </row>
    <row r="1742" spans="8:12">
      <c r="H1742" t="s">
        <v>331</v>
      </c>
      <c r="I1742" t="s">
        <v>20</v>
      </c>
      <c r="J1742">
        <v>10120</v>
      </c>
      <c r="K1742">
        <v>86</v>
      </c>
      <c r="L1742">
        <v>0</v>
      </c>
    </row>
    <row r="1743" spans="8:12">
      <c r="H1743" t="s">
        <v>331</v>
      </c>
      <c r="I1743" t="s">
        <v>189</v>
      </c>
      <c r="J1743">
        <v>11553</v>
      </c>
      <c r="K1743">
        <v>61</v>
      </c>
      <c r="L1743">
        <v>0</v>
      </c>
    </row>
    <row r="1744" spans="8:12">
      <c r="H1744" t="s">
        <v>331</v>
      </c>
      <c r="I1744" t="s">
        <v>190</v>
      </c>
      <c r="J1744">
        <v>12830</v>
      </c>
      <c r="K1744">
        <v>112</v>
      </c>
      <c r="L1744">
        <v>0</v>
      </c>
    </row>
    <row r="1745" spans="8:12">
      <c r="H1745" t="s">
        <v>331</v>
      </c>
      <c r="I1745" t="s">
        <v>191</v>
      </c>
      <c r="J1745">
        <v>13060</v>
      </c>
      <c r="K1745">
        <v>70</v>
      </c>
      <c r="L1745">
        <v>0</v>
      </c>
    </row>
    <row r="1746" spans="8:12">
      <c r="H1746" t="s">
        <v>331</v>
      </c>
      <c r="I1746" t="s">
        <v>21</v>
      </c>
      <c r="J1746">
        <v>13938</v>
      </c>
      <c r="K1746">
        <v>31</v>
      </c>
      <c r="L1746">
        <v>0</v>
      </c>
    </row>
    <row r="1747" spans="8:12">
      <c r="H1747" t="s">
        <v>331</v>
      </c>
      <c r="I1747" t="s">
        <v>192</v>
      </c>
      <c r="J1747">
        <v>13848</v>
      </c>
      <c r="K1747">
        <v>67</v>
      </c>
      <c r="L1747">
        <v>0</v>
      </c>
    </row>
    <row r="1748" spans="8:12">
      <c r="H1748" t="s">
        <v>331</v>
      </c>
      <c r="I1748" t="s">
        <v>193</v>
      </c>
      <c r="J1748">
        <v>15083</v>
      </c>
      <c r="K1748">
        <v>80</v>
      </c>
      <c r="L1748">
        <v>0</v>
      </c>
    </row>
    <row r="1749" spans="8:12">
      <c r="H1749" t="s">
        <v>331</v>
      </c>
      <c r="I1749" t="s">
        <v>194</v>
      </c>
      <c r="J1749">
        <v>15093</v>
      </c>
      <c r="K1749">
        <v>34</v>
      </c>
      <c r="L1749">
        <v>0</v>
      </c>
    </row>
    <row r="1750" spans="8:12">
      <c r="H1750" t="s">
        <v>331</v>
      </c>
      <c r="I1750" t="s">
        <v>22</v>
      </c>
      <c r="J1750">
        <v>15046</v>
      </c>
      <c r="K1750">
        <v>32</v>
      </c>
      <c r="L1750">
        <v>0</v>
      </c>
    </row>
    <row r="1751" spans="8:12">
      <c r="H1751" t="s">
        <v>331</v>
      </c>
      <c r="I1751" t="s">
        <v>195</v>
      </c>
      <c r="J1751">
        <v>15653</v>
      </c>
      <c r="K1751">
        <v>133</v>
      </c>
      <c r="L1751">
        <v>0</v>
      </c>
    </row>
    <row r="1752" spans="8:12">
      <c r="H1752" t="s">
        <v>331</v>
      </c>
      <c r="I1752" t="s">
        <v>196</v>
      </c>
      <c r="J1752">
        <v>16705</v>
      </c>
      <c r="K1752">
        <v>194</v>
      </c>
      <c r="L1752">
        <v>0</v>
      </c>
    </row>
    <row r="1753" spans="8:12">
      <c r="H1753" t="s">
        <v>331</v>
      </c>
      <c r="I1753" t="s">
        <v>197</v>
      </c>
      <c r="J1753">
        <v>15959</v>
      </c>
      <c r="K1753">
        <v>143</v>
      </c>
      <c r="L1753">
        <v>0</v>
      </c>
    </row>
    <row r="1754" spans="8:12">
      <c r="H1754" t="s">
        <v>331</v>
      </c>
      <c r="I1754" t="s">
        <v>23</v>
      </c>
      <c r="J1754">
        <v>15589</v>
      </c>
      <c r="K1754">
        <v>24</v>
      </c>
      <c r="L1754">
        <v>0</v>
      </c>
    </row>
    <row r="1755" spans="8:12">
      <c r="H1755" t="s">
        <v>331</v>
      </c>
      <c r="I1755" t="s">
        <v>198</v>
      </c>
      <c r="J1755">
        <v>15565</v>
      </c>
      <c r="K1755">
        <v>145</v>
      </c>
      <c r="L1755">
        <v>0</v>
      </c>
    </row>
    <row r="1756" spans="8:12">
      <c r="H1756" t="s">
        <v>331</v>
      </c>
      <c r="I1756" t="s">
        <v>199</v>
      </c>
      <c r="J1756">
        <v>14474</v>
      </c>
      <c r="K1756">
        <v>119</v>
      </c>
      <c r="L1756">
        <v>0</v>
      </c>
    </row>
    <row r="1757" spans="8:12">
      <c r="H1757" t="s">
        <v>331</v>
      </c>
      <c r="I1757" t="s">
        <v>200</v>
      </c>
      <c r="J1757">
        <v>13886</v>
      </c>
      <c r="K1757">
        <v>108</v>
      </c>
      <c r="L1757">
        <v>0</v>
      </c>
    </row>
    <row r="1758" spans="8:12">
      <c r="H1758" t="s">
        <v>331</v>
      </c>
      <c r="I1758" t="s">
        <v>24</v>
      </c>
      <c r="J1758">
        <v>14363</v>
      </c>
      <c r="K1758">
        <v>134</v>
      </c>
      <c r="L1758">
        <v>0</v>
      </c>
    </row>
    <row r="1759" spans="8:12">
      <c r="H1759" t="s">
        <v>331</v>
      </c>
      <c r="I1759" t="s">
        <v>201</v>
      </c>
      <c r="J1759">
        <v>13394</v>
      </c>
      <c r="K1759">
        <v>137</v>
      </c>
      <c r="L1759">
        <v>0</v>
      </c>
    </row>
    <row r="1760" spans="8:12">
      <c r="H1760" t="s">
        <v>331</v>
      </c>
      <c r="I1760" t="s">
        <v>202</v>
      </c>
      <c r="J1760">
        <v>12553</v>
      </c>
      <c r="K1760">
        <v>82</v>
      </c>
      <c r="L1760">
        <v>0</v>
      </c>
    </row>
    <row r="1761" spans="8:12">
      <c r="H1761" t="s">
        <v>331</v>
      </c>
      <c r="I1761" t="s">
        <v>203</v>
      </c>
      <c r="J1761">
        <v>12143</v>
      </c>
      <c r="K1761">
        <v>128</v>
      </c>
      <c r="L1761">
        <v>0</v>
      </c>
    </row>
    <row r="1762" spans="8:12">
      <c r="H1762" t="s">
        <v>331</v>
      </c>
      <c r="I1762" t="s">
        <v>25</v>
      </c>
      <c r="J1762">
        <v>11897</v>
      </c>
      <c r="K1762">
        <v>57</v>
      </c>
      <c r="L1762">
        <v>0</v>
      </c>
    </row>
    <row r="1763" spans="8:12">
      <c r="H1763" t="s">
        <v>331</v>
      </c>
      <c r="I1763" t="s">
        <v>204</v>
      </c>
      <c r="J1763">
        <v>12247</v>
      </c>
      <c r="K1763">
        <v>130</v>
      </c>
      <c r="L1763">
        <v>0</v>
      </c>
    </row>
    <row r="1764" spans="8:12">
      <c r="H1764" t="s">
        <v>331</v>
      </c>
      <c r="I1764" t="s">
        <v>205</v>
      </c>
      <c r="J1764">
        <v>11807</v>
      </c>
      <c r="K1764">
        <v>57</v>
      </c>
      <c r="L1764">
        <v>0</v>
      </c>
    </row>
    <row r="1765" spans="8:12">
      <c r="H1765" t="s">
        <v>331</v>
      </c>
      <c r="I1765" t="s">
        <v>206</v>
      </c>
      <c r="J1765">
        <v>13129</v>
      </c>
      <c r="K1765">
        <v>129</v>
      </c>
      <c r="L1765">
        <v>0</v>
      </c>
    </row>
    <row r="1766" spans="8:12">
      <c r="H1766" t="s">
        <v>331</v>
      </c>
      <c r="I1766" t="s">
        <v>26</v>
      </c>
      <c r="J1766">
        <v>13838</v>
      </c>
      <c r="K1766">
        <v>74</v>
      </c>
      <c r="L1766">
        <v>0</v>
      </c>
    </row>
    <row r="1767" spans="8:12">
      <c r="H1767" t="s">
        <v>331</v>
      </c>
      <c r="I1767" t="s">
        <v>207</v>
      </c>
      <c r="J1767">
        <v>12336</v>
      </c>
      <c r="K1767">
        <v>26</v>
      </c>
      <c r="L1767">
        <v>0</v>
      </c>
    </row>
    <row r="1768" spans="8:12">
      <c r="H1768" t="s">
        <v>331</v>
      </c>
      <c r="I1768" t="s">
        <v>208</v>
      </c>
      <c r="J1768">
        <v>11076</v>
      </c>
      <c r="K1768">
        <v>22</v>
      </c>
      <c r="L1768">
        <v>0</v>
      </c>
    </row>
    <row r="1769" spans="8:12">
      <c r="H1769" t="s">
        <v>331</v>
      </c>
      <c r="I1769" t="s">
        <v>209</v>
      </c>
      <c r="J1769">
        <v>12255</v>
      </c>
      <c r="K1769">
        <v>78</v>
      </c>
      <c r="L1769">
        <v>0</v>
      </c>
    </row>
    <row r="1770" spans="8:12">
      <c r="H1770" t="s">
        <v>331</v>
      </c>
      <c r="I1770" t="s">
        <v>27</v>
      </c>
      <c r="J1770">
        <v>11013</v>
      </c>
      <c r="K1770">
        <v>83</v>
      </c>
      <c r="L1770">
        <v>0</v>
      </c>
    </row>
    <row r="1771" spans="8:12">
      <c r="H1771" t="s">
        <v>331</v>
      </c>
      <c r="I1771" t="s">
        <v>210</v>
      </c>
      <c r="J1771">
        <v>11078</v>
      </c>
      <c r="K1771">
        <v>121</v>
      </c>
      <c r="L1771">
        <v>0</v>
      </c>
    </row>
    <row r="1772" spans="8:12">
      <c r="H1772" t="s">
        <v>331</v>
      </c>
      <c r="I1772" t="s">
        <v>211</v>
      </c>
      <c r="J1772">
        <v>10661</v>
      </c>
      <c r="K1772">
        <v>52</v>
      </c>
      <c r="L1772">
        <v>0</v>
      </c>
    </row>
    <row r="1773" spans="8:12">
      <c r="H1773" t="s">
        <v>331</v>
      </c>
      <c r="I1773" t="s">
        <v>212</v>
      </c>
      <c r="J1773">
        <v>11806</v>
      </c>
      <c r="K1773">
        <v>181</v>
      </c>
      <c r="L1773">
        <v>0</v>
      </c>
    </row>
    <row r="1774" spans="8:12">
      <c r="H1774" t="s">
        <v>331</v>
      </c>
      <c r="I1774" t="s">
        <v>28</v>
      </c>
      <c r="J1774">
        <v>10410</v>
      </c>
      <c r="K1774">
        <v>57</v>
      </c>
      <c r="L1774">
        <v>0</v>
      </c>
    </row>
    <row r="1775" spans="8:12">
      <c r="H1775" t="s">
        <v>331</v>
      </c>
      <c r="I1775" t="s">
        <v>213</v>
      </c>
      <c r="J1775">
        <v>9423</v>
      </c>
      <c r="K1775">
        <v>56</v>
      </c>
      <c r="L1775">
        <v>0</v>
      </c>
    </row>
    <row r="1776" spans="8:12">
      <c r="H1776" t="s">
        <v>331</v>
      </c>
      <c r="I1776" t="s">
        <v>214</v>
      </c>
      <c r="J1776">
        <v>9156</v>
      </c>
      <c r="K1776">
        <v>43</v>
      </c>
      <c r="L1776">
        <v>0</v>
      </c>
    </row>
    <row r="1777" spans="8:12">
      <c r="H1777" t="s">
        <v>331</v>
      </c>
      <c r="I1777" t="s">
        <v>215</v>
      </c>
      <c r="J1777">
        <v>9046</v>
      </c>
      <c r="K1777">
        <v>43</v>
      </c>
      <c r="L1777">
        <v>0</v>
      </c>
    </row>
    <row r="1778" spans="8:12">
      <c r="H1778" t="s">
        <v>331</v>
      </c>
      <c r="I1778" t="s">
        <v>29</v>
      </c>
      <c r="J1778">
        <v>8816</v>
      </c>
      <c r="K1778">
        <v>59</v>
      </c>
      <c r="L1778">
        <v>0</v>
      </c>
    </row>
    <row r="1779" spans="8:12">
      <c r="H1779" t="s">
        <v>331</v>
      </c>
      <c r="I1779" t="s">
        <v>216</v>
      </c>
      <c r="J1779">
        <v>8903</v>
      </c>
      <c r="K1779">
        <v>91</v>
      </c>
      <c r="L1779">
        <v>0</v>
      </c>
    </row>
    <row r="1780" spans="8:12">
      <c r="H1780" t="s">
        <v>331</v>
      </c>
      <c r="I1780" t="s">
        <v>217</v>
      </c>
      <c r="J1780">
        <v>8775</v>
      </c>
      <c r="K1780">
        <v>24</v>
      </c>
      <c r="L1780">
        <v>0</v>
      </c>
    </row>
    <row r="1781" spans="8:12">
      <c r="H1781" t="s">
        <v>331</v>
      </c>
      <c r="I1781" t="s">
        <v>218</v>
      </c>
      <c r="J1781">
        <v>9569</v>
      </c>
      <c r="K1781">
        <v>64</v>
      </c>
      <c r="L1781">
        <v>0</v>
      </c>
    </row>
    <row r="1782" spans="8:12">
      <c r="H1782" t="s">
        <v>331</v>
      </c>
      <c r="I1782" t="s">
        <v>30</v>
      </c>
      <c r="J1782">
        <v>9411</v>
      </c>
      <c r="K1782">
        <v>120</v>
      </c>
      <c r="L1782">
        <v>0</v>
      </c>
    </row>
    <row r="1783" spans="8:12">
      <c r="H1783" t="s">
        <v>331</v>
      </c>
      <c r="I1783" t="s">
        <v>219</v>
      </c>
      <c r="J1783">
        <v>9426</v>
      </c>
      <c r="K1783">
        <v>61</v>
      </c>
      <c r="L1783">
        <v>0</v>
      </c>
    </row>
    <row r="1784" spans="8:12">
      <c r="H1784" t="s">
        <v>331</v>
      </c>
      <c r="I1784" t="s">
        <v>220</v>
      </c>
      <c r="J1784">
        <v>9941</v>
      </c>
      <c r="K1784">
        <v>63</v>
      </c>
      <c r="L1784">
        <v>0</v>
      </c>
    </row>
    <row r="1785" spans="8:12">
      <c r="H1785" t="s">
        <v>331</v>
      </c>
      <c r="I1785" t="s">
        <v>221</v>
      </c>
      <c r="J1785">
        <v>10045</v>
      </c>
      <c r="K1785">
        <v>58</v>
      </c>
      <c r="L1785">
        <v>0</v>
      </c>
    </row>
    <row r="1786" spans="8:12">
      <c r="H1786" t="s">
        <v>331</v>
      </c>
      <c r="I1786" t="s">
        <v>31</v>
      </c>
      <c r="J1786">
        <v>9849</v>
      </c>
      <c r="K1786">
        <v>66</v>
      </c>
      <c r="L1786">
        <v>0</v>
      </c>
    </row>
    <row r="1787" spans="8:12">
      <c r="H1787" t="s">
        <v>331</v>
      </c>
      <c r="I1787" t="s">
        <v>222</v>
      </c>
      <c r="J1787">
        <v>9930</v>
      </c>
      <c r="K1787">
        <v>79</v>
      </c>
      <c r="L1787">
        <v>0</v>
      </c>
    </row>
    <row r="1788" spans="8:12">
      <c r="H1788" t="s">
        <v>331</v>
      </c>
      <c r="I1788" t="s">
        <v>223</v>
      </c>
      <c r="J1788">
        <v>10076</v>
      </c>
      <c r="K1788">
        <v>65</v>
      </c>
      <c r="L1788">
        <v>0</v>
      </c>
    </row>
    <row r="1789" spans="8:12">
      <c r="H1789" t="s">
        <v>331</v>
      </c>
      <c r="I1789" t="s">
        <v>224</v>
      </c>
      <c r="J1789">
        <v>10129</v>
      </c>
      <c r="K1789">
        <v>68</v>
      </c>
      <c r="L1789">
        <v>0</v>
      </c>
    </row>
    <row r="1790" spans="8:12">
      <c r="H1790" t="s">
        <v>331</v>
      </c>
      <c r="I1790" t="s">
        <v>32</v>
      </c>
      <c r="J1790">
        <v>9603</v>
      </c>
      <c r="K1790">
        <v>61</v>
      </c>
      <c r="L1790">
        <v>0</v>
      </c>
    </row>
    <row r="1791" spans="8:12">
      <c r="H1791" t="s">
        <v>331</v>
      </c>
      <c r="I1791" t="s">
        <v>225</v>
      </c>
      <c r="J1791">
        <v>9642</v>
      </c>
      <c r="K1791">
        <v>87</v>
      </c>
      <c r="L1791">
        <v>0</v>
      </c>
    </row>
    <row r="1792" spans="8:12">
      <c r="H1792" t="s">
        <v>331</v>
      </c>
      <c r="I1792" t="s">
        <v>226</v>
      </c>
      <c r="J1792">
        <v>9961</v>
      </c>
      <c r="K1792">
        <v>123</v>
      </c>
      <c r="L1792">
        <v>0</v>
      </c>
    </row>
    <row r="1793" spans="8:12">
      <c r="H1793" t="s">
        <v>331</v>
      </c>
      <c r="I1793" t="s">
        <v>227</v>
      </c>
      <c r="J1793">
        <v>10247</v>
      </c>
      <c r="K1793">
        <v>94</v>
      </c>
      <c r="L1793">
        <v>0</v>
      </c>
    </row>
    <row r="1794" spans="8:12">
      <c r="H1794" t="s">
        <v>331</v>
      </c>
      <c r="I1794" t="s">
        <v>33</v>
      </c>
      <c r="J1794">
        <v>9769</v>
      </c>
      <c r="K1794">
        <v>86</v>
      </c>
      <c r="L1794">
        <v>0</v>
      </c>
    </row>
    <row r="1795" spans="8:12">
      <c r="H1795" t="s">
        <v>331</v>
      </c>
      <c r="I1795" t="s">
        <v>228</v>
      </c>
      <c r="J1795">
        <v>10071</v>
      </c>
      <c r="K1795">
        <v>113</v>
      </c>
      <c r="L1795">
        <v>0</v>
      </c>
    </row>
    <row r="1796" spans="8:12">
      <c r="H1796" t="s">
        <v>331</v>
      </c>
      <c r="I1796" t="s">
        <v>229</v>
      </c>
      <c r="J1796">
        <v>9559</v>
      </c>
      <c r="K1796">
        <v>62</v>
      </c>
      <c r="L1796">
        <v>0</v>
      </c>
    </row>
    <row r="1797" spans="8:12">
      <c r="H1797" t="s">
        <v>331</v>
      </c>
      <c r="I1797" t="s">
        <v>230</v>
      </c>
      <c r="J1797">
        <v>9868</v>
      </c>
      <c r="K1797">
        <v>136</v>
      </c>
      <c r="L1797">
        <v>0</v>
      </c>
    </row>
    <row r="1798" spans="8:12">
      <c r="H1798" t="s">
        <v>331</v>
      </c>
      <c r="I1798" t="s">
        <v>34</v>
      </c>
      <c r="J1798">
        <v>9680</v>
      </c>
      <c r="K1798">
        <v>58</v>
      </c>
      <c r="L1798">
        <v>0</v>
      </c>
    </row>
    <row r="1799" spans="8:12">
      <c r="H1799" t="s">
        <v>331</v>
      </c>
      <c r="I1799" t="s">
        <v>231</v>
      </c>
      <c r="J1799">
        <v>9827</v>
      </c>
      <c r="K1799">
        <v>71</v>
      </c>
      <c r="L1799">
        <v>0</v>
      </c>
    </row>
    <row r="1800" spans="8:12">
      <c r="H1800" t="s">
        <v>331</v>
      </c>
      <c r="I1800" t="s">
        <v>232</v>
      </c>
      <c r="J1800">
        <v>9688</v>
      </c>
      <c r="K1800">
        <v>44</v>
      </c>
      <c r="L1800">
        <v>0</v>
      </c>
    </row>
    <row r="1801" spans="8:12">
      <c r="H1801" t="s">
        <v>331</v>
      </c>
      <c r="I1801" t="s">
        <v>233</v>
      </c>
      <c r="J1801">
        <v>9649</v>
      </c>
      <c r="K1801">
        <v>101</v>
      </c>
      <c r="L1801">
        <v>0</v>
      </c>
    </row>
    <row r="1802" spans="8:12">
      <c r="H1802" t="s">
        <v>331</v>
      </c>
      <c r="I1802" t="s">
        <v>35</v>
      </c>
      <c r="J1802">
        <v>10004</v>
      </c>
      <c r="K1802">
        <v>62</v>
      </c>
      <c r="L1802">
        <v>0</v>
      </c>
    </row>
    <row r="1803" spans="8:12">
      <c r="H1803" t="s">
        <v>331</v>
      </c>
      <c r="I1803" t="s">
        <v>234</v>
      </c>
      <c r="J1803">
        <v>10410</v>
      </c>
      <c r="K1803">
        <v>33</v>
      </c>
      <c r="L1803">
        <v>0</v>
      </c>
    </row>
    <row r="1804" spans="8:12">
      <c r="H1804" t="s">
        <v>331</v>
      </c>
      <c r="I1804" t="s">
        <v>235</v>
      </c>
      <c r="J1804">
        <v>10426</v>
      </c>
      <c r="K1804">
        <v>79</v>
      </c>
      <c r="L1804">
        <v>0</v>
      </c>
    </row>
    <row r="1805" spans="8:12">
      <c r="H1805" t="s">
        <v>331</v>
      </c>
      <c r="I1805" t="s">
        <v>236</v>
      </c>
      <c r="J1805">
        <v>10789</v>
      </c>
      <c r="K1805">
        <v>72</v>
      </c>
      <c r="L1805">
        <v>0</v>
      </c>
    </row>
    <row r="1806" spans="8:12">
      <c r="H1806" t="s">
        <v>331</v>
      </c>
      <c r="I1806" t="s">
        <v>36</v>
      </c>
      <c r="J1806">
        <v>11221</v>
      </c>
      <c r="K1806">
        <v>66</v>
      </c>
      <c r="L1806">
        <v>0</v>
      </c>
    </row>
    <row r="1807" spans="8:12">
      <c r="H1807" t="s">
        <v>331</v>
      </c>
      <c r="I1807" t="s">
        <v>237</v>
      </c>
      <c r="J1807">
        <v>11604</v>
      </c>
      <c r="K1807">
        <v>77</v>
      </c>
      <c r="L1807">
        <v>0</v>
      </c>
    </row>
    <row r="1808" spans="8:12">
      <c r="H1808" t="s">
        <v>331</v>
      </c>
      <c r="I1808" t="s">
        <v>238</v>
      </c>
      <c r="J1808">
        <v>12257</v>
      </c>
      <c r="K1808">
        <v>68</v>
      </c>
      <c r="L1808">
        <v>0</v>
      </c>
    </row>
    <row r="1809" spans="8:12">
      <c r="H1809" t="s">
        <v>331</v>
      </c>
      <c r="I1809" t="s">
        <v>239</v>
      </c>
      <c r="J1809">
        <v>12559</v>
      </c>
      <c r="K1809">
        <v>69</v>
      </c>
      <c r="L1809">
        <v>0</v>
      </c>
    </row>
    <row r="1810" spans="8:12">
      <c r="H1810" t="s">
        <v>331</v>
      </c>
      <c r="I1810" t="s">
        <v>37</v>
      </c>
      <c r="J1810">
        <v>13564</v>
      </c>
      <c r="K1810">
        <v>26</v>
      </c>
      <c r="L1810">
        <v>0</v>
      </c>
    </row>
    <row r="1811" spans="8:12">
      <c r="H1811" t="s">
        <v>331</v>
      </c>
      <c r="I1811" t="s">
        <v>240</v>
      </c>
      <c r="J1811">
        <v>14065</v>
      </c>
      <c r="K1811">
        <v>55</v>
      </c>
      <c r="L1811">
        <v>0</v>
      </c>
    </row>
    <row r="1812" spans="8:12">
      <c r="H1812" t="s">
        <v>331</v>
      </c>
      <c r="I1812" t="s">
        <v>241</v>
      </c>
      <c r="J1812">
        <v>14775</v>
      </c>
      <c r="K1812">
        <v>95</v>
      </c>
      <c r="L1812">
        <v>0</v>
      </c>
    </row>
    <row r="1813" spans="8:12">
      <c r="H1813" t="s">
        <v>331</v>
      </c>
      <c r="I1813" t="s">
        <v>242</v>
      </c>
      <c r="J1813">
        <v>14802</v>
      </c>
      <c r="K1813">
        <v>24</v>
      </c>
      <c r="L1813">
        <v>0</v>
      </c>
    </row>
    <row r="1814" spans="8:12">
      <c r="H1814" t="s">
        <v>331</v>
      </c>
      <c r="I1814" t="s">
        <v>38</v>
      </c>
      <c r="J1814">
        <v>14850</v>
      </c>
      <c r="K1814">
        <v>69</v>
      </c>
      <c r="L1814">
        <v>0</v>
      </c>
    </row>
    <row r="1815" spans="8:12">
      <c r="H1815" t="s">
        <v>331</v>
      </c>
      <c r="I1815" t="s">
        <v>243</v>
      </c>
      <c r="J1815">
        <v>13742</v>
      </c>
      <c r="K1815">
        <v>23</v>
      </c>
      <c r="L1815">
        <v>0</v>
      </c>
    </row>
    <row r="1816" spans="8:12">
      <c r="H1816" t="s">
        <v>331</v>
      </c>
      <c r="I1816" t="s">
        <v>244</v>
      </c>
      <c r="J1816">
        <v>13753</v>
      </c>
      <c r="K1816">
        <v>130</v>
      </c>
      <c r="L1816">
        <v>0</v>
      </c>
    </row>
    <row r="1817" spans="8:12">
      <c r="H1817" t="s">
        <v>331</v>
      </c>
      <c r="I1817" t="s">
        <v>245</v>
      </c>
      <c r="J1817">
        <v>12996</v>
      </c>
      <c r="K1817">
        <v>23</v>
      </c>
      <c r="L1817">
        <v>0</v>
      </c>
    </row>
    <row r="1818" spans="8:12">
      <c r="H1818" t="s">
        <v>331</v>
      </c>
      <c r="I1818" t="s">
        <v>39</v>
      </c>
      <c r="J1818">
        <v>12511</v>
      </c>
      <c r="K1818">
        <v>197</v>
      </c>
      <c r="L1818">
        <v>0</v>
      </c>
    </row>
    <row r="1819" spans="8:12">
      <c r="H1819" t="s">
        <v>331</v>
      </c>
      <c r="I1819" t="s">
        <v>246</v>
      </c>
      <c r="J1819">
        <v>10030</v>
      </c>
      <c r="K1819">
        <v>172</v>
      </c>
      <c r="L1819">
        <v>0</v>
      </c>
    </row>
    <row r="1820" spans="8:12">
      <c r="H1820" t="s">
        <v>331</v>
      </c>
      <c r="I1820" t="s">
        <v>247</v>
      </c>
      <c r="J1820">
        <v>8002</v>
      </c>
      <c r="K1820">
        <v>132</v>
      </c>
      <c r="L1820">
        <v>0</v>
      </c>
    </row>
    <row r="1821" spans="8:12">
      <c r="H1821" t="s">
        <v>331</v>
      </c>
      <c r="I1821" t="s">
        <v>248</v>
      </c>
      <c r="J1821">
        <v>6757</v>
      </c>
      <c r="K1821">
        <v>120</v>
      </c>
      <c r="L1821">
        <v>0</v>
      </c>
    </row>
    <row r="1822" spans="8:12">
      <c r="H1822" t="s">
        <v>331</v>
      </c>
      <c r="I1822" t="s">
        <v>40</v>
      </c>
      <c r="J1822">
        <v>5341</v>
      </c>
      <c r="K1822">
        <v>95</v>
      </c>
      <c r="L1822">
        <v>0</v>
      </c>
    </row>
    <row r="1823" spans="8:12">
      <c r="H1823" t="s">
        <v>331</v>
      </c>
      <c r="I1823" t="s">
        <v>249</v>
      </c>
      <c r="J1823">
        <v>2951</v>
      </c>
      <c r="K1823">
        <v>69</v>
      </c>
      <c r="L1823">
        <v>0</v>
      </c>
    </row>
    <row r="1824" spans="8:12">
      <c r="H1824" t="s">
        <v>331</v>
      </c>
      <c r="I1824" t="s">
        <v>250</v>
      </c>
      <c r="J1824">
        <v>3165</v>
      </c>
      <c r="K1824">
        <v>39</v>
      </c>
      <c r="L1824">
        <v>0</v>
      </c>
    </row>
    <row r="1825" spans="8:12">
      <c r="H1825" t="s">
        <v>331</v>
      </c>
      <c r="I1825" t="s">
        <v>251</v>
      </c>
      <c r="J1825">
        <v>3704</v>
      </c>
      <c r="K1825">
        <v>102</v>
      </c>
      <c r="L1825">
        <v>0</v>
      </c>
    </row>
    <row r="1826" spans="8:12">
      <c r="H1826" t="s">
        <v>332</v>
      </c>
      <c r="I1826" t="s">
        <v>17</v>
      </c>
      <c r="J1826">
        <v>3417</v>
      </c>
      <c r="K1826">
        <v>68</v>
      </c>
      <c r="L1826">
        <v>0</v>
      </c>
    </row>
    <row r="1827" spans="8:12">
      <c r="H1827" t="s">
        <v>332</v>
      </c>
      <c r="I1827" t="s">
        <v>180</v>
      </c>
      <c r="J1827">
        <v>3842</v>
      </c>
      <c r="K1827">
        <v>68</v>
      </c>
      <c r="L1827">
        <v>0</v>
      </c>
    </row>
    <row r="1828" spans="8:12">
      <c r="H1828" t="s">
        <v>332</v>
      </c>
      <c r="I1828" t="s">
        <v>181</v>
      </c>
      <c r="J1828">
        <v>3973</v>
      </c>
      <c r="K1828">
        <v>158</v>
      </c>
      <c r="L1828">
        <v>0</v>
      </c>
    </row>
    <row r="1829" spans="8:12">
      <c r="H1829" t="s">
        <v>332</v>
      </c>
      <c r="I1829" t="s">
        <v>182</v>
      </c>
      <c r="J1829">
        <v>3475</v>
      </c>
      <c r="K1829">
        <v>23</v>
      </c>
      <c r="L1829">
        <v>0</v>
      </c>
    </row>
    <row r="1830" spans="8:12">
      <c r="H1830" t="s">
        <v>332</v>
      </c>
      <c r="I1830" t="s">
        <v>18</v>
      </c>
      <c r="J1830">
        <v>6323</v>
      </c>
      <c r="K1830">
        <v>32</v>
      </c>
      <c r="L1830">
        <v>0</v>
      </c>
    </row>
    <row r="1831" spans="8:12">
      <c r="H1831" t="s">
        <v>332</v>
      </c>
      <c r="I1831" t="s">
        <v>183</v>
      </c>
      <c r="J1831">
        <v>8016</v>
      </c>
      <c r="K1831">
        <v>20</v>
      </c>
      <c r="L1831">
        <v>0</v>
      </c>
    </row>
    <row r="1832" spans="8:12">
      <c r="H1832" t="s">
        <v>332</v>
      </c>
      <c r="I1832" t="s">
        <v>184</v>
      </c>
      <c r="J1832">
        <v>7222</v>
      </c>
      <c r="K1832">
        <v>63</v>
      </c>
      <c r="L1832">
        <v>0</v>
      </c>
    </row>
    <row r="1833" spans="8:12">
      <c r="H1833" t="s">
        <v>332</v>
      </c>
      <c r="I1833" t="s">
        <v>185</v>
      </c>
      <c r="J1833">
        <v>7284</v>
      </c>
      <c r="K1833">
        <v>26</v>
      </c>
      <c r="L1833">
        <v>0</v>
      </c>
    </row>
    <row r="1834" spans="8:12">
      <c r="H1834" t="s">
        <v>332</v>
      </c>
      <c r="I1834" t="s">
        <v>19</v>
      </c>
      <c r="J1834">
        <v>6298</v>
      </c>
      <c r="K1834">
        <v>24</v>
      </c>
      <c r="L1834">
        <v>0</v>
      </c>
    </row>
    <row r="1835" spans="8:12">
      <c r="H1835" t="s">
        <v>332</v>
      </c>
      <c r="I1835" t="s">
        <v>186</v>
      </c>
      <c r="J1835">
        <v>5982</v>
      </c>
      <c r="K1835">
        <v>31</v>
      </c>
      <c r="L1835">
        <v>0</v>
      </c>
    </row>
    <row r="1836" spans="8:12">
      <c r="H1836" t="s">
        <v>332</v>
      </c>
      <c r="I1836" t="s">
        <v>187</v>
      </c>
      <c r="J1836">
        <v>6015</v>
      </c>
      <c r="K1836">
        <v>149</v>
      </c>
      <c r="L1836">
        <v>0</v>
      </c>
    </row>
    <row r="1837" spans="8:12">
      <c r="H1837" t="s">
        <v>332</v>
      </c>
      <c r="I1837" t="s">
        <v>188</v>
      </c>
      <c r="J1837">
        <v>5953</v>
      </c>
      <c r="K1837">
        <v>82</v>
      </c>
      <c r="L1837">
        <v>0</v>
      </c>
    </row>
    <row r="1838" spans="8:12">
      <c r="H1838" t="s">
        <v>332</v>
      </c>
      <c r="I1838" t="s">
        <v>20</v>
      </c>
      <c r="J1838">
        <v>8408</v>
      </c>
      <c r="K1838">
        <v>67</v>
      </c>
      <c r="L1838">
        <v>0</v>
      </c>
    </row>
    <row r="1839" spans="8:12">
      <c r="H1839" t="s">
        <v>332</v>
      </c>
      <c r="I1839" t="s">
        <v>189</v>
      </c>
      <c r="J1839">
        <v>9608</v>
      </c>
      <c r="K1839">
        <v>63</v>
      </c>
      <c r="L1839">
        <v>0</v>
      </c>
    </row>
    <row r="1840" spans="8:12">
      <c r="H1840" t="s">
        <v>332</v>
      </c>
      <c r="I1840" t="s">
        <v>190</v>
      </c>
      <c r="J1840">
        <v>12964</v>
      </c>
      <c r="K1840">
        <v>84</v>
      </c>
      <c r="L1840">
        <v>0</v>
      </c>
    </row>
    <row r="1841" spans="8:12">
      <c r="H1841" t="s">
        <v>332</v>
      </c>
      <c r="I1841" t="s">
        <v>191</v>
      </c>
      <c r="J1841">
        <v>15059</v>
      </c>
      <c r="K1841">
        <v>138</v>
      </c>
      <c r="L1841">
        <v>0</v>
      </c>
    </row>
    <row r="1842" spans="8:12">
      <c r="H1842" t="s">
        <v>332</v>
      </c>
      <c r="I1842" t="s">
        <v>21</v>
      </c>
      <c r="J1842">
        <v>14787</v>
      </c>
      <c r="K1842">
        <v>22</v>
      </c>
      <c r="L1842">
        <v>0</v>
      </c>
    </row>
    <row r="1843" spans="8:12">
      <c r="H1843" t="s">
        <v>332</v>
      </c>
      <c r="I1843" t="s">
        <v>192</v>
      </c>
      <c r="J1843">
        <v>13942</v>
      </c>
      <c r="K1843">
        <v>20</v>
      </c>
      <c r="L1843">
        <v>0</v>
      </c>
    </row>
    <row r="1844" spans="8:12">
      <c r="H1844" t="s">
        <v>332</v>
      </c>
      <c r="I1844" t="s">
        <v>193</v>
      </c>
      <c r="J1844">
        <v>13438</v>
      </c>
      <c r="K1844">
        <v>61</v>
      </c>
      <c r="L1844">
        <v>0</v>
      </c>
    </row>
    <row r="1845" spans="8:12">
      <c r="H1845" t="s">
        <v>332</v>
      </c>
      <c r="I1845" t="s">
        <v>194</v>
      </c>
      <c r="J1845">
        <v>13424</v>
      </c>
      <c r="K1845">
        <v>27</v>
      </c>
      <c r="L1845">
        <v>0</v>
      </c>
    </row>
    <row r="1846" spans="8:12">
      <c r="H1846" t="s">
        <v>332</v>
      </c>
      <c r="I1846" t="s">
        <v>22</v>
      </c>
      <c r="J1846">
        <v>14650</v>
      </c>
      <c r="K1846">
        <v>71</v>
      </c>
      <c r="L1846">
        <v>0</v>
      </c>
    </row>
    <row r="1847" spans="8:12">
      <c r="H1847" t="s">
        <v>332</v>
      </c>
      <c r="I1847" t="s">
        <v>195</v>
      </c>
      <c r="J1847">
        <v>16495</v>
      </c>
      <c r="K1847">
        <v>79</v>
      </c>
      <c r="L1847">
        <v>0</v>
      </c>
    </row>
    <row r="1848" spans="8:12">
      <c r="H1848" t="s">
        <v>332</v>
      </c>
      <c r="I1848" t="s">
        <v>196</v>
      </c>
      <c r="J1848">
        <v>16515</v>
      </c>
      <c r="K1848">
        <v>52</v>
      </c>
      <c r="L1848">
        <v>0</v>
      </c>
    </row>
    <row r="1849" spans="8:12">
      <c r="H1849" t="s">
        <v>332</v>
      </c>
      <c r="I1849" t="s">
        <v>197</v>
      </c>
      <c r="J1849">
        <v>16737</v>
      </c>
      <c r="K1849">
        <v>55</v>
      </c>
      <c r="L1849">
        <v>0</v>
      </c>
    </row>
    <row r="1850" spans="8:12">
      <c r="H1850" t="s">
        <v>332</v>
      </c>
      <c r="I1850" t="s">
        <v>23</v>
      </c>
      <c r="J1850">
        <v>16400</v>
      </c>
      <c r="K1850">
        <v>82</v>
      </c>
      <c r="L1850">
        <v>0</v>
      </c>
    </row>
    <row r="1851" spans="8:12">
      <c r="H1851" t="s">
        <v>332</v>
      </c>
      <c r="I1851" t="s">
        <v>198</v>
      </c>
      <c r="J1851">
        <v>16410</v>
      </c>
      <c r="K1851">
        <v>124</v>
      </c>
      <c r="L1851">
        <v>0</v>
      </c>
    </row>
    <row r="1852" spans="8:12">
      <c r="H1852" t="s">
        <v>332</v>
      </c>
      <c r="I1852" t="s">
        <v>199</v>
      </c>
      <c r="J1852">
        <v>15909</v>
      </c>
      <c r="K1852">
        <v>75</v>
      </c>
      <c r="L1852">
        <v>0</v>
      </c>
    </row>
    <row r="1853" spans="8:12">
      <c r="H1853" t="s">
        <v>332</v>
      </c>
      <c r="I1853" t="s">
        <v>200</v>
      </c>
      <c r="J1853">
        <v>15569</v>
      </c>
      <c r="K1853">
        <v>73</v>
      </c>
      <c r="L1853">
        <v>0</v>
      </c>
    </row>
    <row r="1854" spans="8:12">
      <c r="H1854" t="s">
        <v>332</v>
      </c>
      <c r="I1854" t="s">
        <v>24</v>
      </c>
      <c r="J1854">
        <v>15120</v>
      </c>
      <c r="K1854">
        <v>19</v>
      </c>
      <c r="L1854">
        <v>0</v>
      </c>
    </row>
    <row r="1855" spans="8:12">
      <c r="H1855" t="s">
        <v>332</v>
      </c>
      <c r="I1855" t="s">
        <v>201</v>
      </c>
      <c r="J1855">
        <v>14964</v>
      </c>
      <c r="K1855">
        <v>75</v>
      </c>
      <c r="L1855">
        <v>0</v>
      </c>
    </row>
    <row r="1856" spans="8:12">
      <c r="H1856" t="s">
        <v>332</v>
      </c>
      <c r="I1856" t="s">
        <v>202</v>
      </c>
      <c r="J1856">
        <v>14911</v>
      </c>
      <c r="K1856">
        <v>127</v>
      </c>
      <c r="L1856">
        <v>0</v>
      </c>
    </row>
    <row r="1857" spans="8:12">
      <c r="H1857" t="s">
        <v>332</v>
      </c>
      <c r="I1857" t="s">
        <v>203</v>
      </c>
      <c r="J1857">
        <v>14797</v>
      </c>
      <c r="K1857">
        <v>60</v>
      </c>
      <c r="L1857">
        <v>0</v>
      </c>
    </row>
    <row r="1858" spans="8:12">
      <c r="H1858" t="s">
        <v>332</v>
      </c>
      <c r="I1858" t="s">
        <v>25</v>
      </c>
      <c r="J1858">
        <v>14218</v>
      </c>
      <c r="K1858">
        <v>71</v>
      </c>
      <c r="L1858">
        <v>0</v>
      </c>
    </row>
    <row r="1859" spans="8:12">
      <c r="H1859" t="s">
        <v>332</v>
      </c>
      <c r="I1859" t="s">
        <v>204</v>
      </c>
      <c r="J1859">
        <v>14087</v>
      </c>
      <c r="K1859">
        <v>81</v>
      </c>
      <c r="L1859">
        <v>0</v>
      </c>
    </row>
    <row r="1860" spans="8:12">
      <c r="H1860" t="s">
        <v>332</v>
      </c>
      <c r="I1860" t="s">
        <v>205</v>
      </c>
      <c r="J1860">
        <v>13011</v>
      </c>
      <c r="K1860">
        <v>83</v>
      </c>
      <c r="L1860">
        <v>0</v>
      </c>
    </row>
    <row r="1861" spans="8:12">
      <c r="H1861" t="s">
        <v>332</v>
      </c>
      <c r="I1861" t="s">
        <v>206</v>
      </c>
      <c r="J1861">
        <v>11854</v>
      </c>
      <c r="K1861">
        <v>65</v>
      </c>
      <c r="L1861">
        <v>0</v>
      </c>
    </row>
    <row r="1862" spans="8:12">
      <c r="H1862" t="s">
        <v>332</v>
      </c>
      <c r="I1862" t="s">
        <v>26</v>
      </c>
      <c r="J1862">
        <v>10837</v>
      </c>
      <c r="K1862">
        <v>56</v>
      </c>
      <c r="L1862">
        <v>0</v>
      </c>
    </row>
    <row r="1863" spans="8:12">
      <c r="H1863" t="s">
        <v>332</v>
      </c>
      <c r="I1863" t="s">
        <v>207</v>
      </c>
      <c r="J1863">
        <v>10378</v>
      </c>
      <c r="K1863">
        <v>76</v>
      </c>
      <c r="L1863">
        <v>0</v>
      </c>
    </row>
    <row r="1864" spans="8:12">
      <c r="H1864" t="s">
        <v>332</v>
      </c>
      <c r="I1864" t="s">
        <v>208</v>
      </c>
      <c r="J1864">
        <v>9536</v>
      </c>
      <c r="K1864">
        <v>101</v>
      </c>
      <c r="L1864">
        <v>0</v>
      </c>
    </row>
    <row r="1865" spans="8:12">
      <c r="H1865" t="s">
        <v>332</v>
      </c>
      <c r="I1865" t="s">
        <v>209</v>
      </c>
      <c r="J1865">
        <v>9580</v>
      </c>
      <c r="K1865">
        <v>151</v>
      </c>
      <c r="L1865">
        <v>0</v>
      </c>
    </row>
    <row r="1866" spans="8:12">
      <c r="H1866" t="s">
        <v>332</v>
      </c>
      <c r="I1866" t="s">
        <v>27</v>
      </c>
      <c r="J1866">
        <v>9741</v>
      </c>
      <c r="K1866">
        <v>28</v>
      </c>
      <c r="L1866">
        <v>0</v>
      </c>
    </row>
    <row r="1867" spans="8:12">
      <c r="H1867" t="s">
        <v>332</v>
      </c>
      <c r="I1867" t="s">
        <v>210</v>
      </c>
      <c r="J1867">
        <v>9716</v>
      </c>
      <c r="K1867">
        <v>107</v>
      </c>
      <c r="L1867">
        <v>0</v>
      </c>
    </row>
    <row r="1868" spans="8:12">
      <c r="H1868" t="s">
        <v>332</v>
      </c>
      <c r="I1868" t="s">
        <v>211</v>
      </c>
      <c r="J1868">
        <v>10373</v>
      </c>
      <c r="K1868">
        <v>10</v>
      </c>
      <c r="L1868">
        <v>0</v>
      </c>
    </row>
    <row r="1869" spans="8:12">
      <c r="H1869" t="s">
        <v>332</v>
      </c>
      <c r="I1869" t="s">
        <v>212</v>
      </c>
      <c r="J1869">
        <v>10179</v>
      </c>
      <c r="K1869">
        <v>78</v>
      </c>
      <c r="L1869">
        <v>0</v>
      </c>
    </row>
    <row r="1870" spans="8:12">
      <c r="H1870" t="s">
        <v>332</v>
      </c>
      <c r="I1870" t="s">
        <v>28</v>
      </c>
      <c r="J1870">
        <v>10120</v>
      </c>
      <c r="K1870">
        <v>4</v>
      </c>
      <c r="L1870">
        <v>0</v>
      </c>
    </row>
    <row r="1871" spans="8:12">
      <c r="H1871" t="s">
        <v>332</v>
      </c>
      <c r="I1871" t="s">
        <v>213</v>
      </c>
      <c r="J1871">
        <v>10122</v>
      </c>
      <c r="K1871">
        <v>63</v>
      </c>
      <c r="L1871">
        <v>0</v>
      </c>
    </row>
    <row r="1872" spans="8:12">
      <c r="H1872" t="s">
        <v>332</v>
      </c>
      <c r="I1872" t="s">
        <v>214</v>
      </c>
      <c r="J1872">
        <v>9884</v>
      </c>
      <c r="K1872">
        <v>14</v>
      </c>
      <c r="L1872">
        <v>0</v>
      </c>
    </row>
    <row r="1873" spans="8:12">
      <c r="H1873" t="s">
        <v>332</v>
      </c>
      <c r="I1873" t="s">
        <v>215</v>
      </c>
      <c r="J1873">
        <v>9769</v>
      </c>
      <c r="K1873">
        <v>69</v>
      </c>
      <c r="L1873">
        <v>0</v>
      </c>
    </row>
    <row r="1874" spans="8:12">
      <c r="H1874" t="s">
        <v>332</v>
      </c>
      <c r="I1874" t="s">
        <v>29</v>
      </c>
      <c r="J1874">
        <v>10326</v>
      </c>
      <c r="K1874">
        <v>64</v>
      </c>
      <c r="L1874">
        <v>0</v>
      </c>
    </row>
    <row r="1875" spans="8:12">
      <c r="H1875" t="s">
        <v>332</v>
      </c>
      <c r="I1875" t="s">
        <v>216</v>
      </c>
      <c r="J1875">
        <v>10410</v>
      </c>
      <c r="K1875">
        <v>79</v>
      </c>
      <c r="L1875">
        <v>0</v>
      </c>
    </row>
    <row r="1876" spans="8:12">
      <c r="H1876" t="s">
        <v>332</v>
      </c>
      <c r="I1876" t="s">
        <v>217</v>
      </c>
      <c r="J1876">
        <v>9807</v>
      </c>
      <c r="K1876">
        <v>21</v>
      </c>
      <c r="L1876">
        <v>0</v>
      </c>
    </row>
    <row r="1877" spans="8:12">
      <c r="H1877" t="s">
        <v>332</v>
      </c>
      <c r="I1877" t="s">
        <v>218</v>
      </c>
      <c r="J1877">
        <v>9769</v>
      </c>
      <c r="K1877">
        <v>22</v>
      </c>
      <c r="L1877">
        <v>0</v>
      </c>
    </row>
    <row r="1878" spans="8:12">
      <c r="H1878" t="s">
        <v>332</v>
      </c>
      <c r="I1878" t="s">
        <v>30</v>
      </c>
      <c r="J1878">
        <v>9490</v>
      </c>
      <c r="K1878">
        <v>68</v>
      </c>
      <c r="L1878">
        <v>0</v>
      </c>
    </row>
    <row r="1879" spans="8:12">
      <c r="H1879" t="s">
        <v>332</v>
      </c>
      <c r="I1879" t="s">
        <v>219</v>
      </c>
      <c r="J1879">
        <v>8874</v>
      </c>
      <c r="K1879">
        <v>40</v>
      </c>
      <c r="L1879">
        <v>0</v>
      </c>
    </row>
    <row r="1880" spans="8:12">
      <c r="H1880" t="s">
        <v>332</v>
      </c>
      <c r="I1880" t="s">
        <v>220</v>
      </c>
      <c r="J1880">
        <v>9086</v>
      </c>
      <c r="K1880">
        <v>87</v>
      </c>
      <c r="L1880">
        <v>0</v>
      </c>
    </row>
    <row r="1881" spans="8:12">
      <c r="H1881" t="s">
        <v>332</v>
      </c>
      <c r="I1881" t="s">
        <v>221</v>
      </c>
      <c r="J1881">
        <v>9100</v>
      </c>
      <c r="K1881">
        <v>156</v>
      </c>
      <c r="L1881">
        <v>0</v>
      </c>
    </row>
    <row r="1882" spans="8:12">
      <c r="H1882" t="s">
        <v>332</v>
      </c>
      <c r="I1882" t="s">
        <v>31</v>
      </c>
      <c r="J1882">
        <v>8866</v>
      </c>
      <c r="K1882">
        <v>41</v>
      </c>
      <c r="L1882">
        <v>0</v>
      </c>
    </row>
    <row r="1883" spans="8:12">
      <c r="H1883" t="s">
        <v>332</v>
      </c>
      <c r="I1883" t="s">
        <v>222</v>
      </c>
      <c r="J1883">
        <v>9103</v>
      </c>
      <c r="K1883">
        <v>32</v>
      </c>
      <c r="L1883">
        <v>0</v>
      </c>
    </row>
    <row r="1884" spans="8:12">
      <c r="H1884" t="s">
        <v>332</v>
      </c>
      <c r="I1884" t="s">
        <v>223</v>
      </c>
      <c r="J1884">
        <v>8936</v>
      </c>
      <c r="K1884">
        <v>64</v>
      </c>
      <c r="L1884">
        <v>0</v>
      </c>
    </row>
    <row r="1885" spans="8:12">
      <c r="H1885" t="s">
        <v>332</v>
      </c>
      <c r="I1885" t="s">
        <v>224</v>
      </c>
      <c r="J1885">
        <v>9244</v>
      </c>
      <c r="K1885">
        <v>95</v>
      </c>
      <c r="L1885">
        <v>0</v>
      </c>
    </row>
    <row r="1886" spans="8:12">
      <c r="H1886" t="s">
        <v>332</v>
      </c>
      <c r="I1886" t="s">
        <v>32</v>
      </c>
      <c r="J1886">
        <v>9149</v>
      </c>
      <c r="K1886">
        <v>81</v>
      </c>
      <c r="L1886">
        <v>0</v>
      </c>
    </row>
    <row r="1887" spans="8:12">
      <c r="H1887" t="s">
        <v>332</v>
      </c>
      <c r="I1887" t="s">
        <v>225</v>
      </c>
      <c r="J1887">
        <v>8881</v>
      </c>
      <c r="K1887">
        <v>107</v>
      </c>
      <c r="L1887">
        <v>0</v>
      </c>
    </row>
    <row r="1888" spans="8:12">
      <c r="H1888" t="s">
        <v>332</v>
      </c>
      <c r="I1888" t="s">
        <v>226</v>
      </c>
      <c r="J1888">
        <v>8877</v>
      </c>
      <c r="K1888">
        <v>101</v>
      </c>
      <c r="L1888">
        <v>0</v>
      </c>
    </row>
    <row r="1889" spans="8:12">
      <c r="H1889" t="s">
        <v>332</v>
      </c>
      <c r="I1889" t="s">
        <v>227</v>
      </c>
      <c r="J1889">
        <v>9029</v>
      </c>
      <c r="K1889">
        <v>81</v>
      </c>
      <c r="L1889">
        <v>0</v>
      </c>
    </row>
    <row r="1890" spans="8:12">
      <c r="H1890" t="s">
        <v>332</v>
      </c>
      <c r="I1890" t="s">
        <v>33</v>
      </c>
      <c r="J1890">
        <v>8890</v>
      </c>
      <c r="K1890">
        <v>68</v>
      </c>
      <c r="L1890">
        <v>0</v>
      </c>
    </row>
    <row r="1891" spans="8:12">
      <c r="H1891" t="s">
        <v>332</v>
      </c>
      <c r="I1891" t="s">
        <v>228</v>
      </c>
      <c r="J1891">
        <v>9090</v>
      </c>
      <c r="K1891">
        <v>169</v>
      </c>
      <c r="L1891">
        <v>0</v>
      </c>
    </row>
    <row r="1892" spans="8:12">
      <c r="H1892" t="s">
        <v>332</v>
      </c>
      <c r="I1892" t="s">
        <v>229</v>
      </c>
      <c r="J1892">
        <v>9110</v>
      </c>
      <c r="K1892">
        <v>39</v>
      </c>
      <c r="L1892">
        <v>0</v>
      </c>
    </row>
    <row r="1893" spans="8:12">
      <c r="H1893" t="s">
        <v>332</v>
      </c>
      <c r="I1893" t="s">
        <v>230</v>
      </c>
      <c r="J1893">
        <v>8746</v>
      </c>
      <c r="K1893">
        <v>61</v>
      </c>
      <c r="L1893">
        <v>0</v>
      </c>
    </row>
    <row r="1894" spans="8:12">
      <c r="H1894" t="s">
        <v>332</v>
      </c>
      <c r="I1894" t="s">
        <v>34</v>
      </c>
      <c r="J1894">
        <v>8882</v>
      </c>
      <c r="K1894">
        <v>38</v>
      </c>
      <c r="L1894">
        <v>0</v>
      </c>
    </row>
    <row r="1895" spans="8:12">
      <c r="H1895" t="s">
        <v>332</v>
      </c>
      <c r="I1895" t="s">
        <v>231</v>
      </c>
      <c r="J1895">
        <v>8944</v>
      </c>
      <c r="K1895">
        <v>85</v>
      </c>
      <c r="L1895">
        <v>0</v>
      </c>
    </row>
    <row r="1896" spans="8:12">
      <c r="H1896" t="s">
        <v>332</v>
      </c>
      <c r="I1896" t="s">
        <v>232</v>
      </c>
      <c r="J1896">
        <v>9129</v>
      </c>
      <c r="K1896">
        <v>21</v>
      </c>
      <c r="L1896">
        <v>0</v>
      </c>
    </row>
    <row r="1897" spans="8:12">
      <c r="H1897" t="s">
        <v>332</v>
      </c>
      <c r="I1897" t="s">
        <v>233</v>
      </c>
      <c r="J1897">
        <v>8789</v>
      </c>
      <c r="K1897">
        <v>71</v>
      </c>
      <c r="L1897">
        <v>0</v>
      </c>
    </row>
    <row r="1898" spans="8:12">
      <c r="H1898" t="s">
        <v>332</v>
      </c>
      <c r="I1898" t="s">
        <v>35</v>
      </c>
      <c r="J1898">
        <v>8930</v>
      </c>
      <c r="K1898">
        <v>70</v>
      </c>
      <c r="L1898">
        <v>0</v>
      </c>
    </row>
    <row r="1899" spans="8:12">
      <c r="H1899" t="s">
        <v>332</v>
      </c>
      <c r="I1899" t="s">
        <v>234</v>
      </c>
      <c r="J1899">
        <v>9294</v>
      </c>
      <c r="K1899">
        <v>82</v>
      </c>
      <c r="L1899">
        <v>0</v>
      </c>
    </row>
    <row r="1900" spans="8:12">
      <c r="H1900" t="s">
        <v>332</v>
      </c>
      <c r="I1900" t="s">
        <v>235</v>
      </c>
      <c r="J1900">
        <v>9507</v>
      </c>
      <c r="K1900">
        <v>26</v>
      </c>
      <c r="L1900">
        <v>0</v>
      </c>
    </row>
    <row r="1901" spans="8:12">
      <c r="H1901" t="s">
        <v>332</v>
      </c>
      <c r="I1901" t="s">
        <v>236</v>
      </c>
      <c r="J1901">
        <v>9667</v>
      </c>
      <c r="K1901">
        <v>68</v>
      </c>
      <c r="L1901">
        <v>0</v>
      </c>
    </row>
    <row r="1902" spans="8:12">
      <c r="H1902" t="s">
        <v>332</v>
      </c>
      <c r="I1902" t="s">
        <v>36</v>
      </c>
      <c r="J1902">
        <v>9705</v>
      </c>
      <c r="K1902">
        <v>28</v>
      </c>
      <c r="L1902">
        <v>0</v>
      </c>
    </row>
    <row r="1903" spans="8:12">
      <c r="H1903" t="s">
        <v>332</v>
      </c>
      <c r="I1903" t="s">
        <v>237</v>
      </c>
      <c r="J1903">
        <v>9894</v>
      </c>
      <c r="K1903">
        <v>79</v>
      </c>
      <c r="L1903">
        <v>0</v>
      </c>
    </row>
    <row r="1904" spans="8:12">
      <c r="H1904" t="s">
        <v>332</v>
      </c>
      <c r="I1904" t="s">
        <v>238</v>
      </c>
      <c r="J1904">
        <v>10380</v>
      </c>
      <c r="K1904">
        <v>22</v>
      </c>
      <c r="L1904">
        <v>0</v>
      </c>
    </row>
    <row r="1905" spans="8:12">
      <c r="H1905" t="s">
        <v>332</v>
      </c>
      <c r="I1905" t="s">
        <v>239</v>
      </c>
      <c r="J1905">
        <v>10607</v>
      </c>
      <c r="K1905">
        <v>90</v>
      </c>
      <c r="L1905">
        <v>0</v>
      </c>
    </row>
    <row r="1906" spans="8:12">
      <c r="H1906" t="s">
        <v>332</v>
      </c>
      <c r="I1906" t="s">
        <v>37</v>
      </c>
      <c r="J1906">
        <v>11088</v>
      </c>
      <c r="K1906">
        <v>24</v>
      </c>
      <c r="L1906">
        <v>0</v>
      </c>
    </row>
    <row r="1907" spans="8:12">
      <c r="H1907" t="s">
        <v>332</v>
      </c>
      <c r="I1907" t="s">
        <v>240</v>
      </c>
      <c r="J1907">
        <v>11300</v>
      </c>
      <c r="K1907">
        <v>168</v>
      </c>
      <c r="L1907">
        <v>0</v>
      </c>
    </row>
    <row r="1908" spans="8:12">
      <c r="H1908" t="s">
        <v>332</v>
      </c>
      <c r="I1908" t="s">
        <v>241</v>
      </c>
      <c r="J1908">
        <v>11517</v>
      </c>
      <c r="K1908">
        <v>26</v>
      </c>
      <c r="L1908">
        <v>0</v>
      </c>
    </row>
    <row r="1909" spans="8:12">
      <c r="H1909" t="s">
        <v>332</v>
      </c>
      <c r="I1909" t="s">
        <v>242</v>
      </c>
      <c r="J1909">
        <v>12156</v>
      </c>
      <c r="K1909">
        <v>25</v>
      </c>
      <c r="L1909">
        <v>0</v>
      </c>
    </row>
    <row r="1910" spans="8:12">
      <c r="H1910" t="s">
        <v>332</v>
      </c>
      <c r="I1910" t="s">
        <v>38</v>
      </c>
      <c r="J1910">
        <v>11798</v>
      </c>
      <c r="K1910">
        <v>24</v>
      </c>
      <c r="L1910">
        <v>0</v>
      </c>
    </row>
    <row r="1911" spans="8:12">
      <c r="H1911" t="s">
        <v>332</v>
      </c>
      <c r="I1911" t="s">
        <v>243</v>
      </c>
      <c r="J1911">
        <v>10700</v>
      </c>
      <c r="K1911">
        <v>70</v>
      </c>
      <c r="L1911">
        <v>0</v>
      </c>
    </row>
    <row r="1912" spans="8:12">
      <c r="H1912" t="s">
        <v>332</v>
      </c>
      <c r="I1912" t="s">
        <v>244</v>
      </c>
      <c r="J1912">
        <v>11021</v>
      </c>
      <c r="K1912">
        <v>58</v>
      </c>
      <c r="L1912">
        <v>0</v>
      </c>
    </row>
    <row r="1913" spans="8:12">
      <c r="H1913" t="s">
        <v>332</v>
      </c>
      <c r="I1913" t="s">
        <v>245</v>
      </c>
      <c r="J1913">
        <v>11968</v>
      </c>
      <c r="K1913">
        <v>99</v>
      </c>
      <c r="L1913">
        <v>0</v>
      </c>
    </row>
    <row r="1914" spans="8:12">
      <c r="H1914" t="s">
        <v>332</v>
      </c>
      <c r="I1914" t="s">
        <v>39</v>
      </c>
      <c r="J1914">
        <v>11164</v>
      </c>
      <c r="K1914">
        <v>39</v>
      </c>
      <c r="L1914">
        <v>0</v>
      </c>
    </row>
    <row r="1915" spans="8:12">
      <c r="H1915" t="s">
        <v>332</v>
      </c>
      <c r="I1915" t="s">
        <v>246</v>
      </c>
      <c r="J1915">
        <v>9431</v>
      </c>
      <c r="K1915">
        <v>72</v>
      </c>
      <c r="L1915">
        <v>0</v>
      </c>
    </row>
    <row r="1916" spans="8:12">
      <c r="H1916" t="s">
        <v>332</v>
      </c>
      <c r="I1916" t="s">
        <v>247</v>
      </c>
      <c r="J1916">
        <v>7264</v>
      </c>
      <c r="K1916">
        <v>76</v>
      </c>
      <c r="L1916">
        <v>0</v>
      </c>
    </row>
    <row r="1917" spans="8:12">
      <c r="H1917" t="s">
        <v>332</v>
      </c>
      <c r="I1917" t="s">
        <v>248</v>
      </c>
      <c r="J1917">
        <v>6258</v>
      </c>
      <c r="K1917">
        <v>21</v>
      </c>
      <c r="L1917">
        <v>0</v>
      </c>
    </row>
    <row r="1918" spans="8:12">
      <c r="H1918" t="s">
        <v>332</v>
      </c>
      <c r="I1918" t="s">
        <v>40</v>
      </c>
      <c r="J1918">
        <v>5299</v>
      </c>
      <c r="K1918">
        <v>74</v>
      </c>
      <c r="L1918">
        <v>0</v>
      </c>
    </row>
    <row r="1919" spans="8:12">
      <c r="H1919" t="s">
        <v>332</v>
      </c>
      <c r="I1919" t="s">
        <v>249</v>
      </c>
      <c r="J1919">
        <v>2702</v>
      </c>
      <c r="K1919">
        <v>23</v>
      </c>
      <c r="L1919">
        <v>0</v>
      </c>
    </row>
    <row r="1920" spans="8:12">
      <c r="H1920" t="s">
        <v>332</v>
      </c>
      <c r="I1920" t="s">
        <v>250</v>
      </c>
      <c r="J1920">
        <v>3019</v>
      </c>
      <c r="K1920">
        <v>112</v>
      </c>
      <c r="L1920">
        <v>0</v>
      </c>
    </row>
    <row r="1921" spans="8:12">
      <c r="H1921" t="s">
        <v>332</v>
      </c>
      <c r="I1921" t="s">
        <v>251</v>
      </c>
      <c r="J1921">
        <v>3072</v>
      </c>
      <c r="K1921">
        <v>109</v>
      </c>
      <c r="L1921">
        <v>0</v>
      </c>
    </row>
    <row r="1922" spans="8:12">
      <c r="H1922" t="s">
        <v>333</v>
      </c>
      <c r="I1922" t="s">
        <v>17</v>
      </c>
      <c r="J1922">
        <v>3056</v>
      </c>
      <c r="K1922">
        <v>75</v>
      </c>
      <c r="L1922">
        <v>0</v>
      </c>
    </row>
    <row r="1923" spans="8:12">
      <c r="H1923" t="s">
        <v>333</v>
      </c>
      <c r="I1923" t="s">
        <v>180</v>
      </c>
      <c r="J1923">
        <v>4137</v>
      </c>
      <c r="K1923">
        <v>72</v>
      </c>
      <c r="L1923">
        <v>0</v>
      </c>
    </row>
    <row r="1924" spans="8:12">
      <c r="H1924" t="s">
        <v>333</v>
      </c>
      <c r="I1924" t="s">
        <v>181</v>
      </c>
      <c r="J1924">
        <v>7732</v>
      </c>
      <c r="K1924">
        <v>74</v>
      </c>
      <c r="L1924">
        <v>0</v>
      </c>
    </row>
    <row r="1925" spans="8:12">
      <c r="H1925" t="s">
        <v>333</v>
      </c>
      <c r="I1925" t="s">
        <v>182</v>
      </c>
      <c r="J1925">
        <v>7467</v>
      </c>
      <c r="K1925">
        <v>29</v>
      </c>
      <c r="L1925">
        <v>0</v>
      </c>
    </row>
    <row r="1926" spans="8:12">
      <c r="H1926" t="s">
        <v>333</v>
      </c>
      <c r="I1926" t="s">
        <v>18</v>
      </c>
      <c r="J1926">
        <v>6629</v>
      </c>
      <c r="K1926">
        <v>87</v>
      </c>
      <c r="L1926">
        <v>0</v>
      </c>
    </row>
    <row r="1927" spans="8:12">
      <c r="H1927" t="s">
        <v>333</v>
      </c>
      <c r="I1927" t="s">
        <v>183</v>
      </c>
      <c r="J1927">
        <v>8087</v>
      </c>
      <c r="K1927">
        <v>121</v>
      </c>
      <c r="L1927">
        <v>0</v>
      </c>
    </row>
    <row r="1928" spans="8:12">
      <c r="H1928" t="s">
        <v>333</v>
      </c>
      <c r="I1928" t="s">
        <v>184</v>
      </c>
      <c r="J1928">
        <v>10766</v>
      </c>
      <c r="K1928">
        <v>49</v>
      </c>
      <c r="L1928">
        <v>0</v>
      </c>
    </row>
    <row r="1929" spans="8:12">
      <c r="H1929" t="s">
        <v>333</v>
      </c>
      <c r="I1929" t="s">
        <v>185</v>
      </c>
      <c r="J1929">
        <v>9813</v>
      </c>
      <c r="K1929">
        <v>76</v>
      </c>
      <c r="L1929">
        <v>0</v>
      </c>
    </row>
    <row r="1930" spans="8:12">
      <c r="H1930" t="s">
        <v>333</v>
      </c>
      <c r="I1930" t="s">
        <v>19</v>
      </c>
      <c r="J1930">
        <v>12475</v>
      </c>
      <c r="K1930">
        <v>129</v>
      </c>
      <c r="L1930">
        <v>0</v>
      </c>
    </row>
    <row r="1931" spans="8:12">
      <c r="H1931" t="s">
        <v>333</v>
      </c>
      <c r="I1931" t="s">
        <v>186</v>
      </c>
      <c r="J1931">
        <v>11485</v>
      </c>
      <c r="K1931">
        <v>107</v>
      </c>
      <c r="L1931">
        <v>0</v>
      </c>
    </row>
    <row r="1932" spans="8:12">
      <c r="H1932" t="s">
        <v>333</v>
      </c>
      <c r="I1932" t="s">
        <v>187</v>
      </c>
      <c r="J1932">
        <v>10358</v>
      </c>
      <c r="K1932">
        <v>181</v>
      </c>
      <c r="L1932">
        <v>0</v>
      </c>
    </row>
    <row r="1933" spans="8:12">
      <c r="H1933" t="s">
        <v>333</v>
      </c>
      <c r="I1933" t="s">
        <v>188</v>
      </c>
      <c r="J1933">
        <v>9668</v>
      </c>
      <c r="K1933">
        <v>42</v>
      </c>
      <c r="L1933">
        <v>0</v>
      </c>
    </row>
    <row r="1934" spans="8:12">
      <c r="H1934" t="s">
        <v>333</v>
      </c>
      <c r="I1934" t="s">
        <v>20</v>
      </c>
      <c r="J1934">
        <v>9255</v>
      </c>
      <c r="K1934">
        <v>54</v>
      </c>
      <c r="L1934">
        <v>0</v>
      </c>
    </row>
    <row r="1935" spans="8:12">
      <c r="H1935" t="s">
        <v>333</v>
      </c>
      <c r="I1935" t="s">
        <v>189</v>
      </c>
      <c r="J1935">
        <v>12122</v>
      </c>
      <c r="K1935">
        <v>73</v>
      </c>
      <c r="L1935">
        <v>0</v>
      </c>
    </row>
    <row r="1936" spans="8:12">
      <c r="H1936" t="s">
        <v>333</v>
      </c>
      <c r="I1936" t="s">
        <v>190</v>
      </c>
      <c r="J1936">
        <v>13833</v>
      </c>
      <c r="K1936">
        <v>123</v>
      </c>
      <c r="L1936">
        <v>0</v>
      </c>
    </row>
    <row r="1937" spans="8:12">
      <c r="H1937" t="s">
        <v>333</v>
      </c>
      <c r="I1937" t="s">
        <v>191</v>
      </c>
      <c r="J1937">
        <v>13746</v>
      </c>
      <c r="K1937">
        <v>78</v>
      </c>
      <c r="L1937">
        <v>0</v>
      </c>
    </row>
    <row r="1938" spans="8:12">
      <c r="H1938" t="s">
        <v>333</v>
      </c>
      <c r="I1938" t="s">
        <v>21</v>
      </c>
      <c r="J1938">
        <v>13645</v>
      </c>
      <c r="K1938">
        <v>81</v>
      </c>
      <c r="L1938">
        <v>0</v>
      </c>
    </row>
    <row r="1939" spans="8:12">
      <c r="H1939" t="s">
        <v>333</v>
      </c>
      <c r="I1939" t="s">
        <v>192</v>
      </c>
      <c r="J1939">
        <v>13870</v>
      </c>
      <c r="K1939">
        <v>73</v>
      </c>
      <c r="L1939">
        <v>0</v>
      </c>
    </row>
    <row r="1940" spans="8:12">
      <c r="H1940" t="s">
        <v>333</v>
      </c>
      <c r="I1940" t="s">
        <v>193</v>
      </c>
      <c r="J1940">
        <v>15118</v>
      </c>
      <c r="K1940">
        <v>127</v>
      </c>
      <c r="L1940">
        <v>0</v>
      </c>
    </row>
    <row r="1941" spans="8:12">
      <c r="H1941" t="s">
        <v>333</v>
      </c>
      <c r="I1941" t="s">
        <v>194</v>
      </c>
      <c r="J1941">
        <v>15660</v>
      </c>
      <c r="K1941">
        <v>65</v>
      </c>
      <c r="L1941">
        <v>0</v>
      </c>
    </row>
    <row r="1942" spans="8:12">
      <c r="H1942" t="s">
        <v>333</v>
      </c>
      <c r="I1942" t="s">
        <v>22</v>
      </c>
      <c r="J1942">
        <v>15413</v>
      </c>
      <c r="K1942">
        <v>87</v>
      </c>
      <c r="L1942">
        <v>0</v>
      </c>
    </row>
    <row r="1943" spans="8:12">
      <c r="H1943" t="s">
        <v>333</v>
      </c>
      <c r="I1943" t="s">
        <v>195</v>
      </c>
      <c r="J1943">
        <v>15658</v>
      </c>
      <c r="K1943">
        <v>88</v>
      </c>
      <c r="L1943">
        <v>0</v>
      </c>
    </row>
    <row r="1944" spans="8:12">
      <c r="H1944" t="s">
        <v>333</v>
      </c>
      <c r="I1944" t="s">
        <v>196</v>
      </c>
      <c r="J1944">
        <v>15535</v>
      </c>
      <c r="K1944">
        <v>89</v>
      </c>
      <c r="L1944">
        <v>0</v>
      </c>
    </row>
    <row r="1945" spans="8:12">
      <c r="H1945" t="s">
        <v>333</v>
      </c>
      <c r="I1945" t="s">
        <v>197</v>
      </c>
      <c r="J1945">
        <v>15187</v>
      </c>
      <c r="K1945">
        <v>56</v>
      </c>
      <c r="L1945">
        <v>0</v>
      </c>
    </row>
    <row r="1946" spans="8:12">
      <c r="H1946" t="s">
        <v>333</v>
      </c>
      <c r="I1946" t="s">
        <v>23</v>
      </c>
      <c r="J1946">
        <v>12365</v>
      </c>
      <c r="K1946">
        <v>62</v>
      </c>
      <c r="L1946">
        <v>0</v>
      </c>
    </row>
    <row r="1947" spans="8:12">
      <c r="H1947" t="s">
        <v>333</v>
      </c>
      <c r="I1947" t="s">
        <v>198</v>
      </c>
      <c r="J1947">
        <v>10979</v>
      </c>
      <c r="K1947">
        <v>64</v>
      </c>
      <c r="L1947">
        <v>0</v>
      </c>
    </row>
    <row r="1948" spans="8:12">
      <c r="H1948" t="s">
        <v>333</v>
      </c>
      <c r="I1948" t="s">
        <v>199</v>
      </c>
      <c r="J1948">
        <v>11384</v>
      </c>
      <c r="K1948">
        <v>104</v>
      </c>
      <c r="L1948">
        <v>0</v>
      </c>
    </row>
    <row r="1949" spans="8:12">
      <c r="H1949" t="s">
        <v>333</v>
      </c>
      <c r="I1949" t="s">
        <v>200</v>
      </c>
      <c r="J1949">
        <v>11332</v>
      </c>
      <c r="K1949">
        <v>68</v>
      </c>
      <c r="L1949">
        <v>0</v>
      </c>
    </row>
    <row r="1950" spans="8:12">
      <c r="H1950" t="s">
        <v>333</v>
      </c>
      <c r="I1950" t="s">
        <v>24</v>
      </c>
      <c r="J1950">
        <v>11563</v>
      </c>
      <c r="K1950">
        <v>43</v>
      </c>
      <c r="L1950">
        <v>0</v>
      </c>
    </row>
    <row r="1951" spans="8:12">
      <c r="H1951" t="s">
        <v>333</v>
      </c>
      <c r="I1951" t="s">
        <v>201</v>
      </c>
      <c r="J1951">
        <v>11704</v>
      </c>
      <c r="K1951">
        <v>77</v>
      </c>
      <c r="L1951">
        <v>0</v>
      </c>
    </row>
    <row r="1952" spans="8:12">
      <c r="H1952" t="s">
        <v>333</v>
      </c>
      <c r="I1952" t="s">
        <v>202</v>
      </c>
      <c r="J1952">
        <v>11360</v>
      </c>
      <c r="K1952">
        <v>30</v>
      </c>
      <c r="L1952">
        <v>0</v>
      </c>
    </row>
    <row r="1953" spans="8:12">
      <c r="H1953" t="s">
        <v>333</v>
      </c>
      <c r="I1953" t="s">
        <v>203</v>
      </c>
      <c r="J1953">
        <v>11542</v>
      </c>
      <c r="K1953">
        <v>75</v>
      </c>
      <c r="L1953">
        <v>0</v>
      </c>
    </row>
    <row r="1954" spans="8:12">
      <c r="H1954" t="s">
        <v>333</v>
      </c>
      <c r="I1954" t="s">
        <v>25</v>
      </c>
      <c r="J1954">
        <v>11883</v>
      </c>
      <c r="K1954">
        <v>74</v>
      </c>
      <c r="L1954">
        <v>0</v>
      </c>
    </row>
    <row r="1955" spans="8:12">
      <c r="H1955" t="s">
        <v>333</v>
      </c>
      <c r="I1955" t="s">
        <v>204</v>
      </c>
      <c r="J1955">
        <v>12528</v>
      </c>
      <c r="K1955">
        <v>65</v>
      </c>
      <c r="L1955">
        <v>0</v>
      </c>
    </row>
    <row r="1956" spans="8:12">
      <c r="H1956" t="s">
        <v>333</v>
      </c>
      <c r="I1956" t="s">
        <v>205</v>
      </c>
      <c r="J1956">
        <v>12458</v>
      </c>
      <c r="K1956">
        <v>23</v>
      </c>
      <c r="L1956">
        <v>0</v>
      </c>
    </row>
    <row r="1957" spans="8:12">
      <c r="H1957" t="s">
        <v>333</v>
      </c>
      <c r="I1957" t="s">
        <v>206</v>
      </c>
      <c r="J1957">
        <v>12285</v>
      </c>
      <c r="K1957">
        <v>24</v>
      </c>
      <c r="L1957">
        <v>0</v>
      </c>
    </row>
    <row r="1958" spans="8:12">
      <c r="H1958" t="s">
        <v>333</v>
      </c>
      <c r="I1958" t="s">
        <v>26</v>
      </c>
      <c r="J1958">
        <v>11631</v>
      </c>
      <c r="K1958">
        <v>67</v>
      </c>
      <c r="L1958">
        <v>0</v>
      </c>
    </row>
    <row r="1959" spans="8:12">
      <c r="H1959" t="s">
        <v>333</v>
      </c>
      <c r="I1959" t="s">
        <v>207</v>
      </c>
      <c r="J1959">
        <v>11360</v>
      </c>
      <c r="K1959">
        <v>48</v>
      </c>
      <c r="L1959">
        <v>0</v>
      </c>
    </row>
    <row r="1960" spans="8:12">
      <c r="H1960" t="s">
        <v>333</v>
      </c>
      <c r="I1960" t="s">
        <v>208</v>
      </c>
      <c r="J1960">
        <v>11508</v>
      </c>
      <c r="K1960">
        <v>25</v>
      </c>
      <c r="L1960">
        <v>0</v>
      </c>
    </row>
    <row r="1961" spans="8:12">
      <c r="H1961" t="s">
        <v>333</v>
      </c>
      <c r="I1961" t="s">
        <v>209</v>
      </c>
      <c r="J1961">
        <v>11331</v>
      </c>
      <c r="K1961">
        <v>30</v>
      </c>
      <c r="L1961">
        <v>0</v>
      </c>
    </row>
    <row r="1962" spans="8:12">
      <c r="H1962" t="s">
        <v>333</v>
      </c>
      <c r="I1962" t="s">
        <v>27</v>
      </c>
      <c r="J1962">
        <v>10721</v>
      </c>
      <c r="K1962">
        <v>95</v>
      </c>
      <c r="L1962">
        <v>0</v>
      </c>
    </row>
    <row r="1963" spans="8:12">
      <c r="H1963" t="s">
        <v>333</v>
      </c>
      <c r="I1963" t="s">
        <v>210</v>
      </c>
      <c r="J1963">
        <v>10320</v>
      </c>
      <c r="K1963">
        <v>63</v>
      </c>
      <c r="L1963">
        <v>0</v>
      </c>
    </row>
    <row r="1964" spans="8:12">
      <c r="H1964" t="s">
        <v>333</v>
      </c>
      <c r="I1964" t="s">
        <v>211</v>
      </c>
      <c r="J1964">
        <v>10187</v>
      </c>
      <c r="K1964">
        <v>63</v>
      </c>
      <c r="L1964">
        <v>0</v>
      </c>
    </row>
    <row r="1965" spans="8:12">
      <c r="H1965" t="s">
        <v>333</v>
      </c>
      <c r="I1965" t="s">
        <v>212</v>
      </c>
      <c r="J1965">
        <v>10213</v>
      </c>
      <c r="K1965">
        <v>63</v>
      </c>
      <c r="L1965">
        <v>0</v>
      </c>
    </row>
    <row r="1966" spans="8:12">
      <c r="H1966" t="s">
        <v>333</v>
      </c>
      <c r="I1966" t="s">
        <v>28</v>
      </c>
      <c r="J1966">
        <v>10206</v>
      </c>
      <c r="K1966">
        <v>117</v>
      </c>
      <c r="L1966">
        <v>0</v>
      </c>
    </row>
    <row r="1967" spans="8:12">
      <c r="H1967" t="s">
        <v>333</v>
      </c>
      <c r="I1967" t="s">
        <v>213</v>
      </c>
      <c r="J1967">
        <v>10285</v>
      </c>
      <c r="K1967">
        <v>82</v>
      </c>
      <c r="L1967">
        <v>0</v>
      </c>
    </row>
    <row r="1968" spans="8:12">
      <c r="H1968" t="s">
        <v>333</v>
      </c>
      <c r="I1968" t="s">
        <v>214</v>
      </c>
      <c r="J1968">
        <v>9834</v>
      </c>
      <c r="K1968">
        <v>70</v>
      </c>
      <c r="L1968">
        <v>0</v>
      </c>
    </row>
    <row r="1969" spans="8:12">
      <c r="H1969" t="s">
        <v>333</v>
      </c>
      <c r="I1969" t="s">
        <v>215</v>
      </c>
      <c r="J1969">
        <v>10235</v>
      </c>
      <c r="K1969">
        <v>77</v>
      </c>
      <c r="L1969">
        <v>0</v>
      </c>
    </row>
    <row r="1970" spans="8:12">
      <c r="H1970" t="s">
        <v>333</v>
      </c>
      <c r="I1970" t="s">
        <v>29</v>
      </c>
      <c r="J1970">
        <v>10421</v>
      </c>
      <c r="K1970">
        <v>25</v>
      </c>
      <c r="L1970">
        <v>0</v>
      </c>
    </row>
    <row r="1971" spans="8:12">
      <c r="H1971" t="s">
        <v>333</v>
      </c>
      <c r="I1971" t="s">
        <v>216</v>
      </c>
      <c r="J1971">
        <v>10154</v>
      </c>
      <c r="K1971">
        <v>23</v>
      </c>
      <c r="L1971">
        <v>0</v>
      </c>
    </row>
    <row r="1972" spans="8:12">
      <c r="H1972" t="s">
        <v>333</v>
      </c>
      <c r="I1972" t="s">
        <v>217</v>
      </c>
      <c r="J1972">
        <v>10365</v>
      </c>
      <c r="K1972">
        <v>94</v>
      </c>
      <c r="L1972">
        <v>0</v>
      </c>
    </row>
    <row r="1973" spans="8:12">
      <c r="H1973" t="s">
        <v>333</v>
      </c>
      <c r="I1973" t="s">
        <v>218</v>
      </c>
      <c r="J1973">
        <v>9717</v>
      </c>
      <c r="K1973">
        <v>27</v>
      </c>
      <c r="L1973">
        <v>0</v>
      </c>
    </row>
    <row r="1974" spans="8:12">
      <c r="H1974" t="s">
        <v>333</v>
      </c>
      <c r="I1974" t="s">
        <v>30</v>
      </c>
      <c r="J1974">
        <v>9936</v>
      </c>
      <c r="K1974">
        <v>61</v>
      </c>
      <c r="L1974">
        <v>0</v>
      </c>
    </row>
    <row r="1975" spans="8:12">
      <c r="H1975" t="s">
        <v>333</v>
      </c>
      <c r="I1975" t="s">
        <v>219</v>
      </c>
      <c r="J1975">
        <v>9295</v>
      </c>
      <c r="K1975">
        <v>76</v>
      </c>
      <c r="L1975">
        <v>0</v>
      </c>
    </row>
    <row r="1976" spans="8:12">
      <c r="H1976" t="s">
        <v>333</v>
      </c>
      <c r="I1976" t="s">
        <v>220</v>
      </c>
      <c r="J1976">
        <v>9090</v>
      </c>
      <c r="K1976">
        <v>88</v>
      </c>
      <c r="L1976">
        <v>0</v>
      </c>
    </row>
    <row r="1977" spans="8:12">
      <c r="H1977" t="s">
        <v>333</v>
      </c>
      <c r="I1977" t="s">
        <v>221</v>
      </c>
      <c r="J1977">
        <v>8871</v>
      </c>
      <c r="K1977">
        <v>77</v>
      </c>
      <c r="L1977">
        <v>0</v>
      </c>
    </row>
    <row r="1978" spans="8:12">
      <c r="H1978" t="s">
        <v>333</v>
      </c>
      <c r="I1978" t="s">
        <v>31</v>
      </c>
      <c r="J1978">
        <v>8686</v>
      </c>
      <c r="K1978">
        <v>65</v>
      </c>
      <c r="L1978">
        <v>0</v>
      </c>
    </row>
    <row r="1979" spans="8:12">
      <c r="H1979" t="s">
        <v>333</v>
      </c>
      <c r="I1979" t="s">
        <v>222</v>
      </c>
      <c r="J1979">
        <v>8598</v>
      </c>
      <c r="K1979">
        <v>60</v>
      </c>
      <c r="L1979">
        <v>0</v>
      </c>
    </row>
    <row r="1980" spans="8:12">
      <c r="H1980" t="s">
        <v>333</v>
      </c>
      <c r="I1980" t="s">
        <v>223</v>
      </c>
      <c r="J1980">
        <v>9057</v>
      </c>
      <c r="K1980">
        <v>65</v>
      </c>
      <c r="L1980">
        <v>0</v>
      </c>
    </row>
    <row r="1981" spans="8:12">
      <c r="H1981" t="s">
        <v>333</v>
      </c>
      <c r="I1981" t="s">
        <v>224</v>
      </c>
      <c r="J1981">
        <v>8629</v>
      </c>
      <c r="K1981">
        <v>74</v>
      </c>
      <c r="L1981">
        <v>0</v>
      </c>
    </row>
    <row r="1982" spans="8:12">
      <c r="H1982" t="s">
        <v>333</v>
      </c>
      <c r="I1982" t="s">
        <v>32</v>
      </c>
      <c r="J1982">
        <v>8518</v>
      </c>
      <c r="K1982">
        <v>26</v>
      </c>
      <c r="L1982">
        <v>0</v>
      </c>
    </row>
    <row r="1983" spans="8:12">
      <c r="H1983" t="s">
        <v>333</v>
      </c>
      <c r="I1983" t="s">
        <v>225</v>
      </c>
      <c r="J1983">
        <v>7870</v>
      </c>
      <c r="K1983">
        <v>107</v>
      </c>
      <c r="L1983">
        <v>0</v>
      </c>
    </row>
    <row r="1984" spans="8:12">
      <c r="H1984" t="s">
        <v>333</v>
      </c>
      <c r="I1984" t="s">
        <v>226</v>
      </c>
      <c r="J1984">
        <v>8114</v>
      </c>
      <c r="K1984">
        <v>37</v>
      </c>
      <c r="L1984">
        <v>0</v>
      </c>
    </row>
    <row r="1985" spans="8:12">
      <c r="H1985" t="s">
        <v>333</v>
      </c>
      <c r="I1985" t="s">
        <v>227</v>
      </c>
      <c r="J1985">
        <v>7605</v>
      </c>
      <c r="K1985">
        <v>57</v>
      </c>
      <c r="L1985">
        <v>0</v>
      </c>
    </row>
    <row r="1986" spans="8:12">
      <c r="H1986" t="s">
        <v>333</v>
      </c>
      <c r="I1986" t="s">
        <v>33</v>
      </c>
      <c r="J1986">
        <v>7981</v>
      </c>
      <c r="K1986">
        <v>63</v>
      </c>
      <c r="L1986">
        <v>0</v>
      </c>
    </row>
    <row r="1987" spans="8:12">
      <c r="H1987" t="s">
        <v>333</v>
      </c>
      <c r="I1987" t="s">
        <v>228</v>
      </c>
      <c r="J1987">
        <v>7708</v>
      </c>
      <c r="K1987">
        <v>25</v>
      </c>
      <c r="L1987">
        <v>0</v>
      </c>
    </row>
    <row r="1988" spans="8:12">
      <c r="H1988" t="s">
        <v>333</v>
      </c>
      <c r="I1988" t="s">
        <v>229</v>
      </c>
      <c r="J1988">
        <v>7354</v>
      </c>
      <c r="K1988">
        <v>83</v>
      </c>
      <c r="L1988">
        <v>0</v>
      </c>
    </row>
    <row r="1989" spans="8:12">
      <c r="H1989" t="s">
        <v>333</v>
      </c>
      <c r="I1989" t="s">
        <v>230</v>
      </c>
      <c r="J1989">
        <v>7494</v>
      </c>
      <c r="K1989">
        <v>92</v>
      </c>
      <c r="L1989">
        <v>0</v>
      </c>
    </row>
    <row r="1990" spans="8:12">
      <c r="H1990" t="s">
        <v>333</v>
      </c>
      <c r="I1990" t="s">
        <v>34</v>
      </c>
      <c r="J1990">
        <v>7685</v>
      </c>
      <c r="K1990">
        <v>72</v>
      </c>
      <c r="L1990">
        <v>0</v>
      </c>
    </row>
    <row r="1991" spans="8:12">
      <c r="H1991" t="s">
        <v>333</v>
      </c>
      <c r="I1991" t="s">
        <v>231</v>
      </c>
      <c r="J1991">
        <v>7629</v>
      </c>
      <c r="K1991">
        <v>102</v>
      </c>
      <c r="L1991">
        <v>0</v>
      </c>
    </row>
    <row r="1992" spans="8:12">
      <c r="H1992" t="s">
        <v>333</v>
      </c>
      <c r="I1992" t="s">
        <v>232</v>
      </c>
      <c r="J1992">
        <v>8035</v>
      </c>
      <c r="K1992">
        <v>28</v>
      </c>
      <c r="L1992">
        <v>0</v>
      </c>
    </row>
    <row r="1993" spans="8:12">
      <c r="H1993" t="s">
        <v>333</v>
      </c>
      <c r="I1993" t="s">
        <v>233</v>
      </c>
      <c r="J1993">
        <v>8520</v>
      </c>
      <c r="K1993">
        <v>63</v>
      </c>
      <c r="L1993">
        <v>0</v>
      </c>
    </row>
    <row r="1994" spans="8:12">
      <c r="H1994" t="s">
        <v>333</v>
      </c>
      <c r="I1994" t="s">
        <v>35</v>
      </c>
      <c r="J1994">
        <v>8686</v>
      </c>
      <c r="K1994">
        <v>25</v>
      </c>
      <c r="L1994">
        <v>0</v>
      </c>
    </row>
    <row r="1995" spans="8:12">
      <c r="H1995" t="s">
        <v>333</v>
      </c>
      <c r="I1995" t="s">
        <v>234</v>
      </c>
      <c r="J1995">
        <v>9192</v>
      </c>
      <c r="K1995">
        <v>81</v>
      </c>
      <c r="L1995">
        <v>0</v>
      </c>
    </row>
    <row r="1996" spans="8:12">
      <c r="H1996" t="s">
        <v>333</v>
      </c>
      <c r="I1996" t="s">
        <v>235</v>
      </c>
      <c r="J1996">
        <v>9796</v>
      </c>
      <c r="K1996">
        <v>82</v>
      </c>
      <c r="L1996">
        <v>0</v>
      </c>
    </row>
    <row r="1997" spans="8:12">
      <c r="H1997" t="s">
        <v>333</v>
      </c>
      <c r="I1997" t="s">
        <v>236</v>
      </c>
      <c r="J1997">
        <v>10106</v>
      </c>
      <c r="K1997">
        <v>67</v>
      </c>
      <c r="L1997">
        <v>0</v>
      </c>
    </row>
    <row r="1998" spans="8:12">
      <c r="H1998" t="s">
        <v>333</v>
      </c>
      <c r="I1998" t="s">
        <v>36</v>
      </c>
      <c r="J1998">
        <v>10413</v>
      </c>
      <c r="K1998">
        <v>27</v>
      </c>
      <c r="L1998">
        <v>0</v>
      </c>
    </row>
    <row r="1999" spans="8:12">
      <c r="H1999" t="s">
        <v>333</v>
      </c>
      <c r="I1999" t="s">
        <v>237</v>
      </c>
      <c r="J1999">
        <v>10576</v>
      </c>
      <c r="K1999">
        <v>76</v>
      </c>
      <c r="L1999">
        <v>0</v>
      </c>
    </row>
    <row r="2000" spans="8:12">
      <c r="H2000" t="s">
        <v>333</v>
      </c>
      <c r="I2000" t="s">
        <v>238</v>
      </c>
      <c r="J2000">
        <v>11096</v>
      </c>
      <c r="K2000">
        <v>88</v>
      </c>
      <c r="L2000">
        <v>0</v>
      </c>
    </row>
    <row r="2001" spans="8:12">
      <c r="H2001" t="s">
        <v>333</v>
      </c>
      <c r="I2001" t="s">
        <v>239</v>
      </c>
      <c r="J2001">
        <v>11851</v>
      </c>
      <c r="K2001">
        <v>116</v>
      </c>
      <c r="L2001">
        <v>0</v>
      </c>
    </row>
    <row r="2002" spans="8:12">
      <c r="H2002" t="s">
        <v>333</v>
      </c>
      <c r="I2002" t="s">
        <v>37</v>
      </c>
      <c r="J2002">
        <v>11678</v>
      </c>
      <c r="K2002">
        <v>75</v>
      </c>
      <c r="L2002">
        <v>0</v>
      </c>
    </row>
    <row r="2003" spans="8:12">
      <c r="H2003" t="s">
        <v>333</v>
      </c>
      <c r="I2003" t="s">
        <v>240</v>
      </c>
      <c r="J2003">
        <v>11511</v>
      </c>
      <c r="K2003">
        <v>75</v>
      </c>
      <c r="L2003">
        <v>0</v>
      </c>
    </row>
    <row r="2004" spans="8:12">
      <c r="H2004" t="s">
        <v>333</v>
      </c>
      <c r="I2004" t="s">
        <v>241</v>
      </c>
      <c r="J2004">
        <v>11745</v>
      </c>
      <c r="K2004">
        <v>81</v>
      </c>
      <c r="L2004">
        <v>0</v>
      </c>
    </row>
    <row r="2005" spans="8:12">
      <c r="H2005" t="s">
        <v>333</v>
      </c>
      <c r="I2005" t="s">
        <v>242</v>
      </c>
      <c r="J2005">
        <v>11515</v>
      </c>
      <c r="K2005">
        <v>110</v>
      </c>
      <c r="L2005">
        <v>0</v>
      </c>
    </row>
    <row r="2006" spans="8:12">
      <c r="H2006" t="s">
        <v>333</v>
      </c>
      <c r="I2006" t="s">
        <v>38</v>
      </c>
      <c r="J2006">
        <v>11371</v>
      </c>
      <c r="K2006">
        <v>84</v>
      </c>
      <c r="L2006">
        <v>0</v>
      </c>
    </row>
    <row r="2007" spans="8:12">
      <c r="H2007" t="s">
        <v>333</v>
      </c>
      <c r="I2007" t="s">
        <v>243</v>
      </c>
      <c r="J2007">
        <v>10780</v>
      </c>
      <c r="K2007">
        <v>101</v>
      </c>
      <c r="L2007">
        <v>0</v>
      </c>
    </row>
    <row r="2008" spans="8:12">
      <c r="H2008" t="s">
        <v>333</v>
      </c>
      <c r="I2008" t="s">
        <v>244</v>
      </c>
      <c r="J2008">
        <v>10461</v>
      </c>
      <c r="K2008">
        <v>45</v>
      </c>
      <c r="L2008">
        <v>0</v>
      </c>
    </row>
    <row r="2009" spans="8:12">
      <c r="H2009" t="s">
        <v>333</v>
      </c>
      <c r="I2009" t="s">
        <v>245</v>
      </c>
      <c r="J2009">
        <v>10463</v>
      </c>
      <c r="K2009">
        <v>32</v>
      </c>
      <c r="L2009">
        <v>0</v>
      </c>
    </row>
    <row r="2010" spans="8:12">
      <c r="H2010" t="s">
        <v>333</v>
      </c>
      <c r="I2010" t="s">
        <v>39</v>
      </c>
      <c r="J2010">
        <v>10054</v>
      </c>
      <c r="K2010">
        <v>89</v>
      </c>
      <c r="L2010">
        <v>0</v>
      </c>
    </row>
    <row r="2011" spans="8:12">
      <c r="H2011" t="s">
        <v>333</v>
      </c>
      <c r="I2011" t="s">
        <v>246</v>
      </c>
      <c r="J2011">
        <v>9605</v>
      </c>
      <c r="K2011">
        <v>62</v>
      </c>
      <c r="L2011">
        <v>0</v>
      </c>
    </row>
    <row r="2012" spans="8:12">
      <c r="H2012" t="s">
        <v>333</v>
      </c>
      <c r="I2012" t="s">
        <v>247</v>
      </c>
      <c r="J2012">
        <v>7954</v>
      </c>
      <c r="K2012">
        <v>46</v>
      </c>
      <c r="L2012">
        <v>0</v>
      </c>
    </row>
    <row r="2013" spans="8:12">
      <c r="H2013" t="s">
        <v>333</v>
      </c>
      <c r="I2013" t="s">
        <v>248</v>
      </c>
      <c r="J2013">
        <v>7133</v>
      </c>
      <c r="K2013">
        <v>215</v>
      </c>
      <c r="L2013">
        <v>0</v>
      </c>
    </row>
    <row r="2014" spans="8:12">
      <c r="H2014" t="s">
        <v>333</v>
      </c>
      <c r="I2014" t="s">
        <v>40</v>
      </c>
      <c r="J2014">
        <v>5487</v>
      </c>
      <c r="K2014">
        <v>24</v>
      </c>
      <c r="L2014">
        <v>0</v>
      </c>
    </row>
    <row r="2015" spans="8:12">
      <c r="H2015" t="s">
        <v>333</v>
      </c>
      <c r="I2015" t="s">
        <v>249</v>
      </c>
      <c r="J2015">
        <v>3219</v>
      </c>
      <c r="K2015">
        <v>29</v>
      </c>
      <c r="L2015">
        <v>0</v>
      </c>
    </row>
    <row r="2016" spans="8:12">
      <c r="H2016" t="s">
        <v>333</v>
      </c>
      <c r="I2016" t="s">
        <v>250</v>
      </c>
      <c r="J2016">
        <v>2356</v>
      </c>
      <c r="K2016">
        <v>45</v>
      </c>
      <c r="L2016">
        <v>0</v>
      </c>
    </row>
    <row r="2017" spans="8:12">
      <c r="H2017" t="s">
        <v>333</v>
      </c>
      <c r="I2017" t="s">
        <v>251</v>
      </c>
      <c r="J2017">
        <v>2723</v>
      </c>
      <c r="K2017">
        <v>170</v>
      </c>
      <c r="L2017">
        <v>0</v>
      </c>
    </row>
    <row r="2018" spans="8:12">
      <c r="H2018" t="s">
        <v>334</v>
      </c>
      <c r="I2018" t="s">
        <v>17</v>
      </c>
      <c r="J2018">
        <v>2629</v>
      </c>
      <c r="K2018">
        <v>23</v>
      </c>
      <c r="L2018">
        <v>0</v>
      </c>
    </row>
    <row r="2019" spans="8:12">
      <c r="H2019" t="s">
        <v>334</v>
      </c>
      <c r="I2019" t="s">
        <v>180</v>
      </c>
      <c r="J2019">
        <v>2829</v>
      </c>
      <c r="K2019">
        <v>31</v>
      </c>
      <c r="L2019">
        <v>0</v>
      </c>
    </row>
    <row r="2020" spans="8:12">
      <c r="H2020" t="s">
        <v>334</v>
      </c>
      <c r="I2020" t="s">
        <v>181</v>
      </c>
      <c r="J2020">
        <v>2727</v>
      </c>
      <c r="K2020">
        <v>69</v>
      </c>
      <c r="L2020">
        <v>0</v>
      </c>
    </row>
    <row r="2021" spans="8:12">
      <c r="H2021" t="s">
        <v>334</v>
      </c>
      <c r="I2021" t="s">
        <v>182</v>
      </c>
      <c r="J2021">
        <v>2740</v>
      </c>
      <c r="K2021">
        <v>41</v>
      </c>
      <c r="L2021">
        <v>0</v>
      </c>
    </row>
    <row r="2022" spans="8:12">
      <c r="H2022" t="s">
        <v>334</v>
      </c>
      <c r="I2022" t="s">
        <v>18</v>
      </c>
      <c r="J2022">
        <v>2951</v>
      </c>
      <c r="K2022">
        <v>100</v>
      </c>
      <c r="L2022">
        <v>0</v>
      </c>
    </row>
    <row r="2023" spans="8:12">
      <c r="H2023" t="s">
        <v>334</v>
      </c>
      <c r="I2023" t="s">
        <v>183</v>
      </c>
      <c r="J2023">
        <v>4038</v>
      </c>
      <c r="K2023">
        <v>72</v>
      </c>
      <c r="L2023">
        <v>0</v>
      </c>
    </row>
    <row r="2024" spans="8:12">
      <c r="H2024" t="s">
        <v>334</v>
      </c>
      <c r="I2024" t="s">
        <v>184</v>
      </c>
      <c r="J2024">
        <v>5200</v>
      </c>
      <c r="K2024">
        <v>104</v>
      </c>
      <c r="L2024">
        <v>0</v>
      </c>
    </row>
    <row r="2025" spans="8:12">
      <c r="H2025" t="s">
        <v>334</v>
      </c>
      <c r="I2025" t="s">
        <v>185</v>
      </c>
      <c r="J2025">
        <v>5043</v>
      </c>
      <c r="K2025">
        <v>35</v>
      </c>
      <c r="L2025">
        <v>0</v>
      </c>
    </row>
    <row r="2026" spans="8:12">
      <c r="H2026" t="s">
        <v>334</v>
      </c>
      <c r="I2026" t="s">
        <v>19</v>
      </c>
      <c r="J2026">
        <v>4691</v>
      </c>
      <c r="K2026">
        <v>65</v>
      </c>
      <c r="L2026">
        <v>0</v>
      </c>
    </row>
    <row r="2027" spans="8:12">
      <c r="H2027" t="s">
        <v>334</v>
      </c>
      <c r="I2027" t="s">
        <v>186</v>
      </c>
      <c r="J2027">
        <v>4066</v>
      </c>
      <c r="K2027">
        <v>25</v>
      </c>
      <c r="L2027">
        <v>0</v>
      </c>
    </row>
    <row r="2028" spans="8:12">
      <c r="H2028" t="s">
        <v>334</v>
      </c>
      <c r="I2028" t="s">
        <v>187</v>
      </c>
      <c r="J2028">
        <v>5455</v>
      </c>
      <c r="K2028">
        <v>99</v>
      </c>
      <c r="L2028">
        <v>0</v>
      </c>
    </row>
    <row r="2029" spans="8:12">
      <c r="H2029" t="s">
        <v>334</v>
      </c>
      <c r="I2029" t="s">
        <v>188</v>
      </c>
      <c r="J2029">
        <v>5098</v>
      </c>
      <c r="K2029">
        <v>27</v>
      </c>
      <c r="L2029">
        <v>0</v>
      </c>
    </row>
    <row r="2030" spans="8:12">
      <c r="H2030" t="s">
        <v>334</v>
      </c>
      <c r="I2030" t="s">
        <v>20</v>
      </c>
      <c r="J2030">
        <v>4805</v>
      </c>
      <c r="K2030">
        <v>86</v>
      </c>
      <c r="L2030">
        <v>0</v>
      </c>
    </row>
    <row r="2031" spans="8:12">
      <c r="H2031" t="s">
        <v>334</v>
      </c>
      <c r="I2031" t="s">
        <v>189</v>
      </c>
      <c r="J2031">
        <v>5742</v>
      </c>
      <c r="K2031">
        <v>199</v>
      </c>
      <c r="L2031">
        <v>0</v>
      </c>
    </row>
    <row r="2032" spans="8:12">
      <c r="H2032" t="s">
        <v>334</v>
      </c>
      <c r="I2032" t="s">
        <v>190</v>
      </c>
      <c r="J2032">
        <v>8530</v>
      </c>
      <c r="K2032">
        <v>173</v>
      </c>
      <c r="L2032">
        <v>0</v>
      </c>
    </row>
    <row r="2033" spans="8:12">
      <c r="H2033" t="s">
        <v>334</v>
      </c>
      <c r="I2033" t="s">
        <v>191</v>
      </c>
      <c r="J2033">
        <v>11079</v>
      </c>
      <c r="K2033">
        <v>45</v>
      </c>
      <c r="L2033">
        <v>0</v>
      </c>
    </row>
    <row r="2034" spans="8:12">
      <c r="H2034" t="s">
        <v>334</v>
      </c>
      <c r="I2034" t="s">
        <v>21</v>
      </c>
      <c r="J2034">
        <v>10101</v>
      </c>
      <c r="K2034">
        <v>107</v>
      </c>
      <c r="L2034">
        <v>0</v>
      </c>
    </row>
    <row r="2035" spans="8:12">
      <c r="H2035" t="s">
        <v>334</v>
      </c>
      <c r="I2035" t="s">
        <v>192</v>
      </c>
      <c r="J2035">
        <v>8003</v>
      </c>
      <c r="K2035">
        <v>43</v>
      </c>
      <c r="L2035">
        <v>0</v>
      </c>
    </row>
    <row r="2036" spans="8:12">
      <c r="H2036" t="s">
        <v>334</v>
      </c>
      <c r="I2036" t="s">
        <v>193</v>
      </c>
      <c r="J2036">
        <v>9871</v>
      </c>
      <c r="K2036">
        <v>25</v>
      </c>
      <c r="L2036">
        <v>0</v>
      </c>
    </row>
    <row r="2037" spans="8:12">
      <c r="H2037" t="s">
        <v>334</v>
      </c>
      <c r="I2037" t="s">
        <v>194</v>
      </c>
      <c r="J2037">
        <v>10057</v>
      </c>
      <c r="K2037">
        <v>48</v>
      </c>
      <c r="L2037">
        <v>0</v>
      </c>
    </row>
    <row r="2038" spans="8:12">
      <c r="H2038" t="s">
        <v>334</v>
      </c>
      <c r="I2038" t="s">
        <v>22</v>
      </c>
      <c r="J2038">
        <v>12400</v>
      </c>
      <c r="K2038">
        <v>119</v>
      </c>
      <c r="L2038">
        <v>0</v>
      </c>
    </row>
    <row r="2039" spans="8:12">
      <c r="H2039" t="s">
        <v>334</v>
      </c>
      <c r="I2039" t="s">
        <v>195</v>
      </c>
      <c r="J2039">
        <v>12995</v>
      </c>
      <c r="K2039">
        <v>178</v>
      </c>
      <c r="L2039">
        <v>0</v>
      </c>
    </row>
    <row r="2040" spans="8:12">
      <c r="H2040" t="s">
        <v>334</v>
      </c>
      <c r="I2040" t="s">
        <v>196</v>
      </c>
      <c r="J2040">
        <v>13515</v>
      </c>
      <c r="K2040">
        <v>172</v>
      </c>
      <c r="L2040">
        <v>0</v>
      </c>
    </row>
    <row r="2041" spans="8:12">
      <c r="H2041" t="s">
        <v>334</v>
      </c>
      <c r="I2041" t="s">
        <v>197</v>
      </c>
      <c r="J2041">
        <v>14019</v>
      </c>
      <c r="K2041">
        <v>78</v>
      </c>
      <c r="L2041">
        <v>0</v>
      </c>
    </row>
    <row r="2042" spans="8:12">
      <c r="H2042" t="s">
        <v>334</v>
      </c>
      <c r="I2042" t="s">
        <v>23</v>
      </c>
      <c r="J2042">
        <v>13193</v>
      </c>
      <c r="K2042">
        <v>74</v>
      </c>
      <c r="L2042">
        <v>0</v>
      </c>
    </row>
    <row r="2043" spans="8:12">
      <c r="H2043" t="s">
        <v>334</v>
      </c>
      <c r="I2043" t="s">
        <v>198</v>
      </c>
      <c r="J2043">
        <v>13191</v>
      </c>
      <c r="K2043">
        <v>41</v>
      </c>
      <c r="L2043">
        <v>0</v>
      </c>
    </row>
    <row r="2044" spans="8:12">
      <c r="H2044" t="s">
        <v>334</v>
      </c>
      <c r="I2044" t="s">
        <v>199</v>
      </c>
      <c r="J2044">
        <v>12870</v>
      </c>
      <c r="K2044">
        <v>113</v>
      </c>
      <c r="L2044">
        <v>0</v>
      </c>
    </row>
    <row r="2045" spans="8:12">
      <c r="H2045" t="s">
        <v>334</v>
      </c>
      <c r="I2045" t="s">
        <v>200</v>
      </c>
      <c r="J2045">
        <v>12528</v>
      </c>
      <c r="K2045">
        <v>138</v>
      </c>
      <c r="L2045">
        <v>0</v>
      </c>
    </row>
    <row r="2046" spans="8:12">
      <c r="H2046" t="s">
        <v>334</v>
      </c>
      <c r="I2046" t="s">
        <v>24</v>
      </c>
      <c r="J2046">
        <v>13133</v>
      </c>
      <c r="K2046">
        <v>124</v>
      </c>
      <c r="L2046">
        <v>0</v>
      </c>
    </row>
    <row r="2047" spans="8:12">
      <c r="H2047" t="s">
        <v>334</v>
      </c>
      <c r="I2047" t="s">
        <v>201</v>
      </c>
      <c r="J2047">
        <v>12711</v>
      </c>
      <c r="K2047">
        <v>29</v>
      </c>
      <c r="L2047">
        <v>0</v>
      </c>
    </row>
    <row r="2048" spans="8:12">
      <c r="H2048" t="s">
        <v>334</v>
      </c>
      <c r="I2048" t="s">
        <v>202</v>
      </c>
      <c r="J2048">
        <v>11746</v>
      </c>
      <c r="K2048">
        <v>22</v>
      </c>
      <c r="L2048">
        <v>0</v>
      </c>
    </row>
    <row r="2049" spans="8:12">
      <c r="H2049" t="s">
        <v>334</v>
      </c>
      <c r="I2049" t="s">
        <v>203</v>
      </c>
      <c r="J2049">
        <v>11512</v>
      </c>
      <c r="K2049">
        <v>61</v>
      </c>
      <c r="L2049">
        <v>0</v>
      </c>
    </row>
    <row r="2050" spans="8:12">
      <c r="H2050" t="s">
        <v>334</v>
      </c>
      <c r="I2050" t="s">
        <v>25</v>
      </c>
      <c r="J2050">
        <v>11577</v>
      </c>
      <c r="K2050">
        <v>53</v>
      </c>
      <c r="L2050">
        <v>0</v>
      </c>
    </row>
    <row r="2051" spans="8:12">
      <c r="H2051" t="s">
        <v>334</v>
      </c>
      <c r="I2051" t="s">
        <v>204</v>
      </c>
      <c r="J2051">
        <v>11464</v>
      </c>
      <c r="K2051">
        <v>35</v>
      </c>
      <c r="L2051">
        <v>0</v>
      </c>
    </row>
    <row r="2052" spans="8:12">
      <c r="H2052" t="s">
        <v>334</v>
      </c>
      <c r="I2052" t="s">
        <v>205</v>
      </c>
      <c r="J2052">
        <v>10648</v>
      </c>
      <c r="K2052">
        <v>23</v>
      </c>
      <c r="L2052">
        <v>0</v>
      </c>
    </row>
    <row r="2053" spans="8:12">
      <c r="H2053" t="s">
        <v>334</v>
      </c>
      <c r="I2053" t="s">
        <v>206</v>
      </c>
      <c r="J2053">
        <v>10599</v>
      </c>
      <c r="K2053">
        <v>23</v>
      </c>
      <c r="L2053">
        <v>0</v>
      </c>
    </row>
    <row r="2054" spans="8:12">
      <c r="H2054" t="s">
        <v>334</v>
      </c>
      <c r="I2054" t="s">
        <v>26</v>
      </c>
      <c r="J2054">
        <v>10251</v>
      </c>
      <c r="K2054">
        <v>47</v>
      </c>
      <c r="L2054">
        <v>0</v>
      </c>
    </row>
    <row r="2055" spans="8:12">
      <c r="H2055" t="s">
        <v>334</v>
      </c>
      <c r="I2055" t="s">
        <v>207</v>
      </c>
      <c r="J2055">
        <v>10047</v>
      </c>
      <c r="K2055">
        <v>26</v>
      </c>
      <c r="L2055">
        <v>0</v>
      </c>
    </row>
    <row r="2056" spans="8:12">
      <c r="H2056" t="s">
        <v>334</v>
      </c>
      <c r="I2056" t="s">
        <v>208</v>
      </c>
      <c r="J2056">
        <v>10105</v>
      </c>
      <c r="K2056">
        <v>48</v>
      </c>
      <c r="L2056">
        <v>0</v>
      </c>
    </row>
    <row r="2057" spans="8:12">
      <c r="H2057" t="s">
        <v>334</v>
      </c>
      <c r="I2057" t="s">
        <v>209</v>
      </c>
      <c r="J2057">
        <v>9835</v>
      </c>
      <c r="K2057">
        <v>42</v>
      </c>
      <c r="L2057">
        <v>0</v>
      </c>
    </row>
    <row r="2058" spans="8:12">
      <c r="H2058" t="s">
        <v>334</v>
      </c>
      <c r="I2058" t="s">
        <v>27</v>
      </c>
      <c r="J2058">
        <v>8717</v>
      </c>
      <c r="K2058">
        <v>63</v>
      </c>
      <c r="L2058">
        <v>0</v>
      </c>
    </row>
    <row r="2059" spans="8:12">
      <c r="H2059" t="s">
        <v>334</v>
      </c>
      <c r="I2059" t="s">
        <v>210</v>
      </c>
      <c r="J2059">
        <v>8781</v>
      </c>
      <c r="K2059">
        <v>155</v>
      </c>
      <c r="L2059">
        <v>0</v>
      </c>
    </row>
    <row r="2060" spans="8:12">
      <c r="H2060" t="s">
        <v>334</v>
      </c>
      <c r="I2060" t="s">
        <v>211</v>
      </c>
      <c r="J2060">
        <v>8322</v>
      </c>
      <c r="K2060">
        <v>104</v>
      </c>
      <c r="L2060">
        <v>0</v>
      </c>
    </row>
    <row r="2061" spans="8:12">
      <c r="H2061" t="s">
        <v>334</v>
      </c>
      <c r="I2061" t="s">
        <v>212</v>
      </c>
      <c r="J2061">
        <v>9723</v>
      </c>
      <c r="K2061">
        <v>87</v>
      </c>
      <c r="L2061">
        <v>0</v>
      </c>
    </row>
    <row r="2062" spans="8:12">
      <c r="H2062" t="s">
        <v>334</v>
      </c>
      <c r="I2062" t="s">
        <v>28</v>
      </c>
      <c r="J2062">
        <v>8689</v>
      </c>
      <c r="K2062">
        <v>69</v>
      </c>
      <c r="L2062">
        <v>0</v>
      </c>
    </row>
    <row r="2063" spans="8:12">
      <c r="H2063" t="s">
        <v>334</v>
      </c>
      <c r="I2063" t="s">
        <v>213</v>
      </c>
      <c r="J2063">
        <v>8210</v>
      </c>
      <c r="K2063">
        <v>101</v>
      </c>
      <c r="L2063">
        <v>0</v>
      </c>
    </row>
    <row r="2064" spans="8:12">
      <c r="H2064" t="s">
        <v>334</v>
      </c>
      <c r="I2064" t="s">
        <v>214</v>
      </c>
      <c r="J2064">
        <v>7824</v>
      </c>
      <c r="K2064">
        <v>25</v>
      </c>
      <c r="L2064">
        <v>0</v>
      </c>
    </row>
    <row r="2065" spans="8:12">
      <c r="H2065" t="s">
        <v>334</v>
      </c>
      <c r="I2065" t="s">
        <v>215</v>
      </c>
      <c r="J2065">
        <v>7317</v>
      </c>
      <c r="K2065">
        <v>65</v>
      </c>
      <c r="L2065">
        <v>0</v>
      </c>
    </row>
    <row r="2066" spans="8:12">
      <c r="H2066" t="s">
        <v>334</v>
      </c>
      <c r="I2066" t="s">
        <v>29</v>
      </c>
      <c r="J2066">
        <v>7338</v>
      </c>
      <c r="K2066">
        <v>29</v>
      </c>
      <c r="L2066">
        <v>0</v>
      </c>
    </row>
    <row r="2067" spans="8:12">
      <c r="H2067" t="s">
        <v>334</v>
      </c>
      <c r="I2067" t="s">
        <v>216</v>
      </c>
      <c r="J2067">
        <v>6057</v>
      </c>
      <c r="K2067">
        <v>29</v>
      </c>
      <c r="L2067">
        <v>0</v>
      </c>
    </row>
    <row r="2068" spans="8:12">
      <c r="H2068" t="s">
        <v>334</v>
      </c>
      <c r="I2068" t="s">
        <v>217</v>
      </c>
      <c r="J2068">
        <v>6626</v>
      </c>
      <c r="K2068">
        <v>175</v>
      </c>
      <c r="L2068">
        <v>0</v>
      </c>
    </row>
    <row r="2069" spans="8:12">
      <c r="H2069" t="s">
        <v>334</v>
      </c>
      <c r="I2069" t="s">
        <v>218</v>
      </c>
      <c r="J2069">
        <v>6203</v>
      </c>
      <c r="K2069">
        <v>85</v>
      </c>
      <c r="L2069">
        <v>0</v>
      </c>
    </row>
    <row r="2070" spans="8:12">
      <c r="H2070" t="s">
        <v>334</v>
      </c>
      <c r="I2070" t="s">
        <v>30</v>
      </c>
      <c r="J2070">
        <v>4223</v>
      </c>
      <c r="K2070">
        <v>37</v>
      </c>
      <c r="L2070">
        <v>0</v>
      </c>
    </row>
    <row r="2071" spans="8:12">
      <c r="H2071" t="s">
        <v>334</v>
      </c>
      <c r="I2071" t="s">
        <v>219</v>
      </c>
      <c r="J2071">
        <v>5027</v>
      </c>
      <c r="K2071">
        <v>189</v>
      </c>
      <c r="L2071">
        <v>0</v>
      </c>
    </row>
    <row r="2072" spans="8:12">
      <c r="H2072" t="s">
        <v>334</v>
      </c>
      <c r="I2072" t="s">
        <v>220</v>
      </c>
      <c r="J2072">
        <v>5028</v>
      </c>
      <c r="K2072">
        <v>65</v>
      </c>
      <c r="L2072">
        <v>0</v>
      </c>
    </row>
    <row r="2073" spans="8:12">
      <c r="H2073" t="s">
        <v>334</v>
      </c>
      <c r="I2073" t="s">
        <v>221</v>
      </c>
      <c r="J2073">
        <v>3798</v>
      </c>
      <c r="K2073">
        <v>126</v>
      </c>
      <c r="L2073">
        <v>0</v>
      </c>
    </row>
    <row r="2074" spans="8:12">
      <c r="H2074" t="s">
        <v>334</v>
      </c>
      <c r="I2074" t="s">
        <v>31</v>
      </c>
      <c r="J2074">
        <v>5373</v>
      </c>
      <c r="K2074">
        <v>99</v>
      </c>
      <c r="L2074">
        <v>0</v>
      </c>
    </row>
    <row r="2075" spans="8:12">
      <c r="H2075" t="s">
        <v>334</v>
      </c>
      <c r="I2075" t="s">
        <v>222</v>
      </c>
      <c r="J2075">
        <v>4491</v>
      </c>
      <c r="K2075">
        <v>29</v>
      </c>
      <c r="L2075">
        <v>0</v>
      </c>
    </row>
    <row r="2076" spans="8:12">
      <c r="H2076" t="s">
        <v>334</v>
      </c>
      <c r="I2076" t="s">
        <v>223</v>
      </c>
      <c r="J2076">
        <v>4474</v>
      </c>
      <c r="K2076">
        <v>115</v>
      </c>
      <c r="L2076">
        <v>0</v>
      </c>
    </row>
    <row r="2077" spans="8:12">
      <c r="H2077" t="s">
        <v>334</v>
      </c>
      <c r="I2077" t="s">
        <v>224</v>
      </c>
      <c r="J2077">
        <v>4872</v>
      </c>
      <c r="K2077">
        <v>131</v>
      </c>
      <c r="L2077">
        <v>0</v>
      </c>
    </row>
    <row r="2078" spans="8:12">
      <c r="H2078" t="s">
        <v>334</v>
      </c>
      <c r="I2078" t="s">
        <v>32</v>
      </c>
      <c r="J2078">
        <v>5044</v>
      </c>
      <c r="K2078">
        <v>100</v>
      </c>
      <c r="L2078">
        <v>0</v>
      </c>
    </row>
    <row r="2079" spans="8:12">
      <c r="H2079" t="s">
        <v>334</v>
      </c>
      <c r="I2079" t="s">
        <v>225</v>
      </c>
      <c r="J2079">
        <v>4337</v>
      </c>
      <c r="K2079">
        <v>81</v>
      </c>
      <c r="L2079">
        <v>0</v>
      </c>
    </row>
    <row r="2080" spans="8:12">
      <c r="H2080" t="s">
        <v>334</v>
      </c>
      <c r="I2080" t="s">
        <v>226</v>
      </c>
      <c r="J2080">
        <v>4523</v>
      </c>
      <c r="K2080">
        <v>121</v>
      </c>
      <c r="L2080">
        <v>0</v>
      </c>
    </row>
    <row r="2081" spans="8:12">
      <c r="H2081" t="s">
        <v>334</v>
      </c>
      <c r="I2081" t="s">
        <v>227</v>
      </c>
      <c r="J2081">
        <v>5017</v>
      </c>
      <c r="K2081">
        <v>128</v>
      </c>
      <c r="L2081">
        <v>0</v>
      </c>
    </row>
    <row r="2082" spans="8:12">
      <c r="H2082" t="s">
        <v>334</v>
      </c>
      <c r="I2082" t="s">
        <v>33</v>
      </c>
      <c r="J2082">
        <v>4566</v>
      </c>
      <c r="K2082">
        <v>31</v>
      </c>
      <c r="L2082">
        <v>0</v>
      </c>
    </row>
    <row r="2083" spans="8:12">
      <c r="H2083" t="s">
        <v>334</v>
      </c>
      <c r="I2083" t="s">
        <v>228</v>
      </c>
      <c r="J2083">
        <v>4586</v>
      </c>
      <c r="K2083">
        <v>52</v>
      </c>
      <c r="L2083">
        <v>0</v>
      </c>
    </row>
    <row r="2084" spans="8:12">
      <c r="H2084" t="s">
        <v>334</v>
      </c>
      <c r="I2084" t="s">
        <v>229</v>
      </c>
      <c r="J2084">
        <v>3957</v>
      </c>
      <c r="K2084">
        <v>154</v>
      </c>
      <c r="L2084">
        <v>0</v>
      </c>
    </row>
    <row r="2085" spans="8:12">
      <c r="H2085" t="s">
        <v>334</v>
      </c>
      <c r="I2085" t="s">
        <v>230</v>
      </c>
      <c r="J2085">
        <v>4813</v>
      </c>
      <c r="K2085">
        <v>60</v>
      </c>
      <c r="L2085">
        <v>0</v>
      </c>
    </row>
    <row r="2086" spans="8:12">
      <c r="H2086" t="s">
        <v>334</v>
      </c>
      <c r="I2086" t="s">
        <v>34</v>
      </c>
      <c r="J2086">
        <v>5054</v>
      </c>
      <c r="K2086">
        <v>81</v>
      </c>
      <c r="L2086">
        <v>0</v>
      </c>
    </row>
    <row r="2087" spans="8:12">
      <c r="H2087" t="s">
        <v>334</v>
      </c>
      <c r="I2087" t="s">
        <v>231</v>
      </c>
      <c r="J2087">
        <v>6772</v>
      </c>
      <c r="K2087">
        <v>41</v>
      </c>
      <c r="L2087">
        <v>0</v>
      </c>
    </row>
    <row r="2088" spans="8:12">
      <c r="H2088" t="s">
        <v>334</v>
      </c>
      <c r="I2088" t="s">
        <v>232</v>
      </c>
      <c r="J2088">
        <v>8574</v>
      </c>
      <c r="K2088">
        <v>66</v>
      </c>
      <c r="L2088">
        <v>0</v>
      </c>
    </row>
    <row r="2089" spans="8:12">
      <c r="H2089" t="s">
        <v>334</v>
      </c>
      <c r="I2089" t="s">
        <v>233</v>
      </c>
      <c r="J2089">
        <v>8786</v>
      </c>
      <c r="K2089">
        <v>27</v>
      </c>
      <c r="L2089">
        <v>0</v>
      </c>
    </row>
    <row r="2090" spans="8:12">
      <c r="H2090" t="s">
        <v>334</v>
      </c>
      <c r="I2090" t="s">
        <v>35</v>
      </c>
      <c r="J2090">
        <v>9186</v>
      </c>
      <c r="K2090">
        <v>38</v>
      </c>
      <c r="L2090">
        <v>0</v>
      </c>
    </row>
    <row r="2091" spans="8:12">
      <c r="H2091" t="s">
        <v>334</v>
      </c>
      <c r="I2091" t="s">
        <v>234</v>
      </c>
      <c r="J2091">
        <v>9945</v>
      </c>
      <c r="K2091">
        <v>34</v>
      </c>
      <c r="L2091">
        <v>0</v>
      </c>
    </row>
    <row r="2092" spans="8:12">
      <c r="H2092" t="s">
        <v>334</v>
      </c>
      <c r="I2092" t="s">
        <v>235</v>
      </c>
      <c r="J2092">
        <v>10192</v>
      </c>
      <c r="K2092">
        <v>54</v>
      </c>
      <c r="L2092">
        <v>0</v>
      </c>
    </row>
    <row r="2093" spans="8:12">
      <c r="H2093" t="s">
        <v>334</v>
      </c>
      <c r="I2093" t="s">
        <v>236</v>
      </c>
      <c r="J2093">
        <v>11649</v>
      </c>
      <c r="K2093">
        <v>66</v>
      </c>
      <c r="L2093">
        <v>0</v>
      </c>
    </row>
    <row r="2094" spans="8:12">
      <c r="H2094" t="s">
        <v>334</v>
      </c>
      <c r="I2094" t="s">
        <v>36</v>
      </c>
      <c r="J2094">
        <v>11746</v>
      </c>
      <c r="K2094">
        <v>78</v>
      </c>
      <c r="L2094">
        <v>0</v>
      </c>
    </row>
    <row r="2095" spans="8:12">
      <c r="H2095" t="s">
        <v>334</v>
      </c>
      <c r="I2095" t="s">
        <v>237</v>
      </c>
      <c r="J2095">
        <v>10594</v>
      </c>
      <c r="K2095">
        <v>111</v>
      </c>
      <c r="L2095">
        <v>0</v>
      </c>
    </row>
    <row r="2096" spans="8:12">
      <c r="H2096" t="s">
        <v>334</v>
      </c>
      <c r="I2096" t="s">
        <v>238</v>
      </c>
      <c r="J2096">
        <v>10510</v>
      </c>
      <c r="K2096">
        <v>173</v>
      </c>
      <c r="L2096">
        <v>0</v>
      </c>
    </row>
    <row r="2097" spans="8:12">
      <c r="H2097" t="s">
        <v>334</v>
      </c>
      <c r="I2097" t="s">
        <v>239</v>
      </c>
      <c r="J2097">
        <v>10458</v>
      </c>
      <c r="K2097">
        <v>105</v>
      </c>
      <c r="L2097">
        <v>0</v>
      </c>
    </row>
    <row r="2098" spans="8:12">
      <c r="H2098" t="s">
        <v>334</v>
      </c>
      <c r="I2098" t="s">
        <v>37</v>
      </c>
      <c r="J2098">
        <v>10277</v>
      </c>
      <c r="K2098">
        <v>28</v>
      </c>
      <c r="L2098">
        <v>0</v>
      </c>
    </row>
    <row r="2099" spans="8:12">
      <c r="H2099" t="s">
        <v>334</v>
      </c>
      <c r="I2099" t="s">
        <v>240</v>
      </c>
      <c r="J2099">
        <v>11068</v>
      </c>
      <c r="K2099">
        <v>65</v>
      </c>
      <c r="L2099">
        <v>0</v>
      </c>
    </row>
    <row r="2100" spans="8:12">
      <c r="H2100" t="s">
        <v>334</v>
      </c>
      <c r="I2100" t="s">
        <v>241</v>
      </c>
      <c r="J2100">
        <v>10587</v>
      </c>
      <c r="K2100">
        <v>67</v>
      </c>
      <c r="L2100">
        <v>0</v>
      </c>
    </row>
    <row r="2101" spans="8:12">
      <c r="H2101" t="s">
        <v>334</v>
      </c>
      <c r="I2101" t="s">
        <v>242</v>
      </c>
      <c r="J2101">
        <v>10502</v>
      </c>
      <c r="K2101">
        <v>64</v>
      </c>
      <c r="L2101">
        <v>0</v>
      </c>
    </row>
    <row r="2102" spans="8:12">
      <c r="H2102" t="s">
        <v>334</v>
      </c>
      <c r="I2102" t="s">
        <v>38</v>
      </c>
      <c r="J2102">
        <v>10278</v>
      </c>
      <c r="K2102">
        <v>54</v>
      </c>
      <c r="L2102">
        <v>0</v>
      </c>
    </row>
    <row r="2103" spans="8:12">
      <c r="H2103" t="s">
        <v>334</v>
      </c>
      <c r="I2103" t="s">
        <v>243</v>
      </c>
      <c r="J2103">
        <v>9779</v>
      </c>
      <c r="K2103">
        <v>67</v>
      </c>
      <c r="L2103">
        <v>0</v>
      </c>
    </row>
    <row r="2104" spans="8:12">
      <c r="H2104" t="s">
        <v>334</v>
      </c>
      <c r="I2104" t="s">
        <v>244</v>
      </c>
      <c r="J2104">
        <v>9771</v>
      </c>
      <c r="K2104">
        <v>71</v>
      </c>
      <c r="L2104">
        <v>0</v>
      </c>
    </row>
    <row r="2105" spans="8:12">
      <c r="H2105" t="s">
        <v>334</v>
      </c>
      <c r="I2105" t="s">
        <v>245</v>
      </c>
      <c r="J2105">
        <v>10204</v>
      </c>
      <c r="K2105">
        <v>81</v>
      </c>
      <c r="L2105">
        <v>0</v>
      </c>
    </row>
    <row r="2106" spans="8:12">
      <c r="H2106" t="s">
        <v>334</v>
      </c>
      <c r="I2106" t="s">
        <v>39</v>
      </c>
      <c r="J2106">
        <v>9266</v>
      </c>
      <c r="K2106">
        <v>68</v>
      </c>
      <c r="L2106">
        <v>0</v>
      </c>
    </row>
    <row r="2107" spans="8:12">
      <c r="H2107" t="s">
        <v>334</v>
      </c>
      <c r="I2107" t="s">
        <v>246</v>
      </c>
      <c r="J2107">
        <v>8070</v>
      </c>
      <c r="K2107">
        <v>203</v>
      </c>
      <c r="L2107">
        <v>0</v>
      </c>
    </row>
    <row r="2108" spans="8:12">
      <c r="H2108" t="s">
        <v>334</v>
      </c>
      <c r="I2108" t="s">
        <v>247</v>
      </c>
      <c r="J2108">
        <v>5942</v>
      </c>
      <c r="K2108">
        <v>29</v>
      </c>
      <c r="L2108">
        <v>0</v>
      </c>
    </row>
    <row r="2109" spans="8:12">
      <c r="H2109" t="s">
        <v>334</v>
      </c>
      <c r="I2109" t="s">
        <v>248</v>
      </c>
      <c r="J2109">
        <v>5878</v>
      </c>
      <c r="K2109">
        <v>56</v>
      </c>
      <c r="L2109">
        <v>0</v>
      </c>
    </row>
    <row r="2110" spans="8:12">
      <c r="H2110" t="s">
        <v>334</v>
      </c>
      <c r="I2110" t="s">
        <v>40</v>
      </c>
      <c r="J2110">
        <v>4326</v>
      </c>
      <c r="K2110">
        <v>118</v>
      </c>
      <c r="L2110">
        <v>0</v>
      </c>
    </row>
    <row r="2111" spans="8:12">
      <c r="H2111" t="s">
        <v>334</v>
      </c>
      <c r="I2111" t="s">
        <v>249</v>
      </c>
      <c r="J2111">
        <v>3033</v>
      </c>
      <c r="K2111">
        <v>101</v>
      </c>
      <c r="L2111">
        <v>0</v>
      </c>
    </row>
    <row r="2112" spans="8:12">
      <c r="H2112" t="s">
        <v>334</v>
      </c>
      <c r="I2112" t="s">
        <v>250</v>
      </c>
      <c r="J2112">
        <v>3062</v>
      </c>
      <c r="K2112">
        <v>88</v>
      </c>
      <c r="L2112">
        <v>0</v>
      </c>
    </row>
    <row r="2113" spans="8:12">
      <c r="H2113" t="s">
        <v>334</v>
      </c>
      <c r="I2113" t="s">
        <v>251</v>
      </c>
      <c r="J2113">
        <v>3110</v>
      </c>
      <c r="K2113">
        <v>65</v>
      </c>
      <c r="L2113">
        <v>0</v>
      </c>
    </row>
    <row r="2114" spans="8:12">
      <c r="H2114" t="s">
        <v>335</v>
      </c>
      <c r="I2114" t="s">
        <v>17</v>
      </c>
      <c r="J2114">
        <v>2896</v>
      </c>
      <c r="K2114">
        <v>74</v>
      </c>
      <c r="L2114">
        <v>0</v>
      </c>
    </row>
    <row r="2115" spans="8:12">
      <c r="H2115" t="s">
        <v>335</v>
      </c>
      <c r="I2115" t="s">
        <v>180</v>
      </c>
      <c r="J2115">
        <v>2802</v>
      </c>
      <c r="K2115">
        <v>66</v>
      </c>
      <c r="L2115">
        <v>0</v>
      </c>
    </row>
    <row r="2116" spans="8:12">
      <c r="H2116" t="s">
        <v>335</v>
      </c>
      <c r="I2116" t="s">
        <v>181</v>
      </c>
      <c r="J2116">
        <v>3034</v>
      </c>
      <c r="K2116">
        <v>68</v>
      </c>
      <c r="L2116">
        <v>0</v>
      </c>
    </row>
    <row r="2117" spans="8:12">
      <c r="H2117" t="s">
        <v>335</v>
      </c>
      <c r="I2117" t="s">
        <v>182</v>
      </c>
      <c r="J2117">
        <v>3117</v>
      </c>
      <c r="K2117">
        <v>89</v>
      </c>
      <c r="L2117">
        <v>0</v>
      </c>
    </row>
    <row r="2118" spans="8:12">
      <c r="H2118" t="s">
        <v>335</v>
      </c>
      <c r="I2118" t="s">
        <v>18</v>
      </c>
      <c r="J2118">
        <v>3263</v>
      </c>
      <c r="K2118">
        <v>88</v>
      </c>
      <c r="L2118">
        <v>0</v>
      </c>
    </row>
    <row r="2119" spans="8:12">
      <c r="H2119" t="s">
        <v>335</v>
      </c>
      <c r="I2119" t="s">
        <v>183</v>
      </c>
      <c r="J2119">
        <v>4172</v>
      </c>
      <c r="K2119">
        <v>31</v>
      </c>
      <c r="L2119">
        <v>0</v>
      </c>
    </row>
    <row r="2120" spans="8:12">
      <c r="H2120" t="s">
        <v>335</v>
      </c>
      <c r="I2120" t="s">
        <v>184</v>
      </c>
      <c r="J2120">
        <v>4115</v>
      </c>
      <c r="K2120">
        <v>91</v>
      </c>
      <c r="L2120">
        <v>0</v>
      </c>
    </row>
    <row r="2121" spans="8:12">
      <c r="H2121" t="s">
        <v>335</v>
      </c>
      <c r="I2121" t="s">
        <v>185</v>
      </c>
      <c r="J2121">
        <v>4506</v>
      </c>
      <c r="K2121">
        <v>68</v>
      </c>
      <c r="L2121">
        <v>0</v>
      </c>
    </row>
    <row r="2122" spans="8:12">
      <c r="H2122" t="s">
        <v>335</v>
      </c>
      <c r="I2122" t="s">
        <v>19</v>
      </c>
      <c r="J2122">
        <v>4156</v>
      </c>
      <c r="K2122">
        <v>138</v>
      </c>
      <c r="L2122">
        <v>0</v>
      </c>
    </row>
    <row r="2123" spans="8:12">
      <c r="H2123" t="s">
        <v>335</v>
      </c>
      <c r="I2123" t="s">
        <v>186</v>
      </c>
      <c r="J2123">
        <v>4546</v>
      </c>
      <c r="K2123">
        <v>137</v>
      </c>
      <c r="L2123">
        <v>0</v>
      </c>
    </row>
    <row r="2124" spans="8:12">
      <c r="H2124" t="s">
        <v>335</v>
      </c>
      <c r="I2124" t="s">
        <v>187</v>
      </c>
      <c r="J2124">
        <v>3543</v>
      </c>
      <c r="K2124">
        <v>68</v>
      </c>
      <c r="L2124">
        <v>0</v>
      </c>
    </row>
    <row r="2125" spans="8:12">
      <c r="H2125" t="s">
        <v>335</v>
      </c>
      <c r="I2125" t="s">
        <v>188</v>
      </c>
      <c r="J2125">
        <v>3798</v>
      </c>
      <c r="K2125">
        <v>73</v>
      </c>
      <c r="L2125">
        <v>0</v>
      </c>
    </row>
    <row r="2126" spans="8:12">
      <c r="H2126" t="s">
        <v>335</v>
      </c>
      <c r="I2126" t="s">
        <v>20</v>
      </c>
      <c r="J2126">
        <v>3647</v>
      </c>
      <c r="K2126">
        <v>74</v>
      </c>
      <c r="L2126">
        <v>0</v>
      </c>
    </row>
    <row r="2127" spans="8:12">
      <c r="H2127" t="s">
        <v>335</v>
      </c>
      <c r="I2127" t="s">
        <v>189</v>
      </c>
      <c r="J2127">
        <v>5714</v>
      </c>
      <c r="K2127">
        <v>88</v>
      </c>
      <c r="L2127">
        <v>0</v>
      </c>
    </row>
    <row r="2128" spans="8:12">
      <c r="H2128" t="s">
        <v>335</v>
      </c>
      <c r="I2128" t="s">
        <v>190</v>
      </c>
      <c r="J2128">
        <v>6989</v>
      </c>
      <c r="K2128">
        <v>180</v>
      </c>
      <c r="L2128">
        <v>0</v>
      </c>
    </row>
    <row r="2129" spans="8:12">
      <c r="H2129" t="s">
        <v>335</v>
      </c>
      <c r="I2129" t="s">
        <v>191</v>
      </c>
      <c r="J2129">
        <v>8967</v>
      </c>
      <c r="K2129">
        <v>146</v>
      </c>
      <c r="L2129">
        <v>0</v>
      </c>
    </row>
    <row r="2130" spans="8:12">
      <c r="H2130" t="s">
        <v>335</v>
      </c>
      <c r="I2130" t="s">
        <v>21</v>
      </c>
      <c r="J2130">
        <v>10528</v>
      </c>
      <c r="K2130">
        <v>95</v>
      </c>
      <c r="L2130">
        <v>0</v>
      </c>
    </row>
    <row r="2131" spans="8:12">
      <c r="H2131" t="s">
        <v>335</v>
      </c>
      <c r="I2131" t="s">
        <v>192</v>
      </c>
      <c r="J2131">
        <v>7462</v>
      </c>
      <c r="K2131">
        <v>48</v>
      </c>
      <c r="L2131">
        <v>0</v>
      </c>
    </row>
    <row r="2132" spans="8:12">
      <c r="H2132" t="s">
        <v>335</v>
      </c>
      <c r="I2132" t="s">
        <v>193</v>
      </c>
      <c r="J2132">
        <v>9896</v>
      </c>
      <c r="K2132">
        <v>56</v>
      </c>
      <c r="L2132">
        <v>0</v>
      </c>
    </row>
    <row r="2133" spans="8:12">
      <c r="H2133" t="s">
        <v>335</v>
      </c>
      <c r="I2133" t="s">
        <v>194</v>
      </c>
      <c r="J2133">
        <v>12116</v>
      </c>
      <c r="K2133">
        <v>39</v>
      </c>
      <c r="L2133">
        <v>0</v>
      </c>
    </row>
    <row r="2134" spans="8:12">
      <c r="H2134" t="s">
        <v>335</v>
      </c>
      <c r="I2134" t="s">
        <v>22</v>
      </c>
      <c r="J2134">
        <v>11633</v>
      </c>
      <c r="K2134">
        <v>163</v>
      </c>
      <c r="L2134">
        <v>0</v>
      </c>
    </row>
    <row r="2135" spans="8:12">
      <c r="H2135" t="s">
        <v>335</v>
      </c>
      <c r="I2135" t="s">
        <v>195</v>
      </c>
      <c r="J2135">
        <v>13621</v>
      </c>
      <c r="K2135">
        <v>148</v>
      </c>
      <c r="L2135">
        <v>0</v>
      </c>
    </row>
    <row r="2136" spans="8:12">
      <c r="H2136" t="s">
        <v>335</v>
      </c>
      <c r="I2136" t="s">
        <v>196</v>
      </c>
      <c r="J2136">
        <v>15826</v>
      </c>
      <c r="K2136">
        <v>142</v>
      </c>
      <c r="L2136">
        <v>0</v>
      </c>
    </row>
    <row r="2137" spans="8:12">
      <c r="H2137" t="s">
        <v>335</v>
      </c>
      <c r="I2137" t="s">
        <v>197</v>
      </c>
      <c r="J2137">
        <v>12470</v>
      </c>
      <c r="K2137">
        <v>31</v>
      </c>
      <c r="L2137">
        <v>0</v>
      </c>
    </row>
    <row r="2138" spans="8:12">
      <c r="H2138" t="s">
        <v>335</v>
      </c>
      <c r="I2138" t="s">
        <v>23</v>
      </c>
      <c r="J2138">
        <v>11132</v>
      </c>
      <c r="K2138">
        <v>67</v>
      </c>
      <c r="L2138">
        <v>0</v>
      </c>
    </row>
    <row r="2139" spans="8:12">
      <c r="H2139" t="s">
        <v>335</v>
      </c>
      <c r="I2139" t="s">
        <v>198</v>
      </c>
      <c r="J2139">
        <v>10176</v>
      </c>
      <c r="K2139">
        <v>78</v>
      </c>
      <c r="L2139">
        <v>0</v>
      </c>
    </row>
    <row r="2140" spans="8:12">
      <c r="H2140" t="s">
        <v>335</v>
      </c>
      <c r="I2140" t="s">
        <v>199</v>
      </c>
      <c r="J2140">
        <v>9116</v>
      </c>
      <c r="K2140">
        <v>84</v>
      </c>
      <c r="L2140">
        <v>0</v>
      </c>
    </row>
    <row r="2141" spans="8:12">
      <c r="H2141" t="s">
        <v>335</v>
      </c>
      <c r="I2141" t="s">
        <v>200</v>
      </c>
      <c r="J2141">
        <v>8881</v>
      </c>
      <c r="K2141">
        <v>28</v>
      </c>
      <c r="L2141">
        <v>0</v>
      </c>
    </row>
    <row r="2142" spans="8:12">
      <c r="H2142" t="s">
        <v>335</v>
      </c>
      <c r="I2142" t="s">
        <v>24</v>
      </c>
      <c r="J2142">
        <v>8500</v>
      </c>
      <c r="K2142">
        <v>30</v>
      </c>
      <c r="L2142">
        <v>0</v>
      </c>
    </row>
    <row r="2143" spans="8:12">
      <c r="H2143" t="s">
        <v>335</v>
      </c>
      <c r="I2143" t="s">
        <v>201</v>
      </c>
      <c r="J2143">
        <v>8615</v>
      </c>
      <c r="K2143">
        <v>69</v>
      </c>
      <c r="L2143">
        <v>0</v>
      </c>
    </row>
    <row r="2144" spans="8:12">
      <c r="H2144" t="s">
        <v>335</v>
      </c>
      <c r="I2144" t="s">
        <v>202</v>
      </c>
      <c r="J2144">
        <v>8886</v>
      </c>
      <c r="K2144">
        <v>99</v>
      </c>
      <c r="L2144">
        <v>0</v>
      </c>
    </row>
    <row r="2145" spans="8:12">
      <c r="H2145" t="s">
        <v>335</v>
      </c>
      <c r="I2145" t="s">
        <v>203</v>
      </c>
      <c r="J2145">
        <v>8039</v>
      </c>
      <c r="K2145">
        <v>52</v>
      </c>
      <c r="L2145">
        <v>0</v>
      </c>
    </row>
    <row r="2146" spans="8:12">
      <c r="H2146" t="s">
        <v>335</v>
      </c>
      <c r="I2146" t="s">
        <v>25</v>
      </c>
      <c r="J2146">
        <v>8358</v>
      </c>
      <c r="K2146">
        <v>25</v>
      </c>
      <c r="L2146">
        <v>0</v>
      </c>
    </row>
    <row r="2147" spans="8:12">
      <c r="H2147" t="s">
        <v>335</v>
      </c>
      <c r="I2147" t="s">
        <v>204</v>
      </c>
      <c r="J2147">
        <v>9192</v>
      </c>
      <c r="K2147">
        <v>74</v>
      </c>
      <c r="L2147">
        <v>0</v>
      </c>
    </row>
    <row r="2148" spans="8:12">
      <c r="H2148" t="s">
        <v>335</v>
      </c>
      <c r="I2148" t="s">
        <v>205</v>
      </c>
      <c r="J2148">
        <v>8918</v>
      </c>
      <c r="K2148">
        <v>26</v>
      </c>
      <c r="L2148">
        <v>0</v>
      </c>
    </row>
    <row r="2149" spans="8:12">
      <c r="H2149" t="s">
        <v>335</v>
      </c>
      <c r="I2149" t="s">
        <v>206</v>
      </c>
      <c r="J2149">
        <v>10201</v>
      </c>
      <c r="K2149">
        <v>30</v>
      </c>
      <c r="L2149">
        <v>0</v>
      </c>
    </row>
    <row r="2150" spans="8:12">
      <c r="H2150" t="s">
        <v>335</v>
      </c>
      <c r="I2150" t="s">
        <v>26</v>
      </c>
      <c r="J2150">
        <v>10750</v>
      </c>
      <c r="K2150">
        <v>42</v>
      </c>
      <c r="L2150">
        <v>0</v>
      </c>
    </row>
    <row r="2151" spans="8:12">
      <c r="H2151" t="s">
        <v>335</v>
      </c>
      <c r="I2151" t="s">
        <v>207</v>
      </c>
      <c r="J2151">
        <v>11207</v>
      </c>
      <c r="K2151">
        <v>130</v>
      </c>
      <c r="L2151">
        <v>0</v>
      </c>
    </row>
    <row r="2152" spans="8:12">
      <c r="H2152" t="s">
        <v>335</v>
      </c>
      <c r="I2152" t="s">
        <v>208</v>
      </c>
      <c r="J2152">
        <v>10975</v>
      </c>
      <c r="K2152">
        <v>57</v>
      </c>
      <c r="L2152">
        <v>0</v>
      </c>
    </row>
    <row r="2153" spans="8:12">
      <c r="H2153" t="s">
        <v>335</v>
      </c>
      <c r="I2153" t="s">
        <v>209</v>
      </c>
      <c r="J2153">
        <v>11412</v>
      </c>
      <c r="K2153">
        <v>75</v>
      </c>
      <c r="L2153">
        <v>0</v>
      </c>
    </row>
    <row r="2154" spans="8:12">
      <c r="H2154" t="s">
        <v>335</v>
      </c>
      <c r="I2154" t="s">
        <v>27</v>
      </c>
      <c r="J2154">
        <v>10819</v>
      </c>
      <c r="K2154">
        <v>82</v>
      </c>
      <c r="L2154">
        <v>0</v>
      </c>
    </row>
    <row r="2155" spans="8:12">
      <c r="H2155" t="s">
        <v>335</v>
      </c>
      <c r="I2155" t="s">
        <v>210</v>
      </c>
      <c r="J2155">
        <v>10944</v>
      </c>
      <c r="K2155">
        <v>36</v>
      </c>
      <c r="L2155">
        <v>0</v>
      </c>
    </row>
    <row r="2156" spans="8:12">
      <c r="H2156" t="s">
        <v>335</v>
      </c>
      <c r="I2156" t="s">
        <v>211</v>
      </c>
      <c r="J2156">
        <v>11013</v>
      </c>
      <c r="K2156">
        <v>107</v>
      </c>
      <c r="L2156">
        <v>0</v>
      </c>
    </row>
    <row r="2157" spans="8:12">
      <c r="H2157" t="s">
        <v>335</v>
      </c>
      <c r="I2157" t="s">
        <v>212</v>
      </c>
      <c r="J2157">
        <v>9989</v>
      </c>
      <c r="K2157">
        <v>67</v>
      </c>
      <c r="L2157">
        <v>0</v>
      </c>
    </row>
    <row r="2158" spans="8:12">
      <c r="H2158" t="s">
        <v>335</v>
      </c>
      <c r="I2158" t="s">
        <v>28</v>
      </c>
      <c r="J2158">
        <v>10025</v>
      </c>
      <c r="K2158">
        <v>73</v>
      </c>
      <c r="L2158">
        <v>0</v>
      </c>
    </row>
    <row r="2159" spans="8:12">
      <c r="H2159" t="s">
        <v>335</v>
      </c>
      <c r="I2159" t="s">
        <v>213</v>
      </c>
      <c r="J2159">
        <v>9481</v>
      </c>
      <c r="K2159">
        <v>84</v>
      </c>
      <c r="L2159">
        <v>0</v>
      </c>
    </row>
    <row r="2160" spans="8:12">
      <c r="H2160" t="s">
        <v>335</v>
      </c>
      <c r="I2160" t="s">
        <v>214</v>
      </c>
      <c r="J2160">
        <v>9578</v>
      </c>
      <c r="K2160">
        <v>58</v>
      </c>
      <c r="L2160">
        <v>0</v>
      </c>
    </row>
    <row r="2161" spans="8:12">
      <c r="H2161" t="s">
        <v>335</v>
      </c>
      <c r="I2161" t="s">
        <v>215</v>
      </c>
      <c r="J2161">
        <v>9837</v>
      </c>
      <c r="K2161">
        <v>36</v>
      </c>
      <c r="L2161">
        <v>0</v>
      </c>
    </row>
    <row r="2162" spans="8:12">
      <c r="H2162" t="s">
        <v>335</v>
      </c>
      <c r="I2162" t="s">
        <v>29</v>
      </c>
      <c r="J2162">
        <v>9481</v>
      </c>
      <c r="K2162">
        <v>27</v>
      </c>
      <c r="L2162">
        <v>0</v>
      </c>
    </row>
    <row r="2163" spans="8:12">
      <c r="H2163" t="s">
        <v>335</v>
      </c>
      <c r="I2163" t="s">
        <v>216</v>
      </c>
      <c r="J2163">
        <v>9296</v>
      </c>
      <c r="K2163">
        <v>89</v>
      </c>
      <c r="L2163">
        <v>0</v>
      </c>
    </row>
    <row r="2164" spans="8:12">
      <c r="H2164" t="s">
        <v>335</v>
      </c>
      <c r="I2164" t="s">
        <v>217</v>
      </c>
      <c r="J2164">
        <v>9379</v>
      </c>
      <c r="K2164">
        <v>115</v>
      </c>
      <c r="L2164">
        <v>0</v>
      </c>
    </row>
    <row r="2165" spans="8:12">
      <c r="H2165" t="s">
        <v>335</v>
      </c>
      <c r="I2165" t="s">
        <v>218</v>
      </c>
      <c r="J2165">
        <v>9178</v>
      </c>
      <c r="K2165">
        <v>28</v>
      </c>
      <c r="L2165">
        <v>0</v>
      </c>
    </row>
    <row r="2166" spans="8:12">
      <c r="H2166" t="s">
        <v>335</v>
      </c>
      <c r="I2166" t="s">
        <v>30</v>
      </c>
      <c r="J2166">
        <v>9311</v>
      </c>
      <c r="K2166">
        <v>67</v>
      </c>
      <c r="L2166">
        <v>0</v>
      </c>
    </row>
    <row r="2167" spans="8:12">
      <c r="H2167" t="s">
        <v>335</v>
      </c>
      <c r="I2167" t="s">
        <v>219</v>
      </c>
      <c r="J2167">
        <v>8534</v>
      </c>
      <c r="K2167">
        <v>26</v>
      </c>
      <c r="L2167">
        <v>0</v>
      </c>
    </row>
    <row r="2168" spans="8:12">
      <c r="H2168" t="s">
        <v>335</v>
      </c>
      <c r="I2168" t="s">
        <v>220</v>
      </c>
      <c r="J2168">
        <v>8598</v>
      </c>
      <c r="K2168">
        <v>48</v>
      </c>
      <c r="L2168">
        <v>0</v>
      </c>
    </row>
    <row r="2169" spans="8:12">
      <c r="H2169" t="s">
        <v>335</v>
      </c>
      <c r="I2169" t="s">
        <v>221</v>
      </c>
      <c r="J2169">
        <v>8702</v>
      </c>
      <c r="K2169">
        <v>62</v>
      </c>
      <c r="L2169">
        <v>0</v>
      </c>
    </row>
    <row r="2170" spans="8:12">
      <c r="H2170" t="s">
        <v>335</v>
      </c>
      <c r="I2170" t="s">
        <v>31</v>
      </c>
      <c r="J2170">
        <v>8506</v>
      </c>
      <c r="K2170">
        <v>192</v>
      </c>
      <c r="L2170">
        <v>0</v>
      </c>
    </row>
    <row r="2171" spans="8:12">
      <c r="H2171" t="s">
        <v>335</v>
      </c>
      <c r="I2171" t="s">
        <v>222</v>
      </c>
      <c r="J2171">
        <v>8197</v>
      </c>
      <c r="K2171">
        <v>27</v>
      </c>
      <c r="L2171">
        <v>0</v>
      </c>
    </row>
    <row r="2172" spans="8:12">
      <c r="H2172" t="s">
        <v>335</v>
      </c>
      <c r="I2172" t="s">
        <v>223</v>
      </c>
      <c r="J2172">
        <v>8374</v>
      </c>
      <c r="K2172">
        <v>118</v>
      </c>
      <c r="L2172">
        <v>0</v>
      </c>
    </row>
    <row r="2173" spans="8:12">
      <c r="H2173" t="s">
        <v>335</v>
      </c>
      <c r="I2173" t="s">
        <v>224</v>
      </c>
      <c r="J2173">
        <v>8131</v>
      </c>
      <c r="K2173">
        <v>64</v>
      </c>
      <c r="L2173">
        <v>0</v>
      </c>
    </row>
    <row r="2174" spans="8:12">
      <c r="H2174" t="s">
        <v>335</v>
      </c>
      <c r="I2174" t="s">
        <v>32</v>
      </c>
      <c r="J2174">
        <v>8111</v>
      </c>
      <c r="K2174">
        <v>77</v>
      </c>
      <c r="L2174">
        <v>0</v>
      </c>
    </row>
    <row r="2175" spans="8:12">
      <c r="H2175" t="s">
        <v>335</v>
      </c>
      <c r="I2175" t="s">
        <v>225</v>
      </c>
      <c r="J2175">
        <v>7956</v>
      </c>
      <c r="K2175">
        <v>25</v>
      </c>
      <c r="L2175">
        <v>0</v>
      </c>
    </row>
    <row r="2176" spans="8:12">
      <c r="H2176" t="s">
        <v>335</v>
      </c>
      <c r="I2176" t="s">
        <v>226</v>
      </c>
      <c r="J2176">
        <v>7573</v>
      </c>
      <c r="K2176">
        <v>79</v>
      </c>
      <c r="L2176">
        <v>0</v>
      </c>
    </row>
    <row r="2177" spans="8:12">
      <c r="H2177" t="s">
        <v>335</v>
      </c>
      <c r="I2177" t="s">
        <v>227</v>
      </c>
      <c r="J2177">
        <v>8001</v>
      </c>
      <c r="K2177">
        <v>104</v>
      </c>
      <c r="L2177">
        <v>0</v>
      </c>
    </row>
    <row r="2178" spans="8:12">
      <c r="H2178" t="s">
        <v>335</v>
      </c>
      <c r="I2178" t="s">
        <v>33</v>
      </c>
      <c r="J2178">
        <v>7419</v>
      </c>
      <c r="K2178">
        <v>117</v>
      </c>
      <c r="L2178">
        <v>0</v>
      </c>
    </row>
    <row r="2179" spans="8:12">
      <c r="H2179" t="s">
        <v>335</v>
      </c>
      <c r="I2179" t="s">
        <v>228</v>
      </c>
      <c r="J2179">
        <v>7690</v>
      </c>
      <c r="K2179">
        <v>82</v>
      </c>
      <c r="L2179">
        <v>0</v>
      </c>
    </row>
    <row r="2180" spans="8:12">
      <c r="H2180" t="s">
        <v>335</v>
      </c>
      <c r="I2180" t="s">
        <v>229</v>
      </c>
      <c r="J2180">
        <v>7918</v>
      </c>
      <c r="K2180">
        <v>26</v>
      </c>
      <c r="L2180">
        <v>0</v>
      </c>
    </row>
    <row r="2181" spans="8:12">
      <c r="H2181" t="s">
        <v>335</v>
      </c>
      <c r="I2181" t="s">
        <v>230</v>
      </c>
      <c r="J2181">
        <v>7211</v>
      </c>
      <c r="K2181">
        <v>72</v>
      </c>
      <c r="L2181">
        <v>0</v>
      </c>
    </row>
    <row r="2182" spans="8:12">
      <c r="H2182" t="s">
        <v>335</v>
      </c>
      <c r="I2182" t="s">
        <v>34</v>
      </c>
      <c r="J2182">
        <v>7539</v>
      </c>
      <c r="K2182">
        <v>168</v>
      </c>
      <c r="L2182">
        <v>0</v>
      </c>
    </row>
    <row r="2183" spans="8:12">
      <c r="H2183" t="s">
        <v>335</v>
      </c>
      <c r="I2183" t="s">
        <v>231</v>
      </c>
      <c r="J2183">
        <v>7656</v>
      </c>
      <c r="K2183">
        <v>73</v>
      </c>
      <c r="L2183">
        <v>0</v>
      </c>
    </row>
    <row r="2184" spans="8:12">
      <c r="H2184" t="s">
        <v>335</v>
      </c>
      <c r="I2184" t="s">
        <v>232</v>
      </c>
      <c r="J2184">
        <v>7762</v>
      </c>
      <c r="K2184">
        <v>87</v>
      </c>
      <c r="L2184">
        <v>0</v>
      </c>
    </row>
    <row r="2185" spans="8:12">
      <c r="H2185" t="s">
        <v>335</v>
      </c>
      <c r="I2185" t="s">
        <v>233</v>
      </c>
      <c r="J2185">
        <v>6702</v>
      </c>
      <c r="K2185">
        <v>64</v>
      </c>
      <c r="L2185">
        <v>0</v>
      </c>
    </row>
    <row r="2186" spans="8:12">
      <c r="H2186" t="s">
        <v>335</v>
      </c>
      <c r="I2186" t="s">
        <v>35</v>
      </c>
      <c r="J2186">
        <v>7221</v>
      </c>
      <c r="K2186">
        <v>119</v>
      </c>
      <c r="L2186">
        <v>0</v>
      </c>
    </row>
    <row r="2187" spans="8:12">
      <c r="H2187" t="s">
        <v>335</v>
      </c>
      <c r="I2187" t="s">
        <v>234</v>
      </c>
      <c r="J2187">
        <v>7806</v>
      </c>
      <c r="K2187">
        <v>88</v>
      </c>
      <c r="L2187">
        <v>0</v>
      </c>
    </row>
    <row r="2188" spans="8:12">
      <c r="H2188" t="s">
        <v>335</v>
      </c>
      <c r="I2188" t="s">
        <v>235</v>
      </c>
      <c r="J2188">
        <v>8538</v>
      </c>
      <c r="K2188">
        <v>81</v>
      </c>
      <c r="L2188">
        <v>0</v>
      </c>
    </row>
    <row r="2189" spans="8:12">
      <c r="H2189" t="s">
        <v>335</v>
      </c>
      <c r="I2189" t="s">
        <v>236</v>
      </c>
      <c r="J2189">
        <v>8937</v>
      </c>
      <c r="K2189">
        <v>80</v>
      </c>
      <c r="L2189">
        <v>0</v>
      </c>
    </row>
    <row r="2190" spans="8:12">
      <c r="H2190" t="s">
        <v>335</v>
      </c>
      <c r="I2190" t="s">
        <v>36</v>
      </c>
      <c r="J2190">
        <v>8331</v>
      </c>
      <c r="K2190">
        <v>31</v>
      </c>
      <c r="L2190">
        <v>0</v>
      </c>
    </row>
    <row r="2191" spans="8:12">
      <c r="H2191" t="s">
        <v>335</v>
      </c>
      <c r="I2191" t="s">
        <v>237</v>
      </c>
      <c r="J2191">
        <v>8606</v>
      </c>
      <c r="K2191">
        <v>76</v>
      </c>
      <c r="L2191">
        <v>0</v>
      </c>
    </row>
    <row r="2192" spans="8:12">
      <c r="H2192" t="s">
        <v>335</v>
      </c>
      <c r="I2192" t="s">
        <v>238</v>
      </c>
      <c r="J2192">
        <v>9875</v>
      </c>
      <c r="K2192">
        <v>64</v>
      </c>
      <c r="L2192">
        <v>0</v>
      </c>
    </row>
    <row r="2193" spans="8:12">
      <c r="H2193" t="s">
        <v>335</v>
      </c>
      <c r="I2193" t="s">
        <v>239</v>
      </c>
      <c r="J2193">
        <v>9761</v>
      </c>
      <c r="K2193">
        <v>73</v>
      </c>
      <c r="L2193">
        <v>0</v>
      </c>
    </row>
    <row r="2194" spans="8:12">
      <c r="H2194" t="s">
        <v>335</v>
      </c>
      <c r="I2194" t="s">
        <v>37</v>
      </c>
      <c r="J2194">
        <v>10222</v>
      </c>
      <c r="K2194">
        <v>49</v>
      </c>
      <c r="L2194">
        <v>0</v>
      </c>
    </row>
    <row r="2195" spans="8:12">
      <c r="H2195" t="s">
        <v>335</v>
      </c>
      <c r="I2195" t="s">
        <v>240</v>
      </c>
      <c r="J2195">
        <v>10238</v>
      </c>
      <c r="K2195">
        <v>72</v>
      </c>
      <c r="L2195">
        <v>0</v>
      </c>
    </row>
    <row r="2196" spans="8:12">
      <c r="H2196" t="s">
        <v>335</v>
      </c>
      <c r="I2196" t="s">
        <v>241</v>
      </c>
      <c r="J2196">
        <v>10819</v>
      </c>
      <c r="K2196">
        <v>93</v>
      </c>
      <c r="L2196">
        <v>0</v>
      </c>
    </row>
    <row r="2197" spans="8:12">
      <c r="H2197" t="s">
        <v>335</v>
      </c>
      <c r="I2197" t="s">
        <v>242</v>
      </c>
      <c r="J2197">
        <v>10819</v>
      </c>
      <c r="K2197">
        <v>103</v>
      </c>
      <c r="L2197">
        <v>0</v>
      </c>
    </row>
    <row r="2198" spans="8:12">
      <c r="H2198" t="s">
        <v>335</v>
      </c>
      <c r="I2198" t="s">
        <v>38</v>
      </c>
      <c r="J2198">
        <v>11081</v>
      </c>
      <c r="K2198">
        <v>88</v>
      </c>
      <c r="L2198">
        <v>0</v>
      </c>
    </row>
    <row r="2199" spans="8:12">
      <c r="H2199" t="s">
        <v>335</v>
      </c>
      <c r="I2199" t="s">
        <v>243</v>
      </c>
      <c r="J2199">
        <v>11050</v>
      </c>
      <c r="K2199">
        <v>100</v>
      </c>
      <c r="L2199">
        <v>0</v>
      </c>
    </row>
    <row r="2200" spans="8:12">
      <c r="H2200" t="s">
        <v>335</v>
      </c>
      <c r="I2200" t="s">
        <v>244</v>
      </c>
      <c r="J2200">
        <v>10691</v>
      </c>
      <c r="K2200">
        <v>85</v>
      </c>
      <c r="L2200">
        <v>0</v>
      </c>
    </row>
    <row r="2201" spans="8:12">
      <c r="H2201" t="s">
        <v>335</v>
      </c>
      <c r="I2201" t="s">
        <v>245</v>
      </c>
      <c r="J2201">
        <v>11369</v>
      </c>
      <c r="K2201">
        <v>77</v>
      </c>
      <c r="L2201">
        <v>0</v>
      </c>
    </row>
    <row r="2202" spans="8:12">
      <c r="H2202" t="s">
        <v>335</v>
      </c>
      <c r="I2202" t="s">
        <v>39</v>
      </c>
      <c r="J2202">
        <v>11458</v>
      </c>
      <c r="K2202">
        <v>25</v>
      </c>
      <c r="L2202">
        <v>0</v>
      </c>
    </row>
    <row r="2203" spans="8:12">
      <c r="H2203" t="s">
        <v>335</v>
      </c>
      <c r="I2203" t="s">
        <v>246</v>
      </c>
      <c r="J2203">
        <v>9334</v>
      </c>
      <c r="K2203">
        <v>88</v>
      </c>
      <c r="L2203">
        <v>0</v>
      </c>
    </row>
    <row r="2204" spans="8:12">
      <c r="H2204" t="s">
        <v>335</v>
      </c>
      <c r="I2204" t="s">
        <v>247</v>
      </c>
      <c r="J2204">
        <v>7221</v>
      </c>
      <c r="K2204">
        <v>59</v>
      </c>
      <c r="L2204">
        <v>0</v>
      </c>
    </row>
    <row r="2205" spans="8:12">
      <c r="H2205" t="s">
        <v>335</v>
      </c>
      <c r="I2205" t="s">
        <v>248</v>
      </c>
      <c r="J2205">
        <v>6358</v>
      </c>
      <c r="K2205">
        <v>139</v>
      </c>
      <c r="L2205">
        <v>0</v>
      </c>
    </row>
    <row r="2206" spans="8:12">
      <c r="H2206" t="s">
        <v>335</v>
      </c>
      <c r="I2206" t="s">
        <v>40</v>
      </c>
      <c r="J2206">
        <v>5042</v>
      </c>
      <c r="K2206">
        <v>24</v>
      </c>
      <c r="L2206">
        <v>0</v>
      </c>
    </row>
    <row r="2207" spans="8:12">
      <c r="H2207" t="s">
        <v>335</v>
      </c>
      <c r="I2207" t="s">
        <v>249</v>
      </c>
      <c r="J2207">
        <v>2757</v>
      </c>
      <c r="K2207">
        <v>76</v>
      </c>
      <c r="L2207">
        <v>0</v>
      </c>
    </row>
    <row r="2208" spans="8:12">
      <c r="H2208" t="s">
        <v>335</v>
      </c>
      <c r="I2208" t="s">
        <v>250</v>
      </c>
      <c r="J2208">
        <v>2700</v>
      </c>
      <c r="K2208">
        <v>65</v>
      </c>
      <c r="L2208">
        <v>0</v>
      </c>
    </row>
    <row r="2209" spans="8:12">
      <c r="H2209" t="s">
        <v>335</v>
      </c>
      <c r="I2209" t="s">
        <v>251</v>
      </c>
      <c r="J2209">
        <v>2663</v>
      </c>
      <c r="K2209">
        <v>68</v>
      </c>
      <c r="L2209">
        <v>0</v>
      </c>
    </row>
    <row r="2210" spans="8:12">
      <c r="H2210" t="s">
        <v>336</v>
      </c>
      <c r="I2210" t="s">
        <v>17</v>
      </c>
      <c r="J2210">
        <v>2753</v>
      </c>
      <c r="K2210">
        <v>71</v>
      </c>
      <c r="L2210">
        <v>0</v>
      </c>
    </row>
    <row r="2211" spans="8:12">
      <c r="H2211" t="s">
        <v>336</v>
      </c>
      <c r="I2211" t="s">
        <v>180</v>
      </c>
      <c r="J2211">
        <v>2784</v>
      </c>
      <c r="K2211">
        <v>106</v>
      </c>
      <c r="L2211">
        <v>0</v>
      </c>
    </row>
    <row r="2212" spans="8:12">
      <c r="H2212" t="s">
        <v>336</v>
      </c>
      <c r="I2212" t="s">
        <v>181</v>
      </c>
      <c r="J2212">
        <v>2799</v>
      </c>
      <c r="K2212">
        <v>22</v>
      </c>
      <c r="L2212">
        <v>0</v>
      </c>
    </row>
    <row r="2213" spans="8:12">
      <c r="H2213" t="s">
        <v>336</v>
      </c>
      <c r="I2213" t="s">
        <v>182</v>
      </c>
      <c r="J2213">
        <v>2985</v>
      </c>
      <c r="K2213">
        <v>87</v>
      </c>
      <c r="L2213">
        <v>0</v>
      </c>
    </row>
    <row r="2214" spans="8:12">
      <c r="H2214" t="s">
        <v>336</v>
      </c>
      <c r="I2214" t="s">
        <v>18</v>
      </c>
      <c r="J2214">
        <v>2755</v>
      </c>
      <c r="K2214">
        <v>23</v>
      </c>
      <c r="L2214">
        <v>0</v>
      </c>
    </row>
    <row r="2215" spans="8:12">
      <c r="H2215" t="s">
        <v>336</v>
      </c>
      <c r="I2215" t="s">
        <v>183</v>
      </c>
      <c r="J2215">
        <v>2784</v>
      </c>
      <c r="K2215">
        <v>133</v>
      </c>
      <c r="L2215">
        <v>0</v>
      </c>
    </row>
    <row r="2216" spans="8:12">
      <c r="H2216" t="s">
        <v>336</v>
      </c>
      <c r="I2216" t="s">
        <v>184</v>
      </c>
      <c r="J2216">
        <v>2629</v>
      </c>
      <c r="K2216">
        <v>24</v>
      </c>
      <c r="L2216">
        <v>0</v>
      </c>
    </row>
    <row r="2217" spans="8:12">
      <c r="H2217" t="s">
        <v>336</v>
      </c>
      <c r="I2217" t="s">
        <v>185</v>
      </c>
      <c r="J2217">
        <v>4197</v>
      </c>
      <c r="K2217">
        <v>41</v>
      </c>
      <c r="L2217">
        <v>0</v>
      </c>
    </row>
    <row r="2218" spans="8:12">
      <c r="H2218" t="s">
        <v>336</v>
      </c>
      <c r="I2218" t="s">
        <v>19</v>
      </c>
      <c r="J2218">
        <v>3612</v>
      </c>
      <c r="K2218">
        <v>152</v>
      </c>
      <c r="L2218">
        <v>0</v>
      </c>
    </row>
    <row r="2219" spans="8:12">
      <c r="H2219" t="s">
        <v>336</v>
      </c>
      <c r="I2219" t="s">
        <v>186</v>
      </c>
      <c r="J2219">
        <v>3285</v>
      </c>
      <c r="K2219">
        <v>27</v>
      </c>
      <c r="L2219">
        <v>0</v>
      </c>
    </row>
    <row r="2220" spans="8:12">
      <c r="H2220" t="s">
        <v>336</v>
      </c>
      <c r="I2220" t="s">
        <v>187</v>
      </c>
      <c r="J2220">
        <v>3661</v>
      </c>
      <c r="K2220">
        <v>87</v>
      </c>
      <c r="L2220">
        <v>0</v>
      </c>
    </row>
    <row r="2221" spans="8:12">
      <c r="H2221" t="s">
        <v>336</v>
      </c>
      <c r="I2221" t="s">
        <v>188</v>
      </c>
      <c r="J2221">
        <v>3042</v>
      </c>
      <c r="K2221">
        <v>24</v>
      </c>
      <c r="L2221">
        <v>0</v>
      </c>
    </row>
    <row r="2222" spans="8:12">
      <c r="H2222" t="s">
        <v>336</v>
      </c>
      <c r="I2222" t="s">
        <v>20</v>
      </c>
      <c r="J2222">
        <v>3131</v>
      </c>
      <c r="K2222">
        <v>67</v>
      </c>
      <c r="L2222">
        <v>0</v>
      </c>
    </row>
    <row r="2223" spans="8:12">
      <c r="H2223" t="s">
        <v>336</v>
      </c>
      <c r="I2223" t="s">
        <v>189</v>
      </c>
      <c r="J2223">
        <v>5177</v>
      </c>
      <c r="K2223">
        <v>32</v>
      </c>
      <c r="L2223">
        <v>0</v>
      </c>
    </row>
    <row r="2224" spans="8:12">
      <c r="H2224" t="s">
        <v>336</v>
      </c>
      <c r="I2224" t="s">
        <v>190</v>
      </c>
      <c r="J2224">
        <v>6890</v>
      </c>
      <c r="K2224">
        <v>22</v>
      </c>
      <c r="L2224">
        <v>0</v>
      </c>
    </row>
    <row r="2225" spans="8:12">
      <c r="H2225" t="s">
        <v>336</v>
      </c>
      <c r="I2225" t="s">
        <v>191</v>
      </c>
      <c r="J2225">
        <v>9082</v>
      </c>
      <c r="K2225">
        <v>187</v>
      </c>
      <c r="L2225">
        <v>0</v>
      </c>
    </row>
    <row r="2226" spans="8:12">
      <c r="H2226" t="s">
        <v>336</v>
      </c>
      <c r="I2226" t="s">
        <v>21</v>
      </c>
      <c r="J2226">
        <v>8460</v>
      </c>
      <c r="K2226">
        <v>22</v>
      </c>
      <c r="L2226">
        <v>0</v>
      </c>
    </row>
    <row r="2227" spans="8:12">
      <c r="H2227" t="s">
        <v>336</v>
      </c>
      <c r="I2227" t="s">
        <v>192</v>
      </c>
      <c r="J2227">
        <v>6974</v>
      </c>
      <c r="K2227">
        <v>84</v>
      </c>
      <c r="L2227">
        <v>0</v>
      </c>
    </row>
    <row r="2228" spans="8:12">
      <c r="H2228" t="s">
        <v>336</v>
      </c>
      <c r="I2228" t="s">
        <v>193</v>
      </c>
      <c r="J2228">
        <v>10837</v>
      </c>
      <c r="K2228">
        <v>21</v>
      </c>
      <c r="L2228">
        <v>0</v>
      </c>
    </row>
    <row r="2229" spans="8:12">
      <c r="H2229" t="s">
        <v>336</v>
      </c>
      <c r="I2229" t="s">
        <v>194</v>
      </c>
      <c r="J2229">
        <v>10903</v>
      </c>
      <c r="K2229">
        <v>33</v>
      </c>
      <c r="L2229">
        <v>0</v>
      </c>
    </row>
    <row r="2230" spans="8:12">
      <c r="H2230" t="s">
        <v>336</v>
      </c>
      <c r="I2230" t="s">
        <v>22</v>
      </c>
      <c r="J2230">
        <v>11186</v>
      </c>
      <c r="K2230">
        <v>181</v>
      </c>
      <c r="L2230">
        <v>0</v>
      </c>
    </row>
    <row r="2231" spans="8:12">
      <c r="H2231" t="s">
        <v>336</v>
      </c>
      <c r="I2231" t="s">
        <v>195</v>
      </c>
      <c r="J2231">
        <v>13970</v>
      </c>
      <c r="K2231">
        <v>28</v>
      </c>
      <c r="L2231">
        <v>0</v>
      </c>
    </row>
    <row r="2232" spans="8:12">
      <c r="H2232" t="s">
        <v>336</v>
      </c>
      <c r="I2232" t="s">
        <v>196</v>
      </c>
      <c r="J2232">
        <v>16773</v>
      </c>
      <c r="K2232">
        <v>42</v>
      </c>
      <c r="L2232">
        <v>0</v>
      </c>
    </row>
    <row r="2233" spans="8:12">
      <c r="H2233" t="s">
        <v>336</v>
      </c>
      <c r="I2233" t="s">
        <v>197</v>
      </c>
      <c r="J2233">
        <v>14811</v>
      </c>
      <c r="K2233">
        <v>20</v>
      </c>
      <c r="L2233">
        <v>0</v>
      </c>
    </row>
    <row r="2234" spans="8:12">
      <c r="H2234" t="s">
        <v>336</v>
      </c>
      <c r="I2234" t="s">
        <v>23</v>
      </c>
      <c r="J2234">
        <v>15663</v>
      </c>
      <c r="K2234">
        <v>29</v>
      </c>
      <c r="L2234">
        <v>0</v>
      </c>
    </row>
    <row r="2235" spans="8:12">
      <c r="H2235" t="s">
        <v>336</v>
      </c>
      <c r="I2235" t="s">
        <v>198</v>
      </c>
      <c r="J2235">
        <v>14689</v>
      </c>
      <c r="K2235">
        <v>114</v>
      </c>
      <c r="L2235">
        <v>0</v>
      </c>
    </row>
    <row r="2236" spans="8:12">
      <c r="H2236" t="s">
        <v>336</v>
      </c>
      <c r="I2236" t="s">
        <v>199</v>
      </c>
      <c r="J2236">
        <v>14440</v>
      </c>
      <c r="K2236">
        <v>36</v>
      </c>
      <c r="L2236">
        <v>0</v>
      </c>
    </row>
    <row r="2237" spans="8:12">
      <c r="H2237" t="s">
        <v>336</v>
      </c>
      <c r="I2237" t="s">
        <v>200</v>
      </c>
      <c r="J2237">
        <v>13737</v>
      </c>
      <c r="K2237">
        <v>80</v>
      </c>
      <c r="L2237">
        <v>0</v>
      </c>
    </row>
    <row r="2238" spans="8:12">
      <c r="H2238" t="s">
        <v>336</v>
      </c>
      <c r="I2238" t="s">
        <v>24</v>
      </c>
      <c r="J2238">
        <v>13019</v>
      </c>
      <c r="K2238">
        <v>121</v>
      </c>
      <c r="L2238">
        <v>0</v>
      </c>
    </row>
    <row r="2239" spans="8:12">
      <c r="H2239" t="s">
        <v>336</v>
      </c>
      <c r="I2239" t="s">
        <v>201</v>
      </c>
      <c r="J2239">
        <v>11944</v>
      </c>
      <c r="K2239">
        <v>132</v>
      </c>
      <c r="L2239">
        <v>0</v>
      </c>
    </row>
    <row r="2240" spans="8:12">
      <c r="H2240" t="s">
        <v>336</v>
      </c>
      <c r="I2240" t="s">
        <v>202</v>
      </c>
      <c r="J2240">
        <v>10264</v>
      </c>
      <c r="K2240">
        <v>122</v>
      </c>
      <c r="L2240">
        <v>0</v>
      </c>
    </row>
    <row r="2241" spans="8:12">
      <c r="H2241" t="s">
        <v>336</v>
      </c>
      <c r="I2241" t="s">
        <v>203</v>
      </c>
      <c r="J2241">
        <v>9326</v>
      </c>
      <c r="K2241">
        <v>130</v>
      </c>
      <c r="L2241">
        <v>0</v>
      </c>
    </row>
    <row r="2242" spans="8:12">
      <c r="H2242" t="s">
        <v>336</v>
      </c>
      <c r="I2242" t="s">
        <v>25</v>
      </c>
      <c r="J2242">
        <v>9583</v>
      </c>
      <c r="K2242">
        <v>49</v>
      </c>
      <c r="L2242">
        <v>0</v>
      </c>
    </row>
    <row r="2243" spans="8:12">
      <c r="H2243" t="s">
        <v>336</v>
      </c>
      <c r="I2243" t="s">
        <v>204</v>
      </c>
      <c r="J2243">
        <v>10046</v>
      </c>
      <c r="K2243">
        <v>89</v>
      </c>
      <c r="L2243">
        <v>0</v>
      </c>
    </row>
    <row r="2244" spans="8:12">
      <c r="H2244" t="s">
        <v>336</v>
      </c>
      <c r="I2244" t="s">
        <v>205</v>
      </c>
      <c r="J2244">
        <v>9611</v>
      </c>
      <c r="K2244">
        <v>82</v>
      </c>
      <c r="L2244">
        <v>0</v>
      </c>
    </row>
    <row r="2245" spans="8:12">
      <c r="H2245" t="s">
        <v>336</v>
      </c>
      <c r="I2245" t="s">
        <v>206</v>
      </c>
      <c r="J2245">
        <v>9548</v>
      </c>
      <c r="K2245">
        <v>24</v>
      </c>
      <c r="L2245">
        <v>0</v>
      </c>
    </row>
    <row r="2246" spans="8:12">
      <c r="H2246" t="s">
        <v>336</v>
      </c>
      <c r="I2246" t="s">
        <v>26</v>
      </c>
      <c r="J2246">
        <v>9749</v>
      </c>
      <c r="K2246">
        <v>103</v>
      </c>
      <c r="L2246">
        <v>0</v>
      </c>
    </row>
    <row r="2247" spans="8:12">
      <c r="H2247" t="s">
        <v>336</v>
      </c>
      <c r="I2247" t="s">
        <v>207</v>
      </c>
      <c r="J2247">
        <v>9414</v>
      </c>
      <c r="K2247">
        <v>183</v>
      </c>
      <c r="L2247">
        <v>0</v>
      </c>
    </row>
    <row r="2248" spans="8:12">
      <c r="H2248" t="s">
        <v>336</v>
      </c>
      <c r="I2248" t="s">
        <v>208</v>
      </c>
      <c r="J2248">
        <v>9919</v>
      </c>
      <c r="K2248">
        <v>49</v>
      </c>
      <c r="L2248">
        <v>0</v>
      </c>
    </row>
    <row r="2249" spans="8:12">
      <c r="H2249" t="s">
        <v>336</v>
      </c>
      <c r="I2249" t="s">
        <v>209</v>
      </c>
      <c r="J2249">
        <v>9772</v>
      </c>
      <c r="K2249">
        <v>114</v>
      </c>
      <c r="L2249">
        <v>0</v>
      </c>
    </row>
    <row r="2250" spans="8:12">
      <c r="H2250" t="s">
        <v>336</v>
      </c>
      <c r="I2250" t="s">
        <v>27</v>
      </c>
      <c r="J2250">
        <v>10337</v>
      </c>
      <c r="K2250">
        <v>111</v>
      </c>
      <c r="L2250">
        <v>0</v>
      </c>
    </row>
    <row r="2251" spans="8:12">
      <c r="H2251" t="s">
        <v>336</v>
      </c>
      <c r="I2251" t="s">
        <v>210</v>
      </c>
      <c r="J2251">
        <v>10255</v>
      </c>
      <c r="K2251">
        <v>105</v>
      </c>
      <c r="L2251">
        <v>0</v>
      </c>
    </row>
    <row r="2252" spans="8:12">
      <c r="H2252" t="s">
        <v>336</v>
      </c>
      <c r="I2252" t="s">
        <v>211</v>
      </c>
      <c r="J2252">
        <v>10394</v>
      </c>
      <c r="K2252">
        <v>75</v>
      </c>
      <c r="L2252">
        <v>0</v>
      </c>
    </row>
    <row r="2253" spans="8:12">
      <c r="H2253" t="s">
        <v>336</v>
      </c>
      <c r="I2253" t="s">
        <v>212</v>
      </c>
      <c r="J2253">
        <v>10665</v>
      </c>
      <c r="K2253">
        <v>61</v>
      </c>
      <c r="L2253">
        <v>0</v>
      </c>
    </row>
    <row r="2254" spans="8:12">
      <c r="H2254" t="s">
        <v>336</v>
      </c>
      <c r="I2254" t="s">
        <v>28</v>
      </c>
      <c r="J2254">
        <v>10539</v>
      </c>
      <c r="K2254">
        <v>56</v>
      </c>
      <c r="L2254">
        <v>0</v>
      </c>
    </row>
    <row r="2255" spans="8:12">
      <c r="H2255" t="s">
        <v>336</v>
      </c>
      <c r="I2255" t="s">
        <v>213</v>
      </c>
      <c r="J2255">
        <v>10442</v>
      </c>
      <c r="K2255">
        <v>85</v>
      </c>
      <c r="L2255">
        <v>0</v>
      </c>
    </row>
    <row r="2256" spans="8:12">
      <c r="H2256" t="s">
        <v>336</v>
      </c>
      <c r="I2256" t="s">
        <v>214</v>
      </c>
      <c r="J2256">
        <v>10458</v>
      </c>
      <c r="K2256">
        <v>71</v>
      </c>
      <c r="L2256">
        <v>0</v>
      </c>
    </row>
    <row r="2257" spans="8:12">
      <c r="H2257" t="s">
        <v>336</v>
      </c>
      <c r="I2257" t="s">
        <v>215</v>
      </c>
      <c r="J2257">
        <v>10404</v>
      </c>
      <c r="K2257">
        <v>30</v>
      </c>
      <c r="L2257">
        <v>0</v>
      </c>
    </row>
    <row r="2258" spans="8:12">
      <c r="H2258" t="s">
        <v>336</v>
      </c>
      <c r="I2258" t="s">
        <v>29</v>
      </c>
      <c r="J2258">
        <v>10452</v>
      </c>
      <c r="K2258">
        <v>91</v>
      </c>
      <c r="L2258">
        <v>0</v>
      </c>
    </row>
    <row r="2259" spans="8:12">
      <c r="H2259" t="s">
        <v>336</v>
      </c>
      <c r="I2259" t="s">
        <v>216</v>
      </c>
      <c r="J2259">
        <v>10329</v>
      </c>
      <c r="K2259">
        <v>63</v>
      </c>
      <c r="L2259">
        <v>0</v>
      </c>
    </row>
    <row r="2260" spans="8:12">
      <c r="H2260" t="s">
        <v>336</v>
      </c>
      <c r="I2260" t="s">
        <v>217</v>
      </c>
      <c r="J2260">
        <v>10184</v>
      </c>
      <c r="K2260">
        <v>80</v>
      </c>
      <c r="L2260">
        <v>0</v>
      </c>
    </row>
    <row r="2261" spans="8:12">
      <c r="H2261" t="s">
        <v>336</v>
      </c>
      <c r="I2261" t="s">
        <v>218</v>
      </c>
      <c r="J2261">
        <v>10070</v>
      </c>
      <c r="K2261">
        <v>53</v>
      </c>
      <c r="L2261">
        <v>0</v>
      </c>
    </row>
    <row r="2262" spans="8:12">
      <c r="H2262" t="s">
        <v>336</v>
      </c>
      <c r="I2262" t="s">
        <v>30</v>
      </c>
      <c r="J2262">
        <v>9755</v>
      </c>
      <c r="K2262">
        <v>75</v>
      </c>
      <c r="L2262">
        <v>0</v>
      </c>
    </row>
    <row r="2263" spans="8:12">
      <c r="H2263" t="s">
        <v>336</v>
      </c>
      <c r="I2263" t="s">
        <v>219</v>
      </c>
      <c r="J2263">
        <v>10038</v>
      </c>
      <c r="K2263">
        <v>51</v>
      </c>
      <c r="L2263">
        <v>0</v>
      </c>
    </row>
    <row r="2264" spans="8:12">
      <c r="H2264" t="s">
        <v>336</v>
      </c>
      <c r="I2264" t="s">
        <v>220</v>
      </c>
      <c r="J2264">
        <v>9368</v>
      </c>
      <c r="K2264">
        <v>85</v>
      </c>
      <c r="L2264">
        <v>0</v>
      </c>
    </row>
    <row r="2265" spans="8:12">
      <c r="H2265" t="s">
        <v>336</v>
      </c>
      <c r="I2265" t="s">
        <v>221</v>
      </c>
      <c r="J2265">
        <v>9211</v>
      </c>
      <c r="K2265">
        <v>63</v>
      </c>
      <c r="L2265">
        <v>0</v>
      </c>
    </row>
    <row r="2266" spans="8:12">
      <c r="H2266" t="s">
        <v>336</v>
      </c>
      <c r="I2266" t="s">
        <v>31</v>
      </c>
      <c r="J2266">
        <v>9213</v>
      </c>
      <c r="K2266">
        <v>113</v>
      </c>
      <c r="L2266">
        <v>0</v>
      </c>
    </row>
    <row r="2267" spans="8:12">
      <c r="H2267" t="s">
        <v>336</v>
      </c>
      <c r="I2267" t="s">
        <v>222</v>
      </c>
      <c r="J2267">
        <v>9283</v>
      </c>
      <c r="K2267">
        <v>58</v>
      </c>
      <c r="L2267">
        <v>0</v>
      </c>
    </row>
    <row r="2268" spans="8:12">
      <c r="H2268" t="s">
        <v>336</v>
      </c>
      <c r="I2268" t="s">
        <v>223</v>
      </c>
      <c r="J2268">
        <v>9489</v>
      </c>
      <c r="K2268">
        <v>119</v>
      </c>
      <c r="L2268">
        <v>0</v>
      </c>
    </row>
    <row r="2269" spans="8:12">
      <c r="H2269" t="s">
        <v>336</v>
      </c>
      <c r="I2269" t="s">
        <v>224</v>
      </c>
      <c r="J2269">
        <v>9044</v>
      </c>
      <c r="K2269">
        <v>70</v>
      </c>
      <c r="L2269">
        <v>0</v>
      </c>
    </row>
    <row r="2270" spans="8:12">
      <c r="H2270" t="s">
        <v>336</v>
      </c>
      <c r="I2270" t="s">
        <v>32</v>
      </c>
      <c r="J2270">
        <v>8762</v>
      </c>
      <c r="K2270">
        <v>24</v>
      </c>
      <c r="L2270">
        <v>0</v>
      </c>
    </row>
    <row r="2271" spans="8:12">
      <c r="H2271" t="s">
        <v>336</v>
      </c>
      <c r="I2271" t="s">
        <v>225</v>
      </c>
      <c r="J2271">
        <v>8612</v>
      </c>
      <c r="K2271">
        <v>51</v>
      </c>
      <c r="L2271">
        <v>0</v>
      </c>
    </row>
    <row r="2272" spans="8:12">
      <c r="H2272" t="s">
        <v>336</v>
      </c>
      <c r="I2272" t="s">
        <v>226</v>
      </c>
      <c r="J2272">
        <v>7872</v>
      </c>
      <c r="K2272">
        <v>93</v>
      </c>
      <c r="L2272">
        <v>0</v>
      </c>
    </row>
    <row r="2273" spans="8:12">
      <c r="H2273" t="s">
        <v>336</v>
      </c>
      <c r="I2273" t="s">
        <v>227</v>
      </c>
      <c r="J2273">
        <v>7869</v>
      </c>
      <c r="K2273">
        <v>101</v>
      </c>
      <c r="L2273">
        <v>0</v>
      </c>
    </row>
    <row r="2274" spans="8:12">
      <c r="H2274" t="s">
        <v>336</v>
      </c>
      <c r="I2274" t="s">
        <v>33</v>
      </c>
      <c r="J2274">
        <v>8228</v>
      </c>
      <c r="K2274">
        <v>85</v>
      </c>
      <c r="L2274">
        <v>0</v>
      </c>
    </row>
    <row r="2275" spans="8:12">
      <c r="H2275" t="s">
        <v>336</v>
      </c>
      <c r="I2275" t="s">
        <v>228</v>
      </c>
      <c r="J2275">
        <v>8123</v>
      </c>
      <c r="K2275">
        <v>138</v>
      </c>
      <c r="L2275">
        <v>0</v>
      </c>
    </row>
    <row r="2276" spans="8:12">
      <c r="H2276" t="s">
        <v>336</v>
      </c>
      <c r="I2276" t="s">
        <v>229</v>
      </c>
      <c r="J2276">
        <v>7927</v>
      </c>
      <c r="K2276">
        <v>71</v>
      </c>
      <c r="L2276">
        <v>0</v>
      </c>
    </row>
    <row r="2277" spans="8:12">
      <c r="H2277" t="s">
        <v>336</v>
      </c>
      <c r="I2277" t="s">
        <v>230</v>
      </c>
      <c r="J2277">
        <v>7792</v>
      </c>
      <c r="K2277">
        <v>24</v>
      </c>
      <c r="L2277">
        <v>0</v>
      </c>
    </row>
    <row r="2278" spans="8:12">
      <c r="H2278" t="s">
        <v>336</v>
      </c>
      <c r="I2278" t="s">
        <v>34</v>
      </c>
      <c r="J2278">
        <v>7675</v>
      </c>
      <c r="K2278">
        <v>74</v>
      </c>
      <c r="L2278">
        <v>0</v>
      </c>
    </row>
    <row r="2279" spans="8:12">
      <c r="H2279" t="s">
        <v>336</v>
      </c>
      <c r="I2279" t="s">
        <v>231</v>
      </c>
      <c r="J2279">
        <v>8092</v>
      </c>
      <c r="K2279">
        <v>94</v>
      </c>
      <c r="L2279">
        <v>0</v>
      </c>
    </row>
    <row r="2280" spans="8:12">
      <c r="H2280" t="s">
        <v>336</v>
      </c>
      <c r="I2280" t="s">
        <v>232</v>
      </c>
      <c r="J2280">
        <v>8361</v>
      </c>
      <c r="K2280">
        <v>42</v>
      </c>
      <c r="L2280">
        <v>0</v>
      </c>
    </row>
    <row r="2281" spans="8:12">
      <c r="H2281" t="s">
        <v>336</v>
      </c>
      <c r="I2281" t="s">
        <v>233</v>
      </c>
      <c r="J2281">
        <v>7957</v>
      </c>
      <c r="K2281">
        <v>72</v>
      </c>
      <c r="L2281">
        <v>0</v>
      </c>
    </row>
    <row r="2282" spans="8:12">
      <c r="H2282" t="s">
        <v>336</v>
      </c>
      <c r="I2282" t="s">
        <v>35</v>
      </c>
      <c r="J2282">
        <v>8932</v>
      </c>
      <c r="K2282">
        <v>63</v>
      </c>
      <c r="L2282">
        <v>0</v>
      </c>
    </row>
    <row r="2283" spans="8:12">
      <c r="H2283" t="s">
        <v>336</v>
      </c>
      <c r="I2283" t="s">
        <v>234</v>
      </c>
      <c r="J2283">
        <v>8820</v>
      </c>
      <c r="K2283">
        <v>28</v>
      </c>
      <c r="L2283">
        <v>0</v>
      </c>
    </row>
    <row r="2284" spans="8:12">
      <c r="H2284" t="s">
        <v>336</v>
      </c>
      <c r="I2284" t="s">
        <v>235</v>
      </c>
      <c r="J2284">
        <v>9466</v>
      </c>
      <c r="K2284">
        <v>23</v>
      </c>
      <c r="L2284">
        <v>0</v>
      </c>
    </row>
    <row r="2285" spans="8:12">
      <c r="H2285" t="s">
        <v>336</v>
      </c>
      <c r="I2285" t="s">
        <v>236</v>
      </c>
      <c r="J2285">
        <v>9331</v>
      </c>
      <c r="K2285">
        <v>35</v>
      </c>
      <c r="L2285">
        <v>0</v>
      </c>
    </row>
    <row r="2286" spans="8:12">
      <c r="H2286" t="s">
        <v>336</v>
      </c>
      <c r="I2286" t="s">
        <v>36</v>
      </c>
      <c r="J2286">
        <v>9558</v>
      </c>
      <c r="K2286">
        <v>73</v>
      </c>
      <c r="L2286">
        <v>0</v>
      </c>
    </row>
    <row r="2287" spans="8:12">
      <c r="H2287" t="s">
        <v>336</v>
      </c>
      <c r="I2287" t="s">
        <v>237</v>
      </c>
      <c r="J2287">
        <v>9667</v>
      </c>
      <c r="K2287">
        <v>28</v>
      </c>
      <c r="L2287">
        <v>0</v>
      </c>
    </row>
    <row r="2288" spans="8:12">
      <c r="H2288" t="s">
        <v>336</v>
      </c>
      <c r="I2288" t="s">
        <v>238</v>
      </c>
      <c r="J2288">
        <v>9763</v>
      </c>
      <c r="K2288">
        <v>74</v>
      </c>
      <c r="L2288">
        <v>0</v>
      </c>
    </row>
    <row r="2289" spans="8:12">
      <c r="H2289" t="s">
        <v>336</v>
      </c>
      <c r="I2289" t="s">
        <v>239</v>
      </c>
      <c r="J2289">
        <v>10559</v>
      </c>
      <c r="K2289">
        <v>65</v>
      </c>
      <c r="L2289">
        <v>0</v>
      </c>
    </row>
    <row r="2290" spans="8:12">
      <c r="H2290" t="s">
        <v>336</v>
      </c>
      <c r="I2290" t="s">
        <v>37</v>
      </c>
      <c r="J2290">
        <v>10710</v>
      </c>
      <c r="K2290">
        <v>73</v>
      </c>
      <c r="L2290">
        <v>0</v>
      </c>
    </row>
    <row r="2291" spans="8:12">
      <c r="H2291" t="s">
        <v>336</v>
      </c>
      <c r="I2291" t="s">
        <v>240</v>
      </c>
      <c r="J2291">
        <v>10855</v>
      </c>
      <c r="K2291">
        <v>76</v>
      </c>
      <c r="L2291">
        <v>0</v>
      </c>
    </row>
    <row r="2292" spans="8:12">
      <c r="H2292" t="s">
        <v>336</v>
      </c>
      <c r="I2292" t="s">
        <v>241</v>
      </c>
      <c r="J2292">
        <v>10669</v>
      </c>
      <c r="K2292">
        <v>92</v>
      </c>
      <c r="L2292">
        <v>0</v>
      </c>
    </row>
    <row r="2293" spans="8:12">
      <c r="H2293" t="s">
        <v>336</v>
      </c>
      <c r="I2293" t="s">
        <v>242</v>
      </c>
      <c r="J2293">
        <v>11055</v>
      </c>
      <c r="K2293">
        <v>66</v>
      </c>
      <c r="L2293">
        <v>0</v>
      </c>
    </row>
    <row r="2294" spans="8:12">
      <c r="H2294" t="s">
        <v>336</v>
      </c>
      <c r="I2294" t="s">
        <v>38</v>
      </c>
      <c r="J2294">
        <v>10909</v>
      </c>
      <c r="K2294">
        <v>70</v>
      </c>
      <c r="L2294">
        <v>0</v>
      </c>
    </row>
    <row r="2295" spans="8:12">
      <c r="H2295" t="s">
        <v>336</v>
      </c>
      <c r="I2295" t="s">
        <v>243</v>
      </c>
      <c r="J2295">
        <v>10534</v>
      </c>
      <c r="K2295">
        <v>24</v>
      </c>
      <c r="L2295">
        <v>0</v>
      </c>
    </row>
    <row r="2296" spans="8:12">
      <c r="H2296" t="s">
        <v>336</v>
      </c>
      <c r="I2296" t="s">
        <v>244</v>
      </c>
      <c r="J2296">
        <v>10345</v>
      </c>
      <c r="K2296">
        <v>25</v>
      </c>
      <c r="L2296">
        <v>0</v>
      </c>
    </row>
    <row r="2297" spans="8:12">
      <c r="H2297" t="s">
        <v>336</v>
      </c>
      <c r="I2297" t="s">
        <v>245</v>
      </c>
      <c r="J2297">
        <v>10317</v>
      </c>
      <c r="K2297">
        <v>31</v>
      </c>
      <c r="L2297">
        <v>0</v>
      </c>
    </row>
    <row r="2298" spans="8:12">
      <c r="H2298" t="s">
        <v>336</v>
      </c>
      <c r="I2298" t="s">
        <v>39</v>
      </c>
      <c r="J2298">
        <v>10080</v>
      </c>
      <c r="K2298">
        <v>33</v>
      </c>
      <c r="L2298">
        <v>0</v>
      </c>
    </row>
    <row r="2299" spans="8:12">
      <c r="H2299" t="s">
        <v>336</v>
      </c>
      <c r="I2299" t="s">
        <v>246</v>
      </c>
      <c r="J2299">
        <v>8452</v>
      </c>
      <c r="K2299">
        <v>71</v>
      </c>
      <c r="L2299">
        <v>0</v>
      </c>
    </row>
    <row r="2300" spans="8:12">
      <c r="H2300" t="s">
        <v>336</v>
      </c>
      <c r="I2300" t="s">
        <v>247</v>
      </c>
      <c r="J2300">
        <v>6525</v>
      </c>
      <c r="K2300">
        <v>73</v>
      </c>
      <c r="L2300">
        <v>0</v>
      </c>
    </row>
    <row r="2301" spans="8:12">
      <c r="H2301" t="s">
        <v>336</v>
      </c>
      <c r="I2301" t="s">
        <v>248</v>
      </c>
      <c r="J2301">
        <v>5187</v>
      </c>
      <c r="K2301">
        <v>71</v>
      </c>
      <c r="L2301">
        <v>0</v>
      </c>
    </row>
    <row r="2302" spans="8:12">
      <c r="H2302" t="s">
        <v>336</v>
      </c>
      <c r="I2302" t="s">
        <v>40</v>
      </c>
      <c r="J2302">
        <v>4530</v>
      </c>
      <c r="K2302">
        <v>133</v>
      </c>
      <c r="L2302">
        <v>0</v>
      </c>
    </row>
    <row r="2303" spans="8:12">
      <c r="H2303" t="s">
        <v>336</v>
      </c>
      <c r="I2303" t="s">
        <v>249</v>
      </c>
      <c r="J2303">
        <v>2616</v>
      </c>
      <c r="K2303">
        <v>77</v>
      </c>
      <c r="L2303">
        <v>0</v>
      </c>
    </row>
    <row r="2304" spans="8:12">
      <c r="H2304" t="s">
        <v>336</v>
      </c>
      <c r="I2304" t="s">
        <v>250</v>
      </c>
      <c r="J2304">
        <v>2576</v>
      </c>
      <c r="K2304">
        <v>136</v>
      </c>
      <c r="L2304">
        <v>0</v>
      </c>
    </row>
    <row r="2305" spans="8:12">
      <c r="H2305" t="s">
        <v>336</v>
      </c>
      <c r="I2305" t="s">
        <v>251</v>
      </c>
      <c r="J2305">
        <v>2674</v>
      </c>
      <c r="K2305">
        <v>76</v>
      </c>
      <c r="L2305">
        <v>0</v>
      </c>
    </row>
    <row r="2306" spans="8:12">
      <c r="H2306" t="s">
        <v>337</v>
      </c>
      <c r="I2306" t="s">
        <v>17</v>
      </c>
      <c r="J2306">
        <v>2726</v>
      </c>
      <c r="K2306">
        <v>63</v>
      </c>
      <c r="L2306">
        <v>0</v>
      </c>
    </row>
    <row r="2307" spans="8:12">
      <c r="H2307" t="s">
        <v>337</v>
      </c>
      <c r="I2307" t="s">
        <v>180</v>
      </c>
      <c r="J2307">
        <v>2592</v>
      </c>
      <c r="K2307">
        <v>44</v>
      </c>
      <c r="L2307">
        <v>0</v>
      </c>
    </row>
    <row r="2308" spans="8:12">
      <c r="H2308" t="s">
        <v>337</v>
      </c>
      <c r="I2308" t="s">
        <v>181</v>
      </c>
      <c r="J2308">
        <v>2850</v>
      </c>
      <c r="K2308">
        <v>193</v>
      </c>
      <c r="L2308">
        <v>0</v>
      </c>
    </row>
    <row r="2309" spans="8:12">
      <c r="H2309" t="s">
        <v>337</v>
      </c>
      <c r="I2309" t="s">
        <v>182</v>
      </c>
      <c r="J2309">
        <v>2554</v>
      </c>
      <c r="K2309">
        <v>104</v>
      </c>
      <c r="L2309">
        <v>0</v>
      </c>
    </row>
    <row r="2310" spans="8:12">
      <c r="H2310" t="s">
        <v>337</v>
      </c>
      <c r="I2310" t="s">
        <v>18</v>
      </c>
      <c r="J2310">
        <v>2570</v>
      </c>
      <c r="K2310">
        <v>143</v>
      </c>
      <c r="L2310">
        <v>0</v>
      </c>
    </row>
    <row r="2311" spans="8:12">
      <c r="H2311" t="s">
        <v>337</v>
      </c>
      <c r="I2311" t="s">
        <v>183</v>
      </c>
      <c r="J2311">
        <v>2849</v>
      </c>
      <c r="K2311">
        <v>28</v>
      </c>
      <c r="L2311">
        <v>0</v>
      </c>
    </row>
    <row r="2312" spans="8:12">
      <c r="H2312" t="s">
        <v>337</v>
      </c>
      <c r="I2312" t="s">
        <v>184</v>
      </c>
      <c r="J2312">
        <v>2863</v>
      </c>
      <c r="K2312">
        <v>93</v>
      </c>
      <c r="L2312">
        <v>0</v>
      </c>
    </row>
    <row r="2313" spans="8:12">
      <c r="H2313" t="s">
        <v>337</v>
      </c>
      <c r="I2313" t="s">
        <v>185</v>
      </c>
      <c r="J2313">
        <v>3016</v>
      </c>
      <c r="K2313">
        <v>215</v>
      </c>
      <c r="L2313">
        <v>0</v>
      </c>
    </row>
    <row r="2314" spans="8:12">
      <c r="H2314" t="s">
        <v>337</v>
      </c>
      <c r="I2314" t="s">
        <v>19</v>
      </c>
      <c r="J2314">
        <v>3077</v>
      </c>
      <c r="K2314">
        <v>201</v>
      </c>
      <c r="L2314">
        <v>0</v>
      </c>
    </row>
    <row r="2315" spans="8:12">
      <c r="H2315" t="s">
        <v>337</v>
      </c>
      <c r="I2315" t="s">
        <v>186</v>
      </c>
      <c r="J2315">
        <v>2652</v>
      </c>
      <c r="K2315">
        <v>112</v>
      </c>
      <c r="L2315">
        <v>0</v>
      </c>
    </row>
    <row r="2316" spans="8:12">
      <c r="H2316" t="s">
        <v>337</v>
      </c>
      <c r="I2316" t="s">
        <v>187</v>
      </c>
      <c r="J2316">
        <v>2701</v>
      </c>
      <c r="K2316">
        <v>141</v>
      </c>
      <c r="L2316">
        <v>0</v>
      </c>
    </row>
    <row r="2317" spans="8:12">
      <c r="H2317" t="s">
        <v>337</v>
      </c>
      <c r="I2317" t="s">
        <v>188</v>
      </c>
      <c r="J2317">
        <v>2264</v>
      </c>
      <c r="K2317">
        <v>74</v>
      </c>
      <c r="L2317">
        <v>0</v>
      </c>
    </row>
    <row r="2318" spans="8:12">
      <c r="H2318" t="s">
        <v>337</v>
      </c>
      <c r="I2318" t="s">
        <v>20</v>
      </c>
      <c r="J2318">
        <v>2762</v>
      </c>
      <c r="K2318">
        <v>64</v>
      </c>
      <c r="L2318">
        <v>0</v>
      </c>
    </row>
    <row r="2319" spans="8:12">
      <c r="H2319" t="s">
        <v>337</v>
      </c>
      <c r="I2319" t="s">
        <v>189</v>
      </c>
      <c r="J2319">
        <v>3052</v>
      </c>
      <c r="K2319">
        <v>26</v>
      </c>
      <c r="L2319">
        <v>0</v>
      </c>
    </row>
    <row r="2320" spans="8:12">
      <c r="H2320" t="s">
        <v>337</v>
      </c>
      <c r="I2320" t="s">
        <v>190</v>
      </c>
      <c r="J2320">
        <v>5270</v>
      </c>
      <c r="K2320">
        <v>26</v>
      </c>
      <c r="L2320">
        <v>0</v>
      </c>
    </row>
    <row r="2321" spans="8:12">
      <c r="H2321" t="s">
        <v>337</v>
      </c>
      <c r="I2321" t="s">
        <v>191</v>
      </c>
      <c r="J2321">
        <v>5644</v>
      </c>
      <c r="K2321">
        <v>183</v>
      </c>
      <c r="L2321">
        <v>0</v>
      </c>
    </row>
    <row r="2322" spans="8:12">
      <c r="H2322" t="s">
        <v>337</v>
      </c>
      <c r="I2322" t="s">
        <v>21</v>
      </c>
      <c r="J2322">
        <v>5954</v>
      </c>
      <c r="K2322">
        <v>23</v>
      </c>
      <c r="L2322">
        <v>0</v>
      </c>
    </row>
    <row r="2323" spans="8:12">
      <c r="H2323" t="s">
        <v>337</v>
      </c>
      <c r="I2323" t="s">
        <v>192</v>
      </c>
      <c r="J2323">
        <v>4478</v>
      </c>
      <c r="K2323">
        <v>89</v>
      </c>
      <c r="L2323">
        <v>0</v>
      </c>
    </row>
    <row r="2324" spans="8:12">
      <c r="H2324" t="s">
        <v>337</v>
      </c>
      <c r="I2324" t="s">
        <v>193</v>
      </c>
      <c r="J2324">
        <v>9911</v>
      </c>
      <c r="K2324">
        <v>227</v>
      </c>
      <c r="L2324">
        <v>0</v>
      </c>
    </row>
    <row r="2325" spans="8:12">
      <c r="H2325" t="s">
        <v>337</v>
      </c>
      <c r="I2325" t="s">
        <v>194</v>
      </c>
      <c r="J2325">
        <v>12259</v>
      </c>
      <c r="K2325">
        <v>173</v>
      </c>
      <c r="L2325">
        <v>0</v>
      </c>
    </row>
    <row r="2326" spans="8:12">
      <c r="H2326" t="s">
        <v>337</v>
      </c>
      <c r="I2326" t="s">
        <v>22</v>
      </c>
      <c r="J2326">
        <v>11559</v>
      </c>
      <c r="K2326">
        <v>113</v>
      </c>
      <c r="L2326">
        <v>0</v>
      </c>
    </row>
    <row r="2327" spans="8:12">
      <c r="H2327" t="s">
        <v>337</v>
      </c>
      <c r="I2327" t="s">
        <v>195</v>
      </c>
      <c r="J2327">
        <v>12030</v>
      </c>
      <c r="K2327">
        <v>98</v>
      </c>
      <c r="L2327">
        <v>0</v>
      </c>
    </row>
    <row r="2328" spans="8:12">
      <c r="H2328" t="s">
        <v>337</v>
      </c>
      <c r="I2328" t="s">
        <v>196</v>
      </c>
      <c r="J2328">
        <v>12170</v>
      </c>
      <c r="K2328">
        <v>139</v>
      </c>
      <c r="L2328">
        <v>0</v>
      </c>
    </row>
    <row r="2329" spans="8:12">
      <c r="H2329" t="s">
        <v>337</v>
      </c>
      <c r="I2329" t="s">
        <v>197</v>
      </c>
      <c r="J2329">
        <v>13758</v>
      </c>
      <c r="K2329">
        <v>126</v>
      </c>
      <c r="L2329">
        <v>0</v>
      </c>
    </row>
    <row r="2330" spans="8:12">
      <c r="H2330" t="s">
        <v>337</v>
      </c>
      <c r="I2330" t="s">
        <v>23</v>
      </c>
      <c r="J2330">
        <v>14575</v>
      </c>
      <c r="K2330">
        <v>25</v>
      </c>
      <c r="L2330">
        <v>0</v>
      </c>
    </row>
    <row r="2331" spans="8:12">
      <c r="H2331" t="s">
        <v>337</v>
      </c>
      <c r="I2331" t="s">
        <v>198</v>
      </c>
      <c r="J2331">
        <v>14881</v>
      </c>
      <c r="K2331">
        <v>23</v>
      </c>
      <c r="L2331">
        <v>0</v>
      </c>
    </row>
    <row r="2332" spans="8:12">
      <c r="H2332" t="s">
        <v>337</v>
      </c>
      <c r="I2332" t="s">
        <v>199</v>
      </c>
      <c r="J2332">
        <v>15095</v>
      </c>
      <c r="K2332">
        <v>23</v>
      </c>
      <c r="L2332">
        <v>0</v>
      </c>
    </row>
    <row r="2333" spans="8:12">
      <c r="H2333" t="s">
        <v>337</v>
      </c>
      <c r="I2333" t="s">
        <v>200</v>
      </c>
      <c r="J2333">
        <v>14537</v>
      </c>
      <c r="K2333">
        <v>24</v>
      </c>
      <c r="L2333">
        <v>0</v>
      </c>
    </row>
    <row r="2334" spans="8:12">
      <c r="H2334" t="s">
        <v>337</v>
      </c>
      <c r="I2334" t="s">
        <v>24</v>
      </c>
      <c r="J2334">
        <v>14253</v>
      </c>
      <c r="K2334">
        <v>25</v>
      </c>
      <c r="L2334">
        <v>0</v>
      </c>
    </row>
    <row r="2335" spans="8:12">
      <c r="H2335" t="s">
        <v>337</v>
      </c>
      <c r="I2335" t="s">
        <v>201</v>
      </c>
      <c r="J2335">
        <v>13872</v>
      </c>
      <c r="K2335">
        <v>72</v>
      </c>
      <c r="L2335">
        <v>0</v>
      </c>
    </row>
    <row r="2336" spans="8:12">
      <c r="H2336" t="s">
        <v>337</v>
      </c>
      <c r="I2336" t="s">
        <v>202</v>
      </c>
      <c r="J2336">
        <v>13697</v>
      </c>
      <c r="K2336">
        <v>74</v>
      </c>
      <c r="L2336">
        <v>0</v>
      </c>
    </row>
    <row r="2337" spans="8:12">
      <c r="H2337" t="s">
        <v>337</v>
      </c>
      <c r="I2337" t="s">
        <v>203</v>
      </c>
      <c r="J2337">
        <v>11728</v>
      </c>
      <c r="K2337">
        <v>24</v>
      </c>
      <c r="L2337">
        <v>0</v>
      </c>
    </row>
    <row r="2338" spans="8:12">
      <c r="H2338" t="s">
        <v>337</v>
      </c>
      <c r="I2338" t="s">
        <v>25</v>
      </c>
      <c r="J2338">
        <v>11052</v>
      </c>
      <c r="K2338">
        <v>42</v>
      </c>
      <c r="L2338">
        <v>0</v>
      </c>
    </row>
    <row r="2339" spans="8:12">
      <c r="H2339" t="s">
        <v>337</v>
      </c>
      <c r="I2339" t="s">
        <v>204</v>
      </c>
      <c r="J2339">
        <v>10161</v>
      </c>
      <c r="K2339">
        <v>127</v>
      </c>
      <c r="L2339">
        <v>0</v>
      </c>
    </row>
    <row r="2340" spans="8:12">
      <c r="H2340" t="s">
        <v>337</v>
      </c>
      <c r="I2340" t="s">
        <v>205</v>
      </c>
      <c r="J2340">
        <v>8862</v>
      </c>
      <c r="K2340">
        <v>93</v>
      </c>
      <c r="L2340">
        <v>0</v>
      </c>
    </row>
    <row r="2341" spans="8:12">
      <c r="H2341" t="s">
        <v>337</v>
      </c>
      <c r="I2341" t="s">
        <v>206</v>
      </c>
      <c r="J2341">
        <v>8080</v>
      </c>
      <c r="K2341">
        <v>38</v>
      </c>
      <c r="L2341">
        <v>0</v>
      </c>
    </row>
    <row r="2342" spans="8:12">
      <c r="H2342" t="s">
        <v>337</v>
      </c>
      <c r="I2342" t="s">
        <v>26</v>
      </c>
      <c r="J2342">
        <v>8683</v>
      </c>
      <c r="K2342">
        <v>201</v>
      </c>
      <c r="L2342">
        <v>0</v>
      </c>
    </row>
    <row r="2343" spans="8:12">
      <c r="H2343" t="s">
        <v>337</v>
      </c>
      <c r="I2343" t="s">
        <v>207</v>
      </c>
      <c r="J2343">
        <v>8417</v>
      </c>
      <c r="K2343">
        <v>96</v>
      </c>
      <c r="L2343">
        <v>0</v>
      </c>
    </row>
    <row r="2344" spans="8:12">
      <c r="H2344" t="s">
        <v>337</v>
      </c>
      <c r="I2344" t="s">
        <v>208</v>
      </c>
      <c r="J2344">
        <v>8519</v>
      </c>
      <c r="K2344">
        <v>112</v>
      </c>
      <c r="L2344">
        <v>0</v>
      </c>
    </row>
    <row r="2345" spans="8:12">
      <c r="H2345" t="s">
        <v>337</v>
      </c>
      <c r="I2345" t="s">
        <v>209</v>
      </c>
      <c r="J2345">
        <v>8028</v>
      </c>
      <c r="K2345">
        <v>37</v>
      </c>
      <c r="L2345">
        <v>0</v>
      </c>
    </row>
    <row r="2346" spans="8:12">
      <c r="H2346" t="s">
        <v>337</v>
      </c>
      <c r="I2346" t="s">
        <v>27</v>
      </c>
      <c r="J2346">
        <v>8268</v>
      </c>
      <c r="K2346">
        <v>93</v>
      </c>
      <c r="L2346">
        <v>0</v>
      </c>
    </row>
    <row r="2347" spans="8:12">
      <c r="H2347" t="s">
        <v>337</v>
      </c>
      <c r="I2347" t="s">
        <v>210</v>
      </c>
      <c r="J2347">
        <v>7554</v>
      </c>
      <c r="K2347">
        <v>24</v>
      </c>
      <c r="L2347">
        <v>0</v>
      </c>
    </row>
    <row r="2348" spans="8:12">
      <c r="H2348" t="s">
        <v>337</v>
      </c>
      <c r="I2348" t="s">
        <v>211</v>
      </c>
      <c r="J2348">
        <v>7742</v>
      </c>
      <c r="K2348">
        <v>113</v>
      </c>
      <c r="L2348">
        <v>0</v>
      </c>
    </row>
    <row r="2349" spans="8:12">
      <c r="H2349" t="s">
        <v>337</v>
      </c>
      <c r="I2349" t="s">
        <v>212</v>
      </c>
      <c r="J2349">
        <v>8207</v>
      </c>
      <c r="K2349">
        <v>27</v>
      </c>
      <c r="L2349">
        <v>0</v>
      </c>
    </row>
    <row r="2350" spans="8:12">
      <c r="H2350" t="s">
        <v>337</v>
      </c>
      <c r="I2350" t="s">
        <v>28</v>
      </c>
      <c r="J2350">
        <v>8085</v>
      </c>
      <c r="K2350">
        <v>90</v>
      </c>
      <c r="L2350">
        <v>0</v>
      </c>
    </row>
    <row r="2351" spans="8:12">
      <c r="H2351" t="s">
        <v>337</v>
      </c>
      <c r="I2351" t="s">
        <v>213</v>
      </c>
      <c r="J2351">
        <v>8701</v>
      </c>
      <c r="K2351">
        <v>77</v>
      </c>
      <c r="L2351">
        <v>0</v>
      </c>
    </row>
    <row r="2352" spans="8:12">
      <c r="H2352" t="s">
        <v>337</v>
      </c>
      <c r="I2352" t="s">
        <v>214</v>
      </c>
      <c r="J2352">
        <v>8815</v>
      </c>
      <c r="K2352">
        <v>44</v>
      </c>
      <c r="L2352">
        <v>0</v>
      </c>
    </row>
    <row r="2353" spans="8:12">
      <c r="H2353" t="s">
        <v>337</v>
      </c>
      <c r="I2353" t="s">
        <v>215</v>
      </c>
      <c r="J2353">
        <v>8529</v>
      </c>
      <c r="K2353">
        <v>52</v>
      </c>
      <c r="L2353">
        <v>0</v>
      </c>
    </row>
    <row r="2354" spans="8:12">
      <c r="H2354" t="s">
        <v>337</v>
      </c>
      <c r="I2354" t="s">
        <v>29</v>
      </c>
      <c r="J2354">
        <v>8534</v>
      </c>
      <c r="K2354">
        <v>78</v>
      </c>
      <c r="L2354">
        <v>0</v>
      </c>
    </row>
    <row r="2355" spans="8:12">
      <c r="H2355" t="s">
        <v>337</v>
      </c>
      <c r="I2355" t="s">
        <v>216</v>
      </c>
      <c r="J2355">
        <v>8236</v>
      </c>
      <c r="K2355">
        <v>66</v>
      </c>
      <c r="L2355">
        <v>0</v>
      </c>
    </row>
    <row r="2356" spans="8:12">
      <c r="H2356" t="s">
        <v>337</v>
      </c>
      <c r="I2356" t="s">
        <v>217</v>
      </c>
      <c r="J2356">
        <v>8667</v>
      </c>
      <c r="K2356">
        <v>108</v>
      </c>
      <c r="L2356">
        <v>0</v>
      </c>
    </row>
    <row r="2357" spans="8:12">
      <c r="H2357" t="s">
        <v>337</v>
      </c>
      <c r="I2357" t="s">
        <v>218</v>
      </c>
      <c r="J2357">
        <v>8022</v>
      </c>
      <c r="K2357">
        <v>47</v>
      </c>
      <c r="L2357">
        <v>0</v>
      </c>
    </row>
    <row r="2358" spans="8:12">
      <c r="H2358" t="s">
        <v>337</v>
      </c>
      <c r="I2358" t="s">
        <v>30</v>
      </c>
      <c r="J2358">
        <v>6924</v>
      </c>
      <c r="K2358">
        <v>126</v>
      </c>
      <c r="L2358">
        <v>0</v>
      </c>
    </row>
    <row r="2359" spans="8:12">
      <c r="H2359" t="s">
        <v>337</v>
      </c>
      <c r="I2359" t="s">
        <v>219</v>
      </c>
      <c r="J2359">
        <v>5469</v>
      </c>
      <c r="K2359">
        <v>65</v>
      </c>
      <c r="L2359">
        <v>0</v>
      </c>
    </row>
    <row r="2360" spans="8:12">
      <c r="H2360" t="s">
        <v>337</v>
      </c>
      <c r="I2360" t="s">
        <v>220</v>
      </c>
      <c r="J2360">
        <v>4812</v>
      </c>
      <c r="K2360">
        <v>82</v>
      </c>
      <c r="L2360">
        <v>0</v>
      </c>
    </row>
    <row r="2361" spans="8:12">
      <c r="H2361" t="s">
        <v>337</v>
      </c>
      <c r="I2361" t="s">
        <v>221</v>
      </c>
      <c r="J2361">
        <v>4372</v>
      </c>
      <c r="K2361">
        <v>76</v>
      </c>
      <c r="L2361">
        <v>0</v>
      </c>
    </row>
    <row r="2362" spans="8:12">
      <c r="H2362" t="s">
        <v>337</v>
      </c>
      <c r="I2362" t="s">
        <v>31</v>
      </c>
      <c r="J2362">
        <v>4752</v>
      </c>
      <c r="K2362">
        <v>27</v>
      </c>
      <c r="L2362">
        <v>0</v>
      </c>
    </row>
    <row r="2363" spans="8:12">
      <c r="H2363" t="s">
        <v>337</v>
      </c>
      <c r="I2363" t="s">
        <v>222</v>
      </c>
      <c r="J2363">
        <v>4407</v>
      </c>
      <c r="K2363">
        <v>202</v>
      </c>
      <c r="L2363">
        <v>0</v>
      </c>
    </row>
    <row r="2364" spans="8:12">
      <c r="H2364" t="s">
        <v>337</v>
      </c>
      <c r="I2364" t="s">
        <v>223</v>
      </c>
      <c r="J2364">
        <v>4984</v>
      </c>
      <c r="K2364">
        <v>79</v>
      </c>
      <c r="L2364">
        <v>0</v>
      </c>
    </row>
    <row r="2365" spans="8:12">
      <c r="H2365" t="s">
        <v>337</v>
      </c>
      <c r="I2365" t="s">
        <v>224</v>
      </c>
      <c r="J2365">
        <v>4848</v>
      </c>
      <c r="K2365">
        <v>48</v>
      </c>
      <c r="L2365">
        <v>0</v>
      </c>
    </row>
    <row r="2366" spans="8:12">
      <c r="H2366" t="s">
        <v>337</v>
      </c>
      <c r="I2366" t="s">
        <v>32</v>
      </c>
      <c r="J2366">
        <v>4532</v>
      </c>
      <c r="K2366">
        <v>65</v>
      </c>
      <c r="L2366">
        <v>0</v>
      </c>
    </row>
    <row r="2367" spans="8:12">
      <c r="H2367" t="s">
        <v>337</v>
      </c>
      <c r="I2367" t="s">
        <v>225</v>
      </c>
      <c r="J2367">
        <v>4944</v>
      </c>
      <c r="K2367">
        <v>125</v>
      </c>
      <c r="L2367">
        <v>0</v>
      </c>
    </row>
    <row r="2368" spans="8:12">
      <c r="H2368" t="s">
        <v>337</v>
      </c>
      <c r="I2368" t="s">
        <v>226</v>
      </c>
      <c r="J2368">
        <v>3936</v>
      </c>
      <c r="K2368">
        <v>83</v>
      </c>
      <c r="L2368">
        <v>0</v>
      </c>
    </row>
    <row r="2369" spans="8:12">
      <c r="H2369" t="s">
        <v>337</v>
      </c>
      <c r="I2369" t="s">
        <v>227</v>
      </c>
      <c r="J2369">
        <v>3645</v>
      </c>
      <c r="K2369">
        <v>71</v>
      </c>
      <c r="L2369">
        <v>0</v>
      </c>
    </row>
    <row r="2370" spans="8:12">
      <c r="H2370" t="s">
        <v>337</v>
      </c>
      <c r="I2370" t="s">
        <v>33</v>
      </c>
      <c r="J2370">
        <v>3971</v>
      </c>
      <c r="K2370">
        <v>177</v>
      </c>
      <c r="L2370">
        <v>0</v>
      </c>
    </row>
    <row r="2371" spans="8:12">
      <c r="H2371" t="s">
        <v>337</v>
      </c>
      <c r="I2371" t="s">
        <v>228</v>
      </c>
      <c r="J2371">
        <v>4174</v>
      </c>
      <c r="K2371">
        <v>55</v>
      </c>
      <c r="L2371">
        <v>0</v>
      </c>
    </row>
    <row r="2372" spans="8:12">
      <c r="H2372" t="s">
        <v>337</v>
      </c>
      <c r="I2372" t="s">
        <v>229</v>
      </c>
      <c r="J2372">
        <v>3654</v>
      </c>
      <c r="K2372">
        <v>39</v>
      </c>
      <c r="L2372">
        <v>0</v>
      </c>
    </row>
    <row r="2373" spans="8:12">
      <c r="H2373" t="s">
        <v>337</v>
      </c>
      <c r="I2373" t="s">
        <v>230</v>
      </c>
      <c r="J2373">
        <v>4102</v>
      </c>
      <c r="K2373">
        <v>93</v>
      </c>
      <c r="L2373">
        <v>0</v>
      </c>
    </row>
    <row r="2374" spans="8:12">
      <c r="H2374" t="s">
        <v>337</v>
      </c>
      <c r="I2374" t="s">
        <v>34</v>
      </c>
      <c r="J2374">
        <v>3938</v>
      </c>
      <c r="K2374">
        <v>56</v>
      </c>
      <c r="L2374">
        <v>0</v>
      </c>
    </row>
    <row r="2375" spans="8:12">
      <c r="H2375" t="s">
        <v>337</v>
      </c>
      <c r="I2375" t="s">
        <v>231</v>
      </c>
      <c r="J2375">
        <v>5284</v>
      </c>
      <c r="K2375">
        <v>41</v>
      </c>
      <c r="L2375">
        <v>0</v>
      </c>
    </row>
    <row r="2376" spans="8:12">
      <c r="H2376" t="s">
        <v>337</v>
      </c>
      <c r="I2376" t="s">
        <v>232</v>
      </c>
      <c r="J2376">
        <v>6547</v>
      </c>
      <c r="K2376">
        <v>26</v>
      </c>
      <c r="L2376">
        <v>0</v>
      </c>
    </row>
    <row r="2377" spans="8:12">
      <c r="H2377" t="s">
        <v>337</v>
      </c>
      <c r="I2377" t="s">
        <v>233</v>
      </c>
      <c r="J2377">
        <v>8193</v>
      </c>
      <c r="K2377">
        <v>60</v>
      </c>
      <c r="L2377">
        <v>0</v>
      </c>
    </row>
    <row r="2378" spans="8:12">
      <c r="H2378" t="s">
        <v>337</v>
      </c>
      <c r="I2378" t="s">
        <v>35</v>
      </c>
      <c r="J2378">
        <v>9052</v>
      </c>
      <c r="K2378">
        <v>67</v>
      </c>
      <c r="L2378">
        <v>0</v>
      </c>
    </row>
    <row r="2379" spans="8:12">
      <c r="H2379" t="s">
        <v>337</v>
      </c>
      <c r="I2379" t="s">
        <v>234</v>
      </c>
      <c r="J2379">
        <v>10151</v>
      </c>
      <c r="K2379">
        <v>28</v>
      </c>
      <c r="L2379">
        <v>0</v>
      </c>
    </row>
    <row r="2380" spans="8:12">
      <c r="H2380" t="s">
        <v>337</v>
      </c>
      <c r="I2380" t="s">
        <v>235</v>
      </c>
      <c r="J2380">
        <v>11115</v>
      </c>
      <c r="K2380">
        <v>63</v>
      </c>
      <c r="L2380">
        <v>0</v>
      </c>
    </row>
    <row r="2381" spans="8:12">
      <c r="H2381" t="s">
        <v>337</v>
      </c>
      <c r="I2381" t="s">
        <v>236</v>
      </c>
      <c r="J2381">
        <v>12102</v>
      </c>
      <c r="K2381">
        <v>139</v>
      </c>
      <c r="L2381">
        <v>0</v>
      </c>
    </row>
    <row r="2382" spans="8:12">
      <c r="H2382" t="s">
        <v>337</v>
      </c>
      <c r="I2382" t="s">
        <v>36</v>
      </c>
      <c r="J2382">
        <v>10899</v>
      </c>
      <c r="K2382">
        <v>80</v>
      </c>
      <c r="L2382">
        <v>0</v>
      </c>
    </row>
    <row r="2383" spans="8:12">
      <c r="H2383" t="s">
        <v>337</v>
      </c>
      <c r="I2383" t="s">
        <v>237</v>
      </c>
      <c r="J2383">
        <v>9963</v>
      </c>
      <c r="K2383">
        <v>67</v>
      </c>
      <c r="L2383">
        <v>0</v>
      </c>
    </row>
    <row r="2384" spans="8:12">
      <c r="H2384" t="s">
        <v>337</v>
      </c>
      <c r="I2384" t="s">
        <v>238</v>
      </c>
      <c r="J2384">
        <v>10215</v>
      </c>
      <c r="K2384">
        <v>26</v>
      </c>
      <c r="L2384">
        <v>0</v>
      </c>
    </row>
    <row r="2385" spans="8:12">
      <c r="H2385" t="s">
        <v>337</v>
      </c>
      <c r="I2385" t="s">
        <v>239</v>
      </c>
      <c r="J2385">
        <v>10098</v>
      </c>
      <c r="K2385">
        <v>157</v>
      </c>
      <c r="L2385">
        <v>0</v>
      </c>
    </row>
    <row r="2386" spans="8:12">
      <c r="H2386" t="s">
        <v>337</v>
      </c>
      <c r="I2386" t="s">
        <v>37</v>
      </c>
      <c r="J2386">
        <v>9561</v>
      </c>
      <c r="K2386">
        <v>115</v>
      </c>
      <c r="L2386">
        <v>0</v>
      </c>
    </row>
    <row r="2387" spans="8:12">
      <c r="H2387" t="s">
        <v>337</v>
      </c>
      <c r="I2387" t="s">
        <v>240</v>
      </c>
      <c r="J2387">
        <v>9255</v>
      </c>
      <c r="K2387">
        <v>28</v>
      </c>
      <c r="L2387">
        <v>0</v>
      </c>
    </row>
    <row r="2388" spans="8:12">
      <c r="H2388" t="s">
        <v>337</v>
      </c>
      <c r="I2388" t="s">
        <v>241</v>
      </c>
      <c r="J2388">
        <v>9405</v>
      </c>
      <c r="K2388">
        <v>37</v>
      </c>
      <c r="L2388">
        <v>0</v>
      </c>
    </row>
    <row r="2389" spans="8:12">
      <c r="H2389" t="s">
        <v>337</v>
      </c>
      <c r="I2389" t="s">
        <v>242</v>
      </c>
      <c r="J2389">
        <v>9571</v>
      </c>
      <c r="K2389">
        <v>79</v>
      </c>
      <c r="L2389">
        <v>0</v>
      </c>
    </row>
    <row r="2390" spans="8:12">
      <c r="H2390" t="s">
        <v>337</v>
      </c>
      <c r="I2390" t="s">
        <v>38</v>
      </c>
      <c r="J2390">
        <v>9464</v>
      </c>
      <c r="K2390">
        <v>176</v>
      </c>
      <c r="L2390">
        <v>0</v>
      </c>
    </row>
    <row r="2391" spans="8:12">
      <c r="H2391" t="s">
        <v>337</v>
      </c>
      <c r="I2391" t="s">
        <v>243</v>
      </c>
      <c r="J2391">
        <v>9469</v>
      </c>
      <c r="K2391">
        <v>24</v>
      </c>
      <c r="L2391">
        <v>0</v>
      </c>
    </row>
    <row r="2392" spans="8:12">
      <c r="H2392" t="s">
        <v>337</v>
      </c>
      <c r="I2392" t="s">
        <v>244</v>
      </c>
      <c r="J2392">
        <v>9478</v>
      </c>
      <c r="K2392">
        <v>68</v>
      </c>
      <c r="L2392">
        <v>0</v>
      </c>
    </row>
    <row r="2393" spans="8:12">
      <c r="H2393" t="s">
        <v>337</v>
      </c>
      <c r="I2393" t="s">
        <v>245</v>
      </c>
      <c r="J2393">
        <v>9680</v>
      </c>
      <c r="K2393">
        <v>24</v>
      </c>
      <c r="L2393">
        <v>0</v>
      </c>
    </row>
    <row r="2394" spans="8:12">
      <c r="H2394" t="s">
        <v>337</v>
      </c>
      <c r="I2394" t="s">
        <v>39</v>
      </c>
      <c r="J2394">
        <v>8873</v>
      </c>
      <c r="K2394">
        <v>60</v>
      </c>
      <c r="L2394">
        <v>0</v>
      </c>
    </row>
    <row r="2395" spans="8:12">
      <c r="H2395" t="s">
        <v>337</v>
      </c>
      <c r="I2395" t="s">
        <v>246</v>
      </c>
      <c r="J2395">
        <v>6938</v>
      </c>
      <c r="K2395">
        <v>78</v>
      </c>
      <c r="L2395">
        <v>0</v>
      </c>
    </row>
    <row r="2396" spans="8:12">
      <c r="H2396" t="s">
        <v>337</v>
      </c>
      <c r="I2396" t="s">
        <v>247</v>
      </c>
      <c r="J2396">
        <v>5240</v>
      </c>
      <c r="K2396">
        <v>96</v>
      </c>
      <c r="L2396">
        <v>0</v>
      </c>
    </row>
    <row r="2397" spans="8:12">
      <c r="H2397" t="s">
        <v>337</v>
      </c>
      <c r="I2397" t="s">
        <v>248</v>
      </c>
      <c r="J2397">
        <v>5148</v>
      </c>
      <c r="K2397">
        <v>49</v>
      </c>
      <c r="L2397">
        <v>0</v>
      </c>
    </row>
    <row r="2398" spans="8:12">
      <c r="H2398" t="s">
        <v>337</v>
      </c>
      <c r="I2398" t="s">
        <v>40</v>
      </c>
      <c r="J2398">
        <v>4181</v>
      </c>
      <c r="K2398">
        <v>24</v>
      </c>
      <c r="L2398">
        <v>0</v>
      </c>
    </row>
    <row r="2399" spans="8:12">
      <c r="H2399" t="s">
        <v>337</v>
      </c>
      <c r="I2399" t="s">
        <v>249</v>
      </c>
      <c r="J2399">
        <v>2761</v>
      </c>
      <c r="K2399">
        <v>37</v>
      </c>
      <c r="L2399">
        <v>0</v>
      </c>
    </row>
    <row r="2400" spans="8:12">
      <c r="H2400" t="s">
        <v>337</v>
      </c>
      <c r="I2400" t="s">
        <v>250</v>
      </c>
      <c r="J2400">
        <v>2673</v>
      </c>
      <c r="K2400">
        <v>69</v>
      </c>
      <c r="L2400">
        <v>0</v>
      </c>
    </row>
    <row r="2401" spans="8:12">
      <c r="H2401" t="s">
        <v>337</v>
      </c>
      <c r="I2401" t="s">
        <v>251</v>
      </c>
      <c r="J2401">
        <v>2783</v>
      </c>
      <c r="K2401">
        <v>83</v>
      </c>
      <c r="L2401">
        <v>0</v>
      </c>
    </row>
    <row r="2402" spans="8:12">
      <c r="H2402" t="s">
        <v>338</v>
      </c>
      <c r="I2402" t="s">
        <v>17</v>
      </c>
      <c r="J2402">
        <v>2165</v>
      </c>
      <c r="K2402">
        <v>25</v>
      </c>
      <c r="L2402">
        <v>0</v>
      </c>
    </row>
    <row r="2403" spans="8:12">
      <c r="H2403" t="s">
        <v>338</v>
      </c>
      <c r="I2403" t="s">
        <v>180</v>
      </c>
      <c r="J2403">
        <v>2054</v>
      </c>
      <c r="K2403">
        <v>78</v>
      </c>
      <c r="L2403">
        <v>0</v>
      </c>
    </row>
    <row r="2404" spans="8:12">
      <c r="H2404" t="s">
        <v>338</v>
      </c>
      <c r="I2404" t="s">
        <v>181</v>
      </c>
      <c r="J2404">
        <v>2412</v>
      </c>
      <c r="K2404">
        <v>31</v>
      </c>
      <c r="L2404">
        <v>0</v>
      </c>
    </row>
    <row r="2405" spans="8:12">
      <c r="H2405" t="s">
        <v>338</v>
      </c>
      <c r="I2405" t="s">
        <v>182</v>
      </c>
      <c r="J2405">
        <v>2681</v>
      </c>
      <c r="K2405">
        <v>64</v>
      </c>
      <c r="L2405">
        <v>0</v>
      </c>
    </row>
    <row r="2406" spans="8:12">
      <c r="H2406" t="s">
        <v>338</v>
      </c>
      <c r="I2406" t="s">
        <v>18</v>
      </c>
      <c r="J2406">
        <v>2195</v>
      </c>
      <c r="K2406">
        <v>76</v>
      </c>
      <c r="L2406">
        <v>0</v>
      </c>
    </row>
    <row r="2407" spans="8:12">
      <c r="H2407" t="s">
        <v>338</v>
      </c>
      <c r="I2407" t="s">
        <v>183</v>
      </c>
      <c r="J2407">
        <v>2420</v>
      </c>
      <c r="K2407">
        <v>62</v>
      </c>
      <c r="L2407">
        <v>0</v>
      </c>
    </row>
    <row r="2408" spans="8:12">
      <c r="H2408" t="s">
        <v>338</v>
      </c>
      <c r="I2408" t="s">
        <v>184</v>
      </c>
      <c r="J2408">
        <v>2569</v>
      </c>
      <c r="K2408">
        <v>150</v>
      </c>
      <c r="L2408">
        <v>0</v>
      </c>
    </row>
    <row r="2409" spans="8:12">
      <c r="H2409" t="s">
        <v>338</v>
      </c>
      <c r="I2409" t="s">
        <v>185</v>
      </c>
      <c r="J2409">
        <v>2630</v>
      </c>
      <c r="K2409">
        <v>174</v>
      </c>
      <c r="L2409">
        <v>0</v>
      </c>
    </row>
    <row r="2410" spans="8:12">
      <c r="H2410" t="s">
        <v>338</v>
      </c>
      <c r="I2410" t="s">
        <v>19</v>
      </c>
      <c r="J2410">
        <v>2516</v>
      </c>
      <c r="K2410">
        <v>159</v>
      </c>
      <c r="L2410">
        <v>0</v>
      </c>
    </row>
    <row r="2411" spans="8:12">
      <c r="H2411" t="s">
        <v>338</v>
      </c>
      <c r="I2411" t="s">
        <v>186</v>
      </c>
      <c r="J2411">
        <v>2482</v>
      </c>
      <c r="K2411">
        <v>93</v>
      </c>
      <c r="L2411">
        <v>0</v>
      </c>
    </row>
    <row r="2412" spans="8:12">
      <c r="H2412" t="s">
        <v>338</v>
      </c>
      <c r="I2412" t="s">
        <v>187</v>
      </c>
      <c r="J2412">
        <v>2692</v>
      </c>
      <c r="K2412">
        <v>133</v>
      </c>
      <c r="L2412">
        <v>0</v>
      </c>
    </row>
    <row r="2413" spans="8:12">
      <c r="H2413" t="s">
        <v>338</v>
      </c>
      <c r="I2413" t="s">
        <v>188</v>
      </c>
      <c r="J2413">
        <v>2497</v>
      </c>
      <c r="K2413">
        <v>53</v>
      </c>
      <c r="L2413">
        <v>0</v>
      </c>
    </row>
    <row r="2414" spans="8:12">
      <c r="H2414" t="s">
        <v>338</v>
      </c>
      <c r="I2414" t="s">
        <v>20</v>
      </c>
      <c r="J2414">
        <v>2425</v>
      </c>
      <c r="K2414">
        <v>78</v>
      </c>
      <c r="L2414">
        <v>0</v>
      </c>
    </row>
    <row r="2415" spans="8:12">
      <c r="H2415" t="s">
        <v>338</v>
      </c>
      <c r="I2415" t="s">
        <v>189</v>
      </c>
      <c r="J2415">
        <v>2663</v>
      </c>
      <c r="K2415">
        <v>78</v>
      </c>
      <c r="L2415">
        <v>0</v>
      </c>
    </row>
    <row r="2416" spans="8:12">
      <c r="H2416" t="s">
        <v>338</v>
      </c>
      <c r="I2416" t="s">
        <v>190</v>
      </c>
      <c r="J2416">
        <v>5847</v>
      </c>
      <c r="K2416">
        <v>30</v>
      </c>
      <c r="L2416">
        <v>0</v>
      </c>
    </row>
    <row r="2417" spans="8:12">
      <c r="H2417" t="s">
        <v>338</v>
      </c>
      <c r="I2417" t="s">
        <v>191</v>
      </c>
      <c r="J2417">
        <v>6834</v>
      </c>
      <c r="K2417">
        <v>34</v>
      </c>
      <c r="L2417">
        <v>0</v>
      </c>
    </row>
    <row r="2418" spans="8:12">
      <c r="H2418" t="s">
        <v>338</v>
      </c>
      <c r="I2418" t="s">
        <v>21</v>
      </c>
      <c r="J2418">
        <v>4606</v>
      </c>
      <c r="K2418">
        <v>25</v>
      </c>
      <c r="L2418">
        <v>0</v>
      </c>
    </row>
    <row r="2419" spans="8:12">
      <c r="H2419" t="s">
        <v>338</v>
      </c>
      <c r="I2419" t="s">
        <v>192</v>
      </c>
      <c r="J2419">
        <v>2428</v>
      </c>
      <c r="K2419">
        <v>31</v>
      </c>
      <c r="L2419">
        <v>0</v>
      </c>
    </row>
    <row r="2420" spans="8:12">
      <c r="H2420" t="s">
        <v>338</v>
      </c>
      <c r="I2420" t="s">
        <v>193</v>
      </c>
      <c r="J2420">
        <v>8341</v>
      </c>
      <c r="K2420">
        <v>64</v>
      </c>
      <c r="L2420">
        <v>0</v>
      </c>
    </row>
    <row r="2421" spans="8:12">
      <c r="H2421" t="s">
        <v>338</v>
      </c>
      <c r="I2421" t="s">
        <v>194</v>
      </c>
      <c r="J2421">
        <v>11423</v>
      </c>
      <c r="K2421">
        <v>25</v>
      </c>
      <c r="L2421">
        <v>0</v>
      </c>
    </row>
    <row r="2422" spans="8:12">
      <c r="H2422" t="s">
        <v>338</v>
      </c>
      <c r="I2422" t="s">
        <v>22</v>
      </c>
      <c r="J2422">
        <v>8427</v>
      </c>
      <c r="K2422">
        <v>74</v>
      </c>
      <c r="L2422">
        <v>0</v>
      </c>
    </row>
    <row r="2423" spans="8:12">
      <c r="H2423" t="s">
        <v>338</v>
      </c>
      <c r="I2423" t="s">
        <v>195</v>
      </c>
      <c r="J2423">
        <v>10966</v>
      </c>
      <c r="K2423">
        <v>59</v>
      </c>
      <c r="L2423">
        <v>0</v>
      </c>
    </row>
    <row r="2424" spans="8:12">
      <c r="H2424" t="s">
        <v>338</v>
      </c>
      <c r="I2424" t="s">
        <v>196</v>
      </c>
      <c r="J2424">
        <v>12278</v>
      </c>
      <c r="K2424">
        <v>86</v>
      </c>
      <c r="L2424">
        <v>0</v>
      </c>
    </row>
    <row r="2425" spans="8:12">
      <c r="H2425" t="s">
        <v>338</v>
      </c>
      <c r="I2425" t="s">
        <v>197</v>
      </c>
      <c r="J2425">
        <v>13049</v>
      </c>
      <c r="K2425">
        <v>60</v>
      </c>
      <c r="L2425">
        <v>0</v>
      </c>
    </row>
    <row r="2426" spans="8:12">
      <c r="H2426" t="s">
        <v>338</v>
      </c>
      <c r="I2426" t="s">
        <v>23</v>
      </c>
      <c r="J2426">
        <v>13061</v>
      </c>
      <c r="K2426">
        <v>57</v>
      </c>
      <c r="L2426">
        <v>0</v>
      </c>
    </row>
    <row r="2427" spans="8:12">
      <c r="H2427" t="s">
        <v>338</v>
      </c>
      <c r="I2427" t="s">
        <v>198</v>
      </c>
      <c r="J2427">
        <v>12921</v>
      </c>
      <c r="K2427">
        <v>69</v>
      </c>
      <c r="L2427">
        <v>0</v>
      </c>
    </row>
    <row r="2428" spans="8:12">
      <c r="H2428" t="s">
        <v>338</v>
      </c>
      <c r="I2428" t="s">
        <v>199</v>
      </c>
      <c r="J2428">
        <v>12669</v>
      </c>
      <c r="K2428">
        <v>34</v>
      </c>
      <c r="L2428">
        <v>0</v>
      </c>
    </row>
    <row r="2429" spans="8:12">
      <c r="H2429" t="s">
        <v>338</v>
      </c>
      <c r="I2429" t="s">
        <v>200</v>
      </c>
      <c r="J2429">
        <v>12794</v>
      </c>
      <c r="K2429">
        <v>187</v>
      </c>
      <c r="L2429">
        <v>0</v>
      </c>
    </row>
    <row r="2430" spans="8:12">
      <c r="H2430" t="s">
        <v>338</v>
      </c>
      <c r="I2430" t="s">
        <v>24</v>
      </c>
      <c r="J2430">
        <v>12684</v>
      </c>
      <c r="K2430">
        <v>101</v>
      </c>
      <c r="L2430">
        <v>0</v>
      </c>
    </row>
    <row r="2431" spans="8:12">
      <c r="H2431" t="s">
        <v>338</v>
      </c>
      <c r="I2431" t="s">
        <v>201</v>
      </c>
      <c r="J2431">
        <v>12629</v>
      </c>
      <c r="K2431">
        <v>23</v>
      </c>
      <c r="L2431">
        <v>0</v>
      </c>
    </row>
    <row r="2432" spans="8:12">
      <c r="H2432" t="s">
        <v>338</v>
      </c>
      <c r="I2432" t="s">
        <v>202</v>
      </c>
      <c r="J2432">
        <v>12659</v>
      </c>
      <c r="K2432">
        <v>83</v>
      </c>
      <c r="L2432">
        <v>0</v>
      </c>
    </row>
    <row r="2433" spans="8:12">
      <c r="H2433" t="s">
        <v>338</v>
      </c>
      <c r="I2433" t="s">
        <v>203</v>
      </c>
      <c r="J2433">
        <v>12659</v>
      </c>
      <c r="K2433">
        <v>53</v>
      </c>
      <c r="L2433">
        <v>0</v>
      </c>
    </row>
    <row r="2434" spans="8:12">
      <c r="H2434" t="s">
        <v>338</v>
      </c>
      <c r="I2434" t="s">
        <v>25</v>
      </c>
      <c r="J2434">
        <v>12617</v>
      </c>
      <c r="K2434">
        <v>101</v>
      </c>
      <c r="L2434">
        <v>0</v>
      </c>
    </row>
    <row r="2435" spans="8:12">
      <c r="H2435" t="s">
        <v>338</v>
      </c>
      <c r="I2435" t="s">
        <v>204</v>
      </c>
      <c r="J2435">
        <v>12447</v>
      </c>
      <c r="K2435">
        <v>203</v>
      </c>
      <c r="L2435">
        <v>0</v>
      </c>
    </row>
    <row r="2436" spans="8:12">
      <c r="H2436" t="s">
        <v>338</v>
      </c>
      <c r="I2436" t="s">
        <v>205</v>
      </c>
      <c r="J2436">
        <v>11808</v>
      </c>
      <c r="K2436">
        <v>91</v>
      </c>
      <c r="L2436">
        <v>0</v>
      </c>
    </row>
    <row r="2437" spans="8:12">
      <c r="H2437" t="s">
        <v>338</v>
      </c>
      <c r="I2437" t="s">
        <v>206</v>
      </c>
      <c r="J2437">
        <v>11038</v>
      </c>
      <c r="K2437">
        <v>76</v>
      </c>
      <c r="L2437">
        <v>0</v>
      </c>
    </row>
    <row r="2438" spans="8:12">
      <c r="H2438" t="s">
        <v>338</v>
      </c>
      <c r="I2438" t="s">
        <v>26</v>
      </c>
      <c r="J2438">
        <v>10365</v>
      </c>
      <c r="K2438">
        <v>67</v>
      </c>
      <c r="L2438">
        <v>0</v>
      </c>
    </row>
    <row r="2439" spans="8:12">
      <c r="H2439" t="s">
        <v>338</v>
      </c>
      <c r="I2439" t="s">
        <v>207</v>
      </c>
      <c r="J2439">
        <v>9952</v>
      </c>
      <c r="K2439">
        <v>66</v>
      </c>
      <c r="L2439">
        <v>0</v>
      </c>
    </row>
    <row r="2440" spans="8:12">
      <c r="H2440" t="s">
        <v>338</v>
      </c>
      <c r="I2440" t="s">
        <v>208</v>
      </c>
      <c r="J2440">
        <v>10054</v>
      </c>
      <c r="K2440">
        <v>194</v>
      </c>
      <c r="L2440">
        <v>0</v>
      </c>
    </row>
    <row r="2441" spans="8:12">
      <c r="H2441" t="s">
        <v>338</v>
      </c>
      <c r="I2441" t="s">
        <v>209</v>
      </c>
      <c r="J2441">
        <v>9682</v>
      </c>
      <c r="K2441">
        <v>70</v>
      </c>
      <c r="L2441">
        <v>0</v>
      </c>
    </row>
    <row r="2442" spans="8:12">
      <c r="H2442" t="s">
        <v>338</v>
      </c>
      <c r="I2442" t="s">
        <v>27</v>
      </c>
      <c r="J2442">
        <v>9052</v>
      </c>
      <c r="K2442">
        <v>86</v>
      </c>
      <c r="L2442">
        <v>0</v>
      </c>
    </row>
    <row r="2443" spans="8:12">
      <c r="H2443" t="s">
        <v>338</v>
      </c>
      <c r="I2443" t="s">
        <v>210</v>
      </c>
      <c r="J2443">
        <v>9022</v>
      </c>
      <c r="K2443">
        <v>62</v>
      </c>
      <c r="L2443">
        <v>0</v>
      </c>
    </row>
    <row r="2444" spans="8:12">
      <c r="H2444" t="s">
        <v>338</v>
      </c>
      <c r="I2444" t="s">
        <v>211</v>
      </c>
      <c r="J2444">
        <v>9073</v>
      </c>
      <c r="K2444">
        <v>34</v>
      </c>
      <c r="L2444">
        <v>0</v>
      </c>
    </row>
    <row r="2445" spans="8:12">
      <c r="H2445" t="s">
        <v>338</v>
      </c>
      <c r="I2445" t="s">
        <v>212</v>
      </c>
      <c r="J2445">
        <v>8862</v>
      </c>
      <c r="K2445">
        <v>26</v>
      </c>
      <c r="L2445">
        <v>0</v>
      </c>
    </row>
    <row r="2446" spans="8:12">
      <c r="H2446" t="s">
        <v>338</v>
      </c>
      <c r="I2446" t="s">
        <v>28</v>
      </c>
      <c r="J2446">
        <v>9380</v>
      </c>
      <c r="K2446">
        <v>36</v>
      </c>
      <c r="L2446">
        <v>0</v>
      </c>
    </row>
    <row r="2447" spans="8:12">
      <c r="H2447" t="s">
        <v>338</v>
      </c>
      <c r="I2447" t="s">
        <v>213</v>
      </c>
      <c r="J2447">
        <v>9138</v>
      </c>
      <c r="K2447">
        <v>26</v>
      </c>
      <c r="L2447">
        <v>0</v>
      </c>
    </row>
    <row r="2448" spans="8:12">
      <c r="H2448" t="s">
        <v>338</v>
      </c>
      <c r="I2448" t="s">
        <v>214</v>
      </c>
      <c r="J2448">
        <v>9210</v>
      </c>
      <c r="K2448">
        <v>23</v>
      </c>
      <c r="L2448">
        <v>0</v>
      </c>
    </row>
    <row r="2449" spans="8:12">
      <c r="H2449" t="s">
        <v>338</v>
      </c>
      <c r="I2449" t="s">
        <v>215</v>
      </c>
      <c r="J2449">
        <v>9201</v>
      </c>
      <c r="K2449">
        <v>30</v>
      </c>
      <c r="L2449">
        <v>0</v>
      </c>
    </row>
    <row r="2450" spans="8:12">
      <c r="H2450" t="s">
        <v>338</v>
      </c>
      <c r="I2450" t="s">
        <v>29</v>
      </c>
      <c r="J2450">
        <v>9205</v>
      </c>
      <c r="K2450">
        <v>141</v>
      </c>
      <c r="L2450">
        <v>0</v>
      </c>
    </row>
    <row r="2451" spans="8:12">
      <c r="H2451" t="s">
        <v>338</v>
      </c>
      <c r="I2451" t="s">
        <v>216</v>
      </c>
      <c r="J2451">
        <v>8943</v>
      </c>
      <c r="K2451">
        <v>146</v>
      </c>
      <c r="L2451">
        <v>0</v>
      </c>
    </row>
    <row r="2452" spans="8:12">
      <c r="H2452" t="s">
        <v>338</v>
      </c>
      <c r="I2452" t="s">
        <v>217</v>
      </c>
      <c r="J2452">
        <v>8803</v>
      </c>
      <c r="K2452">
        <v>25</v>
      </c>
      <c r="L2452">
        <v>0</v>
      </c>
    </row>
    <row r="2453" spans="8:12">
      <c r="H2453" t="s">
        <v>338</v>
      </c>
      <c r="I2453" t="s">
        <v>218</v>
      </c>
      <c r="J2453">
        <v>8738</v>
      </c>
      <c r="K2453">
        <v>25</v>
      </c>
      <c r="L2453">
        <v>0</v>
      </c>
    </row>
    <row r="2454" spans="8:12">
      <c r="H2454" t="s">
        <v>338</v>
      </c>
      <c r="I2454" t="s">
        <v>30</v>
      </c>
      <c r="J2454">
        <v>8217</v>
      </c>
      <c r="K2454">
        <v>178</v>
      </c>
      <c r="L2454">
        <v>0</v>
      </c>
    </row>
    <row r="2455" spans="8:12">
      <c r="H2455" t="s">
        <v>338</v>
      </c>
      <c r="I2455" t="s">
        <v>219</v>
      </c>
      <c r="J2455">
        <v>7975</v>
      </c>
      <c r="K2455">
        <v>57</v>
      </c>
      <c r="L2455">
        <v>0</v>
      </c>
    </row>
    <row r="2456" spans="8:12">
      <c r="H2456" t="s">
        <v>338</v>
      </c>
      <c r="I2456" t="s">
        <v>220</v>
      </c>
      <c r="J2456">
        <v>7751</v>
      </c>
      <c r="K2456">
        <v>136</v>
      </c>
      <c r="L2456">
        <v>0</v>
      </c>
    </row>
    <row r="2457" spans="8:12">
      <c r="H2457" t="s">
        <v>338</v>
      </c>
      <c r="I2457" t="s">
        <v>221</v>
      </c>
      <c r="J2457">
        <v>7776</v>
      </c>
      <c r="K2457">
        <v>196</v>
      </c>
      <c r="L2457">
        <v>0</v>
      </c>
    </row>
    <row r="2458" spans="8:12">
      <c r="H2458" t="s">
        <v>338</v>
      </c>
      <c r="I2458" t="s">
        <v>31</v>
      </c>
      <c r="J2458">
        <v>7403</v>
      </c>
      <c r="K2458">
        <v>69</v>
      </c>
      <c r="L2458">
        <v>0</v>
      </c>
    </row>
    <row r="2459" spans="8:12">
      <c r="H2459" t="s">
        <v>338</v>
      </c>
      <c r="I2459" t="s">
        <v>222</v>
      </c>
      <c r="J2459">
        <v>7650</v>
      </c>
      <c r="K2459">
        <v>115</v>
      </c>
      <c r="L2459">
        <v>0</v>
      </c>
    </row>
    <row r="2460" spans="8:12">
      <c r="H2460" t="s">
        <v>338</v>
      </c>
      <c r="I2460" t="s">
        <v>223</v>
      </c>
      <c r="J2460">
        <v>7981</v>
      </c>
      <c r="K2460">
        <v>24</v>
      </c>
      <c r="L2460">
        <v>0</v>
      </c>
    </row>
    <row r="2461" spans="8:12">
      <c r="H2461" t="s">
        <v>338</v>
      </c>
      <c r="I2461" t="s">
        <v>224</v>
      </c>
      <c r="J2461">
        <v>7690</v>
      </c>
      <c r="K2461">
        <v>122</v>
      </c>
      <c r="L2461">
        <v>0</v>
      </c>
    </row>
    <row r="2462" spans="8:12">
      <c r="H2462" t="s">
        <v>338</v>
      </c>
      <c r="I2462" t="s">
        <v>32</v>
      </c>
      <c r="J2462">
        <v>7499</v>
      </c>
      <c r="K2462">
        <v>69</v>
      </c>
      <c r="L2462">
        <v>0</v>
      </c>
    </row>
    <row r="2463" spans="8:12">
      <c r="H2463" t="s">
        <v>338</v>
      </c>
      <c r="I2463" t="s">
        <v>225</v>
      </c>
      <c r="J2463">
        <v>7375</v>
      </c>
      <c r="K2463">
        <v>86</v>
      </c>
      <c r="L2463">
        <v>0</v>
      </c>
    </row>
    <row r="2464" spans="8:12">
      <c r="H2464" t="s">
        <v>338</v>
      </c>
      <c r="I2464" t="s">
        <v>226</v>
      </c>
      <c r="J2464">
        <v>6604</v>
      </c>
      <c r="K2464">
        <v>73</v>
      </c>
      <c r="L2464">
        <v>0</v>
      </c>
    </row>
    <row r="2465" spans="8:12">
      <c r="H2465" t="s">
        <v>338</v>
      </c>
      <c r="I2465" t="s">
        <v>227</v>
      </c>
      <c r="J2465">
        <v>7191</v>
      </c>
      <c r="K2465">
        <v>158</v>
      </c>
      <c r="L2465">
        <v>0</v>
      </c>
    </row>
    <row r="2466" spans="8:12">
      <c r="H2466" t="s">
        <v>338</v>
      </c>
      <c r="I2466" t="s">
        <v>33</v>
      </c>
      <c r="J2466">
        <v>6506</v>
      </c>
      <c r="K2466">
        <v>74</v>
      </c>
      <c r="L2466">
        <v>0</v>
      </c>
    </row>
    <row r="2467" spans="8:12">
      <c r="H2467" t="s">
        <v>338</v>
      </c>
      <c r="I2467" t="s">
        <v>228</v>
      </c>
      <c r="J2467">
        <v>6781</v>
      </c>
      <c r="K2467">
        <v>68</v>
      </c>
      <c r="L2467">
        <v>0</v>
      </c>
    </row>
    <row r="2468" spans="8:12">
      <c r="H2468" t="s">
        <v>338</v>
      </c>
      <c r="I2468" t="s">
        <v>229</v>
      </c>
      <c r="J2468">
        <v>6893</v>
      </c>
      <c r="K2468">
        <v>26</v>
      </c>
      <c r="L2468">
        <v>0</v>
      </c>
    </row>
    <row r="2469" spans="8:12">
      <c r="H2469" t="s">
        <v>338</v>
      </c>
      <c r="I2469" t="s">
        <v>230</v>
      </c>
      <c r="J2469">
        <v>6825</v>
      </c>
      <c r="K2469">
        <v>149</v>
      </c>
      <c r="L2469">
        <v>0</v>
      </c>
    </row>
    <row r="2470" spans="8:12">
      <c r="H2470" t="s">
        <v>338</v>
      </c>
      <c r="I2470" t="s">
        <v>34</v>
      </c>
      <c r="J2470">
        <v>7306</v>
      </c>
      <c r="K2470">
        <v>71</v>
      </c>
      <c r="L2470">
        <v>0</v>
      </c>
    </row>
    <row r="2471" spans="8:12">
      <c r="H2471" t="s">
        <v>338</v>
      </c>
      <c r="I2471" t="s">
        <v>231</v>
      </c>
      <c r="J2471">
        <v>7573</v>
      </c>
      <c r="K2471">
        <v>133</v>
      </c>
      <c r="L2471">
        <v>0</v>
      </c>
    </row>
    <row r="2472" spans="8:12">
      <c r="H2472" t="s">
        <v>338</v>
      </c>
      <c r="I2472" t="s">
        <v>232</v>
      </c>
      <c r="J2472">
        <v>8034</v>
      </c>
      <c r="K2472">
        <v>87</v>
      </c>
      <c r="L2472">
        <v>0</v>
      </c>
    </row>
    <row r="2473" spans="8:12">
      <c r="H2473" t="s">
        <v>338</v>
      </c>
      <c r="I2473" t="s">
        <v>233</v>
      </c>
      <c r="J2473">
        <v>7975</v>
      </c>
      <c r="K2473">
        <v>49</v>
      </c>
      <c r="L2473">
        <v>0</v>
      </c>
    </row>
    <row r="2474" spans="8:12">
      <c r="H2474" t="s">
        <v>338</v>
      </c>
      <c r="I2474" t="s">
        <v>35</v>
      </c>
      <c r="J2474">
        <v>8339</v>
      </c>
      <c r="K2474">
        <v>152</v>
      </c>
      <c r="L2474">
        <v>0</v>
      </c>
    </row>
    <row r="2475" spans="8:12">
      <c r="H2475" t="s">
        <v>338</v>
      </c>
      <c r="I2475" t="s">
        <v>234</v>
      </c>
      <c r="J2475">
        <v>8347</v>
      </c>
      <c r="K2475">
        <v>71</v>
      </c>
      <c r="L2475">
        <v>0</v>
      </c>
    </row>
    <row r="2476" spans="8:12">
      <c r="H2476" t="s">
        <v>338</v>
      </c>
      <c r="I2476" t="s">
        <v>235</v>
      </c>
      <c r="J2476">
        <v>8944</v>
      </c>
      <c r="K2476">
        <v>26</v>
      </c>
      <c r="L2476">
        <v>0</v>
      </c>
    </row>
    <row r="2477" spans="8:12">
      <c r="H2477" t="s">
        <v>338</v>
      </c>
      <c r="I2477" t="s">
        <v>236</v>
      </c>
      <c r="J2477">
        <v>8941</v>
      </c>
      <c r="K2477">
        <v>114</v>
      </c>
      <c r="L2477">
        <v>0</v>
      </c>
    </row>
    <row r="2478" spans="8:12">
      <c r="H2478" t="s">
        <v>338</v>
      </c>
      <c r="I2478" t="s">
        <v>36</v>
      </c>
      <c r="J2478">
        <v>9061</v>
      </c>
      <c r="K2478">
        <v>63</v>
      </c>
      <c r="L2478">
        <v>0</v>
      </c>
    </row>
    <row r="2479" spans="8:12">
      <c r="H2479" t="s">
        <v>338</v>
      </c>
      <c r="I2479" t="s">
        <v>237</v>
      </c>
      <c r="J2479">
        <v>9288</v>
      </c>
      <c r="K2479">
        <v>101</v>
      </c>
      <c r="L2479">
        <v>0</v>
      </c>
    </row>
    <row r="2480" spans="8:12">
      <c r="H2480" t="s">
        <v>338</v>
      </c>
      <c r="I2480" t="s">
        <v>238</v>
      </c>
      <c r="J2480">
        <v>9450</v>
      </c>
      <c r="K2480">
        <v>25</v>
      </c>
      <c r="L2480">
        <v>0</v>
      </c>
    </row>
    <row r="2481" spans="8:12">
      <c r="H2481" t="s">
        <v>338</v>
      </c>
      <c r="I2481" t="s">
        <v>239</v>
      </c>
      <c r="J2481">
        <v>9840</v>
      </c>
      <c r="K2481">
        <v>61</v>
      </c>
      <c r="L2481">
        <v>0</v>
      </c>
    </row>
    <row r="2482" spans="8:12">
      <c r="H2482" t="s">
        <v>338</v>
      </c>
      <c r="I2482" t="s">
        <v>37</v>
      </c>
      <c r="J2482">
        <v>9674</v>
      </c>
      <c r="K2482">
        <v>61</v>
      </c>
      <c r="L2482">
        <v>0</v>
      </c>
    </row>
    <row r="2483" spans="8:12">
      <c r="H2483" t="s">
        <v>338</v>
      </c>
      <c r="I2483" t="s">
        <v>240</v>
      </c>
      <c r="J2483">
        <v>9400</v>
      </c>
      <c r="K2483">
        <v>85</v>
      </c>
      <c r="L2483">
        <v>0</v>
      </c>
    </row>
    <row r="2484" spans="8:12">
      <c r="H2484" t="s">
        <v>338</v>
      </c>
      <c r="I2484" t="s">
        <v>241</v>
      </c>
      <c r="J2484">
        <v>9489</v>
      </c>
      <c r="K2484">
        <v>29</v>
      </c>
      <c r="L2484">
        <v>0</v>
      </c>
    </row>
    <row r="2485" spans="8:12">
      <c r="H2485" t="s">
        <v>338</v>
      </c>
      <c r="I2485" t="s">
        <v>242</v>
      </c>
      <c r="J2485">
        <v>9859</v>
      </c>
      <c r="K2485">
        <v>58</v>
      </c>
      <c r="L2485">
        <v>0</v>
      </c>
    </row>
    <row r="2486" spans="8:12">
      <c r="H2486" t="s">
        <v>338</v>
      </c>
      <c r="I2486" t="s">
        <v>38</v>
      </c>
      <c r="J2486">
        <v>9564</v>
      </c>
      <c r="K2486">
        <v>58</v>
      </c>
      <c r="L2486">
        <v>0</v>
      </c>
    </row>
    <row r="2487" spans="8:12">
      <c r="H2487" t="s">
        <v>338</v>
      </c>
      <c r="I2487" t="s">
        <v>243</v>
      </c>
      <c r="J2487">
        <v>9407</v>
      </c>
      <c r="K2487">
        <v>109</v>
      </c>
      <c r="L2487">
        <v>0</v>
      </c>
    </row>
    <row r="2488" spans="8:12">
      <c r="H2488" t="s">
        <v>338</v>
      </c>
      <c r="I2488" t="s">
        <v>244</v>
      </c>
      <c r="J2488">
        <v>9462</v>
      </c>
      <c r="K2488">
        <v>82</v>
      </c>
      <c r="L2488">
        <v>0</v>
      </c>
    </row>
    <row r="2489" spans="8:12">
      <c r="H2489" t="s">
        <v>338</v>
      </c>
      <c r="I2489" t="s">
        <v>245</v>
      </c>
      <c r="J2489">
        <v>9074</v>
      </c>
      <c r="K2489">
        <v>78</v>
      </c>
      <c r="L2489">
        <v>0</v>
      </c>
    </row>
    <row r="2490" spans="8:12">
      <c r="H2490" t="s">
        <v>338</v>
      </c>
      <c r="I2490" t="s">
        <v>39</v>
      </c>
      <c r="J2490">
        <v>9007</v>
      </c>
      <c r="K2490">
        <v>75</v>
      </c>
      <c r="L2490">
        <v>0</v>
      </c>
    </row>
    <row r="2491" spans="8:12">
      <c r="H2491" t="s">
        <v>338</v>
      </c>
      <c r="I2491" t="s">
        <v>246</v>
      </c>
      <c r="J2491">
        <v>7158</v>
      </c>
      <c r="K2491">
        <v>42</v>
      </c>
      <c r="L2491">
        <v>0</v>
      </c>
    </row>
    <row r="2492" spans="8:12">
      <c r="H2492" t="s">
        <v>338</v>
      </c>
      <c r="I2492" t="s">
        <v>247</v>
      </c>
      <c r="J2492">
        <v>5977</v>
      </c>
      <c r="K2492">
        <v>25</v>
      </c>
      <c r="L2492">
        <v>0</v>
      </c>
    </row>
    <row r="2493" spans="8:12">
      <c r="H2493" t="s">
        <v>338</v>
      </c>
      <c r="I2493" t="s">
        <v>248</v>
      </c>
      <c r="J2493">
        <v>5259</v>
      </c>
      <c r="K2493">
        <v>70</v>
      </c>
      <c r="L2493">
        <v>0</v>
      </c>
    </row>
    <row r="2494" spans="8:12">
      <c r="H2494" t="s">
        <v>338</v>
      </c>
      <c r="I2494" t="s">
        <v>40</v>
      </c>
      <c r="J2494">
        <v>4676</v>
      </c>
      <c r="K2494">
        <v>44</v>
      </c>
      <c r="L2494">
        <v>0</v>
      </c>
    </row>
    <row r="2495" spans="8:12">
      <c r="H2495" t="s">
        <v>338</v>
      </c>
      <c r="I2495" t="s">
        <v>249</v>
      </c>
      <c r="J2495">
        <v>2302</v>
      </c>
      <c r="K2495">
        <v>118</v>
      </c>
      <c r="L2495">
        <v>0</v>
      </c>
    </row>
    <row r="2496" spans="8:12">
      <c r="H2496" t="s">
        <v>338</v>
      </c>
      <c r="I2496" t="s">
        <v>250</v>
      </c>
      <c r="J2496">
        <v>2105</v>
      </c>
      <c r="K2496">
        <v>115</v>
      </c>
      <c r="L2496">
        <v>0</v>
      </c>
    </row>
    <row r="2497" spans="8:12">
      <c r="H2497" t="s">
        <v>338</v>
      </c>
      <c r="I2497" t="s">
        <v>251</v>
      </c>
      <c r="J2497">
        <v>1911</v>
      </c>
      <c r="K2497">
        <v>141</v>
      </c>
      <c r="L2497">
        <v>0</v>
      </c>
    </row>
    <row r="2498" spans="8:12">
      <c r="H2498" t="s">
        <v>339</v>
      </c>
      <c r="I2498" t="s">
        <v>17</v>
      </c>
      <c r="J2498">
        <v>2002</v>
      </c>
      <c r="K2498">
        <v>73</v>
      </c>
      <c r="L2498">
        <v>0</v>
      </c>
    </row>
    <row r="2499" spans="8:12">
      <c r="H2499" t="s">
        <v>339</v>
      </c>
      <c r="I2499" t="s">
        <v>180</v>
      </c>
      <c r="J2499">
        <v>1881</v>
      </c>
      <c r="K2499">
        <v>67</v>
      </c>
      <c r="L2499">
        <v>0</v>
      </c>
    </row>
    <row r="2500" spans="8:12">
      <c r="H2500" t="s">
        <v>339</v>
      </c>
      <c r="I2500" t="s">
        <v>181</v>
      </c>
      <c r="J2500">
        <v>1978</v>
      </c>
      <c r="K2500">
        <v>75</v>
      </c>
      <c r="L2500">
        <v>0</v>
      </c>
    </row>
    <row r="2501" spans="8:12">
      <c r="H2501" t="s">
        <v>339</v>
      </c>
      <c r="I2501" t="s">
        <v>182</v>
      </c>
      <c r="J2501">
        <v>1935</v>
      </c>
      <c r="K2501">
        <v>29</v>
      </c>
      <c r="L2501">
        <v>0</v>
      </c>
    </row>
    <row r="2502" spans="8:12">
      <c r="H2502" t="s">
        <v>339</v>
      </c>
      <c r="I2502" t="s">
        <v>18</v>
      </c>
      <c r="J2502">
        <v>2166</v>
      </c>
      <c r="K2502">
        <v>221</v>
      </c>
      <c r="L2502">
        <v>0</v>
      </c>
    </row>
    <row r="2503" spans="8:12">
      <c r="H2503" t="s">
        <v>339</v>
      </c>
      <c r="I2503" t="s">
        <v>183</v>
      </c>
      <c r="J2503">
        <v>2211</v>
      </c>
      <c r="K2503">
        <v>171</v>
      </c>
      <c r="L2503">
        <v>0</v>
      </c>
    </row>
    <row r="2504" spans="8:12">
      <c r="H2504" t="s">
        <v>339</v>
      </c>
      <c r="I2504" t="s">
        <v>184</v>
      </c>
      <c r="J2504">
        <v>1965</v>
      </c>
      <c r="K2504">
        <v>25</v>
      </c>
      <c r="L2504">
        <v>0</v>
      </c>
    </row>
    <row r="2505" spans="8:12">
      <c r="H2505" t="s">
        <v>339</v>
      </c>
      <c r="I2505" t="s">
        <v>185</v>
      </c>
      <c r="J2505">
        <v>2080</v>
      </c>
      <c r="K2505">
        <v>96</v>
      </c>
      <c r="L2505">
        <v>0</v>
      </c>
    </row>
    <row r="2506" spans="8:12">
      <c r="H2506" t="s">
        <v>339</v>
      </c>
      <c r="I2506" t="s">
        <v>19</v>
      </c>
      <c r="J2506">
        <v>2862</v>
      </c>
      <c r="K2506">
        <v>71</v>
      </c>
      <c r="L2506">
        <v>0</v>
      </c>
    </row>
    <row r="2507" spans="8:12">
      <c r="H2507" t="s">
        <v>339</v>
      </c>
      <c r="I2507" t="s">
        <v>186</v>
      </c>
      <c r="J2507">
        <v>2918</v>
      </c>
      <c r="K2507">
        <v>68</v>
      </c>
      <c r="L2507">
        <v>0</v>
      </c>
    </row>
    <row r="2508" spans="8:12">
      <c r="H2508" t="s">
        <v>339</v>
      </c>
      <c r="I2508" t="s">
        <v>187</v>
      </c>
      <c r="J2508">
        <v>2508</v>
      </c>
      <c r="K2508">
        <v>135</v>
      </c>
      <c r="L2508">
        <v>0</v>
      </c>
    </row>
    <row r="2509" spans="8:12">
      <c r="H2509" t="s">
        <v>339</v>
      </c>
      <c r="I2509" t="s">
        <v>188</v>
      </c>
      <c r="J2509">
        <v>2181</v>
      </c>
      <c r="K2509">
        <v>27</v>
      </c>
      <c r="L2509">
        <v>0</v>
      </c>
    </row>
    <row r="2510" spans="8:12">
      <c r="H2510" t="s">
        <v>339</v>
      </c>
      <c r="I2510" t="s">
        <v>20</v>
      </c>
      <c r="J2510">
        <v>2294</v>
      </c>
      <c r="K2510">
        <v>70</v>
      </c>
      <c r="L2510">
        <v>0</v>
      </c>
    </row>
    <row r="2511" spans="8:12">
      <c r="H2511" t="s">
        <v>339</v>
      </c>
      <c r="I2511" t="s">
        <v>189</v>
      </c>
      <c r="J2511">
        <v>3892</v>
      </c>
      <c r="K2511">
        <v>53</v>
      </c>
      <c r="L2511">
        <v>0</v>
      </c>
    </row>
    <row r="2512" spans="8:12">
      <c r="H2512" t="s">
        <v>339</v>
      </c>
      <c r="I2512" t="s">
        <v>190</v>
      </c>
      <c r="J2512">
        <v>7269</v>
      </c>
      <c r="K2512">
        <v>159</v>
      </c>
      <c r="L2512">
        <v>0</v>
      </c>
    </row>
    <row r="2513" spans="8:12">
      <c r="H2513" t="s">
        <v>339</v>
      </c>
      <c r="I2513" t="s">
        <v>191</v>
      </c>
      <c r="J2513">
        <v>7407</v>
      </c>
      <c r="K2513">
        <v>109</v>
      </c>
      <c r="L2513">
        <v>0</v>
      </c>
    </row>
    <row r="2514" spans="8:12">
      <c r="H2514" t="s">
        <v>339</v>
      </c>
      <c r="I2514" t="s">
        <v>21</v>
      </c>
      <c r="J2514">
        <v>7012</v>
      </c>
      <c r="K2514">
        <v>198</v>
      </c>
      <c r="L2514">
        <v>0</v>
      </c>
    </row>
    <row r="2515" spans="8:12">
      <c r="H2515" t="s">
        <v>339</v>
      </c>
      <c r="I2515" t="s">
        <v>192</v>
      </c>
      <c r="J2515">
        <v>4263</v>
      </c>
      <c r="K2515">
        <v>26</v>
      </c>
      <c r="L2515">
        <v>0</v>
      </c>
    </row>
    <row r="2516" spans="8:12">
      <c r="H2516" t="s">
        <v>339</v>
      </c>
      <c r="I2516" t="s">
        <v>193</v>
      </c>
      <c r="J2516">
        <v>10548</v>
      </c>
      <c r="K2516">
        <v>27</v>
      </c>
      <c r="L2516">
        <v>0</v>
      </c>
    </row>
    <row r="2517" spans="8:12">
      <c r="H2517" t="s">
        <v>339</v>
      </c>
      <c r="I2517" t="s">
        <v>194</v>
      </c>
      <c r="J2517">
        <v>12629</v>
      </c>
      <c r="K2517">
        <v>167</v>
      </c>
      <c r="L2517">
        <v>0</v>
      </c>
    </row>
    <row r="2518" spans="8:12">
      <c r="H2518" t="s">
        <v>339</v>
      </c>
      <c r="I2518" t="s">
        <v>22</v>
      </c>
      <c r="J2518">
        <v>10984</v>
      </c>
      <c r="K2518">
        <v>147</v>
      </c>
      <c r="L2518">
        <v>0</v>
      </c>
    </row>
    <row r="2519" spans="8:12">
      <c r="H2519" t="s">
        <v>339</v>
      </c>
      <c r="I2519" t="s">
        <v>195</v>
      </c>
      <c r="J2519">
        <v>11181</v>
      </c>
      <c r="K2519">
        <v>71</v>
      </c>
      <c r="L2519">
        <v>0</v>
      </c>
    </row>
    <row r="2520" spans="8:12">
      <c r="H2520" t="s">
        <v>339</v>
      </c>
      <c r="I2520" t="s">
        <v>196</v>
      </c>
      <c r="J2520">
        <v>13987</v>
      </c>
      <c r="K2520">
        <v>176</v>
      </c>
      <c r="L2520">
        <v>0</v>
      </c>
    </row>
    <row r="2521" spans="8:12">
      <c r="H2521" t="s">
        <v>339</v>
      </c>
      <c r="I2521" t="s">
        <v>197</v>
      </c>
      <c r="J2521">
        <v>13831</v>
      </c>
      <c r="K2521">
        <v>95</v>
      </c>
      <c r="L2521">
        <v>0</v>
      </c>
    </row>
    <row r="2522" spans="8:12">
      <c r="H2522" t="s">
        <v>339</v>
      </c>
      <c r="I2522" t="s">
        <v>23</v>
      </c>
      <c r="J2522">
        <v>13401</v>
      </c>
      <c r="K2522">
        <v>108</v>
      </c>
      <c r="L2522">
        <v>0</v>
      </c>
    </row>
    <row r="2523" spans="8:12">
      <c r="H2523" t="s">
        <v>339</v>
      </c>
      <c r="I2523" t="s">
        <v>198</v>
      </c>
      <c r="J2523">
        <v>12070</v>
      </c>
      <c r="K2523">
        <v>62</v>
      </c>
      <c r="L2523">
        <v>0</v>
      </c>
    </row>
    <row r="2524" spans="8:12">
      <c r="H2524" t="s">
        <v>339</v>
      </c>
      <c r="I2524" t="s">
        <v>199</v>
      </c>
      <c r="J2524">
        <v>11713</v>
      </c>
      <c r="K2524">
        <v>28</v>
      </c>
      <c r="L2524">
        <v>0</v>
      </c>
    </row>
    <row r="2525" spans="8:12">
      <c r="H2525" t="s">
        <v>339</v>
      </c>
      <c r="I2525" t="s">
        <v>200</v>
      </c>
      <c r="J2525">
        <v>10843</v>
      </c>
      <c r="K2525">
        <v>124</v>
      </c>
      <c r="L2525">
        <v>0</v>
      </c>
    </row>
    <row r="2526" spans="8:12">
      <c r="H2526" t="s">
        <v>339</v>
      </c>
      <c r="I2526" t="s">
        <v>24</v>
      </c>
      <c r="J2526">
        <v>11524</v>
      </c>
      <c r="K2526">
        <v>49</v>
      </c>
      <c r="L2526">
        <v>0</v>
      </c>
    </row>
    <row r="2527" spans="8:12">
      <c r="H2527" t="s">
        <v>339</v>
      </c>
      <c r="I2527" t="s">
        <v>201</v>
      </c>
      <c r="J2527">
        <v>12083</v>
      </c>
      <c r="K2527">
        <v>101</v>
      </c>
      <c r="L2527">
        <v>0</v>
      </c>
    </row>
    <row r="2528" spans="8:12">
      <c r="H2528" t="s">
        <v>339</v>
      </c>
      <c r="I2528" t="s">
        <v>202</v>
      </c>
      <c r="J2528">
        <v>11020</v>
      </c>
      <c r="K2528">
        <v>22</v>
      </c>
      <c r="L2528">
        <v>0</v>
      </c>
    </row>
    <row r="2529" spans="8:12">
      <c r="H2529" t="s">
        <v>339</v>
      </c>
      <c r="I2529" t="s">
        <v>203</v>
      </c>
      <c r="J2529">
        <v>10761</v>
      </c>
      <c r="K2529">
        <v>70</v>
      </c>
      <c r="L2529">
        <v>0</v>
      </c>
    </row>
    <row r="2530" spans="8:12">
      <c r="H2530" t="s">
        <v>339</v>
      </c>
      <c r="I2530" t="s">
        <v>25</v>
      </c>
      <c r="J2530">
        <v>11535</v>
      </c>
      <c r="K2530">
        <v>57</v>
      </c>
      <c r="L2530">
        <v>0</v>
      </c>
    </row>
    <row r="2531" spans="8:12">
      <c r="H2531" t="s">
        <v>339</v>
      </c>
      <c r="I2531" t="s">
        <v>204</v>
      </c>
      <c r="J2531">
        <v>11863</v>
      </c>
      <c r="K2531">
        <v>80</v>
      </c>
      <c r="L2531">
        <v>0</v>
      </c>
    </row>
    <row r="2532" spans="8:12">
      <c r="H2532" t="s">
        <v>339</v>
      </c>
      <c r="I2532" t="s">
        <v>205</v>
      </c>
      <c r="J2532">
        <v>11908</v>
      </c>
      <c r="K2532">
        <v>79</v>
      </c>
      <c r="L2532">
        <v>0</v>
      </c>
    </row>
    <row r="2533" spans="8:12">
      <c r="H2533" t="s">
        <v>339</v>
      </c>
      <c r="I2533" t="s">
        <v>206</v>
      </c>
      <c r="J2533">
        <v>11904</v>
      </c>
      <c r="K2533">
        <v>207</v>
      </c>
      <c r="L2533">
        <v>0</v>
      </c>
    </row>
    <row r="2534" spans="8:12">
      <c r="H2534" t="s">
        <v>339</v>
      </c>
      <c r="I2534" t="s">
        <v>26</v>
      </c>
      <c r="J2534">
        <v>11612</v>
      </c>
      <c r="K2534">
        <v>116</v>
      </c>
      <c r="L2534">
        <v>0</v>
      </c>
    </row>
    <row r="2535" spans="8:12">
      <c r="H2535" t="s">
        <v>339</v>
      </c>
      <c r="I2535" t="s">
        <v>207</v>
      </c>
      <c r="J2535">
        <v>11277</v>
      </c>
      <c r="K2535">
        <v>100</v>
      </c>
      <c r="L2535">
        <v>0</v>
      </c>
    </row>
    <row r="2536" spans="8:12">
      <c r="H2536" t="s">
        <v>339</v>
      </c>
      <c r="I2536" t="s">
        <v>208</v>
      </c>
      <c r="J2536">
        <v>11099</v>
      </c>
      <c r="K2536">
        <v>127</v>
      </c>
      <c r="L2536">
        <v>0</v>
      </c>
    </row>
    <row r="2537" spans="8:12">
      <c r="H2537" t="s">
        <v>339</v>
      </c>
      <c r="I2537" t="s">
        <v>209</v>
      </c>
      <c r="J2537">
        <v>11202</v>
      </c>
      <c r="K2537">
        <v>83</v>
      </c>
      <c r="L2537">
        <v>0</v>
      </c>
    </row>
    <row r="2538" spans="8:12">
      <c r="H2538" t="s">
        <v>339</v>
      </c>
      <c r="I2538" t="s">
        <v>27</v>
      </c>
      <c r="J2538">
        <v>10833</v>
      </c>
      <c r="K2538">
        <v>63</v>
      </c>
      <c r="L2538">
        <v>0</v>
      </c>
    </row>
    <row r="2539" spans="8:12">
      <c r="H2539" t="s">
        <v>339</v>
      </c>
      <c r="I2539" t="s">
        <v>210</v>
      </c>
      <c r="J2539">
        <v>10407</v>
      </c>
      <c r="K2539">
        <v>61</v>
      </c>
      <c r="L2539">
        <v>0</v>
      </c>
    </row>
    <row r="2540" spans="8:12">
      <c r="H2540" t="s">
        <v>339</v>
      </c>
      <c r="I2540" t="s">
        <v>211</v>
      </c>
      <c r="J2540">
        <v>10132</v>
      </c>
      <c r="K2540">
        <v>114</v>
      </c>
      <c r="L2540">
        <v>0</v>
      </c>
    </row>
    <row r="2541" spans="8:12">
      <c r="H2541" t="s">
        <v>339</v>
      </c>
      <c r="I2541" t="s">
        <v>212</v>
      </c>
      <c r="J2541">
        <v>9466</v>
      </c>
      <c r="K2541">
        <v>114</v>
      </c>
      <c r="L2541">
        <v>0</v>
      </c>
    </row>
    <row r="2542" spans="8:12">
      <c r="H2542" t="s">
        <v>339</v>
      </c>
      <c r="I2542" t="s">
        <v>28</v>
      </c>
      <c r="J2542">
        <v>9174</v>
      </c>
      <c r="K2542">
        <v>139</v>
      </c>
      <c r="L2542">
        <v>0</v>
      </c>
    </row>
    <row r="2543" spans="8:12">
      <c r="H2543" t="s">
        <v>339</v>
      </c>
      <c r="I2543" t="s">
        <v>213</v>
      </c>
      <c r="J2543">
        <v>9008</v>
      </c>
      <c r="K2543">
        <v>28</v>
      </c>
      <c r="L2543">
        <v>0</v>
      </c>
    </row>
    <row r="2544" spans="8:12">
      <c r="H2544" t="s">
        <v>339</v>
      </c>
      <c r="I2544" t="s">
        <v>214</v>
      </c>
      <c r="J2544">
        <v>9222</v>
      </c>
      <c r="K2544">
        <v>43</v>
      </c>
      <c r="L2544">
        <v>0</v>
      </c>
    </row>
    <row r="2545" spans="8:12">
      <c r="H2545" t="s">
        <v>339</v>
      </c>
      <c r="I2545" t="s">
        <v>215</v>
      </c>
      <c r="J2545">
        <v>9185</v>
      </c>
      <c r="K2545">
        <v>30</v>
      </c>
      <c r="L2545">
        <v>0</v>
      </c>
    </row>
    <row r="2546" spans="8:12">
      <c r="H2546" t="s">
        <v>339</v>
      </c>
      <c r="I2546" t="s">
        <v>29</v>
      </c>
      <c r="J2546">
        <v>9280</v>
      </c>
      <c r="K2546">
        <v>50</v>
      </c>
      <c r="L2546">
        <v>0</v>
      </c>
    </row>
    <row r="2547" spans="8:12">
      <c r="H2547" t="s">
        <v>339</v>
      </c>
      <c r="I2547" t="s">
        <v>216</v>
      </c>
      <c r="J2547">
        <v>9346</v>
      </c>
      <c r="K2547">
        <v>82</v>
      </c>
      <c r="L2547">
        <v>0</v>
      </c>
    </row>
    <row r="2548" spans="8:12">
      <c r="H2548" t="s">
        <v>339</v>
      </c>
      <c r="I2548" t="s">
        <v>217</v>
      </c>
      <c r="J2548">
        <v>9428</v>
      </c>
      <c r="K2548">
        <v>53</v>
      </c>
      <c r="L2548">
        <v>0</v>
      </c>
    </row>
    <row r="2549" spans="8:12">
      <c r="H2549" t="s">
        <v>339</v>
      </c>
      <c r="I2549" t="s">
        <v>218</v>
      </c>
      <c r="J2549">
        <v>9564</v>
      </c>
      <c r="K2549">
        <v>91</v>
      </c>
      <c r="L2549">
        <v>0</v>
      </c>
    </row>
    <row r="2550" spans="8:12">
      <c r="H2550" t="s">
        <v>339</v>
      </c>
      <c r="I2550" t="s">
        <v>30</v>
      </c>
      <c r="J2550">
        <v>9618</v>
      </c>
      <c r="K2550">
        <v>131</v>
      </c>
      <c r="L2550">
        <v>0</v>
      </c>
    </row>
    <row r="2551" spans="8:12">
      <c r="H2551" t="s">
        <v>339</v>
      </c>
      <c r="I2551" t="s">
        <v>219</v>
      </c>
      <c r="J2551">
        <v>9738</v>
      </c>
      <c r="K2551">
        <v>166</v>
      </c>
      <c r="L2551">
        <v>0</v>
      </c>
    </row>
    <row r="2552" spans="8:12">
      <c r="H2552" t="s">
        <v>339</v>
      </c>
      <c r="I2552" t="s">
        <v>220</v>
      </c>
      <c r="J2552">
        <v>9550</v>
      </c>
      <c r="K2552">
        <v>106</v>
      </c>
      <c r="L2552">
        <v>0</v>
      </c>
    </row>
    <row r="2553" spans="8:12">
      <c r="H2553" t="s">
        <v>339</v>
      </c>
      <c r="I2553" t="s">
        <v>221</v>
      </c>
      <c r="J2553">
        <v>9253</v>
      </c>
      <c r="K2553">
        <v>28</v>
      </c>
      <c r="L2553">
        <v>0</v>
      </c>
    </row>
    <row r="2554" spans="8:12">
      <c r="H2554" t="s">
        <v>339</v>
      </c>
      <c r="I2554" t="s">
        <v>31</v>
      </c>
      <c r="J2554">
        <v>9402</v>
      </c>
      <c r="K2554">
        <v>28</v>
      </c>
      <c r="L2554">
        <v>0</v>
      </c>
    </row>
    <row r="2555" spans="8:12">
      <c r="H2555" t="s">
        <v>339</v>
      </c>
      <c r="I2555" t="s">
        <v>222</v>
      </c>
      <c r="J2555">
        <v>9248</v>
      </c>
      <c r="K2555">
        <v>64</v>
      </c>
      <c r="L2555">
        <v>0</v>
      </c>
    </row>
    <row r="2556" spans="8:12">
      <c r="H2556" t="s">
        <v>339</v>
      </c>
      <c r="I2556" t="s">
        <v>223</v>
      </c>
      <c r="J2556">
        <v>9664</v>
      </c>
      <c r="K2556">
        <v>37</v>
      </c>
      <c r="L2556">
        <v>0</v>
      </c>
    </row>
    <row r="2557" spans="8:12">
      <c r="H2557" t="s">
        <v>339</v>
      </c>
      <c r="I2557" t="s">
        <v>224</v>
      </c>
      <c r="J2557">
        <v>9577</v>
      </c>
      <c r="K2557">
        <v>70</v>
      </c>
      <c r="L2557">
        <v>0</v>
      </c>
    </row>
    <row r="2558" spans="8:12">
      <c r="H2558" t="s">
        <v>339</v>
      </c>
      <c r="I2558" t="s">
        <v>32</v>
      </c>
      <c r="J2558">
        <v>9762</v>
      </c>
      <c r="K2558">
        <v>74</v>
      </c>
      <c r="L2558">
        <v>0</v>
      </c>
    </row>
    <row r="2559" spans="8:12">
      <c r="H2559" t="s">
        <v>339</v>
      </c>
      <c r="I2559" t="s">
        <v>225</v>
      </c>
      <c r="J2559">
        <v>9811</v>
      </c>
      <c r="K2559">
        <v>109</v>
      </c>
      <c r="L2559">
        <v>0</v>
      </c>
    </row>
    <row r="2560" spans="8:12">
      <c r="H2560" t="s">
        <v>339</v>
      </c>
      <c r="I2560" t="s">
        <v>226</v>
      </c>
      <c r="J2560">
        <v>10014</v>
      </c>
      <c r="K2560">
        <v>81</v>
      </c>
      <c r="L2560">
        <v>0</v>
      </c>
    </row>
    <row r="2561" spans="8:12">
      <c r="H2561" t="s">
        <v>339</v>
      </c>
      <c r="I2561" t="s">
        <v>227</v>
      </c>
      <c r="J2561">
        <v>9483</v>
      </c>
      <c r="K2561">
        <v>26</v>
      </c>
      <c r="L2561">
        <v>0</v>
      </c>
    </row>
    <row r="2562" spans="8:12">
      <c r="H2562" t="s">
        <v>339</v>
      </c>
      <c r="I2562" t="s">
        <v>33</v>
      </c>
      <c r="J2562">
        <v>9279</v>
      </c>
      <c r="K2562">
        <v>75</v>
      </c>
      <c r="L2562">
        <v>0</v>
      </c>
    </row>
    <row r="2563" spans="8:12">
      <c r="H2563" t="s">
        <v>339</v>
      </c>
      <c r="I2563" t="s">
        <v>228</v>
      </c>
      <c r="J2563">
        <v>9025</v>
      </c>
      <c r="K2563">
        <v>54</v>
      </c>
      <c r="L2563">
        <v>0</v>
      </c>
    </row>
    <row r="2564" spans="8:12">
      <c r="H2564" t="s">
        <v>339</v>
      </c>
      <c r="I2564" t="s">
        <v>229</v>
      </c>
      <c r="J2564">
        <v>8806</v>
      </c>
      <c r="K2564">
        <v>26</v>
      </c>
      <c r="L2564">
        <v>0</v>
      </c>
    </row>
    <row r="2565" spans="8:12">
      <c r="H2565" t="s">
        <v>339</v>
      </c>
      <c r="I2565" t="s">
        <v>230</v>
      </c>
      <c r="J2565">
        <v>9112</v>
      </c>
      <c r="K2565">
        <v>66</v>
      </c>
      <c r="L2565">
        <v>0</v>
      </c>
    </row>
    <row r="2566" spans="8:12">
      <c r="H2566" t="s">
        <v>339</v>
      </c>
      <c r="I2566" t="s">
        <v>34</v>
      </c>
      <c r="J2566">
        <v>8947</v>
      </c>
      <c r="K2566">
        <v>68</v>
      </c>
      <c r="L2566">
        <v>0</v>
      </c>
    </row>
    <row r="2567" spans="8:12">
      <c r="H2567" t="s">
        <v>339</v>
      </c>
      <c r="I2567" t="s">
        <v>231</v>
      </c>
      <c r="J2567">
        <v>9260</v>
      </c>
      <c r="K2567">
        <v>207</v>
      </c>
      <c r="L2567">
        <v>0</v>
      </c>
    </row>
    <row r="2568" spans="8:12">
      <c r="H2568" t="s">
        <v>339</v>
      </c>
      <c r="I2568" t="s">
        <v>232</v>
      </c>
      <c r="J2568">
        <v>8857</v>
      </c>
      <c r="K2568">
        <v>119</v>
      </c>
      <c r="L2568">
        <v>0</v>
      </c>
    </row>
    <row r="2569" spans="8:12">
      <c r="H2569" t="s">
        <v>339</v>
      </c>
      <c r="I2569" t="s">
        <v>233</v>
      </c>
      <c r="J2569">
        <v>8877</v>
      </c>
      <c r="K2569">
        <v>26</v>
      </c>
      <c r="L2569">
        <v>0</v>
      </c>
    </row>
    <row r="2570" spans="8:12">
      <c r="H2570" t="s">
        <v>339</v>
      </c>
      <c r="I2570" t="s">
        <v>35</v>
      </c>
      <c r="J2570">
        <v>9230</v>
      </c>
      <c r="K2570">
        <v>72</v>
      </c>
      <c r="L2570">
        <v>0</v>
      </c>
    </row>
    <row r="2571" spans="8:12">
      <c r="H2571" t="s">
        <v>339</v>
      </c>
      <c r="I2571" t="s">
        <v>234</v>
      </c>
      <c r="J2571">
        <v>8983</v>
      </c>
      <c r="K2571">
        <v>69</v>
      </c>
      <c r="L2571">
        <v>0</v>
      </c>
    </row>
    <row r="2572" spans="8:12">
      <c r="H2572" t="s">
        <v>339</v>
      </c>
      <c r="I2572" t="s">
        <v>235</v>
      </c>
      <c r="J2572">
        <v>9327</v>
      </c>
      <c r="K2572">
        <v>25</v>
      </c>
      <c r="L2572">
        <v>0</v>
      </c>
    </row>
    <row r="2573" spans="8:12">
      <c r="H2573" t="s">
        <v>339</v>
      </c>
      <c r="I2573" t="s">
        <v>236</v>
      </c>
      <c r="J2573">
        <v>9162</v>
      </c>
      <c r="K2573">
        <v>92</v>
      </c>
      <c r="L2573">
        <v>0</v>
      </c>
    </row>
    <row r="2574" spans="8:12">
      <c r="H2574" t="s">
        <v>339</v>
      </c>
      <c r="I2574" t="s">
        <v>36</v>
      </c>
      <c r="J2574">
        <v>9583</v>
      </c>
      <c r="K2574">
        <v>95</v>
      </c>
      <c r="L2574">
        <v>0</v>
      </c>
    </row>
    <row r="2575" spans="8:12">
      <c r="H2575" t="s">
        <v>339</v>
      </c>
      <c r="I2575" t="s">
        <v>237</v>
      </c>
      <c r="J2575">
        <v>10095</v>
      </c>
      <c r="K2575">
        <v>27</v>
      </c>
      <c r="L2575">
        <v>0</v>
      </c>
    </row>
    <row r="2576" spans="8:12">
      <c r="H2576" t="s">
        <v>339</v>
      </c>
      <c r="I2576" t="s">
        <v>238</v>
      </c>
      <c r="J2576">
        <v>10044</v>
      </c>
      <c r="K2576">
        <v>61</v>
      </c>
      <c r="L2576">
        <v>0</v>
      </c>
    </row>
    <row r="2577" spans="8:12">
      <c r="H2577" t="s">
        <v>339</v>
      </c>
      <c r="I2577" t="s">
        <v>239</v>
      </c>
      <c r="J2577">
        <v>9883</v>
      </c>
      <c r="K2577">
        <v>72</v>
      </c>
      <c r="L2577">
        <v>0</v>
      </c>
    </row>
    <row r="2578" spans="8:12">
      <c r="H2578" t="s">
        <v>339</v>
      </c>
      <c r="I2578" t="s">
        <v>37</v>
      </c>
      <c r="J2578">
        <v>9799</v>
      </c>
      <c r="K2578">
        <v>72</v>
      </c>
      <c r="L2578">
        <v>0</v>
      </c>
    </row>
    <row r="2579" spans="8:12">
      <c r="H2579" t="s">
        <v>339</v>
      </c>
      <c r="I2579" t="s">
        <v>240</v>
      </c>
      <c r="J2579">
        <v>10095</v>
      </c>
      <c r="K2579">
        <v>87</v>
      </c>
      <c r="L2579">
        <v>0</v>
      </c>
    </row>
    <row r="2580" spans="8:12">
      <c r="H2580" t="s">
        <v>339</v>
      </c>
      <c r="I2580" t="s">
        <v>241</v>
      </c>
      <c r="J2580">
        <v>10130</v>
      </c>
      <c r="K2580">
        <v>96</v>
      </c>
      <c r="L2580">
        <v>0</v>
      </c>
    </row>
    <row r="2581" spans="8:12">
      <c r="H2581" t="s">
        <v>339</v>
      </c>
      <c r="I2581" t="s">
        <v>242</v>
      </c>
      <c r="J2581">
        <v>10344</v>
      </c>
      <c r="K2581">
        <v>25</v>
      </c>
      <c r="L2581">
        <v>0</v>
      </c>
    </row>
    <row r="2582" spans="8:12">
      <c r="H2582" t="s">
        <v>339</v>
      </c>
      <c r="I2582" t="s">
        <v>38</v>
      </c>
      <c r="J2582">
        <v>10259</v>
      </c>
      <c r="K2582">
        <v>97</v>
      </c>
      <c r="L2582">
        <v>0</v>
      </c>
    </row>
    <row r="2583" spans="8:12">
      <c r="H2583" t="s">
        <v>339</v>
      </c>
      <c r="I2583" t="s">
        <v>243</v>
      </c>
      <c r="J2583">
        <v>10040</v>
      </c>
      <c r="K2583">
        <v>68</v>
      </c>
      <c r="L2583">
        <v>0</v>
      </c>
    </row>
    <row r="2584" spans="8:12">
      <c r="H2584" t="s">
        <v>339</v>
      </c>
      <c r="I2584" t="s">
        <v>244</v>
      </c>
      <c r="J2584">
        <v>10528</v>
      </c>
      <c r="K2584">
        <v>59</v>
      </c>
      <c r="L2584">
        <v>0</v>
      </c>
    </row>
    <row r="2585" spans="8:12">
      <c r="H2585" t="s">
        <v>339</v>
      </c>
      <c r="I2585" t="s">
        <v>245</v>
      </c>
      <c r="J2585">
        <v>9989</v>
      </c>
      <c r="K2585">
        <v>43</v>
      </c>
      <c r="L2585">
        <v>0</v>
      </c>
    </row>
    <row r="2586" spans="8:12">
      <c r="H2586" t="s">
        <v>339</v>
      </c>
      <c r="I2586" t="s">
        <v>39</v>
      </c>
      <c r="J2586">
        <v>9405</v>
      </c>
      <c r="K2586">
        <v>25</v>
      </c>
      <c r="L2586">
        <v>0</v>
      </c>
    </row>
    <row r="2587" spans="8:12">
      <c r="H2587" t="s">
        <v>339</v>
      </c>
      <c r="I2587" t="s">
        <v>246</v>
      </c>
      <c r="J2587">
        <v>7554</v>
      </c>
      <c r="K2587">
        <v>24</v>
      </c>
      <c r="L2587">
        <v>0</v>
      </c>
    </row>
    <row r="2588" spans="8:12">
      <c r="H2588" t="s">
        <v>339</v>
      </c>
      <c r="I2588" t="s">
        <v>247</v>
      </c>
      <c r="J2588">
        <v>6018</v>
      </c>
      <c r="K2588">
        <v>74</v>
      </c>
      <c r="L2588">
        <v>0</v>
      </c>
    </row>
    <row r="2589" spans="8:12">
      <c r="H2589" t="s">
        <v>339</v>
      </c>
      <c r="I2589" t="s">
        <v>248</v>
      </c>
      <c r="J2589">
        <v>4924</v>
      </c>
      <c r="K2589">
        <v>25</v>
      </c>
      <c r="L2589">
        <v>0</v>
      </c>
    </row>
    <row r="2590" spans="8:12">
      <c r="H2590" t="s">
        <v>339</v>
      </c>
      <c r="I2590" t="s">
        <v>40</v>
      </c>
      <c r="J2590">
        <v>4121</v>
      </c>
      <c r="K2590">
        <v>45</v>
      </c>
      <c r="L2590">
        <v>0</v>
      </c>
    </row>
    <row r="2591" spans="8:12">
      <c r="H2591" t="s">
        <v>339</v>
      </c>
      <c r="I2591" t="s">
        <v>249</v>
      </c>
      <c r="J2591">
        <v>3288</v>
      </c>
      <c r="K2591">
        <v>24</v>
      </c>
      <c r="L2591">
        <v>0</v>
      </c>
    </row>
    <row r="2592" spans="8:12">
      <c r="H2592" t="s">
        <v>339</v>
      </c>
      <c r="I2592" t="s">
        <v>250</v>
      </c>
      <c r="J2592">
        <v>3263</v>
      </c>
      <c r="K2592">
        <v>80</v>
      </c>
      <c r="L2592">
        <v>0</v>
      </c>
    </row>
    <row r="2593" spans="8:12">
      <c r="H2593" t="s">
        <v>339</v>
      </c>
      <c r="I2593" t="s">
        <v>251</v>
      </c>
      <c r="J2593">
        <v>2826</v>
      </c>
      <c r="K2593">
        <v>29</v>
      </c>
      <c r="L2593">
        <v>0</v>
      </c>
    </row>
    <row r="2594" spans="8:12">
      <c r="H2594" t="s">
        <v>340</v>
      </c>
      <c r="I2594" t="s">
        <v>17</v>
      </c>
      <c r="J2594">
        <v>2460</v>
      </c>
      <c r="K2594">
        <v>71</v>
      </c>
      <c r="L2594">
        <v>0</v>
      </c>
    </row>
    <row r="2595" spans="8:12">
      <c r="H2595" t="s">
        <v>340</v>
      </c>
      <c r="I2595" t="s">
        <v>180</v>
      </c>
      <c r="J2595">
        <v>2896</v>
      </c>
      <c r="K2595">
        <v>70</v>
      </c>
      <c r="L2595">
        <v>0</v>
      </c>
    </row>
    <row r="2596" spans="8:12">
      <c r="H2596" t="s">
        <v>340</v>
      </c>
      <c r="I2596" t="s">
        <v>181</v>
      </c>
      <c r="J2596">
        <v>2390</v>
      </c>
      <c r="K2596">
        <v>132</v>
      </c>
      <c r="L2596">
        <v>0</v>
      </c>
    </row>
    <row r="2597" spans="8:12">
      <c r="H2597" t="s">
        <v>340</v>
      </c>
      <c r="I2597" t="s">
        <v>182</v>
      </c>
      <c r="J2597">
        <v>2562</v>
      </c>
      <c r="K2597">
        <v>27</v>
      </c>
      <c r="L2597">
        <v>0</v>
      </c>
    </row>
    <row r="2598" spans="8:12">
      <c r="H2598" t="s">
        <v>340</v>
      </c>
      <c r="I2598" t="s">
        <v>18</v>
      </c>
      <c r="J2598">
        <v>2927</v>
      </c>
      <c r="K2598">
        <v>119</v>
      </c>
      <c r="L2598">
        <v>0</v>
      </c>
    </row>
    <row r="2599" spans="8:12">
      <c r="H2599" t="s">
        <v>340</v>
      </c>
      <c r="I2599" t="s">
        <v>183</v>
      </c>
      <c r="J2599">
        <v>2892</v>
      </c>
      <c r="K2599">
        <v>105</v>
      </c>
      <c r="L2599">
        <v>0</v>
      </c>
    </row>
    <row r="2600" spans="8:12">
      <c r="H2600" t="s">
        <v>340</v>
      </c>
      <c r="I2600" t="s">
        <v>184</v>
      </c>
      <c r="J2600">
        <v>5171</v>
      </c>
      <c r="K2600">
        <v>187</v>
      </c>
      <c r="L2600">
        <v>0</v>
      </c>
    </row>
    <row r="2601" spans="8:12">
      <c r="H2601" t="s">
        <v>340</v>
      </c>
      <c r="I2601" t="s">
        <v>185</v>
      </c>
      <c r="J2601">
        <v>5468</v>
      </c>
      <c r="K2601">
        <v>78</v>
      </c>
      <c r="L2601">
        <v>0</v>
      </c>
    </row>
    <row r="2602" spans="8:12">
      <c r="H2602" t="s">
        <v>340</v>
      </c>
      <c r="I2602" t="s">
        <v>19</v>
      </c>
      <c r="J2602">
        <v>4356</v>
      </c>
      <c r="K2602">
        <v>48</v>
      </c>
      <c r="L2602">
        <v>0</v>
      </c>
    </row>
    <row r="2603" spans="8:12">
      <c r="H2603" t="s">
        <v>340</v>
      </c>
      <c r="I2603" t="s">
        <v>186</v>
      </c>
      <c r="J2603">
        <v>4032</v>
      </c>
      <c r="K2603">
        <v>84</v>
      </c>
      <c r="L2603">
        <v>0</v>
      </c>
    </row>
    <row r="2604" spans="8:12">
      <c r="H2604" t="s">
        <v>340</v>
      </c>
      <c r="I2604" t="s">
        <v>187</v>
      </c>
      <c r="J2604">
        <v>3441</v>
      </c>
      <c r="K2604">
        <v>96</v>
      </c>
      <c r="L2604">
        <v>0</v>
      </c>
    </row>
    <row r="2605" spans="8:12">
      <c r="H2605" t="s">
        <v>340</v>
      </c>
      <c r="I2605" t="s">
        <v>188</v>
      </c>
      <c r="J2605">
        <v>3067</v>
      </c>
      <c r="K2605">
        <v>45</v>
      </c>
      <c r="L2605">
        <v>0</v>
      </c>
    </row>
    <row r="2606" spans="8:12">
      <c r="H2606" t="s">
        <v>340</v>
      </c>
      <c r="I2606" t="s">
        <v>20</v>
      </c>
      <c r="J2606">
        <v>3353</v>
      </c>
      <c r="K2606">
        <v>59</v>
      </c>
      <c r="L2606">
        <v>0</v>
      </c>
    </row>
    <row r="2607" spans="8:12">
      <c r="H2607" t="s">
        <v>340</v>
      </c>
      <c r="I2607" t="s">
        <v>189</v>
      </c>
      <c r="J2607">
        <v>3592</v>
      </c>
      <c r="K2607">
        <v>24</v>
      </c>
      <c r="L2607">
        <v>0</v>
      </c>
    </row>
    <row r="2608" spans="8:12">
      <c r="H2608" t="s">
        <v>340</v>
      </c>
      <c r="I2608" t="s">
        <v>190</v>
      </c>
      <c r="J2608">
        <v>6310</v>
      </c>
      <c r="K2608">
        <v>27</v>
      </c>
      <c r="L2608">
        <v>0</v>
      </c>
    </row>
    <row r="2609" spans="8:12">
      <c r="H2609" t="s">
        <v>340</v>
      </c>
      <c r="I2609" t="s">
        <v>191</v>
      </c>
      <c r="J2609">
        <v>9835</v>
      </c>
      <c r="K2609">
        <v>23</v>
      </c>
      <c r="L2609">
        <v>0</v>
      </c>
    </row>
    <row r="2610" spans="8:12">
      <c r="H2610" t="s">
        <v>340</v>
      </c>
      <c r="I2610" t="s">
        <v>21</v>
      </c>
      <c r="J2610">
        <v>8776</v>
      </c>
      <c r="K2610">
        <v>50</v>
      </c>
      <c r="L2610">
        <v>0</v>
      </c>
    </row>
    <row r="2611" spans="8:12">
      <c r="H2611" t="s">
        <v>340</v>
      </c>
      <c r="I2611" t="s">
        <v>192</v>
      </c>
      <c r="J2611">
        <v>3941</v>
      </c>
      <c r="K2611">
        <v>150</v>
      </c>
      <c r="L2611">
        <v>0</v>
      </c>
    </row>
    <row r="2612" spans="8:12">
      <c r="H2612" t="s">
        <v>340</v>
      </c>
      <c r="I2612" t="s">
        <v>193</v>
      </c>
      <c r="J2612">
        <v>5898</v>
      </c>
      <c r="K2612">
        <v>97</v>
      </c>
      <c r="L2612">
        <v>0</v>
      </c>
    </row>
    <row r="2613" spans="8:12">
      <c r="H2613" t="s">
        <v>340</v>
      </c>
      <c r="I2613" t="s">
        <v>194</v>
      </c>
      <c r="J2613">
        <v>8811</v>
      </c>
      <c r="K2613">
        <v>92</v>
      </c>
      <c r="L2613">
        <v>0</v>
      </c>
    </row>
    <row r="2614" spans="8:12">
      <c r="H2614" t="s">
        <v>340</v>
      </c>
      <c r="I2614" t="s">
        <v>22</v>
      </c>
      <c r="J2614">
        <v>10446</v>
      </c>
      <c r="K2614">
        <v>103</v>
      </c>
      <c r="L2614">
        <v>0</v>
      </c>
    </row>
    <row r="2615" spans="8:12">
      <c r="H2615" t="s">
        <v>340</v>
      </c>
      <c r="I2615" t="s">
        <v>195</v>
      </c>
      <c r="J2615">
        <v>10489</v>
      </c>
      <c r="K2615">
        <v>117</v>
      </c>
      <c r="L2615">
        <v>0</v>
      </c>
    </row>
    <row r="2616" spans="8:12">
      <c r="H2616" t="s">
        <v>340</v>
      </c>
      <c r="I2616" t="s">
        <v>196</v>
      </c>
      <c r="J2616">
        <v>11337</v>
      </c>
      <c r="K2616">
        <v>217</v>
      </c>
      <c r="L2616">
        <v>0</v>
      </c>
    </row>
    <row r="2617" spans="8:12">
      <c r="H2617" t="s">
        <v>340</v>
      </c>
      <c r="I2617" t="s">
        <v>197</v>
      </c>
      <c r="J2617">
        <v>14037</v>
      </c>
      <c r="K2617">
        <v>66</v>
      </c>
      <c r="L2617">
        <v>0</v>
      </c>
    </row>
    <row r="2618" spans="8:12">
      <c r="H2618" t="s">
        <v>340</v>
      </c>
      <c r="I2618" t="s">
        <v>23</v>
      </c>
      <c r="J2618">
        <v>13521</v>
      </c>
      <c r="K2618">
        <v>83</v>
      </c>
      <c r="L2618">
        <v>0</v>
      </c>
    </row>
    <row r="2619" spans="8:12">
      <c r="H2619" t="s">
        <v>340</v>
      </c>
      <c r="I2619" t="s">
        <v>198</v>
      </c>
      <c r="J2619">
        <v>12567</v>
      </c>
      <c r="K2619">
        <v>26</v>
      </c>
      <c r="L2619">
        <v>0</v>
      </c>
    </row>
    <row r="2620" spans="8:12">
      <c r="H2620" t="s">
        <v>340</v>
      </c>
      <c r="I2620" t="s">
        <v>199</v>
      </c>
      <c r="J2620">
        <v>12207</v>
      </c>
      <c r="K2620">
        <v>25</v>
      </c>
      <c r="L2620">
        <v>0</v>
      </c>
    </row>
    <row r="2621" spans="8:12">
      <c r="H2621" t="s">
        <v>340</v>
      </c>
      <c r="I2621" t="s">
        <v>200</v>
      </c>
      <c r="J2621">
        <v>12193</v>
      </c>
      <c r="K2621">
        <v>79</v>
      </c>
      <c r="L2621">
        <v>0</v>
      </c>
    </row>
    <row r="2622" spans="8:12">
      <c r="H2622" t="s">
        <v>340</v>
      </c>
      <c r="I2622" t="s">
        <v>24</v>
      </c>
      <c r="J2622">
        <v>12185</v>
      </c>
      <c r="K2622">
        <v>36</v>
      </c>
      <c r="L2622">
        <v>0</v>
      </c>
    </row>
    <row r="2623" spans="8:12">
      <c r="H2623" t="s">
        <v>340</v>
      </c>
      <c r="I2623" t="s">
        <v>201</v>
      </c>
      <c r="J2623">
        <v>11462</v>
      </c>
      <c r="K2623">
        <v>78</v>
      </c>
      <c r="L2623">
        <v>0</v>
      </c>
    </row>
    <row r="2624" spans="8:12">
      <c r="H2624" t="s">
        <v>340</v>
      </c>
      <c r="I2624" t="s">
        <v>202</v>
      </c>
      <c r="J2624">
        <v>10125</v>
      </c>
      <c r="K2624">
        <v>150</v>
      </c>
      <c r="L2624">
        <v>0</v>
      </c>
    </row>
    <row r="2625" spans="8:12">
      <c r="H2625" t="s">
        <v>340</v>
      </c>
      <c r="I2625" t="s">
        <v>203</v>
      </c>
      <c r="J2625">
        <v>9699</v>
      </c>
      <c r="K2625">
        <v>30</v>
      </c>
      <c r="L2625">
        <v>0</v>
      </c>
    </row>
    <row r="2626" spans="8:12">
      <c r="H2626" t="s">
        <v>340</v>
      </c>
      <c r="I2626" t="s">
        <v>25</v>
      </c>
      <c r="J2626">
        <v>10501</v>
      </c>
      <c r="K2626">
        <v>71</v>
      </c>
      <c r="L2626">
        <v>0</v>
      </c>
    </row>
    <row r="2627" spans="8:12">
      <c r="H2627" t="s">
        <v>340</v>
      </c>
      <c r="I2627" t="s">
        <v>204</v>
      </c>
      <c r="J2627">
        <v>10434</v>
      </c>
      <c r="K2627">
        <v>29</v>
      </c>
      <c r="L2627">
        <v>0</v>
      </c>
    </row>
    <row r="2628" spans="8:12">
      <c r="H2628" t="s">
        <v>340</v>
      </c>
      <c r="I2628" t="s">
        <v>205</v>
      </c>
      <c r="J2628">
        <v>10369</v>
      </c>
      <c r="K2628">
        <v>85</v>
      </c>
      <c r="L2628">
        <v>0</v>
      </c>
    </row>
    <row r="2629" spans="8:12">
      <c r="H2629" t="s">
        <v>340</v>
      </c>
      <c r="I2629" t="s">
        <v>206</v>
      </c>
      <c r="J2629">
        <v>10234</v>
      </c>
      <c r="K2629">
        <v>28</v>
      </c>
      <c r="L2629">
        <v>0</v>
      </c>
    </row>
    <row r="2630" spans="8:12">
      <c r="H2630" t="s">
        <v>340</v>
      </c>
      <c r="I2630" t="s">
        <v>26</v>
      </c>
      <c r="J2630">
        <v>10317</v>
      </c>
      <c r="K2630">
        <v>71</v>
      </c>
      <c r="L2630">
        <v>0</v>
      </c>
    </row>
    <row r="2631" spans="8:12">
      <c r="H2631" t="s">
        <v>340</v>
      </c>
      <c r="I2631" t="s">
        <v>207</v>
      </c>
      <c r="J2631">
        <v>10178</v>
      </c>
      <c r="K2631">
        <v>144</v>
      </c>
      <c r="L2631">
        <v>0</v>
      </c>
    </row>
    <row r="2632" spans="8:12">
      <c r="H2632" t="s">
        <v>340</v>
      </c>
      <c r="I2632" t="s">
        <v>208</v>
      </c>
      <c r="J2632">
        <v>10062</v>
      </c>
      <c r="K2632">
        <v>189</v>
      </c>
      <c r="L2632">
        <v>0</v>
      </c>
    </row>
    <row r="2633" spans="8:12">
      <c r="H2633" t="s">
        <v>340</v>
      </c>
      <c r="I2633" t="s">
        <v>209</v>
      </c>
      <c r="J2633">
        <v>9994</v>
      </c>
      <c r="K2633">
        <v>105</v>
      </c>
      <c r="L2633">
        <v>0</v>
      </c>
    </row>
    <row r="2634" spans="8:12">
      <c r="H2634" t="s">
        <v>340</v>
      </c>
      <c r="I2634" t="s">
        <v>27</v>
      </c>
      <c r="J2634">
        <v>10238</v>
      </c>
      <c r="K2634">
        <v>188</v>
      </c>
      <c r="L2634">
        <v>0</v>
      </c>
    </row>
    <row r="2635" spans="8:12">
      <c r="H2635" t="s">
        <v>340</v>
      </c>
      <c r="I2635" t="s">
        <v>210</v>
      </c>
      <c r="J2635">
        <v>9383</v>
      </c>
      <c r="K2635">
        <v>62</v>
      </c>
      <c r="L2635">
        <v>0</v>
      </c>
    </row>
    <row r="2636" spans="8:12">
      <c r="H2636" t="s">
        <v>340</v>
      </c>
      <c r="I2636" t="s">
        <v>211</v>
      </c>
      <c r="J2636">
        <v>9344</v>
      </c>
      <c r="K2636">
        <v>92</v>
      </c>
      <c r="L2636">
        <v>0</v>
      </c>
    </row>
    <row r="2637" spans="8:12">
      <c r="H2637" t="s">
        <v>340</v>
      </c>
      <c r="I2637" t="s">
        <v>212</v>
      </c>
      <c r="J2637">
        <v>9109</v>
      </c>
      <c r="K2637">
        <v>99</v>
      </c>
      <c r="L2637">
        <v>0</v>
      </c>
    </row>
    <row r="2638" spans="8:12">
      <c r="H2638" t="s">
        <v>340</v>
      </c>
      <c r="I2638" t="s">
        <v>28</v>
      </c>
      <c r="J2638">
        <v>8942</v>
      </c>
      <c r="K2638">
        <v>26</v>
      </c>
      <c r="L2638">
        <v>0</v>
      </c>
    </row>
    <row r="2639" spans="8:12">
      <c r="H2639" t="s">
        <v>340</v>
      </c>
      <c r="I2639" t="s">
        <v>213</v>
      </c>
      <c r="J2639">
        <v>8683</v>
      </c>
      <c r="K2639">
        <v>42</v>
      </c>
      <c r="L2639">
        <v>0</v>
      </c>
    </row>
    <row r="2640" spans="8:12">
      <c r="H2640" t="s">
        <v>340</v>
      </c>
      <c r="I2640" t="s">
        <v>214</v>
      </c>
      <c r="J2640">
        <v>8206</v>
      </c>
      <c r="K2640">
        <v>28</v>
      </c>
      <c r="L2640">
        <v>0</v>
      </c>
    </row>
    <row r="2641" spans="8:12">
      <c r="H2641" t="s">
        <v>340</v>
      </c>
      <c r="I2641" t="s">
        <v>215</v>
      </c>
      <c r="J2641">
        <v>7830</v>
      </c>
      <c r="K2641">
        <v>30</v>
      </c>
      <c r="L2641">
        <v>0</v>
      </c>
    </row>
    <row r="2642" spans="8:12">
      <c r="H2642" t="s">
        <v>340</v>
      </c>
      <c r="I2642" t="s">
        <v>29</v>
      </c>
      <c r="J2642">
        <v>7528</v>
      </c>
      <c r="K2642">
        <v>30</v>
      </c>
      <c r="L2642">
        <v>0</v>
      </c>
    </row>
    <row r="2643" spans="8:12">
      <c r="H2643" t="s">
        <v>340</v>
      </c>
      <c r="I2643" t="s">
        <v>216</v>
      </c>
      <c r="J2643">
        <v>7180</v>
      </c>
      <c r="K2643">
        <v>72</v>
      </c>
      <c r="L2643">
        <v>0</v>
      </c>
    </row>
    <row r="2644" spans="8:12">
      <c r="H2644" t="s">
        <v>340</v>
      </c>
      <c r="I2644" t="s">
        <v>217</v>
      </c>
      <c r="J2644">
        <v>7173</v>
      </c>
      <c r="K2644">
        <v>198</v>
      </c>
      <c r="L2644">
        <v>0</v>
      </c>
    </row>
    <row r="2645" spans="8:12">
      <c r="H2645" t="s">
        <v>340</v>
      </c>
      <c r="I2645" t="s">
        <v>218</v>
      </c>
      <c r="J2645">
        <v>7255</v>
      </c>
      <c r="K2645">
        <v>55</v>
      </c>
      <c r="L2645">
        <v>0</v>
      </c>
    </row>
    <row r="2646" spans="8:12">
      <c r="H2646" t="s">
        <v>340</v>
      </c>
      <c r="I2646" t="s">
        <v>30</v>
      </c>
      <c r="J2646">
        <v>6185</v>
      </c>
      <c r="K2646">
        <v>92</v>
      </c>
      <c r="L2646">
        <v>0</v>
      </c>
    </row>
    <row r="2647" spans="8:12">
      <c r="H2647" t="s">
        <v>340</v>
      </c>
      <c r="I2647" t="s">
        <v>219</v>
      </c>
      <c r="J2647">
        <v>6877</v>
      </c>
      <c r="K2647">
        <v>83</v>
      </c>
      <c r="L2647">
        <v>0</v>
      </c>
    </row>
    <row r="2648" spans="8:12">
      <c r="H2648" t="s">
        <v>340</v>
      </c>
      <c r="I2648" t="s">
        <v>220</v>
      </c>
      <c r="J2648">
        <v>6646</v>
      </c>
      <c r="K2648">
        <v>107</v>
      </c>
      <c r="L2648">
        <v>0</v>
      </c>
    </row>
    <row r="2649" spans="8:12">
      <c r="H2649" t="s">
        <v>340</v>
      </c>
      <c r="I2649" t="s">
        <v>221</v>
      </c>
      <c r="J2649">
        <v>5955</v>
      </c>
      <c r="K2649">
        <v>35</v>
      </c>
      <c r="L2649">
        <v>0</v>
      </c>
    </row>
    <row r="2650" spans="8:12">
      <c r="H2650" t="s">
        <v>340</v>
      </c>
      <c r="I2650" t="s">
        <v>31</v>
      </c>
      <c r="J2650">
        <v>6351</v>
      </c>
      <c r="K2650">
        <v>185</v>
      </c>
      <c r="L2650">
        <v>0</v>
      </c>
    </row>
    <row r="2651" spans="8:12">
      <c r="H2651" t="s">
        <v>340</v>
      </c>
      <c r="I2651" t="s">
        <v>222</v>
      </c>
      <c r="J2651">
        <v>5908</v>
      </c>
      <c r="K2651">
        <v>28</v>
      </c>
      <c r="L2651">
        <v>0</v>
      </c>
    </row>
    <row r="2652" spans="8:12">
      <c r="H2652" t="s">
        <v>340</v>
      </c>
      <c r="I2652" t="s">
        <v>223</v>
      </c>
      <c r="J2652">
        <v>5956</v>
      </c>
      <c r="K2652">
        <v>100</v>
      </c>
      <c r="L2652">
        <v>0</v>
      </c>
    </row>
    <row r="2653" spans="8:12">
      <c r="H2653" t="s">
        <v>340</v>
      </c>
      <c r="I2653" t="s">
        <v>224</v>
      </c>
      <c r="J2653">
        <v>6348</v>
      </c>
      <c r="K2653">
        <v>260</v>
      </c>
      <c r="L2653">
        <v>0</v>
      </c>
    </row>
    <row r="2654" spans="8:12">
      <c r="H2654" t="s">
        <v>340</v>
      </c>
      <c r="I2654" t="s">
        <v>32</v>
      </c>
      <c r="J2654">
        <v>4977</v>
      </c>
      <c r="K2654">
        <v>29</v>
      </c>
      <c r="L2654">
        <v>0</v>
      </c>
    </row>
    <row r="2655" spans="8:12">
      <c r="H2655" t="s">
        <v>340</v>
      </c>
      <c r="I2655" t="s">
        <v>225</v>
      </c>
      <c r="J2655">
        <v>5084</v>
      </c>
      <c r="K2655">
        <v>41</v>
      </c>
      <c r="L2655">
        <v>0</v>
      </c>
    </row>
    <row r="2656" spans="8:12">
      <c r="H2656" t="s">
        <v>340</v>
      </c>
      <c r="I2656" t="s">
        <v>226</v>
      </c>
      <c r="J2656">
        <v>5227</v>
      </c>
      <c r="K2656">
        <v>87</v>
      </c>
      <c r="L2656">
        <v>0</v>
      </c>
    </row>
    <row r="2657" spans="8:12">
      <c r="H2657" t="s">
        <v>340</v>
      </c>
      <c r="I2657" t="s">
        <v>227</v>
      </c>
      <c r="J2657">
        <v>5530</v>
      </c>
      <c r="K2657">
        <v>55</v>
      </c>
      <c r="L2657">
        <v>0</v>
      </c>
    </row>
    <row r="2658" spans="8:12">
      <c r="H2658" t="s">
        <v>340</v>
      </c>
      <c r="I2658" t="s">
        <v>33</v>
      </c>
      <c r="J2658">
        <v>5171</v>
      </c>
      <c r="K2658">
        <v>28</v>
      </c>
      <c r="L2658">
        <v>0</v>
      </c>
    </row>
    <row r="2659" spans="8:12">
      <c r="H2659" t="s">
        <v>340</v>
      </c>
      <c r="I2659" t="s">
        <v>228</v>
      </c>
      <c r="J2659">
        <v>4439</v>
      </c>
      <c r="K2659">
        <v>67</v>
      </c>
      <c r="L2659">
        <v>0</v>
      </c>
    </row>
    <row r="2660" spans="8:12">
      <c r="H2660" t="s">
        <v>340</v>
      </c>
      <c r="I2660" t="s">
        <v>229</v>
      </c>
      <c r="J2660">
        <v>5971</v>
      </c>
      <c r="K2660">
        <v>65</v>
      </c>
      <c r="L2660">
        <v>0</v>
      </c>
    </row>
    <row r="2661" spans="8:12">
      <c r="H2661" t="s">
        <v>340</v>
      </c>
      <c r="I2661" t="s">
        <v>230</v>
      </c>
      <c r="J2661">
        <v>5288</v>
      </c>
      <c r="K2661">
        <v>60</v>
      </c>
      <c r="L2661">
        <v>0</v>
      </c>
    </row>
    <row r="2662" spans="8:12">
      <c r="H2662" t="s">
        <v>340</v>
      </c>
      <c r="I2662" t="s">
        <v>34</v>
      </c>
      <c r="J2662">
        <v>4729</v>
      </c>
      <c r="K2662">
        <v>35</v>
      </c>
      <c r="L2662">
        <v>0</v>
      </c>
    </row>
    <row r="2663" spans="8:12">
      <c r="H2663" t="s">
        <v>340</v>
      </c>
      <c r="I2663" t="s">
        <v>231</v>
      </c>
      <c r="J2663">
        <v>6071</v>
      </c>
      <c r="K2663">
        <v>27</v>
      </c>
      <c r="L2663">
        <v>0</v>
      </c>
    </row>
    <row r="2664" spans="8:12">
      <c r="H2664" t="s">
        <v>340</v>
      </c>
      <c r="I2664" t="s">
        <v>232</v>
      </c>
      <c r="J2664">
        <v>5773</v>
      </c>
      <c r="K2664">
        <v>95</v>
      </c>
      <c r="L2664">
        <v>0</v>
      </c>
    </row>
    <row r="2665" spans="8:12">
      <c r="H2665" t="s">
        <v>340</v>
      </c>
      <c r="I2665" t="s">
        <v>233</v>
      </c>
      <c r="J2665">
        <v>7017</v>
      </c>
      <c r="K2665">
        <v>81</v>
      </c>
      <c r="L2665">
        <v>0</v>
      </c>
    </row>
    <row r="2666" spans="8:12">
      <c r="H2666" t="s">
        <v>340</v>
      </c>
      <c r="I2666" t="s">
        <v>35</v>
      </c>
      <c r="J2666">
        <v>5641</v>
      </c>
      <c r="K2666">
        <v>46</v>
      </c>
      <c r="L2666">
        <v>0</v>
      </c>
    </row>
    <row r="2667" spans="8:12">
      <c r="H2667" t="s">
        <v>340</v>
      </c>
      <c r="I2667" t="s">
        <v>234</v>
      </c>
      <c r="J2667">
        <v>5584</v>
      </c>
      <c r="K2667">
        <v>87</v>
      </c>
      <c r="L2667">
        <v>0</v>
      </c>
    </row>
    <row r="2668" spans="8:12">
      <c r="H2668" t="s">
        <v>340</v>
      </c>
      <c r="I2668" t="s">
        <v>235</v>
      </c>
      <c r="J2668">
        <v>6837</v>
      </c>
      <c r="K2668">
        <v>74</v>
      </c>
      <c r="L2668">
        <v>0</v>
      </c>
    </row>
    <row r="2669" spans="8:12">
      <c r="H2669" t="s">
        <v>340</v>
      </c>
      <c r="I2669" t="s">
        <v>236</v>
      </c>
      <c r="J2669">
        <v>7652</v>
      </c>
      <c r="K2669">
        <v>70</v>
      </c>
      <c r="L2669">
        <v>0</v>
      </c>
    </row>
    <row r="2670" spans="8:12">
      <c r="H2670" t="s">
        <v>340</v>
      </c>
      <c r="I2670" t="s">
        <v>36</v>
      </c>
      <c r="J2670">
        <v>10358</v>
      </c>
      <c r="K2670">
        <v>61</v>
      </c>
      <c r="L2670">
        <v>0</v>
      </c>
    </row>
    <row r="2671" spans="8:12">
      <c r="H2671" t="s">
        <v>340</v>
      </c>
      <c r="I2671" t="s">
        <v>237</v>
      </c>
      <c r="J2671">
        <v>10503</v>
      </c>
      <c r="K2671">
        <v>65</v>
      </c>
      <c r="L2671">
        <v>0</v>
      </c>
    </row>
    <row r="2672" spans="8:12">
      <c r="H2672" t="s">
        <v>340</v>
      </c>
      <c r="I2672" t="s">
        <v>238</v>
      </c>
      <c r="J2672">
        <v>10129</v>
      </c>
      <c r="K2672">
        <v>108</v>
      </c>
      <c r="L2672">
        <v>0</v>
      </c>
    </row>
    <row r="2673" spans="8:12">
      <c r="H2673" t="s">
        <v>340</v>
      </c>
      <c r="I2673" t="s">
        <v>239</v>
      </c>
      <c r="J2673">
        <v>10325</v>
      </c>
      <c r="K2673">
        <v>95</v>
      </c>
      <c r="L2673">
        <v>0</v>
      </c>
    </row>
    <row r="2674" spans="8:12">
      <c r="H2674" t="s">
        <v>340</v>
      </c>
      <c r="I2674" t="s">
        <v>37</v>
      </c>
      <c r="J2674">
        <v>9896</v>
      </c>
      <c r="K2674">
        <v>101</v>
      </c>
      <c r="L2674">
        <v>0</v>
      </c>
    </row>
    <row r="2675" spans="8:12">
      <c r="H2675" t="s">
        <v>340</v>
      </c>
      <c r="I2675" t="s">
        <v>240</v>
      </c>
      <c r="J2675">
        <v>10103</v>
      </c>
      <c r="K2675">
        <v>79</v>
      </c>
      <c r="L2675">
        <v>0</v>
      </c>
    </row>
    <row r="2676" spans="8:12">
      <c r="H2676" t="s">
        <v>340</v>
      </c>
      <c r="I2676" t="s">
        <v>241</v>
      </c>
      <c r="J2676">
        <v>10282</v>
      </c>
      <c r="K2676">
        <v>137</v>
      </c>
      <c r="L2676">
        <v>0</v>
      </c>
    </row>
    <row r="2677" spans="8:12">
      <c r="H2677" t="s">
        <v>340</v>
      </c>
      <c r="I2677" t="s">
        <v>242</v>
      </c>
      <c r="J2677">
        <v>10735</v>
      </c>
      <c r="K2677">
        <v>61</v>
      </c>
      <c r="L2677">
        <v>0</v>
      </c>
    </row>
    <row r="2678" spans="8:12">
      <c r="H2678" t="s">
        <v>340</v>
      </c>
      <c r="I2678" t="s">
        <v>38</v>
      </c>
      <c r="J2678">
        <v>9873</v>
      </c>
      <c r="K2678">
        <v>66</v>
      </c>
      <c r="L2678">
        <v>0</v>
      </c>
    </row>
    <row r="2679" spans="8:12">
      <c r="H2679" t="s">
        <v>340</v>
      </c>
      <c r="I2679" t="s">
        <v>243</v>
      </c>
      <c r="J2679">
        <v>8955</v>
      </c>
      <c r="K2679">
        <v>64</v>
      </c>
      <c r="L2679">
        <v>0</v>
      </c>
    </row>
    <row r="2680" spans="8:12">
      <c r="H2680" t="s">
        <v>340</v>
      </c>
      <c r="I2680" t="s">
        <v>244</v>
      </c>
      <c r="J2680">
        <v>9692</v>
      </c>
      <c r="K2680">
        <v>152</v>
      </c>
      <c r="L2680">
        <v>0</v>
      </c>
    </row>
    <row r="2681" spans="8:12">
      <c r="H2681" t="s">
        <v>340</v>
      </c>
      <c r="I2681" t="s">
        <v>245</v>
      </c>
      <c r="J2681">
        <v>9602</v>
      </c>
      <c r="K2681">
        <v>58</v>
      </c>
      <c r="L2681">
        <v>0</v>
      </c>
    </row>
    <row r="2682" spans="8:12">
      <c r="H2682" t="s">
        <v>340</v>
      </c>
      <c r="I2682" t="s">
        <v>39</v>
      </c>
      <c r="J2682">
        <v>9635</v>
      </c>
      <c r="K2682">
        <v>83</v>
      </c>
      <c r="L2682">
        <v>0</v>
      </c>
    </row>
    <row r="2683" spans="8:12">
      <c r="H2683" t="s">
        <v>340</v>
      </c>
      <c r="I2683" t="s">
        <v>246</v>
      </c>
      <c r="J2683">
        <v>7898</v>
      </c>
      <c r="K2683">
        <v>114</v>
      </c>
      <c r="L2683">
        <v>0</v>
      </c>
    </row>
    <row r="2684" spans="8:12">
      <c r="H2684" t="s">
        <v>340</v>
      </c>
      <c r="I2684" t="s">
        <v>247</v>
      </c>
      <c r="J2684">
        <v>6593</v>
      </c>
      <c r="K2684">
        <v>164</v>
      </c>
      <c r="L2684">
        <v>0</v>
      </c>
    </row>
    <row r="2685" spans="8:12">
      <c r="H2685" t="s">
        <v>340</v>
      </c>
      <c r="I2685" t="s">
        <v>248</v>
      </c>
      <c r="J2685">
        <v>5567</v>
      </c>
      <c r="K2685">
        <v>78</v>
      </c>
      <c r="L2685">
        <v>0</v>
      </c>
    </row>
    <row r="2686" spans="8:12">
      <c r="H2686" t="s">
        <v>340</v>
      </c>
      <c r="I2686" t="s">
        <v>40</v>
      </c>
      <c r="J2686">
        <v>4004</v>
      </c>
      <c r="K2686">
        <v>28</v>
      </c>
      <c r="L2686">
        <v>0</v>
      </c>
    </row>
    <row r="2687" spans="8:12">
      <c r="H2687" t="s">
        <v>340</v>
      </c>
      <c r="I2687" t="s">
        <v>249</v>
      </c>
      <c r="J2687">
        <v>2755</v>
      </c>
      <c r="K2687">
        <v>44</v>
      </c>
      <c r="L2687">
        <v>0</v>
      </c>
    </row>
    <row r="2688" spans="8:12">
      <c r="H2688" t="s">
        <v>340</v>
      </c>
      <c r="I2688" t="s">
        <v>250</v>
      </c>
      <c r="J2688">
        <v>2854</v>
      </c>
      <c r="K2688">
        <v>24</v>
      </c>
      <c r="L2688">
        <v>0</v>
      </c>
    </row>
    <row r="2689" spans="8:12">
      <c r="H2689" t="s">
        <v>340</v>
      </c>
      <c r="I2689" t="s">
        <v>251</v>
      </c>
      <c r="J2689">
        <v>3193</v>
      </c>
      <c r="K2689">
        <v>70</v>
      </c>
      <c r="L2689">
        <v>0</v>
      </c>
    </row>
    <row r="2690" spans="8:12">
      <c r="H2690" t="s">
        <v>341</v>
      </c>
      <c r="I2690" t="s">
        <v>17</v>
      </c>
      <c r="J2690">
        <v>3227</v>
      </c>
      <c r="K2690">
        <v>66</v>
      </c>
      <c r="L2690">
        <v>0</v>
      </c>
    </row>
    <row r="2691" spans="8:12">
      <c r="H2691" t="s">
        <v>341</v>
      </c>
      <c r="I2691" t="s">
        <v>180</v>
      </c>
      <c r="J2691">
        <v>2888</v>
      </c>
      <c r="K2691">
        <v>23</v>
      </c>
      <c r="L2691">
        <v>0</v>
      </c>
    </row>
    <row r="2692" spans="8:12">
      <c r="H2692" t="s">
        <v>341</v>
      </c>
      <c r="I2692" t="s">
        <v>181</v>
      </c>
      <c r="J2692">
        <v>2982</v>
      </c>
      <c r="K2692">
        <v>70</v>
      </c>
      <c r="L2692">
        <v>0</v>
      </c>
    </row>
    <row r="2693" spans="8:12">
      <c r="H2693" t="s">
        <v>341</v>
      </c>
      <c r="I2693" t="s">
        <v>182</v>
      </c>
      <c r="J2693">
        <v>2776</v>
      </c>
      <c r="K2693">
        <v>64</v>
      </c>
      <c r="L2693">
        <v>0</v>
      </c>
    </row>
    <row r="2694" spans="8:12">
      <c r="H2694" t="s">
        <v>341</v>
      </c>
      <c r="I2694" t="s">
        <v>18</v>
      </c>
      <c r="J2694">
        <v>2388</v>
      </c>
      <c r="K2694">
        <v>29</v>
      </c>
      <c r="L2694">
        <v>0</v>
      </c>
    </row>
    <row r="2695" spans="8:12">
      <c r="H2695" t="s">
        <v>341</v>
      </c>
      <c r="I2695" t="s">
        <v>183</v>
      </c>
      <c r="J2695">
        <v>2822</v>
      </c>
      <c r="K2695">
        <v>24</v>
      </c>
      <c r="L2695">
        <v>0</v>
      </c>
    </row>
    <row r="2696" spans="8:12">
      <c r="H2696" t="s">
        <v>341</v>
      </c>
      <c r="I2696" t="s">
        <v>184</v>
      </c>
      <c r="J2696">
        <v>2762</v>
      </c>
      <c r="K2696">
        <v>141</v>
      </c>
      <c r="L2696">
        <v>0</v>
      </c>
    </row>
    <row r="2697" spans="8:12">
      <c r="H2697" t="s">
        <v>341</v>
      </c>
      <c r="I2697" t="s">
        <v>185</v>
      </c>
      <c r="J2697">
        <v>2857</v>
      </c>
      <c r="K2697">
        <v>66</v>
      </c>
      <c r="L2697">
        <v>0</v>
      </c>
    </row>
    <row r="2698" spans="8:12">
      <c r="H2698" t="s">
        <v>341</v>
      </c>
      <c r="I2698" t="s">
        <v>19</v>
      </c>
      <c r="J2698">
        <v>3013</v>
      </c>
      <c r="K2698">
        <v>62</v>
      </c>
      <c r="L2698">
        <v>0</v>
      </c>
    </row>
    <row r="2699" spans="8:12">
      <c r="H2699" t="s">
        <v>341</v>
      </c>
      <c r="I2699" t="s">
        <v>186</v>
      </c>
      <c r="J2699">
        <v>3203</v>
      </c>
      <c r="K2699">
        <v>143</v>
      </c>
      <c r="L2699">
        <v>0</v>
      </c>
    </row>
    <row r="2700" spans="8:12">
      <c r="H2700" t="s">
        <v>341</v>
      </c>
      <c r="I2700" t="s">
        <v>187</v>
      </c>
      <c r="J2700">
        <v>2876</v>
      </c>
      <c r="K2700">
        <v>57</v>
      </c>
      <c r="L2700">
        <v>0</v>
      </c>
    </row>
    <row r="2701" spans="8:12">
      <c r="H2701" t="s">
        <v>341</v>
      </c>
      <c r="I2701" t="s">
        <v>188</v>
      </c>
      <c r="J2701">
        <v>2692</v>
      </c>
      <c r="K2701">
        <v>24</v>
      </c>
      <c r="L2701">
        <v>0</v>
      </c>
    </row>
    <row r="2702" spans="8:12">
      <c r="H2702" t="s">
        <v>341</v>
      </c>
      <c r="I2702" t="s">
        <v>20</v>
      </c>
      <c r="J2702">
        <v>2560</v>
      </c>
      <c r="K2702">
        <v>22</v>
      </c>
      <c r="L2702">
        <v>0</v>
      </c>
    </row>
    <row r="2703" spans="8:12">
      <c r="H2703" t="s">
        <v>341</v>
      </c>
      <c r="I2703" t="s">
        <v>189</v>
      </c>
      <c r="J2703">
        <v>4381</v>
      </c>
      <c r="K2703">
        <v>93</v>
      </c>
      <c r="L2703">
        <v>0</v>
      </c>
    </row>
    <row r="2704" spans="8:12">
      <c r="H2704" t="s">
        <v>341</v>
      </c>
      <c r="I2704" t="s">
        <v>190</v>
      </c>
      <c r="J2704">
        <v>6319</v>
      </c>
      <c r="K2704">
        <v>71</v>
      </c>
      <c r="L2704">
        <v>0</v>
      </c>
    </row>
    <row r="2705" spans="8:12">
      <c r="H2705" t="s">
        <v>341</v>
      </c>
      <c r="I2705" t="s">
        <v>191</v>
      </c>
      <c r="J2705">
        <v>6452</v>
      </c>
      <c r="K2705">
        <v>35</v>
      </c>
      <c r="L2705">
        <v>0</v>
      </c>
    </row>
    <row r="2706" spans="8:12">
      <c r="H2706" t="s">
        <v>341</v>
      </c>
      <c r="I2706" t="s">
        <v>21</v>
      </c>
      <c r="J2706">
        <v>8944</v>
      </c>
      <c r="K2706">
        <v>80</v>
      </c>
      <c r="L2706">
        <v>0</v>
      </c>
    </row>
    <row r="2707" spans="8:12">
      <c r="H2707" t="s">
        <v>341</v>
      </c>
      <c r="I2707" t="s">
        <v>192</v>
      </c>
      <c r="J2707">
        <v>7355</v>
      </c>
      <c r="K2707">
        <v>23</v>
      </c>
      <c r="L2707">
        <v>0</v>
      </c>
    </row>
    <row r="2708" spans="8:12">
      <c r="H2708" t="s">
        <v>341</v>
      </c>
      <c r="I2708" t="s">
        <v>193</v>
      </c>
      <c r="J2708">
        <v>11864</v>
      </c>
      <c r="K2708">
        <v>79</v>
      </c>
      <c r="L2708">
        <v>0</v>
      </c>
    </row>
    <row r="2709" spans="8:12">
      <c r="H2709" t="s">
        <v>341</v>
      </c>
      <c r="I2709" t="s">
        <v>194</v>
      </c>
      <c r="J2709">
        <v>13352</v>
      </c>
      <c r="K2709">
        <v>51</v>
      </c>
      <c r="L2709">
        <v>0</v>
      </c>
    </row>
    <row r="2710" spans="8:12">
      <c r="H2710" t="s">
        <v>341</v>
      </c>
      <c r="I2710" t="s">
        <v>22</v>
      </c>
      <c r="J2710">
        <v>14338</v>
      </c>
      <c r="K2710">
        <v>49</v>
      </c>
      <c r="L2710">
        <v>0</v>
      </c>
    </row>
    <row r="2711" spans="8:12">
      <c r="H2711" t="s">
        <v>341</v>
      </c>
      <c r="I2711" t="s">
        <v>195</v>
      </c>
      <c r="J2711">
        <v>13842</v>
      </c>
      <c r="K2711">
        <v>100</v>
      </c>
      <c r="L2711">
        <v>0</v>
      </c>
    </row>
    <row r="2712" spans="8:12">
      <c r="H2712" t="s">
        <v>341</v>
      </c>
      <c r="I2712" t="s">
        <v>196</v>
      </c>
      <c r="J2712">
        <v>13895</v>
      </c>
      <c r="K2712">
        <v>20</v>
      </c>
      <c r="L2712">
        <v>0</v>
      </c>
    </row>
    <row r="2713" spans="8:12">
      <c r="H2713" t="s">
        <v>341</v>
      </c>
      <c r="I2713" t="s">
        <v>197</v>
      </c>
      <c r="J2713">
        <v>13696</v>
      </c>
      <c r="K2713">
        <v>23</v>
      </c>
      <c r="L2713">
        <v>0</v>
      </c>
    </row>
    <row r="2714" spans="8:12">
      <c r="H2714" t="s">
        <v>341</v>
      </c>
      <c r="I2714" t="s">
        <v>23</v>
      </c>
      <c r="J2714">
        <v>14001</v>
      </c>
      <c r="K2714">
        <v>85</v>
      </c>
      <c r="L2714">
        <v>0</v>
      </c>
    </row>
    <row r="2715" spans="8:12">
      <c r="H2715" t="s">
        <v>341</v>
      </c>
      <c r="I2715" t="s">
        <v>198</v>
      </c>
      <c r="J2715">
        <v>14495</v>
      </c>
      <c r="K2715">
        <v>73</v>
      </c>
      <c r="L2715">
        <v>0</v>
      </c>
    </row>
    <row r="2716" spans="8:12">
      <c r="H2716" t="s">
        <v>341</v>
      </c>
      <c r="I2716" t="s">
        <v>199</v>
      </c>
      <c r="J2716">
        <v>16705</v>
      </c>
      <c r="K2716">
        <v>81</v>
      </c>
      <c r="L2716">
        <v>0</v>
      </c>
    </row>
    <row r="2717" spans="8:12">
      <c r="H2717" t="s">
        <v>341</v>
      </c>
      <c r="I2717" t="s">
        <v>200</v>
      </c>
      <c r="J2717">
        <v>14832</v>
      </c>
      <c r="K2717">
        <v>54</v>
      </c>
      <c r="L2717">
        <v>0</v>
      </c>
    </row>
    <row r="2718" spans="8:12">
      <c r="H2718" t="s">
        <v>341</v>
      </c>
      <c r="I2718" t="s">
        <v>24</v>
      </c>
      <c r="J2718">
        <v>14907</v>
      </c>
      <c r="K2718">
        <v>88</v>
      </c>
      <c r="L2718">
        <v>0</v>
      </c>
    </row>
    <row r="2719" spans="8:12">
      <c r="H2719" t="s">
        <v>341</v>
      </c>
      <c r="I2719" t="s">
        <v>201</v>
      </c>
      <c r="J2719">
        <v>13837</v>
      </c>
      <c r="K2719">
        <v>39</v>
      </c>
      <c r="L2719">
        <v>0</v>
      </c>
    </row>
    <row r="2720" spans="8:12">
      <c r="H2720" t="s">
        <v>341</v>
      </c>
      <c r="I2720" t="s">
        <v>202</v>
      </c>
      <c r="J2720">
        <v>14162</v>
      </c>
      <c r="K2720">
        <v>43</v>
      </c>
      <c r="L2720">
        <v>0</v>
      </c>
    </row>
    <row r="2721" spans="8:12">
      <c r="H2721" t="s">
        <v>341</v>
      </c>
      <c r="I2721" t="s">
        <v>203</v>
      </c>
      <c r="J2721">
        <v>14167</v>
      </c>
      <c r="K2721">
        <v>92</v>
      </c>
      <c r="L2721">
        <v>0</v>
      </c>
    </row>
    <row r="2722" spans="8:12">
      <c r="H2722" t="s">
        <v>341</v>
      </c>
      <c r="I2722" t="s">
        <v>25</v>
      </c>
      <c r="J2722">
        <v>13449</v>
      </c>
      <c r="K2722">
        <v>80</v>
      </c>
      <c r="L2722">
        <v>0</v>
      </c>
    </row>
    <row r="2723" spans="8:12">
      <c r="H2723" t="s">
        <v>341</v>
      </c>
      <c r="I2723" t="s">
        <v>204</v>
      </c>
      <c r="J2723">
        <v>13161</v>
      </c>
      <c r="K2723">
        <v>129</v>
      </c>
      <c r="L2723">
        <v>0</v>
      </c>
    </row>
    <row r="2724" spans="8:12">
      <c r="H2724" t="s">
        <v>341</v>
      </c>
      <c r="I2724" t="s">
        <v>205</v>
      </c>
      <c r="J2724">
        <v>12143</v>
      </c>
      <c r="K2724">
        <v>127</v>
      </c>
      <c r="L2724">
        <v>0</v>
      </c>
    </row>
    <row r="2725" spans="8:12">
      <c r="H2725" t="s">
        <v>341</v>
      </c>
      <c r="I2725" t="s">
        <v>206</v>
      </c>
      <c r="J2725">
        <v>9992</v>
      </c>
      <c r="K2725">
        <v>97</v>
      </c>
      <c r="L2725">
        <v>0</v>
      </c>
    </row>
    <row r="2726" spans="8:12">
      <c r="H2726" t="s">
        <v>341</v>
      </c>
      <c r="I2726" t="s">
        <v>26</v>
      </c>
      <c r="J2726">
        <v>8602</v>
      </c>
      <c r="K2726">
        <v>55</v>
      </c>
      <c r="L2726">
        <v>0</v>
      </c>
    </row>
    <row r="2727" spans="8:12">
      <c r="H2727" t="s">
        <v>341</v>
      </c>
      <c r="I2727" t="s">
        <v>207</v>
      </c>
      <c r="J2727">
        <v>7808</v>
      </c>
      <c r="K2727">
        <v>84</v>
      </c>
      <c r="L2727">
        <v>0</v>
      </c>
    </row>
    <row r="2728" spans="8:12">
      <c r="H2728" t="s">
        <v>341</v>
      </c>
      <c r="I2728" t="s">
        <v>208</v>
      </c>
      <c r="J2728">
        <v>7405</v>
      </c>
      <c r="K2728">
        <v>30</v>
      </c>
      <c r="L2728">
        <v>0</v>
      </c>
    </row>
    <row r="2729" spans="8:12">
      <c r="H2729" t="s">
        <v>341</v>
      </c>
      <c r="I2729" t="s">
        <v>209</v>
      </c>
      <c r="J2729">
        <v>7022</v>
      </c>
      <c r="K2729">
        <v>68</v>
      </c>
      <c r="L2729">
        <v>0</v>
      </c>
    </row>
    <row r="2730" spans="8:12">
      <c r="H2730" t="s">
        <v>341</v>
      </c>
      <c r="I2730" t="s">
        <v>27</v>
      </c>
      <c r="J2730">
        <v>5899</v>
      </c>
      <c r="K2730">
        <v>28</v>
      </c>
      <c r="L2730">
        <v>0</v>
      </c>
    </row>
    <row r="2731" spans="8:12">
      <c r="H2731" t="s">
        <v>341</v>
      </c>
      <c r="I2731" t="s">
        <v>210</v>
      </c>
      <c r="J2731">
        <v>6243</v>
      </c>
      <c r="K2731">
        <v>57</v>
      </c>
      <c r="L2731">
        <v>0</v>
      </c>
    </row>
    <row r="2732" spans="8:12">
      <c r="H2732" t="s">
        <v>341</v>
      </c>
      <c r="I2732" t="s">
        <v>211</v>
      </c>
      <c r="J2732">
        <v>6111</v>
      </c>
      <c r="K2732">
        <v>30</v>
      </c>
      <c r="L2732">
        <v>0</v>
      </c>
    </row>
    <row r="2733" spans="8:12">
      <c r="H2733" t="s">
        <v>341</v>
      </c>
      <c r="I2733" t="s">
        <v>212</v>
      </c>
      <c r="J2733">
        <v>6019</v>
      </c>
      <c r="K2733">
        <v>105</v>
      </c>
      <c r="L2733">
        <v>0</v>
      </c>
    </row>
    <row r="2734" spans="8:12">
      <c r="H2734" t="s">
        <v>341</v>
      </c>
      <c r="I2734" t="s">
        <v>28</v>
      </c>
      <c r="J2734">
        <v>5736</v>
      </c>
      <c r="K2734">
        <v>57</v>
      </c>
      <c r="L2734">
        <v>0</v>
      </c>
    </row>
    <row r="2735" spans="8:12">
      <c r="H2735" t="s">
        <v>341</v>
      </c>
      <c r="I2735" t="s">
        <v>213</v>
      </c>
      <c r="J2735">
        <v>5746</v>
      </c>
      <c r="K2735">
        <v>24</v>
      </c>
      <c r="L2735">
        <v>0</v>
      </c>
    </row>
    <row r="2736" spans="8:12">
      <c r="H2736" t="s">
        <v>341</v>
      </c>
      <c r="I2736" t="s">
        <v>214</v>
      </c>
      <c r="J2736">
        <v>5771</v>
      </c>
      <c r="K2736">
        <v>80</v>
      </c>
      <c r="L2736">
        <v>0</v>
      </c>
    </row>
    <row r="2737" spans="8:12">
      <c r="H2737" t="s">
        <v>341</v>
      </c>
      <c r="I2737" t="s">
        <v>215</v>
      </c>
      <c r="J2737">
        <v>5997</v>
      </c>
      <c r="K2737">
        <v>81</v>
      </c>
      <c r="L2737">
        <v>0</v>
      </c>
    </row>
    <row r="2738" spans="8:12">
      <c r="H2738" t="s">
        <v>341</v>
      </c>
      <c r="I2738" t="s">
        <v>29</v>
      </c>
      <c r="J2738">
        <v>5684</v>
      </c>
      <c r="K2738">
        <v>43</v>
      </c>
      <c r="L2738">
        <v>0</v>
      </c>
    </row>
    <row r="2739" spans="8:12">
      <c r="H2739" t="s">
        <v>341</v>
      </c>
      <c r="I2739" t="s">
        <v>216</v>
      </c>
      <c r="J2739">
        <v>5453</v>
      </c>
      <c r="K2739">
        <v>49</v>
      </c>
      <c r="L2739">
        <v>0</v>
      </c>
    </row>
    <row r="2740" spans="8:12">
      <c r="H2740" t="s">
        <v>341</v>
      </c>
      <c r="I2740" t="s">
        <v>217</v>
      </c>
      <c r="J2740">
        <v>5421</v>
      </c>
      <c r="K2740">
        <v>78</v>
      </c>
      <c r="L2740">
        <v>0</v>
      </c>
    </row>
    <row r="2741" spans="8:12">
      <c r="H2741" t="s">
        <v>341</v>
      </c>
      <c r="I2741" t="s">
        <v>218</v>
      </c>
      <c r="J2741">
        <v>5295</v>
      </c>
      <c r="K2741">
        <v>119</v>
      </c>
      <c r="L2741">
        <v>0</v>
      </c>
    </row>
    <row r="2742" spans="8:12">
      <c r="H2742" t="s">
        <v>341</v>
      </c>
      <c r="I2742" t="s">
        <v>30</v>
      </c>
      <c r="J2742">
        <v>5318</v>
      </c>
      <c r="K2742">
        <v>124</v>
      </c>
      <c r="L2742">
        <v>0</v>
      </c>
    </row>
    <row r="2743" spans="8:12">
      <c r="H2743" t="s">
        <v>341</v>
      </c>
      <c r="I2743" t="s">
        <v>219</v>
      </c>
      <c r="J2743">
        <v>5295</v>
      </c>
      <c r="K2743">
        <v>28</v>
      </c>
      <c r="L2743">
        <v>0</v>
      </c>
    </row>
    <row r="2744" spans="8:12">
      <c r="H2744" t="s">
        <v>341</v>
      </c>
      <c r="I2744" t="s">
        <v>220</v>
      </c>
      <c r="J2744">
        <v>4596</v>
      </c>
      <c r="K2744">
        <v>88</v>
      </c>
      <c r="L2744">
        <v>0</v>
      </c>
    </row>
    <row r="2745" spans="8:12">
      <c r="H2745" t="s">
        <v>341</v>
      </c>
      <c r="I2745" t="s">
        <v>221</v>
      </c>
      <c r="J2745">
        <v>4051</v>
      </c>
      <c r="K2745">
        <v>34</v>
      </c>
      <c r="L2745">
        <v>0</v>
      </c>
    </row>
    <row r="2746" spans="8:12">
      <c r="H2746" t="s">
        <v>341</v>
      </c>
      <c r="I2746" t="s">
        <v>31</v>
      </c>
      <c r="J2746">
        <v>4962</v>
      </c>
      <c r="K2746">
        <v>96</v>
      </c>
      <c r="L2746">
        <v>0</v>
      </c>
    </row>
    <row r="2747" spans="8:12">
      <c r="H2747" t="s">
        <v>341</v>
      </c>
      <c r="I2747" t="s">
        <v>222</v>
      </c>
      <c r="J2747">
        <v>3723</v>
      </c>
      <c r="K2747">
        <v>69</v>
      </c>
      <c r="L2747">
        <v>0</v>
      </c>
    </row>
    <row r="2748" spans="8:12">
      <c r="H2748" t="s">
        <v>341</v>
      </c>
      <c r="I2748" t="s">
        <v>223</v>
      </c>
      <c r="J2748">
        <v>3553</v>
      </c>
      <c r="K2748">
        <v>32</v>
      </c>
      <c r="L2748">
        <v>0</v>
      </c>
    </row>
    <row r="2749" spans="8:12">
      <c r="H2749" t="s">
        <v>341</v>
      </c>
      <c r="I2749" t="s">
        <v>224</v>
      </c>
      <c r="J2749">
        <v>4642</v>
      </c>
      <c r="K2749">
        <v>89</v>
      </c>
      <c r="L2749">
        <v>0</v>
      </c>
    </row>
    <row r="2750" spans="8:12">
      <c r="H2750" t="s">
        <v>341</v>
      </c>
      <c r="I2750" t="s">
        <v>32</v>
      </c>
      <c r="J2750">
        <v>3627</v>
      </c>
      <c r="K2750">
        <v>100</v>
      </c>
      <c r="L2750">
        <v>0</v>
      </c>
    </row>
    <row r="2751" spans="8:12">
      <c r="H2751" t="s">
        <v>341</v>
      </c>
      <c r="I2751" t="s">
        <v>225</v>
      </c>
      <c r="J2751">
        <v>3979</v>
      </c>
      <c r="K2751">
        <v>184</v>
      </c>
      <c r="L2751">
        <v>0</v>
      </c>
    </row>
    <row r="2752" spans="8:12">
      <c r="H2752" t="s">
        <v>341</v>
      </c>
      <c r="I2752" t="s">
        <v>226</v>
      </c>
      <c r="J2752">
        <v>4297</v>
      </c>
      <c r="K2752">
        <v>86</v>
      </c>
      <c r="L2752">
        <v>0</v>
      </c>
    </row>
    <row r="2753" spans="8:12">
      <c r="H2753" t="s">
        <v>341</v>
      </c>
      <c r="I2753" t="s">
        <v>227</v>
      </c>
      <c r="J2753">
        <v>3864</v>
      </c>
      <c r="K2753">
        <v>125</v>
      </c>
      <c r="L2753">
        <v>0</v>
      </c>
    </row>
    <row r="2754" spans="8:12">
      <c r="H2754" t="s">
        <v>341</v>
      </c>
      <c r="I2754" t="s">
        <v>33</v>
      </c>
      <c r="J2754">
        <v>3602</v>
      </c>
      <c r="K2754">
        <v>84</v>
      </c>
      <c r="L2754">
        <v>0</v>
      </c>
    </row>
    <row r="2755" spans="8:12">
      <c r="H2755" t="s">
        <v>341</v>
      </c>
      <c r="I2755" t="s">
        <v>228</v>
      </c>
      <c r="J2755">
        <v>4423</v>
      </c>
      <c r="K2755">
        <v>47</v>
      </c>
      <c r="L2755">
        <v>0</v>
      </c>
    </row>
    <row r="2756" spans="8:12">
      <c r="H2756" t="s">
        <v>341</v>
      </c>
      <c r="I2756" t="s">
        <v>229</v>
      </c>
      <c r="J2756">
        <v>3832</v>
      </c>
      <c r="K2756">
        <v>99</v>
      </c>
      <c r="L2756">
        <v>0</v>
      </c>
    </row>
    <row r="2757" spans="8:12">
      <c r="H2757" t="s">
        <v>341</v>
      </c>
      <c r="I2757" t="s">
        <v>230</v>
      </c>
      <c r="J2757">
        <v>3208</v>
      </c>
      <c r="K2757">
        <v>78</v>
      </c>
      <c r="L2757">
        <v>0</v>
      </c>
    </row>
    <row r="2758" spans="8:12">
      <c r="H2758" t="s">
        <v>341</v>
      </c>
      <c r="I2758" t="s">
        <v>34</v>
      </c>
      <c r="J2758">
        <v>4133</v>
      </c>
      <c r="K2758">
        <v>31</v>
      </c>
      <c r="L2758">
        <v>0</v>
      </c>
    </row>
    <row r="2759" spans="8:12">
      <c r="H2759" t="s">
        <v>341</v>
      </c>
      <c r="I2759" t="s">
        <v>231</v>
      </c>
      <c r="J2759">
        <v>3406</v>
      </c>
      <c r="K2759">
        <v>33</v>
      </c>
      <c r="L2759">
        <v>0</v>
      </c>
    </row>
    <row r="2760" spans="8:12">
      <c r="H2760" t="s">
        <v>341</v>
      </c>
      <c r="I2760" t="s">
        <v>232</v>
      </c>
      <c r="J2760">
        <v>4002</v>
      </c>
      <c r="K2760">
        <v>47</v>
      </c>
      <c r="L2760">
        <v>0</v>
      </c>
    </row>
    <row r="2761" spans="8:12">
      <c r="H2761" t="s">
        <v>341</v>
      </c>
      <c r="I2761" t="s">
        <v>233</v>
      </c>
      <c r="J2761">
        <v>3215</v>
      </c>
      <c r="K2761">
        <v>71</v>
      </c>
      <c r="L2761">
        <v>0</v>
      </c>
    </row>
    <row r="2762" spans="8:12">
      <c r="H2762" t="s">
        <v>341</v>
      </c>
      <c r="I2762" t="s">
        <v>35</v>
      </c>
      <c r="J2762">
        <v>4112</v>
      </c>
      <c r="K2762">
        <v>103</v>
      </c>
      <c r="L2762">
        <v>0</v>
      </c>
    </row>
    <row r="2763" spans="8:12">
      <c r="H2763" t="s">
        <v>341</v>
      </c>
      <c r="I2763" t="s">
        <v>234</v>
      </c>
      <c r="J2763">
        <v>4291</v>
      </c>
      <c r="K2763">
        <v>64</v>
      </c>
      <c r="L2763">
        <v>0</v>
      </c>
    </row>
    <row r="2764" spans="8:12">
      <c r="H2764" t="s">
        <v>341</v>
      </c>
      <c r="I2764" t="s">
        <v>235</v>
      </c>
      <c r="J2764">
        <v>4055</v>
      </c>
      <c r="K2764">
        <v>71</v>
      </c>
      <c r="L2764">
        <v>0</v>
      </c>
    </row>
    <row r="2765" spans="8:12">
      <c r="H2765" t="s">
        <v>341</v>
      </c>
      <c r="I2765" t="s">
        <v>236</v>
      </c>
      <c r="J2765">
        <v>4137</v>
      </c>
      <c r="K2765">
        <v>79</v>
      </c>
      <c r="L2765">
        <v>0</v>
      </c>
    </row>
    <row r="2766" spans="8:12">
      <c r="H2766" t="s">
        <v>341</v>
      </c>
      <c r="I2766" t="s">
        <v>36</v>
      </c>
      <c r="J2766">
        <v>4776</v>
      </c>
      <c r="K2766">
        <v>28</v>
      </c>
      <c r="L2766">
        <v>0</v>
      </c>
    </row>
    <row r="2767" spans="8:12">
      <c r="H2767" t="s">
        <v>341</v>
      </c>
      <c r="I2767" t="s">
        <v>237</v>
      </c>
      <c r="J2767">
        <v>5149</v>
      </c>
      <c r="K2767">
        <v>36</v>
      </c>
      <c r="L2767">
        <v>0</v>
      </c>
    </row>
    <row r="2768" spans="8:12">
      <c r="H2768" t="s">
        <v>341</v>
      </c>
      <c r="I2768" t="s">
        <v>238</v>
      </c>
      <c r="J2768">
        <v>5884</v>
      </c>
      <c r="K2768">
        <v>31</v>
      </c>
      <c r="L2768">
        <v>0</v>
      </c>
    </row>
    <row r="2769" spans="8:12">
      <c r="H2769" t="s">
        <v>341</v>
      </c>
      <c r="I2769" t="s">
        <v>239</v>
      </c>
      <c r="J2769">
        <v>5906</v>
      </c>
      <c r="K2769">
        <v>36</v>
      </c>
      <c r="L2769">
        <v>0</v>
      </c>
    </row>
    <row r="2770" spans="8:12">
      <c r="H2770" t="s">
        <v>341</v>
      </c>
      <c r="I2770" t="s">
        <v>37</v>
      </c>
      <c r="J2770">
        <v>7419</v>
      </c>
      <c r="K2770">
        <v>108</v>
      </c>
      <c r="L2770">
        <v>0</v>
      </c>
    </row>
    <row r="2771" spans="8:12">
      <c r="H2771" t="s">
        <v>341</v>
      </c>
      <c r="I2771" t="s">
        <v>240</v>
      </c>
      <c r="J2771">
        <v>6579</v>
      </c>
      <c r="K2771">
        <v>30</v>
      </c>
      <c r="L2771">
        <v>0</v>
      </c>
    </row>
    <row r="2772" spans="8:12">
      <c r="H2772" t="s">
        <v>341</v>
      </c>
      <c r="I2772" t="s">
        <v>241</v>
      </c>
      <c r="J2772">
        <v>7000</v>
      </c>
      <c r="K2772">
        <v>34</v>
      </c>
      <c r="L2772">
        <v>0</v>
      </c>
    </row>
    <row r="2773" spans="8:12">
      <c r="H2773" t="s">
        <v>341</v>
      </c>
      <c r="I2773" t="s">
        <v>242</v>
      </c>
      <c r="J2773">
        <v>8592</v>
      </c>
      <c r="K2773">
        <v>28</v>
      </c>
      <c r="L2773">
        <v>0</v>
      </c>
    </row>
    <row r="2774" spans="8:12">
      <c r="H2774" t="s">
        <v>341</v>
      </c>
      <c r="I2774" t="s">
        <v>38</v>
      </c>
      <c r="J2774">
        <v>7953</v>
      </c>
      <c r="K2774">
        <v>26</v>
      </c>
      <c r="L2774">
        <v>0</v>
      </c>
    </row>
    <row r="2775" spans="8:12">
      <c r="H2775" t="s">
        <v>341</v>
      </c>
      <c r="I2775" t="s">
        <v>243</v>
      </c>
      <c r="J2775">
        <v>9149</v>
      </c>
      <c r="K2775">
        <v>55</v>
      </c>
      <c r="L2775">
        <v>0</v>
      </c>
    </row>
    <row r="2776" spans="8:12">
      <c r="H2776" t="s">
        <v>341</v>
      </c>
      <c r="I2776" t="s">
        <v>244</v>
      </c>
      <c r="J2776">
        <v>9828</v>
      </c>
      <c r="K2776">
        <v>26</v>
      </c>
      <c r="L2776">
        <v>0</v>
      </c>
    </row>
    <row r="2777" spans="8:12">
      <c r="H2777" t="s">
        <v>341</v>
      </c>
      <c r="I2777" t="s">
        <v>245</v>
      </c>
      <c r="J2777">
        <v>10197</v>
      </c>
      <c r="K2777">
        <v>25</v>
      </c>
      <c r="L2777">
        <v>0</v>
      </c>
    </row>
    <row r="2778" spans="8:12">
      <c r="H2778" t="s">
        <v>341</v>
      </c>
      <c r="I2778" t="s">
        <v>39</v>
      </c>
      <c r="J2778">
        <v>9287</v>
      </c>
      <c r="K2778">
        <v>52</v>
      </c>
      <c r="L2778">
        <v>0</v>
      </c>
    </row>
    <row r="2779" spans="8:12">
      <c r="H2779" t="s">
        <v>341</v>
      </c>
      <c r="I2779" t="s">
        <v>246</v>
      </c>
      <c r="J2779">
        <v>7065</v>
      </c>
      <c r="K2779">
        <v>40</v>
      </c>
      <c r="L2779">
        <v>0</v>
      </c>
    </row>
    <row r="2780" spans="8:12">
      <c r="H2780" t="s">
        <v>341</v>
      </c>
      <c r="I2780" t="s">
        <v>247</v>
      </c>
      <c r="J2780">
        <v>6353</v>
      </c>
      <c r="K2780">
        <v>59</v>
      </c>
      <c r="L2780">
        <v>0</v>
      </c>
    </row>
    <row r="2781" spans="8:12">
      <c r="H2781" t="s">
        <v>341</v>
      </c>
      <c r="I2781" t="s">
        <v>248</v>
      </c>
      <c r="J2781">
        <v>5191</v>
      </c>
      <c r="K2781">
        <v>26</v>
      </c>
      <c r="L2781">
        <v>0</v>
      </c>
    </row>
    <row r="2782" spans="8:12">
      <c r="H2782" t="s">
        <v>341</v>
      </c>
      <c r="I2782" t="s">
        <v>40</v>
      </c>
      <c r="J2782">
        <v>3980</v>
      </c>
      <c r="K2782">
        <v>26</v>
      </c>
      <c r="L2782">
        <v>0</v>
      </c>
    </row>
    <row r="2783" spans="8:12">
      <c r="H2783" t="s">
        <v>341</v>
      </c>
      <c r="I2783" t="s">
        <v>249</v>
      </c>
      <c r="J2783">
        <v>2888</v>
      </c>
      <c r="K2783">
        <v>59</v>
      </c>
      <c r="L2783">
        <v>0</v>
      </c>
    </row>
    <row r="2784" spans="8:12">
      <c r="H2784" t="s">
        <v>341</v>
      </c>
      <c r="I2784" t="s">
        <v>250</v>
      </c>
      <c r="J2784">
        <v>3251</v>
      </c>
      <c r="K2784">
        <v>25</v>
      </c>
      <c r="L2784">
        <v>0</v>
      </c>
    </row>
    <row r="2785" spans="8:12">
      <c r="H2785" t="s">
        <v>341</v>
      </c>
      <c r="I2785" t="s">
        <v>251</v>
      </c>
      <c r="J2785">
        <v>3389</v>
      </c>
      <c r="K2785">
        <v>66</v>
      </c>
      <c r="L2785">
        <v>0</v>
      </c>
    </row>
    <row r="2786" spans="8:12">
      <c r="H2786" t="s">
        <v>342</v>
      </c>
      <c r="I2786" t="s">
        <v>17</v>
      </c>
      <c r="J2786">
        <v>3362</v>
      </c>
      <c r="K2786">
        <v>86</v>
      </c>
      <c r="L2786">
        <v>0</v>
      </c>
    </row>
    <row r="2787" spans="8:12">
      <c r="H2787" t="s">
        <v>342</v>
      </c>
      <c r="I2787" t="s">
        <v>180</v>
      </c>
      <c r="J2787">
        <v>3026</v>
      </c>
      <c r="K2787">
        <v>25</v>
      </c>
      <c r="L2787">
        <v>0</v>
      </c>
    </row>
    <row r="2788" spans="8:12">
      <c r="H2788" t="s">
        <v>342</v>
      </c>
      <c r="I2788" t="s">
        <v>181</v>
      </c>
      <c r="J2788">
        <v>3385</v>
      </c>
      <c r="K2788">
        <v>23</v>
      </c>
      <c r="L2788">
        <v>0</v>
      </c>
    </row>
    <row r="2789" spans="8:12">
      <c r="H2789" t="s">
        <v>342</v>
      </c>
      <c r="I2789" t="s">
        <v>182</v>
      </c>
      <c r="J2789">
        <v>3634</v>
      </c>
      <c r="K2789">
        <v>95</v>
      </c>
      <c r="L2789">
        <v>0</v>
      </c>
    </row>
    <row r="2790" spans="8:12">
      <c r="H2790" t="s">
        <v>342</v>
      </c>
      <c r="I2790" t="s">
        <v>18</v>
      </c>
      <c r="J2790">
        <v>3361</v>
      </c>
      <c r="K2790">
        <v>54</v>
      </c>
      <c r="L2790">
        <v>0</v>
      </c>
    </row>
    <row r="2791" spans="8:12">
      <c r="H2791" t="s">
        <v>342</v>
      </c>
      <c r="I2791" t="s">
        <v>183</v>
      </c>
      <c r="J2791">
        <v>2848</v>
      </c>
      <c r="K2791">
        <v>159</v>
      </c>
      <c r="L2791">
        <v>0</v>
      </c>
    </row>
    <row r="2792" spans="8:12">
      <c r="H2792" t="s">
        <v>342</v>
      </c>
      <c r="I2792" t="s">
        <v>184</v>
      </c>
      <c r="J2792">
        <v>2518</v>
      </c>
      <c r="K2792">
        <v>212</v>
      </c>
      <c r="L2792">
        <v>0</v>
      </c>
    </row>
    <row r="2793" spans="8:12">
      <c r="H2793" t="s">
        <v>342</v>
      </c>
      <c r="I2793" t="s">
        <v>185</v>
      </c>
      <c r="J2793">
        <v>2168</v>
      </c>
      <c r="K2793">
        <v>132</v>
      </c>
      <c r="L2793">
        <v>0</v>
      </c>
    </row>
    <row r="2794" spans="8:12">
      <c r="H2794" t="s">
        <v>342</v>
      </c>
      <c r="I2794" t="s">
        <v>19</v>
      </c>
      <c r="J2794">
        <v>2523</v>
      </c>
      <c r="K2794">
        <v>107</v>
      </c>
      <c r="L2794">
        <v>0</v>
      </c>
    </row>
    <row r="2795" spans="8:12">
      <c r="H2795" t="s">
        <v>342</v>
      </c>
      <c r="I2795" t="s">
        <v>186</v>
      </c>
      <c r="J2795">
        <v>2224</v>
      </c>
      <c r="K2795">
        <v>30</v>
      </c>
      <c r="L2795">
        <v>0</v>
      </c>
    </row>
    <row r="2796" spans="8:12">
      <c r="H2796" t="s">
        <v>342</v>
      </c>
      <c r="I2796" t="s">
        <v>187</v>
      </c>
      <c r="J2796">
        <v>2489</v>
      </c>
      <c r="K2796">
        <v>23</v>
      </c>
      <c r="L2796">
        <v>0</v>
      </c>
    </row>
    <row r="2797" spans="8:12">
      <c r="H2797" t="s">
        <v>342</v>
      </c>
      <c r="I2797" t="s">
        <v>188</v>
      </c>
      <c r="J2797">
        <v>2531</v>
      </c>
      <c r="K2797">
        <v>74</v>
      </c>
      <c r="L2797">
        <v>0</v>
      </c>
    </row>
    <row r="2798" spans="8:12">
      <c r="H2798" t="s">
        <v>342</v>
      </c>
      <c r="I2798" t="s">
        <v>20</v>
      </c>
      <c r="J2798">
        <v>2417</v>
      </c>
      <c r="K2798">
        <v>101</v>
      </c>
      <c r="L2798">
        <v>0</v>
      </c>
    </row>
    <row r="2799" spans="8:12">
      <c r="H2799" t="s">
        <v>342</v>
      </c>
      <c r="I2799" t="s">
        <v>189</v>
      </c>
      <c r="J2799">
        <v>3248</v>
      </c>
      <c r="K2799">
        <v>23</v>
      </c>
      <c r="L2799">
        <v>0</v>
      </c>
    </row>
    <row r="2800" spans="8:12">
      <c r="H2800" t="s">
        <v>342</v>
      </c>
      <c r="I2800" t="s">
        <v>190</v>
      </c>
      <c r="J2800">
        <v>5852</v>
      </c>
      <c r="K2800">
        <v>73</v>
      </c>
      <c r="L2800">
        <v>0</v>
      </c>
    </row>
    <row r="2801" spans="8:12">
      <c r="H2801" t="s">
        <v>342</v>
      </c>
      <c r="I2801" t="s">
        <v>191</v>
      </c>
      <c r="J2801">
        <v>6916</v>
      </c>
      <c r="K2801">
        <v>108</v>
      </c>
      <c r="L2801">
        <v>0</v>
      </c>
    </row>
    <row r="2802" spans="8:12">
      <c r="H2802" t="s">
        <v>342</v>
      </c>
      <c r="I2802" t="s">
        <v>21</v>
      </c>
      <c r="J2802">
        <v>4973</v>
      </c>
      <c r="K2802">
        <v>23</v>
      </c>
      <c r="L2802">
        <v>0</v>
      </c>
    </row>
    <row r="2803" spans="8:12">
      <c r="H2803" t="s">
        <v>342</v>
      </c>
      <c r="I2803" t="s">
        <v>192</v>
      </c>
      <c r="J2803">
        <v>4605</v>
      </c>
      <c r="K2803">
        <v>28</v>
      </c>
      <c r="L2803">
        <v>0</v>
      </c>
    </row>
    <row r="2804" spans="8:12">
      <c r="H2804" t="s">
        <v>342</v>
      </c>
      <c r="I2804" t="s">
        <v>193</v>
      </c>
      <c r="J2804">
        <v>9003</v>
      </c>
      <c r="K2804">
        <v>39</v>
      </c>
      <c r="L2804">
        <v>0</v>
      </c>
    </row>
    <row r="2805" spans="8:12">
      <c r="H2805" t="s">
        <v>342</v>
      </c>
      <c r="I2805" t="s">
        <v>194</v>
      </c>
      <c r="J2805">
        <v>11001</v>
      </c>
      <c r="K2805">
        <v>24</v>
      </c>
      <c r="L2805">
        <v>0</v>
      </c>
    </row>
    <row r="2806" spans="8:12">
      <c r="H2806" t="s">
        <v>342</v>
      </c>
      <c r="I2806" t="s">
        <v>22</v>
      </c>
      <c r="J2806">
        <v>9430</v>
      </c>
      <c r="K2806">
        <v>50</v>
      </c>
      <c r="L2806">
        <v>0</v>
      </c>
    </row>
    <row r="2807" spans="8:12">
      <c r="H2807" t="s">
        <v>342</v>
      </c>
      <c r="I2807" t="s">
        <v>195</v>
      </c>
      <c r="J2807">
        <v>12071</v>
      </c>
      <c r="K2807">
        <v>21</v>
      </c>
      <c r="L2807">
        <v>0</v>
      </c>
    </row>
    <row r="2808" spans="8:12">
      <c r="H2808" t="s">
        <v>342</v>
      </c>
      <c r="I2808" t="s">
        <v>196</v>
      </c>
      <c r="J2808">
        <v>12406</v>
      </c>
      <c r="K2808">
        <v>179</v>
      </c>
      <c r="L2808">
        <v>0</v>
      </c>
    </row>
    <row r="2809" spans="8:12">
      <c r="H2809" t="s">
        <v>342</v>
      </c>
      <c r="I2809" t="s">
        <v>197</v>
      </c>
      <c r="J2809">
        <v>12122</v>
      </c>
      <c r="K2809">
        <v>170</v>
      </c>
      <c r="L2809">
        <v>0</v>
      </c>
    </row>
    <row r="2810" spans="8:12">
      <c r="H2810" t="s">
        <v>342</v>
      </c>
      <c r="I2810" t="s">
        <v>23</v>
      </c>
      <c r="J2810">
        <v>11874</v>
      </c>
      <c r="K2810">
        <v>106</v>
      </c>
      <c r="L2810">
        <v>0</v>
      </c>
    </row>
    <row r="2811" spans="8:12">
      <c r="H2811" t="s">
        <v>342</v>
      </c>
      <c r="I2811" t="s">
        <v>198</v>
      </c>
      <c r="J2811">
        <v>11780</v>
      </c>
      <c r="K2811">
        <v>68</v>
      </c>
      <c r="L2811">
        <v>0</v>
      </c>
    </row>
    <row r="2812" spans="8:12">
      <c r="H2812" t="s">
        <v>342</v>
      </c>
      <c r="I2812" t="s">
        <v>199</v>
      </c>
      <c r="J2812">
        <v>12104</v>
      </c>
      <c r="K2812">
        <v>67</v>
      </c>
      <c r="L2812">
        <v>0</v>
      </c>
    </row>
    <row r="2813" spans="8:12">
      <c r="H2813" t="s">
        <v>342</v>
      </c>
      <c r="I2813" t="s">
        <v>200</v>
      </c>
      <c r="J2813">
        <v>12444</v>
      </c>
      <c r="K2813">
        <v>84</v>
      </c>
      <c r="L2813">
        <v>0</v>
      </c>
    </row>
    <row r="2814" spans="8:12">
      <c r="H2814" t="s">
        <v>342</v>
      </c>
      <c r="I2814" t="s">
        <v>24</v>
      </c>
      <c r="J2814">
        <v>12669</v>
      </c>
      <c r="K2814">
        <v>49</v>
      </c>
      <c r="L2814">
        <v>0</v>
      </c>
    </row>
    <row r="2815" spans="8:12">
      <c r="H2815" t="s">
        <v>342</v>
      </c>
      <c r="I2815" t="s">
        <v>201</v>
      </c>
      <c r="J2815">
        <v>13374</v>
      </c>
      <c r="K2815">
        <v>21</v>
      </c>
      <c r="L2815">
        <v>0</v>
      </c>
    </row>
    <row r="2816" spans="8:12">
      <c r="H2816" t="s">
        <v>342</v>
      </c>
      <c r="I2816" t="s">
        <v>202</v>
      </c>
      <c r="J2816">
        <v>12019</v>
      </c>
      <c r="K2816">
        <v>34</v>
      </c>
      <c r="L2816">
        <v>0</v>
      </c>
    </row>
    <row r="2817" spans="8:12">
      <c r="H2817" t="s">
        <v>342</v>
      </c>
      <c r="I2817" t="s">
        <v>203</v>
      </c>
      <c r="J2817">
        <v>10868</v>
      </c>
      <c r="K2817">
        <v>103</v>
      </c>
      <c r="L2817">
        <v>0</v>
      </c>
    </row>
    <row r="2818" spans="8:12">
      <c r="H2818" t="s">
        <v>342</v>
      </c>
      <c r="I2818" t="s">
        <v>25</v>
      </c>
      <c r="J2818">
        <v>10072</v>
      </c>
      <c r="K2818">
        <v>21</v>
      </c>
      <c r="L2818">
        <v>0</v>
      </c>
    </row>
    <row r="2819" spans="8:12">
      <c r="H2819" t="s">
        <v>342</v>
      </c>
      <c r="I2819" t="s">
        <v>204</v>
      </c>
      <c r="J2819">
        <v>9664</v>
      </c>
      <c r="K2819">
        <v>79</v>
      </c>
      <c r="L2819">
        <v>0</v>
      </c>
    </row>
    <row r="2820" spans="8:12">
      <c r="H2820" t="s">
        <v>342</v>
      </c>
      <c r="I2820" t="s">
        <v>205</v>
      </c>
      <c r="J2820">
        <v>9757</v>
      </c>
      <c r="K2820">
        <v>73</v>
      </c>
      <c r="L2820">
        <v>0</v>
      </c>
    </row>
    <row r="2821" spans="8:12">
      <c r="H2821" t="s">
        <v>342</v>
      </c>
      <c r="I2821" t="s">
        <v>206</v>
      </c>
      <c r="J2821">
        <v>8852</v>
      </c>
      <c r="K2821">
        <v>107</v>
      </c>
      <c r="L2821">
        <v>0</v>
      </c>
    </row>
    <row r="2822" spans="8:12">
      <c r="H2822" t="s">
        <v>342</v>
      </c>
      <c r="I2822" t="s">
        <v>26</v>
      </c>
      <c r="J2822">
        <v>7411</v>
      </c>
      <c r="K2822">
        <v>23</v>
      </c>
      <c r="L2822">
        <v>0</v>
      </c>
    </row>
    <row r="2823" spans="8:12">
      <c r="H2823" t="s">
        <v>342</v>
      </c>
      <c r="I2823" t="s">
        <v>207</v>
      </c>
      <c r="J2823">
        <v>7349</v>
      </c>
      <c r="K2823">
        <v>69</v>
      </c>
      <c r="L2823">
        <v>0</v>
      </c>
    </row>
    <row r="2824" spans="8:12">
      <c r="H2824" t="s">
        <v>342</v>
      </c>
      <c r="I2824" t="s">
        <v>208</v>
      </c>
      <c r="J2824">
        <v>6966</v>
      </c>
      <c r="K2824">
        <v>142</v>
      </c>
      <c r="L2824">
        <v>0</v>
      </c>
    </row>
    <row r="2825" spans="8:12">
      <c r="H2825" t="s">
        <v>342</v>
      </c>
      <c r="I2825" t="s">
        <v>209</v>
      </c>
      <c r="J2825">
        <v>6461</v>
      </c>
      <c r="K2825">
        <v>72</v>
      </c>
      <c r="L2825">
        <v>0</v>
      </c>
    </row>
    <row r="2826" spans="8:12">
      <c r="H2826" t="s">
        <v>342</v>
      </c>
      <c r="I2826" t="s">
        <v>27</v>
      </c>
      <c r="J2826">
        <v>5985</v>
      </c>
      <c r="K2826">
        <v>21</v>
      </c>
      <c r="L2826">
        <v>0</v>
      </c>
    </row>
    <row r="2827" spans="8:12">
      <c r="H2827" t="s">
        <v>342</v>
      </c>
      <c r="I2827" t="s">
        <v>210</v>
      </c>
      <c r="J2827">
        <v>5407</v>
      </c>
      <c r="K2827">
        <v>74</v>
      </c>
      <c r="L2827">
        <v>0</v>
      </c>
    </row>
    <row r="2828" spans="8:12">
      <c r="H2828" t="s">
        <v>342</v>
      </c>
      <c r="I2828" t="s">
        <v>211</v>
      </c>
      <c r="J2828">
        <v>5152</v>
      </c>
      <c r="K2828">
        <v>84</v>
      </c>
      <c r="L2828">
        <v>0</v>
      </c>
    </row>
    <row r="2829" spans="8:12">
      <c r="H2829" t="s">
        <v>342</v>
      </c>
      <c r="I2829" t="s">
        <v>212</v>
      </c>
      <c r="J2829">
        <v>5647</v>
      </c>
      <c r="K2829">
        <v>27</v>
      </c>
      <c r="L2829">
        <v>0</v>
      </c>
    </row>
    <row r="2830" spans="8:12">
      <c r="H2830" t="s">
        <v>342</v>
      </c>
      <c r="I2830" t="s">
        <v>28</v>
      </c>
      <c r="J2830">
        <v>4258</v>
      </c>
      <c r="K2830">
        <v>25</v>
      </c>
      <c r="L2830">
        <v>0</v>
      </c>
    </row>
    <row r="2831" spans="8:12">
      <c r="H2831" t="s">
        <v>342</v>
      </c>
      <c r="I2831" t="s">
        <v>213</v>
      </c>
      <c r="J2831">
        <v>5196</v>
      </c>
      <c r="K2831">
        <v>75</v>
      </c>
      <c r="L2831">
        <v>0</v>
      </c>
    </row>
    <row r="2832" spans="8:12">
      <c r="H2832" t="s">
        <v>342</v>
      </c>
      <c r="I2832" t="s">
        <v>214</v>
      </c>
      <c r="J2832">
        <v>4663</v>
      </c>
      <c r="K2832">
        <v>37</v>
      </c>
      <c r="L2832">
        <v>0</v>
      </c>
    </row>
    <row r="2833" spans="8:12">
      <c r="H2833" t="s">
        <v>342</v>
      </c>
      <c r="I2833" t="s">
        <v>215</v>
      </c>
      <c r="J2833">
        <v>4678</v>
      </c>
      <c r="K2833">
        <v>84</v>
      </c>
      <c r="L2833">
        <v>0</v>
      </c>
    </row>
    <row r="2834" spans="8:12">
      <c r="H2834" t="s">
        <v>342</v>
      </c>
      <c r="I2834" t="s">
        <v>29</v>
      </c>
      <c r="J2834">
        <v>4617</v>
      </c>
      <c r="K2834">
        <v>50</v>
      </c>
      <c r="L2834">
        <v>0</v>
      </c>
    </row>
    <row r="2835" spans="8:12">
      <c r="H2835" t="s">
        <v>342</v>
      </c>
      <c r="I2835" t="s">
        <v>216</v>
      </c>
      <c r="J2835">
        <v>4643</v>
      </c>
      <c r="K2835">
        <v>64</v>
      </c>
      <c r="L2835">
        <v>0</v>
      </c>
    </row>
    <row r="2836" spans="8:12">
      <c r="H2836" t="s">
        <v>342</v>
      </c>
      <c r="I2836" t="s">
        <v>217</v>
      </c>
      <c r="J2836">
        <v>4171</v>
      </c>
      <c r="K2836">
        <v>61</v>
      </c>
      <c r="L2836">
        <v>0</v>
      </c>
    </row>
    <row r="2837" spans="8:12">
      <c r="H2837" t="s">
        <v>342</v>
      </c>
      <c r="I2837" t="s">
        <v>218</v>
      </c>
      <c r="J2837">
        <v>4152</v>
      </c>
      <c r="K2837">
        <v>67</v>
      </c>
      <c r="L2837">
        <v>0</v>
      </c>
    </row>
    <row r="2838" spans="8:12">
      <c r="H2838" t="s">
        <v>342</v>
      </c>
      <c r="I2838" t="s">
        <v>30</v>
      </c>
      <c r="J2838">
        <v>4922</v>
      </c>
      <c r="K2838">
        <v>75</v>
      </c>
      <c r="L2838">
        <v>0</v>
      </c>
    </row>
    <row r="2839" spans="8:12">
      <c r="H2839" t="s">
        <v>342</v>
      </c>
      <c r="I2839" t="s">
        <v>219</v>
      </c>
      <c r="J2839">
        <v>4332</v>
      </c>
      <c r="K2839">
        <v>26</v>
      </c>
      <c r="L2839">
        <v>0</v>
      </c>
    </row>
    <row r="2840" spans="8:12">
      <c r="H2840" t="s">
        <v>342</v>
      </c>
      <c r="I2840" t="s">
        <v>220</v>
      </c>
      <c r="J2840">
        <v>4741</v>
      </c>
      <c r="K2840">
        <v>49</v>
      </c>
      <c r="L2840">
        <v>0</v>
      </c>
    </row>
    <row r="2841" spans="8:12">
      <c r="H2841" t="s">
        <v>342</v>
      </c>
      <c r="I2841" t="s">
        <v>221</v>
      </c>
      <c r="J2841">
        <v>4166</v>
      </c>
      <c r="K2841">
        <v>75</v>
      </c>
      <c r="L2841">
        <v>0</v>
      </c>
    </row>
    <row r="2842" spans="8:12">
      <c r="H2842" t="s">
        <v>342</v>
      </c>
      <c r="I2842" t="s">
        <v>31</v>
      </c>
      <c r="J2842">
        <v>3657</v>
      </c>
      <c r="K2842">
        <v>89</v>
      </c>
      <c r="L2842">
        <v>0</v>
      </c>
    </row>
    <row r="2843" spans="8:12">
      <c r="H2843" t="s">
        <v>342</v>
      </c>
      <c r="I2843" t="s">
        <v>222</v>
      </c>
      <c r="J2843">
        <v>4192</v>
      </c>
      <c r="K2843">
        <v>166</v>
      </c>
      <c r="L2843">
        <v>0</v>
      </c>
    </row>
    <row r="2844" spans="8:12">
      <c r="H2844" t="s">
        <v>342</v>
      </c>
      <c r="I2844" t="s">
        <v>223</v>
      </c>
      <c r="J2844">
        <v>3820</v>
      </c>
      <c r="K2844">
        <v>121</v>
      </c>
      <c r="L2844">
        <v>0</v>
      </c>
    </row>
    <row r="2845" spans="8:12">
      <c r="H2845" t="s">
        <v>342</v>
      </c>
      <c r="I2845" t="s">
        <v>224</v>
      </c>
      <c r="J2845">
        <v>3782</v>
      </c>
      <c r="K2845">
        <v>74</v>
      </c>
      <c r="L2845">
        <v>0</v>
      </c>
    </row>
    <row r="2846" spans="8:12">
      <c r="H2846" t="s">
        <v>342</v>
      </c>
      <c r="I2846" t="s">
        <v>32</v>
      </c>
      <c r="J2846">
        <v>4096</v>
      </c>
      <c r="K2846">
        <v>32</v>
      </c>
      <c r="L2846">
        <v>0</v>
      </c>
    </row>
    <row r="2847" spans="8:12">
      <c r="H2847" t="s">
        <v>342</v>
      </c>
      <c r="I2847" t="s">
        <v>225</v>
      </c>
      <c r="J2847">
        <v>3824</v>
      </c>
      <c r="K2847">
        <v>77</v>
      </c>
      <c r="L2847">
        <v>0</v>
      </c>
    </row>
    <row r="2848" spans="8:12">
      <c r="H2848" t="s">
        <v>342</v>
      </c>
      <c r="I2848" t="s">
        <v>226</v>
      </c>
      <c r="J2848">
        <v>4052</v>
      </c>
      <c r="K2848">
        <v>179</v>
      </c>
      <c r="L2848">
        <v>0</v>
      </c>
    </row>
    <row r="2849" spans="8:12">
      <c r="H2849" t="s">
        <v>342</v>
      </c>
      <c r="I2849" t="s">
        <v>227</v>
      </c>
      <c r="J2849">
        <v>4334</v>
      </c>
      <c r="K2849">
        <v>149</v>
      </c>
      <c r="L2849">
        <v>0</v>
      </c>
    </row>
    <row r="2850" spans="8:12">
      <c r="H2850" t="s">
        <v>342</v>
      </c>
      <c r="I2850" t="s">
        <v>33</v>
      </c>
      <c r="J2850">
        <v>3825</v>
      </c>
      <c r="K2850">
        <v>43</v>
      </c>
      <c r="L2850">
        <v>0</v>
      </c>
    </row>
    <row r="2851" spans="8:12">
      <c r="H2851" t="s">
        <v>342</v>
      </c>
      <c r="I2851" t="s">
        <v>228</v>
      </c>
      <c r="J2851">
        <v>3944</v>
      </c>
      <c r="K2851">
        <v>28</v>
      </c>
      <c r="L2851">
        <v>0</v>
      </c>
    </row>
    <row r="2852" spans="8:12">
      <c r="H2852" t="s">
        <v>342</v>
      </c>
      <c r="I2852" t="s">
        <v>229</v>
      </c>
      <c r="J2852">
        <v>4109</v>
      </c>
      <c r="K2852">
        <v>84</v>
      </c>
      <c r="L2852">
        <v>0</v>
      </c>
    </row>
    <row r="2853" spans="8:12">
      <c r="H2853" t="s">
        <v>342</v>
      </c>
      <c r="I2853" t="s">
        <v>230</v>
      </c>
      <c r="J2853">
        <v>3960</v>
      </c>
      <c r="K2853">
        <v>116</v>
      </c>
      <c r="L2853">
        <v>0</v>
      </c>
    </row>
    <row r="2854" spans="8:12">
      <c r="H2854" t="s">
        <v>342</v>
      </c>
      <c r="I2854" t="s">
        <v>34</v>
      </c>
      <c r="J2854">
        <v>3991</v>
      </c>
      <c r="K2854">
        <v>95</v>
      </c>
      <c r="L2854">
        <v>0</v>
      </c>
    </row>
    <row r="2855" spans="8:12">
      <c r="H2855" t="s">
        <v>342</v>
      </c>
      <c r="I2855" t="s">
        <v>231</v>
      </c>
      <c r="J2855">
        <v>3704</v>
      </c>
      <c r="K2855">
        <v>146</v>
      </c>
      <c r="L2855">
        <v>0</v>
      </c>
    </row>
    <row r="2856" spans="8:12">
      <c r="H2856" t="s">
        <v>342</v>
      </c>
      <c r="I2856" t="s">
        <v>232</v>
      </c>
      <c r="J2856">
        <v>4412</v>
      </c>
      <c r="K2856">
        <v>62</v>
      </c>
      <c r="L2856">
        <v>0</v>
      </c>
    </row>
    <row r="2857" spans="8:12">
      <c r="H2857" t="s">
        <v>342</v>
      </c>
      <c r="I2857" t="s">
        <v>233</v>
      </c>
      <c r="J2857">
        <v>4157</v>
      </c>
      <c r="K2857">
        <v>29</v>
      </c>
      <c r="L2857">
        <v>0</v>
      </c>
    </row>
    <row r="2858" spans="8:12">
      <c r="H2858" t="s">
        <v>342</v>
      </c>
      <c r="I2858" t="s">
        <v>35</v>
      </c>
      <c r="J2858">
        <v>4024</v>
      </c>
      <c r="K2858">
        <v>29</v>
      </c>
      <c r="L2858">
        <v>0</v>
      </c>
    </row>
    <row r="2859" spans="8:12">
      <c r="H2859" t="s">
        <v>342</v>
      </c>
      <c r="I2859" t="s">
        <v>234</v>
      </c>
      <c r="J2859">
        <v>4793</v>
      </c>
      <c r="K2859">
        <v>99</v>
      </c>
      <c r="L2859">
        <v>0</v>
      </c>
    </row>
    <row r="2860" spans="8:12">
      <c r="H2860" t="s">
        <v>342</v>
      </c>
      <c r="I2860" t="s">
        <v>235</v>
      </c>
      <c r="J2860">
        <v>4447</v>
      </c>
      <c r="K2860">
        <v>93</v>
      </c>
      <c r="L2860">
        <v>0</v>
      </c>
    </row>
    <row r="2861" spans="8:12">
      <c r="H2861" t="s">
        <v>342</v>
      </c>
      <c r="I2861" t="s">
        <v>236</v>
      </c>
      <c r="J2861">
        <v>4082</v>
      </c>
      <c r="K2861">
        <v>61</v>
      </c>
      <c r="L2861">
        <v>0</v>
      </c>
    </row>
    <row r="2862" spans="8:12">
      <c r="H2862" t="s">
        <v>342</v>
      </c>
      <c r="I2862" t="s">
        <v>36</v>
      </c>
      <c r="J2862">
        <v>4796</v>
      </c>
      <c r="K2862">
        <v>87</v>
      </c>
      <c r="L2862">
        <v>0</v>
      </c>
    </row>
    <row r="2863" spans="8:12">
      <c r="H2863" t="s">
        <v>342</v>
      </c>
      <c r="I2863" t="s">
        <v>237</v>
      </c>
      <c r="J2863">
        <v>4493</v>
      </c>
      <c r="K2863">
        <v>52</v>
      </c>
      <c r="L2863">
        <v>0</v>
      </c>
    </row>
    <row r="2864" spans="8:12">
      <c r="H2864" t="s">
        <v>342</v>
      </c>
      <c r="I2864" t="s">
        <v>238</v>
      </c>
      <c r="J2864">
        <v>4256</v>
      </c>
      <c r="K2864">
        <v>67</v>
      </c>
      <c r="L2864">
        <v>0</v>
      </c>
    </row>
    <row r="2865" spans="8:12">
      <c r="H2865" t="s">
        <v>342</v>
      </c>
      <c r="I2865" t="s">
        <v>239</v>
      </c>
      <c r="J2865">
        <v>4934</v>
      </c>
      <c r="K2865">
        <v>80</v>
      </c>
      <c r="L2865">
        <v>0</v>
      </c>
    </row>
    <row r="2866" spans="8:12">
      <c r="H2866" t="s">
        <v>342</v>
      </c>
      <c r="I2866" t="s">
        <v>37</v>
      </c>
      <c r="J2866">
        <v>4531</v>
      </c>
      <c r="K2866">
        <v>65</v>
      </c>
      <c r="L2866">
        <v>0</v>
      </c>
    </row>
    <row r="2867" spans="8:12">
      <c r="H2867" t="s">
        <v>342</v>
      </c>
      <c r="I2867" t="s">
        <v>240</v>
      </c>
      <c r="J2867">
        <v>4282</v>
      </c>
      <c r="K2867">
        <v>66</v>
      </c>
      <c r="L2867">
        <v>0</v>
      </c>
    </row>
    <row r="2868" spans="8:12">
      <c r="H2868" t="s">
        <v>342</v>
      </c>
      <c r="I2868" t="s">
        <v>241</v>
      </c>
      <c r="J2868">
        <v>6432</v>
      </c>
      <c r="K2868">
        <v>83</v>
      </c>
      <c r="L2868">
        <v>0</v>
      </c>
    </row>
    <row r="2869" spans="8:12">
      <c r="H2869" t="s">
        <v>342</v>
      </c>
      <c r="I2869" t="s">
        <v>242</v>
      </c>
      <c r="J2869">
        <v>7067</v>
      </c>
      <c r="K2869">
        <v>111</v>
      </c>
      <c r="L2869">
        <v>0</v>
      </c>
    </row>
    <row r="2870" spans="8:12">
      <c r="H2870" t="s">
        <v>342</v>
      </c>
      <c r="I2870" t="s">
        <v>38</v>
      </c>
      <c r="J2870">
        <v>7199</v>
      </c>
      <c r="K2870">
        <v>86</v>
      </c>
      <c r="L2870">
        <v>0</v>
      </c>
    </row>
    <row r="2871" spans="8:12">
      <c r="H2871" t="s">
        <v>342</v>
      </c>
      <c r="I2871" t="s">
        <v>243</v>
      </c>
      <c r="J2871">
        <v>7300</v>
      </c>
      <c r="K2871">
        <v>27</v>
      </c>
      <c r="L2871">
        <v>0</v>
      </c>
    </row>
    <row r="2872" spans="8:12">
      <c r="H2872" t="s">
        <v>342</v>
      </c>
      <c r="I2872" t="s">
        <v>244</v>
      </c>
      <c r="J2872">
        <v>8283</v>
      </c>
      <c r="K2872">
        <v>39</v>
      </c>
      <c r="L2872">
        <v>0</v>
      </c>
    </row>
    <row r="2873" spans="8:12">
      <c r="H2873" t="s">
        <v>342</v>
      </c>
      <c r="I2873" t="s">
        <v>245</v>
      </c>
      <c r="J2873">
        <v>10053</v>
      </c>
      <c r="K2873">
        <v>60</v>
      </c>
      <c r="L2873">
        <v>0</v>
      </c>
    </row>
    <row r="2874" spans="8:12">
      <c r="H2874" t="s">
        <v>342</v>
      </c>
      <c r="I2874" t="s">
        <v>39</v>
      </c>
      <c r="J2874">
        <v>10869</v>
      </c>
      <c r="K2874">
        <v>191</v>
      </c>
      <c r="L2874">
        <v>0</v>
      </c>
    </row>
    <row r="2875" spans="8:12">
      <c r="H2875" t="s">
        <v>342</v>
      </c>
      <c r="I2875" t="s">
        <v>246</v>
      </c>
      <c r="J2875">
        <v>8543</v>
      </c>
      <c r="K2875">
        <v>60</v>
      </c>
      <c r="L2875">
        <v>0</v>
      </c>
    </row>
    <row r="2876" spans="8:12">
      <c r="H2876" t="s">
        <v>342</v>
      </c>
      <c r="I2876" t="s">
        <v>247</v>
      </c>
      <c r="J2876">
        <v>5996</v>
      </c>
      <c r="K2876">
        <v>111</v>
      </c>
      <c r="L2876">
        <v>0</v>
      </c>
    </row>
    <row r="2877" spans="8:12">
      <c r="H2877" t="s">
        <v>342</v>
      </c>
      <c r="I2877" t="s">
        <v>248</v>
      </c>
      <c r="J2877">
        <v>4213</v>
      </c>
      <c r="K2877">
        <v>91</v>
      </c>
      <c r="L2877">
        <v>0</v>
      </c>
    </row>
    <row r="2878" spans="8:12">
      <c r="H2878" t="s">
        <v>342</v>
      </c>
      <c r="I2878" t="s">
        <v>40</v>
      </c>
      <c r="J2878">
        <v>3819</v>
      </c>
      <c r="K2878">
        <v>66</v>
      </c>
      <c r="L2878">
        <v>0</v>
      </c>
    </row>
    <row r="2879" spans="8:12">
      <c r="H2879" t="s">
        <v>342</v>
      </c>
      <c r="I2879" t="s">
        <v>249</v>
      </c>
      <c r="J2879">
        <v>2232</v>
      </c>
      <c r="K2879">
        <v>23</v>
      </c>
      <c r="L2879">
        <v>0</v>
      </c>
    </row>
    <row r="2880" spans="8:12">
      <c r="H2880" t="s">
        <v>342</v>
      </c>
      <c r="I2880" t="s">
        <v>250</v>
      </c>
      <c r="J2880">
        <v>2297</v>
      </c>
      <c r="K2880">
        <v>23</v>
      </c>
      <c r="L2880">
        <v>0</v>
      </c>
    </row>
    <row r="2881" spans="8:12">
      <c r="H2881" t="s">
        <v>342</v>
      </c>
      <c r="I2881" t="s">
        <v>251</v>
      </c>
      <c r="J2881">
        <v>2693</v>
      </c>
      <c r="K2881">
        <v>121</v>
      </c>
      <c r="L2881">
        <v>0</v>
      </c>
    </row>
    <row r="2882" spans="8:12">
      <c r="H2882" t="s">
        <v>343</v>
      </c>
      <c r="I2882" t="s">
        <v>17</v>
      </c>
      <c r="J2882">
        <v>2745</v>
      </c>
      <c r="K2882">
        <v>65</v>
      </c>
      <c r="L288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882"/>
  <sheetViews>
    <sheetView workbookViewId="0">
      <selection activeCell="H1" sqref="H1:L2882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7" t="s">
        <v>177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>
        <v>2507</v>
      </c>
      <c r="D2" s="22">
        <v>69</v>
      </c>
      <c r="E2" s="23">
        <v>0</v>
      </c>
      <c r="H2" t="s">
        <v>282</v>
      </c>
      <c r="I2" t="s">
        <v>17</v>
      </c>
      <c r="J2">
        <v>2507</v>
      </c>
      <c r="K2">
        <v>69</v>
      </c>
      <c r="L2">
        <v>0</v>
      </c>
    </row>
    <row r="3" spans="1:12">
      <c r="A3" s="13" t="s">
        <v>43</v>
      </c>
      <c r="B3" s="20" t="s">
        <v>18</v>
      </c>
      <c r="C3" s="7">
        <v>2258</v>
      </c>
      <c r="D3" s="7">
        <v>62</v>
      </c>
      <c r="E3" s="14">
        <v>0</v>
      </c>
      <c r="H3" t="s">
        <v>282</v>
      </c>
      <c r="I3" t="s">
        <v>180</v>
      </c>
      <c r="J3">
        <v>2361</v>
      </c>
      <c r="K3">
        <v>87</v>
      </c>
      <c r="L3">
        <v>0</v>
      </c>
    </row>
    <row r="4" spans="1:12">
      <c r="A4" s="13" t="s">
        <v>43</v>
      </c>
      <c r="B4" s="20" t="s">
        <v>19</v>
      </c>
      <c r="C4" s="7">
        <v>2473</v>
      </c>
      <c r="D4" s="7">
        <v>217</v>
      </c>
      <c r="E4" s="14">
        <v>0</v>
      </c>
      <c r="H4" t="s">
        <v>282</v>
      </c>
      <c r="I4" t="s">
        <v>181</v>
      </c>
      <c r="J4">
        <v>1995</v>
      </c>
      <c r="K4">
        <v>30</v>
      </c>
      <c r="L4">
        <v>0</v>
      </c>
    </row>
    <row r="5" spans="1:12">
      <c r="A5" s="13" t="s">
        <v>43</v>
      </c>
      <c r="B5" s="20" t="s">
        <v>20</v>
      </c>
      <c r="C5" s="7">
        <v>2922</v>
      </c>
      <c r="D5" s="7">
        <v>160</v>
      </c>
      <c r="E5" s="14">
        <v>0</v>
      </c>
      <c r="H5" t="s">
        <v>282</v>
      </c>
      <c r="I5" t="s">
        <v>182</v>
      </c>
      <c r="J5">
        <v>2213</v>
      </c>
      <c r="K5">
        <v>66</v>
      </c>
      <c r="L5">
        <v>0</v>
      </c>
    </row>
    <row r="6" spans="1:12">
      <c r="A6" s="13" t="s">
        <v>43</v>
      </c>
      <c r="B6" s="20" t="s">
        <v>21</v>
      </c>
      <c r="C6" s="7">
        <v>6803</v>
      </c>
      <c r="D6" s="7">
        <v>83</v>
      </c>
      <c r="E6" s="14">
        <v>0</v>
      </c>
      <c r="H6" t="s">
        <v>282</v>
      </c>
      <c r="I6" t="s">
        <v>18</v>
      </c>
      <c r="J6">
        <v>2258</v>
      </c>
      <c r="K6">
        <v>62</v>
      </c>
      <c r="L6">
        <v>0</v>
      </c>
    </row>
    <row r="7" spans="1:12">
      <c r="A7" s="13" t="s">
        <v>43</v>
      </c>
      <c r="B7" s="20" t="s">
        <v>22</v>
      </c>
      <c r="C7" s="7">
        <v>12061</v>
      </c>
      <c r="D7" s="7">
        <v>98</v>
      </c>
      <c r="E7" s="14">
        <v>0</v>
      </c>
      <c r="H7" t="s">
        <v>282</v>
      </c>
      <c r="I7" t="s">
        <v>183</v>
      </c>
      <c r="J7">
        <v>2284</v>
      </c>
      <c r="K7">
        <v>25</v>
      </c>
      <c r="L7">
        <v>0</v>
      </c>
    </row>
    <row r="8" spans="1:12">
      <c r="A8" s="13" t="s">
        <v>43</v>
      </c>
      <c r="B8" s="20" t="s">
        <v>23</v>
      </c>
      <c r="C8" s="7">
        <v>12826</v>
      </c>
      <c r="D8" s="7">
        <v>27</v>
      </c>
      <c r="E8" s="14">
        <v>0</v>
      </c>
      <c r="H8" t="s">
        <v>282</v>
      </c>
      <c r="I8" t="s">
        <v>184</v>
      </c>
      <c r="J8">
        <v>2327</v>
      </c>
      <c r="K8">
        <v>27</v>
      </c>
      <c r="L8">
        <v>0</v>
      </c>
    </row>
    <row r="9" spans="1:12">
      <c r="A9" s="13" t="s">
        <v>43</v>
      </c>
      <c r="B9" s="20" t="s">
        <v>24</v>
      </c>
      <c r="C9" s="7">
        <v>12762</v>
      </c>
      <c r="D9" s="7">
        <v>176</v>
      </c>
      <c r="E9" s="14">
        <v>0</v>
      </c>
      <c r="H9" t="s">
        <v>282</v>
      </c>
      <c r="I9" t="s">
        <v>185</v>
      </c>
      <c r="J9">
        <v>2133</v>
      </c>
      <c r="K9">
        <v>29</v>
      </c>
      <c r="L9">
        <v>0</v>
      </c>
    </row>
    <row r="10" spans="1:12">
      <c r="A10" s="13" t="s">
        <v>43</v>
      </c>
      <c r="B10" s="20" t="s">
        <v>25</v>
      </c>
      <c r="C10" s="7">
        <v>10405</v>
      </c>
      <c r="D10" s="7">
        <v>78</v>
      </c>
      <c r="E10" s="14">
        <v>0</v>
      </c>
      <c r="H10" t="s">
        <v>282</v>
      </c>
      <c r="I10" t="s">
        <v>19</v>
      </c>
      <c r="J10">
        <v>2473</v>
      </c>
      <c r="K10">
        <v>217</v>
      </c>
      <c r="L10">
        <v>0</v>
      </c>
    </row>
    <row r="11" spans="1:12">
      <c r="A11" s="13" t="s">
        <v>43</v>
      </c>
      <c r="B11" s="20" t="s">
        <v>26</v>
      </c>
      <c r="C11" s="7">
        <v>11345</v>
      </c>
      <c r="D11" s="7">
        <v>117</v>
      </c>
      <c r="E11" s="14">
        <v>0</v>
      </c>
      <c r="H11" t="s">
        <v>282</v>
      </c>
      <c r="I11" t="s">
        <v>186</v>
      </c>
      <c r="J11">
        <v>2158</v>
      </c>
      <c r="K11">
        <v>109</v>
      </c>
      <c r="L11">
        <v>0</v>
      </c>
    </row>
    <row r="12" spans="1:12">
      <c r="A12" s="13" t="s">
        <v>43</v>
      </c>
      <c r="B12" s="20" t="s">
        <v>27</v>
      </c>
      <c r="C12" s="7">
        <v>10337</v>
      </c>
      <c r="D12" s="7">
        <v>73</v>
      </c>
      <c r="E12" s="14">
        <v>0</v>
      </c>
      <c r="H12" t="s">
        <v>282</v>
      </c>
      <c r="I12" t="s">
        <v>187</v>
      </c>
      <c r="J12">
        <v>2494</v>
      </c>
      <c r="K12">
        <v>66</v>
      </c>
      <c r="L12">
        <v>0</v>
      </c>
    </row>
    <row r="13" spans="1:12">
      <c r="A13" s="13" t="s">
        <v>43</v>
      </c>
      <c r="B13" s="20" t="s">
        <v>28</v>
      </c>
      <c r="C13" s="7">
        <v>9369</v>
      </c>
      <c r="D13" s="7">
        <v>79</v>
      </c>
      <c r="E13" s="14">
        <v>0</v>
      </c>
      <c r="H13" t="s">
        <v>282</v>
      </c>
      <c r="I13" t="s">
        <v>188</v>
      </c>
      <c r="J13">
        <v>2780</v>
      </c>
      <c r="K13">
        <v>36</v>
      </c>
      <c r="L13">
        <v>0</v>
      </c>
    </row>
    <row r="14" spans="1:12">
      <c r="A14" s="13" t="s">
        <v>43</v>
      </c>
      <c r="B14" s="20" t="s">
        <v>29</v>
      </c>
      <c r="C14" s="7">
        <v>9276</v>
      </c>
      <c r="D14" s="7">
        <v>28</v>
      </c>
      <c r="E14" s="14">
        <v>0</v>
      </c>
      <c r="H14" t="s">
        <v>282</v>
      </c>
      <c r="I14" t="s">
        <v>20</v>
      </c>
      <c r="J14">
        <v>2922</v>
      </c>
      <c r="K14">
        <v>160</v>
      </c>
      <c r="L14">
        <v>0</v>
      </c>
    </row>
    <row r="15" spans="1:12">
      <c r="A15" s="13" t="s">
        <v>43</v>
      </c>
      <c r="B15" s="20" t="s">
        <v>30</v>
      </c>
      <c r="C15" s="7">
        <v>9468</v>
      </c>
      <c r="D15" s="7">
        <v>49</v>
      </c>
      <c r="E15" s="14">
        <v>0</v>
      </c>
      <c r="H15" t="s">
        <v>282</v>
      </c>
      <c r="I15" t="s">
        <v>189</v>
      </c>
      <c r="J15">
        <v>5386</v>
      </c>
      <c r="K15">
        <v>226</v>
      </c>
      <c r="L15">
        <v>0</v>
      </c>
    </row>
    <row r="16" spans="1:12">
      <c r="A16" s="13" t="s">
        <v>43</v>
      </c>
      <c r="B16" s="20" t="s">
        <v>31</v>
      </c>
      <c r="C16" s="7">
        <v>7499</v>
      </c>
      <c r="D16" s="7">
        <v>168</v>
      </c>
      <c r="E16" s="14">
        <v>0</v>
      </c>
      <c r="H16" t="s">
        <v>282</v>
      </c>
      <c r="I16" t="s">
        <v>190</v>
      </c>
      <c r="J16">
        <v>7994</v>
      </c>
      <c r="K16">
        <v>31</v>
      </c>
      <c r="L16">
        <v>0</v>
      </c>
    </row>
    <row r="17" spans="1:12">
      <c r="A17" s="13" t="s">
        <v>43</v>
      </c>
      <c r="B17" s="20" t="s">
        <v>32</v>
      </c>
      <c r="C17" s="7">
        <v>5892</v>
      </c>
      <c r="D17" s="7">
        <v>32</v>
      </c>
      <c r="E17" s="14">
        <v>0</v>
      </c>
      <c r="H17" t="s">
        <v>282</v>
      </c>
      <c r="I17" t="s">
        <v>191</v>
      </c>
      <c r="J17">
        <v>7490</v>
      </c>
      <c r="K17">
        <v>29</v>
      </c>
      <c r="L17">
        <v>0</v>
      </c>
    </row>
    <row r="18" spans="1:12">
      <c r="A18" s="13" t="s">
        <v>43</v>
      </c>
      <c r="B18" s="20" t="s">
        <v>33</v>
      </c>
      <c r="C18" s="7">
        <v>6237</v>
      </c>
      <c r="D18" s="7">
        <v>29</v>
      </c>
      <c r="E18" s="14">
        <v>0</v>
      </c>
      <c r="H18" t="s">
        <v>282</v>
      </c>
      <c r="I18" t="s">
        <v>21</v>
      </c>
      <c r="J18">
        <v>6803</v>
      </c>
      <c r="K18">
        <v>83</v>
      </c>
      <c r="L18">
        <v>0</v>
      </c>
    </row>
    <row r="19" spans="1:12">
      <c r="A19" s="13" t="s">
        <v>43</v>
      </c>
      <c r="B19" s="20" t="s">
        <v>34</v>
      </c>
      <c r="C19" s="7">
        <v>8718</v>
      </c>
      <c r="D19" s="7">
        <v>56</v>
      </c>
      <c r="E19" s="14">
        <v>0</v>
      </c>
      <c r="H19" t="s">
        <v>282</v>
      </c>
      <c r="I19" t="s">
        <v>192</v>
      </c>
      <c r="J19">
        <v>10723</v>
      </c>
      <c r="K19">
        <v>74</v>
      </c>
      <c r="L19">
        <v>0</v>
      </c>
    </row>
    <row r="20" spans="1:12">
      <c r="A20" s="13" t="s">
        <v>43</v>
      </c>
      <c r="B20" s="20" t="s">
        <v>35</v>
      </c>
      <c r="C20" s="7">
        <v>10831</v>
      </c>
      <c r="D20" s="7">
        <v>77</v>
      </c>
      <c r="E20" s="14">
        <v>0</v>
      </c>
      <c r="H20" t="s">
        <v>282</v>
      </c>
      <c r="I20" t="s">
        <v>193</v>
      </c>
      <c r="J20">
        <v>11118</v>
      </c>
      <c r="K20">
        <v>28</v>
      </c>
      <c r="L20">
        <v>0</v>
      </c>
    </row>
    <row r="21" spans="1:12">
      <c r="A21" s="13" t="s">
        <v>43</v>
      </c>
      <c r="B21" s="20" t="s">
        <v>36</v>
      </c>
      <c r="C21" s="7">
        <v>10046</v>
      </c>
      <c r="D21" s="7">
        <v>142</v>
      </c>
      <c r="E21" s="14">
        <v>0</v>
      </c>
      <c r="H21" t="s">
        <v>282</v>
      </c>
      <c r="I21" t="s">
        <v>194</v>
      </c>
      <c r="J21">
        <v>12287</v>
      </c>
      <c r="K21">
        <v>28</v>
      </c>
      <c r="L21">
        <v>0</v>
      </c>
    </row>
    <row r="22" spans="1:12">
      <c r="A22" s="13" t="s">
        <v>43</v>
      </c>
      <c r="B22" s="20" t="s">
        <v>37</v>
      </c>
      <c r="C22" s="7">
        <v>10932</v>
      </c>
      <c r="D22" s="7">
        <v>72</v>
      </c>
      <c r="E22" s="14">
        <v>0</v>
      </c>
      <c r="H22" t="s">
        <v>282</v>
      </c>
      <c r="I22" t="s">
        <v>22</v>
      </c>
      <c r="J22">
        <v>12061</v>
      </c>
      <c r="K22">
        <v>98</v>
      </c>
      <c r="L22">
        <v>0</v>
      </c>
    </row>
    <row r="23" spans="1:12">
      <c r="A23" s="13" t="s">
        <v>43</v>
      </c>
      <c r="B23" s="20" t="s">
        <v>38</v>
      </c>
      <c r="C23" s="7">
        <v>10165</v>
      </c>
      <c r="D23" s="7">
        <v>95</v>
      </c>
      <c r="E23" s="14">
        <v>0</v>
      </c>
      <c r="H23" t="s">
        <v>282</v>
      </c>
      <c r="I23" t="s">
        <v>195</v>
      </c>
      <c r="J23">
        <v>13155</v>
      </c>
      <c r="K23">
        <v>27</v>
      </c>
      <c r="L23">
        <v>0</v>
      </c>
    </row>
    <row r="24" spans="1:12">
      <c r="A24" s="13" t="s">
        <v>43</v>
      </c>
      <c r="B24" s="20" t="s">
        <v>39</v>
      </c>
      <c r="C24" s="7">
        <v>9709</v>
      </c>
      <c r="D24" s="7">
        <v>75</v>
      </c>
      <c r="E24" s="14">
        <v>0</v>
      </c>
      <c r="H24" t="s">
        <v>282</v>
      </c>
      <c r="I24" t="s">
        <v>196</v>
      </c>
      <c r="J24">
        <v>14386</v>
      </c>
      <c r="K24">
        <v>123</v>
      </c>
      <c r="L24">
        <v>0</v>
      </c>
    </row>
    <row r="25" spans="1:12">
      <c r="A25" s="13" t="s">
        <v>43</v>
      </c>
      <c r="B25" s="20" t="s">
        <v>40</v>
      </c>
      <c r="C25" s="7">
        <v>4846</v>
      </c>
      <c r="D25" s="7">
        <v>204</v>
      </c>
      <c r="E25" s="14">
        <v>0</v>
      </c>
      <c r="H25" t="s">
        <v>282</v>
      </c>
      <c r="I25" t="s">
        <v>197</v>
      </c>
      <c r="J25">
        <v>13952</v>
      </c>
      <c r="K25">
        <v>169</v>
      </c>
      <c r="L25">
        <v>0</v>
      </c>
    </row>
    <row r="26" spans="1:12">
      <c r="A26" s="13" t="s">
        <v>47</v>
      </c>
      <c r="B26" s="20" t="s">
        <v>17</v>
      </c>
      <c r="C26" s="7">
        <v>4988</v>
      </c>
      <c r="D26" s="7">
        <v>26</v>
      </c>
      <c r="E26" s="14">
        <v>0</v>
      </c>
      <c r="H26" t="s">
        <v>282</v>
      </c>
      <c r="I26" t="s">
        <v>23</v>
      </c>
      <c r="J26">
        <v>12826</v>
      </c>
      <c r="K26">
        <v>27</v>
      </c>
      <c r="L26">
        <v>0</v>
      </c>
    </row>
    <row r="27" spans="1:12">
      <c r="A27" s="13" t="s">
        <v>47</v>
      </c>
      <c r="B27" s="20" t="s">
        <v>18</v>
      </c>
      <c r="C27" s="7">
        <v>4778</v>
      </c>
      <c r="D27" s="7">
        <v>28</v>
      </c>
      <c r="E27" s="14">
        <v>0</v>
      </c>
      <c r="H27" t="s">
        <v>282</v>
      </c>
      <c r="I27" t="s">
        <v>198</v>
      </c>
      <c r="J27">
        <v>13089</v>
      </c>
      <c r="K27">
        <v>139</v>
      </c>
      <c r="L27">
        <v>0</v>
      </c>
    </row>
    <row r="28" spans="1:12">
      <c r="A28" s="13" t="s">
        <v>47</v>
      </c>
      <c r="B28" s="20" t="s">
        <v>19</v>
      </c>
      <c r="C28" s="7">
        <v>4888</v>
      </c>
      <c r="D28" s="7">
        <v>79</v>
      </c>
      <c r="E28" s="14">
        <v>0</v>
      </c>
      <c r="H28" t="s">
        <v>282</v>
      </c>
      <c r="I28" t="s">
        <v>199</v>
      </c>
      <c r="J28">
        <v>12501</v>
      </c>
      <c r="K28">
        <v>27</v>
      </c>
      <c r="L28">
        <v>0</v>
      </c>
    </row>
    <row r="29" spans="1:12">
      <c r="A29" s="13" t="s">
        <v>47</v>
      </c>
      <c r="B29" s="20" t="s">
        <v>20</v>
      </c>
      <c r="C29" s="7">
        <v>2200</v>
      </c>
      <c r="D29" s="7">
        <v>125</v>
      </c>
      <c r="E29" s="14">
        <v>0</v>
      </c>
      <c r="H29" t="s">
        <v>282</v>
      </c>
      <c r="I29" t="s">
        <v>200</v>
      </c>
      <c r="J29">
        <v>12400</v>
      </c>
      <c r="K29">
        <v>25</v>
      </c>
      <c r="L29">
        <v>0</v>
      </c>
    </row>
    <row r="30" spans="1:12">
      <c r="A30" s="13" t="s">
        <v>47</v>
      </c>
      <c r="B30" s="20" t="s">
        <v>21</v>
      </c>
      <c r="C30" s="7">
        <v>5498</v>
      </c>
      <c r="D30" s="7">
        <v>73</v>
      </c>
      <c r="E30" s="14">
        <v>0</v>
      </c>
      <c r="H30" t="s">
        <v>282</v>
      </c>
      <c r="I30" t="s">
        <v>24</v>
      </c>
      <c r="J30">
        <v>12762</v>
      </c>
      <c r="K30">
        <v>176</v>
      </c>
      <c r="L30">
        <v>0</v>
      </c>
    </row>
    <row r="31" spans="1:12">
      <c r="A31" s="13" t="s">
        <v>47</v>
      </c>
      <c r="B31" s="20" t="s">
        <v>22</v>
      </c>
      <c r="C31" s="7">
        <v>10664</v>
      </c>
      <c r="D31" s="7">
        <v>39</v>
      </c>
      <c r="E31" s="14">
        <v>0</v>
      </c>
      <c r="H31" t="s">
        <v>282</v>
      </c>
      <c r="I31" t="s">
        <v>201</v>
      </c>
      <c r="J31">
        <v>12154</v>
      </c>
      <c r="K31">
        <v>63</v>
      </c>
      <c r="L31">
        <v>0</v>
      </c>
    </row>
    <row r="32" spans="1:12">
      <c r="A32" s="13" t="s">
        <v>47</v>
      </c>
      <c r="B32" s="20" t="s">
        <v>23</v>
      </c>
      <c r="C32" s="7">
        <v>13158</v>
      </c>
      <c r="D32" s="7">
        <v>78</v>
      </c>
      <c r="E32" s="14">
        <v>0</v>
      </c>
      <c r="H32" t="s">
        <v>282</v>
      </c>
      <c r="I32" t="s">
        <v>202</v>
      </c>
      <c r="J32">
        <v>11667</v>
      </c>
      <c r="K32">
        <v>137</v>
      </c>
      <c r="L32">
        <v>0</v>
      </c>
    </row>
    <row r="33" spans="1:12">
      <c r="A33" s="13" t="s">
        <v>47</v>
      </c>
      <c r="B33" s="20" t="s">
        <v>24</v>
      </c>
      <c r="C33" s="7">
        <v>10009</v>
      </c>
      <c r="D33" s="7">
        <v>92</v>
      </c>
      <c r="E33" s="14">
        <v>0</v>
      </c>
      <c r="H33" t="s">
        <v>282</v>
      </c>
      <c r="I33" t="s">
        <v>203</v>
      </c>
      <c r="J33">
        <v>10402</v>
      </c>
      <c r="K33">
        <v>25</v>
      </c>
      <c r="L33">
        <v>0</v>
      </c>
    </row>
    <row r="34" spans="1:12">
      <c r="A34" s="13" t="s">
        <v>47</v>
      </c>
      <c r="B34" s="20" t="s">
        <v>25</v>
      </c>
      <c r="C34" s="7">
        <v>9182</v>
      </c>
      <c r="D34" s="7">
        <v>134</v>
      </c>
      <c r="E34" s="14">
        <v>0</v>
      </c>
      <c r="H34" t="s">
        <v>282</v>
      </c>
      <c r="I34" t="s">
        <v>25</v>
      </c>
      <c r="J34">
        <v>10405</v>
      </c>
      <c r="K34">
        <v>78</v>
      </c>
      <c r="L34">
        <v>0</v>
      </c>
    </row>
    <row r="35" spans="1:12">
      <c r="A35" s="13" t="s">
        <v>47</v>
      </c>
      <c r="B35" s="20" t="s">
        <v>26</v>
      </c>
      <c r="C35" s="7">
        <v>10762</v>
      </c>
      <c r="D35" s="7">
        <v>80</v>
      </c>
      <c r="E35" s="14">
        <v>0</v>
      </c>
      <c r="H35" t="s">
        <v>282</v>
      </c>
      <c r="I35" t="s">
        <v>204</v>
      </c>
      <c r="J35">
        <v>10561</v>
      </c>
      <c r="K35">
        <v>111</v>
      </c>
      <c r="L35">
        <v>0</v>
      </c>
    </row>
    <row r="36" spans="1:12">
      <c r="A36" s="13" t="s">
        <v>47</v>
      </c>
      <c r="B36" s="20" t="s">
        <v>27</v>
      </c>
      <c r="C36" s="7">
        <v>10729</v>
      </c>
      <c r="D36" s="7">
        <v>70</v>
      </c>
      <c r="E36" s="14">
        <v>0</v>
      </c>
      <c r="H36" t="s">
        <v>282</v>
      </c>
      <c r="I36" t="s">
        <v>205</v>
      </c>
      <c r="J36">
        <v>11104</v>
      </c>
      <c r="K36">
        <v>43</v>
      </c>
      <c r="L36">
        <v>0</v>
      </c>
    </row>
    <row r="37" spans="1:12">
      <c r="A37" s="13" t="s">
        <v>47</v>
      </c>
      <c r="B37" s="20" t="s">
        <v>28</v>
      </c>
      <c r="C37" s="7">
        <v>10138</v>
      </c>
      <c r="D37" s="7">
        <v>66</v>
      </c>
      <c r="E37" s="14">
        <v>0</v>
      </c>
      <c r="H37" t="s">
        <v>282</v>
      </c>
      <c r="I37" t="s">
        <v>206</v>
      </c>
      <c r="J37">
        <v>11218</v>
      </c>
      <c r="K37">
        <v>30</v>
      </c>
      <c r="L37">
        <v>0</v>
      </c>
    </row>
    <row r="38" spans="1:12">
      <c r="A38" s="13" t="s">
        <v>47</v>
      </c>
      <c r="B38" s="20" t="s">
        <v>29</v>
      </c>
      <c r="C38" s="7">
        <v>10256</v>
      </c>
      <c r="D38" s="7">
        <v>182</v>
      </c>
      <c r="E38" s="14">
        <v>0</v>
      </c>
      <c r="H38" t="s">
        <v>282</v>
      </c>
      <c r="I38" t="s">
        <v>26</v>
      </c>
      <c r="J38">
        <v>11345</v>
      </c>
      <c r="K38">
        <v>117</v>
      </c>
      <c r="L38">
        <v>0</v>
      </c>
    </row>
    <row r="39" spans="1:12">
      <c r="A39" s="13" t="s">
        <v>47</v>
      </c>
      <c r="B39" s="20" t="s">
        <v>30</v>
      </c>
      <c r="C39" s="7">
        <v>10064</v>
      </c>
      <c r="D39" s="7">
        <v>99</v>
      </c>
      <c r="E39" s="14">
        <v>0</v>
      </c>
      <c r="H39" t="s">
        <v>282</v>
      </c>
      <c r="I39" t="s">
        <v>207</v>
      </c>
      <c r="J39">
        <v>11145</v>
      </c>
      <c r="K39">
        <v>88</v>
      </c>
      <c r="L39">
        <v>0</v>
      </c>
    </row>
    <row r="40" spans="1:12">
      <c r="A40" s="13" t="s">
        <v>47</v>
      </c>
      <c r="B40" s="20" t="s">
        <v>31</v>
      </c>
      <c r="C40" s="7">
        <v>9342</v>
      </c>
      <c r="D40" s="7">
        <v>196</v>
      </c>
      <c r="E40" s="14">
        <v>0</v>
      </c>
      <c r="H40" t="s">
        <v>282</v>
      </c>
      <c r="I40" t="s">
        <v>208</v>
      </c>
      <c r="J40">
        <v>10639</v>
      </c>
      <c r="K40">
        <v>28</v>
      </c>
      <c r="L40">
        <v>0</v>
      </c>
    </row>
    <row r="41" spans="1:12">
      <c r="A41" s="13" t="s">
        <v>47</v>
      </c>
      <c r="B41" s="20" t="s">
        <v>32</v>
      </c>
      <c r="C41" s="7">
        <v>9262</v>
      </c>
      <c r="D41" s="7">
        <v>26</v>
      </c>
      <c r="E41" s="14">
        <v>0</v>
      </c>
      <c r="H41" t="s">
        <v>282</v>
      </c>
      <c r="I41" t="s">
        <v>209</v>
      </c>
      <c r="J41">
        <v>10278</v>
      </c>
      <c r="K41">
        <v>24</v>
      </c>
      <c r="L41">
        <v>0</v>
      </c>
    </row>
    <row r="42" spans="1:12">
      <c r="A42" s="13" t="s">
        <v>47</v>
      </c>
      <c r="B42" s="20" t="s">
        <v>33</v>
      </c>
      <c r="C42" s="7">
        <v>9892</v>
      </c>
      <c r="D42" s="7">
        <v>37</v>
      </c>
      <c r="E42" s="14">
        <v>0</v>
      </c>
      <c r="H42" t="s">
        <v>282</v>
      </c>
      <c r="I42" t="s">
        <v>27</v>
      </c>
      <c r="J42">
        <v>10337</v>
      </c>
      <c r="K42">
        <v>73</v>
      </c>
      <c r="L42">
        <v>0</v>
      </c>
    </row>
    <row r="43" spans="1:12">
      <c r="A43" s="13" t="s">
        <v>47</v>
      </c>
      <c r="B43" s="20" t="s">
        <v>34</v>
      </c>
      <c r="C43" s="7">
        <v>11268</v>
      </c>
      <c r="D43" s="7">
        <v>55</v>
      </c>
      <c r="E43" s="14">
        <v>0</v>
      </c>
      <c r="H43" t="s">
        <v>282</v>
      </c>
      <c r="I43" t="s">
        <v>210</v>
      </c>
      <c r="J43">
        <v>9960</v>
      </c>
      <c r="K43">
        <v>26</v>
      </c>
      <c r="L43">
        <v>0</v>
      </c>
    </row>
    <row r="44" spans="1:12">
      <c r="A44" s="13" t="s">
        <v>47</v>
      </c>
      <c r="B44" s="20" t="s">
        <v>35</v>
      </c>
      <c r="C44" s="7">
        <v>11469</v>
      </c>
      <c r="D44" s="7">
        <v>89</v>
      </c>
      <c r="E44" s="14">
        <v>0</v>
      </c>
      <c r="H44" t="s">
        <v>282</v>
      </c>
      <c r="I44" t="s">
        <v>211</v>
      </c>
      <c r="J44">
        <v>10277</v>
      </c>
      <c r="K44">
        <v>103</v>
      </c>
      <c r="L44">
        <v>0</v>
      </c>
    </row>
    <row r="45" spans="1:12">
      <c r="A45" s="13" t="s">
        <v>47</v>
      </c>
      <c r="B45" s="20" t="s">
        <v>36</v>
      </c>
      <c r="C45" s="7">
        <v>12601</v>
      </c>
      <c r="D45" s="7">
        <v>87</v>
      </c>
      <c r="E45" s="14">
        <v>0</v>
      </c>
      <c r="H45" t="s">
        <v>282</v>
      </c>
      <c r="I45" t="s">
        <v>212</v>
      </c>
      <c r="J45">
        <v>9480</v>
      </c>
      <c r="K45">
        <v>29</v>
      </c>
      <c r="L45">
        <v>0</v>
      </c>
    </row>
    <row r="46" spans="1:12">
      <c r="A46" s="13" t="s">
        <v>47</v>
      </c>
      <c r="B46" s="20" t="s">
        <v>37</v>
      </c>
      <c r="C46" s="7">
        <v>13191</v>
      </c>
      <c r="D46" s="7">
        <v>90</v>
      </c>
      <c r="E46" s="14">
        <v>0</v>
      </c>
      <c r="H46" t="s">
        <v>282</v>
      </c>
      <c r="I46" t="s">
        <v>28</v>
      </c>
      <c r="J46">
        <v>9369</v>
      </c>
      <c r="K46">
        <v>79</v>
      </c>
      <c r="L46">
        <v>0</v>
      </c>
    </row>
    <row r="47" spans="1:12">
      <c r="A47" s="13" t="s">
        <v>47</v>
      </c>
      <c r="B47" s="20" t="s">
        <v>38</v>
      </c>
      <c r="C47" s="7">
        <v>13191</v>
      </c>
      <c r="D47" s="7">
        <v>72</v>
      </c>
      <c r="E47" s="14">
        <v>0</v>
      </c>
      <c r="H47" t="s">
        <v>282</v>
      </c>
      <c r="I47" t="s">
        <v>213</v>
      </c>
      <c r="J47">
        <v>9165</v>
      </c>
      <c r="K47">
        <v>41</v>
      </c>
      <c r="L47">
        <v>0</v>
      </c>
    </row>
    <row r="48" spans="1:12">
      <c r="A48" s="13" t="s">
        <v>47</v>
      </c>
      <c r="B48" s="20" t="s">
        <v>39</v>
      </c>
      <c r="C48" s="7">
        <v>11860</v>
      </c>
      <c r="D48" s="7">
        <v>127</v>
      </c>
      <c r="E48" s="14">
        <v>0</v>
      </c>
      <c r="H48" t="s">
        <v>282</v>
      </c>
      <c r="I48" t="s">
        <v>214</v>
      </c>
      <c r="J48">
        <v>9641</v>
      </c>
      <c r="K48">
        <v>23</v>
      </c>
      <c r="L48">
        <v>0</v>
      </c>
    </row>
    <row r="49" spans="1:12">
      <c r="A49" s="13" t="s">
        <v>47</v>
      </c>
      <c r="B49" s="20" t="s">
        <v>40</v>
      </c>
      <c r="C49" s="7">
        <v>5466</v>
      </c>
      <c r="D49" s="7">
        <v>69</v>
      </c>
      <c r="E49" s="14">
        <v>0</v>
      </c>
      <c r="H49" t="s">
        <v>282</v>
      </c>
      <c r="I49" t="s">
        <v>215</v>
      </c>
      <c r="J49">
        <v>9326</v>
      </c>
      <c r="K49">
        <v>170</v>
      </c>
      <c r="L49">
        <v>0</v>
      </c>
    </row>
    <row r="50" spans="1:12">
      <c r="A50" s="13" t="s">
        <v>111</v>
      </c>
      <c r="B50" s="20" t="s">
        <v>17</v>
      </c>
      <c r="C50" s="7">
        <v>5977</v>
      </c>
      <c r="D50" s="7">
        <v>89</v>
      </c>
      <c r="E50" s="14">
        <v>0</v>
      </c>
      <c r="H50" t="s">
        <v>282</v>
      </c>
      <c r="I50" t="s">
        <v>29</v>
      </c>
      <c r="J50">
        <v>9276</v>
      </c>
      <c r="K50">
        <v>28</v>
      </c>
      <c r="L50">
        <v>0</v>
      </c>
    </row>
    <row r="51" spans="1:12">
      <c r="A51" s="13" t="s">
        <v>111</v>
      </c>
      <c r="B51" s="20" t="s">
        <v>18</v>
      </c>
      <c r="C51" s="7">
        <v>6155</v>
      </c>
      <c r="D51" s="7">
        <v>23</v>
      </c>
      <c r="E51" s="14">
        <v>0</v>
      </c>
      <c r="H51" t="s">
        <v>282</v>
      </c>
      <c r="I51" t="s">
        <v>216</v>
      </c>
      <c r="J51">
        <v>9626</v>
      </c>
      <c r="K51">
        <v>90</v>
      </c>
      <c r="L51">
        <v>0</v>
      </c>
    </row>
    <row r="52" spans="1:12">
      <c r="A52" s="13" t="s">
        <v>111</v>
      </c>
      <c r="B52" s="20" t="s">
        <v>19</v>
      </c>
      <c r="C52" s="7">
        <v>5728</v>
      </c>
      <c r="D52" s="7">
        <v>64</v>
      </c>
      <c r="E52" s="14">
        <v>0</v>
      </c>
      <c r="H52" t="s">
        <v>282</v>
      </c>
      <c r="I52" t="s">
        <v>217</v>
      </c>
      <c r="J52">
        <v>9707</v>
      </c>
      <c r="K52">
        <v>144</v>
      </c>
      <c r="L52">
        <v>0</v>
      </c>
    </row>
    <row r="53" spans="1:12">
      <c r="A53" s="13" t="s">
        <v>111</v>
      </c>
      <c r="B53" s="20" t="s">
        <v>20</v>
      </c>
      <c r="C53" s="7">
        <v>7048</v>
      </c>
      <c r="D53" s="7">
        <v>26</v>
      </c>
      <c r="E53" s="14">
        <v>0</v>
      </c>
      <c r="H53" t="s">
        <v>282</v>
      </c>
      <c r="I53" t="s">
        <v>218</v>
      </c>
      <c r="J53">
        <v>9684</v>
      </c>
      <c r="K53">
        <v>77</v>
      </c>
      <c r="L53">
        <v>0</v>
      </c>
    </row>
    <row r="54" spans="1:12">
      <c r="A54" s="13" t="s">
        <v>111</v>
      </c>
      <c r="B54" s="20" t="s">
        <v>21</v>
      </c>
      <c r="C54" s="7">
        <v>12924</v>
      </c>
      <c r="D54" s="7">
        <v>38</v>
      </c>
      <c r="E54" s="14">
        <v>0</v>
      </c>
      <c r="H54" t="s">
        <v>282</v>
      </c>
      <c r="I54" t="s">
        <v>30</v>
      </c>
      <c r="J54">
        <v>9468</v>
      </c>
      <c r="K54">
        <v>49</v>
      </c>
      <c r="L54">
        <v>0</v>
      </c>
    </row>
    <row r="55" spans="1:12">
      <c r="A55" s="13" t="s">
        <v>111</v>
      </c>
      <c r="B55" s="20" t="s">
        <v>22</v>
      </c>
      <c r="C55" s="7">
        <v>17055</v>
      </c>
      <c r="D55" s="7">
        <v>24</v>
      </c>
      <c r="E55" s="14">
        <v>0</v>
      </c>
      <c r="H55" t="s">
        <v>282</v>
      </c>
      <c r="I55" t="s">
        <v>219</v>
      </c>
      <c r="J55">
        <v>9321</v>
      </c>
      <c r="K55">
        <v>152</v>
      </c>
      <c r="L55">
        <v>0</v>
      </c>
    </row>
    <row r="56" spans="1:12">
      <c r="A56" s="13" t="s">
        <v>111</v>
      </c>
      <c r="B56" s="20" t="s">
        <v>23</v>
      </c>
      <c r="C56" s="7">
        <v>16652</v>
      </c>
      <c r="D56" s="7">
        <v>42</v>
      </c>
      <c r="E56" s="14">
        <v>0</v>
      </c>
      <c r="H56" t="s">
        <v>282</v>
      </c>
      <c r="I56" t="s">
        <v>220</v>
      </c>
      <c r="J56">
        <v>8294</v>
      </c>
      <c r="K56">
        <v>120</v>
      </c>
      <c r="L56">
        <v>0</v>
      </c>
    </row>
    <row r="57" spans="1:12">
      <c r="A57" s="13" t="s">
        <v>111</v>
      </c>
      <c r="B57" s="20" t="s">
        <v>24</v>
      </c>
      <c r="C57" s="7">
        <v>13868</v>
      </c>
      <c r="D57" s="7">
        <v>62</v>
      </c>
      <c r="E57" s="14">
        <v>0</v>
      </c>
      <c r="H57" t="s">
        <v>282</v>
      </c>
      <c r="I57" t="s">
        <v>221</v>
      </c>
      <c r="J57">
        <v>8047</v>
      </c>
      <c r="K57">
        <v>117</v>
      </c>
      <c r="L57">
        <v>0</v>
      </c>
    </row>
    <row r="58" spans="1:12">
      <c r="A58" s="13" t="s">
        <v>111</v>
      </c>
      <c r="B58" s="20" t="s">
        <v>25</v>
      </c>
      <c r="C58" s="7">
        <v>13871</v>
      </c>
      <c r="D58" s="7">
        <v>96</v>
      </c>
      <c r="E58" s="14">
        <v>0</v>
      </c>
      <c r="H58" t="s">
        <v>282</v>
      </c>
      <c r="I58" t="s">
        <v>31</v>
      </c>
      <c r="J58">
        <v>7499</v>
      </c>
      <c r="K58">
        <v>168</v>
      </c>
      <c r="L58">
        <v>0</v>
      </c>
    </row>
    <row r="59" spans="1:12">
      <c r="A59" s="13" t="s">
        <v>111</v>
      </c>
      <c r="B59" s="20" t="s">
        <v>26</v>
      </c>
      <c r="C59" s="7">
        <v>14730</v>
      </c>
      <c r="D59" s="7">
        <v>98</v>
      </c>
      <c r="E59" s="14">
        <v>0</v>
      </c>
      <c r="H59" t="s">
        <v>282</v>
      </c>
      <c r="I59" t="s">
        <v>222</v>
      </c>
      <c r="J59">
        <v>7287</v>
      </c>
      <c r="K59">
        <v>25</v>
      </c>
      <c r="L59">
        <v>0</v>
      </c>
    </row>
    <row r="60" spans="1:12">
      <c r="A60" s="13" t="s">
        <v>111</v>
      </c>
      <c r="B60" s="20" t="s">
        <v>27</v>
      </c>
      <c r="C60" s="7">
        <v>13822</v>
      </c>
      <c r="D60" s="7">
        <v>78</v>
      </c>
      <c r="E60" s="14">
        <v>0</v>
      </c>
      <c r="H60" t="s">
        <v>282</v>
      </c>
      <c r="I60" t="s">
        <v>223</v>
      </c>
      <c r="J60">
        <v>6264</v>
      </c>
      <c r="K60">
        <v>126</v>
      </c>
      <c r="L60">
        <v>0</v>
      </c>
    </row>
    <row r="61" spans="1:12">
      <c r="A61" s="13" t="s">
        <v>111</v>
      </c>
      <c r="B61" s="20" t="s">
        <v>28</v>
      </c>
      <c r="C61" s="7">
        <v>13173</v>
      </c>
      <c r="D61" s="7">
        <v>59</v>
      </c>
      <c r="E61" s="14">
        <v>0</v>
      </c>
      <c r="H61" t="s">
        <v>282</v>
      </c>
      <c r="I61" t="s">
        <v>224</v>
      </c>
      <c r="J61">
        <v>6227</v>
      </c>
      <c r="K61">
        <v>149</v>
      </c>
      <c r="L61">
        <v>0</v>
      </c>
    </row>
    <row r="62" spans="1:12">
      <c r="A62" s="13" t="s">
        <v>111</v>
      </c>
      <c r="B62" s="20" t="s">
        <v>29</v>
      </c>
      <c r="C62" s="7">
        <v>12246</v>
      </c>
      <c r="D62" s="7">
        <v>24</v>
      </c>
      <c r="E62" s="14">
        <v>0</v>
      </c>
      <c r="H62" t="s">
        <v>282</v>
      </c>
      <c r="I62" t="s">
        <v>32</v>
      </c>
      <c r="J62">
        <v>5892</v>
      </c>
      <c r="K62">
        <v>32</v>
      </c>
      <c r="L62">
        <v>0</v>
      </c>
    </row>
    <row r="63" spans="1:12">
      <c r="A63" s="13" t="s">
        <v>111</v>
      </c>
      <c r="B63" s="20" t="s">
        <v>30</v>
      </c>
      <c r="C63" s="7">
        <v>13884</v>
      </c>
      <c r="D63" s="7">
        <v>40</v>
      </c>
      <c r="E63" s="14">
        <v>0</v>
      </c>
      <c r="H63" t="s">
        <v>282</v>
      </c>
      <c r="I63" t="s">
        <v>225</v>
      </c>
      <c r="J63">
        <v>5158</v>
      </c>
      <c r="K63">
        <v>60</v>
      </c>
      <c r="L63">
        <v>0</v>
      </c>
    </row>
    <row r="64" spans="1:12">
      <c r="A64" s="13" t="s">
        <v>111</v>
      </c>
      <c r="B64" s="20" t="s">
        <v>31</v>
      </c>
      <c r="C64" s="7">
        <v>14339</v>
      </c>
      <c r="D64" s="7">
        <v>202</v>
      </c>
      <c r="E64" s="14">
        <v>0</v>
      </c>
      <c r="H64" t="s">
        <v>282</v>
      </c>
      <c r="I64" t="s">
        <v>226</v>
      </c>
      <c r="J64">
        <v>5663</v>
      </c>
      <c r="K64">
        <v>79</v>
      </c>
      <c r="L64">
        <v>0</v>
      </c>
    </row>
    <row r="65" spans="1:12">
      <c r="A65" s="13" t="s">
        <v>111</v>
      </c>
      <c r="B65" s="20" t="s">
        <v>32</v>
      </c>
      <c r="C65" s="7">
        <v>13939</v>
      </c>
      <c r="D65" s="7">
        <v>21</v>
      </c>
      <c r="E65" s="14">
        <v>0</v>
      </c>
      <c r="H65" t="s">
        <v>282</v>
      </c>
      <c r="I65" t="s">
        <v>227</v>
      </c>
      <c r="J65">
        <v>5524</v>
      </c>
      <c r="K65">
        <v>83</v>
      </c>
      <c r="L65">
        <v>0</v>
      </c>
    </row>
    <row r="66" spans="1:12">
      <c r="A66" s="13" t="s">
        <v>111</v>
      </c>
      <c r="B66" s="20" t="s">
        <v>33</v>
      </c>
      <c r="C66" s="7">
        <v>13921</v>
      </c>
      <c r="D66" s="7">
        <v>70</v>
      </c>
      <c r="E66" s="14">
        <v>0</v>
      </c>
      <c r="H66" t="s">
        <v>282</v>
      </c>
      <c r="I66" t="s">
        <v>33</v>
      </c>
      <c r="J66">
        <v>6237</v>
      </c>
      <c r="K66">
        <v>29</v>
      </c>
      <c r="L66">
        <v>0</v>
      </c>
    </row>
    <row r="67" spans="1:12">
      <c r="A67" s="13" t="s">
        <v>111</v>
      </c>
      <c r="B67" s="20" t="s">
        <v>34</v>
      </c>
      <c r="C67" s="7">
        <v>13029</v>
      </c>
      <c r="D67" s="7">
        <v>95</v>
      </c>
      <c r="E67" s="14">
        <v>0</v>
      </c>
      <c r="H67" t="s">
        <v>282</v>
      </c>
      <c r="I67" t="s">
        <v>228</v>
      </c>
      <c r="J67">
        <v>6179</v>
      </c>
      <c r="K67">
        <v>26</v>
      </c>
      <c r="L67">
        <v>0</v>
      </c>
    </row>
    <row r="68" spans="1:12">
      <c r="A68" s="13" t="s">
        <v>111</v>
      </c>
      <c r="B68" s="20" t="s">
        <v>35</v>
      </c>
      <c r="C68" s="7">
        <v>13934</v>
      </c>
      <c r="D68" s="7">
        <v>22</v>
      </c>
      <c r="E68" s="14">
        <v>0</v>
      </c>
      <c r="H68" t="s">
        <v>282</v>
      </c>
      <c r="I68" t="s">
        <v>229</v>
      </c>
      <c r="J68">
        <v>6497</v>
      </c>
      <c r="K68">
        <v>28</v>
      </c>
      <c r="L68">
        <v>0</v>
      </c>
    </row>
    <row r="69" spans="1:12">
      <c r="A69" s="13" t="s">
        <v>111</v>
      </c>
      <c r="B69" s="20" t="s">
        <v>36</v>
      </c>
      <c r="C69" s="7">
        <v>13269</v>
      </c>
      <c r="D69" s="7">
        <v>76</v>
      </c>
      <c r="E69" s="14">
        <v>0</v>
      </c>
      <c r="H69" t="s">
        <v>282</v>
      </c>
      <c r="I69" t="s">
        <v>230</v>
      </c>
      <c r="J69">
        <v>8551</v>
      </c>
      <c r="K69">
        <v>75</v>
      </c>
      <c r="L69">
        <v>0</v>
      </c>
    </row>
    <row r="70" spans="1:12">
      <c r="A70" s="13" t="s">
        <v>111</v>
      </c>
      <c r="B70" s="20" t="s">
        <v>37</v>
      </c>
      <c r="C70" s="7">
        <v>14332</v>
      </c>
      <c r="D70" s="7">
        <v>98</v>
      </c>
      <c r="E70" s="14">
        <v>0</v>
      </c>
      <c r="H70" t="s">
        <v>282</v>
      </c>
      <c r="I70" t="s">
        <v>34</v>
      </c>
      <c r="J70">
        <v>8718</v>
      </c>
      <c r="K70">
        <v>56</v>
      </c>
      <c r="L70">
        <v>0</v>
      </c>
    </row>
    <row r="71" spans="1:12">
      <c r="A71" s="13" t="s">
        <v>111</v>
      </c>
      <c r="B71" s="20" t="s">
        <v>38</v>
      </c>
      <c r="C71" s="7">
        <v>15155</v>
      </c>
      <c r="D71" s="7">
        <v>102</v>
      </c>
      <c r="E71" s="14">
        <v>0</v>
      </c>
      <c r="H71" t="s">
        <v>282</v>
      </c>
      <c r="I71" t="s">
        <v>231</v>
      </c>
      <c r="J71">
        <v>9412</v>
      </c>
      <c r="K71">
        <v>103</v>
      </c>
      <c r="L71">
        <v>0</v>
      </c>
    </row>
    <row r="72" spans="1:12">
      <c r="A72" s="13" t="s">
        <v>111</v>
      </c>
      <c r="B72" s="20" t="s">
        <v>39</v>
      </c>
      <c r="C72" s="7">
        <v>15247</v>
      </c>
      <c r="D72" s="7">
        <v>76</v>
      </c>
      <c r="E72" s="14">
        <v>0</v>
      </c>
      <c r="H72" t="s">
        <v>282</v>
      </c>
      <c r="I72" t="s">
        <v>232</v>
      </c>
      <c r="J72">
        <v>9866</v>
      </c>
      <c r="K72">
        <v>87</v>
      </c>
      <c r="L72">
        <v>0</v>
      </c>
    </row>
    <row r="73" spans="1:12">
      <c r="A73" s="13" t="s">
        <v>111</v>
      </c>
      <c r="B73" s="20" t="s">
        <v>40</v>
      </c>
      <c r="C73" s="7">
        <v>6939</v>
      </c>
      <c r="D73" s="7">
        <v>23</v>
      </c>
      <c r="E73" s="14">
        <v>0</v>
      </c>
      <c r="H73" t="s">
        <v>282</v>
      </c>
      <c r="I73" t="s">
        <v>233</v>
      </c>
      <c r="J73">
        <v>8960</v>
      </c>
      <c r="K73">
        <v>100</v>
      </c>
      <c r="L73">
        <v>0</v>
      </c>
    </row>
    <row r="74" spans="1:12">
      <c r="A74" s="13" t="s">
        <v>112</v>
      </c>
      <c r="B74" s="20" t="s">
        <v>17</v>
      </c>
      <c r="C74" s="7">
        <v>6021</v>
      </c>
      <c r="D74" s="7">
        <v>83</v>
      </c>
      <c r="E74" s="14">
        <v>0</v>
      </c>
      <c r="H74" t="s">
        <v>282</v>
      </c>
      <c r="I74" t="s">
        <v>35</v>
      </c>
      <c r="J74">
        <v>10831</v>
      </c>
      <c r="K74">
        <v>77</v>
      </c>
      <c r="L74">
        <v>0</v>
      </c>
    </row>
    <row r="75" spans="1:12">
      <c r="A75" s="13" t="s">
        <v>112</v>
      </c>
      <c r="B75" s="20" t="s">
        <v>18</v>
      </c>
      <c r="C75" s="7">
        <v>9489</v>
      </c>
      <c r="D75" s="7">
        <v>81</v>
      </c>
      <c r="E75" s="14">
        <v>0</v>
      </c>
      <c r="H75" t="s">
        <v>282</v>
      </c>
      <c r="I75" t="s">
        <v>234</v>
      </c>
      <c r="J75">
        <v>9946</v>
      </c>
      <c r="K75">
        <v>76</v>
      </c>
      <c r="L75">
        <v>0</v>
      </c>
    </row>
    <row r="76" spans="1:12">
      <c r="A76" s="13" t="s">
        <v>112</v>
      </c>
      <c r="B76" s="20" t="s">
        <v>19</v>
      </c>
      <c r="C76" s="7">
        <v>13221</v>
      </c>
      <c r="D76" s="7">
        <v>79</v>
      </c>
      <c r="E76" s="14">
        <v>0</v>
      </c>
      <c r="H76" t="s">
        <v>282</v>
      </c>
      <c r="I76" t="s">
        <v>235</v>
      </c>
      <c r="J76">
        <v>8915</v>
      </c>
      <c r="K76">
        <v>84</v>
      </c>
      <c r="L76">
        <v>0</v>
      </c>
    </row>
    <row r="77" spans="1:12">
      <c r="A77" s="13" t="s">
        <v>112</v>
      </c>
      <c r="B77" s="20" t="s">
        <v>20</v>
      </c>
      <c r="C77" s="7">
        <v>12043</v>
      </c>
      <c r="D77" s="7">
        <v>71</v>
      </c>
      <c r="E77" s="14">
        <v>0</v>
      </c>
      <c r="H77" t="s">
        <v>282</v>
      </c>
      <c r="I77" t="s">
        <v>236</v>
      </c>
      <c r="J77">
        <v>9631</v>
      </c>
      <c r="K77">
        <v>93</v>
      </c>
      <c r="L77">
        <v>0</v>
      </c>
    </row>
    <row r="78" spans="1:12">
      <c r="A78" s="13" t="s">
        <v>112</v>
      </c>
      <c r="B78" s="20" t="s">
        <v>21</v>
      </c>
      <c r="C78" s="7">
        <v>14965</v>
      </c>
      <c r="D78" s="7">
        <v>137</v>
      </c>
      <c r="E78" s="14">
        <v>0</v>
      </c>
      <c r="H78" t="s">
        <v>282</v>
      </c>
      <c r="I78" t="s">
        <v>36</v>
      </c>
      <c r="J78">
        <v>10046</v>
      </c>
      <c r="K78">
        <v>142</v>
      </c>
      <c r="L78">
        <v>0</v>
      </c>
    </row>
    <row r="79" spans="1:12">
      <c r="A79" s="13" t="s">
        <v>112</v>
      </c>
      <c r="B79" s="20" t="s">
        <v>22</v>
      </c>
      <c r="C79" s="7">
        <v>13294</v>
      </c>
      <c r="D79" s="7">
        <v>100</v>
      </c>
      <c r="E79" s="14">
        <v>0</v>
      </c>
      <c r="H79" t="s">
        <v>282</v>
      </c>
      <c r="I79" t="s">
        <v>237</v>
      </c>
      <c r="J79">
        <v>10418</v>
      </c>
      <c r="K79">
        <v>82</v>
      </c>
      <c r="L79">
        <v>0</v>
      </c>
    </row>
    <row r="80" spans="1:12">
      <c r="A80" s="13" t="s">
        <v>112</v>
      </c>
      <c r="B80" s="20" t="s">
        <v>23</v>
      </c>
      <c r="C80" s="7">
        <v>13742</v>
      </c>
      <c r="D80" s="7">
        <v>87</v>
      </c>
      <c r="E80" s="14">
        <v>0</v>
      </c>
      <c r="H80" t="s">
        <v>282</v>
      </c>
      <c r="I80" t="s">
        <v>238</v>
      </c>
      <c r="J80">
        <v>11315</v>
      </c>
      <c r="K80">
        <v>100</v>
      </c>
      <c r="L80">
        <v>0</v>
      </c>
    </row>
    <row r="81" spans="1:12">
      <c r="A81" s="13" t="s">
        <v>112</v>
      </c>
      <c r="B81" s="20" t="s">
        <v>24</v>
      </c>
      <c r="C81" s="7">
        <v>14233</v>
      </c>
      <c r="D81" s="7">
        <v>76</v>
      </c>
      <c r="E81" s="14">
        <v>0</v>
      </c>
      <c r="H81" t="s">
        <v>282</v>
      </c>
      <c r="I81" t="s">
        <v>239</v>
      </c>
      <c r="J81">
        <v>10968</v>
      </c>
      <c r="K81">
        <v>79</v>
      </c>
      <c r="L81">
        <v>0</v>
      </c>
    </row>
    <row r="82" spans="1:12">
      <c r="A82" s="13" t="s">
        <v>112</v>
      </c>
      <c r="B82" s="20" t="s">
        <v>25</v>
      </c>
      <c r="C82" s="7">
        <v>14574</v>
      </c>
      <c r="D82" s="7">
        <v>68</v>
      </c>
      <c r="E82" s="14">
        <v>0</v>
      </c>
      <c r="H82" t="s">
        <v>282</v>
      </c>
      <c r="I82" t="s">
        <v>37</v>
      </c>
      <c r="J82">
        <v>10932</v>
      </c>
      <c r="K82">
        <v>72</v>
      </c>
      <c r="L82">
        <v>0</v>
      </c>
    </row>
    <row r="83" spans="1:12">
      <c r="A83" s="13" t="s">
        <v>112</v>
      </c>
      <c r="B83" s="20" t="s">
        <v>26</v>
      </c>
      <c r="C83" s="7">
        <v>14761</v>
      </c>
      <c r="D83" s="7">
        <v>62</v>
      </c>
      <c r="E83" s="14">
        <v>0</v>
      </c>
      <c r="H83" t="s">
        <v>282</v>
      </c>
      <c r="I83" t="s">
        <v>240</v>
      </c>
      <c r="J83">
        <v>11501</v>
      </c>
      <c r="K83">
        <v>72</v>
      </c>
      <c r="L83">
        <v>0</v>
      </c>
    </row>
    <row r="84" spans="1:12">
      <c r="A84" s="13" t="s">
        <v>112</v>
      </c>
      <c r="B84" s="20" t="s">
        <v>27</v>
      </c>
      <c r="C84" s="7">
        <v>15066</v>
      </c>
      <c r="D84" s="7">
        <v>74</v>
      </c>
      <c r="E84" s="14">
        <v>0</v>
      </c>
      <c r="H84" t="s">
        <v>282</v>
      </c>
      <c r="I84" t="s">
        <v>241</v>
      </c>
      <c r="J84">
        <v>11336</v>
      </c>
      <c r="K84">
        <v>64</v>
      </c>
      <c r="L84">
        <v>0</v>
      </c>
    </row>
    <row r="85" spans="1:12">
      <c r="A85" s="13" t="s">
        <v>112</v>
      </c>
      <c r="B85" s="20" t="s">
        <v>28</v>
      </c>
      <c r="C85" s="7">
        <v>12587</v>
      </c>
      <c r="D85" s="7">
        <v>85</v>
      </c>
      <c r="E85" s="14">
        <v>0</v>
      </c>
      <c r="H85" t="s">
        <v>282</v>
      </c>
      <c r="I85" t="s">
        <v>242</v>
      </c>
      <c r="J85">
        <v>11207</v>
      </c>
      <c r="K85">
        <v>82</v>
      </c>
      <c r="L85">
        <v>0</v>
      </c>
    </row>
    <row r="86" spans="1:12">
      <c r="A86" s="13" t="s">
        <v>112</v>
      </c>
      <c r="B86" s="20" t="s">
        <v>29</v>
      </c>
      <c r="C86" s="7">
        <v>14018</v>
      </c>
      <c r="D86" s="7">
        <v>71</v>
      </c>
      <c r="E86" s="14">
        <v>0</v>
      </c>
      <c r="H86" t="s">
        <v>282</v>
      </c>
      <c r="I86" t="s">
        <v>38</v>
      </c>
      <c r="J86">
        <v>10165</v>
      </c>
      <c r="K86">
        <v>95</v>
      </c>
      <c r="L86">
        <v>0</v>
      </c>
    </row>
    <row r="87" spans="1:12">
      <c r="A87" s="13" t="s">
        <v>112</v>
      </c>
      <c r="B87" s="20" t="s">
        <v>30</v>
      </c>
      <c r="C87" s="7">
        <v>13699</v>
      </c>
      <c r="D87" s="7">
        <v>80</v>
      </c>
      <c r="E87" s="14">
        <v>0</v>
      </c>
      <c r="H87" t="s">
        <v>282</v>
      </c>
      <c r="I87" t="s">
        <v>243</v>
      </c>
      <c r="J87">
        <v>10210</v>
      </c>
      <c r="K87">
        <v>62</v>
      </c>
      <c r="L87">
        <v>0</v>
      </c>
    </row>
    <row r="88" spans="1:12">
      <c r="A88" s="13" t="s">
        <v>112</v>
      </c>
      <c r="B88" s="20" t="s">
        <v>31</v>
      </c>
      <c r="C88" s="7">
        <v>12507</v>
      </c>
      <c r="D88" s="7">
        <v>29</v>
      </c>
      <c r="E88" s="14">
        <v>0</v>
      </c>
      <c r="H88" t="s">
        <v>282</v>
      </c>
      <c r="I88" t="s">
        <v>244</v>
      </c>
      <c r="J88">
        <v>10717</v>
      </c>
      <c r="K88">
        <v>27</v>
      </c>
      <c r="L88">
        <v>0</v>
      </c>
    </row>
    <row r="89" spans="1:12">
      <c r="A89" s="13" t="s">
        <v>112</v>
      </c>
      <c r="B89" s="20" t="s">
        <v>32</v>
      </c>
      <c r="C89" s="7">
        <v>13016</v>
      </c>
      <c r="D89" s="7">
        <v>70</v>
      </c>
      <c r="E89" s="14">
        <v>0</v>
      </c>
      <c r="H89" t="s">
        <v>282</v>
      </c>
      <c r="I89" t="s">
        <v>245</v>
      </c>
      <c r="J89">
        <v>10865</v>
      </c>
      <c r="K89">
        <v>113</v>
      </c>
      <c r="L89">
        <v>0</v>
      </c>
    </row>
    <row r="90" spans="1:12">
      <c r="A90" s="13" t="s">
        <v>112</v>
      </c>
      <c r="B90" s="20" t="s">
        <v>33</v>
      </c>
      <c r="C90" s="7">
        <v>13745</v>
      </c>
      <c r="D90" s="7">
        <v>151</v>
      </c>
      <c r="E90" s="14">
        <v>0</v>
      </c>
      <c r="H90" t="s">
        <v>282</v>
      </c>
      <c r="I90" t="s">
        <v>39</v>
      </c>
      <c r="J90">
        <v>9709</v>
      </c>
      <c r="K90">
        <v>75</v>
      </c>
      <c r="L90">
        <v>0</v>
      </c>
    </row>
    <row r="91" spans="1:12">
      <c r="A91" s="13" t="s">
        <v>112</v>
      </c>
      <c r="B91" s="20" t="s">
        <v>34</v>
      </c>
      <c r="C91" s="7">
        <v>13092</v>
      </c>
      <c r="D91" s="7">
        <v>43</v>
      </c>
      <c r="E91" s="14">
        <v>0</v>
      </c>
      <c r="H91" t="s">
        <v>282</v>
      </c>
      <c r="I91" t="s">
        <v>246</v>
      </c>
      <c r="J91">
        <v>8091</v>
      </c>
      <c r="K91">
        <v>68</v>
      </c>
      <c r="L91">
        <v>0</v>
      </c>
    </row>
    <row r="92" spans="1:12">
      <c r="A92" s="13" t="s">
        <v>112</v>
      </c>
      <c r="B92" s="20" t="s">
        <v>35</v>
      </c>
      <c r="C92" s="7">
        <v>13507</v>
      </c>
      <c r="D92" s="7">
        <v>80</v>
      </c>
      <c r="E92" s="14">
        <v>0</v>
      </c>
      <c r="H92" t="s">
        <v>282</v>
      </c>
      <c r="I92" t="s">
        <v>247</v>
      </c>
      <c r="J92">
        <v>7483</v>
      </c>
      <c r="K92">
        <v>134</v>
      </c>
      <c r="L92">
        <v>0</v>
      </c>
    </row>
    <row r="93" spans="1:12">
      <c r="A93" s="13" t="s">
        <v>112</v>
      </c>
      <c r="B93" s="20" t="s">
        <v>36</v>
      </c>
      <c r="C93" s="7">
        <v>13946</v>
      </c>
      <c r="D93" s="7">
        <v>22</v>
      </c>
      <c r="E93" s="14">
        <v>0</v>
      </c>
      <c r="H93" t="s">
        <v>282</v>
      </c>
      <c r="I93" t="s">
        <v>248</v>
      </c>
      <c r="J93">
        <v>6489</v>
      </c>
      <c r="K93">
        <v>78</v>
      </c>
      <c r="L93">
        <v>0</v>
      </c>
    </row>
    <row r="94" spans="1:12">
      <c r="A94" s="13" t="s">
        <v>112</v>
      </c>
      <c r="B94" s="20" t="s">
        <v>37</v>
      </c>
      <c r="C94" s="7">
        <v>13898</v>
      </c>
      <c r="D94" s="7">
        <v>95</v>
      </c>
      <c r="E94" s="14">
        <v>0</v>
      </c>
      <c r="H94" t="s">
        <v>282</v>
      </c>
      <c r="I94" t="s">
        <v>40</v>
      </c>
      <c r="J94">
        <v>4846</v>
      </c>
      <c r="K94">
        <v>204</v>
      </c>
      <c r="L94">
        <v>0</v>
      </c>
    </row>
    <row r="95" spans="1:12">
      <c r="A95" s="13" t="s">
        <v>112</v>
      </c>
      <c r="B95" s="20" t="s">
        <v>38</v>
      </c>
      <c r="C95" s="7">
        <v>13746</v>
      </c>
      <c r="D95" s="7">
        <v>39</v>
      </c>
      <c r="E95" s="14">
        <v>0</v>
      </c>
      <c r="H95" t="s">
        <v>282</v>
      </c>
      <c r="I95" t="s">
        <v>249</v>
      </c>
      <c r="J95">
        <v>3372</v>
      </c>
      <c r="K95">
        <v>109</v>
      </c>
      <c r="L95">
        <v>0</v>
      </c>
    </row>
    <row r="96" spans="1:12">
      <c r="A96" s="13" t="s">
        <v>112</v>
      </c>
      <c r="B96" s="20" t="s">
        <v>39</v>
      </c>
      <c r="C96" s="7">
        <v>13715</v>
      </c>
      <c r="D96" s="7">
        <v>74</v>
      </c>
      <c r="E96" s="14">
        <v>0</v>
      </c>
      <c r="H96" t="s">
        <v>282</v>
      </c>
      <c r="I96" t="s">
        <v>250</v>
      </c>
      <c r="J96">
        <v>5669</v>
      </c>
      <c r="K96">
        <v>87</v>
      </c>
      <c r="L96">
        <v>0</v>
      </c>
    </row>
    <row r="97" spans="1:12">
      <c r="A97" s="13" t="s">
        <v>112</v>
      </c>
      <c r="B97" s="20" t="s">
        <v>40</v>
      </c>
      <c r="C97" s="7">
        <v>8536</v>
      </c>
      <c r="D97" s="7">
        <v>77</v>
      </c>
      <c r="E97" s="14">
        <v>0</v>
      </c>
      <c r="H97" t="s">
        <v>282</v>
      </c>
      <c r="I97" t="s">
        <v>251</v>
      </c>
      <c r="J97">
        <v>6342</v>
      </c>
      <c r="K97">
        <v>29</v>
      </c>
      <c r="L97">
        <v>0</v>
      </c>
    </row>
    <row r="98" spans="1:12">
      <c r="A98" s="13" t="s">
        <v>113</v>
      </c>
      <c r="B98" s="20" t="s">
        <v>17</v>
      </c>
      <c r="C98" s="7">
        <v>8795</v>
      </c>
      <c r="D98" s="7">
        <v>69</v>
      </c>
      <c r="E98" s="14">
        <v>0</v>
      </c>
      <c r="H98" t="s">
        <v>283</v>
      </c>
      <c r="I98" t="s">
        <v>17</v>
      </c>
      <c r="J98">
        <v>4988</v>
      </c>
      <c r="K98">
        <v>26</v>
      </c>
      <c r="L98">
        <v>0</v>
      </c>
    </row>
    <row r="99" spans="1:12">
      <c r="A99" s="13" t="s">
        <v>113</v>
      </c>
      <c r="B99" s="20" t="s">
        <v>18</v>
      </c>
      <c r="C99" s="7">
        <v>9398</v>
      </c>
      <c r="D99" s="7">
        <v>134</v>
      </c>
      <c r="E99" s="14">
        <v>0</v>
      </c>
      <c r="H99" t="s">
        <v>283</v>
      </c>
      <c r="I99" t="s">
        <v>180</v>
      </c>
      <c r="J99">
        <v>5445</v>
      </c>
      <c r="K99">
        <v>41</v>
      </c>
      <c r="L99">
        <v>0</v>
      </c>
    </row>
    <row r="100" spans="1:12">
      <c r="A100" s="13" t="s">
        <v>113</v>
      </c>
      <c r="B100" s="20" t="s">
        <v>19</v>
      </c>
      <c r="C100" s="7">
        <v>11007</v>
      </c>
      <c r="D100" s="7">
        <v>110</v>
      </c>
      <c r="E100" s="14">
        <v>0</v>
      </c>
      <c r="H100" t="s">
        <v>283</v>
      </c>
      <c r="I100" t="s">
        <v>181</v>
      </c>
      <c r="J100">
        <v>5382</v>
      </c>
      <c r="K100">
        <v>100</v>
      </c>
      <c r="L100">
        <v>0</v>
      </c>
    </row>
    <row r="101" spans="1:12">
      <c r="A101" s="13" t="s">
        <v>113</v>
      </c>
      <c r="B101" s="20" t="s">
        <v>20</v>
      </c>
      <c r="C101" s="7">
        <v>12586</v>
      </c>
      <c r="D101" s="7">
        <v>76</v>
      </c>
      <c r="E101" s="14">
        <v>0</v>
      </c>
      <c r="H101" t="s">
        <v>283</v>
      </c>
      <c r="I101" t="s">
        <v>182</v>
      </c>
      <c r="J101">
        <v>4332</v>
      </c>
      <c r="K101">
        <v>40</v>
      </c>
      <c r="L101">
        <v>0</v>
      </c>
    </row>
    <row r="102" spans="1:12">
      <c r="A102" s="13" t="s">
        <v>113</v>
      </c>
      <c r="B102" s="20" t="s">
        <v>21</v>
      </c>
      <c r="C102" s="7">
        <v>14099</v>
      </c>
      <c r="D102" s="7">
        <v>23</v>
      </c>
      <c r="E102" s="14">
        <v>0</v>
      </c>
      <c r="H102" t="s">
        <v>283</v>
      </c>
      <c r="I102" t="s">
        <v>18</v>
      </c>
      <c r="J102">
        <v>4778</v>
      </c>
      <c r="K102">
        <v>28</v>
      </c>
      <c r="L102">
        <v>0</v>
      </c>
    </row>
    <row r="103" spans="1:12">
      <c r="A103" s="13" t="s">
        <v>113</v>
      </c>
      <c r="B103" s="20" t="s">
        <v>22</v>
      </c>
      <c r="C103" s="7">
        <v>13892</v>
      </c>
      <c r="D103" s="7">
        <v>19</v>
      </c>
      <c r="E103" s="14">
        <v>0</v>
      </c>
      <c r="H103" t="s">
        <v>283</v>
      </c>
      <c r="I103" t="s">
        <v>183</v>
      </c>
      <c r="J103">
        <v>5209</v>
      </c>
      <c r="K103">
        <v>209</v>
      </c>
      <c r="L103">
        <v>0</v>
      </c>
    </row>
    <row r="104" spans="1:12">
      <c r="A104" s="13" t="s">
        <v>113</v>
      </c>
      <c r="B104" s="20" t="s">
        <v>23</v>
      </c>
      <c r="C104" s="7">
        <v>15808</v>
      </c>
      <c r="D104" s="7">
        <v>69</v>
      </c>
      <c r="E104" s="14">
        <v>0</v>
      </c>
      <c r="H104" t="s">
        <v>283</v>
      </c>
      <c r="I104" t="s">
        <v>184</v>
      </c>
      <c r="J104">
        <v>4638</v>
      </c>
      <c r="K104">
        <v>111</v>
      </c>
      <c r="L104">
        <v>0</v>
      </c>
    </row>
    <row r="105" spans="1:12">
      <c r="A105" s="13" t="s">
        <v>113</v>
      </c>
      <c r="B105" s="20" t="s">
        <v>24</v>
      </c>
      <c r="C105" s="7">
        <v>15257</v>
      </c>
      <c r="D105" s="7">
        <v>105</v>
      </c>
      <c r="E105" s="14">
        <v>0</v>
      </c>
      <c r="H105" t="s">
        <v>283</v>
      </c>
      <c r="I105" t="s">
        <v>185</v>
      </c>
      <c r="J105">
        <v>4487</v>
      </c>
      <c r="K105">
        <v>96</v>
      </c>
      <c r="L105">
        <v>0</v>
      </c>
    </row>
    <row r="106" spans="1:12">
      <c r="A106" s="13" t="s">
        <v>113</v>
      </c>
      <c r="B106" s="20" t="s">
        <v>25</v>
      </c>
      <c r="C106" s="7">
        <v>15224</v>
      </c>
      <c r="D106" s="7">
        <v>21</v>
      </c>
      <c r="E106" s="14">
        <v>0</v>
      </c>
      <c r="H106" t="s">
        <v>283</v>
      </c>
      <c r="I106" t="s">
        <v>19</v>
      </c>
      <c r="J106">
        <v>4888</v>
      </c>
      <c r="K106">
        <v>79</v>
      </c>
      <c r="L106">
        <v>0</v>
      </c>
    </row>
    <row r="107" spans="1:12">
      <c r="A107" s="13" t="s">
        <v>113</v>
      </c>
      <c r="B107" s="20" t="s">
        <v>26</v>
      </c>
      <c r="C107" s="7">
        <v>15395</v>
      </c>
      <c r="D107" s="7">
        <v>161</v>
      </c>
      <c r="E107" s="14">
        <v>0</v>
      </c>
      <c r="H107" t="s">
        <v>283</v>
      </c>
      <c r="I107" t="s">
        <v>186</v>
      </c>
      <c r="J107">
        <v>3163</v>
      </c>
      <c r="K107">
        <v>46</v>
      </c>
      <c r="L107">
        <v>0</v>
      </c>
    </row>
    <row r="108" spans="1:12">
      <c r="A108" s="13" t="s">
        <v>113</v>
      </c>
      <c r="B108" s="20" t="s">
        <v>27</v>
      </c>
      <c r="C108" s="7">
        <v>14901</v>
      </c>
      <c r="D108" s="7">
        <v>78</v>
      </c>
      <c r="E108" s="14">
        <v>0</v>
      </c>
      <c r="H108" t="s">
        <v>283</v>
      </c>
      <c r="I108" t="s">
        <v>187</v>
      </c>
      <c r="J108">
        <v>4206</v>
      </c>
      <c r="K108">
        <v>25</v>
      </c>
      <c r="L108">
        <v>0</v>
      </c>
    </row>
    <row r="109" spans="1:12">
      <c r="A109" s="13" t="s">
        <v>113</v>
      </c>
      <c r="B109" s="20" t="s">
        <v>28</v>
      </c>
      <c r="C109" s="7">
        <v>11500</v>
      </c>
      <c r="D109" s="7">
        <v>27</v>
      </c>
      <c r="E109" s="14">
        <v>0</v>
      </c>
      <c r="H109" t="s">
        <v>283</v>
      </c>
      <c r="I109" t="s">
        <v>188</v>
      </c>
      <c r="J109">
        <v>3684</v>
      </c>
      <c r="K109">
        <v>46</v>
      </c>
      <c r="L109">
        <v>0</v>
      </c>
    </row>
    <row r="110" spans="1:12">
      <c r="A110" s="13" t="s">
        <v>113</v>
      </c>
      <c r="B110" s="20" t="s">
        <v>29</v>
      </c>
      <c r="C110" s="7">
        <v>11598</v>
      </c>
      <c r="D110" s="7">
        <v>108</v>
      </c>
      <c r="E110" s="14">
        <v>0</v>
      </c>
      <c r="H110" t="s">
        <v>283</v>
      </c>
      <c r="I110" t="s">
        <v>20</v>
      </c>
      <c r="J110">
        <v>2200</v>
      </c>
      <c r="K110">
        <v>125</v>
      </c>
      <c r="L110">
        <v>0</v>
      </c>
    </row>
    <row r="111" spans="1:12">
      <c r="A111" s="13" t="s">
        <v>113</v>
      </c>
      <c r="B111" s="20" t="s">
        <v>30</v>
      </c>
      <c r="C111" s="7">
        <v>12640</v>
      </c>
      <c r="D111" s="7">
        <v>162</v>
      </c>
      <c r="E111" s="14">
        <v>0</v>
      </c>
      <c r="H111" t="s">
        <v>283</v>
      </c>
      <c r="I111" t="s">
        <v>189</v>
      </c>
      <c r="J111">
        <v>4377</v>
      </c>
      <c r="K111">
        <v>81</v>
      </c>
      <c r="L111">
        <v>0</v>
      </c>
    </row>
    <row r="112" spans="1:12">
      <c r="A112" s="13" t="s">
        <v>113</v>
      </c>
      <c r="B112" s="20" t="s">
        <v>31</v>
      </c>
      <c r="C112" s="7">
        <v>13570</v>
      </c>
      <c r="D112" s="7">
        <v>50</v>
      </c>
      <c r="E112" s="14">
        <v>0</v>
      </c>
      <c r="H112" t="s">
        <v>283</v>
      </c>
      <c r="I112" t="s">
        <v>190</v>
      </c>
      <c r="J112">
        <v>3808</v>
      </c>
      <c r="K112">
        <v>227</v>
      </c>
      <c r="L112">
        <v>0</v>
      </c>
    </row>
    <row r="113" spans="1:12">
      <c r="A113" s="13" t="s">
        <v>113</v>
      </c>
      <c r="B113" s="20" t="s">
        <v>32</v>
      </c>
      <c r="C113" s="7">
        <v>12775</v>
      </c>
      <c r="D113" s="7">
        <v>31</v>
      </c>
      <c r="E113" s="14">
        <v>0</v>
      </c>
      <c r="H113" t="s">
        <v>283</v>
      </c>
      <c r="I113" t="s">
        <v>191</v>
      </c>
      <c r="J113">
        <v>3025</v>
      </c>
      <c r="K113">
        <v>84</v>
      </c>
      <c r="L113">
        <v>0</v>
      </c>
    </row>
    <row r="114" spans="1:12">
      <c r="A114" s="13" t="s">
        <v>113</v>
      </c>
      <c r="B114" s="20" t="s">
        <v>33</v>
      </c>
      <c r="C114" s="7">
        <v>12753</v>
      </c>
      <c r="D114" s="7">
        <v>99</v>
      </c>
      <c r="E114" s="14">
        <v>0</v>
      </c>
      <c r="H114" t="s">
        <v>283</v>
      </c>
      <c r="I114" t="s">
        <v>21</v>
      </c>
      <c r="J114">
        <v>5498</v>
      </c>
      <c r="K114">
        <v>73</v>
      </c>
      <c r="L114">
        <v>0</v>
      </c>
    </row>
    <row r="115" spans="1:12">
      <c r="A115" s="13" t="s">
        <v>113</v>
      </c>
      <c r="B115" s="20" t="s">
        <v>34</v>
      </c>
      <c r="C115" s="7">
        <v>12488</v>
      </c>
      <c r="D115" s="7">
        <v>60</v>
      </c>
      <c r="E115" s="14">
        <v>0</v>
      </c>
      <c r="H115" t="s">
        <v>283</v>
      </c>
      <c r="I115" t="s">
        <v>192</v>
      </c>
      <c r="J115">
        <v>7451</v>
      </c>
      <c r="K115">
        <v>34</v>
      </c>
      <c r="L115">
        <v>0</v>
      </c>
    </row>
    <row r="116" spans="1:12">
      <c r="A116" s="13" t="s">
        <v>113</v>
      </c>
      <c r="B116" s="20" t="s">
        <v>35</v>
      </c>
      <c r="C116" s="7">
        <v>13485</v>
      </c>
      <c r="D116" s="7">
        <v>73</v>
      </c>
      <c r="E116" s="14">
        <v>0</v>
      </c>
      <c r="H116" t="s">
        <v>283</v>
      </c>
      <c r="I116" t="s">
        <v>193</v>
      </c>
      <c r="J116">
        <v>8967</v>
      </c>
      <c r="K116">
        <v>79</v>
      </c>
      <c r="L116">
        <v>0</v>
      </c>
    </row>
    <row r="117" spans="1:12">
      <c r="A117" s="13" t="s">
        <v>113</v>
      </c>
      <c r="B117" s="20" t="s">
        <v>36</v>
      </c>
      <c r="C117" s="7">
        <v>14680</v>
      </c>
      <c r="D117" s="7">
        <v>66</v>
      </c>
      <c r="E117" s="14">
        <v>0</v>
      </c>
      <c r="H117" t="s">
        <v>283</v>
      </c>
      <c r="I117" t="s">
        <v>194</v>
      </c>
      <c r="J117">
        <v>10854</v>
      </c>
      <c r="K117">
        <v>212</v>
      </c>
      <c r="L117">
        <v>0</v>
      </c>
    </row>
    <row r="118" spans="1:12">
      <c r="A118" s="13" t="s">
        <v>113</v>
      </c>
      <c r="B118" s="20" t="s">
        <v>37</v>
      </c>
      <c r="C118" s="7">
        <v>13930</v>
      </c>
      <c r="D118" s="7">
        <v>88</v>
      </c>
      <c r="E118" s="14">
        <v>0</v>
      </c>
      <c r="H118" t="s">
        <v>283</v>
      </c>
      <c r="I118" t="s">
        <v>22</v>
      </c>
      <c r="J118">
        <v>10664</v>
      </c>
      <c r="K118">
        <v>39</v>
      </c>
      <c r="L118">
        <v>0</v>
      </c>
    </row>
    <row r="119" spans="1:12">
      <c r="A119" s="13" t="s">
        <v>113</v>
      </c>
      <c r="B119" s="20" t="s">
        <v>38</v>
      </c>
      <c r="C119" s="7">
        <v>14870</v>
      </c>
      <c r="D119" s="7">
        <v>104</v>
      </c>
      <c r="E119" s="14">
        <v>0</v>
      </c>
      <c r="H119" t="s">
        <v>283</v>
      </c>
      <c r="I119" t="s">
        <v>195</v>
      </c>
      <c r="J119">
        <v>9527</v>
      </c>
      <c r="K119">
        <v>32</v>
      </c>
      <c r="L119">
        <v>0</v>
      </c>
    </row>
    <row r="120" spans="1:12">
      <c r="A120" s="13" t="s">
        <v>113</v>
      </c>
      <c r="B120" s="20" t="s">
        <v>39</v>
      </c>
      <c r="C120" s="7">
        <v>13908</v>
      </c>
      <c r="D120" s="7">
        <v>98</v>
      </c>
      <c r="E120" s="14">
        <v>0</v>
      </c>
      <c r="H120" t="s">
        <v>283</v>
      </c>
      <c r="I120" t="s">
        <v>196</v>
      </c>
      <c r="J120">
        <v>11907</v>
      </c>
      <c r="K120">
        <v>43</v>
      </c>
      <c r="L120">
        <v>0</v>
      </c>
    </row>
    <row r="121" spans="1:12">
      <c r="A121" s="13" t="s">
        <v>113</v>
      </c>
      <c r="B121" s="20" t="s">
        <v>40</v>
      </c>
      <c r="C121" s="7">
        <v>6473</v>
      </c>
      <c r="D121" s="7">
        <v>57</v>
      </c>
      <c r="E121" s="14">
        <v>0</v>
      </c>
      <c r="H121" t="s">
        <v>283</v>
      </c>
      <c r="I121" t="s">
        <v>197</v>
      </c>
      <c r="J121">
        <v>13438</v>
      </c>
      <c r="K121">
        <v>64</v>
      </c>
      <c r="L121">
        <v>0</v>
      </c>
    </row>
    <row r="122" spans="1:12">
      <c r="A122" s="13" t="s">
        <v>114</v>
      </c>
      <c r="B122" s="20" t="s">
        <v>17</v>
      </c>
      <c r="C122" s="7">
        <v>7082</v>
      </c>
      <c r="D122" s="7">
        <v>89</v>
      </c>
      <c r="E122" s="14">
        <v>0</v>
      </c>
      <c r="H122" t="s">
        <v>283</v>
      </c>
      <c r="I122" t="s">
        <v>23</v>
      </c>
      <c r="J122">
        <v>13158</v>
      </c>
      <c r="K122">
        <v>78</v>
      </c>
      <c r="L122">
        <v>0</v>
      </c>
    </row>
    <row r="123" spans="1:12">
      <c r="A123" s="13" t="s">
        <v>114</v>
      </c>
      <c r="B123" s="20" t="s">
        <v>18</v>
      </c>
      <c r="C123" s="7">
        <v>7492</v>
      </c>
      <c r="D123" s="7">
        <v>83</v>
      </c>
      <c r="E123" s="14">
        <v>0</v>
      </c>
      <c r="H123" t="s">
        <v>283</v>
      </c>
      <c r="I123" t="s">
        <v>198</v>
      </c>
      <c r="J123">
        <v>11522</v>
      </c>
      <c r="K123">
        <v>70</v>
      </c>
      <c r="L123">
        <v>0</v>
      </c>
    </row>
    <row r="124" spans="1:12">
      <c r="A124" s="13" t="s">
        <v>114</v>
      </c>
      <c r="B124" s="20" t="s">
        <v>19</v>
      </c>
      <c r="C124" s="7">
        <v>12195</v>
      </c>
      <c r="D124" s="7">
        <v>97</v>
      </c>
      <c r="E124" s="14">
        <v>0</v>
      </c>
      <c r="H124" t="s">
        <v>283</v>
      </c>
      <c r="I124" t="s">
        <v>199</v>
      </c>
      <c r="J124">
        <v>11135</v>
      </c>
      <c r="K124">
        <v>80</v>
      </c>
      <c r="L124">
        <v>0</v>
      </c>
    </row>
    <row r="125" spans="1:12">
      <c r="A125" s="13" t="s">
        <v>114</v>
      </c>
      <c r="B125" s="20" t="s">
        <v>20</v>
      </c>
      <c r="C125" s="7">
        <v>9798</v>
      </c>
      <c r="D125" s="7">
        <v>80</v>
      </c>
      <c r="E125" s="14">
        <v>0</v>
      </c>
      <c r="H125" t="s">
        <v>283</v>
      </c>
      <c r="I125" t="s">
        <v>200</v>
      </c>
      <c r="J125">
        <v>10354</v>
      </c>
      <c r="K125">
        <v>24</v>
      </c>
      <c r="L125">
        <v>0</v>
      </c>
    </row>
    <row r="126" spans="1:12">
      <c r="A126" s="13" t="s">
        <v>114</v>
      </c>
      <c r="B126" s="20" t="s">
        <v>21</v>
      </c>
      <c r="C126" s="7">
        <v>13283</v>
      </c>
      <c r="D126" s="7">
        <v>20</v>
      </c>
      <c r="E126" s="14">
        <v>0</v>
      </c>
      <c r="H126" t="s">
        <v>283</v>
      </c>
      <c r="I126" t="s">
        <v>24</v>
      </c>
      <c r="J126">
        <v>10009</v>
      </c>
      <c r="K126">
        <v>92</v>
      </c>
      <c r="L126">
        <v>0</v>
      </c>
    </row>
    <row r="127" spans="1:12">
      <c r="A127" s="13" t="s">
        <v>114</v>
      </c>
      <c r="B127" s="20" t="s">
        <v>22</v>
      </c>
      <c r="C127" s="7">
        <v>16335</v>
      </c>
      <c r="D127" s="7">
        <v>150</v>
      </c>
      <c r="E127" s="14">
        <v>0</v>
      </c>
      <c r="H127" t="s">
        <v>283</v>
      </c>
      <c r="I127" t="s">
        <v>201</v>
      </c>
      <c r="J127">
        <v>9954</v>
      </c>
      <c r="K127">
        <v>151</v>
      </c>
      <c r="L127">
        <v>0</v>
      </c>
    </row>
    <row r="128" spans="1:12">
      <c r="A128" s="13" t="s">
        <v>114</v>
      </c>
      <c r="B128" s="20" t="s">
        <v>23</v>
      </c>
      <c r="C128" s="7">
        <v>17426</v>
      </c>
      <c r="D128" s="7">
        <v>82</v>
      </c>
      <c r="E128" s="14">
        <v>0</v>
      </c>
      <c r="H128" t="s">
        <v>283</v>
      </c>
      <c r="I128" t="s">
        <v>202</v>
      </c>
      <c r="J128">
        <v>9393</v>
      </c>
      <c r="K128">
        <v>41</v>
      </c>
      <c r="L128">
        <v>0</v>
      </c>
    </row>
    <row r="129" spans="1:12">
      <c r="A129" s="13" t="s">
        <v>114</v>
      </c>
      <c r="B129" s="20" t="s">
        <v>24</v>
      </c>
      <c r="C129" s="7">
        <v>16872</v>
      </c>
      <c r="D129" s="7">
        <v>81</v>
      </c>
      <c r="E129" s="14">
        <v>0</v>
      </c>
      <c r="H129" t="s">
        <v>283</v>
      </c>
      <c r="I129" t="s">
        <v>203</v>
      </c>
      <c r="J129">
        <v>9262</v>
      </c>
      <c r="K129">
        <v>116</v>
      </c>
      <c r="L129">
        <v>0</v>
      </c>
    </row>
    <row r="130" spans="1:12">
      <c r="A130" s="13" t="s">
        <v>114</v>
      </c>
      <c r="B130" s="20" t="s">
        <v>25</v>
      </c>
      <c r="C130" s="7">
        <v>14091</v>
      </c>
      <c r="D130" s="7">
        <v>70</v>
      </c>
      <c r="E130" s="14">
        <v>0</v>
      </c>
      <c r="H130" t="s">
        <v>283</v>
      </c>
      <c r="I130" t="s">
        <v>25</v>
      </c>
      <c r="J130">
        <v>9182</v>
      </c>
      <c r="K130">
        <v>134</v>
      </c>
      <c r="L130">
        <v>0</v>
      </c>
    </row>
    <row r="131" spans="1:12">
      <c r="A131" s="13" t="s">
        <v>114</v>
      </c>
      <c r="B131" s="20" t="s">
        <v>26</v>
      </c>
      <c r="C131" s="7">
        <v>15290</v>
      </c>
      <c r="D131" s="7">
        <v>97</v>
      </c>
      <c r="E131" s="14">
        <v>0</v>
      </c>
      <c r="H131" t="s">
        <v>283</v>
      </c>
      <c r="I131" t="s">
        <v>204</v>
      </c>
      <c r="J131">
        <v>9611</v>
      </c>
      <c r="K131">
        <v>119</v>
      </c>
      <c r="L131">
        <v>0</v>
      </c>
    </row>
    <row r="132" spans="1:12">
      <c r="A132" s="13" t="s">
        <v>114</v>
      </c>
      <c r="B132" s="20" t="s">
        <v>27</v>
      </c>
      <c r="C132" s="7">
        <v>16106</v>
      </c>
      <c r="D132" s="7">
        <v>119</v>
      </c>
      <c r="E132" s="14">
        <v>0</v>
      </c>
      <c r="H132" t="s">
        <v>283</v>
      </c>
      <c r="I132" t="s">
        <v>205</v>
      </c>
      <c r="J132">
        <v>10388</v>
      </c>
      <c r="K132">
        <v>23</v>
      </c>
      <c r="L132">
        <v>0</v>
      </c>
    </row>
    <row r="133" spans="1:12">
      <c r="A133" s="13" t="s">
        <v>114</v>
      </c>
      <c r="B133" s="20" t="s">
        <v>28</v>
      </c>
      <c r="C133" s="7">
        <v>15654</v>
      </c>
      <c r="D133" s="7">
        <v>84</v>
      </c>
      <c r="E133" s="14">
        <v>0</v>
      </c>
      <c r="H133" t="s">
        <v>283</v>
      </c>
      <c r="I133" t="s">
        <v>206</v>
      </c>
      <c r="J133">
        <v>10741</v>
      </c>
      <c r="K133">
        <v>154</v>
      </c>
      <c r="L133">
        <v>0</v>
      </c>
    </row>
    <row r="134" spans="1:12">
      <c r="A134" s="13" t="s">
        <v>114</v>
      </c>
      <c r="B134" s="20" t="s">
        <v>29</v>
      </c>
      <c r="C134" s="7">
        <v>14611</v>
      </c>
      <c r="D134" s="7">
        <v>89</v>
      </c>
      <c r="E134" s="14">
        <v>0</v>
      </c>
      <c r="H134" t="s">
        <v>283</v>
      </c>
      <c r="I134" t="s">
        <v>26</v>
      </c>
      <c r="J134">
        <v>10762</v>
      </c>
      <c r="K134">
        <v>80</v>
      </c>
      <c r="L134">
        <v>0</v>
      </c>
    </row>
    <row r="135" spans="1:12">
      <c r="A135" s="13" t="s">
        <v>114</v>
      </c>
      <c r="B135" s="20" t="s">
        <v>30</v>
      </c>
      <c r="C135" s="7">
        <v>14126</v>
      </c>
      <c r="D135" s="7">
        <v>110</v>
      </c>
      <c r="E135" s="14">
        <v>0</v>
      </c>
      <c r="H135" t="s">
        <v>283</v>
      </c>
      <c r="I135" t="s">
        <v>207</v>
      </c>
      <c r="J135">
        <v>11194</v>
      </c>
      <c r="K135">
        <v>192</v>
      </c>
      <c r="L135">
        <v>0</v>
      </c>
    </row>
    <row r="136" spans="1:12">
      <c r="A136" s="13" t="s">
        <v>114</v>
      </c>
      <c r="B136" s="20" t="s">
        <v>31</v>
      </c>
      <c r="C136" s="7">
        <v>14787</v>
      </c>
      <c r="D136" s="7">
        <v>101</v>
      </c>
      <c r="E136" s="14">
        <v>0</v>
      </c>
      <c r="H136" t="s">
        <v>283</v>
      </c>
      <c r="I136" t="s">
        <v>208</v>
      </c>
      <c r="J136">
        <v>10818</v>
      </c>
      <c r="K136">
        <v>25</v>
      </c>
      <c r="L136">
        <v>0</v>
      </c>
    </row>
    <row r="137" spans="1:12">
      <c r="A137" s="13" t="s">
        <v>114</v>
      </c>
      <c r="B137" s="20" t="s">
        <v>32</v>
      </c>
      <c r="C137" s="7">
        <v>16087</v>
      </c>
      <c r="D137" s="7">
        <v>91</v>
      </c>
      <c r="E137" s="14">
        <v>0</v>
      </c>
      <c r="H137" t="s">
        <v>283</v>
      </c>
      <c r="I137" t="s">
        <v>209</v>
      </c>
      <c r="J137">
        <v>10744</v>
      </c>
      <c r="K137">
        <v>25</v>
      </c>
      <c r="L137">
        <v>0</v>
      </c>
    </row>
    <row r="138" spans="1:12">
      <c r="A138" s="13" t="s">
        <v>114</v>
      </c>
      <c r="B138" s="20" t="s">
        <v>33</v>
      </c>
      <c r="C138" s="7">
        <v>16118</v>
      </c>
      <c r="D138" s="7">
        <v>77</v>
      </c>
      <c r="E138" s="14">
        <v>0</v>
      </c>
      <c r="H138" t="s">
        <v>283</v>
      </c>
      <c r="I138" t="s">
        <v>27</v>
      </c>
      <c r="J138">
        <v>10729</v>
      </c>
      <c r="K138">
        <v>70</v>
      </c>
      <c r="L138">
        <v>0</v>
      </c>
    </row>
    <row r="139" spans="1:12">
      <c r="A139" s="13" t="s">
        <v>114</v>
      </c>
      <c r="B139" s="20" t="s">
        <v>34</v>
      </c>
      <c r="C139" s="7">
        <v>15647</v>
      </c>
      <c r="D139" s="7">
        <v>47</v>
      </c>
      <c r="E139" s="14">
        <v>0</v>
      </c>
      <c r="H139" t="s">
        <v>283</v>
      </c>
      <c r="I139" t="s">
        <v>210</v>
      </c>
      <c r="J139">
        <v>10242</v>
      </c>
      <c r="K139">
        <v>25</v>
      </c>
      <c r="L139">
        <v>0</v>
      </c>
    </row>
    <row r="140" spans="1:12">
      <c r="A140" s="13" t="s">
        <v>114</v>
      </c>
      <c r="B140" s="20" t="s">
        <v>35</v>
      </c>
      <c r="C140" s="7">
        <v>14459</v>
      </c>
      <c r="D140" s="7">
        <v>83</v>
      </c>
      <c r="E140" s="14">
        <v>0</v>
      </c>
      <c r="H140" t="s">
        <v>283</v>
      </c>
      <c r="I140" t="s">
        <v>211</v>
      </c>
      <c r="J140">
        <v>10302</v>
      </c>
      <c r="K140">
        <v>24</v>
      </c>
      <c r="L140">
        <v>0</v>
      </c>
    </row>
    <row r="141" spans="1:12">
      <c r="A141" s="13" t="s">
        <v>114</v>
      </c>
      <c r="B141" s="20" t="s">
        <v>36</v>
      </c>
      <c r="C141" s="7">
        <v>14739</v>
      </c>
      <c r="D141" s="7">
        <v>111</v>
      </c>
      <c r="E141" s="14">
        <v>0</v>
      </c>
      <c r="H141" t="s">
        <v>283</v>
      </c>
      <c r="I141" t="s">
        <v>212</v>
      </c>
      <c r="J141">
        <v>10091</v>
      </c>
      <c r="K141">
        <v>26</v>
      </c>
      <c r="L141">
        <v>0</v>
      </c>
    </row>
    <row r="142" spans="1:12">
      <c r="A142" s="13" t="s">
        <v>114</v>
      </c>
      <c r="B142" s="20" t="s">
        <v>37</v>
      </c>
      <c r="C142" s="7">
        <v>15521</v>
      </c>
      <c r="D142" s="7">
        <v>23</v>
      </c>
      <c r="E142" s="14">
        <v>0</v>
      </c>
      <c r="H142" t="s">
        <v>283</v>
      </c>
      <c r="I142" t="s">
        <v>28</v>
      </c>
      <c r="J142">
        <v>10138</v>
      </c>
      <c r="K142">
        <v>66</v>
      </c>
      <c r="L142">
        <v>0</v>
      </c>
    </row>
    <row r="143" spans="1:12">
      <c r="A143" s="13" t="s">
        <v>114</v>
      </c>
      <c r="B143" s="20" t="s">
        <v>38</v>
      </c>
      <c r="C143" s="7">
        <v>14236</v>
      </c>
      <c r="D143" s="7">
        <v>29</v>
      </c>
      <c r="E143" s="14">
        <v>0</v>
      </c>
      <c r="H143" t="s">
        <v>283</v>
      </c>
      <c r="I143" t="s">
        <v>213</v>
      </c>
      <c r="J143">
        <v>10293</v>
      </c>
      <c r="K143">
        <v>89</v>
      </c>
      <c r="L143">
        <v>0</v>
      </c>
    </row>
    <row r="144" spans="1:12">
      <c r="A144" s="13" t="s">
        <v>114</v>
      </c>
      <c r="B144" s="20" t="s">
        <v>39</v>
      </c>
      <c r="C144" s="7">
        <v>14025</v>
      </c>
      <c r="D144" s="7">
        <v>92</v>
      </c>
      <c r="E144" s="14">
        <v>0</v>
      </c>
      <c r="H144" t="s">
        <v>283</v>
      </c>
      <c r="I144" t="s">
        <v>214</v>
      </c>
      <c r="J144">
        <v>10366</v>
      </c>
      <c r="K144">
        <v>81</v>
      </c>
      <c r="L144">
        <v>0</v>
      </c>
    </row>
    <row r="145" spans="1:12">
      <c r="A145" s="13" t="s">
        <v>114</v>
      </c>
      <c r="B145" s="20" t="s">
        <v>40</v>
      </c>
      <c r="C145" s="7">
        <v>8509</v>
      </c>
      <c r="D145" s="7">
        <v>83</v>
      </c>
      <c r="E145" s="14">
        <v>0</v>
      </c>
      <c r="H145" t="s">
        <v>283</v>
      </c>
      <c r="I145" t="s">
        <v>215</v>
      </c>
      <c r="J145">
        <v>10331</v>
      </c>
      <c r="K145">
        <v>90</v>
      </c>
      <c r="L145">
        <v>0</v>
      </c>
    </row>
    <row r="146" spans="1:12">
      <c r="A146" s="13" t="s">
        <v>115</v>
      </c>
      <c r="B146" s="20" t="s">
        <v>17</v>
      </c>
      <c r="C146" s="7">
        <v>6942</v>
      </c>
      <c r="D146" s="7">
        <v>68</v>
      </c>
      <c r="E146" s="14">
        <v>0</v>
      </c>
      <c r="H146" t="s">
        <v>283</v>
      </c>
      <c r="I146" t="s">
        <v>29</v>
      </c>
      <c r="J146">
        <v>10256</v>
      </c>
      <c r="K146">
        <v>182</v>
      </c>
      <c r="L146">
        <v>0</v>
      </c>
    </row>
    <row r="147" spans="1:12">
      <c r="A147" s="13" t="s">
        <v>115</v>
      </c>
      <c r="B147" s="20" t="s">
        <v>18</v>
      </c>
      <c r="C147" s="7">
        <v>7441</v>
      </c>
      <c r="D147" s="7">
        <v>82</v>
      </c>
      <c r="E147" s="14">
        <v>0</v>
      </c>
      <c r="H147" t="s">
        <v>283</v>
      </c>
      <c r="I147" t="s">
        <v>216</v>
      </c>
      <c r="J147">
        <v>10018</v>
      </c>
      <c r="K147">
        <v>50</v>
      </c>
      <c r="L147">
        <v>0</v>
      </c>
    </row>
    <row r="148" spans="1:12">
      <c r="A148" s="13" t="s">
        <v>115</v>
      </c>
      <c r="B148" s="20" t="s">
        <v>19</v>
      </c>
      <c r="C148" s="7">
        <v>9625</v>
      </c>
      <c r="D148" s="7">
        <v>103</v>
      </c>
      <c r="E148" s="14">
        <v>0</v>
      </c>
      <c r="H148" t="s">
        <v>283</v>
      </c>
      <c r="I148" t="s">
        <v>217</v>
      </c>
      <c r="J148">
        <v>9646</v>
      </c>
      <c r="K148">
        <v>28</v>
      </c>
      <c r="L148">
        <v>0</v>
      </c>
    </row>
    <row r="149" spans="1:12">
      <c r="A149" s="13" t="s">
        <v>115</v>
      </c>
      <c r="B149" s="20" t="s">
        <v>20</v>
      </c>
      <c r="C149" s="7">
        <v>13169</v>
      </c>
      <c r="D149" s="7">
        <v>128</v>
      </c>
      <c r="E149" s="14">
        <v>0</v>
      </c>
      <c r="H149" t="s">
        <v>283</v>
      </c>
      <c r="I149" t="s">
        <v>218</v>
      </c>
      <c r="J149">
        <v>9983</v>
      </c>
      <c r="K149">
        <v>25</v>
      </c>
      <c r="L149">
        <v>0</v>
      </c>
    </row>
    <row r="150" spans="1:12">
      <c r="A150" s="13" t="s">
        <v>115</v>
      </c>
      <c r="B150" s="20" t="s">
        <v>21</v>
      </c>
      <c r="C150" s="7">
        <v>12534</v>
      </c>
      <c r="D150" s="7">
        <v>23</v>
      </c>
      <c r="E150" s="14">
        <v>0</v>
      </c>
      <c r="H150" t="s">
        <v>283</v>
      </c>
      <c r="I150" t="s">
        <v>30</v>
      </c>
      <c r="J150">
        <v>10064</v>
      </c>
      <c r="K150">
        <v>99</v>
      </c>
      <c r="L150">
        <v>0</v>
      </c>
    </row>
    <row r="151" spans="1:12">
      <c r="A151" s="13" t="s">
        <v>115</v>
      </c>
      <c r="B151" s="20" t="s">
        <v>22</v>
      </c>
      <c r="C151" s="7">
        <v>14083</v>
      </c>
      <c r="D151" s="7">
        <v>85</v>
      </c>
      <c r="E151" s="14">
        <v>0</v>
      </c>
      <c r="H151" t="s">
        <v>283</v>
      </c>
      <c r="I151" t="s">
        <v>219</v>
      </c>
      <c r="J151">
        <v>9451</v>
      </c>
      <c r="K151">
        <v>73</v>
      </c>
      <c r="L151">
        <v>0</v>
      </c>
    </row>
    <row r="152" spans="1:12">
      <c r="A152" s="13" t="s">
        <v>115</v>
      </c>
      <c r="B152" s="20" t="s">
        <v>23</v>
      </c>
      <c r="C152" s="7">
        <v>15346</v>
      </c>
      <c r="D152" s="7">
        <v>115</v>
      </c>
      <c r="E152" s="14">
        <v>0</v>
      </c>
      <c r="H152" t="s">
        <v>283</v>
      </c>
      <c r="I152" t="s">
        <v>220</v>
      </c>
      <c r="J152">
        <v>9746</v>
      </c>
      <c r="K152">
        <v>109</v>
      </c>
      <c r="L152">
        <v>0</v>
      </c>
    </row>
    <row r="153" spans="1:12">
      <c r="A153" s="13" t="s">
        <v>115</v>
      </c>
      <c r="B153" s="20" t="s">
        <v>24</v>
      </c>
      <c r="C153" s="7">
        <v>14438</v>
      </c>
      <c r="D153" s="7">
        <v>99</v>
      </c>
      <c r="E153" s="14">
        <v>0</v>
      </c>
      <c r="H153" t="s">
        <v>283</v>
      </c>
      <c r="I153" t="s">
        <v>221</v>
      </c>
      <c r="J153">
        <v>9566</v>
      </c>
      <c r="K153">
        <v>40</v>
      </c>
      <c r="L153">
        <v>0</v>
      </c>
    </row>
    <row r="154" spans="1:12">
      <c r="A154" s="13" t="s">
        <v>115</v>
      </c>
      <c r="B154" s="20" t="s">
        <v>25</v>
      </c>
      <c r="C154" s="7">
        <v>13707</v>
      </c>
      <c r="D154" s="7">
        <v>21</v>
      </c>
      <c r="E154" s="14">
        <v>0</v>
      </c>
      <c r="H154" t="s">
        <v>283</v>
      </c>
      <c r="I154" t="s">
        <v>31</v>
      </c>
      <c r="J154">
        <v>9342</v>
      </c>
      <c r="K154">
        <v>196</v>
      </c>
      <c r="L154">
        <v>0</v>
      </c>
    </row>
    <row r="155" spans="1:12">
      <c r="A155" s="13" t="s">
        <v>115</v>
      </c>
      <c r="B155" s="20" t="s">
        <v>26</v>
      </c>
      <c r="C155" s="7">
        <v>15092</v>
      </c>
      <c r="D155" s="7">
        <v>63</v>
      </c>
      <c r="E155" s="14">
        <v>0</v>
      </c>
      <c r="H155" t="s">
        <v>283</v>
      </c>
      <c r="I155" t="s">
        <v>222</v>
      </c>
      <c r="J155">
        <v>9301</v>
      </c>
      <c r="K155">
        <v>80</v>
      </c>
      <c r="L155">
        <v>0</v>
      </c>
    </row>
    <row r="156" spans="1:12">
      <c r="A156" s="13" t="s">
        <v>115</v>
      </c>
      <c r="B156" s="20" t="s">
        <v>27</v>
      </c>
      <c r="C156" s="7">
        <v>15282</v>
      </c>
      <c r="D156" s="7">
        <v>67</v>
      </c>
      <c r="E156" s="14">
        <v>0</v>
      </c>
      <c r="H156" t="s">
        <v>283</v>
      </c>
      <c r="I156" t="s">
        <v>223</v>
      </c>
      <c r="J156">
        <v>9195</v>
      </c>
      <c r="K156">
        <v>26</v>
      </c>
      <c r="L156">
        <v>0</v>
      </c>
    </row>
    <row r="157" spans="1:12">
      <c r="A157" s="13" t="s">
        <v>115</v>
      </c>
      <c r="B157" s="20" t="s">
        <v>28</v>
      </c>
      <c r="C157" s="7">
        <v>15109</v>
      </c>
      <c r="D157" s="7">
        <v>72</v>
      </c>
      <c r="E157" s="14">
        <v>0</v>
      </c>
      <c r="H157" t="s">
        <v>283</v>
      </c>
      <c r="I157" t="s">
        <v>224</v>
      </c>
      <c r="J157">
        <v>9320</v>
      </c>
      <c r="K157">
        <v>25</v>
      </c>
      <c r="L157">
        <v>0</v>
      </c>
    </row>
    <row r="158" spans="1:12">
      <c r="A158" s="13" t="s">
        <v>115</v>
      </c>
      <c r="B158" s="20" t="s">
        <v>29</v>
      </c>
      <c r="C158" s="7">
        <v>14512</v>
      </c>
      <c r="D158" s="7">
        <v>98</v>
      </c>
      <c r="E158" s="14">
        <v>0</v>
      </c>
      <c r="H158" t="s">
        <v>283</v>
      </c>
      <c r="I158" t="s">
        <v>32</v>
      </c>
      <c r="J158">
        <v>9262</v>
      </c>
      <c r="K158">
        <v>26</v>
      </c>
      <c r="L158">
        <v>0</v>
      </c>
    </row>
    <row r="159" spans="1:12">
      <c r="A159" s="13" t="s">
        <v>115</v>
      </c>
      <c r="B159" s="20" t="s">
        <v>30</v>
      </c>
      <c r="C159" s="7">
        <v>14098</v>
      </c>
      <c r="D159" s="7">
        <v>70</v>
      </c>
      <c r="E159" s="14">
        <v>0</v>
      </c>
      <c r="H159" t="s">
        <v>283</v>
      </c>
      <c r="I159" t="s">
        <v>225</v>
      </c>
      <c r="J159">
        <v>9506</v>
      </c>
      <c r="K159">
        <v>25</v>
      </c>
      <c r="L159">
        <v>0</v>
      </c>
    </row>
    <row r="160" spans="1:12">
      <c r="A160" s="13" t="s">
        <v>115</v>
      </c>
      <c r="B160" s="20" t="s">
        <v>31</v>
      </c>
      <c r="C160" s="7">
        <v>13910</v>
      </c>
      <c r="D160" s="7">
        <v>39</v>
      </c>
      <c r="E160" s="14">
        <v>0</v>
      </c>
      <c r="H160" t="s">
        <v>283</v>
      </c>
      <c r="I160" t="s">
        <v>226</v>
      </c>
      <c r="J160">
        <v>9464</v>
      </c>
      <c r="K160">
        <v>256</v>
      </c>
      <c r="L160">
        <v>0</v>
      </c>
    </row>
    <row r="161" spans="1:12">
      <c r="A161" s="13" t="s">
        <v>115</v>
      </c>
      <c r="B161" s="20" t="s">
        <v>32</v>
      </c>
      <c r="C161" s="7">
        <v>13267</v>
      </c>
      <c r="D161" s="7">
        <v>80</v>
      </c>
      <c r="E161" s="14">
        <v>0</v>
      </c>
      <c r="H161" t="s">
        <v>283</v>
      </c>
      <c r="I161" t="s">
        <v>227</v>
      </c>
      <c r="J161">
        <v>9707</v>
      </c>
      <c r="K161">
        <v>85</v>
      </c>
      <c r="L161">
        <v>0</v>
      </c>
    </row>
    <row r="162" spans="1:12">
      <c r="A162" s="13" t="s">
        <v>115</v>
      </c>
      <c r="B162" s="20" t="s">
        <v>33</v>
      </c>
      <c r="C162" s="7">
        <v>13120</v>
      </c>
      <c r="D162" s="7">
        <v>22</v>
      </c>
      <c r="E162" s="14">
        <v>0</v>
      </c>
      <c r="H162" t="s">
        <v>283</v>
      </c>
      <c r="I162" t="s">
        <v>33</v>
      </c>
      <c r="J162">
        <v>9892</v>
      </c>
      <c r="K162">
        <v>37</v>
      </c>
      <c r="L162">
        <v>0</v>
      </c>
    </row>
    <row r="163" spans="1:12">
      <c r="A163" s="13" t="s">
        <v>115</v>
      </c>
      <c r="B163" s="20" t="s">
        <v>34</v>
      </c>
      <c r="C163" s="7">
        <v>12505</v>
      </c>
      <c r="D163" s="7">
        <v>78</v>
      </c>
      <c r="E163" s="14">
        <v>0</v>
      </c>
      <c r="H163" t="s">
        <v>283</v>
      </c>
      <c r="I163" t="s">
        <v>228</v>
      </c>
      <c r="J163">
        <v>10350</v>
      </c>
      <c r="K163">
        <v>79</v>
      </c>
      <c r="L163">
        <v>0</v>
      </c>
    </row>
    <row r="164" spans="1:12">
      <c r="A164" s="13" t="s">
        <v>115</v>
      </c>
      <c r="B164" s="20" t="s">
        <v>35</v>
      </c>
      <c r="C164" s="7">
        <v>14508</v>
      </c>
      <c r="D164" s="7">
        <v>127</v>
      </c>
      <c r="E164" s="14">
        <v>0</v>
      </c>
      <c r="H164" t="s">
        <v>283</v>
      </c>
      <c r="I164" t="s">
        <v>229</v>
      </c>
      <c r="J164">
        <v>10606</v>
      </c>
      <c r="K164">
        <v>101</v>
      </c>
      <c r="L164">
        <v>0</v>
      </c>
    </row>
    <row r="165" spans="1:12">
      <c r="A165" s="13" t="s">
        <v>115</v>
      </c>
      <c r="B165" s="20" t="s">
        <v>36</v>
      </c>
      <c r="C165" s="7">
        <v>14830</v>
      </c>
      <c r="D165" s="7">
        <v>22</v>
      </c>
      <c r="E165" s="14">
        <v>0</v>
      </c>
      <c r="H165" t="s">
        <v>283</v>
      </c>
      <c r="I165" t="s">
        <v>230</v>
      </c>
      <c r="J165">
        <v>10668</v>
      </c>
      <c r="K165">
        <v>59</v>
      </c>
      <c r="L165">
        <v>0</v>
      </c>
    </row>
    <row r="166" spans="1:12">
      <c r="A166" s="13" t="s">
        <v>115</v>
      </c>
      <c r="B166" s="20" t="s">
        <v>37</v>
      </c>
      <c r="C166" s="7">
        <v>14667</v>
      </c>
      <c r="D166" s="7">
        <v>24</v>
      </c>
      <c r="E166" s="14">
        <v>0</v>
      </c>
      <c r="H166" t="s">
        <v>283</v>
      </c>
      <c r="I166" t="s">
        <v>34</v>
      </c>
      <c r="J166">
        <v>11268</v>
      </c>
      <c r="K166">
        <v>55</v>
      </c>
      <c r="L166">
        <v>0</v>
      </c>
    </row>
    <row r="167" spans="1:12">
      <c r="A167" s="13" t="s">
        <v>115</v>
      </c>
      <c r="B167" s="20" t="s">
        <v>38</v>
      </c>
      <c r="C167" s="7">
        <v>14436</v>
      </c>
      <c r="D167" s="7">
        <v>87</v>
      </c>
      <c r="E167" s="14">
        <v>0</v>
      </c>
      <c r="H167" t="s">
        <v>283</v>
      </c>
      <c r="I167" t="s">
        <v>231</v>
      </c>
      <c r="J167">
        <v>11890</v>
      </c>
      <c r="K167">
        <v>63</v>
      </c>
      <c r="L167">
        <v>0</v>
      </c>
    </row>
    <row r="168" spans="1:12">
      <c r="A168" s="13" t="s">
        <v>115</v>
      </c>
      <c r="B168" s="20" t="s">
        <v>39</v>
      </c>
      <c r="C168" s="7">
        <v>11988</v>
      </c>
      <c r="D168" s="7">
        <v>92</v>
      </c>
      <c r="E168" s="14">
        <v>0</v>
      </c>
      <c r="H168" t="s">
        <v>283</v>
      </c>
      <c r="I168" t="s">
        <v>232</v>
      </c>
      <c r="J168">
        <v>11764</v>
      </c>
      <c r="K168">
        <v>86</v>
      </c>
      <c r="L168">
        <v>0</v>
      </c>
    </row>
    <row r="169" spans="1:12">
      <c r="A169" s="13" t="s">
        <v>115</v>
      </c>
      <c r="B169" s="20" t="s">
        <v>40</v>
      </c>
      <c r="C169" s="7">
        <v>5615</v>
      </c>
      <c r="D169" s="7">
        <v>23</v>
      </c>
      <c r="E169" s="14">
        <v>0</v>
      </c>
      <c r="H169" t="s">
        <v>283</v>
      </c>
      <c r="I169" t="s">
        <v>233</v>
      </c>
      <c r="J169">
        <v>11538</v>
      </c>
      <c r="K169">
        <v>83</v>
      </c>
      <c r="L169">
        <v>0</v>
      </c>
    </row>
    <row r="170" spans="1:12">
      <c r="A170" s="13" t="s">
        <v>116</v>
      </c>
      <c r="B170" s="20" t="s">
        <v>17</v>
      </c>
      <c r="C170" s="7">
        <v>7114</v>
      </c>
      <c r="D170" s="7">
        <v>40</v>
      </c>
      <c r="E170" s="14">
        <v>0</v>
      </c>
      <c r="H170" t="s">
        <v>283</v>
      </c>
      <c r="I170" t="s">
        <v>35</v>
      </c>
      <c r="J170">
        <v>11469</v>
      </c>
      <c r="K170">
        <v>89</v>
      </c>
      <c r="L170">
        <v>0</v>
      </c>
    </row>
    <row r="171" spans="1:12">
      <c r="A171" s="13" t="s">
        <v>116</v>
      </c>
      <c r="B171" s="20" t="s">
        <v>18</v>
      </c>
      <c r="C171" s="7">
        <v>9347</v>
      </c>
      <c r="D171" s="7">
        <v>30</v>
      </c>
      <c r="E171" s="14">
        <v>0</v>
      </c>
      <c r="H171" t="s">
        <v>283</v>
      </c>
      <c r="I171" t="s">
        <v>234</v>
      </c>
      <c r="J171">
        <v>11944</v>
      </c>
      <c r="K171">
        <v>33</v>
      </c>
      <c r="L171">
        <v>0</v>
      </c>
    </row>
    <row r="172" spans="1:12">
      <c r="A172" s="13" t="s">
        <v>116</v>
      </c>
      <c r="B172" s="20" t="s">
        <v>19</v>
      </c>
      <c r="C172" s="7">
        <v>11632</v>
      </c>
      <c r="D172" s="7">
        <v>22</v>
      </c>
      <c r="E172" s="14">
        <v>0</v>
      </c>
      <c r="H172" t="s">
        <v>283</v>
      </c>
      <c r="I172" t="s">
        <v>235</v>
      </c>
      <c r="J172">
        <v>12225</v>
      </c>
      <c r="K172">
        <v>69</v>
      </c>
      <c r="L172">
        <v>0</v>
      </c>
    </row>
    <row r="173" spans="1:12">
      <c r="A173" s="13" t="s">
        <v>116</v>
      </c>
      <c r="B173" s="20" t="s">
        <v>20</v>
      </c>
      <c r="C173" s="7">
        <v>15060</v>
      </c>
      <c r="D173" s="7">
        <v>105</v>
      </c>
      <c r="E173" s="14">
        <v>0</v>
      </c>
      <c r="H173" t="s">
        <v>283</v>
      </c>
      <c r="I173" t="s">
        <v>236</v>
      </c>
      <c r="J173">
        <v>12536</v>
      </c>
      <c r="K173">
        <v>80</v>
      </c>
      <c r="L173">
        <v>0</v>
      </c>
    </row>
    <row r="174" spans="1:12">
      <c r="A174" s="13" t="s">
        <v>116</v>
      </c>
      <c r="B174" s="20" t="s">
        <v>21</v>
      </c>
      <c r="C174" s="7">
        <v>14523</v>
      </c>
      <c r="D174" s="7">
        <v>149</v>
      </c>
      <c r="E174" s="14">
        <v>0</v>
      </c>
      <c r="H174" t="s">
        <v>283</v>
      </c>
      <c r="I174" t="s">
        <v>36</v>
      </c>
      <c r="J174">
        <v>12601</v>
      </c>
      <c r="K174">
        <v>87</v>
      </c>
      <c r="L174">
        <v>0</v>
      </c>
    </row>
    <row r="175" spans="1:12">
      <c r="A175" s="13" t="s">
        <v>116</v>
      </c>
      <c r="B175" s="20" t="s">
        <v>22</v>
      </c>
      <c r="C175" s="7">
        <v>15866</v>
      </c>
      <c r="D175" s="7">
        <v>25</v>
      </c>
      <c r="E175" s="14">
        <v>0</v>
      </c>
      <c r="H175" t="s">
        <v>283</v>
      </c>
      <c r="I175" t="s">
        <v>237</v>
      </c>
      <c r="J175">
        <v>12728</v>
      </c>
      <c r="K175">
        <v>114</v>
      </c>
      <c r="L175">
        <v>0</v>
      </c>
    </row>
    <row r="176" spans="1:12">
      <c r="A176" s="13" t="s">
        <v>116</v>
      </c>
      <c r="B176" s="20" t="s">
        <v>23</v>
      </c>
      <c r="C176" s="7">
        <v>14313</v>
      </c>
      <c r="D176" s="7">
        <v>66</v>
      </c>
      <c r="E176" s="14">
        <v>0</v>
      </c>
      <c r="H176" t="s">
        <v>283</v>
      </c>
      <c r="I176" t="s">
        <v>238</v>
      </c>
      <c r="J176">
        <v>12687</v>
      </c>
      <c r="K176">
        <v>74</v>
      </c>
      <c r="L176">
        <v>0</v>
      </c>
    </row>
    <row r="177" spans="1:12">
      <c r="A177" s="13" t="s">
        <v>116</v>
      </c>
      <c r="B177" s="20" t="s">
        <v>24</v>
      </c>
      <c r="C177" s="7">
        <v>13113</v>
      </c>
      <c r="D177" s="7">
        <v>125</v>
      </c>
      <c r="E177" s="14">
        <v>0</v>
      </c>
      <c r="H177" t="s">
        <v>283</v>
      </c>
      <c r="I177" t="s">
        <v>239</v>
      </c>
      <c r="J177">
        <v>12814</v>
      </c>
      <c r="K177">
        <v>89</v>
      </c>
      <c r="L177">
        <v>0</v>
      </c>
    </row>
    <row r="178" spans="1:12">
      <c r="A178" s="13" t="s">
        <v>116</v>
      </c>
      <c r="B178" s="20" t="s">
        <v>25</v>
      </c>
      <c r="C178" s="7">
        <v>13722</v>
      </c>
      <c r="D178" s="7">
        <v>92</v>
      </c>
      <c r="E178" s="14">
        <v>0</v>
      </c>
      <c r="H178" t="s">
        <v>283</v>
      </c>
      <c r="I178" t="s">
        <v>37</v>
      </c>
      <c r="J178">
        <v>13191</v>
      </c>
      <c r="K178">
        <v>90</v>
      </c>
      <c r="L178">
        <v>0</v>
      </c>
    </row>
    <row r="179" spans="1:12">
      <c r="A179" s="13" t="s">
        <v>116</v>
      </c>
      <c r="B179" s="20" t="s">
        <v>26</v>
      </c>
      <c r="C179" s="7">
        <v>14803</v>
      </c>
      <c r="D179" s="7">
        <v>75</v>
      </c>
      <c r="E179" s="14">
        <v>0</v>
      </c>
      <c r="H179" t="s">
        <v>283</v>
      </c>
      <c r="I179" t="s">
        <v>240</v>
      </c>
      <c r="J179">
        <v>13806</v>
      </c>
      <c r="K179">
        <v>192</v>
      </c>
      <c r="L179">
        <v>0</v>
      </c>
    </row>
    <row r="180" spans="1:12">
      <c r="A180" s="13" t="s">
        <v>116</v>
      </c>
      <c r="B180" s="20" t="s">
        <v>27</v>
      </c>
      <c r="C180" s="7">
        <v>14108</v>
      </c>
      <c r="D180" s="7">
        <v>62</v>
      </c>
      <c r="E180" s="14">
        <v>0</v>
      </c>
      <c r="H180" t="s">
        <v>283</v>
      </c>
      <c r="I180" t="s">
        <v>241</v>
      </c>
      <c r="J180">
        <v>13901</v>
      </c>
      <c r="K180">
        <v>83</v>
      </c>
      <c r="L180">
        <v>0</v>
      </c>
    </row>
    <row r="181" spans="1:12">
      <c r="A181" s="13" t="s">
        <v>116</v>
      </c>
      <c r="B181" s="20" t="s">
        <v>28</v>
      </c>
      <c r="C181" s="7">
        <v>12594</v>
      </c>
      <c r="D181" s="7">
        <v>41</v>
      </c>
      <c r="E181" s="14">
        <v>0</v>
      </c>
      <c r="H181" t="s">
        <v>283</v>
      </c>
      <c r="I181" t="s">
        <v>242</v>
      </c>
      <c r="J181">
        <v>13739</v>
      </c>
      <c r="K181">
        <v>159</v>
      </c>
      <c r="L181">
        <v>0</v>
      </c>
    </row>
    <row r="182" spans="1:12">
      <c r="A182" s="13" t="s">
        <v>116</v>
      </c>
      <c r="B182" s="20" t="s">
        <v>29</v>
      </c>
      <c r="C182" s="7">
        <v>12124</v>
      </c>
      <c r="D182" s="7">
        <v>88</v>
      </c>
      <c r="E182" s="14">
        <v>0</v>
      </c>
      <c r="H182" t="s">
        <v>283</v>
      </c>
      <c r="I182" t="s">
        <v>38</v>
      </c>
      <c r="J182">
        <v>13191</v>
      </c>
      <c r="K182">
        <v>72</v>
      </c>
      <c r="L182">
        <v>0</v>
      </c>
    </row>
    <row r="183" spans="1:12">
      <c r="A183" s="13" t="s">
        <v>116</v>
      </c>
      <c r="B183" s="20" t="s">
        <v>30</v>
      </c>
      <c r="C183" s="7">
        <v>11944</v>
      </c>
      <c r="D183" s="7">
        <v>83</v>
      </c>
      <c r="E183" s="14">
        <v>0</v>
      </c>
      <c r="H183" t="s">
        <v>283</v>
      </c>
      <c r="I183" t="s">
        <v>243</v>
      </c>
      <c r="J183">
        <v>12464</v>
      </c>
      <c r="K183">
        <v>31</v>
      </c>
      <c r="L183">
        <v>0</v>
      </c>
    </row>
    <row r="184" spans="1:12">
      <c r="A184" s="13" t="s">
        <v>116</v>
      </c>
      <c r="B184" s="20" t="s">
        <v>31</v>
      </c>
      <c r="C184" s="7">
        <v>11614</v>
      </c>
      <c r="D184" s="7">
        <v>66</v>
      </c>
      <c r="E184" s="14">
        <v>0</v>
      </c>
      <c r="H184" t="s">
        <v>283</v>
      </c>
      <c r="I184" t="s">
        <v>244</v>
      </c>
      <c r="J184">
        <v>12772</v>
      </c>
      <c r="K184">
        <v>76</v>
      </c>
      <c r="L184">
        <v>0</v>
      </c>
    </row>
    <row r="185" spans="1:12">
      <c r="A185" s="13" t="s">
        <v>116</v>
      </c>
      <c r="B185" s="20" t="s">
        <v>32</v>
      </c>
      <c r="C185" s="7">
        <v>12027</v>
      </c>
      <c r="D185" s="7">
        <v>25</v>
      </c>
      <c r="E185" s="14">
        <v>0</v>
      </c>
      <c r="H185" t="s">
        <v>283</v>
      </c>
      <c r="I185" t="s">
        <v>245</v>
      </c>
      <c r="J185">
        <v>12634</v>
      </c>
      <c r="K185">
        <v>70</v>
      </c>
      <c r="L185">
        <v>0</v>
      </c>
    </row>
    <row r="186" spans="1:12">
      <c r="A186" s="13" t="s">
        <v>116</v>
      </c>
      <c r="B186" s="20" t="s">
        <v>33</v>
      </c>
      <c r="C186" s="7">
        <v>12382</v>
      </c>
      <c r="D186" s="7">
        <v>97</v>
      </c>
      <c r="E186" s="14">
        <v>0</v>
      </c>
      <c r="H186" t="s">
        <v>283</v>
      </c>
      <c r="I186" t="s">
        <v>39</v>
      </c>
      <c r="J186">
        <v>11860</v>
      </c>
      <c r="K186">
        <v>127</v>
      </c>
      <c r="L186">
        <v>0</v>
      </c>
    </row>
    <row r="187" spans="1:12">
      <c r="A187" s="13" t="s">
        <v>116</v>
      </c>
      <c r="B187" s="20" t="s">
        <v>34</v>
      </c>
      <c r="C187" s="7">
        <v>12227</v>
      </c>
      <c r="D187" s="7">
        <v>85</v>
      </c>
      <c r="E187" s="14">
        <v>0</v>
      </c>
      <c r="H187" t="s">
        <v>283</v>
      </c>
      <c r="I187" t="s">
        <v>246</v>
      </c>
      <c r="J187">
        <v>10383</v>
      </c>
      <c r="K187">
        <v>66</v>
      </c>
      <c r="L187">
        <v>0</v>
      </c>
    </row>
    <row r="188" spans="1:12">
      <c r="A188" s="13" t="s">
        <v>116</v>
      </c>
      <c r="B188" s="20" t="s">
        <v>35</v>
      </c>
      <c r="C188" s="7">
        <v>12354</v>
      </c>
      <c r="D188" s="7">
        <v>130</v>
      </c>
      <c r="E188" s="14">
        <v>0</v>
      </c>
      <c r="H188" t="s">
        <v>283</v>
      </c>
      <c r="I188" t="s">
        <v>247</v>
      </c>
      <c r="J188">
        <v>8678</v>
      </c>
      <c r="K188">
        <v>22</v>
      </c>
      <c r="L188">
        <v>0</v>
      </c>
    </row>
    <row r="189" spans="1:12">
      <c r="A189" s="13" t="s">
        <v>116</v>
      </c>
      <c r="B189" s="20" t="s">
        <v>36</v>
      </c>
      <c r="C189" s="7">
        <v>12440</v>
      </c>
      <c r="D189" s="7">
        <v>25</v>
      </c>
      <c r="E189" s="14">
        <v>0</v>
      </c>
      <c r="H189" t="s">
        <v>283</v>
      </c>
      <c r="I189" t="s">
        <v>248</v>
      </c>
      <c r="J189">
        <v>7441</v>
      </c>
      <c r="K189">
        <v>51</v>
      </c>
      <c r="L189">
        <v>0</v>
      </c>
    </row>
    <row r="190" spans="1:12">
      <c r="A190" s="13" t="s">
        <v>116</v>
      </c>
      <c r="B190" s="20" t="s">
        <v>37</v>
      </c>
      <c r="C190" s="7">
        <v>13415</v>
      </c>
      <c r="D190" s="7">
        <v>97</v>
      </c>
      <c r="E190" s="14">
        <v>0</v>
      </c>
      <c r="H190" t="s">
        <v>283</v>
      </c>
      <c r="I190" t="s">
        <v>40</v>
      </c>
      <c r="J190">
        <v>5466</v>
      </c>
      <c r="K190">
        <v>69</v>
      </c>
      <c r="L190">
        <v>0</v>
      </c>
    </row>
    <row r="191" spans="1:12">
      <c r="A191" s="13" t="s">
        <v>116</v>
      </c>
      <c r="B191" s="20" t="s">
        <v>38</v>
      </c>
      <c r="C191" s="7">
        <v>13879</v>
      </c>
      <c r="D191" s="7">
        <v>169</v>
      </c>
      <c r="E191" s="14">
        <v>0</v>
      </c>
      <c r="H191" t="s">
        <v>283</v>
      </c>
      <c r="I191" t="s">
        <v>249</v>
      </c>
      <c r="J191">
        <v>2862</v>
      </c>
      <c r="K191">
        <v>23</v>
      </c>
      <c r="L191">
        <v>0</v>
      </c>
    </row>
    <row r="192" spans="1:12">
      <c r="A192" s="13" t="s">
        <v>116</v>
      </c>
      <c r="B192" s="20" t="s">
        <v>39</v>
      </c>
      <c r="C192" s="7">
        <v>11248</v>
      </c>
      <c r="D192" s="7">
        <v>90</v>
      </c>
      <c r="E192" s="14">
        <v>0</v>
      </c>
      <c r="H192" t="s">
        <v>283</v>
      </c>
      <c r="I192" t="s">
        <v>250</v>
      </c>
      <c r="J192">
        <v>3125</v>
      </c>
      <c r="K192">
        <v>168</v>
      </c>
      <c r="L192">
        <v>0</v>
      </c>
    </row>
    <row r="193" spans="1:12">
      <c r="A193" s="13" t="s">
        <v>116</v>
      </c>
      <c r="B193" s="20" t="s">
        <v>40</v>
      </c>
      <c r="C193" s="7">
        <v>6031</v>
      </c>
      <c r="D193" s="7">
        <v>33</v>
      </c>
      <c r="E193" s="14">
        <v>0</v>
      </c>
      <c r="H193" t="s">
        <v>283</v>
      </c>
      <c r="I193" t="s">
        <v>251</v>
      </c>
      <c r="J193">
        <v>3610</v>
      </c>
      <c r="K193">
        <v>24</v>
      </c>
      <c r="L193">
        <v>0</v>
      </c>
    </row>
    <row r="194" spans="1:12">
      <c r="A194" s="13" t="s">
        <v>117</v>
      </c>
      <c r="B194" s="20" t="s">
        <v>17</v>
      </c>
      <c r="C194" s="7">
        <v>8737</v>
      </c>
      <c r="D194" s="7">
        <v>57</v>
      </c>
      <c r="E194" s="14">
        <v>0</v>
      </c>
      <c r="H194" t="s">
        <v>284</v>
      </c>
      <c r="I194" t="s">
        <v>17</v>
      </c>
      <c r="J194">
        <v>5977</v>
      </c>
      <c r="K194">
        <v>89</v>
      </c>
      <c r="L194">
        <v>0</v>
      </c>
    </row>
    <row r="195" spans="1:12">
      <c r="A195" s="13" t="s">
        <v>117</v>
      </c>
      <c r="B195" s="20" t="s">
        <v>18</v>
      </c>
      <c r="C195" s="7">
        <v>10025</v>
      </c>
      <c r="D195" s="7">
        <v>26</v>
      </c>
      <c r="E195" s="14">
        <v>0</v>
      </c>
      <c r="H195" t="s">
        <v>284</v>
      </c>
      <c r="I195" t="s">
        <v>180</v>
      </c>
      <c r="J195">
        <v>3363</v>
      </c>
      <c r="K195">
        <v>88</v>
      </c>
      <c r="L195">
        <v>0</v>
      </c>
    </row>
    <row r="196" spans="1:12">
      <c r="A196" s="13" t="s">
        <v>117</v>
      </c>
      <c r="B196" s="20" t="s">
        <v>19</v>
      </c>
      <c r="C196" s="7">
        <v>11543</v>
      </c>
      <c r="D196" s="7">
        <v>24</v>
      </c>
      <c r="E196" s="14">
        <v>0</v>
      </c>
      <c r="H196" t="s">
        <v>284</v>
      </c>
      <c r="I196" t="s">
        <v>181</v>
      </c>
      <c r="J196">
        <v>4387</v>
      </c>
      <c r="K196">
        <v>25</v>
      </c>
      <c r="L196">
        <v>0</v>
      </c>
    </row>
    <row r="197" spans="1:12">
      <c r="A197" s="13" t="s">
        <v>117</v>
      </c>
      <c r="B197" s="20" t="s">
        <v>20</v>
      </c>
      <c r="C197" s="7">
        <v>11641</v>
      </c>
      <c r="D197" s="7">
        <v>28</v>
      </c>
      <c r="E197" s="14">
        <v>0</v>
      </c>
      <c r="H197" t="s">
        <v>284</v>
      </c>
      <c r="I197" t="s">
        <v>182</v>
      </c>
      <c r="J197">
        <v>6020</v>
      </c>
      <c r="K197">
        <v>23</v>
      </c>
      <c r="L197">
        <v>0</v>
      </c>
    </row>
    <row r="198" spans="1:12">
      <c r="A198" s="13" t="s">
        <v>117</v>
      </c>
      <c r="B198" s="20" t="s">
        <v>21</v>
      </c>
      <c r="C198" s="7">
        <v>13911</v>
      </c>
      <c r="D198" s="7">
        <v>25</v>
      </c>
      <c r="E198" s="14">
        <v>0</v>
      </c>
      <c r="H198" t="s">
        <v>284</v>
      </c>
      <c r="I198" t="s">
        <v>18</v>
      </c>
      <c r="J198">
        <v>6155</v>
      </c>
      <c r="K198">
        <v>23</v>
      </c>
      <c r="L198">
        <v>0</v>
      </c>
    </row>
    <row r="199" spans="1:12">
      <c r="A199" s="13" t="s">
        <v>117</v>
      </c>
      <c r="B199" s="20" t="s">
        <v>22</v>
      </c>
      <c r="C199" s="7">
        <v>13271</v>
      </c>
      <c r="D199" s="7">
        <v>57</v>
      </c>
      <c r="E199" s="14">
        <v>0</v>
      </c>
      <c r="H199" t="s">
        <v>284</v>
      </c>
      <c r="I199" t="s">
        <v>183</v>
      </c>
      <c r="J199">
        <v>5803</v>
      </c>
      <c r="K199">
        <v>24</v>
      </c>
      <c r="L199">
        <v>0</v>
      </c>
    </row>
    <row r="200" spans="1:12">
      <c r="A200" s="13" t="s">
        <v>117</v>
      </c>
      <c r="B200" s="20" t="s">
        <v>23</v>
      </c>
      <c r="C200" s="7">
        <v>14311</v>
      </c>
      <c r="D200" s="7">
        <v>135</v>
      </c>
      <c r="E200" s="14">
        <v>0</v>
      </c>
      <c r="H200" t="s">
        <v>284</v>
      </c>
      <c r="I200" t="s">
        <v>184</v>
      </c>
      <c r="J200">
        <v>5538</v>
      </c>
      <c r="K200">
        <v>44</v>
      </c>
      <c r="L200">
        <v>0</v>
      </c>
    </row>
    <row r="201" spans="1:12">
      <c r="A201" s="13" t="s">
        <v>117</v>
      </c>
      <c r="B201" s="20" t="s">
        <v>24</v>
      </c>
      <c r="C201" s="7">
        <v>12512</v>
      </c>
      <c r="D201" s="7">
        <v>25</v>
      </c>
      <c r="E201" s="14">
        <v>0</v>
      </c>
      <c r="H201" t="s">
        <v>284</v>
      </c>
      <c r="I201" t="s">
        <v>185</v>
      </c>
      <c r="J201">
        <v>5518</v>
      </c>
      <c r="K201">
        <v>24</v>
      </c>
      <c r="L201">
        <v>0</v>
      </c>
    </row>
    <row r="202" spans="1:12">
      <c r="A202" s="13" t="s">
        <v>117</v>
      </c>
      <c r="B202" s="20" t="s">
        <v>25</v>
      </c>
      <c r="C202" s="7">
        <v>11071</v>
      </c>
      <c r="D202" s="7">
        <v>214</v>
      </c>
      <c r="E202" s="14">
        <v>0</v>
      </c>
      <c r="H202" t="s">
        <v>284</v>
      </c>
      <c r="I202" t="s">
        <v>19</v>
      </c>
      <c r="J202">
        <v>5728</v>
      </c>
      <c r="K202">
        <v>64</v>
      </c>
      <c r="L202">
        <v>0</v>
      </c>
    </row>
    <row r="203" spans="1:12">
      <c r="A203" s="13" t="s">
        <v>117</v>
      </c>
      <c r="B203" s="20" t="s">
        <v>26</v>
      </c>
      <c r="C203" s="7">
        <v>10752</v>
      </c>
      <c r="D203" s="7">
        <v>106</v>
      </c>
      <c r="E203" s="14">
        <v>0</v>
      </c>
      <c r="H203" t="s">
        <v>284</v>
      </c>
      <c r="I203" t="s">
        <v>186</v>
      </c>
      <c r="J203">
        <v>5634</v>
      </c>
      <c r="K203">
        <v>80</v>
      </c>
      <c r="L203">
        <v>0</v>
      </c>
    </row>
    <row r="204" spans="1:12">
      <c r="A204" s="13" t="s">
        <v>117</v>
      </c>
      <c r="B204" s="20" t="s">
        <v>27</v>
      </c>
      <c r="C204" s="7">
        <v>10472</v>
      </c>
      <c r="D204" s="7">
        <v>38</v>
      </c>
      <c r="E204" s="14">
        <v>0</v>
      </c>
      <c r="H204" t="s">
        <v>284</v>
      </c>
      <c r="I204" t="s">
        <v>187</v>
      </c>
      <c r="J204">
        <v>6845</v>
      </c>
      <c r="K204">
        <v>26</v>
      </c>
      <c r="L204">
        <v>0</v>
      </c>
    </row>
    <row r="205" spans="1:12">
      <c r="A205" s="13" t="s">
        <v>117</v>
      </c>
      <c r="B205" s="20" t="s">
        <v>28</v>
      </c>
      <c r="C205" s="7">
        <v>9977</v>
      </c>
      <c r="D205" s="7">
        <v>101</v>
      </c>
      <c r="E205" s="14">
        <v>0</v>
      </c>
      <c r="H205" t="s">
        <v>284</v>
      </c>
      <c r="I205" t="s">
        <v>188</v>
      </c>
      <c r="J205">
        <v>7238</v>
      </c>
      <c r="K205">
        <v>95</v>
      </c>
      <c r="L205">
        <v>0</v>
      </c>
    </row>
    <row r="206" spans="1:12">
      <c r="A206" s="13" t="s">
        <v>117</v>
      </c>
      <c r="B206" s="20" t="s">
        <v>29</v>
      </c>
      <c r="C206" s="7">
        <v>9384</v>
      </c>
      <c r="D206" s="7">
        <v>163</v>
      </c>
      <c r="E206" s="14">
        <v>0</v>
      </c>
      <c r="H206" t="s">
        <v>284</v>
      </c>
      <c r="I206" t="s">
        <v>20</v>
      </c>
      <c r="J206">
        <v>7048</v>
      </c>
      <c r="K206">
        <v>26</v>
      </c>
      <c r="L206">
        <v>0</v>
      </c>
    </row>
    <row r="207" spans="1:12">
      <c r="A207" s="13" t="s">
        <v>117</v>
      </c>
      <c r="B207" s="20" t="s">
        <v>30</v>
      </c>
      <c r="C207" s="7">
        <v>9552</v>
      </c>
      <c r="D207" s="7">
        <v>91</v>
      </c>
      <c r="E207" s="14">
        <v>0</v>
      </c>
      <c r="H207" t="s">
        <v>284</v>
      </c>
      <c r="I207" t="s">
        <v>189</v>
      </c>
      <c r="J207">
        <v>11370</v>
      </c>
      <c r="K207">
        <v>101</v>
      </c>
      <c r="L207">
        <v>0</v>
      </c>
    </row>
    <row r="208" spans="1:12">
      <c r="A208" s="13" t="s">
        <v>117</v>
      </c>
      <c r="B208" s="20" t="s">
        <v>31</v>
      </c>
      <c r="C208" s="7">
        <v>9621</v>
      </c>
      <c r="D208" s="7">
        <v>89</v>
      </c>
      <c r="E208" s="14">
        <v>0</v>
      </c>
      <c r="H208" t="s">
        <v>284</v>
      </c>
      <c r="I208" t="s">
        <v>190</v>
      </c>
      <c r="J208">
        <v>10142</v>
      </c>
      <c r="K208">
        <v>198</v>
      </c>
      <c r="L208">
        <v>0</v>
      </c>
    </row>
    <row r="209" spans="1:12">
      <c r="A209" s="13" t="s">
        <v>117</v>
      </c>
      <c r="B209" s="20" t="s">
        <v>32</v>
      </c>
      <c r="C209" s="7">
        <v>8254</v>
      </c>
      <c r="D209" s="7">
        <v>27</v>
      </c>
      <c r="E209" s="14">
        <v>0</v>
      </c>
      <c r="H209" t="s">
        <v>284</v>
      </c>
      <c r="I209" t="s">
        <v>191</v>
      </c>
      <c r="J209">
        <v>12911</v>
      </c>
      <c r="K209">
        <v>50</v>
      </c>
      <c r="L209">
        <v>0</v>
      </c>
    </row>
    <row r="210" spans="1:12">
      <c r="A210" s="13" t="s">
        <v>117</v>
      </c>
      <c r="B210" s="20" t="s">
        <v>33</v>
      </c>
      <c r="C210" s="7">
        <v>8732</v>
      </c>
      <c r="D210" s="7">
        <v>55</v>
      </c>
      <c r="E210" s="14">
        <v>0</v>
      </c>
      <c r="H210" t="s">
        <v>284</v>
      </c>
      <c r="I210" t="s">
        <v>21</v>
      </c>
      <c r="J210">
        <v>12924</v>
      </c>
      <c r="K210">
        <v>38</v>
      </c>
      <c r="L210">
        <v>0</v>
      </c>
    </row>
    <row r="211" spans="1:12">
      <c r="A211" s="13" t="s">
        <v>117</v>
      </c>
      <c r="B211" s="20" t="s">
        <v>34</v>
      </c>
      <c r="C211" s="7">
        <v>9390</v>
      </c>
      <c r="D211" s="7">
        <v>76</v>
      </c>
      <c r="E211" s="14">
        <v>0</v>
      </c>
      <c r="H211" t="s">
        <v>284</v>
      </c>
      <c r="I211" t="s">
        <v>192</v>
      </c>
      <c r="J211">
        <v>13470</v>
      </c>
      <c r="K211">
        <v>153</v>
      </c>
      <c r="L211">
        <v>0</v>
      </c>
    </row>
    <row r="212" spans="1:12">
      <c r="A212" s="13" t="s">
        <v>117</v>
      </c>
      <c r="B212" s="20" t="s">
        <v>35</v>
      </c>
      <c r="C212" s="7">
        <v>10088</v>
      </c>
      <c r="D212" s="7">
        <v>79</v>
      </c>
      <c r="E212" s="14">
        <v>0</v>
      </c>
      <c r="H212" t="s">
        <v>284</v>
      </c>
      <c r="I212" t="s">
        <v>193</v>
      </c>
      <c r="J212">
        <v>13384</v>
      </c>
      <c r="K212">
        <v>84</v>
      </c>
      <c r="L212">
        <v>0</v>
      </c>
    </row>
    <row r="213" spans="1:12">
      <c r="A213" s="13" t="s">
        <v>117</v>
      </c>
      <c r="B213" s="20" t="s">
        <v>36</v>
      </c>
      <c r="C213" s="7">
        <v>10532</v>
      </c>
      <c r="D213" s="7">
        <v>97</v>
      </c>
      <c r="E213" s="14">
        <v>0</v>
      </c>
      <c r="H213" t="s">
        <v>284</v>
      </c>
      <c r="I213" t="s">
        <v>194</v>
      </c>
      <c r="J213">
        <v>14694</v>
      </c>
      <c r="K213">
        <v>93</v>
      </c>
      <c r="L213">
        <v>0</v>
      </c>
    </row>
    <row r="214" spans="1:12">
      <c r="A214" s="13" t="s">
        <v>117</v>
      </c>
      <c r="B214" s="20" t="s">
        <v>37</v>
      </c>
      <c r="C214" s="7">
        <v>11428</v>
      </c>
      <c r="D214" s="7">
        <v>148</v>
      </c>
      <c r="E214" s="14">
        <v>0</v>
      </c>
      <c r="H214" t="s">
        <v>284</v>
      </c>
      <c r="I214" t="s">
        <v>22</v>
      </c>
      <c r="J214">
        <v>17055</v>
      </c>
      <c r="K214">
        <v>24</v>
      </c>
      <c r="L214">
        <v>0</v>
      </c>
    </row>
    <row r="215" spans="1:12">
      <c r="A215" s="13" t="s">
        <v>117</v>
      </c>
      <c r="B215" s="20" t="s">
        <v>38</v>
      </c>
      <c r="C215" s="7">
        <v>11731</v>
      </c>
      <c r="D215" s="7">
        <v>178</v>
      </c>
      <c r="E215" s="14">
        <v>0</v>
      </c>
      <c r="H215" t="s">
        <v>284</v>
      </c>
      <c r="I215" t="s">
        <v>195</v>
      </c>
      <c r="J215">
        <v>16246</v>
      </c>
      <c r="K215">
        <v>147</v>
      </c>
      <c r="L215">
        <v>0</v>
      </c>
    </row>
    <row r="216" spans="1:12">
      <c r="A216" s="13" t="s">
        <v>117</v>
      </c>
      <c r="B216" s="20" t="s">
        <v>39</v>
      </c>
      <c r="C216" s="7">
        <v>10339</v>
      </c>
      <c r="D216" s="7">
        <v>63</v>
      </c>
      <c r="E216" s="14">
        <v>0</v>
      </c>
      <c r="H216" t="s">
        <v>284</v>
      </c>
      <c r="I216" t="s">
        <v>196</v>
      </c>
      <c r="J216">
        <v>17459</v>
      </c>
      <c r="K216">
        <v>77</v>
      </c>
      <c r="L216">
        <v>0</v>
      </c>
    </row>
    <row r="217" spans="1:12">
      <c r="A217" s="13" t="s">
        <v>117</v>
      </c>
      <c r="B217" s="20" t="s">
        <v>40</v>
      </c>
      <c r="C217" s="7">
        <v>4717</v>
      </c>
      <c r="D217" s="7">
        <v>91</v>
      </c>
      <c r="E217" s="14">
        <v>0</v>
      </c>
      <c r="H217" t="s">
        <v>284</v>
      </c>
      <c r="I217" t="s">
        <v>197</v>
      </c>
      <c r="J217">
        <v>15632</v>
      </c>
      <c r="K217">
        <v>91</v>
      </c>
      <c r="L217">
        <v>0</v>
      </c>
    </row>
    <row r="218" spans="1:12">
      <c r="A218" s="13" t="s">
        <v>118</v>
      </c>
      <c r="B218" s="20" t="s">
        <v>17</v>
      </c>
      <c r="C218" s="7">
        <v>2387</v>
      </c>
      <c r="D218" s="7">
        <v>26</v>
      </c>
      <c r="E218" s="14">
        <v>0</v>
      </c>
      <c r="H218" t="s">
        <v>284</v>
      </c>
      <c r="I218" t="s">
        <v>23</v>
      </c>
      <c r="J218">
        <v>16652</v>
      </c>
      <c r="K218">
        <v>42</v>
      </c>
      <c r="L218">
        <v>0</v>
      </c>
    </row>
    <row r="219" spans="1:12">
      <c r="A219" s="13" t="s">
        <v>118</v>
      </c>
      <c r="B219" s="20" t="s">
        <v>18</v>
      </c>
      <c r="C219" s="7">
        <v>2438</v>
      </c>
      <c r="D219" s="7">
        <v>96</v>
      </c>
      <c r="E219" s="14">
        <v>0</v>
      </c>
      <c r="H219" t="s">
        <v>284</v>
      </c>
      <c r="I219" t="s">
        <v>198</v>
      </c>
      <c r="J219">
        <v>16202</v>
      </c>
      <c r="K219">
        <v>94</v>
      </c>
      <c r="L219">
        <v>0</v>
      </c>
    </row>
    <row r="220" spans="1:12">
      <c r="A220" s="13" t="s">
        <v>118</v>
      </c>
      <c r="B220" s="20" t="s">
        <v>19</v>
      </c>
      <c r="C220" s="7">
        <v>2641</v>
      </c>
      <c r="D220" s="7">
        <v>57</v>
      </c>
      <c r="E220" s="14">
        <v>0</v>
      </c>
      <c r="H220" t="s">
        <v>284</v>
      </c>
      <c r="I220" t="s">
        <v>199</v>
      </c>
      <c r="J220">
        <v>14554</v>
      </c>
      <c r="K220">
        <v>61</v>
      </c>
      <c r="L220">
        <v>0</v>
      </c>
    </row>
    <row r="221" spans="1:12">
      <c r="A221" s="13" t="s">
        <v>118</v>
      </c>
      <c r="B221" s="20" t="s">
        <v>20</v>
      </c>
      <c r="C221" s="7">
        <v>6992</v>
      </c>
      <c r="D221" s="7">
        <v>71</v>
      </c>
      <c r="E221" s="14">
        <v>0</v>
      </c>
      <c r="H221" t="s">
        <v>284</v>
      </c>
      <c r="I221" t="s">
        <v>200</v>
      </c>
      <c r="J221">
        <v>14659</v>
      </c>
      <c r="K221">
        <v>77</v>
      </c>
      <c r="L221">
        <v>0</v>
      </c>
    </row>
    <row r="222" spans="1:12">
      <c r="A222" s="13" t="s">
        <v>118</v>
      </c>
      <c r="B222" s="20" t="s">
        <v>21</v>
      </c>
      <c r="C222" s="7">
        <v>7389</v>
      </c>
      <c r="D222" s="7">
        <v>73</v>
      </c>
      <c r="E222" s="14">
        <v>0</v>
      </c>
      <c r="H222" t="s">
        <v>284</v>
      </c>
      <c r="I222" t="s">
        <v>24</v>
      </c>
      <c r="J222">
        <v>13868</v>
      </c>
      <c r="K222">
        <v>62</v>
      </c>
      <c r="L222">
        <v>0</v>
      </c>
    </row>
    <row r="223" spans="1:12">
      <c r="A223" s="13" t="s">
        <v>118</v>
      </c>
      <c r="B223" s="20" t="s">
        <v>22</v>
      </c>
      <c r="C223" s="7">
        <v>14640</v>
      </c>
      <c r="D223" s="7">
        <v>25</v>
      </c>
      <c r="E223" s="14">
        <v>0</v>
      </c>
      <c r="H223" t="s">
        <v>284</v>
      </c>
      <c r="I223" t="s">
        <v>201</v>
      </c>
      <c r="J223">
        <v>13570</v>
      </c>
      <c r="K223">
        <v>98</v>
      </c>
      <c r="L223">
        <v>0</v>
      </c>
    </row>
    <row r="224" spans="1:12">
      <c r="A224" s="13" t="s">
        <v>118</v>
      </c>
      <c r="B224" s="20" t="s">
        <v>23</v>
      </c>
      <c r="C224" s="7">
        <v>14065</v>
      </c>
      <c r="D224" s="7">
        <v>59</v>
      </c>
      <c r="E224" s="14">
        <v>0</v>
      </c>
      <c r="H224" t="s">
        <v>284</v>
      </c>
      <c r="I224" t="s">
        <v>202</v>
      </c>
      <c r="J224">
        <v>12987</v>
      </c>
      <c r="K224">
        <v>38</v>
      </c>
      <c r="L224">
        <v>0</v>
      </c>
    </row>
    <row r="225" spans="1:12">
      <c r="A225" s="13" t="s">
        <v>118</v>
      </c>
      <c r="B225" s="20" t="s">
        <v>24</v>
      </c>
      <c r="C225" s="7">
        <v>11242</v>
      </c>
      <c r="D225" s="7">
        <v>29</v>
      </c>
      <c r="E225" s="14">
        <v>0</v>
      </c>
      <c r="H225" t="s">
        <v>284</v>
      </c>
      <c r="I225" t="s">
        <v>203</v>
      </c>
      <c r="J225">
        <v>13483</v>
      </c>
      <c r="K225">
        <v>69</v>
      </c>
      <c r="L225">
        <v>0</v>
      </c>
    </row>
    <row r="226" spans="1:12">
      <c r="A226" s="13" t="s">
        <v>118</v>
      </c>
      <c r="B226" s="20" t="s">
        <v>25</v>
      </c>
      <c r="C226" s="7">
        <v>8967</v>
      </c>
      <c r="D226" s="7">
        <v>88</v>
      </c>
      <c r="E226" s="14">
        <v>0</v>
      </c>
      <c r="H226" t="s">
        <v>284</v>
      </c>
      <c r="I226" t="s">
        <v>25</v>
      </c>
      <c r="J226">
        <v>13871</v>
      </c>
      <c r="K226">
        <v>96</v>
      </c>
      <c r="L226">
        <v>0</v>
      </c>
    </row>
    <row r="227" spans="1:12">
      <c r="A227" s="13" t="s">
        <v>118</v>
      </c>
      <c r="B227" s="20" t="s">
        <v>26</v>
      </c>
      <c r="C227" s="7">
        <v>11541</v>
      </c>
      <c r="D227" s="7">
        <v>80</v>
      </c>
      <c r="E227" s="14">
        <v>0</v>
      </c>
      <c r="H227" t="s">
        <v>284</v>
      </c>
      <c r="I227" t="s">
        <v>204</v>
      </c>
      <c r="J227">
        <v>14274</v>
      </c>
      <c r="K227">
        <v>28</v>
      </c>
      <c r="L227">
        <v>0</v>
      </c>
    </row>
    <row r="228" spans="1:12">
      <c r="A228" s="13" t="s">
        <v>118</v>
      </c>
      <c r="B228" s="20" t="s">
        <v>27</v>
      </c>
      <c r="C228" s="7">
        <v>11808</v>
      </c>
      <c r="D228" s="7">
        <v>70</v>
      </c>
      <c r="E228" s="14">
        <v>0</v>
      </c>
      <c r="H228" t="s">
        <v>284</v>
      </c>
      <c r="I228" t="s">
        <v>205</v>
      </c>
      <c r="J228">
        <v>14530</v>
      </c>
      <c r="K228">
        <v>22</v>
      </c>
      <c r="L228">
        <v>0</v>
      </c>
    </row>
    <row r="229" spans="1:12">
      <c r="A229" s="13" t="s">
        <v>118</v>
      </c>
      <c r="B229" s="20" t="s">
        <v>28</v>
      </c>
      <c r="C229" s="7">
        <v>10852</v>
      </c>
      <c r="D229" s="7">
        <v>68</v>
      </c>
      <c r="E229" s="14">
        <v>0</v>
      </c>
      <c r="H229" t="s">
        <v>284</v>
      </c>
      <c r="I229" t="s">
        <v>206</v>
      </c>
      <c r="J229">
        <v>14595</v>
      </c>
      <c r="K229">
        <v>105</v>
      </c>
      <c r="L229">
        <v>0</v>
      </c>
    </row>
    <row r="230" spans="1:12">
      <c r="A230" s="13" t="s">
        <v>118</v>
      </c>
      <c r="B230" s="20" t="s">
        <v>29</v>
      </c>
      <c r="C230" s="7">
        <v>10268</v>
      </c>
      <c r="D230" s="7">
        <v>73</v>
      </c>
      <c r="E230" s="14">
        <v>0</v>
      </c>
      <c r="H230" t="s">
        <v>284</v>
      </c>
      <c r="I230" t="s">
        <v>26</v>
      </c>
      <c r="J230">
        <v>14730</v>
      </c>
      <c r="K230">
        <v>98</v>
      </c>
      <c r="L230">
        <v>0</v>
      </c>
    </row>
    <row r="231" spans="1:12">
      <c r="A231" s="13" t="s">
        <v>118</v>
      </c>
      <c r="B231" s="20" t="s">
        <v>30</v>
      </c>
      <c r="C231" s="7">
        <v>10126</v>
      </c>
      <c r="D231" s="7">
        <v>89</v>
      </c>
      <c r="E231" s="14">
        <v>0</v>
      </c>
      <c r="H231" t="s">
        <v>284</v>
      </c>
      <c r="I231" t="s">
        <v>207</v>
      </c>
      <c r="J231">
        <v>14394</v>
      </c>
      <c r="K231">
        <v>82</v>
      </c>
      <c r="L231">
        <v>0</v>
      </c>
    </row>
    <row r="232" spans="1:12">
      <c r="A232" s="13" t="s">
        <v>118</v>
      </c>
      <c r="B232" s="20" t="s">
        <v>31</v>
      </c>
      <c r="C232" s="7">
        <v>9411</v>
      </c>
      <c r="D232" s="7">
        <v>46</v>
      </c>
      <c r="E232" s="14">
        <v>0</v>
      </c>
      <c r="H232" t="s">
        <v>284</v>
      </c>
      <c r="I232" t="s">
        <v>208</v>
      </c>
      <c r="J232">
        <v>14223</v>
      </c>
      <c r="K232">
        <v>88</v>
      </c>
      <c r="L232">
        <v>0</v>
      </c>
    </row>
    <row r="233" spans="1:12">
      <c r="A233" s="13" t="s">
        <v>118</v>
      </c>
      <c r="B233" s="20" t="s">
        <v>32</v>
      </c>
      <c r="C233" s="7">
        <v>8726</v>
      </c>
      <c r="D233" s="7">
        <v>128</v>
      </c>
      <c r="E233" s="14">
        <v>0</v>
      </c>
      <c r="H233" t="s">
        <v>284</v>
      </c>
      <c r="I233" t="s">
        <v>209</v>
      </c>
      <c r="J233">
        <v>14092</v>
      </c>
      <c r="K233">
        <v>69</v>
      </c>
      <c r="L233">
        <v>0</v>
      </c>
    </row>
    <row r="234" spans="1:12">
      <c r="A234" s="13" t="s">
        <v>118</v>
      </c>
      <c r="B234" s="20" t="s">
        <v>33</v>
      </c>
      <c r="C234" s="7">
        <v>9766</v>
      </c>
      <c r="D234" s="7">
        <v>91</v>
      </c>
      <c r="E234" s="14">
        <v>0</v>
      </c>
      <c r="H234" t="s">
        <v>284</v>
      </c>
      <c r="I234" t="s">
        <v>27</v>
      </c>
      <c r="J234">
        <v>13822</v>
      </c>
      <c r="K234">
        <v>78</v>
      </c>
      <c r="L234">
        <v>0</v>
      </c>
    </row>
    <row r="235" spans="1:12">
      <c r="A235" s="13" t="s">
        <v>118</v>
      </c>
      <c r="B235" s="20" t="s">
        <v>34</v>
      </c>
      <c r="C235" s="7">
        <v>9471</v>
      </c>
      <c r="D235" s="7">
        <v>96</v>
      </c>
      <c r="E235" s="14">
        <v>0</v>
      </c>
      <c r="H235" t="s">
        <v>284</v>
      </c>
      <c r="I235" t="s">
        <v>210</v>
      </c>
      <c r="J235">
        <v>14214</v>
      </c>
      <c r="K235">
        <v>90</v>
      </c>
      <c r="L235">
        <v>0</v>
      </c>
    </row>
    <row r="236" spans="1:12">
      <c r="A236" s="13" t="s">
        <v>118</v>
      </c>
      <c r="B236" s="20" t="s">
        <v>35</v>
      </c>
      <c r="C236" s="7">
        <v>10094</v>
      </c>
      <c r="D236" s="7">
        <v>74</v>
      </c>
      <c r="E236" s="14">
        <v>0</v>
      </c>
      <c r="H236" t="s">
        <v>284</v>
      </c>
      <c r="I236" t="s">
        <v>211</v>
      </c>
      <c r="J236">
        <v>13743</v>
      </c>
      <c r="K236">
        <v>56</v>
      </c>
      <c r="L236">
        <v>0</v>
      </c>
    </row>
    <row r="237" spans="1:12">
      <c r="A237" s="13" t="s">
        <v>118</v>
      </c>
      <c r="B237" s="20" t="s">
        <v>36</v>
      </c>
      <c r="C237" s="7">
        <v>11883</v>
      </c>
      <c r="D237" s="7">
        <v>193</v>
      </c>
      <c r="E237" s="14">
        <v>0</v>
      </c>
      <c r="H237" t="s">
        <v>284</v>
      </c>
      <c r="I237" t="s">
        <v>212</v>
      </c>
      <c r="J237">
        <v>13262</v>
      </c>
      <c r="K237">
        <v>34</v>
      </c>
      <c r="L237">
        <v>0</v>
      </c>
    </row>
    <row r="238" spans="1:12">
      <c r="A238" s="13" t="s">
        <v>118</v>
      </c>
      <c r="B238" s="20" t="s">
        <v>37</v>
      </c>
      <c r="C238" s="7">
        <v>12344</v>
      </c>
      <c r="D238" s="7">
        <v>96</v>
      </c>
      <c r="E238" s="14">
        <v>0</v>
      </c>
      <c r="H238" t="s">
        <v>284</v>
      </c>
      <c r="I238" t="s">
        <v>28</v>
      </c>
      <c r="J238">
        <v>13173</v>
      </c>
      <c r="K238">
        <v>59</v>
      </c>
      <c r="L238">
        <v>0</v>
      </c>
    </row>
    <row r="239" spans="1:12">
      <c r="A239" s="13" t="s">
        <v>118</v>
      </c>
      <c r="B239" s="20" t="s">
        <v>38</v>
      </c>
      <c r="C239" s="7">
        <v>11446</v>
      </c>
      <c r="D239" s="7">
        <v>152</v>
      </c>
      <c r="E239" s="14">
        <v>0</v>
      </c>
      <c r="H239" t="s">
        <v>284</v>
      </c>
      <c r="I239" t="s">
        <v>213</v>
      </c>
      <c r="J239">
        <v>12668</v>
      </c>
      <c r="K239">
        <v>84</v>
      </c>
      <c r="L239">
        <v>0</v>
      </c>
    </row>
    <row r="240" spans="1:12">
      <c r="A240" s="13" t="s">
        <v>118</v>
      </c>
      <c r="B240" s="20" t="s">
        <v>39</v>
      </c>
      <c r="C240" s="7">
        <v>10385</v>
      </c>
      <c r="D240" s="7">
        <v>29</v>
      </c>
      <c r="E240" s="14">
        <v>0</v>
      </c>
      <c r="H240" t="s">
        <v>284</v>
      </c>
      <c r="I240" t="s">
        <v>214</v>
      </c>
      <c r="J240">
        <v>12391</v>
      </c>
      <c r="K240">
        <v>24</v>
      </c>
      <c r="L240">
        <v>0</v>
      </c>
    </row>
    <row r="241" spans="1:12">
      <c r="A241" s="13" t="s">
        <v>118</v>
      </c>
      <c r="B241" s="20" t="s">
        <v>40</v>
      </c>
      <c r="C241" s="7">
        <v>4107</v>
      </c>
      <c r="D241" s="7">
        <v>47</v>
      </c>
      <c r="E241" s="14">
        <v>0</v>
      </c>
      <c r="H241" t="s">
        <v>284</v>
      </c>
      <c r="I241" t="s">
        <v>215</v>
      </c>
      <c r="J241">
        <v>12558</v>
      </c>
      <c r="K241">
        <v>76</v>
      </c>
      <c r="L241">
        <v>0</v>
      </c>
    </row>
    <row r="242" spans="1:12">
      <c r="A242" s="13" t="s">
        <v>119</v>
      </c>
      <c r="B242" s="20" t="s">
        <v>17</v>
      </c>
      <c r="C242" s="7">
        <v>1490</v>
      </c>
      <c r="D242" s="7">
        <v>86</v>
      </c>
      <c r="E242" s="14">
        <v>0</v>
      </c>
      <c r="H242" t="s">
        <v>284</v>
      </c>
      <c r="I242" t="s">
        <v>29</v>
      </c>
      <c r="J242">
        <v>12246</v>
      </c>
      <c r="K242">
        <v>24</v>
      </c>
      <c r="L242">
        <v>0</v>
      </c>
    </row>
    <row r="243" spans="1:12">
      <c r="A243" s="13" t="s">
        <v>119</v>
      </c>
      <c r="B243" s="20" t="s">
        <v>18</v>
      </c>
      <c r="C243" s="7">
        <v>1613</v>
      </c>
      <c r="D243" s="7">
        <v>34</v>
      </c>
      <c r="E243" s="14">
        <v>0</v>
      </c>
      <c r="H243" t="s">
        <v>284</v>
      </c>
      <c r="I243" t="s">
        <v>216</v>
      </c>
      <c r="J243">
        <v>12260</v>
      </c>
      <c r="K243">
        <v>25</v>
      </c>
      <c r="L243">
        <v>0</v>
      </c>
    </row>
    <row r="244" spans="1:12">
      <c r="A244" s="13" t="s">
        <v>119</v>
      </c>
      <c r="B244" s="20" t="s">
        <v>19</v>
      </c>
      <c r="C244" s="7">
        <v>1638</v>
      </c>
      <c r="D244" s="7">
        <v>93</v>
      </c>
      <c r="E244" s="14">
        <v>0</v>
      </c>
      <c r="H244" t="s">
        <v>284</v>
      </c>
      <c r="I244" t="s">
        <v>217</v>
      </c>
      <c r="J244">
        <v>13023</v>
      </c>
      <c r="K244">
        <v>175</v>
      </c>
      <c r="L244">
        <v>0</v>
      </c>
    </row>
    <row r="245" spans="1:12">
      <c r="A245" s="13" t="s">
        <v>119</v>
      </c>
      <c r="B245" s="20" t="s">
        <v>20</v>
      </c>
      <c r="C245" s="7">
        <v>1489</v>
      </c>
      <c r="D245" s="7">
        <v>95</v>
      </c>
      <c r="E245" s="14">
        <v>0</v>
      </c>
      <c r="H245" t="s">
        <v>284</v>
      </c>
      <c r="I245" t="s">
        <v>218</v>
      </c>
      <c r="J245">
        <v>13261</v>
      </c>
      <c r="K245">
        <v>29</v>
      </c>
      <c r="L245">
        <v>0</v>
      </c>
    </row>
    <row r="246" spans="1:12">
      <c r="A246" s="13" t="s">
        <v>119</v>
      </c>
      <c r="B246" s="20" t="s">
        <v>21</v>
      </c>
      <c r="C246" s="7">
        <v>7322</v>
      </c>
      <c r="D246" s="7">
        <v>105</v>
      </c>
      <c r="E246" s="14">
        <v>0</v>
      </c>
      <c r="H246" t="s">
        <v>284</v>
      </c>
      <c r="I246" t="s">
        <v>30</v>
      </c>
      <c r="J246">
        <v>13884</v>
      </c>
      <c r="K246">
        <v>40</v>
      </c>
      <c r="L246">
        <v>0</v>
      </c>
    </row>
    <row r="247" spans="1:12">
      <c r="A247" s="13" t="s">
        <v>119</v>
      </c>
      <c r="B247" s="20" t="s">
        <v>22</v>
      </c>
      <c r="C247" s="7">
        <v>13546</v>
      </c>
      <c r="D247" s="7">
        <v>72</v>
      </c>
      <c r="E247" s="14">
        <v>0</v>
      </c>
      <c r="H247" t="s">
        <v>284</v>
      </c>
      <c r="I247" t="s">
        <v>219</v>
      </c>
      <c r="J247">
        <v>13805</v>
      </c>
      <c r="K247">
        <v>101</v>
      </c>
      <c r="L247">
        <v>0</v>
      </c>
    </row>
    <row r="248" spans="1:12">
      <c r="A248" s="13" t="s">
        <v>119</v>
      </c>
      <c r="B248" s="20" t="s">
        <v>23</v>
      </c>
      <c r="C248" s="7">
        <v>13948</v>
      </c>
      <c r="D248" s="7">
        <v>42</v>
      </c>
      <c r="E248" s="14">
        <v>0</v>
      </c>
      <c r="H248" t="s">
        <v>284</v>
      </c>
      <c r="I248" t="s">
        <v>220</v>
      </c>
      <c r="J248">
        <v>13893</v>
      </c>
      <c r="K248">
        <v>78</v>
      </c>
      <c r="L248">
        <v>0</v>
      </c>
    </row>
    <row r="249" spans="1:12">
      <c r="A249" s="13" t="s">
        <v>119</v>
      </c>
      <c r="B249" s="20" t="s">
        <v>24</v>
      </c>
      <c r="C249" s="7">
        <v>14900</v>
      </c>
      <c r="D249" s="7">
        <v>76</v>
      </c>
      <c r="E249" s="14">
        <v>0</v>
      </c>
      <c r="H249" t="s">
        <v>284</v>
      </c>
      <c r="I249" t="s">
        <v>221</v>
      </c>
      <c r="J249">
        <v>13765</v>
      </c>
      <c r="K249">
        <v>104</v>
      </c>
      <c r="L249">
        <v>0</v>
      </c>
    </row>
    <row r="250" spans="1:12">
      <c r="A250" s="13" t="s">
        <v>119</v>
      </c>
      <c r="B250" s="20" t="s">
        <v>25</v>
      </c>
      <c r="C250" s="7">
        <v>13172</v>
      </c>
      <c r="D250" s="7">
        <v>79</v>
      </c>
      <c r="E250" s="14">
        <v>0</v>
      </c>
      <c r="H250" t="s">
        <v>284</v>
      </c>
      <c r="I250" t="s">
        <v>31</v>
      </c>
      <c r="J250">
        <v>14339</v>
      </c>
      <c r="K250">
        <v>202</v>
      </c>
      <c r="L250">
        <v>0</v>
      </c>
    </row>
    <row r="251" spans="1:12">
      <c r="A251" s="13" t="s">
        <v>119</v>
      </c>
      <c r="B251" s="20" t="s">
        <v>26</v>
      </c>
      <c r="C251" s="7">
        <v>10546</v>
      </c>
      <c r="D251" s="7">
        <v>92</v>
      </c>
      <c r="E251" s="14">
        <v>0</v>
      </c>
      <c r="H251" t="s">
        <v>284</v>
      </c>
      <c r="I251" t="s">
        <v>222</v>
      </c>
      <c r="J251">
        <v>13813</v>
      </c>
      <c r="K251">
        <v>132</v>
      </c>
      <c r="L251">
        <v>0</v>
      </c>
    </row>
    <row r="252" spans="1:12">
      <c r="A252" s="13" t="s">
        <v>119</v>
      </c>
      <c r="B252" s="20" t="s">
        <v>27</v>
      </c>
      <c r="C252" s="7">
        <v>7559</v>
      </c>
      <c r="D252" s="7">
        <v>73</v>
      </c>
      <c r="E252" s="14">
        <v>0</v>
      </c>
      <c r="H252" t="s">
        <v>284</v>
      </c>
      <c r="I252" t="s">
        <v>223</v>
      </c>
      <c r="J252">
        <v>13798</v>
      </c>
      <c r="K252">
        <v>23</v>
      </c>
      <c r="L252">
        <v>0</v>
      </c>
    </row>
    <row r="253" spans="1:12">
      <c r="A253" s="13" t="s">
        <v>119</v>
      </c>
      <c r="B253" s="20" t="s">
        <v>28</v>
      </c>
      <c r="C253" s="7">
        <v>8743</v>
      </c>
      <c r="D253" s="7">
        <v>93</v>
      </c>
      <c r="E253" s="14">
        <v>0</v>
      </c>
      <c r="H253" t="s">
        <v>284</v>
      </c>
      <c r="I253" t="s">
        <v>224</v>
      </c>
      <c r="J253">
        <v>13886</v>
      </c>
      <c r="K253">
        <v>103</v>
      </c>
      <c r="L253">
        <v>0</v>
      </c>
    </row>
    <row r="254" spans="1:12">
      <c r="A254" s="13" t="s">
        <v>119</v>
      </c>
      <c r="B254" s="20" t="s">
        <v>29</v>
      </c>
      <c r="C254" s="7">
        <v>9624</v>
      </c>
      <c r="D254" s="7">
        <v>25</v>
      </c>
      <c r="E254" s="14">
        <v>0</v>
      </c>
      <c r="H254" t="s">
        <v>284</v>
      </c>
      <c r="I254" t="s">
        <v>32</v>
      </c>
      <c r="J254">
        <v>13939</v>
      </c>
      <c r="K254">
        <v>21</v>
      </c>
      <c r="L254">
        <v>0</v>
      </c>
    </row>
    <row r="255" spans="1:12">
      <c r="A255" s="13" t="s">
        <v>119</v>
      </c>
      <c r="B255" s="20" t="s">
        <v>30</v>
      </c>
      <c r="C255" s="7">
        <v>8185</v>
      </c>
      <c r="D255" s="7">
        <v>106</v>
      </c>
      <c r="E255" s="14">
        <v>0</v>
      </c>
      <c r="H255" t="s">
        <v>284</v>
      </c>
      <c r="I255" t="s">
        <v>225</v>
      </c>
      <c r="J255">
        <v>13883</v>
      </c>
      <c r="K255">
        <v>28</v>
      </c>
      <c r="L255">
        <v>0</v>
      </c>
    </row>
    <row r="256" spans="1:12">
      <c r="A256" s="13" t="s">
        <v>119</v>
      </c>
      <c r="B256" s="20" t="s">
        <v>31</v>
      </c>
      <c r="C256" s="7">
        <v>6692</v>
      </c>
      <c r="D256" s="7">
        <v>24</v>
      </c>
      <c r="E256" s="14">
        <v>0</v>
      </c>
      <c r="H256" t="s">
        <v>284</v>
      </c>
      <c r="I256" t="s">
        <v>226</v>
      </c>
      <c r="J256">
        <v>14014</v>
      </c>
      <c r="K256">
        <v>127</v>
      </c>
      <c r="L256">
        <v>0</v>
      </c>
    </row>
    <row r="257" spans="1:12">
      <c r="A257" s="13" t="s">
        <v>119</v>
      </c>
      <c r="B257" s="20" t="s">
        <v>32</v>
      </c>
      <c r="C257" s="7">
        <v>5365</v>
      </c>
      <c r="D257" s="7">
        <v>28</v>
      </c>
      <c r="E257" s="14">
        <v>0</v>
      </c>
      <c r="H257" t="s">
        <v>284</v>
      </c>
      <c r="I257" t="s">
        <v>227</v>
      </c>
      <c r="J257">
        <v>13753</v>
      </c>
      <c r="K257">
        <v>93</v>
      </c>
      <c r="L257">
        <v>0</v>
      </c>
    </row>
    <row r="258" spans="1:12">
      <c r="A258" s="13" t="s">
        <v>119</v>
      </c>
      <c r="B258" s="20" t="s">
        <v>33</v>
      </c>
      <c r="C258" s="7">
        <v>4930</v>
      </c>
      <c r="D258" s="7">
        <v>27</v>
      </c>
      <c r="E258" s="14">
        <v>0</v>
      </c>
      <c r="H258" t="s">
        <v>284</v>
      </c>
      <c r="I258" t="s">
        <v>33</v>
      </c>
      <c r="J258">
        <v>13921</v>
      </c>
      <c r="K258">
        <v>70</v>
      </c>
      <c r="L258">
        <v>0</v>
      </c>
    </row>
    <row r="259" spans="1:12">
      <c r="A259" s="13" t="s">
        <v>119</v>
      </c>
      <c r="B259" s="20" t="s">
        <v>34</v>
      </c>
      <c r="C259" s="7">
        <v>5742</v>
      </c>
      <c r="D259" s="7">
        <v>51</v>
      </c>
      <c r="E259" s="14">
        <v>0</v>
      </c>
      <c r="H259" t="s">
        <v>284</v>
      </c>
      <c r="I259" t="s">
        <v>228</v>
      </c>
      <c r="J259">
        <v>13802</v>
      </c>
      <c r="K259">
        <v>103</v>
      </c>
      <c r="L259">
        <v>0</v>
      </c>
    </row>
    <row r="260" spans="1:12">
      <c r="A260" s="13" t="s">
        <v>119</v>
      </c>
      <c r="B260" s="20" t="s">
        <v>35</v>
      </c>
      <c r="C260" s="7">
        <v>6600</v>
      </c>
      <c r="D260" s="7">
        <v>141</v>
      </c>
      <c r="E260" s="14">
        <v>0</v>
      </c>
      <c r="H260" t="s">
        <v>284</v>
      </c>
      <c r="I260" t="s">
        <v>229</v>
      </c>
      <c r="J260">
        <v>13107</v>
      </c>
      <c r="K260">
        <v>39</v>
      </c>
      <c r="L260">
        <v>0</v>
      </c>
    </row>
    <row r="261" spans="1:12">
      <c r="A261" s="13" t="s">
        <v>119</v>
      </c>
      <c r="B261" s="20" t="s">
        <v>36</v>
      </c>
      <c r="C261" s="7">
        <v>9108</v>
      </c>
      <c r="D261" s="7">
        <v>91</v>
      </c>
      <c r="E261" s="14">
        <v>0</v>
      </c>
      <c r="H261" t="s">
        <v>284</v>
      </c>
      <c r="I261" t="s">
        <v>230</v>
      </c>
      <c r="J261">
        <v>12952</v>
      </c>
      <c r="K261">
        <v>45</v>
      </c>
      <c r="L261">
        <v>0</v>
      </c>
    </row>
    <row r="262" spans="1:12">
      <c r="A262" s="13" t="s">
        <v>119</v>
      </c>
      <c r="B262" s="20" t="s">
        <v>37</v>
      </c>
      <c r="C262" s="7">
        <v>9537</v>
      </c>
      <c r="D262" s="7">
        <v>71</v>
      </c>
      <c r="E262" s="14">
        <v>0</v>
      </c>
      <c r="H262" t="s">
        <v>284</v>
      </c>
      <c r="I262" t="s">
        <v>34</v>
      </c>
      <c r="J262">
        <v>13029</v>
      </c>
      <c r="K262">
        <v>95</v>
      </c>
      <c r="L262">
        <v>0</v>
      </c>
    </row>
    <row r="263" spans="1:12">
      <c r="A263" s="13" t="s">
        <v>119</v>
      </c>
      <c r="B263" s="20" t="s">
        <v>38</v>
      </c>
      <c r="C263" s="7">
        <v>10545</v>
      </c>
      <c r="D263" s="7">
        <v>72</v>
      </c>
      <c r="E263" s="14">
        <v>0</v>
      </c>
      <c r="H263" t="s">
        <v>284</v>
      </c>
      <c r="I263" t="s">
        <v>231</v>
      </c>
      <c r="J263">
        <v>13657</v>
      </c>
      <c r="K263">
        <v>113</v>
      </c>
      <c r="L263">
        <v>0</v>
      </c>
    </row>
    <row r="264" spans="1:12">
      <c r="A264" s="13" t="s">
        <v>119</v>
      </c>
      <c r="B264" s="20" t="s">
        <v>39</v>
      </c>
      <c r="C264" s="7">
        <v>8894</v>
      </c>
      <c r="D264" s="7">
        <v>69</v>
      </c>
      <c r="E264" s="14">
        <v>0</v>
      </c>
      <c r="H264" t="s">
        <v>284</v>
      </c>
      <c r="I264" t="s">
        <v>232</v>
      </c>
      <c r="J264">
        <v>13767</v>
      </c>
      <c r="K264">
        <v>81</v>
      </c>
      <c r="L264">
        <v>0</v>
      </c>
    </row>
    <row r="265" spans="1:12">
      <c r="A265" s="13" t="s">
        <v>119</v>
      </c>
      <c r="B265" s="20" t="s">
        <v>40</v>
      </c>
      <c r="C265" s="7">
        <v>7718</v>
      </c>
      <c r="D265" s="7">
        <v>103</v>
      </c>
      <c r="E265" s="14">
        <v>0</v>
      </c>
      <c r="H265" t="s">
        <v>284</v>
      </c>
      <c r="I265" t="s">
        <v>233</v>
      </c>
      <c r="J265">
        <v>13922</v>
      </c>
      <c r="K265">
        <v>66</v>
      </c>
      <c r="L265">
        <v>0</v>
      </c>
    </row>
    <row r="266" spans="1:12">
      <c r="A266" s="13" t="s">
        <v>120</v>
      </c>
      <c r="B266" s="20" t="s">
        <v>17</v>
      </c>
      <c r="C266" s="7">
        <v>1926</v>
      </c>
      <c r="D266" s="7">
        <v>23</v>
      </c>
      <c r="E266" s="14">
        <v>0</v>
      </c>
      <c r="H266" t="s">
        <v>284</v>
      </c>
      <c r="I266" t="s">
        <v>35</v>
      </c>
      <c r="J266">
        <v>13934</v>
      </c>
      <c r="K266">
        <v>22</v>
      </c>
      <c r="L266">
        <v>0</v>
      </c>
    </row>
    <row r="267" spans="1:12">
      <c r="A267" s="13" t="s">
        <v>120</v>
      </c>
      <c r="B267" s="20" t="s">
        <v>18</v>
      </c>
      <c r="C267" s="7">
        <v>6009</v>
      </c>
      <c r="D267" s="7">
        <v>116</v>
      </c>
      <c r="E267" s="14">
        <v>0</v>
      </c>
      <c r="H267" t="s">
        <v>284</v>
      </c>
      <c r="I267" t="s">
        <v>234</v>
      </c>
      <c r="J267">
        <v>13696</v>
      </c>
      <c r="K267">
        <v>71</v>
      </c>
      <c r="L267">
        <v>0</v>
      </c>
    </row>
    <row r="268" spans="1:12">
      <c r="A268" s="13" t="s">
        <v>120</v>
      </c>
      <c r="B268" s="20" t="s">
        <v>19</v>
      </c>
      <c r="C268" s="7">
        <v>3209</v>
      </c>
      <c r="D268" s="7">
        <v>70</v>
      </c>
      <c r="E268" s="14">
        <v>0</v>
      </c>
      <c r="H268" t="s">
        <v>284</v>
      </c>
      <c r="I268" t="s">
        <v>235</v>
      </c>
      <c r="J268">
        <v>13715</v>
      </c>
      <c r="K268">
        <v>71</v>
      </c>
      <c r="L268">
        <v>0</v>
      </c>
    </row>
    <row r="269" spans="1:12">
      <c r="A269" s="13" t="s">
        <v>120</v>
      </c>
      <c r="B269" s="20" t="s">
        <v>20</v>
      </c>
      <c r="C269" s="7">
        <v>4653</v>
      </c>
      <c r="D269" s="7">
        <v>64</v>
      </c>
      <c r="E269" s="14">
        <v>0</v>
      </c>
      <c r="H269" t="s">
        <v>284</v>
      </c>
      <c r="I269" t="s">
        <v>236</v>
      </c>
      <c r="J269">
        <v>13697</v>
      </c>
      <c r="K269">
        <v>83</v>
      </c>
      <c r="L269">
        <v>0</v>
      </c>
    </row>
    <row r="270" spans="1:12">
      <c r="A270" s="13" t="s">
        <v>120</v>
      </c>
      <c r="B270" s="20" t="s">
        <v>21</v>
      </c>
      <c r="C270" s="7">
        <v>4486</v>
      </c>
      <c r="D270" s="7">
        <v>134</v>
      </c>
      <c r="E270" s="14">
        <v>0</v>
      </c>
      <c r="H270" t="s">
        <v>284</v>
      </c>
      <c r="I270" t="s">
        <v>36</v>
      </c>
      <c r="J270">
        <v>13269</v>
      </c>
      <c r="K270">
        <v>76</v>
      </c>
      <c r="L270">
        <v>0</v>
      </c>
    </row>
    <row r="271" spans="1:12">
      <c r="A271" s="13" t="s">
        <v>120</v>
      </c>
      <c r="B271" s="20" t="s">
        <v>22</v>
      </c>
      <c r="C271" s="7">
        <v>11619</v>
      </c>
      <c r="D271" s="7">
        <v>79</v>
      </c>
      <c r="E271" s="14">
        <v>0</v>
      </c>
      <c r="H271" t="s">
        <v>284</v>
      </c>
      <c r="I271" t="s">
        <v>237</v>
      </c>
      <c r="J271">
        <v>13423</v>
      </c>
      <c r="K271">
        <v>64</v>
      </c>
      <c r="L271">
        <v>0</v>
      </c>
    </row>
    <row r="272" spans="1:12">
      <c r="A272" s="13" t="s">
        <v>120</v>
      </c>
      <c r="B272" s="20" t="s">
        <v>23</v>
      </c>
      <c r="C272" s="7">
        <v>12389</v>
      </c>
      <c r="D272" s="7">
        <v>72</v>
      </c>
      <c r="E272" s="14">
        <v>0</v>
      </c>
      <c r="H272" t="s">
        <v>284</v>
      </c>
      <c r="I272" t="s">
        <v>238</v>
      </c>
      <c r="J272">
        <v>14242</v>
      </c>
      <c r="K272">
        <v>70</v>
      </c>
      <c r="L272">
        <v>0</v>
      </c>
    </row>
    <row r="273" spans="1:12">
      <c r="A273" s="13" t="s">
        <v>120</v>
      </c>
      <c r="B273" s="20" t="s">
        <v>24</v>
      </c>
      <c r="C273" s="7">
        <v>12897</v>
      </c>
      <c r="D273" s="7">
        <v>23</v>
      </c>
      <c r="E273" s="14">
        <v>0</v>
      </c>
      <c r="H273" t="s">
        <v>284</v>
      </c>
      <c r="I273" t="s">
        <v>239</v>
      </c>
      <c r="J273">
        <v>14090</v>
      </c>
      <c r="K273">
        <v>87</v>
      </c>
      <c r="L273">
        <v>0</v>
      </c>
    </row>
    <row r="274" spans="1:12">
      <c r="A274" s="13" t="s">
        <v>120</v>
      </c>
      <c r="B274" s="20" t="s">
        <v>25</v>
      </c>
      <c r="C274" s="7">
        <v>12847</v>
      </c>
      <c r="D274" s="7">
        <v>93</v>
      </c>
      <c r="E274" s="14">
        <v>0</v>
      </c>
      <c r="H274" t="s">
        <v>284</v>
      </c>
      <c r="I274" t="s">
        <v>37</v>
      </c>
      <c r="J274">
        <v>14332</v>
      </c>
      <c r="K274">
        <v>98</v>
      </c>
      <c r="L274">
        <v>0</v>
      </c>
    </row>
    <row r="275" spans="1:12">
      <c r="A275" s="13" t="s">
        <v>120</v>
      </c>
      <c r="B275" s="20" t="s">
        <v>26</v>
      </c>
      <c r="C275" s="7">
        <v>13572</v>
      </c>
      <c r="D275" s="7">
        <v>83</v>
      </c>
      <c r="E275" s="14">
        <v>0</v>
      </c>
      <c r="H275" t="s">
        <v>284</v>
      </c>
      <c r="I275" t="s">
        <v>240</v>
      </c>
      <c r="J275">
        <v>14722</v>
      </c>
      <c r="K275">
        <v>21</v>
      </c>
      <c r="L275">
        <v>0</v>
      </c>
    </row>
    <row r="276" spans="1:12">
      <c r="A276" s="13" t="s">
        <v>120</v>
      </c>
      <c r="B276" s="20" t="s">
        <v>27</v>
      </c>
      <c r="C276" s="7">
        <v>14672</v>
      </c>
      <c r="D276" s="7">
        <v>100</v>
      </c>
      <c r="E276" s="14">
        <v>0</v>
      </c>
      <c r="H276" t="s">
        <v>284</v>
      </c>
      <c r="I276" t="s">
        <v>241</v>
      </c>
      <c r="J276">
        <v>15198</v>
      </c>
      <c r="K276">
        <v>54</v>
      </c>
      <c r="L276">
        <v>0</v>
      </c>
    </row>
    <row r="277" spans="1:12">
      <c r="A277" s="13" t="s">
        <v>120</v>
      </c>
      <c r="B277" s="20" t="s">
        <v>28</v>
      </c>
      <c r="C277" s="7">
        <v>13638</v>
      </c>
      <c r="D277" s="7">
        <v>99</v>
      </c>
      <c r="E277" s="14">
        <v>0</v>
      </c>
      <c r="H277" t="s">
        <v>284</v>
      </c>
      <c r="I277" t="s">
        <v>242</v>
      </c>
      <c r="J277">
        <v>15529</v>
      </c>
      <c r="K277">
        <v>143</v>
      </c>
      <c r="L277">
        <v>0</v>
      </c>
    </row>
    <row r="278" spans="1:12">
      <c r="A278" s="13" t="s">
        <v>120</v>
      </c>
      <c r="B278" s="20" t="s">
        <v>29</v>
      </c>
      <c r="C278" s="7">
        <v>11949</v>
      </c>
      <c r="D278" s="7">
        <v>87</v>
      </c>
      <c r="E278" s="14">
        <v>0</v>
      </c>
      <c r="H278" t="s">
        <v>284</v>
      </c>
      <c r="I278" t="s">
        <v>38</v>
      </c>
      <c r="J278">
        <v>15155</v>
      </c>
      <c r="K278">
        <v>102</v>
      </c>
      <c r="L278">
        <v>0</v>
      </c>
    </row>
    <row r="279" spans="1:12">
      <c r="A279" s="13" t="s">
        <v>120</v>
      </c>
      <c r="B279" s="20" t="s">
        <v>30</v>
      </c>
      <c r="C279" s="7">
        <v>8439</v>
      </c>
      <c r="D279" s="7">
        <v>197</v>
      </c>
      <c r="E279" s="14">
        <v>0</v>
      </c>
      <c r="H279" t="s">
        <v>284</v>
      </c>
      <c r="I279" t="s">
        <v>243</v>
      </c>
      <c r="J279">
        <v>15359</v>
      </c>
      <c r="K279">
        <v>24</v>
      </c>
      <c r="L279">
        <v>0</v>
      </c>
    </row>
    <row r="280" spans="1:12">
      <c r="A280" s="13" t="s">
        <v>120</v>
      </c>
      <c r="B280" s="20" t="s">
        <v>31</v>
      </c>
      <c r="C280" s="7">
        <v>8736</v>
      </c>
      <c r="D280" s="7">
        <v>89</v>
      </c>
      <c r="E280" s="14">
        <v>0</v>
      </c>
      <c r="H280" t="s">
        <v>284</v>
      </c>
      <c r="I280" t="s">
        <v>244</v>
      </c>
      <c r="J280">
        <v>15239</v>
      </c>
      <c r="K280">
        <v>68</v>
      </c>
      <c r="L280">
        <v>0</v>
      </c>
    </row>
    <row r="281" spans="1:12">
      <c r="A281" s="13" t="s">
        <v>120</v>
      </c>
      <c r="B281" s="20" t="s">
        <v>32</v>
      </c>
      <c r="C281" s="7">
        <v>9287</v>
      </c>
      <c r="D281" s="7">
        <v>115</v>
      </c>
      <c r="E281" s="14">
        <v>0</v>
      </c>
      <c r="H281" t="s">
        <v>284</v>
      </c>
      <c r="I281" t="s">
        <v>245</v>
      </c>
      <c r="J281">
        <v>15160</v>
      </c>
      <c r="K281">
        <v>80</v>
      </c>
      <c r="L281">
        <v>0</v>
      </c>
    </row>
    <row r="282" spans="1:12">
      <c r="A282" s="13" t="s">
        <v>120</v>
      </c>
      <c r="B282" s="20" t="s">
        <v>33</v>
      </c>
      <c r="C282" s="7">
        <v>10128</v>
      </c>
      <c r="D282" s="7">
        <v>27</v>
      </c>
      <c r="E282" s="14">
        <v>0</v>
      </c>
      <c r="H282" t="s">
        <v>284</v>
      </c>
      <c r="I282" t="s">
        <v>39</v>
      </c>
      <c r="J282">
        <v>15247</v>
      </c>
      <c r="K282">
        <v>76</v>
      </c>
      <c r="L282">
        <v>0</v>
      </c>
    </row>
    <row r="283" spans="1:12">
      <c r="A283" s="13" t="s">
        <v>120</v>
      </c>
      <c r="B283" s="20" t="s">
        <v>34</v>
      </c>
      <c r="C283" s="7">
        <v>8801</v>
      </c>
      <c r="D283" s="7">
        <v>114</v>
      </c>
      <c r="E283" s="14">
        <v>0</v>
      </c>
      <c r="H283" t="s">
        <v>284</v>
      </c>
      <c r="I283" t="s">
        <v>246</v>
      </c>
      <c r="J283">
        <v>13247</v>
      </c>
      <c r="K283">
        <v>143</v>
      </c>
      <c r="L283">
        <v>0</v>
      </c>
    </row>
    <row r="284" spans="1:12">
      <c r="A284" s="13" t="s">
        <v>120</v>
      </c>
      <c r="B284" s="20" t="s">
        <v>35</v>
      </c>
      <c r="C284" s="7">
        <v>8898</v>
      </c>
      <c r="D284" s="7">
        <v>96</v>
      </c>
      <c r="E284" s="14">
        <v>0</v>
      </c>
      <c r="H284" t="s">
        <v>284</v>
      </c>
      <c r="I284" t="s">
        <v>247</v>
      </c>
      <c r="J284">
        <v>11795</v>
      </c>
      <c r="K284">
        <v>40</v>
      </c>
      <c r="L284">
        <v>0</v>
      </c>
    </row>
    <row r="285" spans="1:12">
      <c r="A285" s="13" t="s">
        <v>120</v>
      </c>
      <c r="B285" s="20" t="s">
        <v>36</v>
      </c>
      <c r="C285" s="7">
        <v>9907</v>
      </c>
      <c r="D285" s="7">
        <v>79</v>
      </c>
      <c r="E285" s="14">
        <v>0</v>
      </c>
      <c r="H285" t="s">
        <v>284</v>
      </c>
      <c r="I285" t="s">
        <v>248</v>
      </c>
      <c r="J285">
        <v>9454</v>
      </c>
      <c r="K285">
        <v>164</v>
      </c>
      <c r="L285">
        <v>0</v>
      </c>
    </row>
    <row r="286" spans="1:12">
      <c r="A286" s="13" t="s">
        <v>120</v>
      </c>
      <c r="B286" s="20" t="s">
        <v>37</v>
      </c>
      <c r="C286" s="7">
        <v>11705</v>
      </c>
      <c r="D286" s="7">
        <v>93</v>
      </c>
      <c r="E286" s="14">
        <v>0</v>
      </c>
      <c r="H286" t="s">
        <v>284</v>
      </c>
      <c r="I286" t="s">
        <v>40</v>
      </c>
      <c r="J286">
        <v>6939</v>
      </c>
      <c r="K286">
        <v>23</v>
      </c>
      <c r="L286">
        <v>0</v>
      </c>
    </row>
    <row r="287" spans="1:12">
      <c r="A287" s="13" t="s">
        <v>120</v>
      </c>
      <c r="B287" s="20" t="s">
        <v>38</v>
      </c>
      <c r="C287" s="7">
        <v>11848</v>
      </c>
      <c r="D287" s="7">
        <v>98</v>
      </c>
      <c r="E287" s="14">
        <v>0</v>
      </c>
      <c r="H287" t="s">
        <v>284</v>
      </c>
      <c r="I287" t="s">
        <v>249</v>
      </c>
      <c r="J287">
        <v>4164</v>
      </c>
      <c r="K287">
        <v>97</v>
      </c>
      <c r="L287">
        <v>0</v>
      </c>
    </row>
    <row r="288" spans="1:12">
      <c r="A288" s="13" t="s">
        <v>120</v>
      </c>
      <c r="B288" s="20" t="s">
        <v>39</v>
      </c>
      <c r="C288" s="7">
        <v>9790</v>
      </c>
      <c r="D288" s="7">
        <v>81</v>
      </c>
      <c r="E288" s="14">
        <v>0</v>
      </c>
      <c r="H288" t="s">
        <v>284</v>
      </c>
      <c r="I288" t="s">
        <v>250</v>
      </c>
      <c r="J288">
        <v>4870</v>
      </c>
      <c r="K288">
        <v>75</v>
      </c>
      <c r="L288">
        <v>0</v>
      </c>
    </row>
    <row r="289" spans="1:12">
      <c r="A289" s="13" t="s">
        <v>120</v>
      </c>
      <c r="B289" s="20" t="s">
        <v>40</v>
      </c>
      <c r="C289" s="7">
        <v>5887</v>
      </c>
      <c r="D289" s="7">
        <v>79</v>
      </c>
      <c r="E289" s="14">
        <v>0</v>
      </c>
      <c r="H289" t="s">
        <v>284</v>
      </c>
      <c r="I289" t="s">
        <v>251</v>
      </c>
      <c r="J289">
        <v>6887</v>
      </c>
      <c r="K289">
        <v>88</v>
      </c>
      <c r="L289">
        <v>0</v>
      </c>
    </row>
    <row r="290" spans="1:12">
      <c r="A290" s="13" t="s">
        <v>121</v>
      </c>
      <c r="B290" s="20" t="s">
        <v>17</v>
      </c>
      <c r="C290" s="7">
        <v>2893</v>
      </c>
      <c r="D290" s="7">
        <v>92</v>
      </c>
      <c r="E290" s="14">
        <v>0</v>
      </c>
      <c r="H290" t="s">
        <v>285</v>
      </c>
      <c r="I290" t="s">
        <v>17</v>
      </c>
      <c r="J290">
        <v>6021</v>
      </c>
      <c r="K290">
        <v>83</v>
      </c>
      <c r="L290">
        <v>0</v>
      </c>
    </row>
    <row r="291" spans="1:12">
      <c r="A291" s="13" t="s">
        <v>121</v>
      </c>
      <c r="B291" s="20" t="s">
        <v>18</v>
      </c>
      <c r="C291" s="7">
        <v>3818</v>
      </c>
      <c r="D291" s="7">
        <v>111</v>
      </c>
      <c r="E291" s="14">
        <v>0</v>
      </c>
      <c r="H291" t="s">
        <v>285</v>
      </c>
      <c r="I291" t="s">
        <v>180</v>
      </c>
      <c r="J291">
        <v>7290</v>
      </c>
      <c r="K291">
        <v>22</v>
      </c>
      <c r="L291">
        <v>0</v>
      </c>
    </row>
    <row r="292" spans="1:12">
      <c r="A292" s="13" t="s">
        <v>121</v>
      </c>
      <c r="B292" s="20" t="s">
        <v>19</v>
      </c>
      <c r="C292" s="7">
        <v>8975</v>
      </c>
      <c r="D292" s="7">
        <v>201</v>
      </c>
      <c r="E292" s="14">
        <v>0</v>
      </c>
      <c r="H292" t="s">
        <v>285</v>
      </c>
      <c r="I292" t="s">
        <v>181</v>
      </c>
      <c r="J292">
        <v>10748</v>
      </c>
      <c r="K292">
        <v>93</v>
      </c>
      <c r="L292">
        <v>0</v>
      </c>
    </row>
    <row r="293" spans="1:12">
      <c r="A293" s="13" t="s">
        <v>121</v>
      </c>
      <c r="B293" s="20" t="s">
        <v>20</v>
      </c>
      <c r="C293" s="7">
        <v>10230</v>
      </c>
      <c r="D293" s="7">
        <v>72</v>
      </c>
      <c r="E293" s="14">
        <v>0</v>
      </c>
      <c r="H293" t="s">
        <v>285</v>
      </c>
      <c r="I293" t="s">
        <v>182</v>
      </c>
      <c r="J293">
        <v>11138</v>
      </c>
      <c r="K293">
        <v>154</v>
      </c>
      <c r="L293">
        <v>0</v>
      </c>
    </row>
    <row r="294" spans="1:12">
      <c r="A294" s="13" t="s">
        <v>121</v>
      </c>
      <c r="B294" s="20" t="s">
        <v>21</v>
      </c>
      <c r="C294" s="7">
        <v>14420</v>
      </c>
      <c r="D294" s="7">
        <v>75</v>
      </c>
      <c r="E294" s="14">
        <v>0</v>
      </c>
      <c r="H294" t="s">
        <v>285</v>
      </c>
      <c r="I294" t="s">
        <v>18</v>
      </c>
      <c r="J294">
        <v>9489</v>
      </c>
      <c r="K294">
        <v>81</v>
      </c>
      <c r="L294">
        <v>0</v>
      </c>
    </row>
    <row r="295" spans="1:12">
      <c r="A295" s="13" t="s">
        <v>121</v>
      </c>
      <c r="B295" s="20" t="s">
        <v>22</v>
      </c>
      <c r="C295" s="7">
        <v>14212</v>
      </c>
      <c r="D295" s="7">
        <v>88</v>
      </c>
      <c r="E295" s="14">
        <v>0</v>
      </c>
      <c r="H295" t="s">
        <v>285</v>
      </c>
      <c r="I295" t="s">
        <v>183</v>
      </c>
      <c r="J295">
        <v>9988</v>
      </c>
      <c r="K295">
        <v>106</v>
      </c>
      <c r="L295">
        <v>0</v>
      </c>
    </row>
    <row r="296" spans="1:12">
      <c r="A296" s="13" t="s">
        <v>121</v>
      </c>
      <c r="B296" s="20" t="s">
        <v>23</v>
      </c>
      <c r="C296" s="7">
        <v>14677</v>
      </c>
      <c r="D296" s="7">
        <v>66</v>
      </c>
      <c r="E296" s="14">
        <v>0</v>
      </c>
      <c r="H296" t="s">
        <v>285</v>
      </c>
      <c r="I296" t="s">
        <v>184</v>
      </c>
      <c r="J296">
        <v>9769</v>
      </c>
      <c r="K296">
        <v>143</v>
      </c>
      <c r="L296">
        <v>0</v>
      </c>
    </row>
    <row r="297" spans="1:12">
      <c r="A297" s="13" t="s">
        <v>121</v>
      </c>
      <c r="B297" s="20" t="s">
        <v>24</v>
      </c>
      <c r="C297" s="7">
        <v>14429</v>
      </c>
      <c r="D297" s="7">
        <v>81</v>
      </c>
      <c r="E297" s="14">
        <v>0</v>
      </c>
      <c r="H297" t="s">
        <v>285</v>
      </c>
      <c r="I297" t="s">
        <v>185</v>
      </c>
      <c r="J297">
        <v>11350</v>
      </c>
      <c r="K297">
        <v>147</v>
      </c>
      <c r="L297">
        <v>0</v>
      </c>
    </row>
    <row r="298" spans="1:12">
      <c r="A298" s="13" t="s">
        <v>121</v>
      </c>
      <c r="B298" s="20" t="s">
        <v>25</v>
      </c>
      <c r="C298" s="7">
        <v>12442</v>
      </c>
      <c r="D298" s="7">
        <v>25</v>
      </c>
      <c r="E298" s="14">
        <v>0</v>
      </c>
      <c r="H298" t="s">
        <v>285</v>
      </c>
      <c r="I298" t="s">
        <v>19</v>
      </c>
      <c r="J298">
        <v>13221</v>
      </c>
      <c r="K298">
        <v>79</v>
      </c>
      <c r="L298">
        <v>0</v>
      </c>
    </row>
    <row r="299" spans="1:12">
      <c r="A299" s="13" t="s">
        <v>121</v>
      </c>
      <c r="B299" s="20" t="s">
        <v>26</v>
      </c>
      <c r="C299" s="7">
        <v>12558</v>
      </c>
      <c r="D299" s="7">
        <v>67</v>
      </c>
      <c r="E299" s="14">
        <v>0</v>
      </c>
      <c r="H299" t="s">
        <v>285</v>
      </c>
      <c r="I299" t="s">
        <v>186</v>
      </c>
      <c r="J299">
        <v>13176</v>
      </c>
      <c r="K299">
        <v>27</v>
      </c>
      <c r="L299">
        <v>0</v>
      </c>
    </row>
    <row r="300" spans="1:12">
      <c r="A300" s="13" t="s">
        <v>121</v>
      </c>
      <c r="B300" s="20" t="s">
        <v>27</v>
      </c>
      <c r="C300" s="7">
        <v>9592</v>
      </c>
      <c r="D300" s="7">
        <v>26</v>
      </c>
      <c r="E300" s="14">
        <v>0</v>
      </c>
      <c r="H300" t="s">
        <v>285</v>
      </c>
      <c r="I300" t="s">
        <v>187</v>
      </c>
      <c r="J300">
        <v>14244</v>
      </c>
      <c r="K300">
        <v>24</v>
      </c>
      <c r="L300">
        <v>0</v>
      </c>
    </row>
    <row r="301" spans="1:12">
      <c r="A301" s="13" t="s">
        <v>121</v>
      </c>
      <c r="B301" s="20" t="s">
        <v>28</v>
      </c>
      <c r="C301" s="7">
        <v>9231</v>
      </c>
      <c r="D301" s="7">
        <v>86</v>
      </c>
      <c r="E301" s="14">
        <v>0</v>
      </c>
      <c r="H301" t="s">
        <v>285</v>
      </c>
      <c r="I301" t="s">
        <v>188</v>
      </c>
      <c r="J301">
        <v>13069</v>
      </c>
      <c r="K301">
        <v>39</v>
      </c>
      <c r="L301">
        <v>0</v>
      </c>
    </row>
    <row r="302" spans="1:12">
      <c r="A302" s="13" t="s">
        <v>121</v>
      </c>
      <c r="B302" s="20" t="s">
        <v>29</v>
      </c>
      <c r="C302" s="7">
        <v>8683</v>
      </c>
      <c r="D302" s="7">
        <v>170</v>
      </c>
      <c r="E302" s="14">
        <v>0</v>
      </c>
      <c r="H302" t="s">
        <v>285</v>
      </c>
      <c r="I302" t="s">
        <v>20</v>
      </c>
      <c r="J302">
        <v>12043</v>
      </c>
      <c r="K302">
        <v>71</v>
      </c>
      <c r="L302">
        <v>0</v>
      </c>
    </row>
    <row r="303" spans="1:12">
      <c r="A303" s="13" t="s">
        <v>121</v>
      </c>
      <c r="B303" s="20" t="s">
        <v>30</v>
      </c>
      <c r="C303" s="7">
        <v>7793</v>
      </c>
      <c r="D303" s="7">
        <v>154</v>
      </c>
      <c r="E303" s="14">
        <v>0</v>
      </c>
      <c r="H303" t="s">
        <v>285</v>
      </c>
      <c r="I303" t="s">
        <v>189</v>
      </c>
      <c r="J303">
        <v>13151</v>
      </c>
      <c r="K303">
        <v>60</v>
      </c>
      <c r="L303">
        <v>0</v>
      </c>
    </row>
    <row r="304" spans="1:12">
      <c r="A304" s="13" t="s">
        <v>121</v>
      </c>
      <c r="B304" s="20" t="s">
        <v>31</v>
      </c>
      <c r="C304" s="7">
        <v>7110</v>
      </c>
      <c r="D304" s="7">
        <v>106</v>
      </c>
      <c r="E304" s="14">
        <v>0</v>
      </c>
      <c r="H304" t="s">
        <v>285</v>
      </c>
      <c r="I304" t="s">
        <v>190</v>
      </c>
      <c r="J304">
        <v>14149</v>
      </c>
      <c r="K304">
        <v>110</v>
      </c>
      <c r="L304">
        <v>0</v>
      </c>
    </row>
    <row r="305" spans="1:12">
      <c r="A305" s="13" t="s">
        <v>121</v>
      </c>
      <c r="B305" s="20" t="s">
        <v>32</v>
      </c>
      <c r="C305" s="7">
        <v>6912</v>
      </c>
      <c r="D305" s="7">
        <v>154</v>
      </c>
      <c r="E305" s="14">
        <v>0</v>
      </c>
      <c r="H305" t="s">
        <v>285</v>
      </c>
      <c r="I305" t="s">
        <v>191</v>
      </c>
      <c r="J305">
        <v>14044</v>
      </c>
      <c r="K305">
        <v>157</v>
      </c>
      <c r="L305">
        <v>0</v>
      </c>
    </row>
    <row r="306" spans="1:12">
      <c r="A306" s="13" t="s">
        <v>121</v>
      </c>
      <c r="B306" s="20" t="s">
        <v>33</v>
      </c>
      <c r="C306" s="7">
        <v>6823</v>
      </c>
      <c r="D306" s="7">
        <v>196</v>
      </c>
      <c r="E306" s="14">
        <v>0</v>
      </c>
      <c r="H306" t="s">
        <v>285</v>
      </c>
      <c r="I306" t="s">
        <v>21</v>
      </c>
      <c r="J306">
        <v>14965</v>
      </c>
      <c r="K306">
        <v>137</v>
      </c>
      <c r="L306">
        <v>0</v>
      </c>
    </row>
    <row r="307" spans="1:12">
      <c r="A307" s="13" t="s">
        <v>121</v>
      </c>
      <c r="B307" s="20" t="s">
        <v>34</v>
      </c>
      <c r="C307" s="7">
        <v>5968</v>
      </c>
      <c r="D307" s="7">
        <v>69</v>
      </c>
      <c r="E307" s="14">
        <v>0</v>
      </c>
      <c r="H307" t="s">
        <v>285</v>
      </c>
      <c r="I307" t="s">
        <v>192</v>
      </c>
      <c r="J307">
        <v>14905</v>
      </c>
      <c r="K307">
        <v>26</v>
      </c>
      <c r="L307">
        <v>0</v>
      </c>
    </row>
    <row r="308" spans="1:12">
      <c r="A308" s="13" t="s">
        <v>121</v>
      </c>
      <c r="B308" s="20" t="s">
        <v>35</v>
      </c>
      <c r="C308" s="7">
        <v>8059</v>
      </c>
      <c r="D308" s="7">
        <v>71</v>
      </c>
      <c r="E308" s="14">
        <v>0</v>
      </c>
      <c r="H308" t="s">
        <v>285</v>
      </c>
      <c r="I308" t="s">
        <v>193</v>
      </c>
      <c r="J308">
        <v>14148</v>
      </c>
      <c r="K308">
        <v>34</v>
      </c>
      <c r="L308">
        <v>0</v>
      </c>
    </row>
    <row r="309" spans="1:12">
      <c r="A309" s="13" t="s">
        <v>121</v>
      </c>
      <c r="B309" s="20" t="s">
        <v>36</v>
      </c>
      <c r="C309" s="7">
        <v>8938</v>
      </c>
      <c r="D309" s="7">
        <v>71</v>
      </c>
      <c r="E309" s="14">
        <v>0</v>
      </c>
      <c r="H309" t="s">
        <v>285</v>
      </c>
      <c r="I309" t="s">
        <v>194</v>
      </c>
      <c r="J309">
        <v>13577</v>
      </c>
      <c r="K309">
        <v>63</v>
      </c>
      <c r="L309">
        <v>0</v>
      </c>
    </row>
    <row r="310" spans="1:12">
      <c r="A310" s="13" t="s">
        <v>121</v>
      </c>
      <c r="B310" s="20" t="s">
        <v>37</v>
      </c>
      <c r="C310" s="7">
        <v>10289</v>
      </c>
      <c r="D310" s="7">
        <v>96</v>
      </c>
      <c r="E310" s="14">
        <v>0</v>
      </c>
      <c r="H310" t="s">
        <v>285</v>
      </c>
      <c r="I310" t="s">
        <v>22</v>
      </c>
      <c r="J310">
        <v>13294</v>
      </c>
      <c r="K310">
        <v>100</v>
      </c>
      <c r="L310">
        <v>0</v>
      </c>
    </row>
    <row r="311" spans="1:12">
      <c r="A311" s="13" t="s">
        <v>121</v>
      </c>
      <c r="B311" s="20" t="s">
        <v>38</v>
      </c>
      <c r="C311" s="7">
        <v>10091</v>
      </c>
      <c r="D311" s="7">
        <v>83</v>
      </c>
      <c r="E311" s="14">
        <v>0</v>
      </c>
      <c r="H311" t="s">
        <v>285</v>
      </c>
      <c r="I311" t="s">
        <v>195</v>
      </c>
      <c r="J311">
        <v>13492</v>
      </c>
      <c r="K311">
        <v>71</v>
      </c>
      <c r="L311">
        <v>0</v>
      </c>
    </row>
    <row r="312" spans="1:12">
      <c r="A312" s="13" t="s">
        <v>121</v>
      </c>
      <c r="B312" s="20" t="s">
        <v>39</v>
      </c>
      <c r="C312" s="7">
        <v>9441</v>
      </c>
      <c r="D312" s="7">
        <v>30</v>
      </c>
      <c r="E312" s="14">
        <v>0</v>
      </c>
      <c r="H312" t="s">
        <v>285</v>
      </c>
      <c r="I312" t="s">
        <v>196</v>
      </c>
      <c r="J312">
        <v>13819</v>
      </c>
      <c r="K312">
        <v>23</v>
      </c>
      <c r="L312">
        <v>0</v>
      </c>
    </row>
    <row r="313" spans="1:12">
      <c r="A313" s="13" t="s">
        <v>121</v>
      </c>
      <c r="B313" s="20" t="s">
        <v>40</v>
      </c>
      <c r="C313" s="7">
        <v>4686</v>
      </c>
      <c r="D313" s="7">
        <v>130</v>
      </c>
      <c r="E313" s="14">
        <v>0</v>
      </c>
      <c r="H313" t="s">
        <v>285</v>
      </c>
      <c r="I313" t="s">
        <v>197</v>
      </c>
      <c r="J313">
        <v>13198</v>
      </c>
      <c r="K313">
        <v>80</v>
      </c>
      <c r="L313">
        <v>0</v>
      </c>
    </row>
    <row r="314" spans="1:12">
      <c r="A314" s="13" t="s">
        <v>122</v>
      </c>
      <c r="B314" s="20" t="s">
        <v>17</v>
      </c>
      <c r="C314" s="7">
        <v>3878</v>
      </c>
      <c r="D314" s="7">
        <v>24</v>
      </c>
      <c r="E314" s="14">
        <v>0</v>
      </c>
      <c r="H314" t="s">
        <v>285</v>
      </c>
      <c r="I314" t="s">
        <v>23</v>
      </c>
      <c r="J314">
        <v>13742</v>
      </c>
      <c r="K314">
        <v>87</v>
      </c>
      <c r="L314">
        <v>0</v>
      </c>
    </row>
    <row r="315" spans="1:12">
      <c r="A315" s="13" t="s">
        <v>122</v>
      </c>
      <c r="B315" s="20" t="s">
        <v>18</v>
      </c>
      <c r="C315" s="7">
        <v>2523</v>
      </c>
      <c r="D315" s="7">
        <v>25</v>
      </c>
      <c r="E315" s="14">
        <v>0</v>
      </c>
      <c r="H315" t="s">
        <v>285</v>
      </c>
      <c r="I315" t="s">
        <v>198</v>
      </c>
      <c r="J315">
        <v>13776</v>
      </c>
      <c r="K315">
        <v>82</v>
      </c>
      <c r="L315">
        <v>0</v>
      </c>
    </row>
    <row r="316" spans="1:12">
      <c r="A316" s="13" t="s">
        <v>122</v>
      </c>
      <c r="B316" s="20" t="s">
        <v>19</v>
      </c>
      <c r="C316" s="7">
        <v>1453</v>
      </c>
      <c r="D316" s="7">
        <v>60</v>
      </c>
      <c r="E316" s="14">
        <v>0</v>
      </c>
      <c r="H316" t="s">
        <v>285</v>
      </c>
      <c r="I316" t="s">
        <v>199</v>
      </c>
      <c r="J316">
        <v>13968</v>
      </c>
      <c r="K316">
        <v>62</v>
      </c>
      <c r="L316">
        <v>0</v>
      </c>
    </row>
    <row r="317" spans="1:12">
      <c r="A317" s="13" t="s">
        <v>122</v>
      </c>
      <c r="B317" s="20" t="s">
        <v>20</v>
      </c>
      <c r="C317" s="7">
        <v>2120</v>
      </c>
      <c r="D317" s="7">
        <v>91</v>
      </c>
      <c r="E317" s="14">
        <v>0</v>
      </c>
      <c r="H317" t="s">
        <v>285</v>
      </c>
      <c r="I317" t="s">
        <v>200</v>
      </c>
      <c r="J317">
        <v>14088</v>
      </c>
      <c r="K317">
        <v>83</v>
      </c>
      <c r="L317">
        <v>0</v>
      </c>
    </row>
    <row r="318" spans="1:12">
      <c r="A318" s="13" t="s">
        <v>122</v>
      </c>
      <c r="B318" s="20" t="s">
        <v>21</v>
      </c>
      <c r="C318" s="7">
        <v>5439</v>
      </c>
      <c r="D318" s="7">
        <v>101</v>
      </c>
      <c r="E318" s="14">
        <v>0</v>
      </c>
      <c r="H318" t="s">
        <v>285</v>
      </c>
      <c r="I318" t="s">
        <v>24</v>
      </c>
      <c r="J318">
        <v>14233</v>
      </c>
      <c r="K318">
        <v>76</v>
      </c>
      <c r="L318">
        <v>0</v>
      </c>
    </row>
    <row r="319" spans="1:12">
      <c r="A319" s="13" t="s">
        <v>122</v>
      </c>
      <c r="B319" s="20" t="s">
        <v>22</v>
      </c>
      <c r="C319" s="7">
        <v>12529</v>
      </c>
      <c r="D319" s="7">
        <v>74</v>
      </c>
      <c r="E319" s="14">
        <v>0</v>
      </c>
      <c r="H319" t="s">
        <v>285</v>
      </c>
      <c r="I319" t="s">
        <v>201</v>
      </c>
      <c r="J319">
        <v>14383</v>
      </c>
      <c r="K319">
        <v>82</v>
      </c>
      <c r="L319">
        <v>0</v>
      </c>
    </row>
    <row r="320" spans="1:12">
      <c r="A320" s="13" t="s">
        <v>122</v>
      </c>
      <c r="B320" s="20" t="s">
        <v>23</v>
      </c>
      <c r="C320" s="7">
        <v>13724</v>
      </c>
      <c r="D320" s="7">
        <v>95</v>
      </c>
      <c r="E320" s="14">
        <v>0</v>
      </c>
      <c r="H320" t="s">
        <v>285</v>
      </c>
      <c r="I320" t="s">
        <v>202</v>
      </c>
      <c r="J320">
        <v>14474</v>
      </c>
      <c r="K320">
        <v>97</v>
      </c>
      <c r="L320">
        <v>0</v>
      </c>
    </row>
    <row r="321" spans="1:12">
      <c r="A321" s="13" t="s">
        <v>122</v>
      </c>
      <c r="B321" s="20" t="s">
        <v>24</v>
      </c>
      <c r="C321" s="7">
        <v>13433</v>
      </c>
      <c r="D321" s="7">
        <v>96</v>
      </c>
      <c r="E321" s="14">
        <v>0</v>
      </c>
      <c r="H321" t="s">
        <v>285</v>
      </c>
      <c r="I321" t="s">
        <v>203</v>
      </c>
      <c r="J321">
        <v>14608</v>
      </c>
      <c r="K321">
        <v>69</v>
      </c>
      <c r="L321">
        <v>0</v>
      </c>
    </row>
    <row r="322" spans="1:12">
      <c r="A322" s="13" t="s">
        <v>122</v>
      </c>
      <c r="B322" s="20" t="s">
        <v>25</v>
      </c>
      <c r="C322" s="7">
        <v>10680</v>
      </c>
      <c r="D322" s="7">
        <v>77</v>
      </c>
      <c r="E322" s="14">
        <v>0</v>
      </c>
      <c r="H322" t="s">
        <v>285</v>
      </c>
      <c r="I322" t="s">
        <v>25</v>
      </c>
      <c r="J322">
        <v>14574</v>
      </c>
      <c r="K322">
        <v>68</v>
      </c>
      <c r="L322">
        <v>0</v>
      </c>
    </row>
    <row r="323" spans="1:12">
      <c r="A323" s="13" t="s">
        <v>122</v>
      </c>
      <c r="B323" s="20" t="s">
        <v>26</v>
      </c>
      <c r="C323" s="7">
        <v>9766</v>
      </c>
      <c r="D323" s="7">
        <v>75</v>
      </c>
      <c r="E323" s="14">
        <v>0</v>
      </c>
      <c r="H323" t="s">
        <v>285</v>
      </c>
      <c r="I323" t="s">
        <v>204</v>
      </c>
      <c r="J323">
        <v>14684</v>
      </c>
      <c r="K323">
        <v>168</v>
      </c>
      <c r="L323">
        <v>0</v>
      </c>
    </row>
    <row r="324" spans="1:12">
      <c r="A324" s="13" t="s">
        <v>122</v>
      </c>
      <c r="B324" s="20" t="s">
        <v>27</v>
      </c>
      <c r="C324" s="7">
        <v>7356</v>
      </c>
      <c r="D324" s="7">
        <v>67</v>
      </c>
      <c r="E324" s="14">
        <v>0</v>
      </c>
      <c r="H324" t="s">
        <v>285</v>
      </c>
      <c r="I324" t="s">
        <v>205</v>
      </c>
      <c r="J324">
        <v>14418</v>
      </c>
      <c r="K324">
        <v>93</v>
      </c>
      <c r="L324">
        <v>0</v>
      </c>
    </row>
    <row r="325" spans="1:12">
      <c r="A325" s="13" t="s">
        <v>122</v>
      </c>
      <c r="B325" s="20" t="s">
        <v>28</v>
      </c>
      <c r="C325" s="7">
        <v>6287</v>
      </c>
      <c r="D325" s="7">
        <v>115</v>
      </c>
      <c r="E325" s="14">
        <v>0</v>
      </c>
      <c r="H325" t="s">
        <v>285</v>
      </c>
      <c r="I325" t="s">
        <v>206</v>
      </c>
      <c r="J325">
        <v>14402</v>
      </c>
      <c r="K325">
        <v>69</v>
      </c>
      <c r="L325">
        <v>0</v>
      </c>
    </row>
    <row r="326" spans="1:12">
      <c r="A326" s="13" t="s">
        <v>122</v>
      </c>
      <c r="B326" s="20" t="s">
        <v>29</v>
      </c>
      <c r="C326" s="7">
        <v>5982</v>
      </c>
      <c r="D326" s="7">
        <v>104</v>
      </c>
      <c r="E326" s="14">
        <v>0</v>
      </c>
      <c r="H326" t="s">
        <v>285</v>
      </c>
      <c r="I326" t="s">
        <v>26</v>
      </c>
      <c r="J326">
        <v>14761</v>
      </c>
      <c r="K326">
        <v>62</v>
      </c>
      <c r="L326">
        <v>0</v>
      </c>
    </row>
    <row r="327" spans="1:12">
      <c r="A327" s="13" t="s">
        <v>122</v>
      </c>
      <c r="B327" s="20" t="s">
        <v>30</v>
      </c>
      <c r="C327" s="7">
        <v>4634</v>
      </c>
      <c r="D327" s="7">
        <v>90</v>
      </c>
      <c r="E327" s="14">
        <v>0</v>
      </c>
      <c r="H327" t="s">
        <v>285</v>
      </c>
      <c r="I327" t="s">
        <v>207</v>
      </c>
      <c r="J327">
        <v>14938</v>
      </c>
      <c r="K327">
        <v>93</v>
      </c>
      <c r="L327">
        <v>0</v>
      </c>
    </row>
    <row r="328" spans="1:12">
      <c r="A328" s="13" t="s">
        <v>122</v>
      </c>
      <c r="B328" s="20" t="s">
        <v>31</v>
      </c>
      <c r="C328" s="7">
        <v>4407</v>
      </c>
      <c r="D328" s="7">
        <v>30</v>
      </c>
      <c r="E328" s="14">
        <v>0</v>
      </c>
      <c r="H328" t="s">
        <v>285</v>
      </c>
      <c r="I328" t="s">
        <v>208</v>
      </c>
      <c r="J328">
        <v>15119</v>
      </c>
      <c r="K328">
        <v>62</v>
      </c>
      <c r="L328">
        <v>0</v>
      </c>
    </row>
    <row r="329" spans="1:12">
      <c r="A329" s="13" t="s">
        <v>122</v>
      </c>
      <c r="B329" s="20" t="s">
        <v>32</v>
      </c>
      <c r="C329" s="7">
        <v>4537</v>
      </c>
      <c r="D329" s="7">
        <v>31</v>
      </c>
      <c r="E329" s="14">
        <v>0</v>
      </c>
      <c r="H329" t="s">
        <v>285</v>
      </c>
      <c r="I329" t="s">
        <v>209</v>
      </c>
      <c r="J329">
        <v>15377</v>
      </c>
      <c r="K329">
        <v>100</v>
      </c>
      <c r="L329">
        <v>0</v>
      </c>
    </row>
    <row r="330" spans="1:12">
      <c r="A330" s="13" t="s">
        <v>122</v>
      </c>
      <c r="B330" s="20" t="s">
        <v>33</v>
      </c>
      <c r="C330" s="7">
        <v>4692</v>
      </c>
      <c r="D330" s="7">
        <v>87</v>
      </c>
      <c r="E330" s="14">
        <v>0</v>
      </c>
      <c r="H330" t="s">
        <v>285</v>
      </c>
      <c r="I330" t="s">
        <v>27</v>
      </c>
      <c r="J330">
        <v>15066</v>
      </c>
      <c r="K330">
        <v>74</v>
      </c>
      <c r="L330">
        <v>0</v>
      </c>
    </row>
    <row r="331" spans="1:12">
      <c r="A331" s="13" t="s">
        <v>122</v>
      </c>
      <c r="B331" s="20" t="s">
        <v>34</v>
      </c>
      <c r="C331" s="7">
        <v>4917</v>
      </c>
      <c r="D331" s="7">
        <v>80</v>
      </c>
      <c r="E331" s="14">
        <v>0</v>
      </c>
      <c r="H331" t="s">
        <v>285</v>
      </c>
      <c r="I331" t="s">
        <v>210</v>
      </c>
      <c r="J331">
        <v>14439</v>
      </c>
      <c r="K331">
        <v>57</v>
      </c>
      <c r="L331">
        <v>0</v>
      </c>
    </row>
    <row r="332" spans="1:12">
      <c r="A332" s="13" t="s">
        <v>122</v>
      </c>
      <c r="B332" s="20" t="s">
        <v>35</v>
      </c>
      <c r="C332" s="7">
        <v>4984</v>
      </c>
      <c r="D332" s="7">
        <v>93</v>
      </c>
      <c r="E332" s="14">
        <v>0</v>
      </c>
      <c r="H332" t="s">
        <v>285</v>
      </c>
      <c r="I332" t="s">
        <v>211</v>
      </c>
      <c r="J332">
        <v>13395</v>
      </c>
      <c r="K332">
        <v>105</v>
      </c>
      <c r="L332">
        <v>0</v>
      </c>
    </row>
    <row r="333" spans="1:12">
      <c r="A333" s="13" t="s">
        <v>122</v>
      </c>
      <c r="B333" s="20" t="s">
        <v>36</v>
      </c>
      <c r="C333" s="7">
        <v>9209</v>
      </c>
      <c r="D333" s="7">
        <v>29</v>
      </c>
      <c r="E333" s="14">
        <v>0</v>
      </c>
      <c r="H333" t="s">
        <v>285</v>
      </c>
      <c r="I333" t="s">
        <v>212</v>
      </c>
      <c r="J333">
        <v>13175</v>
      </c>
      <c r="K333">
        <v>82</v>
      </c>
      <c r="L333">
        <v>0</v>
      </c>
    </row>
    <row r="334" spans="1:12">
      <c r="A334" s="13" t="s">
        <v>122</v>
      </c>
      <c r="B334" s="20" t="s">
        <v>37</v>
      </c>
      <c r="C334" s="7">
        <v>12538</v>
      </c>
      <c r="D334" s="7">
        <v>164</v>
      </c>
      <c r="E334" s="14">
        <v>0</v>
      </c>
      <c r="H334" t="s">
        <v>285</v>
      </c>
      <c r="I334" t="s">
        <v>28</v>
      </c>
      <c r="J334">
        <v>12587</v>
      </c>
      <c r="K334">
        <v>85</v>
      </c>
      <c r="L334">
        <v>0</v>
      </c>
    </row>
    <row r="335" spans="1:12">
      <c r="A335" s="13" t="s">
        <v>122</v>
      </c>
      <c r="B335" s="20" t="s">
        <v>38</v>
      </c>
      <c r="C335" s="7">
        <v>9164</v>
      </c>
      <c r="D335" s="7">
        <v>29</v>
      </c>
      <c r="E335" s="14">
        <v>0</v>
      </c>
      <c r="H335" t="s">
        <v>285</v>
      </c>
      <c r="I335" t="s">
        <v>213</v>
      </c>
      <c r="J335">
        <v>12435</v>
      </c>
      <c r="K335">
        <v>21</v>
      </c>
      <c r="L335">
        <v>0</v>
      </c>
    </row>
    <row r="336" spans="1:12">
      <c r="A336" s="13" t="s">
        <v>122</v>
      </c>
      <c r="B336" s="20" t="s">
        <v>39</v>
      </c>
      <c r="C336" s="7">
        <v>7891</v>
      </c>
      <c r="D336" s="7">
        <v>74</v>
      </c>
      <c r="E336" s="14">
        <v>0</v>
      </c>
      <c r="H336" t="s">
        <v>285</v>
      </c>
      <c r="I336" t="s">
        <v>214</v>
      </c>
      <c r="J336">
        <v>13076</v>
      </c>
      <c r="K336">
        <v>63</v>
      </c>
      <c r="L336">
        <v>0</v>
      </c>
    </row>
    <row r="337" spans="1:12">
      <c r="A337" s="13" t="s">
        <v>122</v>
      </c>
      <c r="B337" s="20" t="s">
        <v>40</v>
      </c>
      <c r="C337" s="7">
        <v>4048</v>
      </c>
      <c r="D337" s="7">
        <v>88</v>
      </c>
      <c r="E337" s="14">
        <v>0</v>
      </c>
      <c r="H337" t="s">
        <v>285</v>
      </c>
      <c r="I337" t="s">
        <v>215</v>
      </c>
      <c r="J337">
        <v>13738</v>
      </c>
      <c r="K337">
        <v>90</v>
      </c>
      <c r="L337">
        <v>0</v>
      </c>
    </row>
    <row r="338" spans="1:12">
      <c r="A338" s="13" t="s">
        <v>123</v>
      </c>
      <c r="B338" s="20" t="s">
        <v>17</v>
      </c>
      <c r="C338" s="7">
        <v>1998</v>
      </c>
      <c r="D338" s="7">
        <v>28</v>
      </c>
      <c r="E338" s="14">
        <v>0</v>
      </c>
      <c r="H338" t="s">
        <v>285</v>
      </c>
      <c r="I338" t="s">
        <v>29</v>
      </c>
      <c r="J338">
        <v>14018</v>
      </c>
      <c r="K338">
        <v>71</v>
      </c>
      <c r="L338">
        <v>0</v>
      </c>
    </row>
    <row r="339" spans="1:12">
      <c r="A339" s="13" t="s">
        <v>123</v>
      </c>
      <c r="B339" s="20" t="s">
        <v>18</v>
      </c>
      <c r="C339" s="7">
        <v>2310</v>
      </c>
      <c r="D339" s="7">
        <v>94</v>
      </c>
      <c r="E339" s="14">
        <v>0</v>
      </c>
      <c r="H339" t="s">
        <v>285</v>
      </c>
      <c r="I339" t="s">
        <v>216</v>
      </c>
      <c r="J339">
        <v>13805</v>
      </c>
      <c r="K339">
        <v>88</v>
      </c>
      <c r="L339">
        <v>0</v>
      </c>
    </row>
    <row r="340" spans="1:12">
      <c r="A340" s="13" t="s">
        <v>123</v>
      </c>
      <c r="B340" s="20" t="s">
        <v>19</v>
      </c>
      <c r="C340" s="7">
        <v>2109</v>
      </c>
      <c r="D340" s="7">
        <v>31</v>
      </c>
      <c r="E340" s="14">
        <v>0</v>
      </c>
      <c r="H340" t="s">
        <v>285</v>
      </c>
      <c r="I340" t="s">
        <v>217</v>
      </c>
      <c r="J340">
        <v>13788</v>
      </c>
      <c r="K340">
        <v>20</v>
      </c>
      <c r="L340">
        <v>0</v>
      </c>
    </row>
    <row r="341" spans="1:12">
      <c r="A341" s="13" t="s">
        <v>123</v>
      </c>
      <c r="B341" s="20" t="s">
        <v>20</v>
      </c>
      <c r="C341" s="7">
        <v>3398</v>
      </c>
      <c r="D341" s="7">
        <v>74</v>
      </c>
      <c r="E341" s="14">
        <v>0</v>
      </c>
      <c r="H341" t="s">
        <v>285</v>
      </c>
      <c r="I341" t="s">
        <v>218</v>
      </c>
      <c r="J341">
        <v>13969</v>
      </c>
      <c r="K341">
        <v>140</v>
      </c>
      <c r="L341">
        <v>0</v>
      </c>
    </row>
    <row r="342" spans="1:12">
      <c r="A342" s="13" t="s">
        <v>123</v>
      </c>
      <c r="B342" s="20" t="s">
        <v>21</v>
      </c>
      <c r="C342" s="7">
        <v>8562</v>
      </c>
      <c r="D342" s="7">
        <v>85</v>
      </c>
      <c r="E342" s="14">
        <v>0</v>
      </c>
      <c r="H342" t="s">
        <v>285</v>
      </c>
      <c r="I342" t="s">
        <v>30</v>
      </c>
      <c r="J342">
        <v>13699</v>
      </c>
      <c r="K342">
        <v>80</v>
      </c>
      <c r="L342">
        <v>0</v>
      </c>
    </row>
    <row r="343" spans="1:12">
      <c r="A343" s="13" t="s">
        <v>123</v>
      </c>
      <c r="B343" s="20" t="s">
        <v>22</v>
      </c>
      <c r="C343" s="7">
        <v>13230</v>
      </c>
      <c r="D343" s="7">
        <v>31</v>
      </c>
      <c r="E343" s="14">
        <v>0</v>
      </c>
      <c r="H343" t="s">
        <v>285</v>
      </c>
      <c r="I343" t="s">
        <v>219</v>
      </c>
      <c r="J343">
        <v>13256</v>
      </c>
      <c r="K343">
        <v>75</v>
      </c>
      <c r="L343">
        <v>0</v>
      </c>
    </row>
    <row r="344" spans="1:12">
      <c r="A344" s="13" t="s">
        <v>123</v>
      </c>
      <c r="B344" s="20" t="s">
        <v>23</v>
      </c>
      <c r="C344" s="7">
        <v>13832</v>
      </c>
      <c r="D344" s="7">
        <v>230</v>
      </c>
      <c r="E344" s="14">
        <v>0</v>
      </c>
      <c r="H344" t="s">
        <v>285</v>
      </c>
      <c r="I344" t="s">
        <v>220</v>
      </c>
      <c r="J344">
        <v>12334</v>
      </c>
      <c r="K344">
        <v>20</v>
      </c>
      <c r="L344">
        <v>0</v>
      </c>
    </row>
    <row r="345" spans="1:12">
      <c r="A345" s="13" t="s">
        <v>123</v>
      </c>
      <c r="B345" s="20" t="s">
        <v>24</v>
      </c>
      <c r="C345" s="7">
        <v>11033</v>
      </c>
      <c r="D345" s="7">
        <v>29</v>
      </c>
      <c r="E345" s="14">
        <v>0</v>
      </c>
      <c r="H345" t="s">
        <v>285</v>
      </c>
      <c r="I345" t="s">
        <v>221</v>
      </c>
      <c r="J345">
        <v>12844</v>
      </c>
      <c r="K345">
        <v>238</v>
      </c>
      <c r="L345">
        <v>0</v>
      </c>
    </row>
    <row r="346" spans="1:12">
      <c r="A346" s="13" t="s">
        <v>123</v>
      </c>
      <c r="B346" s="20" t="s">
        <v>25</v>
      </c>
      <c r="C346" s="7">
        <v>8421</v>
      </c>
      <c r="D346" s="7">
        <v>30</v>
      </c>
      <c r="E346" s="14">
        <v>0</v>
      </c>
      <c r="H346" t="s">
        <v>285</v>
      </c>
      <c r="I346" t="s">
        <v>31</v>
      </c>
      <c r="J346">
        <v>12507</v>
      </c>
      <c r="K346">
        <v>29</v>
      </c>
      <c r="L346">
        <v>0</v>
      </c>
    </row>
    <row r="347" spans="1:12">
      <c r="A347" s="13" t="s">
        <v>123</v>
      </c>
      <c r="B347" s="20" t="s">
        <v>26</v>
      </c>
      <c r="C347" s="7">
        <v>10228</v>
      </c>
      <c r="D347" s="7">
        <v>82</v>
      </c>
      <c r="E347" s="14">
        <v>0</v>
      </c>
      <c r="H347" t="s">
        <v>285</v>
      </c>
      <c r="I347" t="s">
        <v>222</v>
      </c>
      <c r="J347">
        <v>12736</v>
      </c>
      <c r="K347">
        <v>54</v>
      </c>
      <c r="L347">
        <v>0</v>
      </c>
    </row>
    <row r="348" spans="1:12">
      <c r="A348" s="13" t="s">
        <v>123</v>
      </c>
      <c r="B348" s="20" t="s">
        <v>27</v>
      </c>
      <c r="C348" s="7">
        <v>10204</v>
      </c>
      <c r="D348" s="7">
        <v>57</v>
      </c>
      <c r="E348" s="14">
        <v>0</v>
      </c>
      <c r="H348" t="s">
        <v>285</v>
      </c>
      <c r="I348" t="s">
        <v>223</v>
      </c>
      <c r="J348">
        <v>12821</v>
      </c>
      <c r="K348">
        <v>71</v>
      </c>
      <c r="L348">
        <v>0</v>
      </c>
    </row>
    <row r="349" spans="1:12">
      <c r="A349" s="13" t="s">
        <v>123</v>
      </c>
      <c r="B349" s="20" t="s">
        <v>28</v>
      </c>
      <c r="C349" s="7">
        <v>10135</v>
      </c>
      <c r="D349" s="7">
        <v>32</v>
      </c>
      <c r="E349" s="14">
        <v>0</v>
      </c>
      <c r="H349" t="s">
        <v>285</v>
      </c>
      <c r="I349" t="s">
        <v>224</v>
      </c>
      <c r="J349">
        <v>12825</v>
      </c>
      <c r="K349">
        <v>64</v>
      </c>
      <c r="L349">
        <v>0</v>
      </c>
    </row>
    <row r="350" spans="1:12">
      <c r="A350" s="13" t="s">
        <v>123</v>
      </c>
      <c r="B350" s="20" t="s">
        <v>29</v>
      </c>
      <c r="C350" s="7">
        <v>10393</v>
      </c>
      <c r="D350" s="7">
        <v>77</v>
      </c>
      <c r="E350" s="14">
        <v>0</v>
      </c>
      <c r="H350" t="s">
        <v>285</v>
      </c>
      <c r="I350" t="s">
        <v>32</v>
      </c>
      <c r="J350">
        <v>13016</v>
      </c>
      <c r="K350">
        <v>70</v>
      </c>
      <c r="L350">
        <v>0</v>
      </c>
    </row>
    <row r="351" spans="1:12">
      <c r="A351" s="13" t="s">
        <v>123</v>
      </c>
      <c r="B351" s="20" t="s">
        <v>30</v>
      </c>
      <c r="C351" s="7">
        <v>10476</v>
      </c>
      <c r="D351" s="7">
        <v>32</v>
      </c>
      <c r="E351" s="14">
        <v>0</v>
      </c>
      <c r="H351" t="s">
        <v>285</v>
      </c>
      <c r="I351" t="s">
        <v>225</v>
      </c>
      <c r="J351">
        <v>13197</v>
      </c>
      <c r="K351">
        <v>27</v>
      </c>
      <c r="L351">
        <v>0</v>
      </c>
    </row>
    <row r="352" spans="1:12">
      <c r="A352" s="13" t="s">
        <v>123</v>
      </c>
      <c r="B352" s="20" t="s">
        <v>31</v>
      </c>
      <c r="C352" s="7">
        <v>9789</v>
      </c>
      <c r="D352" s="7">
        <v>50</v>
      </c>
      <c r="E352" s="14">
        <v>0</v>
      </c>
      <c r="H352" t="s">
        <v>285</v>
      </c>
      <c r="I352" t="s">
        <v>226</v>
      </c>
      <c r="J352">
        <v>13204</v>
      </c>
      <c r="K352">
        <v>90</v>
      </c>
      <c r="L352">
        <v>0</v>
      </c>
    </row>
    <row r="353" spans="1:12">
      <c r="A353" s="13" t="s">
        <v>123</v>
      </c>
      <c r="B353" s="20" t="s">
        <v>32</v>
      </c>
      <c r="C353" s="7">
        <v>8520</v>
      </c>
      <c r="D353" s="7">
        <v>33</v>
      </c>
      <c r="E353" s="14">
        <v>0</v>
      </c>
      <c r="H353" t="s">
        <v>285</v>
      </c>
      <c r="I353" t="s">
        <v>227</v>
      </c>
      <c r="J353">
        <v>13534</v>
      </c>
      <c r="K353">
        <v>27</v>
      </c>
      <c r="L353">
        <v>0</v>
      </c>
    </row>
    <row r="354" spans="1:12">
      <c r="A354" s="13" t="s">
        <v>123</v>
      </c>
      <c r="B354" s="20" t="s">
        <v>33</v>
      </c>
      <c r="C354" s="7">
        <v>8679</v>
      </c>
      <c r="D354" s="7">
        <v>68</v>
      </c>
      <c r="E354" s="14">
        <v>0</v>
      </c>
      <c r="H354" t="s">
        <v>285</v>
      </c>
      <c r="I354" t="s">
        <v>33</v>
      </c>
      <c r="J354">
        <v>13745</v>
      </c>
      <c r="K354">
        <v>151</v>
      </c>
      <c r="L354">
        <v>0</v>
      </c>
    </row>
    <row r="355" spans="1:12">
      <c r="A355" s="13" t="s">
        <v>123</v>
      </c>
      <c r="B355" s="20" t="s">
        <v>34</v>
      </c>
      <c r="C355" s="7">
        <v>9521</v>
      </c>
      <c r="D355" s="7">
        <v>83</v>
      </c>
      <c r="E355" s="14">
        <v>0</v>
      </c>
      <c r="H355" t="s">
        <v>285</v>
      </c>
      <c r="I355" t="s">
        <v>228</v>
      </c>
      <c r="J355">
        <v>13346</v>
      </c>
      <c r="K355">
        <v>96</v>
      </c>
      <c r="L355">
        <v>0</v>
      </c>
    </row>
    <row r="356" spans="1:12">
      <c r="A356" s="13" t="s">
        <v>123</v>
      </c>
      <c r="B356" s="20" t="s">
        <v>35</v>
      </c>
      <c r="C356" s="7">
        <v>10026</v>
      </c>
      <c r="D356" s="7">
        <v>168</v>
      </c>
      <c r="E356" s="14">
        <v>0</v>
      </c>
      <c r="H356" t="s">
        <v>285</v>
      </c>
      <c r="I356" t="s">
        <v>229</v>
      </c>
      <c r="J356">
        <v>13371</v>
      </c>
      <c r="K356">
        <v>73</v>
      </c>
      <c r="L356">
        <v>0</v>
      </c>
    </row>
    <row r="357" spans="1:12">
      <c r="A357" s="13" t="s">
        <v>123</v>
      </c>
      <c r="B357" s="20" t="s">
        <v>36</v>
      </c>
      <c r="C357" s="7">
        <v>10590</v>
      </c>
      <c r="D357" s="7">
        <v>91</v>
      </c>
      <c r="E357" s="14">
        <v>0</v>
      </c>
      <c r="H357" t="s">
        <v>285</v>
      </c>
      <c r="I357" t="s">
        <v>230</v>
      </c>
      <c r="J357">
        <v>13091</v>
      </c>
      <c r="K357">
        <v>81</v>
      </c>
      <c r="L357">
        <v>0</v>
      </c>
    </row>
    <row r="358" spans="1:12">
      <c r="A358" s="13" t="s">
        <v>123</v>
      </c>
      <c r="B358" s="20" t="s">
        <v>37</v>
      </c>
      <c r="C358" s="7">
        <v>11268</v>
      </c>
      <c r="D358" s="7">
        <v>68</v>
      </c>
      <c r="E358" s="14">
        <v>0</v>
      </c>
      <c r="H358" t="s">
        <v>285</v>
      </c>
      <c r="I358" t="s">
        <v>34</v>
      </c>
      <c r="J358">
        <v>13092</v>
      </c>
      <c r="K358">
        <v>43</v>
      </c>
      <c r="L358">
        <v>0</v>
      </c>
    </row>
    <row r="359" spans="1:12">
      <c r="A359" s="13" t="s">
        <v>123</v>
      </c>
      <c r="B359" s="20" t="s">
        <v>38</v>
      </c>
      <c r="C359" s="7">
        <v>11340</v>
      </c>
      <c r="D359" s="7">
        <v>40</v>
      </c>
      <c r="E359" s="14">
        <v>0</v>
      </c>
      <c r="H359" t="s">
        <v>285</v>
      </c>
      <c r="I359" t="s">
        <v>231</v>
      </c>
      <c r="J359">
        <v>13476</v>
      </c>
      <c r="K359">
        <v>126</v>
      </c>
      <c r="L359">
        <v>0</v>
      </c>
    </row>
    <row r="360" spans="1:12">
      <c r="A360" s="13" t="s">
        <v>123</v>
      </c>
      <c r="B360" s="20" t="s">
        <v>39</v>
      </c>
      <c r="C360" s="7">
        <v>10580</v>
      </c>
      <c r="D360" s="7">
        <v>33</v>
      </c>
      <c r="E360" s="14">
        <v>0</v>
      </c>
      <c r="H360" t="s">
        <v>285</v>
      </c>
      <c r="I360" t="s">
        <v>232</v>
      </c>
      <c r="J360">
        <v>13565</v>
      </c>
      <c r="K360">
        <v>98</v>
      </c>
      <c r="L360">
        <v>0</v>
      </c>
    </row>
    <row r="361" spans="1:12">
      <c r="A361" s="13" t="s">
        <v>123</v>
      </c>
      <c r="B361" s="20" t="s">
        <v>40</v>
      </c>
      <c r="C361" s="7">
        <v>6292</v>
      </c>
      <c r="D361" s="7">
        <v>79</v>
      </c>
      <c r="E361" s="14">
        <v>0</v>
      </c>
      <c r="H361" t="s">
        <v>285</v>
      </c>
      <c r="I361" t="s">
        <v>233</v>
      </c>
      <c r="J361">
        <v>13383</v>
      </c>
      <c r="K361">
        <v>87</v>
      </c>
      <c r="L361">
        <v>0</v>
      </c>
    </row>
    <row r="362" spans="1:12">
      <c r="A362" s="13" t="s">
        <v>124</v>
      </c>
      <c r="B362" s="20" t="s">
        <v>17</v>
      </c>
      <c r="C362" s="7">
        <v>2332</v>
      </c>
      <c r="D362" s="7">
        <v>150</v>
      </c>
      <c r="E362" s="14">
        <v>0</v>
      </c>
      <c r="H362" t="s">
        <v>285</v>
      </c>
      <c r="I362" t="s">
        <v>35</v>
      </c>
      <c r="J362">
        <v>13507</v>
      </c>
      <c r="K362">
        <v>80</v>
      </c>
      <c r="L362">
        <v>0</v>
      </c>
    </row>
    <row r="363" spans="1:12">
      <c r="A363" s="13" t="s">
        <v>124</v>
      </c>
      <c r="B363" s="20" t="s">
        <v>18</v>
      </c>
      <c r="C363" s="7">
        <v>3095</v>
      </c>
      <c r="D363" s="7">
        <v>36</v>
      </c>
      <c r="E363" s="14">
        <v>0</v>
      </c>
      <c r="H363" t="s">
        <v>285</v>
      </c>
      <c r="I363" t="s">
        <v>234</v>
      </c>
      <c r="J363">
        <v>13413</v>
      </c>
      <c r="K363">
        <v>55</v>
      </c>
      <c r="L363">
        <v>0</v>
      </c>
    </row>
    <row r="364" spans="1:12">
      <c r="A364" s="13" t="s">
        <v>124</v>
      </c>
      <c r="B364" s="20" t="s">
        <v>19</v>
      </c>
      <c r="C364" s="7">
        <v>4160</v>
      </c>
      <c r="D364" s="7">
        <v>78</v>
      </c>
      <c r="E364" s="14">
        <v>0</v>
      </c>
      <c r="H364" t="s">
        <v>285</v>
      </c>
      <c r="I364" t="s">
        <v>235</v>
      </c>
      <c r="J364">
        <v>13388</v>
      </c>
      <c r="K364">
        <v>100</v>
      </c>
      <c r="L364">
        <v>0</v>
      </c>
    </row>
    <row r="365" spans="1:12">
      <c r="A365" s="13" t="s">
        <v>124</v>
      </c>
      <c r="B365" s="20" t="s">
        <v>20</v>
      </c>
      <c r="C365" s="7">
        <v>4536</v>
      </c>
      <c r="D365" s="7">
        <v>50</v>
      </c>
      <c r="E365" s="14">
        <v>0</v>
      </c>
      <c r="H365" t="s">
        <v>285</v>
      </c>
      <c r="I365" t="s">
        <v>236</v>
      </c>
      <c r="J365">
        <v>13812</v>
      </c>
      <c r="K365">
        <v>86</v>
      </c>
      <c r="L365">
        <v>0</v>
      </c>
    </row>
    <row r="366" spans="1:12">
      <c r="A366" s="13" t="s">
        <v>124</v>
      </c>
      <c r="B366" s="20" t="s">
        <v>21</v>
      </c>
      <c r="C366" s="7">
        <v>7898</v>
      </c>
      <c r="D366" s="7">
        <v>96</v>
      </c>
      <c r="E366" s="14">
        <v>0</v>
      </c>
      <c r="H366" t="s">
        <v>285</v>
      </c>
      <c r="I366" t="s">
        <v>36</v>
      </c>
      <c r="J366">
        <v>13946</v>
      </c>
      <c r="K366">
        <v>22</v>
      </c>
      <c r="L366">
        <v>0</v>
      </c>
    </row>
    <row r="367" spans="1:12">
      <c r="A367" s="13" t="s">
        <v>124</v>
      </c>
      <c r="B367" s="20" t="s">
        <v>22</v>
      </c>
      <c r="C367" s="7">
        <v>14955</v>
      </c>
      <c r="D367" s="7">
        <v>86</v>
      </c>
      <c r="E367" s="14">
        <v>0</v>
      </c>
      <c r="H367" t="s">
        <v>285</v>
      </c>
      <c r="I367" t="s">
        <v>237</v>
      </c>
      <c r="J367">
        <v>14189</v>
      </c>
      <c r="K367">
        <v>112</v>
      </c>
      <c r="L367">
        <v>0</v>
      </c>
    </row>
    <row r="368" spans="1:12">
      <c r="A368" s="13" t="s">
        <v>124</v>
      </c>
      <c r="B368" s="20" t="s">
        <v>23</v>
      </c>
      <c r="C368" s="7">
        <v>14568</v>
      </c>
      <c r="D368" s="7">
        <v>28</v>
      </c>
      <c r="E368" s="14">
        <v>0</v>
      </c>
      <c r="H368" t="s">
        <v>285</v>
      </c>
      <c r="I368" t="s">
        <v>238</v>
      </c>
      <c r="J368">
        <v>13875</v>
      </c>
      <c r="K368">
        <v>22</v>
      </c>
      <c r="L368">
        <v>0</v>
      </c>
    </row>
    <row r="369" spans="1:12">
      <c r="A369" s="13" t="s">
        <v>124</v>
      </c>
      <c r="B369" s="20" t="s">
        <v>24</v>
      </c>
      <c r="C369" s="7">
        <v>13605</v>
      </c>
      <c r="D369" s="7">
        <v>80</v>
      </c>
      <c r="E369" s="14">
        <v>0</v>
      </c>
      <c r="H369" t="s">
        <v>285</v>
      </c>
      <c r="I369" t="s">
        <v>239</v>
      </c>
      <c r="J369">
        <v>13907</v>
      </c>
      <c r="K369">
        <v>91</v>
      </c>
      <c r="L369">
        <v>0</v>
      </c>
    </row>
    <row r="370" spans="1:12">
      <c r="A370" s="13" t="s">
        <v>124</v>
      </c>
      <c r="B370" s="20" t="s">
        <v>25</v>
      </c>
      <c r="C370" s="7">
        <v>9871</v>
      </c>
      <c r="D370" s="7">
        <v>86</v>
      </c>
      <c r="E370" s="14">
        <v>0</v>
      </c>
      <c r="H370" t="s">
        <v>285</v>
      </c>
      <c r="I370" t="s">
        <v>37</v>
      </c>
      <c r="J370">
        <v>13898</v>
      </c>
      <c r="K370">
        <v>95</v>
      </c>
      <c r="L370">
        <v>0</v>
      </c>
    </row>
    <row r="371" spans="1:12">
      <c r="A371" s="13" t="s">
        <v>124</v>
      </c>
      <c r="B371" s="20" t="s">
        <v>26</v>
      </c>
      <c r="C371" s="7">
        <v>10963</v>
      </c>
      <c r="D371" s="7">
        <v>73</v>
      </c>
      <c r="E371" s="14">
        <v>0</v>
      </c>
      <c r="H371" t="s">
        <v>285</v>
      </c>
      <c r="I371" t="s">
        <v>240</v>
      </c>
      <c r="J371">
        <v>13744</v>
      </c>
      <c r="K371">
        <v>123</v>
      </c>
      <c r="L371">
        <v>0</v>
      </c>
    </row>
    <row r="372" spans="1:12">
      <c r="A372" s="13" t="s">
        <v>124</v>
      </c>
      <c r="B372" s="20" t="s">
        <v>27</v>
      </c>
      <c r="C372" s="7">
        <v>9602</v>
      </c>
      <c r="D372" s="7">
        <v>224</v>
      </c>
      <c r="E372" s="14">
        <v>0</v>
      </c>
      <c r="H372" t="s">
        <v>285</v>
      </c>
      <c r="I372" t="s">
        <v>241</v>
      </c>
      <c r="J372">
        <v>13867</v>
      </c>
      <c r="K372">
        <v>148</v>
      </c>
      <c r="L372">
        <v>0</v>
      </c>
    </row>
    <row r="373" spans="1:12">
      <c r="A373" s="13" t="s">
        <v>124</v>
      </c>
      <c r="B373" s="20" t="s">
        <v>28</v>
      </c>
      <c r="C373" s="7">
        <v>9220</v>
      </c>
      <c r="D373" s="7">
        <v>72</v>
      </c>
      <c r="E373" s="14">
        <v>0</v>
      </c>
      <c r="H373" t="s">
        <v>285</v>
      </c>
      <c r="I373" t="s">
        <v>242</v>
      </c>
      <c r="J373">
        <v>13779</v>
      </c>
      <c r="K373">
        <v>83</v>
      </c>
      <c r="L373">
        <v>0</v>
      </c>
    </row>
    <row r="374" spans="1:12">
      <c r="A374" s="13" t="s">
        <v>124</v>
      </c>
      <c r="B374" s="20" t="s">
        <v>29</v>
      </c>
      <c r="C374" s="7">
        <v>7857</v>
      </c>
      <c r="D374" s="7">
        <v>32</v>
      </c>
      <c r="E374" s="14">
        <v>0</v>
      </c>
      <c r="H374" t="s">
        <v>285</v>
      </c>
      <c r="I374" t="s">
        <v>38</v>
      </c>
      <c r="J374">
        <v>13746</v>
      </c>
      <c r="K374">
        <v>39</v>
      </c>
      <c r="L374">
        <v>0</v>
      </c>
    </row>
    <row r="375" spans="1:12">
      <c r="A375" s="13" t="s">
        <v>124</v>
      </c>
      <c r="B375" s="20" t="s">
        <v>30</v>
      </c>
      <c r="C375" s="7">
        <v>6498</v>
      </c>
      <c r="D375" s="7">
        <v>99</v>
      </c>
      <c r="E375" s="14">
        <v>0</v>
      </c>
      <c r="H375" t="s">
        <v>285</v>
      </c>
      <c r="I375" t="s">
        <v>243</v>
      </c>
      <c r="J375">
        <v>13510</v>
      </c>
      <c r="K375">
        <v>25</v>
      </c>
      <c r="L375">
        <v>0</v>
      </c>
    </row>
    <row r="376" spans="1:12">
      <c r="A376" s="13" t="s">
        <v>124</v>
      </c>
      <c r="B376" s="20" t="s">
        <v>31</v>
      </c>
      <c r="C376" s="7">
        <v>4592</v>
      </c>
      <c r="D376" s="7">
        <v>30</v>
      </c>
      <c r="E376" s="14">
        <v>0</v>
      </c>
      <c r="H376" t="s">
        <v>285</v>
      </c>
      <c r="I376" t="s">
        <v>244</v>
      </c>
      <c r="J376">
        <v>13784</v>
      </c>
      <c r="K376">
        <v>108</v>
      </c>
      <c r="L376">
        <v>0</v>
      </c>
    </row>
    <row r="377" spans="1:12">
      <c r="A377" s="13" t="s">
        <v>124</v>
      </c>
      <c r="B377" s="20" t="s">
        <v>32</v>
      </c>
      <c r="C377" s="7">
        <v>3948</v>
      </c>
      <c r="D377" s="7">
        <v>72</v>
      </c>
      <c r="E377" s="14">
        <v>0</v>
      </c>
      <c r="H377" t="s">
        <v>285</v>
      </c>
      <c r="I377" t="s">
        <v>245</v>
      </c>
      <c r="J377">
        <v>13846</v>
      </c>
      <c r="K377">
        <v>79</v>
      </c>
      <c r="L377">
        <v>0</v>
      </c>
    </row>
    <row r="378" spans="1:12">
      <c r="A378" s="13" t="s">
        <v>124</v>
      </c>
      <c r="B378" s="20" t="s">
        <v>33</v>
      </c>
      <c r="C378" s="7">
        <v>4030</v>
      </c>
      <c r="D378" s="7">
        <v>74</v>
      </c>
      <c r="E378" s="14">
        <v>0</v>
      </c>
      <c r="H378" t="s">
        <v>285</v>
      </c>
      <c r="I378" t="s">
        <v>39</v>
      </c>
      <c r="J378">
        <v>13715</v>
      </c>
      <c r="K378">
        <v>74</v>
      </c>
      <c r="L378">
        <v>0</v>
      </c>
    </row>
    <row r="379" spans="1:12">
      <c r="A379" s="13" t="s">
        <v>124</v>
      </c>
      <c r="B379" s="20" t="s">
        <v>34</v>
      </c>
      <c r="C379" s="7">
        <v>4264</v>
      </c>
      <c r="D379" s="7">
        <v>79</v>
      </c>
      <c r="E379" s="14">
        <v>0</v>
      </c>
      <c r="H379" t="s">
        <v>285</v>
      </c>
      <c r="I379" t="s">
        <v>246</v>
      </c>
      <c r="J379">
        <v>13729</v>
      </c>
      <c r="K379">
        <v>21</v>
      </c>
      <c r="L379">
        <v>0</v>
      </c>
    </row>
    <row r="380" spans="1:12">
      <c r="A380" s="13" t="s">
        <v>124</v>
      </c>
      <c r="B380" s="20" t="s">
        <v>35</v>
      </c>
      <c r="C380" s="7">
        <v>4573</v>
      </c>
      <c r="D380" s="7">
        <v>32</v>
      </c>
      <c r="E380" s="14">
        <v>0</v>
      </c>
      <c r="H380" t="s">
        <v>285</v>
      </c>
      <c r="I380" t="s">
        <v>247</v>
      </c>
      <c r="J380">
        <v>13526</v>
      </c>
      <c r="K380">
        <v>162</v>
      </c>
      <c r="L380">
        <v>0</v>
      </c>
    </row>
    <row r="381" spans="1:12">
      <c r="A381" s="13" t="s">
        <v>124</v>
      </c>
      <c r="B381" s="20" t="s">
        <v>36</v>
      </c>
      <c r="C381" s="7">
        <v>6294</v>
      </c>
      <c r="D381" s="7">
        <v>93</v>
      </c>
      <c r="E381" s="14">
        <v>0</v>
      </c>
      <c r="H381" t="s">
        <v>285</v>
      </c>
      <c r="I381" t="s">
        <v>248</v>
      </c>
      <c r="J381">
        <v>12407</v>
      </c>
      <c r="K381">
        <v>66</v>
      </c>
      <c r="L381">
        <v>0</v>
      </c>
    </row>
    <row r="382" spans="1:12">
      <c r="A382" s="13" t="s">
        <v>124</v>
      </c>
      <c r="B382" s="20" t="s">
        <v>37</v>
      </c>
      <c r="C382" s="7">
        <v>8635</v>
      </c>
      <c r="D382" s="7">
        <v>58</v>
      </c>
      <c r="E382" s="14">
        <v>0</v>
      </c>
      <c r="H382" t="s">
        <v>285</v>
      </c>
      <c r="I382" t="s">
        <v>40</v>
      </c>
      <c r="J382">
        <v>8536</v>
      </c>
      <c r="K382">
        <v>77</v>
      </c>
      <c r="L382">
        <v>0</v>
      </c>
    </row>
    <row r="383" spans="1:12">
      <c r="A383" s="13" t="s">
        <v>124</v>
      </c>
      <c r="B383" s="20" t="s">
        <v>38</v>
      </c>
      <c r="C383" s="7">
        <v>9939</v>
      </c>
      <c r="D383" s="7">
        <v>33</v>
      </c>
      <c r="E383" s="14">
        <v>0</v>
      </c>
      <c r="H383" t="s">
        <v>285</v>
      </c>
      <c r="I383" t="s">
        <v>249</v>
      </c>
      <c r="J383">
        <v>5245</v>
      </c>
      <c r="K383">
        <v>32</v>
      </c>
      <c r="L383">
        <v>0</v>
      </c>
    </row>
    <row r="384" spans="1:12">
      <c r="A384" s="13" t="s">
        <v>124</v>
      </c>
      <c r="B384" s="20" t="s">
        <v>39</v>
      </c>
      <c r="C384" s="7">
        <v>9767</v>
      </c>
      <c r="D384" s="7">
        <v>70</v>
      </c>
      <c r="E384" s="14">
        <v>0</v>
      </c>
      <c r="H384" t="s">
        <v>285</v>
      </c>
      <c r="I384" t="s">
        <v>250</v>
      </c>
      <c r="J384">
        <v>2711</v>
      </c>
      <c r="K384">
        <v>28</v>
      </c>
      <c r="L384">
        <v>0</v>
      </c>
    </row>
    <row r="385" spans="1:12">
      <c r="A385" s="13" t="s">
        <v>124</v>
      </c>
      <c r="B385" s="20" t="s">
        <v>40</v>
      </c>
      <c r="C385" s="7">
        <v>7763</v>
      </c>
      <c r="D385" s="7">
        <v>105</v>
      </c>
      <c r="E385" s="14">
        <v>0</v>
      </c>
      <c r="H385" t="s">
        <v>285</v>
      </c>
      <c r="I385" t="s">
        <v>251</v>
      </c>
      <c r="J385">
        <v>5904</v>
      </c>
      <c r="K385">
        <v>42</v>
      </c>
      <c r="L385">
        <v>0</v>
      </c>
    </row>
    <row r="386" spans="1:12">
      <c r="A386" s="13" t="s">
        <v>125</v>
      </c>
      <c r="B386" s="20" t="s">
        <v>17</v>
      </c>
      <c r="C386" s="7">
        <v>5675</v>
      </c>
      <c r="D386" s="7">
        <v>111</v>
      </c>
      <c r="E386" s="14">
        <v>0</v>
      </c>
      <c r="H386" t="s">
        <v>286</v>
      </c>
      <c r="I386" t="s">
        <v>17</v>
      </c>
      <c r="J386">
        <v>8795</v>
      </c>
      <c r="K386">
        <v>69</v>
      </c>
      <c r="L386">
        <v>0</v>
      </c>
    </row>
    <row r="387" spans="1:12">
      <c r="A387" s="13" t="s">
        <v>125</v>
      </c>
      <c r="B387" s="20" t="s">
        <v>18</v>
      </c>
      <c r="C387" s="7">
        <v>2580</v>
      </c>
      <c r="D387" s="7">
        <v>27</v>
      </c>
      <c r="E387" s="14">
        <v>0</v>
      </c>
      <c r="H387" t="s">
        <v>286</v>
      </c>
      <c r="I387" t="s">
        <v>180</v>
      </c>
      <c r="J387">
        <v>10078</v>
      </c>
      <c r="K387">
        <v>71</v>
      </c>
      <c r="L387">
        <v>0</v>
      </c>
    </row>
    <row r="388" spans="1:12">
      <c r="A388" s="13" t="s">
        <v>125</v>
      </c>
      <c r="B388" s="20" t="s">
        <v>19</v>
      </c>
      <c r="C388" s="7">
        <v>3414</v>
      </c>
      <c r="D388" s="7">
        <v>24</v>
      </c>
      <c r="E388" s="14">
        <v>0</v>
      </c>
      <c r="H388" t="s">
        <v>286</v>
      </c>
      <c r="I388" t="s">
        <v>181</v>
      </c>
      <c r="J388">
        <v>9330</v>
      </c>
      <c r="K388">
        <v>25</v>
      </c>
      <c r="L388">
        <v>0</v>
      </c>
    </row>
    <row r="389" spans="1:12">
      <c r="A389" s="13" t="s">
        <v>125</v>
      </c>
      <c r="B389" s="20" t="s">
        <v>20</v>
      </c>
      <c r="C389" s="7">
        <v>4171</v>
      </c>
      <c r="D389" s="7">
        <v>76</v>
      </c>
      <c r="E389" s="14">
        <v>0</v>
      </c>
      <c r="H389" t="s">
        <v>286</v>
      </c>
      <c r="I389" t="s">
        <v>182</v>
      </c>
      <c r="J389">
        <v>8462</v>
      </c>
      <c r="K389">
        <v>81</v>
      </c>
      <c r="L389">
        <v>0</v>
      </c>
    </row>
    <row r="390" spans="1:12">
      <c r="A390" s="13" t="s">
        <v>125</v>
      </c>
      <c r="B390" s="20" t="s">
        <v>21</v>
      </c>
      <c r="C390" s="7">
        <v>5070</v>
      </c>
      <c r="D390" s="7">
        <v>110</v>
      </c>
      <c r="E390" s="14">
        <v>0</v>
      </c>
      <c r="H390" t="s">
        <v>286</v>
      </c>
      <c r="I390" t="s">
        <v>18</v>
      </c>
      <c r="J390">
        <v>9398</v>
      </c>
      <c r="K390">
        <v>134</v>
      </c>
      <c r="L390">
        <v>0</v>
      </c>
    </row>
    <row r="391" spans="1:12">
      <c r="A391" s="13" t="s">
        <v>125</v>
      </c>
      <c r="B391" s="20" t="s">
        <v>22</v>
      </c>
      <c r="C391" s="7">
        <v>10191</v>
      </c>
      <c r="D391" s="7">
        <v>88</v>
      </c>
      <c r="E391" s="14">
        <v>0</v>
      </c>
      <c r="H391" t="s">
        <v>286</v>
      </c>
      <c r="I391" t="s">
        <v>183</v>
      </c>
      <c r="J391">
        <v>9127</v>
      </c>
      <c r="K391">
        <v>165</v>
      </c>
      <c r="L391">
        <v>0</v>
      </c>
    </row>
    <row r="392" spans="1:12">
      <c r="A392" s="13" t="s">
        <v>125</v>
      </c>
      <c r="B392" s="20" t="s">
        <v>23</v>
      </c>
      <c r="C392" s="7">
        <v>13636</v>
      </c>
      <c r="D392" s="7">
        <v>88</v>
      </c>
      <c r="E392" s="14">
        <v>0</v>
      </c>
      <c r="H392" t="s">
        <v>286</v>
      </c>
      <c r="I392" t="s">
        <v>184</v>
      </c>
      <c r="J392">
        <v>8214</v>
      </c>
      <c r="K392">
        <v>93</v>
      </c>
      <c r="L392">
        <v>0</v>
      </c>
    </row>
    <row r="393" spans="1:12">
      <c r="A393" s="13" t="s">
        <v>125</v>
      </c>
      <c r="B393" s="20" t="s">
        <v>24</v>
      </c>
      <c r="C393" s="7">
        <v>10683</v>
      </c>
      <c r="D393" s="7">
        <v>65</v>
      </c>
      <c r="E393" s="14">
        <v>0</v>
      </c>
      <c r="H393" t="s">
        <v>286</v>
      </c>
      <c r="I393" t="s">
        <v>185</v>
      </c>
      <c r="J393">
        <v>10186</v>
      </c>
      <c r="K393">
        <v>30</v>
      </c>
      <c r="L393">
        <v>0</v>
      </c>
    </row>
    <row r="394" spans="1:12">
      <c r="A394" s="13" t="s">
        <v>125</v>
      </c>
      <c r="B394" s="20" t="s">
        <v>25</v>
      </c>
      <c r="C394" s="7">
        <v>8416</v>
      </c>
      <c r="D394" s="7">
        <v>26</v>
      </c>
      <c r="E394" s="14">
        <v>0</v>
      </c>
      <c r="H394" t="s">
        <v>286</v>
      </c>
      <c r="I394" t="s">
        <v>19</v>
      </c>
      <c r="J394">
        <v>11007</v>
      </c>
      <c r="K394">
        <v>110</v>
      </c>
      <c r="L394">
        <v>0</v>
      </c>
    </row>
    <row r="395" spans="1:12">
      <c r="A395" s="13" t="s">
        <v>125</v>
      </c>
      <c r="B395" s="20" t="s">
        <v>26</v>
      </c>
      <c r="C395" s="7">
        <v>10108</v>
      </c>
      <c r="D395" s="7">
        <v>116</v>
      </c>
      <c r="E395" s="14">
        <v>0</v>
      </c>
      <c r="H395" t="s">
        <v>286</v>
      </c>
      <c r="I395" t="s">
        <v>186</v>
      </c>
      <c r="J395">
        <v>12272</v>
      </c>
      <c r="K395">
        <v>72</v>
      </c>
      <c r="L395">
        <v>0</v>
      </c>
    </row>
    <row r="396" spans="1:12">
      <c r="A396" s="13" t="s">
        <v>125</v>
      </c>
      <c r="B396" s="20" t="s">
        <v>27</v>
      </c>
      <c r="C396" s="7">
        <v>9617</v>
      </c>
      <c r="D396" s="7">
        <v>43</v>
      </c>
      <c r="E396" s="14">
        <v>0</v>
      </c>
      <c r="H396" t="s">
        <v>286</v>
      </c>
      <c r="I396" t="s">
        <v>187</v>
      </c>
      <c r="J396">
        <v>12021</v>
      </c>
      <c r="K396">
        <v>204</v>
      </c>
      <c r="L396">
        <v>0</v>
      </c>
    </row>
    <row r="397" spans="1:12">
      <c r="A397" s="13" t="s">
        <v>125</v>
      </c>
      <c r="B397" s="20" t="s">
        <v>28</v>
      </c>
      <c r="C397" s="7">
        <v>9306</v>
      </c>
      <c r="D397" s="7">
        <v>26</v>
      </c>
      <c r="E397" s="14">
        <v>0</v>
      </c>
      <c r="H397" t="s">
        <v>286</v>
      </c>
      <c r="I397" t="s">
        <v>188</v>
      </c>
      <c r="J397">
        <v>11923</v>
      </c>
      <c r="K397">
        <v>78</v>
      </c>
      <c r="L397">
        <v>0</v>
      </c>
    </row>
    <row r="398" spans="1:12">
      <c r="A398" s="13" t="s">
        <v>125</v>
      </c>
      <c r="B398" s="20" t="s">
        <v>29</v>
      </c>
      <c r="C398" s="7">
        <v>9401</v>
      </c>
      <c r="D398" s="7">
        <v>28</v>
      </c>
      <c r="E398" s="14">
        <v>0</v>
      </c>
      <c r="H398" t="s">
        <v>286</v>
      </c>
      <c r="I398" t="s">
        <v>20</v>
      </c>
      <c r="J398">
        <v>12586</v>
      </c>
      <c r="K398">
        <v>76</v>
      </c>
      <c r="L398">
        <v>0</v>
      </c>
    </row>
    <row r="399" spans="1:12">
      <c r="A399" s="13" t="s">
        <v>125</v>
      </c>
      <c r="B399" s="20" t="s">
        <v>30</v>
      </c>
      <c r="C399" s="7">
        <v>10001</v>
      </c>
      <c r="D399" s="7">
        <v>29</v>
      </c>
      <c r="E399" s="14">
        <v>0</v>
      </c>
      <c r="H399" t="s">
        <v>286</v>
      </c>
      <c r="I399" t="s">
        <v>189</v>
      </c>
      <c r="J399">
        <v>12948</v>
      </c>
      <c r="K399">
        <v>93</v>
      </c>
      <c r="L399">
        <v>0</v>
      </c>
    </row>
    <row r="400" spans="1:12">
      <c r="A400" s="13" t="s">
        <v>125</v>
      </c>
      <c r="B400" s="20" t="s">
        <v>31</v>
      </c>
      <c r="C400" s="7">
        <v>9855</v>
      </c>
      <c r="D400" s="7">
        <v>186</v>
      </c>
      <c r="E400" s="14">
        <v>0</v>
      </c>
      <c r="H400" t="s">
        <v>286</v>
      </c>
      <c r="I400" t="s">
        <v>190</v>
      </c>
      <c r="J400">
        <v>14098</v>
      </c>
      <c r="K400">
        <v>201</v>
      </c>
      <c r="L400">
        <v>0</v>
      </c>
    </row>
    <row r="401" spans="1:12">
      <c r="A401" s="13" t="s">
        <v>125</v>
      </c>
      <c r="B401" s="20" t="s">
        <v>32</v>
      </c>
      <c r="C401" s="7">
        <v>9609</v>
      </c>
      <c r="D401" s="7">
        <v>90</v>
      </c>
      <c r="E401" s="14">
        <v>0</v>
      </c>
      <c r="H401" t="s">
        <v>286</v>
      </c>
      <c r="I401" t="s">
        <v>191</v>
      </c>
      <c r="J401">
        <v>14143</v>
      </c>
      <c r="K401">
        <v>107</v>
      </c>
      <c r="L401">
        <v>0</v>
      </c>
    </row>
    <row r="402" spans="1:12">
      <c r="A402" s="13" t="s">
        <v>125</v>
      </c>
      <c r="B402" s="20" t="s">
        <v>33</v>
      </c>
      <c r="C402" s="7">
        <v>9326</v>
      </c>
      <c r="D402" s="7">
        <v>28</v>
      </c>
      <c r="E402" s="14">
        <v>0</v>
      </c>
      <c r="H402" t="s">
        <v>286</v>
      </c>
      <c r="I402" t="s">
        <v>21</v>
      </c>
      <c r="J402">
        <v>14099</v>
      </c>
      <c r="K402">
        <v>23</v>
      </c>
      <c r="L402">
        <v>0</v>
      </c>
    </row>
    <row r="403" spans="1:12">
      <c r="A403" s="13" t="s">
        <v>125</v>
      </c>
      <c r="B403" s="20" t="s">
        <v>34</v>
      </c>
      <c r="C403" s="7">
        <v>9235</v>
      </c>
      <c r="D403" s="7">
        <v>208</v>
      </c>
      <c r="E403" s="14">
        <v>0</v>
      </c>
      <c r="H403" t="s">
        <v>286</v>
      </c>
      <c r="I403" t="s">
        <v>192</v>
      </c>
      <c r="J403">
        <v>13324</v>
      </c>
      <c r="K403">
        <v>23</v>
      </c>
      <c r="L403">
        <v>0</v>
      </c>
    </row>
    <row r="404" spans="1:12">
      <c r="A404" s="13" t="s">
        <v>125</v>
      </c>
      <c r="B404" s="20" t="s">
        <v>35</v>
      </c>
      <c r="C404" s="7">
        <v>9533</v>
      </c>
      <c r="D404" s="7">
        <v>29</v>
      </c>
      <c r="E404" s="14">
        <v>0</v>
      </c>
      <c r="H404" t="s">
        <v>286</v>
      </c>
      <c r="I404" t="s">
        <v>193</v>
      </c>
      <c r="J404">
        <v>14564</v>
      </c>
      <c r="K404">
        <v>137</v>
      </c>
      <c r="L404">
        <v>0</v>
      </c>
    </row>
    <row r="405" spans="1:12">
      <c r="A405" s="13" t="s">
        <v>125</v>
      </c>
      <c r="B405" s="20" t="s">
        <v>36</v>
      </c>
      <c r="C405" s="7">
        <v>10459</v>
      </c>
      <c r="D405" s="7">
        <v>76</v>
      </c>
      <c r="E405" s="14">
        <v>0</v>
      </c>
      <c r="H405" t="s">
        <v>286</v>
      </c>
      <c r="I405" t="s">
        <v>194</v>
      </c>
      <c r="J405">
        <v>13693</v>
      </c>
      <c r="K405">
        <v>74</v>
      </c>
      <c r="L405">
        <v>0</v>
      </c>
    </row>
    <row r="406" spans="1:12">
      <c r="A406" s="13" t="s">
        <v>125</v>
      </c>
      <c r="B406" s="20" t="s">
        <v>37</v>
      </c>
      <c r="C406" s="7">
        <v>10243</v>
      </c>
      <c r="D406" s="7">
        <v>94</v>
      </c>
      <c r="E406" s="14">
        <v>0</v>
      </c>
      <c r="H406" t="s">
        <v>286</v>
      </c>
      <c r="I406" t="s">
        <v>22</v>
      </c>
      <c r="J406">
        <v>13892</v>
      </c>
      <c r="K406">
        <v>19</v>
      </c>
      <c r="L406">
        <v>0</v>
      </c>
    </row>
    <row r="407" spans="1:12">
      <c r="A407" s="13" t="s">
        <v>125</v>
      </c>
      <c r="B407" s="20" t="s">
        <v>38</v>
      </c>
      <c r="C407" s="7">
        <v>11030</v>
      </c>
      <c r="D407" s="7">
        <v>91</v>
      </c>
      <c r="E407" s="14">
        <v>0</v>
      </c>
      <c r="H407" t="s">
        <v>286</v>
      </c>
      <c r="I407" t="s">
        <v>195</v>
      </c>
      <c r="J407">
        <v>14473</v>
      </c>
      <c r="K407">
        <v>42</v>
      </c>
      <c r="L407">
        <v>0</v>
      </c>
    </row>
    <row r="408" spans="1:12">
      <c r="A408" s="13" t="s">
        <v>125</v>
      </c>
      <c r="B408" s="20" t="s">
        <v>39</v>
      </c>
      <c r="C408" s="7">
        <v>8095</v>
      </c>
      <c r="D408" s="7">
        <v>87</v>
      </c>
      <c r="E408" s="14">
        <v>0</v>
      </c>
      <c r="H408" t="s">
        <v>286</v>
      </c>
      <c r="I408" t="s">
        <v>196</v>
      </c>
      <c r="J408">
        <v>16309</v>
      </c>
      <c r="K408">
        <v>97</v>
      </c>
      <c r="L408">
        <v>0</v>
      </c>
    </row>
    <row r="409" spans="1:12">
      <c r="A409" s="13" t="s">
        <v>125</v>
      </c>
      <c r="B409" s="20" t="s">
        <v>40</v>
      </c>
      <c r="C409" s="7">
        <v>5226</v>
      </c>
      <c r="D409" s="7">
        <v>71</v>
      </c>
      <c r="E409" s="14">
        <v>0</v>
      </c>
      <c r="H409" t="s">
        <v>286</v>
      </c>
      <c r="I409" t="s">
        <v>197</v>
      </c>
      <c r="J409">
        <v>16182</v>
      </c>
      <c r="K409">
        <v>77</v>
      </c>
      <c r="L409">
        <v>0</v>
      </c>
    </row>
    <row r="410" spans="1:12">
      <c r="A410" s="13" t="s">
        <v>126</v>
      </c>
      <c r="B410" s="20" t="s">
        <v>17</v>
      </c>
      <c r="C410" s="7">
        <v>2348</v>
      </c>
      <c r="D410" s="7">
        <v>82</v>
      </c>
      <c r="E410" s="14">
        <v>0</v>
      </c>
      <c r="H410" t="s">
        <v>286</v>
      </c>
      <c r="I410" t="s">
        <v>23</v>
      </c>
      <c r="J410">
        <v>15808</v>
      </c>
      <c r="K410">
        <v>69</v>
      </c>
      <c r="L410">
        <v>0</v>
      </c>
    </row>
    <row r="411" spans="1:12">
      <c r="A411" s="13" t="s">
        <v>126</v>
      </c>
      <c r="B411" s="20" t="s">
        <v>18</v>
      </c>
      <c r="C411" s="7">
        <v>2102</v>
      </c>
      <c r="D411" s="7">
        <v>115</v>
      </c>
      <c r="E411" s="14">
        <v>0</v>
      </c>
      <c r="H411" t="s">
        <v>286</v>
      </c>
      <c r="I411" t="s">
        <v>198</v>
      </c>
      <c r="J411">
        <v>15269</v>
      </c>
      <c r="K411">
        <v>94</v>
      </c>
      <c r="L411">
        <v>0</v>
      </c>
    </row>
    <row r="412" spans="1:12">
      <c r="A412" s="13" t="s">
        <v>126</v>
      </c>
      <c r="B412" s="20" t="s">
        <v>19</v>
      </c>
      <c r="C412" s="7">
        <v>1960</v>
      </c>
      <c r="D412" s="7">
        <v>24</v>
      </c>
      <c r="E412" s="14">
        <v>0</v>
      </c>
      <c r="H412" t="s">
        <v>286</v>
      </c>
      <c r="I412" t="s">
        <v>199</v>
      </c>
      <c r="J412">
        <v>15191</v>
      </c>
      <c r="K412">
        <v>63</v>
      </c>
      <c r="L412">
        <v>0</v>
      </c>
    </row>
    <row r="413" spans="1:12">
      <c r="A413" s="13" t="s">
        <v>126</v>
      </c>
      <c r="B413" s="20" t="s">
        <v>20</v>
      </c>
      <c r="C413" s="7">
        <v>1899</v>
      </c>
      <c r="D413" s="7">
        <v>23</v>
      </c>
      <c r="E413" s="14">
        <v>0</v>
      </c>
      <c r="H413" t="s">
        <v>286</v>
      </c>
      <c r="I413" t="s">
        <v>200</v>
      </c>
      <c r="J413">
        <v>15118</v>
      </c>
      <c r="K413">
        <v>87</v>
      </c>
      <c r="L413">
        <v>0</v>
      </c>
    </row>
    <row r="414" spans="1:12">
      <c r="A414" s="13" t="s">
        <v>126</v>
      </c>
      <c r="B414" s="20" t="s">
        <v>21</v>
      </c>
      <c r="C414" s="7">
        <v>5944</v>
      </c>
      <c r="D414" s="7">
        <v>83</v>
      </c>
      <c r="E414" s="14">
        <v>0</v>
      </c>
      <c r="H414" t="s">
        <v>286</v>
      </c>
      <c r="I414" t="s">
        <v>24</v>
      </c>
      <c r="J414">
        <v>15257</v>
      </c>
      <c r="K414">
        <v>105</v>
      </c>
      <c r="L414">
        <v>0</v>
      </c>
    </row>
    <row r="415" spans="1:12">
      <c r="A415" s="13" t="s">
        <v>126</v>
      </c>
      <c r="B415" s="20" t="s">
        <v>22</v>
      </c>
      <c r="C415" s="7">
        <v>12815</v>
      </c>
      <c r="D415" s="7">
        <v>62</v>
      </c>
      <c r="E415" s="14">
        <v>0</v>
      </c>
      <c r="H415" t="s">
        <v>286</v>
      </c>
      <c r="I415" t="s">
        <v>201</v>
      </c>
      <c r="J415">
        <v>14858</v>
      </c>
      <c r="K415">
        <v>23</v>
      </c>
      <c r="L415">
        <v>0</v>
      </c>
    </row>
    <row r="416" spans="1:12">
      <c r="A416" s="13" t="s">
        <v>126</v>
      </c>
      <c r="B416" s="20" t="s">
        <v>23</v>
      </c>
      <c r="C416" s="7">
        <v>14912</v>
      </c>
      <c r="D416" s="7">
        <v>69</v>
      </c>
      <c r="E416" s="14">
        <v>0</v>
      </c>
      <c r="H416" t="s">
        <v>286</v>
      </c>
      <c r="I416" t="s">
        <v>202</v>
      </c>
      <c r="J416">
        <v>15181</v>
      </c>
      <c r="K416">
        <v>111</v>
      </c>
      <c r="L416">
        <v>0</v>
      </c>
    </row>
    <row r="417" spans="1:12">
      <c r="A417" s="13" t="s">
        <v>126</v>
      </c>
      <c r="B417" s="20" t="s">
        <v>24</v>
      </c>
      <c r="C417" s="7">
        <v>11842</v>
      </c>
      <c r="D417" s="7">
        <v>85</v>
      </c>
      <c r="E417" s="14">
        <v>0</v>
      </c>
      <c r="H417" t="s">
        <v>286</v>
      </c>
      <c r="I417" t="s">
        <v>203</v>
      </c>
      <c r="J417">
        <v>14952</v>
      </c>
      <c r="K417">
        <v>53</v>
      </c>
      <c r="L417">
        <v>0</v>
      </c>
    </row>
    <row r="418" spans="1:12">
      <c r="A418" s="13" t="s">
        <v>126</v>
      </c>
      <c r="B418" s="20" t="s">
        <v>25</v>
      </c>
      <c r="C418" s="7">
        <v>9064</v>
      </c>
      <c r="D418" s="7">
        <v>53</v>
      </c>
      <c r="E418" s="14">
        <v>0</v>
      </c>
      <c r="H418" t="s">
        <v>286</v>
      </c>
      <c r="I418" t="s">
        <v>25</v>
      </c>
      <c r="J418">
        <v>15224</v>
      </c>
      <c r="K418">
        <v>21</v>
      </c>
      <c r="L418">
        <v>0</v>
      </c>
    </row>
    <row r="419" spans="1:12">
      <c r="A419" s="13" t="s">
        <v>126</v>
      </c>
      <c r="B419" s="20" t="s">
        <v>26</v>
      </c>
      <c r="C419" s="7">
        <v>9816</v>
      </c>
      <c r="D419" s="7">
        <v>74</v>
      </c>
      <c r="E419" s="14">
        <v>0</v>
      </c>
      <c r="H419" t="s">
        <v>286</v>
      </c>
      <c r="I419" t="s">
        <v>204</v>
      </c>
      <c r="J419">
        <v>15399</v>
      </c>
      <c r="K419">
        <v>20</v>
      </c>
      <c r="L419">
        <v>0</v>
      </c>
    </row>
    <row r="420" spans="1:12">
      <c r="A420" s="13" t="s">
        <v>126</v>
      </c>
      <c r="B420" s="20" t="s">
        <v>27</v>
      </c>
      <c r="C420" s="7">
        <v>8690</v>
      </c>
      <c r="D420" s="7">
        <v>74</v>
      </c>
      <c r="E420" s="14">
        <v>0</v>
      </c>
      <c r="H420" t="s">
        <v>286</v>
      </c>
      <c r="I420" t="s">
        <v>205</v>
      </c>
      <c r="J420">
        <v>15329</v>
      </c>
      <c r="K420">
        <v>182</v>
      </c>
      <c r="L420">
        <v>0</v>
      </c>
    </row>
    <row r="421" spans="1:12">
      <c r="A421" s="13" t="s">
        <v>126</v>
      </c>
      <c r="B421" s="20" t="s">
        <v>28</v>
      </c>
      <c r="C421" s="7">
        <v>8035</v>
      </c>
      <c r="D421" s="7">
        <v>86</v>
      </c>
      <c r="E421" s="14">
        <v>0</v>
      </c>
      <c r="H421" t="s">
        <v>286</v>
      </c>
      <c r="I421" t="s">
        <v>206</v>
      </c>
      <c r="J421">
        <v>15405</v>
      </c>
      <c r="K421">
        <v>112</v>
      </c>
      <c r="L421">
        <v>0</v>
      </c>
    </row>
    <row r="422" spans="1:12">
      <c r="A422" s="13" t="s">
        <v>126</v>
      </c>
      <c r="B422" s="20" t="s">
        <v>29</v>
      </c>
      <c r="C422" s="7">
        <v>7805</v>
      </c>
      <c r="D422" s="7">
        <v>27</v>
      </c>
      <c r="E422" s="14">
        <v>0</v>
      </c>
      <c r="H422" t="s">
        <v>286</v>
      </c>
      <c r="I422" t="s">
        <v>26</v>
      </c>
      <c r="J422">
        <v>15395</v>
      </c>
      <c r="K422">
        <v>161</v>
      </c>
      <c r="L422">
        <v>0</v>
      </c>
    </row>
    <row r="423" spans="1:12">
      <c r="A423" s="13" t="s">
        <v>126</v>
      </c>
      <c r="B423" s="20" t="s">
        <v>30</v>
      </c>
      <c r="C423" s="7">
        <v>6966</v>
      </c>
      <c r="D423" s="7">
        <v>25</v>
      </c>
      <c r="E423" s="14">
        <v>0</v>
      </c>
      <c r="H423" t="s">
        <v>286</v>
      </c>
      <c r="I423" t="s">
        <v>207</v>
      </c>
      <c r="J423">
        <v>15464</v>
      </c>
      <c r="K423">
        <v>88</v>
      </c>
      <c r="L423">
        <v>0</v>
      </c>
    </row>
    <row r="424" spans="1:12">
      <c r="A424" s="13" t="s">
        <v>126</v>
      </c>
      <c r="B424" s="20" t="s">
        <v>31</v>
      </c>
      <c r="C424" s="7">
        <v>6174</v>
      </c>
      <c r="D424" s="7">
        <v>96</v>
      </c>
      <c r="E424" s="14">
        <v>0</v>
      </c>
      <c r="H424" t="s">
        <v>286</v>
      </c>
      <c r="I424" t="s">
        <v>208</v>
      </c>
      <c r="J424">
        <v>15400</v>
      </c>
      <c r="K424">
        <v>79</v>
      </c>
      <c r="L424">
        <v>0</v>
      </c>
    </row>
    <row r="425" spans="1:12">
      <c r="A425" s="13" t="s">
        <v>126</v>
      </c>
      <c r="B425" s="20" t="s">
        <v>32</v>
      </c>
      <c r="C425" s="7">
        <v>5799</v>
      </c>
      <c r="D425" s="7">
        <v>81</v>
      </c>
      <c r="E425" s="14">
        <v>0</v>
      </c>
      <c r="H425" t="s">
        <v>286</v>
      </c>
      <c r="I425" t="s">
        <v>209</v>
      </c>
      <c r="J425">
        <v>15532</v>
      </c>
      <c r="K425">
        <v>74</v>
      </c>
      <c r="L425">
        <v>0</v>
      </c>
    </row>
    <row r="426" spans="1:12">
      <c r="A426" s="13" t="s">
        <v>126</v>
      </c>
      <c r="B426" s="20" t="s">
        <v>33</v>
      </c>
      <c r="C426" s="7">
        <v>5371</v>
      </c>
      <c r="D426" s="7">
        <v>92</v>
      </c>
      <c r="E426" s="14">
        <v>0</v>
      </c>
      <c r="H426" t="s">
        <v>286</v>
      </c>
      <c r="I426" t="s">
        <v>27</v>
      </c>
      <c r="J426">
        <v>14901</v>
      </c>
      <c r="K426">
        <v>78</v>
      </c>
      <c r="L426">
        <v>0</v>
      </c>
    </row>
    <row r="427" spans="1:12">
      <c r="A427" s="13" t="s">
        <v>126</v>
      </c>
      <c r="B427" s="20" t="s">
        <v>34</v>
      </c>
      <c r="C427" s="7">
        <v>5999</v>
      </c>
      <c r="D427" s="7">
        <v>155</v>
      </c>
      <c r="E427" s="14">
        <v>0</v>
      </c>
      <c r="H427" t="s">
        <v>286</v>
      </c>
      <c r="I427" t="s">
        <v>210</v>
      </c>
      <c r="J427">
        <v>14112</v>
      </c>
      <c r="K427">
        <v>67</v>
      </c>
      <c r="L427">
        <v>0</v>
      </c>
    </row>
    <row r="428" spans="1:12">
      <c r="A428" s="13" t="s">
        <v>126</v>
      </c>
      <c r="B428" s="20" t="s">
        <v>35</v>
      </c>
      <c r="C428" s="7">
        <v>6049</v>
      </c>
      <c r="D428" s="7">
        <v>88</v>
      </c>
      <c r="E428" s="14">
        <v>0</v>
      </c>
      <c r="H428" t="s">
        <v>286</v>
      </c>
      <c r="I428" t="s">
        <v>211</v>
      </c>
      <c r="J428">
        <v>12921</v>
      </c>
      <c r="K428">
        <v>93</v>
      </c>
      <c r="L428">
        <v>0</v>
      </c>
    </row>
    <row r="429" spans="1:12">
      <c r="A429" s="13" t="s">
        <v>126</v>
      </c>
      <c r="B429" s="20" t="s">
        <v>36</v>
      </c>
      <c r="C429" s="7">
        <v>7643</v>
      </c>
      <c r="D429" s="7">
        <v>64</v>
      </c>
      <c r="E429" s="14">
        <v>0</v>
      </c>
      <c r="H429" t="s">
        <v>286</v>
      </c>
      <c r="I429" t="s">
        <v>212</v>
      </c>
      <c r="J429">
        <v>12027</v>
      </c>
      <c r="K429">
        <v>86</v>
      </c>
      <c r="L429">
        <v>0</v>
      </c>
    </row>
    <row r="430" spans="1:12">
      <c r="A430" s="13" t="s">
        <v>126</v>
      </c>
      <c r="B430" s="20" t="s">
        <v>37</v>
      </c>
      <c r="C430" s="7">
        <v>10388</v>
      </c>
      <c r="D430" s="7">
        <v>37</v>
      </c>
      <c r="E430" s="14">
        <v>0</v>
      </c>
      <c r="H430" t="s">
        <v>286</v>
      </c>
      <c r="I430" t="s">
        <v>28</v>
      </c>
      <c r="J430">
        <v>11500</v>
      </c>
      <c r="K430">
        <v>27</v>
      </c>
      <c r="L430">
        <v>0</v>
      </c>
    </row>
    <row r="431" spans="1:12">
      <c r="A431" s="13" t="s">
        <v>126</v>
      </c>
      <c r="B431" s="20" t="s">
        <v>38</v>
      </c>
      <c r="C431" s="7">
        <v>9045</v>
      </c>
      <c r="D431" s="7">
        <v>30</v>
      </c>
      <c r="E431" s="14">
        <v>0</v>
      </c>
      <c r="H431" t="s">
        <v>286</v>
      </c>
      <c r="I431" t="s">
        <v>213</v>
      </c>
      <c r="J431">
        <v>11073</v>
      </c>
      <c r="K431">
        <v>22</v>
      </c>
      <c r="L431">
        <v>0</v>
      </c>
    </row>
    <row r="432" spans="1:12">
      <c r="A432" s="13" t="s">
        <v>126</v>
      </c>
      <c r="B432" s="20" t="s">
        <v>39</v>
      </c>
      <c r="C432" s="7">
        <v>7354</v>
      </c>
      <c r="D432" s="7">
        <v>186</v>
      </c>
      <c r="E432" s="14">
        <v>0</v>
      </c>
      <c r="H432" t="s">
        <v>286</v>
      </c>
      <c r="I432" t="s">
        <v>214</v>
      </c>
      <c r="J432">
        <v>10665</v>
      </c>
      <c r="K432">
        <v>69</v>
      </c>
      <c r="L432">
        <v>0</v>
      </c>
    </row>
    <row r="433" spans="1:12">
      <c r="A433" s="13" t="s">
        <v>126</v>
      </c>
      <c r="B433" s="20" t="s">
        <v>40</v>
      </c>
      <c r="C433" s="7">
        <v>5526</v>
      </c>
      <c r="D433" s="7">
        <v>80</v>
      </c>
      <c r="E433" s="14">
        <v>0</v>
      </c>
      <c r="H433" t="s">
        <v>286</v>
      </c>
      <c r="I433" t="s">
        <v>215</v>
      </c>
      <c r="J433">
        <v>11241</v>
      </c>
      <c r="K433">
        <v>84</v>
      </c>
      <c r="L433">
        <v>0</v>
      </c>
    </row>
    <row r="434" spans="1:12">
      <c r="A434" s="13" t="s">
        <v>127</v>
      </c>
      <c r="B434" s="20" t="s">
        <v>17</v>
      </c>
      <c r="C434" s="7">
        <v>3134</v>
      </c>
      <c r="D434" s="7">
        <v>86</v>
      </c>
      <c r="E434" s="14">
        <v>0</v>
      </c>
      <c r="H434" t="s">
        <v>286</v>
      </c>
      <c r="I434" t="s">
        <v>29</v>
      </c>
      <c r="J434">
        <v>11598</v>
      </c>
      <c r="K434">
        <v>108</v>
      </c>
      <c r="L434">
        <v>0</v>
      </c>
    </row>
    <row r="435" spans="1:12">
      <c r="A435" s="13" t="s">
        <v>127</v>
      </c>
      <c r="B435" s="20" t="s">
        <v>18</v>
      </c>
      <c r="C435" s="7">
        <v>1755</v>
      </c>
      <c r="D435" s="7">
        <v>82</v>
      </c>
      <c r="E435" s="14">
        <v>0</v>
      </c>
      <c r="H435" t="s">
        <v>286</v>
      </c>
      <c r="I435" t="s">
        <v>216</v>
      </c>
      <c r="J435">
        <v>11918</v>
      </c>
      <c r="K435">
        <v>93</v>
      </c>
      <c r="L435">
        <v>0</v>
      </c>
    </row>
    <row r="436" spans="1:12">
      <c r="A436" s="13" t="s">
        <v>127</v>
      </c>
      <c r="B436" s="20" t="s">
        <v>19</v>
      </c>
      <c r="C436" s="7">
        <v>3508</v>
      </c>
      <c r="D436" s="7">
        <v>215</v>
      </c>
      <c r="E436" s="14">
        <v>0</v>
      </c>
      <c r="H436" t="s">
        <v>286</v>
      </c>
      <c r="I436" t="s">
        <v>217</v>
      </c>
      <c r="J436">
        <v>12194</v>
      </c>
      <c r="K436">
        <v>73</v>
      </c>
      <c r="L436">
        <v>0</v>
      </c>
    </row>
    <row r="437" spans="1:12">
      <c r="A437" s="13" t="s">
        <v>127</v>
      </c>
      <c r="B437" s="20" t="s">
        <v>20</v>
      </c>
      <c r="C437" s="7">
        <v>935</v>
      </c>
      <c r="D437" s="7">
        <v>87</v>
      </c>
      <c r="E437" s="14">
        <v>0</v>
      </c>
      <c r="H437" t="s">
        <v>286</v>
      </c>
      <c r="I437" t="s">
        <v>218</v>
      </c>
      <c r="J437">
        <v>12452</v>
      </c>
      <c r="K437">
        <v>23</v>
      </c>
      <c r="L437">
        <v>0</v>
      </c>
    </row>
    <row r="438" spans="1:12">
      <c r="A438" s="13" t="s">
        <v>127</v>
      </c>
      <c r="B438" s="20" t="s">
        <v>21</v>
      </c>
      <c r="C438" s="7">
        <v>4215</v>
      </c>
      <c r="D438" s="7">
        <v>33</v>
      </c>
      <c r="E438" s="14">
        <v>0</v>
      </c>
      <c r="H438" t="s">
        <v>286</v>
      </c>
      <c r="I438" t="s">
        <v>30</v>
      </c>
      <c r="J438">
        <v>12640</v>
      </c>
      <c r="K438">
        <v>162</v>
      </c>
      <c r="L438">
        <v>0</v>
      </c>
    </row>
    <row r="439" spans="1:12">
      <c r="A439" s="13" t="s">
        <v>127</v>
      </c>
      <c r="B439" s="20" t="s">
        <v>22</v>
      </c>
      <c r="C439" s="7">
        <v>11647</v>
      </c>
      <c r="D439" s="7">
        <v>58</v>
      </c>
      <c r="E439" s="14">
        <v>0</v>
      </c>
      <c r="H439" t="s">
        <v>286</v>
      </c>
      <c r="I439" t="s">
        <v>219</v>
      </c>
      <c r="J439">
        <v>12674</v>
      </c>
      <c r="K439">
        <v>90</v>
      </c>
      <c r="L439">
        <v>0</v>
      </c>
    </row>
    <row r="440" spans="1:12">
      <c r="A440" s="13" t="s">
        <v>127</v>
      </c>
      <c r="B440" s="20" t="s">
        <v>23</v>
      </c>
      <c r="C440" s="7">
        <v>15234</v>
      </c>
      <c r="D440" s="7">
        <v>76</v>
      </c>
      <c r="E440" s="14">
        <v>0</v>
      </c>
      <c r="H440" t="s">
        <v>286</v>
      </c>
      <c r="I440" t="s">
        <v>220</v>
      </c>
      <c r="J440">
        <v>12714</v>
      </c>
      <c r="K440">
        <v>23</v>
      </c>
      <c r="L440">
        <v>0</v>
      </c>
    </row>
    <row r="441" spans="1:12">
      <c r="A441" s="13" t="s">
        <v>127</v>
      </c>
      <c r="B441" s="20" t="s">
        <v>24</v>
      </c>
      <c r="C441" s="7">
        <v>11781</v>
      </c>
      <c r="D441" s="7">
        <v>30</v>
      </c>
      <c r="E441" s="14">
        <v>0</v>
      </c>
      <c r="H441" t="s">
        <v>286</v>
      </c>
      <c r="I441" t="s">
        <v>221</v>
      </c>
      <c r="J441">
        <v>12883</v>
      </c>
      <c r="K441">
        <v>28</v>
      </c>
      <c r="L441">
        <v>0</v>
      </c>
    </row>
    <row r="442" spans="1:12">
      <c r="A442" s="13" t="s">
        <v>127</v>
      </c>
      <c r="B442" s="20" t="s">
        <v>25</v>
      </c>
      <c r="C442" s="7">
        <v>8160</v>
      </c>
      <c r="D442" s="7">
        <v>4250</v>
      </c>
      <c r="E442" s="14">
        <v>0</v>
      </c>
      <c r="H442" t="s">
        <v>286</v>
      </c>
      <c r="I442" t="s">
        <v>31</v>
      </c>
      <c r="J442">
        <v>13570</v>
      </c>
      <c r="K442">
        <v>50</v>
      </c>
      <c r="L442">
        <v>0</v>
      </c>
    </row>
    <row r="443" spans="1:12">
      <c r="A443" s="13" t="s">
        <v>127</v>
      </c>
      <c r="B443" s="20" t="s">
        <v>26</v>
      </c>
      <c r="C443" s="7">
        <v>9999</v>
      </c>
      <c r="D443" s="7">
        <v>5687</v>
      </c>
      <c r="E443" s="14">
        <v>0</v>
      </c>
      <c r="H443" t="s">
        <v>286</v>
      </c>
      <c r="I443" t="s">
        <v>222</v>
      </c>
      <c r="J443">
        <v>13485</v>
      </c>
      <c r="K443">
        <v>36</v>
      </c>
      <c r="L443">
        <v>0</v>
      </c>
    </row>
    <row r="444" spans="1:12">
      <c r="A444" s="13" t="s">
        <v>127</v>
      </c>
      <c r="B444" s="20" t="s">
        <v>27</v>
      </c>
      <c r="C444" s="7">
        <v>10863</v>
      </c>
      <c r="D444" s="7">
        <v>3649</v>
      </c>
      <c r="E444" s="14">
        <v>0</v>
      </c>
      <c r="H444" t="s">
        <v>286</v>
      </c>
      <c r="I444" t="s">
        <v>223</v>
      </c>
      <c r="J444">
        <v>13643</v>
      </c>
      <c r="K444">
        <v>110</v>
      </c>
      <c r="L444">
        <v>0</v>
      </c>
    </row>
    <row r="445" spans="1:12">
      <c r="A445" s="13" t="s">
        <v>127</v>
      </c>
      <c r="B445" s="20" t="s">
        <v>28</v>
      </c>
      <c r="C445" s="7">
        <v>12243</v>
      </c>
      <c r="D445" s="7">
        <v>1591</v>
      </c>
      <c r="E445" s="14">
        <v>0</v>
      </c>
      <c r="H445" t="s">
        <v>286</v>
      </c>
      <c r="I445" t="s">
        <v>224</v>
      </c>
      <c r="J445">
        <v>13135</v>
      </c>
      <c r="K445">
        <v>118</v>
      </c>
      <c r="L445">
        <v>0</v>
      </c>
    </row>
    <row r="446" spans="1:12">
      <c r="A446" s="13" t="s">
        <v>127</v>
      </c>
      <c r="B446" s="20" t="s">
        <v>29</v>
      </c>
      <c r="C446" s="7">
        <v>9203</v>
      </c>
      <c r="D446" s="7">
        <v>5420</v>
      </c>
      <c r="E446" s="14">
        <v>0</v>
      </c>
      <c r="H446" t="s">
        <v>286</v>
      </c>
      <c r="I446" t="s">
        <v>32</v>
      </c>
      <c r="J446">
        <v>12775</v>
      </c>
      <c r="K446">
        <v>31</v>
      </c>
      <c r="L446">
        <v>0</v>
      </c>
    </row>
    <row r="447" spans="1:12">
      <c r="A447" s="13" t="s">
        <v>127</v>
      </c>
      <c r="B447" s="20" t="s">
        <v>30</v>
      </c>
      <c r="C447" s="7">
        <v>8918</v>
      </c>
      <c r="D447" s="7">
        <v>5545</v>
      </c>
      <c r="E447" s="14">
        <v>0</v>
      </c>
      <c r="H447" t="s">
        <v>286</v>
      </c>
      <c r="I447" t="s">
        <v>225</v>
      </c>
      <c r="J447">
        <v>12896</v>
      </c>
      <c r="K447">
        <v>81</v>
      </c>
      <c r="L447">
        <v>0</v>
      </c>
    </row>
    <row r="448" spans="1:12">
      <c r="A448" s="13" t="s">
        <v>127</v>
      </c>
      <c r="B448" s="20" t="s">
        <v>31</v>
      </c>
      <c r="C448" s="7">
        <v>9150</v>
      </c>
      <c r="D448" s="7">
        <v>64</v>
      </c>
      <c r="E448" s="14">
        <v>0</v>
      </c>
      <c r="H448" t="s">
        <v>286</v>
      </c>
      <c r="I448" t="s">
        <v>226</v>
      </c>
      <c r="J448">
        <v>13178</v>
      </c>
      <c r="K448">
        <v>55</v>
      </c>
      <c r="L448">
        <v>0</v>
      </c>
    </row>
    <row r="449" spans="1:12">
      <c r="A449" s="13" t="s">
        <v>127</v>
      </c>
      <c r="B449" s="20" t="s">
        <v>32</v>
      </c>
      <c r="C449" s="7">
        <v>8707</v>
      </c>
      <c r="D449" s="7">
        <v>37</v>
      </c>
      <c r="E449" s="14">
        <v>0</v>
      </c>
      <c r="H449" t="s">
        <v>286</v>
      </c>
      <c r="I449" t="s">
        <v>227</v>
      </c>
      <c r="J449">
        <v>13126</v>
      </c>
      <c r="K449">
        <v>29</v>
      </c>
      <c r="L449">
        <v>0</v>
      </c>
    </row>
    <row r="450" spans="1:12">
      <c r="A450" s="13" t="s">
        <v>127</v>
      </c>
      <c r="B450" s="20" t="s">
        <v>33</v>
      </c>
      <c r="C450" s="7">
        <v>8649</v>
      </c>
      <c r="D450" s="7">
        <v>99</v>
      </c>
      <c r="E450" s="14">
        <v>0</v>
      </c>
      <c r="H450" t="s">
        <v>286</v>
      </c>
      <c r="I450" t="s">
        <v>33</v>
      </c>
      <c r="J450">
        <v>12753</v>
      </c>
      <c r="K450">
        <v>99</v>
      </c>
      <c r="L450">
        <v>0</v>
      </c>
    </row>
    <row r="451" spans="1:12">
      <c r="A451" s="13" t="s">
        <v>127</v>
      </c>
      <c r="B451" s="20" t="s">
        <v>34</v>
      </c>
      <c r="C451" s="7">
        <v>8076</v>
      </c>
      <c r="D451" s="7">
        <v>37</v>
      </c>
      <c r="E451" s="14">
        <v>0</v>
      </c>
      <c r="H451" t="s">
        <v>286</v>
      </c>
      <c r="I451" t="s">
        <v>228</v>
      </c>
      <c r="J451">
        <v>12426</v>
      </c>
      <c r="K451">
        <v>24</v>
      </c>
      <c r="L451">
        <v>0</v>
      </c>
    </row>
    <row r="452" spans="1:12">
      <c r="A452" s="13" t="s">
        <v>127</v>
      </c>
      <c r="B452" s="20" t="s">
        <v>35</v>
      </c>
      <c r="C452" s="7">
        <v>8265</v>
      </c>
      <c r="D452" s="7">
        <v>81</v>
      </c>
      <c r="E452" s="14">
        <v>0</v>
      </c>
      <c r="H452" t="s">
        <v>286</v>
      </c>
      <c r="I452" t="s">
        <v>229</v>
      </c>
      <c r="J452">
        <v>12737</v>
      </c>
      <c r="K452">
        <v>102</v>
      </c>
      <c r="L452">
        <v>0</v>
      </c>
    </row>
    <row r="453" spans="1:12">
      <c r="A453" s="13" t="s">
        <v>127</v>
      </c>
      <c r="B453" s="20" t="s">
        <v>36</v>
      </c>
      <c r="C453" s="7">
        <v>8361</v>
      </c>
      <c r="D453" s="7">
        <v>71</v>
      </c>
      <c r="E453" s="14">
        <v>0</v>
      </c>
      <c r="H453" t="s">
        <v>286</v>
      </c>
      <c r="I453" t="s">
        <v>230</v>
      </c>
      <c r="J453">
        <v>12650</v>
      </c>
      <c r="K453">
        <v>78</v>
      </c>
      <c r="L453">
        <v>0</v>
      </c>
    </row>
    <row r="454" spans="1:12">
      <c r="A454" s="13" t="s">
        <v>127</v>
      </c>
      <c r="B454" s="20" t="s">
        <v>37</v>
      </c>
      <c r="C454" s="7">
        <v>10052</v>
      </c>
      <c r="D454" s="7">
        <v>58</v>
      </c>
      <c r="E454" s="14">
        <v>0</v>
      </c>
      <c r="H454" t="s">
        <v>286</v>
      </c>
      <c r="I454" t="s">
        <v>34</v>
      </c>
      <c r="J454">
        <v>12488</v>
      </c>
      <c r="K454">
        <v>60</v>
      </c>
      <c r="L454">
        <v>0</v>
      </c>
    </row>
    <row r="455" spans="1:12">
      <c r="A455" s="13" t="s">
        <v>127</v>
      </c>
      <c r="B455" s="20" t="s">
        <v>38</v>
      </c>
      <c r="C455" s="7">
        <v>9991</v>
      </c>
      <c r="D455" s="7">
        <v>72</v>
      </c>
      <c r="E455" s="14">
        <v>0</v>
      </c>
      <c r="H455" t="s">
        <v>286</v>
      </c>
      <c r="I455" t="s">
        <v>231</v>
      </c>
      <c r="J455">
        <v>12788</v>
      </c>
      <c r="K455">
        <v>93</v>
      </c>
      <c r="L455">
        <v>0</v>
      </c>
    </row>
    <row r="456" spans="1:12">
      <c r="A456" s="13" t="s">
        <v>127</v>
      </c>
      <c r="B456" s="20" t="s">
        <v>39</v>
      </c>
      <c r="C456" s="7">
        <v>8824</v>
      </c>
      <c r="D456" s="7">
        <v>55</v>
      </c>
      <c r="E456" s="14">
        <v>0</v>
      </c>
      <c r="H456" t="s">
        <v>286</v>
      </c>
      <c r="I456" t="s">
        <v>232</v>
      </c>
      <c r="J456">
        <v>12871</v>
      </c>
      <c r="K456">
        <v>76</v>
      </c>
      <c r="L456">
        <v>0</v>
      </c>
    </row>
    <row r="457" spans="1:12">
      <c r="A457" s="13" t="s">
        <v>127</v>
      </c>
      <c r="B457" s="20" t="s">
        <v>40</v>
      </c>
      <c r="C457" s="7">
        <v>4731</v>
      </c>
      <c r="D457" s="7">
        <v>35</v>
      </c>
      <c r="E457" s="14">
        <v>0</v>
      </c>
      <c r="H457" t="s">
        <v>286</v>
      </c>
      <c r="I457" t="s">
        <v>233</v>
      </c>
      <c r="J457">
        <v>13273</v>
      </c>
      <c r="K457">
        <v>85</v>
      </c>
      <c r="L457">
        <v>0</v>
      </c>
    </row>
    <row r="458" spans="1:12">
      <c r="A458" s="13" t="s">
        <v>128</v>
      </c>
      <c r="B458" s="20" t="s">
        <v>17</v>
      </c>
      <c r="C458" s="7">
        <v>2290</v>
      </c>
      <c r="D458" s="7">
        <v>91</v>
      </c>
      <c r="E458" s="14">
        <v>0</v>
      </c>
      <c r="H458" t="s">
        <v>286</v>
      </c>
      <c r="I458" t="s">
        <v>35</v>
      </c>
      <c r="J458">
        <v>13485</v>
      </c>
      <c r="K458">
        <v>73</v>
      </c>
      <c r="L458">
        <v>0</v>
      </c>
    </row>
    <row r="459" spans="1:12">
      <c r="A459" s="13" t="s">
        <v>128</v>
      </c>
      <c r="B459" s="20" t="s">
        <v>18</v>
      </c>
      <c r="C459" s="7">
        <v>2747</v>
      </c>
      <c r="D459" s="7">
        <v>76</v>
      </c>
      <c r="E459" s="14">
        <v>0</v>
      </c>
      <c r="H459" t="s">
        <v>286</v>
      </c>
      <c r="I459" t="s">
        <v>234</v>
      </c>
      <c r="J459">
        <v>13639</v>
      </c>
      <c r="K459">
        <v>85</v>
      </c>
      <c r="L459">
        <v>0</v>
      </c>
    </row>
    <row r="460" spans="1:12">
      <c r="A460" s="13" t="s">
        <v>128</v>
      </c>
      <c r="B460" s="20" t="s">
        <v>19</v>
      </c>
      <c r="C460" s="7">
        <v>2424</v>
      </c>
      <c r="D460" s="7">
        <v>74</v>
      </c>
      <c r="E460" s="14">
        <v>0</v>
      </c>
      <c r="H460" t="s">
        <v>286</v>
      </c>
      <c r="I460" t="s">
        <v>235</v>
      </c>
      <c r="J460">
        <v>14588</v>
      </c>
      <c r="K460">
        <v>94</v>
      </c>
      <c r="L460">
        <v>0</v>
      </c>
    </row>
    <row r="461" spans="1:12">
      <c r="A461" s="13" t="s">
        <v>128</v>
      </c>
      <c r="B461" s="20" t="s">
        <v>20</v>
      </c>
      <c r="C461" s="7">
        <v>2914</v>
      </c>
      <c r="D461" s="7">
        <v>67</v>
      </c>
      <c r="E461" s="14">
        <v>0</v>
      </c>
      <c r="H461" t="s">
        <v>286</v>
      </c>
      <c r="I461" t="s">
        <v>236</v>
      </c>
      <c r="J461">
        <v>14543</v>
      </c>
      <c r="K461">
        <v>80</v>
      </c>
      <c r="L461">
        <v>0</v>
      </c>
    </row>
    <row r="462" spans="1:12">
      <c r="A462" s="13" t="s">
        <v>128</v>
      </c>
      <c r="B462" s="20" t="s">
        <v>21</v>
      </c>
      <c r="C462" s="7">
        <v>5873</v>
      </c>
      <c r="D462" s="7">
        <v>28</v>
      </c>
      <c r="E462" s="14">
        <v>0</v>
      </c>
      <c r="H462" t="s">
        <v>286</v>
      </c>
      <c r="I462" t="s">
        <v>36</v>
      </c>
      <c r="J462">
        <v>14680</v>
      </c>
      <c r="K462">
        <v>66</v>
      </c>
      <c r="L462">
        <v>0</v>
      </c>
    </row>
    <row r="463" spans="1:12">
      <c r="A463" s="13" t="s">
        <v>128</v>
      </c>
      <c r="B463" s="20" t="s">
        <v>22</v>
      </c>
      <c r="C463" s="7">
        <v>12510</v>
      </c>
      <c r="D463" s="7">
        <v>82</v>
      </c>
      <c r="E463" s="14">
        <v>0</v>
      </c>
      <c r="H463" t="s">
        <v>286</v>
      </c>
      <c r="I463" t="s">
        <v>237</v>
      </c>
      <c r="J463">
        <v>14924</v>
      </c>
      <c r="K463">
        <v>104</v>
      </c>
      <c r="L463">
        <v>0</v>
      </c>
    </row>
    <row r="464" spans="1:12">
      <c r="A464" s="13" t="s">
        <v>128</v>
      </c>
      <c r="B464" s="20" t="s">
        <v>23</v>
      </c>
      <c r="C464" s="7">
        <v>12541</v>
      </c>
      <c r="D464" s="7">
        <v>80</v>
      </c>
      <c r="E464" s="14">
        <v>0</v>
      </c>
      <c r="H464" t="s">
        <v>286</v>
      </c>
      <c r="I464" t="s">
        <v>238</v>
      </c>
      <c r="J464">
        <v>15091</v>
      </c>
      <c r="K464">
        <v>91</v>
      </c>
      <c r="L464">
        <v>0</v>
      </c>
    </row>
    <row r="465" spans="1:12">
      <c r="A465" s="13" t="s">
        <v>128</v>
      </c>
      <c r="B465" s="20" t="s">
        <v>24</v>
      </c>
      <c r="C465" s="7">
        <v>12838</v>
      </c>
      <c r="D465" s="7">
        <v>79</v>
      </c>
      <c r="E465" s="14">
        <v>0</v>
      </c>
      <c r="H465" t="s">
        <v>286</v>
      </c>
      <c r="I465" t="s">
        <v>239</v>
      </c>
      <c r="J465">
        <v>14817</v>
      </c>
      <c r="K465">
        <v>64</v>
      </c>
      <c r="L465">
        <v>0</v>
      </c>
    </row>
    <row r="466" spans="1:12">
      <c r="A466" s="13" t="s">
        <v>128</v>
      </c>
      <c r="B466" s="20" t="s">
        <v>25</v>
      </c>
      <c r="C466" s="7">
        <v>11408</v>
      </c>
      <c r="D466" s="7">
        <v>68</v>
      </c>
      <c r="E466" s="14">
        <v>0</v>
      </c>
      <c r="H466" t="s">
        <v>286</v>
      </c>
      <c r="I466" t="s">
        <v>37</v>
      </c>
      <c r="J466">
        <v>13930</v>
      </c>
      <c r="K466">
        <v>88</v>
      </c>
      <c r="L466">
        <v>0</v>
      </c>
    </row>
    <row r="467" spans="1:12">
      <c r="A467" s="13" t="s">
        <v>128</v>
      </c>
      <c r="B467" s="20" t="s">
        <v>26</v>
      </c>
      <c r="C467" s="7">
        <v>9720</v>
      </c>
      <c r="D467" s="7">
        <v>81</v>
      </c>
      <c r="E467" s="14">
        <v>0</v>
      </c>
      <c r="H467" t="s">
        <v>286</v>
      </c>
      <c r="I467" t="s">
        <v>240</v>
      </c>
      <c r="J467">
        <v>13770</v>
      </c>
      <c r="K467">
        <v>116</v>
      </c>
      <c r="L467">
        <v>0</v>
      </c>
    </row>
    <row r="468" spans="1:12">
      <c r="A468" s="13" t="s">
        <v>128</v>
      </c>
      <c r="B468" s="20" t="s">
        <v>27</v>
      </c>
      <c r="C468" s="7">
        <v>7574</v>
      </c>
      <c r="D468" s="7">
        <v>27</v>
      </c>
      <c r="E468" s="14">
        <v>0</v>
      </c>
      <c r="H468" t="s">
        <v>286</v>
      </c>
      <c r="I468" t="s">
        <v>241</v>
      </c>
      <c r="J468">
        <v>13748</v>
      </c>
      <c r="K468">
        <v>22</v>
      </c>
      <c r="L468">
        <v>0</v>
      </c>
    </row>
    <row r="469" spans="1:12">
      <c r="A469" s="13" t="s">
        <v>128</v>
      </c>
      <c r="B469" s="20" t="s">
        <v>28</v>
      </c>
      <c r="C469" s="7">
        <v>7222</v>
      </c>
      <c r="D469" s="7">
        <v>155</v>
      </c>
      <c r="E469" s="14">
        <v>0</v>
      </c>
      <c r="H469" t="s">
        <v>286</v>
      </c>
      <c r="I469" t="s">
        <v>242</v>
      </c>
      <c r="J469">
        <v>14368</v>
      </c>
      <c r="K469">
        <v>80</v>
      </c>
      <c r="L469">
        <v>0</v>
      </c>
    </row>
    <row r="470" spans="1:12">
      <c r="A470" s="13" t="s">
        <v>128</v>
      </c>
      <c r="B470" s="20" t="s">
        <v>29</v>
      </c>
      <c r="C470" s="7">
        <v>7739</v>
      </c>
      <c r="D470" s="7">
        <v>97</v>
      </c>
      <c r="E470" s="14">
        <v>0</v>
      </c>
      <c r="H470" t="s">
        <v>286</v>
      </c>
      <c r="I470" t="s">
        <v>38</v>
      </c>
      <c r="J470">
        <v>14870</v>
      </c>
      <c r="K470">
        <v>104</v>
      </c>
      <c r="L470">
        <v>0</v>
      </c>
    </row>
    <row r="471" spans="1:12">
      <c r="A471" s="13" t="s">
        <v>128</v>
      </c>
      <c r="B471" s="20" t="s">
        <v>30</v>
      </c>
      <c r="C471" s="7">
        <v>6555</v>
      </c>
      <c r="D471" s="7">
        <v>51</v>
      </c>
      <c r="E471" s="14">
        <v>0</v>
      </c>
      <c r="H471" t="s">
        <v>286</v>
      </c>
      <c r="I471" t="s">
        <v>243</v>
      </c>
      <c r="J471">
        <v>14568</v>
      </c>
      <c r="K471">
        <v>24</v>
      </c>
      <c r="L471">
        <v>0</v>
      </c>
    </row>
    <row r="472" spans="1:12">
      <c r="A472" s="13" t="s">
        <v>128</v>
      </c>
      <c r="B472" s="20" t="s">
        <v>31</v>
      </c>
      <c r="C472" s="7">
        <v>5863</v>
      </c>
      <c r="D472" s="7">
        <v>111</v>
      </c>
      <c r="E472" s="14">
        <v>0</v>
      </c>
      <c r="H472" t="s">
        <v>286</v>
      </c>
      <c r="I472" t="s">
        <v>244</v>
      </c>
      <c r="J472">
        <v>14963</v>
      </c>
      <c r="K472">
        <v>58</v>
      </c>
      <c r="L472">
        <v>0</v>
      </c>
    </row>
    <row r="473" spans="1:12">
      <c r="A473" s="13" t="s">
        <v>128</v>
      </c>
      <c r="B473" s="20" t="s">
        <v>32</v>
      </c>
      <c r="C473" s="7">
        <v>5958</v>
      </c>
      <c r="D473" s="7">
        <v>61</v>
      </c>
      <c r="E473" s="14">
        <v>0</v>
      </c>
      <c r="H473" t="s">
        <v>286</v>
      </c>
      <c r="I473" t="s">
        <v>245</v>
      </c>
      <c r="J473">
        <v>14576</v>
      </c>
      <c r="K473">
        <v>76</v>
      </c>
      <c r="L473">
        <v>0</v>
      </c>
    </row>
    <row r="474" spans="1:12">
      <c r="A474" s="13" t="s">
        <v>128</v>
      </c>
      <c r="B474" s="20" t="s">
        <v>33</v>
      </c>
      <c r="C474" s="7">
        <v>5031</v>
      </c>
      <c r="D474" s="7">
        <v>71</v>
      </c>
      <c r="E474" s="14">
        <v>0</v>
      </c>
      <c r="H474" t="s">
        <v>286</v>
      </c>
      <c r="I474" t="s">
        <v>39</v>
      </c>
      <c r="J474">
        <v>13908</v>
      </c>
      <c r="K474">
        <v>98</v>
      </c>
      <c r="L474">
        <v>0</v>
      </c>
    </row>
    <row r="475" spans="1:12">
      <c r="A475" s="13" t="s">
        <v>128</v>
      </c>
      <c r="B475" s="20" t="s">
        <v>34</v>
      </c>
      <c r="C475" s="7">
        <v>5538</v>
      </c>
      <c r="D475" s="7">
        <v>29</v>
      </c>
      <c r="E475" s="14">
        <v>0</v>
      </c>
      <c r="H475" t="s">
        <v>286</v>
      </c>
      <c r="I475" t="s">
        <v>246</v>
      </c>
      <c r="J475">
        <v>13329</v>
      </c>
      <c r="K475">
        <v>23</v>
      </c>
      <c r="L475">
        <v>0</v>
      </c>
    </row>
    <row r="476" spans="1:12">
      <c r="A476" s="13" t="s">
        <v>128</v>
      </c>
      <c r="B476" s="20" t="s">
        <v>35</v>
      </c>
      <c r="C476" s="7">
        <v>5510</v>
      </c>
      <c r="D476" s="7">
        <v>68</v>
      </c>
      <c r="E476" s="14">
        <v>0</v>
      </c>
      <c r="H476" t="s">
        <v>286</v>
      </c>
      <c r="I476" t="s">
        <v>247</v>
      </c>
      <c r="J476">
        <v>11856</v>
      </c>
      <c r="K476">
        <v>116</v>
      </c>
      <c r="L476">
        <v>0</v>
      </c>
    </row>
    <row r="477" spans="1:12">
      <c r="A477" s="13" t="s">
        <v>128</v>
      </c>
      <c r="B477" s="20" t="s">
        <v>36</v>
      </c>
      <c r="C477" s="7">
        <v>7355</v>
      </c>
      <c r="D477" s="7">
        <v>80</v>
      </c>
      <c r="E477" s="14">
        <v>0</v>
      </c>
      <c r="H477" t="s">
        <v>286</v>
      </c>
      <c r="I477" t="s">
        <v>248</v>
      </c>
      <c r="J477">
        <v>9588</v>
      </c>
      <c r="K477">
        <v>21</v>
      </c>
      <c r="L477">
        <v>0</v>
      </c>
    </row>
    <row r="478" spans="1:12">
      <c r="A478" s="13" t="s">
        <v>128</v>
      </c>
      <c r="B478" s="20" t="s">
        <v>37</v>
      </c>
      <c r="C478" s="7">
        <v>10147</v>
      </c>
      <c r="D478" s="7">
        <v>72</v>
      </c>
      <c r="E478" s="14">
        <v>0</v>
      </c>
      <c r="H478" t="s">
        <v>286</v>
      </c>
      <c r="I478" t="s">
        <v>40</v>
      </c>
      <c r="J478">
        <v>6473</v>
      </c>
      <c r="K478">
        <v>57</v>
      </c>
      <c r="L478">
        <v>0</v>
      </c>
    </row>
    <row r="479" spans="1:12">
      <c r="A479" s="13" t="s">
        <v>128</v>
      </c>
      <c r="B479" s="20" t="s">
        <v>38</v>
      </c>
      <c r="C479" s="7">
        <v>9713</v>
      </c>
      <c r="D479" s="7">
        <v>126</v>
      </c>
      <c r="E479" s="14">
        <v>0</v>
      </c>
      <c r="H479" t="s">
        <v>286</v>
      </c>
      <c r="I479" t="s">
        <v>249</v>
      </c>
      <c r="J479">
        <v>4642</v>
      </c>
      <c r="K479">
        <v>96</v>
      </c>
      <c r="L479">
        <v>0</v>
      </c>
    </row>
    <row r="480" spans="1:12">
      <c r="A480" s="13" t="s">
        <v>128</v>
      </c>
      <c r="B480" s="20" t="s">
        <v>39</v>
      </c>
      <c r="C480" s="7">
        <v>8989</v>
      </c>
      <c r="D480" s="7">
        <v>77</v>
      </c>
      <c r="E480" s="14">
        <v>0</v>
      </c>
      <c r="H480" t="s">
        <v>286</v>
      </c>
      <c r="I480" t="s">
        <v>250</v>
      </c>
      <c r="J480">
        <v>5003</v>
      </c>
      <c r="K480">
        <v>129</v>
      </c>
      <c r="L480">
        <v>0</v>
      </c>
    </row>
    <row r="481" spans="1:12">
      <c r="A481" s="13" t="s">
        <v>128</v>
      </c>
      <c r="B481" s="20" t="s">
        <v>40</v>
      </c>
      <c r="C481" s="7">
        <v>3629</v>
      </c>
      <c r="D481" s="7">
        <v>104</v>
      </c>
      <c r="E481" s="14">
        <v>0</v>
      </c>
      <c r="H481" t="s">
        <v>286</v>
      </c>
      <c r="I481" t="s">
        <v>251</v>
      </c>
      <c r="J481">
        <v>6103</v>
      </c>
      <c r="K481">
        <v>99</v>
      </c>
      <c r="L481">
        <v>0</v>
      </c>
    </row>
    <row r="482" spans="1:12">
      <c r="A482" s="13" t="s">
        <v>129</v>
      </c>
      <c r="B482" s="20" t="s">
        <v>17</v>
      </c>
      <c r="C482" s="7">
        <v>1489</v>
      </c>
      <c r="D482" s="7">
        <v>40</v>
      </c>
      <c r="E482" s="14">
        <v>0</v>
      </c>
      <c r="H482" t="s">
        <v>287</v>
      </c>
      <c r="I482" t="s">
        <v>17</v>
      </c>
      <c r="J482">
        <v>7082</v>
      </c>
      <c r="K482">
        <v>89</v>
      </c>
      <c r="L482">
        <v>0</v>
      </c>
    </row>
    <row r="483" spans="1:12">
      <c r="A483" s="13" t="s">
        <v>129</v>
      </c>
      <c r="B483" s="20" t="s">
        <v>18</v>
      </c>
      <c r="C483" s="7">
        <v>1637</v>
      </c>
      <c r="D483" s="7">
        <v>27</v>
      </c>
      <c r="E483" s="14">
        <v>0</v>
      </c>
      <c r="H483" t="s">
        <v>287</v>
      </c>
      <c r="I483" t="s">
        <v>180</v>
      </c>
      <c r="J483">
        <v>7302</v>
      </c>
      <c r="K483">
        <v>66</v>
      </c>
      <c r="L483">
        <v>0</v>
      </c>
    </row>
    <row r="484" spans="1:12">
      <c r="A484" s="13" t="s">
        <v>129</v>
      </c>
      <c r="B484" s="20" t="s">
        <v>19</v>
      </c>
      <c r="C484" s="7">
        <v>1789</v>
      </c>
      <c r="D484" s="7">
        <v>89</v>
      </c>
      <c r="E484" s="14">
        <v>0</v>
      </c>
      <c r="H484" t="s">
        <v>287</v>
      </c>
      <c r="I484" t="s">
        <v>181</v>
      </c>
      <c r="J484">
        <v>7766</v>
      </c>
      <c r="K484">
        <v>26</v>
      </c>
      <c r="L484">
        <v>0</v>
      </c>
    </row>
    <row r="485" spans="1:12">
      <c r="A485" s="13" t="s">
        <v>129</v>
      </c>
      <c r="B485" s="20" t="s">
        <v>20</v>
      </c>
      <c r="C485" s="7">
        <v>2299</v>
      </c>
      <c r="D485" s="7">
        <v>26</v>
      </c>
      <c r="E485" s="14">
        <v>0</v>
      </c>
      <c r="H485" t="s">
        <v>287</v>
      </c>
      <c r="I485" t="s">
        <v>182</v>
      </c>
      <c r="J485">
        <v>8290</v>
      </c>
      <c r="K485">
        <v>36</v>
      </c>
      <c r="L485">
        <v>0</v>
      </c>
    </row>
    <row r="486" spans="1:12">
      <c r="A486" s="13" t="s">
        <v>129</v>
      </c>
      <c r="B486" s="20" t="s">
        <v>21</v>
      </c>
      <c r="C486" s="7">
        <v>6278</v>
      </c>
      <c r="D486" s="7">
        <v>58</v>
      </c>
      <c r="E486" s="14">
        <v>0</v>
      </c>
      <c r="H486" t="s">
        <v>287</v>
      </c>
      <c r="I486" t="s">
        <v>18</v>
      </c>
      <c r="J486">
        <v>7492</v>
      </c>
      <c r="K486">
        <v>83</v>
      </c>
      <c r="L486">
        <v>0</v>
      </c>
    </row>
    <row r="487" spans="1:12">
      <c r="A487" s="13" t="s">
        <v>129</v>
      </c>
      <c r="B487" s="20" t="s">
        <v>22</v>
      </c>
      <c r="C487" s="7">
        <v>11858</v>
      </c>
      <c r="D487" s="7">
        <v>26</v>
      </c>
      <c r="E487" s="14">
        <v>0</v>
      </c>
      <c r="H487" t="s">
        <v>287</v>
      </c>
      <c r="I487" t="s">
        <v>183</v>
      </c>
      <c r="J487">
        <v>6432</v>
      </c>
      <c r="K487">
        <v>93</v>
      </c>
      <c r="L487">
        <v>0</v>
      </c>
    </row>
    <row r="488" spans="1:12">
      <c r="A488" s="13" t="s">
        <v>129</v>
      </c>
      <c r="B488" s="20" t="s">
        <v>23</v>
      </c>
      <c r="C488" s="7">
        <v>13067</v>
      </c>
      <c r="D488" s="7">
        <v>94</v>
      </c>
      <c r="E488" s="14">
        <v>0</v>
      </c>
      <c r="H488" t="s">
        <v>287</v>
      </c>
      <c r="I488" t="s">
        <v>184</v>
      </c>
      <c r="J488">
        <v>9575</v>
      </c>
      <c r="K488">
        <v>105</v>
      </c>
      <c r="L488">
        <v>0</v>
      </c>
    </row>
    <row r="489" spans="1:12">
      <c r="A489" s="13" t="s">
        <v>129</v>
      </c>
      <c r="B489" s="20" t="s">
        <v>24</v>
      </c>
      <c r="C489" s="7">
        <v>12945</v>
      </c>
      <c r="D489" s="7">
        <v>23</v>
      </c>
      <c r="E489" s="14">
        <v>0</v>
      </c>
      <c r="H489" t="s">
        <v>287</v>
      </c>
      <c r="I489" t="s">
        <v>185</v>
      </c>
      <c r="J489">
        <v>11890</v>
      </c>
      <c r="K489">
        <v>97</v>
      </c>
      <c r="L489">
        <v>0</v>
      </c>
    </row>
    <row r="490" spans="1:12">
      <c r="A490" s="13" t="s">
        <v>129</v>
      </c>
      <c r="B490" s="20" t="s">
        <v>25</v>
      </c>
      <c r="C490" s="7">
        <v>10668</v>
      </c>
      <c r="D490" s="7">
        <v>38</v>
      </c>
      <c r="E490" s="14">
        <v>0</v>
      </c>
      <c r="H490" t="s">
        <v>287</v>
      </c>
      <c r="I490" t="s">
        <v>19</v>
      </c>
      <c r="J490">
        <v>12195</v>
      </c>
      <c r="K490">
        <v>97</v>
      </c>
      <c r="L490">
        <v>0</v>
      </c>
    </row>
    <row r="491" spans="1:12">
      <c r="A491" s="13" t="s">
        <v>129</v>
      </c>
      <c r="B491" s="20" t="s">
        <v>26</v>
      </c>
      <c r="C491" s="7">
        <v>6867</v>
      </c>
      <c r="D491" s="7">
        <v>76</v>
      </c>
      <c r="E491" s="14">
        <v>0</v>
      </c>
      <c r="H491" t="s">
        <v>287</v>
      </c>
      <c r="I491" t="s">
        <v>186</v>
      </c>
      <c r="J491">
        <v>13644</v>
      </c>
      <c r="K491">
        <v>100</v>
      </c>
      <c r="L491">
        <v>0</v>
      </c>
    </row>
    <row r="492" spans="1:12">
      <c r="A492" s="13" t="s">
        <v>129</v>
      </c>
      <c r="B492" s="20" t="s">
        <v>27</v>
      </c>
      <c r="C492" s="7">
        <v>5658</v>
      </c>
      <c r="D492" s="7">
        <v>87</v>
      </c>
      <c r="E492" s="14">
        <v>0</v>
      </c>
      <c r="H492" t="s">
        <v>287</v>
      </c>
      <c r="I492" t="s">
        <v>187</v>
      </c>
      <c r="J492">
        <v>14059</v>
      </c>
      <c r="K492">
        <v>155</v>
      </c>
      <c r="L492">
        <v>0</v>
      </c>
    </row>
    <row r="493" spans="1:12">
      <c r="A493" s="13" t="s">
        <v>129</v>
      </c>
      <c r="B493" s="20" t="s">
        <v>28</v>
      </c>
      <c r="C493" s="7">
        <v>5838</v>
      </c>
      <c r="D493" s="7">
        <v>75</v>
      </c>
      <c r="E493" s="14">
        <v>0</v>
      </c>
      <c r="H493" t="s">
        <v>287</v>
      </c>
      <c r="I493" t="s">
        <v>188</v>
      </c>
      <c r="J493">
        <v>11802</v>
      </c>
      <c r="K493">
        <v>192</v>
      </c>
      <c r="L493">
        <v>0</v>
      </c>
    </row>
    <row r="494" spans="1:12">
      <c r="A494" s="13" t="s">
        <v>129</v>
      </c>
      <c r="B494" s="20" t="s">
        <v>29</v>
      </c>
      <c r="C494" s="7">
        <v>3415</v>
      </c>
      <c r="D494" s="7">
        <v>90</v>
      </c>
      <c r="E494" s="14">
        <v>0</v>
      </c>
      <c r="H494" t="s">
        <v>287</v>
      </c>
      <c r="I494" t="s">
        <v>20</v>
      </c>
      <c r="J494">
        <v>9798</v>
      </c>
      <c r="K494">
        <v>80</v>
      </c>
      <c r="L494">
        <v>0</v>
      </c>
    </row>
    <row r="495" spans="1:12">
      <c r="A495" s="13" t="s">
        <v>129</v>
      </c>
      <c r="B495" s="20" t="s">
        <v>30</v>
      </c>
      <c r="C495" s="7">
        <v>4961</v>
      </c>
      <c r="D495" s="7">
        <v>54</v>
      </c>
      <c r="E495" s="14">
        <v>0</v>
      </c>
      <c r="H495" t="s">
        <v>287</v>
      </c>
      <c r="I495" t="s">
        <v>189</v>
      </c>
      <c r="J495">
        <v>9244</v>
      </c>
      <c r="K495">
        <v>206</v>
      </c>
      <c r="L495">
        <v>0</v>
      </c>
    </row>
    <row r="496" spans="1:12">
      <c r="A496" s="13" t="s">
        <v>129</v>
      </c>
      <c r="B496" s="20" t="s">
        <v>31</v>
      </c>
      <c r="C496" s="7">
        <v>3676</v>
      </c>
      <c r="D496" s="7">
        <v>120</v>
      </c>
      <c r="E496" s="14">
        <v>0</v>
      </c>
      <c r="H496" t="s">
        <v>287</v>
      </c>
      <c r="I496" t="s">
        <v>190</v>
      </c>
      <c r="J496">
        <v>9688</v>
      </c>
      <c r="K496">
        <v>80</v>
      </c>
      <c r="L496">
        <v>0</v>
      </c>
    </row>
    <row r="497" spans="1:12">
      <c r="A497" s="13" t="s">
        <v>129</v>
      </c>
      <c r="B497" s="20" t="s">
        <v>32</v>
      </c>
      <c r="C497" s="7">
        <v>4263</v>
      </c>
      <c r="D497" s="7">
        <v>162</v>
      </c>
      <c r="E497" s="14">
        <v>0</v>
      </c>
      <c r="H497" t="s">
        <v>287</v>
      </c>
      <c r="I497" t="s">
        <v>191</v>
      </c>
      <c r="J497">
        <v>11916</v>
      </c>
      <c r="K497">
        <v>21</v>
      </c>
      <c r="L497">
        <v>0</v>
      </c>
    </row>
    <row r="498" spans="1:12">
      <c r="A498" s="13" t="s">
        <v>129</v>
      </c>
      <c r="B498" s="20" t="s">
        <v>33</v>
      </c>
      <c r="C498" s="7">
        <v>3212</v>
      </c>
      <c r="D498" s="7">
        <v>108</v>
      </c>
      <c r="E498" s="14">
        <v>0</v>
      </c>
      <c r="H498" t="s">
        <v>287</v>
      </c>
      <c r="I498" t="s">
        <v>21</v>
      </c>
      <c r="J498">
        <v>13283</v>
      </c>
      <c r="K498">
        <v>20</v>
      </c>
      <c r="L498">
        <v>0</v>
      </c>
    </row>
    <row r="499" spans="1:12">
      <c r="A499" s="13" t="s">
        <v>129</v>
      </c>
      <c r="B499" s="20" t="s">
        <v>34</v>
      </c>
      <c r="C499" s="7">
        <v>4024</v>
      </c>
      <c r="D499" s="7">
        <v>75</v>
      </c>
      <c r="E499" s="14">
        <v>0</v>
      </c>
      <c r="H499" t="s">
        <v>287</v>
      </c>
      <c r="I499" t="s">
        <v>192</v>
      </c>
      <c r="J499">
        <v>15261</v>
      </c>
      <c r="K499">
        <v>22</v>
      </c>
      <c r="L499">
        <v>0</v>
      </c>
    </row>
    <row r="500" spans="1:12">
      <c r="A500" s="13" t="s">
        <v>129</v>
      </c>
      <c r="B500" s="20" t="s">
        <v>35</v>
      </c>
      <c r="C500" s="7">
        <v>3838</v>
      </c>
      <c r="D500" s="7">
        <v>76</v>
      </c>
      <c r="E500" s="14">
        <v>0</v>
      </c>
      <c r="H500" t="s">
        <v>287</v>
      </c>
      <c r="I500" t="s">
        <v>193</v>
      </c>
      <c r="J500">
        <v>16683</v>
      </c>
      <c r="K500">
        <v>138</v>
      </c>
      <c r="L500">
        <v>0</v>
      </c>
    </row>
    <row r="501" spans="1:12">
      <c r="A501" s="13" t="s">
        <v>129</v>
      </c>
      <c r="B501" s="20" t="s">
        <v>36</v>
      </c>
      <c r="C501" s="7">
        <v>4818</v>
      </c>
      <c r="D501" s="7">
        <v>94</v>
      </c>
      <c r="E501" s="14">
        <v>0</v>
      </c>
      <c r="H501" t="s">
        <v>287</v>
      </c>
      <c r="I501" t="s">
        <v>194</v>
      </c>
      <c r="J501">
        <v>16862</v>
      </c>
      <c r="K501">
        <v>48</v>
      </c>
      <c r="L501">
        <v>0</v>
      </c>
    </row>
    <row r="502" spans="1:12">
      <c r="A502" s="13" t="s">
        <v>129</v>
      </c>
      <c r="B502" s="20" t="s">
        <v>37</v>
      </c>
      <c r="C502" s="7">
        <v>7281</v>
      </c>
      <c r="D502" s="7">
        <v>174</v>
      </c>
      <c r="E502" s="14">
        <v>0</v>
      </c>
      <c r="H502" t="s">
        <v>287</v>
      </c>
      <c r="I502" t="s">
        <v>22</v>
      </c>
      <c r="J502">
        <v>16335</v>
      </c>
      <c r="K502">
        <v>150</v>
      </c>
      <c r="L502">
        <v>0</v>
      </c>
    </row>
    <row r="503" spans="1:12">
      <c r="A503" s="13" t="s">
        <v>129</v>
      </c>
      <c r="B503" s="20" t="s">
        <v>38</v>
      </c>
      <c r="C503" s="7">
        <v>9267</v>
      </c>
      <c r="D503" s="7">
        <v>105</v>
      </c>
      <c r="E503" s="14">
        <v>0</v>
      </c>
      <c r="H503" t="s">
        <v>287</v>
      </c>
      <c r="I503" t="s">
        <v>195</v>
      </c>
      <c r="J503">
        <v>17988</v>
      </c>
      <c r="K503">
        <v>88</v>
      </c>
      <c r="L503">
        <v>0</v>
      </c>
    </row>
    <row r="504" spans="1:12">
      <c r="A504" s="13" t="s">
        <v>129</v>
      </c>
      <c r="B504" s="20" t="s">
        <v>39</v>
      </c>
      <c r="C504" s="7">
        <v>8697</v>
      </c>
      <c r="D504" s="7">
        <v>54</v>
      </c>
      <c r="E504" s="14">
        <v>0</v>
      </c>
      <c r="H504" t="s">
        <v>287</v>
      </c>
      <c r="I504" t="s">
        <v>196</v>
      </c>
      <c r="J504">
        <v>17265</v>
      </c>
      <c r="K504">
        <v>95</v>
      </c>
      <c r="L504">
        <v>0</v>
      </c>
    </row>
    <row r="505" spans="1:12">
      <c r="A505" s="13" t="s">
        <v>129</v>
      </c>
      <c r="B505" s="20" t="s">
        <v>40</v>
      </c>
      <c r="C505" s="7">
        <v>4091</v>
      </c>
      <c r="D505" s="7">
        <v>102</v>
      </c>
      <c r="E505" s="14">
        <v>0</v>
      </c>
      <c r="H505" t="s">
        <v>287</v>
      </c>
      <c r="I505" t="s">
        <v>197</v>
      </c>
      <c r="J505">
        <v>17699</v>
      </c>
      <c r="K505">
        <v>68</v>
      </c>
      <c r="L505">
        <v>0</v>
      </c>
    </row>
    <row r="506" spans="1:12">
      <c r="A506" s="13" t="s">
        <v>130</v>
      </c>
      <c r="B506" s="20" t="s">
        <v>17</v>
      </c>
      <c r="C506" s="7">
        <v>3598</v>
      </c>
      <c r="D506" s="7">
        <v>87</v>
      </c>
      <c r="E506" s="14">
        <v>0</v>
      </c>
      <c r="H506" t="s">
        <v>287</v>
      </c>
      <c r="I506" t="s">
        <v>23</v>
      </c>
      <c r="J506">
        <v>17426</v>
      </c>
      <c r="K506">
        <v>82</v>
      </c>
      <c r="L506">
        <v>0</v>
      </c>
    </row>
    <row r="507" spans="1:12">
      <c r="A507" s="13" t="s">
        <v>130</v>
      </c>
      <c r="B507" s="20" t="s">
        <v>18</v>
      </c>
      <c r="C507" s="7">
        <v>3800</v>
      </c>
      <c r="D507" s="7">
        <v>207</v>
      </c>
      <c r="E507" s="14">
        <v>0</v>
      </c>
      <c r="H507" t="s">
        <v>287</v>
      </c>
      <c r="I507" t="s">
        <v>198</v>
      </c>
      <c r="J507">
        <v>17954</v>
      </c>
      <c r="K507">
        <v>36</v>
      </c>
      <c r="L507">
        <v>0</v>
      </c>
    </row>
    <row r="508" spans="1:12">
      <c r="A508" s="13" t="s">
        <v>130</v>
      </c>
      <c r="B508" s="20" t="s">
        <v>19</v>
      </c>
      <c r="C508" s="7">
        <v>3673</v>
      </c>
      <c r="D508" s="7">
        <v>79</v>
      </c>
      <c r="E508" s="14">
        <v>0</v>
      </c>
      <c r="H508" t="s">
        <v>287</v>
      </c>
      <c r="I508" t="s">
        <v>199</v>
      </c>
      <c r="J508">
        <v>17465</v>
      </c>
      <c r="K508">
        <v>99</v>
      </c>
      <c r="L508">
        <v>0</v>
      </c>
    </row>
    <row r="509" spans="1:12">
      <c r="A509" s="13" t="s">
        <v>130</v>
      </c>
      <c r="B509" s="20" t="s">
        <v>20</v>
      </c>
      <c r="C509" s="7">
        <v>2234</v>
      </c>
      <c r="D509" s="7">
        <v>24</v>
      </c>
      <c r="E509" s="14">
        <v>0</v>
      </c>
      <c r="H509" t="s">
        <v>287</v>
      </c>
      <c r="I509" t="s">
        <v>200</v>
      </c>
      <c r="J509">
        <v>17039</v>
      </c>
      <c r="K509">
        <v>119</v>
      </c>
      <c r="L509">
        <v>0</v>
      </c>
    </row>
    <row r="510" spans="1:12">
      <c r="A510" s="13" t="s">
        <v>130</v>
      </c>
      <c r="B510" s="20" t="s">
        <v>21</v>
      </c>
      <c r="C510" s="7">
        <v>4255</v>
      </c>
      <c r="D510" s="7">
        <v>230</v>
      </c>
      <c r="E510" s="14">
        <v>0</v>
      </c>
      <c r="H510" t="s">
        <v>287</v>
      </c>
      <c r="I510" t="s">
        <v>24</v>
      </c>
      <c r="J510">
        <v>16872</v>
      </c>
      <c r="K510">
        <v>81</v>
      </c>
      <c r="L510">
        <v>0</v>
      </c>
    </row>
    <row r="511" spans="1:12">
      <c r="A511" s="13" t="s">
        <v>130</v>
      </c>
      <c r="B511" s="20" t="s">
        <v>22</v>
      </c>
      <c r="C511" s="7">
        <v>11652</v>
      </c>
      <c r="D511" s="7">
        <v>20</v>
      </c>
      <c r="E511" s="14">
        <v>0</v>
      </c>
      <c r="H511" t="s">
        <v>287</v>
      </c>
      <c r="I511" t="s">
        <v>201</v>
      </c>
      <c r="J511">
        <v>17057</v>
      </c>
      <c r="K511">
        <v>71</v>
      </c>
      <c r="L511">
        <v>0</v>
      </c>
    </row>
    <row r="512" spans="1:12">
      <c r="A512" s="13" t="s">
        <v>130</v>
      </c>
      <c r="B512" s="20" t="s">
        <v>23</v>
      </c>
      <c r="C512" s="7">
        <v>12500</v>
      </c>
      <c r="D512" s="7">
        <v>94</v>
      </c>
      <c r="E512" s="14">
        <v>0</v>
      </c>
      <c r="H512" t="s">
        <v>287</v>
      </c>
      <c r="I512" t="s">
        <v>202</v>
      </c>
      <c r="J512">
        <v>16224</v>
      </c>
      <c r="K512">
        <v>76</v>
      </c>
      <c r="L512">
        <v>0</v>
      </c>
    </row>
    <row r="513" spans="1:12">
      <c r="A513" s="13" t="s">
        <v>130</v>
      </c>
      <c r="B513" s="20" t="s">
        <v>24</v>
      </c>
      <c r="C513" s="7">
        <v>12921</v>
      </c>
      <c r="D513" s="7">
        <v>20</v>
      </c>
      <c r="E513" s="14">
        <v>0</v>
      </c>
      <c r="H513" t="s">
        <v>287</v>
      </c>
      <c r="I513" t="s">
        <v>203</v>
      </c>
      <c r="J513">
        <v>15121</v>
      </c>
      <c r="K513">
        <v>63</v>
      </c>
      <c r="L513">
        <v>0</v>
      </c>
    </row>
    <row r="514" spans="1:12">
      <c r="A514" s="13" t="s">
        <v>130</v>
      </c>
      <c r="B514" s="20" t="s">
        <v>25</v>
      </c>
      <c r="C514" s="7">
        <v>9915</v>
      </c>
      <c r="D514" s="7">
        <v>87</v>
      </c>
      <c r="E514" s="14">
        <v>0</v>
      </c>
      <c r="H514" t="s">
        <v>287</v>
      </c>
      <c r="I514" t="s">
        <v>25</v>
      </c>
      <c r="J514">
        <v>14091</v>
      </c>
      <c r="K514">
        <v>70</v>
      </c>
      <c r="L514">
        <v>0</v>
      </c>
    </row>
    <row r="515" spans="1:12">
      <c r="A515" s="13" t="s">
        <v>130</v>
      </c>
      <c r="B515" s="20" t="s">
        <v>26</v>
      </c>
      <c r="C515" s="7">
        <v>6594</v>
      </c>
      <c r="D515" s="7">
        <v>126</v>
      </c>
      <c r="E515" s="14">
        <v>0</v>
      </c>
      <c r="H515" t="s">
        <v>287</v>
      </c>
      <c r="I515" t="s">
        <v>204</v>
      </c>
      <c r="J515">
        <v>14402</v>
      </c>
      <c r="K515">
        <v>22</v>
      </c>
      <c r="L515">
        <v>0</v>
      </c>
    </row>
    <row r="516" spans="1:12">
      <c r="A516" s="13" t="s">
        <v>130</v>
      </c>
      <c r="B516" s="20" t="s">
        <v>27</v>
      </c>
      <c r="C516" s="7">
        <v>5069</v>
      </c>
      <c r="D516" s="7">
        <v>83</v>
      </c>
      <c r="E516" s="14">
        <v>0</v>
      </c>
      <c r="H516" t="s">
        <v>287</v>
      </c>
      <c r="I516" t="s">
        <v>205</v>
      </c>
      <c r="J516">
        <v>14364</v>
      </c>
      <c r="K516">
        <v>21</v>
      </c>
      <c r="L516">
        <v>0</v>
      </c>
    </row>
    <row r="517" spans="1:12">
      <c r="A517" s="13" t="s">
        <v>130</v>
      </c>
      <c r="B517" s="20" t="s">
        <v>28</v>
      </c>
      <c r="C517" s="7">
        <v>5239</v>
      </c>
      <c r="D517" s="7">
        <v>83</v>
      </c>
      <c r="E517" s="14">
        <v>0</v>
      </c>
      <c r="H517" t="s">
        <v>287</v>
      </c>
      <c r="I517" t="s">
        <v>206</v>
      </c>
      <c r="J517">
        <v>14499</v>
      </c>
      <c r="K517">
        <v>117</v>
      </c>
      <c r="L517">
        <v>0</v>
      </c>
    </row>
    <row r="518" spans="1:12">
      <c r="A518" s="13" t="s">
        <v>130</v>
      </c>
      <c r="B518" s="20" t="s">
        <v>29</v>
      </c>
      <c r="C518" s="7">
        <v>3544</v>
      </c>
      <c r="D518" s="7">
        <v>109</v>
      </c>
      <c r="E518" s="14">
        <v>0</v>
      </c>
      <c r="H518" t="s">
        <v>287</v>
      </c>
      <c r="I518" t="s">
        <v>26</v>
      </c>
      <c r="J518">
        <v>15290</v>
      </c>
      <c r="K518">
        <v>97</v>
      </c>
      <c r="L518">
        <v>0</v>
      </c>
    </row>
    <row r="519" spans="1:12">
      <c r="A519" s="13" t="s">
        <v>130</v>
      </c>
      <c r="B519" s="20" t="s">
        <v>30</v>
      </c>
      <c r="C519" s="7">
        <v>4466</v>
      </c>
      <c r="D519" s="7">
        <v>77</v>
      </c>
      <c r="E519" s="14">
        <v>0</v>
      </c>
      <c r="H519" t="s">
        <v>287</v>
      </c>
      <c r="I519" t="s">
        <v>207</v>
      </c>
      <c r="J519">
        <v>15551</v>
      </c>
      <c r="K519">
        <v>24</v>
      </c>
      <c r="L519">
        <v>0</v>
      </c>
    </row>
    <row r="520" spans="1:12">
      <c r="A520" s="13" t="s">
        <v>130</v>
      </c>
      <c r="B520" s="20" t="s">
        <v>31</v>
      </c>
      <c r="C520" s="7">
        <v>3679</v>
      </c>
      <c r="D520" s="7">
        <v>80</v>
      </c>
      <c r="E520" s="14">
        <v>0</v>
      </c>
      <c r="H520" t="s">
        <v>287</v>
      </c>
      <c r="I520" t="s">
        <v>208</v>
      </c>
      <c r="J520">
        <v>15685</v>
      </c>
      <c r="K520">
        <v>45</v>
      </c>
      <c r="L520">
        <v>0</v>
      </c>
    </row>
    <row r="521" spans="1:12">
      <c r="A521" s="13" t="s">
        <v>130</v>
      </c>
      <c r="B521" s="20" t="s">
        <v>32</v>
      </c>
      <c r="C521" s="7">
        <v>3843</v>
      </c>
      <c r="D521" s="7">
        <v>91</v>
      </c>
      <c r="E521" s="14">
        <v>0</v>
      </c>
      <c r="H521" t="s">
        <v>287</v>
      </c>
      <c r="I521" t="s">
        <v>209</v>
      </c>
      <c r="J521">
        <v>15840</v>
      </c>
      <c r="K521">
        <v>75</v>
      </c>
      <c r="L521">
        <v>0</v>
      </c>
    </row>
    <row r="522" spans="1:12">
      <c r="A522" s="13" t="s">
        <v>130</v>
      </c>
      <c r="B522" s="20" t="s">
        <v>33</v>
      </c>
      <c r="C522" s="7">
        <v>3619</v>
      </c>
      <c r="D522" s="7">
        <v>83</v>
      </c>
      <c r="E522" s="14">
        <v>0</v>
      </c>
      <c r="H522" t="s">
        <v>287</v>
      </c>
      <c r="I522" t="s">
        <v>27</v>
      </c>
      <c r="J522">
        <v>16106</v>
      </c>
      <c r="K522">
        <v>119</v>
      </c>
      <c r="L522">
        <v>0</v>
      </c>
    </row>
    <row r="523" spans="1:12">
      <c r="A523" s="13" t="s">
        <v>130</v>
      </c>
      <c r="B523" s="20" t="s">
        <v>34</v>
      </c>
      <c r="C523" s="7">
        <v>4018</v>
      </c>
      <c r="D523" s="7">
        <v>108</v>
      </c>
      <c r="E523" s="14">
        <v>0</v>
      </c>
      <c r="H523" t="s">
        <v>287</v>
      </c>
      <c r="I523" t="s">
        <v>210</v>
      </c>
      <c r="J523">
        <v>16008</v>
      </c>
      <c r="K523">
        <v>24</v>
      </c>
      <c r="L523">
        <v>0</v>
      </c>
    </row>
    <row r="524" spans="1:12">
      <c r="A524" s="13" t="s">
        <v>130</v>
      </c>
      <c r="B524" s="20" t="s">
        <v>35</v>
      </c>
      <c r="C524" s="7">
        <v>3351</v>
      </c>
      <c r="D524" s="7">
        <v>97</v>
      </c>
      <c r="E524" s="14">
        <v>0</v>
      </c>
      <c r="H524" t="s">
        <v>287</v>
      </c>
      <c r="I524" t="s">
        <v>211</v>
      </c>
      <c r="J524">
        <v>15870</v>
      </c>
      <c r="K524">
        <v>58</v>
      </c>
      <c r="L524">
        <v>0</v>
      </c>
    </row>
    <row r="525" spans="1:12">
      <c r="A525" s="13" t="s">
        <v>130</v>
      </c>
      <c r="B525" s="20" t="s">
        <v>36</v>
      </c>
      <c r="C525" s="7">
        <v>4057</v>
      </c>
      <c r="D525" s="7">
        <v>74</v>
      </c>
      <c r="E525" s="14">
        <v>0</v>
      </c>
      <c r="H525" t="s">
        <v>287</v>
      </c>
      <c r="I525" t="s">
        <v>212</v>
      </c>
      <c r="J525">
        <v>15897</v>
      </c>
      <c r="K525">
        <v>89</v>
      </c>
      <c r="L525">
        <v>0</v>
      </c>
    </row>
    <row r="526" spans="1:12">
      <c r="A526" s="13" t="s">
        <v>130</v>
      </c>
      <c r="B526" s="20" t="s">
        <v>37</v>
      </c>
      <c r="C526" s="7">
        <v>4802</v>
      </c>
      <c r="D526" s="7">
        <v>106</v>
      </c>
      <c r="E526" s="14">
        <v>0</v>
      </c>
      <c r="H526" t="s">
        <v>287</v>
      </c>
      <c r="I526" t="s">
        <v>28</v>
      </c>
      <c r="J526">
        <v>15654</v>
      </c>
      <c r="K526">
        <v>84</v>
      </c>
      <c r="L526">
        <v>0</v>
      </c>
    </row>
    <row r="527" spans="1:12">
      <c r="A527" s="13" t="s">
        <v>130</v>
      </c>
      <c r="B527" s="20" t="s">
        <v>38</v>
      </c>
      <c r="C527" s="7">
        <v>8100</v>
      </c>
      <c r="D527" s="7">
        <v>70</v>
      </c>
      <c r="E527" s="14">
        <v>0</v>
      </c>
      <c r="H527" t="s">
        <v>287</v>
      </c>
      <c r="I527" t="s">
        <v>213</v>
      </c>
      <c r="J527">
        <v>15530</v>
      </c>
      <c r="K527">
        <v>64</v>
      </c>
      <c r="L527">
        <v>0</v>
      </c>
    </row>
    <row r="528" spans="1:12">
      <c r="A528" s="13" t="s">
        <v>130</v>
      </c>
      <c r="B528" s="20" t="s">
        <v>39</v>
      </c>
      <c r="C528" s="7">
        <v>10110</v>
      </c>
      <c r="D528" s="7">
        <v>69</v>
      </c>
      <c r="E528" s="14">
        <v>0</v>
      </c>
      <c r="H528" t="s">
        <v>287</v>
      </c>
      <c r="I528" t="s">
        <v>214</v>
      </c>
      <c r="J528">
        <v>14798</v>
      </c>
      <c r="K528">
        <v>31</v>
      </c>
      <c r="L528">
        <v>0</v>
      </c>
    </row>
    <row r="529" spans="1:12">
      <c r="A529" s="13" t="s">
        <v>130</v>
      </c>
      <c r="B529" s="20" t="s">
        <v>40</v>
      </c>
      <c r="C529" s="7">
        <v>8619</v>
      </c>
      <c r="D529" s="7">
        <v>95</v>
      </c>
      <c r="E529" s="14">
        <v>0</v>
      </c>
      <c r="H529" t="s">
        <v>287</v>
      </c>
      <c r="I529" t="s">
        <v>215</v>
      </c>
      <c r="J529">
        <v>14816</v>
      </c>
      <c r="K529">
        <v>81</v>
      </c>
      <c r="L529">
        <v>0</v>
      </c>
    </row>
    <row r="530" spans="1:12">
      <c r="A530" s="13" t="s">
        <v>131</v>
      </c>
      <c r="B530" s="20" t="s">
        <v>17</v>
      </c>
      <c r="C530" s="7">
        <v>1990</v>
      </c>
      <c r="D530" s="7">
        <v>109</v>
      </c>
      <c r="E530" s="14">
        <v>0</v>
      </c>
      <c r="H530" t="s">
        <v>287</v>
      </c>
      <c r="I530" t="s">
        <v>29</v>
      </c>
      <c r="J530">
        <v>14611</v>
      </c>
      <c r="K530">
        <v>89</v>
      </c>
      <c r="L530">
        <v>0</v>
      </c>
    </row>
    <row r="531" spans="1:12">
      <c r="A531" s="13" t="s">
        <v>131</v>
      </c>
      <c r="B531" s="20" t="s">
        <v>18</v>
      </c>
      <c r="C531" s="7">
        <v>4941</v>
      </c>
      <c r="D531" s="7">
        <v>75</v>
      </c>
      <c r="E531" s="14">
        <v>0</v>
      </c>
      <c r="H531" t="s">
        <v>287</v>
      </c>
      <c r="I531" t="s">
        <v>216</v>
      </c>
      <c r="J531">
        <v>14003</v>
      </c>
      <c r="K531">
        <v>81</v>
      </c>
      <c r="L531">
        <v>0</v>
      </c>
    </row>
    <row r="532" spans="1:12">
      <c r="A532" s="13" t="s">
        <v>131</v>
      </c>
      <c r="B532" s="20" t="s">
        <v>19</v>
      </c>
      <c r="C532" s="7">
        <v>3563</v>
      </c>
      <c r="D532" s="7">
        <v>76</v>
      </c>
      <c r="E532" s="14">
        <v>0</v>
      </c>
      <c r="H532" t="s">
        <v>287</v>
      </c>
      <c r="I532" t="s">
        <v>217</v>
      </c>
      <c r="J532">
        <v>14146</v>
      </c>
      <c r="K532">
        <v>65</v>
      </c>
      <c r="L532">
        <v>0</v>
      </c>
    </row>
    <row r="533" spans="1:12">
      <c r="A533" s="13" t="s">
        <v>131</v>
      </c>
      <c r="B533" s="20" t="s">
        <v>20</v>
      </c>
      <c r="C533" s="7">
        <v>3527</v>
      </c>
      <c r="D533" s="7">
        <v>83</v>
      </c>
      <c r="E533" s="14">
        <v>0</v>
      </c>
      <c r="H533" t="s">
        <v>287</v>
      </c>
      <c r="I533" t="s">
        <v>218</v>
      </c>
      <c r="J533">
        <v>14263</v>
      </c>
      <c r="K533">
        <v>80</v>
      </c>
      <c r="L533">
        <v>0</v>
      </c>
    </row>
    <row r="534" spans="1:12">
      <c r="A534" s="13" t="s">
        <v>131</v>
      </c>
      <c r="B534" s="20" t="s">
        <v>21</v>
      </c>
      <c r="C534" s="7">
        <v>3883</v>
      </c>
      <c r="D534" s="7">
        <v>70</v>
      </c>
      <c r="E534" s="14">
        <v>0</v>
      </c>
      <c r="H534" t="s">
        <v>287</v>
      </c>
      <c r="I534" t="s">
        <v>30</v>
      </c>
      <c r="J534">
        <v>14126</v>
      </c>
      <c r="K534">
        <v>110</v>
      </c>
      <c r="L534">
        <v>0</v>
      </c>
    </row>
    <row r="535" spans="1:12">
      <c r="A535" s="13" t="s">
        <v>131</v>
      </c>
      <c r="B535" s="20" t="s">
        <v>22</v>
      </c>
      <c r="C535" s="7">
        <v>11001</v>
      </c>
      <c r="D535" s="7">
        <v>77</v>
      </c>
      <c r="E535" s="14">
        <v>0</v>
      </c>
      <c r="H535" t="s">
        <v>287</v>
      </c>
      <c r="I535" t="s">
        <v>219</v>
      </c>
      <c r="J535">
        <v>13933</v>
      </c>
      <c r="K535">
        <v>83</v>
      </c>
      <c r="L535">
        <v>0</v>
      </c>
    </row>
    <row r="536" spans="1:12">
      <c r="A536" s="13" t="s">
        <v>131</v>
      </c>
      <c r="B536" s="20" t="s">
        <v>23</v>
      </c>
      <c r="C536" s="7">
        <v>13024</v>
      </c>
      <c r="D536" s="7">
        <v>105</v>
      </c>
      <c r="E536" s="14">
        <v>0</v>
      </c>
      <c r="H536" t="s">
        <v>287</v>
      </c>
      <c r="I536" t="s">
        <v>220</v>
      </c>
      <c r="J536">
        <v>14047</v>
      </c>
      <c r="K536">
        <v>40</v>
      </c>
      <c r="L536">
        <v>0</v>
      </c>
    </row>
    <row r="537" spans="1:12">
      <c r="A537" s="13" t="s">
        <v>131</v>
      </c>
      <c r="B537" s="20" t="s">
        <v>24</v>
      </c>
      <c r="C537" s="7">
        <v>8750</v>
      </c>
      <c r="D537" s="7">
        <v>205</v>
      </c>
      <c r="E537" s="14">
        <v>0</v>
      </c>
      <c r="H537" t="s">
        <v>287</v>
      </c>
      <c r="I537" t="s">
        <v>221</v>
      </c>
      <c r="J537">
        <v>14367</v>
      </c>
      <c r="K537">
        <v>174</v>
      </c>
      <c r="L537">
        <v>0</v>
      </c>
    </row>
    <row r="538" spans="1:12">
      <c r="A538" s="13" t="s">
        <v>131</v>
      </c>
      <c r="B538" s="20" t="s">
        <v>25</v>
      </c>
      <c r="C538" s="7">
        <v>7446</v>
      </c>
      <c r="D538" s="7">
        <v>89</v>
      </c>
      <c r="E538" s="14">
        <v>0</v>
      </c>
      <c r="H538" t="s">
        <v>287</v>
      </c>
      <c r="I538" t="s">
        <v>31</v>
      </c>
      <c r="J538">
        <v>14787</v>
      </c>
      <c r="K538">
        <v>101</v>
      </c>
      <c r="L538">
        <v>0</v>
      </c>
    </row>
    <row r="539" spans="1:12">
      <c r="A539" s="13" t="s">
        <v>131</v>
      </c>
      <c r="B539" s="20" t="s">
        <v>26</v>
      </c>
      <c r="C539" s="7">
        <v>8388</v>
      </c>
      <c r="D539" s="7">
        <v>40</v>
      </c>
      <c r="E539" s="14">
        <v>0</v>
      </c>
      <c r="H539" t="s">
        <v>287</v>
      </c>
      <c r="I539" t="s">
        <v>222</v>
      </c>
      <c r="J539">
        <v>15343</v>
      </c>
      <c r="K539">
        <v>66</v>
      </c>
      <c r="L539">
        <v>0</v>
      </c>
    </row>
    <row r="540" spans="1:12">
      <c r="A540" s="13" t="s">
        <v>131</v>
      </c>
      <c r="B540" s="20" t="s">
        <v>27</v>
      </c>
      <c r="C540" s="7">
        <v>6924</v>
      </c>
      <c r="D540" s="7">
        <v>76</v>
      </c>
      <c r="E540" s="14">
        <v>0</v>
      </c>
      <c r="H540" t="s">
        <v>287</v>
      </c>
      <c r="I540" t="s">
        <v>223</v>
      </c>
      <c r="J540">
        <v>15268</v>
      </c>
      <c r="K540">
        <v>72</v>
      </c>
      <c r="L540">
        <v>0</v>
      </c>
    </row>
    <row r="541" spans="1:12">
      <c r="A541" s="13" t="s">
        <v>131</v>
      </c>
      <c r="B541" s="20" t="s">
        <v>28</v>
      </c>
      <c r="C541" s="7">
        <v>5700</v>
      </c>
      <c r="D541" s="7">
        <v>149</v>
      </c>
      <c r="E541" s="14">
        <v>0</v>
      </c>
      <c r="H541" t="s">
        <v>287</v>
      </c>
      <c r="I541" t="s">
        <v>224</v>
      </c>
      <c r="J541">
        <v>15622</v>
      </c>
      <c r="K541">
        <v>79</v>
      </c>
      <c r="L541">
        <v>0</v>
      </c>
    </row>
    <row r="542" spans="1:12">
      <c r="A542" s="13" t="s">
        <v>131</v>
      </c>
      <c r="B542" s="20" t="s">
        <v>29</v>
      </c>
      <c r="C542" s="7">
        <v>3936</v>
      </c>
      <c r="D542" s="7">
        <v>101</v>
      </c>
      <c r="E542" s="14">
        <v>0</v>
      </c>
      <c r="H542" t="s">
        <v>287</v>
      </c>
      <c r="I542" t="s">
        <v>32</v>
      </c>
      <c r="J542">
        <v>16087</v>
      </c>
      <c r="K542">
        <v>91</v>
      </c>
      <c r="L542">
        <v>0</v>
      </c>
    </row>
    <row r="543" spans="1:12">
      <c r="A543" s="13" t="s">
        <v>131</v>
      </c>
      <c r="B543" s="20" t="s">
        <v>30</v>
      </c>
      <c r="C543" s="7">
        <v>4870</v>
      </c>
      <c r="D543" s="7">
        <v>81</v>
      </c>
      <c r="E543" s="14">
        <v>0</v>
      </c>
      <c r="H543" t="s">
        <v>287</v>
      </c>
      <c r="I543" t="s">
        <v>225</v>
      </c>
      <c r="J543">
        <v>15973</v>
      </c>
      <c r="K543">
        <v>136</v>
      </c>
      <c r="L543">
        <v>0</v>
      </c>
    </row>
    <row r="544" spans="1:12">
      <c r="A544" s="13" t="s">
        <v>131</v>
      </c>
      <c r="B544" s="20" t="s">
        <v>31</v>
      </c>
      <c r="C544" s="7">
        <v>3936</v>
      </c>
      <c r="D544" s="7">
        <v>78</v>
      </c>
      <c r="E544" s="14">
        <v>0</v>
      </c>
      <c r="H544" t="s">
        <v>287</v>
      </c>
      <c r="I544" t="s">
        <v>226</v>
      </c>
      <c r="J544">
        <v>15841</v>
      </c>
      <c r="K544">
        <v>75</v>
      </c>
      <c r="L544">
        <v>0</v>
      </c>
    </row>
    <row r="545" spans="1:12">
      <c r="A545" s="13" t="s">
        <v>131</v>
      </c>
      <c r="B545" s="20" t="s">
        <v>32</v>
      </c>
      <c r="C545" s="7">
        <v>2919</v>
      </c>
      <c r="D545" s="7">
        <v>29</v>
      </c>
      <c r="E545" s="14">
        <v>0</v>
      </c>
      <c r="H545" t="s">
        <v>287</v>
      </c>
      <c r="I545" t="s">
        <v>227</v>
      </c>
      <c r="J545">
        <v>16294</v>
      </c>
      <c r="K545">
        <v>76</v>
      </c>
      <c r="L545">
        <v>0</v>
      </c>
    </row>
    <row r="546" spans="1:12">
      <c r="A546" s="13" t="s">
        <v>131</v>
      </c>
      <c r="B546" s="20" t="s">
        <v>33</v>
      </c>
      <c r="C546" s="7">
        <v>3653</v>
      </c>
      <c r="D546" s="7">
        <v>103</v>
      </c>
      <c r="E546" s="14">
        <v>0</v>
      </c>
      <c r="H546" t="s">
        <v>287</v>
      </c>
      <c r="I546" t="s">
        <v>33</v>
      </c>
      <c r="J546">
        <v>16118</v>
      </c>
      <c r="K546">
        <v>77</v>
      </c>
      <c r="L546">
        <v>0</v>
      </c>
    </row>
    <row r="547" spans="1:12">
      <c r="A547" s="13" t="s">
        <v>131</v>
      </c>
      <c r="B547" s="20" t="s">
        <v>34</v>
      </c>
      <c r="C547" s="7">
        <v>3234</v>
      </c>
      <c r="D547" s="7">
        <v>97</v>
      </c>
      <c r="E547" s="14">
        <v>0</v>
      </c>
      <c r="H547" t="s">
        <v>287</v>
      </c>
      <c r="I547" t="s">
        <v>228</v>
      </c>
      <c r="J547">
        <v>16078</v>
      </c>
      <c r="K547">
        <v>73</v>
      </c>
      <c r="L547">
        <v>0</v>
      </c>
    </row>
    <row r="548" spans="1:12">
      <c r="A548" s="13" t="s">
        <v>131</v>
      </c>
      <c r="B548" s="20" t="s">
        <v>35</v>
      </c>
      <c r="C548" s="7">
        <v>3515</v>
      </c>
      <c r="D548" s="7">
        <v>65</v>
      </c>
      <c r="E548" s="14">
        <v>0</v>
      </c>
      <c r="H548" t="s">
        <v>287</v>
      </c>
      <c r="I548" t="s">
        <v>229</v>
      </c>
      <c r="J548">
        <v>16096</v>
      </c>
      <c r="K548">
        <v>140</v>
      </c>
      <c r="L548">
        <v>0</v>
      </c>
    </row>
    <row r="549" spans="1:12">
      <c r="A549" s="13" t="s">
        <v>131</v>
      </c>
      <c r="B549" s="20" t="s">
        <v>36</v>
      </c>
      <c r="C549" s="7">
        <v>3908</v>
      </c>
      <c r="D549" s="7">
        <v>67</v>
      </c>
      <c r="E549" s="14">
        <v>0</v>
      </c>
      <c r="H549" t="s">
        <v>287</v>
      </c>
      <c r="I549" t="s">
        <v>230</v>
      </c>
      <c r="J549">
        <v>15703</v>
      </c>
      <c r="K549">
        <v>86</v>
      </c>
      <c r="L549">
        <v>0</v>
      </c>
    </row>
    <row r="550" spans="1:12">
      <c r="A550" s="13" t="s">
        <v>131</v>
      </c>
      <c r="B550" s="20" t="s">
        <v>37</v>
      </c>
      <c r="C550" s="7">
        <v>4289</v>
      </c>
      <c r="D550" s="7">
        <v>36</v>
      </c>
      <c r="E550" s="14">
        <v>0</v>
      </c>
      <c r="H550" t="s">
        <v>287</v>
      </c>
      <c r="I550" t="s">
        <v>34</v>
      </c>
      <c r="J550">
        <v>15647</v>
      </c>
      <c r="K550">
        <v>47</v>
      </c>
      <c r="L550">
        <v>0</v>
      </c>
    </row>
    <row r="551" spans="1:12">
      <c r="A551" s="13" t="s">
        <v>131</v>
      </c>
      <c r="B551" s="20" t="s">
        <v>38</v>
      </c>
      <c r="C551" s="7">
        <v>6421</v>
      </c>
      <c r="D551" s="7">
        <v>71</v>
      </c>
      <c r="E551" s="14">
        <v>0</v>
      </c>
      <c r="H551" t="s">
        <v>287</v>
      </c>
      <c r="I551" t="s">
        <v>231</v>
      </c>
      <c r="J551">
        <v>15904</v>
      </c>
      <c r="K551">
        <v>94</v>
      </c>
      <c r="L551">
        <v>0</v>
      </c>
    </row>
    <row r="552" spans="1:12">
      <c r="A552" s="13" t="s">
        <v>131</v>
      </c>
      <c r="B552" s="20" t="s">
        <v>39</v>
      </c>
      <c r="C552" s="7">
        <v>5758</v>
      </c>
      <c r="D552" s="7">
        <v>24</v>
      </c>
      <c r="E552" s="14">
        <v>0</v>
      </c>
      <c r="H552" t="s">
        <v>287</v>
      </c>
      <c r="I552" t="s">
        <v>232</v>
      </c>
      <c r="J552">
        <v>14804</v>
      </c>
      <c r="K552">
        <v>47</v>
      </c>
      <c r="L552">
        <v>0</v>
      </c>
    </row>
    <row r="553" spans="1:12">
      <c r="A553" s="13" t="s">
        <v>131</v>
      </c>
      <c r="B553" s="20" t="s">
        <v>40</v>
      </c>
      <c r="C553" s="7">
        <v>5220</v>
      </c>
      <c r="D553" s="7">
        <v>71</v>
      </c>
      <c r="E553" s="14">
        <v>0</v>
      </c>
      <c r="H553" t="s">
        <v>287</v>
      </c>
      <c r="I553" t="s">
        <v>233</v>
      </c>
      <c r="J553">
        <v>14384</v>
      </c>
      <c r="K553">
        <v>57</v>
      </c>
      <c r="L553">
        <v>0</v>
      </c>
    </row>
    <row r="554" spans="1:12">
      <c r="A554" s="13" t="s">
        <v>132</v>
      </c>
      <c r="B554" s="20" t="s">
        <v>17</v>
      </c>
      <c r="C554" s="7">
        <v>1176</v>
      </c>
      <c r="D554" s="7">
        <v>63</v>
      </c>
      <c r="E554" s="14">
        <v>0</v>
      </c>
      <c r="H554" t="s">
        <v>287</v>
      </c>
      <c r="I554" t="s">
        <v>35</v>
      </c>
      <c r="J554">
        <v>14459</v>
      </c>
      <c r="K554">
        <v>83</v>
      </c>
      <c r="L554">
        <v>0</v>
      </c>
    </row>
    <row r="555" spans="1:12">
      <c r="A555" s="13" t="s">
        <v>132</v>
      </c>
      <c r="B555" s="20" t="s">
        <v>18</v>
      </c>
      <c r="C555" s="7">
        <v>1772</v>
      </c>
      <c r="D555" s="7">
        <v>30</v>
      </c>
      <c r="E555" s="14">
        <v>0</v>
      </c>
      <c r="H555" t="s">
        <v>287</v>
      </c>
      <c r="I555" t="s">
        <v>234</v>
      </c>
      <c r="J555">
        <v>14244</v>
      </c>
      <c r="K555">
        <v>162</v>
      </c>
      <c r="L555">
        <v>0</v>
      </c>
    </row>
    <row r="556" spans="1:12">
      <c r="A556" s="13" t="s">
        <v>132</v>
      </c>
      <c r="B556" s="20" t="s">
        <v>19</v>
      </c>
      <c r="C556" s="7">
        <v>2164</v>
      </c>
      <c r="D556" s="7">
        <v>24</v>
      </c>
      <c r="E556" s="14">
        <v>0</v>
      </c>
      <c r="H556" t="s">
        <v>287</v>
      </c>
      <c r="I556" t="s">
        <v>235</v>
      </c>
      <c r="J556">
        <v>14282</v>
      </c>
      <c r="K556">
        <v>87</v>
      </c>
      <c r="L556">
        <v>0</v>
      </c>
    </row>
    <row r="557" spans="1:12">
      <c r="A557" s="13" t="s">
        <v>132</v>
      </c>
      <c r="B557" s="20" t="s">
        <v>20</v>
      </c>
      <c r="C557" s="7">
        <v>5737</v>
      </c>
      <c r="D557" s="7">
        <v>103</v>
      </c>
      <c r="E557" s="14">
        <v>0</v>
      </c>
      <c r="H557" t="s">
        <v>287</v>
      </c>
      <c r="I557" t="s">
        <v>236</v>
      </c>
      <c r="J557">
        <v>14269</v>
      </c>
      <c r="K557">
        <v>74</v>
      </c>
      <c r="L557">
        <v>0</v>
      </c>
    </row>
    <row r="558" spans="1:12">
      <c r="A558" s="13" t="s">
        <v>132</v>
      </c>
      <c r="B558" s="20" t="s">
        <v>21</v>
      </c>
      <c r="C558" s="7">
        <v>10811</v>
      </c>
      <c r="D558" s="7">
        <v>124</v>
      </c>
      <c r="E558" s="14">
        <v>0</v>
      </c>
      <c r="H558" t="s">
        <v>287</v>
      </c>
      <c r="I558" t="s">
        <v>36</v>
      </c>
      <c r="J558">
        <v>14739</v>
      </c>
      <c r="K558">
        <v>111</v>
      </c>
      <c r="L558">
        <v>0</v>
      </c>
    </row>
    <row r="559" spans="1:12">
      <c r="A559" s="13" t="s">
        <v>132</v>
      </c>
      <c r="B559" s="20" t="s">
        <v>22</v>
      </c>
      <c r="C559" s="7">
        <v>13200</v>
      </c>
      <c r="D559" s="7">
        <v>149</v>
      </c>
      <c r="E559" s="14">
        <v>0</v>
      </c>
      <c r="H559" t="s">
        <v>287</v>
      </c>
      <c r="I559" t="s">
        <v>237</v>
      </c>
      <c r="J559">
        <v>15358</v>
      </c>
      <c r="K559">
        <v>65</v>
      </c>
      <c r="L559">
        <v>0</v>
      </c>
    </row>
    <row r="560" spans="1:12">
      <c r="A560" s="13" t="s">
        <v>132</v>
      </c>
      <c r="B560" s="20" t="s">
        <v>23</v>
      </c>
      <c r="C560" s="7">
        <v>12396</v>
      </c>
      <c r="D560" s="7">
        <v>83</v>
      </c>
      <c r="E560" s="14">
        <v>0</v>
      </c>
      <c r="H560" t="s">
        <v>287</v>
      </c>
      <c r="I560" t="s">
        <v>238</v>
      </c>
      <c r="J560">
        <v>15646</v>
      </c>
      <c r="K560">
        <v>82</v>
      </c>
      <c r="L560">
        <v>0</v>
      </c>
    </row>
    <row r="561" spans="1:12">
      <c r="A561" s="13" t="s">
        <v>132</v>
      </c>
      <c r="B561" s="20" t="s">
        <v>24</v>
      </c>
      <c r="C561" s="7">
        <v>12448</v>
      </c>
      <c r="D561" s="7">
        <v>114</v>
      </c>
      <c r="E561" s="14">
        <v>0</v>
      </c>
      <c r="H561" t="s">
        <v>287</v>
      </c>
      <c r="I561" t="s">
        <v>239</v>
      </c>
      <c r="J561">
        <v>15733</v>
      </c>
      <c r="K561">
        <v>88</v>
      </c>
      <c r="L561">
        <v>0</v>
      </c>
    </row>
    <row r="562" spans="1:12">
      <c r="A562" s="13" t="s">
        <v>132</v>
      </c>
      <c r="B562" s="20" t="s">
        <v>25</v>
      </c>
      <c r="C562" s="7">
        <v>9413</v>
      </c>
      <c r="D562" s="7">
        <v>103</v>
      </c>
      <c r="E562" s="14">
        <v>0</v>
      </c>
      <c r="H562" t="s">
        <v>287</v>
      </c>
      <c r="I562" t="s">
        <v>37</v>
      </c>
      <c r="J562">
        <v>15521</v>
      </c>
      <c r="K562">
        <v>23</v>
      </c>
      <c r="L562">
        <v>0</v>
      </c>
    </row>
    <row r="563" spans="1:12">
      <c r="A563" s="13" t="s">
        <v>132</v>
      </c>
      <c r="B563" s="20" t="s">
        <v>26</v>
      </c>
      <c r="C563" s="7">
        <v>6200</v>
      </c>
      <c r="D563" s="7">
        <v>72</v>
      </c>
      <c r="E563" s="14">
        <v>0</v>
      </c>
      <c r="H563" t="s">
        <v>287</v>
      </c>
      <c r="I563" t="s">
        <v>240</v>
      </c>
      <c r="J563">
        <v>15340</v>
      </c>
      <c r="K563">
        <v>39</v>
      </c>
      <c r="L563">
        <v>0</v>
      </c>
    </row>
    <row r="564" spans="1:12">
      <c r="A564" s="13" t="s">
        <v>132</v>
      </c>
      <c r="B564" s="20" t="s">
        <v>27</v>
      </c>
      <c r="C564" s="7">
        <v>5437</v>
      </c>
      <c r="D564" s="7">
        <v>83</v>
      </c>
      <c r="E564" s="14">
        <v>0</v>
      </c>
      <c r="H564" t="s">
        <v>287</v>
      </c>
      <c r="I564" t="s">
        <v>241</v>
      </c>
      <c r="J564">
        <v>14934</v>
      </c>
      <c r="K564">
        <v>42</v>
      </c>
      <c r="L564">
        <v>0</v>
      </c>
    </row>
    <row r="565" spans="1:12">
      <c r="A565" s="13" t="s">
        <v>132</v>
      </c>
      <c r="B565" s="20" t="s">
        <v>28</v>
      </c>
      <c r="C565" s="7">
        <v>3441</v>
      </c>
      <c r="D565" s="7">
        <v>228</v>
      </c>
      <c r="E565" s="14">
        <v>0</v>
      </c>
      <c r="H565" t="s">
        <v>287</v>
      </c>
      <c r="I565" t="s">
        <v>242</v>
      </c>
      <c r="J565">
        <v>14635</v>
      </c>
      <c r="K565">
        <v>91</v>
      </c>
      <c r="L565">
        <v>0</v>
      </c>
    </row>
    <row r="566" spans="1:12">
      <c r="A566" s="13" t="s">
        <v>132</v>
      </c>
      <c r="B566" s="20" t="s">
        <v>29</v>
      </c>
      <c r="C566" s="7">
        <v>3833</v>
      </c>
      <c r="D566" s="7">
        <v>32</v>
      </c>
      <c r="E566" s="14">
        <v>0</v>
      </c>
      <c r="H566" t="s">
        <v>287</v>
      </c>
      <c r="I566" t="s">
        <v>38</v>
      </c>
      <c r="J566">
        <v>14236</v>
      </c>
      <c r="K566">
        <v>29</v>
      </c>
      <c r="L566">
        <v>0</v>
      </c>
    </row>
    <row r="567" spans="1:12">
      <c r="A567" s="13" t="s">
        <v>132</v>
      </c>
      <c r="B567" s="20" t="s">
        <v>30</v>
      </c>
      <c r="C567" s="7">
        <v>3851</v>
      </c>
      <c r="D567" s="7">
        <v>102</v>
      </c>
      <c r="E567" s="14">
        <v>0</v>
      </c>
      <c r="H567" t="s">
        <v>287</v>
      </c>
      <c r="I567" t="s">
        <v>243</v>
      </c>
      <c r="J567">
        <v>14599</v>
      </c>
      <c r="K567">
        <v>79</v>
      </c>
      <c r="L567">
        <v>0</v>
      </c>
    </row>
    <row r="568" spans="1:12">
      <c r="A568" s="13" t="s">
        <v>132</v>
      </c>
      <c r="B568" s="20" t="s">
        <v>31</v>
      </c>
      <c r="C568" s="7">
        <v>3469</v>
      </c>
      <c r="D568" s="7">
        <v>78</v>
      </c>
      <c r="E568" s="14">
        <v>0</v>
      </c>
      <c r="H568" t="s">
        <v>287</v>
      </c>
      <c r="I568" t="s">
        <v>244</v>
      </c>
      <c r="J568">
        <v>14614</v>
      </c>
      <c r="K568">
        <v>133</v>
      </c>
      <c r="L568">
        <v>0</v>
      </c>
    </row>
    <row r="569" spans="1:12">
      <c r="A569" s="13" t="s">
        <v>132</v>
      </c>
      <c r="B569" s="20" t="s">
        <v>32</v>
      </c>
      <c r="C569" s="7">
        <v>4147</v>
      </c>
      <c r="D569" s="7">
        <v>91</v>
      </c>
      <c r="E569" s="14">
        <v>0</v>
      </c>
      <c r="H569" t="s">
        <v>287</v>
      </c>
      <c r="I569" t="s">
        <v>245</v>
      </c>
      <c r="J569">
        <v>14299</v>
      </c>
      <c r="K569">
        <v>88</v>
      </c>
      <c r="L569">
        <v>0</v>
      </c>
    </row>
    <row r="570" spans="1:12">
      <c r="A570" s="13" t="s">
        <v>132</v>
      </c>
      <c r="B570" s="20" t="s">
        <v>33</v>
      </c>
      <c r="C570" s="7">
        <v>3793</v>
      </c>
      <c r="D570" s="7">
        <v>27</v>
      </c>
      <c r="E570" s="14">
        <v>0</v>
      </c>
      <c r="H570" t="s">
        <v>287</v>
      </c>
      <c r="I570" t="s">
        <v>39</v>
      </c>
      <c r="J570">
        <v>14025</v>
      </c>
      <c r="K570">
        <v>92</v>
      </c>
      <c r="L570">
        <v>0</v>
      </c>
    </row>
    <row r="571" spans="1:12">
      <c r="A571" s="13" t="s">
        <v>132</v>
      </c>
      <c r="B571" s="20" t="s">
        <v>34</v>
      </c>
      <c r="C571" s="7">
        <v>2937</v>
      </c>
      <c r="D571" s="7">
        <v>84</v>
      </c>
      <c r="E571" s="14">
        <v>0</v>
      </c>
      <c r="H571" t="s">
        <v>287</v>
      </c>
      <c r="I571" t="s">
        <v>246</v>
      </c>
      <c r="J571">
        <v>13543</v>
      </c>
      <c r="K571">
        <v>54</v>
      </c>
      <c r="L571">
        <v>0</v>
      </c>
    </row>
    <row r="572" spans="1:12">
      <c r="A572" s="13" t="s">
        <v>132</v>
      </c>
      <c r="B572" s="20" t="s">
        <v>35</v>
      </c>
      <c r="C572" s="7">
        <v>5365</v>
      </c>
      <c r="D572" s="7">
        <v>130</v>
      </c>
      <c r="E572" s="14">
        <v>0</v>
      </c>
      <c r="H572" t="s">
        <v>287</v>
      </c>
      <c r="I572" t="s">
        <v>247</v>
      </c>
      <c r="J572">
        <v>12728</v>
      </c>
      <c r="K572">
        <v>84</v>
      </c>
      <c r="L572">
        <v>0</v>
      </c>
    </row>
    <row r="573" spans="1:12">
      <c r="A573" s="13" t="s">
        <v>132</v>
      </c>
      <c r="B573" s="20" t="s">
        <v>36</v>
      </c>
      <c r="C573" s="7">
        <v>7164</v>
      </c>
      <c r="D573" s="7">
        <v>54</v>
      </c>
      <c r="E573" s="14">
        <v>0</v>
      </c>
      <c r="H573" t="s">
        <v>287</v>
      </c>
      <c r="I573" t="s">
        <v>248</v>
      </c>
      <c r="J573">
        <v>10658</v>
      </c>
      <c r="K573">
        <v>45</v>
      </c>
      <c r="L573">
        <v>0</v>
      </c>
    </row>
    <row r="574" spans="1:12">
      <c r="A574" s="13" t="s">
        <v>132</v>
      </c>
      <c r="B574" s="20" t="s">
        <v>37</v>
      </c>
      <c r="C574" s="7">
        <v>9476</v>
      </c>
      <c r="D574" s="7">
        <v>131</v>
      </c>
      <c r="E574" s="14">
        <v>0</v>
      </c>
      <c r="H574" t="s">
        <v>287</v>
      </c>
      <c r="I574" t="s">
        <v>40</v>
      </c>
      <c r="J574">
        <v>8509</v>
      </c>
      <c r="K574">
        <v>83</v>
      </c>
      <c r="L574">
        <v>0</v>
      </c>
    </row>
    <row r="575" spans="1:12">
      <c r="A575" s="13" t="s">
        <v>132</v>
      </c>
      <c r="B575" s="20" t="s">
        <v>38</v>
      </c>
      <c r="C575" s="7">
        <v>10224</v>
      </c>
      <c r="D575" s="7">
        <v>81</v>
      </c>
      <c r="E575" s="14">
        <v>0</v>
      </c>
      <c r="H575" t="s">
        <v>287</v>
      </c>
      <c r="I575" t="s">
        <v>249</v>
      </c>
      <c r="J575">
        <v>6019</v>
      </c>
      <c r="K575">
        <v>71</v>
      </c>
      <c r="L575">
        <v>0</v>
      </c>
    </row>
    <row r="576" spans="1:12">
      <c r="A576" s="13" t="s">
        <v>132</v>
      </c>
      <c r="B576" s="20" t="s">
        <v>39</v>
      </c>
      <c r="C576" s="7">
        <v>9057</v>
      </c>
      <c r="D576" s="7">
        <v>71</v>
      </c>
      <c r="E576" s="14">
        <v>0</v>
      </c>
      <c r="H576" t="s">
        <v>287</v>
      </c>
      <c r="I576" t="s">
        <v>250</v>
      </c>
      <c r="J576">
        <v>5141</v>
      </c>
      <c r="K576">
        <v>72</v>
      </c>
      <c r="L576">
        <v>0</v>
      </c>
    </row>
    <row r="577" spans="1:12">
      <c r="A577" s="13" t="s">
        <v>132</v>
      </c>
      <c r="B577" s="20" t="s">
        <v>40</v>
      </c>
      <c r="C577" s="7">
        <v>6388</v>
      </c>
      <c r="D577" s="7">
        <v>26</v>
      </c>
      <c r="E577" s="14">
        <v>0</v>
      </c>
      <c r="H577" t="s">
        <v>287</v>
      </c>
      <c r="I577" t="s">
        <v>251</v>
      </c>
      <c r="J577">
        <v>6970</v>
      </c>
      <c r="K577">
        <v>98</v>
      </c>
      <c r="L577">
        <v>0</v>
      </c>
    </row>
    <row r="578" spans="1:12">
      <c r="A578" s="13" t="s">
        <v>133</v>
      </c>
      <c r="B578" s="20" t="s">
        <v>17</v>
      </c>
      <c r="C578" s="7">
        <v>1578</v>
      </c>
      <c r="D578" s="7">
        <v>28</v>
      </c>
      <c r="E578" s="14">
        <v>0</v>
      </c>
      <c r="H578" t="s">
        <v>288</v>
      </c>
      <c r="I578" t="s">
        <v>17</v>
      </c>
      <c r="J578">
        <v>6942</v>
      </c>
      <c r="K578">
        <v>68</v>
      </c>
      <c r="L578">
        <v>0</v>
      </c>
    </row>
    <row r="579" spans="1:12">
      <c r="A579" s="13" t="s">
        <v>133</v>
      </c>
      <c r="B579" s="20" t="s">
        <v>18</v>
      </c>
      <c r="C579" s="7">
        <v>2250</v>
      </c>
      <c r="D579" s="7">
        <v>135</v>
      </c>
      <c r="E579" s="14">
        <v>0</v>
      </c>
      <c r="H579" t="s">
        <v>288</v>
      </c>
      <c r="I579" t="s">
        <v>180</v>
      </c>
      <c r="J579">
        <v>6970</v>
      </c>
      <c r="K579">
        <v>46</v>
      </c>
      <c r="L579">
        <v>0</v>
      </c>
    </row>
    <row r="580" spans="1:12">
      <c r="A580" s="13" t="s">
        <v>133</v>
      </c>
      <c r="B580" s="20" t="s">
        <v>19</v>
      </c>
      <c r="C580" s="7">
        <v>2145</v>
      </c>
      <c r="D580" s="7">
        <v>88</v>
      </c>
      <c r="E580" s="14">
        <v>0</v>
      </c>
      <c r="H580" t="s">
        <v>288</v>
      </c>
      <c r="I580" t="s">
        <v>181</v>
      </c>
      <c r="J580">
        <v>7914</v>
      </c>
      <c r="K580">
        <v>100</v>
      </c>
      <c r="L580">
        <v>0</v>
      </c>
    </row>
    <row r="581" spans="1:12">
      <c r="A581" s="13" t="s">
        <v>133</v>
      </c>
      <c r="B581" s="20" t="s">
        <v>20</v>
      </c>
      <c r="C581" s="7">
        <v>2235</v>
      </c>
      <c r="D581" s="7">
        <v>117</v>
      </c>
      <c r="E581" s="14">
        <v>0</v>
      </c>
      <c r="H581" t="s">
        <v>288</v>
      </c>
      <c r="I581" t="s">
        <v>182</v>
      </c>
      <c r="J581">
        <v>7376</v>
      </c>
      <c r="K581">
        <v>192</v>
      </c>
      <c r="L581">
        <v>0</v>
      </c>
    </row>
    <row r="582" spans="1:12">
      <c r="A582" s="13" t="s">
        <v>133</v>
      </c>
      <c r="B582" s="20" t="s">
        <v>21</v>
      </c>
      <c r="C582" s="7">
        <v>4890</v>
      </c>
      <c r="D582" s="7">
        <v>36</v>
      </c>
      <c r="E582" s="14">
        <v>0</v>
      </c>
      <c r="H582" t="s">
        <v>288</v>
      </c>
      <c r="I582" t="s">
        <v>18</v>
      </c>
      <c r="J582">
        <v>7441</v>
      </c>
      <c r="K582">
        <v>82</v>
      </c>
      <c r="L582">
        <v>0</v>
      </c>
    </row>
    <row r="583" spans="1:12">
      <c r="A583" s="13" t="s">
        <v>133</v>
      </c>
      <c r="B583" s="20" t="s">
        <v>22</v>
      </c>
      <c r="C583" s="7">
        <v>9158</v>
      </c>
      <c r="D583" s="7">
        <v>94</v>
      </c>
      <c r="E583" s="14">
        <v>0</v>
      </c>
      <c r="H583" t="s">
        <v>288</v>
      </c>
      <c r="I583" t="s">
        <v>183</v>
      </c>
      <c r="J583">
        <v>6138</v>
      </c>
      <c r="K583">
        <v>90</v>
      </c>
      <c r="L583">
        <v>0</v>
      </c>
    </row>
    <row r="584" spans="1:12">
      <c r="A584" s="13" t="s">
        <v>133</v>
      </c>
      <c r="B584" s="20" t="s">
        <v>23</v>
      </c>
      <c r="C584" s="7">
        <v>12170</v>
      </c>
      <c r="D584" s="7">
        <v>85</v>
      </c>
      <c r="E584" s="14">
        <v>0</v>
      </c>
      <c r="H584" t="s">
        <v>288</v>
      </c>
      <c r="I584" t="s">
        <v>184</v>
      </c>
      <c r="J584">
        <v>9300</v>
      </c>
      <c r="K584">
        <v>30</v>
      </c>
      <c r="L584">
        <v>0</v>
      </c>
    </row>
    <row r="585" spans="1:12">
      <c r="A585" s="13" t="s">
        <v>133</v>
      </c>
      <c r="B585" s="20" t="s">
        <v>24</v>
      </c>
      <c r="C585" s="7">
        <v>10781</v>
      </c>
      <c r="D585" s="7">
        <v>85</v>
      </c>
      <c r="E585" s="14">
        <v>0</v>
      </c>
      <c r="H585" t="s">
        <v>288</v>
      </c>
      <c r="I585" t="s">
        <v>185</v>
      </c>
      <c r="J585">
        <v>10537</v>
      </c>
      <c r="K585">
        <v>25</v>
      </c>
      <c r="L585">
        <v>0</v>
      </c>
    </row>
    <row r="586" spans="1:12">
      <c r="A586" s="13" t="s">
        <v>133</v>
      </c>
      <c r="B586" s="20" t="s">
        <v>25</v>
      </c>
      <c r="C586" s="7">
        <v>9084</v>
      </c>
      <c r="D586" s="7">
        <v>116</v>
      </c>
      <c r="E586" s="14">
        <v>0</v>
      </c>
      <c r="H586" t="s">
        <v>288</v>
      </c>
      <c r="I586" t="s">
        <v>19</v>
      </c>
      <c r="J586">
        <v>9625</v>
      </c>
      <c r="K586">
        <v>103</v>
      </c>
      <c r="L586">
        <v>0</v>
      </c>
    </row>
    <row r="587" spans="1:12">
      <c r="A587" s="13" t="s">
        <v>133</v>
      </c>
      <c r="B587" s="20" t="s">
        <v>26</v>
      </c>
      <c r="C587" s="7">
        <v>10008</v>
      </c>
      <c r="D587" s="7">
        <v>128</v>
      </c>
      <c r="E587" s="14">
        <v>0</v>
      </c>
      <c r="H587" t="s">
        <v>288</v>
      </c>
      <c r="I587" t="s">
        <v>186</v>
      </c>
      <c r="J587">
        <v>12193</v>
      </c>
      <c r="K587">
        <v>21</v>
      </c>
      <c r="L587">
        <v>0</v>
      </c>
    </row>
    <row r="588" spans="1:12">
      <c r="A588" s="13" t="s">
        <v>133</v>
      </c>
      <c r="B588" s="20" t="s">
        <v>27</v>
      </c>
      <c r="C588" s="7">
        <v>8772</v>
      </c>
      <c r="D588" s="7">
        <v>110</v>
      </c>
      <c r="E588" s="14">
        <v>0</v>
      </c>
      <c r="H588" t="s">
        <v>288</v>
      </c>
      <c r="I588" t="s">
        <v>187</v>
      </c>
      <c r="J588">
        <v>13669</v>
      </c>
      <c r="K588">
        <v>34</v>
      </c>
      <c r="L588">
        <v>0</v>
      </c>
    </row>
    <row r="589" spans="1:12">
      <c r="A589" s="13" t="s">
        <v>133</v>
      </c>
      <c r="B589" s="20" t="s">
        <v>28</v>
      </c>
      <c r="C589" s="7">
        <v>8190</v>
      </c>
      <c r="D589" s="7">
        <v>69</v>
      </c>
      <c r="E589" s="14">
        <v>0</v>
      </c>
      <c r="H589" t="s">
        <v>288</v>
      </c>
      <c r="I589" t="s">
        <v>188</v>
      </c>
      <c r="J589">
        <v>14003</v>
      </c>
      <c r="K589">
        <v>22</v>
      </c>
      <c r="L589">
        <v>0</v>
      </c>
    </row>
    <row r="590" spans="1:12">
      <c r="A590" s="13" t="s">
        <v>133</v>
      </c>
      <c r="B590" s="20" t="s">
        <v>29</v>
      </c>
      <c r="C590" s="7">
        <v>9612</v>
      </c>
      <c r="D590" s="7">
        <v>104</v>
      </c>
      <c r="E590" s="14">
        <v>0</v>
      </c>
      <c r="H590" t="s">
        <v>288</v>
      </c>
      <c r="I590" t="s">
        <v>20</v>
      </c>
      <c r="J590">
        <v>13169</v>
      </c>
      <c r="K590">
        <v>128</v>
      </c>
      <c r="L590">
        <v>0</v>
      </c>
    </row>
    <row r="591" spans="1:12">
      <c r="A591" s="13" t="s">
        <v>133</v>
      </c>
      <c r="B591" s="20" t="s">
        <v>30</v>
      </c>
      <c r="C591" s="7">
        <v>9568</v>
      </c>
      <c r="D591" s="7">
        <v>44</v>
      </c>
      <c r="E591" s="14">
        <v>0</v>
      </c>
      <c r="H591" t="s">
        <v>288</v>
      </c>
      <c r="I591" t="s">
        <v>189</v>
      </c>
      <c r="J591">
        <v>13087</v>
      </c>
      <c r="K591">
        <v>84</v>
      </c>
      <c r="L591">
        <v>0</v>
      </c>
    </row>
    <row r="592" spans="1:12">
      <c r="A592" s="13" t="s">
        <v>133</v>
      </c>
      <c r="B592" s="20" t="s">
        <v>31</v>
      </c>
      <c r="C592" s="7">
        <v>8993</v>
      </c>
      <c r="D592" s="7">
        <v>165</v>
      </c>
      <c r="E592" s="14">
        <v>0</v>
      </c>
      <c r="H592" t="s">
        <v>288</v>
      </c>
      <c r="I592" t="s">
        <v>190</v>
      </c>
      <c r="J592">
        <v>12261</v>
      </c>
      <c r="K592">
        <v>74</v>
      </c>
      <c r="L592">
        <v>0</v>
      </c>
    </row>
    <row r="593" spans="1:12">
      <c r="A593" s="13" t="s">
        <v>133</v>
      </c>
      <c r="B593" s="20" t="s">
        <v>32</v>
      </c>
      <c r="C593" s="7">
        <v>9472</v>
      </c>
      <c r="D593" s="7">
        <v>98</v>
      </c>
      <c r="E593" s="14">
        <v>0</v>
      </c>
      <c r="H593" t="s">
        <v>288</v>
      </c>
      <c r="I593" t="s">
        <v>191</v>
      </c>
      <c r="J593">
        <v>12768</v>
      </c>
      <c r="K593">
        <v>23</v>
      </c>
      <c r="L593">
        <v>0</v>
      </c>
    </row>
    <row r="594" spans="1:12">
      <c r="A594" s="13" t="s">
        <v>133</v>
      </c>
      <c r="B594" s="20" t="s">
        <v>33</v>
      </c>
      <c r="C594" s="7">
        <v>10214</v>
      </c>
      <c r="D594" s="7">
        <v>81</v>
      </c>
      <c r="E594" s="14">
        <v>0</v>
      </c>
      <c r="H594" t="s">
        <v>288</v>
      </c>
      <c r="I594" t="s">
        <v>21</v>
      </c>
      <c r="J594">
        <v>12534</v>
      </c>
      <c r="K594">
        <v>23</v>
      </c>
      <c r="L594">
        <v>0</v>
      </c>
    </row>
    <row r="595" spans="1:12">
      <c r="A595" s="13" t="s">
        <v>133</v>
      </c>
      <c r="B595" s="20" t="s">
        <v>34</v>
      </c>
      <c r="C595" s="7">
        <v>9927</v>
      </c>
      <c r="D595" s="7">
        <v>160</v>
      </c>
      <c r="E595" s="14">
        <v>0</v>
      </c>
      <c r="H595" t="s">
        <v>288</v>
      </c>
      <c r="I595" t="s">
        <v>192</v>
      </c>
      <c r="J595">
        <v>12892</v>
      </c>
      <c r="K595">
        <v>81</v>
      </c>
      <c r="L595">
        <v>0</v>
      </c>
    </row>
    <row r="596" spans="1:12">
      <c r="A596" s="13" t="s">
        <v>133</v>
      </c>
      <c r="B596" s="20" t="s">
        <v>35</v>
      </c>
      <c r="C596" s="7">
        <v>9644</v>
      </c>
      <c r="D596" s="7">
        <v>101</v>
      </c>
      <c r="E596" s="14">
        <v>0</v>
      </c>
      <c r="H596" t="s">
        <v>288</v>
      </c>
      <c r="I596" t="s">
        <v>193</v>
      </c>
      <c r="J596">
        <v>13306</v>
      </c>
      <c r="K596">
        <v>21</v>
      </c>
      <c r="L596">
        <v>0</v>
      </c>
    </row>
    <row r="597" spans="1:12">
      <c r="A597" s="13" t="s">
        <v>133</v>
      </c>
      <c r="B597" s="20" t="s">
        <v>36</v>
      </c>
      <c r="C597" s="7">
        <v>10932</v>
      </c>
      <c r="D597" s="7">
        <v>154</v>
      </c>
      <c r="E597" s="14">
        <v>0</v>
      </c>
      <c r="H597" t="s">
        <v>288</v>
      </c>
      <c r="I597" t="s">
        <v>194</v>
      </c>
      <c r="J597">
        <v>14540</v>
      </c>
      <c r="K597">
        <v>79</v>
      </c>
      <c r="L597">
        <v>0</v>
      </c>
    </row>
    <row r="598" spans="1:12">
      <c r="A598" s="13" t="s">
        <v>133</v>
      </c>
      <c r="B598" s="20" t="s">
        <v>37</v>
      </c>
      <c r="C598" s="7">
        <v>11257</v>
      </c>
      <c r="D598" s="7">
        <v>31</v>
      </c>
      <c r="E598" s="14">
        <v>0</v>
      </c>
      <c r="H598" t="s">
        <v>288</v>
      </c>
      <c r="I598" t="s">
        <v>22</v>
      </c>
      <c r="J598">
        <v>14083</v>
      </c>
      <c r="K598">
        <v>85</v>
      </c>
      <c r="L598">
        <v>0</v>
      </c>
    </row>
    <row r="599" spans="1:12">
      <c r="A599" s="13" t="s">
        <v>133</v>
      </c>
      <c r="B599" s="20" t="s">
        <v>38</v>
      </c>
      <c r="C599" s="7">
        <v>10132</v>
      </c>
      <c r="D599" s="7">
        <v>95</v>
      </c>
      <c r="E599" s="14">
        <v>0</v>
      </c>
      <c r="H599" t="s">
        <v>288</v>
      </c>
      <c r="I599" t="s">
        <v>195</v>
      </c>
      <c r="J599">
        <v>14942</v>
      </c>
      <c r="K599">
        <v>22</v>
      </c>
      <c r="L599">
        <v>0</v>
      </c>
    </row>
    <row r="600" spans="1:12">
      <c r="A600" s="13" t="s">
        <v>133</v>
      </c>
      <c r="B600" s="20" t="s">
        <v>39</v>
      </c>
      <c r="C600" s="7">
        <v>9718</v>
      </c>
      <c r="D600" s="7">
        <v>113</v>
      </c>
      <c r="E600" s="14">
        <v>0</v>
      </c>
      <c r="H600" t="s">
        <v>288</v>
      </c>
      <c r="I600" t="s">
        <v>196</v>
      </c>
      <c r="J600">
        <v>15477</v>
      </c>
      <c r="K600">
        <v>34</v>
      </c>
      <c r="L600">
        <v>0</v>
      </c>
    </row>
    <row r="601" spans="1:12">
      <c r="A601" s="13" t="s">
        <v>133</v>
      </c>
      <c r="B601" s="20" t="s">
        <v>40</v>
      </c>
      <c r="C601" s="7">
        <v>4801</v>
      </c>
      <c r="D601" s="7">
        <v>194</v>
      </c>
      <c r="E601" s="14">
        <v>0</v>
      </c>
      <c r="H601" t="s">
        <v>288</v>
      </c>
      <c r="I601" t="s">
        <v>197</v>
      </c>
      <c r="J601">
        <v>15501</v>
      </c>
      <c r="K601">
        <v>84</v>
      </c>
      <c r="L601">
        <v>0</v>
      </c>
    </row>
    <row r="602" spans="1:12">
      <c r="A602" s="13" t="s">
        <v>134</v>
      </c>
      <c r="B602" s="20" t="s">
        <v>17</v>
      </c>
      <c r="C602" s="7">
        <v>1829</v>
      </c>
      <c r="D602" s="7">
        <v>29</v>
      </c>
      <c r="E602" s="14">
        <v>0</v>
      </c>
      <c r="H602" t="s">
        <v>288</v>
      </c>
      <c r="I602" t="s">
        <v>23</v>
      </c>
      <c r="J602">
        <v>15346</v>
      </c>
      <c r="K602">
        <v>115</v>
      </c>
      <c r="L602">
        <v>0</v>
      </c>
    </row>
    <row r="603" spans="1:12">
      <c r="A603" s="13" t="s">
        <v>134</v>
      </c>
      <c r="B603" s="20" t="s">
        <v>18</v>
      </c>
      <c r="C603" s="7">
        <v>1891</v>
      </c>
      <c r="D603" s="7">
        <v>102</v>
      </c>
      <c r="E603" s="14">
        <v>0</v>
      </c>
      <c r="H603" t="s">
        <v>288</v>
      </c>
      <c r="I603" t="s">
        <v>198</v>
      </c>
      <c r="J603">
        <v>15027</v>
      </c>
      <c r="K603">
        <v>85</v>
      </c>
      <c r="L603">
        <v>0</v>
      </c>
    </row>
    <row r="604" spans="1:12">
      <c r="A604" s="13" t="s">
        <v>134</v>
      </c>
      <c r="B604" s="20" t="s">
        <v>19</v>
      </c>
      <c r="C604" s="7">
        <v>1566</v>
      </c>
      <c r="D604" s="7">
        <v>121</v>
      </c>
      <c r="E604" s="14">
        <v>0</v>
      </c>
      <c r="H604" t="s">
        <v>288</v>
      </c>
      <c r="I604" t="s">
        <v>199</v>
      </c>
      <c r="J604">
        <v>15317</v>
      </c>
      <c r="K604">
        <v>86</v>
      </c>
      <c r="L604">
        <v>0</v>
      </c>
    </row>
    <row r="605" spans="1:12">
      <c r="A605" s="13" t="s">
        <v>134</v>
      </c>
      <c r="B605" s="20" t="s">
        <v>20</v>
      </c>
      <c r="C605" s="7">
        <v>2199</v>
      </c>
      <c r="D605" s="7">
        <v>37</v>
      </c>
      <c r="E605" s="14">
        <v>0</v>
      </c>
      <c r="H605" t="s">
        <v>288</v>
      </c>
      <c r="I605" t="s">
        <v>200</v>
      </c>
      <c r="J605">
        <v>14750</v>
      </c>
      <c r="K605">
        <v>82</v>
      </c>
      <c r="L605">
        <v>0</v>
      </c>
    </row>
    <row r="606" spans="1:12">
      <c r="A606" s="13" t="s">
        <v>134</v>
      </c>
      <c r="B606" s="20" t="s">
        <v>21</v>
      </c>
      <c r="C606" s="7">
        <v>7993</v>
      </c>
      <c r="D606" s="7">
        <v>101</v>
      </c>
      <c r="E606" s="14">
        <v>0</v>
      </c>
      <c r="H606" t="s">
        <v>288</v>
      </c>
      <c r="I606" t="s">
        <v>24</v>
      </c>
      <c r="J606">
        <v>14438</v>
      </c>
      <c r="K606">
        <v>99</v>
      </c>
      <c r="L606">
        <v>0</v>
      </c>
    </row>
    <row r="607" spans="1:12">
      <c r="A607" s="13" t="s">
        <v>134</v>
      </c>
      <c r="B607" s="20" t="s">
        <v>22</v>
      </c>
      <c r="C607" s="7">
        <v>12839</v>
      </c>
      <c r="D607" s="7">
        <v>118</v>
      </c>
      <c r="E607" s="14">
        <v>0</v>
      </c>
      <c r="H607" t="s">
        <v>288</v>
      </c>
      <c r="I607" t="s">
        <v>201</v>
      </c>
      <c r="J607">
        <v>13960</v>
      </c>
      <c r="K607">
        <v>91</v>
      </c>
      <c r="L607">
        <v>0</v>
      </c>
    </row>
    <row r="608" spans="1:12">
      <c r="A608" s="13" t="s">
        <v>134</v>
      </c>
      <c r="B608" s="20" t="s">
        <v>23</v>
      </c>
      <c r="C608" s="7">
        <v>13939</v>
      </c>
      <c r="D608" s="7">
        <v>70</v>
      </c>
      <c r="E608" s="14">
        <v>0</v>
      </c>
      <c r="H608" t="s">
        <v>288</v>
      </c>
      <c r="I608" t="s">
        <v>202</v>
      </c>
      <c r="J608">
        <v>13626</v>
      </c>
      <c r="K608">
        <v>76</v>
      </c>
      <c r="L608">
        <v>0</v>
      </c>
    </row>
    <row r="609" spans="1:12">
      <c r="A609" s="13" t="s">
        <v>134</v>
      </c>
      <c r="B609" s="20" t="s">
        <v>24</v>
      </c>
      <c r="C609" s="7">
        <v>12781</v>
      </c>
      <c r="D609" s="7">
        <v>74</v>
      </c>
      <c r="E609" s="14">
        <v>0</v>
      </c>
      <c r="H609" t="s">
        <v>288</v>
      </c>
      <c r="I609" t="s">
        <v>203</v>
      </c>
      <c r="J609">
        <v>13582</v>
      </c>
      <c r="K609">
        <v>106</v>
      </c>
      <c r="L609">
        <v>0</v>
      </c>
    </row>
    <row r="610" spans="1:12">
      <c r="A610" s="13" t="s">
        <v>134</v>
      </c>
      <c r="B610" s="20" t="s">
        <v>25</v>
      </c>
      <c r="C610" s="7">
        <v>9768</v>
      </c>
      <c r="D610" s="7">
        <v>103</v>
      </c>
      <c r="E610" s="14">
        <v>0</v>
      </c>
      <c r="H610" t="s">
        <v>288</v>
      </c>
      <c r="I610" t="s">
        <v>25</v>
      </c>
      <c r="J610">
        <v>13707</v>
      </c>
      <c r="K610">
        <v>21</v>
      </c>
      <c r="L610">
        <v>0</v>
      </c>
    </row>
    <row r="611" spans="1:12">
      <c r="A611" s="13" t="s">
        <v>134</v>
      </c>
      <c r="B611" s="20" t="s">
        <v>26</v>
      </c>
      <c r="C611" s="7">
        <v>10311</v>
      </c>
      <c r="D611" s="7">
        <v>154</v>
      </c>
      <c r="E611" s="14">
        <v>0</v>
      </c>
      <c r="H611" t="s">
        <v>288</v>
      </c>
      <c r="I611" t="s">
        <v>204</v>
      </c>
      <c r="J611">
        <v>14183</v>
      </c>
      <c r="K611">
        <v>109</v>
      </c>
      <c r="L611">
        <v>0</v>
      </c>
    </row>
    <row r="612" spans="1:12">
      <c r="A612" s="13" t="s">
        <v>134</v>
      </c>
      <c r="B612" s="20" t="s">
        <v>27</v>
      </c>
      <c r="C612" s="7">
        <v>8535</v>
      </c>
      <c r="D612" s="7">
        <v>88</v>
      </c>
      <c r="E612" s="14">
        <v>0</v>
      </c>
      <c r="H612" t="s">
        <v>288</v>
      </c>
      <c r="I612" t="s">
        <v>205</v>
      </c>
      <c r="J612">
        <v>14826</v>
      </c>
      <c r="K612">
        <v>77</v>
      </c>
      <c r="L612">
        <v>0</v>
      </c>
    </row>
    <row r="613" spans="1:12">
      <c r="A613" s="13" t="s">
        <v>134</v>
      </c>
      <c r="B613" s="20" t="s">
        <v>28</v>
      </c>
      <c r="C613" s="7">
        <v>9021</v>
      </c>
      <c r="D613" s="7">
        <v>22</v>
      </c>
      <c r="E613" s="14">
        <v>0</v>
      </c>
      <c r="H613" t="s">
        <v>288</v>
      </c>
      <c r="I613" t="s">
        <v>206</v>
      </c>
      <c r="J613">
        <v>15196</v>
      </c>
      <c r="K613">
        <v>94</v>
      </c>
      <c r="L613">
        <v>0</v>
      </c>
    </row>
    <row r="614" spans="1:12">
      <c r="A614" s="13" t="s">
        <v>134</v>
      </c>
      <c r="B614" s="20" t="s">
        <v>29</v>
      </c>
      <c r="C614" s="7">
        <v>9507</v>
      </c>
      <c r="D614" s="7">
        <v>135</v>
      </c>
      <c r="E614" s="14">
        <v>0</v>
      </c>
      <c r="H614" t="s">
        <v>288</v>
      </c>
      <c r="I614" t="s">
        <v>26</v>
      </c>
      <c r="J614">
        <v>15092</v>
      </c>
      <c r="K614">
        <v>63</v>
      </c>
      <c r="L614">
        <v>0</v>
      </c>
    </row>
    <row r="615" spans="1:12">
      <c r="A615" s="13" t="s">
        <v>134</v>
      </c>
      <c r="B615" s="20" t="s">
        <v>30</v>
      </c>
      <c r="C615" s="7">
        <v>9684</v>
      </c>
      <c r="D615" s="7">
        <v>24</v>
      </c>
      <c r="E615" s="14">
        <v>0</v>
      </c>
      <c r="H615" t="s">
        <v>288</v>
      </c>
      <c r="I615" t="s">
        <v>207</v>
      </c>
      <c r="J615">
        <v>15187</v>
      </c>
      <c r="K615">
        <v>21</v>
      </c>
      <c r="L615">
        <v>0</v>
      </c>
    </row>
    <row r="616" spans="1:12">
      <c r="A616" s="13" t="s">
        <v>134</v>
      </c>
      <c r="B616" s="20" t="s">
        <v>31</v>
      </c>
      <c r="C616" s="7">
        <v>9407</v>
      </c>
      <c r="D616" s="7">
        <v>34</v>
      </c>
      <c r="E616" s="14">
        <v>0</v>
      </c>
      <c r="H616" t="s">
        <v>288</v>
      </c>
      <c r="I616" t="s">
        <v>208</v>
      </c>
      <c r="J616">
        <v>15244</v>
      </c>
      <c r="K616">
        <v>85</v>
      </c>
      <c r="L616">
        <v>0</v>
      </c>
    </row>
    <row r="617" spans="1:12">
      <c r="A617" s="13" t="s">
        <v>134</v>
      </c>
      <c r="B617" s="20" t="s">
        <v>32</v>
      </c>
      <c r="C617" s="7">
        <v>8709</v>
      </c>
      <c r="D617" s="7">
        <v>105</v>
      </c>
      <c r="E617" s="14">
        <v>0</v>
      </c>
      <c r="H617" t="s">
        <v>288</v>
      </c>
      <c r="I617" t="s">
        <v>209</v>
      </c>
      <c r="J617">
        <v>15316</v>
      </c>
      <c r="K617">
        <v>67</v>
      </c>
      <c r="L617">
        <v>0</v>
      </c>
    </row>
    <row r="618" spans="1:12">
      <c r="A618" s="13" t="s">
        <v>134</v>
      </c>
      <c r="B618" s="20" t="s">
        <v>33</v>
      </c>
      <c r="C618" s="7">
        <v>9524</v>
      </c>
      <c r="D618" s="7">
        <v>26</v>
      </c>
      <c r="E618" s="14">
        <v>0</v>
      </c>
      <c r="H618" t="s">
        <v>288</v>
      </c>
      <c r="I618" t="s">
        <v>27</v>
      </c>
      <c r="J618">
        <v>15282</v>
      </c>
      <c r="K618">
        <v>67</v>
      </c>
      <c r="L618">
        <v>0</v>
      </c>
    </row>
    <row r="619" spans="1:12">
      <c r="A619" s="13" t="s">
        <v>134</v>
      </c>
      <c r="B619" s="20" t="s">
        <v>34</v>
      </c>
      <c r="C619" s="7">
        <v>9455</v>
      </c>
      <c r="D619" s="7">
        <v>92</v>
      </c>
      <c r="E619" s="14">
        <v>0</v>
      </c>
      <c r="H619" t="s">
        <v>288</v>
      </c>
      <c r="I619" t="s">
        <v>210</v>
      </c>
      <c r="J619">
        <v>15344</v>
      </c>
      <c r="K619">
        <v>207</v>
      </c>
      <c r="L619">
        <v>0</v>
      </c>
    </row>
    <row r="620" spans="1:12">
      <c r="A620" s="13" t="s">
        <v>134</v>
      </c>
      <c r="B620" s="20" t="s">
        <v>35</v>
      </c>
      <c r="C620" s="7">
        <v>9573</v>
      </c>
      <c r="D620" s="7">
        <v>75</v>
      </c>
      <c r="E620" s="14">
        <v>0</v>
      </c>
      <c r="H620" t="s">
        <v>288</v>
      </c>
      <c r="I620" t="s">
        <v>211</v>
      </c>
      <c r="J620">
        <v>15200</v>
      </c>
      <c r="K620">
        <v>68</v>
      </c>
      <c r="L620">
        <v>0</v>
      </c>
    </row>
    <row r="621" spans="1:12">
      <c r="A621" s="13" t="s">
        <v>134</v>
      </c>
      <c r="B621" s="20" t="s">
        <v>36</v>
      </c>
      <c r="C621" s="7">
        <v>10499</v>
      </c>
      <c r="D621" s="7">
        <v>751</v>
      </c>
      <c r="E621" s="14">
        <v>0</v>
      </c>
      <c r="H621" t="s">
        <v>288</v>
      </c>
      <c r="I621" t="s">
        <v>212</v>
      </c>
      <c r="J621">
        <v>15157</v>
      </c>
      <c r="K621">
        <v>163</v>
      </c>
      <c r="L621">
        <v>0</v>
      </c>
    </row>
    <row r="622" spans="1:12">
      <c r="A622" s="13" t="s">
        <v>134</v>
      </c>
      <c r="B622" s="20" t="s">
        <v>37</v>
      </c>
      <c r="C622" s="7">
        <v>10914</v>
      </c>
      <c r="D622" s="7">
        <v>387</v>
      </c>
      <c r="E622" s="14">
        <v>0</v>
      </c>
      <c r="H622" t="s">
        <v>288</v>
      </c>
      <c r="I622" t="s">
        <v>28</v>
      </c>
      <c r="J622">
        <v>15109</v>
      </c>
      <c r="K622">
        <v>72</v>
      </c>
      <c r="L622">
        <v>0</v>
      </c>
    </row>
    <row r="623" spans="1:12">
      <c r="A623" s="13" t="s">
        <v>134</v>
      </c>
      <c r="B623" s="20" t="s">
        <v>38</v>
      </c>
      <c r="C623" s="7">
        <v>13445</v>
      </c>
      <c r="D623" s="7">
        <v>332</v>
      </c>
      <c r="E623" s="14">
        <v>0</v>
      </c>
      <c r="H623" t="s">
        <v>288</v>
      </c>
      <c r="I623" t="s">
        <v>213</v>
      </c>
      <c r="J623">
        <v>14835</v>
      </c>
      <c r="K623">
        <v>115</v>
      </c>
      <c r="L623">
        <v>0</v>
      </c>
    </row>
    <row r="624" spans="1:12">
      <c r="A624" s="13" t="s">
        <v>134</v>
      </c>
      <c r="B624" s="20" t="s">
        <v>39</v>
      </c>
      <c r="C624" s="7">
        <v>11797</v>
      </c>
      <c r="D624" s="7">
        <v>45</v>
      </c>
      <c r="E624" s="14">
        <v>0</v>
      </c>
      <c r="H624" t="s">
        <v>288</v>
      </c>
      <c r="I624" t="s">
        <v>214</v>
      </c>
      <c r="J624">
        <v>14628</v>
      </c>
      <c r="K624">
        <v>80</v>
      </c>
      <c r="L624">
        <v>0</v>
      </c>
    </row>
    <row r="625" spans="1:12">
      <c r="A625" s="13" t="s">
        <v>134</v>
      </c>
      <c r="B625" s="20" t="s">
        <v>40</v>
      </c>
      <c r="C625" s="7">
        <v>5431</v>
      </c>
      <c r="D625" s="7">
        <v>5719</v>
      </c>
      <c r="E625" s="14">
        <v>0</v>
      </c>
      <c r="H625" t="s">
        <v>288</v>
      </c>
      <c r="I625" t="s">
        <v>215</v>
      </c>
      <c r="J625">
        <v>14502</v>
      </c>
      <c r="K625">
        <v>26</v>
      </c>
      <c r="L625">
        <v>0</v>
      </c>
    </row>
    <row r="626" spans="1:12">
      <c r="A626" s="13" t="s">
        <v>135</v>
      </c>
      <c r="B626" s="20" t="s">
        <v>17</v>
      </c>
      <c r="C626" s="7">
        <v>4736</v>
      </c>
      <c r="D626" s="7">
        <v>2386</v>
      </c>
      <c r="E626" s="14">
        <v>1389</v>
      </c>
      <c r="H626" t="s">
        <v>288</v>
      </c>
      <c r="I626" t="s">
        <v>29</v>
      </c>
      <c r="J626">
        <v>14512</v>
      </c>
      <c r="K626">
        <v>98</v>
      </c>
      <c r="L626">
        <v>0</v>
      </c>
    </row>
    <row r="627" spans="1:12">
      <c r="A627" s="13" t="s">
        <v>135</v>
      </c>
      <c r="B627" s="20" t="s">
        <v>18</v>
      </c>
      <c r="C627" s="7">
        <v>3850</v>
      </c>
      <c r="D627" s="7">
        <v>6822</v>
      </c>
      <c r="E627" s="14">
        <v>2999</v>
      </c>
      <c r="H627" t="s">
        <v>288</v>
      </c>
      <c r="I627" t="s">
        <v>216</v>
      </c>
      <c r="J627">
        <v>14509</v>
      </c>
      <c r="K627">
        <v>127</v>
      </c>
      <c r="L627">
        <v>0</v>
      </c>
    </row>
    <row r="628" spans="1:12">
      <c r="A628" s="13" t="s">
        <v>135</v>
      </c>
      <c r="B628" s="20" t="s">
        <v>19</v>
      </c>
      <c r="C628" s="7">
        <v>5793</v>
      </c>
      <c r="D628" s="7">
        <v>5471</v>
      </c>
      <c r="E628" s="14">
        <v>2993</v>
      </c>
      <c r="H628" t="s">
        <v>288</v>
      </c>
      <c r="I628" t="s">
        <v>217</v>
      </c>
      <c r="J628">
        <v>14268</v>
      </c>
      <c r="K628">
        <v>23</v>
      </c>
      <c r="L628">
        <v>0</v>
      </c>
    </row>
    <row r="629" spans="1:12">
      <c r="A629" s="13" t="s">
        <v>135</v>
      </c>
      <c r="B629" s="20" t="s">
        <v>20</v>
      </c>
      <c r="C629" s="7">
        <v>5567</v>
      </c>
      <c r="D629" s="7">
        <v>5631</v>
      </c>
      <c r="E629" s="14">
        <v>2991</v>
      </c>
      <c r="H629" t="s">
        <v>288</v>
      </c>
      <c r="I629" t="s">
        <v>218</v>
      </c>
      <c r="J629">
        <v>14160</v>
      </c>
      <c r="K629">
        <v>23</v>
      </c>
      <c r="L629">
        <v>0</v>
      </c>
    </row>
    <row r="630" spans="1:12">
      <c r="A630" s="13" t="s">
        <v>135</v>
      </c>
      <c r="B630" s="20" t="s">
        <v>21</v>
      </c>
      <c r="C630" s="7">
        <v>12569</v>
      </c>
      <c r="D630" s="7">
        <v>67</v>
      </c>
      <c r="E630" s="14">
        <v>2956</v>
      </c>
      <c r="H630" t="s">
        <v>288</v>
      </c>
      <c r="I630" t="s">
        <v>30</v>
      </c>
      <c r="J630">
        <v>14098</v>
      </c>
      <c r="K630">
        <v>70</v>
      </c>
      <c r="L630">
        <v>0</v>
      </c>
    </row>
    <row r="631" spans="1:12">
      <c r="A631" s="13" t="s">
        <v>135</v>
      </c>
      <c r="B631" s="20" t="s">
        <v>22</v>
      </c>
      <c r="C631" s="7">
        <v>12706</v>
      </c>
      <c r="D631" s="7">
        <v>81</v>
      </c>
      <c r="E631" s="14">
        <v>3012</v>
      </c>
      <c r="H631" t="s">
        <v>288</v>
      </c>
      <c r="I631" t="s">
        <v>219</v>
      </c>
      <c r="J631">
        <v>14268</v>
      </c>
      <c r="K631">
        <v>138</v>
      </c>
      <c r="L631">
        <v>0</v>
      </c>
    </row>
    <row r="632" spans="1:12">
      <c r="A632" s="13" t="s">
        <v>135</v>
      </c>
      <c r="B632" s="20" t="s">
        <v>23</v>
      </c>
      <c r="C632" s="7">
        <v>13673</v>
      </c>
      <c r="D632" s="7">
        <v>77</v>
      </c>
      <c r="E632" s="14">
        <v>2998</v>
      </c>
      <c r="H632" t="s">
        <v>288</v>
      </c>
      <c r="I632" t="s">
        <v>220</v>
      </c>
      <c r="J632">
        <v>14057</v>
      </c>
      <c r="K632">
        <v>141</v>
      </c>
      <c r="L632">
        <v>0</v>
      </c>
    </row>
    <row r="633" spans="1:12">
      <c r="A633" s="13" t="s">
        <v>135</v>
      </c>
      <c r="B633" s="20" t="s">
        <v>24</v>
      </c>
      <c r="C633" s="7">
        <v>13430</v>
      </c>
      <c r="D633" s="7">
        <v>15</v>
      </c>
      <c r="E633" s="14">
        <v>2980</v>
      </c>
      <c r="H633" t="s">
        <v>288</v>
      </c>
      <c r="I633" t="s">
        <v>221</v>
      </c>
      <c r="J633">
        <v>13936</v>
      </c>
      <c r="K633">
        <v>90</v>
      </c>
      <c r="L633">
        <v>0</v>
      </c>
    </row>
    <row r="634" spans="1:12">
      <c r="A634" s="13" t="s">
        <v>135</v>
      </c>
      <c r="B634" s="20" t="s">
        <v>25</v>
      </c>
      <c r="C634" s="7">
        <v>10488</v>
      </c>
      <c r="D634" s="7">
        <v>88</v>
      </c>
      <c r="E634" s="14">
        <v>3005</v>
      </c>
      <c r="H634" t="s">
        <v>288</v>
      </c>
      <c r="I634" t="s">
        <v>31</v>
      </c>
      <c r="J634">
        <v>13910</v>
      </c>
      <c r="K634">
        <v>39</v>
      </c>
      <c r="L634">
        <v>0</v>
      </c>
    </row>
    <row r="635" spans="1:12">
      <c r="A635" s="13" t="s">
        <v>135</v>
      </c>
      <c r="B635" s="20" t="s">
        <v>26</v>
      </c>
      <c r="C635" s="7">
        <v>10237</v>
      </c>
      <c r="D635" s="7">
        <v>70</v>
      </c>
      <c r="E635" s="14">
        <v>2989</v>
      </c>
      <c r="H635" t="s">
        <v>288</v>
      </c>
      <c r="I635" t="s">
        <v>222</v>
      </c>
      <c r="J635">
        <v>13790</v>
      </c>
      <c r="K635">
        <v>86</v>
      </c>
      <c r="L635">
        <v>0</v>
      </c>
    </row>
    <row r="636" spans="1:12">
      <c r="A636" s="13" t="s">
        <v>135</v>
      </c>
      <c r="B636" s="20" t="s">
        <v>27</v>
      </c>
      <c r="C636" s="7">
        <v>10201</v>
      </c>
      <c r="D636" s="7">
        <v>246</v>
      </c>
      <c r="E636" s="14">
        <v>2982</v>
      </c>
      <c r="H636" t="s">
        <v>288</v>
      </c>
      <c r="I636" t="s">
        <v>223</v>
      </c>
      <c r="J636">
        <v>13651</v>
      </c>
      <c r="K636">
        <v>26</v>
      </c>
      <c r="L636">
        <v>0</v>
      </c>
    </row>
    <row r="637" spans="1:12">
      <c r="A637" s="13" t="s">
        <v>135</v>
      </c>
      <c r="B637" s="20" t="s">
        <v>28</v>
      </c>
      <c r="C637" s="7">
        <v>10476</v>
      </c>
      <c r="D637" s="7">
        <v>1216</v>
      </c>
      <c r="E637" s="14">
        <v>3007</v>
      </c>
      <c r="H637" t="s">
        <v>288</v>
      </c>
      <c r="I637" t="s">
        <v>224</v>
      </c>
      <c r="J637">
        <v>13302</v>
      </c>
      <c r="K637">
        <v>24</v>
      </c>
      <c r="L637">
        <v>0</v>
      </c>
    </row>
    <row r="638" spans="1:12">
      <c r="A638" s="13" t="s">
        <v>135</v>
      </c>
      <c r="B638" s="20" t="s">
        <v>29</v>
      </c>
      <c r="C638" s="7">
        <v>9414</v>
      </c>
      <c r="D638" s="7">
        <v>1104</v>
      </c>
      <c r="E638" s="14">
        <v>2999</v>
      </c>
      <c r="H638" t="s">
        <v>288</v>
      </c>
      <c r="I638" t="s">
        <v>32</v>
      </c>
      <c r="J638">
        <v>13267</v>
      </c>
      <c r="K638">
        <v>80</v>
      </c>
      <c r="L638">
        <v>0</v>
      </c>
    </row>
    <row r="639" spans="1:12">
      <c r="A639" s="13" t="s">
        <v>135</v>
      </c>
      <c r="B639" s="20" t="s">
        <v>30</v>
      </c>
      <c r="C639" s="7">
        <v>9223</v>
      </c>
      <c r="D639" s="7">
        <v>1131</v>
      </c>
      <c r="E639" s="14">
        <v>3003</v>
      </c>
      <c r="H639" t="s">
        <v>288</v>
      </c>
      <c r="I639" t="s">
        <v>225</v>
      </c>
      <c r="J639">
        <v>13370</v>
      </c>
      <c r="K639">
        <v>60</v>
      </c>
      <c r="L639">
        <v>0</v>
      </c>
    </row>
    <row r="640" spans="1:12">
      <c r="A640" s="13" t="s">
        <v>135</v>
      </c>
      <c r="B640" s="20" t="s">
        <v>31</v>
      </c>
      <c r="C640" s="7">
        <v>8783</v>
      </c>
      <c r="D640" s="7">
        <v>1874</v>
      </c>
      <c r="E640" s="14">
        <v>3003</v>
      </c>
      <c r="H640" t="s">
        <v>288</v>
      </c>
      <c r="I640" t="s">
        <v>226</v>
      </c>
      <c r="J640">
        <v>13146</v>
      </c>
      <c r="K640">
        <v>39</v>
      </c>
      <c r="L640">
        <v>0</v>
      </c>
    </row>
    <row r="641" spans="1:12">
      <c r="A641" s="13" t="s">
        <v>135</v>
      </c>
      <c r="B641" s="20" t="s">
        <v>32</v>
      </c>
      <c r="C641" s="7">
        <v>9377</v>
      </c>
      <c r="D641" s="7">
        <v>2116</v>
      </c>
      <c r="E641" s="14">
        <v>3010</v>
      </c>
      <c r="H641" t="s">
        <v>288</v>
      </c>
      <c r="I641" t="s">
        <v>227</v>
      </c>
      <c r="J641">
        <v>13362</v>
      </c>
      <c r="K641">
        <v>223</v>
      </c>
      <c r="L641">
        <v>0</v>
      </c>
    </row>
    <row r="642" spans="1:12">
      <c r="A642" s="13" t="s">
        <v>135</v>
      </c>
      <c r="B642" s="20" t="s">
        <v>33</v>
      </c>
      <c r="C642" s="7">
        <v>10985</v>
      </c>
      <c r="D642" s="7">
        <v>171</v>
      </c>
      <c r="E642" s="14">
        <v>2998</v>
      </c>
      <c r="H642" t="s">
        <v>288</v>
      </c>
      <c r="I642" t="s">
        <v>33</v>
      </c>
      <c r="J642">
        <v>13120</v>
      </c>
      <c r="K642">
        <v>22</v>
      </c>
      <c r="L642">
        <v>0</v>
      </c>
    </row>
    <row r="643" spans="1:12">
      <c r="A643" s="13" t="s">
        <v>135</v>
      </c>
      <c r="B643" s="20" t="s">
        <v>34</v>
      </c>
      <c r="C643" s="7">
        <v>10610</v>
      </c>
      <c r="D643" s="7">
        <v>69</v>
      </c>
      <c r="E643" s="14">
        <v>3010</v>
      </c>
      <c r="H643" t="s">
        <v>288</v>
      </c>
      <c r="I643" t="s">
        <v>228</v>
      </c>
      <c r="J643">
        <v>13377</v>
      </c>
      <c r="K643">
        <v>24</v>
      </c>
      <c r="L643">
        <v>0</v>
      </c>
    </row>
    <row r="644" spans="1:12">
      <c r="A644" s="13" t="s">
        <v>135</v>
      </c>
      <c r="B644" s="20" t="s">
        <v>35</v>
      </c>
      <c r="C644" s="7">
        <v>9954</v>
      </c>
      <c r="D644" s="7">
        <v>661</v>
      </c>
      <c r="E644" s="14">
        <v>2999</v>
      </c>
      <c r="H644" t="s">
        <v>288</v>
      </c>
      <c r="I644" t="s">
        <v>229</v>
      </c>
      <c r="J644">
        <v>13271</v>
      </c>
      <c r="K644">
        <v>111</v>
      </c>
      <c r="L644">
        <v>0</v>
      </c>
    </row>
    <row r="645" spans="1:12">
      <c r="A645" s="13" t="s">
        <v>135</v>
      </c>
      <c r="B645" s="20" t="s">
        <v>36</v>
      </c>
      <c r="C645" s="7">
        <v>9998</v>
      </c>
      <c r="D645" s="7">
        <v>1249</v>
      </c>
      <c r="E645" s="14">
        <v>3008</v>
      </c>
      <c r="H645" t="s">
        <v>288</v>
      </c>
      <c r="I645" t="s">
        <v>230</v>
      </c>
      <c r="J645">
        <v>14960</v>
      </c>
      <c r="K645">
        <v>71</v>
      </c>
      <c r="L645">
        <v>0</v>
      </c>
    </row>
    <row r="646" spans="1:12">
      <c r="A646" s="13" t="s">
        <v>135</v>
      </c>
      <c r="B646" s="20" t="s">
        <v>37</v>
      </c>
      <c r="C646" s="7">
        <v>11097</v>
      </c>
      <c r="D646" s="7">
        <v>192</v>
      </c>
      <c r="E646" s="14">
        <v>3019</v>
      </c>
      <c r="H646" t="s">
        <v>288</v>
      </c>
      <c r="I646" t="s">
        <v>34</v>
      </c>
      <c r="J646">
        <v>12505</v>
      </c>
      <c r="K646">
        <v>78</v>
      </c>
      <c r="L646">
        <v>0</v>
      </c>
    </row>
    <row r="647" spans="1:12">
      <c r="A647" s="13" t="s">
        <v>135</v>
      </c>
      <c r="B647" s="20" t="s">
        <v>38</v>
      </c>
      <c r="C647" s="7">
        <v>9333</v>
      </c>
      <c r="D647" s="7">
        <v>1207</v>
      </c>
      <c r="E647" s="14">
        <v>2999</v>
      </c>
      <c r="H647" t="s">
        <v>288</v>
      </c>
      <c r="I647" t="s">
        <v>231</v>
      </c>
      <c r="J647">
        <v>14202</v>
      </c>
      <c r="K647">
        <v>27</v>
      </c>
      <c r="L647">
        <v>0</v>
      </c>
    </row>
    <row r="648" spans="1:12">
      <c r="A648" s="13" t="s">
        <v>135</v>
      </c>
      <c r="B648" s="20" t="s">
        <v>39</v>
      </c>
      <c r="C648" s="7">
        <v>9218</v>
      </c>
      <c r="D648" s="7">
        <v>2085</v>
      </c>
      <c r="E648" s="14">
        <v>3006</v>
      </c>
      <c r="H648" t="s">
        <v>288</v>
      </c>
      <c r="I648" t="s">
        <v>232</v>
      </c>
      <c r="J648">
        <v>14972</v>
      </c>
      <c r="K648">
        <v>87</v>
      </c>
      <c r="L648">
        <v>0</v>
      </c>
    </row>
    <row r="649" spans="1:12">
      <c r="A649" s="13" t="s">
        <v>135</v>
      </c>
      <c r="B649" s="20" t="s">
        <v>40</v>
      </c>
      <c r="C649" s="7">
        <v>5442</v>
      </c>
      <c r="D649" s="7">
        <v>6206</v>
      </c>
      <c r="E649" s="14">
        <v>3004</v>
      </c>
      <c r="H649" t="s">
        <v>288</v>
      </c>
      <c r="I649" t="s">
        <v>233</v>
      </c>
      <c r="J649">
        <v>14801</v>
      </c>
      <c r="K649">
        <v>88</v>
      </c>
      <c r="L649">
        <v>0</v>
      </c>
    </row>
    <row r="650" spans="1:12">
      <c r="A650" s="13" t="s">
        <v>136</v>
      </c>
      <c r="B650" s="20" t="s">
        <v>17</v>
      </c>
      <c r="C650" s="7">
        <v>3227</v>
      </c>
      <c r="D650" s="7">
        <v>7004</v>
      </c>
      <c r="E650" s="14">
        <v>2981</v>
      </c>
      <c r="H650" t="s">
        <v>288</v>
      </c>
      <c r="I650" t="s">
        <v>35</v>
      </c>
      <c r="J650">
        <v>14508</v>
      </c>
      <c r="K650">
        <v>127</v>
      </c>
      <c r="L650">
        <v>0</v>
      </c>
    </row>
    <row r="651" spans="1:12">
      <c r="A651" s="13" t="s">
        <v>136</v>
      </c>
      <c r="B651" s="20" t="s">
        <v>18</v>
      </c>
      <c r="C651" s="7">
        <v>4124</v>
      </c>
      <c r="D651" s="7">
        <v>7503</v>
      </c>
      <c r="E651" s="14">
        <v>2986</v>
      </c>
      <c r="H651" t="s">
        <v>288</v>
      </c>
      <c r="I651" t="s">
        <v>234</v>
      </c>
      <c r="J651">
        <v>14397</v>
      </c>
      <c r="K651">
        <v>27</v>
      </c>
      <c r="L651">
        <v>0</v>
      </c>
    </row>
    <row r="652" spans="1:12">
      <c r="A652" s="13" t="s">
        <v>136</v>
      </c>
      <c r="B652" s="20" t="s">
        <v>19</v>
      </c>
      <c r="C652" s="7">
        <v>5056</v>
      </c>
      <c r="D652" s="7">
        <v>6287</v>
      </c>
      <c r="E652" s="14">
        <v>3044</v>
      </c>
      <c r="H652" t="s">
        <v>288</v>
      </c>
      <c r="I652" t="s">
        <v>235</v>
      </c>
      <c r="J652">
        <v>14515</v>
      </c>
      <c r="K652">
        <v>61</v>
      </c>
      <c r="L652">
        <v>0</v>
      </c>
    </row>
    <row r="653" spans="1:12">
      <c r="A653" s="13" t="s">
        <v>136</v>
      </c>
      <c r="B653" s="20" t="s">
        <v>20</v>
      </c>
      <c r="C653" s="7">
        <v>5627</v>
      </c>
      <c r="D653" s="7">
        <v>5481</v>
      </c>
      <c r="E653" s="14">
        <v>3011</v>
      </c>
      <c r="H653" t="s">
        <v>288</v>
      </c>
      <c r="I653" t="s">
        <v>236</v>
      </c>
      <c r="J653">
        <v>14982</v>
      </c>
      <c r="K653">
        <v>75</v>
      </c>
      <c r="L653">
        <v>0</v>
      </c>
    </row>
    <row r="654" spans="1:12">
      <c r="A654" s="13" t="s">
        <v>136</v>
      </c>
      <c r="B654" s="20" t="s">
        <v>21</v>
      </c>
      <c r="C654" s="7">
        <v>11462</v>
      </c>
      <c r="D654" s="7">
        <v>97</v>
      </c>
      <c r="E654" s="14">
        <v>3006</v>
      </c>
      <c r="H654" t="s">
        <v>288</v>
      </c>
      <c r="I654" t="s">
        <v>36</v>
      </c>
      <c r="J654">
        <v>14830</v>
      </c>
      <c r="K654">
        <v>22</v>
      </c>
      <c r="L654">
        <v>0</v>
      </c>
    </row>
    <row r="655" spans="1:12">
      <c r="A655" s="13" t="s">
        <v>136</v>
      </c>
      <c r="B655" s="20" t="s">
        <v>22</v>
      </c>
      <c r="C655" s="7">
        <v>14443</v>
      </c>
      <c r="D655" s="7">
        <v>225</v>
      </c>
      <c r="E655" s="14">
        <v>2998</v>
      </c>
      <c r="H655" t="s">
        <v>288</v>
      </c>
      <c r="I655" t="s">
        <v>237</v>
      </c>
      <c r="J655">
        <v>14779</v>
      </c>
      <c r="K655">
        <v>85</v>
      </c>
      <c r="L655">
        <v>0</v>
      </c>
    </row>
    <row r="656" spans="1:12">
      <c r="A656" s="13" t="s">
        <v>136</v>
      </c>
      <c r="B656" s="20" t="s">
        <v>23</v>
      </c>
      <c r="C656" s="7">
        <v>15115</v>
      </c>
      <c r="D656" s="7">
        <v>89</v>
      </c>
      <c r="E656" s="14">
        <v>2997</v>
      </c>
      <c r="H656" t="s">
        <v>288</v>
      </c>
      <c r="I656" t="s">
        <v>238</v>
      </c>
      <c r="J656">
        <v>15016</v>
      </c>
      <c r="K656">
        <v>62</v>
      </c>
      <c r="L656">
        <v>0</v>
      </c>
    </row>
    <row r="657" spans="1:12">
      <c r="A657" s="13" t="s">
        <v>136</v>
      </c>
      <c r="B657" s="20" t="s">
        <v>24</v>
      </c>
      <c r="C657" s="7">
        <v>14821</v>
      </c>
      <c r="D657" s="7">
        <v>83</v>
      </c>
      <c r="E657" s="14">
        <v>3000</v>
      </c>
      <c r="H657" t="s">
        <v>288</v>
      </c>
      <c r="I657" t="s">
        <v>239</v>
      </c>
      <c r="J657">
        <v>15117</v>
      </c>
      <c r="K657">
        <v>97</v>
      </c>
      <c r="L657">
        <v>0</v>
      </c>
    </row>
    <row r="658" spans="1:12">
      <c r="A658" s="13" t="s">
        <v>136</v>
      </c>
      <c r="B658" s="20" t="s">
        <v>25</v>
      </c>
      <c r="C658" s="7">
        <v>10734</v>
      </c>
      <c r="D658" s="7">
        <v>116</v>
      </c>
      <c r="E658" s="14">
        <v>3008</v>
      </c>
      <c r="H658" t="s">
        <v>288</v>
      </c>
      <c r="I658" t="s">
        <v>37</v>
      </c>
      <c r="J658">
        <v>14667</v>
      </c>
      <c r="K658">
        <v>24</v>
      </c>
      <c r="L658">
        <v>0</v>
      </c>
    </row>
    <row r="659" spans="1:12">
      <c r="A659" s="13" t="s">
        <v>136</v>
      </c>
      <c r="B659" s="20" t="s">
        <v>26</v>
      </c>
      <c r="C659" s="7">
        <v>6407</v>
      </c>
      <c r="D659" s="7">
        <v>1596</v>
      </c>
      <c r="E659" s="14">
        <v>2978</v>
      </c>
      <c r="H659" t="s">
        <v>288</v>
      </c>
      <c r="I659" t="s">
        <v>240</v>
      </c>
      <c r="J659">
        <v>14929</v>
      </c>
      <c r="K659">
        <v>91</v>
      </c>
      <c r="L659">
        <v>0</v>
      </c>
    </row>
    <row r="660" spans="1:12">
      <c r="A660" s="13" t="s">
        <v>136</v>
      </c>
      <c r="B660" s="20" t="s">
        <v>27</v>
      </c>
      <c r="C660" s="7">
        <v>6294</v>
      </c>
      <c r="D660" s="7">
        <v>4338</v>
      </c>
      <c r="E660" s="14">
        <v>2991</v>
      </c>
      <c r="H660" t="s">
        <v>288</v>
      </c>
      <c r="I660" t="s">
        <v>241</v>
      </c>
      <c r="J660">
        <v>15521</v>
      </c>
      <c r="K660">
        <v>222</v>
      </c>
      <c r="L660">
        <v>0</v>
      </c>
    </row>
    <row r="661" spans="1:12">
      <c r="A661" s="13" t="s">
        <v>136</v>
      </c>
      <c r="B661" s="20" t="s">
        <v>28</v>
      </c>
      <c r="C661" s="7">
        <v>8507</v>
      </c>
      <c r="D661" s="7">
        <v>2604</v>
      </c>
      <c r="E661" s="14">
        <v>3001</v>
      </c>
      <c r="H661" t="s">
        <v>288</v>
      </c>
      <c r="I661" t="s">
        <v>242</v>
      </c>
      <c r="J661">
        <v>14801</v>
      </c>
      <c r="K661">
        <v>30</v>
      </c>
      <c r="L661">
        <v>0</v>
      </c>
    </row>
    <row r="662" spans="1:12">
      <c r="A662" s="13" t="s">
        <v>136</v>
      </c>
      <c r="B662" s="20" t="s">
        <v>29</v>
      </c>
      <c r="C662" s="7">
        <v>8274</v>
      </c>
      <c r="D662" s="7">
        <v>2856</v>
      </c>
      <c r="E662" s="14">
        <v>2995</v>
      </c>
      <c r="H662" t="s">
        <v>288</v>
      </c>
      <c r="I662" t="s">
        <v>38</v>
      </c>
      <c r="J662">
        <v>14436</v>
      </c>
      <c r="K662">
        <v>87</v>
      </c>
      <c r="L662">
        <v>0</v>
      </c>
    </row>
    <row r="663" spans="1:12">
      <c r="A663" s="13" t="s">
        <v>136</v>
      </c>
      <c r="B663" s="20" t="s">
        <v>30</v>
      </c>
      <c r="C663" s="7">
        <v>7611</v>
      </c>
      <c r="D663" s="7">
        <v>3550</v>
      </c>
      <c r="E663" s="14">
        <v>3018</v>
      </c>
      <c r="H663" t="s">
        <v>288</v>
      </c>
      <c r="I663" t="s">
        <v>243</v>
      </c>
      <c r="J663">
        <v>13609</v>
      </c>
      <c r="K663">
        <v>24</v>
      </c>
      <c r="L663">
        <v>0</v>
      </c>
    </row>
    <row r="664" spans="1:12">
      <c r="A664" s="13" t="s">
        <v>136</v>
      </c>
      <c r="B664" s="20" t="s">
        <v>31</v>
      </c>
      <c r="C664" s="7">
        <v>6096</v>
      </c>
      <c r="D664" s="7">
        <v>4703</v>
      </c>
      <c r="E664" s="14">
        <v>3013</v>
      </c>
      <c r="H664" t="s">
        <v>288</v>
      </c>
      <c r="I664" t="s">
        <v>244</v>
      </c>
      <c r="J664">
        <v>13134</v>
      </c>
      <c r="K664">
        <v>78</v>
      </c>
      <c r="L664">
        <v>0</v>
      </c>
    </row>
    <row r="665" spans="1:12">
      <c r="A665" s="13" t="s">
        <v>136</v>
      </c>
      <c r="B665" s="20" t="s">
        <v>32</v>
      </c>
      <c r="C665" s="7">
        <v>6682</v>
      </c>
      <c r="D665" s="7">
        <v>3835</v>
      </c>
      <c r="E665" s="14">
        <v>3005</v>
      </c>
      <c r="H665" t="s">
        <v>288</v>
      </c>
      <c r="I665" t="s">
        <v>245</v>
      </c>
      <c r="J665">
        <v>12570</v>
      </c>
      <c r="K665">
        <v>109</v>
      </c>
      <c r="L665">
        <v>0</v>
      </c>
    </row>
    <row r="666" spans="1:12">
      <c r="A666" s="13" t="s">
        <v>136</v>
      </c>
      <c r="B666" s="20" t="s">
        <v>33</v>
      </c>
      <c r="C666" s="7">
        <v>6688</v>
      </c>
      <c r="D666" s="7">
        <v>4023</v>
      </c>
      <c r="E666" s="14">
        <v>3000</v>
      </c>
      <c r="H666" t="s">
        <v>288</v>
      </c>
      <c r="I666" t="s">
        <v>39</v>
      </c>
      <c r="J666">
        <v>11988</v>
      </c>
      <c r="K666">
        <v>92</v>
      </c>
      <c r="L666">
        <v>0</v>
      </c>
    </row>
    <row r="667" spans="1:12">
      <c r="A667" s="13" t="s">
        <v>136</v>
      </c>
      <c r="B667" s="20" t="s">
        <v>34</v>
      </c>
      <c r="C667" s="7">
        <v>8160</v>
      </c>
      <c r="D667" s="7">
        <v>2108</v>
      </c>
      <c r="E667" s="14">
        <v>3005</v>
      </c>
      <c r="H667" t="s">
        <v>288</v>
      </c>
      <c r="I667" t="s">
        <v>246</v>
      </c>
      <c r="J667">
        <v>10759</v>
      </c>
      <c r="K667">
        <v>22</v>
      </c>
      <c r="L667">
        <v>0</v>
      </c>
    </row>
    <row r="668" spans="1:12">
      <c r="A668" s="13" t="s">
        <v>136</v>
      </c>
      <c r="B668" s="20" t="s">
        <v>35</v>
      </c>
      <c r="C668" s="7">
        <v>6271</v>
      </c>
      <c r="D668" s="7">
        <v>4385</v>
      </c>
      <c r="E668" s="14">
        <v>3007</v>
      </c>
      <c r="H668" t="s">
        <v>288</v>
      </c>
      <c r="I668" t="s">
        <v>247</v>
      </c>
      <c r="J668">
        <v>9059</v>
      </c>
      <c r="K668">
        <v>26</v>
      </c>
      <c r="L668">
        <v>0</v>
      </c>
    </row>
    <row r="669" spans="1:12">
      <c r="A669" s="13" t="s">
        <v>136</v>
      </c>
      <c r="B669" s="20" t="s">
        <v>36</v>
      </c>
      <c r="C669" s="7">
        <v>7815</v>
      </c>
      <c r="D669" s="7">
        <v>1959</v>
      </c>
      <c r="E669" s="14">
        <v>2998</v>
      </c>
      <c r="H669" t="s">
        <v>288</v>
      </c>
      <c r="I669" t="s">
        <v>248</v>
      </c>
      <c r="J669">
        <v>7385</v>
      </c>
      <c r="K669">
        <v>28</v>
      </c>
      <c r="L669">
        <v>0</v>
      </c>
    </row>
    <row r="670" spans="1:12">
      <c r="A670" s="13" t="s">
        <v>136</v>
      </c>
      <c r="B670" s="20" t="s">
        <v>37</v>
      </c>
      <c r="C670" s="7">
        <v>9749</v>
      </c>
      <c r="D670" s="7">
        <v>201</v>
      </c>
      <c r="E670" s="14">
        <v>2997</v>
      </c>
      <c r="H670" t="s">
        <v>288</v>
      </c>
      <c r="I670" t="s">
        <v>40</v>
      </c>
      <c r="J670">
        <v>5615</v>
      </c>
      <c r="K670">
        <v>23</v>
      </c>
      <c r="L670">
        <v>0</v>
      </c>
    </row>
    <row r="671" spans="1:12">
      <c r="A671" s="13" t="s">
        <v>136</v>
      </c>
      <c r="B671" s="20" t="s">
        <v>38</v>
      </c>
      <c r="C671" s="7">
        <v>8980</v>
      </c>
      <c r="D671" s="7">
        <v>1398</v>
      </c>
      <c r="E671" s="14">
        <v>2999</v>
      </c>
      <c r="H671" t="s">
        <v>288</v>
      </c>
      <c r="I671" t="s">
        <v>249</v>
      </c>
      <c r="J671">
        <v>4382</v>
      </c>
      <c r="K671">
        <v>108</v>
      </c>
      <c r="L671">
        <v>0</v>
      </c>
    </row>
    <row r="672" spans="1:12">
      <c r="A672" s="13" t="s">
        <v>136</v>
      </c>
      <c r="B672" s="20" t="s">
        <v>39</v>
      </c>
      <c r="C672" s="7">
        <v>8545</v>
      </c>
      <c r="D672" s="7">
        <v>1790</v>
      </c>
      <c r="E672" s="14">
        <v>2999</v>
      </c>
      <c r="H672" t="s">
        <v>288</v>
      </c>
      <c r="I672" t="s">
        <v>250</v>
      </c>
      <c r="J672">
        <v>4162</v>
      </c>
      <c r="K672">
        <v>208</v>
      </c>
      <c r="L672">
        <v>0</v>
      </c>
    </row>
    <row r="673" spans="1:12">
      <c r="A673" s="13" t="s">
        <v>136</v>
      </c>
      <c r="B673" s="20" t="s">
        <v>40</v>
      </c>
      <c r="C673" s="7">
        <v>5096</v>
      </c>
      <c r="D673" s="7">
        <v>5590</v>
      </c>
      <c r="E673" s="14">
        <v>3003</v>
      </c>
      <c r="H673" t="s">
        <v>288</v>
      </c>
      <c r="I673" t="s">
        <v>251</v>
      </c>
      <c r="J673">
        <v>7162</v>
      </c>
      <c r="K673">
        <v>110</v>
      </c>
      <c r="L673">
        <v>0</v>
      </c>
    </row>
    <row r="674" spans="1:12">
      <c r="A674" s="13" t="s">
        <v>137</v>
      </c>
      <c r="B674" s="20" t="s">
        <v>17</v>
      </c>
      <c r="C674" s="7">
        <v>2566</v>
      </c>
      <c r="D674" s="7">
        <v>7859</v>
      </c>
      <c r="E674" s="14">
        <v>3003</v>
      </c>
      <c r="H674" t="s">
        <v>289</v>
      </c>
      <c r="I674" t="s">
        <v>17</v>
      </c>
      <c r="J674">
        <v>7114</v>
      </c>
      <c r="K674">
        <v>40</v>
      </c>
      <c r="L674">
        <v>0</v>
      </c>
    </row>
    <row r="675" spans="1:12">
      <c r="A675" s="13" t="s">
        <v>137</v>
      </c>
      <c r="B675" s="20" t="s">
        <v>18</v>
      </c>
      <c r="C675" s="7">
        <v>3105</v>
      </c>
      <c r="D675" s="7">
        <v>7807</v>
      </c>
      <c r="E675" s="14">
        <v>3012</v>
      </c>
      <c r="H675" t="s">
        <v>289</v>
      </c>
      <c r="I675" t="s">
        <v>180</v>
      </c>
      <c r="J675">
        <v>7047</v>
      </c>
      <c r="K675">
        <v>61</v>
      </c>
      <c r="L675">
        <v>0</v>
      </c>
    </row>
    <row r="676" spans="1:12">
      <c r="A676" s="13" t="s">
        <v>137</v>
      </c>
      <c r="B676" s="20" t="s">
        <v>19</v>
      </c>
      <c r="C676" s="7">
        <v>4426</v>
      </c>
      <c r="D676" s="7">
        <v>5947</v>
      </c>
      <c r="E676" s="14">
        <v>2976</v>
      </c>
      <c r="H676" t="s">
        <v>289</v>
      </c>
      <c r="I676" t="s">
        <v>181</v>
      </c>
      <c r="J676">
        <v>9133</v>
      </c>
      <c r="K676">
        <v>27</v>
      </c>
      <c r="L676">
        <v>0</v>
      </c>
    </row>
    <row r="677" spans="1:12">
      <c r="A677" s="13" t="s">
        <v>137</v>
      </c>
      <c r="B677" s="20" t="s">
        <v>20</v>
      </c>
      <c r="C677" s="7">
        <v>4203</v>
      </c>
      <c r="D677" s="7">
        <v>5971</v>
      </c>
      <c r="E677" s="14">
        <v>3006</v>
      </c>
      <c r="H677" t="s">
        <v>289</v>
      </c>
      <c r="I677" t="s">
        <v>182</v>
      </c>
      <c r="J677">
        <v>9175</v>
      </c>
      <c r="K677">
        <v>22</v>
      </c>
      <c r="L677">
        <v>0</v>
      </c>
    </row>
    <row r="678" spans="1:12">
      <c r="A678" s="13" t="s">
        <v>137</v>
      </c>
      <c r="B678" s="20" t="s">
        <v>21</v>
      </c>
      <c r="C678" s="7">
        <v>10441</v>
      </c>
      <c r="D678" s="7">
        <v>78</v>
      </c>
      <c r="E678" s="14">
        <v>3001</v>
      </c>
      <c r="H678" t="s">
        <v>289</v>
      </c>
      <c r="I678" t="s">
        <v>18</v>
      </c>
      <c r="J678">
        <v>9347</v>
      </c>
      <c r="K678">
        <v>30</v>
      </c>
      <c r="L678">
        <v>0</v>
      </c>
    </row>
    <row r="679" spans="1:12">
      <c r="A679" s="13" t="s">
        <v>137</v>
      </c>
      <c r="B679" s="20" t="s">
        <v>22</v>
      </c>
      <c r="C679" s="7">
        <v>10265</v>
      </c>
      <c r="D679" s="7">
        <v>30</v>
      </c>
      <c r="E679" s="14">
        <v>3014</v>
      </c>
      <c r="H679" t="s">
        <v>289</v>
      </c>
      <c r="I679" t="s">
        <v>183</v>
      </c>
      <c r="J679">
        <v>9314</v>
      </c>
      <c r="K679">
        <v>88</v>
      </c>
      <c r="L679">
        <v>0</v>
      </c>
    </row>
    <row r="680" spans="1:12">
      <c r="A680" s="13" t="s">
        <v>137</v>
      </c>
      <c r="B680" s="20" t="s">
        <v>23</v>
      </c>
      <c r="C680" s="7">
        <v>10144</v>
      </c>
      <c r="D680" s="7">
        <v>67</v>
      </c>
      <c r="E680" s="14">
        <v>3000</v>
      </c>
      <c r="H680" t="s">
        <v>289</v>
      </c>
      <c r="I680" t="s">
        <v>184</v>
      </c>
      <c r="J680">
        <v>11694</v>
      </c>
      <c r="K680">
        <v>80</v>
      </c>
      <c r="L680">
        <v>0</v>
      </c>
    </row>
    <row r="681" spans="1:12">
      <c r="A681" s="13" t="s">
        <v>137</v>
      </c>
      <c r="B681" s="20" t="s">
        <v>24</v>
      </c>
      <c r="C681" s="7">
        <v>10156</v>
      </c>
      <c r="D681" s="7">
        <v>56</v>
      </c>
      <c r="E681" s="14">
        <v>3002</v>
      </c>
      <c r="H681" t="s">
        <v>289</v>
      </c>
      <c r="I681" t="s">
        <v>185</v>
      </c>
      <c r="J681">
        <v>11657</v>
      </c>
      <c r="K681">
        <v>81</v>
      </c>
      <c r="L681">
        <v>0</v>
      </c>
    </row>
    <row r="682" spans="1:12">
      <c r="A682" s="13" t="s">
        <v>137</v>
      </c>
      <c r="B682" s="20" t="s">
        <v>25</v>
      </c>
      <c r="C682" s="7">
        <v>9938</v>
      </c>
      <c r="D682" s="7">
        <v>112</v>
      </c>
      <c r="E682" s="14">
        <v>2997</v>
      </c>
      <c r="H682" t="s">
        <v>289</v>
      </c>
      <c r="I682" t="s">
        <v>19</v>
      </c>
      <c r="J682">
        <v>11632</v>
      </c>
      <c r="K682">
        <v>22</v>
      </c>
      <c r="L682">
        <v>0</v>
      </c>
    </row>
    <row r="683" spans="1:12">
      <c r="A683" s="13" t="s">
        <v>137</v>
      </c>
      <c r="B683" s="20" t="s">
        <v>26</v>
      </c>
      <c r="C683" s="7">
        <v>9896</v>
      </c>
      <c r="D683" s="7">
        <v>79</v>
      </c>
      <c r="E683" s="14">
        <v>3004</v>
      </c>
      <c r="H683" t="s">
        <v>289</v>
      </c>
      <c r="I683" t="s">
        <v>186</v>
      </c>
      <c r="J683">
        <v>13549</v>
      </c>
      <c r="K683">
        <v>68</v>
      </c>
      <c r="L683">
        <v>0</v>
      </c>
    </row>
    <row r="684" spans="1:12">
      <c r="A684" s="13" t="s">
        <v>137</v>
      </c>
      <c r="B684" s="20" t="s">
        <v>27</v>
      </c>
      <c r="C684" s="7">
        <v>9646</v>
      </c>
      <c r="D684" s="7">
        <v>2507</v>
      </c>
      <c r="E684" s="14">
        <v>3012</v>
      </c>
      <c r="H684" t="s">
        <v>289</v>
      </c>
      <c r="I684" t="s">
        <v>187</v>
      </c>
      <c r="J684">
        <v>14439</v>
      </c>
      <c r="K684">
        <v>107</v>
      </c>
      <c r="L684">
        <v>0</v>
      </c>
    </row>
    <row r="685" spans="1:12">
      <c r="A685" s="13" t="s">
        <v>137</v>
      </c>
      <c r="B685" s="20" t="s">
        <v>28</v>
      </c>
      <c r="C685" s="7">
        <v>8400</v>
      </c>
      <c r="D685" s="7">
        <v>1925</v>
      </c>
      <c r="E685" s="14">
        <v>3022</v>
      </c>
      <c r="H685" t="s">
        <v>289</v>
      </c>
      <c r="I685" t="s">
        <v>188</v>
      </c>
      <c r="J685">
        <v>15355</v>
      </c>
      <c r="K685">
        <v>29</v>
      </c>
      <c r="L685">
        <v>0</v>
      </c>
    </row>
    <row r="686" spans="1:12">
      <c r="A686" s="13" t="s">
        <v>137</v>
      </c>
      <c r="B686" s="20" t="s">
        <v>29</v>
      </c>
      <c r="C686" s="7">
        <v>8671</v>
      </c>
      <c r="D686" s="7">
        <v>1340</v>
      </c>
      <c r="E686" s="14">
        <v>2998</v>
      </c>
      <c r="H686" t="s">
        <v>289</v>
      </c>
      <c r="I686" t="s">
        <v>20</v>
      </c>
      <c r="J686">
        <v>15060</v>
      </c>
      <c r="K686">
        <v>105</v>
      </c>
      <c r="L686">
        <v>0</v>
      </c>
    </row>
    <row r="687" spans="1:12">
      <c r="A687" s="13" t="s">
        <v>137</v>
      </c>
      <c r="B687" s="20" t="s">
        <v>30</v>
      </c>
      <c r="C687" s="7">
        <v>6990</v>
      </c>
      <c r="D687" s="7">
        <v>3173</v>
      </c>
      <c r="E687" s="14">
        <v>2989</v>
      </c>
      <c r="H687" t="s">
        <v>289</v>
      </c>
      <c r="I687" t="s">
        <v>189</v>
      </c>
      <c r="J687">
        <v>14372</v>
      </c>
      <c r="K687">
        <v>99</v>
      </c>
      <c r="L687">
        <v>0</v>
      </c>
    </row>
    <row r="688" spans="1:12">
      <c r="A688" s="13" t="s">
        <v>137</v>
      </c>
      <c r="B688" s="20" t="s">
        <v>31</v>
      </c>
      <c r="C688" s="7">
        <v>5224</v>
      </c>
      <c r="D688" s="7">
        <v>5064</v>
      </c>
      <c r="E688" s="14">
        <v>3000</v>
      </c>
      <c r="H688" t="s">
        <v>289</v>
      </c>
      <c r="I688" t="s">
        <v>190</v>
      </c>
      <c r="J688">
        <v>14094</v>
      </c>
      <c r="K688">
        <v>140</v>
      </c>
      <c r="L688">
        <v>0</v>
      </c>
    </row>
    <row r="689" spans="1:12">
      <c r="A689" s="13" t="s">
        <v>137</v>
      </c>
      <c r="B689" s="20" t="s">
        <v>32</v>
      </c>
      <c r="C689" s="7">
        <v>5132</v>
      </c>
      <c r="D689" s="7">
        <v>5484</v>
      </c>
      <c r="E689" s="14">
        <v>3002</v>
      </c>
      <c r="H689" t="s">
        <v>289</v>
      </c>
      <c r="I689" t="s">
        <v>191</v>
      </c>
      <c r="J689">
        <v>14315</v>
      </c>
      <c r="K689">
        <v>36</v>
      </c>
      <c r="L689">
        <v>0</v>
      </c>
    </row>
    <row r="690" spans="1:12">
      <c r="A690" s="13" t="s">
        <v>137</v>
      </c>
      <c r="B690" s="20" t="s">
        <v>33</v>
      </c>
      <c r="C690" s="7">
        <v>5410</v>
      </c>
      <c r="D690" s="7">
        <v>4405</v>
      </c>
      <c r="E690" s="14">
        <v>2989</v>
      </c>
      <c r="H690" t="s">
        <v>289</v>
      </c>
      <c r="I690" t="s">
        <v>21</v>
      </c>
      <c r="J690">
        <v>14523</v>
      </c>
      <c r="K690">
        <v>149</v>
      </c>
      <c r="L690">
        <v>0</v>
      </c>
    </row>
    <row r="691" spans="1:12">
      <c r="A691" s="13" t="s">
        <v>137</v>
      </c>
      <c r="B691" s="20" t="s">
        <v>34</v>
      </c>
      <c r="C691" s="7">
        <v>5399</v>
      </c>
      <c r="D691" s="7">
        <v>4724</v>
      </c>
      <c r="E691" s="14">
        <v>3002</v>
      </c>
      <c r="H691" t="s">
        <v>289</v>
      </c>
      <c r="I691" t="s">
        <v>192</v>
      </c>
      <c r="J691">
        <v>15225</v>
      </c>
      <c r="K691">
        <v>40</v>
      </c>
      <c r="L691">
        <v>0</v>
      </c>
    </row>
    <row r="692" spans="1:12">
      <c r="A692" s="13" t="s">
        <v>137</v>
      </c>
      <c r="B692" s="20" t="s">
        <v>35</v>
      </c>
      <c r="C692" s="7">
        <v>5328</v>
      </c>
      <c r="D692" s="7">
        <v>5037</v>
      </c>
      <c r="E692" s="14">
        <v>2995</v>
      </c>
      <c r="H692" t="s">
        <v>289</v>
      </c>
      <c r="I692" t="s">
        <v>193</v>
      </c>
      <c r="J692">
        <v>15306</v>
      </c>
      <c r="K692">
        <v>226</v>
      </c>
      <c r="L692">
        <v>0</v>
      </c>
    </row>
    <row r="693" spans="1:12">
      <c r="A693" s="13" t="s">
        <v>137</v>
      </c>
      <c r="B693" s="20" t="s">
        <v>36</v>
      </c>
      <c r="C693" s="7">
        <v>6702</v>
      </c>
      <c r="D693" s="7">
        <v>3818</v>
      </c>
      <c r="E693" s="14">
        <v>3004</v>
      </c>
      <c r="H693" t="s">
        <v>289</v>
      </c>
      <c r="I693" t="s">
        <v>194</v>
      </c>
      <c r="J693">
        <v>16061</v>
      </c>
      <c r="K693">
        <v>73</v>
      </c>
      <c r="L693">
        <v>0</v>
      </c>
    </row>
    <row r="694" spans="1:12">
      <c r="A694" s="13" t="s">
        <v>137</v>
      </c>
      <c r="B694" s="20" t="s">
        <v>37</v>
      </c>
      <c r="C694" s="7">
        <v>7543</v>
      </c>
      <c r="D694" s="7">
        <v>2844</v>
      </c>
      <c r="E694" s="14">
        <v>3003</v>
      </c>
      <c r="H694" t="s">
        <v>289</v>
      </c>
      <c r="I694" t="s">
        <v>22</v>
      </c>
      <c r="J694">
        <v>15866</v>
      </c>
      <c r="K694">
        <v>25</v>
      </c>
      <c r="L694">
        <v>0</v>
      </c>
    </row>
    <row r="695" spans="1:12">
      <c r="A695" s="13" t="s">
        <v>137</v>
      </c>
      <c r="B695" s="20" t="s">
        <v>38</v>
      </c>
      <c r="C695" s="7">
        <v>10068</v>
      </c>
      <c r="D695" s="7">
        <v>691</v>
      </c>
      <c r="E695" s="14">
        <v>3008</v>
      </c>
      <c r="H695" t="s">
        <v>289</v>
      </c>
      <c r="I695" t="s">
        <v>195</v>
      </c>
      <c r="J695">
        <v>15462</v>
      </c>
      <c r="K695">
        <v>29</v>
      </c>
      <c r="L695">
        <v>0</v>
      </c>
    </row>
    <row r="696" spans="1:12">
      <c r="A696" s="13" t="s">
        <v>137</v>
      </c>
      <c r="B696" s="20" t="s">
        <v>39</v>
      </c>
      <c r="C696" s="7">
        <v>8379</v>
      </c>
      <c r="D696" s="7">
        <v>2122</v>
      </c>
      <c r="E696" s="14">
        <v>3007</v>
      </c>
      <c r="H696" t="s">
        <v>289</v>
      </c>
      <c r="I696" t="s">
        <v>196</v>
      </c>
      <c r="J696">
        <v>16362</v>
      </c>
      <c r="K696">
        <v>87</v>
      </c>
      <c r="L696">
        <v>0</v>
      </c>
    </row>
    <row r="697" spans="1:12">
      <c r="A697" s="13" t="s">
        <v>137</v>
      </c>
      <c r="B697" s="20" t="s">
        <v>40</v>
      </c>
      <c r="C697" s="7">
        <v>3898</v>
      </c>
      <c r="D697" s="7">
        <v>5738</v>
      </c>
      <c r="E697" s="14">
        <v>3010</v>
      </c>
      <c r="H697" t="s">
        <v>289</v>
      </c>
      <c r="I697" t="s">
        <v>197</v>
      </c>
      <c r="J697">
        <v>14944</v>
      </c>
      <c r="K697">
        <v>72</v>
      </c>
      <c r="L697">
        <v>0</v>
      </c>
    </row>
    <row r="698" spans="1:12">
      <c r="A698" s="13" t="s">
        <v>107</v>
      </c>
      <c r="B698" s="20" t="s">
        <v>17</v>
      </c>
      <c r="C698" s="7">
        <v>1656</v>
      </c>
      <c r="D698" s="7">
        <v>8529</v>
      </c>
      <c r="E698" s="14">
        <v>3006</v>
      </c>
      <c r="H698" t="s">
        <v>289</v>
      </c>
      <c r="I698" t="s">
        <v>23</v>
      </c>
      <c r="J698">
        <v>14313</v>
      </c>
      <c r="K698">
        <v>66</v>
      </c>
      <c r="L698">
        <v>0</v>
      </c>
    </row>
    <row r="699" spans="1:12">
      <c r="A699" s="13" t="s">
        <v>107</v>
      </c>
      <c r="B699" s="20" t="s">
        <v>18</v>
      </c>
      <c r="C699" s="7">
        <v>5475</v>
      </c>
      <c r="D699" s="7">
        <v>4817</v>
      </c>
      <c r="E699" s="14">
        <v>2997</v>
      </c>
      <c r="H699" t="s">
        <v>289</v>
      </c>
      <c r="I699" t="s">
        <v>198</v>
      </c>
      <c r="J699">
        <v>13888</v>
      </c>
      <c r="K699">
        <v>24</v>
      </c>
      <c r="L699">
        <v>0</v>
      </c>
    </row>
    <row r="700" spans="1:12">
      <c r="A700" s="13" t="s">
        <v>107</v>
      </c>
      <c r="B700" s="20" t="s">
        <v>19</v>
      </c>
      <c r="C700" s="7">
        <v>4942</v>
      </c>
      <c r="D700" s="7">
        <v>4933</v>
      </c>
      <c r="E700" s="14">
        <v>2996</v>
      </c>
      <c r="H700" t="s">
        <v>289</v>
      </c>
      <c r="I700" t="s">
        <v>199</v>
      </c>
      <c r="J700">
        <v>13414</v>
      </c>
      <c r="K700">
        <v>114</v>
      </c>
      <c r="L700">
        <v>0</v>
      </c>
    </row>
    <row r="701" spans="1:12">
      <c r="A701" s="13" t="s">
        <v>107</v>
      </c>
      <c r="B701" s="20" t="s">
        <v>20</v>
      </c>
      <c r="C701" s="7">
        <v>5065</v>
      </c>
      <c r="D701" s="7">
        <v>5893</v>
      </c>
      <c r="E701" s="14">
        <v>3004</v>
      </c>
      <c r="H701" t="s">
        <v>289</v>
      </c>
      <c r="I701" t="s">
        <v>200</v>
      </c>
      <c r="J701">
        <v>13120</v>
      </c>
      <c r="K701">
        <v>107</v>
      </c>
      <c r="L701">
        <v>0</v>
      </c>
    </row>
    <row r="702" spans="1:12">
      <c r="A702" s="13" t="s">
        <v>107</v>
      </c>
      <c r="B702" s="20" t="s">
        <v>21</v>
      </c>
      <c r="C702" s="7">
        <v>5337</v>
      </c>
      <c r="D702" s="7">
        <v>5381</v>
      </c>
      <c r="E702" s="14">
        <v>2999</v>
      </c>
      <c r="H702" t="s">
        <v>289</v>
      </c>
      <c r="I702" t="s">
        <v>24</v>
      </c>
      <c r="J702">
        <v>13113</v>
      </c>
      <c r="K702">
        <v>125</v>
      </c>
      <c r="L702">
        <v>0</v>
      </c>
    </row>
    <row r="703" spans="1:12">
      <c r="A703" s="13" t="s">
        <v>107</v>
      </c>
      <c r="B703" s="20" t="s">
        <v>22</v>
      </c>
      <c r="C703" s="7">
        <v>9940</v>
      </c>
      <c r="D703" s="7">
        <v>77</v>
      </c>
      <c r="E703" s="14">
        <v>2986</v>
      </c>
      <c r="H703" t="s">
        <v>289</v>
      </c>
      <c r="I703" t="s">
        <v>201</v>
      </c>
      <c r="J703">
        <v>12692</v>
      </c>
      <c r="K703">
        <v>21</v>
      </c>
      <c r="L703">
        <v>0</v>
      </c>
    </row>
    <row r="704" spans="1:12">
      <c r="A704" s="13" t="s">
        <v>107</v>
      </c>
      <c r="B704" s="20" t="s">
        <v>23</v>
      </c>
      <c r="C704" s="7">
        <v>8509</v>
      </c>
      <c r="D704" s="7">
        <v>1629</v>
      </c>
      <c r="E704" s="14">
        <v>3005</v>
      </c>
      <c r="H704" t="s">
        <v>289</v>
      </c>
      <c r="I704" t="s">
        <v>202</v>
      </c>
      <c r="J704">
        <v>13229</v>
      </c>
      <c r="K704">
        <v>142</v>
      </c>
      <c r="L704">
        <v>0</v>
      </c>
    </row>
    <row r="705" spans="1:12">
      <c r="A705" s="13" t="s">
        <v>107</v>
      </c>
      <c r="B705" s="20" t="s">
        <v>24</v>
      </c>
      <c r="C705" s="7">
        <v>6892</v>
      </c>
      <c r="D705" s="7">
        <v>3699</v>
      </c>
      <c r="E705" s="14">
        <v>3007</v>
      </c>
      <c r="H705" t="s">
        <v>289</v>
      </c>
      <c r="I705" t="s">
        <v>203</v>
      </c>
      <c r="J705">
        <v>13049</v>
      </c>
      <c r="K705">
        <v>25</v>
      </c>
      <c r="L705">
        <v>0</v>
      </c>
    </row>
    <row r="706" spans="1:12">
      <c r="A706" s="13" t="s">
        <v>107</v>
      </c>
      <c r="B706" s="20" t="s">
        <v>25</v>
      </c>
      <c r="C706" s="7">
        <v>8066</v>
      </c>
      <c r="D706" s="7">
        <v>1800</v>
      </c>
      <c r="E706" s="14">
        <v>2996</v>
      </c>
      <c r="H706" t="s">
        <v>289</v>
      </c>
      <c r="I706" t="s">
        <v>25</v>
      </c>
      <c r="J706">
        <v>13722</v>
      </c>
      <c r="K706">
        <v>92</v>
      </c>
      <c r="L706">
        <v>0</v>
      </c>
    </row>
    <row r="707" spans="1:12">
      <c r="A707" s="13" t="s">
        <v>107</v>
      </c>
      <c r="B707" s="20" t="s">
        <v>26</v>
      </c>
      <c r="C707" s="7">
        <v>8514</v>
      </c>
      <c r="D707" s="7">
        <v>1969</v>
      </c>
      <c r="E707" s="14">
        <v>3012</v>
      </c>
      <c r="H707" t="s">
        <v>289</v>
      </c>
      <c r="I707" t="s">
        <v>204</v>
      </c>
      <c r="J707">
        <v>14250</v>
      </c>
      <c r="K707">
        <v>54</v>
      </c>
      <c r="L707">
        <v>0</v>
      </c>
    </row>
    <row r="708" spans="1:12">
      <c r="A708" s="13" t="s">
        <v>107</v>
      </c>
      <c r="B708" s="20" t="s">
        <v>27</v>
      </c>
      <c r="C708" s="7">
        <v>8566</v>
      </c>
      <c r="D708" s="7">
        <v>1454</v>
      </c>
      <c r="E708" s="14">
        <v>2998</v>
      </c>
      <c r="H708" t="s">
        <v>289</v>
      </c>
      <c r="I708" t="s">
        <v>205</v>
      </c>
      <c r="J708">
        <v>14201</v>
      </c>
      <c r="K708">
        <v>39</v>
      </c>
      <c r="L708">
        <v>0</v>
      </c>
    </row>
    <row r="709" spans="1:12">
      <c r="A709" s="13" t="s">
        <v>107</v>
      </c>
      <c r="B709" s="20" t="s">
        <v>28</v>
      </c>
      <c r="C709" s="7">
        <v>9005</v>
      </c>
      <c r="D709" s="7">
        <v>556</v>
      </c>
      <c r="E709" s="14">
        <v>2992</v>
      </c>
      <c r="H709" t="s">
        <v>289</v>
      </c>
      <c r="I709" t="s">
        <v>206</v>
      </c>
      <c r="J709">
        <v>14746</v>
      </c>
      <c r="K709">
        <v>25</v>
      </c>
      <c r="L709">
        <v>0</v>
      </c>
    </row>
    <row r="710" spans="1:12">
      <c r="A710" s="13" t="s">
        <v>107</v>
      </c>
      <c r="B710" s="20" t="s">
        <v>29</v>
      </c>
      <c r="C710" s="7">
        <v>9484</v>
      </c>
      <c r="D710" s="7">
        <v>125</v>
      </c>
      <c r="E710" s="14">
        <v>3006</v>
      </c>
      <c r="H710" t="s">
        <v>289</v>
      </c>
      <c r="I710" t="s">
        <v>26</v>
      </c>
      <c r="J710">
        <v>14803</v>
      </c>
      <c r="K710">
        <v>75</v>
      </c>
      <c r="L710">
        <v>0</v>
      </c>
    </row>
    <row r="711" spans="1:12">
      <c r="A711" s="13" t="s">
        <v>107</v>
      </c>
      <c r="B711" s="20" t="s">
        <v>30</v>
      </c>
      <c r="C711" s="7">
        <v>9742</v>
      </c>
      <c r="D711" s="7">
        <v>114</v>
      </c>
      <c r="E711" s="14">
        <v>2976</v>
      </c>
      <c r="H711" t="s">
        <v>289</v>
      </c>
      <c r="I711" t="s">
        <v>207</v>
      </c>
      <c r="J711">
        <v>15097</v>
      </c>
      <c r="K711">
        <v>76</v>
      </c>
      <c r="L711">
        <v>0</v>
      </c>
    </row>
    <row r="712" spans="1:12">
      <c r="A712" s="13" t="s">
        <v>107</v>
      </c>
      <c r="B712" s="20" t="s">
        <v>31</v>
      </c>
      <c r="C712" s="7">
        <v>8944</v>
      </c>
      <c r="D712" s="7">
        <v>725</v>
      </c>
      <c r="E712" s="14">
        <v>3003</v>
      </c>
      <c r="H712" t="s">
        <v>289</v>
      </c>
      <c r="I712" t="s">
        <v>208</v>
      </c>
      <c r="J712">
        <v>14737</v>
      </c>
      <c r="K712">
        <v>92</v>
      </c>
      <c r="L712">
        <v>0</v>
      </c>
    </row>
    <row r="713" spans="1:12">
      <c r="A713" s="13" t="s">
        <v>107</v>
      </c>
      <c r="B713" s="20" t="s">
        <v>32</v>
      </c>
      <c r="C713" s="7">
        <v>8096</v>
      </c>
      <c r="D713" s="7">
        <v>1996</v>
      </c>
      <c r="E713" s="14">
        <v>3006</v>
      </c>
      <c r="H713" t="s">
        <v>289</v>
      </c>
      <c r="I713" t="s">
        <v>209</v>
      </c>
      <c r="J713">
        <v>14357</v>
      </c>
      <c r="K713">
        <v>98</v>
      </c>
      <c r="L713">
        <v>0</v>
      </c>
    </row>
    <row r="714" spans="1:12">
      <c r="A714" s="13" t="s">
        <v>107</v>
      </c>
      <c r="B714" s="20" t="s">
        <v>33</v>
      </c>
      <c r="C714" s="7">
        <v>6364</v>
      </c>
      <c r="D714" s="7">
        <v>4016</v>
      </c>
      <c r="E714" s="14">
        <v>3000</v>
      </c>
      <c r="H714" t="s">
        <v>289</v>
      </c>
      <c r="I714" t="s">
        <v>27</v>
      </c>
      <c r="J714">
        <v>14108</v>
      </c>
      <c r="K714">
        <v>62</v>
      </c>
      <c r="L714">
        <v>0</v>
      </c>
    </row>
    <row r="715" spans="1:12">
      <c r="A715" s="13" t="s">
        <v>107</v>
      </c>
      <c r="B715" s="20" t="s">
        <v>34</v>
      </c>
      <c r="C715" s="7">
        <v>6120</v>
      </c>
      <c r="D715" s="7">
        <v>3937</v>
      </c>
      <c r="E715" s="14">
        <v>2997</v>
      </c>
      <c r="H715" t="s">
        <v>289</v>
      </c>
      <c r="I715" t="s">
        <v>210</v>
      </c>
      <c r="J715">
        <v>14009</v>
      </c>
      <c r="K715">
        <v>192</v>
      </c>
      <c r="L715">
        <v>0</v>
      </c>
    </row>
    <row r="716" spans="1:12">
      <c r="A716" s="13" t="s">
        <v>107</v>
      </c>
      <c r="B716" s="20" t="s">
        <v>35</v>
      </c>
      <c r="C716" s="7">
        <v>6413</v>
      </c>
      <c r="D716" s="7">
        <v>5582</v>
      </c>
      <c r="E716" s="14">
        <v>2989</v>
      </c>
      <c r="H716" t="s">
        <v>289</v>
      </c>
      <c r="I716" t="s">
        <v>211</v>
      </c>
      <c r="J716">
        <v>13565</v>
      </c>
      <c r="K716">
        <v>94</v>
      </c>
      <c r="L716">
        <v>0</v>
      </c>
    </row>
    <row r="717" spans="1:12">
      <c r="A717" s="13" t="s">
        <v>107</v>
      </c>
      <c r="B717" s="20" t="s">
        <v>36</v>
      </c>
      <c r="C717" s="7">
        <v>7564</v>
      </c>
      <c r="D717" s="7">
        <v>2365</v>
      </c>
      <c r="E717" s="14">
        <v>2989</v>
      </c>
      <c r="H717" t="s">
        <v>289</v>
      </c>
      <c r="I717" t="s">
        <v>212</v>
      </c>
      <c r="J717">
        <v>13094</v>
      </c>
      <c r="K717">
        <v>84</v>
      </c>
      <c r="L717">
        <v>0</v>
      </c>
    </row>
    <row r="718" spans="1:12">
      <c r="A718" s="13" t="s">
        <v>107</v>
      </c>
      <c r="B718" s="20" t="s">
        <v>37</v>
      </c>
      <c r="C718" s="7">
        <v>9946</v>
      </c>
      <c r="D718" s="7">
        <v>59</v>
      </c>
      <c r="E718" s="14">
        <v>3008</v>
      </c>
      <c r="H718" t="s">
        <v>289</v>
      </c>
      <c r="I718" t="s">
        <v>28</v>
      </c>
      <c r="J718">
        <v>12594</v>
      </c>
      <c r="K718">
        <v>41</v>
      </c>
      <c r="L718">
        <v>0</v>
      </c>
    </row>
    <row r="719" spans="1:12">
      <c r="A719" s="13" t="s">
        <v>107</v>
      </c>
      <c r="B719" s="20" t="s">
        <v>38</v>
      </c>
      <c r="C719" s="7">
        <v>9958</v>
      </c>
      <c r="D719" s="7">
        <v>56</v>
      </c>
      <c r="E719" s="14">
        <v>2992</v>
      </c>
      <c r="H719" t="s">
        <v>289</v>
      </c>
      <c r="I719" t="s">
        <v>213</v>
      </c>
      <c r="J719">
        <v>12298</v>
      </c>
      <c r="K719">
        <v>131</v>
      </c>
      <c r="L719">
        <v>0</v>
      </c>
    </row>
    <row r="720" spans="1:12">
      <c r="A720" s="13" t="s">
        <v>107</v>
      </c>
      <c r="B720" s="20" t="s">
        <v>39</v>
      </c>
      <c r="C720" s="7">
        <v>9781</v>
      </c>
      <c r="D720" s="7">
        <v>540</v>
      </c>
      <c r="E720" s="14">
        <v>3000</v>
      </c>
      <c r="H720" t="s">
        <v>289</v>
      </c>
      <c r="I720" t="s">
        <v>214</v>
      </c>
      <c r="J720">
        <v>12112</v>
      </c>
      <c r="K720">
        <v>228</v>
      </c>
      <c r="L720">
        <v>0</v>
      </c>
    </row>
    <row r="721" spans="1:12">
      <c r="A721" s="13" t="s">
        <v>107</v>
      </c>
      <c r="B721" s="20" t="s">
        <v>40</v>
      </c>
      <c r="C721" s="7">
        <v>4325</v>
      </c>
      <c r="D721" s="7">
        <v>6301</v>
      </c>
      <c r="E721" s="14">
        <v>3008</v>
      </c>
      <c r="H721" t="s">
        <v>289</v>
      </c>
      <c r="I721" t="s">
        <v>215</v>
      </c>
      <c r="J721">
        <v>11980</v>
      </c>
      <c r="K721">
        <v>47</v>
      </c>
      <c r="L721">
        <v>0</v>
      </c>
    </row>
    <row r="722" spans="1:12">
      <c r="A722" s="13" t="s">
        <v>108</v>
      </c>
      <c r="B722" s="20" t="s">
        <v>17</v>
      </c>
      <c r="C722" s="7">
        <v>1808</v>
      </c>
      <c r="D722" s="7">
        <v>8947</v>
      </c>
      <c r="E722" s="14">
        <v>3020</v>
      </c>
      <c r="H722" t="s">
        <v>289</v>
      </c>
      <c r="I722" t="s">
        <v>29</v>
      </c>
      <c r="J722">
        <v>12124</v>
      </c>
      <c r="K722">
        <v>88</v>
      </c>
      <c r="L722">
        <v>0</v>
      </c>
    </row>
    <row r="723" spans="1:12">
      <c r="A723" s="13" t="s">
        <v>108</v>
      </c>
      <c r="B723" s="20" t="s">
        <v>18</v>
      </c>
      <c r="C723" s="7"/>
      <c r="D723" s="7"/>
      <c r="E723" s="14"/>
      <c r="H723" t="s">
        <v>289</v>
      </c>
      <c r="I723" t="s">
        <v>216</v>
      </c>
      <c r="J723">
        <v>11880</v>
      </c>
      <c r="K723">
        <v>56</v>
      </c>
      <c r="L723">
        <v>0</v>
      </c>
    </row>
    <row r="724" spans="1:12">
      <c r="A724" s="13" t="s">
        <v>108</v>
      </c>
      <c r="B724" s="20" t="s">
        <v>19</v>
      </c>
      <c r="C724" s="7"/>
      <c r="D724" s="7"/>
      <c r="E724" s="14"/>
      <c r="H724" t="s">
        <v>289</v>
      </c>
      <c r="I724" t="s">
        <v>217</v>
      </c>
      <c r="J724">
        <v>11759</v>
      </c>
      <c r="K724">
        <v>32</v>
      </c>
      <c r="L724">
        <v>0</v>
      </c>
    </row>
    <row r="725" spans="1:12">
      <c r="A725" s="13" t="s">
        <v>108</v>
      </c>
      <c r="B725" s="20" t="s">
        <v>20</v>
      </c>
      <c r="C725" s="7"/>
      <c r="D725" s="7"/>
      <c r="E725" s="14"/>
      <c r="H725" t="s">
        <v>289</v>
      </c>
      <c r="I725" t="s">
        <v>218</v>
      </c>
      <c r="J725">
        <v>11627</v>
      </c>
      <c r="K725">
        <v>23</v>
      </c>
      <c r="L725">
        <v>0</v>
      </c>
    </row>
    <row r="726" spans="1:12">
      <c r="A726" s="13" t="s">
        <v>108</v>
      </c>
      <c r="B726" s="20" t="s">
        <v>21</v>
      </c>
      <c r="C726" s="7"/>
      <c r="D726" s="7"/>
      <c r="E726" s="14"/>
      <c r="H726" t="s">
        <v>289</v>
      </c>
      <c r="I726" t="s">
        <v>30</v>
      </c>
      <c r="J726">
        <v>11944</v>
      </c>
      <c r="K726">
        <v>83</v>
      </c>
      <c r="L726">
        <v>0</v>
      </c>
    </row>
    <row r="727" spans="1:12">
      <c r="A727" s="13" t="s">
        <v>108</v>
      </c>
      <c r="B727" s="20" t="s">
        <v>22</v>
      </c>
      <c r="C727" s="7"/>
      <c r="D727" s="7"/>
      <c r="E727" s="14"/>
      <c r="H727" t="s">
        <v>289</v>
      </c>
      <c r="I727" t="s">
        <v>219</v>
      </c>
      <c r="J727">
        <v>11926</v>
      </c>
      <c r="K727">
        <v>25</v>
      </c>
      <c r="L727">
        <v>0</v>
      </c>
    </row>
    <row r="728" spans="1:12">
      <c r="A728" s="13" t="s">
        <v>108</v>
      </c>
      <c r="B728" s="20" t="s">
        <v>23</v>
      </c>
      <c r="C728" s="7"/>
      <c r="D728" s="7"/>
      <c r="E728" s="14"/>
      <c r="H728" t="s">
        <v>289</v>
      </c>
      <c r="I728" t="s">
        <v>220</v>
      </c>
      <c r="J728">
        <v>12283</v>
      </c>
      <c r="K728">
        <v>25</v>
      </c>
      <c r="L728">
        <v>0</v>
      </c>
    </row>
    <row r="729" spans="1:12">
      <c r="A729" s="13" t="s">
        <v>108</v>
      </c>
      <c r="B729" s="20" t="s">
        <v>24</v>
      </c>
      <c r="C729" s="7"/>
      <c r="D729" s="7"/>
      <c r="E729" s="14"/>
      <c r="H729" t="s">
        <v>289</v>
      </c>
      <c r="I729" t="s">
        <v>221</v>
      </c>
      <c r="J729">
        <v>11912</v>
      </c>
      <c r="K729">
        <v>27</v>
      </c>
      <c r="L729">
        <v>0</v>
      </c>
    </row>
    <row r="730" spans="1:12">
      <c r="A730" s="13" t="s">
        <v>108</v>
      </c>
      <c r="B730" s="20" t="s">
        <v>25</v>
      </c>
      <c r="C730" s="7"/>
      <c r="D730" s="7"/>
      <c r="E730" s="14"/>
      <c r="H730" t="s">
        <v>289</v>
      </c>
      <c r="I730" t="s">
        <v>31</v>
      </c>
      <c r="J730">
        <v>11614</v>
      </c>
      <c r="K730">
        <v>66</v>
      </c>
      <c r="L730">
        <v>0</v>
      </c>
    </row>
    <row r="731" spans="1:12">
      <c r="A731" s="13" t="s">
        <v>108</v>
      </c>
      <c r="B731" s="20" t="s">
        <v>26</v>
      </c>
      <c r="C731" s="7"/>
      <c r="D731" s="7"/>
      <c r="E731" s="14"/>
      <c r="H731" t="s">
        <v>289</v>
      </c>
      <c r="I731" t="s">
        <v>222</v>
      </c>
      <c r="J731">
        <v>11500</v>
      </c>
      <c r="K731">
        <v>92</v>
      </c>
      <c r="L731">
        <v>0</v>
      </c>
    </row>
    <row r="732" spans="1:12">
      <c r="A732" s="13" t="s">
        <v>108</v>
      </c>
      <c r="B732" s="20" t="s">
        <v>27</v>
      </c>
      <c r="C732" s="7"/>
      <c r="D732" s="7"/>
      <c r="E732" s="14"/>
      <c r="H732" t="s">
        <v>289</v>
      </c>
      <c r="I732" t="s">
        <v>223</v>
      </c>
      <c r="J732">
        <v>11919</v>
      </c>
      <c r="K732">
        <v>137</v>
      </c>
      <c r="L732">
        <v>0</v>
      </c>
    </row>
    <row r="733" spans="1:12">
      <c r="A733" s="13" t="s">
        <v>108</v>
      </c>
      <c r="B733" s="20" t="s">
        <v>28</v>
      </c>
      <c r="C733" s="7"/>
      <c r="D733" s="7"/>
      <c r="E733" s="14"/>
      <c r="H733" t="s">
        <v>289</v>
      </c>
      <c r="I733" t="s">
        <v>224</v>
      </c>
      <c r="J733">
        <v>12063</v>
      </c>
      <c r="K733">
        <v>120</v>
      </c>
      <c r="L733">
        <v>0</v>
      </c>
    </row>
    <row r="734" spans="1:12">
      <c r="A734" s="13" t="s">
        <v>108</v>
      </c>
      <c r="B734" s="20" t="s">
        <v>29</v>
      </c>
      <c r="C734" s="7"/>
      <c r="D734" s="7"/>
      <c r="E734" s="14"/>
      <c r="H734" t="s">
        <v>289</v>
      </c>
      <c r="I734" t="s">
        <v>32</v>
      </c>
      <c r="J734">
        <v>12027</v>
      </c>
      <c r="K734">
        <v>25</v>
      </c>
      <c r="L734">
        <v>0</v>
      </c>
    </row>
    <row r="735" spans="1:12">
      <c r="A735" s="13" t="s">
        <v>108</v>
      </c>
      <c r="B735" s="20" t="s">
        <v>30</v>
      </c>
      <c r="C735" s="7"/>
      <c r="D735" s="7"/>
      <c r="E735" s="14"/>
      <c r="H735" t="s">
        <v>289</v>
      </c>
      <c r="I735" t="s">
        <v>225</v>
      </c>
      <c r="J735">
        <v>12226</v>
      </c>
      <c r="K735">
        <v>90</v>
      </c>
      <c r="L735">
        <v>0</v>
      </c>
    </row>
    <row r="736" spans="1:12">
      <c r="A736" s="13" t="s">
        <v>108</v>
      </c>
      <c r="B736" s="20" t="s">
        <v>31</v>
      </c>
      <c r="C736" s="7"/>
      <c r="D736" s="7"/>
      <c r="E736" s="14"/>
      <c r="H736" t="s">
        <v>289</v>
      </c>
      <c r="I736" t="s">
        <v>226</v>
      </c>
      <c r="J736">
        <v>12095</v>
      </c>
      <c r="K736">
        <v>46</v>
      </c>
      <c r="L736">
        <v>0</v>
      </c>
    </row>
    <row r="737" spans="1:12">
      <c r="A737" s="13" t="s">
        <v>108</v>
      </c>
      <c r="B737" s="20" t="s">
        <v>32</v>
      </c>
      <c r="C737" s="7"/>
      <c r="D737" s="7"/>
      <c r="E737" s="14"/>
      <c r="H737" t="s">
        <v>289</v>
      </c>
      <c r="I737" t="s">
        <v>227</v>
      </c>
      <c r="J737">
        <v>12253</v>
      </c>
      <c r="K737">
        <v>69</v>
      </c>
      <c r="L737">
        <v>0</v>
      </c>
    </row>
    <row r="738" spans="1:12">
      <c r="A738" s="13" t="s">
        <v>108</v>
      </c>
      <c r="B738" s="20" t="s">
        <v>33</v>
      </c>
      <c r="C738" s="7"/>
      <c r="D738" s="7"/>
      <c r="E738" s="14"/>
      <c r="H738" t="s">
        <v>289</v>
      </c>
      <c r="I738" t="s">
        <v>33</v>
      </c>
      <c r="J738">
        <v>12382</v>
      </c>
      <c r="K738">
        <v>97</v>
      </c>
      <c r="L738">
        <v>0</v>
      </c>
    </row>
    <row r="739" spans="1:12">
      <c r="A739" s="13" t="s">
        <v>108</v>
      </c>
      <c r="B739" s="20" t="s">
        <v>34</v>
      </c>
      <c r="C739" s="7"/>
      <c r="D739" s="7"/>
      <c r="E739" s="14"/>
      <c r="H739" t="s">
        <v>289</v>
      </c>
      <c r="I739" t="s">
        <v>228</v>
      </c>
      <c r="J739">
        <v>12612</v>
      </c>
      <c r="K739">
        <v>23</v>
      </c>
      <c r="L739">
        <v>0</v>
      </c>
    </row>
    <row r="740" spans="1:12">
      <c r="A740" s="13" t="s">
        <v>108</v>
      </c>
      <c r="B740" s="20" t="s">
        <v>35</v>
      </c>
      <c r="C740" s="7"/>
      <c r="D740" s="7"/>
      <c r="E740" s="14"/>
      <c r="H740" t="s">
        <v>289</v>
      </c>
      <c r="I740" t="s">
        <v>229</v>
      </c>
      <c r="J740">
        <v>12518</v>
      </c>
      <c r="K740">
        <v>177</v>
      </c>
      <c r="L740">
        <v>0</v>
      </c>
    </row>
    <row r="741" spans="1:12">
      <c r="A741" s="13" t="s">
        <v>108</v>
      </c>
      <c r="B741" s="20" t="s">
        <v>36</v>
      </c>
      <c r="C741" s="7"/>
      <c r="D741" s="7"/>
      <c r="E741" s="14"/>
      <c r="H741" t="s">
        <v>289</v>
      </c>
      <c r="I741" t="s">
        <v>230</v>
      </c>
      <c r="J741">
        <v>12338</v>
      </c>
      <c r="K741">
        <v>108</v>
      </c>
      <c r="L741">
        <v>0</v>
      </c>
    </row>
    <row r="742" spans="1:12">
      <c r="A742" s="13" t="s">
        <v>108</v>
      </c>
      <c r="B742" s="20" t="s">
        <v>37</v>
      </c>
      <c r="C742" s="7"/>
      <c r="D742" s="7"/>
      <c r="E742" s="14"/>
      <c r="H742" t="s">
        <v>289</v>
      </c>
      <c r="I742" t="s">
        <v>34</v>
      </c>
      <c r="J742">
        <v>12227</v>
      </c>
      <c r="K742">
        <v>85</v>
      </c>
      <c r="L742">
        <v>0</v>
      </c>
    </row>
    <row r="743" spans="1:12">
      <c r="A743" s="13" t="s">
        <v>108</v>
      </c>
      <c r="B743" s="20" t="s">
        <v>38</v>
      </c>
      <c r="C743" s="7"/>
      <c r="D743" s="7"/>
      <c r="E743" s="14"/>
      <c r="H743" t="s">
        <v>289</v>
      </c>
      <c r="I743" t="s">
        <v>231</v>
      </c>
      <c r="J743">
        <v>12339</v>
      </c>
      <c r="K743">
        <v>84</v>
      </c>
      <c r="L743">
        <v>0</v>
      </c>
    </row>
    <row r="744" spans="1:12">
      <c r="A744" s="13" t="s">
        <v>108</v>
      </c>
      <c r="B744" s="20" t="s">
        <v>39</v>
      </c>
      <c r="C744" s="7"/>
      <c r="D744" s="7"/>
      <c r="E744" s="14"/>
      <c r="H744" t="s">
        <v>289</v>
      </c>
      <c r="I744" t="s">
        <v>232</v>
      </c>
      <c r="J744">
        <v>12187</v>
      </c>
      <c r="K744">
        <v>61</v>
      </c>
      <c r="L744">
        <v>0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t="s">
        <v>289</v>
      </c>
      <c r="I745" t="s">
        <v>233</v>
      </c>
      <c r="J745">
        <v>12191</v>
      </c>
      <c r="K745">
        <v>78</v>
      </c>
      <c r="L745">
        <v>0</v>
      </c>
    </row>
    <row r="746" spans="1:12">
      <c r="H746" t="s">
        <v>289</v>
      </c>
      <c r="I746" t="s">
        <v>35</v>
      </c>
      <c r="J746">
        <v>12354</v>
      </c>
      <c r="K746">
        <v>130</v>
      </c>
      <c r="L746">
        <v>0</v>
      </c>
    </row>
    <row r="747" spans="1:12">
      <c r="H747" t="s">
        <v>289</v>
      </c>
      <c r="I747" t="s">
        <v>234</v>
      </c>
      <c r="J747">
        <v>12475</v>
      </c>
      <c r="K747">
        <v>73</v>
      </c>
      <c r="L747">
        <v>0</v>
      </c>
    </row>
    <row r="748" spans="1:12">
      <c r="H748" t="s">
        <v>289</v>
      </c>
      <c r="I748" t="s">
        <v>235</v>
      </c>
      <c r="J748">
        <v>12453</v>
      </c>
      <c r="K748">
        <v>80</v>
      </c>
      <c r="L748">
        <v>0</v>
      </c>
    </row>
    <row r="749" spans="1:12">
      <c r="H749" t="s">
        <v>289</v>
      </c>
      <c r="I749" t="s">
        <v>236</v>
      </c>
      <c r="J749">
        <v>12620</v>
      </c>
      <c r="K749">
        <v>81</v>
      </c>
      <c r="L749">
        <v>0</v>
      </c>
    </row>
    <row r="750" spans="1:12">
      <c r="H750" t="s">
        <v>289</v>
      </c>
      <c r="I750" t="s">
        <v>36</v>
      </c>
      <c r="J750">
        <v>12440</v>
      </c>
      <c r="K750">
        <v>25</v>
      </c>
      <c r="L750">
        <v>0</v>
      </c>
    </row>
    <row r="751" spans="1:12">
      <c r="H751" t="s">
        <v>289</v>
      </c>
      <c r="I751" t="s">
        <v>237</v>
      </c>
      <c r="J751">
        <v>12847</v>
      </c>
      <c r="K751">
        <v>126</v>
      </c>
      <c r="L751">
        <v>0</v>
      </c>
    </row>
    <row r="752" spans="1:12">
      <c r="H752" t="s">
        <v>289</v>
      </c>
      <c r="I752" t="s">
        <v>238</v>
      </c>
      <c r="J752">
        <v>12883</v>
      </c>
      <c r="K752">
        <v>71</v>
      </c>
      <c r="L752">
        <v>0</v>
      </c>
    </row>
    <row r="753" spans="8:12">
      <c r="H753" t="s">
        <v>289</v>
      </c>
      <c r="I753" t="s">
        <v>239</v>
      </c>
      <c r="J753">
        <v>13249</v>
      </c>
      <c r="K753">
        <v>77</v>
      </c>
      <c r="L753">
        <v>0</v>
      </c>
    </row>
    <row r="754" spans="8:12">
      <c r="H754" t="s">
        <v>289</v>
      </c>
      <c r="I754" t="s">
        <v>37</v>
      </c>
      <c r="J754">
        <v>13415</v>
      </c>
      <c r="K754">
        <v>97</v>
      </c>
      <c r="L754">
        <v>0</v>
      </c>
    </row>
    <row r="755" spans="8:12">
      <c r="H755" t="s">
        <v>289</v>
      </c>
      <c r="I755" t="s">
        <v>240</v>
      </c>
      <c r="J755">
        <v>13731</v>
      </c>
      <c r="K755">
        <v>157</v>
      </c>
      <c r="L755">
        <v>0</v>
      </c>
    </row>
    <row r="756" spans="8:12">
      <c r="H756" t="s">
        <v>289</v>
      </c>
      <c r="I756" t="s">
        <v>241</v>
      </c>
      <c r="J756">
        <v>13891</v>
      </c>
      <c r="K756">
        <v>203</v>
      </c>
      <c r="L756">
        <v>0</v>
      </c>
    </row>
    <row r="757" spans="8:12">
      <c r="H757" t="s">
        <v>289</v>
      </c>
      <c r="I757" t="s">
        <v>242</v>
      </c>
      <c r="J757">
        <v>13754</v>
      </c>
      <c r="K757">
        <v>22</v>
      </c>
      <c r="L757">
        <v>0</v>
      </c>
    </row>
    <row r="758" spans="8:12">
      <c r="H758" t="s">
        <v>289</v>
      </c>
      <c r="I758" t="s">
        <v>38</v>
      </c>
      <c r="J758">
        <v>13879</v>
      </c>
      <c r="K758">
        <v>169</v>
      </c>
      <c r="L758">
        <v>0</v>
      </c>
    </row>
    <row r="759" spans="8:12">
      <c r="H759" t="s">
        <v>289</v>
      </c>
      <c r="I759" t="s">
        <v>243</v>
      </c>
      <c r="J759">
        <v>13348</v>
      </c>
      <c r="K759">
        <v>87</v>
      </c>
      <c r="L759">
        <v>0</v>
      </c>
    </row>
    <row r="760" spans="8:12">
      <c r="H760" t="s">
        <v>289</v>
      </c>
      <c r="I760" t="s">
        <v>244</v>
      </c>
      <c r="J760">
        <v>12716</v>
      </c>
      <c r="K760">
        <v>43</v>
      </c>
      <c r="L760">
        <v>0</v>
      </c>
    </row>
    <row r="761" spans="8:12">
      <c r="H761" t="s">
        <v>289</v>
      </c>
      <c r="I761" t="s">
        <v>245</v>
      </c>
      <c r="J761">
        <v>12094</v>
      </c>
      <c r="K761">
        <v>227</v>
      </c>
      <c r="L761">
        <v>0</v>
      </c>
    </row>
    <row r="762" spans="8:12">
      <c r="H762" t="s">
        <v>289</v>
      </c>
      <c r="I762" t="s">
        <v>39</v>
      </c>
      <c r="J762">
        <v>11248</v>
      </c>
      <c r="K762">
        <v>90</v>
      </c>
      <c r="L762">
        <v>0</v>
      </c>
    </row>
    <row r="763" spans="8:12">
      <c r="H763" t="s">
        <v>289</v>
      </c>
      <c r="I763" t="s">
        <v>246</v>
      </c>
      <c r="J763">
        <v>10436</v>
      </c>
      <c r="K763">
        <v>100</v>
      </c>
      <c r="L763">
        <v>0</v>
      </c>
    </row>
    <row r="764" spans="8:12">
      <c r="H764" t="s">
        <v>289</v>
      </c>
      <c r="I764" t="s">
        <v>247</v>
      </c>
      <c r="J764">
        <v>9042</v>
      </c>
      <c r="K764">
        <v>106</v>
      </c>
      <c r="L764">
        <v>0</v>
      </c>
    </row>
    <row r="765" spans="8:12">
      <c r="H765" t="s">
        <v>289</v>
      </c>
      <c r="I765" t="s">
        <v>248</v>
      </c>
      <c r="J765">
        <v>7512</v>
      </c>
      <c r="K765">
        <v>113</v>
      </c>
      <c r="L765">
        <v>0</v>
      </c>
    </row>
    <row r="766" spans="8:12">
      <c r="H766" t="s">
        <v>289</v>
      </c>
      <c r="I766" t="s">
        <v>40</v>
      </c>
      <c r="J766">
        <v>6031</v>
      </c>
      <c r="K766">
        <v>33</v>
      </c>
      <c r="L766">
        <v>0</v>
      </c>
    </row>
    <row r="767" spans="8:12">
      <c r="H767" t="s">
        <v>289</v>
      </c>
      <c r="I767" t="s">
        <v>249</v>
      </c>
      <c r="J767">
        <v>2947</v>
      </c>
      <c r="K767">
        <v>83</v>
      </c>
      <c r="L767">
        <v>0</v>
      </c>
    </row>
    <row r="768" spans="8:12">
      <c r="H768" t="s">
        <v>289</v>
      </c>
      <c r="I768" t="s">
        <v>250</v>
      </c>
      <c r="J768">
        <v>3159</v>
      </c>
      <c r="K768">
        <v>25</v>
      </c>
      <c r="L768">
        <v>0</v>
      </c>
    </row>
    <row r="769" spans="8:12">
      <c r="H769" t="s">
        <v>289</v>
      </c>
      <c r="I769" t="s">
        <v>251</v>
      </c>
      <c r="J769">
        <v>5722</v>
      </c>
      <c r="K769">
        <v>24</v>
      </c>
      <c r="L769">
        <v>0</v>
      </c>
    </row>
    <row r="770" spans="8:12">
      <c r="H770" t="s">
        <v>290</v>
      </c>
      <c r="I770" t="s">
        <v>17</v>
      </c>
      <c r="J770">
        <v>8737</v>
      </c>
      <c r="K770">
        <v>57</v>
      </c>
      <c r="L770">
        <v>0</v>
      </c>
    </row>
    <row r="771" spans="8:12">
      <c r="H771" t="s">
        <v>290</v>
      </c>
      <c r="I771" t="s">
        <v>180</v>
      </c>
      <c r="J771">
        <v>7751</v>
      </c>
      <c r="K771">
        <v>25</v>
      </c>
      <c r="L771">
        <v>0</v>
      </c>
    </row>
    <row r="772" spans="8:12">
      <c r="H772" t="s">
        <v>290</v>
      </c>
      <c r="I772" t="s">
        <v>181</v>
      </c>
      <c r="J772">
        <v>11362</v>
      </c>
      <c r="K772">
        <v>51</v>
      </c>
      <c r="L772">
        <v>0</v>
      </c>
    </row>
    <row r="773" spans="8:12">
      <c r="H773" t="s">
        <v>290</v>
      </c>
      <c r="I773" t="s">
        <v>182</v>
      </c>
      <c r="J773">
        <v>11324</v>
      </c>
      <c r="K773">
        <v>108</v>
      </c>
      <c r="L773">
        <v>0</v>
      </c>
    </row>
    <row r="774" spans="8:12">
      <c r="H774" t="s">
        <v>290</v>
      </c>
      <c r="I774" t="s">
        <v>18</v>
      </c>
      <c r="J774">
        <v>10025</v>
      </c>
      <c r="K774">
        <v>26</v>
      </c>
      <c r="L774">
        <v>0</v>
      </c>
    </row>
    <row r="775" spans="8:12">
      <c r="H775" t="s">
        <v>290</v>
      </c>
      <c r="I775" t="s">
        <v>183</v>
      </c>
      <c r="J775">
        <v>10865</v>
      </c>
      <c r="K775">
        <v>26</v>
      </c>
      <c r="L775">
        <v>0</v>
      </c>
    </row>
    <row r="776" spans="8:12">
      <c r="H776" t="s">
        <v>290</v>
      </c>
      <c r="I776" t="s">
        <v>184</v>
      </c>
      <c r="J776">
        <v>11286</v>
      </c>
      <c r="K776">
        <v>23</v>
      </c>
      <c r="L776">
        <v>0</v>
      </c>
    </row>
    <row r="777" spans="8:12">
      <c r="H777" t="s">
        <v>290</v>
      </c>
      <c r="I777" t="s">
        <v>185</v>
      </c>
      <c r="J777">
        <v>12368</v>
      </c>
      <c r="K777">
        <v>171</v>
      </c>
      <c r="L777">
        <v>0</v>
      </c>
    </row>
    <row r="778" spans="8:12">
      <c r="H778" t="s">
        <v>290</v>
      </c>
      <c r="I778" t="s">
        <v>19</v>
      </c>
      <c r="J778">
        <v>11543</v>
      </c>
      <c r="K778">
        <v>24</v>
      </c>
      <c r="L778">
        <v>0</v>
      </c>
    </row>
    <row r="779" spans="8:12">
      <c r="H779" t="s">
        <v>290</v>
      </c>
      <c r="I779" t="s">
        <v>186</v>
      </c>
      <c r="J779">
        <v>9772</v>
      </c>
      <c r="K779">
        <v>94</v>
      </c>
      <c r="L779">
        <v>0</v>
      </c>
    </row>
    <row r="780" spans="8:12">
      <c r="H780" t="s">
        <v>290</v>
      </c>
      <c r="I780" t="s">
        <v>187</v>
      </c>
      <c r="J780">
        <v>10126</v>
      </c>
      <c r="K780">
        <v>25</v>
      </c>
      <c r="L780">
        <v>0</v>
      </c>
    </row>
    <row r="781" spans="8:12">
      <c r="H781" t="s">
        <v>290</v>
      </c>
      <c r="I781" t="s">
        <v>188</v>
      </c>
      <c r="J781">
        <v>11560</v>
      </c>
      <c r="K781">
        <v>107</v>
      </c>
      <c r="L781">
        <v>0</v>
      </c>
    </row>
    <row r="782" spans="8:12">
      <c r="H782" t="s">
        <v>290</v>
      </c>
      <c r="I782" t="s">
        <v>20</v>
      </c>
      <c r="J782">
        <v>11641</v>
      </c>
      <c r="K782">
        <v>28</v>
      </c>
      <c r="L782">
        <v>0</v>
      </c>
    </row>
    <row r="783" spans="8:12">
      <c r="H783" t="s">
        <v>290</v>
      </c>
      <c r="I783" t="s">
        <v>189</v>
      </c>
      <c r="J783">
        <v>11901</v>
      </c>
      <c r="K783">
        <v>23</v>
      </c>
      <c r="L783">
        <v>0</v>
      </c>
    </row>
    <row r="784" spans="8:12">
      <c r="H784" t="s">
        <v>290</v>
      </c>
      <c r="I784" t="s">
        <v>190</v>
      </c>
      <c r="J784">
        <v>13258</v>
      </c>
      <c r="K784">
        <v>115</v>
      </c>
      <c r="L784">
        <v>0</v>
      </c>
    </row>
    <row r="785" spans="8:12">
      <c r="H785" t="s">
        <v>290</v>
      </c>
      <c r="I785" t="s">
        <v>191</v>
      </c>
      <c r="J785">
        <v>13975</v>
      </c>
      <c r="K785">
        <v>103</v>
      </c>
      <c r="L785">
        <v>0</v>
      </c>
    </row>
    <row r="786" spans="8:12">
      <c r="H786" t="s">
        <v>290</v>
      </c>
      <c r="I786" t="s">
        <v>21</v>
      </c>
      <c r="J786">
        <v>13911</v>
      </c>
      <c r="K786">
        <v>25</v>
      </c>
      <c r="L786">
        <v>0</v>
      </c>
    </row>
    <row r="787" spans="8:12">
      <c r="H787" t="s">
        <v>290</v>
      </c>
      <c r="I787" t="s">
        <v>192</v>
      </c>
      <c r="J787">
        <v>13565</v>
      </c>
      <c r="K787">
        <v>213</v>
      </c>
      <c r="L787">
        <v>0</v>
      </c>
    </row>
    <row r="788" spans="8:12">
      <c r="H788" t="s">
        <v>290</v>
      </c>
      <c r="I788" t="s">
        <v>193</v>
      </c>
      <c r="J788">
        <v>12918</v>
      </c>
      <c r="K788">
        <v>22</v>
      </c>
      <c r="L788">
        <v>0</v>
      </c>
    </row>
    <row r="789" spans="8:12">
      <c r="H789" t="s">
        <v>290</v>
      </c>
      <c r="I789" t="s">
        <v>194</v>
      </c>
      <c r="J789">
        <v>13355</v>
      </c>
      <c r="K789">
        <v>21</v>
      </c>
      <c r="L789">
        <v>0</v>
      </c>
    </row>
    <row r="790" spans="8:12">
      <c r="H790" t="s">
        <v>290</v>
      </c>
      <c r="I790" t="s">
        <v>22</v>
      </c>
      <c r="J790">
        <v>13271</v>
      </c>
      <c r="K790">
        <v>57</v>
      </c>
      <c r="L790">
        <v>0</v>
      </c>
    </row>
    <row r="791" spans="8:12">
      <c r="H791" t="s">
        <v>290</v>
      </c>
      <c r="I791" t="s">
        <v>195</v>
      </c>
      <c r="J791">
        <v>13579</v>
      </c>
      <c r="K791">
        <v>42</v>
      </c>
      <c r="L791">
        <v>0</v>
      </c>
    </row>
    <row r="792" spans="8:12">
      <c r="H792" t="s">
        <v>290</v>
      </c>
      <c r="I792" t="s">
        <v>196</v>
      </c>
      <c r="J792">
        <v>13910</v>
      </c>
      <c r="K792">
        <v>23</v>
      </c>
      <c r="L792">
        <v>0</v>
      </c>
    </row>
    <row r="793" spans="8:12">
      <c r="H793" t="s">
        <v>290</v>
      </c>
      <c r="I793" t="s">
        <v>197</v>
      </c>
      <c r="J793">
        <v>13969</v>
      </c>
      <c r="K793">
        <v>27</v>
      </c>
      <c r="L793">
        <v>0</v>
      </c>
    </row>
    <row r="794" spans="8:12">
      <c r="H794" t="s">
        <v>290</v>
      </c>
      <c r="I794" t="s">
        <v>23</v>
      </c>
      <c r="J794">
        <v>14311</v>
      </c>
      <c r="K794">
        <v>135</v>
      </c>
      <c r="L794">
        <v>0</v>
      </c>
    </row>
    <row r="795" spans="8:12">
      <c r="H795" t="s">
        <v>290</v>
      </c>
      <c r="I795" t="s">
        <v>198</v>
      </c>
      <c r="J795">
        <v>13856</v>
      </c>
      <c r="K795">
        <v>22</v>
      </c>
      <c r="L795">
        <v>0</v>
      </c>
    </row>
    <row r="796" spans="8:12">
      <c r="H796" t="s">
        <v>290</v>
      </c>
      <c r="I796" t="s">
        <v>199</v>
      </c>
      <c r="J796">
        <v>13069</v>
      </c>
      <c r="K796">
        <v>23</v>
      </c>
      <c r="L796">
        <v>0</v>
      </c>
    </row>
    <row r="797" spans="8:12">
      <c r="H797" t="s">
        <v>290</v>
      </c>
      <c r="I797" t="s">
        <v>200</v>
      </c>
      <c r="J797">
        <v>13310</v>
      </c>
      <c r="K797">
        <v>49</v>
      </c>
      <c r="L797">
        <v>0</v>
      </c>
    </row>
    <row r="798" spans="8:12">
      <c r="H798" t="s">
        <v>290</v>
      </c>
      <c r="I798" t="s">
        <v>24</v>
      </c>
      <c r="J798">
        <v>12512</v>
      </c>
      <c r="K798">
        <v>25</v>
      </c>
      <c r="L798">
        <v>0</v>
      </c>
    </row>
    <row r="799" spans="8:12">
      <c r="H799" t="s">
        <v>290</v>
      </c>
      <c r="I799" t="s">
        <v>201</v>
      </c>
      <c r="J799">
        <v>12327</v>
      </c>
      <c r="K799">
        <v>118</v>
      </c>
      <c r="L799">
        <v>0</v>
      </c>
    </row>
    <row r="800" spans="8:12">
      <c r="H800" t="s">
        <v>290</v>
      </c>
      <c r="I800" t="s">
        <v>202</v>
      </c>
      <c r="J800">
        <v>12161</v>
      </c>
      <c r="K800">
        <v>25</v>
      </c>
      <c r="L800">
        <v>0</v>
      </c>
    </row>
    <row r="801" spans="8:12">
      <c r="H801" t="s">
        <v>290</v>
      </c>
      <c r="I801" t="s">
        <v>203</v>
      </c>
      <c r="J801">
        <v>11554</v>
      </c>
      <c r="K801">
        <v>25</v>
      </c>
      <c r="L801">
        <v>0</v>
      </c>
    </row>
    <row r="802" spans="8:12">
      <c r="H802" t="s">
        <v>290</v>
      </c>
      <c r="I802" t="s">
        <v>25</v>
      </c>
      <c r="J802">
        <v>11071</v>
      </c>
      <c r="K802">
        <v>214</v>
      </c>
      <c r="L802">
        <v>0</v>
      </c>
    </row>
    <row r="803" spans="8:12">
      <c r="H803" t="s">
        <v>290</v>
      </c>
      <c r="I803" t="s">
        <v>204</v>
      </c>
      <c r="J803">
        <v>10874</v>
      </c>
      <c r="K803">
        <v>67</v>
      </c>
      <c r="L803">
        <v>0</v>
      </c>
    </row>
    <row r="804" spans="8:12">
      <c r="H804" t="s">
        <v>290</v>
      </c>
      <c r="I804" t="s">
        <v>205</v>
      </c>
      <c r="J804">
        <v>10479</v>
      </c>
      <c r="K804">
        <v>23</v>
      </c>
      <c r="L804">
        <v>0</v>
      </c>
    </row>
    <row r="805" spans="8:12">
      <c r="H805" t="s">
        <v>290</v>
      </c>
      <c r="I805" t="s">
        <v>206</v>
      </c>
      <c r="J805">
        <v>10844</v>
      </c>
      <c r="K805">
        <v>25</v>
      </c>
      <c r="L805">
        <v>0</v>
      </c>
    </row>
    <row r="806" spans="8:12">
      <c r="H806" t="s">
        <v>290</v>
      </c>
      <c r="I806" t="s">
        <v>26</v>
      </c>
      <c r="J806">
        <v>10752</v>
      </c>
      <c r="K806">
        <v>106</v>
      </c>
      <c r="L806">
        <v>0</v>
      </c>
    </row>
    <row r="807" spans="8:12">
      <c r="H807" t="s">
        <v>290</v>
      </c>
      <c r="I807" t="s">
        <v>207</v>
      </c>
      <c r="J807">
        <v>10926</v>
      </c>
      <c r="K807">
        <v>165</v>
      </c>
      <c r="L807">
        <v>0</v>
      </c>
    </row>
    <row r="808" spans="8:12">
      <c r="H808" t="s">
        <v>290</v>
      </c>
      <c r="I808" t="s">
        <v>208</v>
      </c>
      <c r="J808">
        <v>10210</v>
      </c>
      <c r="K808">
        <v>154</v>
      </c>
      <c r="L808">
        <v>0</v>
      </c>
    </row>
    <row r="809" spans="8:12">
      <c r="H809" t="s">
        <v>290</v>
      </c>
      <c r="I809" t="s">
        <v>209</v>
      </c>
      <c r="J809">
        <v>10356</v>
      </c>
      <c r="K809">
        <v>97</v>
      </c>
      <c r="L809">
        <v>0</v>
      </c>
    </row>
    <row r="810" spans="8:12">
      <c r="H810" t="s">
        <v>290</v>
      </c>
      <c r="I810" t="s">
        <v>27</v>
      </c>
      <c r="J810">
        <v>10472</v>
      </c>
      <c r="K810">
        <v>38</v>
      </c>
      <c r="L810">
        <v>0</v>
      </c>
    </row>
    <row r="811" spans="8:12">
      <c r="H811" t="s">
        <v>290</v>
      </c>
      <c r="I811" t="s">
        <v>210</v>
      </c>
      <c r="J811">
        <v>10333</v>
      </c>
      <c r="K811">
        <v>59</v>
      </c>
      <c r="L811">
        <v>0</v>
      </c>
    </row>
    <row r="812" spans="8:12">
      <c r="H812" t="s">
        <v>290</v>
      </c>
      <c r="I812" t="s">
        <v>211</v>
      </c>
      <c r="J812">
        <v>10103</v>
      </c>
      <c r="K812">
        <v>77</v>
      </c>
      <c r="L812">
        <v>0</v>
      </c>
    </row>
    <row r="813" spans="8:12">
      <c r="H813" t="s">
        <v>290</v>
      </c>
      <c r="I813" t="s">
        <v>212</v>
      </c>
      <c r="J813">
        <v>10538</v>
      </c>
      <c r="K813">
        <v>104</v>
      </c>
      <c r="L813">
        <v>0</v>
      </c>
    </row>
    <row r="814" spans="8:12">
      <c r="H814" t="s">
        <v>290</v>
      </c>
      <c r="I814" t="s">
        <v>28</v>
      </c>
      <c r="J814">
        <v>9977</v>
      </c>
      <c r="K814">
        <v>101</v>
      </c>
      <c r="L814">
        <v>0</v>
      </c>
    </row>
    <row r="815" spans="8:12">
      <c r="H815" t="s">
        <v>290</v>
      </c>
      <c r="I815" t="s">
        <v>213</v>
      </c>
      <c r="J815">
        <v>9742</v>
      </c>
      <c r="K815">
        <v>127</v>
      </c>
      <c r="L815">
        <v>0</v>
      </c>
    </row>
    <row r="816" spans="8:12">
      <c r="H816" t="s">
        <v>290</v>
      </c>
      <c r="I816" t="s">
        <v>214</v>
      </c>
      <c r="J816">
        <v>9128</v>
      </c>
      <c r="K816">
        <v>99</v>
      </c>
      <c r="L816">
        <v>0</v>
      </c>
    </row>
    <row r="817" spans="8:12">
      <c r="H817" t="s">
        <v>290</v>
      </c>
      <c r="I817" t="s">
        <v>215</v>
      </c>
      <c r="J817">
        <v>9197</v>
      </c>
      <c r="K817">
        <v>76</v>
      </c>
      <c r="L817">
        <v>0</v>
      </c>
    </row>
    <row r="818" spans="8:12">
      <c r="H818" t="s">
        <v>290</v>
      </c>
      <c r="I818" t="s">
        <v>29</v>
      </c>
      <c r="J818">
        <v>9384</v>
      </c>
      <c r="K818">
        <v>163</v>
      </c>
      <c r="L818">
        <v>0</v>
      </c>
    </row>
    <row r="819" spans="8:12">
      <c r="H819" t="s">
        <v>290</v>
      </c>
      <c r="I819" t="s">
        <v>216</v>
      </c>
      <c r="J819">
        <v>8882</v>
      </c>
      <c r="K819">
        <v>67</v>
      </c>
      <c r="L819">
        <v>0</v>
      </c>
    </row>
    <row r="820" spans="8:12">
      <c r="H820" t="s">
        <v>290</v>
      </c>
      <c r="I820" t="s">
        <v>217</v>
      </c>
      <c r="J820">
        <v>9346</v>
      </c>
      <c r="K820">
        <v>81</v>
      </c>
      <c r="L820">
        <v>0</v>
      </c>
    </row>
    <row r="821" spans="8:12">
      <c r="H821" t="s">
        <v>290</v>
      </c>
      <c r="I821" t="s">
        <v>218</v>
      </c>
      <c r="J821">
        <v>9550</v>
      </c>
      <c r="K821">
        <v>83</v>
      </c>
      <c r="L821">
        <v>0</v>
      </c>
    </row>
    <row r="822" spans="8:12">
      <c r="H822" t="s">
        <v>290</v>
      </c>
      <c r="I822" t="s">
        <v>30</v>
      </c>
      <c r="J822">
        <v>9552</v>
      </c>
      <c r="K822">
        <v>91</v>
      </c>
      <c r="L822">
        <v>0</v>
      </c>
    </row>
    <row r="823" spans="8:12">
      <c r="H823" t="s">
        <v>290</v>
      </c>
      <c r="I823" t="s">
        <v>219</v>
      </c>
      <c r="J823">
        <v>9495</v>
      </c>
      <c r="K823">
        <v>85</v>
      </c>
      <c r="L823">
        <v>0</v>
      </c>
    </row>
    <row r="824" spans="8:12">
      <c r="H824" t="s">
        <v>290</v>
      </c>
      <c r="I824" t="s">
        <v>220</v>
      </c>
      <c r="J824">
        <v>9277</v>
      </c>
      <c r="K824">
        <v>84</v>
      </c>
      <c r="L824">
        <v>0</v>
      </c>
    </row>
    <row r="825" spans="8:12">
      <c r="H825" t="s">
        <v>290</v>
      </c>
      <c r="I825" t="s">
        <v>221</v>
      </c>
      <c r="J825">
        <v>9265</v>
      </c>
      <c r="K825">
        <v>85</v>
      </c>
      <c r="L825">
        <v>0</v>
      </c>
    </row>
    <row r="826" spans="8:12">
      <c r="H826" t="s">
        <v>290</v>
      </c>
      <c r="I826" t="s">
        <v>31</v>
      </c>
      <c r="J826">
        <v>9621</v>
      </c>
      <c r="K826">
        <v>89</v>
      </c>
      <c r="L826">
        <v>0</v>
      </c>
    </row>
    <row r="827" spans="8:12">
      <c r="H827" t="s">
        <v>290</v>
      </c>
      <c r="I827" t="s">
        <v>222</v>
      </c>
      <c r="J827">
        <v>9189</v>
      </c>
      <c r="K827">
        <v>29</v>
      </c>
      <c r="L827">
        <v>0</v>
      </c>
    </row>
    <row r="828" spans="8:12">
      <c r="H828" t="s">
        <v>290</v>
      </c>
      <c r="I828" t="s">
        <v>223</v>
      </c>
      <c r="J828">
        <v>9321</v>
      </c>
      <c r="K828">
        <v>92</v>
      </c>
      <c r="L828">
        <v>0</v>
      </c>
    </row>
    <row r="829" spans="8:12">
      <c r="H829" t="s">
        <v>290</v>
      </c>
      <c r="I829" t="s">
        <v>224</v>
      </c>
      <c r="J829">
        <v>8836</v>
      </c>
      <c r="K829">
        <v>24</v>
      </c>
      <c r="L829">
        <v>0</v>
      </c>
    </row>
    <row r="830" spans="8:12">
      <c r="H830" t="s">
        <v>290</v>
      </c>
      <c r="I830" t="s">
        <v>32</v>
      </c>
      <c r="J830">
        <v>8254</v>
      </c>
      <c r="K830">
        <v>27</v>
      </c>
      <c r="L830">
        <v>0</v>
      </c>
    </row>
    <row r="831" spans="8:12">
      <c r="H831" t="s">
        <v>290</v>
      </c>
      <c r="I831" t="s">
        <v>225</v>
      </c>
      <c r="J831">
        <v>8462</v>
      </c>
      <c r="K831">
        <v>84</v>
      </c>
      <c r="L831">
        <v>0</v>
      </c>
    </row>
    <row r="832" spans="8:12">
      <c r="H832" t="s">
        <v>290</v>
      </c>
      <c r="I832" t="s">
        <v>226</v>
      </c>
      <c r="J832">
        <v>8160</v>
      </c>
      <c r="K832">
        <v>60</v>
      </c>
      <c r="L832">
        <v>0</v>
      </c>
    </row>
    <row r="833" spans="8:12">
      <c r="H833" t="s">
        <v>290</v>
      </c>
      <c r="I833" t="s">
        <v>227</v>
      </c>
      <c r="J833">
        <v>8494</v>
      </c>
      <c r="K833">
        <v>41</v>
      </c>
      <c r="L833">
        <v>0</v>
      </c>
    </row>
    <row r="834" spans="8:12">
      <c r="H834" t="s">
        <v>290</v>
      </c>
      <c r="I834" t="s">
        <v>33</v>
      </c>
      <c r="J834">
        <v>8732</v>
      </c>
      <c r="K834">
        <v>55</v>
      </c>
      <c r="L834">
        <v>0</v>
      </c>
    </row>
    <row r="835" spans="8:12">
      <c r="H835" t="s">
        <v>290</v>
      </c>
      <c r="I835" t="s">
        <v>228</v>
      </c>
      <c r="J835">
        <v>9071</v>
      </c>
      <c r="K835">
        <v>145</v>
      </c>
      <c r="L835">
        <v>0</v>
      </c>
    </row>
    <row r="836" spans="8:12">
      <c r="H836" t="s">
        <v>290</v>
      </c>
      <c r="I836" t="s">
        <v>229</v>
      </c>
      <c r="J836">
        <v>8695</v>
      </c>
      <c r="K836">
        <v>61</v>
      </c>
      <c r="L836">
        <v>0</v>
      </c>
    </row>
    <row r="837" spans="8:12">
      <c r="H837" t="s">
        <v>290</v>
      </c>
      <c r="I837" t="s">
        <v>230</v>
      </c>
      <c r="J837">
        <v>8993</v>
      </c>
      <c r="K837">
        <v>28</v>
      </c>
      <c r="L837">
        <v>0</v>
      </c>
    </row>
    <row r="838" spans="8:12">
      <c r="H838" t="s">
        <v>290</v>
      </c>
      <c r="I838" t="s">
        <v>34</v>
      </c>
      <c r="J838">
        <v>9390</v>
      </c>
      <c r="K838">
        <v>76</v>
      </c>
      <c r="L838">
        <v>0</v>
      </c>
    </row>
    <row r="839" spans="8:12">
      <c r="H839" t="s">
        <v>290</v>
      </c>
      <c r="I839" t="s">
        <v>231</v>
      </c>
      <c r="J839">
        <v>10617</v>
      </c>
      <c r="K839">
        <v>71</v>
      </c>
      <c r="L839">
        <v>0</v>
      </c>
    </row>
    <row r="840" spans="8:12">
      <c r="H840" t="s">
        <v>290</v>
      </c>
      <c r="I840" t="s">
        <v>232</v>
      </c>
      <c r="J840">
        <v>10362</v>
      </c>
      <c r="K840">
        <v>90</v>
      </c>
      <c r="L840">
        <v>0</v>
      </c>
    </row>
    <row r="841" spans="8:12">
      <c r="H841" t="s">
        <v>290</v>
      </c>
      <c r="I841" t="s">
        <v>233</v>
      </c>
      <c r="J841">
        <v>10205</v>
      </c>
      <c r="K841">
        <v>78</v>
      </c>
      <c r="L841">
        <v>0</v>
      </c>
    </row>
    <row r="842" spans="8:12">
      <c r="H842" t="s">
        <v>290</v>
      </c>
      <c r="I842" t="s">
        <v>35</v>
      </c>
      <c r="J842">
        <v>10088</v>
      </c>
      <c r="K842">
        <v>79</v>
      </c>
      <c r="L842">
        <v>0</v>
      </c>
    </row>
    <row r="843" spans="8:12">
      <c r="H843" t="s">
        <v>290</v>
      </c>
      <c r="I843" t="s">
        <v>234</v>
      </c>
      <c r="J843">
        <v>10089</v>
      </c>
      <c r="K843">
        <v>29</v>
      </c>
      <c r="L843">
        <v>0</v>
      </c>
    </row>
    <row r="844" spans="8:12">
      <c r="H844" t="s">
        <v>290</v>
      </c>
      <c r="I844" t="s">
        <v>235</v>
      </c>
      <c r="J844">
        <v>10430</v>
      </c>
      <c r="K844">
        <v>102</v>
      </c>
      <c r="L844">
        <v>0</v>
      </c>
    </row>
    <row r="845" spans="8:12">
      <c r="H845" t="s">
        <v>290</v>
      </c>
      <c r="I845" t="s">
        <v>236</v>
      </c>
      <c r="J845">
        <v>10370</v>
      </c>
      <c r="K845">
        <v>60</v>
      </c>
      <c r="L845">
        <v>0</v>
      </c>
    </row>
    <row r="846" spans="8:12">
      <c r="H846" t="s">
        <v>290</v>
      </c>
      <c r="I846" t="s">
        <v>36</v>
      </c>
      <c r="J846">
        <v>10532</v>
      </c>
      <c r="K846">
        <v>97</v>
      </c>
      <c r="L846">
        <v>0</v>
      </c>
    </row>
    <row r="847" spans="8:12">
      <c r="H847" t="s">
        <v>290</v>
      </c>
      <c r="I847" t="s">
        <v>237</v>
      </c>
      <c r="J847">
        <v>10378</v>
      </c>
      <c r="K847">
        <v>30</v>
      </c>
      <c r="L847">
        <v>0</v>
      </c>
    </row>
    <row r="848" spans="8:12">
      <c r="H848" t="s">
        <v>290</v>
      </c>
      <c r="I848" t="s">
        <v>238</v>
      </c>
      <c r="J848">
        <v>10806</v>
      </c>
      <c r="K848">
        <v>114</v>
      </c>
      <c r="L848">
        <v>0</v>
      </c>
    </row>
    <row r="849" spans="8:12">
      <c r="H849" t="s">
        <v>290</v>
      </c>
      <c r="I849" t="s">
        <v>239</v>
      </c>
      <c r="J849">
        <v>10825</v>
      </c>
      <c r="K849">
        <v>81</v>
      </c>
      <c r="L849">
        <v>0</v>
      </c>
    </row>
    <row r="850" spans="8:12">
      <c r="H850" t="s">
        <v>290</v>
      </c>
      <c r="I850" t="s">
        <v>37</v>
      </c>
      <c r="J850">
        <v>11428</v>
      </c>
      <c r="K850">
        <v>148</v>
      </c>
      <c r="L850">
        <v>0</v>
      </c>
    </row>
    <row r="851" spans="8:12">
      <c r="H851" t="s">
        <v>290</v>
      </c>
      <c r="I851" t="s">
        <v>240</v>
      </c>
      <c r="J851">
        <v>11715</v>
      </c>
      <c r="K851">
        <v>180</v>
      </c>
      <c r="L851">
        <v>0</v>
      </c>
    </row>
    <row r="852" spans="8:12">
      <c r="H852" t="s">
        <v>290</v>
      </c>
      <c r="I852" t="s">
        <v>241</v>
      </c>
      <c r="J852">
        <v>11942</v>
      </c>
      <c r="K852">
        <v>100</v>
      </c>
      <c r="L852">
        <v>0</v>
      </c>
    </row>
    <row r="853" spans="8:12">
      <c r="H853" t="s">
        <v>290</v>
      </c>
      <c r="I853" t="s">
        <v>242</v>
      </c>
      <c r="J853">
        <v>11933</v>
      </c>
      <c r="K853">
        <v>45</v>
      </c>
      <c r="L853">
        <v>0</v>
      </c>
    </row>
    <row r="854" spans="8:12">
      <c r="H854" t="s">
        <v>290</v>
      </c>
      <c r="I854" t="s">
        <v>38</v>
      </c>
      <c r="J854">
        <v>11731</v>
      </c>
      <c r="K854">
        <v>178</v>
      </c>
      <c r="L854">
        <v>0</v>
      </c>
    </row>
    <row r="855" spans="8:12">
      <c r="H855" t="s">
        <v>290</v>
      </c>
      <c r="I855" t="s">
        <v>243</v>
      </c>
      <c r="J855">
        <v>10712</v>
      </c>
      <c r="K855">
        <v>63</v>
      </c>
      <c r="L855">
        <v>0</v>
      </c>
    </row>
    <row r="856" spans="8:12">
      <c r="H856" t="s">
        <v>290</v>
      </c>
      <c r="I856" t="s">
        <v>244</v>
      </c>
      <c r="J856">
        <v>10303</v>
      </c>
      <c r="K856">
        <v>84</v>
      </c>
      <c r="L856">
        <v>0</v>
      </c>
    </row>
    <row r="857" spans="8:12">
      <c r="H857" t="s">
        <v>290</v>
      </c>
      <c r="I857" t="s">
        <v>245</v>
      </c>
      <c r="J857">
        <v>10342</v>
      </c>
      <c r="K857">
        <v>85</v>
      </c>
      <c r="L857">
        <v>0</v>
      </c>
    </row>
    <row r="858" spans="8:12">
      <c r="H858" t="s">
        <v>290</v>
      </c>
      <c r="I858" t="s">
        <v>39</v>
      </c>
      <c r="J858">
        <v>10339</v>
      </c>
      <c r="K858">
        <v>63</v>
      </c>
      <c r="L858">
        <v>0</v>
      </c>
    </row>
    <row r="859" spans="8:12">
      <c r="H859" t="s">
        <v>290</v>
      </c>
      <c r="I859" t="s">
        <v>246</v>
      </c>
      <c r="J859">
        <v>8909</v>
      </c>
      <c r="K859">
        <v>52</v>
      </c>
      <c r="L859">
        <v>0</v>
      </c>
    </row>
    <row r="860" spans="8:12">
      <c r="H860" t="s">
        <v>290</v>
      </c>
      <c r="I860" t="s">
        <v>247</v>
      </c>
      <c r="J860">
        <v>7327</v>
      </c>
      <c r="K860">
        <v>68</v>
      </c>
      <c r="L860">
        <v>0</v>
      </c>
    </row>
    <row r="861" spans="8:12">
      <c r="H861" t="s">
        <v>290</v>
      </c>
      <c r="I861" t="s">
        <v>248</v>
      </c>
      <c r="J861">
        <v>5985</v>
      </c>
      <c r="K861">
        <v>26</v>
      </c>
      <c r="L861">
        <v>0</v>
      </c>
    </row>
    <row r="862" spans="8:12">
      <c r="H862" t="s">
        <v>290</v>
      </c>
      <c r="I862" t="s">
        <v>40</v>
      </c>
      <c r="J862">
        <v>4717</v>
      </c>
      <c r="K862">
        <v>91</v>
      </c>
      <c r="L862">
        <v>0</v>
      </c>
    </row>
    <row r="863" spans="8:12">
      <c r="H863" t="s">
        <v>290</v>
      </c>
      <c r="I863" t="s">
        <v>249</v>
      </c>
      <c r="J863">
        <v>2664</v>
      </c>
      <c r="K863">
        <v>40</v>
      </c>
      <c r="L863">
        <v>0</v>
      </c>
    </row>
    <row r="864" spans="8:12">
      <c r="H864" t="s">
        <v>290</v>
      </c>
      <c r="I864" t="s">
        <v>250</v>
      </c>
      <c r="J864">
        <v>2622</v>
      </c>
      <c r="K864">
        <v>78</v>
      </c>
      <c r="L864">
        <v>0</v>
      </c>
    </row>
    <row r="865" spans="8:12">
      <c r="H865" t="s">
        <v>290</v>
      </c>
      <c r="I865" t="s">
        <v>251</v>
      </c>
      <c r="J865">
        <v>2605</v>
      </c>
      <c r="K865">
        <v>81</v>
      </c>
      <c r="L865">
        <v>0</v>
      </c>
    </row>
    <row r="866" spans="8:12">
      <c r="H866" t="s">
        <v>291</v>
      </c>
      <c r="I866" t="s">
        <v>17</v>
      </c>
      <c r="J866">
        <v>2387</v>
      </c>
      <c r="K866">
        <v>26</v>
      </c>
      <c r="L866">
        <v>0</v>
      </c>
    </row>
    <row r="867" spans="8:12">
      <c r="H867" t="s">
        <v>291</v>
      </c>
      <c r="I867" t="s">
        <v>180</v>
      </c>
      <c r="J867">
        <v>2392</v>
      </c>
      <c r="K867">
        <v>26</v>
      </c>
      <c r="L867">
        <v>0</v>
      </c>
    </row>
    <row r="868" spans="8:12">
      <c r="H868" t="s">
        <v>291</v>
      </c>
      <c r="I868" t="s">
        <v>181</v>
      </c>
      <c r="J868">
        <v>2180</v>
      </c>
      <c r="K868">
        <v>89</v>
      </c>
      <c r="L868">
        <v>0</v>
      </c>
    </row>
    <row r="869" spans="8:12">
      <c r="H869" t="s">
        <v>291</v>
      </c>
      <c r="I869" t="s">
        <v>182</v>
      </c>
      <c r="J869">
        <v>2402</v>
      </c>
      <c r="K869">
        <v>60</v>
      </c>
      <c r="L869">
        <v>0</v>
      </c>
    </row>
    <row r="870" spans="8:12">
      <c r="H870" t="s">
        <v>291</v>
      </c>
      <c r="I870" t="s">
        <v>18</v>
      </c>
      <c r="J870">
        <v>2438</v>
      </c>
      <c r="K870">
        <v>96</v>
      </c>
      <c r="L870">
        <v>0</v>
      </c>
    </row>
    <row r="871" spans="8:12">
      <c r="H871" t="s">
        <v>291</v>
      </c>
      <c r="I871" t="s">
        <v>183</v>
      </c>
      <c r="J871">
        <v>2564</v>
      </c>
      <c r="K871">
        <v>29</v>
      </c>
      <c r="L871">
        <v>0</v>
      </c>
    </row>
    <row r="872" spans="8:12">
      <c r="H872" t="s">
        <v>291</v>
      </c>
      <c r="I872" t="s">
        <v>184</v>
      </c>
      <c r="J872">
        <v>2891</v>
      </c>
      <c r="K872">
        <v>27</v>
      </c>
      <c r="L872">
        <v>0</v>
      </c>
    </row>
    <row r="873" spans="8:12">
      <c r="H873" t="s">
        <v>291</v>
      </c>
      <c r="I873" t="s">
        <v>185</v>
      </c>
      <c r="J873">
        <v>2930</v>
      </c>
      <c r="K873">
        <v>232</v>
      </c>
      <c r="L873">
        <v>0</v>
      </c>
    </row>
    <row r="874" spans="8:12">
      <c r="H874" t="s">
        <v>291</v>
      </c>
      <c r="I874" t="s">
        <v>19</v>
      </c>
      <c r="J874">
        <v>2641</v>
      </c>
      <c r="K874">
        <v>57</v>
      </c>
      <c r="L874">
        <v>0</v>
      </c>
    </row>
    <row r="875" spans="8:12">
      <c r="H875" t="s">
        <v>291</v>
      </c>
      <c r="I875" t="s">
        <v>186</v>
      </c>
      <c r="J875">
        <v>2975</v>
      </c>
      <c r="K875">
        <v>28</v>
      </c>
      <c r="L875">
        <v>0</v>
      </c>
    </row>
    <row r="876" spans="8:12">
      <c r="H876" t="s">
        <v>291</v>
      </c>
      <c r="I876" t="s">
        <v>187</v>
      </c>
      <c r="J876">
        <v>3060</v>
      </c>
      <c r="K876">
        <v>90</v>
      </c>
      <c r="L876">
        <v>0</v>
      </c>
    </row>
    <row r="877" spans="8:12">
      <c r="H877" t="s">
        <v>291</v>
      </c>
      <c r="I877" t="s">
        <v>188</v>
      </c>
      <c r="J877">
        <v>2943</v>
      </c>
      <c r="K877">
        <v>93</v>
      </c>
      <c r="L877">
        <v>0</v>
      </c>
    </row>
    <row r="878" spans="8:12">
      <c r="H878" t="s">
        <v>291</v>
      </c>
      <c r="I878" t="s">
        <v>20</v>
      </c>
      <c r="J878">
        <v>6992</v>
      </c>
      <c r="K878">
        <v>71</v>
      </c>
      <c r="L878">
        <v>0</v>
      </c>
    </row>
    <row r="879" spans="8:12">
      <c r="H879" t="s">
        <v>291</v>
      </c>
      <c r="I879" t="s">
        <v>189</v>
      </c>
      <c r="J879">
        <v>7715</v>
      </c>
      <c r="K879">
        <v>57</v>
      </c>
      <c r="L879">
        <v>0</v>
      </c>
    </row>
    <row r="880" spans="8:12">
      <c r="H880" t="s">
        <v>291</v>
      </c>
      <c r="I880" t="s">
        <v>190</v>
      </c>
      <c r="J880">
        <v>7561</v>
      </c>
      <c r="K880">
        <v>26</v>
      </c>
      <c r="L880">
        <v>0</v>
      </c>
    </row>
    <row r="881" spans="8:12">
      <c r="H881" t="s">
        <v>291</v>
      </c>
      <c r="I881" t="s">
        <v>191</v>
      </c>
      <c r="J881">
        <v>7947</v>
      </c>
      <c r="K881">
        <v>69</v>
      </c>
      <c r="L881">
        <v>0</v>
      </c>
    </row>
    <row r="882" spans="8:12">
      <c r="H882" t="s">
        <v>291</v>
      </c>
      <c r="I882" t="s">
        <v>21</v>
      </c>
      <c r="J882">
        <v>7389</v>
      </c>
      <c r="K882">
        <v>73</v>
      </c>
      <c r="L882">
        <v>0</v>
      </c>
    </row>
    <row r="883" spans="8:12">
      <c r="H883" t="s">
        <v>291</v>
      </c>
      <c r="I883" t="s">
        <v>192</v>
      </c>
      <c r="J883">
        <v>9694</v>
      </c>
      <c r="K883">
        <v>29</v>
      </c>
      <c r="L883">
        <v>0</v>
      </c>
    </row>
    <row r="884" spans="8:12">
      <c r="H884" t="s">
        <v>291</v>
      </c>
      <c r="I884" t="s">
        <v>193</v>
      </c>
      <c r="J884">
        <v>11517</v>
      </c>
      <c r="K884">
        <v>29</v>
      </c>
      <c r="L884">
        <v>0</v>
      </c>
    </row>
    <row r="885" spans="8:12">
      <c r="H885" t="s">
        <v>291</v>
      </c>
      <c r="I885" t="s">
        <v>194</v>
      </c>
      <c r="J885">
        <v>14871</v>
      </c>
      <c r="K885">
        <v>93</v>
      </c>
      <c r="L885">
        <v>0</v>
      </c>
    </row>
    <row r="886" spans="8:12">
      <c r="H886" t="s">
        <v>291</v>
      </c>
      <c r="I886" t="s">
        <v>22</v>
      </c>
      <c r="J886">
        <v>14640</v>
      </c>
      <c r="K886">
        <v>25</v>
      </c>
      <c r="L886">
        <v>0</v>
      </c>
    </row>
    <row r="887" spans="8:12">
      <c r="H887" t="s">
        <v>291</v>
      </c>
      <c r="I887" t="s">
        <v>195</v>
      </c>
      <c r="J887">
        <v>16066</v>
      </c>
      <c r="K887">
        <v>57</v>
      </c>
      <c r="L887">
        <v>0</v>
      </c>
    </row>
    <row r="888" spans="8:12">
      <c r="H888" t="s">
        <v>291</v>
      </c>
      <c r="I888" t="s">
        <v>196</v>
      </c>
      <c r="J888">
        <v>14190</v>
      </c>
      <c r="K888">
        <v>32</v>
      </c>
      <c r="L888">
        <v>0</v>
      </c>
    </row>
    <row r="889" spans="8:12">
      <c r="H889" t="s">
        <v>291</v>
      </c>
      <c r="I889" t="s">
        <v>197</v>
      </c>
      <c r="J889">
        <v>14623</v>
      </c>
      <c r="K889">
        <v>118</v>
      </c>
      <c r="L889">
        <v>0</v>
      </c>
    </row>
    <row r="890" spans="8:12">
      <c r="H890" t="s">
        <v>291</v>
      </c>
      <c r="I890" t="s">
        <v>23</v>
      </c>
      <c r="J890">
        <v>14065</v>
      </c>
      <c r="K890">
        <v>59</v>
      </c>
      <c r="L890">
        <v>0</v>
      </c>
    </row>
    <row r="891" spans="8:12">
      <c r="H891" t="s">
        <v>291</v>
      </c>
      <c r="I891" t="s">
        <v>198</v>
      </c>
      <c r="J891">
        <v>14682</v>
      </c>
      <c r="K891">
        <v>43</v>
      </c>
      <c r="L891">
        <v>0</v>
      </c>
    </row>
    <row r="892" spans="8:12">
      <c r="H892" t="s">
        <v>291</v>
      </c>
      <c r="I892" t="s">
        <v>199</v>
      </c>
      <c r="J892">
        <v>14271</v>
      </c>
      <c r="K892">
        <v>25</v>
      </c>
      <c r="L892">
        <v>0</v>
      </c>
    </row>
    <row r="893" spans="8:12">
      <c r="H893" t="s">
        <v>291</v>
      </c>
      <c r="I893" t="s">
        <v>200</v>
      </c>
      <c r="J893">
        <v>12110</v>
      </c>
      <c r="K893">
        <v>86</v>
      </c>
      <c r="L893">
        <v>0</v>
      </c>
    </row>
    <row r="894" spans="8:12">
      <c r="H894" t="s">
        <v>291</v>
      </c>
      <c r="I894" t="s">
        <v>24</v>
      </c>
      <c r="J894">
        <v>11242</v>
      </c>
      <c r="K894">
        <v>29</v>
      </c>
      <c r="L894">
        <v>0</v>
      </c>
    </row>
    <row r="895" spans="8:12">
      <c r="H895" t="s">
        <v>291</v>
      </c>
      <c r="I895" t="s">
        <v>201</v>
      </c>
      <c r="J895">
        <v>10506</v>
      </c>
      <c r="K895">
        <v>82</v>
      </c>
      <c r="L895">
        <v>0</v>
      </c>
    </row>
    <row r="896" spans="8:12">
      <c r="H896" t="s">
        <v>291</v>
      </c>
      <c r="I896" t="s">
        <v>202</v>
      </c>
      <c r="J896">
        <v>10478</v>
      </c>
      <c r="K896">
        <v>183</v>
      </c>
      <c r="L896">
        <v>0</v>
      </c>
    </row>
    <row r="897" spans="8:12">
      <c r="H897" t="s">
        <v>291</v>
      </c>
      <c r="I897" t="s">
        <v>203</v>
      </c>
      <c r="J897">
        <v>9133</v>
      </c>
      <c r="K897">
        <v>57</v>
      </c>
      <c r="L897">
        <v>0</v>
      </c>
    </row>
    <row r="898" spans="8:12">
      <c r="H898" t="s">
        <v>291</v>
      </c>
      <c r="I898" t="s">
        <v>25</v>
      </c>
      <c r="J898">
        <v>8967</v>
      </c>
      <c r="K898">
        <v>88</v>
      </c>
      <c r="L898">
        <v>0</v>
      </c>
    </row>
    <row r="899" spans="8:12">
      <c r="H899" t="s">
        <v>291</v>
      </c>
      <c r="I899" t="s">
        <v>204</v>
      </c>
      <c r="J899">
        <v>10151</v>
      </c>
      <c r="K899">
        <v>23</v>
      </c>
      <c r="L899">
        <v>0</v>
      </c>
    </row>
    <row r="900" spans="8:12">
      <c r="H900" t="s">
        <v>291</v>
      </c>
      <c r="I900" t="s">
        <v>205</v>
      </c>
      <c r="J900">
        <v>10500</v>
      </c>
      <c r="K900">
        <v>189</v>
      </c>
      <c r="L900">
        <v>0</v>
      </c>
    </row>
    <row r="901" spans="8:12">
      <c r="H901" t="s">
        <v>291</v>
      </c>
      <c r="I901" t="s">
        <v>206</v>
      </c>
      <c r="J901">
        <v>11295</v>
      </c>
      <c r="K901">
        <v>122</v>
      </c>
      <c r="L901">
        <v>0</v>
      </c>
    </row>
    <row r="902" spans="8:12">
      <c r="H902" t="s">
        <v>291</v>
      </c>
      <c r="I902" t="s">
        <v>26</v>
      </c>
      <c r="J902">
        <v>11541</v>
      </c>
      <c r="K902">
        <v>80</v>
      </c>
      <c r="L902">
        <v>0</v>
      </c>
    </row>
    <row r="903" spans="8:12">
      <c r="H903" t="s">
        <v>291</v>
      </c>
      <c r="I903" t="s">
        <v>207</v>
      </c>
      <c r="J903">
        <v>11641</v>
      </c>
      <c r="K903">
        <v>67</v>
      </c>
      <c r="L903">
        <v>0</v>
      </c>
    </row>
    <row r="904" spans="8:12">
      <c r="H904" t="s">
        <v>291</v>
      </c>
      <c r="I904" t="s">
        <v>208</v>
      </c>
      <c r="J904">
        <v>11734</v>
      </c>
      <c r="K904">
        <v>27</v>
      </c>
      <c r="L904">
        <v>0</v>
      </c>
    </row>
    <row r="905" spans="8:12">
      <c r="H905" t="s">
        <v>291</v>
      </c>
      <c r="I905" t="s">
        <v>209</v>
      </c>
      <c r="J905">
        <v>11632</v>
      </c>
      <c r="K905">
        <v>78</v>
      </c>
      <c r="L905">
        <v>0</v>
      </c>
    </row>
    <row r="906" spans="8:12">
      <c r="H906" t="s">
        <v>291</v>
      </c>
      <c r="I906" t="s">
        <v>27</v>
      </c>
      <c r="J906">
        <v>11808</v>
      </c>
      <c r="K906">
        <v>70</v>
      </c>
      <c r="L906">
        <v>0</v>
      </c>
    </row>
    <row r="907" spans="8:12">
      <c r="H907" t="s">
        <v>291</v>
      </c>
      <c r="I907" t="s">
        <v>210</v>
      </c>
      <c r="J907">
        <v>11524</v>
      </c>
      <c r="K907">
        <v>30</v>
      </c>
      <c r="L907">
        <v>0</v>
      </c>
    </row>
    <row r="908" spans="8:12">
      <c r="H908" t="s">
        <v>291</v>
      </c>
      <c r="I908" t="s">
        <v>211</v>
      </c>
      <c r="J908">
        <v>11496</v>
      </c>
      <c r="K908">
        <v>82</v>
      </c>
      <c r="L908">
        <v>0</v>
      </c>
    </row>
    <row r="909" spans="8:12">
      <c r="H909" t="s">
        <v>291</v>
      </c>
      <c r="I909" t="s">
        <v>212</v>
      </c>
      <c r="J909">
        <v>11026</v>
      </c>
      <c r="K909">
        <v>72</v>
      </c>
      <c r="L909">
        <v>0</v>
      </c>
    </row>
    <row r="910" spans="8:12">
      <c r="H910" t="s">
        <v>291</v>
      </c>
      <c r="I910" t="s">
        <v>28</v>
      </c>
      <c r="J910">
        <v>10852</v>
      </c>
      <c r="K910">
        <v>68</v>
      </c>
      <c r="L910">
        <v>0</v>
      </c>
    </row>
    <row r="911" spans="8:12">
      <c r="H911" t="s">
        <v>291</v>
      </c>
      <c r="I911" t="s">
        <v>213</v>
      </c>
      <c r="J911">
        <v>10767</v>
      </c>
      <c r="K911">
        <v>161</v>
      </c>
      <c r="L911">
        <v>0</v>
      </c>
    </row>
    <row r="912" spans="8:12">
      <c r="H912" t="s">
        <v>291</v>
      </c>
      <c r="I912" t="s">
        <v>214</v>
      </c>
      <c r="J912">
        <v>10747</v>
      </c>
      <c r="K912">
        <v>30</v>
      </c>
      <c r="L912">
        <v>0</v>
      </c>
    </row>
    <row r="913" spans="8:12">
      <c r="H913" t="s">
        <v>291</v>
      </c>
      <c r="I913" t="s">
        <v>215</v>
      </c>
      <c r="J913">
        <v>10338</v>
      </c>
      <c r="K913">
        <v>70</v>
      </c>
      <c r="L913">
        <v>0</v>
      </c>
    </row>
    <row r="914" spans="8:12">
      <c r="H914" t="s">
        <v>291</v>
      </c>
      <c r="I914" t="s">
        <v>29</v>
      </c>
      <c r="J914">
        <v>10268</v>
      </c>
      <c r="K914">
        <v>73</v>
      </c>
      <c r="L914">
        <v>0</v>
      </c>
    </row>
    <row r="915" spans="8:12">
      <c r="H915" t="s">
        <v>291</v>
      </c>
      <c r="I915" t="s">
        <v>216</v>
      </c>
      <c r="J915">
        <v>9820</v>
      </c>
      <c r="K915">
        <v>78</v>
      </c>
      <c r="L915">
        <v>0</v>
      </c>
    </row>
    <row r="916" spans="8:12">
      <c r="H916" t="s">
        <v>291</v>
      </c>
      <c r="I916" t="s">
        <v>217</v>
      </c>
      <c r="J916">
        <v>10164</v>
      </c>
      <c r="K916">
        <v>76</v>
      </c>
      <c r="L916">
        <v>0</v>
      </c>
    </row>
    <row r="917" spans="8:12">
      <c r="H917" t="s">
        <v>291</v>
      </c>
      <c r="I917" t="s">
        <v>218</v>
      </c>
      <c r="J917">
        <v>10332</v>
      </c>
      <c r="K917">
        <v>84</v>
      </c>
      <c r="L917">
        <v>0</v>
      </c>
    </row>
    <row r="918" spans="8:12">
      <c r="H918" t="s">
        <v>291</v>
      </c>
      <c r="I918" t="s">
        <v>30</v>
      </c>
      <c r="J918">
        <v>10126</v>
      </c>
      <c r="K918">
        <v>89</v>
      </c>
      <c r="L918">
        <v>0</v>
      </c>
    </row>
    <row r="919" spans="8:12">
      <c r="H919" t="s">
        <v>291</v>
      </c>
      <c r="I919" t="s">
        <v>219</v>
      </c>
      <c r="J919">
        <v>9863</v>
      </c>
      <c r="K919">
        <v>28</v>
      </c>
      <c r="L919">
        <v>0</v>
      </c>
    </row>
    <row r="920" spans="8:12">
      <c r="H920" t="s">
        <v>291</v>
      </c>
      <c r="I920" t="s">
        <v>220</v>
      </c>
      <c r="J920">
        <v>9594</v>
      </c>
      <c r="K920">
        <v>88</v>
      </c>
      <c r="L920">
        <v>0</v>
      </c>
    </row>
    <row r="921" spans="8:12">
      <c r="H921" t="s">
        <v>291</v>
      </c>
      <c r="I921" t="s">
        <v>221</v>
      </c>
      <c r="J921">
        <v>9847</v>
      </c>
      <c r="K921">
        <v>72</v>
      </c>
      <c r="L921">
        <v>0</v>
      </c>
    </row>
    <row r="922" spans="8:12">
      <c r="H922" t="s">
        <v>291</v>
      </c>
      <c r="I922" t="s">
        <v>31</v>
      </c>
      <c r="J922">
        <v>9411</v>
      </c>
      <c r="K922">
        <v>46</v>
      </c>
      <c r="L922">
        <v>0</v>
      </c>
    </row>
    <row r="923" spans="8:12">
      <c r="H923" t="s">
        <v>291</v>
      </c>
      <c r="I923" t="s">
        <v>222</v>
      </c>
      <c r="J923">
        <v>9455</v>
      </c>
      <c r="K923">
        <v>26</v>
      </c>
      <c r="L923">
        <v>0</v>
      </c>
    </row>
    <row r="924" spans="8:12">
      <c r="H924" t="s">
        <v>291</v>
      </c>
      <c r="I924" t="s">
        <v>223</v>
      </c>
      <c r="J924">
        <v>9234</v>
      </c>
      <c r="K924">
        <v>62</v>
      </c>
      <c r="L924">
        <v>0</v>
      </c>
    </row>
    <row r="925" spans="8:12">
      <c r="H925" t="s">
        <v>291</v>
      </c>
      <c r="I925" t="s">
        <v>224</v>
      </c>
      <c r="J925">
        <v>8702</v>
      </c>
      <c r="K925">
        <v>33</v>
      </c>
      <c r="L925">
        <v>0</v>
      </c>
    </row>
    <row r="926" spans="8:12">
      <c r="H926" t="s">
        <v>291</v>
      </c>
      <c r="I926" t="s">
        <v>32</v>
      </c>
      <c r="J926">
        <v>8726</v>
      </c>
      <c r="K926">
        <v>128</v>
      </c>
      <c r="L926">
        <v>0</v>
      </c>
    </row>
    <row r="927" spans="8:12">
      <c r="H927" t="s">
        <v>291</v>
      </c>
      <c r="I927" t="s">
        <v>225</v>
      </c>
      <c r="J927">
        <v>9390</v>
      </c>
      <c r="K927">
        <v>91</v>
      </c>
      <c r="L927">
        <v>0</v>
      </c>
    </row>
    <row r="928" spans="8:12">
      <c r="H928" t="s">
        <v>291</v>
      </c>
      <c r="I928" t="s">
        <v>226</v>
      </c>
      <c r="J928">
        <v>9841</v>
      </c>
      <c r="K928">
        <v>64</v>
      </c>
      <c r="L928">
        <v>0</v>
      </c>
    </row>
    <row r="929" spans="8:12">
      <c r="H929" t="s">
        <v>291</v>
      </c>
      <c r="I929" t="s">
        <v>227</v>
      </c>
      <c r="J929">
        <v>9745</v>
      </c>
      <c r="K929">
        <v>29</v>
      </c>
      <c r="L929">
        <v>0</v>
      </c>
    </row>
    <row r="930" spans="8:12">
      <c r="H930" t="s">
        <v>291</v>
      </c>
      <c r="I930" t="s">
        <v>33</v>
      </c>
      <c r="J930">
        <v>9766</v>
      </c>
      <c r="K930">
        <v>91</v>
      </c>
      <c r="L930">
        <v>0</v>
      </c>
    </row>
    <row r="931" spans="8:12">
      <c r="H931" t="s">
        <v>291</v>
      </c>
      <c r="I931" t="s">
        <v>228</v>
      </c>
      <c r="J931">
        <v>9950</v>
      </c>
      <c r="K931">
        <v>28</v>
      </c>
      <c r="L931">
        <v>0</v>
      </c>
    </row>
    <row r="932" spans="8:12">
      <c r="H932" t="s">
        <v>291</v>
      </c>
      <c r="I932" t="s">
        <v>229</v>
      </c>
      <c r="J932">
        <v>9879</v>
      </c>
      <c r="K932">
        <v>104</v>
      </c>
      <c r="L932">
        <v>0</v>
      </c>
    </row>
    <row r="933" spans="8:12">
      <c r="H933" t="s">
        <v>291</v>
      </c>
      <c r="I933" t="s">
        <v>230</v>
      </c>
      <c r="J933">
        <v>9684</v>
      </c>
      <c r="K933">
        <v>99</v>
      </c>
      <c r="L933">
        <v>0</v>
      </c>
    </row>
    <row r="934" spans="8:12">
      <c r="H934" t="s">
        <v>291</v>
      </c>
      <c r="I934" t="s">
        <v>34</v>
      </c>
      <c r="J934">
        <v>9471</v>
      </c>
      <c r="K934">
        <v>96</v>
      </c>
      <c r="L934">
        <v>0</v>
      </c>
    </row>
    <row r="935" spans="8:12">
      <c r="H935" t="s">
        <v>291</v>
      </c>
      <c r="I935" t="s">
        <v>231</v>
      </c>
      <c r="J935">
        <v>10216</v>
      </c>
      <c r="K935">
        <v>116</v>
      </c>
      <c r="L935">
        <v>0</v>
      </c>
    </row>
    <row r="936" spans="8:12">
      <c r="H936" t="s">
        <v>291</v>
      </c>
      <c r="I936" t="s">
        <v>232</v>
      </c>
      <c r="J936">
        <v>9776</v>
      </c>
      <c r="K936">
        <v>63</v>
      </c>
      <c r="L936">
        <v>0</v>
      </c>
    </row>
    <row r="937" spans="8:12">
      <c r="H937" t="s">
        <v>291</v>
      </c>
      <c r="I937" t="s">
        <v>233</v>
      </c>
      <c r="J937">
        <v>9865</v>
      </c>
      <c r="K937">
        <v>80</v>
      </c>
      <c r="L937">
        <v>0</v>
      </c>
    </row>
    <row r="938" spans="8:12">
      <c r="H938" t="s">
        <v>291</v>
      </c>
      <c r="I938" t="s">
        <v>35</v>
      </c>
      <c r="J938">
        <v>10094</v>
      </c>
      <c r="K938">
        <v>74</v>
      </c>
      <c r="L938">
        <v>0</v>
      </c>
    </row>
    <row r="939" spans="8:12">
      <c r="H939" t="s">
        <v>291</v>
      </c>
      <c r="I939" t="s">
        <v>234</v>
      </c>
      <c r="J939">
        <v>10225</v>
      </c>
      <c r="K939">
        <v>39</v>
      </c>
      <c r="L939">
        <v>0</v>
      </c>
    </row>
    <row r="940" spans="8:12">
      <c r="H940" t="s">
        <v>291</v>
      </c>
      <c r="I940" t="s">
        <v>235</v>
      </c>
      <c r="J940">
        <v>10989</v>
      </c>
      <c r="K940">
        <v>144</v>
      </c>
      <c r="L940">
        <v>0</v>
      </c>
    </row>
    <row r="941" spans="8:12">
      <c r="H941" t="s">
        <v>291</v>
      </c>
      <c r="I941" t="s">
        <v>236</v>
      </c>
      <c r="J941">
        <v>11681</v>
      </c>
      <c r="K941">
        <v>146</v>
      </c>
      <c r="L941">
        <v>0</v>
      </c>
    </row>
    <row r="942" spans="8:12">
      <c r="H942" t="s">
        <v>291</v>
      </c>
      <c r="I942" t="s">
        <v>36</v>
      </c>
      <c r="J942">
        <v>11883</v>
      </c>
      <c r="K942">
        <v>193</v>
      </c>
      <c r="L942">
        <v>0</v>
      </c>
    </row>
    <row r="943" spans="8:12">
      <c r="H943" t="s">
        <v>291</v>
      </c>
      <c r="I943" t="s">
        <v>237</v>
      </c>
      <c r="J943">
        <v>12186</v>
      </c>
      <c r="K943">
        <v>195</v>
      </c>
      <c r="L943">
        <v>0</v>
      </c>
    </row>
    <row r="944" spans="8:12">
      <c r="H944" t="s">
        <v>291</v>
      </c>
      <c r="I944" t="s">
        <v>238</v>
      </c>
      <c r="J944">
        <v>12283</v>
      </c>
      <c r="K944">
        <v>156</v>
      </c>
      <c r="L944">
        <v>0</v>
      </c>
    </row>
    <row r="945" spans="8:12">
      <c r="H945" t="s">
        <v>291</v>
      </c>
      <c r="I945" t="s">
        <v>239</v>
      </c>
      <c r="J945">
        <v>12501</v>
      </c>
      <c r="K945">
        <v>84</v>
      </c>
      <c r="L945">
        <v>0</v>
      </c>
    </row>
    <row r="946" spans="8:12">
      <c r="H946" t="s">
        <v>291</v>
      </c>
      <c r="I946" t="s">
        <v>37</v>
      </c>
      <c r="J946">
        <v>12344</v>
      </c>
      <c r="K946">
        <v>96</v>
      </c>
      <c r="L946">
        <v>0</v>
      </c>
    </row>
    <row r="947" spans="8:12">
      <c r="H947" t="s">
        <v>291</v>
      </c>
      <c r="I947" t="s">
        <v>240</v>
      </c>
      <c r="J947">
        <v>12070</v>
      </c>
      <c r="K947">
        <v>48</v>
      </c>
      <c r="L947">
        <v>0</v>
      </c>
    </row>
    <row r="948" spans="8:12">
      <c r="H948" t="s">
        <v>291</v>
      </c>
      <c r="I948" t="s">
        <v>241</v>
      </c>
      <c r="J948">
        <v>12093</v>
      </c>
      <c r="K948">
        <v>37</v>
      </c>
      <c r="L948">
        <v>0</v>
      </c>
    </row>
    <row r="949" spans="8:12">
      <c r="H949" t="s">
        <v>291</v>
      </c>
      <c r="I949" t="s">
        <v>242</v>
      </c>
      <c r="J949">
        <v>12212</v>
      </c>
      <c r="K949">
        <v>71</v>
      </c>
      <c r="L949">
        <v>0</v>
      </c>
    </row>
    <row r="950" spans="8:12">
      <c r="H950" t="s">
        <v>291</v>
      </c>
      <c r="I950" t="s">
        <v>38</v>
      </c>
      <c r="J950">
        <v>11446</v>
      </c>
      <c r="K950">
        <v>152</v>
      </c>
      <c r="L950">
        <v>0</v>
      </c>
    </row>
    <row r="951" spans="8:12">
      <c r="H951" t="s">
        <v>291</v>
      </c>
      <c r="I951" t="s">
        <v>243</v>
      </c>
      <c r="J951">
        <v>10480</v>
      </c>
      <c r="K951">
        <v>167</v>
      </c>
      <c r="L951">
        <v>0</v>
      </c>
    </row>
    <row r="952" spans="8:12">
      <c r="H952" t="s">
        <v>291</v>
      </c>
      <c r="I952" t="s">
        <v>244</v>
      </c>
      <c r="J952">
        <v>9659</v>
      </c>
      <c r="K952">
        <v>96</v>
      </c>
      <c r="L952">
        <v>0</v>
      </c>
    </row>
    <row r="953" spans="8:12">
      <c r="H953" t="s">
        <v>291</v>
      </c>
      <c r="I953" t="s">
        <v>245</v>
      </c>
      <c r="J953">
        <v>11336</v>
      </c>
      <c r="K953">
        <v>75</v>
      </c>
      <c r="L953">
        <v>0</v>
      </c>
    </row>
    <row r="954" spans="8:12">
      <c r="H954" t="s">
        <v>291</v>
      </c>
      <c r="I954" t="s">
        <v>39</v>
      </c>
      <c r="J954">
        <v>10385</v>
      </c>
      <c r="K954">
        <v>29</v>
      </c>
      <c r="L954">
        <v>0</v>
      </c>
    </row>
    <row r="955" spans="8:12">
      <c r="H955" t="s">
        <v>291</v>
      </c>
      <c r="I955" t="s">
        <v>246</v>
      </c>
      <c r="J955">
        <v>8851</v>
      </c>
      <c r="K955">
        <v>76</v>
      </c>
      <c r="L955">
        <v>0</v>
      </c>
    </row>
    <row r="956" spans="8:12">
      <c r="H956" t="s">
        <v>291</v>
      </c>
      <c r="I956" t="s">
        <v>247</v>
      </c>
      <c r="J956">
        <v>6905</v>
      </c>
      <c r="K956">
        <v>29</v>
      </c>
      <c r="L956">
        <v>0</v>
      </c>
    </row>
    <row r="957" spans="8:12">
      <c r="H957" t="s">
        <v>291</v>
      </c>
      <c r="I957" t="s">
        <v>248</v>
      </c>
      <c r="J957">
        <v>5523</v>
      </c>
      <c r="K957">
        <v>30</v>
      </c>
      <c r="L957">
        <v>0</v>
      </c>
    </row>
    <row r="958" spans="8:12">
      <c r="H958" t="s">
        <v>291</v>
      </c>
      <c r="I958" t="s">
        <v>40</v>
      </c>
      <c r="J958">
        <v>4107</v>
      </c>
      <c r="K958">
        <v>47</v>
      </c>
      <c r="L958">
        <v>0</v>
      </c>
    </row>
    <row r="959" spans="8:12">
      <c r="H959" t="s">
        <v>291</v>
      </c>
      <c r="I959" t="s">
        <v>249</v>
      </c>
      <c r="J959">
        <v>2711</v>
      </c>
      <c r="K959">
        <v>29</v>
      </c>
      <c r="L959">
        <v>0</v>
      </c>
    </row>
    <row r="960" spans="8:12">
      <c r="H960" t="s">
        <v>291</v>
      </c>
      <c r="I960" t="s">
        <v>250</v>
      </c>
      <c r="J960">
        <v>1985</v>
      </c>
      <c r="K960">
        <v>65</v>
      </c>
      <c r="L960">
        <v>0</v>
      </c>
    </row>
    <row r="961" spans="8:12">
      <c r="H961" t="s">
        <v>291</v>
      </c>
      <c r="I961" t="s">
        <v>251</v>
      </c>
      <c r="J961">
        <v>1653</v>
      </c>
      <c r="K961">
        <v>69</v>
      </c>
      <c r="L961">
        <v>0</v>
      </c>
    </row>
    <row r="962" spans="8:12">
      <c r="H962" t="s">
        <v>292</v>
      </c>
      <c r="I962" t="s">
        <v>17</v>
      </c>
      <c r="J962">
        <v>1490</v>
      </c>
      <c r="K962">
        <v>86</v>
      </c>
      <c r="L962">
        <v>0</v>
      </c>
    </row>
    <row r="963" spans="8:12">
      <c r="H963" t="s">
        <v>292</v>
      </c>
      <c r="I963" t="s">
        <v>180</v>
      </c>
      <c r="J963">
        <v>1721</v>
      </c>
      <c r="K963">
        <v>31</v>
      </c>
      <c r="L963">
        <v>0</v>
      </c>
    </row>
    <row r="964" spans="8:12">
      <c r="H964" t="s">
        <v>292</v>
      </c>
      <c r="I964" t="s">
        <v>181</v>
      </c>
      <c r="J964">
        <v>2286</v>
      </c>
      <c r="K964">
        <v>67</v>
      </c>
      <c r="L964">
        <v>0</v>
      </c>
    </row>
    <row r="965" spans="8:12">
      <c r="H965" t="s">
        <v>292</v>
      </c>
      <c r="I965" t="s">
        <v>182</v>
      </c>
      <c r="J965">
        <v>2303</v>
      </c>
      <c r="K965">
        <v>77</v>
      </c>
      <c r="L965">
        <v>0</v>
      </c>
    </row>
    <row r="966" spans="8:12">
      <c r="H966" t="s">
        <v>292</v>
      </c>
      <c r="I966" t="s">
        <v>18</v>
      </c>
      <c r="J966">
        <v>1613</v>
      </c>
      <c r="K966">
        <v>34</v>
      </c>
      <c r="L966">
        <v>0</v>
      </c>
    </row>
    <row r="967" spans="8:12">
      <c r="H967" t="s">
        <v>292</v>
      </c>
      <c r="I967" t="s">
        <v>183</v>
      </c>
      <c r="J967">
        <v>1958</v>
      </c>
      <c r="K967">
        <v>33</v>
      </c>
      <c r="L967">
        <v>0</v>
      </c>
    </row>
    <row r="968" spans="8:12">
      <c r="H968" t="s">
        <v>292</v>
      </c>
      <c r="I968" t="s">
        <v>184</v>
      </c>
      <c r="J968">
        <v>2033</v>
      </c>
      <c r="K968">
        <v>27</v>
      </c>
      <c r="L968">
        <v>0</v>
      </c>
    </row>
    <row r="969" spans="8:12">
      <c r="H969" t="s">
        <v>292</v>
      </c>
      <c r="I969" t="s">
        <v>185</v>
      </c>
      <c r="J969">
        <v>2066</v>
      </c>
      <c r="K969">
        <v>29</v>
      </c>
      <c r="L969">
        <v>0</v>
      </c>
    </row>
    <row r="970" spans="8:12">
      <c r="H970" t="s">
        <v>292</v>
      </c>
      <c r="I970" t="s">
        <v>19</v>
      </c>
      <c r="J970">
        <v>1638</v>
      </c>
      <c r="K970">
        <v>93</v>
      </c>
      <c r="L970">
        <v>0</v>
      </c>
    </row>
    <row r="971" spans="8:12">
      <c r="H971" t="s">
        <v>292</v>
      </c>
      <c r="I971" t="s">
        <v>186</v>
      </c>
      <c r="J971">
        <v>2247</v>
      </c>
      <c r="K971">
        <v>218</v>
      </c>
      <c r="L971">
        <v>0</v>
      </c>
    </row>
    <row r="972" spans="8:12">
      <c r="H972" t="s">
        <v>292</v>
      </c>
      <c r="I972" t="s">
        <v>187</v>
      </c>
      <c r="J972">
        <v>3311</v>
      </c>
      <c r="K972">
        <v>60</v>
      </c>
      <c r="L972">
        <v>0</v>
      </c>
    </row>
    <row r="973" spans="8:12">
      <c r="H973" t="s">
        <v>292</v>
      </c>
      <c r="I973" t="s">
        <v>188</v>
      </c>
      <c r="J973">
        <v>1987</v>
      </c>
      <c r="K973">
        <v>147</v>
      </c>
      <c r="L973">
        <v>0</v>
      </c>
    </row>
    <row r="974" spans="8:12">
      <c r="H974" t="s">
        <v>292</v>
      </c>
      <c r="I974" t="s">
        <v>20</v>
      </c>
      <c r="J974">
        <v>1489</v>
      </c>
      <c r="K974">
        <v>95</v>
      </c>
      <c r="L974">
        <v>0</v>
      </c>
    </row>
    <row r="975" spans="8:12">
      <c r="H975" t="s">
        <v>292</v>
      </c>
      <c r="I975" t="s">
        <v>189</v>
      </c>
      <c r="J975">
        <v>5679</v>
      </c>
      <c r="K975">
        <v>242</v>
      </c>
      <c r="L975">
        <v>0</v>
      </c>
    </row>
    <row r="976" spans="8:12">
      <c r="H976" t="s">
        <v>292</v>
      </c>
      <c r="I976" t="s">
        <v>190</v>
      </c>
      <c r="J976">
        <v>5979</v>
      </c>
      <c r="K976">
        <v>61</v>
      </c>
      <c r="L976">
        <v>0</v>
      </c>
    </row>
    <row r="977" spans="8:12">
      <c r="H977" t="s">
        <v>292</v>
      </c>
      <c r="I977" t="s">
        <v>191</v>
      </c>
      <c r="J977">
        <v>6534</v>
      </c>
      <c r="K977">
        <v>133</v>
      </c>
      <c r="L977">
        <v>0</v>
      </c>
    </row>
    <row r="978" spans="8:12">
      <c r="H978" t="s">
        <v>292</v>
      </c>
      <c r="I978" t="s">
        <v>21</v>
      </c>
      <c r="J978">
        <v>7322</v>
      </c>
      <c r="K978">
        <v>105</v>
      </c>
      <c r="L978">
        <v>0</v>
      </c>
    </row>
    <row r="979" spans="8:12">
      <c r="H979" t="s">
        <v>292</v>
      </c>
      <c r="I979" t="s">
        <v>192</v>
      </c>
      <c r="J979">
        <v>11985</v>
      </c>
      <c r="K979">
        <v>106</v>
      </c>
      <c r="L979">
        <v>0</v>
      </c>
    </row>
    <row r="980" spans="8:12">
      <c r="H980" t="s">
        <v>292</v>
      </c>
      <c r="I980" t="s">
        <v>193</v>
      </c>
      <c r="J980">
        <v>13503</v>
      </c>
      <c r="K980">
        <v>31</v>
      </c>
      <c r="L980">
        <v>0</v>
      </c>
    </row>
    <row r="981" spans="8:12">
      <c r="H981" t="s">
        <v>292</v>
      </c>
      <c r="I981" t="s">
        <v>194</v>
      </c>
      <c r="J981">
        <v>14192</v>
      </c>
      <c r="K981">
        <v>91</v>
      </c>
      <c r="L981">
        <v>0</v>
      </c>
    </row>
    <row r="982" spans="8:12">
      <c r="H982" t="s">
        <v>292</v>
      </c>
      <c r="I982" t="s">
        <v>22</v>
      </c>
      <c r="J982">
        <v>13546</v>
      </c>
      <c r="K982">
        <v>72</v>
      </c>
      <c r="L982">
        <v>0</v>
      </c>
    </row>
    <row r="983" spans="8:12">
      <c r="H983" t="s">
        <v>292</v>
      </c>
      <c r="I983" t="s">
        <v>195</v>
      </c>
      <c r="J983">
        <v>13721</v>
      </c>
      <c r="K983">
        <v>87</v>
      </c>
      <c r="L983">
        <v>0</v>
      </c>
    </row>
    <row r="984" spans="8:12">
      <c r="H984" t="s">
        <v>292</v>
      </c>
      <c r="I984" t="s">
        <v>196</v>
      </c>
      <c r="J984">
        <v>13975</v>
      </c>
      <c r="K984">
        <v>89</v>
      </c>
      <c r="L984">
        <v>0</v>
      </c>
    </row>
    <row r="985" spans="8:12">
      <c r="H985" t="s">
        <v>292</v>
      </c>
      <c r="I985" t="s">
        <v>197</v>
      </c>
      <c r="J985">
        <v>14227</v>
      </c>
      <c r="K985">
        <v>103</v>
      </c>
      <c r="L985">
        <v>0</v>
      </c>
    </row>
    <row r="986" spans="8:12">
      <c r="H986" t="s">
        <v>292</v>
      </c>
      <c r="I986" t="s">
        <v>23</v>
      </c>
      <c r="J986">
        <v>13948</v>
      </c>
      <c r="K986">
        <v>42</v>
      </c>
      <c r="L986">
        <v>0</v>
      </c>
    </row>
    <row r="987" spans="8:12">
      <c r="H987" t="s">
        <v>292</v>
      </c>
      <c r="I987" t="s">
        <v>198</v>
      </c>
      <c r="J987">
        <v>13846</v>
      </c>
      <c r="K987">
        <v>79</v>
      </c>
      <c r="L987">
        <v>0</v>
      </c>
    </row>
    <row r="988" spans="8:12">
      <c r="H988" t="s">
        <v>292</v>
      </c>
      <c r="I988" t="s">
        <v>199</v>
      </c>
      <c r="J988">
        <v>14141</v>
      </c>
      <c r="K988">
        <v>78</v>
      </c>
      <c r="L988">
        <v>0</v>
      </c>
    </row>
    <row r="989" spans="8:12">
      <c r="H989" t="s">
        <v>292</v>
      </c>
      <c r="I989" t="s">
        <v>200</v>
      </c>
      <c r="J989">
        <v>14520</v>
      </c>
      <c r="K989">
        <v>81</v>
      </c>
      <c r="L989">
        <v>0</v>
      </c>
    </row>
    <row r="990" spans="8:12">
      <c r="H990" t="s">
        <v>292</v>
      </c>
      <c r="I990" t="s">
        <v>24</v>
      </c>
      <c r="J990">
        <v>14900</v>
      </c>
      <c r="K990">
        <v>76</v>
      </c>
      <c r="L990">
        <v>0</v>
      </c>
    </row>
    <row r="991" spans="8:12">
      <c r="H991" t="s">
        <v>292</v>
      </c>
      <c r="I991" t="s">
        <v>201</v>
      </c>
      <c r="J991">
        <v>15313</v>
      </c>
      <c r="K991">
        <v>109</v>
      </c>
      <c r="L991">
        <v>0</v>
      </c>
    </row>
    <row r="992" spans="8:12">
      <c r="H992" t="s">
        <v>292</v>
      </c>
      <c r="I992" t="s">
        <v>202</v>
      </c>
      <c r="J992">
        <v>14854</v>
      </c>
      <c r="K992">
        <v>90</v>
      </c>
      <c r="L992">
        <v>0</v>
      </c>
    </row>
    <row r="993" spans="8:12">
      <c r="H993" t="s">
        <v>292</v>
      </c>
      <c r="I993" t="s">
        <v>203</v>
      </c>
      <c r="J993">
        <v>13883</v>
      </c>
      <c r="K993">
        <v>25</v>
      </c>
      <c r="L993">
        <v>0</v>
      </c>
    </row>
    <row r="994" spans="8:12">
      <c r="H994" t="s">
        <v>292</v>
      </c>
      <c r="I994" t="s">
        <v>25</v>
      </c>
      <c r="J994">
        <v>13172</v>
      </c>
      <c r="K994">
        <v>79</v>
      </c>
      <c r="L994">
        <v>0</v>
      </c>
    </row>
    <row r="995" spans="8:12">
      <c r="H995" t="s">
        <v>292</v>
      </c>
      <c r="I995" t="s">
        <v>204</v>
      </c>
      <c r="J995">
        <v>12372</v>
      </c>
      <c r="K995">
        <v>64</v>
      </c>
      <c r="L995">
        <v>0</v>
      </c>
    </row>
    <row r="996" spans="8:12">
      <c r="H996" t="s">
        <v>292</v>
      </c>
      <c r="I996" t="s">
        <v>205</v>
      </c>
      <c r="J996">
        <v>11783</v>
      </c>
      <c r="K996">
        <v>28</v>
      </c>
      <c r="L996">
        <v>0</v>
      </c>
    </row>
    <row r="997" spans="8:12">
      <c r="H997" t="s">
        <v>292</v>
      </c>
      <c r="I997" t="s">
        <v>206</v>
      </c>
      <c r="J997">
        <v>11363</v>
      </c>
      <c r="K997">
        <v>112</v>
      </c>
      <c r="L997">
        <v>0</v>
      </c>
    </row>
    <row r="998" spans="8:12">
      <c r="H998" t="s">
        <v>292</v>
      </c>
      <c r="I998" t="s">
        <v>26</v>
      </c>
      <c r="J998">
        <v>10546</v>
      </c>
      <c r="K998">
        <v>92</v>
      </c>
      <c r="L998">
        <v>0</v>
      </c>
    </row>
    <row r="999" spans="8:12">
      <c r="H999" t="s">
        <v>292</v>
      </c>
      <c r="I999" t="s">
        <v>207</v>
      </c>
      <c r="J999">
        <v>9139</v>
      </c>
      <c r="K999">
        <v>168</v>
      </c>
      <c r="L999">
        <v>0</v>
      </c>
    </row>
    <row r="1000" spans="8:12">
      <c r="H1000" t="s">
        <v>292</v>
      </c>
      <c r="I1000" t="s">
        <v>208</v>
      </c>
      <c r="J1000">
        <v>8081</v>
      </c>
      <c r="K1000">
        <v>93</v>
      </c>
      <c r="L1000">
        <v>0</v>
      </c>
    </row>
    <row r="1001" spans="8:12">
      <c r="H1001" t="s">
        <v>292</v>
      </c>
      <c r="I1001" t="s">
        <v>209</v>
      </c>
      <c r="J1001">
        <v>7606</v>
      </c>
      <c r="K1001">
        <v>55</v>
      </c>
      <c r="L1001">
        <v>0</v>
      </c>
    </row>
    <row r="1002" spans="8:12">
      <c r="H1002" t="s">
        <v>292</v>
      </c>
      <c r="I1002" t="s">
        <v>27</v>
      </c>
      <c r="J1002">
        <v>7559</v>
      </c>
      <c r="K1002">
        <v>73</v>
      </c>
      <c r="L1002">
        <v>0</v>
      </c>
    </row>
    <row r="1003" spans="8:12">
      <c r="H1003" t="s">
        <v>292</v>
      </c>
      <c r="I1003" t="s">
        <v>210</v>
      </c>
      <c r="J1003">
        <v>7636</v>
      </c>
      <c r="K1003">
        <v>70</v>
      </c>
      <c r="L1003">
        <v>0</v>
      </c>
    </row>
    <row r="1004" spans="8:12">
      <c r="H1004" t="s">
        <v>292</v>
      </c>
      <c r="I1004" t="s">
        <v>211</v>
      </c>
      <c r="J1004">
        <v>7816</v>
      </c>
      <c r="K1004">
        <v>27</v>
      </c>
      <c r="L1004">
        <v>0</v>
      </c>
    </row>
    <row r="1005" spans="8:12">
      <c r="H1005" t="s">
        <v>292</v>
      </c>
      <c r="I1005" t="s">
        <v>212</v>
      </c>
      <c r="J1005">
        <v>7629</v>
      </c>
      <c r="K1005">
        <v>77</v>
      </c>
      <c r="L1005">
        <v>0</v>
      </c>
    </row>
    <row r="1006" spans="8:12">
      <c r="H1006" t="s">
        <v>292</v>
      </c>
      <c r="I1006" t="s">
        <v>28</v>
      </c>
      <c r="J1006">
        <v>8743</v>
      </c>
      <c r="K1006">
        <v>93</v>
      </c>
      <c r="L1006">
        <v>0</v>
      </c>
    </row>
    <row r="1007" spans="8:12">
      <c r="H1007" t="s">
        <v>292</v>
      </c>
      <c r="I1007" t="s">
        <v>213</v>
      </c>
      <c r="J1007">
        <v>8884</v>
      </c>
      <c r="K1007">
        <v>74</v>
      </c>
      <c r="L1007">
        <v>0</v>
      </c>
    </row>
    <row r="1008" spans="8:12">
      <c r="H1008" t="s">
        <v>292</v>
      </c>
      <c r="I1008" t="s">
        <v>214</v>
      </c>
      <c r="J1008">
        <v>9432</v>
      </c>
      <c r="K1008">
        <v>97</v>
      </c>
      <c r="L1008">
        <v>0</v>
      </c>
    </row>
    <row r="1009" spans="8:12">
      <c r="H1009" t="s">
        <v>292</v>
      </c>
      <c r="I1009" t="s">
        <v>215</v>
      </c>
      <c r="J1009">
        <v>9426</v>
      </c>
      <c r="K1009">
        <v>108</v>
      </c>
      <c r="L1009">
        <v>0</v>
      </c>
    </row>
    <row r="1010" spans="8:12">
      <c r="H1010" t="s">
        <v>292</v>
      </c>
      <c r="I1010" t="s">
        <v>29</v>
      </c>
      <c r="J1010">
        <v>9624</v>
      </c>
      <c r="K1010">
        <v>25</v>
      </c>
      <c r="L1010">
        <v>0</v>
      </c>
    </row>
    <row r="1011" spans="8:12">
      <c r="H1011" t="s">
        <v>292</v>
      </c>
      <c r="I1011" t="s">
        <v>216</v>
      </c>
      <c r="J1011">
        <v>9502</v>
      </c>
      <c r="K1011">
        <v>217</v>
      </c>
      <c r="L1011">
        <v>0</v>
      </c>
    </row>
    <row r="1012" spans="8:12">
      <c r="H1012" t="s">
        <v>292</v>
      </c>
      <c r="I1012" t="s">
        <v>217</v>
      </c>
      <c r="J1012">
        <v>9305</v>
      </c>
      <c r="K1012">
        <v>111</v>
      </c>
      <c r="L1012">
        <v>0</v>
      </c>
    </row>
    <row r="1013" spans="8:12">
      <c r="H1013" t="s">
        <v>292</v>
      </c>
      <c r="I1013" t="s">
        <v>218</v>
      </c>
      <c r="J1013">
        <v>8776</v>
      </c>
      <c r="K1013">
        <v>65</v>
      </c>
      <c r="L1013">
        <v>0</v>
      </c>
    </row>
    <row r="1014" spans="8:12">
      <c r="H1014" t="s">
        <v>292</v>
      </c>
      <c r="I1014" t="s">
        <v>30</v>
      </c>
      <c r="J1014">
        <v>8185</v>
      </c>
      <c r="K1014">
        <v>106</v>
      </c>
      <c r="L1014">
        <v>0</v>
      </c>
    </row>
    <row r="1015" spans="8:12">
      <c r="H1015" t="s">
        <v>292</v>
      </c>
      <c r="I1015" t="s">
        <v>219</v>
      </c>
      <c r="J1015">
        <v>7587</v>
      </c>
      <c r="K1015">
        <v>25</v>
      </c>
      <c r="L1015">
        <v>0</v>
      </c>
    </row>
    <row r="1016" spans="8:12">
      <c r="H1016" t="s">
        <v>292</v>
      </c>
      <c r="I1016" t="s">
        <v>220</v>
      </c>
      <c r="J1016">
        <v>7498</v>
      </c>
      <c r="K1016">
        <v>29</v>
      </c>
      <c r="L1016">
        <v>0</v>
      </c>
    </row>
    <row r="1017" spans="8:12">
      <c r="H1017" t="s">
        <v>292</v>
      </c>
      <c r="I1017" t="s">
        <v>221</v>
      </c>
      <c r="J1017">
        <v>6831</v>
      </c>
      <c r="K1017">
        <v>92</v>
      </c>
      <c r="L1017">
        <v>0</v>
      </c>
    </row>
    <row r="1018" spans="8:12">
      <c r="H1018" t="s">
        <v>292</v>
      </c>
      <c r="I1018" t="s">
        <v>31</v>
      </c>
      <c r="J1018">
        <v>6692</v>
      </c>
      <c r="K1018">
        <v>24</v>
      </c>
      <c r="L1018">
        <v>0</v>
      </c>
    </row>
    <row r="1019" spans="8:12">
      <c r="H1019" t="s">
        <v>292</v>
      </c>
      <c r="I1019" t="s">
        <v>222</v>
      </c>
      <c r="J1019">
        <v>5750</v>
      </c>
      <c r="K1019">
        <v>66</v>
      </c>
      <c r="L1019">
        <v>0</v>
      </c>
    </row>
    <row r="1020" spans="8:12">
      <c r="H1020" t="s">
        <v>292</v>
      </c>
      <c r="I1020" t="s">
        <v>223</v>
      </c>
      <c r="J1020">
        <v>5206</v>
      </c>
      <c r="K1020">
        <v>101</v>
      </c>
      <c r="L1020">
        <v>0</v>
      </c>
    </row>
    <row r="1021" spans="8:12">
      <c r="H1021" t="s">
        <v>292</v>
      </c>
      <c r="I1021" t="s">
        <v>224</v>
      </c>
      <c r="J1021">
        <v>6027</v>
      </c>
      <c r="K1021">
        <v>69</v>
      </c>
      <c r="L1021">
        <v>0</v>
      </c>
    </row>
    <row r="1022" spans="8:12">
      <c r="H1022" t="s">
        <v>292</v>
      </c>
      <c r="I1022" t="s">
        <v>32</v>
      </c>
      <c r="J1022">
        <v>5365</v>
      </c>
      <c r="K1022">
        <v>28</v>
      </c>
      <c r="L1022">
        <v>0</v>
      </c>
    </row>
    <row r="1023" spans="8:12">
      <c r="H1023" t="s">
        <v>292</v>
      </c>
      <c r="I1023" t="s">
        <v>225</v>
      </c>
      <c r="J1023">
        <v>5649</v>
      </c>
      <c r="K1023">
        <v>72</v>
      </c>
      <c r="L1023">
        <v>0</v>
      </c>
    </row>
    <row r="1024" spans="8:12">
      <c r="H1024" t="s">
        <v>292</v>
      </c>
      <c r="I1024" t="s">
        <v>226</v>
      </c>
      <c r="J1024">
        <v>5388</v>
      </c>
      <c r="K1024">
        <v>81</v>
      </c>
      <c r="L1024">
        <v>0</v>
      </c>
    </row>
    <row r="1025" spans="8:12">
      <c r="H1025" t="s">
        <v>292</v>
      </c>
      <c r="I1025" t="s">
        <v>227</v>
      </c>
      <c r="J1025">
        <v>4801</v>
      </c>
      <c r="K1025">
        <v>82</v>
      </c>
      <c r="L1025">
        <v>0</v>
      </c>
    </row>
    <row r="1026" spans="8:12">
      <c r="H1026" t="s">
        <v>292</v>
      </c>
      <c r="I1026" t="s">
        <v>33</v>
      </c>
      <c r="J1026">
        <v>4930</v>
      </c>
      <c r="K1026">
        <v>27</v>
      </c>
      <c r="L1026">
        <v>0</v>
      </c>
    </row>
    <row r="1027" spans="8:12">
      <c r="H1027" t="s">
        <v>292</v>
      </c>
      <c r="I1027" t="s">
        <v>228</v>
      </c>
      <c r="J1027">
        <v>4793</v>
      </c>
      <c r="K1027">
        <v>96</v>
      </c>
      <c r="L1027">
        <v>0</v>
      </c>
    </row>
    <row r="1028" spans="8:12">
      <c r="H1028" t="s">
        <v>292</v>
      </c>
      <c r="I1028" t="s">
        <v>229</v>
      </c>
      <c r="J1028">
        <v>5106</v>
      </c>
      <c r="K1028">
        <v>72</v>
      </c>
      <c r="L1028">
        <v>0</v>
      </c>
    </row>
    <row r="1029" spans="8:12">
      <c r="H1029" t="s">
        <v>292</v>
      </c>
      <c r="I1029" t="s">
        <v>230</v>
      </c>
      <c r="J1029">
        <v>5107</v>
      </c>
      <c r="K1029">
        <v>92</v>
      </c>
      <c r="L1029">
        <v>0</v>
      </c>
    </row>
    <row r="1030" spans="8:12">
      <c r="H1030" t="s">
        <v>292</v>
      </c>
      <c r="I1030" t="s">
        <v>34</v>
      </c>
      <c r="J1030">
        <v>5742</v>
      </c>
      <c r="K1030">
        <v>51</v>
      </c>
      <c r="L1030">
        <v>0</v>
      </c>
    </row>
    <row r="1031" spans="8:12">
      <c r="H1031" t="s">
        <v>292</v>
      </c>
      <c r="I1031" t="s">
        <v>231</v>
      </c>
      <c r="J1031">
        <v>6764</v>
      </c>
      <c r="K1031">
        <v>85</v>
      </c>
      <c r="L1031">
        <v>0</v>
      </c>
    </row>
    <row r="1032" spans="8:12">
      <c r="H1032" t="s">
        <v>292</v>
      </c>
      <c r="I1032" t="s">
        <v>232</v>
      </c>
      <c r="J1032">
        <v>7425</v>
      </c>
      <c r="K1032">
        <v>61</v>
      </c>
      <c r="L1032">
        <v>0</v>
      </c>
    </row>
    <row r="1033" spans="8:12">
      <c r="H1033" t="s">
        <v>292</v>
      </c>
      <c r="I1033" t="s">
        <v>233</v>
      </c>
      <c r="J1033">
        <v>6905</v>
      </c>
      <c r="K1033">
        <v>84</v>
      </c>
      <c r="L1033">
        <v>0</v>
      </c>
    </row>
    <row r="1034" spans="8:12">
      <c r="H1034" t="s">
        <v>292</v>
      </c>
      <c r="I1034" t="s">
        <v>35</v>
      </c>
      <c r="J1034">
        <v>6600</v>
      </c>
      <c r="K1034">
        <v>141</v>
      </c>
      <c r="L1034">
        <v>0</v>
      </c>
    </row>
    <row r="1035" spans="8:12">
      <c r="H1035" t="s">
        <v>292</v>
      </c>
      <c r="I1035" t="s">
        <v>234</v>
      </c>
      <c r="J1035">
        <v>7657</v>
      </c>
      <c r="K1035">
        <v>87</v>
      </c>
      <c r="L1035">
        <v>0</v>
      </c>
    </row>
    <row r="1036" spans="8:12">
      <c r="H1036" t="s">
        <v>292</v>
      </c>
      <c r="I1036" t="s">
        <v>235</v>
      </c>
      <c r="J1036">
        <v>7920</v>
      </c>
      <c r="K1036">
        <v>81</v>
      </c>
      <c r="L1036">
        <v>0</v>
      </c>
    </row>
    <row r="1037" spans="8:12">
      <c r="H1037" t="s">
        <v>292</v>
      </c>
      <c r="I1037" t="s">
        <v>236</v>
      </c>
      <c r="J1037">
        <v>8421</v>
      </c>
      <c r="K1037">
        <v>93</v>
      </c>
      <c r="L1037">
        <v>0</v>
      </c>
    </row>
    <row r="1038" spans="8:12">
      <c r="H1038" t="s">
        <v>292</v>
      </c>
      <c r="I1038" t="s">
        <v>36</v>
      </c>
      <c r="J1038">
        <v>9108</v>
      </c>
      <c r="K1038">
        <v>91</v>
      </c>
      <c r="L1038">
        <v>0</v>
      </c>
    </row>
    <row r="1039" spans="8:12">
      <c r="H1039" t="s">
        <v>292</v>
      </c>
      <c r="I1039" t="s">
        <v>237</v>
      </c>
      <c r="J1039">
        <v>8872</v>
      </c>
      <c r="K1039">
        <v>94</v>
      </c>
      <c r="L1039">
        <v>0</v>
      </c>
    </row>
    <row r="1040" spans="8:12">
      <c r="H1040" t="s">
        <v>292</v>
      </c>
      <c r="I1040" t="s">
        <v>238</v>
      </c>
      <c r="J1040">
        <v>9399</v>
      </c>
      <c r="K1040">
        <v>78</v>
      </c>
      <c r="L1040">
        <v>0</v>
      </c>
    </row>
    <row r="1041" spans="8:12">
      <c r="H1041" t="s">
        <v>292</v>
      </c>
      <c r="I1041" t="s">
        <v>239</v>
      </c>
      <c r="J1041">
        <v>9447</v>
      </c>
      <c r="K1041">
        <v>92</v>
      </c>
      <c r="L1041">
        <v>0</v>
      </c>
    </row>
    <row r="1042" spans="8:12">
      <c r="H1042" t="s">
        <v>292</v>
      </c>
      <c r="I1042" t="s">
        <v>37</v>
      </c>
      <c r="J1042">
        <v>9537</v>
      </c>
      <c r="K1042">
        <v>71</v>
      </c>
      <c r="L1042">
        <v>0</v>
      </c>
    </row>
    <row r="1043" spans="8:12">
      <c r="H1043" t="s">
        <v>292</v>
      </c>
      <c r="I1043" t="s">
        <v>240</v>
      </c>
      <c r="J1043">
        <v>10110</v>
      </c>
      <c r="K1043">
        <v>85</v>
      </c>
      <c r="L1043">
        <v>0</v>
      </c>
    </row>
    <row r="1044" spans="8:12">
      <c r="H1044" t="s">
        <v>292</v>
      </c>
      <c r="I1044" t="s">
        <v>241</v>
      </c>
      <c r="J1044">
        <v>10010</v>
      </c>
      <c r="K1044">
        <v>25</v>
      </c>
      <c r="L1044">
        <v>0</v>
      </c>
    </row>
    <row r="1045" spans="8:12">
      <c r="H1045" t="s">
        <v>292</v>
      </c>
      <c r="I1045" t="s">
        <v>242</v>
      </c>
      <c r="J1045">
        <v>11192</v>
      </c>
      <c r="K1045">
        <v>94</v>
      </c>
      <c r="L1045">
        <v>0</v>
      </c>
    </row>
    <row r="1046" spans="8:12">
      <c r="H1046" t="s">
        <v>292</v>
      </c>
      <c r="I1046" t="s">
        <v>38</v>
      </c>
      <c r="J1046">
        <v>10545</v>
      </c>
      <c r="K1046">
        <v>72</v>
      </c>
      <c r="L1046">
        <v>0</v>
      </c>
    </row>
    <row r="1047" spans="8:12">
      <c r="H1047" t="s">
        <v>292</v>
      </c>
      <c r="I1047" t="s">
        <v>243</v>
      </c>
      <c r="J1047">
        <v>8918</v>
      </c>
      <c r="K1047">
        <v>75</v>
      </c>
      <c r="L1047">
        <v>0</v>
      </c>
    </row>
    <row r="1048" spans="8:12">
      <c r="H1048" t="s">
        <v>292</v>
      </c>
      <c r="I1048" t="s">
        <v>244</v>
      </c>
      <c r="J1048">
        <v>7276</v>
      </c>
      <c r="K1048">
        <v>100</v>
      </c>
      <c r="L1048">
        <v>0</v>
      </c>
    </row>
    <row r="1049" spans="8:12">
      <c r="H1049" t="s">
        <v>292</v>
      </c>
      <c r="I1049" t="s">
        <v>245</v>
      </c>
      <c r="J1049">
        <v>7998</v>
      </c>
      <c r="K1049">
        <v>86</v>
      </c>
      <c r="L1049">
        <v>0</v>
      </c>
    </row>
    <row r="1050" spans="8:12">
      <c r="H1050" t="s">
        <v>292</v>
      </c>
      <c r="I1050" t="s">
        <v>39</v>
      </c>
      <c r="J1050">
        <v>8894</v>
      </c>
      <c r="K1050">
        <v>69</v>
      </c>
      <c r="L1050">
        <v>0</v>
      </c>
    </row>
    <row r="1051" spans="8:12">
      <c r="H1051" t="s">
        <v>292</v>
      </c>
      <c r="I1051" t="s">
        <v>246</v>
      </c>
      <c r="J1051">
        <v>8352</v>
      </c>
      <c r="K1051">
        <v>29</v>
      </c>
      <c r="L1051">
        <v>0</v>
      </c>
    </row>
    <row r="1052" spans="8:12">
      <c r="H1052" t="s">
        <v>292</v>
      </c>
      <c r="I1052" t="s">
        <v>247</v>
      </c>
      <c r="J1052">
        <v>8426</v>
      </c>
      <c r="K1052">
        <v>98</v>
      </c>
      <c r="L1052">
        <v>0</v>
      </c>
    </row>
    <row r="1053" spans="8:12">
      <c r="H1053" t="s">
        <v>292</v>
      </c>
      <c r="I1053" t="s">
        <v>248</v>
      </c>
      <c r="J1053">
        <v>8382</v>
      </c>
      <c r="K1053">
        <v>119</v>
      </c>
      <c r="L1053">
        <v>0</v>
      </c>
    </row>
    <row r="1054" spans="8:12">
      <c r="H1054" t="s">
        <v>292</v>
      </c>
      <c r="I1054" t="s">
        <v>40</v>
      </c>
      <c r="J1054">
        <v>7718</v>
      </c>
      <c r="K1054">
        <v>103</v>
      </c>
      <c r="L1054">
        <v>0</v>
      </c>
    </row>
    <row r="1055" spans="8:12">
      <c r="H1055" t="s">
        <v>292</v>
      </c>
      <c r="I1055" t="s">
        <v>249</v>
      </c>
      <c r="J1055">
        <v>5624</v>
      </c>
      <c r="K1055">
        <v>78</v>
      </c>
      <c r="L1055">
        <v>0</v>
      </c>
    </row>
    <row r="1056" spans="8:12">
      <c r="H1056" t="s">
        <v>292</v>
      </c>
      <c r="I1056" t="s">
        <v>250</v>
      </c>
      <c r="J1056">
        <v>3863</v>
      </c>
      <c r="K1056">
        <v>110</v>
      </c>
      <c r="L1056">
        <v>0</v>
      </c>
    </row>
    <row r="1057" spans="8:12">
      <c r="H1057" t="s">
        <v>292</v>
      </c>
      <c r="I1057" t="s">
        <v>251</v>
      </c>
      <c r="J1057">
        <v>3089</v>
      </c>
      <c r="K1057">
        <v>117</v>
      </c>
      <c r="L1057">
        <v>0</v>
      </c>
    </row>
    <row r="1058" spans="8:12">
      <c r="H1058" t="s">
        <v>293</v>
      </c>
      <c r="I1058" t="s">
        <v>17</v>
      </c>
      <c r="J1058">
        <v>1926</v>
      </c>
      <c r="K1058">
        <v>23</v>
      </c>
      <c r="L1058">
        <v>0</v>
      </c>
    </row>
    <row r="1059" spans="8:12">
      <c r="H1059" t="s">
        <v>293</v>
      </c>
      <c r="I1059" t="s">
        <v>180</v>
      </c>
      <c r="J1059">
        <v>1731</v>
      </c>
      <c r="K1059">
        <v>55</v>
      </c>
      <c r="L1059">
        <v>0</v>
      </c>
    </row>
    <row r="1060" spans="8:12">
      <c r="H1060" t="s">
        <v>293</v>
      </c>
      <c r="I1060" t="s">
        <v>181</v>
      </c>
      <c r="J1060">
        <v>1987</v>
      </c>
      <c r="K1060">
        <v>23</v>
      </c>
      <c r="L1060">
        <v>0</v>
      </c>
    </row>
    <row r="1061" spans="8:12">
      <c r="H1061" t="s">
        <v>293</v>
      </c>
      <c r="I1061" t="s">
        <v>182</v>
      </c>
      <c r="J1061">
        <v>5761</v>
      </c>
      <c r="K1061">
        <v>76</v>
      </c>
      <c r="L1061">
        <v>0</v>
      </c>
    </row>
    <row r="1062" spans="8:12">
      <c r="H1062" t="s">
        <v>293</v>
      </c>
      <c r="I1062" t="s">
        <v>18</v>
      </c>
      <c r="J1062">
        <v>6009</v>
      </c>
      <c r="K1062">
        <v>116</v>
      </c>
      <c r="L1062">
        <v>0</v>
      </c>
    </row>
    <row r="1063" spans="8:12">
      <c r="H1063" t="s">
        <v>293</v>
      </c>
      <c r="I1063" t="s">
        <v>183</v>
      </c>
      <c r="J1063">
        <v>5306</v>
      </c>
      <c r="K1063">
        <v>76</v>
      </c>
      <c r="L1063">
        <v>0</v>
      </c>
    </row>
    <row r="1064" spans="8:12">
      <c r="H1064" t="s">
        <v>293</v>
      </c>
      <c r="I1064" t="s">
        <v>184</v>
      </c>
      <c r="J1064">
        <v>4674</v>
      </c>
      <c r="K1064">
        <v>23</v>
      </c>
      <c r="L1064">
        <v>0</v>
      </c>
    </row>
    <row r="1065" spans="8:12">
      <c r="H1065" t="s">
        <v>293</v>
      </c>
      <c r="I1065" t="s">
        <v>185</v>
      </c>
      <c r="J1065">
        <v>4304</v>
      </c>
      <c r="K1065">
        <v>145</v>
      </c>
      <c r="L1065">
        <v>0</v>
      </c>
    </row>
    <row r="1066" spans="8:12">
      <c r="H1066" t="s">
        <v>293</v>
      </c>
      <c r="I1066" t="s">
        <v>19</v>
      </c>
      <c r="J1066">
        <v>3209</v>
      </c>
      <c r="K1066">
        <v>70</v>
      </c>
      <c r="L1066">
        <v>0</v>
      </c>
    </row>
    <row r="1067" spans="8:12">
      <c r="H1067" t="s">
        <v>293</v>
      </c>
      <c r="I1067" t="s">
        <v>186</v>
      </c>
      <c r="J1067">
        <v>3686</v>
      </c>
      <c r="K1067">
        <v>32</v>
      </c>
      <c r="L1067">
        <v>0</v>
      </c>
    </row>
    <row r="1068" spans="8:12">
      <c r="H1068" t="s">
        <v>293</v>
      </c>
      <c r="I1068" t="s">
        <v>187</v>
      </c>
      <c r="J1068">
        <v>3938</v>
      </c>
      <c r="K1068">
        <v>23</v>
      </c>
      <c r="L1068">
        <v>0</v>
      </c>
    </row>
    <row r="1069" spans="8:12">
      <c r="H1069" t="s">
        <v>293</v>
      </c>
      <c r="I1069" t="s">
        <v>188</v>
      </c>
      <c r="J1069">
        <v>4452</v>
      </c>
      <c r="K1069">
        <v>69</v>
      </c>
      <c r="L1069">
        <v>0</v>
      </c>
    </row>
    <row r="1070" spans="8:12">
      <c r="H1070" t="s">
        <v>293</v>
      </c>
      <c r="I1070" t="s">
        <v>20</v>
      </c>
      <c r="J1070">
        <v>4653</v>
      </c>
      <c r="K1070">
        <v>64</v>
      </c>
      <c r="L1070">
        <v>0</v>
      </c>
    </row>
    <row r="1071" spans="8:12">
      <c r="H1071" t="s">
        <v>293</v>
      </c>
      <c r="I1071" t="s">
        <v>189</v>
      </c>
      <c r="J1071">
        <v>3570</v>
      </c>
      <c r="K1071">
        <v>57</v>
      </c>
      <c r="L1071">
        <v>0</v>
      </c>
    </row>
    <row r="1072" spans="8:12">
      <c r="H1072" t="s">
        <v>293</v>
      </c>
      <c r="I1072" t="s">
        <v>190</v>
      </c>
      <c r="J1072">
        <v>2398</v>
      </c>
      <c r="K1072">
        <v>213</v>
      </c>
      <c r="L1072">
        <v>0</v>
      </c>
    </row>
    <row r="1073" spans="8:12">
      <c r="H1073" t="s">
        <v>293</v>
      </c>
      <c r="I1073" t="s">
        <v>191</v>
      </c>
      <c r="J1073">
        <v>3834</v>
      </c>
      <c r="K1073">
        <v>136</v>
      </c>
      <c r="L1073">
        <v>0</v>
      </c>
    </row>
    <row r="1074" spans="8:12">
      <c r="H1074" t="s">
        <v>293</v>
      </c>
      <c r="I1074" t="s">
        <v>21</v>
      </c>
      <c r="J1074">
        <v>4486</v>
      </c>
      <c r="K1074">
        <v>134</v>
      </c>
      <c r="L1074">
        <v>0</v>
      </c>
    </row>
    <row r="1075" spans="8:12">
      <c r="H1075" t="s">
        <v>293</v>
      </c>
      <c r="I1075" t="s">
        <v>192</v>
      </c>
      <c r="J1075">
        <v>5464</v>
      </c>
      <c r="K1075">
        <v>70</v>
      </c>
      <c r="L1075">
        <v>0</v>
      </c>
    </row>
    <row r="1076" spans="8:12">
      <c r="H1076" t="s">
        <v>293</v>
      </c>
      <c r="I1076" t="s">
        <v>193</v>
      </c>
      <c r="J1076">
        <v>9898</v>
      </c>
      <c r="K1076">
        <v>21</v>
      </c>
      <c r="L1076">
        <v>0</v>
      </c>
    </row>
    <row r="1077" spans="8:12">
      <c r="H1077" t="s">
        <v>293</v>
      </c>
      <c r="I1077" t="s">
        <v>194</v>
      </c>
      <c r="J1077">
        <v>11682</v>
      </c>
      <c r="K1077">
        <v>91</v>
      </c>
      <c r="L1077">
        <v>0</v>
      </c>
    </row>
    <row r="1078" spans="8:12">
      <c r="H1078" t="s">
        <v>293</v>
      </c>
      <c r="I1078" t="s">
        <v>22</v>
      </c>
      <c r="J1078">
        <v>11619</v>
      </c>
      <c r="K1078">
        <v>79</v>
      </c>
      <c r="L1078">
        <v>0</v>
      </c>
    </row>
    <row r="1079" spans="8:12">
      <c r="H1079" t="s">
        <v>293</v>
      </c>
      <c r="I1079" t="s">
        <v>195</v>
      </c>
      <c r="J1079">
        <v>11684</v>
      </c>
      <c r="K1079">
        <v>99</v>
      </c>
      <c r="L1079">
        <v>0</v>
      </c>
    </row>
    <row r="1080" spans="8:12">
      <c r="H1080" t="s">
        <v>293</v>
      </c>
      <c r="I1080" t="s">
        <v>196</v>
      </c>
      <c r="J1080">
        <v>11904</v>
      </c>
      <c r="K1080">
        <v>46</v>
      </c>
      <c r="L1080">
        <v>0</v>
      </c>
    </row>
    <row r="1081" spans="8:12">
      <c r="H1081" t="s">
        <v>293</v>
      </c>
      <c r="I1081" t="s">
        <v>197</v>
      </c>
      <c r="J1081">
        <v>12702</v>
      </c>
      <c r="K1081">
        <v>88</v>
      </c>
      <c r="L1081">
        <v>0</v>
      </c>
    </row>
    <row r="1082" spans="8:12">
      <c r="H1082" t="s">
        <v>293</v>
      </c>
      <c r="I1082" t="s">
        <v>23</v>
      </c>
      <c r="J1082">
        <v>12389</v>
      </c>
      <c r="K1082">
        <v>72</v>
      </c>
      <c r="L1082">
        <v>0</v>
      </c>
    </row>
    <row r="1083" spans="8:12">
      <c r="H1083" t="s">
        <v>293</v>
      </c>
      <c r="I1083" t="s">
        <v>198</v>
      </c>
      <c r="J1083">
        <v>12475</v>
      </c>
      <c r="K1083">
        <v>22</v>
      </c>
      <c r="L1083">
        <v>0</v>
      </c>
    </row>
    <row r="1084" spans="8:12">
      <c r="H1084" t="s">
        <v>293</v>
      </c>
      <c r="I1084" t="s">
        <v>199</v>
      </c>
      <c r="J1084">
        <v>12397</v>
      </c>
      <c r="K1084">
        <v>63</v>
      </c>
      <c r="L1084">
        <v>0</v>
      </c>
    </row>
    <row r="1085" spans="8:12">
      <c r="H1085" t="s">
        <v>293</v>
      </c>
      <c r="I1085" t="s">
        <v>200</v>
      </c>
      <c r="J1085">
        <v>12643</v>
      </c>
      <c r="K1085">
        <v>72</v>
      </c>
      <c r="L1085">
        <v>0</v>
      </c>
    </row>
    <row r="1086" spans="8:12">
      <c r="H1086" t="s">
        <v>293</v>
      </c>
      <c r="I1086" t="s">
        <v>24</v>
      </c>
      <c r="J1086">
        <v>12897</v>
      </c>
      <c r="K1086">
        <v>23</v>
      </c>
      <c r="L1086">
        <v>0</v>
      </c>
    </row>
    <row r="1087" spans="8:12">
      <c r="H1087" t="s">
        <v>293</v>
      </c>
      <c r="I1087" t="s">
        <v>201</v>
      </c>
      <c r="J1087">
        <v>13127</v>
      </c>
      <c r="K1087">
        <v>93</v>
      </c>
      <c r="L1087">
        <v>0</v>
      </c>
    </row>
    <row r="1088" spans="8:12">
      <c r="H1088" t="s">
        <v>293</v>
      </c>
      <c r="I1088" t="s">
        <v>202</v>
      </c>
      <c r="J1088">
        <v>12847</v>
      </c>
      <c r="K1088">
        <v>53</v>
      </c>
      <c r="L1088">
        <v>0</v>
      </c>
    </row>
    <row r="1089" spans="8:12">
      <c r="H1089" t="s">
        <v>293</v>
      </c>
      <c r="I1089" t="s">
        <v>203</v>
      </c>
      <c r="J1089">
        <v>12853</v>
      </c>
      <c r="K1089">
        <v>185</v>
      </c>
      <c r="L1089">
        <v>0</v>
      </c>
    </row>
    <row r="1090" spans="8:12">
      <c r="H1090" t="s">
        <v>293</v>
      </c>
      <c r="I1090" t="s">
        <v>25</v>
      </c>
      <c r="J1090">
        <v>12847</v>
      </c>
      <c r="K1090">
        <v>93</v>
      </c>
      <c r="L1090">
        <v>0</v>
      </c>
    </row>
    <row r="1091" spans="8:12">
      <c r="H1091" t="s">
        <v>293</v>
      </c>
      <c r="I1091" t="s">
        <v>204</v>
      </c>
      <c r="J1091">
        <v>12783</v>
      </c>
      <c r="K1091">
        <v>24</v>
      </c>
      <c r="L1091">
        <v>0</v>
      </c>
    </row>
    <row r="1092" spans="8:12">
      <c r="H1092" t="s">
        <v>293</v>
      </c>
      <c r="I1092" t="s">
        <v>205</v>
      </c>
      <c r="J1092">
        <v>13701</v>
      </c>
      <c r="K1092">
        <v>198</v>
      </c>
      <c r="L1092">
        <v>0</v>
      </c>
    </row>
    <row r="1093" spans="8:12">
      <c r="H1093" t="s">
        <v>293</v>
      </c>
      <c r="I1093" t="s">
        <v>206</v>
      </c>
      <c r="J1093">
        <v>13491</v>
      </c>
      <c r="K1093">
        <v>87</v>
      </c>
      <c r="L1093">
        <v>0</v>
      </c>
    </row>
    <row r="1094" spans="8:12">
      <c r="H1094" t="s">
        <v>293</v>
      </c>
      <c r="I1094" t="s">
        <v>26</v>
      </c>
      <c r="J1094">
        <v>13572</v>
      </c>
      <c r="K1094">
        <v>83</v>
      </c>
      <c r="L1094">
        <v>0</v>
      </c>
    </row>
    <row r="1095" spans="8:12">
      <c r="H1095" t="s">
        <v>293</v>
      </c>
      <c r="I1095" t="s">
        <v>207</v>
      </c>
      <c r="J1095">
        <v>13386</v>
      </c>
      <c r="K1095">
        <v>23</v>
      </c>
      <c r="L1095">
        <v>0</v>
      </c>
    </row>
    <row r="1096" spans="8:12">
      <c r="H1096" t="s">
        <v>293</v>
      </c>
      <c r="I1096" t="s">
        <v>208</v>
      </c>
      <c r="J1096">
        <v>13738</v>
      </c>
      <c r="K1096">
        <v>69</v>
      </c>
      <c r="L1096">
        <v>0</v>
      </c>
    </row>
    <row r="1097" spans="8:12">
      <c r="H1097" t="s">
        <v>293</v>
      </c>
      <c r="I1097" t="s">
        <v>209</v>
      </c>
      <c r="J1097">
        <v>13856</v>
      </c>
      <c r="K1097">
        <v>134</v>
      </c>
      <c r="L1097">
        <v>0</v>
      </c>
    </row>
    <row r="1098" spans="8:12">
      <c r="H1098" t="s">
        <v>293</v>
      </c>
      <c r="I1098" t="s">
        <v>27</v>
      </c>
      <c r="J1098">
        <v>14672</v>
      </c>
      <c r="K1098">
        <v>100</v>
      </c>
      <c r="L1098">
        <v>0</v>
      </c>
    </row>
    <row r="1099" spans="8:12">
      <c r="H1099" t="s">
        <v>293</v>
      </c>
      <c r="I1099" t="s">
        <v>210</v>
      </c>
      <c r="J1099">
        <v>14403</v>
      </c>
      <c r="K1099">
        <v>60</v>
      </c>
      <c r="L1099">
        <v>0</v>
      </c>
    </row>
    <row r="1100" spans="8:12">
      <c r="H1100" t="s">
        <v>293</v>
      </c>
      <c r="I1100" t="s">
        <v>211</v>
      </c>
      <c r="J1100">
        <v>14392</v>
      </c>
      <c r="K1100">
        <v>25</v>
      </c>
      <c r="L1100">
        <v>0</v>
      </c>
    </row>
    <row r="1101" spans="8:12">
      <c r="H1101" t="s">
        <v>293</v>
      </c>
      <c r="I1101" t="s">
        <v>212</v>
      </c>
      <c r="J1101">
        <v>14512</v>
      </c>
      <c r="K1101">
        <v>82</v>
      </c>
      <c r="L1101">
        <v>0</v>
      </c>
    </row>
    <row r="1102" spans="8:12">
      <c r="H1102" t="s">
        <v>293</v>
      </c>
      <c r="I1102" t="s">
        <v>28</v>
      </c>
      <c r="J1102">
        <v>13638</v>
      </c>
      <c r="K1102">
        <v>99</v>
      </c>
      <c r="L1102">
        <v>0</v>
      </c>
    </row>
    <row r="1103" spans="8:12">
      <c r="H1103" t="s">
        <v>293</v>
      </c>
      <c r="I1103" t="s">
        <v>213</v>
      </c>
      <c r="J1103">
        <v>13534</v>
      </c>
      <c r="K1103">
        <v>57</v>
      </c>
      <c r="L1103">
        <v>0</v>
      </c>
    </row>
    <row r="1104" spans="8:12">
      <c r="H1104" t="s">
        <v>293</v>
      </c>
      <c r="I1104" t="s">
        <v>214</v>
      </c>
      <c r="J1104">
        <v>13727</v>
      </c>
      <c r="K1104">
        <v>162</v>
      </c>
      <c r="L1104">
        <v>0</v>
      </c>
    </row>
    <row r="1105" spans="8:12">
      <c r="H1105" t="s">
        <v>293</v>
      </c>
      <c r="I1105" t="s">
        <v>215</v>
      </c>
      <c r="J1105">
        <v>12788</v>
      </c>
      <c r="K1105">
        <v>170</v>
      </c>
      <c r="L1105">
        <v>0</v>
      </c>
    </row>
    <row r="1106" spans="8:12">
      <c r="H1106" t="s">
        <v>293</v>
      </c>
      <c r="I1106" t="s">
        <v>29</v>
      </c>
      <c r="J1106">
        <v>11949</v>
      </c>
      <c r="K1106">
        <v>87</v>
      </c>
      <c r="L1106">
        <v>0</v>
      </c>
    </row>
    <row r="1107" spans="8:12">
      <c r="H1107" t="s">
        <v>293</v>
      </c>
      <c r="I1107" t="s">
        <v>216</v>
      </c>
      <c r="J1107">
        <v>11030</v>
      </c>
      <c r="K1107">
        <v>95</v>
      </c>
      <c r="L1107">
        <v>0</v>
      </c>
    </row>
    <row r="1108" spans="8:12">
      <c r="H1108" t="s">
        <v>293</v>
      </c>
      <c r="I1108" t="s">
        <v>217</v>
      </c>
      <c r="J1108">
        <v>10256</v>
      </c>
      <c r="K1108">
        <v>111</v>
      </c>
      <c r="L1108">
        <v>0</v>
      </c>
    </row>
    <row r="1109" spans="8:12">
      <c r="H1109" t="s">
        <v>293</v>
      </c>
      <c r="I1109" t="s">
        <v>218</v>
      </c>
      <c r="J1109">
        <v>8698</v>
      </c>
      <c r="K1109">
        <v>84</v>
      </c>
      <c r="L1109">
        <v>0</v>
      </c>
    </row>
    <row r="1110" spans="8:12">
      <c r="H1110" t="s">
        <v>293</v>
      </c>
      <c r="I1110" t="s">
        <v>30</v>
      </c>
      <c r="J1110">
        <v>8439</v>
      </c>
      <c r="K1110">
        <v>197</v>
      </c>
      <c r="L1110">
        <v>0</v>
      </c>
    </row>
    <row r="1111" spans="8:12">
      <c r="H1111" t="s">
        <v>293</v>
      </c>
      <c r="I1111" t="s">
        <v>219</v>
      </c>
      <c r="J1111">
        <v>8123</v>
      </c>
      <c r="K1111">
        <v>108</v>
      </c>
      <c r="L1111">
        <v>0</v>
      </c>
    </row>
    <row r="1112" spans="8:12">
      <c r="H1112" t="s">
        <v>293</v>
      </c>
      <c r="I1112" t="s">
        <v>220</v>
      </c>
      <c r="J1112">
        <v>8017</v>
      </c>
      <c r="K1112">
        <v>66</v>
      </c>
      <c r="L1112">
        <v>0</v>
      </c>
    </row>
    <row r="1113" spans="8:12">
      <c r="H1113" t="s">
        <v>293</v>
      </c>
      <c r="I1113" t="s">
        <v>221</v>
      </c>
      <c r="J1113">
        <v>8459</v>
      </c>
      <c r="K1113">
        <v>115</v>
      </c>
      <c r="L1113">
        <v>0</v>
      </c>
    </row>
    <row r="1114" spans="8:12">
      <c r="H1114" t="s">
        <v>293</v>
      </c>
      <c r="I1114" t="s">
        <v>31</v>
      </c>
      <c r="J1114">
        <v>8736</v>
      </c>
      <c r="K1114">
        <v>89</v>
      </c>
      <c r="L1114">
        <v>0</v>
      </c>
    </row>
    <row r="1115" spans="8:12">
      <c r="H1115" t="s">
        <v>293</v>
      </c>
      <c r="I1115" t="s">
        <v>222</v>
      </c>
      <c r="J1115">
        <v>8381</v>
      </c>
      <c r="K1115">
        <v>75</v>
      </c>
      <c r="L1115">
        <v>0</v>
      </c>
    </row>
    <row r="1116" spans="8:12">
      <c r="H1116" t="s">
        <v>293</v>
      </c>
      <c r="I1116" t="s">
        <v>223</v>
      </c>
      <c r="J1116">
        <v>9126</v>
      </c>
      <c r="K1116">
        <v>72</v>
      </c>
      <c r="L1116">
        <v>0</v>
      </c>
    </row>
    <row r="1117" spans="8:12">
      <c r="H1117" t="s">
        <v>293</v>
      </c>
      <c r="I1117" t="s">
        <v>224</v>
      </c>
      <c r="J1117">
        <v>9098</v>
      </c>
      <c r="K1117">
        <v>92</v>
      </c>
      <c r="L1117">
        <v>0</v>
      </c>
    </row>
    <row r="1118" spans="8:12">
      <c r="H1118" t="s">
        <v>293</v>
      </c>
      <c r="I1118" t="s">
        <v>32</v>
      </c>
      <c r="J1118">
        <v>9287</v>
      </c>
      <c r="K1118">
        <v>115</v>
      </c>
      <c r="L1118">
        <v>0</v>
      </c>
    </row>
    <row r="1119" spans="8:12">
      <c r="H1119" t="s">
        <v>293</v>
      </c>
      <c r="I1119" t="s">
        <v>225</v>
      </c>
      <c r="J1119">
        <v>9539</v>
      </c>
      <c r="K1119">
        <v>101</v>
      </c>
      <c r="L1119">
        <v>0</v>
      </c>
    </row>
    <row r="1120" spans="8:12">
      <c r="H1120" t="s">
        <v>293</v>
      </c>
      <c r="I1120" t="s">
        <v>226</v>
      </c>
      <c r="J1120">
        <v>9721</v>
      </c>
      <c r="K1120">
        <v>82</v>
      </c>
      <c r="L1120">
        <v>0</v>
      </c>
    </row>
    <row r="1121" spans="8:12">
      <c r="H1121" t="s">
        <v>293</v>
      </c>
      <c r="I1121" t="s">
        <v>227</v>
      </c>
      <c r="J1121">
        <v>10097</v>
      </c>
      <c r="K1121">
        <v>210</v>
      </c>
      <c r="L1121">
        <v>0</v>
      </c>
    </row>
    <row r="1122" spans="8:12">
      <c r="H1122" t="s">
        <v>293</v>
      </c>
      <c r="I1122" t="s">
        <v>33</v>
      </c>
      <c r="J1122">
        <v>10128</v>
      </c>
      <c r="K1122">
        <v>27</v>
      </c>
      <c r="L1122">
        <v>0</v>
      </c>
    </row>
    <row r="1123" spans="8:12">
      <c r="H1123" t="s">
        <v>293</v>
      </c>
      <c r="I1123" t="s">
        <v>228</v>
      </c>
      <c r="J1123">
        <v>9878</v>
      </c>
      <c r="K1123">
        <v>94</v>
      </c>
      <c r="L1123">
        <v>0</v>
      </c>
    </row>
    <row r="1124" spans="8:12">
      <c r="H1124" t="s">
        <v>293</v>
      </c>
      <c r="I1124" t="s">
        <v>229</v>
      </c>
      <c r="J1124">
        <v>9022</v>
      </c>
      <c r="K1124">
        <v>80</v>
      </c>
      <c r="L1124">
        <v>0</v>
      </c>
    </row>
    <row r="1125" spans="8:12">
      <c r="H1125" t="s">
        <v>293</v>
      </c>
      <c r="I1125" t="s">
        <v>230</v>
      </c>
      <c r="J1125">
        <v>9195</v>
      </c>
      <c r="K1125">
        <v>87</v>
      </c>
      <c r="L1125">
        <v>0</v>
      </c>
    </row>
    <row r="1126" spans="8:12">
      <c r="H1126" t="s">
        <v>293</v>
      </c>
      <c r="I1126" t="s">
        <v>34</v>
      </c>
      <c r="J1126">
        <v>8801</v>
      </c>
      <c r="K1126">
        <v>114</v>
      </c>
      <c r="L1126">
        <v>0</v>
      </c>
    </row>
    <row r="1127" spans="8:12">
      <c r="H1127" t="s">
        <v>293</v>
      </c>
      <c r="I1127" t="s">
        <v>231</v>
      </c>
      <c r="J1127">
        <v>9457</v>
      </c>
      <c r="K1127">
        <v>158</v>
      </c>
      <c r="L1127">
        <v>0</v>
      </c>
    </row>
    <row r="1128" spans="8:12">
      <c r="H1128" t="s">
        <v>293</v>
      </c>
      <c r="I1128" t="s">
        <v>232</v>
      </c>
      <c r="J1128">
        <v>8851</v>
      </c>
      <c r="K1128">
        <v>102</v>
      </c>
      <c r="L1128">
        <v>0</v>
      </c>
    </row>
    <row r="1129" spans="8:12">
      <c r="H1129" t="s">
        <v>293</v>
      </c>
      <c r="I1129" t="s">
        <v>233</v>
      </c>
      <c r="J1129">
        <v>8570</v>
      </c>
      <c r="K1129">
        <v>101</v>
      </c>
      <c r="L1129">
        <v>0</v>
      </c>
    </row>
    <row r="1130" spans="8:12">
      <c r="H1130" t="s">
        <v>293</v>
      </c>
      <c r="I1130" t="s">
        <v>35</v>
      </c>
      <c r="J1130">
        <v>8898</v>
      </c>
      <c r="K1130">
        <v>96</v>
      </c>
      <c r="L1130">
        <v>0</v>
      </c>
    </row>
    <row r="1131" spans="8:12">
      <c r="H1131" t="s">
        <v>293</v>
      </c>
      <c r="I1131" t="s">
        <v>234</v>
      </c>
      <c r="J1131">
        <v>8704</v>
      </c>
      <c r="K1131">
        <v>32</v>
      </c>
      <c r="L1131">
        <v>0</v>
      </c>
    </row>
    <row r="1132" spans="8:12">
      <c r="H1132" t="s">
        <v>293</v>
      </c>
      <c r="I1132" t="s">
        <v>235</v>
      </c>
      <c r="J1132">
        <v>9116</v>
      </c>
      <c r="K1132">
        <v>80</v>
      </c>
      <c r="L1132">
        <v>0</v>
      </c>
    </row>
    <row r="1133" spans="8:12">
      <c r="H1133" t="s">
        <v>293</v>
      </c>
      <c r="I1133" t="s">
        <v>236</v>
      </c>
      <c r="J1133">
        <v>9379</v>
      </c>
      <c r="K1133">
        <v>84</v>
      </c>
      <c r="L1133">
        <v>0</v>
      </c>
    </row>
    <row r="1134" spans="8:12">
      <c r="H1134" t="s">
        <v>293</v>
      </c>
      <c r="I1134" t="s">
        <v>36</v>
      </c>
      <c r="J1134">
        <v>9907</v>
      </c>
      <c r="K1134">
        <v>79</v>
      </c>
      <c r="L1134">
        <v>0</v>
      </c>
    </row>
    <row r="1135" spans="8:12">
      <c r="H1135" t="s">
        <v>293</v>
      </c>
      <c r="I1135" t="s">
        <v>237</v>
      </c>
      <c r="J1135">
        <v>9871</v>
      </c>
      <c r="K1135">
        <v>103</v>
      </c>
      <c r="L1135">
        <v>0</v>
      </c>
    </row>
    <row r="1136" spans="8:12">
      <c r="H1136" t="s">
        <v>293</v>
      </c>
      <c r="I1136" t="s">
        <v>238</v>
      </c>
      <c r="J1136">
        <v>10438</v>
      </c>
      <c r="K1136">
        <v>75</v>
      </c>
      <c r="L1136">
        <v>0</v>
      </c>
    </row>
    <row r="1137" spans="8:12">
      <c r="H1137" t="s">
        <v>293</v>
      </c>
      <c r="I1137" t="s">
        <v>239</v>
      </c>
      <c r="J1137">
        <v>11059</v>
      </c>
      <c r="K1137">
        <v>98</v>
      </c>
      <c r="L1137">
        <v>0</v>
      </c>
    </row>
    <row r="1138" spans="8:12">
      <c r="H1138" t="s">
        <v>293</v>
      </c>
      <c r="I1138" t="s">
        <v>37</v>
      </c>
      <c r="J1138">
        <v>11705</v>
      </c>
      <c r="K1138">
        <v>93</v>
      </c>
      <c r="L1138">
        <v>0</v>
      </c>
    </row>
    <row r="1139" spans="8:12">
      <c r="H1139" t="s">
        <v>293</v>
      </c>
      <c r="I1139" t="s">
        <v>240</v>
      </c>
      <c r="J1139">
        <v>11963</v>
      </c>
      <c r="K1139">
        <v>27</v>
      </c>
      <c r="L1139">
        <v>0</v>
      </c>
    </row>
    <row r="1140" spans="8:12">
      <c r="H1140" t="s">
        <v>293</v>
      </c>
      <c r="I1140" t="s">
        <v>241</v>
      </c>
      <c r="J1140">
        <v>11965</v>
      </c>
      <c r="K1140">
        <v>94</v>
      </c>
      <c r="L1140">
        <v>0</v>
      </c>
    </row>
    <row r="1141" spans="8:12">
      <c r="H1141" t="s">
        <v>293</v>
      </c>
      <c r="I1141" t="s">
        <v>242</v>
      </c>
      <c r="J1141">
        <v>12224</v>
      </c>
      <c r="K1141">
        <v>118</v>
      </c>
      <c r="L1141">
        <v>0</v>
      </c>
    </row>
    <row r="1142" spans="8:12">
      <c r="H1142" t="s">
        <v>293</v>
      </c>
      <c r="I1142" t="s">
        <v>38</v>
      </c>
      <c r="J1142">
        <v>11848</v>
      </c>
      <c r="K1142">
        <v>98</v>
      </c>
      <c r="L1142">
        <v>0</v>
      </c>
    </row>
    <row r="1143" spans="8:12">
      <c r="H1143" t="s">
        <v>293</v>
      </c>
      <c r="I1143" t="s">
        <v>243</v>
      </c>
      <c r="J1143">
        <v>11470</v>
      </c>
      <c r="K1143">
        <v>72</v>
      </c>
      <c r="L1143">
        <v>0</v>
      </c>
    </row>
    <row r="1144" spans="8:12">
      <c r="H1144" t="s">
        <v>293</v>
      </c>
      <c r="I1144" t="s">
        <v>244</v>
      </c>
      <c r="J1144">
        <v>10066</v>
      </c>
      <c r="K1144">
        <v>177</v>
      </c>
      <c r="L1144">
        <v>0</v>
      </c>
    </row>
    <row r="1145" spans="8:12">
      <c r="H1145" t="s">
        <v>293</v>
      </c>
      <c r="I1145" t="s">
        <v>245</v>
      </c>
      <c r="J1145">
        <v>9667</v>
      </c>
      <c r="K1145">
        <v>84</v>
      </c>
      <c r="L1145">
        <v>0</v>
      </c>
    </row>
    <row r="1146" spans="8:12">
      <c r="H1146" t="s">
        <v>293</v>
      </c>
      <c r="I1146" t="s">
        <v>39</v>
      </c>
      <c r="J1146">
        <v>9790</v>
      </c>
      <c r="K1146">
        <v>81</v>
      </c>
      <c r="L1146">
        <v>0</v>
      </c>
    </row>
    <row r="1147" spans="8:12">
      <c r="H1147" t="s">
        <v>293</v>
      </c>
      <c r="I1147" t="s">
        <v>246</v>
      </c>
      <c r="J1147">
        <v>9841</v>
      </c>
      <c r="K1147">
        <v>123</v>
      </c>
      <c r="L1147">
        <v>0</v>
      </c>
    </row>
    <row r="1148" spans="8:12">
      <c r="H1148" t="s">
        <v>293</v>
      </c>
      <c r="I1148" t="s">
        <v>247</v>
      </c>
      <c r="J1148">
        <v>9004</v>
      </c>
      <c r="K1148">
        <v>97</v>
      </c>
      <c r="L1148">
        <v>0</v>
      </c>
    </row>
    <row r="1149" spans="8:12">
      <c r="H1149" t="s">
        <v>293</v>
      </c>
      <c r="I1149" t="s">
        <v>248</v>
      </c>
      <c r="J1149">
        <v>8076</v>
      </c>
      <c r="K1149">
        <v>98</v>
      </c>
      <c r="L1149">
        <v>0</v>
      </c>
    </row>
    <row r="1150" spans="8:12">
      <c r="H1150" t="s">
        <v>293</v>
      </c>
      <c r="I1150" t="s">
        <v>40</v>
      </c>
      <c r="J1150">
        <v>5887</v>
      </c>
      <c r="K1150">
        <v>79</v>
      </c>
      <c r="L1150">
        <v>0</v>
      </c>
    </row>
    <row r="1151" spans="8:12">
      <c r="H1151" t="s">
        <v>293</v>
      </c>
      <c r="I1151" t="s">
        <v>249</v>
      </c>
      <c r="J1151">
        <v>2425</v>
      </c>
      <c r="K1151">
        <v>95</v>
      </c>
      <c r="L1151">
        <v>0</v>
      </c>
    </row>
    <row r="1152" spans="8:12">
      <c r="H1152" t="s">
        <v>293</v>
      </c>
      <c r="I1152" t="s">
        <v>250</v>
      </c>
      <c r="J1152">
        <v>2425</v>
      </c>
      <c r="K1152">
        <v>61</v>
      </c>
      <c r="L1152">
        <v>0</v>
      </c>
    </row>
    <row r="1153" spans="8:12">
      <c r="H1153" t="s">
        <v>293</v>
      </c>
      <c r="I1153" t="s">
        <v>251</v>
      </c>
      <c r="J1153">
        <v>2668</v>
      </c>
      <c r="K1153">
        <v>100</v>
      </c>
      <c r="L1153">
        <v>0</v>
      </c>
    </row>
    <row r="1154" spans="8:12">
      <c r="H1154" t="s">
        <v>294</v>
      </c>
      <c r="I1154" t="s">
        <v>17</v>
      </c>
      <c r="J1154">
        <v>2893</v>
      </c>
      <c r="K1154">
        <v>92</v>
      </c>
      <c r="L1154">
        <v>0</v>
      </c>
    </row>
    <row r="1155" spans="8:12">
      <c r="H1155" t="s">
        <v>294</v>
      </c>
      <c r="I1155" t="s">
        <v>180</v>
      </c>
      <c r="J1155">
        <v>2840</v>
      </c>
      <c r="K1155">
        <v>67</v>
      </c>
      <c r="L1155">
        <v>0</v>
      </c>
    </row>
    <row r="1156" spans="8:12">
      <c r="H1156" t="s">
        <v>294</v>
      </c>
      <c r="I1156" t="s">
        <v>181</v>
      </c>
      <c r="J1156">
        <v>3478</v>
      </c>
      <c r="K1156">
        <v>54</v>
      </c>
      <c r="L1156">
        <v>0</v>
      </c>
    </row>
    <row r="1157" spans="8:12">
      <c r="H1157" t="s">
        <v>294</v>
      </c>
      <c r="I1157" t="s">
        <v>182</v>
      </c>
      <c r="J1157">
        <v>3429</v>
      </c>
      <c r="K1157">
        <v>23</v>
      </c>
      <c r="L1157">
        <v>0</v>
      </c>
    </row>
    <row r="1158" spans="8:12">
      <c r="H1158" t="s">
        <v>294</v>
      </c>
      <c r="I1158" t="s">
        <v>18</v>
      </c>
      <c r="J1158">
        <v>3818</v>
      </c>
      <c r="K1158">
        <v>111</v>
      </c>
      <c r="L1158">
        <v>0</v>
      </c>
    </row>
    <row r="1159" spans="8:12">
      <c r="H1159" t="s">
        <v>294</v>
      </c>
      <c r="I1159" t="s">
        <v>183</v>
      </c>
      <c r="J1159">
        <v>4118</v>
      </c>
      <c r="K1159">
        <v>59</v>
      </c>
      <c r="L1159">
        <v>0</v>
      </c>
    </row>
    <row r="1160" spans="8:12">
      <c r="H1160" t="s">
        <v>294</v>
      </c>
      <c r="I1160" t="s">
        <v>184</v>
      </c>
      <c r="J1160">
        <v>4335</v>
      </c>
      <c r="K1160">
        <v>23</v>
      </c>
      <c r="L1160">
        <v>0</v>
      </c>
    </row>
    <row r="1161" spans="8:12">
      <c r="H1161" t="s">
        <v>294</v>
      </c>
      <c r="I1161" t="s">
        <v>185</v>
      </c>
      <c r="J1161">
        <v>5404</v>
      </c>
      <c r="K1161">
        <v>91</v>
      </c>
      <c r="L1161">
        <v>0</v>
      </c>
    </row>
    <row r="1162" spans="8:12">
      <c r="H1162" t="s">
        <v>294</v>
      </c>
      <c r="I1162" t="s">
        <v>19</v>
      </c>
      <c r="J1162">
        <v>8975</v>
      </c>
      <c r="K1162">
        <v>201</v>
      </c>
      <c r="L1162">
        <v>0</v>
      </c>
    </row>
    <row r="1163" spans="8:12">
      <c r="H1163" t="s">
        <v>294</v>
      </c>
      <c r="I1163" t="s">
        <v>186</v>
      </c>
      <c r="J1163">
        <v>8547</v>
      </c>
      <c r="K1163">
        <v>67</v>
      </c>
      <c r="L1163">
        <v>0</v>
      </c>
    </row>
    <row r="1164" spans="8:12">
      <c r="H1164" t="s">
        <v>294</v>
      </c>
      <c r="I1164" t="s">
        <v>187</v>
      </c>
      <c r="J1164">
        <v>9112</v>
      </c>
      <c r="K1164">
        <v>103</v>
      </c>
      <c r="L1164">
        <v>0</v>
      </c>
    </row>
    <row r="1165" spans="8:12">
      <c r="H1165" t="s">
        <v>294</v>
      </c>
      <c r="I1165" t="s">
        <v>188</v>
      </c>
      <c r="J1165">
        <v>10022</v>
      </c>
      <c r="K1165">
        <v>21</v>
      </c>
      <c r="L1165">
        <v>0</v>
      </c>
    </row>
    <row r="1166" spans="8:12">
      <c r="H1166" t="s">
        <v>294</v>
      </c>
      <c r="I1166" t="s">
        <v>20</v>
      </c>
      <c r="J1166">
        <v>10230</v>
      </c>
      <c r="K1166">
        <v>72</v>
      </c>
      <c r="L1166">
        <v>0</v>
      </c>
    </row>
    <row r="1167" spans="8:12">
      <c r="H1167" t="s">
        <v>294</v>
      </c>
      <c r="I1167" t="s">
        <v>189</v>
      </c>
      <c r="J1167">
        <v>13465</v>
      </c>
      <c r="K1167">
        <v>85</v>
      </c>
      <c r="L1167">
        <v>0</v>
      </c>
    </row>
    <row r="1168" spans="8:12">
      <c r="H1168" t="s">
        <v>294</v>
      </c>
      <c r="I1168" t="s">
        <v>190</v>
      </c>
      <c r="J1168">
        <v>13556</v>
      </c>
      <c r="K1168">
        <v>100</v>
      </c>
      <c r="L1168">
        <v>0</v>
      </c>
    </row>
    <row r="1169" spans="8:12">
      <c r="H1169" t="s">
        <v>294</v>
      </c>
      <c r="I1169" t="s">
        <v>191</v>
      </c>
      <c r="J1169">
        <v>14318</v>
      </c>
      <c r="K1169">
        <v>87</v>
      </c>
      <c r="L1169">
        <v>0</v>
      </c>
    </row>
    <row r="1170" spans="8:12">
      <c r="H1170" t="s">
        <v>294</v>
      </c>
      <c r="I1170" t="s">
        <v>21</v>
      </c>
      <c r="J1170">
        <v>14420</v>
      </c>
      <c r="K1170">
        <v>75</v>
      </c>
      <c r="L1170">
        <v>0</v>
      </c>
    </row>
    <row r="1171" spans="8:12">
      <c r="H1171" t="s">
        <v>294</v>
      </c>
      <c r="I1171" t="s">
        <v>192</v>
      </c>
      <c r="J1171">
        <v>14957</v>
      </c>
      <c r="K1171">
        <v>84</v>
      </c>
      <c r="L1171">
        <v>0</v>
      </c>
    </row>
    <row r="1172" spans="8:12">
      <c r="H1172" t="s">
        <v>294</v>
      </c>
      <c r="I1172" t="s">
        <v>193</v>
      </c>
      <c r="J1172">
        <v>15079</v>
      </c>
      <c r="K1172">
        <v>71</v>
      </c>
      <c r="L1172">
        <v>0</v>
      </c>
    </row>
    <row r="1173" spans="8:12">
      <c r="H1173" t="s">
        <v>294</v>
      </c>
      <c r="I1173" t="s">
        <v>194</v>
      </c>
      <c r="J1173">
        <v>14752</v>
      </c>
      <c r="K1173">
        <v>97</v>
      </c>
      <c r="L1173">
        <v>0</v>
      </c>
    </row>
    <row r="1174" spans="8:12">
      <c r="H1174" t="s">
        <v>294</v>
      </c>
      <c r="I1174" t="s">
        <v>22</v>
      </c>
      <c r="J1174">
        <v>14212</v>
      </c>
      <c r="K1174">
        <v>88</v>
      </c>
      <c r="L1174">
        <v>0</v>
      </c>
    </row>
    <row r="1175" spans="8:12">
      <c r="H1175" t="s">
        <v>294</v>
      </c>
      <c r="I1175" t="s">
        <v>195</v>
      </c>
      <c r="J1175">
        <v>15052</v>
      </c>
      <c r="K1175">
        <v>81</v>
      </c>
      <c r="L1175">
        <v>0</v>
      </c>
    </row>
    <row r="1176" spans="8:12">
      <c r="H1176" t="s">
        <v>294</v>
      </c>
      <c r="I1176" t="s">
        <v>196</v>
      </c>
      <c r="J1176">
        <v>14278</v>
      </c>
      <c r="K1176">
        <v>71</v>
      </c>
      <c r="L1176">
        <v>0</v>
      </c>
    </row>
    <row r="1177" spans="8:12">
      <c r="H1177" t="s">
        <v>294</v>
      </c>
      <c r="I1177" t="s">
        <v>197</v>
      </c>
      <c r="J1177">
        <v>14876</v>
      </c>
      <c r="K1177">
        <v>73</v>
      </c>
      <c r="L1177">
        <v>0</v>
      </c>
    </row>
    <row r="1178" spans="8:12">
      <c r="H1178" t="s">
        <v>294</v>
      </c>
      <c r="I1178" t="s">
        <v>23</v>
      </c>
      <c r="J1178">
        <v>14677</v>
      </c>
      <c r="K1178">
        <v>66</v>
      </c>
      <c r="L1178">
        <v>0</v>
      </c>
    </row>
    <row r="1179" spans="8:12">
      <c r="H1179" t="s">
        <v>294</v>
      </c>
      <c r="I1179" t="s">
        <v>198</v>
      </c>
      <c r="J1179">
        <v>14503</v>
      </c>
      <c r="K1179">
        <v>79</v>
      </c>
      <c r="L1179">
        <v>0</v>
      </c>
    </row>
    <row r="1180" spans="8:12">
      <c r="H1180" t="s">
        <v>294</v>
      </c>
      <c r="I1180" t="s">
        <v>199</v>
      </c>
      <c r="J1180">
        <v>14244</v>
      </c>
      <c r="K1180">
        <v>103</v>
      </c>
      <c r="L1180">
        <v>0</v>
      </c>
    </row>
    <row r="1181" spans="8:12">
      <c r="H1181" t="s">
        <v>294</v>
      </c>
      <c r="I1181" t="s">
        <v>200</v>
      </c>
      <c r="J1181">
        <v>14480</v>
      </c>
      <c r="K1181">
        <v>84</v>
      </c>
      <c r="L1181">
        <v>0</v>
      </c>
    </row>
    <row r="1182" spans="8:12">
      <c r="H1182" t="s">
        <v>294</v>
      </c>
      <c r="I1182" t="s">
        <v>24</v>
      </c>
      <c r="J1182">
        <v>14429</v>
      </c>
      <c r="K1182">
        <v>81</v>
      </c>
      <c r="L1182">
        <v>0</v>
      </c>
    </row>
    <row r="1183" spans="8:12">
      <c r="H1183" t="s">
        <v>294</v>
      </c>
      <c r="I1183" t="s">
        <v>201</v>
      </c>
      <c r="J1183">
        <v>13448</v>
      </c>
      <c r="K1183">
        <v>57</v>
      </c>
      <c r="L1183">
        <v>0</v>
      </c>
    </row>
    <row r="1184" spans="8:12">
      <c r="H1184" t="s">
        <v>294</v>
      </c>
      <c r="I1184" t="s">
        <v>202</v>
      </c>
      <c r="J1184">
        <v>11364</v>
      </c>
      <c r="K1184">
        <v>173</v>
      </c>
      <c r="L1184">
        <v>0</v>
      </c>
    </row>
    <row r="1185" spans="8:12">
      <c r="H1185" t="s">
        <v>294</v>
      </c>
      <c r="I1185" t="s">
        <v>203</v>
      </c>
      <c r="J1185">
        <v>11950</v>
      </c>
      <c r="K1185">
        <v>154</v>
      </c>
      <c r="L1185">
        <v>0</v>
      </c>
    </row>
    <row r="1186" spans="8:12">
      <c r="H1186" t="s">
        <v>294</v>
      </c>
      <c r="I1186" t="s">
        <v>25</v>
      </c>
      <c r="J1186">
        <v>12442</v>
      </c>
      <c r="K1186">
        <v>25</v>
      </c>
      <c r="L1186">
        <v>0</v>
      </c>
    </row>
    <row r="1187" spans="8:12">
      <c r="H1187" t="s">
        <v>294</v>
      </c>
      <c r="I1187" t="s">
        <v>204</v>
      </c>
      <c r="J1187">
        <v>11980</v>
      </c>
      <c r="K1187">
        <v>115</v>
      </c>
      <c r="L1187">
        <v>0</v>
      </c>
    </row>
    <row r="1188" spans="8:12">
      <c r="H1188" t="s">
        <v>294</v>
      </c>
      <c r="I1188" t="s">
        <v>205</v>
      </c>
      <c r="J1188">
        <v>12178</v>
      </c>
      <c r="K1188">
        <v>34</v>
      </c>
      <c r="L1188">
        <v>0</v>
      </c>
    </row>
    <row r="1189" spans="8:12">
      <c r="H1189" t="s">
        <v>294</v>
      </c>
      <c r="I1189" t="s">
        <v>206</v>
      </c>
      <c r="J1189">
        <v>12882</v>
      </c>
      <c r="K1189">
        <v>46</v>
      </c>
      <c r="L1189">
        <v>0</v>
      </c>
    </row>
    <row r="1190" spans="8:12">
      <c r="H1190" t="s">
        <v>294</v>
      </c>
      <c r="I1190" t="s">
        <v>26</v>
      </c>
      <c r="J1190">
        <v>12558</v>
      </c>
      <c r="K1190">
        <v>67</v>
      </c>
      <c r="L1190">
        <v>0</v>
      </c>
    </row>
    <row r="1191" spans="8:12">
      <c r="H1191" t="s">
        <v>294</v>
      </c>
      <c r="I1191" t="s">
        <v>207</v>
      </c>
      <c r="J1191">
        <v>12790</v>
      </c>
      <c r="K1191">
        <v>217</v>
      </c>
      <c r="L1191">
        <v>0</v>
      </c>
    </row>
    <row r="1192" spans="8:12">
      <c r="H1192" t="s">
        <v>294</v>
      </c>
      <c r="I1192" t="s">
        <v>208</v>
      </c>
      <c r="J1192">
        <v>11314</v>
      </c>
      <c r="K1192">
        <v>22</v>
      </c>
      <c r="L1192">
        <v>0</v>
      </c>
    </row>
    <row r="1193" spans="8:12">
      <c r="H1193" t="s">
        <v>294</v>
      </c>
      <c r="I1193" t="s">
        <v>209</v>
      </c>
      <c r="J1193">
        <v>10634</v>
      </c>
      <c r="K1193">
        <v>49</v>
      </c>
      <c r="L1193">
        <v>0</v>
      </c>
    </row>
    <row r="1194" spans="8:12">
      <c r="H1194" t="s">
        <v>294</v>
      </c>
      <c r="I1194" t="s">
        <v>27</v>
      </c>
      <c r="J1194">
        <v>9592</v>
      </c>
      <c r="K1194">
        <v>26</v>
      </c>
      <c r="L1194">
        <v>0</v>
      </c>
    </row>
    <row r="1195" spans="8:12">
      <c r="H1195" t="s">
        <v>294</v>
      </c>
      <c r="I1195" t="s">
        <v>210</v>
      </c>
      <c r="J1195">
        <v>9945</v>
      </c>
      <c r="K1195">
        <v>80</v>
      </c>
      <c r="L1195">
        <v>0</v>
      </c>
    </row>
    <row r="1196" spans="8:12">
      <c r="H1196" t="s">
        <v>294</v>
      </c>
      <c r="I1196" t="s">
        <v>211</v>
      </c>
      <c r="J1196">
        <v>9372</v>
      </c>
      <c r="K1196">
        <v>120</v>
      </c>
      <c r="L1196">
        <v>0</v>
      </c>
    </row>
    <row r="1197" spans="8:12">
      <c r="H1197" t="s">
        <v>294</v>
      </c>
      <c r="I1197" t="s">
        <v>212</v>
      </c>
      <c r="J1197">
        <v>8895</v>
      </c>
      <c r="K1197">
        <v>85</v>
      </c>
      <c r="L1197">
        <v>0</v>
      </c>
    </row>
    <row r="1198" spans="8:12">
      <c r="H1198" t="s">
        <v>294</v>
      </c>
      <c r="I1198" t="s">
        <v>28</v>
      </c>
      <c r="J1198">
        <v>9231</v>
      </c>
      <c r="K1198">
        <v>86</v>
      </c>
      <c r="L1198">
        <v>0</v>
      </c>
    </row>
    <row r="1199" spans="8:12">
      <c r="H1199" t="s">
        <v>294</v>
      </c>
      <c r="I1199" t="s">
        <v>213</v>
      </c>
      <c r="J1199">
        <v>8296</v>
      </c>
      <c r="K1199">
        <v>27</v>
      </c>
      <c r="L1199">
        <v>0</v>
      </c>
    </row>
    <row r="1200" spans="8:12">
      <c r="H1200" t="s">
        <v>294</v>
      </c>
      <c r="I1200" t="s">
        <v>214</v>
      </c>
      <c r="J1200">
        <v>8690</v>
      </c>
      <c r="K1200">
        <v>77</v>
      </c>
      <c r="L1200">
        <v>0</v>
      </c>
    </row>
    <row r="1201" spans="8:12">
      <c r="H1201" t="s">
        <v>294</v>
      </c>
      <c r="I1201" t="s">
        <v>215</v>
      </c>
      <c r="J1201">
        <v>8793</v>
      </c>
      <c r="K1201">
        <v>94</v>
      </c>
      <c r="L1201">
        <v>0</v>
      </c>
    </row>
    <row r="1202" spans="8:12">
      <c r="H1202" t="s">
        <v>294</v>
      </c>
      <c r="I1202" t="s">
        <v>29</v>
      </c>
      <c r="J1202">
        <v>8683</v>
      </c>
      <c r="K1202">
        <v>170</v>
      </c>
      <c r="L1202">
        <v>0</v>
      </c>
    </row>
    <row r="1203" spans="8:12">
      <c r="H1203" t="s">
        <v>294</v>
      </c>
      <c r="I1203" t="s">
        <v>216</v>
      </c>
      <c r="J1203">
        <v>8412</v>
      </c>
      <c r="K1203">
        <v>87</v>
      </c>
      <c r="L1203">
        <v>0</v>
      </c>
    </row>
    <row r="1204" spans="8:12">
      <c r="H1204" t="s">
        <v>294</v>
      </c>
      <c r="I1204" t="s">
        <v>217</v>
      </c>
      <c r="J1204">
        <v>8430</v>
      </c>
      <c r="K1204">
        <v>80</v>
      </c>
      <c r="L1204">
        <v>0</v>
      </c>
    </row>
    <row r="1205" spans="8:12">
      <c r="H1205" t="s">
        <v>294</v>
      </c>
      <c r="I1205" t="s">
        <v>218</v>
      </c>
      <c r="J1205">
        <v>7988</v>
      </c>
      <c r="K1205">
        <v>138</v>
      </c>
      <c r="L1205">
        <v>0</v>
      </c>
    </row>
    <row r="1206" spans="8:12">
      <c r="H1206" t="s">
        <v>294</v>
      </c>
      <c r="I1206" t="s">
        <v>30</v>
      </c>
      <c r="J1206">
        <v>7793</v>
      </c>
      <c r="K1206">
        <v>154</v>
      </c>
      <c r="L1206">
        <v>0</v>
      </c>
    </row>
    <row r="1207" spans="8:12">
      <c r="H1207" t="s">
        <v>294</v>
      </c>
      <c r="I1207" t="s">
        <v>219</v>
      </c>
      <c r="J1207">
        <v>7758</v>
      </c>
      <c r="K1207">
        <v>93</v>
      </c>
      <c r="L1207">
        <v>0</v>
      </c>
    </row>
    <row r="1208" spans="8:12">
      <c r="H1208" t="s">
        <v>294</v>
      </c>
      <c r="I1208" t="s">
        <v>220</v>
      </c>
      <c r="J1208">
        <v>7277</v>
      </c>
      <c r="K1208">
        <v>25</v>
      </c>
      <c r="L1208">
        <v>0</v>
      </c>
    </row>
    <row r="1209" spans="8:12">
      <c r="H1209" t="s">
        <v>294</v>
      </c>
      <c r="I1209" t="s">
        <v>221</v>
      </c>
      <c r="J1209">
        <v>7588</v>
      </c>
      <c r="K1209">
        <v>66</v>
      </c>
      <c r="L1209">
        <v>0</v>
      </c>
    </row>
    <row r="1210" spans="8:12">
      <c r="H1210" t="s">
        <v>294</v>
      </c>
      <c r="I1210" t="s">
        <v>31</v>
      </c>
      <c r="J1210">
        <v>7110</v>
      </c>
      <c r="K1210">
        <v>106</v>
      </c>
      <c r="L1210">
        <v>0</v>
      </c>
    </row>
    <row r="1211" spans="8:12">
      <c r="H1211" t="s">
        <v>294</v>
      </c>
      <c r="I1211" t="s">
        <v>222</v>
      </c>
      <c r="J1211">
        <v>7366</v>
      </c>
      <c r="K1211">
        <v>33</v>
      </c>
      <c r="L1211">
        <v>0</v>
      </c>
    </row>
    <row r="1212" spans="8:12">
      <c r="H1212" t="s">
        <v>294</v>
      </c>
      <c r="I1212" t="s">
        <v>223</v>
      </c>
      <c r="J1212">
        <v>7124</v>
      </c>
      <c r="K1212">
        <v>95</v>
      </c>
      <c r="L1212">
        <v>0</v>
      </c>
    </row>
    <row r="1213" spans="8:12">
      <c r="H1213" t="s">
        <v>294</v>
      </c>
      <c r="I1213" t="s">
        <v>224</v>
      </c>
      <c r="J1213">
        <v>6507</v>
      </c>
      <c r="K1213">
        <v>30</v>
      </c>
      <c r="L1213">
        <v>0</v>
      </c>
    </row>
    <row r="1214" spans="8:12">
      <c r="H1214" t="s">
        <v>294</v>
      </c>
      <c r="I1214" t="s">
        <v>32</v>
      </c>
      <c r="J1214">
        <v>6912</v>
      </c>
      <c r="K1214">
        <v>154</v>
      </c>
      <c r="L1214">
        <v>0</v>
      </c>
    </row>
    <row r="1215" spans="8:12">
      <c r="H1215" t="s">
        <v>294</v>
      </c>
      <c r="I1215" t="s">
        <v>225</v>
      </c>
      <c r="J1215">
        <v>5725</v>
      </c>
      <c r="K1215">
        <v>78</v>
      </c>
      <c r="L1215">
        <v>0</v>
      </c>
    </row>
    <row r="1216" spans="8:12">
      <c r="H1216" t="s">
        <v>294</v>
      </c>
      <c r="I1216" t="s">
        <v>226</v>
      </c>
      <c r="J1216">
        <v>5722</v>
      </c>
      <c r="K1216">
        <v>109</v>
      </c>
      <c r="L1216">
        <v>0</v>
      </c>
    </row>
    <row r="1217" spans="8:12">
      <c r="H1217" t="s">
        <v>294</v>
      </c>
      <c r="I1217" t="s">
        <v>227</v>
      </c>
      <c r="J1217">
        <v>6542</v>
      </c>
      <c r="K1217">
        <v>28</v>
      </c>
      <c r="L1217">
        <v>0</v>
      </c>
    </row>
    <row r="1218" spans="8:12">
      <c r="H1218" t="s">
        <v>294</v>
      </c>
      <c r="I1218" t="s">
        <v>33</v>
      </c>
      <c r="J1218">
        <v>6823</v>
      </c>
      <c r="K1218">
        <v>196</v>
      </c>
      <c r="L1218">
        <v>0</v>
      </c>
    </row>
    <row r="1219" spans="8:12">
      <c r="H1219" t="s">
        <v>294</v>
      </c>
      <c r="I1219" t="s">
        <v>228</v>
      </c>
      <c r="J1219">
        <v>7428</v>
      </c>
      <c r="K1219">
        <v>40</v>
      </c>
      <c r="L1219">
        <v>0</v>
      </c>
    </row>
    <row r="1220" spans="8:12">
      <c r="H1220" t="s">
        <v>294</v>
      </c>
      <c r="I1220" t="s">
        <v>229</v>
      </c>
      <c r="J1220">
        <v>6640</v>
      </c>
      <c r="K1220">
        <v>96</v>
      </c>
      <c r="L1220">
        <v>0</v>
      </c>
    </row>
    <row r="1221" spans="8:12">
      <c r="H1221" t="s">
        <v>294</v>
      </c>
      <c r="I1221" t="s">
        <v>230</v>
      </c>
      <c r="J1221">
        <v>5952</v>
      </c>
      <c r="K1221">
        <v>115</v>
      </c>
      <c r="L1221">
        <v>0</v>
      </c>
    </row>
    <row r="1222" spans="8:12">
      <c r="H1222" t="s">
        <v>294</v>
      </c>
      <c r="I1222" t="s">
        <v>34</v>
      </c>
      <c r="J1222">
        <v>5968</v>
      </c>
      <c r="K1222">
        <v>69</v>
      </c>
      <c r="L1222">
        <v>0</v>
      </c>
    </row>
    <row r="1223" spans="8:12">
      <c r="H1223" t="s">
        <v>294</v>
      </c>
      <c r="I1223" t="s">
        <v>231</v>
      </c>
      <c r="J1223">
        <v>5625</v>
      </c>
      <c r="K1223">
        <v>66</v>
      </c>
      <c r="L1223">
        <v>0</v>
      </c>
    </row>
    <row r="1224" spans="8:12">
      <c r="H1224" t="s">
        <v>294</v>
      </c>
      <c r="I1224" t="s">
        <v>232</v>
      </c>
      <c r="J1224">
        <v>6232</v>
      </c>
      <c r="K1224">
        <v>95</v>
      </c>
      <c r="L1224">
        <v>0</v>
      </c>
    </row>
    <row r="1225" spans="8:12">
      <c r="H1225" t="s">
        <v>294</v>
      </c>
      <c r="I1225" t="s">
        <v>233</v>
      </c>
      <c r="J1225">
        <v>6387</v>
      </c>
      <c r="K1225">
        <v>82</v>
      </c>
      <c r="L1225">
        <v>0</v>
      </c>
    </row>
    <row r="1226" spans="8:12">
      <c r="H1226" t="s">
        <v>294</v>
      </c>
      <c r="I1226" t="s">
        <v>35</v>
      </c>
      <c r="J1226">
        <v>8059</v>
      </c>
      <c r="K1226">
        <v>71</v>
      </c>
      <c r="L1226">
        <v>0</v>
      </c>
    </row>
    <row r="1227" spans="8:12">
      <c r="H1227" t="s">
        <v>294</v>
      </c>
      <c r="I1227" t="s">
        <v>234</v>
      </c>
      <c r="J1227">
        <v>8064</v>
      </c>
      <c r="K1227">
        <v>65</v>
      </c>
      <c r="L1227">
        <v>0</v>
      </c>
    </row>
    <row r="1228" spans="8:12">
      <c r="H1228" t="s">
        <v>294</v>
      </c>
      <c r="I1228" t="s">
        <v>235</v>
      </c>
      <c r="J1228">
        <v>8817</v>
      </c>
      <c r="K1228">
        <v>95</v>
      </c>
      <c r="L1228">
        <v>0</v>
      </c>
    </row>
    <row r="1229" spans="8:12">
      <c r="H1229" t="s">
        <v>294</v>
      </c>
      <c r="I1229" t="s">
        <v>236</v>
      </c>
      <c r="J1229">
        <v>8793</v>
      </c>
      <c r="K1229">
        <v>83</v>
      </c>
      <c r="L1229">
        <v>0</v>
      </c>
    </row>
    <row r="1230" spans="8:12">
      <c r="H1230" t="s">
        <v>294</v>
      </c>
      <c r="I1230" t="s">
        <v>36</v>
      </c>
      <c r="J1230">
        <v>8938</v>
      </c>
      <c r="K1230">
        <v>71</v>
      </c>
      <c r="L1230">
        <v>0</v>
      </c>
    </row>
    <row r="1231" spans="8:12">
      <c r="H1231" t="s">
        <v>294</v>
      </c>
      <c r="I1231" t="s">
        <v>237</v>
      </c>
      <c r="J1231">
        <v>9484</v>
      </c>
      <c r="K1231">
        <v>71</v>
      </c>
      <c r="L1231">
        <v>0</v>
      </c>
    </row>
    <row r="1232" spans="8:12">
      <c r="H1232" t="s">
        <v>294</v>
      </c>
      <c r="I1232" t="s">
        <v>238</v>
      </c>
      <c r="J1232">
        <v>9863</v>
      </c>
      <c r="K1232">
        <v>98</v>
      </c>
      <c r="L1232">
        <v>0</v>
      </c>
    </row>
    <row r="1233" spans="8:12">
      <c r="H1233" t="s">
        <v>294</v>
      </c>
      <c r="I1233" t="s">
        <v>239</v>
      </c>
      <c r="J1233">
        <v>10257</v>
      </c>
      <c r="K1233">
        <v>85</v>
      </c>
      <c r="L1233">
        <v>0</v>
      </c>
    </row>
    <row r="1234" spans="8:12">
      <c r="H1234" t="s">
        <v>294</v>
      </c>
      <c r="I1234" t="s">
        <v>37</v>
      </c>
      <c r="J1234">
        <v>10289</v>
      </c>
      <c r="K1234">
        <v>96</v>
      </c>
      <c r="L1234">
        <v>0</v>
      </c>
    </row>
    <row r="1235" spans="8:12">
      <c r="H1235" t="s">
        <v>294</v>
      </c>
      <c r="I1235" t="s">
        <v>240</v>
      </c>
      <c r="J1235">
        <v>10852</v>
      </c>
      <c r="K1235">
        <v>75</v>
      </c>
      <c r="L1235">
        <v>0</v>
      </c>
    </row>
    <row r="1236" spans="8:12">
      <c r="H1236" t="s">
        <v>294</v>
      </c>
      <c r="I1236" t="s">
        <v>241</v>
      </c>
      <c r="J1236">
        <v>10644</v>
      </c>
      <c r="K1236">
        <v>83</v>
      </c>
      <c r="L1236">
        <v>0</v>
      </c>
    </row>
    <row r="1237" spans="8:12">
      <c r="H1237" t="s">
        <v>294</v>
      </c>
      <c r="I1237" t="s">
        <v>242</v>
      </c>
      <c r="J1237">
        <v>10809</v>
      </c>
      <c r="K1237">
        <v>41</v>
      </c>
      <c r="L1237">
        <v>0</v>
      </c>
    </row>
    <row r="1238" spans="8:12">
      <c r="H1238" t="s">
        <v>294</v>
      </c>
      <c r="I1238" t="s">
        <v>38</v>
      </c>
      <c r="J1238">
        <v>10091</v>
      </c>
      <c r="K1238">
        <v>83</v>
      </c>
      <c r="L1238">
        <v>0</v>
      </c>
    </row>
    <row r="1239" spans="8:12">
      <c r="H1239" t="s">
        <v>294</v>
      </c>
      <c r="I1239" t="s">
        <v>243</v>
      </c>
      <c r="J1239">
        <v>9887</v>
      </c>
      <c r="K1239">
        <v>120</v>
      </c>
      <c r="L1239">
        <v>0</v>
      </c>
    </row>
    <row r="1240" spans="8:12">
      <c r="H1240" t="s">
        <v>294</v>
      </c>
      <c r="I1240" t="s">
        <v>244</v>
      </c>
      <c r="J1240">
        <v>9191</v>
      </c>
      <c r="K1240">
        <v>101</v>
      </c>
      <c r="L1240">
        <v>0</v>
      </c>
    </row>
    <row r="1241" spans="8:12">
      <c r="H1241" t="s">
        <v>294</v>
      </c>
      <c r="I1241" t="s">
        <v>245</v>
      </c>
      <c r="J1241">
        <v>9573</v>
      </c>
      <c r="K1241">
        <v>77</v>
      </c>
      <c r="L1241">
        <v>0</v>
      </c>
    </row>
    <row r="1242" spans="8:12">
      <c r="H1242" t="s">
        <v>294</v>
      </c>
      <c r="I1242" t="s">
        <v>39</v>
      </c>
      <c r="J1242">
        <v>9441</v>
      </c>
      <c r="K1242">
        <v>30</v>
      </c>
      <c r="L1242">
        <v>0</v>
      </c>
    </row>
    <row r="1243" spans="8:12">
      <c r="H1243" t="s">
        <v>294</v>
      </c>
      <c r="I1243" t="s">
        <v>246</v>
      </c>
      <c r="J1243">
        <v>8680</v>
      </c>
      <c r="K1243">
        <v>60</v>
      </c>
      <c r="L1243">
        <v>0</v>
      </c>
    </row>
    <row r="1244" spans="8:12">
      <c r="H1244" t="s">
        <v>294</v>
      </c>
      <c r="I1244" t="s">
        <v>247</v>
      </c>
      <c r="J1244">
        <v>7844</v>
      </c>
      <c r="K1244">
        <v>63</v>
      </c>
      <c r="L1244">
        <v>0</v>
      </c>
    </row>
    <row r="1245" spans="8:12">
      <c r="H1245" t="s">
        <v>294</v>
      </c>
      <c r="I1245" t="s">
        <v>248</v>
      </c>
      <c r="J1245">
        <v>6131</v>
      </c>
      <c r="K1245">
        <v>42</v>
      </c>
      <c r="L1245">
        <v>0</v>
      </c>
    </row>
    <row r="1246" spans="8:12">
      <c r="H1246" t="s">
        <v>294</v>
      </c>
      <c r="I1246" t="s">
        <v>40</v>
      </c>
      <c r="J1246">
        <v>4686</v>
      </c>
      <c r="K1246">
        <v>130</v>
      </c>
      <c r="L1246">
        <v>0</v>
      </c>
    </row>
    <row r="1247" spans="8:12">
      <c r="H1247" t="s">
        <v>294</v>
      </c>
      <c r="I1247" t="s">
        <v>249</v>
      </c>
      <c r="J1247">
        <v>2431</v>
      </c>
      <c r="K1247">
        <v>24</v>
      </c>
      <c r="L1247">
        <v>0</v>
      </c>
    </row>
    <row r="1248" spans="8:12">
      <c r="H1248" t="s">
        <v>294</v>
      </c>
      <c r="I1248" t="s">
        <v>250</v>
      </c>
      <c r="J1248">
        <v>2874</v>
      </c>
      <c r="K1248">
        <v>42</v>
      </c>
      <c r="L1248">
        <v>0</v>
      </c>
    </row>
    <row r="1249" spans="8:12">
      <c r="H1249" t="s">
        <v>294</v>
      </c>
      <c r="I1249" t="s">
        <v>251</v>
      </c>
      <c r="J1249">
        <v>3945</v>
      </c>
      <c r="K1249">
        <v>91</v>
      </c>
      <c r="L1249">
        <v>0</v>
      </c>
    </row>
    <row r="1250" spans="8:12">
      <c r="H1250" t="s">
        <v>295</v>
      </c>
      <c r="I1250" t="s">
        <v>17</v>
      </c>
      <c r="J1250">
        <v>3878</v>
      </c>
      <c r="K1250">
        <v>24</v>
      </c>
      <c r="L1250">
        <v>0</v>
      </c>
    </row>
    <row r="1251" spans="8:12">
      <c r="H1251" t="s">
        <v>295</v>
      </c>
      <c r="I1251" t="s">
        <v>180</v>
      </c>
      <c r="J1251">
        <v>4093</v>
      </c>
      <c r="K1251">
        <v>24</v>
      </c>
      <c r="L1251">
        <v>0</v>
      </c>
    </row>
    <row r="1252" spans="8:12">
      <c r="H1252" t="s">
        <v>295</v>
      </c>
      <c r="I1252" t="s">
        <v>181</v>
      </c>
      <c r="J1252">
        <v>4398</v>
      </c>
      <c r="K1252">
        <v>58</v>
      </c>
      <c r="L1252">
        <v>0</v>
      </c>
    </row>
    <row r="1253" spans="8:12">
      <c r="H1253" t="s">
        <v>295</v>
      </c>
      <c r="I1253" t="s">
        <v>182</v>
      </c>
      <c r="J1253">
        <v>3395</v>
      </c>
      <c r="K1253">
        <v>87</v>
      </c>
      <c r="L1253">
        <v>0</v>
      </c>
    </row>
    <row r="1254" spans="8:12">
      <c r="H1254" t="s">
        <v>295</v>
      </c>
      <c r="I1254" t="s">
        <v>18</v>
      </c>
      <c r="J1254">
        <v>2523</v>
      </c>
      <c r="K1254">
        <v>25</v>
      </c>
      <c r="L1254">
        <v>0</v>
      </c>
    </row>
    <row r="1255" spans="8:12">
      <c r="H1255" t="s">
        <v>295</v>
      </c>
      <c r="I1255" t="s">
        <v>183</v>
      </c>
      <c r="J1255">
        <v>2759</v>
      </c>
      <c r="K1255">
        <v>208</v>
      </c>
      <c r="L1255">
        <v>0</v>
      </c>
    </row>
    <row r="1256" spans="8:12">
      <c r="H1256" t="s">
        <v>295</v>
      </c>
      <c r="I1256" t="s">
        <v>184</v>
      </c>
      <c r="J1256">
        <v>2236</v>
      </c>
      <c r="K1256">
        <v>30</v>
      </c>
      <c r="L1256">
        <v>0</v>
      </c>
    </row>
    <row r="1257" spans="8:12">
      <c r="H1257" t="s">
        <v>295</v>
      </c>
      <c r="I1257" t="s">
        <v>185</v>
      </c>
      <c r="J1257">
        <v>1091</v>
      </c>
      <c r="K1257">
        <v>55</v>
      </c>
      <c r="L1257">
        <v>0</v>
      </c>
    </row>
    <row r="1258" spans="8:12">
      <c r="H1258" t="s">
        <v>295</v>
      </c>
      <c r="I1258" t="s">
        <v>19</v>
      </c>
      <c r="J1258">
        <v>1453</v>
      </c>
      <c r="K1258">
        <v>60</v>
      </c>
      <c r="L1258">
        <v>0</v>
      </c>
    </row>
    <row r="1259" spans="8:12">
      <c r="H1259" t="s">
        <v>295</v>
      </c>
      <c r="I1259" t="s">
        <v>186</v>
      </c>
      <c r="J1259">
        <v>2233</v>
      </c>
      <c r="K1259">
        <v>93</v>
      </c>
      <c r="L1259">
        <v>0</v>
      </c>
    </row>
    <row r="1260" spans="8:12">
      <c r="H1260" t="s">
        <v>295</v>
      </c>
      <c r="I1260" t="s">
        <v>187</v>
      </c>
      <c r="J1260">
        <v>2410</v>
      </c>
      <c r="K1260">
        <v>41</v>
      </c>
      <c r="L1260">
        <v>0</v>
      </c>
    </row>
    <row r="1261" spans="8:12">
      <c r="H1261" t="s">
        <v>295</v>
      </c>
      <c r="I1261" t="s">
        <v>188</v>
      </c>
      <c r="J1261">
        <v>2286</v>
      </c>
      <c r="K1261">
        <v>231</v>
      </c>
      <c r="L1261">
        <v>0</v>
      </c>
    </row>
    <row r="1262" spans="8:12">
      <c r="H1262" t="s">
        <v>295</v>
      </c>
      <c r="I1262" t="s">
        <v>20</v>
      </c>
      <c r="J1262">
        <v>2120</v>
      </c>
      <c r="K1262">
        <v>91</v>
      </c>
      <c r="L1262">
        <v>0</v>
      </c>
    </row>
    <row r="1263" spans="8:12">
      <c r="H1263" t="s">
        <v>295</v>
      </c>
      <c r="I1263" t="s">
        <v>189</v>
      </c>
      <c r="J1263">
        <v>5789</v>
      </c>
      <c r="K1263">
        <v>29</v>
      </c>
      <c r="L1263">
        <v>0</v>
      </c>
    </row>
    <row r="1264" spans="8:12">
      <c r="H1264" t="s">
        <v>295</v>
      </c>
      <c r="I1264" t="s">
        <v>190</v>
      </c>
      <c r="J1264">
        <v>6151</v>
      </c>
      <c r="K1264">
        <v>27</v>
      </c>
      <c r="L1264">
        <v>0</v>
      </c>
    </row>
    <row r="1265" spans="8:12">
      <c r="H1265" t="s">
        <v>295</v>
      </c>
      <c r="I1265" t="s">
        <v>191</v>
      </c>
      <c r="J1265">
        <v>7450</v>
      </c>
      <c r="K1265">
        <v>138</v>
      </c>
      <c r="L1265">
        <v>0</v>
      </c>
    </row>
    <row r="1266" spans="8:12">
      <c r="H1266" t="s">
        <v>295</v>
      </c>
      <c r="I1266" t="s">
        <v>21</v>
      </c>
      <c r="J1266">
        <v>5439</v>
      </c>
      <c r="K1266">
        <v>101</v>
      </c>
      <c r="L1266">
        <v>0</v>
      </c>
    </row>
    <row r="1267" spans="8:12">
      <c r="H1267" t="s">
        <v>295</v>
      </c>
      <c r="I1267" t="s">
        <v>192</v>
      </c>
      <c r="J1267">
        <v>8850</v>
      </c>
      <c r="K1267">
        <v>26</v>
      </c>
      <c r="L1267">
        <v>0</v>
      </c>
    </row>
    <row r="1268" spans="8:12">
      <c r="H1268" t="s">
        <v>295</v>
      </c>
      <c r="I1268" t="s">
        <v>193</v>
      </c>
      <c r="J1268">
        <v>11940</v>
      </c>
      <c r="K1268">
        <v>74</v>
      </c>
      <c r="L1268">
        <v>0</v>
      </c>
    </row>
    <row r="1269" spans="8:12">
      <c r="H1269" t="s">
        <v>295</v>
      </c>
      <c r="I1269" t="s">
        <v>194</v>
      </c>
      <c r="J1269">
        <v>11583</v>
      </c>
      <c r="K1269">
        <v>72</v>
      </c>
      <c r="L1269">
        <v>0</v>
      </c>
    </row>
    <row r="1270" spans="8:12">
      <c r="H1270" t="s">
        <v>295</v>
      </c>
      <c r="I1270" t="s">
        <v>22</v>
      </c>
      <c r="J1270">
        <v>12529</v>
      </c>
      <c r="K1270">
        <v>74</v>
      </c>
      <c r="L1270">
        <v>0</v>
      </c>
    </row>
    <row r="1271" spans="8:12">
      <c r="H1271" t="s">
        <v>295</v>
      </c>
      <c r="I1271" t="s">
        <v>195</v>
      </c>
      <c r="J1271">
        <v>12336</v>
      </c>
      <c r="K1271">
        <v>28</v>
      </c>
      <c r="L1271">
        <v>0</v>
      </c>
    </row>
    <row r="1272" spans="8:12">
      <c r="H1272" t="s">
        <v>295</v>
      </c>
      <c r="I1272" t="s">
        <v>196</v>
      </c>
      <c r="J1272">
        <v>13100</v>
      </c>
      <c r="K1272">
        <v>88</v>
      </c>
      <c r="L1272">
        <v>0</v>
      </c>
    </row>
    <row r="1273" spans="8:12">
      <c r="H1273" t="s">
        <v>295</v>
      </c>
      <c r="I1273" t="s">
        <v>197</v>
      </c>
      <c r="J1273">
        <v>13442</v>
      </c>
      <c r="K1273">
        <v>64</v>
      </c>
      <c r="L1273">
        <v>0</v>
      </c>
    </row>
    <row r="1274" spans="8:12">
      <c r="H1274" t="s">
        <v>295</v>
      </c>
      <c r="I1274" t="s">
        <v>23</v>
      </c>
      <c r="J1274">
        <v>13724</v>
      </c>
      <c r="K1274">
        <v>95</v>
      </c>
      <c r="L1274">
        <v>0</v>
      </c>
    </row>
    <row r="1275" spans="8:12">
      <c r="H1275" t="s">
        <v>295</v>
      </c>
      <c r="I1275" t="s">
        <v>198</v>
      </c>
      <c r="J1275">
        <v>14151</v>
      </c>
      <c r="K1275">
        <v>98</v>
      </c>
      <c r="L1275">
        <v>0</v>
      </c>
    </row>
    <row r="1276" spans="8:12">
      <c r="H1276" t="s">
        <v>295</v>
      </c>
      <c r="I1276" t="s">
        <v>199</v>
      </c>
      <c r="J1276">
        <v>14057</v>
      </c>
      <c r="K1276">
        <v>26</v>
      </c>
      <c r="L1276">
        <v>0</v>
      </c>
    </row>
    <row r="1277" spans="8:12">
      <c r="H1277" t="s">
        <v>295</v>
      </c>
      <c r="I1277" t="s">
        <v>200</v>
      </c>
      <c r="J1277">
        <v>13588</v>
      </c>
      <c r="K1277">
        <v>78</v>
      </c>
      <c r="L1277">
        <v>0</v>
      </c>
    </row>
    <row r="1278" spans="8:12">
      <c r="H1278" t="s">
        <v>295</v>
      </c>
      <c r="I1278" t="s">
        <v>24</v>
      </c>
      <c r="J1278">
        <v>13433</v>
      </c>
      <c r="K1278">
        <v>96</v>
      </c>
      <c r="L1278">
        <v>0</v>
      </c>
    </row>
    <row r="1279" spans="8:12">
      <c r="H1279" t="s">
        <v>295</v>
      </c>
      <c r="I1279" t="s">
        <v>201</v>
      </c>
      <c r="J1279">
        <v>13171</v>
      </c>
      <c r="K1279">
        <v>100</v>
      </c>
      <c r="L1279">
        <v>0</v>
      </c>
    </row>
    <row r="1280" spans="8:12">
      <c r="H1280" t="s">
        <v>295</v>
      </c>
      <c r="I1280" t="s">
        <v>202</v>
      </c>
      <c r="J1280">
        <v>12699</v>
      </c>
      <c r="K1280">
        <v>81</v>
      </c>
      <c r="L1280">
        <v>0</v>
      </c>
    </row>
    <row r="1281" spans="8:12">
      <c r="H1281" t="s">
        <v>295</v>
      </c>
      <c r="I1281" t="s">
        <v>203</v>
      </c>
      <c r="J1281">
        <v>11660</v>
      </c>
      <c r="K1281">
        <v>21</v>
      </c>
      <c r="L1281">
        <v>0</v>
      </c>
    </row>
    <row r="1282" spans="8:12">
      <c r="H1282" t="s">
        <v>295</v>
      </c>
      <c r="I1282" t="s">
        <v>25</v>
      </c>
      <c r="J1282">
        <v>10680</v>
      </c>
      <c r="K1282">
        <v>77</v>
      </c>
      <c r="L1282">
        <v>0</v>
      </c>
    </row>
    <row r="1283" spans="8:12">
      <c r="H1283" t="s">
        <v>295</v>
      </c>
      <c r="I1283" t="s">
        <v>204</v>
      </c>
      <c r="J1283">
        <v>9837</v>
      </c>
      <c r="K1283">
        <v>79</v>
      </c>
      <c r="L1283">
        <v>0</v>
      </c>
    </row>
    <row r="1284" spans="8:12">
      <c r="H1284" t="s">
        <v>295</v>
      </c>
      <c r="I1284" t="s">
        <v>205</v>
      </c>
      <c r="J1284">
        <v>9985</v>
      </c>
      <c r="K1284">
        <v>98</v>
      </c>
      <c r="L1284">
        <v>0</v>
      </c>
    </row>
    <row r="1285" spans="8:12">
      <c r="H1285" t="s">
        <v>295</v>
      </c>
      <c r="I1285" t="s">
        <v>206</v>
      </c>
      <c r="J1285">
        <v>10253</v>
      </c>
      <c r="K1285">
        <v>187</v>
      </c>
      <c r="L1285">
        <v>0</v>
      </c>
    </row>
    <row r="1286" spans="8:12">
      <c r="H1286" t="s">
        <v>295</v>
      </c>
      <c r="I1286" t="s">
        <v>26</v>
      </c>
      <c r="J1286">
        <v>9766</v>
      </c>
      <c r="K1286">
        <v>75</v>
      </c>
      <c r="L1286">
        <v>0</v>
      </c>
    </row>
    <row r="1287" spans="8:12">
      <c r="H1287" t="s">
        <v>295</v>
      </c>
      <c r="I1287" t="s">
        <v>207</v>
      </c>
      <c r="J1287">
        <v>9267</v>
      </c>
      <c r="K1287">
        <v>94</v>
      </c>
      <c r="L1287">
        <v>0</v>
      </c>
    </row>
    <row r="1288" spans="8:12">
      <c r="H1288" t="s">
        <v>295</v>
      </c>
      <c r="I1288" t="s">
        <v>208</v>
      </c>
      <c r="J1288">
        <v>8844</v>
      </c>
      <c r="K1288">
        <v>41</v>
      </c>
      <c r="L1288">
        <v>0</v>
      </c>
    </row>
    <row r="1289" spans="8:12">
      <c r="H1289" t="s">
        <v>295</v>
      </c>
      <c r="I1289" t="s">
        <v>209</v>
      </c>
      <c r="J1289">
        <v>8455</v>
      </c>
      <c r="K1289">
        <v>154</v>
      </c>
      <c r="L1289">
        <v>0</v>
      </c>
    </row>
    <row r="1290" spans="8:12">
      <c r="H1290" t="s">
        <v>295</v>
      </c>
      <c r="I1290" t="s">
        <v>27</v>
      </c>
      <c r="J1290">
        <v>7356</v>
      </c>
      <c r="K1290">
        <v>67</v>
      </c>
      <c r="L1290">
        <v>0</v>
      </c>
    </row>
    <row r="1291" spans="8:12">
      <c r="H1291" t="s">
        <v>295</v>
      </c>
      <c r="I1291" t="s">
        <v>210</v>
      </c>
      <c r="J1291">
        <v>7365</v>
      </c>
      <c r="K1291">
        <v>26</v>
      </c>
      <c r="L1291">
        <v>0</v>
      </c>
    </row>
    <row r="1292" spans="8:12">
      <c r="H1292" t="s">
        <v>295</v>
      </c>
      <c r="I1292" t="s">
        <v>211</v>
      </c>
      <c r="J1292">
        <v>6919</v>
      </c>
      <c r="K1292">
        <v>75</v>
      </c>
      <c r="L1292">
        <v>0</v>
      </c>
    </row>
    <row r="1293" spans="8:12">
      <c r="H1293" t="s">
        <v>295</v>
      </c>
      <c r="I1293" t="s">
        <v>212</v>
      </c>
      <c r="J1293">
        <v>6600</v>
      </c>
      <c r="K1293">
        <v>98</v>
      </c>
      <c r="L1293">
        <v>0</v>
      </c>
    </row>
    <row r="1294" spans="8:12">
      <c r="H1294" t="s">
        <v>295</v>
      </c>
      <c r="I1294" t="s">
        <v>28</v>
      </c>
      <c r="J1294">
        <v>6287</v>
      </c>
      <c r="K1294">
        <v>115</v>
      </c>
      <c r="L1294">
        <v>0</v>
      </c>
    </row>
    <row r="1295" spans="8:12">
      <c r="H1295" t="s">
        <v>295</v>
      </c>
      <c r="I1295" t="s">
        <v>213</v>
      </c>
      <c r="J1295">
        <v>6152</v>
      </c>
      <c r="K1295">
        <v>63</v>
      </c>
      <c r="L1295">
        <v>0</v>
      </c>
    </row>
    <row r="1296" spans="8:12">
      <c r="H1296" t="s">
        <v>295</v>
      </c>
      <c r="I1296" t="s">
        <v>214</v>
      </c>
      <c r="J1296">
        <v>5897</v>
      </c>
      <c r="K1296">
        <v>80</v>
      </c>
      <c r="L1296">
        <v>0</v>
      </c>
    </row>
    <row r="1297" spans="8:12">
      <c r="H1297" t="s">
        <v>295</v>
      </c>
      <c r="I1297" t="s">
        <v>215</v>
      </c>
      <c r="J1297">
        <v>6194</v>
      </c>
      <c r="K1297">
        <v>45</v>
      </c>
      <c r="L1297">
        <v>0</v>
      </c>
    </row>
    <row r="1298" spans="8:12">
      <c r="H1298" t="s">
        <v>295</v>
      </c>
      <c r="I1298" t="s">
        <v>29</v>
      </c>
      <c r="J1298">
        <v>5982</v>
      </c>
      <c r="K1298">
        <v>104</v>
      </c>
      <c r="L1298">
        <v>0</v>
      </c>
    </row>
    <row r="1299" spans="8:12">
      <c r="H1299" t="s">
        <v>295</v>
      </c>
      <c r="I1299" t="s">
        <v>216</v>
      </c>
      <c r="J1299">
        <v>5851</v>
      </c>
      <c r="K1299">
        <v>28</v>
      </c>
      <c r="L1299">
        <v>0</v>
      </c>
    </row>
    <row r="1300" spans="8:12">
      <c r="H1300" t="s">
        <v>295</v>
      </c>
      <c r="I1300" t="s">
        <v>217</v>
      </c>
      <c r="J1300">
        <v>5831</v>
      </c>
      <c r="K1300">
        <v>81</v>
      </c>
      <c r="L1300">
        <v>0</v>
      </c>
    </row>
    <row r="1301" spans="8:12">
      <c r="H1301" t="s">
        <v>295</v>
      </c>
      <c r="I1301" t="s">
        <v>218</v>
      </c>
      <c r="J1301">
        <v>4937</v>
      </c>
      <c r="K1301">
        <v>51</v>
      </c>
      <c r="L1301">
        <v>0</v>
      </c>
    </row>
    <row r="1302" spans="8:12">
      <c r="H1302" t="s">
        <v>295</v>
      </c>
      <c r="I1302" t="s">
        <v>30</v>
      </c>
      <c r="J1302">
        <v>4634</v>
      </c>
      <c r="K1302">
        <v>90</v>
      </c>
      <c r="L1302">
        <v>0</v>
      </c>
    </row>
    <row r="1303" spans="8:12">
      <c r="H1303" t="s">
        <v>295</v>
      </c>
      <c r="I1303" t="s">
        <v>219</v>
      </c>
      <c r="J1303">
        <v>4650</v>
      </c>
      <c r="K1303">
        <v>120</v>
      </c>
      <c r="L1303">
        <v>0</v>
      </c>
    </row>
    <row r="1304" spans="8:12">
      <c r="H1304" t="s">
        <v>295</v>
      </c>
      <c r="I1304" t="s">
        <v>220</v>
      </c>
      <c r="J1304">
        <v>4302</v>
      </c>
      <c r="K1304">
        <v>139</v>
      </c>
      <c r="L1304">
        <v>0</v>
      </c>
    </row>
    <row r="1305" spans="8:12">
      <c r="H1305" t="s">
        <v>295</v>
      </c>
      <c r="I1305" t="s">
        <v>221</v>
      </c>
      <c r="J1305">
        <v>4192</v>
      </c>
      <c r="K1305">
        <v>95</v>
      </c>
      <c r="L1305">
        <v>0</v>
      </c>
    </row>
    <row r="1306" spans="8:12">
      <c r="H1306" t="s">
        <v>295</v>
      </c>
      <c r="I1306" t="s">
        <v>31</v>
      </c>
      <c r="J1306">
        <v>4407</v>
      </c>
      <c r="K1306">
        <v>30</v>
      </c>
      <c r="L1306">
        <v>0</v>
      </c>
    </row>
    <row r="1307" spans="8:12">
      <c r="H1307" t="s">
        <v>295</v>
      </c>
      <c r="I1307" t="s">
        <v>222</v>
      </c>
      <c r="J1307">
        <v>4945</v>
      </c>
      <c r="K1307">
        <v>76</v>
      </c>
      <c r="L1307">
        <v>0</v>
      </c>
    </row>
    <row r="1308" spans="8:12">
      <c r="H1308" t="s">
        <v>295</v>
      </c>
      <c r="I1308" t="s">
        <v>223</v>
      </c>
      <c r="J1308">
        <v>4380</v>
      </c>
      <c r="K1308">
        <v>76</v>
      </c>
      <c r="L1308">
        <v>0</v>
      </c>
    </row>
    <row r="1309" spans="8:12">
      <c r="H1309" t="s">
        <v>295</v>
      </c>
      <c r="I1309" t="s">
        <v>224</v>
      </c>
      <c r="J1309">
        <v>4753</v>
      </c>
      <c r="K1309">
        <v>77</v>
      </c>
      <c r="L1309">
        <v>0</v>
      </c>
    </row>
    <row r="1310" spans="8:12">
      <c r="H1310" t="s">
        <v>295</v>
      </c>
      <c r="I1310" t="s">
        <v>32</v>
      </c>
      <c r="J1310">
        <v>4537</v>
      </c>
      <c r="K1310">
        <v>31</v>
      </c>
      <c r="L1310">
        <v>0</v>
      </c>
    </row>
    <row r="1311" spans="8:12">
      <c r="H1311" t="s">
        <v>295</v>
      </c>
      <c r="I1311" t="s">
        <v>225</v>
      </c>
      <c r="J1311">
        <v>4207</v>
      </c>
      <c r="K1311">
        <v>209</v>
      </c>
      <c r="L1311">
        <v>0</v>
      </c>
    </row>
    <row r="1312" spans="8:12">
      <c r="H1312" t="s">
        <v>295</v>
      </c>
      <c r="I1312" t="s">
        <v>226</v>
      </c>
      <c r="J1312">
        <v>4249</v>
      </c>
      <c r="K1312">
        <v>104</v>
      </c>
      <c r="L1312">
        <v>0</v>
      </c>
    </row>
    <row r="1313" spans="8:12">
      <c r="H1313" t="s">
        <v>295</v>
      </c>
      <c r="I1313" t="s">
        <v>227</v>
      </c>
      <c r="J1313">
        <v>4932</v>
      </c>
      <c r="K1313">
        <v>29</v>
      </c>
      <c r="L1313">
        <v>0</v>
      </c>
    </row>
    <row r="1314" spans="8:12">
      <c r="H1314" t="s">
        <v>295</v>
      </c>
      <c r="I1314" t="s">
        <v>33</v>
      </c>
      <c r="J1314">
        <v>4692</v>
      </c>
      <c r="K1314">
        <v>87</v>
      </c>
      <c r="L1314">
        <v>0</v>
      </c>
    </row>
    <row r="1315" spans="8:12">
      <c r="H1315" t="s">
        <v>295</v>
      </c>
      <c r="I1315" t="s">
        <v>228</v>
      </c>
      <c r="J1315">
        <v>4772</v>
      </c>
      <c r="K1315">
        <v>44</v>
      </c>
      <c r="L1315">
        <v>0</v>
      </c>
    </row>
    <row r="1316" spans="8:12">
      <c r="H1316" t="s">
        <v>295</v>
      </c>
      <c r="I1316" t="s">
        <v>229</v>
      </c>
      <c r="J1316">
        <v>4682</v>
      </c>
      <c r="K1316">
        <v>68</v>
      </c>
      <c r="L1316">
        <v>0</v>
      </c>
    </row>
    <row r="1317" spans="8:12">
      <c r="H1317" t="s">
        <v>295</v>
      </c>
      <c r="I1317" t="s">
        <v>230</v>
      </c>
      <c r="J1317">
        <v>5416</v>
      </c>
      <c r="K1317">
        <v>70</v>
      </c>
      <c r="L1317">
        <v>0</v>
      </c>
    </row>
    <row r="1318" spans="8:12">
      <c r="H1318" t="s">
        <v>295</v>
      </c>
      <c r="I1318" t="s">
        <v>34</v>
      </c>
      <c r="J1318">
        <v>4917</v>
      </c>
      <c r="K1318">
        <v>80</v>
      </c>
      <c r="L1318">
        <v>0</v>
      </c>
    </row>
    <row r="1319" spans="8:12">
      <c r="H1319" t="s">
        <v>295</v>
      </c>
      <c r="I1319" t="s">
        <v>231</v>
      </c>
      <c r="J1319">
        <v>4360</v>
      </c>
      <c r="K1319">
        <v>89</v>
      </c>
      <c r="L1319">
        <v>0</v>
      </c>
    </row>
    <row r="1320" spans="8:12">
      <c r="H1320" t="s">
        <v>295</v>
      </c>
      <c r="I1320" t="s">
        <v>232</v>
      </c>
      <c r="J1320">
        <v>5178</v>
      </c>
      <c r="K1320">
        <v>71</v>
      </c>
      <c r="L1320">
        <v>0</v>
      </c>
    </row>
    <row r="1321" spans="8:12">
      <c r="H1321" t="s">
        <v>295</v>
      </c>
      <c r="I1321" t="s">
        <v>233</v>
      </c>
      <c r="J1321">
        <v>4475</v>
      </c>
      <c r="K1321">
        <v>75</v>
      </c>
      <c r="L1321">
        <v>0</v>
      </c>
    </row>
    <row r="1322" spans="8:12">
      <c r="H1322" t="s">
        <v>295</v>
      </c>
      <c r="I1322" t="s">
        <v>35</v>
      </c>
      <c r="J1322">
        <v>4984</v>
      </c>
      <c r="K1322">
        <v>93</v>
      </c>
      <c r="L1322">
        <v>0</v>
      </c>
    </row>
    <row r="1323" spans="8:12">
      <c r="H1323" t="s">
        <v>295</v>
      </c>
      <c r="I1323" t="s">
        <v>234</v>
      </c>
      <c r="J1323">
        <v>6885</v>
      </c>
      <c r="K1323">
        <v>31</v>
      </c>
      <c r="L1323">
        <v>0</v>
      </c>
    </row>
    <row r="1324" spans="8:12">
      <c r="H1324" t="s">
        <v>295</v>
      </c>
      <c r="I1324" t="s">
        <v>235</v>
      </c>
      <c r="J1324">
        <v>8185</v>
      </c>
      <c r="K1324">
        <v>111</v>
      </c>
      <c r="L1324">
        <v>0</v>
      </c>
    </row>
    <row r="1325" spans="8:12">
      <c r="H1325" t="s">
        <v>295</v>
      </c>
      <c r="I1325" t="s">
        <v>236</v>
      </c>
      <c r="J1325">
        <v>9495</v>
      </c>
      <c r="K1325">
        <v>98</v>
      </c>
      <c r="L1325">
        <v>0</v>
      </c>
    </row>
    <row r="1326" spans="8:12">
      <c r="H1326" t="s">
        <v>295</v>
      </c>
      <c r="I1326" t="s">
        <v>36</v>
      </c>
      <c r="J1326">
        <v>9209</v>
      </c>
      <c r="K1326">
        <v>29</v>
      </c>
      <c r="L1326">
        <v>0</v>
      </c>
    </row>
    <row r="1327" spans="8:12">
      <c r="H1327" t="s">
        <v>295</v>
      </c>
      <c r="I1327" t="s">
        <v>237</v>
      </c>
      <c r="J1327">
        <v>11868</v>
      </c>
      <c r="K1327">
        <v>79</v>
      </c>
      <c r="L1327">
        <v>0</v>
      </c>
    </row>
    <row r="1328" spans="8:12">
      <c r="H1328" t="s">
        <v>295</v>
      </c>
      <c r="I1328" t="s">
        <v>238</v>
      </c>
      <c r="J1328">
        <v>12556</v>
      </c>
      <c r="K1328">
        <v>74</v>
      </c>
      <c r="L1328">
        <v>0</v>
      </c>
    </row>
    <row r="1329" spans="8:12">
      <c r="H1329" t="s">
        <v>295</v>
      </c>
      <c r="I1329" t="s">
        <v>239</v>
      </c>
      <c r="J1329">
        <v>11640</v>
      </c>
      <c r="K1329">
        <v>62</v>
      </c>
      <c r="L1329">
        <v>0</v>
      </c>
    </row>
    <row r="1330" spans="8:12">
      <c r="H1330" t="s">
        <v>295</v>
      </c>
      <c r="I1330" t="s">
        <v>37</v>
      </c>
      <c r="J1330">
        <v>12538</v>
      </c>
      <c r="K1330">
        <v>164</v>
      </c>
      <c r="L1330">
        <v>0</v>
      </c>
    </row>
    <row r="1331" spans="8:12">
      <c r="H1331" t="s">
        <v>295</v>
      </c>
      <c r="I1331" t="s">
        <v>240</v>
      </c>
      <c r="J1331">
        <v>12106</v>
      </c>
      <c r="K1331">
        <v>72</v>
      </c>
      <c r="L1331">
        <v>0</v>
      </c>
    </row>
    <row r="1332" spans="8:12">
      <c r="H1332" t="s">
        <v>295</v>
      </c>
      <c r="I1332" t="s">
        <v>241</v>
      </c>
      <c r="J1332">
        <v>12056</v>
      </c>
      <c r="K1332">
        <v>73</v>
      </c>
      <c r="L1332">
        <v>0</v>
      </c>
    </row>
    <row r="1333" spans="8:12">
      <c r="H1333" t="s">
        <v>295</v>
      </c>
      <c r="I1333" t="s">
        <v>242</v>
      </c>
      <c r="J1333">
        <v>10918</v>
      </c>
      <c r="K1333">
        <v>32</v>
      </c>
      <c r="L1333">
        <v>0</v>
      </c>
    </row>
    <row r="1334" spans="8:12">
      <c r="H1334" t="s">
        <v>295</v>
      </c>
      <c r="I1334" t="s">
        <v>38</v>
      </c>
      <c r="J1334">
        <v>9164</v>
      </c>
      <c r="K1334">
        <v>29</v>
      </c>
      <c r="L1334">
        <v>0</v>
      </c>
    </row>
    <row r="1335" spans="8:12">
      <c r="H1335" t="s">
        <v>295</v>
      </c>
      <c r="I1335" t="s">
        <v>243</v>
      </c>
      <c r="J1335">
        <v>8224</v>
      </c>
      <c r="K1335">
        <v>94</v>
      </c>
      <c r="L1335">
        <v>0</v>
      </c>
    </row>
    <row r="1336" spans="8:12">
      <c r="H1336" t="s">
        <v>295</v>
      </c>
      <c r="I1336" t="s">
        <v>244</v>
      </c>
      <c r="J1336">
        <v>7515</v>
      </c>
      <c r="K1336">
        <v>88</v>
      </c>
      <c r="L1336">
        <v>0</v>
      </c>
    </row>
    <row r="1337" spans="8:12">
      <c r="H1337" t="s">
        <v>295</v>
      </c>
      <c r="I1337" t="s">
        <v>245</v>
      </c>
      <c r="J1337">
        <v>7704</v>
      </c>
      <c r="K1337">
        <v>87</v>
      </c>
      <c r="L1337">
        <v>0</v>
      </c>
    </row>
    <row r="1338" spans="8:12">
      <c r="H1338" t="s">
        <v>295</v>
      </c>
      <c r="I1338" t="s">
        <v>39</v>
      </c>
      <c r="J1338">
        <v>7891</v>
      </c>
      <c r="K1338">
        <v>74</v>
      </c>
      <c r="L1338">
        <v>0</v>
      </c>
    </row>
    <row r="1339" spans="8:12">
      <c r="H1339" t="s">
        <v>295</v>
      </c>
      <c r="I1339" t="s">
        <v>246</v>
      </c>
      <c r="J1339">
        <v>6998</v>
      </c>
      <c r="K1339">
        <v>69</v>
      </c>
      <c r="L1339">
        <v>0</v>
      </c>
    </row>
    <row r="1340" spans="8:12">
      <c r="H1340" t="s">
        <v>295</v>
      </c>
      <c r="I1340" t="s">
        <v>247</v>
      </c>
      <c r="J1340">
        <v>6031</v>
      </c>
      <c r="K1340">
        <v>31</v>
      </c>
      <c r="L1340">
        <v>0</v>
      </c>
    </row>
    <row r="1341" spans="8:12">
      <c r="H1341" t="s">
        <v>295</v>
      </c>
      <c r="I1341" t="s">
        <v>248</v>
      </c>
      <c r="J1341">
        <v>5310</v>
      </c>
      <c r="K1341">
        <v>141</v>
      </c>
      <c r="L1341">
        <v>0</v>
      </c>
    </row>
    <row r="1342" spans="8:12">
      <c r="H1342" t="s">
        <v>295</v>
      </c>
      <c r="I1342" t="s">
        <v>40</v>
      </c>
      <c r="J1342">
        <v>4048</v>
      </c>
      <c r="K1342">
        <v>88</v>
      </c>
      <c r="L1342">
        <v>0</v>
      </c>
    </row>
    <row r="1343" spans="8:12">
      <c r="H1343" t="s">
        <v>295</v>
      </c>
      <c r="I1343" t="s">
        <v>249</v>
      </c>
      <c r="J1343">
        <v>2379</v>
      </c>
      <c r="K1343">
        <v>41</v>
      </c>
      <c r="L1343">
        <v>0</v>
      </c>
    </row>
    <row r="1344" spans="8:12">
      <c r="H1344" t="s">
        <v>295</v>
      </c>
      <c r="I1344" t="s">
        <v>250</v>
      </c>
      <c r="J1344">
        <v>2167</v>
      </c>
      <c r="K1344">
        <v>109</v>
      </c>
      <c r="L1344">
        <v>0</v>
      </c>
    </row>
    <row r="1345" spans="8:12">
      <c r="H1345" t="s">
        <v>295</v>
      </c>
      <c r="I1345" t="s">
        <v>251</v>
      </c>
      <c r="J1345">
        <v>2054</v>
      </c>
      <c r="K1345">
        <v>31</v>
      </c>
      <c r="L1345">
        <v>0</v>
      </c>
    </row>
    <row r="1346" spans="8:12">
      <c r="H1346" t="s">
        <v>296</v>
      </c>
      <c r="I1346" t="s">
        <v>17</v>
      </c>
      <c r="J1346">
        <v>1998</v>
      </c>
      <c r="K1346">
        <v>28</v>
      </c>
      <c r="L1346">
        <v>0</v>
      </c>
    </row>
    <row r="1347" spans="8:12">
      <c r="H1347" t="s">
        <v>296</v>
      </c>
      <c r="I1347" t="s">
        <v>180</v>
      </c>
      <c r="J1347">
        <v>2029</v>
      </c>
      <c r="K1347">
        <v>105</v>
      </c>
      <c r="L1347">
        <v>0</v>
      </c>
    </row>
    <row r="1348" spans="8:12">
      <c r="H1348" t="s">
        <v>296</v>
      </c>
      <c r="I1348" t="s">
        <v>181</v>
      </c>
      <c r="J1348">
        <v>1987</v>
      </c>
      <c r="K1348">
        <v>102</v>
      </c>
      <c r="L1348">
        <v>0</v>
      </c>
    </row>
    <row r="1349" spans="8:12">
      <c r="H1349" t="s">
        <v>296</v>
      </c>
      <c r="I1349" t="s">
        <v>182</v>
      </c>
      <c r="J1349">
        <v>2164</v>
      </c>
      <c r="K1349">
        <v>79</v>
      </c>
      <c r="L1349">
        <v>0</v>
      </c>
    </row>
    <row r="1350" spans="8:12">
      <c r="H1350" t="s">
        <v>296</v>
      </c>
      <c r="I1350" t="s">
        <v>18</v>
      </c>
      <c r="J1350">
        <v>2310</v>
      </c>
      <c r="K1350">
        <v>94</v>
      </c>
      <c r="L1350">
        <v>0</v>
      </c>
    </row>
    <row r="1351" spans="8:12">
      <c r="H1351" t="s">
        <v>296</v>
      </c>
      <c r="I1351" t="s">
        <v>183</v>
      </c>
      <c r="J1351">
        <v>2372</v>
      </c>
      <c r="K1351">
        <v>33</v>
      </c>
      <c r="L1351">
        <v>0</v>
      </c>
    </row>
    <row r="1352" spans="8:12">
      <c r="H1352" t="s">
        <v>296</v>
      </c>
      <c r="I1352" t="s">
        <v>184</v>
      </c>
      <c r="J1352">
        <v>2405</v>
      </c>
      <c r="K1352">
        <v>76</v>
      </c>
      <c r="L1352">
        <v>0</v>
      </c>
    </row>
    <row r="1353" spans="8:12">
      <c r="H1353" t="s">
        <v>296</v>
      </c>
      <c r="I1353" t="s">
        <v>185</v>
      </c>
      <c r="J1353">
        <v>2555</v>
      </c>
      <c r="K1353">
        <v>90</v>
      </c>
      <c r="L1353">
        <v>0</v>
      </c>
    </row>
    <row r="1354" spans="8:12">
      <c r="H1354" t="s">
        <v>296</v>
      </c>
      <c r="I1354" t="s">
        <v>19</v>
      </c>
      <c r="J1354">
        <v>2109</v>
      </c>
      <c r="K1354">
        <v>31</v>
      </c>
      <c r="L1354">
        <v>0</v>
      </c>
    </row>
    <row r="1355" spans="8:12">
      <c r="H1355" t="s">
        <v>296</v>
      </c>
      <c r="I1355" t="s">
        <v>186</v>
      </c>
      <c r="J1355">
        <v>1970</v>
      </c>
      <c r="K1355">
        <v>33</v>
      </c>
      <c r="L1355">
        <v>0</v>
      </c>
    </row>
    <row r="1356" spans="8:12">
      <c r="H1356" t="s">
        <v>296</v>
      </c>
      <c r="I1356" t="s">
        <v>187</v>
      </c>
      <c r="J1356">
        <v>2281</v>
      </c>
      <c r="K1356">
        <v>46</v>
      </c>
      <c r="L1356">
        <v>0</v>
      </c>
    </row>
    <row r="1357" spans="8:12">
      <c r="H1357" t="s">
        <v>296</v>
      </c>
      <c r="I1357" t="s">
        <v>188</v>
      </c>
      <c r="J1357">
        <v>2698</v>
      </c>
      <c r="K1357">
        <v>219</v>
      </c>
      <c r="L1357">
        <v>0</v>
      </c>
    </row>
    <row r="1358" spans="8:12">
      <c r="H1358" t="s">
        <v>296</v>
      </c>
      <c r="I1358" t="s">
        <v>20</v>
      </c>
      <c r="J1358">
        <v>3398</v>
      </c>
      <c r="K1358">
        <v>74</v>
      </c>
      <c r="L1358">
        <v>0</v>
      </c>
    </row>
    <row r="1359" spans="8:12">
      <c r="H1359" t="s">
        <v>296</v>
      </c>
      <c r="I1359" t="s">
        <v>189</v>
      </c>
      <c r="J1359">
        <v>6584</v>
      </c>
      <c r="K1359">
        <v>140</v>
      </c>
      <c r="L1359">
        <v>0</v>
      </c>
    </row>
    <row r="1360" spans="8:12">
      <c r="H1360" t="s">
        <v>296</v>
      </c>
      <c r="I1360" t="s">
        <v>190</v>
      </c>
      <c r="J1360">
        <v>7490</v>
      </c>
      <c r="K1360">
        <v>33</v>
      </c>
      <c r="L1360">
        <v>0</v>
      </c>
    </row>
    <row r="1361" spans="8:12">
      <c r="H1361" t="s">
        <v>296</v>
      </c>
      <c r="I1361" t="s">
        <v>191</v>
      </c>
      <c r="J1361">
        <v>8029</v>
      </c>
      <c r="K1361">
        <v>102</v>
      </c>
      <c r="L1361">
        <v>0</v>
      </c>
    </row>
    <row r="1362" spans="8:12">
      <c r="H1362" t="s">
        <v>296</v>
      </c>
      <c r="I1362" t="s">
        <v>21</v>
      </c>
      <c r="J1362">
        <v>8562</v>
      </c>
      <c r="K1362">
        <v>85</v>
      </c>
      <c r="L1362">
        <v>0</v>
      </c>
    </row>
    <row r="1363" spans="8:12">
      <c r="H1363" t="s">
        <v>296</v>
      </c>
      <c r="I1363" t="s">
        <v>192</v>
      </c>
      <c r="J1363">
        <v>7324</v>
      </c>
      <c r="K1363">
        <v>101</v>
      </c>
      <c r="L1363">
        <v>0</v>
      </c>
    </row>
    <row r="1364" spans="8:12">
      <c r="H1364" t="s">
        <v>296</v>
      </c>
      <c r="I1364" t="s">
        <v>193</v>
      </c>
      <c r="J1364">
        <v>10416</v>
      </c>
      <c r="K1364">
        <v>79</v>
      </c>
      <c r="L1364">
        <v>0</v>
      </c>
    </row>
    <row r="1365" spans="8:12">
      <c r="H1365" t="s">
        <v>296</v>
      </c>
      <c r="I1365" t="s">
        <v>194</v>
      </c>
      <c r="J1365">
        <v>11700</v>
      </c>
      <c r="K1365">
        <v>29</v>
      </c>
      <c r="L1365">
        <v>0</v>
      </c>
    </row>
    <row r="1366" spans="8:12">
      <c r="H1366" t="s">
        <v>296</v>
      </c>
      <c r="I1366" t="s">
        <v>22</v>
      </c>
      <c r="J1366">
        <v>13230</v>
      </c>
      <c r="K1366">
        <v>31</v>
      </c>
      <c r="L1366">
        <v>0</v>
      </c>
    </row>
    <row r="1367" spans="8:12">
      <c r="H1367" t="s">
        <v>296</v>
      </c>
      <c r="I1367" t="s">
        <v>195</v>
      </c>
      <c r="J1367">
        <v>12971</v>
      </c>
      <c r="K1367">
        <v>57</v>
      </c>
      <c r="L1367">
        <v>0</v>
      </c>
    </row>
    <row r="1368" spans="8:12">
      <c r="H1368" t="s">
        <v>296</v>
      </c>
      <c r="I1368" t="s">
        <v>196</v>
      </c>
      <c r="J1368">
        <v>12718</v>
      </c>
      <c r="K1368">
        <v>52</v>
      </c>
      <c r="L1368">
        <v>0</v>
      </c>
    </row>
    <row r="1369" spans="8:12">
      <c r="H1369" t="s">
        <v>296</v>
      </c>
      <c r="I1369" t="s">
        <v>197</v>
      </c>
      <c r="J1369">
        <v>13711</v>
      </c>
      <c r="K1369">
        <v>117</v>
      </c>
      <c r="L1369">
        <v>0</v>
      </c>
    </row>
    <row r="1370" spans="8:12">
      <c r="H1370" t="s">
        <v>296</v>
      </c>
      <c r="I1370" t="s">
        <v>23</v>
      </c>
      <c r="J1370">
        <v>13832</v>
      </c>
      <c r="K1370">
        <v>230</v>
      </c>
      <c r="L1370">
        <v>0</v>
      </c>
    </row>
    <row r="1371" spans="8:12">
      <c r="H1371" t="s">
        <v>296</v>
      </c>
      <c r="I1371" t="s">
        <v>198</v>
      </c>
      <c r="J1371">
        <v>12572</v>
      </c>
      <c r="K1371">
        <v>91</v>
      </c>
      <c r="L1371">
        <v>0</v>
      </c>
    </row>
    <row r="1372" spans="8:12">
      <c r="H1372" t="s">
        <v>296</v>
      </c>
      <c r="I1372" t="s">
        <v>199</v>
      </c>
      <c r="J1372">
        <v>11796</v>
      </c>
      <c r="K1372">
        <v>33</v>
      </c>
      <c r="L1372">
        <v>0</v>
      </c>
    </row>
    <row r="1373" spans="8:12">
      <c r="H1373" t="s">
        <v>296</v>
      </c>
      <c r="I1373" t="s">
        <v>200</v>
      </c>
      <c r="J1373">
        <v>11111</v>
      </c>
      <c r="K1373">
        <v>61</v>
      </c>
      <c r="L1373">
        <v>0</v>
      </c>
    </row>
    <row r="1374" spans="8:12">
      <c r="H1374" t="s">
        <v>296</v>
      </c>
      <c r="I1374" t="s">
        <v>24</v>
      </c>
      <c r="J1374">
        <v>11033</v>
      </c>
      <c r="K1374">
        <v>29</v>
      </c>
      <c r="L1374">
        <v>0</v>
      </c>
    </row>
    <row r="1375" spans="8:12">
      <c r="H1375" t="s">
        <v>296</v>
      </c>
      <c r="I1375" t="s">
        <v>201</v>
      </c>
      <c r="J1375">
        <v>10974</v>
      </c>
      <c r="K1375">
        <v>106</v>
      </c>
      <c r="L1375">
        <v>0</v>
      </c>
    </row>
    <row r="1376" spans="8:12">
      <c r="H1376" t="s">
        <v>296</v>
      </c>
      <c r="I1376" t="s">
        <v>202</v>
      </c>
      <c r="J1376">
        <v>10124</v>
      </c>
      <c r="K1376">
        <v>94</v>
      </c>
      <c r="L1376">
        <v>0</v>
      </c>
    </row>
    <row r="1377" spans="8:12">
      <c r="H1377" t="s">
        <v>296</v>
      </c>
      <c r="I1377" t="s">
        <v>203</v>
      </c>
      <c r="J1377">
        <v>9206</v>
      </c>
      <c r="K1377">
        <v>90</v>
      </c>
      <c r="L1377">
        <v>0</v>
      </c>
    </row>
    <row r="1378" spans="8:12">
      <c r="H1378" t="s">
        <v>296</v>
      </c>
      <c r="I1378" t="s">
        <v>25</v>
      </c>
      <c r="J1378">
        <v>8421</v>
      </c>
      <c r="K1378">
        <v>30</v>
      </c>
      <c r="L1378">
        <v>0</v>
      </c>
    </row>
    <row r="1379" spans="8:12">
      <c r="H1379" t="s">
        <v>296</v>
      </c>
      <c r="I1379" t="s">
        <v>204</v>
      </c>
      <c r="J1379">
        <v>9154</v>
      </c>
      <c r="K1379">
        <v>70</v>
      </c>
      <c r="L1379">
        <v>0</v>
      </c>
    </row>
    <row r="1380" spans="8:12">
      <c r="H1380" t="s">
        <v>296</v>
      </c>
      <c r="I1380" t="s">
        <v>205</v>
      </c>
      <c r="J1380">
        <v>9953</v>
      </c>
      <c r="K1380">
        <v>124</v>
      </c>
      <c r="L1380">
        <v>0</v>
      </c>
    </row>
    <row r="1381" spans="8:12">
      <c r="H1381" t="s">
        <v>296</v>
      </c>
      <c r="I1381" t="s">
        <v>206</v>
      </c>
      <c r="J1381">
        <v>10207</v>
      </c>
      <c r="K1381">
        <v>43</v>
      </c>
      <c r="L1381">
        <v>0</v>
      </c>
    </row>
    <row r="1382" spans="8:12">
      <c r="H1382" t="s">
        <v>296</v>
      </c>
      <c r="I1382" t="s">
        <v>26</v>
      </c>
      <c r="J1382">
        <v>10228</v>
      </c>
      <c r="K1382">
        <v>82</v>
      </c>
      <c r="L1382">
        <v>0</v>
      </c>
    </row>
    <row r="1383" spans="8:12">
      <c r="H1383" t="s">
        <v>296</v>
      </c>
      <c r="I1383" t="s">
        <v>207</v>
      </c>
      <c r="J1383">
        <v>10141</v>
      </c>
      <c r="K1383">
        <v>57</v>
      </c>
      <c r="L1383">
        <v>0</v>
      </c>
    </row>
    <row r="1384" spans="8:12">
      <c r="H1384" t="s">
        <v>296</v>
      </c>
      <c r="I1384" t="s">
        <v>208</v>
      </c>
      <c r="J1384">
        <v>10062</v>
      </c>
      <c r="K1384">
        <v>87</v>
      </c>
      <c r="L1384">
        <v>0</v>
      </c>
    </row>
    <row r="1385" spans="8:12">
      <c r="H1385" t="s">
        <v>296</v>
      </c>
      <c r="I1385" t="s">
        <v>209</v>
      </c>
      <c r="J1385">
        <v>10162</v>
      </c>
      <c r="K1385">
        <v>34</v>
      </c>
      <c r="L1385">
        <v>0</v>
      </c>
    </row>
    <row r="1386" spans="8:12">
      <c r="H1386" t="s">
        <v>296</v>
      </c>
      <c r="I1386" t="s">
        <v>27</v>
      </c>
      <c r="J1386">
        <v>10204</v>
      </c>
      <c r="K1386">
        <v>57</v>
      </c>
      <c r="L1386">
        <v>0</v>
      </c>
    </row>
    <row r="1387" spans="8:12">
      <c r="H1387" t="s">
        <v>296</v>
      </c>
      <c r="I1387" t="s">
        <v>210</v>
      </c>
      <c r="J1387">
        <v>10128</v>
      </c>
      <c r="K1387">
        <v>36</v>
      </c>
      <c r="L1387">
        <v>0</v>
      </c>
    </row>
    <row r="1388" spans="8:12">
      <c r="H1388" t="s">
        <v>296</v>
      </c>
      <c r="I1388" t="s">
        <v>211</v>
      </c>
      <c r="J1388">
        <v>10109</v>
      </c>
      <c r="K1388">
        <v>77</v>
      </c>
      <c r="L1388">
        <v>0</v>
      </c>
    </row>
    <row r="1389" spans="8:12">
      <c r="H1389" t="s">
        <v>296</v>
      </c>
      <c r="I1389" t="s">
        <v>212</v>
      </c>
      <c r="J1389">
        <v>10325</v>
      </c>
      <c r="K1389">
        <v>37</v>
      </c>
      <c r="L1389">
        <v>0</v>
      </c>
    </row>
    <row r="1390" spans="8:12">
      <c r="H1390" t="s">
        <v>296</v>
      </c>
      <c r="I1390" t="s">
        <v>28</v>
      </c>
      <c r="J1390">
        <v>10135</v>
      </c>
      <c r="K1390">
        <v>32</v>
      </c>
      <c r="L1390">
        <v>0</v>
      </c>
    </row>
    <row r="1391" spans="8:12">
      <c r="H1391" t="s">
        <v>296</v>
      </c>
      <c r="I1391" t="s">
        <v>213</v>
      </c>
      <c r="J1391">
        <v>10010</v>
      </c>
      <c r="K1391">
        <v>114</v>
      </c>
      <c r="L1391">
        <v>0</v>
      </c>
    </row>
    <row r="1392" spans="8:12">
      <c r="H1392" t="s">
        <v>296</v>
      </c>
      <c r="I1392" t="s">
        <v>214</v>
      </c>
      <c r="J1392">
        <v>10132</v>
      </c>
      <c r="K1392">
        <v>30</v>
      </c>
      <c r="L1392">
        <v>0</v>
      </c>
    </row>
    <row r="1393" spans="8:12">
      <c r="H1393" t="s">
        <v>296</v>
      </c>
      <c r="I1393" t="s">
        <v>215</v>
      </c>
      <c r="J1393">
        <v>10102</v>
      </c>
      <c r="K1393">
        <v>74</v>
      </c>
      <c r="L1393">
        <v>0</v>
      </c>
    </row>
    <row r="1394" spans="8:12">
      <c r="H1394" t="s">
        <v>296</v>
      </c>
      <c r="I1394" t="s">
        <v>29</v>
      </c>
      <c r="J1394">
        <v>10393</v>
      </c>
      <c r="K1394">
        <v>77</v>
      </c>
      <c r="L1394">
        <v>0</v>
      </c>
    </row>
    <row r="1395" spans="8:12">
      <c r="H1395" t="s">
        <v>296</v>
      </c>
      <c r="I1395" t="s">
        <v>216</v>
      </c>
      <c r="J1395">
        <v>10493</v>
      </c>
      <c r="K1395">
        <v>32</v>
      </c>
      <c r="L1395">
        <v>0</v>
      </c>
    </row>
    <row r="1396" spans="8:12">
      <c r="H1396" t="s">
        <v>296</v>
      </c>
      <c r="I1396" t="s">
        <v>217</v>
      </c>
      <c r="J1396">
        <v>10711</v>
      </c>
      <c r="K1396">
        <v>32</v>
      </c>
      <c r="L1396">
        <v>0</v>
      </c>
    </row>
    <row r="1397" spans="8:12">
      <c r="H1397" t="s">
        <v>296</v>
      </c>
      <c r="I1397" t="s">
        <v>218</v>
      </c>
      <c r="J1397">
        <v>10684</v>
      </c>
      <c r="K1397">
        <v>163</v>
      </c>
      <c r="L1397">
        <v>0</v>
      </c>
    </row>
    <row r="1398" spans="8:12">
      <c r="H1398" t="s">
        <v>296</v>
      </c>
      <c r="I1398" t="s">
        <v>30</v>
      </c>
      <c r="J1398">
        <v>10476</v>
      </c>
      <c r="K1398">
        <v>32</v>
      </c>
      <c r="L1398">
        <v>0</v>
      </c>
    </row>
    <row r="1399" spans="8:12">
      <c r="H1399" t="s">
        <v>296</v>
      </c>
      <c r="I1399" t="s">
        <v>219</v>
      </c>
      <c r="J1399">
        <v>10438</v>
      </c>
      <c r="K1399">
        <v>30</v>
      </c>
      <c r="L1399">
        <v>0</v>
      </c>
    </row>
    <row r="1400" spans="8:12">
      <c r="H1400" t="s">
        <v>296</v>
      </c>
      <c r="I1400" t="s">
        <v>220</v>
      </c>
      <c r="J1400">
        <v>10463</v>
      </c>
      <c r="K1400">
        <v>136</v>
      </c>
      <c r="L1400">
        <v>0</v>
      </c>
    </row>
    <row r="1401" spans="8:12">
      <c r="H1401" t="s">
        <v>296</v>
      </c>
      <c r="I1401" t="s">
        <v>221</v>
      </c>
      <c r="J1401">
        <v>10342</v>
      </c>
      <c r="K1401">
        <v>84</v>
      </c>
      <c r="L1401">
        <v>0</v>
      </c>
    </row>
    <row r="1402" spans="8:12">
      <c r="H1402" t="s">
        <v>296</v>
      </c>
      <c r="I1402" t="s">
        <v>31</v>
      </c>
      <c r="J1402">
        <v>9789</v>
      </c>
      <c r="K1402">
        <v>50</v>
      </c>
      <c r="L1402">
        <v>0</v>
      </c>
    </row>
    <row r="1403" spans="8:12">
      <c r="H1403" t="s">
        <v>296</v>
      </c>
      <c r="I1403" t="s">
        <v>222</v>
      </c>
      <c r="J1403">
        <v>9298</v>
      </c>
      <c r="K1403">
        <v>35</v>
      </c>
      <c r="L1403">
        <v>0</v>
      </c>
    </row>
    <row r="1404" spans="8:12">
      <c r="H1404" t="s">
        <v>296</v>
      </c>
      <c r="I1404" t="s">
        <v>223</v>
      </c>
      <c r="J1404">
        <v>9190</v>
      </c>
      <c r="K1404">
        <v>33</v>
      </c>
      <c r="L1404">
        <v>0</v>
      </c>
    </row>
    <row r="1405" spans="8:12">
      <c r="H1405" t="s">
        <v>296</v>
      </c>
      <c r="I1405" t="s">
        <v>224</v>
      </c>
      <c r="J1405">
        <v>9059</v>
      </c>
      <c r="K1405">
        <v>32</v>
      </c>
      <c r="L1405">
        <v>0</v>
      </c>
    </row>
    <row r="1406" spans="8:12">
      <c r="H1406" t="s">
        <v>296</v>
      </c>
      <c r="I1406" t="s">
        <v>32</v>
      </c>
      <c r="J1406">
        <v>8520</v>
      </c>
      <c r="K1406">
        <v>33</v>
      </c>
      <c r="L1406">
        <v>0</v>
      </c>
    </row>
    <row r="1407" spans="8:12">
      <c r="H1407" t="s">
        <v>296</v>
      </c>
      <c r="I1407" t="s">
        <v>225</v>
      </c>
      <c r="J1407">
        <v>8645</v>
      </c>
      <c r="K1407">
        <v>127</v>
      </c>
      <c r="L1407">
        <v>0</v>
      </c>
    </row>
    <row r="1408" spans="8:12">
      <c r="H1408" t="s">
        <v>296</v>
      </c>
      <c r="I1408" t="s">
        <v>226</v>
      </c>
      <c r="J1408">
        <v>8807</v>
      </c>
      <c r="K1408">
        <v>90</v>
      </c>
      <c r="L1408">
        <v>0</v>
      </c>
    </row>
    <row r="1409" spans="8:12">
      <c r="H1409" t="s">
        <v>296</v>
      </c>
      <c r="I1409" t="s">
        <v>227</v>
      </c>
      <c r="J1409">
        <v>8327</v>
      </c>
      <c r="K1409">
        <v>108</v>
      </c>
      <c r="L1409">
        <v>0</v>
      </c>
    </row>
    <row r="1410" spans="8:12">
      <c r="H1410" t="s">
        <v>296</v>
      </c>
      <c r="I1410" t="s">
        <v>33</v>
      </c>
      <c r="J1410">
        <v>8679</v>
      </c>
      <c r="K1410">
        <v>68</v>
      </c>
      <c r="L1410">
        <v>0</v>
      </c>
    </row>
    <row r="1411" spans="8:12">
      <c r="H1411" t="s">
        <v>296</v>
      </c>
      <c r="I1411" t="s">
        <v>228</v>
      </c>
      <c r="J1411">
        <v>8744</v>
      </c>
      <c r="K1411">
        <v>32</v>
      </c>
      <c r="L1411">
        <v>0</v>
      </c>
    </row>
    <row r="1412" spans="8:12">
      <c r="H1412" t="s">
        <v>296</v>
      </c>
      <c r="I1412" t="s">
        <v>229</v>
      </c>
      <c r="J1412">
        <v>8883</v>
      </c>
      <c r="K1412">
        <v>30</v>
      </c>
      <c r="L1412">
        <v>0</v>
      </c>
    </row>
    <row r="1413" spans="8:12">
      <c r="H1413" t="s">
        <v>296</v>
      </c>
      <c r="I1413" t="s">
        <v>230</v>
      </c>
      <c r="J1413">
        <v>9221</v>
      </c>
      <c r="K1413">
        <v>71</v>
      </c>
      <c r="L1413">
        <v>0</v>
      </c>
    </row>
    <row r="1414" spans="8:12">
      <c r="H1414" t="s">
        <v>296</v>
      </c>
      <c r="I1414" t="s">
        <v>34</v>
      </c>
      <c r="J1414">
        <v>9521</v>
      </c>
      <c r="K1414">
        <v>83</v>
      </c>
      <c r="L1414">
        <v>0</v>
      </c>
    </row>
    <row r="1415" spans="8:12">
      <c r="H1415" t="s">
        <v>296</v>
      </c>
      <c r="I1415" t="s">
        <v>231</v>
      </c>
      <c r="J1415">
        <v>9472</v>
      </c>
      <c r="K1415">
        <v>40</v>
      </c>
      <c r="L1415">
        <v>0</v>
      </c>
    </row>
    <row r="1416" spans="8:12">
      <c r="H1416" t="s">
        <v>296</v>
      </c>
      <c r="I1416" t="s">
        <v>232</v>
      </c>
      <c r="J1416">
        <v>9805</v>
      </c>
      <c r="K1416">
        <v>95</v>
      </c>
      <c r="L1416">
        <v>0</v>
      </c>
    </row>
    <row r="1417" spans="8:12">
      <c r="H1417" t="s">
        <v>296</v>
      </c>
      <c r="I1417" t="s">
        <v>233</v>
      </c>
      <c r="J1417">
        <v>9875</v>
      </c>
      <c r="K1417">
        <v>103</v>
      </c>
      <c r="L1417">
        <v>0</v>
      </c>
    </row>
    <row r="1418" spans="8:12">
      <c r="H1418" t="s">
        <v>296</v>
      </c>
      <c r="I1418" t="s">
        <v>35</v>
      </c>
      <c r="J1418">
        <v>10026</v>
      </c>
      <c r="K1418">
        <v>168</v>
      </c>
      <c r="L1418">
        <v>0</v>
      </c>
    </row>
    <row r="1419" spans="8:12">
      <c r="H1419" t="s">
        <v>296</v>
      </c>
      <c r="I1419" t="s">
        <v>234</v>
      </c>
      <c r="J1419">
        <v>10576</v>
      </c>
      <c r="K1419">
        <v>106</v>
      </c>
      <c r="L1419">
        <v>0</v>
      </c>
    </row>
    <row r="1420" spans="8:12">
      <c r="H1420" t="s">
        <v>296</v>
      </c>
      <c r="I1420" t="s">
        <v>235</v>
      </c>
      <c r="J1420">
        <v>10813</v>
      </c>
      <c r="K1420">
        <v>85</v>
      </c>
      <c r="L1420">
        <v>0</v>
      </c>
    </row>
    <row r="1421" spans="8:12">
      <c r="H1421" t="s">
        <v>296</v>
      </c>
      <c r="I1421" t="s">
        <v>236</v>
      </c>
      <c r="J1421">
        <v>10460</v>
      </c>
      <c r="K1421">
        <v>89</v>
      </c>
      <c r="L1421">
        <v>0</v>
      </c>
    </row>
    <row r="1422" spans="8:12">
      <c r="H1422" t="s">
        <v>296</v>
      </c>
      <c r="I1422" t="s">
        <v>36</v>
      </c>
      <c r="J1422">
        <v>10590</v>
      </c>
      <c r="K1422">
        <v>91</v>
      </c>
      <c r="L1422">
        <v>0</v>
      </c>
    </row>
    <row r="1423" spans="8:12">
      <c r="H1423" t="s">
        <v>296</v>
      </c>
      <c r="I1423" t="s">
        <v>237</v>
      </c>
      <c r="J1423">
        <v>10228</v>
      </c>
      <c r="K1423">
        <v>33</v>
      </c>
      <c r="L1423">
        <v>0</v>
      </c>
    </row>
    <row r="1424" spans="8:12">
      <c r="H1424" t="s">
        <v>296</v>
      </c>
      <c r="I1424" t="s">
        <v>238</v>
      </c>
      <c r="J1424">
        <v>10875</v>
      </c>
      <c r="K1424">
        <v>61</v>
      </c>
      <c r="L1424">
        <v>0</v>
      </c>
    </row>
    <row r="1425" spans="8:12">
      <c r="H1425" t="s">
        <v>296</v>
      </c>
      <c r="I1425" t="s">
        <v>239</v>
      </c>
      <c r="J1425">
        <v>10731</v>
      </c>
      <c r="K1425">
        <v>78</v>
      </c>
      <c r="L1425">
        <v>0</v>
      </c>
    </row>
    <row r="1426" spans="8:12">
      <c r="H1426" t="s">
        <v>296</v>
      </c>
      <c r="I1426" t="s">
        <v>37</v>
      </c>
      <c r="J1426">
        <v>11268</v>
      </c>
      <c r="K1426">
        <v>68</v>
      </c>
      <c r="L1426">
        <v>0</v>
      </c>
    </row>
    <row r="1427" spans="8:12">
      <c r="H1427" t="s">
        <v>296</v>
      </c>
      <c r="I1427" t="s">
        <v>240</v>
      </c>
      <c r="J1427">
        <v>11478</v>
      </c>
      <c r="K1427">
        <v>50</v>
      </c>
      <c r="L1427">
        <v>0</v>
      </c>
    </row>
    <row r="1428" spans="8:12">
      <c r="H1428" t="s">
        <v>296</v>
      </c>
      <c r="I1428" t="s">
        <v>241</v>
      </c>
      <c r="J1428">
        <v>11649</v>
      </c>
      <c r="K1428">
        <v>33</v>
      </c>
      <c r="L1428">
        <v>0</v>
      </c>
    </row>
    <row r="1429" spans="8:12">
      <c r="H1429" t="s">
        <v>296</v>
      </c>
      <c r="I1429" t="s">
        <v>242</v>
      </c>
      <c r="J1429">
        <v>11801</v>
      </c>
      <c r="K1429">
        <v>31</v>
      </c>
      <c r="L1429">
        <v>0</v>
      </c>
    </row>
    <row r="1430" spans="8:12">
      <c r="H1430" t="s">
        <v>296</v>
      </c>
      <c r="I1430" t="s">
        <v>38</v>
      </c>
      <c r="J1430">
        <v>11340</v>
      </c>
      <c r="K1430">
        <v>40</v>
      </c>
      <c r="L1430">
        <v>0</v>
      </c>
    </row>
    <row r="1431" spans="8:12">
      <c r="H1431" t="s">
        <v>296</v>
      </c>
      <c r="I1431" t="s">
        <v>243</v>
      </c>
      <c r="J1431">
        <v>10189</v>
      </c>
      <c r="K1431">
        <v>102</v>
      </c>
      <c r="L1431">
        <v>0</v>
      </c>
    </row>
    <row r="1432" spans="8:12">
      <c r="H1432" t="s">
        <v>296</v>
      </c>
      <c r="I1432" t="s">
        <v>244</v>
      </c>
      <c r="J1432">
        <v>9862</v>
      </c>
      <c r="K1432">
        <v>91</v>
      </c>
      <c r="L1432">
        <v>0</v>
      </c>
    </row>
    <row r="1433" spans="8:12">
      <c r="H1433" t="s">
        <v>296</v>
      </c>
      <c r="I1433" t="s">
        <v>245</v>
      </c>
      <c r="J1433">
        <v>10316</v>
      </c>
      <c r="K1433">
        <v>101</v>
      </c>
      <c r="L1433">
        <v>0</v>
      </c>
    </row>
    <row r="1434" spans="8:12">
      <c r="H1434" t="s">
        <v>296</v>
      </c>
      <c r="I1434" t="s">
        <v>39</v>
      </c>
      <c r="J1434">
        <v>10580</v>
      </c>
      <c r="K1434">
        <v>33</v>
      </c>
      <c r="L1434">
        <v>0</v>
      </c>
    </row>
    <row r="1435" spans="8:12">
      <c r="H1435" t="s">
        <v>296</v>
      </c>
      <c r="I1435" t="s">
        <v>246</v>
      </c>
      <c r="J1435">
        <v>11088</v>
      </c>
      <c r="K1435">
        <v>30</v>
      </c>
      <c r="L1435">
        <v>0</v>
      </c>
    </row>
    <row r="1436" spans="8:12">
      <c r="H1436" t="s">
        <v>296</v>
      </c>
      <c r="I1436" t="s">
        <v>247</v>
      </c>
      <c r="J1436">
        <v>8886</v>
      </c>
      <c r="K1436">
        <v>32</v>
      </c>
      <c r="L1436">
        <v>0</v>
      </c>
    </row>
    <row r="1437" spans="8:12">
      <c r="H1437" t="s">
        <v>296</v>
      </c>
      <c r="I1437" t="s">
        <v>248</v>
      </c>
      <c r="J1437">
        <v>7711</v>
      </c>
      <c r="K1437">
        <v>32</v>
      </c>
      <c r="L1437">
        <v>0</v>
      </c>
    </row>
    <row r="1438" spans="8:12">
      <c r="H1438" t="s">
        <v>296</v>
      </c>
      <c r="I1438" t="s">
        <v>40</v>
      </c>
      <c r="J1438">
        <v>6292</v>
      </c>
      <c r="K1438">
        <v>79</v>
      </c>
      <c r="L1438">
        <v>0</v>
      </c>
    </row>
    <row r="1439" spans="8:12">
      <c r="H1439" t="s">
        <v>296</v>
      </c>
      <c r="I1439" t="s">
        <v>249</v>
      </c>
      <c r="J1439">
        <v>2963</v>
      </c>
      <c r="K1439">
        <v>25</v>
      </c>
      <c r="L1439">
        <v>0</v>
      </c>
    </row>
    <row r="1440" spans="8:12">
      <c r="H1440" t="s">
        <v>296</v>
      </c>
      <c r="I1440" t="s">
        <v>250</v>
      </c>
      <c r="J1440">
        <v>2473</v>
      </c>
      <c r="K1440">
        <v>41</v>
      </c>
      <c r="L1440">
        <v>0</v>
      </c>
    </row>
    <row r="1441" spans="8:12">
      <c r="H1441" t="s">
        <v>296</v>
      </c>
      <c r="I1441" t="s">
        <v>251</v>
      </c>
      <c r="J1441">
        <v>2440</v>
      </c>
      <c r="K1441">
        <v>116</v>
      </c>
      <c r="L1441">
        <v>0</v>
      </c>
    </row>
    <row r="1442" spans="8:12">
      <c r="H1442" t="s">
        <v>297</v>
      </c>
      <c r="I1442" t="s">
        <v>17</v>
      </c>
      <c r="J1442">
        <v>2332</v>
      </c>
      <c r="K1442">
        <v>150</v>
      </c>
      <c r="L1442">
        <v>0</v>
      </c>
    </row>
    <row r="1443" spans="8:12">
      <c r="H1443" t="s">
        <v>297</v>
      </c>
      <c r="I1443" t="s">
        <v>180</v>
      </c>
      <c r="J1443">
        <v>3691</v>
      </c>
      <c r="K1443">
        <v>66</v>
      </c>
      <c r="L1443">
        <v>0</v>
      </c>
    </row>
    <row r="1444" spans="8:12">
      <c r="H1444" t="s">
        <v>297</v>
      </c>
      <c r="I1444" t="s">
        <v>181</v>
      </c>
      <c r="J1444">
        <v>3262</v>
      </c>
      <c r="K1444">
        <v>28</v>
      </c>
      <c r="L1444">
        <v>0</v>
      </c>
    </row>
    <row r="1445" spans="8:12">
      <c r="H1445" t="s">
        <v>297</v>
      </c>
      <c r="I1445" t="s">
        <v>182</v>
      </c>
      <c r="J1445">
        <v>2658</v>
      </c>
      <c r="K1445">
        <v>30</v>
      </c>
      <c r="L1445">
        <v>0</v>
      </c>
    </row>
    <row r="1446" spans="8:12">
      <c r="H1446" t="s">
        <v>297</v>
      </c>
      <c r="I1446" t="s">
        <v>18</v>
      </c>
      <c r="J1446">
        <v>3095</v>
      </c>
      <c r="K1446">
        <v>36</v>
      </c>
      <c r="L1446">
        <v>0</v>
      </c>
    </row>
    <row r="1447" spans="8:12">
      <c r="H1447" t="s">
        <v>297</v>
      </c>
      <c r="I1447" t="s">
        <v>183</v>
      </c>
      <c r="J1447">
        <v>4521</v>
      </c>
      <c r="K1447">
        <v>35</v>
      </c>
      <c r="L1447">
        <v>0</v>
      </c>
    </row>
    <row r="1448" spans="8:12">
      <c r="H1448" t="s">
        <v>297</v>
      </c>
      <c r="I1448" t="s">
        <v>184</v>
      </c>
      <c r="J1448">
        <v>4722</v>
      </c>
      <c r="K1448">
        <v>99</v>
      </c>
      <c r="L1448">
        <v>0</v>
      </c>
    </row>
    <row r="1449" spans="8:12">
      <c r="H1449" t="s">
        <v>297</v>
      </c>
      <c r="I1449" t="s">
        <v>185</v>
      </c>
      <c r="J1449">
        <v>4342</v>
      </c>
      <c r="K1449">
        <v>32</v>
      </c>
      <c r="L1449">
        <v>0</v>
      </c>
    </row>
    <row r="1450" spans="8:12">
      <c r="H1450" t="s">
        <v>297</v>
      </c>
      <c r="I1450" t="s">
        <v>19</v>
      </c>
      <c r="J1450">
        <v>4160</v>
      </c>
      <c r="K1450">
        <v>78</v>
      </c>
      <c r="L1450">
        <v>0</v>
      </c>
    </row>
    <row r="1451" spans="8:12">
      <c r="H1451" t="s">
        <v>297</v>
      </c>
      <c r="I1451" t="s">
        <v>186</v>
      </c>
      <c r="J1451">
        <v>4408</v>
      </c>
      <c r="K1451">
        <v>43</v>
      </c>
      <c r="L1451">
        <v>0</v>
      </c>
    </row>
    <row r="1452" spans="8:12">
      <c r="H1452" t="s">
        <v>297</v>
      </c>
      <c r="I1452" t="s">
        <v>187</v>
      </c>
      <c r="J1452">
        <v>4667</v>
      </c>
      <c r="K1452">
        <v>137</v>
      </c>
      <c r="L1452">
        <v>0</v>
      </c>
    </row>
    <row r="1453" spans="8:12">
      <c r="H1453" t="s">
        <v>297</v>
      </c>
      <c r="I1453" t="s">
        <v>188</v>
      </c>
      <c r="J1453">
        <v>5322</v>
      </c>
      <c r="K1453">
        <v>30</v>
      </c>
      <c r="L1453">
        <v>0</v>
      </c>
    </row>
    <row r="1454" spans="8:12">
      <c r="H1454" t="s">
        <v>297</v>
      </c>
      <c r="I1454" t="s">
        <v>20</v>
      </c>
      <c r="J1454">
        <v>4536</v>
      </c>
      <c r="K1454">
        <v>50</v>
      </c>
      <c r="L1454">
        <v>0</v>
      </c>
    </row>
    <row r="1455" spans="8:12">
      <c r="H1455" t="s">
        <v>297</v>
      </c>
      <c r="I1455" t="s">
        <v>189</v>
      </c>
      <c r="J1455">
        <v>8064</v>
      </c>
      <c r="K1455">
        <v>30</v>
      </c>
      <c r="L1455">
        <v>0</v>
      </c>
    </row>
    <row r="1456" spans="8:12">
      <c r="H1456" t="s">
        <v>297</v>
      </c>
      <c r="I1456" t="s">
        <v>190</v>
      </c>
      <c r="J1456">
        <v>11142</v>
      </c>
      <c r="K1456">
        <v>114</v>
      </c>
      <c r="L1456">
        <v>0</v>
      </c>
    </row>
    <row r="1457" spans="8:12">
      <c r="H1457" t="s">
        <v>297</v>
      </c>
      <c r="I1457" t="s">
        <v>191</v>
      </c>
      <c r="J1457">
        <v>8850</v>
      </c>
      <c r="K1457">
        <v>211</v>
      </c>
      <c r="L1457">
        <v>0</v>
      </c>
    </row>
    <row r="1458" spans="8:12">
      <c r="H1458" t="s">
        <v>297</v>
      </c>
      <c r="I1458" t="s">
        <v>21</v>
      </c>
      <c r="J1458">
        <v>7898</v>
      </c>
      <c r="K1458">
        <v>96</v>
      </c>
      <c r="L1458">
        <v>0</v>
      </c>
    </row>
    <row r="1459" spans="8:12">
      <c r="H1459" t="s">
        <v>297</v>
      </c>
      <c r="I1459" t="s">
        <v>192</v>
      </c>
      <c r="J1459">
        <v>9983</v>
      </c>
      <c r="K1459">
        <v>108</v>
      </c>
      <c r="L1459">
        <v>0</v>
      </c>
    </row>
    <row r="1460" spans="8:12">
      <c r="H1460" t="s">
        <v>297</v>
      </c>
      <c r="I1460" t="s">
        <v>193</v>
      </c>
      <c r="J1460">
        <v>11922</v>
      </c>
      <c r="K1460">
        <v>131</v>
      </c>
      <c r="L1460">
        <v>0</v>
      </c>
    </row>
    <row r="1461" spans="8:12">
      <c r="H1461" t="s">
        <v>297</v>
      </c>
      <c r="I1461" t="s">
        <v>194</v>
      </c>
      <c r="J1461">
        <v>13292</v>
      </c>
      <c r="K1461">
        <v>25</v>
      </c>
      <c r="L1461">
        <v>0</v>
      </c>
    </row>
    <row r="1462" spans="8:12">
      <c r="H1462" t="s">
        <v>297</v>
      </c>
      <c r="I1462" t="s">
        <v>22</v>
      </c>
      <c r="J1462">
        <v>14955</v>
      </c>
      <c r="K1462">
        <v>86</v>
      </c>
      <c r="L1462">
        <v>0</v>
      </c>
    </row>
    <row r="1463" spans="8:12">
      <c r="H1463" t="s">
        <v>297</v>
      </c>
      <c r="I1463" t="s">
        <v>195</v>
      </c>
      <c r="J1463">
        <v>14092</v>
      </c>
      <c r="K1463">
        <v>122</v>
      </c>
      <c r="L1463">
        <v>0</v>
      </c>
    </row>
    <row r="1464" spans="8:12">
      <c r="H1464" t="s">
        <v>297</v>
      </c>
      <c r="I1464" t="s">
        <v>196</v>
      </c>
      <c r="J1464">
        <v>15336</v>
      </c>
      <c r="K1464">
        <v>29</v>
      </c>
      <c r="L1464">
        <v>0</v>
      </c>
    </row>
    <row r="1465" spans="8:12">
      <c r="H1465" t="s">
        <v>297</v>
      </c>
      <c r="I1465" t="s">
        <v>197</v>
      </c>
      <c r="J1465">
        <v>14463</v>
      </c>
      <c r="K1465">
        <v>98</v>
      </c>
      <c r="L1465">
        <v>0</v>
      </c>
    </row>
    <row r="1466" spans="8:12">
      <c r="H1466" t="s">
        <v>297</v>
      </c>
      <c r="I1466" t="s">
        <v>23</v>
      </c>
      <c r="J1466">
        <v>14568</v>
      </c>
      <c r="K1466">
        <v>28</v>
      </c>
      <c r="L1466">
        <v>0</v>
      </c>
    </row>
    <row r="1467" spans="8:12">
      <c r="H1467" t="s">
        <v>297</v>
      </c>
      <c r="I1467" t="s">
        <v>198</v>
      </c>
      <c r="J1467">
        <v>14930</v>
      </c>
      <c r="K1467">
        <v>26</v>
      </c>
      <c r="L1467">
        <v>0</v>
      </c>
    </row>
    <row r="1468" spans="8:12">
      <c r="H1468" t="s">
        <v>297</v>
      </c>
      <c r="I1468" t="s">
        <v>199</v>
      </c>
      <c r="J1468">
        <v>15267</v>
      </c>
      <c r="K1468">
        <v>54</v>
      </c>
      <c r="L1468">
        <v>0</v>
      </c>
    </row>
    <row r="1469" spans="8:12">
      <c r="H1469" t="s">
        <v>297</v>
      </c>
      <c r="I1469" t="s">
        <v>200</v>
      </c>
      <c r="J1469">
        <v>14762</v>
      </c>
      <c r="K1469">
        <v>30</v>
      </c>
      <c r="L1469">
        <v>0</v>
      </c>
    </row>
    <row r="1470" spans="8:12">
      <c r="H1470" t="s">
        <v>297</v>
      </c>
      <c r="I1470" t="s">
        <v>24</v>
      </c>
      <c r="J1470">
        <v>13605</v>
      </c>
      <c r="K1470">
        <v>80</v>
      </c>
      <c r="L1470">
        <v>0</v>
      </c>
    </row>
    <row r="1471" spans="8:12">
      <c r="H1471" t="s">
        <v>297</v>
      </c>
      <c r="I1471" t="s">
        <v>201</v>
      </c>
      <c r="J1471">
        <v>13051</v>
      </c>
      <c r="K1471">
        <v>121</v>
      </c>
      <c r="L1471">
        <v>0</v>
      </c>
    </row>
    <row r="1472" spans="8:12">
      <c r="H1472" t="s">
        <v>297</v>
      </c>
      <c r="I1472" t="s">
        <v>202</v>
      </c>
      <c r="J1472">
        <v>12088</v>
      </c>
      <c r="K1472">
        <v>68</v>
      </c>
      <c r="L1472">
        <v>0</v>
      </c>
    </row>
    <row r="1473" spans="8:12">
      <c r="H1473" t="s">
        <v>297</v>
      </c>
      <c r="I1473" t="s">
        <v>203</v>
      </c>
      <c r="J1473">
        <v>11066</v>
      </c>
      <c r="K1473">
        <v>95</v>
      </c>
      <c r="L1473">
        <v>0</v>
      </c>
    </row>
    <row r="1474" spans="8:12">
      <c r="H1474" t="s">
        <v>297</v>
      </c>
      <c r="I1474" t="s">
        <v>25</v>
      </c>
      <c r="J1474">
        <v>9871</v>
      </c>
      <c r="K1474">
        <v>86</v>
      </c>
      <c r="L1474">
        <v>0</v>
      </c>
    </row>
    <row r="1475" spans="8:12">
      <c r="H1475" t="s">
        <v>297</v>
      </c>
      <c r="I1475" t="s">
        <v>204</v>
      </c>
      <c r="J1475">
        <v>10470</v>
      </c>
      <c r="K1475">
        <v>114</v>
      </c>
      <c r="L1475">
        <v>0</v>
      </c>
    </row>
    <row r="1476" spans="8:12">
      <c r="H1476" t="s">
        <v>297</v>
      </c>
      <c r="I1476" t="s">
        <v>205</v>
      </c>
      <c r="J1476">
        <v>11149</v>
      </c>
      <c r="K1476">
        <v>26</v>
      </c>
      <c r="L1476">
        <v>0</v>
      </c>
    </row>
    <row r="1477" spans="8:12">
      <c r="H1477" t="s">
        <v>297</v>
      </c>
      <c r="I1477" t="s">
        <v>206</v>
      </c>
      <c r="J1477">
        <v>11189</v>
      </c>
      <c r="K1477">
        <v>180</v>
      </c>
      <c r="L1477">
        <v>0</v>
      </c>
    </row>
    <row r="1478" spans="8:12">
      <c r="H1478" t="s">
        <v>297</v>
      </c>
      <c r="I1478" t="s">
        <v>26</v>
      </c>
      <c r="J1478">
        <v>10963</v>
      </c>
      <c r="K1478">
        <v>73</v>
      </c>
      <c r="L1478">
        <v>0</v>
      </c>
    </row>
    <row r="1479" spans="8:12">
      <c r="H1479" t="s">
        <v>297</v>
      </c>
      <c r="I1479" t="s">
        <v>207</v>
      </c>
      <c r="J1479">
        <v>10000</v>
      </c>
      <c r="K1479">
        <v>61</v>
      </c>
      <c r="L1479">
        <v>0</v>
      </c>
    </row>
    <row r="1480" spans="8:12">
      <c r="H1480" t="s">
        <v>297</v>
      </c>
      <c r="I1480" t="s">
        <v>208</v>
      </c>
      <c r="J1480">
        <v>9217</v>
      </c>
      <c r="K1480">
        <v>67</v>
      </c>
      <c r="L1480">
        <v>0</v>
      </c>
    </row>
    <row r="1481" spans="8:12">
      <c r="H1481" t="s">
        <v>297</v>
      </c>
      <c r="I1481" t="s">
        <v>209</v>
      </c>
      <c r="J1481">
        <v>9277</v>
      </c>
      <c r="K1481">
        <v>107</v>
      </c>
      <c r="L1481">
        <v>0</v>
      </c>
    </row>
    <row r="1482" spans="8:12">
      <c r="H1482" t="s">
        <v>297</v>
      </c>
      <c r="I1482" t="s">
        <v>27</v>
      </c>
      <c r="J1482">
        <v>9602</v>
      </c>
      <c r="K1482">
        <v>224</v>
      </c>
      <c r="L1482">
        <v>0</v>
      </c>
    </row>
    <row r="1483" spans="8:12">
      <c r="H1483" t="s">
        <v>297</v>
      </c>
      <c r="I1483" t="s">
        <v>210</v>
      </c>
      <c r="J1483">
        <v>9561</v>
      </c>
      <c r="K1483">
        <v>29</v>
      </c>
      <c r="L1483">
        <v>0</v>
      </c>
    </row>
    <row r="1484" spans="8:12">
      <c r="H1484" t="s">
        <v>297</v>
      </c>
      <c r="I1484" t="s">
        <v>211</v>
      </c>
      <c r="J1484">
        <v>8933</v>
      </c>
      <c r="K1484">
        <v>82</v>
      </c>
      <c r="L1484">
        <v>0</v>
      </c>
    </row>
    <row r="1485" spans="8:12">
      <c r="H1485" t="s">
        <v>297</v>
      </c>
      <c r="I1485" t="s">
        <v>212</v>
      </c>
      <c r="J1485">
        <v>8677</v>
      </c>
      <c r="K1485">
        <v>25</v>
      </c>
      <c r="L1485">
        <v>0</v>
      </c>
    </row>
    <row r="1486" spans="8:12">
      <c r="H1486" t="s">
        <v>297</v>
      </c>
      <c r="I1486" t="s">
        <v>28</v>
      </c>
      <c r="J1486">
        <v>9220</v>
      </c>
      <c r="K1486">
        <v>72</v>
      </c>
      <c r="L1486">
        <v>0</v>
      </c>
    </row>
    <row r="1487" spans="8:12">
      <c r="H1487" t="s">
        <v>297</v>
      </c>
      <c r="I1487" t="s">
        <v>213</v>
      </c>
      <c r="J1487">
        <v>8924</v>
      </c>
      <c r="K1487">
        <v>75</v>
      </c>
      <c r="L1487">
        <v>0</v>
      </c>
    </row>
    <row r="1488" spans="8:12">
      <c r="H1488" t="s">
        <v>297</v>
      </c>
      <c r="I1488" t="s">
        <v>214</v>
      </c>
      <c r="J1488">
        <v>8776</v>
      </c>
      <c r="K1488">
        <v>183</v>
      </c>
      <c r="L1488">
        <v>0</v>
      </c>
    </row>
    <row r="1489" spans="8:12">
      <c r="H1489" t="s">
        <v>297</v>
      </c>
      <c r="I1489" t="s">
        <v>215</v>
      </c>
      <c r="J1489">
        <v>7991</v>
      </c>
      <c r="K1489">
        <v>28</v>
      </c>
      <c r="L1489">
        <v>0</v>
      </c>
    </row>
    <row r="1490" spans="8:12">
      <c r="H1490" t="s">
        <v>297</v>
      </c>
      <c r="I1490" t="s">
        <v>29</v>
      </c>
      <c r="J1490">
        <v>7857</v>
      </c>
      <c r="K1490">
        <v>32</v>
      </c>
      <c r="L1490">
        <v>0</v>
      </c>
    </row>
    <row r="1491" spans="8:12">
      <c r="H1491" t="s">
        <v>297</v>
      </c>
      <c r="I1491" t="s">
        <v>216</v>
      </c>
      <c r="J1491">
        <v>7865</v>
      </c>
      <c r="K1491">
        <v>72</v>
      </c>
      <c r="L1491">
        <v>0</v>
      </c>
    </row>
    <row r="1492" spans="8:12">
      <c r="H1492" t="s">
        <v>297</v>
      </c>
      <c r="I1492" t="s">
        <v>217</v>
      </c>
      <c r="J1492">
        <v>6311</v>
      </c>
      <c r="K1492">
        <v>26</v>
      </c>
      <c r="L1492">
        <v>0</v>
      </c>
    </row>
    <row r="1493" spans="8:12">
      <c r="H1493" t="s">
        <v>297</v>
      </c>
      <c r="I1493" t="s">
        <v>218</v>
      </c>
      <c r="J1493">
        <v>6960</v>
      </c>
      <c r="K1493">
        <v>81</v>
      </c>
      <c r="L1493">
        <v>0</v>
      </c>
    </row>
    <row r="1494" spans="8:12">
      <c r="H1494" t="s">
        <v>297</v>
      </c>
      <c r="I1494" t="s">
        <v>30</v>
      </c>
      <c r="J1494">
        <v>6498</v>
      </c>
      <c r="K1494">
        <v>99</v>
      </c>
      <c r="L1494">
        <v>0</v>
      </c>
    </row>
    <row r="1495" spans="8:12">
      <c r="H1495" t="s">
        <v>297</v>
      </c>
      <c r="I1495" t="s">
        <v>219</v>
      </c>
      <c r="J1495">
        <v>5909</v>
      </c>
      <c r="K1495">
        <v>31</v>
      </c>
      <c r="L1495">
        <v>0</v>
      </c>
    </row>
    <row r="1496" spans="8:12">
      <c r="H1496" t="s">
        <v>297</v>
      </c>
      <c r="I1496" t="s">
        <v>220</v>
      </c>
      <c r="J1496">
        <v>5804</v>
      </c>
      <c r="K1496">
        <v>81</v>
      </c>
      <c r="L1496">
        <v>0</v>
      </c>
    </row>
    <row r="1497" spans="8:12">
      <c r="H1497" t="s">
        <v>297</v>
      </c>
      <c r="I1497" t="s">
        <v>221</v>
      </c>
      <c r="J1497">
        <v>5156</v>
      </c>
      <c r="K1497">
        <v>128</v>
      </c>
      <c r="L1497">
        <v>0</v>
      </c>
    </row>
    <row r="1498" spans="8:12">
      <c r="H1498" t="s">
        <v>297</v>
      </c>
      <c r="I1498" t="s">
        <v>31</v>
      </c>
      <c r="J1498">
        <v>4592</v>
      </c>
      <c r="K1498">
        <v>30</v>
      </c>
      <c r="L1498">
        <v>0</v>
      </c>
    </row>
    <row r="1499" spans="8:12">
      <c r="H1499" t="s">
        <v>297</v>
      </c>
      <c r="I1499" t="s">
        <v>222</v>
      </c>
      <c r="J1499">
        <v>4692</v>
      </c>
      <c r="K1499">
        <v>87</v>
      </c>
      <c r="L1499">
        <v>0</v>
      </c>
    </row>
    <row r="1500" spans="8:12">
      <c r="H1500" t="s">
        <v>297</v>
      </c>
      <c r="I1500" t="s">
        <v>223</v>
      </c>
      <c r="J1500">
        <v>4669</v>
      </c>
      <c r="K1500">
        <v>33</v>
      </c>
      <c r="L1500">
        <v>0</v>
      </c>
    </row>
    <row r="1501" spans="8:12">
      <c r="H1501" t="s">
        <v>297</v>
      </c>
      <c r="I1501" t="s">
        <v>224</v>
      </c>
      <c r="J1501">
        <v>4997</v>
      </c>
      <c r="K1501">
        <v>32</v>
      </c>
      <c r="L1501">
        <v>0</v>
      </c>
    </row>
    <row r="1502" spans="8:12">
      <c r="H1502" t="s">
        <v>297</v>
      </c>
      <c r="I1502" t="s">
        <v>32</v>
      </c>
      <c r="J1502">
        <v>3948</v>
      </c>
      <c r="K1502">
        <v>72</v>
      </c>
      <c r="L1502">
        <v>0</v>
      </c>
    </row>
    <row r="1503" spans="8:12">
      <c r="H1503" t="s">
        <v>297</v>
      </c>
      <c r="I1503" t="s">
        <v>225</v>
      </c>
      <c r="J1503">
        <v>4067</v>
      </c>
      <c r="K1503">
        <v>169</v>
      </c>
      <c r="L1503">
        <v>0</v>
      </c>
    </row>
    <row r="1504" spans="8:12">
      <c r="H1504" t="s">
        <v>297</v>
      </c>
      <c r="I1504" t="s">
        <v>226</v>
      </c>
      <c r="J1504">
        <v>4008</v>
      </c>
      <c r="K1504">
        <v>30</v>
      </c>
      <c r="L1504">
        <v>0</v>
      </c>
    </row>
    <row r="1505" spans="8:12">
      <c r="H1505" t="s">
        <v>297</v>
      </c>
      <c r="I1505" t="s">
        <v>227</v>
      </c>
      <c r="J1505">
        <v>3918</v>
      </c>
      <c r="K1505">
        <v>87</v>
      </c>
      <c r="L1505">
        <v>0</v>
      </c>
    </row>
    <row r="1506" spans="8:12">
      <c r="H1506" t="s">
        <v>297</v>
      </c>
      <c r="I1506" t="s">
        <v>33</v>
      </c>
      <c r="J1506">
        <v>4030</v>
      </c>
      <c r="K1506">
        <v>74</v>
      </c>
      <c r="L1506">
        <v>0</v>
      </c>
    </row>
    <row r="1507" spans="8:12">
      <c r="H1507" t="s">
        <v>297</v>
      </c>
      <c r="I1507" t="s">
        <v>228</v>
      </c>
      <c r="J1507">
        <v>4115</v>
      </c>
      <c r="K1507">
        <v>67</v>
      </c>
      <c r="L1507">
        <v>0</v>
      </c>
    </row>
    <row r="1508" spans="8:12">
      <c r="H1508" t="s">
        <v>297</v>
      </c>
      <c r="I1508" t="s">
        <v>229</v>
      </c>
      <c r="J1508">
        <v>4595</v>
      </c>
      <c r="K1508">
        <v>101</v>
      </c>
      <c r="L1508">
        <v>0</v>
      </c>
    </row>
    <row r="1509" spans="8:12">
      <c r="H1509" t="s">
        <v>297</v>
      </c>
      <c r="I1509" t="s">
        <v>230</v>
      </c>
      <c r="J1509">
        <v>3786</v>
      </c>
      <c r="K1509">
        <v>99</v>
      </c>
      <c r="L1509">
        <v>0</v>
      </c>
    </row>
    <row r="1510" spans="8:12">
      <c r="H1510" t="s">
        <v>297</v>
      </c>
      <c r="I1510" t="s">
        <v>34</v>
      </c>
      <c r="J1510">
        <v>4264</v>
      </c>
      <c r="K1510">
        <v>79</v>
      </c>
      <c r="L1510">
        <v>0</v>
      </c>
    </row>
    <row r="1511" spans="8:12">
      <c r="H1511" t="s">
        <v>297</v>
      </c>
      <c r="I1511" t="s">
        <v>231</v>
      </c>
      <c r="J1511">
        <v>4340</v>
      </c>
      <c r="K1511">
        <v>101</v>
      </c>
      <c r="L1511">
        <v>0</v>
      </c>
    </row>
    <row r="1512" spans="8:12">
      <c r="H1512" t="s">
        <v>297</v>
      </c>
      <c r="I1512" t="s">
        <v>232</v>
      </c>
      <c r="J1512">
        <v>4005</v>
      </c>
      <c r="K1512">
        <v>76</v>
      </c>
      <c r="L1512">
        <v>0</v>
      </c>
    </row>
    <row r="1513" spans="8:12">
      <c r="H1513" t="s">
        <v>297</v>
      </c>
      <c r="I1513" t="s">
        <v>233</v>
      </c>
      <c r="J1513">
        <v>4663</v>
      </c>
      <c r="K1513">
        <v>79</v>
      </c>
      <c r="L1513">
        <v>0</v>
      </c>
    </row>
    <row r="1514" spans="8:12">
      <c r="H1514" t="s">
        <v>297</v>
      </c>
      <c r="I1514" t="s">
        <v>35</v>
      </c>
      <c r="J1514">
        <v>4573</v>
      </c>
      <c r="K1514">
        <v>32</v>
      </c>
      <c r="L1514">
        <v>0</v>
      </c>
    </row>
    <row r="1515" spans="8:12">
      <c r="H1515" t="s">
        <v>297</v>
      </c>
      <c r="I1515" t="s">
        <v>234</v>
      </c>
      <c r="J1515">
        <v>5096</v>
      </c>
      <c r="K1515">
        <v>61</v>
      </c>
      <c r="L1515">
        <v>0</v>
      </c>
    </row>
    <row r="1516" spans="8:12">
      <c r="H1516" t="s">
        <v>297</v>
      </c>
      <c r="I1516" t="s">
        <v>235</v>
      </c>
      <c r="J1516">
        <v>4869</v>
      </c>
      <c r="K1516">
        <v>83</v>
      </c>
      <c r="L1516">
        <v>0</v>
      </c>
    </row>
    <row r="1517" spans="8:12">
      <c r="H1517" t="s">
        <v>297</v>
      </c>
      <c r="I1517" t="s">
        <v>236</v>
      </c>
      <c r="J1517">
        <v>5083</v>
      </c>
      <c r="K1517">
        <v>95</v>
      </c>
      <c r="L1517">
        <v>0</v>
      </c>
    </row>
    <row r="1518" spans="8:12">
      <c r="H1518" t="s">
        <v>297</v>
      </c>
      <c r="I1518" t="s">
        <v>36</v>
      </c>
      <c r="J1518">
        <v>6294</v>
      </c>
      <c r="K1518">
        <v>93</v>
      </c>
      <c r="L1518">
        <v>0</v>
      </c>
    </row>
    <row r="1519" spans="8:12">
      <c r="H1519" t="s">
        <v>297</v>
      </c>
      <c r="I1519" t="s">
        <v>237</v>
      </c>
      <c r="J1519">
        <v>6815</v>
      </c>
      <c r="K1519">
        <v>116</v>
      </c>
      <c r="L1519">
        <v>0</v>
      </c>
    </row>
    <row r="1520" spans="8:12">
      <c r="H1520" t="s">
        <v>297</v>
      </c>
      <c r="I1520" t="s">
        <v>238</v>
      </c>
      <c r="J1520">
        <v>7613</v>
      </c>
      <c r="K1520">
        <v>73</v>
      </c>
      <c r="L1520">
        <v>0</v>
      </c>
    </row>
    <row r="1521" spans="8:12">
      <c r="H1521" t="s">
        <v>297</v>
      </c>
      <c r="I1521" t="s">
        <v>239</v>
      </c>
      <c r="J1521">
        <v>7326</v>
      </c>
      <c r="K1521">
        <v>106</v>
      </c>
      <c r="L1521">
        <v>0</v>
      </c>
    </row>
    <row r="1522" spans="8:12">
      <c r="H1522" t="s">
        <v>297</v>
      </c>
      <c r="I1522" t="s">
        <v>37</v>
      </c>
      <c r="J1522">
        <v>8635</v>
      </c>
      <c r="K1522">
        <v>58</v>
      </c>
      <c r="L1522">
        <v>0</v>
      </c>
    </row>
    <row r="1523" spans="8:12">
      <c r="H1523" t="s">
        <v>297</v>
      </c>
      <c r="I1523" t="s">
        <v>240</v>
      </c>
      <c r="J1523">
        <v>10283</v>
      </c>
      <c r="K1523">
        <v>223</v>
      </c>
      <c r="L1523">
        <v>0</v>
      </c>
    </row>
    <row r="1524" spans="8:12">
      <c r="H1524" t="s">
        <v>297</v>
      </c>
      <c r="I1524" t="s">
        <v>241</v>
      </c>
      <c r="J1524">
        <v>9613</v>
      </c>
      <c r="K1524">
        <v>54</v>
      </c>
      <c r="L1524">
        <v>0</v>
      </c>
    </row>
    <row r="1525" spans="8:12">
      <c r="H1525" t="s">
        <v>297</v>
      </c>
      <c r="I1525" t="s">
        <v>242</v>
      </c>
      <c r="J1525">
        <v>9898</v>
      </c>
      <c r="K1525">
        <v>29</v>
      </c>
      <c r="L1525">
        <v>0</v>
      </c>
    </row>
    <row r="1526" spans="8:12">
      <c r="H1526" t="s">
        <v>297</v>
      </c>
      <c r="I1526" t="s">
        <v>38</v>
      </c>
      <c r="J1526">
        <v>9939</v>
      </c>
      <c r="K1526">
        <v>33</v>
      </c>
      <c r="L1526">
        <v>0</v>
      </c>
    </row>
    <row r="1527" spans="8:12">
      <c r="H1527" t="s">
        <v>297</v>
      </c>
      <c r="I1527" t="s">
        <v>243</v>
      </c>
      <c r="J1527">
        <v>10328</v>
      </c>
      <c r="K1527">
        <v>41</v>
      </c>
      <c r="L1527">
        <v>0</v>
      </c>
    </row>
    <row r="1528" spans="8:12">
      <c r="H1528" t="s">
        <v>297</v>
      </c>
      <c r="I1528" t="s">
        <v>244</v>
      </c>
      <c r="J1528">
        <v>7562</v>
      </c>
      <c r="K1528">
        <v>47</v>
      </c>
      <c r="L1528">
        <v>0</v>
      </c>
    </row>
    <row r="1529" spans="8:12">
      <c r="H1529" t="s">
        <v>297</v>
      </c>
      <c r="I1529" t="s">
        <v>245</v>
      </c>
      <c r="J1529">
        <v>7027</v>
      </c>
      <c r="K1529">
        <v>118</v>
      </c>
      <c r="L1529">
        <v>0</v>
      </c>
    </row>
    <row r="1530" spans="8:12">
      <c r="H1530" t="s">
        <v>297</v>
      </c>
      <c r="I1530" t="s">
        <v>39</v>
      </c>
      <c r="J1530">
        <v>9767</v>
      </c>
      <c r="K1530">
        <v>70</v>
      </c>
      <c r="L1530">
        <v>0</v>
      </c>
    </row>
    <row r="1531" spans="8:12">
      <c r="H1531" t="s">
        <v>297</v>
      </c>
      <c r="I1531" t="s">
        <v>246</v>
      </c>
      <c r="J1531">
        <v>9508</v>
      </c>
      <c r="K1531">
        <v>35</v>
      </c>
      <c r="L1531">
        <v>0</v>
      </c>
    </row>
    <row r="1532" spans="8:12">
      <c r="H1532" t="s">
        <v>297</v>
      </c>
      <c r="I1532" t="s">
        <v>247</v>
      </c>
      <c r="J1532">
        <v>8733</v>
      </c>
      <c r="K1532">
        <v>247</v>
      </c>
      <c r="L1532">
        <v>0</v>
      </c>
    </row>
    <row r="1533" spans="8:12">
      <c r="H1533" t="s">
        <v>297</v>
      </c>
      <c r="I1533" t="s">
        <v>248</v>
      </c>
      <c r="J1533">
        <v>8238</v>
      </c>
      <c r="K1533">
        <v>75</v>
      </c>
      <c r="L1533">
        <v>0</v>
      </c>
    </row>
    <row r="1534" spans="8:12">
      <c r="H1534" t="s">
        <v>297</v>
      </c>
      <c r="I1534" t="s">
        <v>40</v>
      </c>
      <c r="J1534">
        <v>7763</v>
      </c>
      <c r="K1534">
        <v>105</v>
      </c>
      <c r="L1534">
        <v>0</v>
      </c>
    </row>
    <row r="1535" spans="8:12">
      <c r="H1535" t="s">
        <v>297</v>
      </c>
      <c r="I1535" t="s">
        <v>249</v>
      </c>
      <c r="J1535">
        <v>4526</v>
      </c>
      <c r="K1535">
        <v>30</v>
      </c>
      <c r="L1535">
        <v>0</v>
      </c>
    </row>
    <row r="1536" spans="8:12">
      <c r="H1536" t="s">
        <v>297</v>
      </c>
      <c r="I1536" t="s">
        <v>250</v>
      </c>
      <c r="J1536">
        <v>3210</v>
      </c>
      <c r="K1536">
        <v>104</v>
      </c>
      <c r="L1536">
        <v>0</v>
      </c>
    </row>
    <row r="1537" spans="8:12">
      <c r="H1537" t="s">
        <v>297</v>
      </c>
      <c r="I1537" t="s">
        <v>251</v>
      </c>
      <c r="J1537">
        <v>3686</v>
      </c>
      <c r="K1537">
        <v>73</v>
      </c>
      <c r="L1537">
        <v>0</v>
      </c>
    </row>
    <row r="1538" spans="8:12">
      <c r="H1538" t="s">
        <v>298</v>
      </c>
      <c r="I1538" t="s">
        <v>17</v>
      </c>
      <c r="J1538">
        <v>5675</v>
      </c>
      <c r="K1538">
        <v>111</v>
      </c>
      <c r="L1538">
        <v>0</v>
      </c>
    </row>
    <row r="1539" spans="8:12">
      <c r="H1539" t="s">
        <v>298</v>
      </c>
      <c r="I1539" t="s">
        <v>180</v>
      </c>
      <c r="J1539">
        <v>5202</v>
      </c>
      <c r="K1539">
        <v>107</v>
      </c>
      <c r="L1539">
        <v>0</v>
      </c>
    </row>
    <row r="1540" spans="8:12">
      <c r="H1540" t="s">
        <v>298</v>
      </c>
      <c r="I1540" t="s">
        <v>181</v>
      </c>
      <c r="J1540">
        <v>4354</v>
      </c>
      <c r="K1540">
        <v>186</v>
      </c>
      <c r="L1540">
        <v>0</v>
      </c>
    </row>
    <row r="1541" spans="8:12">
      <c r="H1541" t="s">
        <v>298</v>
      </c>
      <c r="I1541" t="s">
        <v>182</v>
      </c>
      <c r="J1541">
        <v>2727</v>
      </c>
      <c r="K1541">
        <v>78</v>
      </c>
      <c r="L1541">
        <v>0</v>
      </c>
    </row>
    <row r="1542" spans="8:12">
      <c r="H1542" t="s">
        <v>298</v>
      </c>
      <c r="I1542" t="s">
        <v>18</v>
      </c>
      <c r="J1542">
        <v>2580</v>
      </c>
      <c r="K1542">
        <v>27</v>
      </c>
      <c r="L1542">
        <v>0</v>
      </c>
    </row>
    <row r="1543" spans="8:12">
      <c r="H1543" t="s">
        <v>298</v>
      </c>
      <c r="I1543" t="s">
        <v>183</v>
      </c>
      <c r="J1543">
        <v>4216</v>
      </c>
      <c r="K1543">
        <v>55</v>
      </c>
      <c r="L1543">
        <v>0</v>
      </c>
    </row>
    <row r="1544" spans="8:12">
      <c r="H1544" t="s">
        <v>298</v>
      </c>
      <c r="I1544" t="s">
        <v>184</v>
      </c>
      <c r="J1544">
        <v>3857</v>
      </c>
      <c r="K1544">
        <v>40</v>
      </c>
      <c r="L1544">
        <v>0</v>
      </c>
    </row>
    <row r="1545" spans="8:12">
      <c r="H1545" t="s">
        <v>298</v>
      </c>
      <c r="I1545" t="s">
        <v>185</v>
      </c>
      <c r="J1545">
        <v>3761</v>
      </c>
      <c r="K1545">
        <v>205</v>
      </c>
      <c r="L1545">
        <v>0</v>
      </c>
    </row>
    <row r="1546" spans="8:12">
      <c r="H1546" t="s">
        <v>298</v>
      </c>
      <c r="I1546" t="s">
        <v>19</v>
      </c>
      <c r="J1546">
        <v>3414</v>
      </c>
      <c r="K1546">
        <v>24</v>
      </c>
      <c r="L1546">
        <v>0</v>
      </c>
    </row>
    <row r="1547" spans="8:12">
      <c r="H1547" t="s">
        <v>298</v>
      </c>
      <c r="I1547" t="s">
        <v>186</v>
      </c>
      <c r="J1547">
        <v>3062</v>
      </c>
      <c r="K1547">
        <v>25</v>
      </c>
      <c r="L1547">
        <v>0</v>
      </c>
    </row>
    <row r="1548" spans="8:12">
      <c r="H1548" t="s">
        <v>298</v>
      </c>
      <c r="I1548" t="s">
        <v>187</v>
      </c>
      <c r="J1548">
        <v>4511</v>
      </c>
      <c r="K1548">
        <v>25</v>
      </c>
      <c r="L1548">
        <v>0</v>
      </c>
    </row>
    <row r="1549" spans="8:12">
      <c r="H1549" t="s">
        <v>298</v>
      </c>
      <c r="I1549" t="s">
        <v>188</v>
      </c>
      <c r="J1549">
        <v>2850</v>
      </c>
      <c r="K1549">
        <v>35</v>
      </c>
      <c r="L1549">
        <v>0</v>
      </c>
    </row>
    <row r="1550" spans="8:12">
      <c r="H1550" t="s">
        <v>298</v>
      </c>
      <c r="I1550" t="s">
        <v>20</v>
      </c>
      <c r="J1550">
        <v>4171</v>
      </c>
      <c r="K1550">
        <v>76</v>
      </c>
      <c r="L1550">
        <v>0</v>
      </c>
    </row>
    <row r="1551" spans="8:12">
      <c r="H1551" t="s">
        <v>298</v>
      </c>
      <c r="I1551" t="s">
        <v>189</v>
      </c>
      <c r="J1551">
        <v>3264</v>
      </c>
      <c r="K1551">
        <v>103</v>
      </c>
      <c r="L1551">
        <v>0</v>
      </c>
    </row>
    <row r="1552" spans="8:12">
      <c r="H1552" t="s">
        <v>298</v>
      </c>
      <c r="I1552" t="s">
        <v>190</v>
      </c>
      <c r="J1552">
        <v>2052</v>
      </c>
      <c r="K1552">
        <v>25</v>
      </c>
      <c r="L1552">
        <v>0</v>
      </c>
    </row>
    <row r="1553" spans="8:12">
      <c r="H1553" t="s">
        <v>298</v>
      </c>
      <c r="I1553" t="s">
        <v>191</v>
      </c>
      <c r="J1553">
        <v>2100</v>
      </c>
      <c r="K1553">
        <v>25</v>
      </c>
      <c r="L1553">
        <v>0</v>
      </c>
    </row>
    <row r="1554" spans="8:12">
      <c r="H1554" t="s">
        <v>298</v>
      </c>
      <c r="I1554" t="s">
        <v>21</v>
      </c>
      <c r="J1554">
        <v>5070</v>
      </c>
      <c r="K1554">
        <v>110</v>
      </c>
      <c r="L1554">
        <v>0</v>
      </c>
    </row>
    <row r="1555" spans="8:12">
      <c r="H1555" t="s">
        <v>298</v>
      </c>
      <c r="I1555" t="s">
        <v>192</v>
      </c>
      <c r="J1555">
        <v>6178</v>
      </c>
      <c r="K1555">
        <v>42</v>
      </c>
      <c r="L1555">
        <v>0</v>
      </c>
    </row>
    <row r="1556" spans="8:12">
      <c r="H1556" t="s">
        <v>298</v>
      </c>
      <c r="I1556" t="s">
        <v>193</v>
      </c>
      <c r="J1556">
        <v>6393</v>
      </c>
      <c r="K1556">
        <v>25</v>
      </c>
      <c r="L1556">
        <v>0</v>
      </c>
    </row>
    <row r="1557" spans="8:12">
      <c r="H1557" t="s">
        <v>298</v>
      </c>
      <c r="I1557" t="s">
        <v>194</v>
      </c>
      <c r="J1557">
        <v>9087</v>
      </c>
      <c r="K1557">
        <v>35</v>
      </c>
      <c r="L1557">
        <v>0</v>
      </c>
    </row>
    <row r="1558" spans="8:12">
      <c r="H1558" t="s">
        <v>298</v>
      </c>
      <c r="I1558" t="s">
        <v>22</v>
      </c>
      <c r="J1558">
        <v>10191</v>
      </c>
      <c r="K1558">
        <v>88</v>
      </c>
      <c r="L1558">
        <v>0</v>
      </c>
    </row>
    <row r="1559" spans="8:12">
      <c r="H1559" t="s">
        <v>298</v>
      </c>
      <c r="I1559" t="s">
        <v>195</v>
      </c>
      <c r="J1559">
        <v>10480</v>
      </c>
      <c r="K1559">
        <v>25</v>
      </c>
      <c r="L1559">
        <v>0</v>
      </c>
    </row>
    <row r="1560" spans="8:12">
      <c r="H1560" t="s">
        <v>298</v>
      </c>
      <c r="I1560" t="s">
        <v>196</v>
      </c>
      <c r="J1560">
        <v>11928</v>
      </c>
      <c r="K1560">
        <v>88</v>
      </c>
      <c r="L1560">
        <v>0</v>
      </c>
    </row>
    <row r="1561" spans="8:12">
      <c r="H1561" t="s">
        <v>298</v>
      </c>
      <c r="I1561" t="s">
        <v>197</v>
      </c>
      <c r="J1561">
        <v>14073</v>
      </c>
      <c r="K1561">
        <v>88</v>
      </c>
      <c r="L1561">
        <v>0</v>
      </c>
    </row>
    <row r="1562" spans="8:12">
      <c r="H1562" t="s">
        <v>298</v>
      </c>
      <c r="I1562" t="s">
        <v>23</v>
      </c>
      <c r="J1562">
        <v>13636</v>
      </c>
      <c r="K1562">
        <v>88</v>
      </c>
      <c r="L1562">
        <v>0</v>
      </c>
    </row>
    <row r="1563" spans="8:12">
      <c r="H1563" t="s">
        <v>298</v>
      </c>
      <c r="I1563" t="s">
        <v>198</v>
      </c>
      <c r="J1563">
        <v>13527</v>
      </c>
      <c r="K1563">
        <v>104</v>
      </c>
      <c r="L1563">
        <v>0</v>
      </c>
    </row>
    <row r="1564" spans="8:12">
      <c r="H1564" t="s">
        <v>298</v>
      </c>
      <c r="I1564" t="s">
        <v>199</v>
      </c>
      <c r="J1564">
        <v>12926</v>
      </c>
      <c r="K1564">
        <v>27</v>
      </c>
      <c r="L1564">
        <v>0</v>
      </c>
    </row>
    <row r="1565" spans="8:12">
      <c r="H1565" t="s">
        <v>298</v>
      </c>
      <c r="I1565" t="s">
        <v>200</v>
      </c>
      <c r="J1565">
        <v>11798</v>
      </c>
      <c r="K1565">
        <v>68</v>
      </c>
      <c r="L1565">
        <v>0</v>
      </c>
    </row>
    <row r="1566" spans="8:12">
      <c r="H1566" t="s">
        <v>298</v>
      </c>
      <c r="I1566" t="s">
        <v>24</v>
      </c>
      <c r="J1566">
        <v>10683</v>
      </c>
      <c r="K1566">
        <v>65</v>
      </c>
      <c r="L1566">
        <v>0</v>
      </c>
    </row>
    <row r="1567" spans="8:12">
      <c r="H1567" t="s">
        <v>298</v>
      </c>
      <c r="I1567" t="s">
        <v>201</v>
      </c>
      <c r="J1567">
        <v>10148</v>
      </c>
      <c r="K1567">
        <v>90</v>
      </c>
      <c r="L1567">
        <v>0</v>
      </c>
    </row>
    <row r="1568" spans="8:12">
      <c r="H1568" t="s">
        <v>298</v>
      </c>
      <c r="I1568" t="s">
        <v>202</v>
      </c>
      <c r="J1568">
        <v>10506</v>
      </c>
      <c r="K1568">
        <v>142</v>
      </c>
      <c r="L1568">
        <v>0</v>
      </c>
    </row>
    <row r="1569" spans="8:12">
      <c r="H1569" t="s">
        <v>298</v>
      </c>
      <c r="I1569" t="s">
        <v>203</v>
      </c>
      <c r="J1569">
        <v>9140</v>
      </c>
      <c r="K1569">
        <v>75</v>
      </c>
      <c r="L1569">
        <v>0</v>
      </c>
    </row>
    <row r="1570" spans="8:12">
      <c r="H1570" t="s">
        <v>298</v>
      </c>
      <c r="I1570" t="s">
        <v>25</v>
      </c>
      <c r="J1570">
        <v>8416</v>
      </c>
      <c r="K1570">
        <v>26</v>
      </c>
      <c r="L1570">
        <v>0</v>
      </c>
    </row>
    <row r="1571" spans="8:12">
      <c r="H1571" t="s">
        <v>298</v>
      </c>
      <c r="I1571" t="s">
        <v>204</v>
      </c>
      <c r="J1571">
        <v>8985</v>
      </c>
      <c r="K1571">
        <v>68</v>
      </c>
      <c r="L1571">
        <v>0</v>
      </c>
    </row>
    <row r="1572" spans="8:12">
      <c r="H1572" t="s">
        <v>298</v>
      </c>
      <c r="I1572" t="s">
        <v>205</v>
      </c>
      <c r="J1572">
        <v>9681</v>
      </c>
      <c r="K1572">
        <v>110</v>
      </c>
      <c r="L1572">
        <v>0</v>
      </c>
    </row>
    <row r="1573" spans="8:12">
      <c r="H1573" t="s">
        <v>298</v>
      </c>
      <c r="I1573" t="s">
        <v>206</v>
      </c>
      <c r="J1573">
        <v>9915</v>
      </c>
      <c r="K1573">
        <v>28</v>
      </c>
      <c r="L1573">
        <v>0</v>
      </c>
    </row>
    <row r="1574" spans="8:12">
      <c r="H1574" t="s">
        <v>298</v>
      </c>
      <c r="I1574" t="s">
        <v>26</v>
      </c>
      <c r="J1574">
        <v>10108</v>
      </c>
      <c r="K1574">
        <v>116</v>
      </c>
      <c r="L1574">
        <v>0</v>
      </c>
    </row>
    <row r="1575" spans="8:12">
      <c r="H1575" t="s">
        <v>298</v>
      </c>
      <c r="I1575" t="s">
        <v>207</v>
      </c>
      <c r="J1575">
        <v>9556</v>
      </c>
      <c r="K1575">
        <v>68</v>
      </c>
      <c r="L1575">
        <v>0</v>
      </c>
    </row>
    <row r="1576" spans="8:12">
      <c r="H1576" t="s">
        <v>298</v>
      </c>
      <c r="I1576" t="s">
        <v>208</v>
      </c>
      <c r="J1576">
        <v>9766</v>
      </c>
      <c r="K1576">
        <v>191</v>
      </c>
      <c r="L1576">
        <v>0</v>
      </c>
    </row>
    <row r="1577" spans="8:12">
      <c r="H1577" t="s">
        <v>298</v>
      </c>
      <c r="I1577" t="s">
        <v>209</v>
      </c>
      <c r="J1577">
        <v>9969</v>
      </c>
      <c r="K1577">
        <v>75</v>
      </c>
      <c r="L1577">
        <v>0</v>
      </c>
    </row>
    <row r="1578" spans="8:12">
      <c r="H1578" t="s">
        <v>298</v>
      </c>
      <c r="I1578" t="s">
        <v>27</v>
      </c>
      <c r="J1578">
        <v>9617</v>
      </c>
      <c r="K1578">
        <v>43</v>
      </c>
      <c r="L1578">
        <v>0</v>
      </c>
    </row>
    <row r="1579" spans="8:12">
      <c r="H1579" t="s">
        <v>298</v>
      </c>
      <c r="I1579" t="s">
        <v>210</v>
      </c>
      <c r="J1579">
        <v>9583</v>
      </c>
      <c r="K1579">
        <v>97</v>
      </c>
      <c r="L1579">
        <v>0</v>
      </c>
    </row>
    <row r="1580" spans="8:12">
      <c r="H1580" t="s">
        <v>298</v>
      </c>
      <c r="I1580" t="s">
        <v>211</v>
      </c>
      <c r="J1580">
        <v>9574</v>
      </c>
      <c r="K1580">
        <v>89</v>
      </c>
      <c r="L1580">
        <v>0</v>
      </c>
    </row>
    <row r="1581" spans="8:12">
      <c r="H1581" t="s">
        <v>298</v>
      </c>
      <c r="I1581" t="s">
        <v>212</v>
      </c>
      <c r="J1581">
        <v>9665</v>
      </c>
      <c r="K1581">
        <v>250</v>
      </c>
      <c r="L1581">
        <v>0</v>
      </c>
    </row>
    <row r="1582" spans="8:12">
      <c r="H1582" t="s">
        <v>298</v>
      </c>
      <c r="I1582" t="s">
        <v>28</v>
      </c>
      <c r="J1582">
        <v>9306</v>
      </c>
      <c r="K1582">
        <v>26</v>
      </c>
      <c r="L1582">
        <v>0</v>
      </c>
    </row>
    <row r="1583" spans="8:12">
      <c r="H1583" t="s">
        <v>298</v>
      </c>
      <c r="I1583" t="s">
        <v>213</v>
      </c>
      <c r="J1583">
        <v>9496</v>
      </c>
      <c r="K1583">
        <v>61</v>
      </c>
      <c r="L1583">
        <v>0</v>
      </c>
    </row>
    <row r="1584" spans="8:12">
      <c r="H1584" t="s">
        <v>298</v>
      </c>
      <c r="I1584" t="s">
        <v>214</v>
      </c>
      <c r="J1584">
        <v>9213</v>
      </c>
      <c r="K1584">
        <v>52</v>
      </c>
      <c r="L1584">
        <v>0</v>
      </c>
    </row>
    <row r="1585" spans="8:12">
      <c r="H1585" t="s">
        <v>298</v>
      </c>
      <c r="I1585" t="s">
        <v>215</v>
      </c>
      <c r="J1585">
        <v>9292</v>
      </c>
      <c r="K1585">
        <v>48</v>
      </c>
      <c r="L1585">
        <v>0</v>
      </c>
    </row>
    <row r="1586" spans="8:12">
      <c r="H1586" t="s">
        <v>298</v>
      </c>
      <c r="I1586" t="s">
        <v>29</v>
      </c>
      <c r="J1586">
        <v>9401</v>
      </c>
      <c r="K1586">
        <v>28</v>
      </c>
      <c r="L1586">
        <v>0</v>
      </c>
    </row>
    <row r="1587" spans="8:12">
      <c r="H1587" t="s">
        <v>298</v>
      </c>
      <c r="I1587" t="s">
        <v>216</v>
      </c>
      <c r="J1587">
        <v>9590</v>
      </c>
      <c r="K1587">
        <v>81</v>
      </c>
      <c r="L1587">
        <v>0</v>
      </c>
    </row>
    <row r="1588" spans="8:12">
      <c r="H1588" t="s">
        <v>298</v>
      </c>
      <c r="I1588" t="s">
        <v>217</v>
      </c>
      <c r="J1588">
        <v>9659</v>
      </c>
      <c r="K1588">
        <v>82</v>
      </c>
      <c r="L1588">
        <v>0</v>
      </c>
    </row>
    <row r="1589" spans="8:12">
      <c r="H1589" t="s">
        <v>298</v>
      </c>
      <c r="I1589" t="s">
        <v>218</v>
      </c>
      <c r="J1589">
        <v>9662</v>
      </c>
      <c r="K1589">
        <v>84</v>
      </c>
      <c r="L1589">
        <v>0</v>
      </c>
    </row>
    <row r="1590" spans="8:12">
      <c r="H1590" t="s">
        <v>298</v>
      </c>
      <c r="I1590" t="s">
        <v>30</v>
      </c>
      <c r="J1590">
        <v>10001</v>
      </c>
      <c r="K1590">
        <v>29</v>
      </c>
      <c r="L1590">
        <v>0</v>
      </c>
    </row>
    <row r="1591" spans="8:12">
      <c r="H1591" t="s">
        <v>298</v>
      </c>
      <c r="I1591" t="s">
        <v>219</v>
      </c>
      <c r="J1591">
        <v>9901</v>
      </c>
      <c r="K1591">
        <v>194</v>
      </c>
      <c r="L1591">
        <v>0</v>
      </c>
    </row>
    <row r="1592" spans="8:12">
      <c r="H1592" t="s">
        <v>298</v>
      </c>
      <c r="I1592" t="s">
        <v>220</v>
      </c>
      <c r="J1592">
        <v>9760</v>
      </c>
      <c r="K1592">
        <v>133</v>
      </c>
      <c r="L1592">
        <v>0</v>
      </c>
    </row>
    <row r="1593" spans="8:12">
      <c r="H1593" t="s">
        <v>298</v>
      </c>
      <c r="I1593" t="s">
        <v>221</v>
      </c>
      <c r="J1593">
        <v>9491</v>
      </c>
      <c r="K1593">
        <v>25</v>
      </c>
      <c r="L1593">
        <v>0</v>
      </c>
    </row>
    <row r="1594" spans="8:12">
      <c r="H1594" t="s">
        <v>298</v>
      </c>
      <c r="I1594" t="s">
        <v>31</v>
      </c>
      <c r="J1594">
        <v>9855</v>
      </c>
      <c r="K1594">
        <v>186</v>
      </c>
      <c r="L1594">
        <v>0</v>
      </c>
    </row>
    <row r="1595" spans="8:12">
      <c r="H1595" t="s">
        <v>298</v>
      </c>
      <c r="I1595" t="s">
        <v>222</v>
      </c>
      <c r="J1595">
        <v>9524</v>
      </c>
      <c r="K1595">
        <v>84</v>
      </c>
      <c r="L1595">
        <v>0</v>
      </c>
    </row>
    <row r="1596" spans="8:12">
      <c r="H1596" t="s">
        <v>298</v>
      </c>
      <c r="I1596" t="s">
        <v>223</v>
      </c>
      <c r="J1596">
        <v>9558</v>
      </c>
      <c r="K1596">
        <v>80</v>
      </c>
      <c r="L1596">
        <v>0</v>
      </c>
    </row>
    <row r="1597" spans="8:12">
      <c r="H1597" t="s">
        <v>298</v>
      </c>
      <c r="I1597" t="s">
        <v>224</v>
      </c>
      <c r="J1597">
        <v>9320</v>
      </c>
      <c r="K1597">
        <v>105</v>
      </c>
      <c r="L1597">
        <v>0</v>
      </c>
    </row>
    <row r="1598" spans="8:12">
      <c r="H1598" t="s">
        <v>298</v>
      </c>
      <c r="I1598" t="s">
        <v>32</v>
      </c>
      <c r="J1598">
        <v>9609</v>
      </c>
      <c r="K1598">
        <v>90</v>
      </c>
      <c r="L1598">
        <v>0</v>
      </c>
    </row>
    <row r="1599" spans="8:12">
      <c r="H1599" t="s">
        <v>298</v>
      </c>
      <c r="I1599" t="s">
        <v>225</v>
      </c>
      <c r="J1599">
        <v>9581</v>
      </c>
      <c r="K1599">
        <v>67</v>
      </c>
      <c r="L1599">
        <v>0</v>
      </c>
    </row>
    <row r="1600" spans="8:12">
      <c r="H1600" t="s">
        <v>298</v>
      </c>
      <c r="I1600" t="s">
        <v>226</v>
      </c>
      <c r="J1600">
        <v>9281</v>
      </c>
      <c r="K1600">
        <v>95</v>
      </c>
      <c r="L1600">
        <v>0</v>
      </c>
    </row>
    <row r="1601" spans="8:12">
      <c r="H1601" t="s">
        <v>298</v>
      </c>
      <c r="I1601" t="s">
        <v>227</v>
      </c>
      <c r="J1601">
        <v>9012</v>
      </c>
      <c r="K1601">
        <v>77</v>
      </c>
      <c r="L1601">
        <v>0</v>
      </c>
    </row>
    <row r="1602" spans="8:12">
      <c r="H1602" t="s">
        <v>298</v>
      </c>
      <c r="I1602" t="s">
        <v>33</v>
      </c>
      <c r="J1602">
        <v>9326</v>
      </c>
      <c r="K1602">
        <v>28</v>
      </c>
      <c r="L1602">
        <v>0</v>
      </c>
    </row>
    <row r="1603" spans="8:12">
      <c r="H1603" t="s">
        <v>298</v>
      </c>
      <c r="I1603" t="s">
        <v>228</v>
      </c>
      <c r="J1603">
        <v>9048</v>
      </c>
      <c r="K1603">
        <v>45</v>
      </c>
      <c r="L1603">
        <v>0</v>
      </c>
    </row>
    <row r="1604" spans="8:12">
      <c r="H1604" t="s">
        <v>298</v>
      </c>
      <c r="I1604" t="s">
        <v>229</v>
      </c>
      <c r="J1604">
        <v>9324</v>
      </c>
      <c r="K1604">
        <v>197</v>
      </c>
      <c r="L1604">
        <v>0</v>
      </c>
    </row>
    <row r="1605" spans="8:12">
      <c r="H1605" t="s">
        <v>298</v>
      </c>
      <c r="I1605" t="s">
        <v>230</v>
      </c>
      <c r="J1605">
        <v>9003</v>
      </c>
      <c r="K1605">
        <v>71</v>
      </c>
      <c r="L1605">
        <v>0</v>
      </c>
    </row>
    <row r="1606" spans="8:12">
      <c r="H1606" t="s">
        <v>298</v>
      </c>
      <c r="I1606" t="s">
        <v>34</v>
      </c>
      <c r="J1606">
        <v>9235</v>
      </c>
      <c r="K1606">
        <v>208</v>
      </c>
      <c r="L1606">
        <v>0</v>
      </c>
    </row>
    <row r="1607" spans="8:12">
      <c r="H1607" t="s">
        <v>298</v>
      </c>
      <c r="I1607" t="s">
        <v>231</v>
      </c>
      <c r="J1607">
        <v>8811</v>
      </c>
      <c r="K1607">
        <v>69</v>
      </c>
      <c r="L1607">
        <v>0</v>
      </c>
    </row>
    <row r="1608" spans="8:12">
      <c r="H1608" t="s">
        <v>298</v>
      </c>
      <c r="I1608" t="s">
        <v>232</v>
      </c>
      <c r="J1608">
        <v>9030</v>
      </c>
      <c r="K1608">
        <v>94</v>
      </c>
      <c r="L1608">
        <v>0</v>
      </c>
    </row>
    <row r="1609" spans="8:12">
      <c r="H1609" t="s">
        <v>298</v>
      </c>
      <c r="I1609" t="s">
        <v>233</v>
      </c>
      <c r="J1609">
        <v>9131</v>
      </c>
      <c r="K1609">
        <v>81</v>
      </c>
      <c r="L1609">
        <v>0</v>
      </c>
    </row>
    <row r="1610" spans="8:12">
      <c r="H1610" t="s">
        <v>298</v>
      </c>
      <c r="I1610" t="s">
        <v>35</v>
      </c>
      <c r="J1610">
        <v>9533</v>
      </c>
      <c r="K1610">
        <v>29</v>
      </c>
      <c r="L1610">
        <v>0</v>
      </c>
    </row>
    <row r="1611" spans="8:12">
      <c r="H1611" t="s">
        <v>298</v>
      </c>
      <c r="I1611" t="s">
        <v>234</v>
      </c>
      <c r="J1611">
        <v>10213</v>
      </c>
      <c r="K1611">
        <v>96</v>
      </c>
      <c r="L1611">
        <v>0</v>
      </c>
    </row>
    <row r="1612" spans="8:12">
      <c r="H1612" t="s">
        <v>298</v>
      </c>
      <c r="I1612" t="s">
        <v>235</v>
      </c>
      <c r="J1612">
        <v>10410</v>
      </c>
      <c r="K1612">
        <v>65</v>
      </c>
      <c r="L1612">
        <v>0</v>
      </c>
    </row>
    <row r="1613" spans="8:12">
      <c r="H1613" t="s">
        <v>298</v>
      </c>
      <c r="I1613" t="s">
        <v>236</v>
      </c>
      <c r="J1613">
        <v>10207</v>
      </c>
      <c r="K1613">
        <v>93</v>
      </c>
      <c r="L1613">
        <v>0</v>
      </c>
    </row>
    <row r="1614" spans="8:12">
      <c r="H1614" t="s">
        <v>298</v>
      </c>
      <c r="I1614" t="s">
        <v>36</v>
      </c>
      <c r="J1614">
        <v>10459</v>
      </c>
      <c r="K1614">
        <v>76</v>
      </c>
      <c r="L1614">
        <v>0</v>
      </c>
    </row>
    <row r="1615" spans="8:12">
      <c r="H1615" t="s">
        <v>298</v>
      </c>
      <c r="I1615" t="s">
        <v>237</v>
      </c>
      <c r="J1615">
        <v>10480</v>
      </c>
      <c r="K1615">
        <v>104</v>
      </c>
      <c r="L1615">
        <v>0</v>
      </c>
    </row>
    <row r="1616" spans="8:12">
      <c r="H1616" t="s">
        <v>298</v>
      </c>
      <c r="I1616" t="s">
        <v>238</v>
      </c>
      <c r="J1616">
        <v>10564</v>
      </c>
      <c r="K1616">
        <v>77</v>
      </c>
      <c r="L1616">
        <v>0</v>
      </c>
    </row>
    <row r="1617" spans="8:12">
      <c r="H1617" t="s">
        <v>298</v>
      </c>
      <c r="I1617" t="s">
        <v>239</v>
      </c>
      <c r="J1617">
        <v>10839</v>
      </c>
      <c r="K1617">
        <v>97</v>
      </c>
      <c r="L1617">
        <v>0</v>
      </c>
    </row>
    <row r="1618" spans="8:12">
      <c r="H1618" t="s">
        <v>298</v>
      </c>
      <c r="I1618" t="s">
        <v>37</v>
      </c>
      <c r="J1618">
        <v>10243</v>
      </c>
      <c r="K1618">
        <v>94</v>
      </c>
      <c r="L1618">
        <v>0</v>
      </c>
    </row>
    <row r="1619" spans="8:12">
      <c r="H1619" t="s">
        <v>298</v>
      </c>
      <c r="I1619" t="s">
        <v>240</v>
      </c>
      <c r="J1619">
        <v>9860</v>
      </c>
      <c r="K1619">
        <v>72</v>
      </c>
      <c r="L1619">
        <v>0</v>
      </c>
    </row>
    <row r="1620" spans="8:12">
      <c r="H1620" t="s">
        <v>298</v>
      </c>
      <c r="I1620" t="s">
        <v>241</v>
      </c>
      <c r="J1620">
        <v>10526</v>
      </c>
      <c r="K1620">
        <v>106</v>
      </c>
      <c r="L1620">
        <v>0</v>
      </c>
    </row>
    <row r="1621" spans="8:12">
      <c r="H1621" t="s">
        <v>298</v>
      </c>
      <c r="I1621" t="s">
        <v>242</v>
      </c>
      <c r="J1621">
        <v>11398</v>
      </c>
      <c r="K1621">
        <v>24</v>
      </c>
      <c r="L1621">
        <v>0</v>
      </c>
    </row>
    <row r="1622" spans="8:12">
      <c r="H1622" t="s">
        <v>298</v>
      </c>
      <c r="I1622" t="s">
        <v>38</v>
      </c>
      <c r="J1622">
        <v>11030</v>
      </c>
      <c r="K1622">
        <v>91</v>
      </c>
      <c r="L1622">
        <v>0</v>
      </c>
    </row>
    <row r="1623" spans="8:12">
      <c r="H1623" t="s">
        <v>298</v>
      </c>
      <c r="I1623" t="s">
        <v>243</v>
      </c>
      <c r="J1623">
        <v>9701</v>
      </c>
      <c r="K1623">
        <v>29</v>
      </c>
      <c r="L1623">
        <v>0</v>
      </c>
    </row>
    <row r="1624" spans="8:12">
      <c r="H1624" t="s">
        <v>298</v>
      </c>
      <c r="I1624" t="s">
        <v>244</v>
      </c>
      <c r="J1624">
        <v>8194</v>
      </c>
      <c r="K1624">
        <v>75</v>
      </c>
      <c r="L1624">
        <v>0</v>
      </c>
    </row>
    <row r="1625" spans="8:12">
      <c r="H1625" t="s">
        <v>298</v>
      </c>
      <c r="I1625" t="s">
        <v>245</v>
      </c>
      <c r="J1625">
        <v>9230</v>
      </c>
      <c r="K1625">
        <v>111</v>
      </c>
      <c r="L1625">
        <v>0</v>
      </c>
    </row>
    <row r="1626" spans="8:12">
      <c r="H1626" t="s">
        <v>298</v>
      </c>
      <c r="I1626" t="s">
        <v>39</v>
      </c>
      <c r="J1626">
        <v>8095</v>
      </c>
      <c r="K1626">
        <v>87</v>
      </c>
      <c r="L1626">
        <v>0</v>
      </c>
    </row>
    <row r="1627" spans="8:12">
      <c r="H1627" t="s">
        <v>298</v>
      </c>
      <c r="I1627" t="s">
        <v>246</v>
      </c>
      <c r="J1627">
        <v>7216</v>
      </c>
      <c r="K1627">
        <v>32</v>
      </c>
      <c r="L1627">
        <v>0</v>
      </c>
    </row>
    <row r="1628" spans="8:12">
      <c r="H1628" t="s">
        <v>298</v>
      </c>
      <c r="I1628" t="s">
        <v>247</v>
      </c>
      <c r="J1628">
        <v>7057</v>
      </c>
      <c r="K1628">
        <v>26</v>
      </c>
      <c r="L1628">
        <v>0</v>
      </c>
    </row>
    <row r="1629" spans="8:12">
      <c r="H1629" t="s">
        <v>298</v>
      </c>
      <c r="I1629" t="s">
        <v>248</v>
      </c>
      <c r="J1629">
        <v>6949</v>
      </c>
      <c r="K1629">
        <v>85</v>
      </c>
      <c r="L1629">
        <v>0</v>
      </c>
    </row>
    <row r="1630" spans="8:12">
      <c r="H1630" t="s">
        <v>298</v>
      </c>
      <c r="I1630" t="s">
        <v>40</v>
      </c>
      <c r="J1630">
        <v>5226</v>
      </c>
      <c r="K1630">
        <v>71</v>
      </c>
      <c r="L1630">
        <v>0</v>
      </c>
    </row>
    <row r="1631" spans="8:12">
      <c r="H1631" t="s">
        <v>298</v>
      </c>
      <c r="I1631" t="s">
        <v>249</v>
      </c>
      <c r="J1631">
        <v>2655</v>
      </c>
      <c r="K1631">
        <v>31</v>
      </c>
      <c r="L1631">
        <v>0</v>
      </c>
    </row>
    <row r="1632" spans="8:12">
      <c r="H1632" t="s">
        <v>298</v>
      </c>
      <c r="I1632" t="s">
        <v>250</v>
      </c>
      <c r="J1632">
        <v>2115</v>
      </c>
      <c r="K1632">
        <v>43</v>
      </c>
      <c r="L1632">
        <v>0</v>
      </c>
    </row>
    <row r="1633" spans="8:12">
      <c r="H1633" t="s">
        <v>298</v>
      </c>
      <c r="I1633" t="s">
        <v>251</v>
      </c>
      <c r="J1633">
        <v>2143</v>
      </c>
      <c r="K1633">
        <v>80</v>
      </c>
      <c r="L1633">
        <v>0</v>
      </c>
    </row>
    <row r="1634" spans="8:12">
      <c r="H1634" t="s">
        <v>299</v>
      </c>
      <c r="I1634" t="s">
        <v>17</v>
      </c>
      <c r="J1634">
        <v>2348</v>
      </c>
      <c r="K1634">
        <v>82</v>
      </c>
      <c r="L1634">
        <v>0</v>
      </c>
    </row>
    <row r="1635" spans="8:12">
      <c r="H1635" t="s">
        <v>299</v>
      </c>
      <c r="I1635" t="s">
        <v>180</v>
      </c>
      <c r="J1635">
        <v>2180</v>
      </c>
      <c r="K1635">
        <v>45</v>
      </c>
      <c r="L1635">
        <v>0</v>
      </c>
    </row>
    <row r="1636" spans="8:12">
      <c r="H1636" t="s">
        <v>299</v>
      </c>
      <c r="I1636" t="s">
        <v>181</v>
      </c>
      <c r="J1636">
        <v>2099</v>
      </c>
      <c r="K1636">
        <v>25</v>
      </c>
      <c r="L1636">
        <v>0</v>
      </c>
    </row>
    <row r="1637" spans="8:12">
      <c r="H1637" t="s">
        <v>299</v>
      </c>
      <c r="I1637" t="s">
        <v>182</v>
      </c>
      <c r="J1637">
        <v>2035</v>
      </c>
      <c r="K1637">
        <v>91</v>
      </c>
      <c r="L1637">
        <v>0</v>
      </c>
    </row>
    <row r="1638" spans="8:12">
      <c r="H1638" t="s">
        <v>299</v>
      </c>
      <c r="I1638" t="s">
        <v>18</v>
      </c>
      <c r="J1638">
        <v>2102</v>
      </c>
      <c r="K1638">
        <v>115</v>
      </c>
      <c r="L1638">
        <v>0</v>
      </c>
    </row>
    <row r="1639" spans="8:12">
      <c r="H1639" t="s">
        <v>299</v>
      </c>
      <c r="I1639" t="s">
        <v>183</v>
      </c>
      <c r="J1639">
        <v>562</v>
      </c>
      <c r="K1639">
        <v>24</v>
      </c>
      <c r="L1639">
        <v>0</v>
      </c>
    </row>
    <row r="1640" spans="8:12">
      <c r="H1640" t="s">
        <v>299</v>
      </c>
      <c r="I1640" t="s">
        <v>184</v>
      </c>
      <c r="J1640">
        <v>1361</v>
      </c>
      <c r="K1640">
        <v>163</v>
      </c>
      <c r="L1640">
        <v>0</v>
      </c>
    </row>
    <row r="1641" spans="8:12">
      <c r="H1641" t="s">
        <v>299</v>
      </c>
      <c r="I1641" t="s">
        <v>185</v>
      </c>
      <c r="J1641">
        <v>1592</v>
      </c>
      <c r="K1641">
        <v>237</v>
      </c>
      <c r="L1641">
        <v>0</v>
      </c>
    </row>
    <row r="1642" spans="8:12">
      <c r="H1642" t="s">
        <v>299</v>
      </c>
      <c r="I1642" t="s">
        <v>19</v>
      </c>
      <c r="J1642">
        <v>1960</v>
      </c>
      <c r="K1642">
        <v>24</v>
      </c>
      <c r="L1642">
        <v>0</v>
      </c>
    </row>
    <row r="1643" spans="8:12">
      <c r="H1643" t="s">
        <v>299</v>
      </c>
      <c r="I1643" t="s">
        <v>186</v>
      </c>
      <c r="J1643">
        <v>2057</v>
      </c>
      <c r="K1643">
        <v>61</v>
      </c>
      <c r="L1643">
        <v>0</v>
      </c>
    </row>
    <row r="1644" spans="8:12">
      <c r="H1644" t="s">
        <v>299</v>
      </c>
      <c r="I1644" t="s">
        <v>187</v>
      </c>
      <c r="J1644">
        <v>3172</v>
      </c>
      <c r="K1644">
        <v>102</v>
      </c>
      <c r="L1644">
        <v>0</v>
      </c>
    </row>
    <row r="1645" spans="8:12">
      <c r="H1645" t="s">
        <v>299</v>
      </c>
      <c r="I1645" t="s">
        <v>188</v>
      </c>
      <c r="J1645">
        <v>2818</v>
      </c>
      <c r="K1645">
        <v>23</v>
      </c>
      <c r="L1645">
        <v>0</v>
      </c>
    </row>
    <row r="1646" spans="8:12">
      <c r="H1646" t="s">
        <v>299</v>
      </c>
      <c r="I1646" t="s">
        <v>20</v>
      </c>
      <c r="J1646">
        <v>1899</v>
      </c>
      <c r="K1646">
        <v>23</v>
      </c>
      <c r="L1646">
        <v>0</v>
      </c>
    </row>
    <row r="1647" spans="8:12">
      <c r="H1647" t="s">
        <v>299</v>
      </c>
      <c r="I1647" t="s">
        <v>189</v>
      </c>
      <c r="J1647">
        <v>5064</v>
      </c>
      <c r="K1647">
        <v>59</v>
      </c>
      <c r="L1647">
        <v>0</v>
      </c>
    </row>
    <row r="1648" spans="8:12">
      <c r="H1648" t="s">
        <v>299</v>
      </c>
      <c r="I1648" t="s">
        <v>190</v>
      </c>
      <c r="J1648">
        <v>5088</v>
      </c>
      <c r="K1648">
        <v>185</v>
      </c>
      <c r="L1648">
        <v>0</v>
      </c>
    </row>
    <row r="1649" spans="8:12">
      <c r="H1649" t="s">
        <v>299</v>
      </c>
      <c r="I1649" t="s">
        <v>191</v>
      </c>
      <c r="J1649">
        <v>6516</v>
      </c>
      <c r="K1649">
        <v>72</v>
      </c>
      <c r="L1649">
        <v>0</v>
      </c>
    </row>
    <row r="1650" spans="8:12">
      <c r="H1650" t="s">
        <v>299</v>
      </c>
      <c r="I1650" t="s">
        <v>21</v>
      </c>
      <c r="J1650">
        <v>5944</v>
      </c>
      <c r="K1650">
        <v>83</v>
      </c>
      <c r="L1650">
        <v>0</v>
      </c>
    </row>
    <row r="1651" spans="8:12">
      <c r="H1651" t="s">
        <v>299</v>
      </c>
      <c r="I1651" t="s">
        <v>192</v>
      </c>
      <c r="J1651">
        <v>8809</v>
      </c>
      <c r="K1651">
        <v>94</v>
      </c>
      <c r="L1651">
        <v>0</v>
      </c>
    </row>
    <row r="1652" spans="8:12">
      <c r="H1652" t="s">
        <v>299</v>
      </c>
      <c r="I1652" t="s">
        <v>193</v>
      </c>
      <c r="J1652">
        <v>9642</v>
      </c>
      <c r="K1652">
        <v>104</v>
      </c>
      <c r="L1652">
        <v>0</v>
      </c>
    </row>
    <row r="1653" spans="8:12">
      <c r="H1653" t="s">
        <v>299</v>
      </c>
      <c r="I1653" t="s">
        <v>194</v>
      </c>
      <c r="J1653">
        <v>10334</v>
      </c>
      <c r="K1653">
        <v>23</v>
      </c>
      <c r="L1653">
        <v>0</v>
      </c>
    </row>
    <row r="1654" spans="8:12">
      <c r="H1654" t="s">
        <v>299</v>
      </c>
      <c r="I1654" t="s">
        <v>22</v>
      </c>
      <c r="J1654">
        <v>12815</v>
      </c>
      <c r="K1654">
        <v>62</v>
      </c>
      <c r="L1654">
        <v>0</v>
      </c>
    </row>
    <row r="1655" spans="8:12">
      <c r="H1655" t="s">
        <v>299</v>
      </c>
      <c r="I1655" t="s">
        <v>195</v>
      </c>
      <c r="J1655">
        <v>13168</v>
      </c>
      <c r="K1655">
        <v>95</v>
      </c>
      <c r="L1655">
        <v>0</v>
      </c>
    </row>
    <row r="1656" spans="8:12">
      <c r="H1656" t="s">
        <v>299</v>
      </c>
      <c r="I1656" t="s">
        <v>196</v>
      </c>
      <c r="J1656">
        <v>14605</v>
      </c>
      <c r="K1656">
        <v>85</v>
      </c>
      <c r="L1656">
        <v>0</v>
      </c>
    </row>
    <row r="1657" spans="8:12">
      <c r="H1657" t="s">
        <v>299</v>
      </c>
      <c r="I1657" t="s">
        <v>197</v>
      </c>
      <c r="J1657">
        <v>15258</v>
      </c>
      <c r="K1657">
        <v>74</v>
      </c>
      <c r="L1657">
        <v>0</v>
      </c>
    </row>
    <row r="1658" spans="8:12">
      <c r="H1658" t="s">
        <v>299</v>
      </c>
      <c r="I1658" t="s">
        <v>23</v>
      </c>
      <c r="J1658">
        <v>14912</v>
      </c>
      <c r="K1658">
        <v>69</v>
      </c>
      <c r="L1658">
        <v>0</v>
      </c>
    </row>
    <row r="1659" spans="8:12">
      <c r="H1659" t="s">
        <v>299</v>
      </c>
      <c r="I1659" t="s">
        <v>198</v>
      </c>
      <c r="J1659">
        <v>15047</v>
      </c>
      <c r="K1659">
        <v>144</v>
      </c>
      <c r="L1659">
        <v>0</v>
      </c>
    </row>
    <row r="1660" spans="8:12">
      <c r="H1660" t="s">
        <v>299</v>
      </c>
      <c r="I1660" t="s">
        <v>199</v>
      </c>
      <c r="J1660">
        <v>14474</v>
      </c>
      <c r="K1660">
        <v>73</v>
      </c>
      <c r="L1660">
        <v>0</v>
      </c>
    </row>
    <row r="1661" spans="8:12">
      <c r="H1661" t="s">
        <v>299</v>
      </c>
      <c r="I1661" t="s">
        <v>200</v>
      </c>
      <c r="J1661">
        <v>12933</v>
      </c>
      <c r="K1661">
        <v>65</v>
      </c>
      <c r="L1661">
        <v>0</v>
      </c>
    </row>
    <row r="1662" spans="8:12">
      <c r="H1662" t="s">
        <v>299</v>
      </c>
      <c r="I1662" t="s">
        <v>24</v>
      </c>
      <c r="J1662">
        <v>11842</v>
      </c>
      <c r="K1662">
        <v>85</v>
      </c>
      <c r="L1662">
        <v>0</v>
      </c>
    </row>
    <row r="1663" spans="8:12">
      <c r="H1663" t="s">
        <v>299</v>
      </c>
      <c r="I1663" t="s">
        <v>201</v>
      </c>
      <c r="J1663">
        <v>10885</v>
      </c>
      <c r="K1663">
        <v>102</v>
      </c>
      <c r="L1663">
        <v>0</v>
      </c>
    </row>
    <row r="1664" spans="8:12">
      <c r="H1664" t="s">
        <v>299</v>
      </c>
      <c r="I1664" t="s">
        <v>202</v>
      </c>
      <c r="J1664">
        <v>10373</v>
      </c>
      <c r="K1664">
        <v>87</v>
      </c>
      <c r="L1664">
        <v>0</v>
      </c>
    </row>
    <row r="1665" spans="8:12">
      <c r="H1665" t="s">
        <v>299</v>
      </c>
      <c r="I1665" t="s">
        <v>203</v>
      </c>
      <c r="J1665">
        <v>9984</v>
      </c>
      <c r="K1665">
        <v>83</v>
      </c>
      <c r="L1665">
        <v>0</v>
      </c>
    </row>
    <row r="1666" spans="8:12">
      <c r="H1666" t="s">
        <v>299</v>
      </c>
      <c r="I1666" t="s">
        <v>25</v>
      </c>
      <c r="J1666">
        <v>9064</v>
      </c>
      <c r="K1666">
        <v>53</v>
      </c>
      <c r="L1666">
        <v>0</v>
      </c>
    </row>
    <row r="1667" spans="8:12">
      <c r="H1667" t="s">
        <v>299</v>
      </c>
      <c r="I1667" t="s">
        <v>204</v>
      </c>
      <c r="J1667">
        <v>9782</v>
      </c>
      <c r="K1667">
        <v>121</v>
      </c>
      <c r="L1667">
        <v>0</v>
      </c>
    </row>
    <row r="1668" spans="8:12">
      <c r="H1668" t="s">
        <v>299</v>
      </c>
      <c r="I1668" t="s">
        <v>205</v>
      </c>
      <c r="J1668">
        <v>10045</v>
      </c>
      <c r="K1668">
        <v>149</v>
      </c>
      <c r="L1668">
        <v>0</v>
      </c>
    </row>
    <row r="1669" spans="8:12">
      <c r="H1669" t="s">
        <v>299</v>
      </c>
      <c r="I1669" t="s">
        <v>206</v>
      </c>
      <c r="J1669">
        <v>10297</v>
      </c>
      <c r="K1669">
        <v>94</v>
      </c>
      <c r="L1669">
        <v>0</v>
      </c>
    </row>
    <row r="1670" spans="8:12">
      <c r="H1670" t="s">
        <v>299</v>
      </c>
      <c r="I1670" t="s">
        <v>26</v>
      </c>
      <c r="J1670">
        <v>9816</v>
      </c>
      <c r="K1670">
        <v>74</v>
      </c>
      <c r="L1670">
        <v>0</v>
      </c>
    </row>
    <row r="1671" spans="8:12">
      <c r="H1671" t="s">
        <v>299</v>
      </c>
      <c r="I1671" t="s">
        <v>207</v>
      </c>
      <c r="J1671">
        <v>9464</v>
      </c>
      <c r="K1671">
        <v>37</v>
      </c>
      <c r="L1671">
        <v>0</v>
      </c>
    </row>
    <row r="1672" spans="8:12">
      <c r="H1672" t="s">
        <v>299</v>
      </c>
      <c r="I1672" t="s">
        <v>208</v>
      </c>
      <c r="J1672">
        <v>9055</v>
      </c>
      <c r="K1672">
        <v>129</v>
      </c>
      <c r="L1672">
        <v>0</v>
      </c>
    </row>
    <row r="1673" spans="8:12">
      <c r="H1673" t="s">
        <v>299</v>
      </c>
      <c r="I1673" t="s">
        <v>209</v>
      </c>
      <c r="J1673">
        <v>8983</v>
      </c>
      <c r="K1673">
        <v>85</v>
      </c>
      <c r="L1673">
        <v>0</v>
      </c>
    </row>
    <row r="1674" spans="8:12">
      <c r="H1674" t="s">
        <v>299</v>
      </c>
      <c r="I1674" t="s">
        <v>27</v>
      </c>
      <c r="J1674">
        <v>8690</v>
      </c>
      <c r="K1674">
        <v>74</v>
      </c>
      <c r="L1674">
        <v>0</v>
      </c>
    </row>
    <row r="1675" spans="8:12">
      <c r="H1675" t="s">
        <v>299</v>
      </c>
      <c r="I1675" t="s">
        <v>210</v>
      </c>
      <c r="J1675">
        <v>8898</v>
      </c>
      <c r="K1675">
        <v>104</v>
      </c>
      <c r="L1675">
        <v>0</v>
      </c>
    </row>
    <row r="1676" spans="8:12">
      <c r="H1676" t="s">
        <v>299</v>
      </c>
      <c r="I1676" t="s">
        <v>211</v>
      </c>
      <c r="J1676">
        <v>8419</v>
      </c>
      <c r="K1676">
        <v>86</v>
      </c>
      <c r="L1676">
        <v>0</v>
      </c>
    </row>
    <row r="1677" spans="8:12">
      <c r="H1677" t="s">
        <v>299</v>
      </c>
      <c r="I1677" t="s">
        <v>212</v>
      </c>
      <c r="J1677">
        <v>8366</v>
      </c>
      <c r="K1677">
        <v>69</v>
      </c>
      <c r="L1677">
        <v>0</v>
      </c>
    </row>
    <row r="1678" spans="8:12">
      <c r="H1678" t="s">
        <v>299</v>
      </c>
      <c r="I1678" t="s">
        <v>28</v>
      </c>
      <c r="J1678">
        <v>8035</v>
      </c>
      <c r="K1678">
        <v>86</v>
      </c>
      <c r="L1678">
        <v>0</v>
      </c>
    </row>
    <row r="1679" spans="8:12">
      <c r="H1679" t="s">
        <v>299</v>
      </c>
      <c r="I1679" t="s">
        <v>213</v>
      </c>
      <c r="J1679">
        <v>8353</v>
      </c>
      <c r="K1679">
        <v>24</v>
      </c>
      <c r="L1679">
        <v>0</v>
      </c>
    </row>
    <row r="1680" spans="8:12">
      <c r="H1680" t="s">
        <v>299</v>
      </c>
      <c r="I1680" t="s">
        <v>214</v>
      </c>
      <c r="J1680">
        <v>8201</v>
      </c>
      <c r="K1680">
        <v>136</v>
      </c>
      <c r="L1680">
        <v>0</v>
      </c>
    </row>
    <row r="1681" spans="8:12">
      <c r="H1681" t="s">
        <v>299</v>
      </c>
      <c r="I1681" t="s">
        <v>215</v>
      </c>
      <c r="J1681">
        <v>7871</v>
      </c>
      <c r="K1681">
        <v>36</v>
      </c>
      <c r="L1681">
        <v>0</v>
      </c>
    </row>
    <row r="1682" spans="8:12">
      <c r="H1682" t="s">
        <v>299</v>
      </c>
      <c r="I1682" t="s">
        <v>29</v>
      </c>
      <c r="J1682">
        <v>7805</v>
      </c>
      <c r="K1682">
        <v>27</v>
      </c>
      <c r="L1682">
        <v>0</v>
      </c>
    </row>
    <row r="1683" spans="8:12">
      <c r="H1683" t="s">
        <v>299</v>
      </c>
      <c r="I1683" t="s">
        <v>216</v>
      </c>
      <c r="J1683">
        <v>7514</v>
      </c>
      <c r="K1683">
        <v>74</v>
      </c>
      <c r="L1683">
        <v>0</v>
      </c>
    </row>
    <row r="1684" spans="8:12">
      <c r="H1684" t="s">
        <v>299</v>
      </c>
      <c r="I1684" t="s">
        <v>217</v>
      </c>
      <c r="J1684">
        <v>7549</v>
      </c>
      <c r="K1684">
        <v>81</v>
      </c>
      <c r="L1684">
        <v>0</v>
      </c>
    </row>
    <row r="1685" spans="8:12">
      <c r="H1685" t="s">
        <v>299</v>
      </c>
      <c r="I1685" t="s">
        <v>218</v>
      </c>
      <c r="J1685">
        <v>7335</v>
      </c>
      <c r="K1685">
        <v>95</v>
      </c>
      <c r="L1685">
        <v>0</v>
      </c>
    </row>
    <row r="1686" spans="8:12">
      <c r="H1686" t="s">
        <v>299</v>
      </c>
      <c r="I1686" t="s">
        <v>30</v>
      </c>
      <c r="J1686">
        <v>6966</v>
      </c>
      <c r="K1686">
        <v>25</v>
      </c>
      <c r="L1686">
        <v>0</v>
      </c>
    </row>
    <row r="1687" spans="8:12">
      <c r="H1687" t="s">
        <v>299</v>
      </c>
      <c r="I1687" t="s">
        <v>219</v>
      </c>
      <c r="J1687">
        <v>7025</v>
      </c>
      <c r="K1687">
        <v>77</v>
      </c>
      <c r="L1687">
        <v>0</v>
      </c>
    </row>
    <row r="1688" spans="8:12">
      <c r="H1688" t="s">
        <v>299</v>
      </c>
      <c r="I1688" t="s">
        <v>220</v>
      </c>
      <c r="J1688">
        <v>7328</v>
      </c>
      <c r="K1688">
        <v>79</v>
      </c>
      <c r="L1688">
        <v>0</v>
      </c>
    </row>
    <row r="1689" spans="8:12">
      <c r="H1689" t="s">
        <v>299</v>
      </c>
      <c r="I1689" t="s">
        <v>221</v>
      </c>
      <c r="J1689">
        <v>6408</v>
      </c>
      <c r="K1689">
        <v>74</v>
      </c>
      <c r="L1689">
        <v>0</v>
      </c>
    </row>
    <row r="1690" spans="8:12">
      <c r="H1690" t="s">
        <v>299</v>
      </c>
      <c r="I1690" t="s">
        <v>31</v>
      </c>
      <c r="J1690">
        <v>6174</v>
      </c>
      <c r="K1690">
        <v>96</v>
      </c>
      <c r="L1690">
        <v>0</v>
      </c>
    </row>
    <row r="1691" spans="8:12">
      <c r="H1691" t="s">
        <v>299</v>
      </c>
      <c r="I1691" t="s">
        <v>222</v>
      </c>
      <c r="J1691">
        <v>5926</v>
      </c>
      <c r="K1691">
        <v>89</v>
      </c>
      <c r="L1691">
        <v>0</v>
      </c>
    </row>
    <row r="1692" spans="8:12">
      <c r="H1692" t="s">
        <v>299</v>
      </c>
      <c r="I1692" t="s">
        <v>223</v>
      </c>
      <c r="J1692">
        <v>6074</v>
      </c>
      <c r="K1692">
        <v>53</v>
      </c>
      <c r="L1692">
        <v>0</v>
      </c>
    </row>
    <row r="1693" spans="8:12">
      <c r="H1693" t="s">
        <v>299</v>
      </c>
      <c r="I1693" t="s">
        <v>224</v>
      </c>
      <c r="J1693">
        <v>5488</v>
      </c>
      <c r="K1693">
        <v>73</v>
      </c>
      <c r="L1693">
        <v>0</v>
      </c>
    </row>
    <row r="1694" spans="8:12">
      <c r="H1694" t="s">
        <v>299</v>
      </c>
      <c r="I1694" t="s">
        <v>32</v>
      </c>
      <c r="J1694">
        <v>5799</v>
      </c>
      <c r="K1694">
        <v>81</v>
      </c>
      <c r="L1694">
        <v>0</v>
      </c>
    </row>
    <row r="1695" spans="8:12">
      <c r="H1695" t="s">
        <v>299</v>
      </c>
      <c r="I1695" t="s">
        <v>225</v>
      </c>
      <c r="J1695">
        <v>6034</v>
      </c>
      <c r="K1695">
        <v>124</v>
      </c>
      <c r="L1695">
        <v>0</v>
      </c>
    </row>
    <row r="1696" spans="8:12">
      <c r="H1696" t="s">
        <v>299</v>
      </c>
      <c r="I1696" t="s">
        <v>226</v>
      </c>
      <c r="J1696">
        <v>5695</v>
      </c>
      <c r="K1696">
        <v>28</v>
      </c>
      <c r="L1696">
        <v>0</v>
      </c>
    </row>
    <row r="1697" spans="8:12">
      <c r="H1697" t="s">
        <v>299</v>
      </c>
      <c r="I1697" t="s">
        <v>227</v>
      </c>
      <c r="J1697">
        <v>5878</v>
      </c>
      <c r="K1697">
        <v>137</v>
      </c>
      <c r="L1697">
        <v>0</v>
      </c>
    </row>
    <row r="1698" spans="8:12">
      <c r="H1698" t="s">
        <v>299</v>
      </c>
      <c r="I1698" t="s">
        <v>33</v>
      </c>
      <c r="J1698">
        <v>5371</v>
      </c>
      <c r="K1698">
        <v>92</v>
      </c>
      <c r="L1698">
        <v>0</v>
      </c>
    </row>
    <row r="1699" spans="8:12">
      <c r="H1699" t="s">
        <v>299</v>
      </c>
      <c r="I1699" t="s">
        <v>228</v>
      </c>
      <c r="J1699">
        <v>5315</v>
      </c>
      <c r="K1699">
        <v>102</v>
      </c>
      <c r="L1699">
        <v>0</v>
      </c>
    </row>
    <row r="1700" spans="8:12">
      <c r="H1700" t="s">
        <v>299</v>
      </c>
      <c r="I1700" t="s">
        <v>229</v>
      </c>
      <c r="J1700">
        <v>4781</v>
      </c>
      <c r="K1700">
        <v>130</v>
      </c>
      <c r="L1700">
        <v>0</v>
      </c>
    </row>
    <row r="1701" spans="8:12">
      <c r="H1701" t="s">
        <v>299</v>
      </c>
      <c r="I1701" t="s">
        <v>230</v>
      </c>
      <c r="J1701">
        <v>5695</v>
      </c>
      <c r="K1701">
        <v>101</v>
      </c>
      <c r="L1701">
        <v>0</v>
      </c>
    </row>
    <row r="1702" spans="8:12">
      <c r="H1702" t="s">
        <v>299</v>
      </c>
      <c r="I1702" t="s">
        <v>34</v>
      </c>
      <c r="J1702">
        <v>5999</v>
      </c>
      <c r="K1702">
        <v>155</v>
      </c>
      <c r="L1702">
        <v>0</v>
      </c>
    </row>
    <row r="1703" spans="8:12">
      <c r="H1703" t="s">
        <v>299</v>
      </c>
      <c r="I1703" t="s">
        <v>231</v>
      </c>
      <c r="J1703">
        <v>5999</v>
      </c>
      <c r="K1703">
        <v>26</v>
      </c>
      <c r="L1703">
        <v>0</v>
      </c>
    </row>
    <row r="1704" spans="8:12">
      <c r="H1704" t="s">
        <v>299</v>
      </c>
      <c r="I1704" t="s">
        <v>232</v>
      </c>
      <c r="J1704">
        <v>6397</v>
      </c>
      <c r="K1704">
        <v>207</v>
      </c>
      <c r="L1704">
        <v>0</v>
      </c>
    </row>
    <row r="1705" spans="8:12">
      <c r="H1705" t="s">
        <v>299</v>
      </c>
      <c r="I1705" t="s">
        <v>233</v>
      </c>
      <c r="J1705">
        <v>5851</v>
      </c>
      <c r="K1705">
        <v>100</v>
      </c>
      <c r="L1705">
        <v>0</v>
      </c>
    </row>
    <row r="1706" spans="8:12">
      <c r="H1706" t="s">
        <v>299</v>
      </c>
      <c r="I1706" t="s">
        <v>35</v>
      </c>
      <c r="J1706">
        <v>6049</v>
      </c>
      <c r="K1706">
        <v>88</v>
      </c>
      <c r="L1706">
        <v>0</v>
      </c>
    </row>
    <row r="1707" spans="8:12">
      <c r="H1707" t="s">
        <v>299</v>
      </c>
      <c r="I1707" t="s">
        <v>234</v>
      </c>
      <c r="J1707">
        <v>6694</v>
      </c>
      <c r="K1707">
        <v>27</v>
      </c>
      <c r="L1707">
        <v>0</v>
      </c>
    </row>
    <row r="1708" spans="8:12">
      <c r="H1708" t="s">
        <v>299</v>
      </c>
      <c r="I1708" t="s">
        <v>235</v>
      </c>
      <c r="J1708">
        <v>6725</v>
      </c>
      <c r="K1708">
        <v>73</v>
      </c>
      <c r="L1708">
        <v>0</v>
      </c>
    </row>
    <row r="1709" spans="8:12">
      <c r="H1709" t="s">
        <v>299</v>
      </c>
      <c r="I1709" t="s">
        <v>236</v>
      </c>
      <c r="J1709">
        <v>7862</v>
      </c>
      <c r="K1709">
        <v>93</v>
      </c>
      <c r="L1709">
        <v>0</v>
      </c>
    </row>
    <row r="1710" spans="8:12">
      <c r="H1710" t="s">
        <v>299</v>
      </c>
      <c r="I1710" t="s">
        <v>36</v>
      </c>
      <c r="J1710">
        <v>7643</v>
      </c>
      <c r="K1710">
        <v>64</v>
      </c>
      <c r="L1710">
        <v>0</v>
      </c>
    </row>
    <row r="1711" spans="8:12">
      <c r="H1711" t="s">
        <v>299</v>
      </c>
      <c r="I1711" t="s">
        <v>237</v>
      </c>
      <c r="J1711">
        <v>7779</v>
      </c>
      <c r="K1711">
        <v>64</v>
      </c>
      <c r="L1711">
        <v>0</v>
      </c>
    </row>
    <row r="1712" spans="8:12">
      <c r="H1712" t="s">
        <v>299</v>
      </c>
      <c r="I1712" t="s">
        <v>238</v>
      </c>
      <c r="J1712">
        <v>9119</v>
      </c>
      <c r="K1712">
        <v>92</v>
      </c>
      <c r="L1712">
        <v>0</v>
      </c>
    </row>
    <row r="1713" spans="8:12">
      <c r="H1713" t="s">
        <v>299</v>
      </c>
      <c r="I1713" t="s">
        <v>239</v>
      </c>
      <c r="J1713">
        <v>9872</v>
      </c>
      <c r="K1713">
        <v>72</v>
      </c>
      <c r="L1713">
        <v>0</v>
      </c>
    </row>
    <row r="1714" spans="8:12">
      <c r="H1714" t="s">
        <v>299</v>
      </c>
      <c r="I1714" t="s">
        <v>37</v>
      </c>
      <c r="J1714">
        <v>10388</v>
      </c>
      <c r="K1714">
        <v>37</v>
      </c>
      <c r="L1714">
        <v>0</v>
      </c>
    </row>
    <row r="1715" spans="8:12">
      <c r="H1715" t="s">
        <v>299</v>
      </c>
      <c r="I1715" t="s">
        <v>240</v>
      </c>
      <c r="J1715">
        <v>10405</v>
      </c>
      <c r="K1715">
        <v>94</v>
      </c>
      <c r="L1715">
        <v>0</v>
      </c>
    </row>
    <row r="1716" spans="8:12">
      <c r="H1716" t="s">
        <v>299</v>
      </c>
      <c r="I1716" t="s">
        <v>241</v>
      </c>
      <c r="J1716">
        <v>11286</v>
      </c>
      <c r="K1716">
        <v>51</v>
      </c>
      <c r="L1716">
        <v>0</v>
      </c>
    </row>
    <row r="1717" spans="8:12">
      <c r="H1717" t="s">
        <v>299</v>
      </c>
      <c r="I1717" t="s">
        <v>242</v>
      </c>
      <c r="J1717">
        <v>10268</v>
      </c>
      <c r="K1717">
        <v>25</v>
      </c>
      <c r="L1717">
        <v>0</v>
      </c>
    </row>
    <row r="1718" spans="8:12">
      <c r="H1718" t="s">
        <v>299</v>
      </c>
      <c r="I1718" t="s">
        <v>38</v>
      </c>
      <c r="J1718">
        <v>9045</v>
      </c>
      <c r="K1718">
        <v>30</v>
      </c>
      <c r="L1718">
        <v>0</v>
      </c>
    </row>
    <row r="1719" spans="8:12">
      <c r="H1719" t="s">
        <v>299</v>
      </c>
      <c r="I1719" t="s">
        <v>243</v>
      </c>
      <c r="J1719">
        <v>9248</v>
      </c>
      <c r="K1719">
        <v>146</v>
      </c>
      <c r="L1719">
        <v>0</v>
      </c>
    </row>
    <row r="1720" spans="8:12">
      <c r="H1720" t="s">
        <v>299</v>
      </c>
      <c r="I1720" t="s">
        <v>244</v>
      </c>
      <c r="J1720">
        <v>8891</v>
      </c>
      <c r="K1720">
        <v>64</v>
      </c>
      <c r="L1720">
        <v>0</v>
      </c>
    </row>
    <row r="1721" spans="8:12">
      <c r="H1721" t="s">
        <v>299</v>
      </c>
      <c r="I1721" t="s">
        <v>245</v>
      </c>
      <c r="J1721">
        <v>8113</v>
      </c>
      <c r="K1721">
        <v>76</v>
      </c>
      <c r="L1721">
        <v>0</v>
      </c>
    </row>
    <row r="1722" spans="8:12">
      <c r="H1722" t="s">
        <v>299</v>
      </c>
      <c r="I1722" t="s">
        <v>39</v>
      </c>
      <c r="J1722">
        <v>7354</v>
      </c>
      <c r="K1722">
        <v>186</v>
      </c>
      <c r="L1722">
        <v>0</v>
      </c>
    </row>
    <row r="1723" spans="8:12">
      <c r="H1723" t="s">
        <v>299</v>
      </c>
      <c r="I1723" t="s">
        <v>246</v>
      </c>
      <c r="J1723">
        <v>6763</v>
      </c>
      <c r="K1723">
        <v>45</v>
      </c>
      <c r="L1723">
        <v>0</v>
      </c>
    </row>
    <row r="1724" spans="8:12">
      <c r="H1724" t="s">
        <v>299</v>
      </c>
      <c r="I1724" t="s">
        <v>247</v>
      </c>
      <c r="J1724">
        <v>6898</v>
      </c>
      <c r="K1724">
        <v>102</v>
      </c>
      <c r="L1724">
        <v>0</v>
      </c>
    </row>
    <row r="1725" spans="8:12">
      <c r="H1725" t="s">
        <v>299</v>
      </c>
      <c r="I1725" t="s">
        <v>248</v>
      </c>
      <c r="J1725">
        <v>6261</v>
      </c>
      <c r="K1725">
        <v>60</v>
      </c>
      <c r="L1725">
        <v>0</v>
      </c>
    </row>
    <row r="1726" spans="8:12">
      <c r="H1726" t="s">
        <v>299</v>
      </c>
      <c r="I1726" t="s">
        <v>40</v>
      </c>
      <c r="J1726">
        <v>5526</v>
      </c>
      <c r="K1726">
        <v>80</v>
      </c>
      <c r="L1726">
        <v>0</v>
      </c>
    </row>
    <row r="1727" spans="8:12">
      <c r="H1727" t="s">
        <v>299</v>
      </c>
      <c r="I1727" t="s">
        <v>249</v>
      </c>
      <c r="J1727">
        <v>2689</v>
      </c>
      <c r="K1727">
        <v>116</v>
      </c>
      <c r="L1727">
        <v>0</v>
      </c>
    </row>
    <row r="1728" spans="8:12">
      <c r="H1728" t="s">
        <v>299</v>
      </c>
      <c r="I1728" t="s">
        <v>250</v>
      </c>
      <c r="J1728">
        <v>2793</v>
      </c>
      <c r="K1728">
        <v>111</v>
      </c>
      <c r="L1728">
        <v>0</v>
      </c>
    </row>
    <row r="1729" spans="8:12">
      <c r="H1729" t="s">
        <v>299</v>
      </c>
      <c r="I1729" t="s">
        <v>251</v>
      </c>
      <c r="J1729">
        <v>3079</v>
      </c>
      <c r="K1729">
        <v>30</v>
      </c>
      <c r="L1729">
        <v>0</v>
      </c>
    </row>
    <row r="1730" spans="8:12">
      <c r="H1730" t="s">
        <v>300</v>
      </c>
      <c r="I1730" t="s">
        <v>17</v>
      </c>
      <c r="J1730">
        <v>3134</v>
      </c>
      <c r="K1730">
        <v>86</v>
      </c>
      <c r="L1730">
        <v>0</v>
      </c>
    </row>
    <row r="1731" spans="8:12">
      <c r="H1731" t="s">
        <v>300</v>
      </c>
      <c r="I1731" t="s">
        <v>180</v>
      </c>
      <c r="J1731">
        <v>3251</v>
      </c>
      <c r="K1731">
        <v>98</v>
      </c>
      <c r="L1731">
        <v>0</v>
      </c>
    </row>
    <row r="1732" spans="8:12">
      <c r="H1732" t="s">
        <v>300</v>
      </c>
      <c r="I1732" t="s">
        <v>181</v>
      </c>
      <c r="J1732">
        <v>2547</v>
      </c>
      <c r="K1732">
        <v>79</v>
      </c>
      <c r="L1732">
        <v>0</v>
      </c>
    </row>
    <row r="1733" spans="8:12">
      <c r="H1733" t="s">
        <v>300</v>
      </c>
      <c r="I1733" t="s">
        <v>182</v>
      </c>
      <c r="J1733">
        <v>2986</v>
      </c>
      <c r="K1733">
        <v>79</v>
      </c>
      <c r="L1733">
        <v>0</v>
      </c>
    </row>
    <row r="1734" spans="8:12">
      <c r="H1734" t="s">
        <v>300</v>
      </c>
      <c r="I1734" t="s">
        <v>18</v>
      </c>
      <c r="J1734">
        <v>1755</v>
      </c>
      <c r="K1734">
        <v>82</v>
      </c>
      <c r="L1734">
        <v>0</v>
      </c>
    </row>
    <row r="1735" spans="8:12">
      <c r="H1735" t="s">
        <v>300</v>
      </c>
      <c r="I1735" t="s">
        <v>183</v>
      </c>
      <c r="J1735">
        <v>2902</v>
      </c>
      <c r="K1735">
        <v>72</v>
      </c>
      <c r="L1735">
        <v>0</v>
      </c>
    </row>
    <row r="1736" spans="8:12">
      <c r="H1736" t="s">
        <v>300</v>
      </c>
      <c r="I1736" t="s">
        <v>184</v>
      </c>
      <c r="J1736">
        <v>2968</v>
      </c>
      <c r="K1736">
        <v>89</v>
      </c>
      <c r="L1736">
        <v>0</v>
      </c>
    </row>
    <row r="1737" spans="8:12">
      <c r="H1737" t="s">
        <v>300</v>
      </c>
      <c r="I1737" t="s">
        <v>185</v>
      </c>
      <c r="J1737">
        <v>5071</v>
      </c>
      <c r="K1737">
        <v>20</v>
      </c>
      <c r="L1737">
        <v>0</v>
      </c>
    </row>
    <row r="1738" spans="8:12">
      <c r="H1738" t="s">
        <v>300</v>
      </c>
      <c r="I1738" t="s">
        <v>19</v>
      </c>
      <c r="J1738">
        <v>3508</v>
      </c>
      <c r="K1738">
        <v>215</v>
      </c>
      <c r="L1738">
        <v>0</v>
      </c>
    </row>
    <row r="1739" spans="8:12">
      <c r="H1739" t="s">
        <v>300</v>
      </c>
      <c r="I1739" t="s">
        <v>186</v>
      </c>
      <c r="J1739">
        <v>2156</v>
      </c>
      <c r="K1739">
        <v>84</v>
      </c>
      <c r="L1739">
        <v>0</v>
      </c>
    </row>
    <row r="1740" spans="8:12">
      <c r="H1740" t="s">
        <v>300</v>
      </c>
      <c r="I1740" t="s">
        <v>187</v>
      </c>
      <c r="J1740">
        <v>2098</v>
      </c>
      <c r="K1740">
        <v>21</v>
      </c>
      <c r="L1740">
        <v>0</v>
      </c>
    </row>
    <row r="1741" spans="8:12">
      <c r="H1741" t="s">
        <v>300</v>
      </c>
      <c r="I1741" t="s">
        <v>188</v>
      </c>
      <c r="J1741">
        <v>179</v>
      </c>
      <c r="K1741">
        <v>24</v>
      </c>
      <c r="L1741">
        <v>0</v>
      </c>
    </row>
    <row r="1742" spans="8:12">
      <c r="H1742" t="s">
        <v>300</v>
      </c>
      <c r="I1742" t="s">
        <v>20</v>
      </c>
      <c r="J1742">
        <v>935</v>
      </c>
      <c r="K1742">
        <v>87</v>
      </c>
      <c r="L1742">
        <v>0</v>
      </c>
    </row>
    <row r="1743" spans="8:12">
      <c r="H1743" t="s">
        <v>300</v>
      </c>
      <c r="I1743" t="s">
        <v>189</v>
      </c>
      <c r="J1743">
        <v>4181</v>
      </c>
      <c r="K1743">
        <v>166</v>
      </c>
      <c r="L1743">
        <v>0</v>
      </c>
    </row>
    <row r="1744" spans="8:12">
      <c r="H1744" t="s">
        <v>300</v>
      </c>
      <c r="I1744" t="s">
        <v>190</v>
      </c>
      <c r="J1744">
        <v>4243</v>
      </c>
      <c r="K1744">
        <v>83</v>
      </c>
      <c r="L1744">
        <v>0</v>
      </c>
    </row>
    <row r="1745" spans="8:12">
      <c r="H1745" t="s">
        <v>300</v>
      </c>
      <c r="I1745" t="s">
        <v>191</v>
      </c>
      <c r="J1745">
        <v>4774</v>
      </c>
      <c r="K1745">
        <v>91</v>
      </c>
      <c r="L1745">
        <v>0</v>
      </c>
    </row>
    <row r="1746" spans="8:12">
      <c r="H1746" t="s">
        <v>300</v>
      </c>
      <c r="I1746" t="s">
        <v>21</v>
      </c>
      <c r="J1746">
        <v>4215</v>
      </c>
      <c r="K1746">
        <v>33</v>
      </c>
      <c r="L1746">
        <v>0</v>
      </c>
    </row>
    <row r="1747" spans="8:12">
      <c r="H1747" t="s">
        <v>300</v>
      </c>
      <c r="I1747" t="s">
        <v>192</v>
      </c>
      <c r="J1747">
        <v>5123</v>
      </c>
      <c r="K1747">
        <v>25</v>
      </c>
      <c r="L1747">
        <v>0</v>
      </c>
    </row>
    <row r="1748" spans="8:12">
      <c r="H1748" t="s">
        <v>300</v>
      </c>
      <c r="I1748" t="s">
        <v>193</v>
      </c>
      <c r="J1748">
        <v>8337</v>
      </c>
      <c r="K1748">
        <v>106</v>
      </c>
      <c r="L1748">
        <v>0</v>
      </c>
    </row>
    <row r="1749" spans="8:12">
      <c r="H1749" t="s">
        <v>300</v>
      </c>
      <c r="I1749" t="s">
        <v>194</v>
      </c>
      <c r="J1749">
        <v>9039</v>
      </c>
      <c r="K1749">
        <v>28</v>
      </c>
      <c r="L1749">
        <v>0</v>
      </c>
    </row>
    <row r="1750" spans="8:12">
      <c r="H1750" t="s">
        <v>300</v>
      </c>
      <c r="I1750" t="s">
        <v>22</v>
      </c>
      <c r="J1750">
        <v>11647</v>
      </c>
      <c r="K1750">
        <v>58</v>
      </c>
      <c r="L1750">
        <v>0</v>
      </c>
    </row>
    <row r="1751" spans="8:12">
      <c r="H1751" t="s">
        <v>300</v>
      </c>
      <c r="I1751" t="s">
        <v>195</v>
      </c>
      <c r="J1751">
        <v>10992</v>
      </c>
      <c r="K1751">
        <v>29</v>
      </c>
      <c r="L1751">
        <v>0</v>
      </c>
    </row>
    <row r="1752" spans="8:12">
      <c r="H1752" t="s">
        <v>300</v>
      </c>
      <c r="I1752" t="s">
        <v>196</v>
      </c>
      <c r="J1752">
        <v>11183</v>
      </c>
      <c r="K1752">
        <v>24</v>
      </c>
      <c r="L1752">
        <v>0</v>
      </c>
    </row>
    <row r="1753" spans="8:12">
      <c r="H1753" t="s">
        <v>300</v>
      </c>
      <c r="I1753" t="s">
        <v>197</v>
      </c>
      <c r="J1753">
        <v>14459</v>
      </c>
      <c r="K1753">
        <v>87</v>
      </c>
      <c r="L1753">
        <v>0</v>
      </c>
    </row>
    <row r="1754" spans="8:12">
      <c r="H1754" t="s">
        <v>300</v>
      </c>
      <c r="I1754" t="s">
        <v>23</v>
      </c>
      <c r="J1754">
        <v>15234</v>
      </c>
      <c r="K1754">
        <v>76</v>
      </c>
      <c r="L1754">
        <v>0</v>
      </c>
    </row>
    <row r="1755" spans="8:12">
      <c r="H1755" t="s">
        <v>300</v>
      </c>
      <c r="I1755" t="s">
        <v>198</v>
      </c>
      <c r="J1755">
        <v>14757</v>
      </c>
      <c r="K1755">
        <v>61</v>
      </c>
      <c r="L1755">
        <v>0</v>
      </c>
    </row>
    <row r="1756" spans="8:12">
      <c r="H1756" t="s">
        <v>300</v>
      </c>
      <c r="I1756" t="s">
        <v>199</v>
      </c>
      <c r="J1756">
        <v>14078</v>
      </c>
      <c r="K1756">
        <v>25</v>
      </c>
      <c r="L1756">
        <v>0</v>
      </c>
    </row>
    <row r="1757" spans="8:12">
      <c r="H1757" t="s">
        <v>300</v>
      </c>
      <c r="I1757" t="s">
        <v>200</v>
      </c>
      <c r="J1757">
        <v>12964</v>
      </c>
      <c r="K1757">
        <v>36</v>
      </c>
      <c r="L1757">
        <v>0</v>
      </c>
    </row>
    <row r="1758" spans="8:12">
      <c r="H1758" t="s">
        <v>300</v>
      </c>
      <c r="I1758" t="s">
        <v>24</v>
      </c>
      <c r="J1758">
        <v>11781</v>
      </c>
      <c r="K1758">
        <v>30</v>
      </c>
      <c r="L1758">
        <v>0</v>
      </c>
    </row>
    <row r="1759" spans="8:12">
      <c r="H1759" t="s">
        <v>300</v>
      </c>
      <c r="I1759" t="s">
        <v>201</v>
      </c>
      <c r="J1759">
        <v>10718</v>
      </c>
      <c r="K1759">
        <v>729</v>
      </c>
      <c r="L1759">
        <v>0</v>
      </c>
    </row>
    <row r="1760" spans="8:12">
      <c r="H1760" t="s">
        <v>300</v>
      </c>
      <c r="I1760" t="s">
        <v>202</v>
      </c>
      <c r="J1760">
        <v>10481</v>
      </c>
      <c r="K1760">
        <v>531</v>
      </c>
      <c r="L1760">
        <v>0</v>
      </c>
    </row>
    <row r="1761" spans="8:12">
      <c r="H1761" t="s">
        <v>300</v>
      </c>
      <c r="I1761" t="s">
        <v>203</v>
      </c>
      <c r="J1761">
        <v>9102</v>
      </c>
      <c r="K1761">
        <v>1190</v>
      </c>
      <c r="L1761">
        <v>0</v>
      </c>
    </row>
    <row r="1762" spans="8:12">
      <c r="H1762" t="s">
        <v>300</v>
      </c>
      <c r="I1762" t="s">
        <v>25</v>
      </c>
      <c r="J1762">
        <v>8160</v>
      </c>
      <c r="K1762">
        <v>4250</v>
      </c>
      <c r="L1762">
        <v>0</v>
      </c>
    </row>
    <row r="1763" spans="8:12">
      <c r="H1763" t="s">
        <v>300</v>
      </c>
      <c r="I1763" t="s">
        <v>204</v>
      </c>
      <c r="J1763">
        <v>10174</v>
      </c>
      <c r="K1763">
        <v>4027</v>
      </c>
      <c r="L1763">
        <v>0</v>
      </c>
    </row>
    <row r="1764" spans="8:12">
      <c r="H1764" t="s">
        <v>300</v>
      </c>
      <c r="I1764" t="s">
        <v>205</v>
      </c>
      <c r="J1764">
        <v>10230</v>
      </c>
      <c r="K1764">
        <v>3439</v>
      </c>
      <c r="L1764">
        <v>0</v>
      </c>
    </row>
    <row r="1765" spans="8:12">
      <c r="H1765" t="s">
        <v>300</v>
      </c>
      <c r="I1765" t="s">
        <v>206</v>
      </c>
      <c r="J1765">
        <v>10282</v>
      </c>
      <c r="K1765">
        <v>4417</v>
      </c>
      <c r="L1765">
        <v>0</v>
      </c>
    </row>
    <row r="1766" spans="8:12">
      <c r="H1766" t="s">
        <v>300</v>
      </c>
      <c r="I1766" t="s">
        <v>26</v>
      </c>
      <c r="J1766">
        <v>9999</v>
      </c>
      <c r="K1766">
        <v>5687</v>
      </c>
      <c r="L1766">
        <v>0</v>
      </c>
    </row>
    <row r="1767" spans="8:12">
      <c r="H1767" t="s">
        <v>300</v>
      </c>
      <c r="I1767" t="s">
        <v>207</v>
      </c>
      <c r="J1767">
        <v>10304</v>
      </c>
      <c r="K1767">
        <v>4913</v>
      </c>
      <c r="L1767">
        <v>0</v>
      </c>
    </row>
    <row r="1768" spans="8:12">
      <c r="H1768" t="s">
        <v>300</v>
      </c>
      <c r="I1768" t="s">
        <v>208</v>
      </c>
      <c r="J1768">
        <v>11193</v>
      </c>
      <c r="K1768">
        <v>3650</v>
      </c>
      <c r="L1768">
        <v>0</v>
      </c>
    </row>
    <row r="1769" spans="8:12">
      <c r="H1769" t="s">
        <v>300</v>
      </c>
      <c r="I1769" t="s">
        <v>209</v>
      </c>
      <c r="J1769">
        <v>10800</v>
      </c>
      <c r="K1769">
        <v>3918</v>
      </c>
      <c r="L1769">
        <v>0</v>
      </c>
    </row>
    <row r="1770" spans="8:12">
      <c r="H1770" t="s">
        <v>300</v>
      </c>
      <c r="I1770" t="s">
        <v>27</v>
      </c>
      <c r="J1770">
        <v>10863</v>
      </c>
      <c r="K1770">
        <v>3649</v>
      </c>
      <c r="L1770">
        <v>0</v>
      </c>
    </row>
    <row r="1771" spans="8:12">
      <c r="H1771" t="s">
        <v>300</v>
      </c>
      <c r="I1771" t="s">
        <v>210</v>
      </c>
      <c r="J1771">
        <v>10084</v>
      </c>
      <c r="K1771">
        <v>3882</v>
      </c>
      <c r="L1771">
        <v>0</v>
      </c>
    </row>
    <row r="1772" spans="8:12">
      <c r="H1772" t="s">
        <v>300</v>
      </c>
      <c r="I1772" t="s">
        <v>211</v>
      </c>
      <c r="J1772">
        <v>9046</v>
      </c>
      <c r="K1772">
        <v>7117</v>
      </c>
      <c r="L1772">
        <v>0</v>
      </c>
    </row>
    <row r="1773" spans="8:12">
      <c r="H1773" t="s">
        <v>300</v>
      </c>
      <c r="I1773" t="s">
        <v>212</v>
      </c>
      <c r="J1773">
        <v>8724</v>
      </c>
      <c r="K1773">
        <v>6953</v>
      </c>
      <c r="L1773">
        <v>0</v>
      </c>
    </row>
    <row r="1774" spans="8:12">
      <c r="H1774" t="s">
        <v>300</v>
      </c>
      <c r="I1774" t="s">
        <v>28</v>
      </c>
      <c r="J1774">
        <v>12243</v>
      </c>
      <c r="K1774">
        <v>1591</v>
      </c>
      <c r="L1774">
        <v>0</v>
      </c>
    </row>
    <row r="1775" spans="8:12">
      <c r="H1775" t="s">
        <v>300</v>
      </c>
      <c r="I1775" t="s">
        <v>213</v>
      </c>
      <c r="J1775">
        <v>10272</v>
      </c>
      <c r="K1775">
        <v>30</v>
      </c>
      <c r="L1775">
        <v>0</v>
      </c>
    </row>
    <row r="1776" spans="8:12">
      <c r="H1776" t="s">
        <v>300</v>
      </c>
      <c r="I1776" t="s">
        <v>214</v>
      </c>
      <c r="J1776">
        <v>8078</v>
      </c>
      <c r="K1776">
        <v>3792</v>
      </c>
      <c r="L1776">
        <v>0</v>
      </c>
    </row>
    <row r="1777" spans="8:12">
      <c r="H1777" t="s">
        <v>300</v>
      </c>
      <c r="I1777" t="s">
        <v>215</v>
      </c>
      <c r="J1777">
        <v>9145</v>
      </c>
      <c r="K1777">
        <v>5658</v>
      </c>
      <c r="L1777">
        <v>0</v>
      </c>
    </row>
    <row r="1778" spans="8:12">
      <c r="H1778" t="s">
        <v>300</v>
      </c>
      <c r="I1778" t="s">
        <v>29</v>
      </c>
      <c r="J1778">
        <v>9203</v>
      </c>
      <c r="K1778">
        <v>5420</v>
      </c>
      <c r="L1778">
        <v>0</v>
      </c>
    </row>
    <row r="1779" spans="8:12">
      <c r="H1779" t="s">
        <v>300</v>
      </c>
      <c r="I1779" t="s">
        <v>216</v>
      </c>
      <c r="J1779">
        <v>9608</v>
      </c>
      <c r="K1779">
        <v>5817</v>
      </c>
      <c r="L1779">
        <v>0</v>
      </c>
    </row>
    <row r="1780" spans="8:12">
      <c r="H1780" t="s">
        <v>300</v>
      </c>
      <c r="I1780" t="s">
        <v>217</v>
      </c>
      <c r="J1780">
        <v>9351</v>
      </c>
      <c r="K1780">
        <v>6103</v>
      </c>
      <c r="L1780">
        <v>0</v>
      </c>
    </row>
    <row r="1781" spans="8:12">
      <c r="H1781" t="s">
        <v>300</v>
      </c>
      <c r="I1781" t="s">
        <v>218</v>
      </c>
      <c r="J1781">
        <v>9014</v>
      </c>
      <c r="K1781">
        <v>5098</v>
      </c>
      <c r="L1781">
        <v>0</v>
      </c>
    </row>
    <row r="1782" spans="8:12">
      <c r="H1782" t="s">
        <v>300</v>
      </c>
      <c r="I1782" t="s">
        <v>30</v>
      </c>
      <c r="J1782">
        <v>8918</v>
      </c>
      <c r="K1782">
        <v>5545</v>
      </c>
      <c r="L1782">
        <v>0</v>
      </c>
    </row>
    <row r="1783" spans="8:12">
      <c r="H1783" t="s">
        <v>300</v>
      </c>
      <c r="I1783" t="s">
        <v>219</v>
      </c>
      <c r="J1783">
        <v>10715</v>
      </c>
      <c r="K1783">
        <v>2028</v>
      </c>
      <c r="L1783">
        <v>0</v>
      </c>
    </row>
    <row r="1784" spans="8:12">
      <c r="H1784" t="s">
        <v>300</v>
      </c>
      <c r="I1784" t="s">
        <v>220</v>
      </c>
      <c r="J1784">
        <v>9308</v>
      </c>
      <c r="K1784">
        <v>40</v>
      </c>
      <c r="L1784">
        <v>0</v>
      </c>
    </row>
    <row r="1785" spans="8:12">
      <c r="H1785" t="s">
        <v>300</v>
      </c>
      <c r="I1785" t="s">
        <v>221</v>
      </c>
      <c r="J1785">
        <v>8615</v>
      </c>
      <c r="K1785">
        <v>81</v>
      </c>
      <c r="L1785">
        <v>0</v>
      </c>
    </row>
    <row r="1786" spans="8:12">
      <c r="H1786" t="s">
        <v>300</v>
      </c>
      <c r="I1786" t="s">
        <v>31</v>
      </c>
      <c r="J1786">
        <v>9150</v>
      </c>
      <c r="K1786">
        <v>64</v>
      </c>
      <c r="L1786">
        <v>0</v>
      </c>
    </row>
    <row r="1787" spans="8:12">
      <c r="H1787" t="s">
        <v>300</v>
      </c>
      <c r="I1787" t="s">
        <v>222</v>
      </c>
      <c r="J1787">
        <v>8949</v>
      </c>
      <c r="K1787">
        <v>63</v>
      </c>
      <c r="L1787">
        <v>0</v>
      </c>
    </row>
    <row r="1788" spans="8:12">
      <c r="H1788" t="s">
        <v>300</v>
      </c>
      <c r="I1788" t="s">
        <v>223</v>
      </c>
      <c r="J1788">
        <v>9169</v>
      </c>
      <c r="K1788">
        <v>31</v>
      </c>
      <c r="L1788">
        <v>0</v>
      </c>
    </row>
    <row r="1789" spans="8:12">
      <c r="H1789" t="s">
        <v>300</v>
      </c>
      <c r="I1789" t="s">
        <v>224</v>
      </c>
      <c r="J1789">
        <v>8966</v>
      </c>
      <c r="K1789">
        <v>172</v>
      </c>
      <c r="L1789">
        <v>0</v>
      </c>
    </row>
    <row r="1790" spans="8:12">
      <c r="H1790" t="s">
        <v>300</v>
      </c>
      <c r="I1790" t="s">
        <v>32</v>
      </c>
      <c r="J1790">
        <v>8707</v>
      </c>
      <c r="K1790">
        <v>37</v>
      </c>
      <c r="L1790">
        <v>0</v>
      </c>
    </row>
    <row r="1791" spans="8:12">
      <c r="H1791" t="s">
        <v>300</v>
      </c>
      <c r="I1791" t="s">
        <v>225</v>
      </c>
      <c r="J1791">
        <v>8371</v>
      </c>
      <c r="K1791">
        <v>66</v>
      </c>
      <c r="L1791">
        <v>0</v>
      </c>
    </row>
    <row r="1792" spans="8:12">
      <c r="H1792" t="s">
        <v>300</v>
      </c>
      <c r="I1792" t="s">
        <v>226</v>
      </c>
      <c r="J1792">
        <v>8547</v>
      </c>
      <c r="K1792">
        <v>123</v>
      </c>
      <c r="L1792">
        <v>0</v>
      </c>
    </row>
    <row r="1793" spans="8:12">
      <c r="H1793" t="s">
        <v>300</v>
      </c>
      <c r="I1793" t="s">
        <v>227</v>
      </c>
      <c r="J1793">
        <v>8813</v>
      </c>
      <c r="K1793">
        <v>53</v>
      </c>
      <c r="L1793">
        <v>0</v>
      </c>
    </row>
    <row r="1794" spans="8:12">
      <c r="H1794" t="s">
        <v>300</v>
      </c>
      <c r="I1794" t="s">
        <v>33</v>
      </c>
      <c r="J1794">
        <v>8649</v>
      </c>
      <c r="K1794">
        <v>99</v>
      </c>
      <c r="L1794">
        <v>0</v>
      </c>
    </row>
    <row r="1795" spans="8:12">
      <c r="H1795" t="s">
        <v>300</v>
      </c>
      <c r="I1795" t="s">
        <v>228</v>
      </c>
      <c r="J1795">
        <v>8473</v>
      </c>
      <c r="K1795">
        <v>81</v>
      </c>
      <c r="L1795">
        <v>0</v>
      </c>
    </row>
    <row r="1796" spans="8:12">
      <c r="H1796" t="s">
        <v>300</v>
      </c>
      <c r="I1796" t="s">
        <v>229</v>
      </c>
      <c r="J1796">
        <v>7959</v>
      </c>
      <c r="K1796">
        <v>74</v>
      </c>
      <c r="L1796">
        <v>0</v>
      </c>
    </row>
    <row r="1797" spans="8:12">
      <c r="H1797" t="s">
        <v>300</v>
      </c>
      <c r="I1797" t="s">
        <v>230</v>
      </c>
      <c r="J1797">
        <v>8176</v>
      </c>
      <c r="K1797">
        <v>90</v>
      </c>
      <c r="L1797">
        <v>0</v>
      </c>
    </row>
    <row r="1798" spans="8:12">
      <c r="H1798" t="s">
        <v>300</v>
      </c>
      <c r="I1798" t="s">
        <v>34</v>
      </c>
      <c r="J1798">
        <v>8076</v>
      </c>
      <c r="K1798">
        <v>37</v>
      </c>
      <c r="L1798">
        <v>0</v>
      </c>
    </row>
    <row r="1799" spans="8:12">
      <c r="H1799" t="s">
        <v>300</v>
      </c>
      <c r="I1799" t="s">
        <v>231</v>
      </c>
      <c r="J1799">
        <v>8280</v>
      </c>
      <c r="K1799">
        <v>75</v>
      </c>
      <c r="L1799">
        <v>0</v>
      </c>
    </row>
    <row r="1800" spans="8:12">
      <c r="H1800" t="s">
        <v>300</v>
      </c>
      <c r="I1800" t="s">
        <v>232</v>
      </c>
      <c r="J1800">
        <v>8386</v>
      </c>
      <c r="K1800">
        <v>82</v>
      </c>
      <c r="L1800">
        <v>0</v>
      </c>
    </row>
    <row r="1801" spans="8:12">
      <c r="H1801" t="s">
        <v>300</v>
      </c>
      <c r="I1801" t="s">
        <v>233</v>
      </c>
      <c r="J1801">
        <v>8373</v>
      </c>
      <c r="K1801">
        <v>88</v>
      </c>
      <c r="L1801">
        <v>0</v>
      </c>
    </row>
    <row r="1802" spans="8:12">
      <c r="H1802" t="s">
        <v>300</v>
      </c>
      <c r="I1802" t="s">
        <v>35</v>
      </c>
      <c r="J1802">
        <v>8265</v>
      </c>
      <c r="K1802">
        <v>81</v>
      </c>
      <c r="L1802">
        <v>0</v>
      </c>
    </row>
    <row r="1803" spans="8:12">
      <c r="H1803" t="s">
        <v>300</v>
      </c>
      <c r="I1803" t="s">
        <v>234</v>
      </c>
      <c r="J1803">
        <v>9025</v>
      </c>
      <c r="K1803">
        <v>95</v>
      </c>
      <c r="L1803">
        <v>0</v>
      </c>
    </row>
    <row r="1804" spans="8:12">
      <c r="H1804" t="s">
        <v>300</v>
      </c>
      <c r="I1804" t="s">
        <v>235</v>
      </c>
      <c r="J1804">
        <v>8683</v>
      </c>
      <c r="K1804">
        <v>91</v>
      </c>
      <c r="L1804">
        <v>0</v>
      </c>
    </row>
    <row r="1805" spans="8:12">
      <c r="H1805" t="s">
        <v>300</v>
      </c>
      <c r="I1805" t="s">
        <v>236</v>
      </c>
      <c r="J1805">
        <v>8591</v>
      </c>
      <c r="K1805">
        <v>93</v>
      </c>
      <c r="L1805">
        <v>0</v>
      </c>
    </row>
    <row r="1806" spans="8:12">
      <c r="H1806" t="s">
        <v>300</v>
      </c>
      <c r="I1806" t="s">
        <v>36</v>
      </c>
      <c r="J1806">
        <v>8361</v>
      </c>
      <c r="K1806">
        <v>71</v>
      </c>
      <c r="L1806">
        <v>0</v>
      </c>
    </row>
    <row r="1807" spans="8:12">
      <c r="H1807" t="s">
        <v>300</v>
      </c>
      <c r="I1807" t="s">
        <v>237</v>
      </c>
      <c r="J1807">
        <v>9305</v>
      </c>
      <c r="K1807">
        <v>56</v>
      </c>
      <c r="L1807">
        <v>0</v>
      </c>
    </row>
    <row r="1808" spans="8:12">
      <c r="H1808" t="s">
        <v>300</v>
      </c>
      <c r="I1808" t="s">
        <v>238</v>
      </c>
      <c r="J1808">
        <v>9630</v>
      </c>
      <c r="K1808">
        <v>74</v>
      </c>
      <c r="L1808">
        <v>0</v>
      </c>
    </row>
    <row r="1809" spans="8:12">
      <c r="H1809" t="s">
        <v>300</v>
      </c>
      <c r="I1809" t="s">
        <v>239</v>
      </c>
      <c r="J1809">
        <v>10559</v>
      </c>
      <c r="K1809">
        <v>73</v>
      </c>
      <c r="L1809">
        <v>0</v>
      </c>
    </row>
    <row r="1810" spans="8:12">
      <c r="H1810" t="s">
        <v>300</v>
      </c>
      <c r="I1810" t="s">
        <v>37</v>
      </c>
      <c r="J1810">
        <v>10052</v>
      </c>
      <c r="K1810">
        <v>58</v>
      </c>
      <c r="L1810">
        <v>0</v>
      </c>
    </row>
    <row r="1811" spans="8:12">
      <c r="H1811" t="s">
        <v>300</v>
      </c>
      <c r="I1811" t="s">
        <v>240</v>
      </c>
      <c r="J1811">
        <v>10721</v>
      </c>
      <c r="K1811">
        <v>75</v>
      </c>
      <c r="L1811">
        <v>0</v>
      </c>
    </row>
    <row r="1812" spans="8:12">
      <c r="H1812" t="s">
        <v>300</v>
      </c>
      <c r="I1812" t="s">
        <v>241</v>
      </c>
      <c r="J1812">
        <v>10575</v>
      </c>
      <c r="K1812">
        <v>25</v>
      </c>
      <c r="L1812">
        <v>0</v>
      </c>
    </row>
    <row r="1813" spans="8:12">
      <c r="H1813" t="s">
        <v>300</v>
      </c>
      <c r="I1813" t="s">
        <v>242</v>
      </c>
      <c r="J1813">
        <v>10576</v>
      </c>
      <c r="K1813">
        <v>114</v>
      </c>
      <c r="L1813">
        <v>0</v>
      </c>
    </row>
    <row r="1814" spans="8:12">
      <c r="H1814" t="s">
        <v>300</v>
      </c>
      <c r="I1814" t="s">
        <v>38</v>
      </c>
      <c r="J1814">
        <v>9991</v>
      </c>
      <c r="K1814">
        <v>72</v>
      </c>
      <c r="L1814">
        <v>0</v>
      </c>
    </row>
    <row r="1815" spans="8:12">
      <c r="H1815" t="s">
        <v>300</v>
      </c>
      <c r="I1815" t="s">
        <v>243</v>
      </c>
      <c r="J1815">
        <v>9149</v>
      </c>
      <c r="K1815">
        <v>73</v>
      </c>
      <c r="L1815">
        <v>0</v>
      </c>
    </row>
    <row r="1816" spans="8:12">
      <c r="H1816" t="s">
        <v>300</v>
      </c>
      <c r="I1816" t="s">
        <v>244</v>
      </c>
      <c r="J1816">
        <v>8705</v>
      </c>
      <c r="K1816">
        <v>87</v>
      </c>
      <c r="L1816">
        <v>0</v>
      </c>
    </row>
    <row r="1817" spans="8:12">
      <c r="H1817" t="s">
        <v>300</v>
      </c>
      <c r="I1817" t="s">
        <v>245</v>
      </c>
      <c r="J1817">
        <v>9066</v>
      </c>
      <c r="K1817">
        <v>67</v>
      </c>
      <c r="L1817">
        <v>0</v>
      </c>
    </row>
    <row r="1818" spans="8:12">
      <c r="H1818" t="s">
        <v>300</v>
      </c>
      <c r="I1818" t="s">
        <v>39</v>
      </c>
      <c r="J1818">
        <v>8824</v>
      </c>
      <c r="K1818">
        <v>55</v>
      </c>
      <c r="L1818">
        <v>0</v>
      </c>
    </row>
    <row r="1819" spans="8:12">
      <c r="H1819" t="s">
        <v>300</v>
      </c>
      <c r="I1819" t="s">
        <v>246</v>
      </c>
      <c r="J1819">
        <v>8649</v>
      </c>
      <c r="K1819">
        <v>52</v>
      </c>
      <c r="L1819">
        <v>0</v>
      </c>
    </row>
    <row r="1820" spans="8:12">
      <c r="H1820" t="s">
        <v>300</v>
      </c>
      <c r="I1820" t="s">
        <v>247</v>
      </c>
      <c r="J1820">
        <v>7553</v>
      </c>
      <c r="K1820">
        <v>25</v>
      </c>
      <c r="L1820">
        <v>0</v>
      </c>
    </row>
    <row r="1821" spans="8:12">
      <c r="H1821" t="s">
        <v>300</v>
      </c>
      <c r="I1821" t="s">
        <v>248</v>
      </c>
      <c r="J1821">
        <v>6792</v>
      </c>
      <c r="K1821">
        <v>114</v>
      </c>
      <c r="L1821">
        <v>0</v>
      </c>
    </row>
    <row r="1822" spans="8:12">
      <c r="H1822" t="s">
        <v>300</v>
      </c>
      <c r="I1822" t="s">
        <v>40</v>
      </c>
      <c r="J1822">
        <v>4731</v>
      </c>
      <c r="K1822">
        <v>35</v>
      </c>
      <c r="L1822">
        <v>0</v>
      </c>
    </row>
    <row r="1823" spans="8:12">
      <c r="H1823" t="s">
        <v>300</v>
      </c>
      <c r="I1823" t="s">
        <v>249</v>
      </c>
      <c r="J1823">
        <v>2770</v>
      </c>
      <c r="K1823">
        <v>55</v>
      </c>
      <c r="L1823">
        <v>0</v>
      </c>
    </row>
    <row r="1824" spans="8:12">
      <c r="H1824" t="s">
        <v>300</v>
      </c>
      <c r="I1824" t="s">
        <v>250</v>
      </c>
      <c r="J1824">
        <v>2230</v>
      </c>
      <c r="K1824">
        <v>73</v>
      </c>
      <c r="L1824">
        <v>0</v>
      </c>
    </row>
    <row r="1825" spans="8:12">
      <c r="H1825" t="s">
        <v>300</v>
      </c>
      <c r="I1825" t="s">
        <v>251</v>
      </c>
      <c r="J1825">
        <v>2245</v>
      </c>
      <c r="K1825">
        <v>90</v>
      </c>
      <c r="L1825">
        <v>0</v>
      </c>
    </row>
    <row r="1826" spans="8:12">
      <c r="H1826" t="s">
        <v>301</v>
      </c>
      <c r="I1826" t="s">
        <v>17</v>
      </c>
      <c r="J1826">
        <v>2290</v>
      </c>
      <c r="K1826">
        <v>91</v>
      </c>
      <c r="L1826">
        <v>0</v>
      </c>
    </row>
    <row r="1827" spans="8:12">
      <c r="H1827" t="s">
        <v>301</v>
      </c>
      <c r="I1827" t="s">
        <v>180</v>
      </c>
      <c r="J1827">
        <v>2294</v>
      </c>
      <c r="K1827">
        <v>27</v>
      </c>
      <c r="L1827">
        <v>0</v>
      </c>
    </row>
    <row r="1828" spans="8:12">
      <c r="H1828" t="s">
        <v>301</v>
      </c>
      <c r="I1828" t="s">
        <v>181</v>
      </c>
      <c r="J1828">
        <v>2362</v>
      </c>
      <c r="K1828">
        <v>80</v>
      </c>
      <c r="L1828">
        <v>0</v>
      </c>
    </row>
    <row r="1829" spans="8:12">
      <c r="H1829" t="s">
        <v>301</v>
      </c>
      <c r="I1829" t="s">
        <v>182</v>
      </c>
      <c r="J1829">
        <v>2558</v>
      </c>
      <c r="K1829">
        <v>89</v>
      </c>
      <c r="L1829">
        <v>0</v>
      </c>
    </row>
    <row r="1830" spans="8:12">
      <c r="H1830" t="s">
        <v>301</v>
      </c>
      <c r="I1830" t="s">
        <v>18</v>
      </c>
      <c r="J1830">
        <v>2747</v>
      </c>
      <c r="K1830">
        <v>76</v>
      </c>
      <c r="L1830">
        <v>0</v>
      </c>
    </row>
    <row r="1831" spans="8:12">
      <c r="H1831" t="s">
        <v>301</v>
      </c>
      <c r="I1831" t="s">
        <v>183</v>
      </c>
      <c r="J1831">
        <v>2476</v>
      </c>
      <c r="K1831">
        <v>88</v>
      </c>
      <c r="L1831">
        <v>0</v>
      </c>
    </row>
    <row r="1832" spans="8:12">
      <c r="H1832" t="s">
        <v>301</v>
      </c>
      <c r="I1832" t="s">
        <v>184</v>
      </c>
      <c r="J1832">
        <v>2377</v>
      </c>
      <c r="K1832">
        <v>125</v>
      </c>
      <c r="L1832">
        <v>0</v>
      </c>
    </row>
    <row r="1833" spans="8:12">
      <c r="H1833" t="s">
        <v>301</v>
      </c>
      <c r="I1833" t="s">
        <v>185</v>
      </c>
      <c r="J1833">
        <v>2060</v>
      </c>
      <c r="K1833">
        <v>22</v>
      </c>
      <c r="L1833">
        <v>0</v>
      </c>
    </row>
    <row r="1834" spans="8:12">
      <c r="H1834" t="s">
        <v>301</v>
      </c>
      <c r="I1834" t="s">
        <v>19</v>
      </c>
      <c r="J1834">
        <v>2424</v>
      </c>
      <c r="K1834">
        <v>74</v>
      </c>
      <c r="L1834">
        <v>0</v>
      </c>
    </row>
    <row r="1835" spans="8:12">
      <c r="H1835" t="s">
        <v>301</v>
      </c>
      <c r="I1835" t="s">
        <v>186</v>
      </c>
      <c r="J1835">
        <v>2580</v>
      </c>
      <c r="K1835">
        <v>79</v>
      </c>
      <c r="L1835">
        <v>0</v>
      </c>
    </row>
    <row r="1836" spans="8:12">
      <c r="H1836" t="s">
        <v>301</v>
      </c>
      <c r="I1836" t="s">
        <v>187</v>
      </c>
      <c r="J1836">
        <v>2955</v>
      </c>
      <c r="K1836">
        <v>64</v>
      </c>
      <c r="L1836">
        <v>0</v>
      </c>
    </row>
    <row r="1837" spans="8:12">
      <c r="H1837" t="s">
        <v>301</v>
      </c>
      <c r="I1837" t="s">
        <v>188</v>
      </c>
      <c r="J1837">
        <v>2889</v>
      </c>
      <c r="K1837">
        <v>24</v>
      </c>
      <c r="L1837">
        <v>0</v>
      </c>
    </row>
    <row r="1838" spans="8:12">
      <c r="H1838" t="s">
        <v>301</v>
      </c>
      <c r="I1838" t="s">
        <v>20</v>
      </c>
      <c r="J1838">
        <v>2914</v>
      </c>
      <c r="K1838">
        <v>67</v>
      </c>
      <c r="L1838">
        <v>0</v>
      </c>
    </row>
    <row r="1839" spans="8:12">
      <c r="H1839" t="s">
        <v>301</v>
      </c>
      <c r="I1839" t="s">
        <v>189</v>
      </c>
      <c r="J1839">
        <v>3956</v>
      </c>
      <c r="K1839">
        <v>33</v>
      </c>
      <c r="L1839">
        <v>0</v>
      </c>
    </row>
    <row r="1840" spans="8:12">
      <c r="H1840" t="s">
        <v>301</v>
      </c>
      <c r="I1840" t="s">
        <v>190</v>
      </c>
      <c r="J1840">
        <v>6302</v>
      </c>
      <c r="K1840">
        <v>54</v>
      </c>
      <c r="L1840">
        <v>0</v>
      </c>
    </row>
    <row r="1841" spans="8:12">
      <c r="H1841" t="s">
        <v>301</v>
      </c>
      <c r="I1841" t="s">
        <v>191</v>
      </c>
      <c r="J1841">
        <v>6411</v>
      </c>
      <c r="K1841">
        <v>28</v>
      </c>
      <c r="L1841">
        <v>0</v>
      </c>
    </row>
    <row r="1842" spans="8:12">
      <c r="H1842" t="s">
        <v>301</v>
      </c>
      <c r="I1842" t="s">
        <v>21</v>
      </c>
      <c r="J1842">
        <v>5873</v>
      </c>
      <c r="K1842">
        <v>28</v>
      </c>
      <c r="L1842">
        <v>0</v>
      </c>
    </row>
    <row r="1843" spans="8:12">
      <c r="H1843" t="s">
        <v>301</v>
      </c>
      <c r="I1843" t="s">
        <v>192</v>
      </c>
      <c r="J1843">
        <v>6439</v>
      </c>
      <c r="K1843">
        <v>103</v>
      </c>
      <c r="L1843">
        <v>0</v>
      </c>
    </row>
    <row r="1844" spans="8:12">
      <c r="H1844" t="s">
        <v>301</v>
      </c>
      <c r="I1844" t="s">
        <v>193</v>
      </c>
      <c r="J1844">
        <v>7696</v>
      </c>
      <c r="K1844">
        <v>210</v>
      </c>
      <c r="L1844">
        <v>0</v>
      </c>
    </row>
    <row r="1845" spans="8:12">
      <c r="H1845" t="s">
        <v>301</v>
      </c>
      <c r="I1845" t="s">
        <v>194</v>
      </c>
      <c r="J1845">
        <v>10824</v>
      </c>
      <c r="K1845">
        <v>65</v>
      </c>
      <c r="L1845">
        <v>0</v>
      </c>
    </row>
    <row r="1846" spans="8:12">
      <c r="H1846" t="s">
        <v>301</v>
      </c>
      <c r="I1846" t="s">
        <v>22</v>
      </c>
      <c r="J1846">
        <v>12510</v>
      </c>
      <c r="K1846">
        <v>82</v>
      </c>
      <c r="L1846">
        <v>0</v>
      </c>
    </row>
    <row r="1847" spans="8:12">
      <c r="H1847" t="s">
        <v>301</v>
      </c>
      <c r="I1847" t="s">
        <v>195</v>
      </c>
      <c r="J1847">
        <v>13401</v>
      </c>
      <c r="K1847">
        <v>67</v>
      </c>
      <c r="L1847">
        <v>0</v>
      </c>
    </row>
    <row r="1848" spans="8:12">
      <c r="H1848" t="s">
        <v>301</v>
      </c>
      <c r="I1848" t="s">
        <v>196</v>
      </c>
      <c r="J1848">
        <v>13269</v>
      </c>
      <c r="K1848">
        <v>25</v>
      </c>
      <c r="L1848">
        <v>0</v>
      </c>
    </row>
    <row r="1849" spans="8:12">
      <c r="H1849" t="s">
        <v>301</v>
      </c>
      <c r="I1849" t="s">
        <v>197</v>
      </c>
      <c r="J1849">
        <v>12130</v>
      </c>
      <c r="K1849">
        <v>92</v>
      </c>
      <c r="L1849">
        <v>0</v>
      </c>
    </row>
    <row r="1850" spans="8:12">
      <c r="H1850" t="s">
        <v>301</v>
      </c>
      <c r="I1850" t="s">
        <v>23</v>
      </c>
      <c r="J1850">
        <v>12541</v>
      </c>
      <c r="K1850">
        <v>80</v>
      </c>
      <c r="L1850">
        <v>0</v>
      </c>
    </row>
    <row r="1851" spans="8:12">
      <c r="H1851" t="s">
        <v>301</v>
      </c>
      <c r="I1851" t="s">
        <v>198</v>
      </c>
      <c r="J1851">
        <v>13409</v>
      </c>
      <c r="K1851">
        <v>171</v>
      </c>
      <c r="L1851">
        <v>0</v>
      </c>
    </row>
    <row r="1852" spans="8:12">
      <c r="H1852" t="s">
        <v>301</v>
      </c>
      <c r="I1852" t="s">
        <v>199</v>
      </c>
      <c r="J1852">
        <v>12540</v>
      </c>
      <c r="K1852">
        <v>67</v>
      </c>
      <c r="L1852">
        <v>0</v>
      </c>
    </row>
    <row r="1853" spans="8:12">
      <c r="H1853" t="s">
        <v>301</v>
      </c>
      <c r="I1853" t="s">
        <v>200</v>
      </c>
      <c r="J1853">
        <v>12930</v>
      </c>
      <c r="K1853">
        <v>90</v>
      </c>
      <c r="L1853">
        <v>0</v>
      </c>
    </row>
    <row r="1854" spans="8:12">
      <c r="H1854" t="s">
        <v>301</v>
      </c>
      <c r="I1854" t="s">
        <v>24</v>
      </c>
      <c r="J1854">
        <v>12838</v>
      </c>
      <c r="K1854">
        <v>79</v>
      </c>
      <c r="L1854">
        <v>0</v>
      </c>
    </row>
    <row r="1855" spans="8:12">
      <c r="H1855" t="s">
        <v>301</v>
      </c>
      <c r="I1855" t="s">
        <v>201</v>
      </c>
      <c r="J1855">
        <v>12684</v>
      </c>
      <c r="K1855">
        <v>88</v>
      </c>
      <c r="L1855">
        <v>0</v>
      </c>
    </row>
    <row r="1856" spans="8:12">
      <c r="H1856" t="s">
        <v>301</v>
      </c>
      <c r="I1856" t="s">
        <v>202</v>
      </c>
      <c r="J1856">
        <v>12688</v>
      </c>
      <c r="K1856">
        <v>80</v>
      </c>
      <c r="L1856">
        <v>0</v>
      </c>
    </row>
    <row r="1857" spans="8:12">
      <c r="H1857" t="s">
        <v>301</v>
      </c>
      <c r="I1857" t="s">
        <v>203</v>
      </c>
      <c r="J1857">
        <v>12447</v>
      </c>
      <c r="K1857">
        <v>26</v>
      </c>
      <c r="L1857">
        <v>0</v>
      </c>
    </row>
    <row r="1858" spans="8:12">
      <c r="H1858" t="s">
        <v>301</v>
      </c>
      <c r="I1858" t="s">
        <v>25</v>
      </c>
      <c r="J1858">
        <v>11408</v>
      </c>
      <c r="K1858">
        <v>68</v>
      </c>
      <c r="L1858">
        <v>0</v>
      </c>
    </row>
    <row r="1859" spans="8:12">
      <c r="H1859" t="s">
        <v>301</v>
      </c>
      <c r="I1859" t="s">
        <v>204</v>
      </c>
      <c r="J1859">
        <v>10615</v>
      </c>
      <c r="K1859">
        <v>51</v>
      </c>
      <c r="L1859">
        <v>0</v>
      </c>
    </row>
    <row r="1860" spans="8:12">
      <c r="H1860" t="s">
        <v>301</v>
      </c>
      <c r="I1860" t="s">
        <v>205</v>
      </c>
      <c r="J1860">
        <v>10558</v>
      </c>
      <c r="K1860">
        <v>80</v>
      </c>
      <c r="L1860">
        <v>0</v>
      </c>
    </row>
    <row r="1861" spans="8:12">
      <c r="H1861" t="s">
        <v>301</v>
      </c>
      <c r="I1861" t="s">
        <v>206</v>
      </c>
      <c r="J1861">
        <v>9866</v>
      </c>
      <c r="K1861">
        <v>88</v>
      </c>
      <c r="L1861">
        <v>0</v>
      </c>
    </row>
    <row r="1862" spans="8:12">
      <c r="H1862" t="s">
        <v>301</v>
      </c>
      <c r="I1862" t="s">
        <v>26</v>
      </c>
      <c r="J1862">
        <v>9720</v>
      </c>
      <c r="K1862">
        <v>81</v>
      </c>
      <c r="L1862">
        <v>0</v>
      </c>
    </row>
    <row r="1863" spans="8:12">
      <c r="H1863" t="s">
        <v>301</v>
      </c>
      <c r="I1863" t="s">
        <v>207</v>
      </c>
      <c r="J1863">
        <v>8615</v>
      </c>
      <c r="K1863">
        <v>140</v>
      </c>
      <c r="L1863">
        <v>0</v>
      </c>
    </row>
    <row r="1864" spans="8:12">
      <c r="H1864" t="s">
        <v>301</v>
      </c>
      <c r="I1864" t="s">
        <v>208</v>
      </c>
      <c r="J1864">
        <v>7887</v>
      </c>
      <c r="K1864">
        <v>26</v>
      </c>
      <c r="L1864">
        <v>0</v>
      </c>
    </row>
    <row r="1865" spans="8:12">
      <c r="H1865" t="s">
        <v>301</v>
      </c>
      <c r="I1865" t="s">
        <v>209</v>
      </c>
      <c r="J1865">
        <v>7788</v>
      </c>
      <c r="K1865">
        <v>39</v>
      </c>
      <c r="L1865">
        <v>0</v>
      </c>
    </row>
    <row r="1866" spans="8:12">
      <c r="H1866" t="s">
        <v>301</v>
      </c>
      <c r="I1866" t="s">
        <v>27</v>
      </c>
      <c r="J1866">
        <v>7574</v>
      </c>
      <c r="K1866">
        <v>27</v>
      </c>
      <c r="L1866">
        <v>0</v>
      </c>
    </row>
    <row r="1867" spans="8:12">
      <c r="H1867" t="s">
        <v>301</v>
      </c>
      <c r="I1867" t="s">
        <v>210</v>
      </c>
      <c r="J1867">
        <v>7436</v>
      </c>
      <c r="K1867">
        <v>44</v>
      </c>
      <c r="L1867">
        <v>0</v>
      </c>
    </row>
    <row r="1868" spans="8:12">
      <c r="H1868" t="s">
        <v>301</v>
      </c>
      <c r="I1868" t="s">
        <v>211</v>
      </c>
      <c r="J1868">
        <v>7771</v>
      </c>
      <c r="K1868">
        <v>114</v>
      </c>
      <c r="L1868">
        <v>0</v>
      </c>
    </row>
    <row r="1869" spans="8:12">
      <c r="H1869" t="s">
        <v>301</v>
      </c>
      <c r="I1869" t="s">
        <v>212</v>
      </c>
      <c r="J1869">
        <v>7387</v>
      </c>
      <c r="K1869">
        <v>55</v>
      </c>
      <c r="L1869">
        <v>0</v>
      </c>
    </row>
    <row r="1870" spans="8:12">
      <c r="H1870" t="s">
        <v>301</v>
      </c>
      <c r="I1870" t="s">
        <v>28</v>
      </c>
      <c r="J1870">
        <v>7222</v>
      </c>
      <c r="K1870">
        <v>155</v>
      </c>
      <c r="L1870">
        <v>0</v>
      </c>
    </row>
    <row r="1871" spans="8:12">
      <c r="H1871" t="s">
        <v>301</v>
      </c>
      <c r="I1871" t="s">
        <v>213</v>
      </c>
      <c r="J1871">
        <v>7226</v>
      </c>
      <c r="K1871">
        <v>82</v>
      </c>
      <c r="L1871">
        <v>0</v>
      </c>
    </row>
    <row r="1872" spans="8:12">
      <c r="H1872" t="s">
        <v>301</v>
      </c>
      <c r="I1872" t="s">
        <v>214</v>
      </c>
      <c r="J1872">
        <v>6645</v>
      </c>
      <c r="K1872">
        <v>74</v>
      </c>
      <c r="L1872">
        <v>0</v>
      </c>
    </row>
    <row r="1873" spans="8:12">
      <c r="H1873" t="s">
        <v>301</v>
      </c>
      <c r="I1873" t="s">
        <v>215</v>
      </c>
      <c r="J1873">
        <v>7220</v>
      </c>
      <c r="K1873">
        <v>30</v>
      </c>
      <c r="L1873">
        <v>0</v>
      </c>
    </row>
    <row r="1874" spans="8:12">
      <c r="H1874" t="s">
        <v>301</v>
      </c>
      <c r="I1874" t="s">
        <v>29</v>
      </c>
      <c r="J1874">
        <v>7739</v>
      </c>
      <c r="K1874">
        <v>97</v>
      </c>
      <c r="L1874">
        <v>0</v>
      </c>
    </row>
    <row r="1875" spans="8:12">
      <c r="H1875" t="s">
        <v>301</v>
      </c>
      <c r="I1875" t="s">
        <v>216</v>
      </c>
      <c r="J1875">
        <v>8537</v>
      </c>
      <c r="K1875">
        <v>63</v>
      </c>
      <c r="L1875">
        <v>0</v>
      </c>
    </row>
    <row r="1876" spans="8:12">
      <c r="H1876" t="s">
        <v>301</v>
      </c>
      <c r="I1876" t="s">
        <v>217</v>
      </c>
      <c r="J1876">
        <v>8235</v>
      </c>
      <c r="K1876">
        <v>94</v>
      </c>
      <c r="L1876">
        <v>0</v>
      </c>
    </row>
    <row r="1877" spans="8:12">
      <c r="H1877" t="s">
        <v>301</v>
      </c>
      <c r="I1877" t="s">
        <v>218</v>
      </c>
      <c r="J1877">
        <v>7901</v>
      </c>
      <c r="K1877">
        <v>131</v>
      </c>
      <c r="L1877">
        <v>0</v>
      </c>
    </row>
    <row r="1878" spans="8:12">
      <c r="H1878" t="s">
        <v>301</v>
      </c>
      <c r="I1878" t="s">
        <v>30</v>
      </c>
      <c r="J1878">
        <v>6555</v>
      </c>
      <c r="K1878">
        <v>51</v>
      </c>
      <c r="L1878">
        <v>0</v>
      </c>
    </row>
    <row r="1879" spans="8:12">
      <c r="H1879" t="s">
        <v>301</v>
      </c>
      <c r="I1879" t="s">
        <v>219</v>
      </c>
      <c r="J1879">
        <v>5503</v>
      </c>
      <c r="K1879">
        <v>89</v>
      </c>
      <c r="L1879">
        <v>0</v>
      </c>
    </row>
    <row r="1880" spans="8:12">
      <c r="H1880" t="s">
        <v>301</v>
      </c>
      <c r="I1880" t="s">
        <v>220</v>
      </c>
      <c r="J1880">
        <v>6346</v>
      </c>
      <c r="K1880">
        <v>198</v>
      </c>
      <c r="L1880">
        <v>0</v>
      </c>
    </row>
    <row r="1881" spans="8:12">
      <c r="H1881" t="s">
        <v>301</v>
      </c>
      <c r="I1881" t="s">
        <v>221</v>
      </c>
      <c r="J1881">
        <v>6579</v>
      </c>
      <c r="K1881">
        <v>100</v>
      </c>
      <c r="L1881">
        <v>0</v>
      </c>
    </row>
    <row r="1882" spans="8:12">
      <c r="H1882" t="s">
        <v>301</v>
      </c>
      <c r="I1882" t="s">
        <v>31</v>
      </c>
      <c r="J1882">
        <v>5863</v>
      </c>
      <c r="K1882">
        <v>111</v>
      </c>
      <c r="L1882">
        <v>0</v>
      </c>
    </row>
    <row r="1883" spans="8:12">
      <c r="H1883" t="s">
        <v>301</v>
      </c>
      <c r="I1883" t="s">
        <v>222</v>
      </c>
      <c r="J1883">
        <v>6627</v>
      </c>
      <c r="K1883">
        <v>80</v>
      </c>
      <c r="L1883">
        <v>0</v>
      </c>
    </row>
    <row r="1884" spans="8:12">
      <c r="H1884" t="s">
        <v>301</v>
      </c>
      <c r="I1884" t="s">
        <v>223</v>
      </c>
      <c r="J1884">
        <v>7024</v>
      </c>
      <c r="K1884">
        <v>27</v>
      </c>
      <c r="L1884">
        <v>0</v>
      </c>
    </row>
    <row r="1885" spans="8:12">
      <c r="H1885" t="s">
        <v>301</v>
      </c>
      <c r="I1885" t="s">
        <v>224</v>
      </c>
      <c r="J1885">
        <v>6798</v>
      </c>
      <c r="K1885">
        <v>86</v>
      </c>
      <c r="L1885">
        <v>0</v>
      </c>
    </row>
    <row r="1886" spans="8:12">
      <c r="H1886" t="s">
        <v>301</v>
      </c>
      <c r="I1886" t="s">
        <v>32</v>
      </c>
      <c r="J1886">
        <v>5958</v>
      </c>
      <c r="K1886">
        <v>61</v>
      </c>
      <c r="L1886">
        <v>0</v>
      </c>
    </row>
    <row r="1887" spans="8:12">
      <c r="H1887" t="s">
        <v>301</v>
      </c>
      <c r="I1887" t="s">
        <v>225</v>
      </c>
      <c r="J1887">
        <v>5341</v>
      </c>
      <c r="K1887">
        <v>175</v>
      </c>
      <c r="L1887">
        <v>0</v>
      </c>
    </row>
    <row r="1888" spans="8:12">
      <c r="H1888" t="s">
        <v>301</v>
      </c>
      <c r="I1888" t="s">
        <v>226</v>
      </c>
      <c r="J1888">
        <v>5016</v>
      </c>
      <c r="K1888">
        <v>69</v>
      </c>
      <c r="L1888">
        <v>0</v>
      </c>
    </row>
    <row r="1889" spans="8:12">
      <c r="H1889" t="s">
        <v>301</v>
      </c>
      <c r="I1889" t="s">
        <v>227</v>
      </c>
      <c r="J1889">
        <v>5390</v>
      </c>
      <c r="K1889">
        <v>78</v>
      </c>
      <c r="L1889">
        <v>0</v>
      </c>
    </row>
    <row r="1890" spans="8:12">
      <c r="H1890" t="s">
        <v>301</v>
      </c>
      <c r="I1890" t="s">
        <v>33</v>
      </c>
      <c r="J1890">
        <v>5031</v>
      </c>
      <c r="K1890">
        <v>71</v>
      </c>
      <c r="L1890">
        <v>0</v>
      </c>
    </row>
    <row r="1891" spans="8:12">
      <c r="H1891" t="s">
        <v>301</v>
      </c>
      <c r="I1891" t="s">
        <v>228</v>
      </c>
      <c r="J1891">
        <v>5526</v>
      </c>
      <c r="K1891">
        <v>73</v>
      </c>
      <c r="L1891">
        <v>0</v>
      </c>
    </row>
    <row r="1892" spans="8:12">
      <c r="H1892" t="s">
        <v>301</v>
      </c>
      <c r="I1892" t="s">
        <v>229</v>
      </c>
      <c r="J1892">
        <v>5395</v>
      </c>
      <c r="K1892">
        <v>31</v>
      </c>
      <c r="L1892">
        <v>0</v>
      </c>
    </row>
    <row r="1893" spans="8:12">
      <c r="H1893" t="s">
        <v>301</v>
      </c>
      <c r="I1893" t="s">
        <v>230</v>
      </c>
      <c r="J1893">
        <v>5126</v>
      </c>
      <c r="K1893">
        <v>95</v>
      </c>
      <c r="L1893">
        <v>0</v>
      </c>
    </row>
    <row r="1894" spans="8:12">
      <c r="H1894" t="s">
        <v>301</v>
      </c>
      <c r="I1894" t="s">
        <v>34</v>
      </c>
      <c r="J1894">
        <v>5538</v>
      </c>
      <c r="K1894">
        <v>29</v>
      </c>
      <c r="L1894">
        <v>0</v>
      </c>
    </row>
    <row r="1895" spans="8:12">
      <c r="H1895" t="s">
        <v>301</v>
      </c>
      <c r="I1895" t="s">
        <v>231</v>
      </c>
      <c r="J1895">
        <v>5469</v>
      </c>
      <c r="K1895">
        <v>145</v>
      </c>
      <c r="L1895">
        <v>0</v>
      </c>
    </row>
    <row r="1896" spans="8:12">
      <c r="H1896" t="s">
        <v>301</v>
      </c>
      <c r="I1896" t="s">
        <v>232</v>
      </c>
      <c r="J1896">
        <v>4926</v>
      </c>
      <c r="K1896">
        <v>69</v>
      </c>
      <c r="L1896">
        <v>0</v>
      </c>
    </row>
    <row r="1897" spans="8:12">
      <c r="H1897" t="s">
        <v>301</v>
      </c>
      <c r="I1897" t="s">
        <v>233</v>
      </c>
      <c r="J1897">
        <v>5255</v>
      </c>
      <c r="K1897">
        <v>79</v>
      </c>
      <c r="L1897">
        <v>0</v>
      </c>
    </row>
    <row r="1898" spans="8:12">
      <c r="H1898" t="s">
        <v>301</v>
      </c>
      <c r="I1898" t="s">
        <v>35</v>
      </c>
      <c r="J1898">
        <v>5510</v>
      </c>
      <c r="K1898">
        <v>68</v>
      </c>
      <c r="L1898">
        <v>0</v>
      </c>
    </row>
    <row r="1899" spans="8:12">
      <c r="H1899" t="s">
        <v>301</v>
      </c>
      <c r="I1899" t="s">
        <v>234</v>
      </c>
      <c r="J1899">
        <v>5261</v>
      </c>
      <c r="K1899">
        <v>71</v>
      </c>
      <c r="L1899">
        <v>0</v>
      </c>
    </row>
    <row r="1900" spans="8:12">
      <c r="H1900" t="s">
        <v>301</v>
      </c>
      <c r="I1900" t="s">
        <v>235</v>
      </c>
      <c r="J1900">
        <v>6319</v>
      </c>
      <c r="K1900">
        <v>103</v>
      </c>
      <c r="L1900">
        <v>0</v>
      </c>
    </row>
    <row r="1901" spans="8:12">
      <c r="H1901" t="s">
        <v>301</v>
      </c>
      <c r="I1901" t="s">
        <v>236</v>
      </c>
      <c r="J1901">
        <v>6639</v>
      </c>
      <c r="K1901">
        <v>98</v>
      </c>
      <c r="L1901">
        <v>0</v>
      </c>
    </row>
    <row r="1902" spans="8:12">
      <c r="H1902" t="s">
        <v>301</v>
      </c>
      <c r="I1902" t="s">
        <v>36</v>
      </c>
      <c r="J1902">
        <v>7355</v>
      </c>
      <c r="K1902">
        <v>80</v>
      </c>
      <c r="L1902">
        <v>0</v>
      </c>
    </row>
    <row r="1903" spans="8:12">
      <c r="H1903" t="s">
        <v>301</v>
      </c>
      <c r="I1903" t="s">
        <v>237</v>
      </c>
      <c r="J1903">
        <v>7604</v>
      </c>
      <c r="K1903">
        <v>111</v>
      </c>
      <c r="L1903">
        <v>0</v>
      </c>
    </row>
    <row r="1904" spans="8:12">
      <c r="H1904" t="s">
        <v>301</v>
      </c>
      <c r="I1904" t="s">
        <v>238</v>
      </c>
      <c r="J1904">
        <v>7760</v>
      </c>
      <c r="K1904">
        <v>94</v>
      </c>
      <c r="L1904">
        <v>0</v>
      </c>
    </row>
    <row r="1905" spans="8:12">
      <c r="H1905" t="s">
        <v>301</v>
      </c>
      <c r="I1905" t="s">
        <v>239</v>
      </c>
      <c r="J1905">
        <v>8208</v>
      </c>
      <c r="K1905">
        <v>50</v>
      </c>
      <c r="L1905">
        <v>0</v>
      </c>
    </row>
    <row r="1906" spans="8:12">
      <c r="H1906" t="s">
        <v>301</v>
      </c>
      <c r="I1906" t="s">
        <v>37</v>
      </c>
      <c r="J1906">
        <v>10147</v>
      </c>
      <c r="K1906">
        <v>72</v>
      </c>
      <c r="L1906">
        <v>0</v>
      </c>
    </row>
    <row r="1907" spans="8:12">
      <c r="H1907" t="s">
        <v>301</v>
      </c>
      <c r="I1907" t="s">
        <v>240</v>
      </c>
      <c r="J1907">
        <v>10857</v>
      </c>
      <c r="K1907">
        <v>65</v>
      </c>
      <c r="L1907">
        <v>0</v>
      </c>
    </row>
    <row r="1908" spans="8:12">
      <c r="H1908" t="s">
        <v>301</v>
      </c>
      <c r="I1908" t="s">
        <v>241</v>
      </c>
      <c r="J1908">
        <v>10938</v>
      </c>
      <c r="K1908">
        <v>32</v>
      </c>
      <c r="L1908">
        <v>0</v>
      </c>
    </row>
    <row r="1909" spans="8:12">
      <c r="H1909" t="s">
        <v>301</v>
      </c>
      <c r="I1909" t="s">
        <v>242</v>
      </c>
      <c r="J1909">
        <v>10733</v>
      </c>
      <c r="K1909">
        <v>104</v>
      </c>
      <c r="L1909">
        <v>0</v>
      </c>
    </row>
    <row r="1910" spans="8:12">
      <c r="H1910" t="s">
        <v>301</v>
      </c>
      <c r="I1910" t="s">
        <v>38</v>
      </c>
      <c r="J1910">
        <v>9713</v>
      </c>
      <c r="K1910">
        <v>126</v>
      </c>
      <c r="L1910">
        <v>0</v>
      </c>
    </row>
    <row r="1911" spans="8:12">
      <c r="H1911" t="s">
        <v>301</v>
      </c>
      <c r="I1911" t="s">
        <v>243</v>
      </c>
      <c r="J1911">
        <v>9553</v>
      </c>
      <c r="K1911">
        <v>28</v>
      </c>
      <c r="L1911">
        <v>0</v>
      </c>
    </row>
    <row r="1912" spans="8:12">
      <c r="H1912" t="s">
        <v>301</v>
      </c>
      <c r="I1912" t="s">
        <v>244</v>
      </c>
      <c r="J1912">
        <v>8443</v>
      </c>
      <c r="K1912">
        <v>49</v>
      </c>
      <c r="L1912">
        <v>0</v>
      </c>
    </row>
    <row r="1913" spans="8:12">
      <c r="H1913" t="s">
        <v>301</v>
      </c>
      <c r="I1913" t="s">
        <v>245</v>
      </c>
      <c r="J1913">
        <v>8580</v>
      </c>
      <c r="K1913">
        <v>68</v>
      </c>
      <c r="L1913">
        <v>0</v>
      </c>
    </row>
    <row r="1914" spans="8:12">
      <c r="H1914" t="s">
        <v>301</v>
      </c>
      <c r="I1914" t="s">
        <v>39</v>
      </c>
      <c r="J1914">
        <v>8989</v>
      </c>
      <c r="K1914">
        <v>77</v>
      </c>
      <c r="L1914">
        <v>0</v>
      </c>
    </row>
    <row r="1915" spans="8:12">
      <c r="H1915" t="s">
        <v>301</v>
      </c>
      <c r="I1915" t="s">
        <v>246</v>
      </c>
      <c r="J1915">
        <v>8080</v>
      </c>
      <c r="K1915">
        <v>219</v>
      </c>
      <c r="L1915">
        <v>0</v>
      </c>
    </row>
    <row r="1916" spans="8:12">
      <c r="H1916" t="s">
        <v>301</v>
      </c>
      <c r="I1916" t="s">
        <v>247</v>
      </c>
      <c r="J1916">
        <v>6565</v>
      </c>
      <c r="K1916">
        <v>110</v>
      </c>
      <c r="L1916">
        <v>0</v>
      </c>
    </row>
    <row r="1917" spans="8:12">
      <c r="H1917" t="s">
        <v>301</v>
      </c>
      <c r="I1917" t="s">
        <v>248</v>
      </c>
      <c r="J1917">
        <v>4858</v>
      </c>
      <c r="K1917">
        <v>79</v>
      </c>
      <c r="L1917">
        <v>0</v>
      </c>
    </row>
    <row r="1918" spans="8:12">
      <c r="H1918" t="s">
        <v>301</v>
      </c>
      <c r="I1918" t="s">
        <v>40</v>
      </c>
      <c r="J1918">
        <v>3629</v>
      </c>
      <c r="K1918">
        <v>104</v>
      </c>
      <c r="L1918">
        <v>0</v>
      </c>
    </row>
    <row r="1919" spans="8:12">
      <c r="H1919" t="s">
        <v>301</v>
      </c>
      <c r="I1919" t="s">
        <v>249</v>
      </c>
      <c r="J1919">
        <v>2382</v>
      </c>
      <c r="K1919">
        <v>74</v>
      </c>
      <c r="L1919">
        <v>0</v>
      </c>
    </row>
    <row r="1920" spans="8:12">
      <c r="H1920" t="s">
        <v>301</v>
      </c>
      <c r="I1920" t="s">
        <v>250</v>
      </c>
      <c r="J1920">
        <v>2092</v>
      </c>
      <c r="K1920">
        <v>85</v>
      </c>
      <c r="L1920">
        <v>0</v>
      </c>
    </row>
    <row r="1921" spans="8:12">
      <c r="H1921" t="s">
        <v>301</v>
      </c>
      <c r="I1921" t="s">
        <v>251</v>
      </c>
      <c r="J1921">
        <v>1022</v>
      </c>
      <c r="K1921">
        <v>27</v>
      </c>
      <c r="L1921">
        <v>0</v>
      </c>
    </row>
    <row r="1922" spans="8:12">
      <c r="H1922" t="s">
        <v>302</v>
      </c>
      <c r="I1922" t="s">
        <v>17</v>
      </c>
      <c r="J1922">
        <v>1489</v>
      </c>
      <c r="K1922">
        <v>40</v>
      </c>
      <c r="L1922">
        <v>0</v>
      </c>
    </row>
    <row r="1923" spans="8:12">
      <c r="H1923" t="s">
        <v>302</v>
      </c>
      <c r="I1923" t="s">
        <v>180</v>
      </c>
      <c r="J1923">
        <v>1347</v>
      </c>
      <c r="K1923">
        <v>88</v>
      </c>
      <c r="L1923">
        <v>0</v>
      </c>
    </row>
    <row r="1924" spans="8:12">
      <c r="H1924" t="s">
        <v>302</v>
      </c>
      <c r="I1924" t="s">
        <v>181</v>
      </c>
      <c r="J1924">
        <v>2284</v>
      </c>
      <c r="K1924">
        <v>89</v>
      </c>
      <c r="L1924">
        <v>0</v>
      </c>
    </row>
    <row r="1925" spans="8:12">
      <c r="H1925" t="s">
        <v>302</v>
      </c>
      <c r="I1925" t="s">
        <v>182</v>
      </c>
      <c r="J1925">
        <v>1967</v>
      </c>
      <c r="K1925">
        <v>204</v>
      </c>
      <c r="L1925">
        <v>0</v>
      </c>
    </row>
    <row r="1926" spans="8:12">
      <c r="H1926" t="s">
        <v>302</v>
      </c>
      <c r="I1926" t="s">
        <v>18</v>
      </c>
      <c r="J1926">
        <v>1637</v>
      </c>
      <c r="K1926">
        <v>27</v>
      </c>
      <c r="L1926">
        <v>0</v>
      </c>
    </row>
    <row r="1927" spans="8:12">
      <c r="H1927" t="s">
        <v>302</v>
      </c>
      <c r="I1927" t="s">
        <v>183</v>
      </c>
      <c r="J1927">
        <v>1816</v>
      </c>
      <c r="K1927">
        <v>69</v>
      </c>
      <c r="L1927">
        <v>0</v>
      </c>
    </row>
    <row r="1928" spans="8:12">
      <c r="H1928" t="s">
        <v>302</v>
      </c>
      <c r="I1928" t="s">
        <v>184</v>
      </c>
      <c r="J1928">
        <v>1744</v>
      </c>
      <c r="K1928">
        <v>33</v>
      </c>
      <c r="L1928">
        <v>0</v>
      </c>
    </row>
    <row r="1929" spans="8:12">
      <c r="H1929" t="s">
        <v>302</v>
      </c>
      <c r="I1929" t="s">
        <v>185</v>
      </c>
      <c r="J1929">
        <v>1927</v>
      </c>
      <c r="K1929">
        <v>27</v>
      </c>
      <c r="L1929">
        <v>0</v>
      </c>
    </row>
    <row r="1930" spans="8:12">
      <c r="H1930" t="s">
        <v>302</v>
      </c>
      <c r="I1930" t="s">
        <v>19</v>
      </c>
      <c r="J1930">
        <v>1789</v>
      </c>
      <c r="K1930">
        <v>89</v>
      </c>
      <c r="L1930">
        <v>0</v>
      </c>
    </row>
    <row r="1931" spans="8:12">
      <c r="H1931" t="s">
        <v>302</v>
      </c>
      <c r="I1931" t="s">
        <v>186</v>
      </c>
      <c r="J1931">
        <v>1756</v>
      </c>
      <c r="K1931">
        <v>47</v>
      </c>
      <c r="L1931">
        <v>0</v>
      </c>
    </row>
    <row r="1932" spans="8:12">
      <c r="H1932" t="s">
        <v>302</v>
      </c>
      <c r="I1932" t="s">
        <v>187</v>
      </c>
      <c r="J1932">
        <v>2151</v>
      </c>
      <c r="K1932">
        <v>25</v>
      </c>
      <c r="L1932">
        <v>0</v>
      </c>
    </row>
    <row r="1933" spans="8:12">
      <c r="H1933" t="s">
        <v>302</v>
      </c>
      <c r="I1933" t="s">
        <v>188</v>
      </c>
      <c r="J1933">
        <v>2333</v>
      </c>
      <c r="K1933">
        <v>101</v>
      </c>
      <c r="L1933">
        <v>0</v>
      </c>
    </row>
    <row r="1934" spans="8:12">
      <c r="H1934" t="s">
        <v>302</v>
      </c>
      <c r="I1934" t="s">
        <v>20</v>
      </c>
      <c r="J1934">
        <v>2299</v>
      </c>
      <c r="K1934">
        <v>26</v>
      </c>
      <c r="L1934">
        <v>0</v>
      </c>
    </row>
    <row r="1935" spans="8:12">
      <c r="H1935" t="s">
        <v>302</v>
      </c>
      <c r="I1935" t="s">
        <v>189</v>
      </c>
      <c r="J1935">
        <v>5208</v>
      </c>
      <c r="K1935">
        <v>102</v>
      </c>
      <c r="L1935">
        <v>0</v>
      </c>
    </row>
    <row r="1936" spans="8:12">
      <c r="H1936" t="s">
        <v>302</v>
      </c>
      <c r="I1936" t="s">
        <v>190</v>
      </c>
      <c r="J1936">
        <v>7155</v>
      </c>
      <c r="K1936">
        <v>25</v>
      </c>
      <c r="L1936">
        <v>0</v>
      </c>
    </row>
    <row r="1937" spans="8:12">
      <c r="H1937" t="s">
        <v>302</v>
      </c>
      <c r="I1937" t="s">
        <v>191</v>
      </c>
      <c r="J1937">
        <v>7030</v>
      </c>
      <c r="K1937">
        <v>112</v>
      </c>
      <c r="L1937">
        <v>0</v>
      </c>
    </row>
    <row r="1938" spans="8:12">
      <c r="H1938" t="s">
        <v>302</v>
      </c>
      <c r="I1938" t="s">
        <v>21</v>
      </c>
      <c r="J1938">
        <v>6278</v>
      </c>
      <c r="K1938">
        <v>58</v>
      </c>
      <c r="L1938">
        <v>0</v>
      </c>
    </row>
    <row r="1939" spans="8:12">
      <c r="H1939" t="s">
        <v>302</v>
      </c>
      <c r="I1939" t="s">
        <v>192</v>
      </c>
      <c r="J1939">
        <v>8156</v>
      </c>
      <c r="K1939">
        <v>26</v>
      </c>
      <c r="L1939">
        <v>0</v>
      </c>
    </row>
    <row r="1940" spans="8:12">
      <c r="H1940" t="s">
        <v>302</v>
      </c>
      <c r="I1940" t="s">
        <v>193</v>
      </c>
      <c r="J1940">
        <v>10187</v>
      </c>
      <c r="K1940">
        <v>93</v>
      </c>
      <c r="L1940">
        <v>0</v>
      </c>
    </row>
    <row r="1941" spans="8:12">
      <c r="H1941" t="s">
        <v>302</v>
      </c>
      <c r="I1941" t="s">
        <v>194</v>
      </c>
      <c r="J1941">
        <v>10864</v>
      </c>
      <c r="K1941">
        <v>82</v>
      </c>
      <c r="L1941">
        <v>0</v>
      </c>
    </row>
    <row r="1942" spans="8:12">
      <c r="H1942" t="s">
        <v>302</v>
      </c>
      <c r="I1942" t="s">
        <v>22</v>
      </c>
      <c r="J1942">
        <v>11858</v>
      </c>
      <c r="K1942">
        <v>26</v>
      </c>
      <c r="L1942">
        <v>0</v>
      </c>
    </row>
    <row r="1943" spans="8:12">
      <c r="H1943" t="s">
        <v>302</v>
      </c>
      <c r="I1943" t="s">
        <v>195</v>
      </c>
      <c r="J1943">
        <v>13934</v>
      </c>
      <c r="K1943">
        <v>103</v>
      </c>
      <c r="L1943">
        <v>0</v>
      </c>
    </row>
    <row r="1944" spans="8:12">
      <c r="H1944" t="s">
        <v>302</v>
      </c>
      <c r="I1944" t="s">
        <v>196</v>
      </c>
      <c r="J1944">
        <v>14238</v>
      </c>
      <c r="K1944">
        <v>59</v>
      </c>
      <c r="L1944">
        <v>0</v>
      </c>
    </row>
    <row r="1945" spans="8:12">
      <c r="H1945" t="s">
        <v>302</v>
      </c>
      <c r="I1945" t="s">
        <v>197</v>
      </c>
      <c r="J1945">
        <v>13392</v>
      </c>
      <c r="K1945">
        <v>66</v>
      </c>
      <c r="L1945">
        <v>0</v>
      </c>
    </row>
    <row r="1946" spans="8:12">
      <c r="H1946" t="s">
        <v>302</v>
      </c>
      <c r="I1946" t="s">
        <v>23</v>
      </c>
      <c r="J1946">
        <v>13067</v>
      </c>
      <c r="K1946">
        <v>94</v>
      </c>
      <c r="L1946">
        <v>0</v>
      </c>
    </row>
    <row r="1947" spans="8:12">
      <c r="H1947" t="s">
        <v>302</v>
      </c>
      <c r="I1947" t="s">
        <v>198</v>
      </c>
      <c r="J1947">
        <v>12923</v>
      </c>
      <c r="K1947">
        <v>76</v>
      </c>
      <c r="L1947">
        <v>0</v>
      </c>
    </row>
    <row r="1948" spans="8:12">
      <c r="H1948" t="s">
        <v>302</v>
      </c>
      <c r="I1948" t="s">
        <v>199</v>
      </c>
      <c r="J1948">
        <v>13463</v>
      </c>
      <c r="K1948">
        <v>34</v>
      </c>
      <c r="L1948">
        <v>0</v>
      </c>
    </row>
    <row r="1949" spans="8:12">
      <c r="H1949" t="s">
        <v>302</v>
      </c>
      <c r="I1949" t="s">
        <v>200</v>
      </c>
      <c r="J1949">
        <v>12648</v>
      </c>
      <c r="K1949">
        <v>70</v>
      </c>
      <c r="L1949">
        <v>0</v>
      </c>
    </row>
    <row r="1950" spans="8:12">
      <c r="H1950" t="s">
        <v>302</v>
      </c>
      <c r="I1950" t="s">
        <v>24</v>
      </c>
      <c r="J1950">
        <v>12945</v>
      </c>
      <c r="K1950">
        <v>23</v>
      </c>
      <c r="L1950">
        <v>0</v>
      </c>
    </row>
    <row r="1951" spans="8:12">
      <c r="H1951" t="s">
        <v>302</v>
      </c>
      <c r="I1951" t="s">
        <v>201</v>
      </c>
      <c r="J1951">
        <v>12952</v>
      </c>
      <c r="K1951">
        <v>96</v>
      </c>
      <c r="L1951">
        <v>0</v>
      </c>
    </row>
    <row r="1952" spans="8:12">
      <c r="H1952" t="s">
        <v>302</v>
      </c>
      <c r="I1952" t="s">
        <v>202</v>
      </c>
      <c r="J1952">
        <v>12577</v>
      </c>
      <c r="K1952">
        <v>76</v>
      </c>
      <c r="L1952">
        <v>0</v>
      </c>
    </row>
    <row r="1953" spans="8:12">
      <c r="H1953" t="s">
        <v>302</v>
      </c>
      <c r="I1953" t="s">
        <v>203</v>
      </c>
      <c r="J1953">
        <v>12109</v>
      </c>
      <c r="K1953">
        <v>86</v>
      </c>
      <c r="L1953">
        <v>0</v>
      </c>
    </row>
    <row r="1954" spans="8:12">
      <c r="H1954" t="s">
        <v>302</v>
      </c>
      <c r="I1954" t="s">
        <v>25</v>
      </c>
      <c r="J1954">
        <v>10668</v>
      </c>
      <c r="K1954">
        <v>38</v>
      </c>
      <c r="L1954">
        <v>0</v>
      </c>
    </row>
    <row r="1955" spans="8:12">
      <c r="H1955" t="s">
        <v>302</v>
      </c>
      <c r="I1955" t="s">
        <v>204</v>
      </c>
      <c r="J1955">
        <v>9423</v>
      </c>
      <c r="K1955">
        <v>138</v>
      </c>
      <c r="L1955">
        <v>0</v>
      </c>
    </row>
    <row r="1956" spans="8:12">
      <c r="H1956" t="s">
        <v>302</v>
      </c>
      <c r="I1956" t="s">
        <v>205</v>
      </c>
      <c r="J1956">
        <v>8120</v>
      </c>
      <c r="K1956">
        <v>119</v>
      </c>
      <c r="L1956">
        <v>0</v>
      </c>
    </row>
    <row r="1957" spans="8:12">
      <c r="H1957" t="s">
        <v>302</v>
      </c>
      <c r="I1957" t="s">
        <v>206</v>
      </c>
      <c r="J1957">
        <v>6816</v>
      </c>
      <c r="K1957">
        <v>76</v>
      </c>
      <c r="L1957">
        <v>0</v>
      </c>
    </row>
    <row r="1958" spans="8:12">
      <c r="H1958" t="s">
        <v>302</v>
      </c>
      <c r="I1958" t="s">
        <v>26</v>
      </c>
      <c r="J1958">
        <v>6867</v>
      </c>
      <c r="K1958">
        <v>76</v>
      </c>
      <c r="L1958">
        <v>0</v>
      </c>
    </row>
    <row r="1959" spans="8:12">
      <c r="H1959" t="s">
        <v>302</v>
      </c>
      <c r="I1959" t="s">
        <v>207</v>
      </c>
      <c r="J1959">
        <v>7152</v>
      </c>
      <c r="K1959">
        <v>86</v>
      </c>
      <c r="L1959">
        <v>0</v>
      </c>
    </row>
    <row r="1960" spans="8:12">
      <c r="H1960" t="s">
        <v>302</v>
      </c>
      <c r="I1960" t="s">
        <v>208</v>
      </c>
      <c r="J1960">
        <v>6928</v>
      </c>
      <c r="K1960">
        <v>97</v>
      </c>
      <c r="L1960">
        <v>0</v>
      </c>
    </row>
    <row r="1961" spans="8:12">
      <c r="H1961" t="s">
        <v>302</v>
      </c>
      <c r="I1961" t="s">
        <v>209</v>
      </c>
      <c r="J1961">
        <v>6383</v>
      </c>
      <c r="K1961">
        <v>80</v>
      </c>
      <c r="L1961">
        <v>0</v>
      </c>
    </row>
    <row r="1962" spans="8:12">
      <c r="H1962" t="s">
        <v>302</v>
      </c>
      <c r="I1962" t="s">
        <v>27</v>
      </c>
      <c r="J1962">
        <v>5658</v>
      </c>
      <c r="K1962">
        <v>87</v>
      </c>
      <c r="L1962">
        <v>0</v>
      </c>
    </row>
    <row r="1963" spans="8:12">
      <c r="H1963" t="s">
        <v>302</v>
      </c>
      <c r="I1963" t="s">
        <v>210</v>
      </c>
      <c r="J1963">
        <v>5852</v>
      </c>
      <c r="K1963">
        <v>63</v>
      </c>
      <c r="L1963">
        <v>0</v>
      </c>
    </row>
    <row r="1964" spans="8:12">
      <c r="H1964" t="s">
        <v>302</v>
      </c>
      <c r="I1964" t="s">
        <v>211</v>
      </c>
      <c r="J1964">
        <v>5568</v>
      </c>
      <c r="K1964">
        <v>90</v>
      </c>
      <c r="L1964">
        <v>0</v>
      </c>
    </row>
    <row r="1965" spans="8:12">
      <c r="H1965" t="s">
        <v>302</v>
      </c>
      <c r="I1965" t="s">
        <v>212</v>
      </c>
      <c r="J1965">
        <v>4513</v>
      </c>
      <c r="K1965">
        <v>79</v>
      </c>
      <c r="L1965">
        <v>0</v>
      </c>
    </row>
    <row r="1966" spans="8:12">
      <c r="H1966" t="s">
        <v>302</v>
      </c>
      <c r="I1966" t="s">
        <v>28</v>
      </c>
      <c r="J1966">
        <v>5838</v>
      </c>
      <c r="K1966">
        <v>75</v>
      </c>
      <c r="L1966">
        <v>0</v>
      </c>
    </row>
    <row r="1967" spans="8:12">
      <c r="H1967" t="s">
        <v>302</v>
      </c>
      <c r="I1967" t="s">
        <v>213</v>
      </c>
      <c r="J1967">
        <v>4709</v>
      </c>
      <c r="K1967">
        <v>30</v>
      </c>
      <c r="L1967">
        <v>0</v>
      </c>
    </row>
    <row r="1968" spans="8:12">
      <c r="H1968" t="s">
        <v>302</v>
      </c>
      <c r="I1968" t="s">
        <v>214</v>
      </c>
      <c r="J1968">
        <v>4723</v>
      </c>
      <c r="K1968">
        <v>94</v>
      </c>
      <c r="L1968">
        <v>0</v>
      </c>
    </row>
    <row r="1969" spans="8:12">
      <c r="H1969" t="s">
        <v>302</v>
      </c>
      <c r="I1969" t="s">
        <v>215</v>
      </c>
      <c r="J1969">
        <v>4540</v>
      </c>
      <c r="K1969">
        <v>89</v>
      </c>
      <c r="L1969">
        <v>0</v>
      </c>
    </row>
    <row r="1970" spans="8:12">
      <c r="H1970" t="s">
        <v>302</v>
      </c>
      <c r="I1970" t="s">
        <v>29</v>
      </c>
      <c r="J1970">
        <v>3415</v>
      </c>
      <c r="K1970">
        <v>90</v>
      </c>
      <c r="L1970">
        <v>0</v>
      </c>
    </row>
    <row r="1971" spans="8:12">
      <c r="H1971" t="s">
        <v>302</v>
      </c>
      <c r="I1971" t="s">
        <v>216</v>
      </c>
      <c r="J1971">
        <v>4584</v>
      </c>
      <c r="K1971">
        <v>30</v>
      </c>
      <c r="L1971">
        <v>0</v>
      </c>
    </row>
    <row r="1972" spans="8:12">
      <c r="H1972" t="s">
        <v>302</v>
      </c>
      <c r="I1972" t="s">
        <v>217</v>
      </c>
      <c r="J1972">
        <v>4037</v>
      </c>
      <c r="K1972">
        <v>72</v>
      </c>
      <c r="L1972">
        <v>0</v>
      </c>
    </row>
    <row r="1973" spans="8:12">
      <c r="H1973" t="s">
        <v>302</v>
      </c>
      <c r="I1973" t="s">
        <v>218</v>
      </c>
      <c r="J1973">
        <v>3782</v>
      </c>
      <c r="K1973">
        <v>70</v>
      </c>
      <c r="L1973">
        <v>0</v>
      </c>
    </row>
    <row r="1974" spans="8:12">
      <c r="H1974" t="s">
        <v>302</v>
      </c>
      <c r="I1974" t="s">
        <v>30</v>
      </c>
      <c r="J1974">
        <v>4961</v>
      </c>
      <c r="K1974">
        <v>54</v>
      </c>
      <c r="L1974">
        <v>0</v>
      </c>
    </row>
    <row r="1975" spans="8:12">
      <c r="H1975" t="s">
        <v>302</v>
      </c>
      <c r="I1975" t="s">
        <v>219</v>
      </c>
      <c r="J1975">
        <v>3617</v>
      </c>
      <c r="K1975">
        <v>60</v>
      </c>
      <c r="L1975">
        <v>0</v>
      </c>
    </row>
    <row r="1976" spans="8:12">
      <c r="H1976" t="s">
        <v>302</v>
      </c>
      <c r="I1976" t="s">
        <v>220</v>
      </c>
      <c r="J1976">
        <v>3630</v>
      </c>
      <c r="K1976">
        <v>92</v>
      </c>
      <c r="L1976">
        <v>0</v>
      </c>
    </row>
    <row r="1977" spans="8:12">
      <c r="H1977" t="s">
        <v>302</v>
      </c>
      <c r="I1977" t="s">
        <v>221</v>
      </c>
      <c r="J1977">
        <v>4541</v>
      </c>
      <c r="K1977">
        <v>80</v>
      </c>
      <c r="L1977">
        <v>0</v>
      </c>
    </row>
    <row r="1978" spans="8:12">
      <c r="H1978" t="s">
        <v>302</v>
      </c>
      <c r="I1978" t="s">
        <v>31</v>
      </c>
      <c r="J1978">
        <v>3676</v>
      </c>
      <c r="K1978">
        <v>120</v>
      </c>
      <c r="L1978">
        <v>0</v>
      </c>
    </row>
    <row r="1979" spans="8:12">
      <c r="H1979" t="s">
        <v>302</v>
      </c>
      <c r="I1979" t="s">
        <v>222</v>
      </c>
      <c r="J1979">
        <v>3610</v>
      </c>
      <c r="K1979">
        <v>77</v>
      </c>
      <c r="L1979">
        <v>0</v>
      </c>
    </row>
    <row r="1980" spans="8:12">
      <c r="H1980" t="s">
        <v>302</v>
      </c>
      <c r="I1980" t="s">
        <v>223</v>
      </c>
      <c r="J1980">
        <v>4859</v>
      </c>
      <c r="K1980">
        <v>107</v>
      </c>
      <c r="L1980">
        <v>0</v>
      </c>
    </row>
    <row r="1981" spans="8:12">
      <c r="H1981" t="s">
        <v>302</v>
      </c>
      <c r="I1981" t="s">
        <v>224</v>
      </c>
      <c r="J1981">
        <v>3707</v>
      </c>
      <c r="K1981">
        <v>115</v>
      </c>
      <c r="L1981">
        <v>0</v>
      </c>
    </row>
    <row r="1982" spans="8:12">
      <c r="H1982" t="s">
        <v>302</v>
      </c>
      <c r="I1982" t="s">
        <v>32</v>
      </c>
      <c r="J1982">
        <v>4263</v>
      </c>
      <c r="K1982">
        <v>162</v>
      </c>
      <c r="L1982">
        <v>0</v>
      </c>
    </row>
    <row r="1983" spans="8:12">
      <c r="H1983" t="s">
        <v>302</v>
      </c>
      <c r="I1983" t="s">
        <v>225</v>
      </c>
      <c r="J1983">
        <v>4165</v>
      </c>
      <c r="K1983">
        <v>210</v>
      </c>
      <c r="L1983">
        <v>0</v>
      </c>
    </row>
    <row r="1984" spans="8:12">
      <c r="H1984" t="s">
        <v>302</v>
      </c>
      <c r="I1984" t="s">
        <v>226</v>
      </c>
      <c r="J1984">
        <v>3060</v>
      </c>
      <c r="K1984">
        <v>85</v>
      </c>
      <c r="L1984">
        <v>0</v>
      </c>
    </row>
    <row r="1985" spans="8:12">
      <c r="H1985" t="s">
        <v>302</v>
      </c>
      <c r="I1985" t="s">
        <v>227</v>
      </c>
      <c r="J1985">
        <v>4507</v>
      </c>
      <c r="K1985">
        <v>80</v>
      </c>
      <c r="L1985">
        <v>0</v>
      </c>
    </row>
    <row r="1986" spans="8:12">
      <c r="H1986" t="s">
        <v>302</v>
      </c>
      <c r="I1986" t="s">
        <v>33</v>
      </c>
      <c r="J1986">
        <v>3212</v>
      </c>
      <c r="K1986">
        <v>108</v>
      </c>
      <c r="L1986">
        <v>0</v>
      </c>
    </row>
    <row r="1987" spans="8:12">
      <c r="H1987" t="s">
        <v>302</v>
      </c>
      <c r="I1987" t="s">
        <v>228</v>
      </c>
      <c r="J1987">
        <v>3645</v>
      </c>
      <c r="K1987">
        <v>30</v>
      </c>
      <c r="L1987">
        <v>0</v>
      </c>
    </row>
    <row r="1988" spans="8:12">
      <c r="H1988" t="s">
        <v>302</v>
      </c>
      <c r="I1988" t="s">
        <v>229</v>
      </c>
      <c r="J1988">
        <v>3653</v>
      </c>
      <c r="K1988">
        <v>44</v>
      </c>
      <c r="L1988">
        <v>0</v>
      </c>
    </row>
    <row r="1989" spans="8:12">
      <c r="H1989" t="s">
        <v>302</v>
      </c>
      <c r="I1989" t="s">
        <v>230</v>
      </c>
      <c r="J1989">
        <v>3522</v>
      </c>
      <c r="K1989">
        <v>154</v>
      </c>
      <c r="L1989">
        <v>0</v>
      </c>
    </row>
    <row r="1990" spans="8:12">
      <c r="H1990" t="s">
        <v>302</v>
      </c>
      <c r="I1990" t="s">
        <v>34</v>
      </c>
      <c r="J1990">
        <v>4024</v>
      </c>
      <c r="K1990">
        <v>75</v>
      </c>
      <c r="L1990">
        <v>0</v>
      </c>
    </row>
    <row r="1991" spans="8:12">
      <c r="H1991" t="s">
        <v>302</v>
      </c>
      <c r="I1991" t="s">
        <v>231</v>
      </c>
      <c r="J1991">
        <v>3881</v>
      </c>
      <c r="K1991">
        <v>28</v>
      </c>
      <c r="L1991">
        <v>0</v>
      </c>
    </row>
    <row r="1992" spans="8:12">
      <c r="H1992" t="s">
        <v>302</v>
      </c>
      <c r="I1992" t="s">
        <v>232</v>
      </c>
      <c r="J1992">
        <v>3661</v>
      </c>
      <c r="K1992">
        <v>84</v>
      </c>
      <c r="L1992">
        <v>0</v>
      </c>
    </row>
    <row r="1993" spans="8:12">
      <c r="H1993" t="s">
        <v>302</v>
      </c>
      <c r="I1993" t="s">
        <v>233</v>
      </c>
      <c r="J1993">
        <v>3989</v>
      </c>
      <c r="K1993">
        <v>86</v>
      </c>
      <c r="L1993">
        <v>0</v>
      </c>
    </row>
    <row r="1994" spans="8:12">
      <c r="H1994" t="s">
        <v>302</v>
      </c>
      <c r="I1994" t="s">
        <v>35</v>
      </c>
      <c r="J1994">
        <v>3838</v>
      </c>
      <c r="K1994">
        <v>76</v>
      </c>
      <c r="L1994">
        <v>0</v>
      </c>
    </row>
    <row r="1995" spans="8:12">
      <c r="H1995" t="s">
        <v>302</v>
      </c>
      <c r="I1995" t="s">
        <v>234</v>
      </c>
      <c r="J1995">
        <v>3810</v>
      </c>
      <c r="K1995">
        <v>105</v>
      </c>
      <c r="L1995">
        <v>0</v>
      </c>
    </row>
    <row r="1996" spans="8:12">
      <c r="H1996" t="s">
        <v>302</v>
      </c>
      <c r="I1996" t="s">
        <v>235</v>
      </c>
      <c r="J1996">
        <v>4400</v>
      </c>
      <c r="K1996">
        <v>72</v>
      </c>
      <c r="L1996">
        <v>0</v>
      </c>
    </row>
    <row r="1997" spans="8:12">
      <c r="H1997" t="s">
        <v>302</v>
      </c>
      <c r="I1997" t="s">
        <v>236</v>
      </c>
      <c r="J1997">
        <v>4479</v>
      </c>
      <c r="K1997">
        <v>115</v>
      </c>
      <c r="L1997">
        <v>0</v>
      </c>
    </row>
    <row r="1998" spans="8:12">
      <c r="H1998" t="s">
        <v>302</v>
      </c>
      <c r="I1998" t="s">
        <v>36</v>
      </c>
      <c r="J1998">
        <v>4818</v>
      </c>
      <c r="K1998">
        <v>94</v>
      </c>
      <c r="L1998">
        <v>0</v>
      </c>
    </row>
    <row r="1999" spans="8:12">
      <c r="H1999" t="s">
        <v>302</v>
      </c>
      <c r="I1999" t="s">
        <v>237</v>
      </c>
      <c r="J1999">
        <v>5411</v>
      </c>
      <c r="K1999">
        <v>84</v>
      </c>
      <c r="L1999">
        <v>0</v>
      </c>
    </row>
    <row r="2000" spans="8:12">
      <c r="H2000" t="s">
        <v>302</v>
      </c>
      <c r="I2000" t="s">
        <v>238</v>
      </c>
      <c r="J2000">
        <v>6174</v>
      </c>
      <c r="K2000">
        <v>29</v>
      </c>
      <c r="L2000">
        <v>0</v>
      </c>
    </row>
    <row r="2001" spans="8:12">
      <c r="H2001" t="s">
        <v>302</v>
      </c>
      <c r="I2001" t="s">
        <v>239</v>
      </c>
      <c r="J2001">
        <v>6976</v>
      </c>
      <c r="K2001">
        <v>70</v>
      </c>
      <c r="L2001">
        <v>0</v>
      </c>
    </row>
    <row r="2002" spans="8:12">
      <c r="H2002" t="s">
        <v>302</v>
      </c>
      <c r="I2002" t="s">
        <v>37</v>
      </c>
      <c r="J2002">
        <v>7281</v>
      </c>
      <c r="K2002">
        <v>174</v>
      </c>
      <c r="L2002">
        <v>0</v>
      </c>
    </row>
    <row r="2003" spans="8:12">
      <c r="H2003" t="s">
        <v>302</v>
      </c>
      <c r="I2003" t="s">
        <v>240</v>
      </c>
      <c r="J2003">
        <v>7562</v>
      </c>
      <c r="K2003">
        <v>110</v>
      </c>
      <c r="L2003">
        <v>0</v>
      </c>
    </row>
    <row r="2004" spans="8:12">
      <c r="H2004" t="s">
        <v>302</v>
      </c>
      <c r="I2004" t="s">
        <v>241</v>
      </c>
      <c r="J2004">
        <v>9567</v>
      </c>
      <c r="K2004">
        <v>27</v>
      </c>
      <c r="L2004">
        <v>0</v>
      </c>
    </row>
    <row r="2005" spans="8:12">
      <c r="H2005" t="s">
        <v>302</v>
      </c>
      <c r="I2005" t="s">
        <v>242</v>
      </c>
      <c r="J2005">
        <v>10369</v>
      </c>
      <c r="K2005">
        <v>116</v>
      </c>
      <c r="L2005">
        <v>0</v>
      </c>
    </row>
    <row r="2006" spans="8:12">
      <c r="H2006" t="s">
        <v>302</v>
      </c>
      <c r="I2006" t="s">
        <v>38</v>
      </c>
      <c r="J2006">
        <v>9267</v>
      </c>
      <c r="K2006">
        <v>105</v>
      </c>
      <c r="L2006">
        <v>0</v>
      </c>
    </row>
    <row r="2007" spans="8:12">
      <c r="H2007" t="s">
        <v>302</v>
      </c>
      <c r="I2007" t="s">
        <v>243</v>
      </c>
      <c r="J2007">
        <v>8365</v>
      </c>
      <c r="K2007">
        <v>61</v>
      </c>
      <c r="L2007">
        <v>0</v>
      </c>
    </row>
    <row r="2008" spans="8:12">
      <c r="H2008" t="s">
        <v>302</v>
      </c>
      <c r="I2008" t="s">
        <v>244</v>
      </c>
      <c r="J2008">
        <v>9656</v>
      </c>
      <c r="K2008">
        <v>40</v>
      </c>
      <c r="L2008">
        <v>0</v>
      </c>
    </row>
    <row r="2009" spans="8:12">
      <c r="H2009" t="s">
        <v>302</v>
      </c>
      <c r="I2009" t="s">
        <v>245</v>
      </c>
      <c r="J2009">
        <v>9052</v>
      </c>
      <c r="K2009">
        <v>70</v>
      </c>
      <c r="L2009">
        <v>0</v>
      </c>
    </row>
    <row r="2010" spans="8:12">
      <c r="H2010" t="s">
        <v>302</v>
      </c>
      <c r="I2010" t="s">
        <v>39</v>
      </c>
      <c r="J2010">
        <v>8697</v>
      </c>
      <c r="K2010">
        <v>54</v>
      </c>
      <c r="L2010">
        <v>0</v>
      </c>
    </row>
    <row r="2011" spans="8:12">
      <c r="H2011" t="s">
        <v>302</v>
      </c>
      <c r="I2011" t="s">
        <v>246</v>
      </c>
      <c r="J2011">
        <v>8292</v>
      </c>
      <c r="K2011">
        <v>106</v>
      </c>
      <c r="L2011">
        <v>0</v>
      </c>
    </row>
    <row r="2012" spans="8:12">
      <c r="H2012" t="s">
        <v>302</v>
      </c>
      <c r="I2012" t="s">
        <v>247</v>
      </c>
      <c r="J2012">
        <v>6509</v>
      </c>
      <c r="K2012">
        <v>24</v>
      </c>
      <c r="L2012">
        <v>0</v>
      </c>
    </row>
    <row r="2013" spans="8:12">
      <c r="H2013" t="s">
        <v>302</v>
      </c>
      <c r="I2013" t="s">
        <v>248</v>
      </c>
      <c r="J2013">
        <v>5212</v>
      </c>
      <c r="K2013">
        <v>70</v>
      </c>
      <c r="L2013">
        <v>0</v>
      </c>
    </row>
    <row r="2014" spans="8:12">
      <c r="H2014" t="s">
        <v>302</v>
      </c>
      <c r="I2014" t="s">
        <v>40</v>
      </c>
      <c r="J2014">
        <v>4091</v>
      </c>
      <c r="K2014">
        <v>102</v>
      </c>
      <c r="L2014">
        <v>0</v>
      </c>
    </row>
    <row r="2015" spans="8:12">
      <c r="H2015" t="s">
        <v>302</v>
      </c>
      <c r="I2015" t="s">
        <v>249</v>
      </c>
      <c r="J2015">
        <v>1941</v>
      </c>
      <c r="K2015">
        <v>176</v>
      </c>
      <c r="L2015">
        <v>0</v>
      </c>
    </row>
    <row r="2016" spans="8:12">
      <c r="H2016" t="s">
        <v>302</v>
      </c>
      <c r="I2016" t="s">
        <v>250</v>
      </c>
      <c r="J2016">
        <v>1810</v>
      </c>
      <c r="K2016">
        <v>85</v>
      </c>
      <c r="L2016">
        <v>0</v>
      </c>
    </row>
    <row r="2017" spans="8:12">
      <c r="H2017" t="s">
        <v>302</v>
      </c>
      <c r="I2017" t="s">
        <v>251</v>
      </c>
      <c r="J2017">
        <v>2381</v>
      </c>
      <c r="K2017">
        <v>90</v>
      </c>
      <c r="L2017">
        <v>0</v>
      </c>
    </row>
    <row r="2018" spans="8:12">
      <c r="H2018" t="s">
        <v>303</v>
      </c>
      <c r="I2018" t="s">
        <v>17</v>
      </c>
      <c r="J2018">
        <v>3598</v>
      </c>
      <c r="K2018">
        <v>87</v>
      </c>
      <c r="L2018">
        <v>0</v>
      </c>
    </row>
    <row r="2019" spans="8:12">
      <c r="H2019" t="s">
        <v>303</v>
      </c>
      <c r="I2019" t="s">
        <v>180</v>
      </c>
      <c r="J2019">
        <v>5031</v>
      </c>
      <c r="K2019">
        <v>80</v>
      </c>
      <c r="L2019">
        <v>0</v>
      </c>
    </row>
    <row r="2020" spans="8:12">
      <c r="H2020" t="s">
        <v>303</v>
      </c>
      <c r="I2020" t="s">
        <v>181</v>
      </c>
      <c r="J2020">
        <v>4539</v>
      </c>
      <c r="K2020">
        <v>32</v>
      </c>
      <c r="L2020">
        <v>0</v>
      </c>
    </row>
    <row r="2021" spans="8:12">
      <c r="H2021" t="s">
        <v>303</v>
      </c>
      <c r="I2021" t="s">
        <v>182</v>
      </c>
      <c r="J2021">
        <v>4219</v>
      </c>
      <c r="K2021">
        <v>175</v>
      </c>
      <c r="L2021">
        <v>0</v>
      </c>
    </row>
    <row r="2022" spans="8:12">
      <c r="H2022" t="s">
        <v>303</v>
      </c>
      <c r="I2022" t="s">
        <v>18</v>
      </c>
      <c r="J2022">
        <v>3800</v>
      </c>
      <c r="K2022">
        <v>207</v>
      </c>
      <c r="L2022">
        <v>0</v>
      </c>
    </row>
    <row r="2023" spans="8:12">
      <c r="H2023" t="s">
        <v>303</v>
      </c>
      <c r="I2023" t="s">
        <v>183</v>
      </c>
      <c r="J2023">
        <v>3151</v>
      </c>
      <c r="K2023">
        <v>24</v>
      </c>
      <c r="L2023">
        <v>0</v>
      </c>
    </row>
    <row r="2024" spans="8:12">
      <c r="H2024" t="s">
        <v>303</v>
      </c>
      <c r="I2024" t="s">
        <v>184</v>
      </c>
      <c r="J2024">
        <v>3979</v>
      </c>
      <c r="K2024">
        <v>114</v>
      </c>
      <c r="L2024">
        <v>0</v>
      </c>
    </row>
    <row r="2025" spans="8:12">
      <c r="H2025" t="s">
        <v>303</v>
      </c>
      <c r="I2025" t="s">
        <v>185</v>
      </c>
      <c r="J2025">
        <v>3894</v>
      </c>
      <c r="K2025">
        <v>130</v>
      </c>
      <c r="L2025">
        <v>0</v>
      </c>
    </row>
    <row r="2026" spans="8:12">
      <c r="H2026" t="s">
        <v>303</v>
      </c>
      <c r="I2026" t="s">
        <v>19</v>
      </c>
      <c r="J2026">
        <v>3673</v>
      </c>
      <c r="K2026">
        <v>79</v>
      </c>
      <c r="L2026">
        <v>0</v>
      </c>
    </row>
    <row r="2027" spans="8:12">
      <c r="H2027" t="s">
        <v>303</v>
      </c>
      <c r="I2027" t="s">
        <v>186</v>
      </c>
      <c r="J2027">
        <v>3437</v>
      </c>
      <c r="K2027">
        <v>24</v>
      </c>
      <c r="L2027">
        <v>0</v>
      </c>
    </row>
    <row r="2028" spans="8:12">
      <c r="H2028" t="s">
        <v>303</v>
      </c>
      <c r="I2028" t="s">
        <v>187</v>
      </c>
      <c r="J2028">
        <v>4346</v>
      </c>
      <c r="K2028">
        <v>43</v>
      </c>
      <c r="L2028">
        <v>0</v>
      </c>
    </row>
    <row r="2029" spans="8:12">
      <c r="H2029" t="s">
        <v>303</v>
      </c>
      <c r="I2029" t="s">
        <v>188</v>
      </c>
      <c r="J2029">
        <v>4615</v>
      </c>
      <c r="K2029">
        <v>54</v>
      </c>
      <c r="L2029">
        <v>0</v>
      </c>
    </row>
    <row r="2030" spans="8:12">
      <c r="H2030" t="s">
        <v>303</v>
      </c>
      <c r="I2030" t="s">
        <v>20</v>
      </c>
      <c r="J2030">
        <v>2234</v>
      </c>
      <c r="K2030">
        <v>24</v>
      </c>
      <c r="L2030">
        <v>0</v>
      </c>
    </row>
    <row r="2031" spans="8:12">
      <c r="H2031" t="s">
        <v>303</v>
      </c>
      <c r="I2031" t="s">
        <v>189</v>
      </c>
      <c r="J2031">
        <v>2019</v>
      </c>
      <c r="K2031">
        <v>95</v>
      </c>
      <c r="L2031">
        <v>0</v>
      </c>
    </row>
    <row r="2032" spans="8:12">
      <c r="H2032" t="s">
        <v>303</v>
      </c>
      <c r="I2032" t="s">
        <v>190</v>
      </c>
      <c r="J2032">
        <v>2638</v>
      </c>
      <c r="K2032">
        <v>31</v>
      </c>
      <c r="L2032">
        <v>0</v>
      </c>
    </row>
    <row r="2033" spans="8:12">
      <c r="H2033" t="s">
        <v>303</v>
      </c>
      <c r="I2033" t="s">
        <v>191</v>
      </c>
      <c r="J2033">
        <v>2826</v>
      </c>
      <c r="K2033">
        <v>105</v>
      </c>
      <c r="L2033">
        <v>0</v>
      </c>
    </row>
    <row r="2034" spans="8:12">
      <c r="H2034" t="s">
        <v>303</v>
      </c>
      <c r="I2034" t="s">
        <v>21</v>
      </c>
      <c r="J2034">
        <v>4255</v>
      </c>
      <c r="K2034">
        <v>230</v>
      </c>
      <c r="L2034">
        <v>0</v>
      </c>
    </row>
    <row r="2035" spans="8:12">
      <c r="H2035" t="s">
        <v>303</v>
      </c>
      <c r="I2035" t="s">
        <v>192</v>
      </c>
      <c r="J2035">
        <v>8260</v>
      </c>
      <c r="K2035">
        <v>241</v>
      </c>
      <c r="L2035">
        <v>0</v>
      </c>
    </row>
    <row r="2036" spans="8:12">
      <c r="H2036" t="s">
        <v>303</v>
      </c>
      <c r="I2036" t="s">
        <v>193</v>
      </c>
      <c r="J2036">
        <v>9724</v>
      </c>
      <c r="K2036">
        <v>107</v>
      </c>
      <c r="L2036">
        <v>0</v>
      </c>
    </row>
    <row r="2037" spans="8:12">
      <c r="H2037" t="s">
        <v>303</v>
      </c>
      <c r="I2037" t="s">
        <v>194</v>
      </c>
      <c r="J2037">
        <v>11711</v>
      </c>
      <c r="K2037">
        <v>23</v>
      </c>
      <c r="L2037">
        <v>0</v>
      </c>
    </row>
    <row r="2038" spans="8:12">
      <c r="H2038" t="s">
        <v>303</v>
      </c>
      <c r="I2038" t="s">
        <v>22</v>
      </c>
      <c r="J2038">
        <v>11652</v>
      </c>
      <c r="K2038">
        <v>20</v>
      </c>
      <c r="L2038">
        <v>0</v>
      </c>
    </row>
    <row r="2039" spans="8:12">
      <c r="H2039" t="s">
        <v>303</v>
      </c>
      <c r="I2039" t="s">
        <v>195</v>
      </c>
      <c r="J2039">
        <v>11252</v>
      </c>
      <c r="K2039">
        <v>28</v>
      </c>
      <c r="L2039">
        <v>0</v>
      </c>
    </row>
    <row r="2040" spans="8:12">
      <c r="H2040" t="s">
        <v>303</v>
      </c>
      <c r="I2040" t="s">
        <v>196</v>
      </c>
      <c r="J2040">
        <v>12299</v>
      </c>
      <c r="K2040">
        <v>22</v>
      </c>
      <c r="L2040">
        <v>0</v>
      </c>
    </row>
    <row r="2041" spans="8:12">
      <c r="H2041" t="s">
        <v>303</v>
      </c>
      <c r="I2041" t="s">
        <v>197</v>
      </c>
      <c r="J2041">
        <v>12699</v>
      </c>
      <c r="K2041">
        <v>20</v>
      </c>
      <c r="L2041">
        <v>0</v>
      </c>
    </row>
    <row r="2042" spans="8:12">
      <c r="H2042" t="s">
        <v>303</v>
      </c>
      <c r="I2042" t="s">
        <v>23</v>
      </c>
      <c r="J2042">
        <v>12500</v>
      </c>
      <c r="K2042">
        <v>94</v>
      </c>
      <c r="L2042">
        <v>0</v>
      </c>
    </row>
    <row r="2043" spans="8:12">
      <c r="H2043" t="s">
        <v>303</v>
      </c>
      <c r="I2043" t="s">
        <v>198</v>
      </c>
      <c r="J2043">
        <v>12503</v>
      </c>
      <c r="K2043">
        <v>62</v>
      </c>
      <c r="L2043">
        <v>0</v>
      </c>
    </row>
    <row r="2044" spans="8:12">
      <c r="H2044" t="s">
        <v>303</v>
      </c>
      <c r="I2044" t="s">
        <v>199</v>
      </c>
      <c r="J2044">
        <v>11717</v>
      </c>
      <c r="K2044">
        <v>35</v>
      </c>
      <c r="L2044">
        <v>0</v>
      </c>
    </row>
    <row r="2045" spans="8:12">
      <c r="H2045" t="s">
        <v>303</v>
      </c>
      <c r="I2045" t="s">
        <v>200</v>
      </c>
      <c r="J2045">
        <v>12597</v>
      </c>
      <c r="K2045">
        <v>20</v>
      </c>
      <c r="L2045">
        <v>0</v>
      </c>
    </row>
    <row r="2046" spans="8:12">
      <c r="H2046" t="s">
        <v>303</v>
      </c>
      <c r="I2046" t="s">
        <v>24</v>
      </c>
      <c r="J2046">
        <v>12921</v>
      </c>
      <c r="K2046">
        <v>20</v>
      </c>
      <c r="L2046">
        <v>0</v>
      </c>
    </row>
    <row r="2047" spans="8:12">
      <c r="H2047" t="s">
        <v>303</v>
      </c>
      <c r="I2047" t="s">
        <v>201</v>
      </c>
      <c r="J2047">
        <v>12922</v>
      </c>
      <c r="K2047">
        <v>23</v>
      </c>
      <c r="L2047">
        <v>0</v>
      </c>
    </row>
    <row r="2048" spans="8:12">
      <c r="H2048" t="s">
        <v>303</v>
      </c>
      <c r="I2048" t="s">
        <v>202</v>
      </c>
      <c r="J2048">
        <v>12816</v>
      </c>
      <c r="K2048">
        <v>90</v>
      </c>
      <c r="L2048">
        <v>0</v>
      </c>
    </row>
    <row r="2049" spans="8:12">
      <c r="H2049" t="s">
        <v>303</v>
      </c>
      <c r="I2049" t="s">
        <v>203</v>
      </c>
      <c r="J2049">
        <v>12966</v>
      </c>
      <c r="K2049">
        <v>147</v>
      </c>
      <c r="L2049">
        <v>0</v>
      </c>
    </row>
    <row r="2050" spans="8:12">
      <c r="H2050" t="s">
        <v>303</v>
      </c>
      <c r="I2050" t="s">
        <v>25</v>
      </c>
      <c r="J2050">
        <v>9915</v>
      </c>
      <c r="K2050">
        <v>87</v>
      </c>
      <c r="L2050">
        <v>0</v>
      </c>
    </row>
    <row r="2051" spans="8:12">
      <c r="H2051" t="s">
        <v>303</v>
      </c>
      <c r="I2051" t="s">
        <v>204</v>
      </c>
      <c r="J2051">
        <v>8138</v>
      </c>
      <c r="K2051">
        <v>152</v>
      </c>
      <c r="L2051">
        <v>0</v>
      </c>
    </row>
    <row r="2052" spans="8:12">
      <c r="H2052" t="s">
        <v>303</v>
      </c>
      <c r="I2052" t="s">
        <v>205</v>
      </c>
      <c r="J2052">
        <v>8144</v>
      </c>
      <c r="K2052">
        <v>70</v>
      </c>
      <c r="L2052">
        <v>0</v>
      </c>
    </row>
    <row r="2053" spans="8:12">
      <c r="H2053" t="s">
        <v>303</v>
      </c>
      <c r="I2053" t="s">
        <v>206</v>
      </c>
      <c r="J2053">
        <v>6877</v>
      </c>
      <c r="K2053">
        <v>93</v>
      </c>
      <c r="L2053">
        <v>0</v>
      </c>
    </row>
    <row r="2054" spans="8:12">
      <c r="H2054" t="s">
        <v>303</v>
      </c>
      <c r="I2054" t="s">
        <v>26</v>
      </c>
      <c r="J2054">
        <v>6594</v>
      </c>
      <c r="K2054">
        <v>126</v>
      </c>
      <c r="L2054">
        <v>0</v>
      </c>
    </row>
    <row r="2055" spans="8:12">
      <c r="H2055" t="s">
        <v>303</v>
      </c>
      <c r="I2055" t="s">
        <v>207</v>
      </c>
      <c r="J2055">
        <v>5457</v>
      </c>
      <c r="K2055">
        <v>88</v>
      </c>
      <c r="L2055">
        <v>0</v>
      </c>
    </row>
    <row r="2056" spans="8:12">
      <c r="H2056" t="s">
        <v>303</v>
      </c>
      <c r="I2056" t="s">
        <v>208</v>
      </c>
      <c r="J2056">
        <v>4392</v>
      </c>
      <c r="K2056">
        <v>75</v>
      </c>
      <c r="L2056">
        <v>0</v>
      </c>
    </row>
    <row r="2057" spans="8:12">
      <c r="H2057" t="s">
        <v>303</v>
      </c>
      <c r="I2057" t="s">
        <v>209</v>
      </c>
      <c r="J2057">
        <v>6085</v>
      </c>
      <c r="K2057">
        <v>81</v>
      </c>
      <c r="L2057">
        <v>0</v>
      </c>
    </row>
    <row r="2058" spans="8:12">
      <c r="H2058" t="s">
        <v>303</v>
      </c>
      <c r="I2058" t="s">
        <v>27</v>
      </c>
      <c r="J2058">
        <v>5069</v>
      </c>
      <c r="K2058">
        <v>83</v>
      </c>
      <c r="L2058">
        <v>0</v>
      </c>
    </row>
    <row r="2059" spans="8:12">
      <c r="H2059" t="s">
        <v>303</v>
      </c>
      <c r="I2059" t="s">
        <v>210</v>
      </c>
      <c r="J2059">
        <v>6025</v>
      </c>
      <c r="K2059">
        <v>76</v>
      </c>
      <c r="L2059">
        <v>0</v>
      </c>
    </row>
    <row r="2060" spans="8:12">
      <c r="H2060" t="s">
        <v>303</v>
      </c>
      <c r="I2060" t="s">
        <v>211</v>
      </c>
      <c r="J2060">
        <v>5974</v>
      </c>
      <c r="K2060">
        <v>92</v>
      </c>
      <c r="L2060">
        <v>0</v>
      </c>
    </row>
    <row r="2061" spans="8:12">
      <c r="H2061" t="s">
        <v>303</v>
      </c>
      <c r="I2061" t="s">
        <v>212</v>
      </c>
      <c r="J2061">
        <v>3186</v>
      </c>
      <c r="K2061">
        <v>77</v>
      </c>
      <c r="L2061">
        <v>0</v>
      </c>
    </row>
    <row r="2062" spans="8:12">
      <c r="H2062" t="s">
        <v>303</v>
      </c>
      <c r="I2062" t="s">
        <v>28</v>
      </c>
      <c r="J2062">
        <v>5239</v>
      </c>
      <c r="K2062">
        <v>83</v>
      </c>
      <c r="L2062">
        <v>0</v>
      </c>
    </row>
    <row r="2063" spans="8:12">
      <c r="H2063" t="s">
        <v>303</v>
      </c>
      <c r="I2063" t="s">
        <v>213</v>
      </c>
      <c r="J2063">
        <v>4238</v>
      </c>
      <c r="K2063">
        <v>84</v>
      </c>
      <c r="L2063">
        <v>0</v>
      </c>
    </row>
    <row r="2064" spans="8:12">
      <c r="H2064" t="s">
        <v>303</v>
      </c>
      <c r="I2064" t="s">
        <v>214</v>
      </c>
      <c r="J2064">
        <v>3318</v>
      </c>
      <c r="K2064">
        <v>79</v>
      </c>
      <c r="L2064">
        <v>0</v>
      </c>
    </row>
    <row r="2065" spans="8:12">
      <c r="H2065" t="s">
        <v>303</v>
      </c>
      <c r="I2065" t="s">
        <v>215</v>
      </c>
      <c r="J2065">
        <v>4113</v>
      </c>
      <c r="K2065">
        <v>83</v>
      </c>
      <c r="L2065">
        <v>0</v>
      </c>
    </row>
    <row r="2066" spans="8:12">
      <c r="H2066" t="s">
        <v>303</v>
      </c>
      <c r="I2066" t="s">
        <v>29</v>
      </c>
      <c r="J2066">
        <v>3544</v>
      </c>
      <c r="K2066">
        <v>109</v>
      </c>
      <c r="L2066">
        <v>0</v>
      </c>
    </row>
    <row r="2067" spans="8:12">
      <c r="H2067" t="s">
        <v>303</v>
      </c>
      <c r="I2067" t="s">
        <v>216</v>
      </c>
      <c r="J2067">
        <v>3943</v>
      </c>
      <c r="K2067">
        <v>78</v>
      </c>
      <c r="L2067">
        <v>0</v>
      </c>
    </row>
    <row r="2068" spans="8:12">
      <c r="H2068" t="s">
        <v>303</v>
      </c>
      <c r="I2068" t="s">
        <v>217</v>
      </c>
      <c r="J2068">
        <v>5071</v>
      </c>
      <c r="K2068">
        <v>99</v>
      </c>
      <c r="L2068">
        <v>0</v>
      </c>
    </row>
    <row r="2069" spans="8:12">
      <c r="H2069" t="s">
        <v>303</v>
      </c>
      <c r="I2069" t="s">
        <v>218</v>
      </c>
      <c r="J2069">
        <v>3461</v>
      </c>
      <c r="K2069">
        <v>84</v>
      </c>
      <c r="L2069">
        <v>0</v>
      </c>
    </row>
    <row r="2070" spans="8:12">
      <c r="H2070" t="s">
        <v>303</v>
      </c>
      <c r="I2070" t="s">
        <v>30</v>
      </c>
      <c r="J2070">
        <v>4466</v>
      </c>
      <c r="K2070">
        <v>77</v>
      </c>
      <c r="L2070">
        <v>0</v>
      </c>
    </row>
    <row r="2071" spans="8:12">
      <c r="H2071" t="s">
        <v>303</v>
      </c>
      <c r="I2071" t="s">
        <v>219</v>
      </c>
      <c r="J2071">
        <v>3837</v>
      </c>
      <c r="K2071">
        <v>72</v>
      </c>
      <c r="L2071">
        <v>0</v>
      </c>
    </row>
    <row r="2072" spans="8:12">
      <c r="H2072" t="s">
        <v>303</v>
      </c>
      <c r="I2072" t="s">
        <v>220</v>
      </c>
      <c r="J2072">
        <v>3101</v>
      </c>
      <c r="K2072">
        <v>92</v>
      </c>
      <c r="L2072">
        <v>0</v>
      </c>
    </row>
    <row r="2073" spans="8:12">
      <c r="H2073" t="s">
        <v>303</v>
      </c>
      <c r="I2073" t="s">
        <v>221</v>
      </c>
      <c r="J2073">
        <v>4334</v>
      </c>
      <c r="K2073">
        <v>72</v>
      </c>
      <c r="L2073">
        <v>0</v>
      </c>
    </row>
    <row r="2074" spans="8:12">
      <c r="H2074" t="s">
        <v>303</v>
      </c>
      <c r="I2074" t="s">
        <v>31</v>
      </c>
      <c r="J2074">
        <v>3679</v>
      </c>
      <c r="K2074">
        <v>80</v>
      </c>
      <c r="L2074">
        <v>0</v>
      </c>
    </row>
    <row r="2075" spans="8:12">
      <c r="H2075" t="s">
        <v>303</v>
      </c>
      <c r="I2075" t="s">
        <v>222</v>
      </c>
      <c r="J2075">
        <v>3351</v>
      </c>
      <c r="K2075">
        <v>70</v>
      </c>
      <c r="L2075">
        <v>0</v>
      </c>
    </row>
    <row r="2076" spans="8:12">
      <c r="H2076" t="s">
        <v>303</v>
      </c>
      <c r="I2076" t="s">
        <v>223</v>
      </c>
      <c r="J2076">
        <v>4249</v>
      </c>
      <c r="K2076">
        <v>82</v>
      </c>
      <c r="L2076">
        <v>0</v>
      </c>
    </row>
    <row r="2077" spans="8:12">
      <c r="H2077" t="s">
        <v>303</v>
      </c>
      <c r="I2077" t="s">
        <v>224</v>
      </c>
      <c r="J2077">
        <v>3244</v>
      </c>
      <c r="K2077">
        <v>109</v>
      </c>
      <c r="L2077">
        <v>0</v>
      </c>
    </row>
    <row r="2078" spans="8:12">
      <c r="H2078" t="s">
        <v>303</v>
      </c>
      <c r="I2078" t="s">
        <v>32</v>
      </c>
      <c r="J2078">
        <v>3843</v>
      </c>
      <c r="K2078">
        <v>91</v>
      </c>
      <c r="L2078">
        <v>0</v>
      </c>
    </row>
    <row r="2079" spans="8:12">
      <c r="H2079" t="s">
        <v>303</v>
      </c>
      <c r="I2079" t="s">
        <v>225</v>
      </c>
      <c r="J2079">
        <v>4049</v>
      </c>
      <c r="K2079">
        <v>35</v>
      </c>
      <c r="L2079">
        <v>0</v>
      </c>
    </row>
    <row r="2080" spans="8:12">
      <c r="H2080" t="s">
        <v>303</v>
      </c>
      <c r="I2080" t="s">
        <v>226</v>
      </c>
      <c r="J2080">
        <v>3472</v>
      </c>
      <c r="K2080">
        <v>179</v>
      </c>
      <c r="L2080">
        <v>0</v>
      </c>
    </row>
    <row r="2081" spans="8:12">
      <c r="H2081" t="s">
        <v>303</v>
      </c>
      <c r="I2081" t="s">
        <v>227</v>
      </c>
      <c r="J2081">
        <v>4017</v>
      </c>
      <c r="K2081">
        <v>137</v>
      </c>
      <c r="L2081">
        <v>0</v>
      </c>
    </row>
    <row r="2082" spans="8:12">
      <c r="H2082" t="s">
        <v>303</v>
      </c>
      <c r="I2082" t="s">
        <v>33</v>
      </c>
      <c r="J2082">
        <v>3619</v>
      </c>
      <c r="K2082">
        <v>83</v>
      </c>
      <c r="L2082">
        <v>0</v>
      </c>
    </row>
    <row r="2083" spans="8:12">
      <c r="H2083" t="s">
        <v>303</v>
      </c>
      <c r="I2083" t="s">
        <v>228</v>
      </c>
      <c r="J2083">
        <v>3034</v>
      </c>
      <c r="K2083">
        <v>45</v>
      </c>
      <c r="L2083">
        <v>0</v>
      </c>
    </row>
    <row r="2084" spans="8:12">
      <c r="H2084" t="s">
        <v>303</v>
      </c>
      <c r="I2084" t="s">
        <v>229</v>
      </c>
      <c r="J2084">
        <v>3419</v>
      </c>
      <c r="K2084">
        <v>101</v>
      </c>
      <c r="L2084">
        <v>0</v>
      </c>
    </row>
    <row r="2085" spans="8:12">
      <c r="H2085" t="s">
        <v>303</v>
      </c>
      <c r="I2085" t="s">
        <v>230</v>
      </c>
      <c r="J2085">
        <v>3714</v>
      </c>
      <c r="K2085">
        <v>35</v>
      </c>
      <c r="L2085">
        <v>0</v>
      </c>
    </row>
    <row r="2086" spans="8:12">
      <c r="H2086" t="s">
        <v>303</v>
      </c>
      <c r="I2086" t="s">
        <v>34</v>
      </c>
      <c r="J2086">
        <v>4018</v>
      </c>
      <c r="K2086">
        <v>108</v>
      </c>
      <c r="L2086">
        <v>0</v>
      </c>
    </row>
    <row r="2087" spans="8:12">
      <c r="H2087" t="s">
        <v>303</v>
      </c>
      <c r="I2087" t="s">
        <v>231</v>
      </c>
      <c r="J2087">
        <v>2668</v>
      </c>
      <c r="K2087">
        <v>39</v>
      </c>
      <c r="L2087">
        <v>0</v>
      </c>
    </row>
    <row r="2088" spans="8:12">
      <c r="H2088" t="s">
        <v>303</v>
      </c>
      <c r="I2088" t="s">
        <v>232</v>
      </c>
      <c r="J2088">
        <v>4609</v>
      </c>
      <c r="K2088">
        <v>88</v>
      </c>
      <c r="L2088">
        <v>0</v>
      </c>
    </row>
    <row r="2089" spans="8:12">
      <c r="H2089" t="s">
        <v>303</v>
      </c>
      <c r="I2089" t="s">
        <v>233</v>
      </c>
      <c r="J2089">
        <v>4631</v>
      </c>
      <c r="K2089">
        <v>81</v>
      </c>
      <c r="L2089">
        <v>0</v>
      </c>
    </row>
    <row r="2090" spans="8:12">
      <c r="H2090" t="s">
        <v>303</v>
      </c>
      <c r="I2090" t="s">
        <v>35</v>
      </c>
      <c r="J2090">
        <v>3351</v>
      </c>
      <c r="K2090">
        <v>97</v>
      </c>
      <c r="L2090">
        <v>0</v>
      </c>
    </row>
    <row r="2091" spans="8:12">
      <c r="H2091" t="s">
        <v>303</v>
      </c>
      <c r="I2091" t="s">
        <v>234</v>
      </c>
      <c r="J2091">
        <v>4250</v>
      </c>
      <c r="K2091">
        <v>86</v>
      </c>
      <c r="L2091">
        <v>0</v>
      </c>
    </row>
    <row r="2092" spans="8:12">
      <c r="H2092" t="s">
        <v>303</v>
      </c>
      <c r="I2092" t="s">
        <v>235</v>
      </c>
      <c r="J2092">
        <v>4851</v>
      </c>
      <c r="K2092">
        <v>128</v>
      </c>
      <c r="L2092">
        <v>0</v>
      </c>
    </row>
    <row r="2093" spans="8:12">
      <c r="H2093" t="s">
        <v>303</v>
      </c>
      <c r="I2093" t="s">
        <v>236</v>
      </c>
      <c r="J2093">
        <v>3907</v>
      </c>
      <c r="K2093">
        <v>91</v>
      </c>
      <c r="L2093">
        <v>0</v>
      </c>
    </row>
    <row r="2094" spans="8:12">
      <c r="H2094" t="s">
        <v>303</v>
      </c>
      <c r="I2094" t="s">
        <v>36</v>
      </c>
      <c r="J2094">
        <v>4057</v>
      </c>
      <c r="K2094">
        <v>74</v>
      </c>
      <c r="L2094">
        <v>0</v>
      </c>
    </row>
    <row r="2095" spans="8:12">
      <c r="H2095" t="s">
        <v>303</v>
      </c>
      <c r="I2095" t="s">
        <v>237</v>
      </c>
      <c r="J2095">
        <v>4482</v>
      </c>
      <c r="K2095">
        <v>39</v>
      </c>
      <c r="L2095">
        <v>0</v>
      </c>
    </row>
    <row r="2096" spans="8:12">
      <c r="H2096" t="s">
        <v>303</v>
      </c>
      <c r="I2096" t="s">
        <v>238</v>
      </c>
      <c r="J2096">
        <v>3860</v>
      </c>
      <c r="K2096">
        <v>149</v>
      </c>
      <c r="L2096">
        <v>0</v>
      </c>
    </row>
    <row r="2097" spans="8:12">
      <c r="H2097" t="s">
        <v>303</v>
      </c>
      <c r="I2097" t="s">
        <v>239</v>
      </c>
      <c r="J2097">
        <v>5415</v>
      </c>
      <c r="K2097">
        <v>31</v>
      </c>
      <c r="L2097">
        <v>0</v>
      </c>
    </row>
    <row r="2098" spans="8:12">
      <c r="H2098" t="s">
        <v>303</v>
      </c>
      <c r="I2098" t="s">
        <v>37</v>
      </c>
      <c r="J2098">
        <v>4802</v>
      </c>
      <c r="K2098">
        <v>106</v>
      </c>
      <c r="L2098">
        <v>0</v>
      </c>
    </row>
    <row r="2099" spans="8:12">
      <c r="H2099" t="s">
        <v>303</v>
      </c>
      <c r="I2099" t="s">
        <v>240</v>
      </c>
      <c r="J2099">
        <v>6522</v>
      </c>
      <c r="K2099">
        <v>94</v>
      </c>
      <c r="L2099">
        <v>0</v>
      </c>
    </row>
    <row r="2100" spans="8:12">
      <c r="H2100" t="s">
        <v>303</v>
      </c>
      <c r="I2100" t="s">
        <v>241</v>
      </c>
      <c r="J2100">
        <v>8653</v>
      </c>
      <c r="K2100">
        <v>102</v>
      </c>
      <c r="L2100">
        <v>0</v>
      </c>
    </row>
    <row r="2101" spans="8:12">
      <c r="H2101" t="s">
        <v>303</v>
      </c>
      <c r="I2101" t="s">
        <v>242</v>
      </c>
      <c r="J2101">
        <v>6630</v>
      </c>
      <c r="K2101">
        <v>83</v>
      </c>
      <c r="L2101">
        <v>0</v>
      </c>
    </row>
    <row r="2102" spans="8:12">
      <c r="H2102" t="s">
        <v>303</v>
      </c>
      <c r="I2102" t="s">
        <v>38</v>
      </c>
      <c r="J2102">
        <v>8100</v>
      </c>
      <c r="K2102">
        <v>70</v>
      </c>
      <c r="L2102">
        <v>0</v>
      </c>
    </row>
    <row r="2103" spans="8:12">
      <c r="H2103" t="s">
        <v>303</v>
      </c>
      <c r="I2103" t="s">
        <v>243</v>
      </c>
      <c r="J2103">
        <v>6906</v>
      </c>
      <c r="K2103">
        <v>98</v>
      </c>
      <c r="L2103">
        <v>0</v>
      </c>
    </row>
    <row r="2104" spans="8:12">
      <c r="H2104" t="s">
        <v>303</v>
      </c>
      <c r="I2104" t="s">
        <v>244</v>
      </c>
      <c r="J2104">
        <v>7250</v>
      </c>
      <c r="K2104">
        <v>92</v>
      </c>
      <c r="L2104">
        <v>0</v>
      </c>
    </row>
    <row r="2105" spans="8:12">
      <c r="H2105" t="s">
        <v>303</v>
      </c>
      <c r="I2105" t="s">
        <v>245</v>
      </c>
      <c r="J2105">
        <v>10294</v>
      </c>
      <c r="K2105">
        <v>115</v>
      </c>
      <c r="L2105">
        <v>0</v>
      </c>
    </row>
    <row r="2106" spans="8:12">
      <c r="H2106" t="s">
        <v>303</v>
      </c>
      <c r="I2106" t="s">
        <v>39</v>
      </c>
      <c r="J2106">
        <v>10110</v>
      </c>
      <c r="K2106">
        <v>69</v>
      </c>
      <c r="L2106">
        <v>0</v>
      </c>
    </row>
    <row r="2107" spans="8:12">
      <c r="H2107" t="s">
        <v>303</v>
      </c>
      <c r="I2107" t="s">
        <v>246</v>
      </c>
      <c r="J2107">
        <v>9671</v>
      </c>
      <c r="K2107">
        <v>30</v>
      </c>
      <c r="L2107">
        <v>0</v>
      </c>
    </row>
    <row r="2108" spans="8:12">
      <c r="H2108" t="s">
        <v>303</v>
      </c>
      <c r="I2108" t="s">
        <v>247</v>
      </c>
      <c r="J2108">
        <v>9429</v>
      </c>
      <c r="K2108">
        <v>151</v>
      </c>
      <c r="L2108">
        <v>0</v>
      </c>
    </row>
    <row r="2109" spans="8:12">
      <c r="H2109" t="s">
        <v>303</v>
      </c>
      <c r="I2109" t="s">
        <v>248</v>
      </c>
      <c r="J2109">
        <v>9020</v>
      </c>
      <c r="K2109">
        <v>92</v>
      </c>
      <c r="L2109">
        <v>0</v>
      </c>
    </row>
    <row r="2110" spans="8:12">
      <c r="H2110" t="s">
        <v>303</v>
      </c>
      <c r="I2110" t="s">
        <v>40</v>
      </c>
      <c r="J2110">
        <v>8619</v>
      </c>
      <c r="K2110">
        <v>95</v>
      </c>
      <c r="L2110">
        <v>0</v>
      </c>
    </row>
    <row r="2111" spans="8:12">
      <c r="H2111" t="s">
        <v>303</v>
      </c>
      <c r="I2111" t="s">
        <v>249</v>
      </c>
      <c r="J2111">
        <v>4826</v>
      </c>
      <c r="K2111">
        <v>83</v>
      </c>
      <c r="L2111">
        <v>0</v>
      </c>
    </row>
    <row r="2112" spans="8:12">
      <c r="H2112" t="s">
        <v>303</v>
      </c>
      <c r="I2112" t="s">
        <v>250</v>
      </c>
      <c r="J2112">
        <v>1484</v>
      </c>
      <c r="K2112">
        <v>66</v>
      </c>
      <c r="L2112">
        <v>0</v>
      </c>
    </row>
    <row r="2113" spans="8:12">
      <c r="H2113" t="s">
        <v>303</v>
      </c>
      <c r="I2113" t="s">
        <v>251</v>
      </c>
      <c r="J2113">
        <v>1434</v>
      </c>
      <c r="K2113">
        <v>177</v>
      </c>
      <c r="L2113">
        <v>0</v>
      </c>
    </row>
    <row r="2114" spans="8:12">
      <c r="H2114" t="s">
        <v>304</v>
      </c>
      <c r="I2114" t="s">
        <v>17</v>
      </c>
      <c r="J2114">
        <v>1990</v>
      </c>
      <c r="K2114">
        <v>109</v>
      </c>
      <c r="L2114">
        <v>0</v>
      </c>
    </row>
    <row r="2115" spans="8:12">
      <c r="H2115" t="s">
        <v>304</v>
      </c>
      <c r="I2115" t="s">
        <v>180</v>
      </c>
      <c r="J2115">
        <v>2363</v>
      </c>
      <c r="K2115">
        <v>86</v>
      </c>
      <c r="L2115">
        <v>0</v>
      </c>
    </row>
    <row r="2116" spans="8:12">
      <c r="H2116" t="s">
        <v>304</v>
      </c>
      <c r="I2116" t="s">
        <v>181</v>
      </c>
      <c r="J2116">
        <v>6408</v>
      </c>
      <c r="K2116">
        <v>199</v>
      </c>
      <c r="L2116">
        <v>0</v>
      </c>
    </row>
    <row r="2117" spans="8:12">
      <c r="H2117" t="s">
        <v>304</v>
      </c>
      <c r="I2117" t="s">
        <v>182</v>
      </c>
      <c r="J2117">
        <v>6578</v>
      </c>
      <c r="K2117">
        <v>79</v>
      </c>
      <c r="L2117">
        <v>0</v>
      </c>
    </row>
    <row r="2118" spans="8:12">
      <c r="H2118" t="s">
        <v>304</v>
      </c>
      <c r="I2118" t="s">
        <v>18</v>
      </c>
      <c r="J2118">
        <v>4941</v>
      </c>
      <c r="K2118">
        <v>75</v>
      </c>
      <c r="L2118">
        <v>0</v>
      </c>
    </row>
    <row r="2119" spans="8:12">
      <c r="H2119" t="s">
        <v>304</v>
      </c>
      <c r="I2119" t="s">
        <v>183</v>
      </c>
      <c r="J2119">
        <v>3993</v>
      </c>
      <c r="K2119">
        <v>92</v>
      </c>
      <c r="L2119">
        <v>0</v>
      </c>
    </row>
    <row r="2120" spans="8:12">
      <c r="H2120" t="s">
        <v>304</v>
      </c>
      <c r="I2120" t="s">
        <v>184</v>
      </c>
      <c r="J2120">
        <v>3661</v>
      </c>
      <c r="K2120">
        <v>101</v>
      </c>
      <c r="L2120">
        <v>0</v>
      </c>
    </row>
    <row r="2121" spans="8:12">
      <c r="H2121" t="s">
        <v>304</v>
      </c>
      <c r="I2121" t="s">
        <v>185</v>
      </c>
      <c r="J2121">
        <v>2803</v>
      </c>
      <c r="K2121">
        <v>82</v>
      </c>
      <c r="L2121">
        <v>0</v>
      </c>
    </row>
    <row r="2122" spans="8:12">
      <c r="H2122" t="s">
        <v>304</v>
      </c>
      <c r="I2122" t="s">
        <v>19</v>
      </c>
      <c r="J2122">
        <v>3563</v>
      </c>
      <c r="K2122">
        <v>76</v>
      </c>
      <c r="L2122">
        <v>0</v>
      </c>
    </row>
    <row r="2123" spans="8:12">
      <c r="H2123" t="s">
        <v>304</v>
      </c>
      <c r="I2123" t="s">
        <v>186</v>
      </c>
      <c r="J2123">
        <v>3879</v>
      </c>
      <c r="K2123">
        <v>182</v>
      </c>
      <c r="L2123">
        <v>0</v>
      </c>
    </row>
    <row r="2124" spans="8:12">
      <c r="H2124" t="s">
        <v>304</v>
      </c>
      <c r="I2124" t="s">
        <v>187</v>
      </c>
      <c r="J2124">
        <v>3865</v>
      </c>
      <c r="K2124">
        <v>47</v>
      </c>
      <c r="L2124">
        <v>0</v>
      </c>
    </row>
    <row r="2125" spans="8:12">
      <c r="H2125" t="s">
        <v>304</v>
      </c>
      <c r="I2125" t="s">
        <v>188</v>
      </c>
      <c r="J2125">
        <v>3570</v>
      </c>
      <c r="K2125">
        <v>145</v>
      </c>
      <c r="L2125">
        <v>0</v>
      </c>
    </row>
    <row r="2126" spans="8:12">
      <c r="H2126" t="s">
        <v>304</v>
      </c>
      <c r="I2126" t="s">
        <v>20</v>
      </c>
      <c r="J2126">
        <v>3527</v>
      </c>
      <c r="K2126">
        <v>83</v>
      </c>
      <c r="L2126">
        <v>0</v>
      </c>
    </row>
    <row r="2127" spans="8:12">
      <c r="H2127" t="s">
        <v>304</v>
      </c>
      <c r="I2127" t="s">
        <v>189</v>
      </c>
      <c r="J2127">
        <v>3401</v>
      </c>
      <c r="K2127">
        <v>142</v>
      </c>
      <c r="L2127">
        <v>0</v>
      </c>
    </row>
    <row r="2128" spans="8:12">
      <c r="H2128" t="s">
        <v>304</v>
      </c>
      <c r="I2128" t="s">
        <v>190</v>
      </c>
      <c r="J2128">
        <v>3394</v>
      </c>
      <c r="K2128">
        <v>24</v>
      </c>
      <c r="L2128">
        <v>0</v>
      </c>
    </row>
    <row r="2129" spans="8:12">
      <c r="H2129" t="s">
        <v>304</v>
      </c>
      <c r="I2129" t="s">
        <v>191</v>
      </c>
      <c r="J2129">
        <v>4102</v>
      </c>
      <c r="K2129">
        <v>77</v>
      </c>
      <c r="L2129">
        <v>0</v>
      </c>
    </row>
    <row r="2130" spans="8:12">
      <c r="H2130" t="s">
        <v>304</v>
      </c>
      <c r="I2130" t="s">
        <v>21</v>
      </c>
      <c r="J2130">
        <v>3883</v>
      </c>
      <c r="K2130">
        <v>70</v>
      </c>
      <c r="L2130">
        <v>0</v>
      </c>
    </row>
    <row r="2131" spans="8:12">
      <c r="H2131" t="s">
        <v>304</v>
      </c>
      <c r="I2131" t="s">
        <v>192</v>
      </c>
      <c r="J2131">
        <v>7252</v>
      </c>
      <c r="K2131">
        <v>25</v>
      </c>
      <c r="L2131">
        <v>0</v>
      </c>
    </row>
    <row r="2132" spans="8:12">
      <c r="H2132" t="s">
        <v>304</v>
      </c>
      <c r="I2132" t="s">
        <v>193</v>
      </c>
      <c r="J2132">
        <v>9224</v>
      </c>
      <c r="K2132">
        <v>22</v>
      </c>
      <c r="L2132">
        <v>0</v>
      </c>
    </row>
    <row r="2133" spans="8:12">
      <c r="H2133" t="s">
        <v>304</v>
      </c>
      <c r="I2133" t="s">
        <v>194</v>
      </c>
      <c r="J2133">
        <v>9153</v>
      </c>
      <c r="K2133">
        <v>56</v>
      </c>
      <c r="L2133">
        <v>0</v>
      </c>
    </row>
    <row r="2134" spans="8:12">
      <c r="H2134" t="s">
        <v>304</v>
      </c>
      <c r="I2134" t="s">
        <v>22</v>
      </c>
      <c r="J2134">
        <v>11001</v>
      </c>
      <c r="K2134">
        <v>77</v>
      </c>
      <c r="L2134">
        <v>0</v>
      </c>
    </row>
    <row r="2135" spans="8:12">
      <c r="H2135" t="s">
        <v>304</v>
      </c>
      <c r="I2135" t="s">
        <v>195</v>
      </c>
      <c r="J2135">
        <v>10591</v>
      </c>
      <c r="K2135">
        <v>82</v>
      </c>
      <c r="L2135">
        <v>0</v>
      </c>
    </row>
    <row r="2136" spans="8:12">
      <c r="H2136" t="s">
        <v>304</v>
      </c>
      <c r="I2136" t="s">
        <v>196</v>
      </c>
      <c r="J2136">
        <v>12621</v>
      </c>
      <c r="K2136">
        <v>99</v>
      </c>
      <c r="L2136">
        <v>0</v>
      </c>
    </row>
    <row r="2137" spans="8:12">
      <c r="H2137" t="s">
        <v>304</v>
      </c>
      <c r="I2137" t="s">
        <v>197</v>
      </c>
      <c r="J2137">
        <v>12567</v>
      </c>
      <c r="K2137">
        <v>22</v>
      </c>
      <c r="L2137">
        <v>0</v>
      </c>
    </row>
    <row r="2138" spans="8:12">
      <c r="H2138" t="s">
        <v>304</v>
      </c>
      <c r="I2138" t="s">
        <v>23</v>
      </c>
      <c r="J2138">
        <v>13024</v>
      </c>
      <c r="K2138">
        <v>105</v>
      </c>
      <c r="L2138">
        <v>0</v>
      </c>
    </row>
    <row r="2139" spans="8:12">
      <c r="H2139" t="s">
        <v>304</v>
      </c>
      <c r="I2139" t="s">
        <v>198</v>
      </c>
      <c r="J2139">
        <v>11850</v>
      </c>
      <c r="K2139">
        <v>61</v>
      </c>
      <c r="L2139">
        <v>0</v>
      </c>
    </row>
    <row r="2140" spans="8:12">
      <c r="H2140" t="s">
        <v>304</v>
      </c>
      <c r="I2140" t="s">
        <v>199</v>
      </c>
      <c r="J2140">
        <v>11503</v>
      </c>
      <c r="K2140">
        <v>47</v>
      </c>
      <c r="L2140">
        <v>0</v>
      </c>
    </row>
    <row r="2141" spans="8:12">
      <c r="H2141" t="s">
        <v>304</v>
      </c>
      <c r="I2141" t="s">
        <v>200</v>
      </c>
      <c r="J2141">
        <v>11511</v>
      </c>
      <c r="K2141">
        <v>77</v>
      </c>
      <c r="L2141">
        <v>0</v>
      </c>
    </row>
    <row r="2142" spans="8:12">
      <c r="H2142" t="s">
        <v>304</v>
      </c>
      <c r="I2142" t="s">
        <v>24</v>
      </c>
      <c r="J2142">
        <v>8750</v>
      </c>
      <c r="K2142">
        <v>205</v>
      </c>
      <c r="L2142">
        <v>0</v>
      </c>
    </row>
    <row r="2143" spans="8:12">
      <c r="H2143" t="s">
        <v>304</v>
      </c>
      <c r="I2143" t="s">
        <v>201</v>
      </c>
      <c r="J2143">
        <v>7388</v>
      </c>
      <c r="K2143">
        <v>20</v>
      </c>
      <c r="L2143">
        <v>0</v>
      </c>
    </row>
    <row r="2144" spans="8:12">
      <c r="H2144" t="s">
        <v>304</v>
      </c>
      <c r="I2144" t="s">
        <v>202</v>
      </c>
      <c r="J2144">
        <v>7911</v>
      </c>
      <c r="K2144">
        <v>119</v>
      </c>
      <c r="L2144">
        <v>0</v>
      </c>
    </row>
    <row r="2145" spans="8:12">
      <c r="H2145" t="s">
        <v>304</v>
      </c>
      <c r="I2145" t="s">
        <v>203</v>
      </c>
      <c r="J2145">
        <v>7564</v>
      </c>
      <c r="K2145">
        <v>19</v>
      </c>
      <c r="L2145">
        <v>0</v>
      </c>
    </row>
    <row r="2146" spans="8:12">
      <c r="H2146" t="s">
        <v>304</v>
      </c>
      <c r="I2146" t="s">
        <v>25</v>
      </c>
      <c r="J2146">
        <v>7446</v>
      </c>
      <c r="K2146">
        <v>89</v>
      </c>
      <c r="L2146">
        <v>0</v>
      </c>
    </row>
    <row r="2147" spans="8:12">
      <c r="H2147" t="s">
        <v>304</v>
      </c>
      <c r="I2147" t="s">
        <v>204</v>
      </c>
      <c r="J2147">
        <v>7762</v>
      </c>
      <c r="K2147">
        <v>171</v>
      </c>
      <c r="L2147">
        <v>0</v>
      </c>
    </row>
    <row r="2148" spans="8:12">
      <c r="H2148" t="s">
        <v>304</v>
      </c>
      <c r="I2148" t="s">
        <v>205</v>
      </c>
      <c r="J2148">
        <v>8228</v>
      </c>
      <c r="K2148">
        <v>103</v>
      </c>
      <c r="L2148">
        <v>0</v>
      </c>
    </row>
    <row r="2149" spans="8:12">
      <c r="H2149" t="s">
        <v>304</v>
      </c>
      <c r="I2149" t="s">
        <v>206</v>
      </c>
      <c r="J2149">
        <v>8605</v>
      </c>
      <c r="K2149">
        <v>61</v>
      </c>
      <c r="L2149">
        <v>0</v>
      </c>
    </row>
    <row r="2150" spans="8:12">
      <c r="H2150" t="s">
        <v>304</v>
      </c>
      <c r="I2150" t="s">
        <v>26</v>
      </c>
      <c r="J2150">
        <v>8388</v>
      </c>
      <c r="K2150">
        <v>40</v>
      </c>
      <c r="L2150">
        <v>0</v>
      </c>
    </row>
    <row r="2151" spans="8:12">
      <c r="H2151" t="s">
        <v>304</v>
      </c>
      <c r="I2151" t="s">
        <v>207</v>
      </c>
      <c r="J2151">
        <v>8283</v>
      </c>
      <c r="K2151">
        <v>189</v>
      </c>
      <c r="L2151">
        <v>0</v>
      </c>
    </row>
    <row r="2152" spans="8:12">
      <c r="H2152" t="s">
        <v>304</v>
      </c>
      <c r="I2152" t="s">
        <v>208</v>
      </c>
      <c r="J2152">
        <v>7644</v>
      </c>
      <c r="K2152">
        <v>87</v>
      </c>
      <c r="L2152">
        <v>0</v>
      </c>
    </row>
    <row r="2153" spans="8:12">
      <c r="H2153" t="s">
        <v>304</v>
      </c>
      <c r="I2153" t="s">
        <v>209</v>
      </c>
      <c r="J2153">
        <v>7284</v>
      </c>
      <c r="K2153">
        <v>86</v>
      </c>
      <c r="L2153">
        <v>0</v>
      </c>
    </row>
    <row r="2154" spans="8:12">
      <c r="H2154" t="s">
        <v>304</v>
      </c>
      <c r="I2154" t="s">
        <v>27</v>
      </c>
      <c r="J2154">
        <v>6924</v>
      </c>
      <c r="K2154">
        <v>76</v>
      </c>
      <c r="L2154">
        <v>0</v>
      </c>
    </row>
    <row r="2155" spans="8:12">
      <c r="H2155" t="s">
        <v>304</v>
      </c>
      <c r="I2155" t="s">
        <v>210</v>
      </c>
      <c r="J2155">
        <v>6995</v>
      </c>
      <c r="K2155">
        <v>70</v>
      </c>
      <c r="L2155">
        <v>0</v>
      </c>
    </row>
    <row r="2156" spans="8:12">
      <c r="H2156" t="s">
        <v>304</v>
      </c>
      <c r="I2156" t="s">
        <v>211</v>
      </c>
      <c r="J2156">
        <v>6890</v>
      </c>
      <c r="K2156">
        <v>79</v>
      </c>
      <c r="L2156">
        <v>0</v>
      </c>
    </row>
    <row r="2157" spans="8:12">
      <c r="H2157" t="s">
        <v>304</v>
      </c>
      <c r="I2157" t="s">
        <v>212</v>
      </c>
      <c r="J2157">
        <v>6174</v>
      </c>
      <c r="K2157">
        <v>75</v>
      </c>
      <c r="L2157">
        <v>0</v>
      </c>
    </row>
    <row r="2158" spans="8:12">
      <c r="H2158" t="s">
        <v>304</v>
      </c>
      <c r="I2158" t="s">
        <v>28</v>
      </c>
      <c r="J2158">
        <v>5700</v>
      </c>
      <c r="K2158">
        <v>149</v>
      </c>
      <c r="L2158">
        <v>0</v>
      </c>
    </row>
    <row r="2159" spans="8:12">
      <c r="H2159" t="s">
        <v>304</v>
      </c>
      <c r="I2159" t="s">
        <v>213</v>
      </c>
      <c r="J2159">
        <v>5230</v>
      </c>
      <c r="K2159">
        <v>29</v>
      </c>
      <c r="L2159">
        <v>0</v>
      </c>
    </row>
    <row r="2160" spans="8:12">
      <c r="H2160" t="s">
        <v>304</v>
      </c>
      <c r="I2160" t="s">
        <v>214</v>
      </c>
      <c r="J2160">
        <v>5372</v>
      </c>
      <c r="K2160">
        <v>53</v>
      </c>
      <c r="L2160">
        <v>0</v>
      </c>
    </row>
    <row r="2161" spans="8:12">
      <c r="H2161" t="s">
        <v>304</v>
      </c>
      <c r="I2161" t="s">
        <v>215</v>
      </c>
      <c r="J2161">
        <v>4668</v>
      </c>
      <c r="K2161">
        <v>112</v>
      </c>
      <c r="L2161">
        <v>0</v>
      </c>
    </row>
    <row r="2162" spans="8:12">
      <c r="H2162" t="s">
        <v>304</v>
      </c>
      <c r="I2162" t="s">
        <v>29</v>
      </c>
      <c r="J2162">
        <v>3936</v>
      </c>
      <c r="K2162">
        <v>101</v>
      </c>
      <c r="L2162">
        <v>0</v>
      </c>
    </row>
    <row r="2163" spans="8:12">
      <c r="H2163" t="s">
        <v>304</v>
      </c>
      <c r="I2163" t="s">
        <v>216</v>
      </c>
      <c r="J2163">
        <v>4239</v>
      </c>
      <c r="K2163">
        <v>82</v>
      </c>
      <c r="L2163">
        <v>0</v>
      </c>
    </row>
    <row r="2164" spans="8:12">
      <c r="H2164" t="s">
        <v>304</v>
      </c>
      <c r="I2164" t="s">
        <v>217</v>
      </c>
      <c r="J2164">
        <v>3859</v>
      </c>
      <c r="K2164">
        <v>79</v>
      </c>
      <c r="L2164">
        <v>0</v>
      </c>
    </row>
    <row r="2165" spans="8:12">
      <c r="H2165" t="s">
        <v>304</v>
      </c>
      <c r="I2165" t="s">
        <v>218</v>
      </c>
      <c r="J2165">
        <v>3813</v>
      </c>
      <c r="K2165">
        <v>71</v>
      </c>
      <c r="L2165">
        <v>0</v>
      </c>
    </row>
    <row r="2166" spans="8:12">
      <c r="H2166" t="s">
        <v>304</v>
      </c>
      <c r="I2166" t="s">
        <v>30</v>
      </c>
      <c r="J2166">
        <v>4870</v>
      </c>
      <c r="K2166">
        <v>81</v>
      </c>
      <c r="L2166">
        <v>0</v>
      </c>
    </row>
    <row r="2167" spans="8:12">
      <c r="H2167" t="s">
        <v>304</v>
      </c>
      <c r="I2167" t="s">
        <v>219</v>
      </c>
      <c r="J2167">
        <v>4385</v>
      </c>
      <c r="K2167">
        <v>89</v>
      </c>
      <c r="L2167">
        <v>0</v>
      </c>
    </row>
    <row r="2168" spans="8:12">
      <c r="H2168" t="s">
        <v>304</v>
      </c>
      <c r="I2168" t="s">
        <v>220</v>
      </c>
      <c r="J2168">
        <v>4512</v>
      </c>
      <c r="K2168">
        <v>68</v>
      </c>
      <c r="L2168">
        <v>0</v>
      </c>
    </row>
    <row r="2169" spans="8:12">
      <c r="H2169" t="s">
        <v>304</v>
      </c>
      <c r="I2169" t="s">
        <v>221</v>
      </c>
      <c r="J2169">
        <v>4066</v>
      </c>
      <c r="K2169">
        <v>79</v>
      </c>
      <c r="L2169">
        <v>0</v>
      </c>
    </row>
    <row r="2170" spans="8:12">
      <c r="H2170" t="s">
        <v>304</v>
      </c>
      <c r="I2170" t="s">
        <v>31</v>
      </c>
      <c r="J2170">
        <v>3936</v>
      </c>
      <c r="K2170">
        <v>78</v>
      </c>
      <c r="L2170">
        <v>0</v>
      </c>
    </row>
    <row r="2171" spans="8:12">
      <c r="H2171" t="s">
        <v>304</v>
      </c>
      <c r="I2171" t="s">
        <v>222</v>
      </c>
      <c r="J2171">
        <v>2856</v>
      </c>
      <c r="K2171">
        <v>93</v>
      </c>
      <c r="L2171">
        <v>0</v>
      </c>
    </row>
    <row r="2172" spans="8:12">
      <c r="H2172" t="s">
        <v>304</v>
      </c>
      <c r="I2172" t="s">
        <v>223</v>
      </c>
      <c r="J2172">
        <v>3668</v>
      </c>
      <c r="K2172">
        <v>75</v>
      </c>
      <c r="L2172">
        <v>0</v>
      </c>
    </row>
    <row r="2173" spans="8:12">
      <c r="H2173" t="s">
        <v>304</v>
      </c>
      <c r="I2173" t="s">
        <v>224</v>
      </c>
      <c r="J2173">
        <v>2229</v>
      </c>
      <c r="K2173">
        <v>28</v>
      </c>
      <c r="L2173">
        <v>0</v>
      </c>
    </row>
    <row r="2174" spans="8:12">
      <c r="H2174" t="s">
        <v>304</v>
      </c>
      <c r="I2174" t="s">
        <v>32</v>
      </c>
      <c r="J2174">
        <v>2919</v>
      </c>
      <c r="K2174">
        <v>29</v>
      </c>
      <c r="L2174">
        <v>0</v>
      </c>
    </row>
    <row r="2175" spans="8:12">
      <c r="H2175" t="s">
        <v>304</v>
      </c>
      <c r="I2175" t="s">
        <v>225</v>
      </c>
      <c r="J2175">
        <v>4044</v>
      </c>
      <c r="K2175">
        <v>27</v>
      </c>
      <c r="L2175">
        <v>0</v>
      </c>
    </row>
    <row r="2176" spans="8:12">
      <c r="H2176" t="s">
        <v>304</v>
      </c>
      <c r="I2176" t="s">
        <v>226</v>
      </c>
      <c r="J2176">
        <v>3773</v>
      </c>
      <c r="K2176">
        <v>28</v>
      </c>
      <c r="L2176">
        <v>0</v>
      </c>
    </row>
    <row r="2177" spans="8:12">
      <c r="H2177" t="s">
        <v>304</v>
      </c>
      <c r="I2177" t="s">
        <v>227</v>
      </c>
      <c r="J2177">
        <v>3410</v>
      </c>
      <c r="K2177">
        <v>74</v>
      </c>
      <c r="L2177">
        <v>0</v>
      </c>
    </row>
    <row r="2178" spans="8:12">
      <c r="H2178" t="s">
        <v>304</v>
      </c>
      <c r="I2178" t="s">
        <v>33</v>
      </c>
      <c r="J2178">
        <v>3653</v>
      </c>
      <c r="K2178">
        <v>103</v>
      </c>
      <c r="L2178">
        <v>0</v>
      </c>
    </row>
    <row r="2179" spans="8:12">
      <c r="H2179" t="s">
        <v>304</v>
      </c>
      <c r="I2179" t="s">
        <v>228</v>
      </c>
      <c r="J2179">
        <v>3092</v>
      </c>
      <c r="K2179">
        <v>200</v>
      </c>
      <c r="L2179">
        <v>0</v>
      </c>
    </row>
    <row r="2180" spans="8:12">
      <c r="H2180" t="s">
        <v>304</v>
      </c>
      <c r="I2180" t="s">
        <v>229</v>
      </c>
      <c r="J2180">
        <v>4021</v>
      </c>
      <c r="K2180">
        <v>89</v>
      </c>
      <c r="L2180">
        <v>0</v>
      </c>
    </row>
    <row r="2181" spans="8:12">
      <c r="H2181" t="s">
        <v>304</v>
      </c>
      <c r="I2181" t="s">
        <v>230</v>
      </c>
      <c r="J2181">
        <v>3253</v>
      </c>
      <c r="K2181">
        <v>76</v>
      </c>
      <c r="L2181">
        <v>0</v>
      </c>
    </row>
    <row r="2182" spans="8:12">
      <c r="H2182" t="s">
        <v>304</v>
      </c>
      <c r="I2182" t="s">
        <v>34</v>
      </c>
      <c r="J2182">
        <v>3234</v>
      </c>
      <c r="K2182">
        <v>97</v>
      </c>
      <c r="L2182">
        <v>0</v>
      </c>
    </row>
    <row r="2183" spans="8:12">
      <c r="H2183" t="s">
        <v>304</v>
      </c>
      <c r="I2183" t="s">
        <v>231</v>
      </c>
      <c r="J2183">
        <v>3864</v>
      </c>
      <c r="K2183">
        <v>65</v>
      </c>
      <c r="L2183">
        <v>0</v>
      </c>
    </row>
    <row r="2184" spans="8:12">
      <c r="H2184" t="s">
        <v>304</v>
      </c>
      <c r="I2184" t="s">
        <v>232</v>
      </c>
      <c r="J2184">
        <v>3461</v>
      </c>
      <c r="K2184">
        <v>85</v>
      </c>
      <c r="L2184">
        <v>0</v>
      </c>
    </row>
    <row r="2185" spans="8:12">
      <c r="H2185" t="s">
        <v>304</v>
      </c>
      <c r="I2185" t="s">
        <v>233</v>
      </c>
      <c r="J2185">
        <v>3921</v>
      </c>
      <c r="K2185">
        <v>58</v>
      </c>
      <c r="L2185">
        <v>0</v>
      </c>
    </row>
    <row r="2186" spans="8:12">
      <c r="H2186" t="s">
        <v>304</v>
      </c>
      <c r="I2186" t="s">
        <v>35</v>
      </c>
      <c r="J2186">
        <v>3515</v>
      </c>
      <c r="K2186">
        <v>65</v>
      </c>
      <c r="L2186">
        <v>0</v>
      </c>
    </row>
    <row r="2187" spans="8:12">
      <c r="H2187" t="s">
        <v>304</v>
      </c>
      <c r="I2187" t="s">
        <v>234</v>
      </c>
      <c r="J2187">
        <v>3812</v>
      </c>
      <c r="K2187">
        <v>112</v>
      </c>
      <c r="L2187">
        <v>0</v>
      </c>
    </row>
    <row r="2188" spans="8:12">
      <c r="H2188" t="s">
        <v>304</v>
      </c>
      <c r="I2188" t="s">
        <v>235</v>
      </c>
      <c r="J2188">
        <v>4799</v>
      </c>
      <c r="K2188">
        <v>74</v>
      </c>
      <c r="L2188">
        <v>0</v>
      </c>
    </row>
    <row r="2189" spans="8:12">
      <c r="H2189" t="s">
        <v>304</v>
      </c>
      <c r="I2189" t="s">
        <v>236</v>
      </c>
      <c r="J2189">
        <v>3192</v>
      </c>
      <c r="K2189">
        <v>76</v>
      </c>
      <c r="L2189">
        <v>0</v>
      </c>
    </row>
    <row r="2190" spans="8:12">
      <c r="H2190" t="s">
        <v>304</v>
      </c>
      <c r="I2190" t="s">
        <v>36</v>
      </c>
      <c r="J2190">
        <v>3908</v>
      </c>
      <c r="K2190">
        <v>67</v>
      </c>
      <c r="L2190">
        <v>0</v>
      </c>
    </row>
    <row r="2191" spans="8:12">
      <c r="H2191" t="s">
        <v>304</v>
      </c>
      <c r="I2191" t="s">
        <v>237</v>
      </c>
      <c r="J2191">
        <v>4313</v>
      </c>
      <c r="K2191">
        <v>117</v>
      </c>
      <c r="L2191">
        <v>0</v>
      </c>
    </row>
    <row r="2192" spans="8:12">
      <c r="H2192" t="s">
        <v>304</v>
      </c>
      <c r="I2192" t="s">
        <v>238</v>
      </c>
      <c r="J2192">
        <v>3906</v>
      </c>
      <c r="K2192">
        <v>112</v>
      </c>
      <c r="L2192">
        <v>0</v>
      </c>
    </row>
    <row r="2193" spans="8:12">
      <c r="H2193" t="s">
        <v>304</v>
      </c>
      <c r="I2193" t="s">
        <v>239</v>
      </c>
      <c r="J2193">
        <v>5356</v>
      </c>
      <c r="K2193">
        <v>68</v>
      </c>
      <c r="L2193">
        <v>0</v>
      </c>
    </row>
    <row r="2194" spans="8:12">
      <c r="H2194" t="s">
        <v>304</v>
      </c>
      <c r="I2194" t="s">
        <v>37</v>
      </c>
      <c r="J2194">
        <v>4289</v>
      </c>
      <c r="K2194">
        <v>36</v>
      </c>
      <c r="L2194">
        <v>0</v>
      </c>
    </row>
    <row r="2195" spans="8:12">
      <c r="H2195" t="s">
        <v>304</v>
      </c>
      <c r="I2195" t="s">
        <v>240</v>
      </c>
      <c r="J2195">
        <v>4545</v>
      </c>
      <c r="K2195">
        <v>39</v>
      </c>
      <c r="L2195">
        <v>0</v>
      </c>
    </row>
    <row r="2196" spans="8:12">
      <c r="H2196" t="s">
        <v>304</v>
      </c>
      <c r="I2196" t="s">
        <v>241</v>
      </c>
      <c r="J2196">
        <v>5162</v>
      </c>
      <c r="K2196">
        <v>64</v>
      </c>
      <c r="L2196">
        <v>0</v>
      </c>
    </row>
    <row r="2197" spans="8:12">
      <c r="H2197" t="s">
        <v>304</v>
      </c>
      <c r="I2197" t="s">
        <v>242</v>
      </c>
      <c r="J2197">
        <v>3960</v>
      </c>
      <c r="K2197">
        <v>115</v>
      </c>
      <c r="L2197">
        <v>0</v>
      </c>
    </row>
    <row r="2198" spans="8:12">
      <c r="H2198" t="s">
        <v>304</v>
      </c>
      <c r="I2198" t="s">
        <v>38</v>
      </c>
      <c r="J2198">
        <v>6421</v>
      </c>
      <c r="K2198">
        <v>71</v>
      </c>
      <c r="L2198">
        <v>0</v>
      </c>
    </row>
    <row r="2199" spans="8:12">
      <c r="H2199" t="s">
        <v>304</v>
      </c>
      <c r="I2199" t="s">
        <v>243</v>
      </c>
      <c r="J2199">
        <v>4331</v>
      </c>
      <c r="K2199">
        <v>61</v>
      </c>
      <c r="L2199">
        <v>0</v>
      </c>
    </row>
    <row r="2200" spans="8:12">
      <c r="H2200" t="s">
        <v>304</v>
      </c>
      <c r="I2200" t="s">
        <v>244</v>
      </c>
      <c r="J2200">
        <v>5383</v>
      </c>
      <c r="K2200">
        <v>218</v>
      </c>
      <c r="L2200">
        <v>0</v>
      </c>
    </row>
    <row r="2201" spans="8:12">
      <c r="H2201" t="s">
        <v>304</v>
      </c>
      <c r="I2201" t="s">
        <v>245</v>
      </c>
      <c r="J2201">
        <v>8327</v>
      </c>
      <c r="K2201">
        <v>58</v>
      </c>
      <c r="L2201">
        <v>0</v>
      </c>
    </row>
    <row r="2202" spans="8:12">
      <c r="H2202" t="s">
        <v>304</v>
      </c>
      <c r="I2202" t="s">
        <v>39</v>
      </c>
      <c r="J2202">
        <v>5758</v>
      </c>
      <c r="K2202">
        <v>24</v>
      </c>
      <c r="L2202">
        <v>0</v>
      </c>
    </row>
    <row r="2203" spans="8:12">
      <c r="H2203" t="s">
        <v>304</v>
      </c>
      <c r="I2203" t="s">
        <v>246</v>
      </c>
      <c r="J2203">
        <v>6099</v>
      </c>
      <c r="K2203">
        <v>137</v>
      </c>
      <c r="L2203">
        <v>0</v>
      </c>
    </row>
    <row r="2204" spans="8:12">
      <c r="H2204" t="s">
        <v>304</v>
      </c>
      <c r="I2204" t="s">
        <v>247</v>
      </c>
      <c r="J2204">
        <v>4572</v>
      </c>
      <c r="K2204">
        <v>83</v>
      </c>
      <c r="L2204">
        <v>0</v>
      </c>
    </row>
    <row r="2205" spans="8:12">
      <c r="H2205" t="s">
        <v>304</v>
      </c>
      <c r="I2205" t="s">
        <v>248</v>
      </c>
      <c r="J2205">
        <v>5826</v>
      </c>
      <c r="K2205">
        <v>27</v>
      </c>
      <c r="L2205">
        <v>0</v>
      </c>
    </row>
    <row r="2206" spans="8:12">
      <c r="H2206" t="s">
        <v>304</v>
      </c>
      <c r="I2206" t="s">
        <v>40</v>
      </c>
      <c r="J2206">
        <v>5220</v>
      </c>
      <c r="K2206">
        <v>71</v>
      </c>
      <c r="L2206">
        <v>0</v>
      </c>
    </row>
    <row r="2207" spans="8:12">
      <c r="H2207" t="s">
        <v>304</v>
      </c>
      <c r="I2207" t="s">
        <v>249</v>
      </c>
      <c r="J2207">
        <v>2922</v>
      </c>
      <c r="K2207">
        <v>22</v>
      </c>
      <c r="L2207">
        <v>0</v>
      </c>
    </row>
    <row r="2208" spans="8:12">
      <c r="H2208" t="s">
        <v>304</v>
      </c>
      <c r="I2208" t="s">
        <v>250</v>
      </c>
      <c r="J2208">
        <v>1302</v>
      </c>
      <c r="K2208">
        <v>183</v>
      </c>
      <c r="L2208">
        <v>0</v>
      </c>
    </row>
    <row r="2209" spans="8:12">
      <c r="H2209" t="s">
        <v>304</v>
      </c>
      <c r="I2209" t="s">
        <v>251</v>
      </c>
      <c r="J2209">
        <v>1020</v>
      </c>
      <c r="K2209">
        <v>102</v>
      </c>
      <c r="L2209">
        <v>0</v>
      </c>
    </row>
    <row r="2210" spans="8:12">
      <c r="H2210" t="s">
        <v>305</v>
      </c>
      <c r="I2210" t="s">
        <v>17</v>
      </c>
      <c r="J2210">
        <v>1176</v>
      </c>
      <c r="K2210">
        <v>63</v>
      </c>
      <c r="L2210">
        <v>0</v>
      </c>
    </row>
    <row r="2211" spans="8:12">
      <c r="H2211" t="s">
        <v>305</v>
      </c>
      <c r="I2211" t="s">
        <v>180</v>
      </c>
      <c r="J2211">
        <v>1496</v>
      </c>
      <c r="K2211">
        <v>62</v>
      </c>
      <c r="L2211">
        <v>0</v>
      </c>
    </row>
    <row r="2212" spans="8:12">
      <c r="H2212" t="s">
        <v>305</v>
      </c>
      <c r="I2212" t="s">
        <v>181</v>
      </c>
      <c r="J2212">
        <v>1616</v>
      </c>
      <c r="K2212">
        <v>96</v>
      </c>
      <c r="L2212">
        <v>0</v>
      </c>
    </row>
    <row r="2213" spans="8:12">
      <c r="H2213" t="s">
        <v>305</v>
      </c>
      <c r="I2213" t="s">
        <v>182</v>
      </c>
      <c r="J2213">
        <v>2654</v>
      </c>
      <c r="K2213">
        <v>85</v>
      </c>
      <c r="L2213">
        <v>0</v>
      </c>
    </row>
    <row r="2214" spans="8:12">
      <c r="H2214" t="s">
        <v>305</v>
      </c>
      <c r="I2214" t="s">
        <v>18</v>
      </c>
      <c r="J2214">
        <v>1772</v>
      </c>
      <c r="K2214">
        <v>30</v>
      </c>
      <c r="L2214">
        <v>0</v>
      </c>
    </row>
    <row r="2215" spans="8:12">
      <c r="H2215" t="s">
        <v>305</v>
      </c>
      <c r="I2215" t="s">
        <v>183</v>
      </c>
      <c r="J2215">
        <v>2359</v>
      </c>
      <c r="K2215">
        <v>22</v>
      </c>
      <c r="L2215">
        <v>0</v>
      </c>
    </row>
    <row r="2216" spans="8:12">
      <c r="H2216" t="s">
        <v>305</v>
      </c>
      <c r="I2216" t="s">
        <v>184</v>
      </c>
      <c r="J2216">
        <v>2424</v>
      </c>
      <c r="K2216">
        <v>83</v>
      </c>
      <c r="L2216">
        <v>0</v>
      </c>
    </row>
    <row r="2217" spans="8:12">
      <c r="H2217" t="s">
        <v>305</v>
      </c>
      <c r="I2217" t="s">
        <v>185</v>
      </c>
      <c r="J2217">
        <v>2137</v>
      </c>
      <c r="K2217">
        <v>23</v>
      </c>
      <c r="L2217">
        <v>0</v>
      </c>
    </row>
    <row r="2218" spans="8:12">
      <c r="H2218" t="s">
        <v>305</v>
      </c>
      <c r="I2218" t="s">
        <v>19</v>
      </c>
      <c r="J2218">
        <v>2164</v>
      </c>
      <c r="K2218">
        <v>24</v>
      </c>
      <c r="L2218">
        <v>0</v>
      </c>
    </row>
    <row r="2219" spans="8:12">
      <c r="H2219" t="s">
        <v>305</v>
      </c>
      <c r="I2219" t="s">
        <v>186</v>
      </c>
      <c r="J2219">
        <v>2517</v>
      </c>
      <c r="K2219">
        <v>55</v>
      </c>
      <c r="L2219">
        <v>0</v>
      </c>
    </row>
    <row r="2220" spans="8:12">
      <c r="H2220" t="s">
        <v>305</v>
      </c>
      <c r="I2220" t="s">
        <v>187</v>
      </c>
      <c r="J2220">
        <v>2487</v>
      </c>
      <c r="K2220">
        <v>27</v>
      </c>
      <c r="L2220">
        <v>0</v>
      </c>
    </row>
    <row r="2221" spans="8:12">
      <c r="H2221" t="s">
        <v>305</v>
      </c>
      <c r="I2221" t="s">
        <v>188</v>
      </c>
      <c r="J2221">
        <v>3863</v>
      </c>
      <c r="K2221">
        <v>70</v>
      </c>
      <c r="L2221">
        <v>0</v>
      </c>
    </row>
    <row r="2222" spans="8:12">
      <c r="H2222" t="s">
        <v>305</v>
      </c>
      <c r="I2222" t="s">
        <v>20</v>
      </c>
      <c r="J2222">
        <v>5737</v>
      </c>
      <c r="K2222">
        <v>103</v>
      </c>
      <c r="L2222">
        <v>0</v>
      </c>
    </row>
    <row r="2223" spans="8:12">
      <c r="H2223" t="s">
        <v>305</v>
      </c>
      <c r="I2223" t="s">
        <v>189</v>
      </c>
      <c r="J2223">
        <v>7582</v>
      </c>
      <c r="K2223">
        <v>22</v>
      </c>
      <c r="L2223">
        <v>0</v>
      </c>
    </row>
    <row r="2224" spans="8:12">
      <c r="H2224" t="s">
        <v>305</v>
      </c>
      <c r="I2224" t="s">
        <v>190</v>
      </c>
      <c r="J2224">
        <v>9597</v>
      </c>
      <c r="K2224">
        <v>19</v>
      </c>
      <c r="L2224">
        <v>0</v>
      </c>
    </row>
    <row r="2225" spans="8:12">
      <c r="H2225" t="s">
        <v>305</v>
      </c>
      <c r="I2225" t="s">
        <v>191</v>
      </c>
      <c r="J2225">
        <v>8799</v>
      </c>
      <c r="K2225">
        <v>24</v>
      </c>
      <c r="L2225">
        <v>0</v>
      </c>
    </row>
    <row r="2226" spans="8:12">
      <c r="H2226" t="s">
        <v>305</v>
      </c>
      <c r="I2226" t="s">
        <v>21</v>
      </c>
      <c r="J2226">
        <v>10811</v>
      </c>
      <c r="K2226">
        <v>124</v>
      </c>
      <c r="L2226">
        <v>0</v>
      </c>
    </row>
    <row r="2227" spans="8:12">
      <c r="H2227" t="s">
        <v>305</v>
      </c>
      <c r="I2227" t="s">
        <v>192</v>
      </c>
      <c r="J2227">
        <v>11786</v>
      </c>
      <c r="K2227">
        <v>58</v>
      </c>
      <c r="L2227">
        <v>0</v>
      </c>
    </row>
    <row r="2228" spans="8:12">
      <c r="H2228" t="s">
        <v>305</v>
      </c>
      <c r="I2228" t="s">
        <v>193</v>
      </c>
      <c r="J2228">
        <v>12356</v>
      </c>
      <c r="K2228">
        <v>134</v>
      </c>
      <c r="L2228">
        <v>0</v>
      </c>
    </row>
    <row r="2229" spans="8:12">
      <c r="H2229" t="s">
        <v>305</v>
      </c>
      <c r="I2229" t="s">
        <v>194</v>
      </c>
      <c r="J2229">
        <v>13114</v>
      </c>
      <c r="K2229">
        <v>24</v>
      </c>
      <c r="L2229">
        <v>0</v>
      </c>
    </row>
    <row r="2230" spans="8:12">
      <c r="H2230" t="s">
        <v>305</v>
      </c>
      <c r="I2230" t="s">
        <v>22</v>
      </c>
      <c r="J2230">
        <v>13200</v>
      </c>
      <c r="K2230">
        <v>149</v>
      </c>
      <c r="L2230">
        <v>0</v>
      </c>
    </row>
    <row r="2231" spans="8:12">
      <c r="H2231" t="s">
        <v>305</v>
      </c>
      <c r="I2231" t="s">
        <v>195</v>
      </c>
      <c r="J2231">
        <v>14393</v>
      </c>
      <c r="K2231">
        <v>50</v>
      </c>
      <c r="L2231">
        <v>0</v>
      </c>
    </row>
    <row r="2232" spans="8:12">
      <c r="H2232" t="s">
        <v>305</v>
      </c>
      <c r="I2232" t="s">
        <v>196</v>
      </c>
      <c r="J2232">
        <v>13158</v>
      </c>
      <c r="K2232">
        <v>158</v>
      </c>
      <c r="L2232">
        <v>0</v>
      </c>
    </row>
    <row r="2233" spans="8:12">
      <c r="H2233" t="s">
        <v>305</v>
      </c>
      <c r="I2233" t="s">
        <v>197</v>
      </c>
      <c r="J2233">
        <v>12675</v>
      </c>
      <c r="K2233">
        <v>70</v>
      </c>
      <c r="L2233">
        <v>0</v>
      </c>
    </row>
    <row r="2234" spans="8:12">
      <c r="H2234" t="s">
        <v>305</v>
      </c>
      <c r="I2234" t="s">
        <v>23</v>
      </c>
      <c r="J2234">
        <v>12396</v>
      </c>
      <c r="K2234">
        <v>83</v>
      </c>
      <c r="L2234">
        <v>0</v>
      </c>
    </row>
    <row r="2235" spans="8:12">
      <c r="H2235" t="s">
        <v>305</v>
      </c>
      <c r="I2235" t="s">
        <v>198</v>
      </c>
      <c r="J2235">
        <v>13222</v>
      </c>
      <c r="K2235">
        <v>94</v>
      </c>
      <c r="L2235">
        <v>0</v>
      </c>
    </row>
    <row r="2236" spans="8:12">
      <c r="H2236" t="s">
        <v>305</v>
      </c>
      <c r="I2236" t="s">
        <v>199</v>
      </c>
      <c r="J2236">
        <v>12475</v>
      </c>
      <c r="K2236">
        <v>22</v>
      </c>
      <c r="L2236">
        <v>0</v>
      </c>
    </row>
    <row r="2237" spans="8:12">
      <c r="H2237" t="s">
        <v>305</v>
      </c>
      <c r="I2237" t="s">
        <v>200</v>
      </c>
      <c r="J2237">
        <v>12764</v>
      </c>
      <c r="K2237">
        <v>81</v>
      </c>
      <c r="L2237">
        <v>0</v>
      </c>
    </row>
    <row r="2238" spans="8:12">
      <c r="H2238" t="s">
        <v>305</v>
      </c>
      <c r="I2238" t="s">
        <v>24</v>
      </c>
      <c r="J2238">
        <v>12448</v>
      </c>
      <c r="K2238">
        <v>114</v>
      </c>
      <c r="L2238">
        <v>0</v>
      </c>
    </row>
    <row r="2239" spans="8:12">
      <c r="H2239" t="s">
        <v>305</v>
      </c>
      <c r="I2239" t="s">
        <v>201</v>
      </c>
      <c r="J2239">
        <v>11794</v>
      </c>
      <c r="K2239">
        <v>26</v>
      </c>
      <c r="L2239">
        <v>0</v>
      </c>
    </row>
    <row r="2240" spans="8:12">
      <c r="H2240" t="s">
        <v>305</v>
      </c>
      <c r="I2240" t="s">
        <v>202</v>
      </c>
      <c r="J2240">
        <v>10082</v>
      </c>
      <c r="K2240">
        <v>123</v>
      </c>
      <c r="L2240">
        <v>0</v>
      </c>
    </row>
    <row r="2241" spans="8:12">
      <c r="H2241" t="s">
        <v>305</v>
      </c>
      <c r="I2241" t="s">
        <v>203</v>
      </c>
      <c r="J2241">
        <v>8619</v>
      </c>
      <c r="K2241">
        <v>120</v>
      </c>
      <c r="L2241">
        <v>0</v>
      </c>
    </row>
    <row r="2242" spans="8:12">
      <c r="H2242" t="s">
        <v>305</v>
      </c>
      <c r="I2242" t="s">
        <v>25</v>
      </c>
      <c r="J2242">
        <v>9413</v>
      </c>
      <c r="K2242">
        <v>103</v>
      </c>
      <c r="L2242">
        <v>0</v>
      </c>
    </row>
    <row r="2243" spans="8:12">
      <c r="H2243" t="s">
        <v>305</v>
      </c>
      <c r="I2243" t="s">
        <v>204</v>
      </c>
      <c r="J2243">
        <v>9830</v>
      </c>
      <c r="K2243">
        <v>22</v>
      </c>
      <c r="L2243">
        <v>0</v>
      </c>
    </row>
    <row r="2244" spans="8:12">
      <c r="H2244" t="s">
        <v>305</v>
      </c>
      <c r="I2244" t="s">
        <v>205</v>
      </c>
      <c r="J2244">
        <v>8403</v>
      </c>
      <c r="K2244">
        <v>133</v>
      </c>
      <c r="L2244">
        <v>0</v>
      </c>
    </row>
    <row r="2245" spans="8:12">
      <c r="H2245" t="s">
        <v>305</v>
      </c>
      <c r="I2245" t="s">
        <v>206</v>
      </c>
      <c r="J2245">
        <v>7484</v>
      </c>
      <c r="K2245">
        <v>52</v>
      </c>
      <c r="L2245">
        <v>0</v>
      </c>
    </row>
    <row r="2246" spans="8:12">
      <c r="H2246" t="s">
        <v>305</v>
      </c>
      <c r="I2246" t="s">
        <v>26</v>
      </c>
      <c r="J2246">
        <v>6200</v>
      </c>
      <c r="K2246">
        <v>72</v>
      </c>
      <c r="L2246">
        <v>0</v>
      </c>
    </row>
    <row r="2247" spans="8:12">
      <c r="H2247" t="s">
        <v>305</v>
      </c>
      <c r="I2247" t="s">
        <v>207</v>
      </c>
      <c r="J2247">
        <v>7018</v>
      </c>
      <c r="K2247">
        <v>117</v>
      </c>
      <c r="L2247">
        <v>0</v>
      </c>
    </row>
    <row r="2248" spans="8:12">
      <c r="H2248" t="s">
        <v>305</v>
      </c>
      <c r="I2248" t="s">
        <v>208</v>
      </c>
      <c r="J2248">
        <v>6360</v>
      </c>
      <c r="K2248">
        <v>90</v>
      </c>
      <c r="L2248">
        <v>0</v>
      </c>
    </row>
    <row r="2249" spans="8:12">
      <c r="H2249" t="s">
        <v>305</v>
      </c>
      <c r="I2249" t="s">
        <v>209</v>
      </c>
      <c r="J2249">
        <v>4925</v>
      </c>
      <c r="K2249">
        <v>64</v>
      </c>
      <c r="L2249">
        <v>0</v>
      </c>
    </row>
    <row r="2250" spans="8:12">
      <c r="H2250" t="s">
        <v>305</v>
      </c>
      <c r="I2250" t="s">
        <v>27</v>
      </c>
      <c r="J2250">
        <v>5437</v>
      </c>
      <c r="K2250">
        <v>83</v>
      </c>
      <c r="L2250">
        <v>0</v>
      </c>
    </row>
    <row r="2251" spans="8:12">
      <c r="H2251" t="s">
        <v>305</v>
      </c>
      <c r="I2251" t="s">
        <v>210</v>
      </c>
      <c r="J2251">
        <v>4801</v>
      </c>
      <c r="K2251">
        <v>131</v>
      </c>
      <c r="L2251">
        <v>0</v>
      </c>
    </row>
    <row r="2252" spans="8:12">
      <c r="H2252" t="s">
        <v>305</v>
      </c>
      <c r="I2252" t="s">
        <v>211</v>
      </c>
      <c r="J2252">
        <v>4635</v>
      </c>
      <c r="K2252">
        <v>62</v>
      </c>
      <c r="L2252">
        <v>0</v>
      </c>
    </row>
    <row r="2253" spans="8:12">
      <c r="H2253" t="s">
        <v>305</v>
      </c>
      <c r="I2253" t="s">
        <v>212</v>
      </c>
      <c r="J2253">
        <v>5181</v>
      </c>
      <c r="K2253">
        <v>83</v>
      </c>
      <c r="L2253">
        <v>0</v>
      </c>
    </row>
    <row r="2254" spans="8:12">
      <c r="H2254" t="s">
        <v>305</v>
      </c>
      <c r="I2254" t="s">
        <v>28</v>
      </c>
      <c r="J2254">
        <v>3441</v>
      </c>
      <c r="K2254">
        <v>228</v>
      </c>
      <c r="L2254">
        <v>0</v>
      </c>
    </row>
    <row r="2255" spans="8:12">
      <c r="H2255" t="s">
        <v>305</v>
      </c>
      <c r="I2255" t="s">
        <v>213</v>
      </c>
      <c r="J2255">
        <v>3254</v>
      </c>
      <c r="K2255">
        <v>27</v>
      </c>
      <c r="L2255">
        <v>0</v>
      </c>
    </row>
    <row r="2256" spans="8:12">
      <c r="H2256" t="s">
        <v>305</v>
      </c>
      <c r="I2256" t="s">
        <v>214</v>
      </c>
      <c r="J2256">
        <v>5012</v>
      </c>
      <c r="K2256">
        <v>121</v>
      </c>
      <c r="L2256">
        <v>0</v>
      </c>
    </row>
    <row r="2257" spans="8:12">
      <c r="H2257" t="s">
        <v>305</v>
      </c>
      <c r="I2257" t="s">
        <v>215</v>
      </c>
      <c r="J2257">
        <v>4571</v>
      </c>
      <c r="K2257">
        <v>21</v>
      </c>
      <c r="L2257">
        <v>0</v>
      </c>
    </row>
    <row r="2258" spans="8:12">
      <c r="H2258" t="s">
        <v>305</v>
      </c>
      <c r="I2258" t="s">
        <v>29</v>
      </c>
      <c r="J2258">
        <v>3833</v>
      </c>
      <c r="K2258">
        <v>32</v>
      </c>
      <c r="L2258">
        <v>0</v>
      </c>
    </row>
    <row r="2259" spans="8:12">
      <c r="H2259" t="s">
        <v>305</v>
      </c>
      <c r="I2259" t="s">
        <v>216</v>
      </c>
      <c r="J2259">
        <v>3840</v>
      </c>
      <c r="K2259">
        <v>55</v>
      </c>
      <c r="L2259">
        <v>0</v>
      </c>
    </row>
    <row r="2260" spans="8:12">
      <c r="H2260" t="s">
        <v>305</v>
      </c>
      <c r="I2260" t="s">
        <v>217</v>
      </c>
      <c r="J2260">
        <v>4347</v>
      </c>
      <c r="K2260">
        <v>206</v>
      </c>
      <c r="L2260">
        <v>0</v>
      </c>
    </row>
    <row r="2261" spans="8:12">
      <c r="H2261" t="s">
        <v>305</v>
      </c>
      <c r="I2261" t="s">
        <v>218</v>
      </c>
      <c r="J2261">
        <v>3669</v>
      </c>
      <c r="K2261">
        <v>49</v>
      </c>
      <c r="L2261">
        <v>0</v>
      </c>
    </row>
    <row r="2262" spans="8:12">
      <c r="H2262" t="s">
        <v>305</v>
      </c>
      <c r="I2262" t="s">
        <v>30</v>
      </c>
      <c r="J2262">
        <v>3851</v>
      </c>
      <c r="K2262">
        <v>102</v>
      </c>
      <c r="L2262">
        <v>0</v>
      </c>
    </row>
    <row r="2263" spans="8:12">
      <c r="H2263" t="s">
        <v>305</v>
      </c>
      <c r="I2263" t="s">
        <v>219</v>
      </c>
      <c r="J2263">
        <v>4047</v>
      </c>
      <c r="K2263">
        <v>82</v>
      </c>
      <c r="L2263">
        <v>0</v>
      </c>
    </row>
    <row r="2264" spans="8:12">
      <c r="H2264" t="s">
        <v>305</v>
      </c>
      <c r="I2264" t="s">
        <v>220</v>
      </c>
      <c r="J2264">
        <v>4298</v>
      </c>
      <c r="K2264">
        <v>139</v>
      </c>
      <c r="L2264">
        <v>0</v>
      </c>
    </row>
    <row r="2265" spans="8:12">
      <c r="H2265" t="s">
        <v>305</v>
      </c>
      <c r="I2265" t="s">
        <v>221</v>
      </c>
      <c r="J2265">
        <v>3649</v>
      </c>
      <c r="K2265">
        <v>78</v>
      </c>
      <c r="L2265">
        <v>0</v>
      </c>
    </row>
    <row r="2266" spans="8:12">
      <c r="H2266" t="s">
        <v>305</v>
      </c>
      <c r="I2266" t="s">
        <v>31</v>
      </c>
      <c r="J2266">
        <v>3469</v>
      </c>
      <c r="K2266">
        <v>78</v>
      </c>
      <c r="L2266">
        <v>0</v>
      </c>
    </row>
    <row r="2267" spans="8:12">
      <c r="H2267" t="s">
        <v>305</v>
      </c>
      <c r="I2267" t="s">
        <v>222</v>
      </c>
      <c r="J2267">
        <v>4382</v>
      </c>
      <c r="K2267">
        <v>30</v>
      </c>
      <c r="L2267">
        <v>0</v>
      </c>
    </row>
    <row r="2268" spans="8:12">
      <c r="H2268" t="s">
        <v>305</v>
      </c>
      <c r="I2268" t="s">
        <v>223</v>
      </c>
      <c r="J2268">
        <v>3186</v>
      </c>
      <c r="K2268">
        <v>41</v>
      </c>
      <c r="L2268">
        <v>0</v>
      </c>
    </row>
    <row r="2269" spans="8:12">
      <c r="H2269" t="s">
        <v>305</v>
      </c>
      <c r="I2269" t="s">
        <v>224</v>
      </c>
      <c r="J2269">
        <v>3350</v>
      </c>
      <c r="K2269">
        <v>80</v>
      </c>
      <c r="L2269">
        <v>0</v>
      </c>
    </row>
    <row r="2270" spans="8:12">
      <c r="H2270" t="s">
        <v>305</v>
      </c>
      <c r="I2270" t="s">
        <v>32</v>
      </c>
      <c r="J2270">
        <v>4147</v>
      </c>
      <c r="K2270">
        <v>91</v>
      </c>
      <c r="L2270">
        <v>0</v>
      </c>
    </row>
    <row r="2271" spans="8:12">
      <c r="H2271" t="s">
        <v>305</v>
      </c>
      <c r="I2271" t="s">
        <v>225</v>
      </c>
      <c r="J2271">
        <v>4048</v>
      </c>
      <c r="K2271">
        <v>74</v>
      </c>
      <c r="L2271">
        <v>0</v>
      </c>
    </row>
    <row r="2272" spans="8:12">
      <c r="H2272" t="s">
        <v>305</v>
      </c>
      <c r="I2272" t="s">
        <v>226</v>
      </c>
      <c r="J2272">
        <v>2916</v>
      </c>
      <c r="K2272">
        <v>85</v>
      </c>
      <c r="L2272">
        <v>0</v>
      </c>
    </row>
    <row r="2273" spans="8:12">
      <c r="H2273" t="s">
        <v>305</v>
      </c>
      <c r="I2273" t="s">
        <v>227</v>
      </c>
      <c r="J2273">
        <v>3762</v>
      </c>
      <c r="K2273">
        <v>94</v>
      </c>
      <c r="L2273">
        <v>0</v>
      </c>
    </row>
    <row r="2274" spans="8:12">
      <c r="H2274" t="s">
        <v>305</v>
      </c>
      <c r="I2274" t="s">
        <v>33</v>
      </c>
      <c r="J2274">
        <v>3793</v>
      </c>
      <c r="K2274">
        <v>27</v>
      </c>
      <c r="L2274">
        <v>0</v>
      </c>
    </row>
    <row r="2275" spans="8:12">
      <c r="H2275" t="s">
        <v>305</v>
      </c>
      <c r="I2275" t="s">
        <v>228</v>
      </c>
      <c r="J2275">
        <v>3009</v>
      </c>
      <c r="K2275">
        <v>108</v>
      </c>
      <c r="L2275">
        <v>0</v>
      </c>
    </row>
    <row r="2276" spans="8:12">
      <c r="H2276" t="s">
        <v>305</v>
      </c>
      <c r="I2276" t="s">
        <v>229</v>
      </c>
      <c r="J2276">
        <v>3290</v>
      </c>
      <c r="K2276">
        <v>108</v>
      </c>
      <c r="L2276">
        <v>0</v>
      </c>
    </row>
    <row r="2277" spans="8:12">
      <c r="H2277" t="s">
        <v>305</v>
      </c>
      <c r="I2277" t="s">
        <v>230</v>
      </c>
      <c r="J2277">
        <v>4042</v>
      </c>
      <c r="K2277">
        <v>75</v>
      </c>
      <c r="L2277">
        <v>0</v>
      </c>
    </row>
    <row r="2278" spans="8:12">
      <c r="H2278" t="s">
        <v>305</v>
      </c>
      <c r="I2278" t="s">
        <v>34</v>
      </c>
      <c r="J2278">
        <v>2937</v>
      </c>
      <c r="K2278">
        <v>84</v>
      </c>
      <c r="L2278">
        <v>0</v>
      </c>
    </row>
    <row r="2279" spans="8:12">
      <c r="H2279" t="s">
        <v>305</v>
      </c>
      <c r="I2279" t="s">
        <v>231</v>
      </c>
      <c r="J2279">
        <v>3244</v>
      </c>
      <c r="K2279">
        <v>37</v>
      </c>
      <c r="L2279">
        <v>0</v>
      </c>
    </row>
    <row r="2280" spans="8:12">
      <c r="H2280" t="s">
        <v>305</v>
      </c>
      <c r="I2280" t="s">
        <v>232</v>
      </c>
      <c r="J2280">
        <v>4592</v>
      </c>
      <c r="K2280">
        <v>65</v>
      </c>
      <c r="L2280">
        <v>0</v>
      </c>
    </row>
    <row r="2281" spans="8:12">
      <c r="H2281" t="s">
        <v>305</v>
      </c>
      <c r="I2281" t="s">
        <v>233</v>
      </c>
      <c r="J2281">
        <v>3690</v>
      </c>
      <c r="K2281">
        <v>97</v>
      </c>
      <c r="L2281">
        <v>0</v>
      </c>
    </row>
    <row r="2282" spans="8:12">
      <c r="H2282" t="s">
        <v>305</v>
      </c>
      <c r="I2282" t="s">
        <v>35</v>
      </c>
      <c r="J2282">
        <v>5365</v>
      </c>
      <c r="K2282">
        <v>130</v>
      </c>
      <c r="L2282">
        <v>0</v>
      </c>
    </row>
    <row r="2283" spans="8:12">
      <c r="H2283" t="s">
        <v>305</v>
      </c>
      <c r="I2283" t="s">
        <v>234</v>
      </c>
      <c r="J2283">
        <v>5780</v>
      </c>
      <c r="K2283">
        <v>27</v>
      </c>
      <c r="L2283">
        <v>0</v>
      </c>
    </row>
    <row r="2284" spans="8:12">
      <c r="H2284" t="s">
        <v>305</v>
      </c>
      <c r="I2284" t="s">
        <v>235</v>
      </c>
      <c r="J2284">
        <v>3525</v>
      </c>
      <c r="K2284">
        <v>68</v>
      </c>
      <c r="L2284">
        <v>0</v>
      </c>
    </row>
    <row r="2285" spans="8:12">
      <c r="H2285" t="s">
        <v>305</v>
      </c>
      <c r="I2285" t="s">
        <v>236</v>
      </c>
      <c r="J2285">
        <v>7491</v>
      </c>
      <c r="K2285">
        <v>82</v>
      </c>
      <c r="L2285">
        <v>0</v>
      </c>
    </row>
    <row r="2286" spans="8:12">
      <c r="H2286" t="s">
        <v>305</v>
      </c>
      <c r="I2286" t="s">
        <v>36</v>
      </c>
      <c r="J2286">
        <v>7164</v>
      </c>
      <c r="K2286">
        <v>54</v>
      </c>
      <c r="L2286">
        <v>0</v>
      </c>
    </row>
    <row r="2287" spans="8:12">
      <c r="H2287" t="s">
        <v>305</v>
      </c>
      <c r="I2287" t="s">
        <v>237</v>
      </c>
      <c r="J2287">
        <v>6744</v>
      </c>
      <c r="K2287">
        <v>84</v>
      </c>
      <c r="L2287">
        <v>0</v>
      </c>
    </row>
    <row r="2288" spans="8:12">
      <c r="H2288" t="s">
        <v>305</v>
      </c>
      <c r="I2288" t="s">
        <v>238</v>
      </c>
      <c r="J2288">
        <v>10392</v>
      </c>
      <c r="K2288">
        <v>96</v>
      </c>
      <c r="L2288">
        <v>0</v>
      </c>
    </row>
    <row r="2289" spans="8:12">
      <c r="H2289" t="s">
        <v>305</v>
      </c>
      <c r="I2289" t="s">
        <v>239</v>
      </c>
      <c r="J2289">
        <v>10494</v>
      </c>
      <c r="K2289">
        <v>85</v>
      </c>
      <c r="L2289">
        <v>0</v>
      </c>
    </row>
    <row r="2290" spans="8:12">
      <c r="H2290" t="s">
        <v>305</v>
      </c>
      <c r="I2290" t="s">
        <v>37</v>
      </c>
      <c r="J2290">
        <v>9476</v>
      </c>
      <c r="K2290">
        <v>131</v>
      </c>
      <c r="L2290">
        <v>0</v>
      </c>
    </row>
    <row r="2291" spans="8:12">
      <c r="H2291" t="s">
        <v>305</v>
      </c>
      <c r="I2291" t="s">
        <v>240</v>
      </c>
      <c r="J2291">
        <v>8866</v>
      </c>
      <c r="K2291">
        <v>92</v>
      </c>
      <c r="L2291">
        <v>0</v>
      </c>
    </row>
    <row r="2292" spans="8:12">
      <c r="H2292" t="s">
        <v>305</v>
      </c>
      <c r="I2292" t="s">
        <v>241</v>
      </c>
      <c r="J2292">
        <v>9293</v>
      </c>
      <c r="K2292">
        <v>87</v>
      </c>
      <c r="L2292">
        <v>0</v>
      </c>
    </row>
    <row r="2293" spans="8:12">
      <c r="H2293" t="s">
        <v>305</v>
      </c>
      <c r="I2293" t="s">
        <v>242</v>
      </c>
      <c r="J2293">
        <v>9668</v>
      </c>
      <c r="K2293">
        <v>23</v>
      </c>
      <c r="L2293">
        <v>0</v>
      </c>
    </row>
    <row r="2294" spans="8:12">
      <c r="H2294" t="s">
        <v>305</v>
      </c>
      <c r="I2294" t="s">
        <v>38</v>
      </c>
      <c r="J2294">
        <v>10224</v>
      </c>
      <c r="K2294">
        <v>81</v>
      </c>
      <c r="L2294">
        <v>0</v>
      </c>
    </row>
    <row r="2295" spans="8:12">
      <c r="H2295" t="s">
        <v>305</v>
      </c>
      <c r="I2295" t="s">
        <v>243</v>
      </c>
      <c r="J2295">
        <v>10303</v>
      </c>
      <c r="K2295">
        <v>104</v>
      </c>
      <c r="L2295">
        <v>0</v>
      </c>
    </row>
    <row r="2296" spans="8:12">
      <c r="H2296" t="s">
        <v>305</v>
      </c>
      <c r="I2296" t="s">
        <v>244</v>
      </c>
      <c r="J2296">
        <v>8632</v>
      </c>
      <c r="K2296">
        <v>64</v>
      </c>
      <c r="L2296">
        <v>0</v>
      </c>
    </row>
    <row r="2297" spans="8:12">
      <c r="H2297" t="s">
        <v>305</v>
      </c>
      <c r="I2297" t="s">
        <v>245</v>
      </c>
      <c r="J2297">
        <v>7224</v>
      </c>
      <c r="K2297">
        <v>95</v>
      </c>
      <c r="L2297">
        <v>0</v>
      </c>
    </row>
    <row r="2298" spans="8:12">
      <c r="H2298" t="s">
        <v>305</v>
      </c>
      <c r="I2298" t="s">
        <v>39</v>
      </c>
      <c r="J2298">
        <v>9057</v>
      </c>
      <c r="K2298">
        <v>71</v>
      </c>
      <c r="L2298">
        <v>0</v>
      </c>
    </row>
    <row r="2299" spans="8:12">
      <c r="H2299" t="s">
        <v>305</v>
      </c>
      <c r="I2299" t="s">
        <v>246</v>
      </c>
      <c r="J2299">
        <v>8225</v>
      </c>
      <c r="K2299">
        <v>25</v>
      </c>
      <c r="L2299">
        <v>0</v>
      </c>
    </row>
    <row r="2300" spans="8:12">
      <c r="H2300" t="s">
        <v>305</v>
      </c>
      <c r="I2300" t="s">
        <v>247</v>
      </c>
      <c r="J2300">
        <v>6351</v>
      </c>
      <c r="K2300">
        <v>28</v>
      </c>
      <c r="L2300">
        <v>0</v>
      </c>
    </row>
    <row r="2301" spans="8:12">
      <c r="H2301" t="s">
        <v>305</v>
      </c>
      <c r="I2301" t="s">
        <v>248</v>
      </c>
      <c r="J2301">
        <v>8722</v>
      </c>
      <c r="K2301">
        <v>180</v>
      </c>
      <c r="L2301">
        <v>0</v>
      </c>
    </row>
    <row r="2302" spans="8:12">
      <c r="H2302" t="s">
        <v>305</v>
      </c>
      <c r="I2302" t="s">
        <v>40</v>
      </c>
      <c r="J2302">
        <v>6388</v>
      </c>
      <c r="K2302">
        <v>26</v>
      </c>
      <c r="L2302">
        <v>0</v>
      </c>
    </row>
    <row r="2303" spans="8:12">
      <c r="H2303" t="s">
        <v>305</v>
      </c>
      <c r="I2303" t="s">
        <v>249</v>
      </c>
      <c r="J2303">
        <v>2784</v>
      </c>
      <c r="K2303">
        <v>95</v>
      </c>
      <c r="L2303">
        <v>0</v>
      </c>
    </row>
    <row r="2304" spans="8:12">
      <c r="H2304" t="s">
        <v>305</v>
      </c>
      <c r="I2304" t="s">
        <v>250</v>
      </c>
      <c r="J2304">
        <v>1761</v>
      </c>
      <c r="K2304">
        <v>29</v>
      </c>
      <c r="L2304">
        <v>0</v>
      </c>
    </row>
    <row r="2305" spans="8:12">
      <c r="H2305" t="s">
        <v>305</v>
      </c>
      <c r="I2305" t="s">
        <v>251</v>
      </c>
      <c r="J2305">
        <v>1433</v>
      </c>
      <c r="K2305">
        <v>68</v>
      </c>
      <c r="L2305">
        <v>0</v>
      </c>
    </row>
    <row r="2306" spans="8:12">
      <c r="H2306" t="s">
        <v>306</v>
      </c>
      <c r="I2306" t="s">
        <v>17</v>
      </c>
      <c r="J2306">
        <v>1578</v>
      </c>
      <c r="K2306">
        <v>28</v>
      </c>
      <c r="L2306">
        <v>0</v>
      </c>
    </row>
    <row r="2307" spans="8:12">
      <c r="H2307" t="s">
        <v>306</v>
      </c>
      <c r="I2307" t="s">
        <v>180</v>
      </c>
      <c r="J2307">
        <v>1307</v>
      </c>
      <c r="K2307">
        <v>29</v>
      </c>
      <c r="L2307">
        <v>0</v>
      </c>
    </row>
    <row r="2308" spans="8:12">
      <c r="H2308" t="s">
        <v>306</v>
      </c>
      <c r="I2308" t="s">
        <v>181</v>
      </c>
      <c r="J2308">
        <v>1844</v>
      </c>
      <c r="K2308">
        <v>180</v>
      </c>
      <c r="L2308">
        <v>0</v>
      </c>
    </row>
    <row r="2309" spans="8:12">
      <c r="H2309" t="s">
        <v>306</v>
      </c>
      <c r="I2309" t="s">
        <v>182</v>
      </c>
      <c r="J2309">
        <v>2250</v>
      </c>
      <c r="K2309">
        <v>54</v>
      </c>
      <c r="L2309">
        <v>0</v>
      </c>
    </row>
    <row r="2310" spans="8:12">
      <c r="H2310" t="s">
        <v>306</v>
      </c>
      <c r="I2310" t="s">
        <v>18</v>
      </c>
      <c r="J2310">
        <v>2250</v>
      </c>
      <c r="K2310">
        <v>135</v>
      </c>
      <c r="L2310">
        <v>0</v>
      </c>
    </row>
    <row r="2311" spans="8:12">
      <c r="H2311" t="s">
        <v>306</v>
      </c>
      <c r="I2311" t="s">
        <v>183</v>
      </c>
      <c r="J2311">
        <v>2278</v>
      </c>
      <c r="K2311">
        <v>107</v>
      </c>
      <c r="L2311">
        <v>0</v>
      </c>
    </row>
    <row r="2312" spans="8:12">
      <c r="H2312" t="s">
        <v>306</v>
      </c>
      <c r="I2312" t="s">
        <v>184</v>
      </c>
      <c r="J2312">
        <v>2167</v>
      </c>
      <c r="K2312">
        <v>28</v>
      </c>
      <c r="L2312">
        <v>0</v>
      </c>
    </row>
    <row r="2313" spans="8:12">
      <c r="H2313" t="s">
        <v>306</v>
      </c>
      <c r="I2313" t="s">
        <v>185</v>
      </c>
      <c r="J2313">
        <v>2587</v>
      </c>
      <c r="K2313">
        <v>232</v>
      </c>
      <c r="L2313">
        <v>0</v>
      </c>
    </row>
    <row r="2314" spans="8:12">
      <c r="H2314" t="s">
        <v>306</v>
      </c>
      <c r="I2314" t="s">
        <v>19</v>
      </c>
      <c r="J2314">
        <v>2145</v>
      </c>
      <c r="K2314">
        <v>88</v>
      </c>
      <c r="L2314">
        <v>0</v>
      </c>
    </row>
    <row r="2315" spans="8:12">
      <c r="H2315" t="s">
        <v>306</v>
      </c>
      <c r="I2315" t="s">
        <v>186</v>
      </c>
      <c r="J2315">
        <v>2015</v>
      </c>
      <c r="K2315">
        <v>89</v>
      </c>
      <c r="L2315">
        <v>0</v>
      </c>
    </row>
    <row r="2316" spans="8:12">
      <c r="H2316" t="s">
        <v>306</v>
      </c>
      <c r="I2316" t="s">
        <v>187</v>
      </c>
      <c r="J2316">
        <v>1888</v>
      </c>
      <c r="K2316">
        <v>26</v>
      </c>
      <c r="L2316">
        <v>0</v>
      </c>
    </row>
    <row r="2317" spans="8:12">
      <c r="H2317" t="s">
        <v>306</v>
      </c>
      <c r="I2317" t="s">
        <v>188</v>
      </c>
      <c r="J2317">
        <v>2041</v>
      </c>
      <c r="K2317">
        <v>106</v>
      </c>
      <c r="L2317">
        <v>0</v>
      </c>
    </row>
    <row r="2318" spans="8:12">
      <c r="H2318" t="s">
        <v>306</v>
      </c>
      <c r="I2318" t="s">
        <v>20</v>
      </c>
      <c r="J2318">
        <v>2235</v>
      </c>
      <c r="K2318">
        <v>117</v>
      </c>
      <c r="L2318">
        <v>0</v>
      </c>
    </row>
    <row r="2319" spans="8:12">
      <c r="H2319" t="s">
        <v>306</v>
      </c>
      <c r="I2319" t="s">
        <v>189</v>
      </c>
      <c r="J2319">
        <v>3088</v>
      </c>
      <c r="K2319">
        <v>207</v>
      </c>
      <c r="L2319">
        <v>0</v>
      </c>
    </row>
    <row r="2320" spans="8:12">
      <c r="H2320" t="s">
        <v>306</v>
      </c>
      <c r="I2320" t="s">
        <v>190</v>
      </c>
      <c r="J2320">
        <v>2949</v>
      </c>
      <c r="K2320">
        <v>31</v>
      </c>
      <c r="L2320">
        <v>0</v>
      </c>
    </row>
    <row r="2321" spans="8:12">
      <c r="H2321" t="s">
        <v>306</v>
      </c>
      <c r="I2321" t="s">
        <v>191</v>
      </c>
      <c r="J2321">
        <v>6071</v>
      </c>
      <c r="K2321">
        <v>28</v>
      </c>
      <c r="L2321">
        <v>0</v>
      </c>
    </row>
    <row r="2322" spans="8:12">
      <c r="H2322" t="s">
        <v>306</v>
      </c>
      <c r="I2322" t="s">
        <v>21</v>
      </c>
      <c r="J2322">
        <v>4890</v>
      </c>
      <c r="K2322">
        <v>36</v>
      </c>
      <c r="L2322">
        <v>0</v>
      </c>
    </row>
    <row r="2323" spans="8:12">
      <c r="H2323" t="s">
        <v>306</v>
      </c>
      <c r="I2323" t="s">
        <v>192</v>
      </c>
      <c r="J2323">
        <v>4056</v>
      </c>
      <c r="K2323">
        <v>28</v>
      </c>
      <c r="L2323">
        <v>0</v>
      </c>
    </row>
    <row r="2324" spans="8:12">
      <c r="H2324" t="s">
        <v>306</v>
      </c>
      <c r="I2324" t="s">
        <v>193</v>
      </c>
      <c r="J2324">
        <v>9693</v>
      </c>
      <c r="K2324">
        <v>30</v>
      </c>
      <c r="L2324">
        <v>0</v>
      </c>
    </row>
    <row r="2325" spans="8:12">
      <c r="H2325" t="s">
        <v>306</v>
      </c>
      <c r="I2325" t="s">
        <v>194</v>
      </c>
      <c r="J2325">
        <v>9703</v>
      </c>
      <c r="K2325">
        <v>77</v>
      </c>
      <c r="L2325">
        <v>0</v>
      </c>
    </row>
    <row r="2326" spans="8:12">
      <c r="H2326" t="s">
        <v>306</v>
      </c>
      <c r="I2326" t="s">
        <v>22</v>
      </c>
      <c r="J2326">
        <v>9158</v>
      </c>
      <c r="K2326">
        <v>94</v>
      </c>
      <c r="L2326">
        <v>0</v>
      </c>
    </row>
    <row r="2327" spans="8:12">
      <c r="H2327" t="s">
        <v>306</v>
      </c>
      <c r="I2327" t="s">
        <v>195</v>
      </c>
      <c r="J2327">
        <v>11535</v>
      </c>
      <c r="K2327">
        <v>31</v>
      </c>
      <c r="L2327">
        <v>0</v>
      </c>
    </row>
    <row r="2328" spans="8:12">
      <c r="H2328" t="s">
        <v>306</v>
      </c>
      <c r="I2328" t="s">
        <v>196</v>
      </c>
      <c r="J2328">
        <v>10293</v>
      </c>
      <c r="K2328">
        <v>64</v>
      </c>
      <c r="L2328">
        <v>0</v>
      </c>
    </row>
    <row r="2329" spans="8:12">
      <c r="H2329" t="s">
        <v>306</v>
      </c>
      <c r="I2329" t="s">
        <v>197</v>
      </c>
      <c r="J2329">
        <v>10553</v>
      </c>
      <c r="K2329">
        <v>94</v>
      </c>
      <c r="L2329">
        <v>0</v>
      </c>
    </row>
    <row r="2330" spans="8:12">
      <c r="H2330" t="s">
        <v>306</v>
      </c>
      <c r="I2330" t="s">
        <v>23</v>
      </c>
      <c r="J2330">
        <v>12170</v>
      </c>
      <c r="K2330">
        <v>85</v>
      </c>
      <c r="L2330">
        <v>0</v>
      </c>
    </row>
    <row r="2331" spans="8:12">
      <c r="H2331" t="s">
        <v>306</v>
      </c>
      <c r="I2331" t="s">
        <v>198</v>
      </c>
      <c r="J2331">
        <v>12087</v>
      </c>
      <c r="K2331">
        <v>30</v>
      </c>
      <c r="L2331">
        <v>0</v>
      </c>
    </row>
    <row r="2332" spans="8:12">
      <c r="H2332" t="s">
        <v>306</v>
      </c>
      <c r="I2332" t="s">
        <v>199</v>
      </c>
      <c r="J2332">
        <v>9758</v>
      </c>
      <c r="K2332">
        <v>30</v>
      </c>
      <c r="L2332">
        <v>0</v>
      </c>
    </row>
    <row r="2333" spans="8:12">
      <c r="H2333" t="s">
        <v>306</v>
      </c>
      <c r="I2333" t="s">
        <v>200</v>
      </c>
      <c r="J2333">
        <v>9624</v>
      </c>
      <c r="K2333">
        <v>58</v>
      </c>
      <c r="L2333">
        <v>0</v>
      </c>
    </row>
    <row r="2334" spans="8:12">
      <c r="H2334" t="s">
        <v>306</v>
      </c>
      <c r="I2334" t="s">
        <v>24</v>
      </c>
      <c r="J2334">
        <v>10781</v>
      </c>
      <c r="K2334">
        <v>85</v>
      </c>
      <c r="L2334">
        <v>0</v>
      </c>
    </row>
    <row r="2335" spans="8:12">
      <c r="H2335" t="s">
        <v>306</v>
      </c>
      <c r="I2335" t="s">
        <v>201</v>
      </c>
      <c r="J2335">
        <v>8535</v>
      </c>
      <c r="K2335">
        <v>68</v>
      </c>
      <c r="L2335">
        <v>0</v>
      </c>
    </row>
    <row r="2336" spans="8:12">
      <c r="H2336" t="s">
        <v>306</v>
      </c>
      <c r="I2336" t="s">
        <v>202</v>
      </c>
      <c r="J2336">
        <v>7880</v>
      </c>
      <c r="K2336">
        <v>28</v>
      </c>
      <c r="L2336">
        <v>0</v>
      </c>
    </row>
    <row r="2337" spans="8:12">
      <c r="H2337" t="s">
        <v>306</v>
      </c>
      <c r="I2337" t="s">
        <v>203</v>
      </c>
      <c r="J2337">
        <v>9046</v>
      </c>
      <c r="K2337">
        <v>30</v>
      </c>
      <c r="L2337">
        <v>0</v>
      </c>
    </row>
    <row r="2338" spans="8:12">
      <c r="H2338" t="s">
        <v>306</v>
      </c>
      <c r="I2338" t="s">
        <v>25</v>
      </c>
      <c r="J2338">
        <v>9084</v>
      </c>
      <c r="K2338">
        <v>116</v>
      </c>
      <c r="L2338">
        <v>0</v>
      </c>
    </row>
    <row r="2339" spans="8:12">
      <c r="H2339" t="s">
        <v>306</v>
      </c>
      <c r="I2339" t="s">
        <v>204</v>
      </c>
      <c r="J2339">
        <v>8836</v>
      </c>
      <c r="K2339">
        <v>105</v>
      </c>
      <c r="L2339">
        <v>0</v>
      </c>
    </row>
    <row r="2340" spans="8:12">
      <c r="H2340" t="s">
        <v>306</v>
      </c>
      <c r="I2340" t="s">
        <v>205</v>
      </c>
      <c r="J2340">
        <v>10015</v>
      </c>
      <c r="K2340">
        <v>45</v>
      </c>
      <c r="L2340">
        <v>0</v>
      </c>
    </row>
    <row r="2341" spans="8:12">
      <c r="H2341" t="s">
        <v>306</v>
      </c>
      <c r="I2341" t="s">
        <v>206</v>
      </c>
      <c r="J2341">
        <v>11186</v>
      </c>
      <c r="K2341">
        <v>64</v>
      </c>
      <c r="L2341">
        <v>0</v>
      </c>
    </row>
    <row r="2342" spans="8:12">
      <c r="H2342" t="s">
        <v>306</v>
      </c>
      <c r="I2342" t="s">
        <v>26</v>
      </c>
      <c r="J2342">
        <v>10008</v>
      </c>
      <c r="K2342">
        <v>128</v>
      </c>
      <c r="L2342">
        <v>0</v>
      </c>
    </row>
    <row r="2343" spans="8:12">
      <c r="H2343" t="s">
        <v>306</v>
      </c>
      <c r="I2343" t="s">
        <v>207</v>
      </c>
      <c r="J2343">
        <v>9500</v>
      </c>
      <c r="K2343">
        <v>35</v>
      </c>
      <c r="L2343">
        <v>0</v>
      </c>
    </row>
    <row r="2344" spans="8:12">
      <c r="H2344" t="s">
        <v>306</v>
      </c>
      <c r="I2344" t="s">
        <v>208</v>
      </c>
      <c r="J2344">
        <v>10093</v>
      </c>
      <c r="K2344">
        <v>204</v>
      </c>
      <c r="L2344">
        <v>0</v>
      </c>
    </row>
    <row r="2345" spans="8:12">
      <c r="H2345" t="s">
        <v>306</v>
      </c>
      <c r="I2345" t="s">
        <v>209</v>
      </c>
      <c r="J2345">
        <v>9438</v>
      </c>
      <c r="K2345">
        <v>63</v>
      </c>
      <c r="L2345">
        <v>0</v>
      </c>
    </row>
    <row r="2346" spans="8:12">
      <c r="H2346" t="s">
        <v>306</v>
      </c>
      <c r="I2346" t="s">
        <v>27</v>
      </c>
      <c r="J2346">
        <v>8772</v>
      </c>
      <c r="K2346">
        <v>110</v>
      </c>
      <c r="L2346">
        <v>0</v>
      </c>
    </row>
    <row r="2347" spans="8:12">
      <c r="H2347" t="s">
        <v>306</v>
      </c>
      <c r="I2347" t="s">
        <v>210</v>
      </c>
      <c r="J2347">
        <v>9015</v>
      </c>
      <c r="K2347">
        <v>109</v>
      </c>
      <c r="L2347">
        <v>0</v>
      </c>
    </row>
    <row r="2348" spans="8:12">
      <c r="H2348" t="s">
        <v>306</v>
      </c>
      <c r="I2348" t="s">
        <v>211</v>
      </c>
      <c r="J2348">
        <v>8767</v>
      </c>
      <c r="K2348">
        <v>142</v>
      </c>
      <c r="L2348">
        <v>0</v>
      </c>
    </row>
    <row r="2349" spans="8:12">
      <c r="H2349" t="s">
        <v>306</v>
      </c>
      <c r="I2349" t="s">
        <v>212</v>
      </c>
      <c r="J2349">
        <v>7993</v>
      </c>
      <c r="K2349">
        <v>107</v>
      </c>
      <c r="L2349">
        <v>0</v>
      </c>
    </row>
    <row r="2350" spans="8:12">
      <c r="H2350" t="s">
        <v>306</v>
      </c>
      <c r="I2350" t="s">
        <v>28</v>
      </c>
      <c r="J2350">
        <v>8190</v>
      </c>
      <c r="K2350">
        <v>69</v>
      </c>
      <c r="L2350">
        <v>0</v>
      </c>
    </row>
    <row r="2351" spans="8:12">
      <c r="H2351" t="s">
        <v>306</v>
      </c>
      <c r="I2351" t="s">
        <v>213</v>
      </c>
      <c r="J2351">
        <v>8764</v>
      </c>
      <c r="K2351">
        <v>50</v>
      </c>
      <c r="L2351">
        <v>0</v>
      </c>
    </row>
    <row r="2352" spans="8:12">
      <c r="H2352" t="s">
        <v>306</v>
      </c>
      <c r="I2352" t="s">
        <v>214</v>
      </c>
      <c r="J2352">
        <v>9561</v>
      </c>
      <c r="K2352">
        <v>31</v>
      </c>
      <c r="L2352">
        <v>0</v>
      </c>
    </row>
    <row r="2353" spans="8:12">
      <c r="H2353" t="s">
        <v>306</v>
      </c>
      <c r="I2353" t="s">
        <v>215</v>
      </c>
      <c r="J2353">
        <v>9345</v>
      </c>
      <c r="K2353">
        <v>48</v>
      </c>
      <c r="L2353">
        <v>0</v>
      </c>
    </row>
    <row r="2354" spans="8:12">
      <c r="H2354" t="s">
        <v>306</v>
      </c>
      <c r="I2354" t="s">
        <v>29</v>
      </c>
      <c r="J2354">
        <v>9612</v>
      </c>
      <c r="K2354">
        <v>104</v>
      </c>
      <c r="L2354">
        <v>0</v>
      </c>
    </row>
    <row r="2355" spans="8:12">
      <c r="H2355" t="s">
        <v>306</v>
      </c>
      <c r="I2355" t="s">
        <v>216</v>
      </c>
      <c r="J2355">
        <v>9818</v>
      </c>
      <c r="K2355">
        <v>86</v>
      </c>
      <c r="L2355">
        <v>0</v>
      </c>
    </row>
    <row r="2356" spans="8:12">
      <c r="H2356" t="s">
        <v>306</v>
      </c>
      <c r="I2356" t="s">
        <v>217</v>
      </c>
      <c r="J2356">
        <v>9736</v>
      </c>
      <c r="K2356">
        <v>122</v>
      </c>
      <c r="L2356">
        <v>0</v>
      </c>
    </row>
    <row r="2357" spans="8:12">
      <c r="H2357" t="s">
        <v>306</v>
      </c>
      <c r="I2357" t="s">
        <v>218</v>
      </c>
      <c r="J2357">
        <v>9588</v>
      </c>
      <c r="K2357">
        <v>34</v>
      </c>
      <c r="L2357">
        <v>0</v>
      </c>
    </row>
    <row r="2358" spans="8:12">
      <c r="H2358" t="s">
        <v>306</v>
      </c>
      <c r="I2358" t="s">
        <v>30</v>
      </c>
      <c r="J2358">
        <v>9568</v>
      </c>
      <c r="K2358">
        <v>44</v>
      </c>
      <c r="L2358">
        <v>0</v>
      </c>
    </row>
    <row r="2359" spans="8:12">
      <c r="H2359" t="s">
        <v>306</v>
      </c>
      <c r="I2359" t="s">
        <v>219</v>
      </c>
      <c r="J2359">
        <v>9668</v>
      </c>
      <c r="K2359">
        <v>213</v>
      </c>
      <c r="L2359">
        <v>0</v>
      </c>
    </row>
    <row r="2360" spans="8:12">
      <c r="H2360" t="s">
        <v>306</v>
      </c>
      <c r="I2360" t="s">
        <v>220</v>
      </c>
      <c r="J2360">
        <v>9401</v>
      </c>
      <c r="K2360">
        <v>92</v>
      </c>
      <c r="L2360">
        <v>0</v>
      </c>
    </row>
    <row r="2361" spans="8:12">
      <c r="H2361" t="s">
        <v>306</v>
      </c>
      <c r="I2361" t="s">
        <v>221</v>
      </c>
      <c r="J2361">
        <v>8820</v>
      </c>
      <c r="K2361">
        <v>99</v>
      </c>
      <c r="L2361">
        <v>0</v>
      </c>
    </row>
    <row r="2362" spans="8:12">
      <c r="H2362" t="s">
        <v>306</v>
      </c>
      <c r="I2362" t="s">
        <v>31</v>
      </c>
      <c r="J2362">
        <v>8993</v>
      </c>
      <c r="K2362">
        <v>165</v>
      </c>
      <c r="L2362">
        <v>0</v>
      </c>
    </row>
    <row r="2363" spans="8:12">
      <c r="H2363" t="s">
        <v>306</v>
      </c>
      <c r="I2363" t="s">
        <v>222</v>
      </c>
      <c r="J2363">
        <v>9031</v>
      </c>
      <c r="K2363">
        <v>84</v>
      </c>
      <c r="L2363">
        <v>0</v>
      </c>
    </row>
    <row r="2364" spans="8:12">
      <c r="H2364" t="s">
        <v>306</v>
      </c>
      <c r="I2364" t="s">
        <v>223</v>
      </c>
      <c r="J2364">
        <v>8883</v>
      </c>
      <c r="K2364">
        <v>64</v>
      </c>
      <c r="L2364">
        <v>0</v>
      </c>
    </row>
    <row r="2365" spans="8:12">
      <c r="H2365" t="s">
        <v>306</v>
      </c>
      <c r="I2365" t="s">
        <v>224</v>
      </c>
      <c r="J2365">
        <v>8885</v>
      </c>
      <c r="K2365">
        <v>30</v>
      </c>
      <c r="L2365">
        <v>0</v>
      </c>
    </row>
    <row r="2366" spans="8:12">
      <c r="H2366" t="s">
        <v>306</v>
      </c>
      <c r="I2366" t="s">
        <v>32</v>
      </c>
      <c r="J2366">
        <v>9472</v>
      </c>
      <c r="K2366">
        <v>98</v>
      </c>
      <c r="L2366">
        <v>0</v>
      </c>
    </row>
    <row r="2367" spans="8:12">
      <c r="H2367" t="s">
        <v>306</v>
      </c>
      <c r="I2367" t="s">
        <v>225</v>
      </c>
      <c r="J2367">
        <v>9695</v>
      </c>
      <c r="K2367">
        <v>69</v>
      </c>
      <c r="L2367">
        <v>0</v>
      </c>
    </row>
    <row r="2368" spans="8:12">
      <c r="H2368" t="s">
        <v>306</v>
      </c>
      <c r="I2368" t="s">
        <v>226</v>
      </c>
      <c r="J2368">
        <v>9473</v>
      </c>
      <c r="K2368">
        <v>117</v>
      </c>
      <c r="L2368">
        <v>0</v>
      </c>
    </row>
    <row r="2369" spans="8:12">
      <c r="H2369" t="s">
        <v>306</v>
      </c>
      <c r="I2369" t="s">
        <v>227</v>
      </c>
      <c r="J2369">
        <v>9723</v>
      </c>
      <c r="K2369">
        <v>28</v>
      </c>
      <c r="L2369">
        <v>0</v>
      </c>
    </row>
    <row r="2370" spans="8:12">
      <c r="H2370" t="s">
        <v>306</v>
      </c>
      <c r="I2370" t="s">
        <v>33</v>
      </c>
      <c r="J2370">
        <v>10214</v>
      </c>
      <c r="K2370">
        <v>81</v>
      </c>
      <c r="L2370">
        <v>0</v>
      </c>
    </row>
    <row r="2371" spans="8:12">
      <c r="H2371" t="s">
        <v>306</v>
      </c>
      <c r="I2371" t="s">
        <v>228</v>
      </c>
      <c r="J2371">
        <v>10291</v>
      </c>
      <c r="K2371">
        <v>92</v>
      </c>
      <c r="L2371">
        <v>0</v>
      </c>
    </row>
    <row r="2372" spans="8:12">
      <c r="H2372" t="s">
        <v>306</v>
      </c>
      <c r="I2372" t="s">
        <v>229</v>
      </c>
      <c r="J2372">
        <v>10013</v>
      </c>
      <c r="K2372">
        <v>110</v>
      </c>
      <c r="L2372">
        <v>0</v>
      </c>
    </row>
    <row r="2373" spans="8:12">
      <c r="H2373" t="s">
        <v>306</v>
      </c>
      <c r="I2373" t="s">
        <v>230</v>
      </c>
      <c r="J2373">
        <v>9997</v>
      </c>
      <c r="K2373">
        <v>71</v>
      </c>
      <c r="L2373">
        <v>0</v>
      </c>
    </row>
    <row r="2374" spans="8:12">
      <c r="H2374" t="s">
        <v>306</v>
      </c>
      <c r="I2374" t="s">
        <v>34</v>
      </c>
      <c r="J2374">
        <v>9927</v>
      </c>
      <c r="K2374">
        <v>160</v>
      </c>
      <c r="L2374">
        <v>0</v>
      </c>
    </row>
    <row r="2375" spans="8:12">
      <c r="H2375" t="s">
        <v>306</v>
      </c>
      <c r="I2375" t="s">
        <v>231</v>
      </c>
      <c r="J2375">
        <v>9858</v>
      </c>
      <c r="K2375">
        <v>57</v>
      </c>
      <c r="L2375">
        <v>0</v>
      </c>
    </row>
    <row r="2376" spans="8:12">
      <c r="H2376" t="s">
        <v>306</v>
      </c>
      <c r="I2376" t="s">
        <v>232</v>
      </c>
      <c r="J2376">
        <v>9782</v>
      </c>
      <c r="K2376">
        <v>194</v>
      </c>
      <c r="L2376">
        <v>0</v>
      </c>
    </row>
    <row r="2377" spans="8:12">
      <c r="H2377" t="s">
        <v>306</v>
      </c>
      <c r="I2377" t="s">
        <v>233</v>
      </c>
      <c r="J2377">
        <v>9866</v>
      </c>
      <c r="K2377">
        <v>94</v>
      </c>
      <c r="L2377">
        <v>0</v>
      </c>
    </row>
    <row r="2378" spans="8:12">
      <c r="H2378" t="s">
        <v>306</v>
      </c>
      <c r="I2378" t="s">
        <v>35</v>
      </c>
      <c r="J2378">
        <v>9644</v>
      </c>
      <c r="K2378">
        <v>101</v>
      </c>
      <c r="L2378">
        <v>0</v>
      </c>
    </row>
    <row r="2379" spans="8:12">
      <c r="H2379" t="s">
        <v>306</v>
      </c>
      <c r="I2379" t="s">
        <v>234</v>
      </c>
      <c r="J2379">
        <v>10523</v>
      </c>
      <c r="K2379">
        <v>88</v>
      </c>
      <c r="L2379">
        <v>0</v>
      </c>
    </row>
    <row r="2380" spans="8:12">
      <c r="H2380" t="s">
        <v>306</v>
      </c>
      <c r="I2380" t="s">
        <v>235</v>
      </c>
      <c r="J2380">
        <v>10610</v>
      </c>
      <c r="K2380">
        <v>79</v>
      </c>
      <c r="L2380">
        <v>0</v>
      </c>
    </row>
    <row r="2381" spans="8:12">
      <c r="H2381" t="s">
        <v>306</v>
      </c>
      <c r="I2381" t="s">
        <v>236</v>
      </c>
      <c r="J2381">
        <v>10602</v>
      </c>
      <c r="K2381">
        <v>85</v>
      </c>
      <c r="L2381">
        <v>0</v>
      </c>
    </row>
    <row r="2382" spans="8:12">
      <c r="H2382" t="s">
        <v>306</v>
      </c>
      <c r="I2382" t="s">
        <v>36</v>
      </c>
      <c r="J2382">
        <v>10932</v>
      </c>
      <c r="K2382">
        <v>154</v>
      </c>
      <c r="L2382">
        <v>0</v>
      </c>
    </row>
    <row r="2383" spans="8:12">
      <c r="H2383" t="s">
        <v>306</v>
      </c>
      <c r="I2383" t="s">
        <v>237</v>
      </c>
      <c r="J2383">
        <v>10642</v>
      </c>
      <c r="K2383">
        <v>95</v>
      </c>
      <c r="L2383">
        <v>0</v>
      </c>
    </row>
    <row r="2384" spans="8:12">
      <c r="H2384" t="s">
        <v>306</v>
      </c>
      <c r="I2384" t="s">
        <v>238</v>
      </c>
      <c r="J2384">
        <v>10993</v>
      </c>
      <c r="K2384">
        <v>68</v>
      </c>
      <c r="L2384">
        <v>0</v>
      </c>
    </row>
    <row r="2385" spans="8:12">
      <c r="H2385" t="s">
        <v>306</v>
      </c>
      <c r="I2385" t="s">
        <v>239</v>
      </c>
      <c r="J2385">
        <v>11207</v>
      </c>
      <c r="K2385">
        <v>92</v>
      </c>
      <c r="L2385">
        <v>0</v>
      </c>
    </row>
    <row r="2386" spans="8:12">
      <c r="H2386" t="s">
        <v>306</v>
      </c>
      <c r="I2386" t="s">
        <v>37</v>
      </c>
      <c r="J2386">
        <v>11257</v>
      </c>
      <c r="K2386">
        <v>31</v>
      </c>
      <c r="L2386">
        <v>0</v>
      </c>
    </row>
    <row r="2387" spans="8:12">
      <c r="H2387" t="s">
        <v>306</v>
      </c>
      <c r="I2387" t="s">
        <v>240</v>
      </c>
      <c r="J2387">
        <v>11425</v>
      </c>
      <c r="K2387">
        <v>91</v>
      </c>
      <c r="L2387">
        <v>0</v>
      </c>
    </row>
    <row r="2388" spans="8:12">
      <c r="H2388" t="s">
        <v>306</v>
      </c>
      <c r="I2388" t="s">
        <v>241</v>
      </c>
      <c r="J2388">
        <v>11639</v>
      </c>
      <c r="K2388">
        <v>76</v>
      </c>
      <c r="L2388">
        <v>0</v>
      </c>
    </row>
    <row r="2389" spans="8:12">
      <c r="H2389" t="s">
        <v>306</v>
      </c>
      <c r="I2389" t="s">
        <v>242</v>
      </c>
      <c r="J2389">
        <v>11641</v>
      </c>
      <c r="K2389">
        <v>55</v>
      </c>
      <c r="L2389">
        <v>0</v>
      </c>
    </row>
    <row r="2390" spans="8:12">
      <c r="H2390" t="s">
        <v>306</v>
      </c>
      <c r="I2390" t="s">
        <v>38</v>
      </c>
      <c r="J2390">
        <v>10132</v>
      </c>
      <c r="K2390">
        <v>95</v>
      </c>
      <c r="L2390">
        <v>0</v>
      </c>
    </row>
    <row r="2391" spans="8:12">
      <c r="H2391" t="s">
        <v>306</v>
      </c>
      <c r="I2391" t="s">
        <v>243</v>
      </c>
      <c r="J2391">
        <v>9521</v>
      </c>
      <c r="K2391">
        <v>84</v>
      </c>
      <c r="L2391">
        <v>0</v>
      </c>
    </row>
    <row r="2392" spans="8:12">
      <c r="H2392" t="s">
        <v>306</v>
      </c>
      <c r="I2392" t="s">
        <v>244</v>
      </c>
      <c r="J2392">
        <v>8772</v>
      </c>
      <c r="K2392">
        <v>44</v>
      </c>
      <c r="L2392">
        <v>0</v>
      </c>
    </row>
    <row r="2393" spans="8:12">
      <c r="H2393" t="s">
        <v>306</v>
      </c>
      <c r="I2393" t="s">
        <v>245</v>
      </c>
      <c r="J2393">
        <v>9747</v>
      </c>
      <c r="K2393">
        <v>39</v>
      </c>
      <c r="L2393">
        <v>0</v>
      </c>
    </row>
    <row r="2394" spans="8:12">
      <c r="H2394" t="s">
        <v>306</v>
      </c>
      <c r="I2394" t="s">
        <v>39</v>
      </c>
      <c r="J2394">
        <v>9718</v>
      </c>
      <c r="K2394">
        <v>113</v>
      </c>
      <c r="L2394">
        <v>0</v>
      </c>
    </row>
    <row r="2395" spans="8:12">
      <c r="H2395" t="s">
        <v>306</v>
      </c>
      <c r="I2395" t="s">
        <v>246</v>
      </c>
      <c r="J2395">
        <v>9087</v>
      </c>
      <c r="K2395">
        <v>44</v>
      </c>
      <c r="L2395">
        <v>0</v>
      </c>
    </row>
    <row r="2396" spans="8:12">
      <c r="H2396" t="s">
        <v>306</v>
      </c>
      <c r="I2396" t="s">
        <v>247</v>
      </c>
      <c r="J2396">
        <v>7963</v>
      </c>
      <c r="K2396">
        <v>37</v>
      </c>
      <c r="L2396">
        <v>0</v>
      </c>
    </row>
    <row r="2397" spans="8:12">
      <c r="H2397" t="s">
        <v>306</v>
      </c>
      <c r="I2397" t="s">
        <v>248</v>
      </c>
      <c r="J2397">
        <v>5994</v>
      </c>
      <c r="K2397">
        <v>87</v>
      </c>
      <c r="L2397">
        <v>0</v>
      </c>
    </row>
    <row r="2398" spans="8:12">
      <c r="H2398" t="s">
        <v>306</v>
      </c>
      <c r="I2398" t="s">
        <v>40</v>
      </c>
      <c r="J2398">
        <v>4801</v>
      </c>
      <c r="K2398">
        <v>194</v>
      </c>
      <c r="L2398">
        <v>0</v>
      </c>
    </row>
    <row r="2399" spans="8:12">
      <c r="H2399" t="s">
        <v>306</v>
      </c>
      <c r="I2399" t="s">
        <v>249</v>
      </c>
      <c r="J2399">
        <v>2503</v>
      </c>
      <c r="K2399">
        <v>29</v>
      </c>
      <c r="L2399">
        <v>0</v>
      </c>
    </row>
    <row r="2400" spans="8:12">
      <c r="H2400" t="s">
        <v>306</v>
      </c>
      <c r="I2400" t="s">
        <v>250</v>
      </c>
      <c r="J2400">
        <v>2179</v>
      </c>
      <c r="K2400">
        <v>61</v>
      </c>
      <c r="L2400">
        <v>0</v>
      </c>
    </row>
    <row r="2401" spans="8:12">
      <c r="H2401" t="s">
        <v>306</v>
      </c>
      <c r="I2401" t="s">
        <v>251</v>
      </c>
      <c r="J2401">
        <v>1751</v>
      </c>
      <c r="K2401">
        <v>75</v>
      </c>
      <c r="L2401">
        <v>0</v>
      </c>
    </row>
    <row r="2402" spans="8:12">
      <c r="H2402" t="s">
        <v>307</v>
      </c>
      <c r="I2402" t="s">
        <v>17</v>
      </c>
      <c r="J2402">
        <v>1829</v>
      </c>
      <c r="K2402">
        <v>29</v>
      </c>
      <c r="L2402">
        <v>0</v>
      </c>
    </row>
    <row r="2403" spans="8:12">
      <c r="H2403" t="s">
        <v>307</v>
      </c>
      <c r="I2403" t="s">
        <v>180</v>
      </c>
      <c r="J2403">
        <v>1657</v>
      </c>
      <c r="K2403">
        <v>139</v>
      </c>
      <c r="L2403">
        <v>0</v>
      </c>
    </row>
    <row r="2404" spans="8:12">
      <c r="H2404" t="s">
        <v>307</v>
      </c>
      <c r="I2404" t="s">
        <v>181</v>
      </c>
      <c r="J2404">
        <v>1956</v>
      </c>
      <c r="K2404">
        <v>98</v>
      </c>
      <c r="L2404">
        <v>0</v>
      </c>
    </row>
    <row r="2405" spans="8:12">
      <c r="H2405" t="s">
        <v>307</v>
      </c>
      <c r="I2405" t="s">
        <v>182</v>
      </c>
      <c r="J2405">
        <v>2200</v>
      </c>
      <c r="K2405">
        <v>94</v>
      </c>
      <c r="L2405">
        <v>0</v>
      </c>
    </row>
    <row r="2406" spans="8:12">
      <c r="H2406" t="s">
        <v>307</v>
      </c>
      <c r="I2406" t="s">
        <v>18</v>
      </c>
      <c r="J2406">
        <v>1891</v>
      </c>
      <c r="K2406">
        <v>102</v>
      </c>
      <c r="L2406">
        <v>0</v>
      </c>
    </row>
    <row r="2407" spans="8:12">
      <c r="H2407" t="s">
        <v>307</v>
      </c>
      <c r="I2407" t="s">
        <v>183</v>
      </c>
      <c r="J2407">
        <v>1764</v>
      </c>
      <c r="K2407">
        <v>159</v>
      </c>
      <c r="L2407">
        <v>0</v>
      </c>
    </row>
    <row r="2408" spans="8:12">
      <c r="H2408" t="s">
        <v>307</v>
      </c>
      <c r="I2408" t="s">
        <v>184</v>
      </c>
      <c r="J2408">
        <v>1739</v>
      </c>
      <c r="K2408">
        <v>67</v>
      </c>
      <c r="L2408">
        <v>0</v>
      </c>
    </row>
    <row r="2409" spans="8:12">
      <c r="H2409" t="s">
        <v>307</v>
      </c>
      <c r="I2409" t="s">
        <v>185</v>
      </c>
      <c r="J2409">
        <v>1773</v>
      </c>
      <c r="K2409">
        <v>88</v>
      </c>
      <c r="L2409">
        <v>0</v>
      </c>
    </row>
    <row r="2410" spans="8:12">
      <c r="H2410" t="s">
        <v>307</v>
      </c>
      <c r="I2410" t="s">
        <v>19</v>
      </c>
      <c r="J2410">
        <v>1566</v>
      </c>
      <c r="K2410">
        <v>121</v>
      </c>
      <c r="L2410">
        <v>0</v>
      </c>
    </row>
    <row r="2411" spans="8:12">
      <c r="H2411" t="s">
        <v>307</v>
      </c>
      <c r="I2411" t="s">
        <v>186</v>
      </c>
      <c r="J2411">
        <v>1585</v>
      </c>
      <c r="K2411">
        <v>30</v>
      </c>
      <c r="L2411">
        <v>0</v>
      </c>
    </row>
    <row r="2412" spans="8:12">
      <c r="H2412" t="s">
        <v>307</v>
      </c>
      <c r="I2412" t="s">
        <v>187</v>
      </c>
      <c r="J2412">
        <v>2436</v>
      </c>
      <c r="K2412">
        <v>188</v>
      </c>
      <c r="L2412">
        <v>0</v>
      </c>
    </row>
    <row r="2413" spans="8:12">
      <c r="H2413" t="s">
        <v>307</v>
      </c>
      <c r="I2413" t="s">
        <v>188</v>
      </c>
      <c r="J2413">
        <v>2513</v>
      </c>
      <c r="K2413">
        <v>31</v>
      </c>
      <c r="L2413">
        <v>0</v>
      </c>
    </row>
    <row r="2414" spans="8:12">
      <c r="H2414" t="s">
        <v>307</v>
      </c>
      <c r="I2414" t="s">
        <v>20</v>
      </c>
      <c r="J2414">
        <v>2199</v>
      </c>
      <c r="K2414">
        <v>37</v>
      </c>
      <c r="L2414">
        <v>0</v>
      </c>
    </row>
    <row r="2415" spans="8:12">
      <c r="H2415" t="s">
        <v>307</v>
      </c>
      <c r="I2415" t="s">
        <v>189</v>
      </c>
      <c r="J2415">
        <v>5358</v>
      </c>
      <c r="K2415">
        <v>82</v>
      </c>
      <c r="L2415">
        <v>0</v>
      </c>
    </row>
    <row r="2416" spans="8:12">
      <c r="H2416" t="s">
        <v>307</v>
      </c>
      <c r="I2416" t="s">
        <v>190</v>
      </c>
      <c r="J2416">
        <v>8008</v>
      </c>
      <c r="K2416">
        <v>155</v>
      </c>
      <c r="L2416">
        <v>0</v>
      </c>
    </row>
    <row r="2417" spans="8:12">
      <c r="H2417" t="s">
        <v>307</v>
      </c>
      <c r="I2417" t="s">
        <v>191</v>
      </c>
      <c r="J2417">
        <v>7264</v>
      </c>
      <c r="K2417">
        <v>26</v>
      </c>
      <c r="L2417">
        <v>0</v>
      </c>
    </row>
    <row r="2418" spans="8:12">
      <c r="H2418" t="s">
        <v>307</v>
      </c>
      <c r="I2418" t="s">
        <v>21</v>
      </c>
      <c r="J2418">
        <v>7993</v>
      </c>
      <c r="K2418">
        <v>101</v>
      </c>
      <c r="L2418">
        <v>0</v>
      </c>
    </row>
    <row r="2419" spans="8:12">
      <c r="H2419" t="s">
        <v>307</v>
      </c>
      <c r="I2419" t="s">
        <v>192</v>
      </c>
      <c r="J2419">
        <v>10647</v>
      </c>
      <c r="K2419">
        <v>52</v>
      </c>
      <c r="L2419">
        <v>0</v>
      </c>
    </row>
    <row r="2420" spans="8:12">
      <c r="H2420" t="s">
        <v>307</v>
      </c>
      <c r="I2420" t="s">
        <v>193</v>
      </c>
      <c r="J2420">
        <v>10655</v>
      </c>
      <c r="K2420">
        <v>102</v>
      </c>
      <c r="L2420">
        <v>0</v>
      </c>
    </row>
    <row r="2421" spans="8:12">
      <c r="H2421" t="s">
        <v>307</v>
      </c>
      <c r="I2421" t="s">
        <v>194</v>
      </c>
      <c r="J2421">
        <v>10629</v>
      </c>
      <c r="K2421">
        <v>86</v>
      </c>
      <c r="L2421">
        <v>0</v>
      </c>
    </row>
    <row r="2422" spans="8:12">
      <c r="H2422" t="s">
        <v>307</v>
      </c>
      <c r="I2422" t="s">
        <v>22</v>
      </c>
      <c r="J2422">
        <v>12839</v>
      </c>
      <c r="K2422">
        <v>118</v>
      </c>
      <c r="L2422">
        <v>0</v>
      </c>
    </row>
    <row r="2423" spans="8:12">
      <c r="H2423" t="s">
        <v>307</v>
      </c>
      <c r="I2423" t="s">
        <v>195</v>
      </c>
      <c r="J2423">
        <v>12658</v>
      </c>
      <c r="K2423">
        <v>81</v>
      </c>
      <c r="L2423">
        <v>0</v>
      </c>
    </row>
    <row r="2424" spans="8:12">
      <c r="H2424" t="s">
        <v>307</v>
      </c>
      <c r="I2424" t="s">
        <v>196</v>
      </c>
      <c r="J2424">
        <v>13535</v>
      </c>
      <c r="K2424">
        <v>80</v>
      </c>
      <c r="L2424">
        <v>0</v>
      </c>
    </row>
    <row r="2425" spans="8:12">
      <c r="H2425" t="s">
        <v>307</v>
      </c>
      <c r="I2425" t="s">
        <v>197</v>
      </c>
      <c r="J2425">
        <v>13576</v>
      </c>
      <c r="K2425">
        <v>78</v>
      </c>
      <c r="L2425">
        <v>0</v>
      </c>
    </row>
    <row r="2426" spans="8:12">
      <c r="H2426" t="s">
        <v>307</v>
      </c>
      <c r="I2426" t="s">
        <v>23</v>
      </c>
      <c r="J2426">
        <v>13939</v>
      </c>
      <c r="K2426">
        <v>70</v>
      </c>
      <c r="L2426">
        <v>0</v>
      </c>
    </row>
    <row r="2427" spans="8:12">
      <c r="H2427" t="s">
        <v>307</v>
      </c>
      <c r="I2427" t="s">
        <v>198</v>
      </c>
      <c r="J2427">
        <v>14093</v>
      </c>
      <c r="K2427">
        <v>64</v>
      </c>
      <c r="L2427">
        <v>0</v>
      </c>
    </row>
    <row r="2428" spans="8:12">
      <c r="H2428" t="s">
        <v>307</v>
      </c>
      <c r="I2428" t="s">
        <v>199</v>
      </c>
      <c r="J2428">
        <v>14223</v>
      </c>
      <c r="K2428">
        <v>74</v>
      </c>
      <c r="L2428">
        <v>0</v>
      </c>
    </row>
    <row r="2429" spans="8:12">
      <c r="H2429" t="s">
        <v>307</v>
      </c>
      <c r="I2429" t="s">
        <v>200</v>
      </c>
      <c r="J2429">
        <v>14116</v>
      </c>
      <c r="K2429">
        <v>91</v>
      </c>
      <c r="L2429">
        <v>0</v>
      </c>
    </row>
    <row r="2430" spans="8:12">
      <c r="H2430" t="s">
        <v>307</v>
      </c>
      <c r="I2430" t="s">
        <v>24</v>
      </c>
      <c r="J2430">
        <v>12781</v>
      </c>
      <c r="K2430">
        <v>74</v>
      </c>
      <c r="L2430">
        <v>0</v>
      </c>
    </row>
    <row r="2431" spans="8:12">
      <c r="H2431" t="s">
        <v>307</v>
      </c>
      <c r="I2431" t="s">
        <v>201</v>
      </c>
      <c r="J2431">
        <v>11979</v>
      </c>
      <c r="K2431">
        <v>87</v>
      </c>
      <c r="L2431">
        <v>0</v>
      </c>
    </row>
    <row r="2432" spans="8:12">
      <c r="H2432" t="s">
        <v>307</v>
      </c>
      <c r="I2432" t="s">
        <v>202</v>
      </c>
      <c r="J2432">
        <v>10934</v>
      </c>
      <c r="K2432">
        <v>75</v>
      </c>
      <c r="L2432">
        <v>0</v>
      </c>
    </row>
    <row r="2433" spans="8:12">
      <c r="H2433" t="s">
        <v>307</v>
      </c>
      <c r="I2433" t="s">
        <v>203</v>
      </c>
      <c r="J2433">
        <v>10362</v>
      </c>
      <c r="K2433">
        <v>27</v>
      </c>
      <c r="L2433">
        <v>0</v>
      </c>
    </row>
    <row r="2434" spans="8:12">
      <c r="H2434" t="s">
        <v>307</v>
      </c>
      <c r="I2434" t="s">
        <v>25</v>
      </c>
      <c r="J2434">
        <v>9768</v>
      </c>
      <c r="K2434">
        <v>103</v>
      </c>
      <c r="L2434">
        <v>0</v>
      </c>
    </row>
    <row r="2435" spans="8:12">
      <c r="H2435" t="s">
        <v>307</v>
      </c>
      <c r="I2435" t="s">
        <v>204</v>
      </c>
      <c r="J2435">
        <v>10166</v>
      </c>
      <c r="K2435">
        <v>93</v>
      </c>
      <c r="L2435">
        <v>0</v>
      </c>
    </row>
    <row r="2436" spans="8:12">
      <c r="H2436" t="s">
        <v>307</v>
      </c>
      <c r="I2436" t="s">
        <v>205</v>
      </c>
      <c r="J2436">
        <v>10974</v>
      </c>
      <c r="K2436">
        <v>89</v>
      </c>
      <c r="L2436">
        <v>0</v>
      </c>
    </row>
    <row r="2437" spans="8:12">
      <c r="H2437" t="s">
        <v>307</v>
      </c>
      <c r="I2437" t="s">
        <v>206</v>
      </c>
      <c r="J2437">
        <v>10829</v>
      </c>
      <c r="K2437">
        <v>52</v>
      </c>
      <c r="L2437">
        <v>0</v>
      </c>
    </row>
    <row r="2438" spans="8:12">
      <c r="H2438" t="s">
        <v>307</v>
      </c>
      <c r="I2438" t="s">
        <v>26</v>
      </c>
      <c r="J2438">
        <v>10311</v>
      </c>
      <c r="K2438">
        <v>154</v>
      </c>
      <c r="L2438">
        <v>0</v>
      </c>
    </row>
    <row r="2439" spans="8:12">
      <c r="H2439" t="s">
        <v>307</v>
      </c>
      <c r="I2439" t="s">
        <v>207</v>
      </c>
      <c r="J2439">
        <v>10150</v>
      </c>
      <c r="K2439">
        <v>76</v>
      </c>
      <c r="L2439">
        <v>0</v>
      </c>
    </row>
    <row r="2440" spans="8:12">
      <c r="H2440" t="s">
        <v>307</v>
      </c>
      <c r="I2440" t="s">
        <v>208</v>
      </c>
      <c r="J2440">
        <v>9794</v>
      </c>
      <c r="K2440">
        <v>69</v>
      </c>
      <c r="L2440">
        <v>0</v>
      </c>
    </row>
    <row r="2441" spans="8:12">
      <c r="H2441" t="s">
        <v>307</v>
      </c>
      <c r="I2441" t="s">
        <v>209</v>
      </c>
      <c r="J2441">
        <v>8418</v>
      </c>
      <c r="K2441">
        <v>58</v>
      </c>
      <c r="L2441">
        <v>0</v>
      </c>
    </row>
    <row r="2442" spans="8:12">
      <c r="H2442" t="s">
        <v>307</v>
      </c>
      <c r="I2442" t="s">
        <v>27</v>
      </c>
      <c r="J2442">
        <v>8535</v>
      </c>
      <c r="K2442">
        <v>88</v>
      </c>
      <c r="L2442">
        <v>0</v>
      </c>
    </row>
    <row r="2443" spans="8:12">
      <c r="H2443" t="s">
        <v>307</v>
      </c>
      <c r="I2443" t="s">
        <v>210</v>
      </c>
      <c r="J2443">
        <v>8575</v>
      </c>
      <c r="K2443">
        <v>90</v>
      </c>
      <c r="L2443">
        <v>0</v>
      </c>
    </row>
    <row r="2444" spans="8:12">
      <c r="H2444" t="s">
        <v>307</v>
      </c>
      <c r="I2444" t="s">
        <v>211</v>
      </c>
      <c r="J2444">
        <v>8484</v>
      </c>
      <c r="K2444">
        <v>61</v>
      </c>
      <c r="L2444">
        <v>0</v>
      </c>
    </row>
    <row r="2445" spans="8:12">
      <c r="H2445" t="s">
        <v>307</v>
      </c>
      <c r="I2445" t="s">
        <v>212</v>
      </c>
      <c r="J2445">
        <v>9429</v>
      </c>
      <c r="K2445">
        <v>51</v>
      </c>
      <c r="L2445">
        <v>0</v>
      </c>
    </row>
    <row r="2446" spans="8:12">
      <c r="H2446" t="s">
        <v>307</v>
      </c>
      <c r="I2446" t="s">
        <v>28</v>
      </c>
      <c r="J2446">
        <v>9021</v>
      </c>
      <c r="K2446">
        <v>22</v>
      </c>
      <c r="L2446">
        <v>0</v>
      </c>
    </row>
    <row r="2447" spans="8:12">
      <c r="H2447" t="s">
        <v>307</v>
      </c>
      <c r="I2447" t="s">
        <v>213</v>
      </c>
      <c r="J2447">
        <v>9494</v>
      </c>
      <c r="K2447">
        <v>50</v>
      </c>
      <c r="L2447">
        <v>0</v>
      </c>
    </row>
    <row r="2448" spans="8:12">
      <c r="H2448" t="s">
        <v>307</v>
      </c>
      <c r="I2448" t="s">
        <v>214</v>
      </c>
      <c r="J2448">
        <v>9295</v>
      </c>
      <c r="K2448">
        <v>23</v>
      </c>
      <c r="L2448">
        <v>0</v>
      </c>
    </row>
    <row r="2449" spans="8:12">
      <c r="H2449" t="s">
        <v>307</v>
      </c>
      <c r="I2449" t="s">
        <v>215</v>
      </c>
      <c r="J2449">
        <v>9335</v>
      </c>
      <c r="K2449">
        <v>25</v>
      </c>
      <c r="L2449">
        <v>0</v>
      </c>
    </row>
    <row r="2450" spans="8:12">
      <c r="H2450" t="s">
        <v>307</v>
      </c>
      <c r="I2450" t="s">
        <v>29</v>
      </c>
      <c r="J2450">
        <v>9507</v>
      </c>
      <c r="K2450">
        <v>135</v>
      </c>
      <c r="L2450">
        <v>0</v>
      </c>
    </row>
    <row r="2451" spans="8:12">
      <c r="H2451" t="s">
        <v>307</v>
      </c>
      <c r="I2451" t="s">
        <v>216</v>
      </c>
      <c r="J2451">
        <v>9372</v>
      </c>
      <c r="K2451">
        <v>27</v>
      </c>
      <c r="L2451">
        <v>0</v>
      </c>
    </row>
    <row r="2452" spans="8:12">
      <c r="H2452" t="s">
        <v>307</v>
      </c>
      <c r="I2452" t="s">
        <v>217</v>
      </c>
      <c r="J2452">
        <v>9327</v>
      </c>
      <c r="K2452">
        <v>72</v>
      </c>
      <c r="L2452">
        <v>0</v>
      </c>
    </row>
    <row r="2453" spans="8:12">
      <c r="H2453" t="s">
        <v>307</v>
      </c>
      <c r="I2453" t="s">
        <v>218</v>
      </c>
      <c r="J2453">
        <v>9176</v>
      </c>
      <c r="K2453">
        <v>243</v>
      </c>
      <c r="L2453">
        <v>0</v>
      </c>
    </row>
    <row r="2454" spans="8:12">
      <c r="H2454" t="s">
        <v>307</v>
      </c>
      <c r="I2454" t="s">
        <v>30</v>
      </c>
      <c r="J2454">
        <v>9684</v>
      </c>
      <c r="K2454">
        <v>24</v>
      </c>
      <c r="L2454">
        <v>0</v>
      </c>
    </row>
    <row r="2455" spans="8:12">
      <c r="H2455" t="s">
        <v>307</v>
      </c>
      <c r="I2455" t="s">
        <v>219</v>
      </c>
      <c r="J2455">
        <v>9541</v>
      </c>
      <c r="K2455">
        <v>75</v>
      </c>
      <c r="L2455">
        <v>0</v>
      </c>
    </row>
    <row r="2456" spans="8:12">
      <c r="H2456" t="s">
        <v>307</v>
      </c>
      <c r="I2456" t="s">
        <v>220</v>
      </c>
      <c r="J2456">
        <v>9427</v>
      </c>
      <c r="K2456">
        <v>95</v>
      </c>
      <c r="L2456">
        <v>0</v>
      </c>
    </row>
    <row r="2457" spans="8:12">
      <c r="H2457" t="s">
        <v>307</v>
      </c>
      <c r="I2457" t="s">
        <v>221</v>
      </c>
      <c r="J2457">
        <v>9008</v>
      </c>
      <c r="K2457">
        <v>23</v>
      </c>
      <c r="L2457">
        <v>0</v>
      </c>
    </row>
    <row r="2458" spans="8:12">
      <c r="H2458" t="s">
        <v>307</v>
      </c>
      <c r="I2458" t="s">
        <v>31</v>
      </c>
      <c r="J2458">
        <v>9407</v>
      </c>
      <c r="K2458">
        <v>34</v>
      </c>
      <c r="L2458">
        <v>0</v>
      </c>
    </row>
    <row r="2459" spans="8:12">
      <c r="H2459" t="s">
        <v>307</v>
      </c>
      <c r="I2459" t="s">
        <v>222</v>
      </c>
      <c r="J2459">
        <v>9514</v>
      </c>
      <c r="K2459">
        <v>66</v>
      </c>
      <c r="L2459">
        <v>0</v>
      </c>
    </row>
    <row r="2460" spans="8:12">
      <c r="H2460" t="s">
        <v>307</v>
      </c>
      <c r="I2460" t="s">
        <v>223</v>
      </c>
      <c r="J2460">
        <v>8581</v>
      </c>
      <c r="K2460">
        <v>93</v>
      </c>
      <c r="L2460">
        <v>0</v>
      </c>
    </row>
    <row r="2461" spans="8:12">
      <c r="H2461" t="s">
        <v>307</v>
      </c>
      <c r="I2461" t="s">
        <v>224</v>
      </c>
      <c r="J2461">
        <v>9028</v>
      </c>
      <c r="K2461">
        <v>165</v>
      </c>
      <c r="L2461">
        <v>0</v>
      </c>
    </row>
    <row r="2462" spans="8:12">
      <c r="H2462" t="s">
        <v>307</v>
      </c>
      <c r="I2462" t="s">
        <v>32</v>
      </c>
      <c r="J2462">
        <v>8709</v>
      </c>
      <c r="K2462">
        <v>105</v>
      </c>
      <c r="L2462">
        <v>0</v>
      </c>
    </row>
    <row r="2463" spans="8:12">
      <c r="H2463" t="s">
        <v>307</v>
      </c>
      <c r="I2463" t="s">
        <v>225</v>
      </c>
      <c r="J2463">
        <v>9257</v>
      </c>
      <c r="K2463">
        <v>29</v>
      </c>
      <c r="L2463">
        <v>0</v>
      </c>
    </row>
    <row r="2464" spans="8:12">
      <c r="H2464" t="s">
        <v>307</v>
      </c>
      <c r="I2464" t="s">
        <v>226</v>
      </c>
      <c r="J2464">
        <v>9009</v>
      </c>
      <c r="K2464">
        <v>190</v>
      </c>
      <c r="L2464">
        <v>0</v>
      </c>
    </row>
    <row r="2465" spans="8:12">
      <c r="H2465" t="s">
        <v>307</v>
      </c>
      <c r="I2465" t="s">
        <v>227</v>
      </c>
      <c r="J2465">
        <v>8390</v>
      </c>
      <c r="K2465">
        <v>94</v>
      </c>
      <c r="L2465">
        <v>0</v>
      </c>
    </row>
    <row r="2466" spans="8:12">
      <c r="H2466" t="s">
        <v>307</v>
      </c>
      <c r="I2466" t="s">
        <v>33</v>
      </c>
      <c r="J2466">
        <v>9524</v>
      </c>
      <c r="K2466">
        <v>26</v>
      </c>
      <c r="L2466">
        <v>0</v>
      </c>
    </row>
    <row r="2467" spans="8:12">
      <c r="H2467" t="s">
        <v>307</v>
      </c>
      <c r="I2467" t="s">
        <v>228</v>
      </c>
      <c r="J2467">
        <v>9046</v>
      </c>
      <c r="K2467">
        <v>97</v>
      </c>
      <c r="L2467">
        <v>0</v>
      </c>
    </row>
    <row r="2468" spans="8:12">
      <c r="H2468" t="s">
        <v>307</v>
      </c>
      <c r="I2468" t="s">
        <v>229</v>
      </c>
      <c r="J2468">
        <v>9161</v>
      </c>
      <c r="K2468">
        <v>105</v>
      </c>
      <c r="L2468">
        <v>0</v>
      </c>
    </row>
    <row r="2469" spans="8:12">
      <c r="H2469" t="s">
        <v>307</v>
      </c>
      <c r="I2469" t="s">
        <v>230</v>
      </c>
      <c r="J2469">
        <v>8893</v>
      </c>
      <c r="K2469">
        <v>85</v>
      </c>
      <c r="L2469">
        <v>0</v>
      </c>
    </row>
    <row r="2470" spans="8:12">
      <c r="H2470" t="s">
        <v>307</v>
      </c>
      <c r="I2470" t="s">
        <v>34</v>
      </c>
      <c r="J2470">
        <v>9455</v>
      </c>
      <c r="K2470">
        <v>92</v>
      </c>
      <c r="L2470">
        <v>0</v>
      </c>
    </row>
    <row r="2471" spans="8:12">
      <c r="H2471" t="s">
        <v>307</v>
      </c>
      <c r="I2471" t="s">
        <v>231</v>
      </c>
      <c r="J2471">
        <v>9043</v>
      </c>
      <c r="K2471">
        <v>87</v>
      </c>
      <c r="L2471">
        <v>0</v>
      </c>
    </row>
    <row r="2472" spans="8:12">
      <c r="H2472" t="s">
        <v>307</v>
      </c>
      <c r="I2472" t="s">
        <v>232</v>
      </c>
      <c r="J2472">
        <v>9035</v>
      </c>
      <c r="K2472">
        <v>35</v>
      </c>
      <c r="L2472">
        <v>0</v>
      </c>
    </row>
    <row r="2473" spans="8:12">
      <c r="H2473" t="s">
        <v>307</v>
      </c>
      <c r="I2473" t="s">
        <v>233</v>
      </c>
      <c r="J2473">
        <v>9115</v>
      </c>
      <c r="K2473">
        <v>95</v>
      </c>
      <c r="L2473">
        <v>0</v>
      </c>
    </row>
    <row r="2474" spans="8:12">
      <c r="H2474" t="s">
        <v>307</v>
      </c>
      <c r="I2474" t="s">
        <v>35</v>
      </c>
      <c r="J2474">
        <v>9573</v>
      </c>
      <c r="K2474">
        <v>75</v>
      </c>
      <c r="L2474">
        <v>0</v>
      </c>
    </row>
    <row r="2475" spans="8:12">
      <c r="H2475" t="s">
        <v>307</v>
      </c>
      <c r="I2475" t="s">
        <v>234</v>
      </c>
      <c r="J2475">
        <v>10169</v>
      </c>
      <c r="K2475">
        <v>99</v>
      </c>
      <c r="L2475">
        <v>0</v>
      </c>
    </row>
    <row r="2476" spans="8:12">
      <c r="H2476" t="s">
        <v>307</v>
      </c>
      <c r="I2476" t="s">
        <v>235</v>
      </c>
      <c r="J2476">
        <v>9926</v>
      </c>
      <c r="K2476">
        <v>85</v>
      </c>
      <c r="L2476">
        <v>0</v>
      </c>
    </row>
    <row r="2477" spans="8:12">
      <c r="H2477" t="s">
        <v>307</v>
      </c>
      <c r="I2477" t="s">
        <v>236</v>
      </c>
      <c r="J2477">
        <v>10064</v>
      </c>
      <c r="K2477">
        <v>81</v>
      </c>
      <c r="L2477">
        <v>0</v>
      </c>
    </row>
    <row r="2478" spans="8:12">
      <c r="H2478" t="s">
        <v>307</v>
      </c>
      <c r="I2478" t="s">
        <v>36</v>
      </c>
      <c r="J2478">
        <v>10499</v>
      </c>
      <c r="K2478">
        <v>751</v>
      </c>
      <c r="L2478">
        <v>0</v>
      </c>
    </row>
    <row r="2479" spans="8:12">
      <c r="H2479" t="s">
        <v>307</v>
      </c>
      <c r="I2479" t="s">
        <v>237</v>
      </c>
      <c r="J2479">
        <v>10426</v>
      </c>
      <c r="K2479">
        <v>544</v>
      </c>
      <c r="L2479">
        <v>0</v>
      </c>
    </row>
    <row r="2480" spans="8:12">
      <c r="H2480" t="s">
        <v>307</v>
      </c>
      <c r="I2480" t="s">
        <v>238</v>
      </c>
      <c r="J2480">
        <v>10556</v>
      </c>
      <c r="K2480">
        <v>398</v>
      </c>
      <c r="L2480">
        <v>0</v>
      </c>
    </row>
    <row r="2481" spans="8:12">
      <c r="H2481" t="s">
        <v>307</v>
      </c>
      <c r="I2481" t="s">
        <v>239</v>
      </c>
      <c r="J2481">
        <v>10773</v>
      </c>
      <c r="K2481">
        <v>345</v>
      </c>
      <c r="L2481">
        <v>0</v>
      </c>
    </row>
    <row r="2482" spans="8:12">
      <c r="H2482" t="s">
        <v>307</v>
      </c>
      <c r="I2482" t="s">
        <v>37</v>
      </c>
      <c r="J2482">
        <v>10914</v>
      </c>
      <c r="K2482">
        <v>387</v>
      </c>
      <c r="L2482">
        <v>0</v>
      </c>
    </row>
    <row r="2483" spans="8:12">
      <c r="H2483" t="s">
        <v>307</v>
      </c>
      <c r="I2483" t="s">
        <v>240</v>
      </c>
      <c r="J2483">
        <v>10900</v>
      </c>
      <c r="K2483">
        <v>365</v>
      </c>
      <c r="L2483">
        <v>0</v>
      </c>
    </row>
    <row r="2484" spans="8:12">
      <c r="H2484" t="s">
        <v>307</v>
      </c>
      <c r="I2484" t="s">
        <v>241</v>
      </c>
      <c r="J2484">
        <v>11185</v>
      </c>
      <c r="K2484">
        <v>447</v>
      </c>
      <c r="L2484">
        <v>0</v>
      </c>
    </row>
    <row r="2485" spans="8:12">
      <c r="H2485" t="s">
        <v>307</v>
      </c>
      <c r="I2485" t="s">
        <v>242</v>
      </c>
      <c r="J2485">
        <v>14697</v>
      </c>
      <c r="K2485">
        <v>511</v>
      </c>
      <c r="L2485">
        <v>0</v>
      </c>
    </row>
    <row r="2486" spans="8:12">
      <c r="H2486" t="s">
        <v>307</v>
      </c>
      <c r="I2486" t="s">
        <v>38</v>
      </c>
      <c r="J2486">
        <v>13445</v>
      </c>
      <c r="K2486">
        <v>332</v>
      </c>
      <c r="L2486">
        <v>0</v>
      </c>
    </row>
    <row r="2487" spans="8:12">
      <c r="H2487" t="s">
        <v>307</v>
      </c>
      <c r="I2487" t="s">
        <v>243</v>
      </c>
      <c r="J2487">
        <v>8976</v>
      </c>
      <c r="K2487">
        <v>73</v>
      </c>
      <c r="L2487">
        <v>0</v>
      </c>
    </row>
    <row r="2488" spans="8:12">
      <c r="H2488" t="s">
        <v>307</v>
      </c>
      <c r="I2488" t="s">
        <v>244</v>
      </c>
      <c r="J2488">
        <v>10203</v>
      </c>
      <c r="K2488">
        <v>120</v>
      </c>
      <c r="L2488">
        <v>0</v>
      </c>
    </row>
    <row r="2489" spans="8:12">
      <c r="H2489" t="s">
        <v>307</v>
      </c>
      <c r="I2489" t="s">
        <v>245</v>
      </c>
      <c r="J2489">
        <v>11524</v>
      </c>
      <c r="K2489">
        <v>141</v>
      </c>
      <c r="L2489">
        <v>0</v>
      </c>
    </row>
    <row r="2490" spans="8:12">
      <c r="H2490" t="s">
        <v>307</v>
      </c>
      <c r="I2490" t="s">
        <v>39</v>
      </c>
      <c r="J2490">
        <v>11797</v>
      </c>
      <c r="K2490">
        <v>45</v>
      </c>
      <c r="L2490">
        <v>0</v>
      </c>
    </row>
    <row r="2491" spans="8:12">
      <c r="H2491" t="s">
        <v>307</v>
      </c>
      <c r="I2491" t="s">
        <v>246</v>
      </c>
      <c r="J2491">
        <v>10927</v>
      </c>
      <c r="K2491">
        <v>593</v>
      </c>
      <c r="L2491">
        <v>0</v>
      </c>
    </row>
    <row r="2492" spans="8:12">
      <c r="H2492" t="s">
        <v>307</v>
      </c>
      <c r="I2492" t="s">
        <v>247</v>
      </c>
      <c r="J2492">
        <v>8483</v>
      </c>
      <c r="K2492">
        <v>646</v>
      </c>
      <c r="L2492">
        <v>0</v>
      </c>
    </row>
    <row r="2493" spans="8:12">
      <c r="H2493" t="s">
        <v>307</v>
      </c>
      <c r="I2493" t="s">
        <v>248</v>
      </c>
      <c r="J2493">
        <v>6627</v>
      </c>
      <c r="K2493">
        <v>3846</v>
      </c>
      <c r="L2493">
        <v>0</v>
      </c>
    </row>
    <row r="2494" spans="8:12">
      <c r="H2494" t="s">
        <v>307</v>
      </c>
      <c r="I2494" t="s">
        <v>40</v>
      </c>
      <c r="J2494">
        <v>5431</v>
      </c>
      <c r="K2494">
        <v>5719</v>
      </c>
      <c r="L2494">
        <v>0</v>
      </c>
    </row>
    <row r="2495" spans="8:12">
      <c r="H2495" t="s">
        <v>307</v>
      </c>
      <c r="I2495" t="s">
        <v>249</v>
      </c>
      <c r="J2495">
        <v>2962</v>
      </c>
      <c r="K2495">
        <v>6336</v>
      </c>
      <c r="L2495">
        <v>0</v>
      </c>
    </row>
    <row r="2496" spans="8:12">
      <c r="H2496" t="s">
        <v>307</v>
      </c>
      <c r="I2496" t="s">
        <v>250</v>
      </c>
      <c r="J2496">
        <v>3927</v>
      </c>
      <c r="K2496">
        <v>6192</v>
      </c>
      <c r="L2496">
        <v>0</v>
      </c>
    </row>
    <row r="2497" spans="8:12">
      <c r="H2497" t="s">
        <v>307</v>
      </c>
      <c r="I2497" t="s">
        <v>251</v>
      </c>
      <c r="J2497">
        <v>4359</v>
      </c>
      <c r="K2497">
        <v>6283</v>
      </c>
      <c r="L2497">
        <v>221</v>
      </c>
    </row>
    <row r="2498" spans="8:12">
      <c r="H2498" t="s">
        <v>308</v>
      </c>
      <c r="I2498" t="s">
        <v>17</v>
      </c>
      <c r="J2498">
        <v>4736</v>
      </c>
      <c r="K2498">
        <v>2386</v>
      </c>
      <c r="L2498">
        <v>1389</v>
      </c>
    </row>
    <row r="2499" spans="8:12">
      <c r="H2499" t="s">
        <v>308</v>
      </c>
      <c r="I2499" t="s">
        <v>180</v>
      </c>
      <c r="J2499">
        <v>3272</v>
      </c>
      <c r="K2499">
        <v>7625</v>
      </c>
      <c r="L2499">
        <v>3018</v>
      </c>
    </row>
    <row r="2500" spans="8:12">
      <c r="H2500" t="s">
        <v>308</v>
      </c>
      <c r="I2500" t="s">
        <v>181</v>
      </c>
      <c r="J2500">
        <v>3955</v>
      </c>
      <c r="K2500">
        <v>5453</v>
      </c>
      <c r="L2500">
        <v>3001</v>
      </c>
    </row>
    <row r="2501" spans="8:12">
      <c r="H2501" t="s">
        <v>308</v>
      </c>
      <c r="I2501" t="s">
        <v>182</v>
      </c>
      <c r="J2501">
        <v>3503</v>
      </c>
      <c r="K2501">
        <v>6848</v>
      </c>
      <c r="L2501">
        <v>3000</v>
      </c>
    </row>
    <row r="2502" spans="8:12">
      <c r="H2502" t="s">
        <v>308</v>
      </c>
      <c r="I2502" t="s">
        <v>18</v>
      </c>
      <c r="J2502">
        <v>3850</v>
      </c>
      <c r="K2502">
        <v>6822</v>
      </c>
      <c r="L2502">
        <v>2999</v>
      </c>
    </row>
    <row r="2503" spans="8:12">
      <c r="H2503" t="s">
        <v>308</v>
      </c>
      <c r="I2503" t="s">
        <v>183</v>
      </c>
      <c r="J2503">
        <v>4170</v>
      </c>
      <c r="K2503">
        <v>5542</v>
      </c>
      <c r="L2503">
        <v>2981</v>
      </c>
    </row>
    <row r="2504" spans="8:12">
      <c r="H2504" t="s">
        <v>308</v>
      </c>
      <c r="I2504" t="s">
        <v>184</v>
      </c>
      <c r="J2504">
        <v>5718</v>
      </c>
      <c r="K2504">
        <v>5531</v>
      </c>
      <c r="L2504">
        <v>3037</v>
      </c>
    </row>
    <row r="2505" spans="8:12">
      <c r="H2505" t="s">
        <v>308</v>
      </c>
      <c r="I2505" t="s">
        <v>185</v>
      </c>
      <c r="J2505">
        <v>5499</v>
      </c>
      <c r="K2505">
        <v>4914</v>
      </c>
      <c r="L2505">
        <v>3001</v>
      </c>
    </row>
    <row r="2506" spans="8:12">
      <c r="H2506" t="s">
        <v>308</v>
      </c>
      <c r="I2506" t="s">
        <v>19</v>
      </c>
      <c r="J2506">
        <v>5793</v>
      </c>
      <c r="K2506">
        <v>5471</v>
      </c>
      <c r="L2506">
        <v>2993</v>
      </c>
    </row>
    <row r="2507" spans="8:12">
      <c r="H2507" t="s">
        <v>308</v>
      </c>
      <c r="I2507" t="s">
        <v>186</v>
      </c>
      <c r="J2507">
        <v>5852</v>
      </c>
      <c r="K2507">
        <v>4843</v>
      </c>
      <c r="L2507">
        <v>2991</v>
      </c>
    </row>
    <row r="2508" spans="8:12">
      <c r="H2508" t="s">
        <v>308</v>
      </c>
      <c r="I2508" t="s">
        <v>187</v>
      </c>
      <c r="J2508">
        <v>5272</v>
      </c>
      <c r="K2508">
        <v>5184</v>
      </c>
      <c r="L2508">
        <v>3007</v>
      </c>
    </row>
    <row r="2509" spans="8:12">
      <c r="H2509" t="s">
        <v>308</v>
      </c>
      <c r="I2509" t="s">
        <v>188</v>
      </c>
      <c r="J2509">
        <v>6871</v>
      </c>
      <c r="K2509">
        <v>4652</v>
      </c>
      <c r="L2509">
        <v>3021</v>
      </c>
    </row>
    <row r="2510" spans="8:12">
      <c r="H2510" t="s">
        <v>308</v>
      </c>
      <c r="I2510" t="s">
        <v>20</v>
      </c>
      <c r="J2510">
        <v>5567</v>
      </c>
      <c r="K2510">
        <v>5631</v>
      </c>
      <c r="L2510">
        <v>2991</v>
      </c>
    </row>
    <row r="2511" spans="8:12">
      <c r="H2511" t="s">
        <v>308</v>
      </c>
      <c r="I2511" t="s">
        <v>189</v>
      </c>
      <c r="J2511">
        <v>9376</v>
      </c>
      <c r="K2511">
        <v>1449</v>
      </c>
      <c r="L2511">
        <v>3009</v>
      </c>
    </row>
    <row r="2512" spans="8:12">
      <c r="H2512" t="s">
        <v>308</v>
      </c>
      <c r="I2512" t="s">
        <v>190</v>
      </c>
      <c r="J2512">
        <v>10609</v>
      </c>
      <c r="K2512">
        <v>192</v>
      </c>
      <c r="L2512">
        <v>2998</v>
      </c>
    </row>
    <row r="2513" spans="8:12">
      <c r="H2513" t="s">
        <v>308</v>
      </c>
      <c r="I2513" t="s">
        <v>191</v>
      </c>
      <c r="J2513">
        <v>11451</v>
      </c>
      <c r="K2513">
        <v>134</v>
      </c>
      <c r="L2513">
        <v>3008</v>
      </c>
    </row>
    <row r="2514" spans="8:12">
      <c r="H2514" t="s">
        <v>308</v>
      </c>
      <c r="I2514" t="s">
        <v>21</v>
      </c>
      <c r="J2514">
        <v>12569</v>
      </c>
      <c r="K2514">
        <v>67</v>
      </c>
      <c r="L2514">
        <v>2956</v>
      </c>
    </row>
    <row r="2515" spans="8:12">
      <c r="H2515" t="s">
        <v>308</v>
      </c>
      <c r="I2515" t="s">
        <v>192</v>
      </c>
      <c r="J2515">
        <v>12607</v>
      </c>
      <c r="K2515">
        <v>19</v>
      </c>
      <c r="L2515">
        <v>3005</v>
      </c>
    </row>
    <row r="2516" spans="8:12">
      <c r="H2516" t="s">
        <v>308</v>
      </c>
      <c r="I2516" t="s">
        <v>193</v>
      </c>
      <c r="J2516">
        <v>12615</v>
      </c>
      <c r="K2516">
        <v>149</v>
      </c>
      <c r="L2516">
        <v>2977</v>
      </c>
    </row>
    <row r="2517" spans="8:12">
      <c r="H2517" t="s">
        <v>308</v>
      </c>
      <c r="I2517" t="s">
        <v>194</v>
      </c>
      <c r="J2517">
        <v>12939</v>
      </c>
      <c r="K2517">
        <v>217</v>
      </c>
      <c r="L2517">
        <v>2991</v>
      </c>
    </row>
    <row r="2518" spans="8:12">
      <c r="H2518" t="s">
        <v>308</v>
      </c>
      <c r="I2518" t="s">
        <v>22</v>
      </c>
      <c r="J2518">
        <v>12706</v>
      </c>
      <c r="K2518">
        <v>81</v>
      </c>
      <c r="L2518">
        <v>3012</v>
      </c>
    </row>
    <row r="2519" spans="8:12">
      <c r="H2519" t="s">
        <v>308</v>
      </c>
      <c r="I2519" t="s">
        <v>195</v>
      </c>
      <c r="J2519">
        <v>13520</v>
      </c>
      <c r="K2519">
        <v>88</v>
      </c>
      <c r="L2519">
        <v>3002</v>
      </c>
    </row>
    <row r="2520" spans="8:12">
      <c r="H2520" t="s">
        <v>308</v>
      </c>
      <c r="I2520" t="s">
        <v>196</v>
      </c>
      <c r="J2520">
        <v>13847</v>
      </c>
      <c r="K2520">
        <v>112</v>
      </c>
      <c r="L2520">
        <v>2980</v>
      </c>
    </row>
    <row r="2521" spans="8:12">
      <c r="H2521" t="s">
        <v>308</v>
      </c>
      <c r="I2521" t="s">
        <v>197</v>
      </c>
      <c r="J2521">
        <v>14120</v>
      </c>
      <c r="K2521">
        <v>74</v>
      </c>
      <c r="L2521">
        <v>3022</v>
      </c>
    </row>
    <row r="2522" spans="8:12">
      <c r="H2522" t="s">
        <v>308</v>
      </c>
      <c r="I2522" t="s">
        <v>23</v>
      </c>
      <c r="J2522">
        <v>13673</v>
      </c>
      <c r="K2522">
        <v>77</v>
      </c>
      <c r="L2522">
        <v>2998</v>
      </c>
    </row>
    <row r="2523" spans="8:12">
      <c r="H2523" t="s">
        <v>308</v>
      </c>
      <c r="I2523" t="s">
        <v>198</v>
      </c>
      <c r="J2523">
        <v>14007</v>
      </c>
      <c r="K2523">
        <v>84</v>
      </c>
      <c r="L2523">
        <v>3027</v>
      </c>
    </row>
    <row r="2524" spans="8:12">
      <c r="H2524" t="s">
        <v>308</v>
      </c>
      <c r="I2524" t="s">
        <v>199</v>
      </c>
      <c r="J2524">
        <v>13859</v>
      </c>
      <c r="K2524">
        <v>94</v>
      </c>
      <c r="L2524">
        <v>2987</v>
      </c>
    </row>
    <row r="2525" spans="8:12">
      <c r="H2525" t="s">
        <v>308</v>
      </c>
      <c r="I2525" t="s">
        <v>200</v>
      </c>
      <c r="J2525">
        <v>13570</v>
      </c>
      <c r="K2525">
        <v>83</v>
      </c>
      <c r="L2525">
        <v>3007</v>
      </c>
    </row>
    <row r="2526" spans="8:12">
      <c r="H2526" t="s">
        <v>308</v>
      </c>
      <c r="I2526" t="s">
        <v>24</v>
      </c>
      <c r="J2526">
        <v>13430</v>
      </c>
      <c r="K2526">
        <v>15</v>
      </c>
      <c r="L2526">
        <v>2980</v>
      </c>
    </row>
    <row r="2527" spans="8:12">
      <c r="H2527" t="s">
        <v>308</v>
      </c>
      <c r="I2527" t="s">
        <v>201</v>
      </c>
      <c r="J2527">
        <v>13162</v>
      </c>
      <c r="K2527">
        <v>99</v>
      </c>
      <c r="L2527">
        <v>3005</v>
      </c>
    </row>
    <row r="2528" spans="8:12">
      <c r="H2528" t="s">
        <v>308</v>
      </c>
      <c r="I2528" t="s">
        <v>202</v>
      </c>
      <c r="J2528">
        <v>10215</v>
      </c>
      <c r="K2528">
        <v>37</v>
      </c>
      <c r="L2528">
        <v>3013</v>
      </c>
    </row>
    <row r="2529" spans="8:12">
      <c r="H2529" t="s">
        <v>308</v>
      </c>
      <c r="I2529" t="s">
        <v>203</v>
      </c>
      <c r="J2529">
        <v>10538</v>
      </c>
      <c r="K2529">
        <v>109</v>
      </c>
      <c r="L2529">
        <v>2994</v>
      </c>
    </row>
    <row r="2530" spans="8:12">
      <c r="H2530" t="s">
        <v>308</v>
      </c>
      <c r="I2530" t="s">
        <v>25</v>
      </c>
      <c r="J2530">
        <v>10488</v>
      </c>
      <c r="K2530">
        <v>88</v>
      </c>
      <c r="L2530">
        <v>3005</v>
      </c>
    </row>
    <row r="2531" spans="8:12">
      <c r="H2531" t="s">
        <v>308</v>
      </c>
      <c r="I2531" t="s">
        <v>204</v>
      </c>
      <c r="J2531">
        <v>10358</v>
      </c>
      <c r="K2531">
        <v>104</v>
      </c>
      <c r="L2531">
        <v>2998</v>
      </c>
    </row>
    <row r="2532" spans="8:12">
      <c r="H2532" t="s">
        <v>308</v>
      </c>
      <c r="I2532" t="s">
        <v>205</v>
      </c>
      <c r="J2532">
        <v>10236</v>
      </c>
      <c r="K2532">
        <v>78</v>
      </c>
      <c r="L2532">
        <v>2997</v>
      </c>
    </row>
    <row r="2533" spans="8:12">
      <c r="H2533" t="s">
        <v>308</v>
      </c>
      <c r="I2533" t="s">
        <v>206</v>
      </c>
      <c r="J2533">
        <v>10966</v>
      </c>
      <c r="K2533">
        <v>79</v>
      </c>
      <c r="L2533">
        <v>3012</v>
      </c>
    </row>
    <row r="2534" spans="8:12">
      <c r="H2534" t="s">
        <v>308</v>
      </c>
      <c r="I2534" t="s">
        <v>26</v>
      </c>
      <c r="J2534">
        <v>10237</v>
      </c>
      <c r="K2534">
        <v>70</v>
      </c>
      <c r="L2534">
        <v>2989</v>
      </c>
    </row>
    <row r="2535" spans="8:12">
      <c r="H2535" t="s">
        <v>308</v>
      </c>
      <c r="I2535" t="s">
        <v>207</v>
      </c>
      <c r="J2535">
        <v>10671</v>
      </c>
      <c r="K2535">
        <v>92</v>
      </c>
      <c r="L2535">
        <v>3017</v>
      </c>
    </row>
    <row r="2536" spans="8:12">
      <c r="H2536" t="s">
        <v>308</v>
      </c>
      <c r="I2536" t="s">
        <v>208</v>
      </c>
      <c r="J2536">
        <v>10517</v>
      </c>
      <c r="K2536">
        <v>79</v>
      </c>
      <c r="L2536">
        <v>2993</v>
      </c>
    </row>
    <row r="2537" spans="8:12">
      <c r="H2537" t="s">
        <v>308</v>
      </c>
      <c r="I2537" t="s">
        <v>209</v>
      </c>
      <c r="J2537">
        <v>10620</v>
      </c>
      <c r="K2537">
        <v>119</v>
      </c>
      <c r="L2537">
        <v>2995</v>
      </c>
    </row>
    <row r="2538" spans="8:12">
      <c r="H2538" t="s">
        <v>308</v>
      </c>
      <c r="I2538" t="s">
        <v>27</v>
      </c>
      <c r="J2538">
        <v>10201</v>
      </c>
      <c r="K2538">
        <v>246</v>
      </c>
      <c r="L2538">
        <v>2982</v>
      </c>
    </row>
    <row r="2539" spans="8:12">
      <c r="H2539" t="s">
        <v>308</v>
      </c>
      <c r="I2539" t="s">
        <v>210</v>
      </c>
      <c r="J2539">
        <v>9692</v>
      </c>
      <c r="K2539">
        <v>996</v>
      </c>
      <c r="L2539">
        <v>2996</v>
      </c>
    </row>
    <row r="2540" spans="8:12">
      <c r="H2540" t="s">
        <v>308</v>
      </c>
      <c r="I2540" t="s">
        <v>211</v>
      </c>
      <c r="J2540">
        <v>9533</v>
      </c>
      <c r="K2540">
        <v>1062</v>
      </c>
      <c r="L2540">
        <v>3004</v>
      </c>
    </row>
    <row r="2541" spans="8:12">
      <c r="H2541" t="s">
        <v>308</v>
      </c>
      <c r="I2541" t="s">
        <v>212</v>
      </c>
      <c r="J2541">
        <v>9209</v>
      </c>
      <c r="K2541">
        <v>1116</v>
      </c>
      <c r="L2541">
        <v>2995</v>
      </c>
    </row>
    <row r="2542" spans="8:12">
      <c r="H2542" t="s">
        <v>308</v>
      </c>
      <c r="I2542" t="s">
        <v>28</v>
      </c>
      <c r="J2542">
        <v>10476</v>
      </c>
      <c r="K2542">
        <v>1216</v>
      </c>
      <c r="L2542">
        <v>3007</v>
      </c>
    </row>
    <row r="2543" spans="8:12">
      <c r="H2543" t="s">
        <v>308</v>
      </c>
      <c r="I2543" t="s">
        <v>213</v>
      </c>
      <c r="J2543">
        <v>9653</v>
      </c>
      <c r="K2543">
        <v>681</v>
      </c>
      <c r="L2543">
        <v>2989</v>
      </c>
    </row>
    <row r="2544" spans="8:12">
      <c r="H2544" t="s">
        <v>308</v>
      </c>
      <c r="I2544" t="s">
        <v>214</v>
      </c>
      <c r="J2544">
        <v>9024</v>
      </c>
      <c r="K2544">
        <v>872</v>
      </c>
      <c r="L2544">
        <v>2987</v>
      </c>
    </row>
    <row r="2545" spans="8:12">
      <c r="H2545" t="s">
        <v>308</v>
      </c>
      <c r="I2545" t="s">
        <v>215</v>
      </c>
      <c r="J2545">
        <v>9365</v>
      </c>
      <c r="K2545">
        <v>1029</v>
      </c>
      <c r="L2545">
        <v>2996</v>
      </c>
    </row>
    <row r="2546" spans="8:12">
      <c r="H2546" t="s">
        <v>308</v>
      </c>
      <c r="I2546" t="s">
        <v>29</v>
      </c>
      <c r="J2546">
        <v>9414</v>
      </c>
      <c r="K2546">
        <v>1104</v>
      </c>
      <c r="L2546">
        <v>2999</v>
      </c>
    </row>
    <row r="2547" spans="8:12">
      <c r="H2547" t="s">
        <v>308</v>
      </c>
      <c r="I2547" t="s">
        <v>216</v>
      </c>
      <c r="J2547">
        <v>9034</v>
      </c>
      <c r="K2547">
        <v>1624</v>
      </c>
      <c r="L2547">
        <v>3016</v>
      </c>
    </row>
    <row r="2548" spans="8:12">
      <c r="H2548" t="s">
        <v>308</v>
      </c>
      <c r="I2548" t="s">
        <v>217</v>
      </c>
      <c r="J2548">
        <v>8192</v>
      </c>
      <c r="K2548">
        <v>949</v>
      </c>
      <c r="L2548">
        <v>2968</v>
      </c>
    </row>
    <row r="2549" spans="8:12">
      <c r="H2549" t="s">
        <v>308</v>
      </c>
      <c r="I2549" t="s">
        <v>218</v>
      </c>
      <c r="J2549">
        <v>8788</v>
      </c>
      <c r="K2549">
        <v>1572</v>
      </c>
      <c r="L2549">
        <v>3034</v>
      </c>
    </row>
    <row r="2550" spans="8:12">
      <c r="H2550" t="s">
        <v>308</v>
      </c>
      <c r="I2550" t="s">
        <v>30</v>
      </c>
      <c r="J2550">
        <v>9223</v>
      </c>
      <c r="K2550">
        <v>1131</v>
      </c>
      <c r="L2550">
        <v>3003</v>
      </c>
    </row>
    <row r="2551" spans="8:12">
      <c r="H2551" t="s">
        <v>308</v>
      </c>
      <c r="I2551" t="s">
        <v>219</v>
      </c>
      <c r="J2551">
        <v>9125</v>
      </c>
      <c r="K2551">
        <v>1235</v>
      </c>
      <c r="L2551">
        <v>2989</v>
      </c>
    </row>
    <row r="2552" spans="8:12">
      <c r="H2552" t="s">
        <v>308</v>
      </c>
      <c r="I2552" t="s">
        <v>220</v>
      </c>
      <c r="J2552">
        <v>9340</v>
      </c>
      <c r="K2552">
        <v>1133</v>
      </c>
      <c r="L2552">
        <v>3005</v>
      </c>
    </row>
    <row r="2553" spans="8:12">
      <c r="H2553" t="s">
        <v>308</v>
      </c>
      <c r="I2553" t="s">
        <v>221</v>
      </c>
      <c r="J2553">
        <v>9128</v>
      </c>
      <c r="K2553">
        <v>1466</v>
      </c>
      <c r="L2553">
        <v>2987</v>
      </c>
    </row>
    <row r="2554" spans="8:12">
      <c r="H2554" t="s">
        <v>308</v>
      </c>
      <c r="I2554" t="s">
        <v>31</v>
      </c>
      <c r="J2554">
        <v>8783</v>
      </c>
      <c r="K2554">
        <v>1874</v>
      </c>
      <c r="L2554">
        <v>3003</v>
      </c>
    </row>
    <row r="2555" spans="8:12">
      <c r="H2555" t="s">
        <v>308</v>
      </c>
      <c r="I2555" t="s">
        <v>222</v>
      </c>
      <c r="J2555">
        <v>10243</v>
      </c>
      <c r="K2555">
        <v>439</v>
      </c>
      <c r="L2555">
        <v>3001</v>
      </c>
    </row>
    <row r="2556" spans="8:12">
      <c r="H2556" t="s">
        <v>308</v>
      </c>
      <c r="I2556" t="s">
        <v>223</v>
      </c>
      <c r="J2556">
        <v>8824</v>
      </c>
      <c r="K2556">
        <v>2145</v>
      </c>
      <c r="L2556">
        <v>3018</v>
      </c>
    </row>
    <row r="2557" spans="8:12">
      <c r="H2557" t="s">
        <v>308</v>
      </c>
      <c r="I2557" t="s">
        <v>224</v>
      </c>
      <c r="J2557">
        <v>8455</v>
      </c>
      <c r="K2557">
        <v>1992</v>
      </c>
      <c r="L2557">
        <v>3002</v>
      </c>
    </row>
    <row r="2558" spans="8:12">
      <c r="H2558" t="s">
        <v>308</v>
      </c>
      <c r="I2558" t="s">
        <v>32</v>
      </c>
      <c r="J2558">
        <v>9377</v>
      </c>
      <c r="K2558">
        <v>2116</v>
      </c>
      <c r="L2558">
        <v>3010</v>
      </c>
    </row>
    <row r="2559" spans="8:12">
      <c r="H2559" t="s">
        <v>308</v>
      </c>
      <c r="I2559" t="s">
        <v>225</v>
      </c>
      <c r="J2559">
        <v>9407</v>
      </c>
      <c r="K2559">
        <v>1110</v>
      </c>
      <c r="L2559">
        <v>2980</v>
      </c>
    </row>
    <row r="2560" spans="8:12">
      <c r="H2560" t="s">
        <v>308</v>
      </c>
      <c r="I2560" t="s">
        <v>226</v>
      </c>
      <c r="J2560">
        <v>9299</v>
      </c>
      <c r="K2560">
        <v>1236</v>
      </c>
      <c r="L2560">
        <v>2989</v>
      </c>
    </row>
    <row r="2561" spans="8:12">
      <c r="H2561" t="s">
        <v>308</v>
      </c>
      <c r="I2561" t="s">
        <v>227</v>
      </c>
      <c r="J2561">
        <v>10206</v>
      </c>
      <c r="K2561">
        <v>62</v>
      </c>
      <c r="L2561">
        <v>3005</v>
      </c>
    </row>
    <row r="2562" spans="8:12">
      <c r="H2562" t="s">
        <v>308</v>
      </c>
      <c r="I2562" t="s">
        <v>33</v>
      </c>
      <c r="J2562">
        <v>10985</v>
      </c>
      <c r="K2562">
        <v>171</v>
      </c>
      <c r="L2562">
        <v>2998</v>
      </c>
    </row>
    <row r="2563" spans="8:12">
      <c r="H2563" t="s">
        <v>308</v>
      </c>
      <c r="I2563" t="s">
        <v>228</v>
      </c>
      <c r="J2563">
        <v>10605</v>
      </c>
      <c r="K2563">
        <v>91</v>
      </c>
      <c r="L2563">
        <v>3002</v>
      </c>
    </row>
    <row r="2564" spans="8:12">
      <c r="H2564" t="s">
        <v>308</v>
      </c>
      <c r="I2564" t="s">
        <v>229</v>
      </c>
      <c r="J2564">
        <v>10576</v>
      </c>
      <c r="K2564">
        <v>58</v>
      </c>
      <c r="L2564">
        <v>3002</v>
      </c>
    </row>
    <row r="2565" spans="8:12">
      <c r="H2565" t="s">
        <v>308</v>
      </c>
      <c r="I2565" t="s">
        <v>230</v>
      </c>
      <c r="J2565">
        <v>10367</v>
      </c>
      <c r="K2565">
        <v>97</v>
      </c>
      <c r="L2565">
        <v>2990</v>
      </c>
    </row>
    <row r="2566" spans="8:12">
      <c r="H2566" t="s">
        <v>308</v>
      </c>
      <c r="I2566" t="s">
        <v>34</v>
      </c>
      <c r="J2566">
        <v>10610</v>
      </c>
      <c r="K2566">
        <v>69</v>
      </c>
      <c r="L2566">
        <v>3010</v>
      </c>
    </row>
    <row r="2567" spans="8:12">
      <c r="H2567" t="s">
        <v>308</v>
      </c>
      <c r="I2567" t="s">
        <v>231</v>
      </c>
      <c r="J2567">
        <v>11044</v>
      </c>
      <c r="K2567">
        <v>84</v>
      </c>
      <c r="L2567">
        <v>2995</v>
      </c>
    </row>
    <row r="2568" spans="8:12">
      <c r="H2568" t="s">
        <v>308</v>
      </c>
      <c r="I2568" t="s">
        <v>232</v>
      </c>
      <c r="J2568">
        <v>10625</v>
      </c>
      <c r="K2568">
        <v>911</v>
      </c>
      <c r="L2568">
        <v>3020</v>
      </c>
    </row>
    <row r="2569" spans="8:12">
      <c r="H2569" t="s">
        <v>308</v>
      </c>
      <c r="I2569" t="s">
        <v>233</v>
      </c>
      <c r="J2569">
        <v>9394</v>
      </c>
      <c r="K2569">
        <v>1136</v>
      </c>
      <c r="L2569">
        <v>2995</v>
      </c>
    </row>
    <row r="2570" spans="8:12">
      <c r="H2570" t="s">
        <v>308</v>
      </c>
      <c r="I2570" t="s">
        <v>35</v>
      </c>
      <c r="J2570">
        <v>9954</v>
      </c>
      <c r="K2570">
        <v>661</v>
      </c>
      <c r="L2570">
        <v>2999</v>
      </c>
    </row>
    <row r="2571" spans="8:12">
      <c r="H2571" t="s">
        <v>308</v>
      </c>
      <c r="I2571" t="s">
        <v>234</v>
      </c>
      <c r="J2571">
        <v>10223</v>
      </c>
      <c r="K2571">
        <v>250</v>
      </c>
      <c r="L2571">
        <v>2981</v>
      </c>
    </row>
    <row r="2572" spans="8:12">
      <c r="H2572" t="s">
        <v>308</v>
      </c>
      <c r="I2572" t="s">
        <v>235</v>
      </c>
      <c r="J2572">
        <v>9880</v>
      </c>
      <c r="K2572">
        <v>788</v>
      </c>
      <c r="L2572">
        <v>3002</v>
      </c>
    </row>
    <row r="2573" spans="8:12">
      <c r="H2573" t="s">
        <v>308</v>
      </c>
      <c r="I2573" t="s">
        <v>236</v>
      </c>
      <c r="J2573">
        <v>10700</v>
      </c>
      <c r="K2573">
        <v>544</v>
      </c>
      <c r="L2573">
        <v>2999</v>
      </c>
    </row>
    <row r="2574" spans="8:12">
      <c r="H2574" t="s">
        <v>308</v>
      </c>
      <c r="I2574" t="s">
        <v>36</v>
      </c>
      <c r="J2574">
        <v>9998</v>
      </c>
      <c r="K2574">
        <v>1249</v>
      </c>
      <c r="L2574">
        <v>3008</v>
      </c>
    </row>
    <row r="2575" spans="8:12">
      <c r="H2575" t="s">
        <v>308</v>
      </c>
      <c r="I2575" t="s">
        <v>237</v>
      </c>
      <c r="J2575">
        <v>9998</v>
      </c>
      <c r="K2575">
        <v>606</v>
      </c>
      <c r="L2575">
        <v>2988</v>
      </c>
    </row>
    <row r="2576" spans="8:12">
      <c r="H2576" t="s">
        <v>308</v>
      </c>
      <c r="I2576" t="s">
        <v>238</v>
      </c>
      <c r="J2576">
        <v>9914</v>
      </c>
      <c r="K2576">
        <v>703</v>
      </c>
      <c r="L2576">
        <v>2999</v>
      </c>
    </row>
    <row r="2577" spans="8:12">
      <c r="H2577" t="s">
        <v>308</v>
      </c>
      <c r="I2577" t="s">
        <v>239</v>
      </c>
      <c r="J2577">
        <v>11202</v>
      </c>
      <c r="K2577">
        <v>111</v>
      </c>
      <c r="L2577">
        <v>3008</v>
      </c>
    </row>
    <row r="2578" spans="8:12">
      <c r="H2578" t="s">
        <v>308</v>
      </c>
      <c r="I2578" t="s">
        <v>37</v>
      </c>
      <c r="J2578">
        <v>11097</v>
      </c>
      <c r="K2578">
        <v>192</v>
      </c>
      <c r="L2578">
        <v>3019</v>
      </c>
    </row>
    <row r="2579" spans="8:12">
      <c r="H2579" t="s">
        <v>308</v>
      </c>
      <c r="I2579" t="s">
        <v>240</v>
      </c>
      <c r="J2579">
        <v>11081</v>
      </c>
      <c r="K2579">
        <v>71</v>
      </c>
      <c r="L2579">
        <v>3001</v>
      </c>
    </row>
    <row r="2580" spans="8:12">
      <c r="H2580" t="s">
        <v>308</v>
      </c>
      <c r="I2580" t="s">
        <v>241</v>
      </c>
      <c r="J2580">
        <v>10726</v>
      </c>
      <c r="K2580">
        <v>71</v>
      </c>
      <c r="L2580">
        <v>2993</v>
      </c>
    </row>
    <row r="2581" spans="8:12">
      <c r="H2581" t="s">
        <v>308</v>
      </c>
      <c r="I2581" t="s">
        <v>242</v>
      </c>
      <c r="J2581">
        <v>10822</v>
      </c>
      <c r="K2581">
        <v>207</v>
      </c>
      <c r="L2581">
        <v>3002</v>
      </c>
    </row>
    <row r="2582" spans="8:12">
      <c r="H2582" t="s">
        <v>308</v>
      </c>
      <c r="I2582" t="s">
        <v>38</v>
      </c>
      <c r="J2582">
        <v>9333</v>
      </c>
      <c r="K2582">
        <v>1207</v>
      </c>
      <c r="L2582">
        <v>2999</v>
      </c>
    </row>
    <row r="2583" spans="8:12">
      <c r="H2583" t="s">
        <v>308</v>
      </c>
      <c r="I2583" t="s">
        <v>243</v>
      </c>
      <c r="J2583">
        <v>9152</v>
      </c>
      <c r="K2583">
        <v>1669</v>
      </c>
      <c r="L2583">
        <v>3013</v>
      </c>
    </row>
    <row r="2584" spans="8:12">
      <c r="H2584" t="s">
        <v>308</v>
      </c>
      <c r="I2584" t="s">
        <v>244</v>
      </c>
      <c r="J2584">
        <v>9988</v>
      </c>
      <c r="K2584">
        <v>980</v>
      </c>
      <c r="L2584">
        <v>3010</v>
      </c>
    </row>
    <row r="2585" spans="8:12">
      <c r="H2585" t="s">
        <v>308</v>
      </c>
      <c r="I2585" t="s">
        <v>245</v>
      </c>
      <c r="J2585">
        <v>9294</v>
      </c>
      <c r="K2585">
        <v>1620</v>
      </c>
      <c r="L2585">
        <v>3009</v>
      </c>
    </row>
    <row r="2586" spans="8:12">
      <c r="H2586" t="s">
        <v>308</v>
      </c>
      <c r="I2586" t="s">
        <v>39</v>
      </c>
      <c r="J2586">
        <v>9218</v>
      </c>
      <c r="K2586">
        <v>2085</v>
      </c>
      <c r="L2586">
        <v>3006</v>
      </c>
    </row>
    <row r="2587" spans="8:12">
      <c r="H2587" t="s">
        <v>308</v>
      </c>
      <c r="I2587" t="s">
        <v>246</v>
      </c>
      <c r="J2587">
        <v>7921</v>
      </c>
      <c r="K2587">
        <v>385</v>
      </c>
      <c r="L2587">
        <v>2992</v>
      </c>
    </row>
    <row r="2588" spans="8:12">
      <c r="H2588" t="s">
        <v>308</v>
      </c>
      <c r="I2588" t="s">
        <v>247</v>
      </c>
      <c r="J2588">
        <v>8200</v>
      </c>
      <c r="K2588">
        <v>3935</v>
      </c>
      <c r="L2588">
        <v>3022</v>
      </c>
    </row>
    <row r="2589" spans="8:12">
      <c r="H2589" t="s">
        <v>308</v>
      </c>
      <c r="I2589" t="s">
        <v>248</v>
      </c>
      <c r="J2589">
        <v>3272</v>
      </c>
      <c r="K2589">
        <v>6108</v>
      </c>
      <c r="L2589">
        <v>2994</v>
      </c>
    </row>
    <row r="2590" spans="8:12">
      <c r="H2590" t="s">
        <v>308</v>
      </c>
      <c r="I2590" t="s">
        <v>40</v>
      </c>
      <c r="J2590">
        <v>5442</v>
      </c>
      <c r="K2590">
        <v>6206</v>
      </c>
      <c r="L2590">
        <v>3004</v>
      </c>
    </row>
    <row r="2591" spans="8:12">
      <c r="H2591" t="s">
        <v>308</v>
      </c>
      <c r="I2591" t="s">
        <v>249</v>
      </c>
      <c r="J2591">
        <v>3707</v>
      </c>
      <c r="K2591">
        <v>7313</v>
      </c>
      <c r="L2591">
        <v>3011</v>
      </c>
    </row>
    <row r="2592" spans="8:12">
      <c r="H2592" t="s">
        <v>308</v>
      </c>
      <c r="I2592" t="s">
        <v>250</v>
      </c>
      <c r="J2592">
        <v>3260</v>
      </c>
      <c r="K2592">
        <v>7573</v>
      </c>
      <c r="L2592">
        <v>3005</v>
      </c>
    </row>
    <row r="2593" spans="8:12">
      <c r="H2593" t="s">
        <v>308</v>
      </c>
      <c r="I2593" t="s">
        <v>251</v>
      </c>
      <c r="J2593">
        <v>2962</v>
      </c>
      <c r="K2593">
        <v>6908</v>
      </c>
      <c r="L2593">
        <v>2988</v>
      </c>
    </row>
    <row r="2594" spans="8:12">
      <c r="H2594" t="s">
        <v>309</v>
      </c>
      <c r="I2594" t="s">
        <v>17</v>
      </c>
      <c r="J2594">
        <v>3227</v>
      </c>
      <c r="K2594">
        <v>7004</v>
      </c>
      <c r="L2594">
        <v>2981</v>
      </c>
    </row>
    <row r="2595" spans="8:12">
      <c r="H2595" t="s">
        <v>309</v>
      </c>
      <c r="I2595" t="s">
        <v>180</v>
      </c>
      <c r="J2595">
        <v>3183</v>
      </c>
      <c r="K2595">
        <v>7057</v>
      </c>
      <c r="L2595">
        <v>3003</v>
      </c>
    </row>
    <row r="2596" spans="8:12">
      <c r="H2596" t="s">
        <v>309</v>
      </c>
      <c r="I2596" t="s">
        <v>181</v>
      </c>
      <c r="J2596">
        <v>3629</v>
      </c>
      <c r="K2596">
        <v>7423</v>
      </c>
      <c r="L2596">
        <v>2995</v>
      </c>
    </row>
    <row r="2597" spans="8:12">
      <c r="H2597" t="s">
        <v>309</v>
      </c>
      <c r="I2597" t="s">
        <v>182</v>
      </c>
      <c r="J2597">
        <v>3358</v>
      </c>
      <c r="K2597">
        <v>7099</v>
      </c>
      <c r="L2597">
        <v>3024</v>
      </c>
    </row>
    <row r="2598" spans="8:12">
      <c r="H2598" t="s">
        <v>309</v>
      </c>
      <c r="I2598" t="s">
        <v>18</v>
      </c>
      <c r="J2598">
        <v>4124</v>
      </c>
      <c r="K2598">
        <v>7503</v>
      </c>
      <c r="L2598">
        <v>2986</v>
      </c>
    </row>
    <row r="2599" spans="8:12">
      <c r="H2599" t="s">
        <v>309</v>
      </c>
      <c r="I2599" t="s">
        <v>183</v>
      </c>
      <c r="J2599">
        <v>4005</v>
      </c>
      <c r="K2599">
        <v>6381</v>
      </c>
      <c r="L2599">
        <v>2999</v>
      </c>
    </row>
    <row r="2600" spans="8:12">
      <c r="H2600" t="s">
        <v>309</v>
      </c>
      <c r="I2600" t="s">
        <v>184</v>
      </c>
      <c r="J2600">
        <v>4762</v>
      </c>
      <c r="K2600">
        <v>6518</v>
      </c>
      <c r="L2600">
        <v>3015</v>
      </c>
    </row>
    <row r="2601" spans="8:12">
      <c r="H2601" t="s">
        <v>309</v>
      </c>
      <c r="I2601" t="s">
        <v>185</v>
      </c>
      <c r="J2601">
        <v>4721</v>
      </c>
      <c r="K2601">
        <v>6096</v>
      </c>
      <c r="L2601">
        <v>2989</v>
      </c>
    </row>
    <row r="2602" spans="8:12">
      <c r="H2602" t="s">
        <v>309</v>
      </c>
      <c r="I2602" t="s">
        <v>19</v>
      </c>
      <c r="J2602">
        <v>5056</v>
      </c>
      <c r="K2602">
        <v>6287</v>
      </c>
      <c r="L2602">
        <v>3044</v>
      </c>
    </row>
    <row r="2603" spans="8:12">
      <c r="H2603" t="s">
        <v>309</v>
      </c>
      <c r="I2603" t="s">
        <v>186</v>
      </c>
      <c r="J2603">
        <v>4720</v>
      </c>
      <c r="K2603">
        <v>6210</v>
      </c>
      <c r="L2603">
        <v>2970</v>
      </c>
    </row>
    <row r="2604" spans="8:12">
      <c r="H2604" t="s">
        <v>309</v>
      </c>
      <c r="I2604" t="s">
        <v>187</v>
      </c>
      <c r="J2604">
        <v>5016</v>
      </c>
      <c r="K2604">
        <v>5365</v>
      </c>
      <c r="L2604">
        <v>3010</v>
      </c>
    </row>
    <row r="2605" spans="8:12">
      <c r="H2605" t="s">
        <v>309</v>
      </c>
      <c r="I2605" t="s">
        <v>188</v>
      </c>
      <c r="J2605">
        <v>5765</v>
      </c>
      <c r="K2605">
        <v>4315</v>
      </c>
      <c r="L2605">
        <v>2984</v>
      </c>
    </row>
    <row r="2606" spans="8:12">
      <c r="H2606" t="s">
        <v>309</v>
      </c>
      <c r="I2606" t="s">
        <v>20</v>
      </c>
      <c r="J2606">
        <v>5627</v>
      </c>
      <c r="K2606">
        <v>5481</v>
      </c>
      <c r="L2606">
        <v>3011</v>
      </c>
    </row>
    <row r="2607" spans="8:12">
      <c r="H2607" t="s">
        <v>309</v>
      </c>
      <c r="I2607" t="s">
        <v>189</v>
      </c>
      <c r="J2607">
        <v>6189</v>
      </c>
      <c r="K2607">
        <v>4333</v>
      </c>
      <c r="L2607">
        <v>2994</v>
      </c>
    </row>
    <row r="2608" spans="8:12">
      <c r="H2608" t="s">
        <v>309</v>
      </c>
      <c r="I2608" t="s">
        <v>190</v>
      </c>
      <c r="J2608">
        <v>8044</v>
      </c>
      <c r="K2608">
        <v>2749</v>
      </c>
      <c r="L2608">
        <v>2991</v>
      </c>
    </row>
    <row r="2609" spans="8:12">
      <c r="H2609" t="s">
        <v>309</v>
      </c>
      <c r="I2609" t="s">
        <v>191</v>
      </c>
      <c r="J2609">
        <v>10223</v>
      </c>
      <c r="K2609">
        <v>25</v>
      </c>
      <c r="L2609">
        <v>2984</v>
      </c>
    </row>
    <row r="2610" spans="8:12">
      <c r="H2610" t="s">
        <v>309</v>
      </c>
      <c r="I2610" t="s">
        <v>21</v>
      </c>
      <c r="J2610">
        <v>11462</v>
      </c>
      <c r="K2610">
        <v>97</v>
      </c>
      <c r="L2610">
        <v>3006</v>
      </c>
    </row>
    <row r="2611" spans="8:12">
      <c r="H2611" t="s">
        <v>309</v>
      </c>
      <c r="I2611" t="s">
        <v>192</v>
      </c>
      <c r="J2611">
        <v>13033</v>
      </c>
      <c r="K2611">
        <v>173</v>
      </c>
      <c r="L2611">
        <v>2996</v>
      </c>
    </row>
    <row r="2612" spans="8:12">
      <c r="H2612" t="s">
        <v>309</v>
      </c>
      <c r="I2612" t="s">
        <v>193</v>
      </c>
      <c r="J2612">
        <v>14863</v>
      </c>
      <c r="K2612">
        <v>23</v>
      </c>
      <c r="L2612">
        <v>2992</v>
      </c>
    </row>
    <row r="2613" spans="8:12">
      <c r="H2613" t="s">
        <v>309</v>
      </c>
      <c r="I2613" t="s">
        <v>194</v>
      </c>
      <c r="J2613">
        <v>14362</v>
      </c>
      <c r="K2613">
        <v>79</v>
      </c>
      <c r="L2613">
        <v>2999</v>
      </c>
    </row>
    <row r="2614" spans="8:12">
      <c r="H2614" t="s">
        <v>309</v>
      </c>
      <c r="I2614" t="s">
        <v>22</v>
      </c>
      <c r="J2614">
        <v>14443</v>
      </c>
      <c r="K2614">
        <v>225</v>
      </c>
      <c r="L2614">
        <v>2998</v>
      </c>
    </row>
    <row r="2615" spans="8:12">
      <c r="H2615" t="s">
        <v>309</v>
      </c>
      <c r="I2615" t="s">
        <v>195</v>
      </c>
      <c r="J2615">
        <v>14087</v>
      </c>
      <c r="K2615">
        <v>74</v>
      </c>
      <c r="L2615">
        <v>3006</v>
      </c>
    </row>
    <row r="2616" spans="8:12">
      <c r="H2616" t="s">
        <v>309</v>
      </c>
      <c r="I2616" t="s">
        <v>196</v>
      </c>
      <c r="J2616">
        <v>14237</v>
      </c>
      <c r="K2616">
        <v>88</v>
      </c>
      <c r="L2616">
        <v>3004</v>
      </c>
    </row>
    <row r="2617" spans="8:12">
      <c r="H2617" t="s">
        <v>309</v>
      </c>
      <c r="I2617" t="s">
        <v>197</v>
      </c>
      <c r="J2617">
        <v>14104</v>
      </c>
      <c r="K2617">
        <v>72</v>
      </c>
      <c r="L2617">
        <v>2986</v>
      </c>
    </row>
    <row r="2618" spans="8:12">
      <c r="H2618" t="s">
        <v>309</v>
      </c>
      <c r="I2618" t="s">
        <v>23</v>
      </c>
      <c r="J2618">
        <v>15115</v>
      </c>
      <c r="K2618">
        <v>89</v>
      </c>
      <c r="L2618">
        <v>2997</v>
      </c>
    </row>
    <row r="2619" spans="8:12">
      <c r="H2619" t="s">
        <v>309</v>
      </c>
      <c r="I2619" t="s">
        <v>198</v>
      </c>
      <c r="J2619">
        <v>15127</v>
      </c>
      <c r="K2619">
        <v>93</v>
      </c>
      <c r="L2619">
        <v>3002</v>
      </c>
    </row>
    <row r="2620" spans="8:12">
      <c r="H2620" t="s">
        <v>309</v>
      </c>
      <c r="I2620" t="s">
        <v>199</v>
      </c>
      <c r="J2620">
        <v>15086</v>
      </c>
      <c r="K2620">
        <v>119</v>
      </c>
      <c r="L2620">
        <v>2999</v>
      </c>
    </row>
    <row r="2621" spans="8:12">
      <c r="H2621" t="s">
        <v>309</v>
      </c>
      <c r="I2621" t="s">
        <v>200</v>
      </c>
      <c r="J2621">
        <v>14946</v>
      </c>
      <c r="K2621">
        <v>73</v>
      </c>
      <c r="L2621">
        <v>2995</v>
      </c>
    </row>
    <row r="2622" spans="8:12">
      <c r="H2622" t="s">
        <v>309</v>
      </c>
      <c r="I2622" t="s">
        <v>24</v>
      </c>
      <c r="J2622">
        <v>14821</v>
      </c>
      <c r="K2622">
        <v>83</v>
      </c>
      <c r="L2622">
        <v>3000</v>
      </c>
    </row>
    <row r="2623" spans="8:12">
      <c r="H2623" t="s">
        <v>309</v>
      </c>
      <c r="I2623" t="s">
        <v>201</v>
      </c>
      <c r="J2623">
        <v>13942</v>
      </c>
      <c r="K2623">
        <v>106</v>
      </c>
      <c r="L2623">
        <v>3004</v>
      </c>
    </row>
    <row r="2624" spans="8:12">
      <c r="H2624" t="s">
        <v>309</v>
      </c>
      <c r="I2624" t="s">
        <v>202</v>
      </c>
      <c r="J2624">
        <v>13374</v>
      </c>
      <c r="K2624">
        <v>54</v>
      </c>
      <c r="L2624">
        <v>3006</v>
      </c>
    </row>
    <row r="2625" spans="8:12">
      <c r="H2625" t="s">
        <v>309</v>
      </c>
      <c r="I2625" t="s">
        <v>203</v>
      </c>
      <c r="J2625">
        <v>12777</v>
      </c>
      <c r="K2625">
        <v>115</v>
      </c>
      <c r="L2625">
        <v>2982</v>
      </c>
    </row>
    <row r="2626" spans="8:12">
      <c r="H2626" t="s">
        <v>309</v>
      </c>
      <c r="I2626" t="s">
        <v>25</v>
      </c>
      <c r="J2626">
        <v>10734</v>
      </c>
      <c r="K2626">
        <v>116</v>
      </c>
      <c r="L2626">
        <v>3008</v>
      </c>
    </row>
    <row r="2627" spans="8:12">
      <c r="H2627" t="s">
        <v>309</v>
      </c>
      <c r="I2627" t="s">
        <v>204</v>
      </c>
      <c r="J2627">
        <v>9399</v>
      </c>
      <c r="K2627">
        <v>1485</v>
      </c>
      <c r="L2627">
        <v>2993</v>
      </c>
    </row>
    <row r="2628" spans="8:12">
      <c r="H2628" t="s">
        <v>309</v>
      </c>
      <c r="I2628" t="s">
        <v>205</v>
      </c>
      <c r="J2628">
        <v>9039</v>
      </c>
      <c r="K2628">
        <v>1729</v>
      </c>
      <c r="L2628">
        <v>3004</v>
      </c>
    </row>
    <row r="2629" spans="8:12">
      <c r="H2629" t="s">
        <v>309</v>
      </c>
      <c r="I2629" t="s">
        <v>206</v>
      </c>
      <c r="J2629">
        <v>7454</v>
      </c>
      <c r="K2629">
        <v>1994</v>
      </c>
      <c r="L2629">
        <v>2974</v>
      </c>
    </row>
    <row r="2630" spans="8:12">
      <c r="H2630" t="s">
        <v>309</v>
      </c>
      <c r="I2630" t="s">
        <v>26</v>
      </c>
      <c r="J2630">
        <v>6407</v>
      </c>
      <c r="K2630">
        <v>1596</v>
      </c>
      <c r="L2630">
        <v>2978</v>
      </c>
    </row>
    <row r="2631" spans="8:12">
      <c r="H2631" t="s">
        <v>309</v>
      </c>
      <c r="I2631" t="s">
        <v>207</v>
      </c>
      <c r="J2631">
        <v>7177</v>
      </c>
      <c r="K2631">
        <v>3888</v>
      </c>
      <c r="L2631">
        <v>2996</v>
      </c>
    </row>
    <row r="2632" spans="8:12">
      <c r="H2632" t="s">
        <v>309</v>
      </c>
      <c r="I2632" t="s">
        <v>208</v>
      </c>
      <c r="J2632">
        <v>6267</v>
      </c>
      <c r="K2632">
        <v>4459</v>
      </c>
      <c r="L2632">
        <v>2994</v>
      </c>
    </row>
    <row r="2633" spans="8:12">
      <c r="H2633" t="s">
        <v>309</v>
      </c>
      <c r="I2633" t="s">
        <v>209</v>
      </c>
      <c r="J2633">
        <v>7087</v>
      </c>
      <c r="K2633">
        <v>3583</v>
      </c>
      <c r="L2633">
        <v>3004</v>
      </c>
    </row>
    <row r="2634" spans="8:12">
      <c r="H2634" t="s">
        <v>309</v>
      </c>
      <c r="I2634" t="s">
        <v>27</v>
      </c>
      <c r="J2634">
        <v>6294</v>
      </c>
      <c r="K2634">
        <v>4338</v>
      </c>
      <c r="L2634">
        <v>2991</v>
      </c>
    </row>
    <row r="2635" spans="8:12">
      <c r="H2635" t="s">
        <v>309</v>
      </c>
      <c r="I2635" t="s">
        <v>210</v>
      </c>
      <c r="J2635">
        <v>7622</v>
      </c>
      <c r="K2635">
        <v>2625</v>
      </c>
      <c r="L2635">
        <v>2997</v>
      </c>
    </row>
    <row r="2636" spans="8:12">
      <c r="H2636" t="s">
        <v>309</v>
      </c>
      <c r="I2636" t="s">
        <v>211</v>
      </c>
      <c r="J2636">
        <v>7507</v>
      </c>
      <c r="K2636">
        <v>3705</v>
      </c>
      <c r="L2636">
        <v>3012</v>
      </c>
    </row>
    <row r="2637" spans="8:12">
      <c r="H2637" t="s">
        <v>309</v>
      </c>
      <c r="I2637" t="s">
        <v>212</v>
      </c>
      <c r="J2637">
        <v>6734</v>
      </c>
      <c r="K2637">
        <v>2603</v>
      </c>
      <c r="L2637">
        <v>2996</v>
      </c>
    </row>
    <row r="2638" spans="8:12">
      <c r="H2638" t="s">
        <v>309</v>
      </c>
      <c r="I2638" t="s">
        <v>28</v>
      </c>
      <c r="J2638">
        <v>8507</v>
      </c>
      <c r="K2638">
        <v>2604</v>
      </c>
      <c r="L2638">
        <v>3001</v>
      </c>
    </row>
    <row r="2639" spans="8:12">
      <c r="H2639" t="s">
        <v>309</v>
      </c>
      <c r="I2639" t="s">
        <v>213</v>
      </c>
      <c r="J2639">
        <v>7823</v>
      </c>
      <c r="K2639">
        <v>3189</v>
      </c>
      <c r="L2639">
        <v>2990</v>
      </c>
    </row>
    <row r="2640" spans="8:12">
      <c r="H2640" t="s">
        <v>309</v>
      </c>
      <c r="I2640" t="s">
        <v>214</v>
      </c>
      <c r="J2640">
        <v>7395</v>
      </c>
      <c r="K2640">
        <v>3304</v>
      </c>
      <c r="L2640">
        <v>2993</v>
      </c>
    </row>
    <row r="2641" spans="8:12">
      <c r="H2641" t="s">
        <v>309</v>
      </c>
      <c r="I2641" t="s">
        <v>215</v>
      </c>
      <c r="J2641">
        <v>8107</v>
      </c>
      <c r="K2641">
        <v>2899</v>
      </c>
      <c r="L2641">
        <v>3026</v>
      </c>
    </row>
    <row r="2642" spans="8:12">
      <c r="H2642" t="s">
        <v>309</v>
      </c>
      <c r="I2642" t="s">
        <v>29</v>
      </c>
      <c r="J2642">
        <v>8274</v>
      </c>
      <c r="K2642">
        <v>2856</v>
      </c>
      <c r="L2642">
        <v>2995</v>
      </c>
    </row>
    <row r="2643" spans="8:12">
      <c r="H2643" t="s">
        <v>309</v>
      </c>
      <c r="I2643" t="s">
        <v>216</v>
      </c>
      <c r="J2643">
        <v>7853</v>
      </c>
      <c r="K2643">
        <v>2912</v>
      </c>
      <c r="L2643">
        <v>2994</v>
      </c>
    </row>
    <row r="2644" spans="8:12">
      <c r="H2644" t="s">
        <v>309</v>
      </c>
      <c r="I2644" t="s">
        <v>217</v>
      </c>
      <c r="J2644">
        <v>7599</v>
      </c>
      <c r="K2644">
        <v>2812</v>
      </c>
      <c r="L2644">
        <v>2995</v>
      </c>
    </row>
    <row r="2645" spans="8:12">
      <c r="H2645" t="s">
        <v>309</v>
      </c>
      <c r="I2645" t="s">
        <v>218</v>
      </c>
      <c r="J2645">
        <v>6759</v>
      </c>
      <c r="K2645">
        <v>3943</v>
      </c>
      <c r="L2645">
        <v>3003</v>
      </c>
    </row>
    <row r="2646" spans="8:12">
      <c r="H2646" t="s">
        <v>309</v>
      </c>
      <c r="I2646" t="s">
        <v>30</v>
      </c>
      <c r="J2646">
        <v>7611</v>
      </c>
      <c r="K2646">
        <v>3550</v>
      </c>
      <c r="L2646">
        <v>3018</v>
      </c>
    </row>
    <row r="2647" spans="8:12">
      <c r="H2647" t="s">
        <v>309</v>
      </c>
      <c r="I2647" t="s">
        <v>219</v>
      </c>
      <c r="J2647">
        <v>5934</v>
      </c>
      <c r="K2647">
        <v>3890</v>
      </c>
      <c r="L2647">
        <v>3021</v>
      </c>
    </row>
    <row r="2648" spans="8:12">
      <c r="H2648" t="s">
        <v>309</v>
      </c>
      <c r="I2648" t="s">
        <v>220</v>
      </c>
      <c r="J2648">
        <v>7819</v>
      </c>
      <c r="K2648">
        <v>3162</v>
      </c>
      <c r="L2648">
        <v>3013</v>
      </c>
    </row>
    <row r="2649" spans="8:12">
      <c r="H2649" t="s">
        <v>309</v>
      </c>
      <c r="I2649" t="s">
        <v>221</v>
      </c>
      <c r="J2649">
        <v>6710</v>
      </c>
      <c r="K2649">
        <v>2885</v>
      </c>
      <c r="L2649">
        <v>2973</v>
      </c>
    </row>
    <row r="2650" spans="8:12">
      <c r="H2650" t="s">
        <v>309</v>
      </c>
      <c r="I2650" t="s">
        <v>31</v>
      </c>
      <c r="J2650">
        <v>6096</v>
      </c>
      <c r="K2650">
        <v>4703</v>
      </c>
      <c r="L2650">
        <v>3013</v>
      </c>
    </row>
    <row r="2651" spans="8:12">
      <c r="H2651" t="s">
        <v>309</v>
      </c>
      <c r="I2651" t="s">
        <v>222</v>
      </c>
      <c r="J2651">
        <v>7354</v>
      </c>
      <c r="K2651">
        <v>3421</v>
      </c>
      <c r="L2651">
        <v>2998</v>
      </c>
    </row>
    <row r="2652" spans="8:12">
      <c r="H2652" t="s">
        <v>309</v>
      </c>
      <c r="I2652" t="s">
        <v>223</v>
      </c>
      <c r="J2652">
        <v>6261</v>
      </c>
      <c r="K2652">
        <v>4607</v>
      </c>
      <c r="L2652">
        <v>3017</v>
      </c>
    </row>
    <row r="2653" spans="8:12">
      <c r="H2653" t="s">
        <v>309</v>
      </c>
      <c r="I2653" t="s">
        <v>224</v>
      </c>
      <c r="J2653">
        <v>5800</v>
      </c>
      <c r="K2653">
        <v>4841</v>
      </c>
      <c r="L2653">
        <v>3016</v>
      </c>
    </row>
    <row r="2654" spans="8:12">
      <c r="H2654" t="s">
        <v>309</v>
      </c>
      <c r="I2654" t="s">
        <v>32</v>
      </c>
      <c r="J2654">
        <v>6682</v>
      </c>
      <c r="K2654">
        <v>3835</v>
      </c>
      <c r="L2654">
        <v>3005</v>
      </c>
    </row>
    <row r="2655" spans="8:12">
      <c r="H2655" t="s">
        <v>309</v>
      </c>
      <c r="I2655" t="s">
        <v>225</v>
      </c>
      <c r="J2655">
        <v>6976</v>
      </c>
      <c r="K2655">
        <v>3506</v>
      </c>
      <c r="L2655">
        <v>3007</v>
      </c>
    </row>
    <row r="2656" spans="8:12">
      <c r="H2656" t="s">
        <v>309</v>
      </c>
      <c r="I2656" t="s">
        <v>226</v>
      </c>
      <c r="J2656">
        <v>7413</v>
      </c>
      <c r="K2656">
        <v>2773</v>
      </c>
      <c r="L2656">
        <v>3006</v>
      </c>
    </row>
    <row r="2657" spans="8:12">
      <c r="H2657" t="s">
        <v>309</v>
      </c>
      <c r="I2657" t="s">
        <v>227</v>
      </c>
      <c r="J2657">
        <v>6827</v>
      </c>
      <c r="K2657">
        <v>4905</v>
      </c>
      <c r="L2657">
        <v>3005</v>
      </c>
    </row>
    <row r="2658" spans="8:12">
      <c r="H2658" t="s">
        <v>309</v>
      </c>
      <c r="I2658" t="s">
        <v>33</v>
      </c>
      <c r="J2658">
        <v>6688</v>
      </c>
      <c r="K2658">
        <v>4023</v>
      </c>
      <c r="L2658">
        <v>3000</v>
      </c>
    </row>
    <row r="2659" spans="8:12">
      <c r="H2659" t="s">
        <v>309</v>
      </c>
      <c r="I2659" t="s">
        <v>228</v>
      </c>
      <c r="J2659">
        <v>6371</v>
      </c>
      <c r="K2659">
        <v>4032</v>
      </c>
      <c r="L2659">
        <v>3005</v>
      </c>
    </row>
    <row r="2660" spans="8:12">
      <c r="H2660" t="s">
        <v>309</v>
      </c>
      <c r="I2660" t="s">
        <v>229</v>
      </c>
      <c r="J2660">
        <v>7106</v>
      </c>
      <c r="K2660">
        <v>3204</v>
      </c>
      <c r="L2660">
        <v>2997</v>
      </c>
    </row>
    <row r="2661" spans="8:12">
      <c r="H2661" t="s">
        <v>309</v>
      </c>
      <c r="I2661" t="s">
        <v>230</v>
      </c>
      <c r="J2661">
        <v>6462</v>
      </c>
      <c r="K2661">
        <v>3749</v>
      </c>
      <c r="L2661">
        <v>3000</v>
      </c>
    </row>
    <row r="2662" spans="8:12">
      <c r="H2662" t="s">
        <v>309</v>
      </c>
      <c r="I2662" t="s">
        <v>34</v>
      </c>
      <c r="J2662">
        <v>8160</v>
      </c>
      <c r="K2662">
        <v>2108</v>
      </c>
      <c r="L2662">
        <v>3005</v>
      </c>
    </row>
    <row r="2663" spans="8:12">
      <c r="H2663" t="s">
        <v>309</v>
      </c>
      <c r="I2663" t="s">
        <v>231</v>
      </c>
      <c r="J2663">
        <v>6763</v>
      </c>
      <c r="K2663">
        <v>4847</v>
      </c>
      <c r="L2663">
        <v>3038</v>
      </c>
    </row>
    <row r="2664" spans="8:12">
      <c r="H2664" t="s">
        <v>309</v>
      </c>
      <c r="I2664" t="s">
        <v>232</v>
      </c>
      <c r="J2664">
        <v>6770</v>
      </c>
      <c r="K2664">
        <v>3477</v>
      </c>
      <c r="L2664">
        <v>2998</v>
      </c>
    </row>
    <row r="2665" spans="8:12">
      <c r="H2665" t="s">
        <v>309</v>
      </c>
      <c r="I2665" t="s">
        <v>233</v>
      </c>
      <c r="J2665">
        <v>5734</v>
      </c>
      <c r="K2665">
        <v>3269</v>
      </c>
      <c r="L2665">
        <v>2972</v>
      </c>
    </row>
    <row r="2666" spans="8:12">
      <c r="H2666" t="s">
        <v>309</v>
      </c>
      <c r="I2666" t="s">
        <v>35</v>
      </c>
      <c r="J2666">
        <v>6271</v>
      </c>
      <c r="K2666">
        <v>4385</v>
      </c>
      <c r="L2666">
        <v>3007</v>
      </c>
    </row>
    <row r="2667" spans="8:12">
      <c r="H2667" t="s">
        <v>309</v>
      </c>
      <c r="I2667" t="s">
        <v>234</v>
      </c>
      <c r="J2667">
        <v>7373</v>
      </c>
      <c r="K2667">
        <v>3092</v>
      </c>
      <c r="L2667">
        <v>2982</v>
      </c>
    </row>
    <row r="2668" spans="8:12">
      <c r="H2668" t="s">
        <v>309</v>
      </c>
      <c r="I2668" t="s">
        <v>235</v>
      </c>
      <c r="J2668">
        <v>8338</v>
      </c>
      <c r="K2668">
        <v>2043</v>
      </c>
      <c r="L2668">
        <v>3000</v>
      </c>
    </row>
    <row r="2669" spans="8:12">
      <c r="H2669" t="s">
        <v>309</v>
      </c>
      <c r="I2669" t="s">
        <v>236</v>
      </c>
      <c r="J2669">
        <v>8004</v>
      </c>
      <c r="K2669">
        <v>1956</v>
      </c>
      <c r="L2669">
        <v>3003</v>
      </c>
    </row>
    <row r="2670" spans="8:12">
      <c r="H2670" t="s">
        <v>309</v>
      </c>
      <c r="I2670" t="s">
        <v>36</v>
      </c>
      <c r="J2670">
        <v>7815</v>
      </c>
      <c r="K2670">
        <v>1959</v>
      </c>
      <c r="L2670">
        <v>2998</v>
      </c>
    </row>
    <row r="2671" spans="8:12">
      <c r="H2671" t="s">
        <v>309</v>
      </c>
      <c r="I2671" t="s">
        <v>237</v>
      </c>
      <c r="J2671">
        <v>9367</v>
      </c>
      <c r="K2671">
        <v>1103</v>
      </c>
      <c r="L2671">
        <v>2999</v>
      </c>
    </row>
    <row r="2672" spans="8:12">
      <c r="H2672" t="s">
        <v>309</v>
      </c>
      <c r="I2672" t="s">
        <v>238</v>
      </c>
      <c r="J2672">
        <v>9026</v>
      </c>
      <c r="K2672">
        <v>930</v>
      </c>
      <c r="L2672">
        <v>2997</v>
      </c>
    </row>
    <row r="2673" spans="8:12">
      <c r="H2673" t="s">
        <v>309</v>
      </c>
      <c r="I2673" t="s">
        <v>239</v>
      </c>
      <c r="J2673">
        <v>9791</v>
      </c>
      <c r="K2673">
        <v>543</v>
      </c>
      <c r="L2673">
        <v>2997</v>
      </c>
    </row>
    <row r="2674" spans="8:12">
      <c r="H2674" t="s">
        <v>309</v>
      </c>
      <c r="I2674" t="s">
        <v>37</v>
      </c>
      <c r="J2674">
        <v>9749</v>
      </c>
      <c r="K2674">
        <v>201</v>
      </c>
      <c r="L2674">
        <v>2997</v>
      </c>
    </row>
    <row r="2675" spans="8:12">
      <c r="H2675" t="s">
        <v>309</v>
      </c>
      <c r="I2675" t="s">
        <v>240</v>
      </c>
      <c r="J2675">
        <v>10231</v>
      </c>
      <c r="K2675">
        <v>30</v>
      </c>
      <c r="L2675">
        <v>2979</v>
      </c>
    </row>
    <row r="2676" spans="8:12">
      <c r="H2676" t="s">
        <v>309</v>
      </c>
      <c r="I2676" t="s">
        <v>241</v>
      </c>
      <c r="J2676">
        <v>10390</v>
      </c>
      <c r="K2676">
        <v>89</v>
      </c>
      <c r="L2676">
        <v>2995</v>
      </c>
    </row>
    <row r="2677" spans="8:12">
      <c r="H2677" t="s">
        <v>309</v>
      </c>
      <c r="I2677" t="s">
        <v>242</v>
      </c>
      <c r="J2677">
        <v>10012</v>
      </c>
      <c r="K2677">
        <v>65</v>
      </c>
      <c r="L2677">
        <v>3005</v>
      </c>
    </row>
    <row r="2678" spans="8:12">
      <c r="H2678" t="s">
        <v>309</v>
      </c>
      <c r="I2678" t="s">
        <v>38</v>
      </c>
      <c r="J2678">
        <v>8980</v>
      </c>
      <c r="K2678">
        <v>1398</v>
      </c>
      <c r="L2678">
        <v>2999</v>
      </c>
    </row>
    <row r="2679" spans="8:12">
      <c r="H2679" t="s">
        <v>309</v>
      </c>
      <c r="I2679" t="s">
        <v>243</v>
      </c>
      <c r="J2679">
        <v>8485</v>
      </c>
      <c r="K2679">
        <v>2343</v>
      </c>
      <c r="L2679">
        <v>2999</v>
      </c>
    </row>
    <row r="2680" spans="8:12">
      <c r="H2680" t="s">
        <v>309</v>
      </c>
      <c r="I2680" t="s">
        <v>244</v>
      </c>
      <c r="J2680">
        <v>8495</v>
      </c>
      <c r="K2680">
        <v>1605</v>
      </c>
      <c r="L2680">
        <v>2993</v>
      </c>
    </row>
    <row r="2681" spans="8:12">
      <c r="H2681" t="s">
        <v>309</v>
      </c>
      <c r="I2681" t="s">
        <v>245</v>
      </c>
      <c r="J2681">
        <v>8887</v>
      </c>
      <c r="K2681">
        <v>1289</v>
      </c>
      <c r="L2681">
        <v>3002</v>
      </c>
    </row>
    <row r="2682" spans="8:12">
      <c r="H2682" t="s">
        <v>309</v>
      </c>
      <c r="I2682" t="s">
        <v>39</v>
      </c>
      <c r="J2682">
        <v>8545</v>
      </c>
      <c r="K2682">
        <v>1790</v>
      </c>
      <c r="L2682">
        <v>2999</v>
      </c>
    </row>
    <row r="2683" spans="8:12">
      <c r="H2683" t="s">
        <v>309</v>
      </c>
      <c r="I2683" t="s">
        <v>246</v>
      </c>
      <c r="J2683">
        <v>7571</v>
      </c>
      <c r="K2683">
        <v>3401</v>
      </c>
      <c r="L2683">
        <v>3003</v>
      </c>
    </row>
    <row r="2684" spans="8:12">
      <c r="H2684" t="s">
        <v>309</v>
      </c>
      <c r="I2684" t="s">
        <v>247</v>
      </c>
      <c r="J2684">
        <v>6204</v>
      </c>
      <c r="K2684">
        <v>2931</v>
      </c>
      <c r="L2684">
        <v>2991</v>
      </c>
    </row>
    <row r="2685" spans="8:12">
      <c r="H2685" t="s">
        <v>309</v>
      </c>
      <c r="I2685" t="s">
        <v>248</v>
      </c>
      <c r="J2685">
        <v>6233</v>
      </c>
      <c r="K2685">
        <v>3885</v>
      </c>
      <c r="L2685">
        <v>3013</v>
      </c>
    </row>
    <row r="2686" spans="8:12">
      <c r="H2686" t="s">
        <v>309</v>
      </c>
      <c r="I2686" t="s">
        <v>40</v>
      </c>
      <c r="J2686">
        <v>5096</v>
      </c>
      <c r="K2686">
        <v>5590</v>
      </c>
      <c r="L2686">
        <v>3003</v>
      </c>
    </row>
    <row r="2687" spans="8:12">
      <c r="H2687" t="s">
        <v>309</v>
      </c>
      <c r="I2687" t="s">
        <v>249</v>
      </c>
      <c r="J2687">
        <v>3208</v>
      </c>
      <c r="K2687">
        <v>7374</v>
      </c>
      <c r="L2687">
        <v>3015</v>
      </c>
    </row>
    <row r="2688" spans="8:12">
      <c r="H2688" t="s">
        <v>309</v>
      </c>
      <c r="I2688" t="s">
        <v>250</v>
      </c>
      <c r="J2688">
        <v>2733</v>
      </c>
      <c r="K2688">
        <v>7009</v>
      </c>
      <c r="L2688">
        <v>2994</v>
      </c>
    </row>
    <row r="2689" spans="8:12">
      <c r="H2689" t="s">
        <v>309</v>
      </c>
      <c r="I2689" t="s">
        <v>251</v>
      </c>
      <c r="J2689">
        <v>2708</v>
      </c>
      <c r="K2689">
        <v>6926</v>
      </c>
      <c r="L2689">
        <v>2990</v>
      </c>
    </row>
    <row r="2690" spans="8:12">
      <c r="H2690" t="s">
        <v>310</v>
      </c>
      <c r="I2690" t="s">
        <v>17</v>
      </c>
      <c r="J2690">
        <v>2566</v>
      </c>
      <c r="K2690">
        <v>7859</v>
      </c>
      <c r="L2690">
        <v>3003</v>
      </c>
    </row>
    <row r="2691" spans="8:12">
      <c r="H2691" t="s">
        <v>310</v>
      </c>
      <c r="I2691" t="s">
        <v>180</v>
      </c>
      <c r="J2691">
        <v>2617</v>
      </c>
      <c r="K2691">
        <v>7082</v>
      </c>
      <c r="L2691">
        <v>2988</v>
      </c>
    </row>
    <row r="2692" spans="8:12">
      <c r="H2692" t="s">
        <v>310</v>
      </c>
      <c r="I2692" t="s">
        <v>181</v>
      </c>
      <c r="J2692">
        <v>2777</v>
      </c>
      <c r="K2692">
        <v>6788</v>
      </c>
      <c r="L2692">
        <v>2988</v>
      </c>
    </row>
    <row r="2693" spans="8:12">
      <c r="H2693" t="s">
        <v>310</v>
      </c>
      <c r="I2693" t="s">
        <v>182</v>
      </c>
      <c r="J2693">
        <v>2935</v>
      </c>
      <c r="K2693">
        <v>6592</v>
      </c>
      <c r="L2693">
        <v>2979</v>
      </c>
    </row>
    <row r="2694" spans="8:12">
      <c r="H2694" t="s">
        <v>310</v>
      </c>
      <c r="I2694" t="s">
        <v>18</v>
      </c>
      <c r="J2694">
        <v>3105</v>
      </c>
      <c r="K2694">
        <v>7807</v>
      </c>
      <c r="L2694">
        <v>3012</v>
      </c>
    </row>
    <row r="2695" spans="8:12">
      <c r="H2695" t="s">
        <v>310</v>
      </c>
      <c r="I2695" t="s">
        <v>183</v>
      </c>
      <c r="J2695">
        <v>3507</v>
      </c>
      <c r="K2695">
        <v>6882</v>
      </c>
      <c r="L2695">
        <v>3001</v>
      </c>
    </row>
    <row r="2696" spans="8:12">
      <c r="H2696" t="s">
        <v>310</v>
      </c>
      <c r="I2696" t="s">
        <v>184</v>
      </c>
      <c r="J2696">
        <v>4103</v>
      </c>
      <c r="K2696">
        <v>6143</v>
      </c>
      <c r="L2696">
        <v>2992</v>
      </c>
    </row>
    <row r="2697" spans="8:12">
      <c r="H2697" t="s">
        <v>310</v>
      </c>
      <c r="I2697" t="s">
        <v>185</v>
      </c>
      <c r="J2697">
        <v>4277</v>
      </c>
      <c r="K2697">
        <v>6271</v>
      </c>
      <c r="L2697">
        <v>2998</v>
      </c>
    </row>
    <row r="2698" spans="8:12">
      <c r="H2698" t="s">
        <v>310</v>
      </c>
      <c r="I2698" t="s">
        <v>19</v>
      </c>
      <c r="J2698">
        <v>4426</v>
      </c>
      <c r="K2698">
        <v>5947</v>
      </c>
      <c r="L2698">
        <v>2976</v>
      </c>
    </row>
    <row r="2699" spans="8:12">
      <c r="H2699" t="s">
        <v>310</v>
      </c>
      <c r="I2699" t="s">
        <v>186</v>
      </c>
      <c r="J2699">
        <v>3882</v>
      </c>
      <c r="K2699">
        <v>5803</v>
      </c>
      <c r="L2699">
        <v>2989</v>
      </c>
    </row>
    <row r="2700" spans="8:12">
      <c r="H2700" t="s">
        <v>310</v>
      </c>
      <c r="I2700" t="s">
        <v>187</v>
      </c>
      <c r="J2700">
        <v>4372</v>
      </c>
      <c r="K2700">
        <v>6914</v>
      </c>
      <c r="L2700">
        <v>3016</v>
      </c>
    </row>
    <row r="2701" spans="8:12">
      <c r="H2701" t="s">
        <v>310</v>
      </c>
      <c r="I2701" t="s">
        <v>188</v>
      </c>
      <c r="J2701">
        <v>4049</v>
      </c>
      <c r="K2701">
        <v>6191</v>
      </c>
      <c r="L2701">
        <v>2975</v>
      </c>
    </row>
    <row r="2702" spans="8:12">
      <c r="H2702" t="s">
        <v>310</v>
      </c>
      <c r="I2702" t="s">
        <v>20</v>
      </c>
      <c r="J2702">
        <v>4203</v>
      </c>
      <c r="K2702">
        <v>5971</v>
      </c>
      <c r="L2702">
        <v>3006</v>
      </c>
    </row>
    <row r="2703" spans="8:12">
      <c r="H2703" t="s">
        <v>310</v>
      </c>
      <c r="I2703" t="s">
        <v>189</v>
      </c>
      <c r="J2703">
        <v>6925</v>
      </c>
      <c r="K2703">
        <v>3509</v>
      </c>
      <c r="L2703">
        <v>3004</v>
      </c>
    </row>
    <row r="2704" spans="8:12">
      <c r="H2704" t="s">
        <v>310</v>
      </c>
      <c r="I2704" t="s">
        <v>190</v>
      </c>
      <c r="J2704">
        <v>9458</v>
      </c>
      <c r="K2704">
        <v>845</v>
      </c>
      <c r="L2704">
        <v>3012</v>
      </c>
    </row>
    <row r="2705" spans="8:12">
      <c r="H2705" t="s">
        <v>310</v>
      </c>
      <c r="I2705" t="s">
        <v>191</v>
      </c>
      <c r="J2705">
        <v>10315</v>
      </c>
      <c r="K2705">
        <v>28</v>
      </c>
      <c r="L2705">
        <v>3004</v>
      </c>
    </row>
    <row r="2706" spans="8:12">
      <c r="H2706" t="s">
        <v>310</v>
      </c>
      <c r="I2706" t="s">
        <v>21</v>
      </c>
      <c r="J2706">
        <v>10441</v>
      </c>
      <c r="K2706">
        <v>78</v>
      </c>
      <c r="L2706">
        <v>3001</v>
      </c>
    </row>
    <row r="2707" spans="8:12">
      <c r="H2707" t="s">
        <v>310</v>
      </c>
      <c r="I2707" t="s">
        <v>192</v>
      </c>
      <c r="J2707">
        <v>10357</v>
      </c>
      <c r="K2707">
        <v>96</v>
      </c>
      <c r="L2707">
        <v>2997</v>
      </c>
    </row>
    <row r="2708" spans="8:12">
      <c r="H2708" t="s">
        <v>310</v>
      </c>
      <c r="I2708" t="s">
        <v>193</v>
      </c>
      <c r="J2708">
        <v>9989</v>
      </c>
      <c r="K2708">
        <v>95</v>
      </c>
      <c r="L2708">
        <v>3001</v>
      </c>
    </row>
    <row r="2709" spans="8:12">
      <c r="H2709" t="s">
        <v>310</v>
      </c>
      <c r="I2709" t="s">
        <v>194</v>
      </c>
      <c r="J2709">
        <v>10470</v>
      </c>
      <c r="K2709">
        <v>78</v>
      </c>
      <c r="L2709">
        <v>3007</v>
      </c>
    </row>
    <row r="2710" spans="8:12">
      <c r="H2710" t="s">
        <v>310</v>
      </c>
      <c r="I2710" t="s">
        <v>22</v>
      </c>
      <c r="J2710">
        <v>10265</v>
      </c>
      <c r="K2710">
        <v>30</v>
      </c>
      <c r="L2710">
        <v>3014</v>
      </c>
    </row>
    <row r="2711" spans="8:12">
      <c r="H2711" t="s">
        <v>310</v>
      </c>
      <c r="I2711" t="s">
        <v>195</v>
      </c>
      <c r="J2711">
        <v>10392</v>
      </c>
      <c r="K2711">
        <v>60</v>
      </c>
      <c r="L2711">
        <v>3007</v>
      </c>
    </row>
    <row r="2712" spans="8:12">
      <c r="H2712" t="s">
        <v>310</v>
      </c>
      <c r="I2712" t="s">
        <v>196</v>
      </c>
      <c r="J2712">
        <v>9701</v>
      </c>
      <c r="K2712">
        <v>90</v>
      </c>
      <c r="L2712">
        <v>2997</v>
      </c>
    </row>
    <row r="2713" spans="8:12">
      <c r="H2713" t="s">
        <v>310</v>
      </c>
      <c r="I2713" t="s">
        <v>197</v>
      </c>
      <c r="J2713">
        <v>10271</v>
      </c>
      <c r="K2713">
        <v>163</v>
      </c>
      <c r="L2713">
        <v>3014</v>
      </c>
    </row>
    <row r="2714" spans="8:12">
      <c r="H2714" t="s">
        <v>310</v>
      </c>
      <c r="I2714" t="s">
        <v>23</v>
      </c>
      <c r="J2714">
        <v>10144</v>
      </c>
      <c r="K2714">
        <v>67</v>
      </c>
      <c r="L2714">
        <v>3000</v>
      </c>
    </row>
    <row r="2715" spans="8:12">
      <c r="H2715" t="s">
        <v>310</v>
      </c>
      <c r="I2715" t="s">
        <v>198</v>
      </c>
      <c r="J2715">
        <v>10058</v>
      </c>
      <c r="K2715">
        <v>88</v>
      </c>
      <c r="L2715">
        <v>3002</v>
      </c>
    </row>
    <row r="2716" spans="8:12">
      <c r="H2716" t="s">
        <v>310</v>
      </c>
      <c r="I2716" t="s">
        <v>199</v>
      </c>
      <c r="J2716">
        <v>11985</v>
      </c>
      <c r="K2716">
        <v>96</v>
      </c>
      <c r="L2716">
        <v>2996</v>
      </c>
    </row>
    <row r="2717" spans="8:12">
      <c r="H2717" t="s">
        <v>310</v>
      </c>
      <c r="I2717" t="s">
        <v>200</v>
      </c>
      <c r="J2717">
        <v>11113</v>
      </c>
      <c r="K2717">
        <v>103</v>
      </c>
      <c r="L2717">
        <v>3008</v>
      </c>
    </row>
    <row r="2718" spans="8:12">
      <c r="H2718" t="s">
        <v>310</v>
      </c>
      <c r="I2718" t="s">
        <v>24</v>
      </c>
      <c r="J2718">
        <v>10156</v>
      </c>
      <c r="K2718">
        <v>56</v>
      </c>
      <c r="L2718">
        <v>3002</v>
      </c>
    </row>
    <row r="2719" spans="8:12">
      <c r="H2719" t="s">
        <v>310</v>
      </c>
      <c r="I2719" t="s">
        <v>201</v>
      </c>
      <c r="J2719">
        <v>9873</v>
      </c>
      <c r="K2719">
        <v>60</v>
      </c>
      <c r="L2719">
        <v>2990</v>
      </c>
    </row>
    <row r="2720" spans="8:12">
      <c r="H2720" t="s">
        <v>310</v>
      </c>
      <c r="I2720" t="s">
        <v>202</v>
      </c>
      <c r="J2720">
        <v>9888</v>
      </c>
      <c r="K2720">
        <v>48</v>
      </c>
      <c r="L2720">
        <v>2990</v>
      </c>
    </row>
    <row r="2721" spans="8:12">
      <c r="H2721" t="s">
        <v>310</v>
      </c>
      <c r="I2721" t="s">
        <v>203</v>
      </c>
      <c r="J2721">
        <v>9779</v>
      </c>
      <c r="K2721">
        <v>91</v>
      </c>
      <c r="L2721">
        <v>2995</v>
      </c>
    </row>
    <row r="2722" spans="8:12">
      <c r="H2722" t="s">
        <v>310</v>
      </c>
      <c r="I2722" t="s">
        <v>25</v>
      </c>
      <c r="J2722">
        <v>9938</v>
      </c>
      <c r="K2722">
        <v>112</v>
      </c>
      <c r="L2722">
        <v>2997</v>
      </c>
    </row>
    <row r="2723" spans="8:12">
      <c r="H2723" t="s">
        <v>310</v>
      </c>
      <c r="I2723" t="s">
        <v>204</v>
      </c>
      <c r="J2723">
        <v>9948</v>
      </c>
      <c r="K2723">
        <v>68</v>
      </c>
      <c r="L2723">
        <v>2999</v>
      </c>
    </row>
    <row r="2724" spans="8:12">
      <c r="H2724" t="s">
        <v>310</v>
      </c>
      <c r="I2724" t="s">
        <v>205</v>
      </c>
      <c r="J2724">
        <v>9968</v>
      </c>
      <c r="K2724">
        <v>174</v>
      </c>
      <c r="L2724">
        <v>2982</v>
      </c>
    </row>
    <row r="2725" spans="8:12">
      <c r="H2725" t="s">
        <v>310</v>
      </c>
      <c r="I2725" t="s">
        <v>206</v>
      </c>
      <c r="J2725">
        <v>10098</v>
      </c>
      <c r="K2725">
        <v>74</v>
      </c>
      <c r="L2725">
        <v>3004</v>
      </c>
    </row>
    <row r="2726" spans="8:12">
      <c r="H2726" t="s">
        <v>310</v>
      </c>
      <c r="I2726" t="s">
        <v>26</v>
      </c>
      <c r="J2726">
        <v>9896</v>
      </c>
      <c r="K2726">
        <v>79</v>
      </c>
      <c r="L2726">
        <v>3004</v>
      </c>
    </row>
    <row r="2727" spans="8:12">
      <c r="H2727" t="s">
        <v>310</v>
      </c>
      <c r="I2727" t="s">
        <v>207</v>
      </c>
      <c r="J2727">
        <v>10209</v>
      </c>
      <c r="K2727">
        <v>243</v>
      </c>
      <c r="L2727">
        <v>2997</v>
      </c>
    </row>
    <row r="2728" spans="8:12">
      <c r="H2728" t="s">
        <v>310</v>
      </c>
      <c r="I2728" t="s">
        <v>208</v>
      </c>
      <c r="J2728">
        <v>9233</v>
      </c>
      <c r="K2728">
        <v>339</v>
      </c>
      <c r="L2728">
        <v>2996</v>
      </c>
    </row>
    <row r="2729" spans="8:12">
      <c r="H2729" t="s">
        <v>310</v>
      </c>
      <c r="I2729" t="s">
        <v>209</v>
      </c>
      <c r="J2729">
        <v>9850</v>
      </c>
      <c r="K2729">
        <v>4521</v>
      </c>
      <c r="L2729">
        <v>3001</v>
      </c>
    </row>
    <row r="2730" spans="8:12">
      <c r="H2730" t="s">
        <v>310</v>
      </c>
      <c r="I2730" t="s">
        <v>27</v>
      </c>
      <c r="J2730">
        <v>9646</v>
      </c>
      <c r="K2730">
        <v>2507</v>
      </c>
      <c r="L2730">
        <v>3012</v>
      </c>
    </row>
    <row r="2731" spans="8:12">
      <c r="H2731" t="s">
        <v>310</v>
      </c>
      <c r="I2731" t="s">
        <v>210</v>
      </c>
      <c r="J2731">
        <v>8558</v>
      </c>
      <c r="K2731">
        <v>1618</v>
      </c>
      <c r="L2731">
        <v>2997</v>
      </c>
    </row>
    <row r="2732" spans="8:12">
      <c r="H2732" t="s">
        <v>310</v>
      </c>
      <c r="I2732" t="s">
        <v>211</v>
      </c>
      <c r="J2732">
        <v>8612</v>
      </c>
      <c r="K2732">
        <v>1595</v>
      </c>
      <c r="L2732">
        <v>3002</v>
      </c>
    </row>
    <row r="2733" spans="8:12">
      <c r="H2733" t="s">
        <v>310</v>
      </c>
      <c r="I2733" t="s">
        <v>212</v>
      </c>
      <c r="J2733">
        <v>8303</v>
      </c>
      <c r="K2733">
        <v>1451</v>
      </c>
      <c r="L2733">
        <v>2996</v>
      </c>
    </row>
    <row r="2734" spans="8:12">
      <c r="H2734" t="s">
        <v>310</v>
      </c>
      <c r="I2734" t="s">
        <v>28</v>
      </c>
      <c r="J2734">
        <v>8400</v>
      </c>
      <c r="K2734">
        <v>1925</v>
      </c>
      <c r="L2734">
        <v>3022</v>
      </c>
    </row>
    <row r="2735" spans="8:12">
      <c r="H2735" t="s">
        <v>310</v>
      </c>
      <c r="I2735" t="s">
        <v>213</v>
      </c>
      <c r="J2735">
        <v>8148</v>
      </c>
      <c r="K2735">
        <v>1998</v>
      </c>
      <c r="L2735">
        <v>3002</v>
      </c>
    </row>
    <row r="2736" spans="8:12">
      <c r="H2736" t="s">
        <v>310</v>
      </c>
      <c r="I2736" t="s">
        <v>214</v>
      </c>
      <c r="J2736">
        <v>8542</v>
      </c>
      <c r="K2736">
        <v>1736</v>
      </c>
      <c r="L2736">
        <v>3005</v>
      </c>
    </row>
    <row r="2737" spans="8:12">
      <c r="H2737" t="s">
        <v>310</v>
      </c>
      <c r="I2737" t="s">
        <v>215</v>
      </c>
      <c r="J2737">
        <v>8754</v>
      </c>
      <c r="K2737">
        <v>1132</v>
      </c>
      <c r="L2737">
        <v>3000</v>
      </c>
    </row>
    <row r="2738" spans="8:12">
      <c r="H2738" t="s">
        <v>310</v>
      </c>
      <c r="I2738" t="s">
        <v>29</v>
      </c>
      <c r="J2738">
        <v>8671</v>
      </c>
      <c r="K2738">
        <v>1340</v>
      </c>
      <c r="L2738">
        <v>2998</v>
      </c>
    </row>
    <row r="2739" spans="8:12">
      <c r="H2739" t="s">
        <v>310</v>
      </c>
      <c r="I2739" t="s">
        <v>216</v>
      </c>
      <c r="J2739">
        <v>8725</v>
      </c>
      <c r="K2739">
        <v>1420</v>
      </c>
      <c r="L2739">
        <v>2986</v>
      </c>
    </row>
    <row r="2740" spans="8:12">
      <c r="H2740" t="s">
        <v>310</v>
      </c>
      <c r="I2740" t="s">
        <v>217</v>
      </c>
      <c r="J2740">
        <v>8455</v>
      </c>
      <c r="K2740">
        <v>1634</v>
      </c>
      <c r="L2740">
        <v>2999</v>
      </c>
    </row>
    <row r="2741" spans="8:12">
      <c r="H2741" t="s">
        <v>310</v>
      </c>
      <c r="I2741" t="s">
        <v>218</v>
      </c>
      <c r="J2741">
        <v>7827</v>
      </c>
      <c r="K2741">
        <v>2235</v>
      </c>
      <c r="L2741">
        <v>3002</v>
      </c>
    </row>
    <row r="2742" spans="8:12">
      <c r="H2742" t="s">
        <v>310</v>
      </c>
      <c r="I2742" t="s">
        <v>30</v>
      </c>
      <c r="J2742">
        <v>6990</v>
      </c>
      <c r="K2742">
        <v>3173</v>
      </c>
      <c r="L2742">
        <v>2989</v>
      </c>
    </row>
    <row r="2743" spans="8:12">
      <c r="H2743" t="s">
        <v>310</v>
      </c>
      <c r="I2743" t="s">
        <v>219</v>
      </c>
      <c r="J2743">
        <v>6863</v>
      </c>
      <c r="K2743">
        <v>3119</v>
      </c>
      <c r="L2743">
        <v>3006</v>
      </c>
    </row>
    <row r="2744" spans="8:12">
      <c r="H2744" t="s">
        <v>310</v>
      </c>
      <c r="I2744" t="s">
        <v>220</v>
      </c>
      <c r="J2744">
        <v>5835</v>
      </c>
      <c r="K2744">
        <v>4262</v>
      </c>
      <c r="L2744">
        <v>3002</v>
      </c>
    </row>
    <row r="2745" spans="8:12">
      <c r="H2745" t="s">
        <v>310</v>
      </c>
      <c r="I2745" t="s">
        <v>221</v>
      </c>
      <c r="J2745">
        <v>6279</v>
      </c>
      <c r="K2745">
        <v>3676</v>
      </c>
      <c r="L2745">
        <v>2991</v>
      </c>
    </row>
    <row r="2746" spans="8:12">
      <c r="H2746" t="s">
        <v>310</v>
      </c>
      <c r="I2746" t="s">
        <v>31</v>
      </c>
      <c r="J2746">
        <v>5224</v>
      </c>
      <c r="K2746">
        <v>5064</v>
      </c>
      <c r="L2746">
        <v>3000</v>
      </c>
    </row>
    <row r="2747" spans="8:12">
      <c r="H2747" t="s">
        <v>310</v>
      </c>
      <c r="I2747" t="s">
        <v>222</v>
      </c>
      <c r="J2747">
        <v>5462</v>
      </c>
      <c r="K2747">
        <v>4611</v>
      </c>
      <c r="L2747">
        <v>2999</v>
      </c>
    </row>
    <row r="2748" spans="8:12">
      <c r="H2748" t="s">
        <v>310</v>
      </c>
      <c r="I2748" t="s">
        <v>223</v>
      </c>
      <c r="J2748">
        <v>5107</v>
      </c>
      <c r="K2748">
        <v>4833</v>
      </c>
      <c r="L2748">
        <v>2995</v>
      </c>
    </row>
    <row r="2749" spans="8:12">
      <c r="H2749" t="s">
        <v>310</v>
      </c>
      <c r="I2749" t="s">
        <v>224</v>
      </c>
      <c r="J2749">
        <v>5079</v>
      </c>
      <c r="K2749">
        <v>5026</v>
      </c>
      <c r="L2749">
        <v>2995</v>
      </c>
    </row>
    <row r="2750" spans="8:12">
      <c r="H2750" t="s">
        <v>310</v>
      </c>
      <c r="I2750" t="s">
        <v>32</v>
      </c>
      <c r="J2750">
        <v>5132</v>
      </c>
      <c r="K2750">
        <v>5484</v>
      </c>
      <c r="L2750">
        <v>3002</v>
      </c>
    </row>
    <row r="2751" spans="8:12">
      <c r="H2751" t="s">
        <v>310</v>
      </c>
      <c r="I2751" t="s">
        <v>225</v>
      </c>
      <c r="J2751">
        <v>5087</v>
      </c>
      <c r="K2751">
        <v>4331</v>
      </c>
      <c r="L2751">
        <v>2992</v>
      </c>
    </row>
    <row r="2752" spans="8:12">
      <c r="H2752" t="s">
        <v>310</v>
      </c>
      <c r="I2752" t="s">
        <v>226</v>
      </c>
      <c r="J2752">
        <v>5181</v>
      </c>
      <c r="K2752">
        <v>4764</v>
      </c>
      <c r="L2752">
        <v>3006</v>
      </c>
    </row>
    <row r="2753" spans="8:12">
      <c r="H2753" t="s">
        <v>310</v>
      </c>
      <c r="I2753" t="s">
        <v>227</v>
      </c>
      <c r="J2753">
        <v>5226</v>
      </c>
      <c r="K2753">
        <v>4530</v>
      </c>
      <c r="L2753">
        <v>2995</v>
      </c>
    </row>
    <row r="2754" spans="8:12">
      <c r="H2754" t="s">
        <v>310</v>
      </c>
      <c r="I2754" t="s">
        <v>33</v>
      </c>
      <c r="J2754">
        <v>5410</v>
      </c>
      <c r="K2754">
        <v>4405</v>
      </c>
      <c r="L2754">
        <v>2989</v>
      </c>
    </row>
    <row r="2755" spans="8:12">
      <c r="H2755" t="s">
        <v>310</v>
      </c>
      <c r="I2755" t="s">
        <v>228</v>
      </c>
      <c r="J2755">
        <v>5061</v>
      </c>
      <c r="K2755">
        <v>4854</v>
      </c>
      <c r="L2755">
        <v>2991</v>
      </c>
    </row>
    <row r="2756" spans="8:12">
      <c r="H2756" t="s">
        <v>310</v>
      </c>
      <c r="I2756" t="s">
        <v>229</v>
      </c>
      <c r="J2756">
        <v>5387</v>
      </c>
      <c r="K2756">
        <v>4618</v>
      </c>
      <c r="L2756">
        <v>2973</v>
      </c>
    </row>
    <row r="2757" spans="8:12">
      <c r="H2757" t="s">
        <v>310</v>
      </c>
      <c r="I2757" t="s">
        <v>230</v>
      </c>
      <c r="J2757">
        <v>5176</v>
      </c>
      <c r="K2757">
        <v>5042</v>
      </c>
      <c r="L2757">
        <v>3003</v>
      </c>
    </row>
    <row r="2758" spans="8:12">
      <c r="H2758" t="s">
        <v>310</v>
      </c>
      <c r="I2758" t="s">
        <v>34</v>
      </c>
      <c r="J2758">
        <v>5399</v>
      </c>
      <c r="K2758">
        <v>4724</v>
      </c>
      <c r="L2758">
        <v>3002</v>
      </c>
    </row>
    <row r="2759" spans="8:12">
      <c r="H2759" t="s">
        <v>310</v>
      </c>
      <c r="I2759" t="s">
        <v>231</v>
      </c>
      <c r="J2759">
        <v>4983</v>
      </c>
      <c r="K2759">
        <v>5061</v>
      </c>
      <c r="L2759">
        <v>3007</v>
      </c>
    </row>
    <row r="2760" spans="8:12">
      <c r="H2760" t="s">
        <v>310</v>
      </c>
      <c r="I2760" t="s">
        <v>232</v>
      </c>
      <c r="J2760">
        <v>5380</v>
      </c>
      <c r="K2760">
        <v>5029</v>
      </c>
      <c r="L2760">
        <v>2992</v>
      </c>
    </row>
    <row r="2761" spans="8:12">
      <c r="H2761" t="s">
        <v>310</v>
      </c>
      <c r="I2761" t="s">
        <v>233</v>
      </c>
      <c r="J2761">
        <v>5142</v>
      </c>
      <c r="K2761">
        <v>5104</v>
      </c>
      <c r="L2761">
        <v>3007</v>
      </c>
    </row>
    <row r="2762" spans="8:12">
      <c r="H2762" t="s">
        <v>310</v>
      </c>
      <c r="I2762" t="s">
        <v>35</v>
      </c>
      <c r="J2762">
        <v>5328</v>
      </c>
      <c r="K2762">
        <v>5037</v>
      </c>
      <c r="L2762">
        <v>2995</v>
      </c>
    </row>
    <row r="2763" spans="8:12">
      <c r="H2763" t="s">
        <v>310</v>
      </c>
      <c r="I2763" t="s">
        <v>234</v>
      </c>
      <c r="J2763">
        <v>5097</v>
      </c>
      <c r="K2763">
        <v>5069</v>
      </c>
      <c r="L2763">
        <v>3000</v>
      </c>
    </row>
    <row r="2764" spans="8:12">
      <c r="H2764" t="s">
        <v>310</v>
      </c>
      <c r="I2764" t="s">
        <v>235</v>
      </c>
      <c r="J2764">
        <v>4978</v>
      </c>
      <c r="K2764">
        <v>5408</v>
      </c>
      <c r="L2764">
        <v>3004</v>
      </c>
    </row>
    <row r="2765" spans="8:12">
      <c r="H2765" t="s">
        <v>310</v>
      </c>
      <c r="I2765" t="s">
        <v>236</v>
      </c>
      <c r="J2765">
        <v>5286</v>
      </c>
      <c r="K2765">
        <v>4547</v>
      </c>
      <c r="L2765">
        <v>3005</v>
      </c>
    </row>
    <row r="2766" spans="8:12">
      <c r="H2766" t="s">
        <v>310</v>
      </c>
      <c r="I2766" t="s">
        <v>36</v>
      </c>
      <c r="J2766">
        <v>6702</v>
      </c>
      <c r="K2766">
        <v>3818</v>
      </c>
      <c r="L2766">
        <v>3004</v>
      </c>
    </row>
    <row r="2767" spans="8:12">
      <c r="H2767" t="s">
        <v>310</v>
      </c>
      <c r="I2767" t="s">
        <v>237</v>
      </c>
      <c r="J2767">
        <v>7618</v>
      </c>
      <c r="K2767">
        <v>2459</v>
      </c>
      <c r="L2767">
        <v>2997</v>
      </c>
    </row>
    <row r="2768" spans="8:12">
      <c r="H2768" t="s">
        <v>310</v>
      </c>
      <c r="I2768" t="s">
        <v>238</v>
      </c>
      <c r="J2768">
        <v>8012</v>
      </c>
      <c r="K2768">
        <v>1394</v>
      </c>
      <c r="L2768">
        <v>3003</v>
      </c>
    </row>
    <row r="2769" spans="8:12">
      <c r="H2769" t="s">
        <v>310</v>
      </c>
      <c r="I2769" t="s">
        <v>239</v>
      </c>
      <c r="J2769">
        <v>7179</v>
      </c>
      <c r="K2769">
        <v>3035</v>
      </c>
      <c r="L2769">
        <v>3001</v>
      </c>
    </row>
    <row r="2770" spans="8:12">
      <c r="H2770" t="s">
        <v>310</v>
      </c>
      <c r="I2770" t="s">
        <v>37</v>
      </c>
      <c r="J2770">
        <v>7543</v>
      </c>
      <c r="K2770">
        <v>2844</v>
      </c>
      <c r="L2770">
        <v>3003</v>
      </c>
    </row>
    <row r="2771" spans="8:12">
      <c r="H2771" t="s">
        <v>310</v>
      </c>
      <c r="I2771" t="s">
        <v>240</v>
      </c>
      <c r="J2771">
        <v>9428</v>
      </c>
      <c r="K2771">
        <v>90</v>
      </c>
      <c r="L2771">
        <v>2997</v>
      </c>
    </row>
    <row r="2772" spans="8:12">
      <c r="H2772" t="s">
        <v>310</v>
      </c>
      <c r="I2772" t="s">
        <v>241</v>
      </c>
      <c r="J2772">
        <v>10043</v>
      </c>
      <c r="K2772">
        <v>53</v>
      </c>
      <c r="L2772">
        <v>3015</v>
      </c>
    </row>
    <row r="2773" spans="8:12">
      <c r="H2773" t="s">
        <v>310</v>
      </c>
      <c r="I2773" t="s">
        <v>242</v>
      </c>
      <c r="J2773">
        <v>10103</v>
      </c>
      <c r="K2773">
        <v>120</v>
      </c>
      <c r="L2773">
        <v>2988</v>
      </c>
    </row>
    <row r="2774" spans="8:12">
      <c r="H2774" t="s">
        <v>310</v>
      </c>
      <c r="I2774" t="s">
        <v>38</v>
      </c>
      <c r="J2774">
        <v>10068</v>
      </c>
      <c r="K2774">
        <v>691</v>
      </c>
      <c r="L2774">
        <v>3008</v>
      </c>
    </row>
    <row r="2775" spans="8:12">
      <c r="H2775" t="s">
        <v>310</v>
      </c>
      <c r="I2775" t="s">
        <v>243</v>
      </c>
      <c r="J2775">
        <v>9064</v>
      </c>
      <c r="K2775">
        <v>787</v>
      </c>
      <c r="L2775">
        <v>3000</v>
      </c>
    </row>
    <row r="2776" spans="8:12">
      <c r="H2776" t="s">
        <v>310</v>
      </c>
      <c r="I2776" t="s">
        <v>244</v>
      </c>
      <c r="J2776">
        <v>8820</v>
      </c>
      <c r="K2776">
        <v>1776</v>
      </c>
      <c r="L2776">
        <v>3007</v>
      </c>
    </row>
    <row r="2777" spans="8:12">
      <c r="H2777" t="s">
        <v>310</v>
      </c>
      <c r="I2777" t="s">
        <v>245</v>
      </c>
      <c r="J2777">
        <v>8481</v>
      </c>
      <c r="K2777">
        <v>1395</v>
      </c>
      <c r="L2777">
        <v>3009</v>
      </c>
    </row>
    <row r="2778" spans="8:12">
      <c r="H2778" t="s">
        <v>310</v>
      </c>
      <c r="I2778" t="s">
        <v>39</v>
      </c>
      <c r="J2778">
        <v>8379</v>
      </c>
      <c r="K2778">
        <v>2122</v>
      </c>
      <c r="L2778">
        <v>3007</v>
      </c>
    </row>
    <row r="2779" spans="8:12">
      <c r="H2779" t="s">
        <v>310</v>
      </c>
      <c r="I2779" t="s">
        <v>246</v>
      </c>
      <c r="J2779">
        <v>6394</v>
      </c>
      <c r="K2779">
        <v>4334</v>
      </c>
      <c r="L2779">
        <v>3013</v>
      </c>
    </row>
    <row r="2780" spans="8:12">
      <c r="H2780" t="s">
        <v>310</v>
      </c>
      <c r="I2780" t="s">
        <v>247</v>
      </c>
      <c r="J2780">
        <v>5897</v>
      </c>
      <c r="K2780">
        <v>4287</v>
      </c>
      <c r="L2780">
        <v>2991</v>
      </c>
    </row>
    <row r="2781" spans="8:12">
      <c r="H2781" t="s">
        <v>310</v>
      </c>
      <c r="I2781" t="s">
        <v>248</v>
      </c>
      <c r="J2781">
        <v>4422</v>
      </c>
      <c r="K2781">
        <v>5802</v>
      </c>
      <c r="L2781">
        <v>3004</v>
      </c>
    </row>
    <row r="2782" spans="8:12">
      <c r="H2782" t="s">
        <v>310</v>
      </c>
      <c r="I2782" t="s">
        <v>40</v>
      </c>
      <c r="J2782">
        <v>3898</v>
      </c>
      <c r="K2782">
        <v>5738</v>
      </c>
      <c r="L2782">
        <v>3010</v>
      </c>
    </row>
    <row r="2783" spans="8:12">
      <c r="H2783" t="s">
        <v>310</v>
      </c>
      <c r="I2783" t="s">
        <v>249</v>
      </c>
      <c r="J2783">
        <v>2325</v>
      </c>
      <c r="K2783">
        <v>8250</v>
      </c>
      <c r="L2783">
        <v>3008</v>
      </c>
    </row>
    <row r="2784" spans="8:12">
      <c r="H2784" t="s">
        <v>310</v>
      </c>
      <c r="I2784" t="s">
        <v>250</v>
      </c>
      <c r="J2784">
        <v>1772</v>
      </c>
      <c r="K2784">
        <v>8012</v>
      </c>
      <c r="L2784">
        <v>2993</v>
      </c>
    </row>
    <row r="2785" spans="8:12">
      <c r="H2785" t="s">
        <v>310</v>
      </c>
      <c r="I2785" t="s">
        <v>251</v>
      </c>
      <c r="J2785">
        <v>1520</v>
      </c>
      <c r="K2785">
        <v>8188</v>
      </c>
      <c r="L2785">
        <v>2990</v>
      </c>
    </row>
    <row r="2786" spans="8:12">
      <c r="H2786" t="s">
        <v>311</v>
      </c>
      <c r="I2786" t="s">
        <v>17</v>
      </c>
      <c r="J2786">
        <v>1656</v>
      </c>
      <c r="K2786">
        <v>8529</v>
      </c>
      <c r="L2786">
        <v>3006</v>
      </c>
    </row>
    <row r="2787" spans="8:12">
      <c r="H2787" t="s">
        <v>311</v>
      </c>
      <c r="I2787" t="s">
        <v>180</v>
      </c>
      <c r="J2787">
        <v>1744</v>
      </c>
      <c r="K2787">
        <v>8205</v>
      </c>
      <c r="L2787">
        <v>2995</v>
      </c>
    </row>
    <row r="2788" spans="8:12">
      <c r="H2788" t="s">
        <v>311</v>
      </c>
      <c r="I2788" t="s">
        <v>181</v>
      </c>
      <c r="J2788">
        <v>2041</v>
      </c>
      <c r="K2788">
        <v>7451</v>
      </c>
      <c r="L2788">
        <v>2982</v>
      </c>
    </row>
    <row r="2789" spans="8:12">
      <c r="H2789" t="s">
        <v>311</v>
      </c>
      <c r="I2789" t="s">
        <v>182</v>
      </c>
      <c r="J2789">
        <v>4617</v>
      </c>
      <c r="K2789">
        <v>6197</v>
      </c>
      <c r="L2789">
        <v>3013</v>
      </c>
    </row>
    <row r="2790" spans="8:12">
      <c r="H2790" t="s">
        <v>311</v>
      </c>
      <c r="I2790" t="s">
        <v>18</v>
      </c>
      <c r="J2790">
        <v>5475</v>
      </c>
      <c r="K2790">
        <v>4817</v>
      </c>
      <c r="L2790">
        <v>2997</v>
      </c>
    </row>
    <row r="2791" spans="8:12">
      <c r="H2791" t="s">
        <v>311</v>
      </c>
      <c r="I2791" t="s">
        <v>183</v>
      </c>
      <c r="J2791">
        <v>5762</v>
      </c>
      <c r="K2791">
        <v>5375</v>
      </c>
      <c r="L2791">
        <v>3008</v>
      </c>
    </row>
    <row r="2792" spans="8:12">
      <c r="H2792" t="s">
        <v>311</v>
      </c>
      <c r="I2792" t="s">
        <v>184</v>
      </c>
      <c r="J2792">
        <v>5663</v>
      </c>
      <c r="K2792">
        <v>4822</v>
      </c>
      <c r="L2792">
        <v>2991</v>
      </c>
    </row>
    <row r="2793" spans="8:12">
      <c r="H2793" t="s">
        <v>311</v>
      </c>
      <c r="I2793" t="s">
        <v>185</v>
      </c>
      <c r="J2793">
        <v>4795</v>
      </c>
      <c r="K2793">
        <v>4836</v>
      </c>
      <c r="L2793">
        <v>2984</v>
      </c>
    </row>
    <row r="2794" spans="8:12">
      <c r="H2794" t="s">
        <v>311</v>
      </c>
      <c r="I2794" t="s">
        <v>19</v>
      </c>
      <c r="J2794">
        <v>4942</v>
      </c>
      <c r="K2794">
        <v>4933</v>
      </c>
      <c r="L2794">
        <v>2996</v>
      </c>
    </row>
    <row r="2795" spans="8:12">
      <c r="H2795" t="s">
        <v>311</v>
      </c>
      <c r="I2795" t="s">
        <v>186</v>
      </c>
      <c r="J2795">
        <v>5355</v>
      </c>
      <c r="K2795">
        <v>5725</v>
      </c>
      <c r="L2795">
        <v>3005</v>
      </c>
    </row>
    <row r="2796" spans="8:12">
      <c r="H2796" t="s">
        <v>311</v>
      </c>
      <c r="I2796" t="s">
        <v>187</v>
      </c>
      <c r="J2796">
        <v>5778</v>
      </c>
      <c r="K2796">
        <v>4127</v>
      </c>
      <c r="L2796">
        <v>2995</v>
      </c>
    </row>
    <row r="2797" spans="8:12">
      <c r="H2797" t="s">
        <v>311</v>
      </c>
      <c r="I2797" t="s">
        <v>188</v>
      </c>
      <c r="J2797">
        <v>5247</v>
      </c>
      <c r="K2797">
        <v>5427</v>
      </c>
      <c r="L2797">
        <v>3015</v>
      </c>
    </row>
    <row r="2798" spans="8:12">
      <c r="H2798" t="s">
        <v>311</v>
      </c>
      <c r="I2798" t="s">
        <v>20</v>
      </c>
      <c r="J2798">
        <v>5065</v>
      </c>
      <c r="K2798">
        <v>5893</v>
      </c>
      <c r="L2798">
        <v>3004</v>
      </c>
    </row>
    <row r="2799" spans="8:12">
      <c r="H2799" t="s">
        <v>311</v>
      </c>
      <c r="I2799" t="s">
        <v>189</v>
      </c>
      <c r="J2799">
        <v>8408</v>
      </c>
      <c r="K2799">
        <v>1406</v>
      </c>
      <c r="L2799">
        <v>2993</v>
      </c>
    </row>
    <row r="2800" spans="8:12">
      <c r="H2800" t="s">
        <v>311</v>
      </c>
      <c r="I2800" t="s">
        <v>190</v>
      </c>
      <c r="J2800">
        <v>8727</v>
      </c>
      <c r="K2800">
        <v>1125</v>
      </c>
      <c r="L2800">
        <v>2984</v>
      </c>
    </row>
    <row r="2801" spans="8:12">
      <c r="H2801" t="s">
        <v>311</v>
      </c>
      <c r="I2801" t="s">
        <v>191</v>
      </c>
      <c r="J2801">
        <v>8996</v>
      </c>
      <c r="K2801">
        <v>6041</v>
      </c>
      <c r="L2801">
        <v>3075</v>
      </c>
    </row>
    <row r="2802" spans="8:12">
      <c r="H2802" t="s">
        <v>311</v>
      </c>
      <c r="I2802" t="s">
        <v>21</v>
      </c>
      <c r="J2802">
        <v>5337</v>
      </c>
      <c r="K2802">
        <v>5381</v>
      </c>
      <c r="L2802">
        <v>2999</v>
      </c>
    </row>
    <row r="2803" spans="8:12">
      <c r="H2803" t="s">
        <v>311</v>
      </c>
      <c r="I2803" t="s">
        <v>192</v>
      </c>
      <c r="J2803">
        <v>7548</v>
      </c>
      <c r="K2803">
        <v>2737</v>
      </c>
      <c r="L2803">
        <v>3000</v>
      </c>
    </row>
    <row r="2804" spans="8:12">
      <c r="H2804" t="s">
        <v>311</v>
      </c>
      <c r="I2804" t="s">
        <v>193</v>
      </c>
      <c r="J2804">
        <v>8567</v>
      </c>
      <c r="K2804">
        <v>1547</v>
      </c>
      <c r="L2804">
        <v>2999</v>
      </c>
    </row>
    <row r="2805" spans="8:12">
      <c r="H2805" t="s">
        <v>311</v>
      </c>
      <c r="I2805" t="s">
        <v>194</v>
      </c>
      <c r="J2805">
        <v>9120</v>
      </c>
      <c r="K2805">
        <v>1694</v>
      </c>
      <c r="L2805">
        <v>3006</v>
      </c>
    </row>
    <row r="2806" spans="8:12">
      <c r="H2806" t="s">
        <v>311</v>
      </c>
      <c r="I2806" t="s">
        <v>22</v>
      </c>
      <c r="J2806">
        <v>9940</v>
      </c>
      <c r="K2806">
        <v>77</v>
      </c>
      <c r="L2806">
        <v>2986</v>
      </c>
    </row>
    <row r="2807" spans="8:12">
      <c r="H2807" t="s">
        <v>311</v>
      </c>
      <c r="I2807" t="s">
        <v>195</v>
      </c>
      <c r="J2807">
        <v>10076</v>
      </c>
      <c r="K2807">
        <v>61</v>
      </c>
      <c r="L2807">
        <v>3010</v>
      </c>
    </row>
    <row r="2808" spans="8:12">
      <c r="H2808" t="s">
        <v>311</v>
      </c>
      <c r="I2808" t="s">
        <v>196</v>
      </c>
      <c r="J2808">
        <v>9174</v>
      </c>
      <c r="K2808">
        <v>1187</v>
      </c>
      <c r="L2808">
        <v>2998</v>
      </c>
    </row>
    <row r="2809" spans="8:12">
      <c r="H2809" t="s">
        <v>311</v>
      </c>
      <c r="I2809" t="s">
        <v>197</v>
      </c>
      <c r="J2809">
        <v>10048</v>
      </c>
      <c r="K2809">
        <v>30</v>
      </c>
      <c r="L2809">
        <v>2996</v>
      </c>
    </row>
    <row r="2810" spans="8:12">
      <c r="H2810" t="s">
        <v>311</v>
      </c>
      <c r="I2810" t="s">
        <v>23</v>
      </c>
      <c r="J2810">
        <v>8509</v>
      </c>
      <c r="K2810">
        <v>1629</v>
      </c>
      <c r="L2810">
        <v>3005</v>
      </c>
    </row>
    <row r="2811" spans="8:12">
      <c r="H2811" t="s">
        <v>311</v>
      </c>
      <c r="I2811" t="s">
        <v>198</v>
      </c>
      <c r="J2811">
        <v>8414</v>
      </c>
      <c r="K2811">
        <v>2844</v>
      </c>
      <c r="L2811">
        <v>3018</v>
      </c>
    </row>
    <row r="2812" spans="8:12">
      <c r="H2812" t="s">
        <v>311</v>
      </c>
      <c r="I2812" t="s">
        <v>199</v>
      </c>
      <c r="J2812">
        <v>7804</v>
      </c>
      <c r="K2812">
        <v>3206</v>
      </c>
      <c r="L2812">
        <v>3021</v>
      </c>
    </row>
    <row r="2813" spans="8:12">
      <c r="H2813" t="s">
        <v>311</v>
      </c>
      <c r="I2813" t="s">
        <v>200</v>
      </c>
      <c r="J2813">
        <v>6837</v>
      </c>
      <c r="K2813">
        <v>3548</v>
      </c>
      <c r="L2813">
        <v>3000</v>
      </c>
    </row>
    <row r="2814" spans="8:12">
      <c r="H2814" t="s">
        <v>311</v>
      </c>
      <c r="I2814" t="s">
        <v>24</v>
      </c>
      <c r="J2814">
        <v>6892</v>
      </c>
      <c r="K2814">
        <v>3699</v>
      </c>
      <c r="L2814">
        <v>3007</v>
      </c>
    </row>
    <row r="2815" spans="8:12">
      <c r="H2815" t="s">
        <v>311</v>
      </c>
      <c r="I2815" t="s">
        <v>201</v>
      </c>
      <c r="J2815">
        <v>7615</v>
      </c>
      <c r="K2815">
        <v>2753</v>
      </c>
      <c r="L2815">
        <v>2997</v>
      </c>
    </row>
    <row r="2816" spans="8:12">
      <c r="H2816" t="s">
        <v>311</v>
      </c>
      <c r="I2816" t="s">
        <v>202</v>
      </c>
      <c r="J2816">
        <v>7673</v>
      </c>
      <c r="K2816">
        <v>2791</v>
      </c>
      <c r="L2816">
        <v>2990</v>
      </c>
    </row>
    <row r="2817" spans="8:12">
      <c r="H2817" t="s">
        <v>311</v>
      </c>
      <c r="I2817" t="s">
        <v>203</v>
      </c>
      <c r="J2817">
        <v>7274</v>
      </c>
      <c r="K2817">
        <v>2407</v>
      </c>
      <c r="L2817">
        <v>2994</v>
      </c>
    </row>
    <row r="2818" spans="8:12">
      <c r="H2818" t="s">
        <v>311</v>
      </c>
      <c r="I2818" t="s">
        <v>25</v>
      </c>
      <c r="J2818">
        <v>8066</v>
      </c>
      <c r="K2818">
        <v>1800</v>
      </c>
      <c r="L2818">
        <v>2996</v>
      </c>
    </row>
    <row r="2819" spans="8:12">
      <c r="H2819" t="s">
        <v>311</v>
      </c>
      <c r="I2819" t="s">
        <v>204</v>
      </c>
      <c r="J2819">
        <v>8424</v>
      </c>
      <c r="K2819">
        <v>1687</v>
      </c>
      <c r="L2819">
        <v>3004</v>
      </c>
    </row>
    <row r="2820" spans="8:12">
      <c r="H2820" t="s">
        <v>311</v>
      </c>
      <c r="I2820" t="s">
        <v>205</v>
      </c>
      <c r="J2820">
        <v>8787</v>
      </c>
      <c r="K2820">
        <v>1343</v>
      </c>
      <c r="L2820">
        <v>3003</v>
      </c>
    </row>
    <row r="2821" spans="8:12">
      <c r="H2821" t="s">
        <v>311</v>
      </c>
      <c r="I2821" t="s">
        <v>206</v>
      </c>
      <c r="J2821">
        <v>8683</v>
      </c>
      <c r="K2821">
        <v>1181</v>
      </c>
      <c r="L2821">
        <v>2998</v>
      </c>
    </row>
    <row r="2822" spans="8:12">
      <c r="H2822" t="s">
        <v>311</v>
      </c>
      <c r="I2822" t="s">
        <v>26</v>
      </c>
      <c r="J2822">
        <v>8514</v>
      </c>
      <c r="K2822">
        <v>1969</v>
      </c>
      <c r="L2822">
        <v>3012</v>
      </c>
    </row>
    <row r="2823" spans="8:12">
      <c r="H2823" t="s">
        <v>311</v>
      </c>
      <c r="I2823" t="s">
        <v>207</v>
      </c>
      <c r="J2823">
        <v>8078</v>
      </c>
      <c r="K2823">
        <v>1436</v>
      </c>
      <c r="L2823">
        <v>2992</v>
      </c>
    </row>
    <row r="2824" spans="8:12">
      <c r="H2824" t="s">
        <v>311</v>
      </c>
      <c r="I2824" t="s">
        <v>208</v>
      </c>
      <c r="J2824">
        <v>8732</v>
      </c>
      <c r="K2824">
        <v>1502</v>
      </c>
      <c r="L2824">
        <v>3007</v>
      </c>
    </row>
    <row r="2825" spans="8:12">
      <c r="H2825" t="s">
        <v>311</v>
      </c>
      <c r="I2825" t="s">
        <v>209</v>
      </c>
      <c r="J2825">
        <v>8444</v>
      </c>
      <c r="K2825">
        <v>1356</v>
      </c>
      <c r="L2825">
        <v>2997</v>
      </c>
    </row>
    <row r="2826" spans="8:12">
      <c r="H2826" t="s">
        <v>311</v>
      </c>
      <c r="I2826" t="s">
        <v>27</v>
      </c>
      <c r="J2826">
        <v>8566</v>
      </c>
      <c r="K2826">
        <v>1454</v>
      </c>
      <c r="L2826">
        <v>2998</v>
      </c>
    </row>
    <row r="2827" spans="8:12">
      <c r="H2827" t="s">
        <v>311</v>
      </c>
      <c r="I2827" t="s">
        <v>210</v>
      </c>
      <c r="J2827">
        <v>8835</v>
      </c>
      <c r="K2827">
        <v>1561</v>
      </c>
      <c r="L2827">
        <v>3000</v>
      </c>
    </row>
    <row r="2828" spans="8:12">
      <c r="H2828" t="s">
        <v>311</v>
      </c>
      <c r="I2828" t="s">
        <v>211</v>
      </c>
      <c r="J2828">
        <v>8812</v>
      </c>
      <c r="K2828">
        <v>1270</v>
      </c>
      <c r="L2828">
        <v>3007</v>
      </c>
    </row>
    <row r="2829" spans="8:12">
      <c r="H2829" t="s">
        <v>311</v>
      </c>
      <c r="I2829" t="s">
        <v>212</v>
      </c>
      <c r="J2829">
        <v>8767</v>
      </c>
      <c r="K2829">
        <v>1270</v>
      </c>
      <c r="L2829">
        <v>3005</v>
      </c>
    </row>
    <row r="2830" spans="8:12">
      <c r="H2830" t="s">
        <v>311</v>
      </c>
      <c r="I2830" t="s">
        <v>28</v>
      </c>
      <c r="J2830">
        <v>9005</v>
      </c>
      <c r="K2830">
        <v>556</v>
      </c>
      <c r="L2830">
        <v>2992</v>
      </c>
    </row>
    <row r="2831" spans="8:12">
      <c r="H2831" t="s">
        <v>311</v>
      </c>
      <c r="I2831" t="s">
        <v>213</v>
      </c>
      <c r="J2831">
        <v>9106</v>
      </c>
      <c r="K2831">
        <v>786</v>
      </c>
      <c r="L2831">
        <v>2999</v>
      </c>
    </row>
    <row r="2832" spans="8:12">
      <c r="H2832" t="s">
        <v>311</v>
      </c>
      <c r="I2832" t="s">
        <v>214</v>
      </c>
      <c r="J2832">
        <v>9187</v>
      </c>
      <c r="K2832">
        <v>771</v>
      </c>
      <c r="L2832">
        <v>2998</v>
      </c>
    </row>
    <row r="2833" spans="8:12">
      <c r="H2833" t="s">
        <v>311</v>
      </c>
      <c r="I2833" t="s">
        <v>215</v>
      </c>
      <c r="J2833">
        <v>9371</v>
      </c>
      <c r="K2833">
        <v>677</v>
      </c>
      <c r="L2833">
        <v>2997</v>
      </c>
    </row>
    <row r="2834" spans="8:12">
      <c r="H2834" t="s">
        <v>311</v>
      </c>
      <c r="I2834" t="s">
        <v>29</v>
      </c>
      <c r="J2834">
        <v>9484</v>
      </c>
      <c r="K2834">
        <v>125</v>
      </c>
      <c r="L2834">
        <v>3006</v>
      </c>
    </row>
    <row r="2835" spans="8:12">
      <c r="H2835" t="s">
        <v>311</v>
      </c>
      <c r="I2835" t="s">
        <v>216</v>
      </c>
      <c r="J2835">
        <v>9441</v>
      </c>
      <c r="K2835">
        <v>904</v>
      </c>
      <c r="L2835">
        <v>3006</v>
      </c>
    </row>
    <row r="2836" spans="8:12">
      <c r="H2836" t="s">
        <v>311</v>
      </c>
      <c r="I2836" t="s">
        <v>217</v>
      </c>
      <c r="J2836">
        <v>9663</v>
      </c>
      <c r="K2836">
        <v>148</v>
      </c>
      <c r="L2836">
        <v>3003</v>
      </c>
    </row>
    <row r="2837" spans="8:12">
      <c r="H2837" t="s">
        <v>311</v>
      </c>
      <c r="I2837" t="s">
        <v>218</v>
      </c>
      <c r="J2837">
        <v>9861</v>
      </c>
      <c r="K2837">
        <v>82</v>
      </c>
      <c r="L2837">
        <v>2999</v>
      </c>
    </row>
    <row r="2838" spans="8:12">
      <c r="H2838" t="s">
        <v>311</v>
      </c>
      <c r="I2838" t="s">
        <v>30</v>
      </c>
      <c r="J2838">
        <v>9742</v>
      </c>
      <c r="K2838">
        <v>114</v>
      </c>
      <c r="L2838">
        <v>2976</v>
      </c>
    </row>
    <row r="2839" spans="8:12">
      <c r="H2839" t="s">
        <v>311</v>
      </c>
      <c r="I2839" t="s">
        <v>219</v>
      </c>
      <c r="J2839">
        <v>9779</v>
      </c>
      <c r="K2839">
        <v>1035</v>
      </c>
      <c r="L2839">
        <v>3012</v>
      </c>
    </row>
    <row r="2840" spans="8:12">
      <c r="H2840" t="s">
        <v>311</v>
      </c>
      <c r="I2840" t="s">
        <v>220</v>
      </c>
      <c r="J2840">
        <v>9708</v>
      </c>
      <c r="K2840">
        <v>633</v>
      </c>
      <c r="L2840">
        <v>3003</v>
      </c>
    </row>
    <row r="2841" spans="8:12">
      <c r="H2841" t="s">
        <v>311</v>
      </c>
      <c r="I2841" t="s">
        <v>221</v>
      </c>
      <c r="J2841">
        <v>9464</v>
      </c>
      <c r="K2841">
        <v>163</v>
      </c>
      <c r="L2841">
        <v>2990</v>
      </c>
    </row>
    <row r="2842" spans="8:12">
      <c r="H2842" t="s">
        <v>311</v>
      </c>
      <c r="I2842" t="s">
        <v>31</v>
      </c>
      <c r="J2842">
        <v>8944</v>
      </c>
      <c r="K2842">
        <v>725</v>
      </c>
      <c r="L2842">
        <v>3003</v>
      </c>
    </row>
    <row r="2843" spans="8:12">
      <c r="H2843" t="s">
        <v>311</v>
      </c>
      <c r="I2843" t="s">
        <v>222</v>
      </c>
      <c r="J2843">
        <v>9118</v>
      </c>
      <c r="K2843">
        <v>974</v>
      </c>
      <c r="L2843">
        <v>2987</v>
      </c>
    </row>
    <row r="2844" spans="8:12">
      <c r="H2844" t="s">
        <v>311</v>
      </c>
      <c r="I2844" t="s">
        <v>223</v>
      </c>
      <c r="J2844">
        <v>8553</v>
      </c>
      <c r="K2844">
        <v>1342</v>
      </c>
      <c r="L2844">
        <v>2997</v>
      </c>
    </row>
    <row r="2845" spans="8:12">
      <c r="H2845" t="s">
        <v>311</v>
      </c>
      <c r="I2845" t="s">
        <v>224</v>
      </c>
      <c r="J2845">
        <v>7970</v>
      </c>
      <c r="K2845">
        <v>2380</v>
      </c>
      <c r="L2845">
        <v>3005</v>
      </c>
    </row>
    <row r="2846" spans="8:12">
      <c r="H2846" t="s">
        <v>311</v>
      </c>
      <c r="I2846" t="s">
        <v>32</v>
      </c>
      <c r="J2846">
        <v>8096</v>
      </c>
      <c r="K2846">
        <v>1996</v>
      </c>
      <c r="L2846">
        <v>3006</v>
      </c>
    </row>
    <row r="2847" spans="8:12">
      <c r="H2847" t="s">
        <v>311</v>
      </c>
      <c r="I2847" t="s">
        <v>225</v>
      </c>
      <c r="J2847">
        <v>7869</v>
      </c>
      <c r="K2847">
        <v>2633</v>
      </c>
      <c r="L2847">
        <v>3004</v>
      </c>
    </row>
    <row r="2848" spans="8:12">
      <c r="H2848" t="s">
        <v>311</v>
      </c>
      <c r="I2848" t="s">
        <v>226</v>
      </c>
      <c r="J2848">
        <v>7171</v>
      </c>
      <c r="K2848">
        <v>2935</v>
      </c>
      <c r="L2848">
        <v>2999</v>
      </c>
    </row>
    <row r="2849" spans="8:12">
      <c r="H2849" t="s">
        <v>311</v>
      </c>
      <c r="I2849" t="s">
        <v>227</v>
      </c>
      <c r="J2849">
        <v>6918</v>
      </c>
      <c r="K2849">
        <v>3361</v>
      </c>
      <c r="L2849">
        <v>3006</v>
      </c>
    </row>
    <row r="2850" spans="8:12">
      <c r="H2850" t="s">
        <v>311</v>
      </c>
      <c r="I2850" t="s">
        <v>33</v>
      </c>
      <c r="J2850">
        <v>6364</v>
      </c>
      <c r="K2850">
        <v>4016</v>
      </c>
      <c r="L2850">
        <v>3000</v>
      </c>
    </row>
    <row r="2851" spans="8:12">
      <c r="H2851" t="s">
        <v>311</v>
      </c>
      <c r="I2851" t="s">
        <v>228</v>
      </c>
      <c r="J2851">
        <v>5683</v>
      </c>
      <c r="K2851">
        <v>4124</v>
      </c>
      <c r="L2851">
        <v>3002</v>
      </c>
    </row>
    <row r="2852" spans="8:12">
      <c r="H2852" t="s">
        <v>311</v>
      </c>
      <c r="I2852" t="s">
        <v>229</v>
      </c>
      <c r="J2852">
        <v>6426</v>
      </c>
      <c r="K2852">
        <v>3515</v>
      </c>
      <c r="L2852">
        <v>2999</v>
      </c>
    </row>
    <row r="2853" spans="8:12">
      <c r="H2853" t="s">
        <v>311</v>
      </c>
      <c r="I2853" t="s">
        <v>230</v>
      </c>
      <c r="J2853">
        <v>5652</v>
      </c>
      <c r="K2853">
        <v>5287</v>
      </c>
      <c r="L2853">
        <v>3023</v>
      </c>
    </row>
    <row r="2854" spans="8:12">
      <c r="H2854" t="s">
        <v>311</v>
      </c>
      <c r="I2854" t="s">
        <v>34</v>
      </c>
      <c r="J2854">
        <v>6120</v>
      </c>
      <c r="K2854">
        <v>3937</v>
      </c>
      <c r="L2854">
        <v>2997</v>
      </c>
    </row>
    <row r="2855" spans="8:12">
      <c r="H2855" t="s">
        <v>311</v>
      </c>
      <c r="I2855" t="s">
        <v>231</v>
      </c>
      <c r="J2855">
        <v>4769</v>
      </c>
      <c r="K2855">
        <v>4924</v>
      </c>
      <c r="L2855">
        <v>2993</v>
      </c>
    </row>
    <row r="2856" spans="8:12">
      <c r="H2856" t="s">
        <v>311</v>
      </c>
      <c r="I2856" t="s">
        <v>232</v>
      </c>
      <c r="J2856">
        <v>6194</v>
      </c>
      <c r="K2856">
        <v>4121</v>
      </c>
      <c r="L2856">
        <v>3007</v>
      </c>
    </row>
    <row r="2857" spans="8:12">
      <c r="H2857" t="s">
        <v>311</v>
      </c>
      <c r="I2857" t="s">
        <v>233</v>
      </c>
      <c r="J2857">
        <v>4640</v>
      </c>
      <c r="K2857">
        <v>5547</v>
      </c>
      <c r="L2857">
        <v>2996</v>
      </c>
    </row>
    <row r="2858" spans="8:12">
      <c r="H2858" t="s">
        <v>311</v>
      </c>
      <c r="I2858" t="s">
        <v>35</v>
      </c>
      <c r="J2858">
        <v>6413</v>
      </c>
      <c r="K2858">
        <v>5582</v>
      </c>
      <c r="L2858">
        <v>2989</v>
      </c>
    </row>
    <row r="2859" spans="8:12">
      <c r="H2859" t="s">
        <v>311</v>
      </c>
      <c r="I2859" t="s">
        <v>234</v>
      </c>
      <c r="J2859">
        <v>5122</v>
      </c>
      <c r="K2859">
        <v>4902</v>
      </c>
      <c r="L2859">
        <v>3006</v>
      </c>
    </row>
    <row r="2860" spans="8:12">
      <c r="H2860" t="s">
        <v>311</v>
      </c>
      <c r="I2860" t="s">
        <v>235</v>
      </c>
      <c r="J2860">
        <v>5799</v>
      </c>
      <c r="K2860">
        <v>4168</v>
      </c>
      <c r="L2860">
        <v>2998</v>
      </c>
    </row>
    <row r="2861" spans="8:12">
      <c r="H2861" t="s">
        <v>311</v>
      </c>
      <c r="I2861" t="s">
        <v>236</v>
      </c>
      <c r="J2861">
        <v>6939</v>
      </c>
      <c r="K2861">
        <v>3633</v>
      </c>
      <c r="L2861">
        <v>3002</v>
      </c>
    </row>
    <row r="2862" spans="8:12">
      <c r="H2862" t="s">
        <v>311</v>
      </c>
      <c r="I2862" t="s">
        <v>36</v>
      </c>
      <c r="J2862">
        <v>7564</v>
      </c>
      <c r="K2862">
        <v>2365</v>
      </c>
      <c r="L2862">
        <v>2989</v>
      </c>
    </row>
    <row r="2863" spans="8:12">
      <c r="H2863" t="s">
        <v>311</v>
      </c>
      <c r="I2863" t="s">
        <v>237</v>
      </c>
      <c r="J2863">
        <v>7618</v>
      </c>
      <c r="K2863">
        <v>2135</v>
      </c>
      <c r="L2863">
        <v>2985</v>
      </c>
    </row>
    <row r="2864" spans="8:12">
      <c r="H2864" t="s">
        <v>311</v>
      </c>
      <c r="I2864" t="s">
        <v>238</v>
      </c>
      <c r="J2864">
        <v>8168</v>
      </c>
      <c r="K2864">
        <v>1942</v>
      </c>
      <c r="L2864">
        <v>2999</v>
      </c>
    </row>
    <row r="2865" spans="8:12">
      <c r="H2865" t="s">
        <v>311</v>
      </c>
      <c r="I2865" t="s">
        <v>239</v>
      </c>
      <c r="J2865">
        <v>9436</v>
      </c>
      <c r="K2865">
        <v>706</v>
      </c>
      <c r="L2865">
        <v>2995</v>
      </c>
    </row>
    <row r="2866" spans="8:12">
      <c r="H2866" t="s">
        <v>311</v>
      </c>
      <c r="I2866" t="s">
        <v>37</v>
      </c>
      <c r="J2866">
        <v>9946</v>
      </c>
      <c r="K2866">
        <v>59</v>
      </c>
      <c r="L2866">
        <v>3008</v>
      </c>
    </row>
    <row r="2867" spans="8:12">
      <c r="H2867" t="s">
        <v>311</v>
      </c>
      <c r="I2867" t="s">
        <v>240</v>
      </c>
      <c r="J2867">
        <v>10024</v>
      </c>
      <c r="K2867">
        <v>86</v>
      </c>
      <c r="L2867">
        <v>2995</v>
      </c>
    </row>
    <row r="2868" spans="8:12">
      <c r="H2868" t="s">
        <v>311</v>
      </c>
      <c r="I2868" t="s">
        <v>241</v>
      </c>
      <c r="J2868">
        <v>9991</v>
      </c>
      <c r="K2868">
        <v>105</v>
      </c>
      <c r="L2868">
        <v>3002</v>
      </c>
    </row>
    <row r="2869" spans="8:12">
      <c r="H2869" t="s">
        <v>311</v>
      </c>
      <c r="I2869" t="s">
        <v>242</v>
      </c>
      <c r="J2869">
        <v>10059</v>
      </c>
      <c r="K2869">
        <v>28</v>
      </c>
      <c r="L2869">
        <v>3006</v>
      </c>
    </row>
    <row r="2870" spans="8:12">
      <c r="H2870" t="s">
        <v>311</v>
      </c>
      <c r="I2870" t="s">
        <v>38</v>
      </c>
      <c r="J2870">
        <v>9958</v>
      </c>
      <c r="K2870">
        <v>56</v>
      </c>
      <c r="L2870">
        <v>2992</v>
      </c>
    </row>
    <row r="2871" spans="8:12">
      <c r="H2871" t="s">
        <v>311</v>
      </c>
      <c r="I2871" t="s">
        <v>243</v>
      </c>
      <c r="J2871">
        <v>9676</v>
      </c>
      <c r="K2871">
        <v>190</v>
      </c>
      <c r="L2871">
        <v>3001</v>
      </c>
    </row>
    <row r="2872" spans="8:12">
      <c r="H2872" t="s">
        <v>311</v>
      </c>
      <c r="I2872" t="s">
        <v>244</v>
      </c>
      <c r="J2872">
        <v>9932</v>
      </c>
      <c r="K2872">
        <v>30</v>
      </c>
      <c r="L2872">
        <v>2996</v>
      </c>
    </row>
    <row r="2873" spans="8:12">
      <c r="H2873" t="s">
        <v>311</v>
      </c>
      <c r="I2873" t="s">
        <v>245</v>
      </c>
      <c r="J2873">
        <v>10061</v>
      </c>
      <c r="K2873">
        <v>24</v>
      </c>
      <c r="L2873">
        <v>2998</v>
      </c>
    </row>
    <row r="2874" spans="8:12">
      <c r="H2874" t="s">
        <v>311</v>
      </c>
      <c r="I2874" t="s">
        <v>39</v>
      </c>
      <c r="J2874">
        <v>9781</v>
      </c>
      <c r="K2874">
        <v>540</v>
      </c>
      <c r="L2874">
        <v>3000</v>
      </c>
    </row>
    <row r="2875" spans="8:12">
      <c r="H2875" t="s">
        <v>311</v>
      </c>
      <c r="I2875" t="s">
        <v>246</v>
      </c>
      <c r="J2875">
        <v>8638</v>
      </c>
      <c r="K2875">
        <v>1400</v>
      </c>
      <c r="L2875">
        <v>3007</v>
      </c>
    </row>
    <row r="2876" spans="8:12">
      <c r="H2876" t="s">
        <v>311</v>
      </c>
      <c r="I2876" t="s">
        <v>247</v>
      </c>
      <c r="J2876">
        <v>7877</v>
      </c>
      <c r="K2876">
        <v>2687</v>
      </c>
      <c r="L2876">
        <v>3008</v>
      </c>
    </row>
    <row r="2877" spans="8:12">
      <c r="H2877" t="s">
        <v>311</v>
      </c>
      <c r="I2877" t="s">
        <v>248</v>
      </c>
      <c r="J2877">
        <v>5737</v>
      </c>
      <c r="K2877">
        <v>4509</v>
      </c>
      <c r="L2877">
        <v>2995</v>
      </c>
    </row>
    <row r="2878" spans="8:12">
      <c r="H2878" t="s">
        <v>311</v>
      </c>
      <c r="I2878" t="s">
        <v>40</v>
      </c>
      <c r="J2878">
        <v>4325</v>
      </c>
      <c r="K2878">
        <v>6301</v>
      </c>
      <c r="L2878">
        <v>3008</v>
      </c>
    </row>
    <row r="2879" spans="8:12">
      <c r="H2879" t="s">
        <v>311</v>
      </c>
      <c r="I2879" t="s">
        <v>249</v>
      </c>
      <c r="J2879">
        <v>2312</v>
      </c>
      <c r="K2879">
        <v>8085</v>
      </c>
      <c r="L2879">
        <v>3006</v>
      </c>
    </row>
    <row r="2880" spans="8:12">
      <c r="H2880" t="s">
        <v>311</v>
      </c>
      <c r="I2880" t="s">
        <v>250</v>
      </c>
      <c r="J2880">
        <v>1845</v>
      </c>
      <c r="K2880">
        <v>7857</v>
      </c>
      <c r="L2880">
        <v>2995</v>
      </c>
    </row>
    <row r="2881" spans="8:12">
      <c r="H2881" t="s">
        <v>311</v>
      </c>
      <c r="I2881" t="s">
        <v>251</v>
      </c>
      <c r="J2881">
        <v>1850</v>
      </c>
      <c r="K2881">
        <v>8707</v>
      </c>
      <c r="L2881">
        <v>3005</v>
      </c>
    </row>
    <row r="2882" spans="8:12">
      <c r="H2882" t="s">
        <v>312</v>
      </c>
      <c r="I2882" t="s">
        <v>17</v>
      </c>
      <c r="J2882">
        <v>1808</v>
      </c>
      <c r="K2882">
        <v>8947</v>
      </c>
      <c r="L2882">
        <v>3020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2"/>
  <sheetViews>
    <sheetView workbookViewId="0">
      <selection activeCell="M9" sqref="M9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7" t="s">
        <v>178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>
        <v>1655</v>
      </c>
      <c r="D2" s="22">
        <v>122</v>
      </c>
      <c r="E2" s="23">
        <v>0</v>
      </c>
      <c r="H2" t="s">
        <v>179</v>
      </c>
      <c r="I2" t="s">
        <v>17</v>
      </c>
      <c r="J2">
        <v>1655</v>
      </c>
      <c r="K2">
        <v>122</v>
      </c>
      <c r="L2">
        <v>0</v>
      </c>
    </row>
    <row r="3" spans="1:12">
      <c r="A3" s="13" t="s">
        <v>44</v>
      </c>
      <c r="B3" s="20" t="s">
        <v>18</v>
      </c>
      <c r="C3" s="7">
        <v>1737</v>
      </c>
      <c r="D3" s="7">
        <v>37</v>
      </c>
      <c r="E3" s="14">
        <v>0</v>
      </c>
      <c r="H3" t="s">
        <v>179</v>
      </c>
      <c r="I3" t="s">
        <v>180</v>
      </c>
      <c r="J3">
        <v>1626</v>
      </c>
      <c r="K3">
        <v>32</v>
      </c>
      <c r="L3">
        <v>0</v>
      </c>
    </row>
    <row r="4" spans="1:12">
      <c r="A4" s="13" t="s">
        <v>44</v>
      </c>
      <c r="B4" s="20" t="s">
        <v>19</v>
      </c>
      <c r="C4" s="7">
        <v>2307</v>
      </c>
      <c r="D4" s="7">
        <v>89</v>
      </c>
      <c r="E4" s="14">
        <v>0</v>
      </c>
      <c r="H4" t="s">
        <v>179</v>
      </c>
      <c r="I4" t="s">
        <v>181</v>
      </c>
      <c r="J4">
        <v>1713</v>
      </c>
      <c r="K4">
        <v>85</v>
      </c>
      <c r="L4">
        <v>0</v>
      </c>
    </row>
    <row r="5" spans="1:12">
      <c r="A5" s="13" t="s">
        <v>44</v>
      </c>
      <c r="B5" s="20" t="s">
        <v>20</v>
      </c>
      <c r="C5" s="7">
        <v>2253</v>
      </c>
      <c r="D5" s="7">
        <v>95</v>
      </c>
      <c r="E5" s="14">
        <v>0</v>
      </c>
      <c r="H5" t="s">
        <v>179</v>
      </c>
      <c r="I5" t="s">
        <v>182</v>
      </c>
      <c r="J5">
        <v>1853</v>
      </c>
      <c r="K5">
        <v>30</v>
      </c>
      <c r="L5">
        <v>0</v>
      </c>
    </row>
    <row r="6" spans="1:12">
      <c r="A6" s="13" t="s">
        <v>44</v>
      </c>
      <c r="B6" s="20" t="s">
        <v>21</v>
      </c>
      <c r="C6" s="7">
        <v>4004</v>
      </c>
      <c r="D6" s="7">
        <v>38</v>
      </c>
      <c r="E6" s="14">
        <v>0</v>
      </c>
      <c r="H6" t="s">
        <v>179</v>
      </c>
      <c r="I6" t="s">
        <v>18</v>
      </c>
      <c r="J6">
        <v>1737</v>
      </c>
      <c r="K6">
        <v>37</v>
      </c>
      <c r="L6">
        <v>0</v>
      </c>
    </row>
    <row r="7" spans="1:12">
      <c r="A7" s="13" t="s">
        <v>44</v>
      </c>
      <c r="B7" s="20" t="s">
        <v>22</v>
      </c>
      <c r="C7" s="7">
        <v>8353</v>
      </c>
      <c r="D7" s="7">
        <v>65</v>
      </c>
      <c r="E7" s="14">
        <v>0</v>
      </c>
      <c r="H7" t="s">
        <v>179</v>
      </c>
      <c r="I7" t="s">
        <v>183</v>
      </c>
      <c r="J7">
        <v>2017</v>
      </c>
      <c r="K7">
        <v>129</v>
      </c>
      <c r="L7">
        <v>0</v>
      </c>
    </row>
    <row r="8" spans="1:12">
      <c r="A8" s="13" t="s">
        <v>44</v>
      </c>
      <c r="B8" s="20" t="s">
        <v>23</v>
      </c>
      <c r="C8" s="7">
        <v>5787</v>
      </c>
      <c r="D8" s="7">
        <v>31</v>
      </c>
      <c r="E8" s="14">
        <v>0</v>
      </c>
      <c r="H8" t="s">
        <v>179</v>
      </c>
      <c r="I8" t="s">
        <v>184</v>
      </c>
      <c r="J8">
        <v>1538</v>
      </c>
      <c r="K8">
        <v>79</v>
      </c>
      <c r="L8">
        <v>0</v>
      </c>
    </row>
    <row r="9" spans="1:12">
      <c r="A9" s="13" t="s">
        <v>44</v>
      </c>
      <c r="B9" s="20" t="s">
        <v>24</v>
      </c>
      <c r="C9" s="7">
        <v>4637</v>
      </c>
      <c r="D9" s="7">
        <v>90</v>
      </c>
      <c r="E9" s="14">
        <v>0</v>
      </c>
      <c r="H9" t="s">
        <v>179</v>
      </c>
      <c r="I9" t="s">
        <v>185</v>
      </c>
      <c r="J9">
        <v>2383</v>
      </c>
      <c r="K9">
        <v>39</v>
      </c>
      <c r="L9">
        <v>0</v>
      </c>
    </row>
    <row r="10" spans="1:12">
      <c r="A10" s="13" t="s">
        <v>44</v>
      </c>
      <c r="B10" s="20" t="s">
        <v>25</v>
      </c>
      <c r="C10" s="7">
        <v>5153</v>
      </c>
      <c r="D10" s="7">
        <v>103</v>
      </c>
      <c r="E10" s="14">
        <v>0</v>
      </c>
      <c r="H10" t="s">
        <v>179</v>
      </c>
      <c r="I10" t="s">
        <v>19</v>
      </c>
      <c r="J10">
        <v>2307</v>
      </c>
      <c r="K10">
        <v>89</v>
      </c>
      <c r="L10">
        <v>0</v>
      </c>
    </row>
    <row r="11" spans="1:12">
      <c r="A11" s="13" t="s">
        <v>44</v>
      </c>
      <c r="B11" s="20" t="s">
        <v>26</v>
      </c>
      <c r="C11" s="7">
        <v>4718</v>
      </c>
      <c r="D11" s="7">
        <v>88</v>
      </c>
      <c r="E11" s="14">
        <v>0</v>
      </c>
      <c r="H11" t="s">
        <v>179</v>
      </c>
      <c r="I11" t="s">
        <v>186</v>
      </c>
      <c r="J11">
        <v>1742</v>
      </c>
      <c r="K11">
        <v>65</v>
      </c>
      <c r="L11">
        <v>0</v>
      </c>
    </row>
    <row r="12" spans="1:12">
      <c r="A12" s="13" t="s">
        <v>44</v>
      </c>
      <c r="B12" s="20" t="s">
        <v>27</v>
      </c>
      <c r="C12" s="7">
        <v>4437</v>
      </c>
      <c r="D12" s="7">
        <v>79</v>
      </c>
      <c r="E12" s="14">
        <v>0</v>
      </c>
      <c r="H12" t="s">
        <v>179</v>
      </c>
      <c r="I12" t="s">
        <v>187</v>
      </c>
      <c r="J12">
        <v>1882</v>
      </c>
      <c r="K12">
        <v>243</v>
      </c>
      <c r="L12">
        <v>0</v>
      </c>
    </row>
    <row r="13" spans="1:12">
      <c r="A13" s="13" t="s">
        <v>44</v>
      </c>
      <c r="B13" s="20" t="s">
        <v>28</v>
      </c>
      <c r="C13" s="7">
        <v>4988</v>
      </c>
      <c r="D13" s="7">
        <v>59</v>
      </c>
      <c r="E13" s="14">
        <v>0</v>
      </c>
      <c r="H13" t="s">
        <v>179</v>
      </c>
      <c r="I13" t="s">
        <v>188</v>
      </c>
      <c r="J13">
        <v>2589</v>
      </c>
      <c r="K13">
        <v>112</v>
      </c>
      <c r="L13">
        <v>0</v>
      </c>
    </row>
    <row r="14" spans="1:12">
      <c r="A14" s="13" t="s">
        <v>44</v>
      </c>
      <c r="B14" s="20" t="s">
        <v>29</v>
      </c>
      <c r="C14" s="7">
        <v>4533</v>
      </c>
      <c r="D14" s="7">
        <v>128</v>
      </c>
      <c r="E14" s="14">
        <v>0</v>
      </c>
      <c r="H14" t="s">
        <v>179</v>
      </c>
      <c r="I14" t="s">
        <v>20</v>
      </c>
      <c r="J14">
        <v>2253</v>
      </c>
      <c r="K14">
        <v>95</v>
      </c>
      <c r="L14">
        <v>0</v>
      </c>
    </row>
    <row r="15" spans="1:12">
      <c r="A15" s="13" t="s">
        <v>44</v>
      </c>
      <c r="B15" s="20" t="s">
        <v>30</v>
      </c>
      <c r="C15" s="7">
        <v>4130</v>
      </c>
      <c r="D15" s="7">
        <v>97</v>
      </c>
      <c r="E15" s="14">
        <v>0</v>
      </c>
      <c r="H15" t="s">
        <v>179</v>
      </c>
      <c r="I15" t="s">
        <v>189</v>
      </c>
      <c r="J15">
        <v>3265</v>
      </c>
      <c r="K15">
        <v>152</v>
      </c>
      <c r="L15">
        <v>0</v>
      </c>
    </row>
    <row r="16" spans="1:12">
      <c r="A16" s="13" t="s">
        <v>44</v>
      </c>
      <c r="B16" s="20" t="s">
        <v>31</v>
      </c>
      <c r="C16" s="7">
        <v>3880</v>
      </c>
      <c r="D16" s="7">
        <v>101</v>
      </c>
      <c r="E16" s="14">
        <v>0</v>
      </c>
      <c r="H16" t="s">
        <v>179</v>
      </c>
      <c r="I16" t="s">
        <v>190</v>
      </c>
      <c r="J16">
        <v>3871</v>
      </c>
      <c r="K16">
        <v>99</v>
      </c>
      <c r="L16">
        <v>0</v>
      </c>
    </row>
    <row r="17" spans="1:12">
      <c r="A17" s="13" t="s">
        <v>44</v>
      </c>
      <c r="B17" s="20" t="s">
        <v>32</v>
      </c>
      <c r="C17" s="7">
        <v>3824</v>
      </c>
      <c r="D17" s="7">
        <v>107</v>
      </c>
      <c r="E17" s="14">
        <v>0</v>
      </c>
      <c r="H17" t="s">
        <v>179</v>
      </c>
      <c r="I17" t="s">
        <v>191</v>
      </c>
      <c r="J17">
        <v>4416</v>
      </c>
      <c r="K17">
        <v>27</v>
      </c>
      <c r="L17">
        <v>0</v>
      </c>
    </row>
    <row r="18" spans="1:12">
      <c r="A18" s="13" t="s">
        <v>44</v>
      </c>
      <c r="B18" s="20" t="s">
        <v>33</v>
      </c>
      <c r="C18" s="7">
        <v>3521</v>
      </c>
      <c r="D18" s="7">
        <v>127</v>
      </c>
      <c r="E18" s="14">
        <v>0</v>
      </c>
      <c r="H18" t="s">
        <v>179</v>
      </c>
      <c r="I18" t="s">
        <v>21</v>
      </c>
      <c r="J18">
        <v>4004</v>
      </c>
      <c r="K18">
        <v>38</v>
      </c>
      <c r="L18">
        <v>0</v>
      </c>
    </row>
    <row r="19" spans="1:12">
      <c r="A19" s="13" t="s">
        <v>44</v>
      </c>
      <c r="B19" s="20" t="s">
        <v>34</v>
      </c>
      <c r="C19" s="7">
        <v>3891</v>
      </c>
      <c r="D19" s="7">
        <v>29</v>
      </c>
      <c r="E19" s="14">
        <v>0</v>
      </c>
      <c r="H19" t="s">
        <v>179</v>
      </c>
      <c r="I19" t="s">
        <v>192</v>
      </c>
      <c r="J19">
        <v>3776</v>
      </c>
      <c r="K19">
        <v>57</v>
      </c>
      <c r="L19">
        <v>0</v>
      </c>
    </row>
    <row r="20" spans="1:12">
      <c r="A20" s="13" t="s">
        <v>44</v>
      </c>
      <c r="B20" s="20" t="s">
        <v>35</v>
      </c>
      <c r="C20" s="7">
        <v>3668</v>
      </c>
      <c r="D20" s="7">
        <v>82</v>
      </c>
      <c r="E20" s="14">
        <v>0</v>
      </c>
      <c r="H20" t="s">
        <v>179</v>
      </c>
      <c r="I20" t="s">
        <v>193</v>
      </c>
      <c r="J20">
        <v>4962</v>
      </c>
      <c r="K20">
        <v>27</v>
      </c>
      <c r="L20">
        <v>0</v>
      </c>
    </row>
    <row r="21" spans="1:12">
      <c r="A21" s="13" t="s">
        <v>44</v>
      </c>
      <c r="B21" s="20" t="s">
        <v>36</v>
      </c>
      <c r="C21" s="7">
        <v>3890</v>
      </c>
      <c r="D21" s="7">
        <v>32</v>
      </c>
      <c r="E21" s="14">
        <v>0</v>
      </c>
      <c r="H21" t="s">
        <v>179</v>
      </c>
      <c r="I21" t="s">
        <v>194</v>
      </c>
      <c r="J21">
        <v>6585</v>
      </c>
      <c r="K21">
        <v>30</v>
      </c>
      <c r="L21">
        <v>0</v>
      </c>
    </row>
    <row r="22" spans="1:12">
      <c r="A22" s="13" t="s">
        <v>44</v>
      </c>
      <c r="B22" s="20" t="s">
        <v>37</v>
      </c>
      <c r="C22" s="7">
        <v>4192</v>
      </c>
      <c r="D22" s="7">
        <v>57</v>
      </c>
      <c r="E22" s="14">
        <v>0</v>
      </c>
      <c r="H22" t="s">
        <v>179</v>
      </c>
      <c r="I22" t="s">
        <v>22</v>
      </c>
      <c r="J22">
        <v>8353</v>
      </c>
      <c r="K22">
        <v>65</v>
      </c>
      <c r="L22">
        <v>0</v>
      </c>
    </row>
    <row r="23" spans="1:12">
      <c r="A23" s="13" t="s">
        <v>44</v>
      </c>
      <c r="B23" s="20" t="s">
        <v>38</v>
      </c>
      <c r="C23" s="7">
        <v>3797</v>
      </c>
      <c r="D23" s="7">
        <v>32</v>
      </c>
      <c r="E23" s="14">
        <v>0</v>
      </c>
      <c r="H23" t="s">
        <v>179</v>
      </c>
      <c r="I23" t="s">
        <v>195</v>
      </c>
      <c r="J23">
        <v>7382</v>
      </c>
      <c r="K23">
        <v>130</v>
      </c>
      <c r="L23">
        <v>0</v>
      </c>
    </row>
    <row r="24" spans="1:12">
      <c r="A24" s="13" t="s">
        <v>44</v>
      </c>
      <c r="B24" s="20" t="s">
        <v>39</v>
      </c>
      <c r="C24" s="7">
        <v>3405</v>
      </c>
      <c r="D24" s="7">
        <v>97</v>
      </c>
      <c r="E24" s="14">
        <v>0</v>
      </c>
      <c r="H24" t="s">
        <v>179</v>
      </c>
      <c r="I24" t="s">
        <v>196</v>
      </c>
      <c r="J24">
        <v>8179</v>
      </c>
      <c r="K24">
        <v>98</v>
      </c>
      <c r="L24">
        <v>0</v>
      </c>
    </row>
    <row r="25" spans="1:12">
      <c r="A25" s="13" t="s">
        <v>44</v>
      </c>
      <c r="B25" s="20" t="s">
        <v>40</v>
      </c>
      <c r="C25" s="7">
        <v>2387</v>
      </c>
      <c r="D25" s="7">
        <v>102</v>
      </c>
      <c r="E25" s="14">
        <v>0</v>
      </c>
      <c r="H25" t="s">
        <v>179</v>
      </c>
      <c r="I25" t="s">
        <v>197</v>
      </c>
      <c r="J25">
        <v>8630</v>
      </c>
      <c r="K25">
        <v>105</v>
      </c>
      <c r="L25">
        <v>0</v>
      </c>
    </row>
    <row r="26" spans="1:12">
      <c r="A26" s="13" t="s">
        <v>48</v>
      </c>
      <c r="B26" s="20" t="s">
        <v>17</v>
      </c>
      <c r="C26" s="7">
        <v>1660</v>
      </c>
      <c r="D26" s="7">
        <v>81</v>
      </c>
      <c r="E26" s="14">
        <v>0</v>
      </c>
      <c r="H26" t="s">
        <v>179</v>
      </c>
      <c r="I26" t="s">
        <v>23</v>
      </c>
      <c r="J26">
        <v>5787</v>
      </c>
      <c r="K26">
        <v>31</v>
      </c>
      <c r="L26">
        <v>0</v>
      </c>
    </row>
    <row r="27" spans="1:12">
      <c r="A27" s="13" t="s">
        <v>48</v>
      </c>
      <c r="B27" s="20" t="s">
        <v>18</v>
      </c>
      <c r="C27" s="7">
        <v>2047</v>
      </c>
      <c r="D27" s="7">
        <v>166</v>
      </c>
      <c r="E27" s="14">
        <v>0</v>
      </c>
      <c r="H27" t="s">
        <v>179</v>
      </c>
      <c r="I27" t="s">
        <v>198</v>
      </c>
      <c r="J27">
        <v>4964</v>
      </c>
      <c r="K27">
        <v>160</v>
      </c>
      <c r="L27">
        <v>0</v>
      </c>
    </row>
    <row r="28" spans="1:12">
      <c r="A28" s="13" t="s">
        <v>48</v>
      </c>
      <c r="B28" s="20" t="s">
        <v>19</v>
      </c>
      <c r="C28" s="7">
        <v>1866</v>
      </c>
      <c r="D28" s="7">
        <v>29</v>
      </c>
      <c r="E28" s="14">
        <v>0</v>
      </c>
      <c r="H28" t="s">
        <v>179</v>
      </c>
      <c r="I28" t="s">
        <v>199</v>
      </c>
      <c r="J28">
        <v>4894</v>
      </c>
      <c r="K28">
        <v>31</v>
      </c>
      <c r="L28">
        <v>0</v>
      </c>
    </row>
    <row r="29" spans="1:12">
      <c r="A29" s="13" t="s">
        <v>48</v>
      </c>
      <c r="B29" s="20" t="s">
        <v>20</v>
      </c>
      <c r="C29" s="7">
        <v>2021</v>
      </c>
      <c r="D29" s="7">
        <v>85</v>
      </c>
      <c r="E29" s="14">
        <v>0</v>
      </c>
      <c r="H29" t="s">
        <v>179</v>
      </c>
      <c r="I29" t="s">
        <v>200</v>
      </c>
      <c r="J29">
        <v>5299</v>
      </c>
      <c r="K29">
        <v>88</v>
      </c>
      <c r="L29">
        <v>0</v>
      </c>
    </row>
    <row r="30" spans="1:12">
      <c r="A30" s="13" t="s">
        <v>48</v>
      </c>
      <c r="B30" s="20" t="s">
        <v>21</v>
      </c>
      <c r="C30" s="7">
        <v>2280</v>
      </c>
      <c r="D30" s="7">
        <v>51</v>
      </c>
      <c r="E30" s="14">
        <v>0</v>
      </c>
      <c r="H30" t="s">
        <v>179</v>
      </c>
      <c r="I30" t="s">
        <v>24</v>
      </c>
      <c r="J30">
        <v>4637</v>
      </c>
      <c r="K30">
        <v>90</v>
      </c>
      <c r="L30">
        <v>0</v>
      </c>
    </row>
    <row r="31" spans="1:12">
      <c r="A31" s="13" t="s">
        <v>48</v>
      </c>
      <c r="B31" s="20" t="s">
        <v>22</v>
      </c>
      <c r="C31" s="7">
        <v>4578</v>
      </c>
      <c r="D31" s="7">
        <v>45</v>
      </c>
      <c r="E31" s="14">
        <v>0</v>
      </c>
      <c r="H31" t="s">
        <v>179</v>
      </c>
      <c r="I31" t="s">
        <v>201</v>
      </c>
      <c r="J31">
        <v>4818</v>
      </c>
      <c r="K31">
        <v>91</v>
      </c>
      <c r="L31">
        <v>0</v>
      </c>
    </row>
    <row r="32" spans="1:12">
      <c r="A32" s="13" t="s">
        <v>48</v>
      </c>
      <c r="B32" s="20" t="s">
        <v>23</v>
      </c>
      <c r="C32" s="7">
        <v>4717</v>
      </c>
      <c r="D32" s="7">
        <v>86</v>
      </c>
      <c r="E32" s="14">
        <v>0</v>
      </c>
      <c r="H32" t="s">
        <v>179</v>
      </c>
      <c r="I32" t="s">
        <v>202</v>
      </c>
      <c r="J32">
        <v>4902</v>
      </c>
      <c r="K32">
        <v>104</v>
      </c>
      <c r="L32">
        <v>0</v>
      </c>
    </row>
    <row r="33" spans="1:12">
      <c r="A33" s="13" t="s">
        <v>48</v>
      </c>
      <c r="B33" s="20" t="s">
        <v>24</v>
      </c>
      <c r="C33" s="7">
        <v>3903</v>
      </c>
      <c r="D33" s="7">
        <v>206</v>
      </c>
      <c r="E33" s="14">
        <v>0</v>
      </c>
      <c r="H33" t="s">
        <v>179</v>
      </c>
      <c r="I33" t="s">
        <v>203</v>
      </c>
      <c r="J33">
        <v>5322</v>
      </c>
      <c r="K33">
        <v>31</v>
      </c>
      <c r="L33">
        <v>0</v>
      </c>
    </row>
    <row r="34" spans="1:12">
      <c r="A34" s="13" t="s">
        <v>48</v>
      </c>
      <c r="B34" s="20" t="s">
        <v>25</v>
      </c>
      <c r="C34" s="7">
        <v>4039</v>
      </c>
      <c r="D34" s="7">
        <v>90</v>
      </c>
      <c r="E34" s="14">
        <v>0</v>
      </c>
      <c r="H34" t="s">
        <v>179</v>
      </c>
      <c r="I34" t="s">
        <v>25</v>
      </c>
      <c r="J34">
        <v>5153</v>
      </c>
      <c r="K34">
        <v>103</v>
      </c>
      <c r="L34">
        <v>0</v>
      </c>
    </row>
    <row r="35" spans="1:12">
      <c r="A35" s="13" t="s">
        <v>48</v>
      </c>
      <c r="B35" s="20" t="s">
        <v>26</v>
      </c>
      <c r="C35" s="7">
        <v>7765</v>
      </c>
      <c r="D35" s="7">
        <v>35</v>
      </c>
      <c r="E35" s="14">
        <v>0</v>
      </c>
      <c r="H35" t="s">
        <v>179</v>
      </c>
      <c r="I35" t="s">
        <v>204</v>
      </c>
      <c r="J35">
        <v>4844</v>
      </c>
      <c r="K35">
        <v>32</v>
      </c>
      <c r="L35">
        <v>0</v>
      </c>
    </row>
    <row r="36" spans="1:12">
      <c r="A36" s="13" t="s">
        <v>48</v>
      </c>
      <c r="B36" s="20" t="s">
        <v>27</v>
      </c>
      <c r="C36" s="7">
        <v>10437</v>
      </c>
      <c r="D36" s="7">
        <v>149</v>
      </c>
      <c r="E36" s="14">
        <v>0</v>
      </c>
      <c r="H36" t="s">
        <v>179</v>
      </c>
      <c r="I36" t="s">
        <v>205</v>
      </c>
      <c r="J36">
        <v>5153</v>
      </c>
      <c r="K36">
        <v>180</v>
      </c>
      <c r="L36">
        <v>0</v>
      </c>
    </row>
    <row r="37" spans="1:12">
      <c r="A37" s="13" t="s">
        <v>48</v>
      </c>
      <c r="B37" s="20" t="s">
        <v>28</v>
      </c>
      <c r="C37" s="7">
        <v>11422</v>
      </c>
      <c r="D37" s="7">
        <v>69</v>
      </c>
      <c r="E37" s="14">
        <v>0</v>
      </c>
      <c r="H37" t="s">
        <v>179</v>
      </c>
      <c r="I37" t="s">
        <v>206</v>
      </c>
      <c r="J37">
        <v>4879</v>
      </c>
      <c r="K37">
        <v>62</v>
      </c>
      <c r="L37">
        <v>0</v>
      </c>
    </row>
    <row r="38" spans="1:12">
      <c r="A38" s="13" t="s">
        <v>48</v>
      </c>
      <c r="B38" s="20" t="s">
        <v>29</v>
      </c>
      <c r="C38" s="7">
        <v>10394</v>
      </c>
      <c r="D38" s="7">
        <v>101</v>
      </c>
      <c r="E38" s="14">
        <v>0</v>
      </c>
      <c r="H38" t="s">
        <v>179</v>
      </c>
      <c r="I38" t="s">
        <v>26</v>
      </c>
      <c r="J38">
        <v>4718</v>
      </c>
      <c r="K38">
        <v>88</v>
      </c>
      <c r="L38">
        <v>0</v>
      </c>
    </row>
    <row r="39" spans="1:12">
      <c r="A39" s="13" t="s">
        <v>48</v>
      </c>
      <c r="B39" s="20" t="s">
        <v>30</v>
      </c>
      <c r="C39" s="7">
        <v>12407</v>
      </c>
      <c r="D39" s="7">
        <v>92</v>
      </c>
      <c r="E39" s="14">
        <v>0</v>
      </c>
      <c r="H39" t="s">
        <v>179</v>
      </c>
      <c r="I39" t="s">
        <v>207</v>
      </c>
      <c r="J39">
        <v>4671</v>
      </c>
      <c r="K39">
        <v>28</v>
      </c>
      <c r="L39">
        <v>0</v>
      </c>
    </row>
    <row r="40" spans="1:12">
      <c r="A40" s="13" t="s">
        <v>48</v>
      </c>
      <c r="B40" s="20" t="s">
        <v>31</v>
      </c>
      <c r="C40" s="7">
        <v>12877</v>
      </c>
      <c r="D40" s="7">
        <v>88</v>
      </c>
      <c r="E40" s="14">
        <v>0</v>
      </c>
      <c r="H40" t="s">
        <v>179</v>
      </c>
      <c r="I40" t="s">
        <v>208</v>
      </c>
      <c r="J40">
        <v>4726</v>
      </c>
      <c r="K40">
        <v>85</v>
      </c>
      <c r="L40">
        <v>0</v>
      </c>
    </row>
    <row r="41" spans="1:12">
      <c r="A41" s="13" t="s">
        <v>48</v>
      </c>
      <c r="B41" s="20" t="s">
        <v>32</v>
      </c>
      <c r="C41" s="7">
        <v>11723</v>
      </c>
      <c r="D41" s="7">
        <v>24</v>
      </c>
      <c r="E41" s="14">
        <v>0</v>
      </c>
      <c r="H41" t="s">
        <v>179</v>
      </c>
      <c r="I41" t="s">
        <v>209</v>
      </c>
      <c r="J41">
        <v>4690</v>
      </c>
      <c r="K41">
        <v>34</v>
      </c>
      <c r="L41">
        <v>0</v>
      </c>
    </row>
    <row r="42" spans="1:12">
      <c r="A42" s="13" t="s">
        <v>48</v>
      </c>
      <c r="B42" s="20" t="s">
        <v>33</v>
      </c>
      <c r="C42" s="7">
        <v>8868</v>
      </c>
      <c r="D42" s="7">
        <v>98</v>
      </c>
      <c r="E42" s="14">
        <v>0</v>
      </c>
      <c r="H42" t="s">
        <v>179</v>
      </c>
      <c r="I42" t="s">
        <v>27</v>
      </c>
      <c r="J42">
        <v>4437</v>
      </c>
      <c r="K42">
        <v>79</v>
      </c>
      <c r="L42">
        <v>0</v>
      </c>
    </row>
    <row r="43" spans="1:12">
      <c r="A43" s="13" t="s">
        <v>48</v>
      </c>
      <c r="B43" s="20" t="s">
        <v>34</v>
      </c>
      <c r="C43" s="7">
        <v>8630</v>
      </c>
      <c r="D43" s="7">
        <v>92</v>
      </c>
      <c r="E43" s="14">
        <v>0</v>
      </c>
      <c r="H43" t="s">
        <v>179</v>
      </c>
      <c r="I43" t="s">
        <v>210</v>
      </c>
      <c r="J43">
        <v>4721</v>
      </c>
      <c r="K43">
        <v>114</v>
      </c>
      <c r="L43">
        <v>0</v>
      </c>
    </row>
    <row r="44" spans="1:12">
      <c r="A44" s="13" t="s">
        <v>48</v>
      </c>
      <c r="B44" s="20" t="s">
        <v>35</v>
      </c>
      <c r="C44" s="7">
        <v>8672</v>
      </c>
      <c r="D44" s="7">
        <v>65</v>
      </c>
      <c r="E44" s="14">
        <v>0</v>
      </c>
      <c r="H44" t="s">
        <v>179</v>
      </c>
      <c r="I44" t="s">
        <v>211</v>
      </c>
      <c r="J44">
        <v>4672</v>
      </c>
      <c r="K44">
        <v>29</v>
      </c>
      <c r="L44">
        <v>0</v>
      </c>
    </row>
    <row r="45" spans="1:12">
      <c r="A45" s="13" t="s">
        <v>48</v>
      </c>
      <c r="B45" s="20" t="s">
        <v>36</v>
      </c>
      <c r="C45" s="7">
        <v>9974</v>
      </c>
      <c r="D45" s="7">
        <v>24</v>
      </c>
      <c r="E45" s="14">
        <v>0</v>
      </c>
      <c r="H45" t="s">
        <v>179</v>
      </c>
      <c r="I45" t="s">
        <v>212</v>
      </c>
      <c r="J45">
        <v>4464</v>
      </c>
      <c r="K45">
        <v>29</v>
      </c>
      <c r="L45">
        <v>0</v>
      </c>
    </row>
    <row r="46" spans="1:12">
      <c r="A46" s="13" t="s">
        <v>48</v>
      </c>
      <c r="B46" s="20" t="s">
        <v>37</v>
      </c>
      <c r="C46" s="7">
        <v>10385</v>
      </c>
      <c r="D46" s="7">
        <v>95</v>
      </c>
      <c r="E46" s="14">
        <v>0</v>
      </c>
      <c r="H46" t="s">
        <v>179</v>
      </c>
      <c r="I46" t="s">
        <v>28</v>
      </c>
      <c r="J46">
        <v>4988</v>
      </c>
      <c r="K46">
        <v>59</v>
      </c>
      <c r="L46">
        <v>0</v>
      </c>
    </row>
    <row r="47" spans="1:12">
      <c r="A47" s="13" t="s">
        <v>48</v>
      </c>
      <c r="B47" s="20" t="s">
        <v>38</v>
      </c>
      <c r="C47" s="7">
        <v>10913</v>
      </c>
      <c r="D47" s="7">
        <v>58</v>
      </c>
      <c r="E47" s="14">
        <v>0</v>
      </c>
      <c r="H47" t="s">
        <v>179</v>
      </c>
      <c r="I47" t="s">
        <v>213</v>
      </c>
      <c r="J47">
        <v>4117</v>
      </c>
      <c r="K47">
        <v>41</v>
      </c>
      <c r="L47">
        <v>0</v>
      </c>
    </row>
    <row r="48" spans="1:12">
      <c r="A48" s="13" t="s">
        <v>48</v>
      </c>
      <c r="B48" s="20" t="s">
        <v>39</v>
      </c>
      <c r="C48" s="7">
        <v>8509</v>
      </c>
      <c r="D48" s="7">
        <v>86</v>
      </c>
      <c r="E48" s="14">
        <v>0</v>
      </c>
      <c r="H48" t="s">
        <v>179</v>
      </c>
      <c r="I48" t="s">
        <v>214</v>
      </c>
      <c r="J48">
        <v>4349</v>
      </c>
      <c r="K48">
        <v>146</v>
      </c>
      <c r="L48">
        <v>0</v>
      </c>
    </row>
    <row r="49" spans="1:12">
      <c r="A49" s="13" t="s">
        <v>48</v>
      </c>
      <c r="B49" s="20" t="s">
        <v>40</v>
      </c>
      <c r="C49" s="7">
        <v>4397</v>
      </c>
      <c r="D49" s="7">
        <v>106</v>
      </c>
      <c r="E49" s="14">
        <v>0</v>
      </c>
      <c r="H49" t="s">
        <v>179</v>
      </c>
      <c r="I49" t="s">
        <v>215</v>
      </c>
      <c r="J49">
        <v>4668</v>
      </c>
      <c r="K49">
        <v>52</v>
      </c>
      <c r="L49">
        <v>0</v>
      </c>
    </row>
    <row r="50" spans="1:12">
      <c r="A50" s="13" t="s">
        <v>138</v>
      </c>
      <c r="B50" s="20" t="s">
        <v>17</v>
      </c>
      <c r="C50" s="7">
        <v>2053</v>
      </c>
      <c r="D50" s="7">
        <v>86</v>
      </c>
      <c r="E50" s="14">
        <v>0</v>
      </c>
      <c r="H50" t="s">
        <v>179</v>
      </c>
      <c r="I50" t="s">
        <v>29</v>
      </c>
      <c r="J50">
        <v>4533</v>
      </c>
      <c r="K50">
        <v>128</v>
      </c>
      <c r="L50">
        <v>0</v>
      </c>
    </row>
    <row r="51" spans="1:12">
      <c r="A51" s="13" t="s">
        <v>138</v>
      </c>
      <c r="B51" s="20" t="s">
        <v>18</v>
      </c>
      <c r="C51" s="7">
        <v>3661</v>
      </c>
      <c r="D51" s="7">
        <v>90</v>
      </c>
      <c r="E51" s="14">
        <v>0</v>
      </c>
      <c r="H51" t="s">
        <v>179</v>
      </c>
      <c r="I51" t="s">
        <v>216</v>
      </c>
      <c r="J51">
        <v>4174</v>
      </c>
      <c r="K51">
        <v>59</v>
      </c>
      <c r="L51">
        <v>0</v>
      </c>
    </row>
    <row r="52" spans="1:12">
      <c r="A52" s="13" t="s">
        <v>138</v>
      </c>
      <c r="B52" s="20" t="s">
        <v>19</v>
      </c>
      <c r="C52" s="7">
        <v>3447</v>
      </c>
      <c r="D52" s="7">
        <v>23</v>
      </c>
      <c r="E52" s="14">
        <v>0</v>
      </c>
      <c r="H52" t="s">
        <v>179</v>
      </c>
      <c r="I52" t="s">
        <v>217</v>
      </c>
      <c r="J52">
        <v>4590</v>
      </c>
      <c r="K52">
        <v>32</v>
      </c>
      <c r="L52">
        <v>0</v>
      </c>
    </row>
    <row r="53" spans="1:12">
      <c r="A53" s="13" t="s">
        <v>138</v>
      </c>
      <c r="B53" s="20" t="s">
        <v>20</v>
      </c>
      <c r="C53" s="7">
        <v>5804</v>
      </c>
      <c r="D53" s="7">
        <v>55</v>
      </c>
      <c r="E53" s="14">
        <v>0</v>
      </c>
      <c r="H53" t="s">
        <v>179</v>
      </c>
      <c r="I53" t="s">
        <v>218</v>
      </c>
      <c r="J53">
        <v>4059</v>
      </c>
      <c r="K53">
        <v>88</v>
      </c>
      <c r="L53">
        <v>0</v>
      </c>
    </row>
    <row r="54" spans="1:12">
      <c r="A54" s="13" t="s">
        <v>138</v>
      </c>
      <c r="B54" s="20" t="s">
        <v>21</v>
      </c>
      <c r="C54" s="7">
        <v>9035</v>
      </c>
      <c r="D54" s="7">
        <v>21</v>
      </c>
      <c r="E54" s="14">
        <v>0</v>
      </c>
      <c r="H54" t="s">
        <v>179</v>
      </c>
      <c r="I54" t="s">
        <v>30</v>
      </c>
      <c r="J54">
        <v>4130</v>
      </c>
      <c r="K54">
        <v>97</v>
      </c>
      <c r="L54">
        <v>0</v>
      </c>
    </row>
    <row r="55" spans="1:12">
      <c r="A55" s="13" t="s">
        <v>138</v>
      </c>
      <c r="B55" s="20" t="s">
        <v>22</v>
      </c>
      <c r="C55" s="7">
        <v>12270</v>
      </c>
      <c r="D55" s="7">
        <v>184</v>
      </c>
      <c r="E55" s="14">
        <v>0</v>
      </c>
      <c r="H55" t="s">
        <v>179</v>
      </c>
      <c r="I55" t="s">
        <v>219</v>
      </c>
      <c r="J55">
        <v>4497</v>
      </c>
      <c r="K55">
        <v>29</v>
      </c>
      <c r="L55">
        <v>0</v>
      </c>
    </row>
    <row r="56" spans="1:12">
      <c r="A56" s="13" t="s">
        <v>138</v>
      </c>
      <c r="B56" s="20" t="s">
        <v>23</v>
      </c>
      <c r="C56" s="7">
        <v>12709</v>
      </c>
      <c r="D56" s="7">
        <v>78</v>
      </c>
      <c r="E56" s="14">
        <v>0</v>
      </c>
      <c r="H56" t="s">
        <v>179</v>
      </c>
      <c r="I56" t="s">
        <v>220</v>
      </c>
      <c r="J56">
        <v>3957</v>
      </c>
      <c r="K56">
        <v>97</v>
      </c>
      <c r="L56">
        <v>0</v>
      </c>
    </row>
    <row r="57" spans="1:12">
      <c r="A57" s="13" t="s">
        <v>138</v>
      </c>
      <c r="B57" s="20" t="s">
        <v>24</v>
      </c>
      <c r="C57" s="7">
        <v>12836</v>
      </c>
      <c r="D57" s="7">
        <v>81</v>
      </c>
      <c r="E57" s="14">
        <v>0</v>
      </c>
      <c r="H57" t="s">
        <v>179</v>
      </c>
      <c r="I57" t="s">
        <v>221</v>
      </c>
      <c r="J57">
        <v>4095</v>
      </c>
      <c r="K57">
        <v>35</v>
      </c>
      <c r="L57">
        <v>0</v>
      </c>
    </row>
    <row r="58" spans="1:12">
      <c r="A58" s="13" t="s">
        <v>138</v>
      </c>
      <c r="B58" s="20" t="s">
        <v>25</v>
      </c>
      <c r="C58" s="7">
        <v>12468</v>
      </c>
      <c r="D58" s="7">
        <v>23</v>
      </c>
      <c r="E58" s="14">
        <v>0</v>
      </c>
      <c r="H58" t="s">
        <v>179</v>
      </c>
      <c r="I58" t="s">
        <v>31</v>
      </c>
      <c r="J58">
        <v>3880</v>
      </c>
      <c r="K58">
        <v>101</v>
      </c>
      <c r="L58">
        <v>0</v>
      </c>
    </row>
    <row r="59" spans="1:12">
      <c r="A59" s="13" t="s">
        <v>138</v>
      </c>
      <c r="B59" s="20" t="s">
        <v>26</v>
      </c>
      <c r="C59" s="7">
        <v>12966</v>
      </c>
      <c r="D59" s="7">
        <v>104</v>
      </c>
      <c r="E59" s="14">
        <v>0</v>
      </c>
      <c r="H59" t="s">
        <v>179</v>
      </c>
      <c r="I59" t="s">
        <v>222</v>
      </c>
      <c r="J59">
        <v>4275</v>
      </c>
      <c r="K59">
        <v>30</v>
      </c>
      <c r="L59">
        <v>0</v>
      </c>
    </row>
    <row r="60" spans="1:12">
      <c r="A60" s="13" t="s">
        <v>138</v>
      </c>
      <c r="B60" s="20" t="s">
        <v>27</v>
      </c>
      <c r="C60" s="7">
        <v>7801</v>
      </c>
      <c r="D60" s="7">
        <v>62</v>
      </c>
      <c r="E60" s="14">
        <v>0</v>
      </c>
      <c r="H60" t="s">
        <v>179</v>
      </c>
      <c r="I60" t="s">
        <v>223</v>
      </c>
      <c r="J60">
        <v>3616</v>
      </c>
      <c r="K60">
        <v>124</v>
      </c>
      <c r="L60">
        <v>0</v>
      </c>
    </row>
    <row r="61" spans="1:12">
      <c r="A61" s="13" t="s">
        <v>138</v>
      </c>
      <c r="B61" s="20" t="s">
        <v>28</v>
      </c>
      <c r="C61" s="7">
        <v>7822</v>
      </c>
      <c r="D61" s="7">
        <v>89</v>
      </c>
      <c r="E61" s="14">
        <v>0</v>
      </c>
      <c r="H61" t="s">
        <v>179</v>
      </c>
      <c r="I61" t="s">
        <v>224</v>
      </c>
      <c r="J61">
        <v>3836</v>
      </c>
      <c r="K61">
        <v>36</v>
      </c>
      <c r="L61">
        <v>0</v>
      </c>
    </row>
    <row r="62" spans="1:12">
      <c r="A62" s="13" t="s">
        <v>138</v>
      </c>
      <c r="B62" s="20" t="s">
        <v>29</v>
      </c>
      <c r="C62" s="7">
        <v>6559</v>
      </c>
      <c r="D62" s="7">
        <v>70</v>
      </c>
      <c r="E62" s="14">
        <v>0</v>
      </c>
      <c r="H62" t="s">
        <v>179</v>
      </c>
      <c r="I62" t="s">
        <v>32</v>
      </c>
      <c r="J62">
        <v>3824</v>
      </c>
      <c r="K62">
        <v>107</v>
      </c>
      <c r="L62">
        <v>0</v>
      </c>
    </row>
    <row r="63" spans="1:12">
      <c r="A63" s="13" t="s">
        <v>138</v>
      </c>
      <c r="B63" s="20" t="s">
        <v>30</v>
      </c>
      <c r="C63" s="7">
        <v>6511</v>
      </c>
      <c r="D63" s="7">
        <v>95</v>
      </c>
      <c r="E63" s="14">
        <v>0</v>
      </c>
      <c r="H63" t="s">
        <v>179</v>
      </c>
      <c r="I63" t="s">
        <v>225</v>
      </c>
      <c r="J63">
        <v>4036</v>
      </c>
      <c r="K63">
        <v>31</v>
      </c>
      <c r="L63">
        <v>0</v>
      </c>
    </row>
    <row r="64" spans="1:12">
      <c r="A64" s="13" t="s">
        <v>138</v>
      </c>
      <c r="B64" s="20" t="s">
        <v>31</v>
      </c>
      <c r="C64" s="7">
        <v>4909</v>
      </c>
      <c r="D64" s="7">
        <v>85</v>
      </c>
      <c r="E64" s="14">
        <v>0</v>
      </c>
      <c r="H64" t="s">
        <v>179</v>
      </c>
      <c r="I64" t="s">
        <v>226</v>
      </c>
      <c r="J64">
        <v>3616</v>
      </c>
      <c r="K64">
        <v>252</v>
      </c>
      <c r="L64">
        <v>0</v>
      </c>
    </row>
    <row r="65" spans="1:12">
      <c r="A65" s="13" t="s">
        <v>138</v>
      </c>
      <c r="B65" s="20" t="s">
        <v>32</v>
      </c>
      <c r="C65" s="7">
        <v>5130</v>
      </c>
      <c r="D65" s="7">
        <v>58</v>
      </c>
      <c r="E65" s="14">
        <v>0</v>
      </c>
      <c r="H65" t="s">
        <v>179</v>
      </c>
      <c r="I65" t="s">
        <v>227</v>
      </c>
      <c r="J65">
        <v>3844</v>
      </c>
      <c r="K65">
        <v>31</v>
      </c>
      <c r="L65">
        <v>0</v>
      </c>
    </row>
    <row r="66" spans="1:12">
      <c r="A66" s="13" t="s">
        <v>138</v>
      </c>
      <c r="B66" s="20" t="s">
        <v>33</v>
      </c>
      <c r="C66" s="7">
        <v>4829</v>
      </c>
      <c r="D66" s="7">
        <v>66</v>
      </c>
      <c r="E66" s="14">
        <v>0</v>
      </c>
      <c r="H66" t="s">
        <v>179</v>
      </c>
      <c r="I66" t="s">
        <v>33</v>
      </c>
      <c r="J66">
        <v>3521</v>
      </c>
      <c r="K66">
        <v>127</v>
      </c>
      <c r="L66">
        <v>0</v>
      </c>
    </row>
    <row r="67" spans="1:12">
      <c r="A67" s="13" t="s">
        <v>138</v>
      </c>
      <c r="B67" s="20" t="s">
        <v>34</v>
      </c>
      <c r="C67" s="7">
        <v>4235</v>
      </c>
      <c r="D67" s="7">
        <v>89</v>
      </c>
      <c r="E67" s="14">
        <v>0</v>
      </c>
      <c r="H67" t="s">
        <v>179</v>
      </c>
      <c r="I67" t="s">
        <v>228</v>
      </c>
      <c r="J67">
        <v>3638</v>
      </c>
      <c r="K67">
        <v>30</v>
      </c>
      <c r="L67">
        <v>0</v>
      </c>
    </row>
    <row r="68" spans="1:12">
      <c r="A68" s="13" t="s">
        <v>138</v>
      </c>
      <c r="B68" s="20" t="s">
        <v>35</v>
      </c>
      <c r="C68" s="7">
        <v>4797</v>
      </c>
      <c r="D68" s="7">
        <v>133</v>
      </c>
      <c r="E68" s="14">
        <v>0</v>
      </c>
      <c r="H68" t="s">
        <v>179</v>
      </c>
      <c r="I68" t="s">
        <v>229</v>
      </c>
      <c r="J68">
        <v>4269</v>
      </c>
      <c r="K68">
        <v>91</v>
      </c>
      <c r="L68">
        <v>0</v>
      </c>
    </row>
    <row r="69" spans="1:12">
      <c r="A69" s="13" t="s">
        <v>138</v>
      </c>
      <c r="B69" s="20" t="s">
        <v>36</v>
      </c>
      <c r="C69" s="7">
        <v>6450</v>
      </c>
      <c r="D69" s="7">
        <v>107</v>
      </c>
      <c r="E69" s="14">
        <v>0</v>
      </c>
      <c r="H69" t="s">
        <v>179</v>
      </c>
      <c r="I69" t="s">
        <v>230</v>
      </c>
      <c r="J69">
        <v>4031</v>
      </c>
      <c r="K69">
        <v>92</v>
      </c>
      <c r="L69">
        <v>0</v>
      </c>
    </row>
    <row r="70" spans="1:12">
      <c r="A70" s="13" t="s">
        <v>138</v>
      </c>
      <c r="B70" s="20" t="s">
        <v>37</v>
      </c>
      <c r="C70" s="7">
        <v>9254</v>
      </c>
      <c r="D70" s="7">
        <v>120</v>
      </c>
      <c r="E70" s="14">
        <v>0</v>
      </c>
      <c r="H70" t="s">
        <v>179</v>
      </c>
      <c r="I70" t="s">
        <v>34</v>
      </c>
      <c r="J70">
        <v>3891</v>
      </c>
      <c r="K70">
        <v>29</v>
      </c>
      <c r="L70">
        <v>0</v>
      </c>
    </row>
    <row r="71" spans="1:12">
      <c r="A71" s="13" t="s">
        <v>138</v>
      </c>
      <c r="B71" s="20" t="s">
        <v>38</v>
      </c>
      <c r="C71" s="7">
        <v>8448</v>
      </c>
      <c r="D71" s="7">
        <v>63</v>
      </c>
      <c r="E71" s="14">
        <v>0</v>
      </c>
      <c r="H71" t="s">
        <v>179</v>
      </c>
      <c r="I71" t="s">
        <v>231</v>
      </c>
      <c r="J71">
        <v>3734</v>
      </c>
      <c r="K71">
        <v>84</v>
      </c>
      <c r="L71">
        <v>0</v>
      </c>
    </row>
    <row r="72" spans="1:12">
      <c r="A72" s="13" t="s">
        <v>138</v>
      </c>
      <c r="B72" s="20" t="s">
        <v>39</v>
      </c>
      <c r="C72" s="7">
        <v>7259</v>
      </c>
      <c r="D72" s="7">
        <v>85</v>
      </c>
      <c r="E72" s="14">
        <v>0</v>
      </c>
      <c r="H72" t="s">
        <v>179</v>
      </c>
      <c r="I72" t="s">
        <v>232</v>
      </c>
      <c r="J72">
        <v>3744</v>
      </c>
      <c r="K72">
        <v>232</v>
      </c>
      <c r="L72">
        <v>0</v>
      </c>
    </row>
    <row r="73" spans="1:12">
      <c r="A73" s="13" t="s">
        <v>138</v>
      </c>
      <c r="B73" s="20" t="s">
        <v>40</v>
      </c>
      <c r="C73" s="7">
        <v>4015</v>
      </c>
      <c r="D73" s="7">
        <v>105</v>
      </c>
      <c r="E73" s="14">
        <v>0</v>
      </c>
      <c r="H73" t="s">
        <v>179</v>
      </c>
      <c r="I73" t="s">
        <v>233</v>
      </c>
      <c r="J73">
        <v>3687</v>
      </c>
      <c r="K73">
        <v>80</v>
      </c>
      <c r="L73">
        <v>0</v>
      </c>
    </row>
    <row r="74" spans="1:12">
      <c r="A74" s="13" t="s">
        <v>139</v>
      </c>
      <c r="B74" s="20" t="s">
        <v>17</v>
      </c>
      <c r="C74" s="7">
        <v>2352</v>
      </c>
      <c r="D74" s="7">
        <v>109</v>
      </c>
      <c r="E74" s="14">
        <v>0</v>
      </c>
      <c r="H74" t="s">
        <v>179</v>
      </c>
      <c r="I74" t="s">
        <v>35</v>
      </c>
      <c r="J74">
        <v>3668</v>
      </c>
      <c r="K74">
        <v>82</v>
      </c>
      <c r="L74">
        <v>0</v>
      </c>
    </row>
    <row r="75" spans="1:12">
      <c r="A75" s="13" t="s">
        <v>139</v>
      </c>
      <c r="B75" s="20" t="s">
        <v>18</v>
      </c>
      <c r="C75" s="7">
        <v>2373</v>
      </c>
      <c r="D75" s="7">
        <v>95</v>
      </c>
      <c r="E75" s="14">
        <v>0</v>
      </c>
      <c r="H75" t="s">
        <v>179</v>
      </c>
      <c r="I75" t="s">
        <v>234</v>
      </c>
      <c r="J75">
        <v>3742</v>
      </c>
      <c r="K75">
        <v>119</v>
      </c>
      <c r="L75">
        <v>0</v>
      </c>
    </row>
    <row r="76" spans="1:12">
      <c r="A76" s="13" t="s">
        <v>139</v>
      </c>
      <c r="B76" s="20" t="s">
        <v>19</v>
      </c>
      <c r="C76" s="7">
        <v>2548</v>
      </c>
      <c r="D76" s="7">
        <v>95</v>
      </c>
      <c r="E76" s="14">
        <v>0</v>
      </c>
      <c r="H76" t="s">
        <v>179</v>
      </c>
      <c r="I76" t="s">
        <v>235</v>
      </c>
      <c r="J76">
        <v>4473</v>
      </c>
      <c r="K76">
        <v>85</v>
      </c>
      <c r="L76">
        <v>0</v>
      </c>
    </row>
    <row r="77" spans="1:12">
      <c r="A77" s="13" t="s">
        <v>139</v>
      </c>
      <c r="B77" s="20" t="s">
        <v>20</v>
      </c>
      <c r="C77" s="7">
        <v>2957</v>
      </c>
      <c r="D77" s="7">
        <v>131</v>
      </c>
      <c r="E77" s="14">
        <v>0</v>
      </c>
      <c r="H77" t="s">
        <v>179</v>
      </c>
      <c r="I77" t="s">
        <v>236</v>
      </c>
      <c r="J77">
        <v>4327</v>
      </c>
      <c r="K77">
        <v>180</v>
      </c>
      <c r="L77">
        <v>0</v>
      </c>
    </row>
    <row r="78" spans="1:12">
      <c r="A78" s="13" t="s">
        <v>139</v>
      </c>
      <c r="B78" s="20" t="s">
        <v>21</v>
      </c>
      <c r="C78" s="7">
        <v>6390</v>
      </c>
      <c r="D78" s="7">
        <v>68</v>
      </c>
      <c r="E78" s="14">
        <v>0</v>
      </c>
      <c r="H78" t="s">
        <v>179</v>
      </c>
      <c r="I78" t="s">
        <v>36</v>
      </c>
      <c r="J78">
        <v>3890</v>
      </c>
      <c r="K78">
        <v>32</v>
      </c>
      <c r="L78">
        <v>0</v>
      </c>
    </row>
    <row r="79" spans="1:12">
      <c r="A79" s="13" t="s">
        <v>139</v>
      </c>
      <c r="B79" s="20" t="s">
        <v>22</v>
      </c>
      <c r="C79" s="7">
        <v>5886</v>
      </c>
      <c r="D79" s="7">
        <v>62</v>
      </c>
      <c r="E79" s="14">
        <v>0</v>
      </c>
      <c r="H79" t="s">
        <v>179</v>
      </c>
      <c r="I79" t="s">
        <v>237</v>
      </c>
      <c r="J79">
        <v>3980</v>
      </c>
      <c r="K79">
        <v>98</v>
      </c>
      <c r="L79">
        <v>0</v>
      </c>
    </row>
    <row r="80" spans="1:12">
      <c r="A80" s="13" t="s">
        <v>139</v>
      </c>
      <c r="B80" s="20" t="s">
        <v>23</v>
      </c>
      <c r="C80" s="7">
        <v>11158</v>
      </c>
      <c r="D80" s="7">
        <v>29</v>
      </c>
      <c r="E80" s="14">
        <v>0</v>
      </c>
      <c r="H80" t="s">
        <v>179</v>
      </c>
      <c r="I80" t="s">
        <v>238</v>
      </c>
      <c r="J80">
        <v>3701</v>
      </c>
      <c r="K80">
        <v>78</v>
      </c>
      <c r="L80">
        <v>0</v>
      </c>
    </row>
    <row r="81" spans="1:12">
      <c r="A81" s="13" t="s">
        <v>139</v>
      </c>
      <c r="B81" s="20" t="s">
        <v>24</v>
      </c>
      <c r="C81" s="7">
        <v>10262</v>
      </c>
      <c r="D81" s="7">
        <v>63</v>
      </c>
      <c r="E81" s="14">
        <v>0</v>
      </c>
      <c r="H81" t="s">
        <v>179</v>
      </c>
      <c r="I81" t="s">
        <v>239</v>
      </c>
      <c r="J81">
        <v>3868</v>
      </c>
      <c r="K81">
        <v>165</v>
      </c>
      <c r="L81">
        <v>0</v>
      </c>
    </row>
    <row r="82" spans="1:12">
      <c r="A82" s="13" t="s">
        <v>139</v>
      </c>
      <c r="B82" s="20" t="s">
        <v>25</v>
      </c>
      <c r="C82" s="7">
        <v>9823</v>
      </c>
      <c r="D82" s="7">
        <v>25</v>
      </c>
      <c r="E82" s="14">
        <v>0</v>
      </c>
      <c r="H82" t="s">
        <v>179</v>
      </c>
      <c r="I82" t="s">
        <v>37</v>
      </c>
      <c r="J82">
        <v>4192</v>
      </c>
      <c r="K82">
        <v>57</v>
      </c>
      <c r="L82">
        <v>0</v>
      </c>
    </row>
    <row r="83" spans="1:12">
      <c r="A83" s="13" t="s">
        <v>139</v>
      </c>
      <c r="B83" s="20" t="s">
        <v>26</v>
      </c>
      <c r="C83" s="7">
        <v>10358</v>
      </c>
      <c r="D83" s="7">
        <v>110</v>
      </c>
      <c r="E83" s="14">
        <v>0</v>
      </c>
      <c r="H83" t="s">
        <v>179</v>
      </c>
      <c r="I83" t="s">
        <v>240</v>
      </c>
      <c r="J83">
        <v>4097</v>
      </c>
      <c r="K83">
        <v>31</v>
      </c>
      <c r="L83">
        <v>0</v>
      </c>
    </row>
    <row r="84" spans="1:12">
      <c r="A84" s="13" t="s">
        <v>139</v>
      </c>
      <c r="B84" s="20" t="s">
        <v>27</v>
      </c>
      <c r="C84" s="7">
        <v>8087</v>
      </c>
      <c r="D84" s="7">
        <v>81</v>
      </c>
      <c r="E84" s="14">
        <v>0</v>
      </c>
      <c r="H84" t="s">
        <v>179</v>
      </c>
      <c r="I84" t="s">
        <v>241</v>
      </c>
      <c r="J84">
        <v>4090</v>
      </c>
      <c r="K84">
        <v>37</v>
      </c>
      <c r="L84">
        <v>0</v>
      </c>
    </row>
    <row r="85" spans="1:12">
      <c r="A85" s="13" t="s">
        <v>139</v>
      </c>
      <c r="B85" s="20" t="s">
        <v>28</v>
      </c>
      <c r="C85" s="7">
        <v>7097</v>
      </c>
      <c r="D85" s="7">
        <v>83</v>
      </c>
      <c r="E85" s="14">
        <v>0</v>
      </c>
      <c r="H85" t="s">
        <v>179</v>
      </c>
      <c r="I85" t="s">
        <v>242</v>
      </c>
      <c r="J85">
        <v>3787</v>
      </c>
      <c r="K85">
        <v>29</v>
      </c>
      <c r="L85">
        <v>0</v>
      </c>
    </row>
    <row r="86" spans="1:12">
      <c r="A86" s="13" t="s">
        <v>139</v>
      </c>
      <c r="B86" s="20" t="s">
        <v>29</v>
      </c>
      <c r="C86" s="7">
        <v>5716</v>
      </c>
      <c r="D86" s="7">
        <v>34</v>
      </c>
      <c r="E86" s="14">
        <v>0</v>
      </c>
      <c r="H86" t="s">
        <v>179</v>
      </c>
      <c r="I86" t="s">
        <v>38</v>
      </c>
      <c r="J86">
        <v>3797</v>
      </c>
      <c r="K86">
        <v>32</v>
      </c>
      <c r="L86">
        <v>0</v>
      </c>
    </row>
    <row r="87" spans="1:12">
      <c r="A87" s="13" t="s">
        <v>139</v>
      </c>
      <c r="B87" s="20" t="s">
        <v>30</v>
      </c>
      <c r="C87" s="7">
        <v>5444</v>
      </c>
      <c r="D87" s="7">
        <v>114</v>
      </c>
      <c r="E87" s="14">
        <v>0</v>
      </c>
      <c r="H87" t="s">
        <v>179</v>
      </c>
      <c r="I87" t="s">
        <v>243</v>
      </c>
      <c r="J87">
        <v>4003</v>
      </c>
      <c r="K87">
        <v>162</v>
      </c>
      <c r="L87">
        <v>0</v>
      </c>
    </row>
    <row r="88" spans="1:12">
      <c r="A88" s="13" t="s">
        <v>139</v>
      </c>
      <c r="B88" s="20" t="s">
        <v>31</v>
      </c>
      <c r="C88" s="7">
        <v>4935</v>
      </c>
      <c r="D88" s="7">
        <v>29</v>
      </c>
      <c r="E88" s="14">
        <v>0</v>
      </c>
      <c r="H88" t="s">
        <v>179</v>
      </c>
      <c r="I88" t="s">
        <v>244</v>
      </c>
      <c r="J88">
        <v>3607</v>
      </c>
      <c r="K88">
        <v>76</v>
      </c>
      <c r="L88">
        <v>0</v>
      </c>
    </row>
    <row r="89" spans="1:12">
      <c r="A89" s="13" t="s">
        <v>139</v>
      </c>
      <c r="B89" s="20" t="s">
        <v>32</v>
      </c>
      <c r="C89" s="7">
        <v>4261</v>
      </c>
      <c r="D89" s="7">
        <v>79</v>
      </c>
      <c r="E89" s="14">
        <v>0</v>
      </c>
      <c r="H89" t="s">
        <v>179</v>
      </c>
      <c r="I89" t="s">
        <v>245</v>
      </c>
      <c r="J89">
        <v>4062</v>
      </c>
      <c r="K89">
        <v>87</v>
      </c>
      <c r="L89">
        <v>0</v>
      </c>
    </row>
    <row r="90" spans="1:12">
      <c r="A90" s="13" t="s">
        <v>139</v>
      </c>
      <c r="B90" s="20" t="s">
        <v>33</v>
      </c>
      <c r="C90" s="7">
        <v>4052</v>
      </c>
      <c r="D90" s="7">
        <v>145</v>
      </c>
      <c r="E90" s="14">
        <v>0</v>
      </c>
      <c r="H90" t="s">
        <v>179</v>
      </c>
      <c r="I90" t="s">
        <v>39</v>
      </c>
      <c r="J90">
        <v>3405</v>
      </c>
      <c r="K90">
        <v>97</v>
      </c>
      <c r="L90">
        <v>0</v>
      </c>
    </row>
    <row r="91" spans="1:12">
      <c r="A91" s="13" t="s">
        <v>139</v>
      </c>
      <c r="B91" s="20" t="s">
        <v>34</v>
      </c>
      <c r="C91" s="7">
        <v>4275</v>
      </c>
      <c r="D91" s="7">
        <v>118</v>
      </c>
      <c r="E91" s="14">
        <v>0</v>
      </c>
      <c r="H91" t="s">
        <v>179</v>
      </c>
      <c r="I91" t="s">
        <v>246</v>
      </c>
      <c r="J91">
        <v>3233</v>
      </c>
      <c r="K91">
        <v>95</v>
      </c>
      <c r="L91">
        <v>0</v>
      </c>
    </row>
    <row r="92" spans="1:12">
      <c r="A92" s="13" t="s">
        <v>139</v>
      </c>
      <c r="B92" s="20" t="s">
        <v>35</v>
      </c>
      <c r="C92" s="7">
        <v>4034</v>
      </c>
      <c r="D92" s="7">
        <v>28</v>
      </c>
      <c r="E92" s="14">
        <v>0</v>
      </c>
      <c r="H92" t="s">
        <v>179</v>
      </c>
      <c r="I92" t="s">
        <v>247</v>
      </c>
      <c r="J92">
        <v>2763</v>
      </c>
      <c r="K92">
        <v>31</v>
      </c>
      <c r="L92">
        <v>0</v>
      </c>
    </row>
    <row r="93" spans="1:12">
      <c r="A93" s="13" t="s">
        <v>139</v>
      </c>
      <c r="B93" s="20" t="s">
        <v>36</v>
      </c>
      <c r="C93" s="7">
        <v>6338</v>
      </c>
      <c r="D93" s="7">
        <v>33</v>
      </c>
      <c r="E93" s="14">
        <v>0</v>
      </c>
      <c r="H93" t="s">
        <v>179</v>
      </c>
      <c r="I93" t="s">
        <v>248</v>
      </c>
      <c r="J93">
        <v>2220</v>
      </c>
      <c r="K93">
        <v>91</v>
      </c>
      <c r="L93">
        <v>0</v>
      </c>
    </row>
    <row r="94" spans="1:12">
      <c r="A94" s="13" t="s">
        <v>139</v>
      </c>
      <c r="B94" s="20" t="s">
        <v>37</v>
      </c>
      <c r="C94" s="7">
        <v>7086</v>
      </c>
      <c r="D94" s="7">
        <v>87</v>
      </c>
      <c r="E94" s="14">
        <v>0</v>
      </c>
      <c r="H94" t="s">
        <v>179</v>
      </c>
      <c r="I94" t="s">
        <v>40</v>
      </c>
      <c r="J94">
        <v>2387</v>
      </c>
      <c r="K94">
        <v>102</v>
      </c>
      <c r="L94">
        <v>0</v>
      </c>
    </row>
    <row r="95" spans="1:12">
      <c r="A95" s="13" t="s">
        <v>139</v>
      </c>
      <c r="B95" s="20" t="s">
        <v>38</v>
      </c>
      <c r="C95" s="7">
        <v>10237</v>
      </c>
      <c r="D95" s="7">
        <v>94</v>
      </c>
      <c r="E95" s="14">
        <v>0</v>
      </c>
      <c r="H95" t="s">
        <v>179</v>
      </c>
      <c r="I95" t="s">
        <v>249</v>
      </c>
      <c r="J95">
        <v>1788</v>
      </c>
      <c r="K95">
        <v>127</v>
      </c>
      <c r="L95">
        <v>0</v>
      </c>
    </row>
    <row r="96" spans="1:12">
      <c r="A96" s="13" t="s">
        <v>139</v>
      </c>
      <c r="B96" s="20" t="s">
        <v>39</v>
      </c>
      <c r="C96" s="7">
        <v>8603</v>
      </c>
      <c r="D96" s="7">
        <v>113</v>
      </c>
      <c r="E96" s="14">
        <v>0</v>
      </c>
      <c r="H96" t="s">
        <v>179</v>
      </c>
      <c r="I96" t="s">
        <v>250</v>
      </c>
      <c r="J96">
        <v>1430</v>
      </c>
      <c r="K96">
        <v>134</v>
      </c>
      <c r="L96">
        <v>0</v>
      </c>
    </row>
    <row r="97" spans="1:12">
      <c r="A97" s="13" t="s">
        <v>139</v>
      </c>
      <c r="B97" s="20" t="s">
        <v>40</v>
      </c>
      <c r="C97" s="7">
        <v>6086</v>
      </c>
      <c r="D97" s="7">
        <v>27</v>
      </c>
      <c r="E97" s="14">
        <v>0</v>
      </c>
      <c r="H97" t="s">
        <v>179</v>
      </c>
      <c r="I97" t="s">
        <v>251</v>
      </c>
      <c r="J97">
        <v>1972</v>
      </c>
      <c r="K97">
        <v>172</v>
      </c>
      <c r="L97">
        <v>0</v>
      </c>
    </row>
    <row r="98" spans="1:12">
      <c r="A98" s="13" t="s">
        <v>140</v>
      </c>
      <c r="B98" s="20" t="s">
        <v>17</v>
      </c>
      <c r="C98" s="7">
        <v>1494</v>
      </c>
      <c r="D98" s="7">
        <v>103</v>
      </c>
      <c r="E98" s="14">
        <v>0</v>
      </c>
      <c r="H98" t="s">
        <v>252</v>
      </c>
      <c r="I98" t="s">
        <v>17</v>
      </c>
      <c r="J98">
        <v>1660</v>
      </c>
      <c r="K98">
        <v>81</v>
      </c>
      <c r="L98">
        <v>0</v>
      </c>
    </row>
    <row r="99" spans="1:12">
      <c r="A99" s="13" t="s">
        <v>140</v>
      </c>
      <c r="B99" s="20" t="s">
        <v>18</v>
      </c>
      <c r="C99" s="7">
        <v>2128</v>
      </c>
      <c r="D99" s="7">
        <v>111</v>
      </c>
      <c r="E99" s="14">
        <v>0</v>
      </c>
      <c r="H99" t="s">
        <v>252</v>
      </c>
      <c r="I99" t="s">
        <v>180</v>
      </c>
      <c r="J99">
        <v>1463</v>
      </c>
      <c r="K99">
        <v>27</v>
      </c>
      <c r="L99">
        <v>0</v>
      </c>
    </row>
    <row r="100" spans="1:12">
      <c r="A100" s="13" t="s">
        <v>140</v>
      </c>
      <c r="B100" s="20" t="s">
        <v>19</v>
      </c>
      <c r="C100" s="7">
        <v>3479</v>
      </c>
      <c r="D100" s="7">
        <v>57</v>
      </c>
      <c r="E100" s="14">
        <v>0</v>
      </c>
      <c r="H100" t="s">
        <v>252</v>
      </c>
      <c r="I100" t="s">
        <v>181</v>
      </c>
      <c r="J100">
        <v>1550</v>
      </c>
      <c r="K100">
        <v>95</v>
      </c>
      <c r="L100">
        <v>0</v>
      </c>
    </row>
    <row r="101" spans="1:12">
      <c r="A101" s="13" t="s">
        <v>140</v>
      </c>
      <c r="B101" s="20" t="s">
        <v>20</v>
      </c>
      <c r="C101" s="7">
        <v>2368</v>
      </c>
      <c r="D101" s="7">
        <v>28</v>
      </c>
      <c r="E101" s="14">
        <v>0</v>
      </c>
      <c r="H101" t="s">
        <v>252</v>
      </c>
      <c r="I101" t="s">
        <v>182</v>
      </c>
      <c r="J101">
        <v>1584</v>
      </c>
      <c r="K101">
        <v>93</v>
      </c>
      <c r="L101">
        <v>0</v>
      </c>
    </row>
    <row r="102" spans="1:12">
      <c r="A102" s="13" t="s">
        <v>140</v>
      </c>
      <c r="B102" s="20" t="s">
        <v>21</v>
      </c>
      <c r="C102" s="7">
        <v>4883</v>
      </c>
      <c r="D102" s="7">
        <v>131</v>
      </c>
      <c r="E102" s="14">
        <v>0</v>
      </c>
      <c r="H102" t="s">
        <v>252</v>
      </c>
      <c r="I102" t="s">
        <v>18</v>
      </c>
      <c r="J102">
        <v>2047</v>
      </c>
      <c r="K102">
        <v>166</v>
      </c>
      <c r="L102">
        <v>0</v>
      </c>
    </row>
    <row r="103" spans="1:12">
      <c r="A103" s="13" t="s">
        <v>140</v>
      </c>
      <c r="B103" s="20" t="s">
        <v>22</v>
      </c>
      <c r="C103" s="7">
        <v>8137</v>
      </c>
      <c r="D103" s="7">
        <v>56</v>
      </c>
      <c r="E103" s="14">
        <v>0</v>
      </c>
      <c r="H103" t="s">
        <v>252</v>
      </c>
      <c r="I103" t="s">
        <v>183</v>
      </c>
      <c r="J103">
        <v>1729</v>
      </c>
      <c r="K103">
        <v>88</v>
      </c>
      <c r="L103">
        <v>0</v>
      </c>
    </row>
    <row r="104" spans="1:12">
      <c r="A104" s="13" t="s">
        <v>140</v>
      </c>
      <c r="B104" s="20" t="s">
        <v>23</v>
      </c>
      <c r="C104" s="7">
        <v>12797</v>
      </c>
      <c r="D104" s="7">
        <v>225</v>
      </c>
      <c r="E104" s="14">
        <v>0</v>
      </c>
      <c r="H104" t="s">
        <v>252</v>
      </c>
      <c r="I104" t="s">
        <v>184</v>
      </c>
      <c r="J104">
        <v>1958</v>
      </c>
      <c r="K104">
        <v>27</v>
      </c>
      <c r="L104">
        <v>0</v>
      </c>
    </row>
    <row r="105" spans="1:12">
      <c r="A105" s="13" t="s">
        <v>140</v>
      </c>
      <c r="B105" s="20" t="s">
        <v>24</v>
      </c>
      <c r="C105" s="7">
        <v>10881</v>
      </c>
      <c r="D105" s="7">
        <v>81</v>
      </c>
      <c r="E105" s="14">
        <v>0</v>
      </c>
      <c r="H105" t="s">
        <v>252</v>
      </c>
      <c r="I105" t="s">
        <v>185</v>
      </c>
      <c r="J105">
        <v>2349</v>
      </c>
      <c r="K105">
        <v>28</v>
      </c>
      <c r="L105">
        <v>0</v>
      </c>
    </row>
    <row r="106" spans="1:12">
      <c r="A106" s="13" t="s">
        <v>140</v>
      </c>
      <c r="B106" s="20" t="s">
        <v>25</v>
      </c>
      <c r="C106" s="7">
        <v>9418</v>
      </c>
      <c r="D106" s="7">
        <v>105</v>
      </c>
      <c r="E106" s="14">
        <v>0</v>
      </c>
      <c r="H106" t="s">
        <v>252</v>
      </c>
      <c r="I106" t="s">
        <v>19</v>
      </c>
      <c r="J106">
        <v>1866</v>
      </c>
      <c r="K106">
        <v>29</v>
      </c>
      <c r="L106">
        <v>0</v>
      </c>
    </row>
    <row r="107" spans="1:12">
      <c r="A107" s="13" t="s">
        <v>140</v>
      </c>
      <c r="B107" s="20" t="s">
        <v>26</v>
      </c>
      <c r="C107" s="7">
        <v>9684</v>
      </c>
      <c r="D107" s="7">
        <v>91</v>
      </c>
      <c r="E107" s="14">
        <v>0</v>
      </c>
      <c r="H107" t="s">
        <v>252</v>
      </c>
      <c r="I107" t="s">
        <v>186</v>
      </c>
      <c r="J107">
        <v>1506</v>
      </c>
      <c r="K107">
        <v>29</v>
      </c>
      <c r="L107">
        <v>0</v>
      </c>
    </row>
    <row r="108" spans="1:12">
      <c r="A108" s="13" t="s">
        <v>140</v>
      </c>
      <c r="B108" s="20" t="s">
        <v>27</v>
      </c>
      <c r="C108" s="7">
        <v>8223</v>
      </c>
      <c r="D108" s="7">
        <v>90</v>
      </c>
      <c r="E108" s="14">
        <v>0</v>
      </c>
      <c r="H108" t="s">
        <v>252</v>
      </c>
      <c r="I108" t="s">
        <v>187</v>
      </c>
      <c r="J108">
        <v>1385</v>
      </c>
      <c r="K108">
        <v>128</v>
      </c>
      <c r="L108">
        <v>0</v>
      </c>
    </row>
    <row r="109" spans="1:12">
      <c r="A109" s="13" t="s">
        <v>140</v>
      </c>
      <c r="B109" s="20" t="s">
        <v>28</v>
      </c>
      <c r="C109" s="7">
        <v>5993</v>
      </c>
      <c r="D109" s="7">
        <v>69</v>
      </c>
      <c r="E109" s="14">
        <v>0</v>
      </c>
      <c r="H109" t="s">
        <v>252</v>
      </c>
      <c r="I109" t="s">
        <v>188</v>
      </c>
      <c r="J109">
        <v>2074</v>
      </c>
      <c r="K109">
        <v>31</v>
      </c>
      <c r="L109">
        <v>0</v>
      </c>
    </row>
    <row r="110" spans="1:12">
      <c r="A110" s="13" t="s">
        <v>140</v>
      </c>
      <c r="B110" s="20" t="s">
        <v>29</v>
      </c>
      <c r="C110" s="7">
        <v>5085</v>
      </c>
      <c r="D110" s="7">
        <v>125</v>
      </c>
      <c r="E110" s="14">
        <v>0</v>
      </c>
      <c r="H110" t="s">
        <v>252</v>
      </c>
      <c r="I110" t="s">
        <v>20</v>
      </c>
      <c r="J110">
        <v>2021</v>
      </c>
      <c r="K110">
        <v>85</v>
      </c>
      <c r="L110">
        <v>0</v>
      </c>
    </row>
    <row r="111" spans="1:12">
      <c r="A111" s="13" t="s">
        <v>140</v>
      </c>
      <c r="B111" s="20" t="s">
        <v>30</v>
      </c>
      <c r="C111" s="7">
        <v>3549</v>
      </c>
      <c r="D111" s="7">
        <v>67</v>
      </c>
      <c r="E111" s="14">
        <v>0</v>
      </c>
      <c r="H111" t="s">
        <v>252</v>
      </c>
      <c r="I111" t="s">
        <v>189</v>
      </c>
      <c r="J111">
        <v>2196</v>
      </c>
      <c r="K111">
        <v>26</v>
      </c>
      <c r="L111">
        <v>0</v>
      </c>
    </row>
    <row r="112" spans="1:12">
      <c r="A112" s="13" t="s">
        <v>140</v>
      </c>
      <c r="B112" s="20" t="s">
        <v>31</v>
      </c>
      <c r="C112" s="7">
        <v>4891</v>
      </c>
      <c r="D112" s="7">
        <v>72</v>
      </c>
      <c r="E112" s="14">
        <v>0</v>
      </c>
      <c r="H112" t="s">
        <v>252</v>
      </c>
      <c r="I112" t="s">
        <v>190</v>
      </c>
      <c r="J112">
        <v>2285</v>
      </c>
      <c r="K112">
        <v>28</v>
      </c>
      <c r="L112">
        <v>0</v>
      </c>
    </row>
    <row r="113" spans="1:12">
      <c r="A113" s="13" t="s">
        <v>140</v>
      </c>
      <c r="B113" s="20" t="s">
        <v>32</v>
      </c>
      <c r="C113" s="7">
        <v>3857</v>
      </c>
      <c r="D113" s="7">
        <v>161</v>
      </c>
      <c r="E113" s="14">
        <v>0</v>
      </c>
      <c r="H113" t="s">
        <v>252</v>
      </c>
      <c r="I113" t="s">
        <v>191</v>
      </c>
      <c r="J113">
        <v>3073</v>
      </c>
      <c r="K113">
        <v>235</v>
      </c>
      <c r="L113">
        <v>0</v>
      </c>
    </row>
    <row r="114" spans="1:12">
      <c r="A114" s="13" t="s">
        <v>140</v>
      </c>
      <c r="B114" s="20" t="s">
        <v>33</v>
      </c>
      <c r="C114" s="7">
        <v>3396</v>
      </c>
      <c r="D114" s="7">
        <v>76</v>
      </c>
      <c r="E114" s="14">
        <v>0</v>
      </c>
      <c r="H114" t="s">
        <v>252</v>
      </c>
      <c r="I114" t="s">
        <v>21</v>
      </c>
      <c r="J114">
        <v>2280</v>
      </c>
      <c r="K114">
        <v>51</v>
      </c>
      <c r="L114">
        <v>0</v>
      </c>
    </row>
    <row r="115" spans="1:12">
      <c r="A115" s="13" t="s">
        <v>140</v>
      </c>
      <c r="B115" s="20" t="s">
        <v>34</v>
      </c>
      <c r="C115" s="7">
        <v>4352</v>
      </c>
      <c r="D115" s="7">
        <v>29</v>
      </c>
      <c r="E115" s="14">
        <v>0</v>
      </c>
      <c r="H115" t="s">
        <v>252</v>
      </c>
      <c r="I115" t="s">
        <v>192</v>
      </c>
      <c r="J115">
        <v>3301</v>
      </c>
      <c r="K115">
        <v>222</v>
      </c>
      <c r="L115">
        <v>0</v>
      </c>
    </row>
    <row r="116" spans="1:12">
      <c r="A116" s="13" t="s">
        <v>140</v>
      </c>
      <c r="B116" s="20" t="s">
        <v>35</v>
      </c>
      <c r="C116" s="7">
        <v>3275</v>
      </c>
      <c r="D116" s="7">
        <v>73</v>
      </c>
      <c r="E116" s="14">
        <v>0</v>
      </c>
      <c r="H116" t="s">
        <v>252</v>
      </c>
      <c r="I116" t="s">
        <v>193</v>
      </c>
      <c r="J116">
        <v>5050</v>
      </c>
      <c r="K116">
        <v>75</v>
      </c>
      <c r="L116">
        <v>0</v>
      </c>
    </row>
    <row r="117" spans="1:12">
      <c r="A117" s="13" t="s">
        <v>140</v>
      </c>
      <c r="B117" s="20" t="s">
        <v>36</v>
      </c>
      <c r="C117" s="7">
        <v>4205</v>
      </c>
      <c r="D117" s="7">
        <v>30</v>
      </c>
      <c r="E117" s="14">
        <v>0</v>
      </c>
      <c r="H117" t="s">
        <v>252</v>
      </c>
      <c r="I117" t="s">
        <v>194</v>
      </c>
      <c r="J117">
        <v>5491</v>
      </c>
      <c r="K117">
        <v>136</v>
      </c>
      <c r="L117">
        <v>0</v>
      </c>
    </row>
    <row r="118" spans="1:12">
      <c r="A118" s="13" t="s">
        <v>140</v>
      </c>
      <c r="B118" s="20" t="s">
        <v>37</v>
      </c>
      <c r="C118" s="7">
        <v>4578</v>
      </c>
      <c r="D118" s="7">
        <v>41</v>
      </c>
      <c r="E118" s="14">
        <v>0</v>
      </c>
      <c r="H118" t="s">
        <v>252</v>
      </c>
      <c r="I118" t="s">
        <v>22</v>
      </c>
      <c r="J118">
        <v>4578</v>
      </c>
      <c r="K118">
        <v>45</v>
      </c>
      <c r="L118">
        <v>0</v>
      </c>
    </row>
    <row r="119" spans="1:12">
      <c r="A119" s="13" t="s">
        <v>140</v>
      </c>
      <c r="B119" s="20" t="s">
        <v>38</v>
      </c>
      <c r="C119" s="7">
        <v>7168</v>
      </c>
      <c r="D119" s="7">
        <v>22</v>
      </c>
      <c r="E119" s="14">
        <v>0</v>
      </c>
      <c r="H119" t="s">
        <v>252</v>
      </c>
      <c r="I119" t="s">
        <v>195</v>
      </c>
      <c r="J119">
        <v>5135</v>
      </c>
      <c r="K119">
        <v>70</v>
      </c>
      <c r="L119">
        <v>0</v>
      </c>
    </row>
    <row r="120" spans="1:12">
      <c r="A120" s="13" t="s">
        <v>140</v>
      </c>
      <c r="B120" s="20" t="s">
        <v>39</v>
      </c>
      <c r="C120" s="7">
        <v>8471</v>
      </c>
      <c r="D120" s="7">
        <v>198</v>
      </c>
      <c r="E120" s="14">
        <v>0</v>
      </c>
      <c r="H120" t="s">
        <v>252</v>
      </c>
      <c r="I120" t="s">
        <v>196</v>
      </c>
      <c r="J120">
        <v>4595</v>
      </c>
      <c r="K120">
        <v>74</v>
      </c>
      <c r="L120">
        <v>0</v>
      </c>
    </row>
    <row r="121" spans="1:12">
      <c r="A121" s="13" t="s">
        <v>140</v>
      </c>
      <c r="B121" s="20" t="s">
        <v>40</v>
      </c>
      <c r="C121" s="7">
        <v>4506</v>
      </c>
      <c r="D121" s="7">
        <v>67</v>
      </c>
      <c r="E121" s="14">
        <v>0</v>
      </c>
      <c r="H121" t="s">
        <v>252</v>
      </c>
      <c r="I121" t="s">
        <v>197</v>
      </c>
      <c r="J121">
        <v>3795</v>
      </c>
      <c r="K121">
        <v>75</v>
      </c>
      <c r="L121">
        <v>0</v>
      </c>
    </row>
    <row r="122" spans="1:12">
      <c r="A122" s="13" t="s">
        <v>141</v>
      </c>
      <c r="B122" s="20" t="s">
        <v>17</v>
      </c>
      <c r="C122" s="7">
        <v>1738</v>
      </c>
      <c r="D122" s="7">
        <v>55</v>
      </c>
      <c r="E122" s="14">
        <v>0</v>
      </c>
      <c r="H122" t="s">
        <v>252</v>
      </c>
      <c r="I122" t="s">
        <v>23</v>
      </c>
      <c r="J122">
        <v>4717</v>
      </c>
      <c r="K122">
        <v>86</v>
      </c>
      <c r="L122">
        <v>0</v>
      </c>
    </row>
    <row r="123" spans="1:12">
      <c r="A123" s="13" t="s">
        <v>141</v>
      </c>
      <c r="B123" s="20" t="s">
        <v>18</v>
      </c>
      <c r="C123" s="7">
        <v>1636</v>
      </c>
      <c r="D123" s="7">
        <v>138</v>
      </c>
      <c r="E123" s="14">
        <v>0</v>
      </c>
      <c r="H123" t="s">
        <v>252</v>
      </c>
      <c r="I123" t="s">
        <v>198</v>
      </c>
      <c r="J123">
        <v>4989</v>
      </c>
      <c r="K123">
        <v>83</v>
      </c>
      <c r="L123">
        <v>0</v>
      </c>
    </row>
    <row r="124" spans="1:12">
      <c r="A124" s="13" t="s">
        <v>141</v>
      </c>
      <c r="B124" s="20" t="s">
        <v>19</v>
      </c>
      <c r="C124" s="7">
        <v>1790</v>
      </c>
      <c r="D124" s="7">
        <v>61</v>
      </c>
      <c r="E124" s="14">
        <v>0</v>
      </c>
      <c r="H124" t="s">
        <v>252</v>
      </c>
      <c r="I124" t="s">
        <v>199</v>
      </c>
      <c r="J124">
        <v>3888</v>
      </c>
      <c r="K124">
        <v>79</v>
      </c>
      <c r="L124">
        <v>0</v>
      </c>
    </row>
    <row r="125" spans="1:12">
      <c r="A125" s="13" t="s">
        <v>141</v>
      </c>
      <c r="B125" s="20" t="s">
        <v>20</v>
      </c>
      <c r="C125" s="7">
        <v>2101</v>
      </c>
      <c r="D125" s="7">
        <v>147</v>
      </c>
      <c r="E125" s="14">
        <v>0</v>
      </c>
      <c r="H125" t="s">
        <v>252</v>
      </c>
      <c r="I125" t="s">
        <v>200</v>
      </c>
      <c r="J125">
        <v>4196</v>
      </c>
      <c r="K125">
        <v>85</v>
      </c>
      <c r="L125">
        <v>0</v>
      </c>
    </row>
    <row r="126" spans="1:12">
      <c r="A126" s="13" t="s">
        <v>141</v>
      </c>
      <c r="B126" s="20" t="s">
        <v>21</v>
      </c>
      <c r="C126" s="7">
        <v>4941</v>
      </c>
      <c r="D126" s="7">
        <v>233</v>
      </c>
      <c r="E126" s="14">
        <v>0</v>
      </c>
      <c r="H126" t="s">
        <v>252</v>
      </c>
      <c r="I126" t="s">
        <v>24</v>
      </c>
      <c r="J126">
        <v>3903</v>
      </c>
      <c r="K126">
        <v>206</v>
      </c>
      <c r="L126">
        <v>0</v>
      </c>
    </row>
    <row r="127" spans="1:12">
      <c r="A127" s="13" t="s">
        <v>141</v>
      </c>
      <c r="B127" s="20" t="s">
        <v>22</v>
      </c>
      <c r="C127" s="7">
        <v>10800</v>
      </c>
      <c r="D127" s="7">
        <v>68</v>
      </c>
      <c r="E127" s="14">
        <v>0</v>
      </c>
      <c r="H127" t="s">
        <v>252</v>
      </c>
      <c r="I127" t="s">
        <v>201</v>
      </c>
      <c r="J127">
        <v>3479</v>
      </c>
      <c r="K127">
        <v>29</v>
      </c>
      <c r="L127">
        <v>0</v>
      </c>
    </row>
    <row r="128" spans="1:12">
      <c r="A128" s="13" t="s">
        <v>141</v>
      </c>
      <c r="B128" s="20" t="s">
        <v>23</v>
      </c>
      <c r="C128" s="7">
        <v>10575</v>
      </c>
      <c r="D128" s="7">
        <v>94</v>
      </c>
      <c r="E128" s="14">
        <v>0</v>
      </c>
      <c r="H128" t="s">
        <v>252</v>
      </c>
      <c r="I128" t="s">
        <v>202</v>
      </c>
      <c r="J128">
        <v>3930</v>
      </c>
      <c r="K128">
        <v>52</v>
      </c>
      <c r="L128">
        <v>0</v>
      </c>
    </row>
    <row r="129" spans="1:12">
      <c r="A129" s="13" t="s">
        <v>141</v>
      </c>
      <c r="B129" s="20" t="s">
        <v>24</v>
      </c>
      <c r="C129" s="7">
        <v>7945</v>
      </c>
      <c r="D129" s="7">
        <v>107</v>
      </c>
      <c r="E129" s="14">
        <v>0</v>
      </c>
      <c r="H129" t="s">
        <v>252</v>
      </c>
      <c r="I129" t="s">
        <v>203</v>
      </c>
      <c r="J129">
        <v>4360</v>
      </c>
      <c r="K129">
        <v>88</v>
      </c>
      <c r="L129">
        <v>0</v>
      </c>
    </row>
    <row r="130" spans="1:12">
      <c r="A130" s="13" t="s">
        <v>141</v>
      </c>
      <c r="B130" s="20" t="s">
        <v>25</v>
      </c>
      <c r="C130" s="7">
        <v>8711</v>
      </c>
      <c r="D130" s="7">
        <v>201</v>
      </c>
      <c r="E130" s="14">
        <v>0</v>
      </c>
      <c r="H130" t="s">
        <v>252</v>
      </c>
      <c r="I130" t="s">
        <v>25</v>
      </c>
      <c r="J130">
        <v>4039</v>
      </c>
      <c r="K130">
        <v>90</v>
      </c>
      <c r="L130">
        <v>0</v>
      </c>
    </row>
    <row r="131" spans="1:12">
      <c r="A131" s="13" t="s">
        <v>141</v>
      </c>
      <c r="B131" s="20" t="s">
        <v>26</v>
      </c>
      <c r="C131" s="7">
        <v>9147</v>
      </c>
      <c r="D131" s="7">
        <v>72</v>
      </c>
      <c r="E131" s="14">
        <v>0</v>
      </c>
      <c r="H131" t="s">
        <v>252</v>
      </c>
      <c r="I131" t="s">
        <v>204</v>
      </c>
      <c r="J131">
        <v>5249</v>
      </c>
      <c r="K131">
        <v>111</v>
      </c>
      <c r="L131">
        <v>0</v>
      </c>
    </row>
    <row r="132" spans="1:12">
      <c r="A132" s="13" t="s">
        <v>141</v>
      </c>
      <c r="B132" s="20" t="s">
        <v>27</v>
      </c>
      <c r="C132" s="7">
        <v>7834</v>
      </c>
      <c r="D132" s="7">
        <v>86</v>
      </c>
      <c r="E132" s="14">
        <v>0</v>
      </c>
      <c r="H132" t="s">
        <v>252</v>
      </c>
      <c r="I132" t="s">
        <v>205</v>
      </c>
      <c r="J132">
        <v>5569</v>
      </c>
      <c r="K132">
        <v>91</v>
      </c>
      <c r="L132">
        <v>0</v>
      </c>
    </row>
    <row r="133" spans="1:12">
      <c r="A133" s="13" t="s">
        <v>141</v>
      </c>
      <c r="B133" s="20" t="s">
        <v>28</v>
      </c>
      <c r="C133" s="7">
        <v>6269</v>
      </c>
      <c r="D133" s="7">
        <v>25</v>
      </c>
      <c r="E133" s="14">
        <v>0</v>
      </c>
      <c r="H133" t="s">
        <v>252</v>
      </c>
      <c r="I133" t="s">
        <v>206</v>
      </c>
      <c r="J133">
        <v>6533</v>
      </c>
      <c r="K133">
        <v>26</v>
      </c>
      <c r="L133">
        <v>0</v>
      </c>
    </row>
    <row r="134" spans="1:12">
      <c r="A134" s="13" t="s">
        <v>141</v>
      </c>
      <c r="B134" s="20" t="s">
        <v>29</v>
      </c>
      <c r="C134" s="7">
        <v>4606</v>
      </c>
      <c r="D134" s="7">
        <v>64</v>
      </c>
      <c r="E134" s="14">
        <v>0</v>
      </c>
      <c r="H134" t="s">
        <v>252</v>
      </c>
      <c r="I134" t="s">
        <v>26</v>
      </c>
      <c r="J134">
        <v>7765</v>
      </c>
      <c r="K134">
        <v>35</v>
      </c>
      <c r="L134">
        <v>0</v>
      </c>
    </row>
    <row r="135" spans="1:12">
      <c r="A135" s="13" t="s">
        <v>141</v>
      </c>
      <c r="B135" s="20" t="s">
        <v>30</v>
      </c>
      <c r="C135" s="7">
        <v>4248</v>
      </c>
      <c r="D135" s="7">
        <v>107</v>
      </c>
      <c r="E135" s="14">
        <v>0</v>
      </c>
      <c r="H135" t="s">
        <v>252</v>
      </c>
      <c r="I135" t="s">
        <v>207</v>
      </c>
      <c r="J135">
        <v>9813</v>
      </c>
      <c r="K135">
        <v>26</v>
      </c>
      <c r="L135">
        <v>0</v>
      </c>
    </row>
    <row r="136" spans="1:12">
      <c r="A136" s="13" t="s">
        <v>141</v>
      </c>
      <c r="B136" s="20" t="s">
        <v>31</v>
      </c>
      <c r="C136" s="7">
        <v>4109</v>
      </c>
      <c r="D136" s="7">
        <v>99</v>
      </c>
      <c r="E136" s="14">
        <v>0</v>
      </c>
      <c r="H136" t="s">
        <v>252</v>
      </c>
      <c r="I136" t="s">
        <v>208</v>
      </c>
      <c r="J136">
        <v>11040</v>
      </c>
      <c r="K136">
        <v>23</v>
      </c>
      <c r="L136">
        <v>0</v>
      </c>
    </row>
    <row r="137" spans="1:12">
      <c r="A137" s="13" t="s">
        <v>141</v>
      </c>
      <c r="B137" s="20" t="s">
        <v>32</v>
      </c>
      <c r="C137" s="7">
        <v>3820</v>
      </c>
      <c r="D137" s="7">
        <v>104</v>
      </c>
      <c r="E137" s="14">
        <v>0</v>
      </c>
      <c r="H137" t="s">
        <v>252</v>
      </c>
      <c r="I137" t="s">
        <v>209</v>
      </c>
      <c r="J137">
        <v>10908</v>
      </c>
      <c r="K137">
        <v>81</v>
      </c>
      <c r="L137">
        <v>0</v>
      </c>
    </row>
    <row r="138" spans="1:12">
      <c r="A138" s="13" t="s">
        <v>141</v>
      </c>
      <c r="B138" s="20" t="s">
        <v>33</v>
      </c>
      <c r="C138" s="7">
        <v>3779</v>
      </c>
      <c r="D138" s="7">
        <v>76</v>
      </c>
      <c r="E138" s="14">
        <v>0</v>
      </c>
      <c r="H138" t="s">
        <v>252</v>
      </c>
      <c r="I138" t="s">
        <v>27</v>
      </c>
      <c r="J138">
        <v>10437</v>
      </c>
      <c r="K138">
        <v>149</v>
      </c>
      <c r="L138">
        <v>0</v>
      </c>
    </row>
    <row r="139" spans="1:12">
      <c r="A139" s="13" t="s">
        <v>141</v>
      </c>
      <c r="B139" s="20" t="s">
        <v>34</v>
      </c>
      <c r="C139" s="7">
        <v>4236</v>
      </c>
      <c r="D139" s="7">
        <v>87</v>
      </c>
      <c r="E139" s="14">
        <v>0</v>
      </c>
      <c r="H139" t="s">
        <v>252</v>
      </c>
      <c r="I139" t="s">
        <v>210</v>
      </c>
      <c r="J139">
        <v>9480</v>
      </c>
      <c r="K139">
        <v>130</v>
      </c>
      <c r="L139">
        <v>0</v>
      </c>
    </row>
    <row r="140" spans="1:12">
      <c r="A140" s="13" t="s">
        <v>141</v>
      </c>
      <c r="B140" s="20" t="s">
        <v>35</v>
      </c>
      <c r="C140" s="7">
        <v>4248</v>
      </c>
      <c r="D140" s="7">
        <v>72</v>
      </c>
      <c r="E140" s="14">
        <v>0</v>
      </c>
      <c r="H140" t="s">
        <v>252</v>
      </c>
      <c r="I140" t="s">
        <v>211</v>
      </c>
      <c r="J140">
        <v>9795</v>
      </c>
      <c r="K140">
        <v>111</v>
      </c>
      <c r="L140">
        <v>0</v>
      </c>
    </row>
    <row r="141" spans="1:12">
      <c r="A141" s="13" t="s">
        <v>141</v>
      </c>
      <c r="B141" s="20" t="s">
        <v>36</v>
      </c>
      <c r="C141" s="7">
        <v>4787</v>
      </c>
      <c r="D141" s="7">
        <v>86</v>
      </c>
      <c r="E141" s="14">
        <v>0</v>
      </c>
      <c r="H141" t="s">
        <v>252</v>
      </c>
      <c r="I141" t="s">
        <v>212</v>
      </c>
      <c r="J141">
        <v>10994</v>
      </c>
      <c r="K141">
        <v>85</v>
      </c>
      <c r="L141">
        <v>0</v>
      </c>
    </row>
    <row r="142" spans="1:12">
      <c r="A142" s="13" t="s">
        <v>141</v>
      </c>
      <c r="B142" s="20" t="s">
        <v>37</v>
      </c>
      <c r="C142" s="7">
        <v>4348</v>
      </c>
      <c r="D142" s="7">
        <v>88</v>
      </c>
      <c r="E142" s="14">
        <v>0</v>
      </c>
      <c r="H142" t="s">
        <v>252</v>
      </c>
      <c r="I142" t="s">
        <v>28</v>
      </c>
      <c r="J142">
        <v>11422</v>
      </c>
      <c r="K142">
        <v>69</v>
      </c>
      <c r="L142">
        <v>0</v>
      </c>
    </row>
    <row r="143" spans="1:12">
      <c r="A143" s="13" t="s">
        <v>141</v>
      </c>
      <c r="B143" s="20" t="s">
        <v>38</v>
      </c>
      <c r="C143" s="7">
        <v>3685</v>
      </c>
      <c r="D143" s="7">
        <v>30</v>
      </c>
      <c r="E143" s="14">
        <v>0</v>
      </c>
      <c r="H143" t="s">
        <v>252</v>
      </c>
      <c r="I143" t="s">
        <v>213</v>
      </c>
      <c r="J143">
        <v>11206</v>
      </c>
      <c r="K143">
        <v>90</v>
      </c>
      <c r="L143">
        <v>0</v>
      </c>
    </row>
    <row r="144" spans="1:12">
      <c r="A144" s="13" t="s">
        <v>141</v>
      </c>
      <c r="B144" s="20" t="s">
        <v>39</v>
      </c>
      <c r="C144" s="7">
        <v>4789</v>
      </c>
      <c r="D144" s="7">
        <v>91</v>
      </c>
      <c r="E144" s="14">
        <v>0</v>
      </c>
      <c r="H144" t="s">
        <v>252</v>
      </c>
      <c r="I144" t="s">
        <v>214</v>
      </c>
      <c r="J144">
        <v>10887</v>
      </c>
      <c r="K144">
        <v>142</v>
      </c>
      <c r="L144">
        <v>0</v>
      </c>
    </row>
    <row r="145" spans="1:12">
      <c r="A145" s="13" t="s">
        <v>141</v>
      </c>
      <c r="B145" s="20" t="s">
        <v>40</v>
      </c>
      <c r="C145" s="7">
        <v>4826</v>
      </c>
      <c r="D145" s="7">
        <v>26</v>
      </c>
      <c r="E145" s="14">
        <v>0</v>
      </c>
      <c r="H145" t="s">
        <v>252</v>
      </c>
      <c r="I145" t="s">
        <v>215</v>
      </c>
      <c r="J145">
        <v>10593</v>
      </c>
      <c r="K145">
        <v>72</v>
      </c>
      <c r="L145">
        <v>0</v>
      </c>
    </row>
    <row r="146" spans="1:12">
      <c r="A146" s="13" t="s">
        <v>142</v>
      </c>
      <c r="B146" s="20" t="s">
        <v>17</v>
      </c>
      <c r="C146" s="7">
        <v>1859</v>
      </c>
      <c r="D146" s="7">
        <v>66</v>
      </c>
      <c r="E146" s="14">
        <v>0</v>
      </c>
      <c r="H146" t="s">
        <v>252</v>
      </c>
      <c r="I146" t="s">
        <v>29</v>
      </c>
      <c r="J146">
        <v>10394</v>
      </c>
      <c r="K146">
        <v>101</v>
      </c>
      <c r="L146">
        <v>0</v>
      </c>
    </row>
    <row r="147" spans="1:12">
      <c r="A147" s="13" t="s">
        <v>142</v>
      </c>
      <c r="B147" s="20" t="s">
        <v>18</v>
      </c>
      <c r="C147" s="7">
        <v>1438</v>
      </c>
      <c r="D147" s="7">
        <v>123</v>
      </c>
      <c r="E147" s="14">
        <v>0</v>
      </c>
      <c r="H147" t="s">
        <v>252</v>
      </c>
      <c r="I147" t="s">
        <v>216</v>
      </c>
      <c r="J147">
        <v>9944</v>
      </c>
      <c r="K147">
        <v>51</v>
      </c>
      <c r="L147">
        <v>0</v>
      </c>
    </row>
    <row r="148" spans="1:12">
      <c r="A148" s="13" t="s">
        <v>142</v>
      </c>
      <c r="B148" s="20" t="s">
        <v>19</v>
      </c>
      <c r="C148" s="7">
        <v>1663</v>
      </c>
      <c r="D148" s="7">
        <v>32</v>
      </c>
      <c r="E148" s="14">
        <v>0</v>
      </c>
      <c r="H148" t="s">
        <v>252</v>
      </c>
      <c r="I148" t="s">
        <v>217</v>
      </c>
      <c r="J148">
        <v>10456</v>
      </c>
      <c r="K148">
        <v>90</v>
      </c>
      <c r="L148">
        <v>0</v>
      </c>
    </row>
    <row r="149" spans="1:12">
      <c r="A149" s="13" t="s">
        <v>142</v>
      </c>
      <c r="B149" s="20" t="s">
        <v>20</v>
      </c>
      <c r="C149" s="7">
        <v>1849</v>
      </c>
      <c r="D149" s="7">
        <v>79</v>
      </c>
      <c r="E149" s="14">
        <v>0</v>
      </c>
      <c r="H149" t="s">
        <v>252</v>
      </c>
      <c r="I149" t="s">
        <v>218</v>
      </c>
      <c r="J149">
        <v>11774</v>
      </c>
      <c r="K149">
        <v>74</v>
      </c>
      <c r="L149">
        <v>0</v>
      </c>
    </row>
    <row r="150" spans="1:12">
      <c r="A150" s="13" t="s">
        <v>142</v>
      </c>
      <c r="B150" s="20" t="s">
        <v>21</v>
      </c>
      <c r="C150" s="7">
        <v>4195</v>
      </c>
      <c r="D150" s="7">
        <v>32</v>
      </c>
      <c r="E150" s="14">
        <v>0</v>
      </c>
      <c r="H150" t="s">
        <v>252</v>
      </c>
      <c r="I150" t="s">
        <v>30</v>
      </c>
      <c r="J150">
        <v>12407</v>
      </c>
      <c r="K150">
        <v>92</v>
      </c>
      <c r="L150">
        <v>0</v>
      </c>
    </row>
    <row r="151" spans="1:12">
      <c r="A151" s="13" t="s">
        <v>142</v>
      </c>
      <c r="B151" s="20" t="s">
        <v>22</v>
      </c>
      <c r="C151" s="7">
        <v>9976</v>
      </c>
      <c r="D151" s="7">
        <v>83</v>
      </c>
      <c r="E151" s="14">
        <v>0</v>
      </c>
      <c r="H151" t="s">
        <v>252</v>
      </c>
      <c r="I151" t="s">
        <v>219</v>
      </c>
      <c r="J151">
        <v>12233</v>
      </c>
      <c r="K151">
        <v>93</v>
      </c>
      <c r="L151">
        <v>0</v>
      </c>
    </row>
    <row r="152" spans="1:12">
      <c r="A152" s="13" t="s">
        <v>142</v>
      </c>
      <c r="B152" s="20" t="s">
        <v>23</v>
      </c>
      <c r="C152" s="7">
        <v>11938</v>
      </c>
      <c r="D152" s="7">
        <v>163</v>
      </c>
      <c r="E152" s="14">
        <v>0</v>
      </c>
      <c r="H152" t="s">
        <v>252</v>
      </c>
      <c r="I152" t="s">
        <v>220</v>
      </c>
      <c r="J152">
        <v>12572</v>
      </c>
      <c r="K152">
        <v>99</v>
      </c>
      <c r="L152">
        <v>0</v>
      </c>
    </row>
    <row r="153" spans="1:12">
      <c r="A153" s="13" t="s">
        <v>142</v>
      </c>
      <c r="B153" s="20" t="s">
        <v>24</v>
      </c>
      <c r="C153" s="7">
        <v>10509</v>
      </c>
      <c r="D153" s="7">
        <v>58</v>
      </c>
      <c r="E153" s="14">
        <v>0</v>
      </c>
      <c r="H153" t="s">
        <v>252</v>
      </c>
      <c r="I153" t="s">
        <v>221</v>
      </c>
      <c r="J153">
        <v>12719</v>
      </c>
      <c r="K153">
        <v>70</v>
      </c>
      <c r="L153">
        <v>0</v>
      </c>
    </row>
    <row r="154" spans="1:12">
      <c r="A154" s="13" t="s">
        <v>142</v>
      </c>
      <c r="B154" s="20" t="s">
        <v>25</v>
      </c>
      <c r="C154" s="7">
        <v>9395</v>
      </c>
      <c r="D154" s="7">
        <v>40</v>
      </c>
      <c r="E154" s="14">
        <v>0</v>
      </c>
      <c r="H154" t="s">
        <v>252</v>
      </c>
      <c r="I154" t="s">
        <v>31</v>
      </c>
      <c r="J154">
        <v>12877</v>
      </c>
      <c r="K154">
        <v>88</v>
      </c>
      <c r="L154">
        <v>0</v>
      </c>
    </row>
    <row r="155" spans="1:12">
      <c r="A155" s="13" t="s">
        <v>142</v>
      </c>
      <c r="B155" s="20" t="s">
        <v>26</v>
      </c>
      <c r="C155" s="7">
        <v>7824</v>
      </c>
      <c r="D155" s="7">
        <v>104</v>
      </c>
      <c r="E155" s="14">
        <v>0</v>
      </c>
      <c r="H155" t="s">
        <v>252</v>
      </c>
      <c r="I155" t="s">
        <v>222</v>
      </c>
      <c r="J155">
        <v>12999</v>
      </c>
      <c r="K155">
        <v>111</v>
      </c>
      <c r="L155">
        <v>0</v>
      </c>
    </row>
    <row r="156" spans="1:12">
      <c r="A156" s="13" t="s">
        <v>142</v>
      </c>
      <c r="B156" s="20" t="s">
        <v>27</v>
      </c>
      <c r="C156" s="7">
        <v>6338</v>
      </c>
      <c r="D156" s="7">
        <v>78</v>
      </c>
      <c r="E156" s="14">
        <v>0</v>
      </c>
      <c r="H156" t="s">
        <v>252</v>
      </c>
      <c r="I156" t="s">
        <v>223</v>
      </c>
      <c r="J156">
        <v>13149</v>
      </c>
      <c r="K156">
        <v>87</v>
      </c>
      <c r="L156">
        <v>0</v>
      </c>
    </row>
    <row r="157" spans="1:12">
      <c r="A157" s="13" t="s">
        <v>142</v>
      </c>
      <c r="B157" s="20" t="s">
        <v>28</v>
      </c>
      <c r="C157" s="7">
        <v>4178</v>
      </c>
      <c r="D157" s="7">
        <v>99</v>
      </c>
      <c r="E157" s="14">
        <v>0</v>
      </c>
      <c r="H157" t="s">
        <v>252</v>
      </c>
      <c r="I157" t="s">
        <v>224</v>
      </c>
      <c r="J157">
        <v>12257</v>
      </c>
      <c r="K157">
        <v>20</v>
      </c>
      <c r="L157">
        <v>0</v>
      </c>
    </row>
    <row r="158" spans="1:12">
      <c r="A158" s="13" t="s">
        <v>142</v>
      </c>
      <c r="B158" s="20" t="s">
        <v>29</v>
      </c>
      <c r="C158" s="7">
        <v>4984</v>
      </c>
      <c r="D158" s="7">
        <v>65</v>
      </c>
      <c r="E158" s="14">
        <v>0</v>
      </c>
      <c r="H158" t="s">
        <v>252</v>
      </c>
      <c r="I158" t="s">
        <v>32</v>
      </c>
      <c r="J158">
        <v>11723</v>
      </c>
      <c r="K158">
        <v>24</v>
      </c>
      <c r="L158">
        <v>0</v>
      </c>
    </row>
    <row r="159" spans="1:12">
      <c r="A159" s="13" t="s">
        <v>142</v>
      </c>
      <c r="B159" s="20" t="s">
        <v>30</v>
      </c>
      <c r="C159" s="7">
        <v>4536</v>
      </c>
      <c r="D159" s="7">
        <v>81</v>
      </c>
      <c r="E159" s="14">
        <v>0</v>
      </c>
      <c r="H159" t="s">
        <v>252</v>
      </c>
      <c r="I159" t="s">
        <v>225</v>
      </c>
      <c r="J159">
        <v>10723</v>
      </c>
      <c r="K159">
        <v>24</v>
      </c>
      <c r="L159">
        <v>0</v>
      </c>
    </row>
    <row r="160" spans="1:12">
      <c r="A160" s="13" t="s">
        <v>142</v>
      </c>
      <c r="B160" s="20" t="s">
        <v>31</v>
      </c>
      <c r="C160" s="7">
        <v>3646</v>
      </c>
      <c r="D160" s="7">
        <v>77</v>
      </c>
      <c r="E160" s="14">
        <v>0</v>
      </c>
      <c r="H160" t="s">
        <v>252</v>
      </c>
      <c r="I160" t="s">
        <v>226</v>
      </c>
      <c r="J160">
        <v>10520</v>
      </c>
      <c r="K160">
        <v>114</v>
      </c>
      <c r="L160">
        <v>0</v>
      </c>
    </row>
    <row r="161" spans="1:12">
      <c r="A161" s="13" t="s">
        <v>142</v>
      </c>
      <c r="B161" s="20" t="s">
        <v>32</v>
      </c>
      <c r="C161" s="7">
        <v>3317</v>
      </c>
      <c r="D161" s="7">
        <v>94</v>
      </c>
      <c r="E161" s="14">
        <v>0</v>
      </c>
      <c r="H161" t="s">
        <v>252</v>
      </c>
      <c r="I161" t="s">
        <v>227</v>
      </c>
      <c r="J161">
        <v>9172</v>
      </c>
      <c r="K161">
        <v>115</v>
      </c>
      <c r="L161">
        <v>0</v>
      </c>
    </row>
    <row r="162" spans="1:12">
      <c r="A162" s="13" t="s">
        <v>142</v>
      </c>
      <c r="B162" s="20" t="s">
        <v>33</v>
      </c>
      <c r="C162" s="7">
        <v>2843</v>
      </c>
      <c r="D162" s="7">
        <v>33</v>
      </c>
      <c r="E162" s="14">
        <v>0</v>
      </c>
      <c r="H162" t="s">
        <v>252</v>
      </c>
      <c r="I162" t="s">
        <v>33</v>
      </c>
      <c r="J162">
        <v>8868</v>
      </c>
      <c r="K162">
        <v>98</v>
      </c>
      <c r="L162">
        <v>0</v>
      </c>
    </row>
    <row r="163" spans="1:12">
      <c r="A163" s="13" t="s">
        <v>142</v>
      </c>
      <c r="B163" s="20" t="s">
        <v>34</v>
      </c>
      <c r="C163" s="7">
        <v>3793</v>
      </c>
      <c r="D163" s="7">
        <v>82</v>
      </c>
      <c r="E163" s="14">
        <v>0</v>
      </c>
      <c r="H163" t="s">
        <v>252</v>
      </c>
      <c r="I163" t="s">
        <v>228</v>
      </c>
      <c r="J163">
        <v>8342</v>
      </c>
      <c r="K163">
        <v>24</v>
      </c>
      <c r="L163">
        <v>0</v>
      </c>
    </row>
    <row r="164" spans="1:12">
      <c r="A164" s="13" t="s">
        <v>142</v>
      </c>
      <c r="B164" s="20" t="s">
        <v>35</v>
      </c>
      <c r="C164" s="7">
        <v>3609</v>
      </c>
      <c r="D164" s="7">
        <v>102</v>
      </c>
      <c r="E164" s="14">
        <v>0</v>
      </c>
      <c r="H164" t="s">
        <v>252</v>
      </c>
      <c r="I164" t="s">
        <v>229</v>
      </c>
      <c r="J164">
        <v>8028</v>
      </c>
      <c r="K164">
        <v>26</v>
      </c>
      <c r="L164">
        <v>0</v>
      </c>
    </row>
    <row r="165" spans="1:12">
      <c r="A165" s="13" t="s">
        <v>142</v>
      </c>
      <c r="B165" s="20" t="s">
        <v>36</v>
      </c>
      <c r="C165" s="7">
        <v>4088</v>
      </c>
      <c r="D165" s="7">
        <v>80</v>
      </c>
      <c r="E165" s="14">
        <v>0</v>
      </c>
      <c r="H165" t="s">
        <v>252</v>
      </c>
      <c r="I165" t="s">
        <v>230</v>
      </c>
      <c r="J165">
        <v>8853</v>
      </c>
      <c r="K165">
        <v>84</v>
      </c>
      <c r="L165">
        <v>0</v>
      </c>
    </row>
    <row r="166" spans="1:12">
      <c r="A166" s="13" t="s">
        <v>142</v>
      </c>
      <c r="B166" s="20" t="s">
        <v>37</v>
      </c>
      <c r="C166" s="7">
        <v>5081</v>
      </c>
      <c r="D166" s="7">
        <v>91</v>
      </c>
      <c r="E166" s="14">
        <v>0</v>
      </c>
      <c r="H166" t="s">
        <v>252</v>
      </c>
      <c r="I166" t="s">
        <v>34</v>
      </c>
      <c r="J166">
        <v>8630</v>
      </c>
      <c r="K166">
        <v>92</v>
      </c>
      <c r="L166">
        <v>0</v>
      </c>
    </row>
    <row r="167" spans="1:12">
      <c r="A167" s="13" t="s">
        <v>142</v>
      </c>
      <c r="B167" s="20" t="s">
        <v>38</v>
      </c>
      <c r="C167" s="7">
        <v>4419</v>
      </c>
      <c r="D167" s="7">
        <v>119</v>
      </c>
      <c r="E167" s="14">
        <v>0</v>
      </c>
      <c r="H167" t="s">
        <v>252</v>
      </c>
      <c r="I167" t="s">
        <v>231</v>
      </c>
      <c r="J167">
        <v>8295</v>
      </c>
      <c r="K167">
        <v>87</v>
      </c>
      <c r="L167">
        <v>0</v>
      </c>
    </row>
    <row r="168" spans="1:12">
      <c r="A168" s="13" t="s">
        <v>142</v>
      </c>
      <c r="B168" s="20" t="s">
        <v>39</v>
      </c>
      <c r="C168" s="7">
        <v>4333</v>
      </c>
      <c r="D168" s="7">
        <v>25</v>
      </c>
      <c r="E168" s="14">
        <v>0</v>
      </c>
      <c r="H168" t="s">
        <v>252</v>
      </c>
      <c r="I168" t="s">
        <v>232</v>
      </c>
      <c r="J168">
        <v>8583</v>
      </c>
      <c r="K168">
        <v>129</v>
      </c>
      <c r="L168">
        <v>0</v>
      </c>
    </row>
    <row r="169" spans="1:12">
      <c r="A169" s="13" t="s">
        <v>142</v>
      </c>
      <c r="B169" s="20" t="s">
        <v>40</v>
      </c>
      <c r="C169" s="7">
        <v>1927</v>
      </c>
      <c r="D169" s="7">
        <v>25</v>
      </c>
      <c r="E169" s="14">
        <v>0</v>
      </c>
      <c r="H169" t="s">
        <v>252</v>
      </c>
      <c r="I169" t="s">
        <v>233</v>
      </c>
      <c r="J169">
        <v>8355</v>
      </c>
      <c r="K169">
        <v>102</v>
      </c>
      <c r="L169">
        <v>0</v>
      </c>
    </row>
    <row r="170" spans="1:12">
      <c r="A170" s="13" t="s">
        <v>143</v>
      </c>
      <c r="B170" s="20" t="s">
        <v>17</v>
      </c>
      <c r="C170" s="7">
        <v>1440</v>
      </c>
      <c r="D170" s="7">
        <v>94</v>
      </c>
      <c r="E170" s="14">
        <v>0</v>
      </c>
      <c r="H170" t="s">
        <v>252</v>
      </c>
      <c r="I170" t="s">
        <v>35</v>
      </c>
      <c r="J170">
        <v>8672</v>
      </c>
      <c r="K170">
        <v>65</v>
      </c>
      <c r="L170">
        <v>0</v>
      </c>
    </row>
    <row r="171" spans="1:12">
      <c r="A171" s="13" t="s">
        <v>143</v>
      </c>
      <c r="B171" s="20" t="s">
        <v>18</v>
      </c>
      <c r="C171" s="7">
        <v>1762</v>
      </c>
      <c r="D171" s="7">
        <v>135</v>
      </c>
      <c r="E171" s="14">
        <v>0</v>
      </c>
      <c r="H171" t="s">
        <v>252</v>
      </c>
      <c r="I171" t="s">
        <v>234</v>
      </c>
      <c r="J171">
        <v>8986</v>
      </c>
      <c r="K171">
        <v>126</v>
      </c>
      <c r="L171">
        <v>0</v>
      </c>
    </row>
    <row r="172" spans="1:12">
      <c r="A172" s="13" t="s">
        <v>143</v>
      </c>
      <c r="B172" s="20" t="s">
        <v>19</v>
      </c>
      <c r="C172" s="7">
        <v>1329</v>
      </c>
      <c r="D172" s="7">
        <v>59</v>
      </c>
      <c r="E172" s="14">
        <v>0</v>
      </c>
      <c r="H172" t="s">
        <v>252</v>
      </c>
      <c r="I172" t="s">
        <v>235</v>
      </c>
      <c r="J172">
        <v>9176</v>
      </c>
      <c r="K172">
        <v>96</v>
      </c>
      <c r="L172">
        <v>0</v>
      </c>
    </row>
    <row r="173" spans="1:12">
      <c r="A173" s="13" t="s">
        <v>143</v>
      </c>
      <c r="B173" s="20" t="s">
        <v>20</v>
      </c>
      <c r="C173" s="7">
        <v>1689</v>
      </c>
      <c r="D173" s="7">
        <v>24</v>
      </c>
      <c r="E173" s="14">
        <v>0</v>
      </c>
      <c r="H173" t="s">
        <v>252</v>
      </c>
      <c r="I173" t="s">
        <v>236</v>
      </c>
      <c r="J173">
        <v>9526</v>
      </c>
      <c r="K173">
        <v>87</v>
      </c>
      <c r="L173">
        <v>0</v>
      </c>
    </row>
    <row r="174" spans="1:12">
      <c r="A174" s="13" t="s">
        <v>143</v>
      </c>
      <c r="B174" s="20" t="s">
        <v>21</v>
      </c>
      <c r="C174" s="7">
        <v>4694</v>
      </c>
      <c r="D174" s="7">
        <v>68</v>
      </c>
      <c r="E174" s="14">
        <v>0</v>
      </c>
      <c r="H174" t="s">
        <v>252</v>
      </c>
      <c r="I174" t="s">
        <v>36</v>
      </c>
      <c r="J174">
        <v>9974</v>
      </c>
      <c r="K174">
        <v>24</v>
      </c>
      <c r="L174">
        <v>0</v>
      </c>
    </row>
    <row r="175" spans="1:12">
      <c r="A175" s="13" t="s">
        <v>143</v>
      </c>
      <c r="B175" s="20" t="s">
        <v>22</v>
      </c>
      <c r="C175" s="7">
        <v>8136</v>
      </c>
      <c r="D175" s="7">
        <v>89</v>
      </c>
      <c r="E175" s="14">
        <v>0</v>
      </c>
      <c r="H175" t="s">
        <v>252</v>
      </c>
      <c r="I175" t="s">
        <v>237</v>
      </c>
      <c r="J175">
        <v>10149</v>
      </c>
      <c r="K175">
        <v>100</v>
      </c>
      <c r="L175">
        <v>0</v>
      </c>
    </row>
    <row r="176" spans="1:12">
      <c r="A176" s="13" t="s">
        <v>143</v>
      </c>
      <c r="B176" s="20" t="s">
        <v>23</v>
      </c>
      <c r="C176" s="7">
        <v>9099</v>
      </c>
      <c r="D176" s="7">
        <v>70</v>
      </c>
      <c r="E176" s="14">
        <v>0</v>
      </c>
      <c r="H176" t="s">
        <v>252</v>
      </c>
      <c r="I176" t="s">
        <v>238</v>
      </c>
      <c r="J176">
        <v>10321</v>
      </c>
      <c r="K176">
        <v>71</v>
      </c>
      <c r="L176">
        <v>0</v>
      </c>
    </row>
    <row r="177" spans="1:12">
      <c r="A177" s="13" t="s">
        <v>143</v>
      </c>
      <c r="B177" s="20" t="s">
        <v>24</v>
      </c>
      <c r="C177" s="7">
        <v>8656</v>
      </c>
      <c r="D177" s="7">
        <v>114</v>
      </c>
      <c r="E177" s="14">
        <v>0</v>
      </c>
      <c r="H177" t="s">
        <v>252</v>
      </c>
      <c r="I177" t="s">
        <v>239</v>
      </c>
      <c r="J177">
        <v>10391</v>
      </c>
      <c r="K177">
        <v>84</v>
      </c>
      <c r="L177">
        <v>0</v>
      </c>
    </row>
    <row r="178" spans="1:12">
      <c r="A178" s="13" t="s">
        <v>143</v>
      </c>
      <c r="B178" s="20" t="s">
        <v>25</v>
      </c>
      <c r="C178" s="7">
        <v>10121</v>
      </c>
      <c r="D178" s="7">
        <v>71</v>
      </c>
      <c r="E178" s="14">
        <v>0</v>
      </c>
      <c r="H178" t="s">
        <v>252</v>
      </c>
      <c r="I178" t="s">
        <v>37</v>
      </c>
      <c r="J178">
        <v>10385</v>
      </c>
      <c r="K178">
        <v>95</v>
      </c>
      <c r="L178">
        <v>0</v>
      </c>
    </row>
    <row r="179" spans="1:12">
      <c r="A179" s="13" t="s">
        <v>143</v>
      </c>
      <c r="B179" s="20" t="s">
        <v>26</v>
      </c>
      <c r="C179" s="7">
        <v>10285</v>
      </c>
      <c r="D179" s="7">
        <v>79</v>
      </c>
      <c r="E179" s="14">
        <v>0</v>
      </c>
      <c r="H179" t="s">
        <v>252</v>
      </c>
      <c r="I179" t="s">
        <v>240</v>
      </c>
      <c r="J179">
        <v>10561</v>
      </c>
      <c r="K179">
        <v>105</v>
      </c>
      <c r="L179">
        <v>0</v>
      </c>
    </row>
    <row r="180" spans="1:12">
      <c r="A180" s="13" t="s">
        <v>143</v>
      </c>
      <c r="B180" s="20" t="s">
        <v>27</v>
      </c>
      <c r="C180" s="7">
        <v>8777</v>
      </c>
      <c r="D180" s="7">
        <v>23</v>
      </c>
      <c r="E180" s="14">
        <v>0</v>
      </c>
      <c r="H180" t="s">
        <v>252</v>
      </c>
      <c r="I180" t="s">
        <v>241</v>
      </c>
      <c r="J180">
        <v>10967</v>
      </c>
      <c r="K180">
        <v>239</v>
      </c>
      <c r="L180">
        <v>0</v>
      </c>
    </row>
    <row r="181" spans="1:12">
      <c r="A181" s="13" t="s">
        <v>143</v>
      </c>
      <c r="B181" s="20" t="s">
        <v>28</v>
      </c>
      <c r="C181" s="7">
        <v>6819</v>
      </c>
      <c r="D181" s="7">
        <v>127</v>
      </c>
      <c r="E181" s="14">
        <v>0</v>
      </c>
      <c r="H181" t="s">
        <v>252</v>
      </c>
      <c r="I181" t="s">
        <v>242</v>
      </c>
      <c r="J181">
        <v>11295</v>
      </c>
      <c r="K181">
        <v>75</v>
      </c>
      <c r="L181">
        <v>0</v>
      </c>
    </row>
    <row r="182" spans="1:12">
      <c r="A182" s="13" t="s">
        <v>143</v>
      </c>
      <c r="B182" s="20" t="s">
        <v>29</v>
      </c>
      <c r="C182" s="7">
        <v>3920</v>
      </c>
      <c r="D182" s="7">
        <v>64</v>
      </c>
      <c r="E182" s="14">
        <v>0</v>
      </c>
      <c r="H182" t="s">
        <v>252</v>
      </c>
      <c r="I182" t="s">
        <v>38</v>
      </c>
      <c r="J182">
        <v>10913</v>
      </c>
      <c r="K182">
        <v>58</v>
      </c>
      <c r="L182">
        <v>0</v>
      </c>
    </row>
    <row r="183" spans="1:12">
      <c r="A183" s="13" t="s">
        <v>143</v>
      </c>
      <c r="B183" s="20" t="s">
        <v>30</v>
      </c>
      <c r="C183" s="7">
        <v>2788</v>
      </c>
      <c r="D183" s="7">
        <v>46</v>
      </c>
      <c r="E183" s="14">
        <v>0</v>
      </c>
      <c r="H183" t="s">
        <v>252</v>
      </c>
      <c r="I183" t="s">
        <v>243</v>
      </c>
      <c r="J183">
        <v>10731</v>
      </c>
      <c r="K183">
        <v>51</v>
      </c>
      <c r="L183">
        <v>0</v>
      </c>
    </row>
    <row r="184" spans="1:12">
      <c r="A184" s="13" t="s">
        <v>143</v>
      </c>
      <c r="B184" s="20" t="s">
        <v>31</v>
      </c>
      <c r="C184" s="7">
        <v>3141</v>
      </c>
      <c r="D184" s="7">
        <v>65</v>
      </c>
      <c r="E184" s="14">
        <v>0</v>
      </c>
      <c r="H184" t="s">
        <v>252</v>
      </c>
      <c r="I184" t="s">
        <v>244</v>
      </c>
      <c r="J184">
        <v>9789</v>
      </c>
      <c r="K184">
        <v>77</v>
      </c>
      <c r="L184">
        <v>0</v>
      </c>
    </row>
    <row r="185" spans="1:12">
      <c r="A185" s="13" t="s">
        <v>143</v>
      </c>
      <c r="B185" s="20" t="s">
        <v>32</v>
      </c>
      <c r="C185" s="7">
        <v>3529</v>
      </c>
      <c r="D185" s="7">
        <v>44</v>
      </c>
      <c r="E185" s="14">
        <v>0</v>
      </c>
      <c r="H185" t="s">
        <v>252</v>
      </c>
      <c r="I185" t="s">
        <v>245</v>
      </c>
      <c r="J185">
        <v>8510</v>
      </c>
      <c r="K185">
        <v>94</v>
      </c>
      <c r="L185">
        <v>0</v>
      </c>
    </row>
    <row r="186" spans="1:12">
      <c r="A186" s="13" t="s">
        <v>143</v>
      </c>
      <c r="B186" s="20" t="s">
        <v>33</v>
      </c>
      <c r="C186" s="7">
        <v>3022</v>
      </c>
      <c r="D186" s="7">
        <v>79</v>
      </c>
      <c r="E186" s="14">
        <v>0</v>
      </c>
      <c r="H186" t="s">
        <v>252</v>
      </c>
      <c r="I186" t="s">
        <v>39</v>
      </c>
      <c r="J186">
        <v>8509</v>
      </c>
      <c r="K186">
        <v>86</v>
      </c>
      <c r="L186">
        <v>0</v>
      </c>
    </row>
    <row r="187" spans="1:12">
      <c r="A187" s="13" t="s">
        <v>143</v>
      </c>
      <c r="B187" s="20" t="s">
        <v>34</v>
      </c>
      <c r="C187" s="7">
        <v>2971</v>
      </c>
      <c r="D187" s="7">
        <v>172</v>
      </c>
      <c r="E187" s="14">
        <v>0</v>
      </c>
      <c r="H187" t="s">
        <v>252</v>
      </c>
      <c r="I187" t="s">
        <v>246</v>
      </c>
      <c r="J187">
        <v>8309</v>
      </c>
      <c r="K187">
        <v>89</v>
      </c>
      <c r="L187">
        <v>0</v>
      </c>
    </row>
    <row r="188" spans="1:12">
      <c r="A188" s="13" t="s">
        <v>143</v>
      </c>
      <c r="B188" s="20" t="s">
        <v>35</v>
      </c>
      <c r="C188" s="7">
        <v>4125</v>
      </c>
      <c r="D188" s="7">
        <v>32</v>
      </c>
      <c r="E188" s="14">
        <v>0</v>
      </c>
      <c r="H188" t="s">
        <v>252</v>
      </c>
      <c r="I188" t="s">
        <v>247</v>
      </c>
      <c r="J188">
        <v>7060</v>
      </c>
      <c r="K188">
        <v>109</v>
      </c>
      <c r="L188">
        <v>0</v>
      </c>
    </row>
    <row r="189" spans="1:12">
      <c r="A189" s="13" t="s">
        <v>143</v>
      </c>
      <c r="B189" s="20" t="s">
        <v>36</v>
      </c>
      <c r="C189" s="7">
        <v>4461</v>
      </c>
      <c r="D189" s="7">
        <v>94</v>
      </c>
      <c r="E189" s="14">
        <v>0</v>
      </c>
      <c r="H189" t="s">
        <v>252</v>
      </c>
      <c r="I189" t="s">
        <v>248</v>
      </c>
      <c r="J189">
        <v>6164</v>
      </c>
      <c r="K189">
        <v>108</v>
      </c>
      <c r="L189">
        <v>0</v>
      </c>
    </row>
    <row r="190" spans="1:12">
      <c r="A190" s="13" t="s">
        <v>143</v>
      </c>
      <c r="B190" s="20" t="s">
        <v>37</v>
      </c>
      <c r="C190" s="7">
        <v>4157</v>
      </c>
      <c r="D190" s="7">
        <v>89</v>
      </c>
      <c r="E190" s="14">
        <v>0</v>
      </c>
      <c r="H190" t="s">
        <v>252</v>
      </c>
      <c r="I190" t="s">
        <v>40</v>
      </c>
      <c r="J190">
        <v>4397</v>
      </c>
      <c r="K190">
        <v>106</v>
      </c>
      <c r="L190">
        <v>0</v>
      </c>
    </row>
    <row r="191" spans="1:12">
      <c r="A191" s="13" t="s">
        <v>143</v>
      </c>
      <c r="B191" s="20" t="s">
        <v>38</v>
      </c>
      <c r="C191" s="7">
        <v>4406</v>
      </c>
      <c r="D191" s="7">
        <v>44</v>
      </c>
      <c r="E191" s="14">
        <v>0</v>
      </c>
      <c r="H191" t="s">
        <v>252</v>
      </c>
      <c r="I191" t="s">
        <v>249</v>
      </c>
      <c r="J191">
        <v>2416</v>
      </c>
      <c r="K191">
        <v>211</v>
      </c>
      <c r="L191">
        <v>0</v>
      </c>
    </row>
    <row r="192" spans="1:12">
      <c r="A192" s="13" t="s">
        <v>143</v>
      </c>
      <c r="B192" s="20" t="s">
        <v>39</v>
      </c>
      <c r="C192" s="7">
        <v>3039</v>
      </c>
      <c r="D192" s="7">
        <v>61</v>
      </c>
      <c r="E192" s="14">
        <v>0</v>
      </c>
      <c r="H192" t="s">
        <v>252</v>
      </c>
      <c r="I192" t="s">
        <v>250</v>
      </c>
      <c r="J192">
        <v>2083</v>
      </c>
      <c r="K192">
        <v>31</v>
      </c>
      <c r="L192">
        <v>0</v>
      </c>
    </row>
    <row r="193" spans="1:12">
      <c r="A193" s="13" t="s">
        <v>143</v>
      </c>
      <c r="B193" s="20" t="s">
        <v>40</v>
      </c>
      <c r="C193" s="7">
        <v>2143</v>
      </c>
      <c r="D193" s="7">
        <v>25</v>
      </c>
      <c r="E193" s="14">
        <v>0</v>
      </c>
      <c r="H193" t="s">
        <v>252</v>
      </c>
      <c r="I193" t="s">
        <v>251</v>
      </c>
      <c r="J193">
        <v>2175</v>
      </c>
      <c r="K193">
        <v>130</v>
      </c>
      <c r="L193">
        <v>0</v>
      </c>
    </row>
    <row r="194" spans="1:12">
      <c r="A194" s="13" t="s">
        <v>144</v>
      </c>
      <c r="B194" s="20" t="s">
        <v>17</v>
      </c>
      <c r="C194" s="7">
        <v>1214</v>
      </c>
      <c r="D194" s="7">
        <v>62</v>
      </c>
      <c r="E194" s="14">
        <v>0</v>
      </c>
      <c r="H194" t="s">
        <v>253</v>
      </c>
      <c r="I194" t="s">
        <v>17</v>
      </c>
      <c r="J194">
        <v>2053</v>
      </c>
      <c r="K194">
        <v>86</v>
      </c>
      <c r="L194">
        <v>0</v>
      </c>
    </row>
    <row r="195" spans="1:12">
      <c r="A195" s="13" t="s">
        <v>144</v>
      </c>
      <c r="B195" s="20" t="s">
        <v>18</v>
      </c>
      <c r="C195" s="7">
        <v>1295</v>
      </c>
      <c r="D195" s="7">
        <v>120</v>
      </c>
      <c r="E195" s="14">
        <v>0</v>
      </c>
      <c r="H195" t="s">
        <v>253</v>
      </c>
      <c r="I195" t="s">
        <v>180</v>
      </c>
      <c r="J195">
        <v>3189</v>
      </c>
      <c r="K195">
        <v>62</v>
      </c>
      <c r="L195">
        <v>0</v>
      </c>
    </row>
    <row r="196" spans="1:12">
      <c r="A196" s="13" t="s">
        <v>144</v>
      </c>
      <c r="B196" s="20" t="s">
        <v>19</v>
      </c>
      <c r="C196" s="7">
        <v>1565</v>
      </c>
      <c r="D196" s="7">
        <v>86</v>
      </c>
      <c r="E196" s="14">
        <v>0</v>
      </c>
      <c r="H196" t="s">
        <v>253</v>
      </c>
      <c r="I196" t="s">
        <v>181</v>
      </c>
      <c r="J196">
        <v>3164</v>
      </c>
      <c r="K196">
        <v>124</v>
      </c>
      <c r="L196">
        <v>0</v>
      </c>
    </row>
    <row r="197" spans="1:12">
      <c r="A197" s="13" t="s">
        <v>144</v>
      </c>
      <c r="B197" s="20" t="s">
        <v>20</v>
      </c>
      <c r="C197" s="7">
        <v>1295</v>
      </c>
      <c r="D197" s="7">
        <v>62</v>
      </c>
      <c r="E197" s="14">
        <v>0</v>
      </c>
      <c r="H197" t="s">
        <v>253</v>
      </c>
      <c r="I197" t="s">
        <v>182</v>
      </c>
      <c r="J197">
        <v>3835</v>
      </c>
      <c r="K197">
        <v>39</v>
      </c>
      <c r="L197">
        <v>0</v>
      </c>
    </row>
    <row r="198" spans="1:12">
      <c r="A198" s="13" t="s">
        <v>144</v>
      </c>
      <c r="B198" s="20" t="s">
        <v>21</v>
      </c>
      <c r="C198" s="7">
        <v>5573</v>
      </c>
      <c r="D198" s="7">
        <v>79</v>
      </c>
      <c r="E198" s="14">
        <v>0</v>
      </c>
      <c r="H198" t="s">
        <v>253</v>
      </c>
      <c r="I198" t="s">
        <v>18</v>
      </c>
      <c r="J198">
        <v>3661</v>
      </c>
      <c r="K198">
        <v>90</v>
      </c>
      <c r="L198">
        <v>0</v>
      </c>
    </row>
    <row r="199" spans="1:12">
      <c r="A199" s="13" t="s">
        <v>144</v>
      </c>
      <c r="B199" s="20" t="s">
        <v>22</v>
      </c>
      <c r="C199" s="7">
        <v>6822</v>
      </c>
      <c r="D199" s="7">
        <v>97</v>
      </c>
      <c r="E199" s="14">
        <v>0</v>
      </c>
      <c r="H199" t="s">
        <v>253</v>
      </c>
      <c r="I199" t="s">
        <v>183</v>
      </c>
      <c r="J199">
        <v>3625</v>
      </c>
      <c r="K199">
        <v>100</v>
      </c>
      <c r="L199">
        <v>0</v>
      </c>
    </row>
    <row r="200" spans="1:12">
      <c r="A200" s="13" t="s">
        <v>144</v>
      </c>
      <c r="B200" s="20" t="s">
        <v>23</v>
      </c>
      <c r="C200" s="7">
        <v>8901</v>
      </c>
      <c r="D200" s="7">
        <v>41</v>
      </c>
      <c r="E200" s="14">
        <v>0</v>
      </c>
      <c r="H200" t="s">
        <v>253</v>
      </c>
      <c r="I200" t="s">
        <v>184</v>
      </c>
      <c r="J200">
        <v>3319</v>
      </c>
      <c r="K200">
        <v>109</v>
      </c>
      <c r="L200">
        <v>0</v>
      </c>
    </row>
    <row r="201" spans="1:12">
      <c r="A201" s="13" t="s">
        <v>144</v>
      </c>
      <c r="B201" s="20" t="s">
        <v>24</v>
      </c>
      <c r="C201" s="7">
        <v>10005</v>
      </c>
      <c r="D201" s="7">
        <v>28</v>
      </c>
      <c r="E201" s="14">
        <v>0</v>
      </c>
      <c r="H201" t="s">
        <v>253</v>
      </c>
      <c r="I201" t="s">
        <v>185</v>
      </c>
      <c r="J201">
        <v>3742</v>
      </c>
      <c r="K201">
        <v>124</v>
      </c>
      <c r="L201">
        <v>0</v>
      </c>
    </row>
    <row r="202" spans="1:12">
      <c r="A202" s="13" t="s">
        <v>144</v>
      </c>
      <c r="B202" s="20" t="s">
        <v>25</v>
      </c>
      <c r="C202" s="7">
        <v>9944</v>
      </c>
      <c r="D202" s="7">
        <v>88</v>
      </c>
      <c r="E202" s="14">
        <v>0</v>
      </c>
      <c r="H202" t="s">
        <v>253</v>
      </c>
      <c r="I202" t="s">
        <v>19</v>
      </c>
      <c r="J202">
        <v>3447</v>
      </c>
      <c r="K202">
        <v>23</v>
      </c>
      <c r="L202">
        <v>0</v>
      </c>
    </row>
    <row r="203" spans="1:12">
      <c r="A203" s="13" t="s">
        <v>144</v>
      </c>
      <c r="B203" s="20" t="s">
        <v>26</v>
      </c>
      <c r="C203" s="7">
        <v>8164</v>
      </c>
      <c r="D203" s="7">
        <v>89</v>
      </c>
      <c r="E203" s="14">
        <v>0</v>
      </c>
      <c r="H203" t="s">
        <v>253</v>
      </c>
      <c r="I203" t="s">
        <v>186</v>
      </c>
      <c r="J203">
        <v>3317</v>
      </c>
      <c r="K203">
        <v>21</v>
      </c>
      <c r="L203">
        <v>0</v>
      </c>
    </row>
    <row r="204" spans="1:12">
      <c r="A204" s="13" t="s">
        <v>144</v>
      </c>
      <c r="B204" s="20" t="s">
        <v>27</v>
      </c>
      <c r="C204" s="7">
        <v>7478</v>
      </c>
      <c r="D204" s="7">
        <v>94</v>
      </c>
      <c r="E204" s="14">
        <v>0</v>
      </c>
      <c r="H204" t="s">
        <v>253</v>
      </c>
      <c r="I204" t="s">
        <v>187</v>
      </c>
      <c r="J204">
        <v>4598</v>
      </c>
      <c r="K204">
        <v>20</v>
      </c>
      <c r="L204">
        <v>0</v>
      </c>
    </row>
    <row r="205" spans="1:12">
      <c r="A205" s="13" t="s">
        <v>144</v>
      </c>
      <c r="B205" s="20" t="s">
        <v>28</v>
      </c>
      <c r="C205" s="7">
        <v>3850</v>
      </c>
      <c r="D205" s="7">
        <v>74</v>
      </c>
      <c r="E205" s="14">
        <v>0</v>
      </c>
      <c r="H205" t="s">
        <v>253</v>
      </c>
      <c r="I205" t="s">
        <v>188</v>
      </c>
      <c r="J205">
        <v>5660</v>
      </c>
      <c r="K205">
        <v>88</v>
      </c>
      <c r="L205">
        <v>0</v>
      </c>
    </row>
    <row r="206" spans="1:12">
      <c r="A206" s="13" t="s">
        <v>144</v>
      </c>
      <c r="B206" s="20" t="s">
        <v>29</v>
      </c>
      <c r="C206" s="7">
        <v>3656</v>
      </c>
      <c r="D206" s="7">
        <v>69</v>
      </c>
      <c r="E206" s="14">
        <v>0</v>
      </c>
      <c r="H206" t="s">
        <v>253</v>
      </c>
      <c r="I206" t="s">
        <v>20</v>
      </c>
      <c r="J206">
        <v>5804</v>
      </c>
      <c r="K206">
        <v>55</v>
      </c>
      <c r="L206">
        <v>0</v>
      </c>
    </row>
    <row r="207" spans="1:12">
      <c r="A207" s="13" t="s">
        <v>144</v>
      </c>
      <c r="B207" s="20" t="s">
        <v>30</v>
      </c>
      <c r="C207" s="7">
        <v>3531</v>
      </c>
      <c r="D207" s="7">
        <v>63</v>
      </c>
      <c r="E207" s="14">
        <v>0</v>
      </c>
      <c r="H207" t="s">
        <v>253</v>
      </c>
      <c r="I207" t="s">
        <v>189</v>
      </c>
      <c r="J207">
        <v>5511</v>
      </c>
      <c r="K207">
        <v>109</v>
      </c>
      <c r="L207">
        <v>0</v>
      </c>
    </row>
    <row r="208" spans="1:12">
      <c r="A208" s="13" t="s">
        <v>144</v>
      </c>
      <c r="B208" s="20" t="s">
        <v>31</v>
      </c>
      <c r="C208" s="7">
        <v>2692</v>
      </c>
      <c r="D208" s="7">
        <v>77</v>
      </c>
      <c r="E208" s="14">
        <v>0</v>
      </c>
      <c r="H208" t="s">
        <v>253</v>
      </c>
      <c r="I208" t="s">
        <v>190</v>
      </c>
      <c r="J208">
        <v>6808</v>
      </c>
      <c r="K208">
        <v>25</v>
      </c>
      <c r="L208">
        <v>0</v>
      </c>
    </row>
    <row r="209" spans="1:12">
      <c r="A209" s="13" t="s">
        <v>144</v>
      </c>
      <c r="B209" s="20" t="s">
        <v>32</v>
      </c>
      <c r="C209" s="7">
        <v>3621</v>
      </c>
      <c r="D209" s="7">
        <v>176</v>
      </c>
      <c r="E209" s="14">
        <v>0</v>
      </c>
      <c r="H209" t="s">
        <v>253</v>
      </c>
      <c r="I209" t="s">
        <v>191</v>
      </c>
      <c r="J209">
        <v>8523</v>
      </c>
      <c r="K209">
        <v>104</v>
      </c>
      <c r="L209">
        <v>0</v>
      </c>
    </row>
    <row r="210" spans="1:12">
      <c r="A210" s="13" t="s">
        <v>144</v>
      </c>
      <c r="B210" s="20" t="s">
        <v>33</v>
      </c>
      <c r="C210" s="7">
        <v>3184</v>
      </c>
      <c r="D210" s="7">
        <v>77</v>
      </c>
      <c r="E210" s="14">
        <v>0</v>
      </c>
      <c r="H210" t="s">
        <v>253</v>
      </c>
      <c r="I210" t="s">
        <v>21</v>
      </c>
      <c r="J210">
        <v>9035</v>
      </c>
      <c r="K210">
        <v>21</v>
      </c>
      <c r="L210">
        <v>0</v>
      </c>
    </row>
    <row r="211" spans="1:12">
      <c r="A211" s="13" t="s">
        <v>144</v>
      </c>
      <c r="B211" s="20" t="s">
        <v>34</v>
      </c>
      <c r="C211" s="7">
        <v>4509</v>
      </c>
      <c r="D211" s="7">
        <v>96</v>
      </c>
      <c r="E211" s="14">
        <v>0</v>
      </c>
      <c r="H211" t="s">
        <v>253</v>
      </c>
      <c r="I211" t="s">
        <v>192</v>
      </c>
      <c r="J211">
        <v>11197</v>
      </c>
      <c r="K211">
        <v>128</v>
      </c>
      <c r="L211">
        <v>0</v>
      </c>
    </row>
    <row r="212" spans="1:12">
      <c r="A212" s="13" t="s">
        <v>144</v>
      </c>
      <c r="B212" s="20" t="s">
        <v>35</v>
      </c>
      <c r="C212" s="7">
        <v>4200</v>
      </c>
      <c r="D212" s="7">
        <v>32</v>
      </c>
      <c r="E212" s="14">
        <v>0</v>
      </c>
      <c r="H212" t="s">
        <v>253</v>
      </c>
      <c r="I212" t="s">
        <v>193</v>
      </c>
      <c r="J212">
        <v>11476</v>
      </c>
      <c r="K212">
        <v>20</v>
      </c>
      <c r="L212">
        <v>0</v>
      </c>
    </row>
    <row r="213" spans="1:12">
      <c r="A213" s="13" t="s">
        <v>144</v>
      </c>
      <c r="B213" s="20" t="s">
        <v>36</v>
      </c>
      <c r="C213" s="7">
        <v>4206</v>
      </c>
      <c r="D213" s="7">
        <v>88</v>
      </c>
      <c r="E213" s="14">
        <v>0</v>
      </c>
      <c r="H213" t="s">
        <v>253</v>
      </c>
      <c r="I213" t="s">
        <v>194</v>
      </c>
      <c r="J213">
        <v>11752</v>
      </c>
      <c r="K213">
        <v>20</v>
      </c>
      <c r="L213">
        <v>0</v>
      </c>
    </row>
    <row r="214" spans="1:12">
      <c r="A214" s="13" t="s">
        <v>144</v>
      </c>
      <c r="B214" s="20" t="s">
        <v>37</v>
      </c>
      <c r="C214" s="7">
        <v>4558</v>
      </c>
      <c r="D214" s="7">
        <v>92</v>
      </c>
      <c r="E214" s="14">
        <v>0</v>
      </c>
      <c r="H214" t="s">
        <v>253</v>
      </c>
      <c r="I214" t="s">
        <v>22</v>
      </c>
      <c r="J214">
        <v>12270</v>
      </c>
      <c r="K214">
        <v>184</v>
      </c>
      <c r="L214">
        <v>0</v>
      </c>
    </row>
    <row r="215" spans="1:12">
      <c r="A215" s="13" t="s">
        <v>144</v>
      </c>
      <c r="B215" s="20" t="s">
        <v>38</v>
      </c>
      <c r="C215" s="7">
        <v>6443</v>
      </c>
      <c r="D215" s="7">
        <v>97</v>
      </c>
      <c r="E215" s="14">
        <v>0</v>
      </c>
      <c r="H215" t="s">
        <v>253</v>
      </c>
      <c r="I215" t="s">
        <v>195</v>
      </c>
      <c r="J215">
        <v>12317</v>
      </c>
      <c r="K215">
        <v>91</v>
      </c>
      <c r="L215">
        <v>0</v>
      </c>
    </row>
    <row r="216" spans="1:12">
      <c r="A216" s="13" t="s">
        <v>144</v>
      </c>
      <c r="B216" s="20" t="s">
        <v>39</v>
      </c>
      <c r="C216" s="7">
        <v>4938</v>
      </c>
      <c r="D216" s="7">
        <v>83</v>
      </c>
      <c r="E216" s="14">
        <v>0</v>
      </c>
      <c r="H216" t="s">
        <v>253</v>
      </c>
      <c r="I216" t="s">
        <v>196</v>
      </c>
      <c r="J216">
        <v>12716</v>
      </c>
      <c r="K216">
        <v>127</v>
      </c>
      <c r="L216">
        <v>0</v>
      </c>
    </row>
    <row r="217" spans="1:12">
      <c r="A217" s="13" t="s">
        <v>144</v>
      </c>
      <c r="B217" s="20" t="s">
        <v>40</v>
      </c>
      <c r="C217" s="7">
        <v>2894</v>
      </c>
      <c r="D217" s="7">
        <v>84</v>
      </c>
      <c r="E217" s="14">
        <v>0</v>
      </c>
      <c r="H217" t="s">
        <v>253</v>
      </c>
      <c r="I217" t="s">
        <v>197</v>
      </c>
      <c r="J217">
        <v>12796</v>
      </c>
      <c r="K217">
        <v>63</v>
      </c>
      <c r="L217">
        <v>0</v>
      </c>
    </row>
    <row r="218" spans="1:12">
      <c r="A218" s="13" t="s">
        <v>145</v>
      </c>
      <c r="B218" s="20" t="s">
        <v>17</v>
      </c>
      <c r="C218" s="7">
        <v>1867</v>
      </c>
      <c r="D218" s="7">
        <v>25</v>
      </c>
      <c r="E218" s="14">
        <v>0</v>
      </c>
      <c r="H218" t="s">
        <v>253</v>
      </c>
      <c r="I218" t="s">
        <v>23</v>
      </c>
      <c r="J218">
        <v>12709</v>
      </c>
      <c r="K218">
        <v>78</v>
      </c>
      <c r="L218">
        <v>0</v>
      </c>
    </row>
    <row r="219" spans="1:12">
      <c r="A219" s="13" t="s">
        <v>145</v>
      </c>
      <c r="B219" s="20" t="s">
        <v>18</v>
      </c>
      <c r="C219" s="7">
        <v>1002</v>
      </c>
      <c r="D219" s="7">
        <v>87</v>
      </c>
      <c r="E219" s="14">
        <v>0</v>
      </c>
      <c r="H219" t="s">
        <v>253</v>
      </c>
      <c r="I219" t="s">
        <v>198</v>
      </c>
      <c r="J219">
        <v>13048</v>
      </c>
      <c r="K219">
        <v>96</v>
      </c>
      <c r="L219">
        <v>0</v>
      </c>
    </row>
    <row r="220" spans="1:12">
      <c r="A220" s="13" t="s">
        <v>145</v>
      </c>
      <c r="B220" s="20" t="s">
        <v>19</v>
      </c>
      <c r="C220" s="7">
        <v>1</v>
      </c>
      <c r="D220" s="7">
        <v>22</v>
      </c>
      <c r="E220" s="14">
        <v>0</v>
      </c>
      <c r="H220" t="s">
        <v>253</v>
      </c>
      <c r="I220" t="s">
        <v>199</v>
      </c>
      <c r="J220">
        <v>12864</v>
      </c>
      <c r="K220">
        <v>89</v>
      </c>
      <c r="L220">
        <v>0</v>
      </c>
    </row>
    <row r="221" spans="1:12">
      <c r="A221" s="13" t="s">
        <v>145</v>
      </c>
      <c r="B221" s="20" t="s">
        <v>20</v>
      </c>
      <c r="C221" s="7">
        <v>174</v>
      </c>
      <c r="D221" s="7">
        <v>77</v>
      </c>
      <c r="E221" s="14">
        <v>0</v>
      </c>
      <c r="H221" t="s">
        <v>253</v>
      </c>
      <c r="I221" t="s">
        <v>200</v>
      </c>
      <c r="J221">
        <v>12818</v>
      </c>
      <c r="K221">
        <v>91</v>
      </c>
      <c r="L221">
        <v>0</v>
      </c>
    </row>
    <row r="222" spans="1:12">
      <c r="A222" s="13" t="s">
        <v>145</v>
      </c>
      <c r="B222" s="20" t="s">
        <v>21</v>
      </c>
      <c r="C222" s="7">
        <v>62</v>
      </c>
      <c r="D222" s="7">
        <v>75</v>
      </c>
      <c r="E222" s="14">
        <v>0</v>
      </c>
      <c r="H222" t="s">
        <v>253</v>
      </c>
      <c r="I222" t="s">
        <v>24</v>
      </c>
      <c r="J222">
        <v>12836</v>
      </c>
      <c r="K222">
        <v>81</v>
      </c>
      <c r="L222">
        <v>0</v>
      </c>
    </row>
    <row r="223" spans="1:12">
      <c r="A223" s="13" t="s">
        <v>145</v>
      </c>
      <c r="B223" s="20" t="s">
        <v>22</v>
      </c>
      <c r="C223" s="7">
        <v>22</v>
      </c>
      <c r="D223" s="7">
        <v>42</v>
      </c>
      <c r="E223" s="14">
        <v>0</v>
      </c>
      <c r="H223" t="s">
        <v>253</v>
      </c>
      <c r="I223" t="s">
        <v>201</v>
      </c>
      <c r="J223">
        <v>12624</v>
      </c>
      <c r="K223">
        <v>46</v>
      </c>
      <c r="L223">
        <v>0</v>
      </c>
    </row>
    <row r="224" spans="1:12">
      <c r="A224" s="13" t="s">
        <v>145</v>
      </c>
      <c r="B224" s="20" t="s">
        <v>23</v>
      </c>
      <c r="C224" s="7">
        <v>60</v>
      </c>
      <c r="D224" s="7">
        <v>89</v>
      </c>
      <c r="E224" s="14">
        <v>0</v>
      </c>
      <c r="H224" t="s">
        <v>253</v>
      </c>
      <c r="I224" t="s">
        <v>202</v>
      </c>
      <c r="J224">
        <v>12326</v>
      </c>
      <c r="K224">
        <v>24</v>
      </c>
      <c r="L224">
        <v>0</v>
      </c>
    </row>
    <row r="225" spans="1:12">
      <c r="A225" s="13" t="s">
        <v>145</v>
      </c>
      <c r="B225" s="20" t="s">
        <v>24</v>
      </c>
      <c r="C225" s="7">
        <v>4</v>
      </c>
      <c r="D225" s="7">
        <v>15</v>
      </c>
      <c r="E225" s="14">
        <v>0</v>
      </c>
      <c r="H225" t="s">
        <v>253</v>
      </c>
      <c r="I225" t="s">
        <v>203</v>
      </c>
      <c r="J225">
        <v>12521</v>
      </c>
      <c r="K225">
        <v>187</v>
      </c>
      <c r="L225">
        <v>0</v>
      </c>
    </row>
    <row r="226" spans="1:12">
      <c r="A226" s="13" t="s">
        <v>145</v>
      </c>
      <c r="B226" s="20" t="s">
        <v>25</v>
      </c>
      <c r="C226" s="7">
        <v>58</v>
      </c>
      <c r="D226" s="7">
        <v>72</v>
      </c>
      <c r="E226" s="14">
        <v>0</v>
      </c>
      <c r="H226" t="s">
        <v>253</v>
      </c>
      <c r="I226" t="s">
        <v>25</v>
      </c>
      <c r="J226">
        <v>12468</v>
      </c>
      <c r="K226">
        <v>23</v>
      </c>
      <c r="L226">
        <v>0</v>
      </c>
    </row>
    <row r="227" spans="1:12">
      <c r="A227" s="13" t="s">
        <v>145</v>
      </c>
      <c r="B227" s="20" t="s">
        <v>26</v>
      </c>
      <c r="C227" s="7">
        <v>62</v>
      </c>
      <c r="D227" s="7">
        <v>96</v>
      </c>
      <c r="E227" s="14">
        <v>0</v>
      </c>
      <c r="H227" t="s">
        <v>253</v>
      </c>
      <c r="I227" t="s">
        <v>204</v>
      </c>
      <c r="J227">
        <v>12764</v>
      </c>
      <c r="K227">
        <v>30</v>
      </c>
      <c r="L227">
        <v>0</v>
      </c>
    </row>
    <row r="228" spans="1:12">
      <c r="A228" s="13" t="s">
        <v>145</v>
      </c>
      <c r="B228" s="20" t="s">
        <v>27</v>
      </c>
      <c r="C228" s="7">
        <v>61</v>
      </c>
      <c r="D228" s="7">
        <v>84</v>
      </c>
      <c r="E228" s="14">
        <v>0</v>
      </c>
      <c r="H228" t="s">
        <v>253</v>
      </c>
      <c r="I228" t="s">
        <v>205</v>
      </c>
      <c r="J228">
        <v>12890</v>
      </c>
      <c r="K228">
        <v>117</v>
      </c>
      <c r="L228">
        <v>0</v>
      </c>
    </row>
    <row r="229" spans="1:12">
      <c r="A229" s="13" t="s">
        <v>145</v>
      </c>
      <c r="B229" s="20" t="s">
        <v>28</v>
      </c>
      <c r="C229" s="7">
        <v>61</v>
      </c>
      <c r="D229" s="7">
        <v>62</v>
      </c>
      <c r="E229" s="14">
        <v>0</v>
      </c>
      <c r="H229" t="s">
        <v>253</v>
      </c>
      <c r="I229" t="s">
        <v>206</v>
      </c>
      <c r="J229">
        <v>13170</v>
      </c>
      <c r="K229">
        <v>51</v>
      </c>
      <c r="L229">
        <v>0</v>
      </c>
    </row>
    <row r="230" spans="1:12">
      <c r="A230" s="13" t="s">
        <v>145</v>
      </c>
      <c r="B230" s="20" t="s">
        <v>29</v>
      </c>
      <c r="C230" s="7">
        <v>3</v>
      </c>
      <c r="D230" s="7">
        <v>23</v>
      </c>
      <c r="E230" s="14">
        <v>0</v>
      </c>
      <c r="H230" t="s">
        <v>253</v>
      </c>
      <c r="I230" t="s">
        <v>26</v>
      </c>
      <c r="J230">
        <v>12966</v>
      </c>
      <c r="K230">
        <v>104</v>
      </c>
      <c r="L230">
        <v>0</v>
      </c>
    </row>
    <row r="231" spans="1:12">
      <c r="A231" s="13" t="s">
        <v>145</v>
      </c>
      <c r="B231" s="20" t="s">
        <v>30</v>
      </c>
      <c r="C231" s="7">
        <v>57</v>
      </c>
      <c r="D231" s="7">
        <v>31</v>
      </c>
      <c r="E231" s="14">
        <v>0</v>
      </c>
      <c r="H231" t="s">
        <v>253</v>
      </c>
      <c r="I231" t="s">
        <v>207</v>
      </c>
      <c r="J231">
        <v>12888</v>
      </c>
      <c r="K231">
        <v>159</v>
      </c>
      <c r="L231">
        <v>0</v>
      </c>
    </row>
    <row r="232" spans="1:12">
      <c r="A232" s="13" t="s">
        <v>145</v>
      </c>
      <c r="B232" s="20" t="s">
        <v>31</v>
      </c>
      <c r="C232" s="7">
        <v>66</v>
      </c>
      <c r="D232" s="7">
        <v>106</v>
      </c>
      <c r="E232" s="14">
        <v>0</v>
      </c>
      <c r="H232" t="s">
        <v>253</v>
      </c>
      <c r="I232" t="s">
        <v>208</v>
      </c>
      <c r="J232">
        <v>12056</v>
      </c>
      <c r="K232">
        <v>89</v>
      </c>
      <c r="L232">
        <v>0</v>
      </c>
    </row>
    <row r="233" spans="1:12">
      <c r="A233" s="13" t="s">
        <v>145</v>
      </c>
      <c r="B233" s="20" t="s">
        <v>32</v>
      </c>
      <c r="C233" s="7">
        <v>92</v>
      </c>
      <c r="D233" s="7">
        <v>121</v>
      </c>
      <c r="E233" s="14">
        <v>0</v>
      </c>
      <c r="H233" t="s">
        <v>253</v>
      </c>
      <c r="I233" t="s">
        <v>209</v>
      </c>
      <c r="J233">
        <v>9427</v>
      </c>
      <c r="K233">
        <v>83</v>
      </c>
      <c r="L233">
        <v>0</v>
      </c>
    </row>
    <row r="234" spans="1:12">
      <c r="A234" s="13" t="s">
        <v>145</v>
      </c>
      <c r="B234" s="20" t="s">
        <v>33</v>
      </c>
      <c r="C234" s="7">
        <v>62</v>
      </c>
      <c r="D234" s="7">
        <v>67</v>
      </c>
      <c r="E234" s="14">
        <v>0</v>
      </c>
      <c r="H234" t="s">
        <v>253</v>
      </c>
      <c r="I234" t="s">
        <v>27</v>
      </c>
      <c r="J234">
        <v>7801</v>
      </c>
      <c r="K234">
        <v>62</v>
      </c>
      <c r="L234">
        <v>0</v>
      </c>
    </row>
    <row r="235" spans="1:12">
      <c r="A235" s="13" t="s">
        <v>145</v>
      </c>
      <c r="B235" s="20" t="s">
        <v>34</v>
      </c>
      <c r="C235" s="7">
        <v>27</v>
      </c>
      <c r="D235" s="7">
        <v>66</v>
      </c>
      <c r="E235" s="14">
        <v>0</v>
      </c>
      <c r="H235" t="s">
        <v>253</v>
      </c>
      <c r="I235" t="s">
        <v>210</v>
      </c>
      <c r="J235">
        <v>7706</v>
      </c>
      <c r="K235">
        <v>118</v>
      </c>
      <c r="L235">
        <v>0</v>
      </c>
    </row>
    <row r="236" spans="1:12">
      <c r="A236" s="13" t="s">
        <v>145</v>
      </c>
      <c r="B236" s="20" t="s">
        <v>35</v>
      </c>
      <c r="C236" s="7">
        <v>39</v>
      </c>
      <c r="D236" s="7">
        <v>84</v>
      </c>
      <c r="E236" s="14">
        <v>0</v>
      </c>
      <c r="H236" t="s">
        <v>253</v>
      </c>
      <c r="I236" t="s">
        <v>211</v>
      </c>
      <c r="J236">
        <v>8244</v>
      </c>
      <c r="K236">
        <v>74</v>
      </c>
      <c r="L236">
        <v>0</v>
      </c>
    </row>
    <row r="237" spans="1:12">
      <c r="A237" s="13" t="s">
        <v>145</v>
      </c>
      <c r="B237" s="20" t="s">
        <v>36</v>
      </c>
      <c r="C237" s="7">
        <v>90</v>
      </c>
      <c r="D237" s="7">
        <v>119</v>
      </c>
      <c r="E237" s="14">
        <v>0</v>
      </c>
      <c r="H237" t="s">
        <v>253</v>
      </c>
      <c r="I237" t="s">
        <v>212</v>
      </c>
      <c r="J237">
        <v>7867</v>
      </c>
      <c r="K237">
        <v>44</v>
      </c>
      <c r="L237">
        <v>0</v>
      </c>
    </row>
    <row r="238" spans="1:12">
      <c r="A238" s="13" t="s">
        <v>145</v>
      </c>
      <c r="B238" s="20" t="s">
        <v>37</v>
      </c>
      <c r="C238" s="7">
        <v>59</v>
      </c>
      <c r="D238" s="7">
        <v>83</v>
      </c>
      <c r="E238" s="14">
        <v>0</v>
      </c>
      <c r="H238" t="s">
        <v>253</v>
      </c>
      <c r="I238" t="s">
        <v>28</v>
      </c>
      <c r="J238">
        <v>7822</v>
      </c>
      <c r="K238">
        <v>89</v>
      </c>
      <c r="L238">
        <v>0</v>
      </c>
    </row>
    <row r="239" spans="1:12">
      <c r="A239" s="13" t="s">
        <v>145</v>
      </c>
      <c r="B239" s="20" t="s">
        <v>38</v>
      </c>
      <c r="C239" s="7">
        <v>69</v>
      </c>
      <c r="D239" s="7">
        <v>86</v>
      </c>
      <c r="E239" s="14">
        <v>0</v>
      </c>
      <c r="H239" t="s">
        <v>253</v>
      </c>
      <c r="I239" t="s">
        <v>213</v>
      </c>
      <c r="J239">
        <v>7531</v>
      </c>
      <c r="K239">
        <v>27</v>
      </c>
      <c r="L239">
        <v>0</v>
      </c>
    </row>
    <row r="240" spans="1:12">
      <c r="A240" s="13" t="s">
        <v>145</v>
      </c>
      <c r="B240" s="20" t="s">
        <v>39</v>
      </c>
      <c r="C240" s="7">
        <v>50</v>
      </c>
      <c r="D240" s="7">
        <v>78</v>
      </c>
      <c r="E240" s="14">
        <v>0</v>
      </c>
      <c r="H240" t="s">
        <v>253</v>
      </c>
      <c r="I240" t="s">
        <v>214</v>
      </c>
      <c r="J240">
        <v>7434</v>
      </c>
      <c r="K240">
        <v>94</v>
      </c>
      <c r="L240">
        <v>0</v>
      </c>
    </row>
    <row r="241" spans="1:12">
      <c r="A241" s="13" t="s">
        <v>145</v>
      </c>
      <c r="B241" s="20" t="s">
        <v>40</v>
      </c>
      <c r="C241" s="7">
        <v>79</v>
      </c>
      <c r="D241" s="7">
        <v>107</v>
      </c>
      <c r="E241" s="14">
        <v>0</v>
      </c>
      <c r="H241" t="s">
        <v>253</v>
      </c>
      <c r="I241" t="s">
        <v>215</v>
      </c>
      <c r="J241">
        <v>7958</v>
      </c>
      <c r="K241">
        <v>68</v>
      </c>
      <c r="L241">
        <v>0</v>
      </c>
    </row>
    <row r="242" spans="1:12">
      <c r="A242" s="13" t="s">
        <v>146</v>
      </c>
      <c r="B242" s="20" t="s">
        <v>17</v>
      </c>
      <c r="C242" s="7">
        <v>143</v>
      </c>
      <c r="D242" s="7">
        <v>185</v>
      </c>
      <c r="E242" s="14">
        <v>0</v>
      </c>
      <c r="H242" t="s">
        <v>253</v>
      </c>
      <c r="I242" t="s">
        <v>29</v>
      </c>
      <c r="J242">
        <v>6559</v>
      </c>
      <c r="K242">
        <v>70</v>
      </c>
      <c r="L242">
        <v>0</v>
      </c>
    </row>
    <row r="243" spans="1:12">
      <c r="A243" s="13" t="s">
        <v>146</v>
      </c>
      <c r="B243" s="20" t="s">
        <v>18</v>
      </c>
      <c r="C243" s="7">
        <v>31</v>
      </c>
      <c r="D243" s="7">
        <v>69</v>
      </c>
      <c r="E243" s="14">
        <v>0</v>
      </c>
      <c r="H243" t="s">
        <v>253</v>
      </c>
      <c r="I243" t="s">
        <v>216</v>
      </c>
      <c r="J243">
        <v>6277</v>
      </c>
      <c r="K243">
        <v>59</v>
      </c>
      <c r="L243">
        <v>0</v>
      </c>
    </row>
    <row r="244" spans="1:12">
      <c r="A244" s="13" t="s">
        <v>146</v>
      </c>
      <c r="B244" s="20" t="s">
        <v>19</v>
      </c>
      <c r="C244" s="7">
        <v>88</v>
      </c>
      <c r="D244" s="7">
        <v>69</v>
      </c>
      <c r="E244" s="14">
        <v>0</v>
      </c>
      <c r="H244" t="s">
        <v>253</v>
      </c>
      <c r="I244" t="s">
        <v>217</v>
      </c>
      <c r="J244">
        <v>6716</v>
      </c>
      <c r="K244">
        <v>85</v>
      </c>
      <c r="L244">
        <v>0</v>
      </c>
    </row>
    <row r="245" spans="1:12">
      <c r="A245" s="13" t="s">
        <v>146</v>
      </c>
      <c r="B245" s="20" t="s">
        <v>20</v>
      </c>
      <c r="C245" s="7">
        <v>14</v>
      </c>
      <c r="D245" s="7">
        <v>21</v>
      </c>
      <c r="E245" s="14">
        <v>0</v>
      </c>
      <c r="H245" t="s">
        <v>253</v>
      </c>
      <c r="I245" t="s">
        <v>218</v>
      </c>
      <c r="J245">
        <v>6715</v>
      </c>
      <c r="K245">
        <v>200</v>
      </c>
      <c r="L245">
        <v>0</v>
      </c>
    </row>
    <row r="246" spans="1:12">
      <c r="A246" s="13" t="s">
        <v>146</v>
      </c>
      <c r="B246" s="20" t="s">
        <v>21</v>
      </c>
      <c r="C246" s="7">
        <v>35</v>
      </c>
      <c r="D246" s="7">
        <v>26</v>
      </c>
      <c r="E246" s="14">
        <v>0</v>
      </c>
      <c r="H246" t="s">
        <v>253</v>
      </c>
      <c r="I246" t="s">
        <v>30</v>
      </c>
      <c r="J246">
        <v>6511</v>
      </c>
      <c r="K246">
        <v>95</v>
      </c>
      <c r="L246">
        <v>0</v>
      </c>
    </row>
    <row r="247" spans="1:12">
      <c r="A247" s="13" t="s">
        <v>146</v>
      </c>
      <c r="B247" s="20" t="s">
        <v>22</v>
      </c>
      <c r="C247" s="7">
        <v>6</v>
      </c>
      <c r="D247" s="7">
        <v>18</v>
      </c>
      <c r="E247" s="14">
        <v>0</v>
      </c>
      <c r="H247" t="s">
        <v>253</v>
      </c>
      <c r="I247" t="s">
        <v>219</v>
      </c>
      <c r="J247">
        <v>6768</v>
      </c>
      <c r="K247">
        <v>60</v>
      </c>
      <c r="L247">
        <v>0</v>
      </c>
    </row>
    <row r="248" spans="1:12">
      <c r="A248" s="13" t="s">
        <v>146</v>
      </c>
      <c r="B248" s="20" t="s">
        <v>23</v>
      </c>
      <c r="C248" s="7">
        <v>85</v>
      </c>
      <c r="D248" s="7">
        <v>146</v>
      </c>
      <c r="E248" s="14">
        <v>0</v>
      </c>
      <c r="H248" t="s">
        <v>253</v>
      </c>
      <c r="I248" t="s">
        <v>220</v>
      </c>
      <c r="J248">
        <v>5010</v>
      </c>
      <c r="K248">
        <v>54</v>
      </c>
      <c r="L248">
        <v>0</v>
      </c>
    </row>
    <row r="249" spans="1:12">
      <c r="A249" s="13" t="s">
        <v>146</v>
      </c>
      <c r="B249" s="20" t="s">
        <v>24</v>
      </c>
      <c r="C249" s="7">
        <v>1</v>
      </c>
      <c r="D249" s="7">
        <v>17</v>
      </c>
      <c r="E249" s="14">
        <v>0</v>
      </c>
      <c r="H249" t="s">
        <v>253</v>
      </c>
      <c r="I249" t="s">
        <v>221</v>
      </c>
      <c r="J249">
        <v>5842</v>
      </c>
      <c r="K249">
        <v>33</v>
      </c>
      <c r="L249">
        <v>0</v>
      </c>
    </row>
    <row r="250" spans="1:12">
      <c r="A250" s="13" t="s">
        <v>146</v>
      </c>
      <c r="B250" s="20" t="s">
        <v>25</v>
      </c>
      <c r="C250" s="7">
        <v>1</v>
      </c>
      <c r="D250" s="7">
        <v>13</v>
      </c>
      <c r="E250" s="14">
        <v>0</v>
      </c>
      <c r="H250" t="s">
        <v>253</v>
      </c>
      <c r="I250" t="s">
        <v>31</v>
      </c>
      <c r="J250">
        <v>4909</v>
      </c>
      <c r="K250">
        <v>85</v>
      </c>
      <c r="L250">
        <v>0</v>
      </c>
    </row>
    <row r="251" spans="1:12">
      <c r="A251" s="13" t="s">
        <v>146</v>
      </c>
      <c r="B251" s="20" t="s">
        <v>26</v>
      </c>
      <c r="C251" s="7">
        <v>8</v>
      </c>
      <c r="D251" s="7">
        <v>49</v>
      </c>
      <c r="E251" s="14">
        <v>0</v>
      </c>
      <c r="H251" t="s">
        <v>253</v>
      </c>
      <c r="I251" t="s">
        <v>222</v>
      </c>
      <c r="J251">
        <v>5782</v>
      </c>
      <c r="K251">
        <v>74</v>
      </c>
      <c r="L251">
        <v>0</v>
      </c>
    </row>
    <row r="252" spans="1:12">
      <c r="A252" s="13" t="s">
        <v>146</v>
      </c>
      <c r="B252" s="20" t="s">
        <v>27</v>
      </c>
      <c r="C252" s="7">
        <v>311</v>
      </c>
      <c r="D252" s="7">
        <v>83</v>
      </c>
      <c r="E252" s="14">
        <v>0</v>
      </c>
      <c r="H252" t="s">
        <v>253</v>
      </c>
      <c r="I252" t="s">
        <v>223</v>
      </c>
      <c r="J252">
        <v>4686</v>
      </c>
      <c r="K252">
        <v>48</v>
      </c>
      <c r="L252">
        <v>0</v>
      </c>
    </row>
    <row r="253" spans="1:12">
      <c r="A253" s="13" t="s">
        <v>146</v>
      </c>
      <c r="B253" s="20" t="s">
        <v>28</v>
      </c>
      <c r="C253" s="7">
        <v>8543</v>
      </c>
      <c r="D253" s="7">
        <v>100</v>
      </c>
      <c r="E253" s="14">
        <v>0</v>
      </c>
      <c r="H253" t="s">
        <v>253</v>
      </c>
      <c r="I253" t="s">
        <v>224</v>
      </c>
      <c r="J253">
        <v>4410</v>
      </c>
      <c r="K253">
        <v>87</v>
      </c>
      <c r="L253">
        <v>0</v>
      </c>
    </row>
    <row r="254" spans="1:12">
      <c r="A254" s="13" t="s">
        <v>146</v>
      </c>
      <c r="B254" s="20" t="s">
        <v>29</v>
      </c>
      <c r="C254" s="7">
        <v>11112</v>
      </c>
      <c r="D254" s="7">
        <v>80</v>
      </c>
      <c r="E254" s="14">
        <v>0</v>
      </c>
      <c r="H254" t="s">
        <v>253</v>
      </c>
      <c r="I254" t="s">
        <v>32</v>
      </c>
      <c r="J254">
        <v>5130</v>
      </c>
      <c r="K254">
        <v>58</v>
      </c>
      <c r="L254">
        <v>0</v>
      </c>
    </row>
    <row r="255" spans="1:12">
      <c r="A255" s="13" t="s">
        <v>146</v>
      </c>
      <c r="B255" s="20" t="s">
        <v>30</v>
      </c>
      <c r="C255" s="7">
        <v>9872</v>
      </c>
      <c r="D255" s="7">
        <v>66</v>
      </c>
      <c r="E255" s="14">
        <v>0</v>
      </c>
      <c r="H255" t="s">
        <v>253</v>
      </c>
      <c r="I255" t="s">
        <v>225</v>
      </c>
      <c r="J255">
        <v>4857</v>
      </c>
      <c r="K255">
        <v>127</v>
      </c>
      <c r="L255">
        <v>0</v>
      </c>
    </row>
    <row r="256" spans="1:12">
      <c r="A256" s="13" t="s">
        <v>146</v>
      </c>
      <c r="B256" s="20" t="s">
        <v>31</v>
      </c>
      <c r="C256" s="7">
        <v>3222</v>
      </c>
      <c r="D256" s="7">
        <v>96</v>
      </c>
      <c r="E256" s="14">
        <v>0</v>
      </c>
      <c r="H256" t="s">
        <v>253</v>
      </c>
      <c r="I256" t="s">
        <v>226</v>
      </c>
      <c r="J256">
        <v>4433</v>
      </c>
      <c r="K256">
        <v>48</v>
      </c>
      <c r="L256">
        <v>0</v>
      </c>
    </row>
    <row r="257" spans="1:12">
      <c r="A257" s="13" t="s">
        <v>146</v>
      </c>
      <c r="B257" s="20" t="s">
        <v>32</v>
      </c>
      <c r="C257" s="7">
        <v>7582</v>
      </c>
      <c r="D257" s="7">
        <v>252</v>
      </c>
      <c r="E257" s="14">
        <v>0</v>
      </c>
      <c r="H257" t="s">
        <v>253</v>
      </c>
      <c r="I257" t="s">
        <v>227</v>
      </c>
      <c r="J257">
        <v>5133</v>
      </c>
      <c r="K257">
        <v>126</v>
      </c>
      <c r="L257">
        <v>0</v>
      </c>
    </row>
    <row r="258" spans="1:12">
      <c r="A258" s="13" t="s">
        <v>146</v>
      </c>
      <c r="B258" s="20" t="s">
        <v>33</v>
      </c>
      <c r="C258" s="7">
        <v>10305</v>
      </c>
      <c r="D258" s="7">
        <v>49</v>
      </c>
      <c r="E258" s="14">
        <v>0</v>
      </c>
      <c r="H258" t="s">
        <v>253</v>
      </c>
      <c r="I258" t="s">
        <v>33</v>
      </c>
      <c r="J258">
        <v>4829</v>
      </c>
      <c r="K258">
        <v>66</v>
      </c>
      <c r="L258">
        <v>0</v>
      </c>
    </row>
    <row r="259" spans="1:12">
      <c r="A259" s="13" t="s">
        <v>146</v>
      </c>
      <c r="B259" s="20" t="s">
        <v>34</v>
      </c>
      <c r="C259" s="7">
        <v>9561</v>
      </c>
      <c r="D259" s="7">
        <v>23</v>
      </c>
      <c r="E259" s="14">
        <v>0</v>
      </c>
      <c r="H259" t="s">
        <v>253</v>
      </c>
      <c r="I259" t="s">
        <v>228</v>
      </c>
      <c r="J259">
        <v>4897</v>
      </c>
      <c r="K259">
        <v>87</v>
      </c>
      <c r="L259">
        <v>0</v>
      </c>
    </row>
    <row r="260" spans="1:12">
      <c r="A260" s="13" t="s">
        <v>146</v>
      </c>
      <c r="B260" s="20" t="s">
        <v>35</v>
      </c>
      <c r="C260" s="7">
        <v>7308</v>
      </c>
      <c r="D260" s="7">
        <v>23</v>
      </c>
      <c r="E260" s="14">
        <v>0</v>
      </c>
      <c r="H260" t="s">
        <v>253</v>
      </c>
      <c r="I260" t="s">
        <v>229</v>
      </c>
      <c r="J260">
        <v>4687</v>
      </c>
      <c r="K260">
        <v>32</v>
      </c>
      <c r="L260">
        <v>0</v>
      </c>
    </row>
    <row r="261" spans="1:12">
      <c r="A261" s="13" t="s">
        <v>146</v>
      </c>
      <c r="B261" s="20" t="s">
        <v>36</v>
      </c>
      <c r="C261" s="7">
        <v>5670</v>
      </c>
      <c r="D261" s="7">
        <v>92</v>
      </c>
      <c r="E261" s="14">
        <v>0</v>
      </c>
      <c r="H261" t="s">
        <v>253</v>
      </c>
      <c r="I261" t="s">
        <v>230</v>
      </c>
      <c r="J261">
        <v>4801</v>
      </c>
      <c r="K261">
        <v>94</v>
      </c>
      <c r="L261">
        <v>0</v>
      </c>
    </row>
    <row r="262" spans="1:12">
      <c r="A262" s="13" t="s">
        <v>146</v>
      </c>
      <c r="B262" s="20" t="s">
        <v>37</v>
      </c>
      <c r="C262" s="7">
        <v>5193</v>
      </c>
      <c r="D262" s="7">
        <v>84</v>
      </c>
      <c r="E262" s="14">
        <v>0</v>
      </c>
      <c r="H262" t="s">
        <v>253</v>
      </c>
      <c r="I262" t="s">
        <v>34</v>
      </c>
      <c r="J262">
        <v>4235</v>
      </c>
      <c r="K262">
        <v>89</v>
      </c>
      <c r="L262">
        <v>0</v>
      </c>
    </row>
    <row r="263" spans="1:12">
      <c r="A263" s="13" t="s">
        <v>146</v>
      </c>
      <c r="B263" s="20" t="s">
        <v>38</v>
      </c>
      <c r="C263" s="7">
        <v>7072</v>
      </c>
      <c r="D263" s="7">
        <v>104</v>
      </c>
      <c r="E263" s="14">
        <v>0</v>
      </c>
      <c r="H263" t="s">
        <v>253</v>
      </c>
      <c r="I263" t="s">
        <v>231</v>
      </c>
      <c r="J263">
        <v>4895</v>
      </c>
      <c r="K263">
        <v>88</v>
      </c>
      <c r="L263">
        <v>0</v>
      </c>
    </row>
    <row r="264" spans="1:12">
      <c r="A264" s="13" t="s">
        <v>146</v>
      </c>
      <c r="B264" s="20" t="s">
        <v>39</v>
      </c>
      <c r="C264" s="7">
        <v>7785</v>
      </c>
      <c r="D264" s="7">
        <v>78</v>
      </c>
      <c r="E264" s="14">
        <v>0</v>
      </c>
      <c r="H264" t="s">
        <v>253</v>
      </c>
      <c r="I264" t="s">
        <v>232</v>
      </c>
      <c r="J264">
        <v>4869</v>
      </c>
      <c r="K264">
        <v>90</v>
      </c>
      <c r="L264">
        <v>0</v>
      </c>
    </row>
    <row r="265" spans="1:12">
      <c r="A265" s="13" t="s">
        <v>146</v>
      </c>
      <c r="B265" s="20" t="s">
        <v>40</v>
      </c>
      <c r="C265" s="7">
        <v>7307</v>
      </c>
      <c r="D265" s="7">
        <v>31</v>
      </c>
      <c r="E265" s="14">
        <v>0</v>
      </c>
      <c r="H265" t="s">
        <v>253</v>
      </c>
      <c r="I265" t="s">
        <v>233</v>
      </c>
      <c r="J265">
        <v>4873</v>
      </c>
      <c r="K265">
        <v>86</v>
      </c>
      <c r="L265">
        <v>0</v>
      </c>
    </row>
    <row r="266" spans="1:12">
      <c r="A266" s="13" t="s">
        <v>147</v>
      </c>
      <c r="B266" s="20" t="s">
        <v>17</v>
      </c>
      <c r="C266" s="7">
        <v>2945</v>
      </c>
      <c r="D266" s="7">
        <v>2419</v>
      </c>
      <c r="E266" s="14">
        <v>0</v>
      </c>
      <c r="H266" t="s">
        <v>253</v>
      </c>
      <c r="I266" t="s">
        <v>35</v>
      </c>
      <c r="J266">
        <v>4797</v>
      </c>
      <c r="K266">
        <v>133</v>
      </c>
      <c r="L266">
        <v>0</v>
      </c>
    </row>
    <row r="267" spans="1:12">
      <c r="A267" s="13" t="s">
        <v>147</v>
      </c>
      <c r="B267" s="20" t="s">
        <v>18</v>
      </c>
      <c r="C267" s="7">
        <v>1729</v>
      </c>
      <c r="D267" s="7">
        <v>5838</v>
      </c>
      <c r="E267" s="14">
        <v>0</v>
      </c>
      <c r="H267" t="s">
        <v>253</v>
      </c>
      <c r="I267" t="s">
        <v>234</v>
      </c>
      <c r="J267">
        <v>4408</v>
      </c>
      <c r="K267">
        <v>85</v>
      </c>
      <c r="L267">
        <v>0</v>
      </c>
    </row>
    <row r="268" spans="1:12">
      <c r="A268" s="13" t="s">
        <v>147</v>
      </c>
      <c r="B268" s="20" t="s">
        <v>19</v>
      </c>
      <c r="C268" s="7">
        <v>2101</v>
      </c>
      <c r="D268" s="7">
        <v>20</v>
      </c>
      <c r="E268" s="14">
        <v>0</v>
      </c>
      <c r="H268" t="s">
        <v>253</v>
      </c>
      <c r="I268" t="s">
        <v>235</v>
      </c>
      <c r="J268">
        <v>4888</v>
      </c>
      <c r="K268">
        <v>89</v>
      </c>
      <c r="L268">
        <v>0</v>
      </c>
    </row>
    <row r="269" spans="1:12">
      <c r="A269" s="13" t="s">
        <v>147</v>
      </c>
      <c r="B269" s="20" t="s">
        <v>20</v>
      </c>
      <c r="C269" s="7">
        <v>2121</v>
      </c>
      <c r="D269" s="7">
        <v>105</v>
      </c>
      <c r="E269" s="14">
        <v>0</v>
      </c>
      <c r="H269" t="s">
        <v>253</v>
      </c>
      <c r="I269" t="s">
        <v>236</v>
      </c>
      <c r="J269">
        <v>6459</v>
      </c>
      <c r="K269">
        <v>72</v>
      </c>
      <c r="L269">
        <v>0</v>
      </c>
    </row>
    <row r="270" spans="1:12">
      <c r="A270" s="13" t="s">
        <v>147</v>
      </c>
      <c r="B270" s="20" t="s">
        <v>21</v>
      </c>
      <c r="C270" s="7">
        <v>6024</v>
      </c>
      <c r="D270" s="7">
        <v>64</v>
      </c>
      <c r="E270" s="14">
        <v>0</v>
      </c>
      <c r="H270" t="s">
        <v>253</v>
      </c>
      <c r="I270" t="s">
        <v>36</v>
      </c>
      <c r="J270">
        <v>6450</v>
      </c>
      <c r="K270">
        <v>107</v>
      </c>
      <c r="L270">
        <v>0</v>
      </c>
    </row>
    <row r="271" spans="1:12">
      <c r="A271" s="13" t="s">
        <v>147</v>
      </c>
      <c r="B271" s="20" t="s">
        <v>22</v>
      </c>
      <c r="C271" s="7">
        <v>11730</v>
      </c>
      <c r="D271" s="7">
        <v>189</v>
      </c>
      <c r="E271" s="14">
        <v>0</v>
      </c>
      <c r="H271" t="s">
        <v>253</v>
      </c>
      <c r="I271" t="s">
        <v>237</v>
      </c>
      <c r="J271">
        <v>7322</v>
      </c>
      <c r="K271">
        <v>114</v>
      </c>
      <c r="L271">
        <v>0</v>
      </c>
    </row>
    <row r="272" spans="1:12">
      <c r="A272" s="13" t="s">
        <v>147</v>
      </c>
      <c r="B272" s="20" t="s">
        <v>23</v>
      </c>
      <c r="C272" s="7">
        <v>11952</v>
      </c>
      <c r="D272" s="7">
        <v>19</v>
      </c>
      <c r="E272" s="14">
        <v>0</v>
      </c>
      <c r="H272" t="s">
        <v>253</v>
      </c>
      <c r="I272" t="s">
        <v>238</v>
      </c>
      <c r="J272">
        <v>7243</v>
      </c>
      <c r="K272">
        <v>73</v>
      </c>
      <c r="L272">
        <v>0</v>
      </c>
    </row>
    <row r="273" spans="1:12">
      <c r="A273" s="13" t="s">
        <v>147</v>
      </c>
      <c r="B273" s="20" t="s">
        <v>24</v>
      </c>
      <c r="C273" s="7">
        <v>11231</v>
      </c>
      <c r="D273" s="7">
        <v>117</v>
      </c>
      <c r="E273" s="14">
        <v>0</v>
      </c>
      <c r="H273" t="s">
        <v>253</v>
      </c>
      <c r="I273" t="s">
        <v>239</v>
      </c>
      <c r="J273">
        <v>7124</v>
      </c>
      <c r="K273">
        <v>41</v>
      </c>
      <c r="L273">
        <v>0</v>
      </c>
    </row>
    <row r="274" spans="1:12">
      <c r="A274" s="13" t="s">
        <v>147</v>
      </c>
      <c r="B274" s="20" t="s">
        <v>25</v>
      </c>
      <c r="C274" s="7">
        <v>11617</v>
      </c>
      <c r="D274" s="7">
        <v>85</v>
      </c>
      <c r="E274" s="14">
        <v>0</v>
      </c>
      <c r="H274" t="s">
        <v>253</v>
      </c>
      <c r="I274" t="s">
        <v>37</v>
      </c>
      <c r="J274">
        <v>9254</v>
      </c>
      <c r="K274">
        <v>120</v>
      </c>
      <c r="L274">
        <v>0</v>
      </c>
    </row>
    <row r="275" spans="1:12">
      <c r="A275" s="13" t="s">
        <v>147</v>
      </c>
      <c r="B275" s="20" t="s">
        <v>26</v>
      </c>
      <c r="C275" s="7">
        <v>9854</v>
      </c>
      <c r="D275" s="7">
        <v>89</v>
      </c>
      <c r="E275" s="14">
        <v>0</v>
      </c>
      <c r="H275" t="s">
        <v>253</v>
      </c>
      <c r="I275" t="s">
        <v>240</v>
      </c>
      <c r="J275">
        <v>9972</v>
      </c>
      <c r="K275">
        <v>133</v>
      </c>
      <c r="L275">
        <v>0</v>
      </c>
    </row>
    <row r="276" spans="1:12">
      <c r="A276" s="13" t="s">
        <v>147</v>
      </c>
      <c r="B276" s="20" t="s">
        <v>27</v>
      </c>
      <c r="C276" s="7">
        <v>4861</v>
      </c>
      <c r="D276" s="7">
        <v>167</v>
      </c>
      <c r="E276" s="14">
        <v>0</v>
      </c>
      <c r="H276" t="s">
        <v>253</v>
      </c>
      <c r="I276" t="s">
        <v>241</v>
      </c>
      <c r="J276">
        <v>9939</v>
      </c>
      <c r="K276">
        <v>110</v>
      </c>
      <c r="L276">
        <v>0</v>
      </c>
    </row>
    <row r="277" spans="1:12">
      <c r="A277" s="13" t="s">
        <v>147</v>
      </c>
      <c r="B277" s="20" t="s">
        <v>28</v>
      </c>
      <c r="C277" s="7">
        <v>4565</v>
      </c>
      <c r="D277" s="7">
        <v>80</v>
      </c>
      <c r="E277" s="14">
        <v>0</v>
      </c>
      <c r="H277" t="s">
        <v>253</v>
      </c>
      <c r="I277" t="s">
        <v>242</v>
      </c>
      <c r="J277">
        <v>8880</v>
      </c>
      <c r="K277">
        <v>29</v>
      </c>
      <c r="L277">
        <v>0</v>
      </c>
    </row>
    <row r="278" spans="1:12">
      <c r="A278" s="13" t="s">
        <v>147</v>
      </c>
      <c r="B278" s="20" t="s">
        <v>29</v>
      </c>
      <c r="C278" s="7">
        <v>3738</v>
      </c>
      <c r="D278" s="7">
        <v>70</v>
      </c>
      <c r="E278" s="14">
        <v>0</v>
      </c>
      <c r="H278" t="s">
        <v>253</v>
      </c>
      <c r="I278" t="s">
        <v>38</v>
      </c>
      <c r="J278">
        <v>8448</v>
      </c>
      <c r="K278">
        <v>63</v>
      </c>
      <c r="L278">
        <v>0</v>
      </c>
    </row>
    <row r="279" spans="1:12">
      <c r="A279" s="13" t="s">
        <v>147</v>
      </c>
      <c r="B279" s="20" t="s">
        <v>30</v>
      </c>
      <c r="C279" s="7">
        <v>4558</v>
      </c>
      <c r="D279" s="7">
        <v>163</v>
      </c>
      <c r="E279" s="14">
        <v>0</v>
      </c>
      <c r="H279" t="s">
        <v>253</v>
      </c>
      <c r="I279" t="s">
        <v>243</v>
      </c>
      <c r="J279">
        <v>7512</v>
      </c>
      <c r="K279">
        <v>37</v>
      </c>
      <c r="L279">
        <v>0</v>
      </c>
    </row>
    <row r="280" spans="1:12">
      <c r="A280" s="13" t="s">
        <v>147</v>
      </c>
      <c r="B280" s="20" t="s">
        <v>31</v>
      </c>
      <c r="C280" s="7">
        <v>4302</v>
      </c>
      <c r="D280" s="7">
        <v>64</v>
      </c>
      <c r="E280" s="14">
        <v>0</v>
      </c>
      <c r="H280" t="s">
        <v>253</v>
      </c>
      <c r="I280" t="s">
        <v>244</v>
      </c>
      <c r="J280">
        <v>6987</v>
      </c>
      <c r="K280">
        <v>156</v>
      </c>
      <c r="L280">
        <v>0</v>
      </c>
    </row>
    <row r="281" spans="1:12">
      <c r="A281" s="13" t="s">
        <v>147</v>
      </c>
      <c r="B281" s="20" t="s">
        <v>32</v>
      </c>
      <c r="C281" s="7">
        <v>4035</v>
      </c>
      <c r="D281" s="7">
        <v>77</v>
      </c>
      <c r="E281" s="14">
        <v>0</v>
      </c>
      <c r="H281" t="s">
        <v>253</v>
      </c>
      <c r="I281" t="s">
        <v>245</v>
      </c>
      <c r="J281">
        <v>6501</v>
      </c>
      <c r="K281">
        <v>106</v>
      </c>
      <c r="L281">
        <v>0</v>
      </c>
    </row>
    <row r="282" spans="1:12">
      <c r="A282" s="13" t="s">
        <v>147</v>
      </c>
      <c r="B282" s="20" t="s">
        <v>33</v>
      </c>
      <c r="C282" s="7">
        <v>4267</v>
      </c>
      <c r="D282" s="7">
        <v>117</v>
      </c>
      <c r="E282" s="14">
        <v>0</v>
      </c>
      <c r="H282" t="s">
        <v>253</v>
      </c>
      <c r="I282" t="s">
        <v>39</v>
      </c>
      <c r="J282">
        <v>7259</v>
      </c>
      <c r="K282">
        <v>85</v>
      </c>
      <c r="L282">
        <v>0</v>
      </c>
    </row>
    <row r="283" spans="1:12">
      <c r="A283" s="13" t="s">
        <v>147</v>
      </c>
      <c r="B283" s="20" t="s">
        <v>34</v>
      </c>
      <c r="C283" s="7">
        <v>4164</v>
      </c>
      <c r="D283" s="7">
        <v>40</v>
      </c>
      <c r="E283" s="14">
        <v>0</v>
      </c>
      <c r="H283" t="s">
        <v>253</v>
      </c>
      <c r="I283" t="s">
        <v>246</v>
      </c>
      <c r="J283">
        <v>6902</v>
      </c>
      <c r="K283">
        <v>29</v>
      </c>
      <c r="L283">
        <v>0</v>
      </c>
    </row>
    <row r="284" spans="1:12">
      <c r="A284" s="13" t="s">
        <v>147</v>
      </c>
      <c r="B284" s="20" t="s">
        <v>35</v>
      </c>
      <c r="C284" s="7">
        <v>3527</v>
      </c>
      <c r="D284" s="7">
        <v>79</v>
      </c>
      <c r="E284" s="14">
        <v>0</v>
      </c>
      <c r="H284" t="s">
        <v>253</v>
      </c>
      <c r="I284" t="s">
        <v>247</v>
      </c>
      <c r="J284">
        <v>6241</v>
      </c>
      <c r="K284">
        <v>109</v>
      </c>
      <c r="L284">
        <v>0</v>
      </c>
    </row>
    <row r="285" spans="1:12">
      <c r="A285" s="13" t="s">
        <v>147</v>
      </c>
      <c r="B285" s="20" t="s">
        <v>36</v>
      </c>
      <c r="C285" s="7">
        <v>4435</v>
      </c>
      <c r="D285" s="7">
        <v>77</v>
      </c>
      <c r="E285" s="14">
        <v>0</v>
      </c>
      <c r="H285" t="s">
        <v>253</v>
      </c>
      <c r="I285" t="s">
        <v>248</v>
      </c>
      <c r="J285">
        <v>5678</v>
      </c>
      <c r="K285">
        <v>69</v>
      </c>
      <c r="L285">
        <v>0</v>
      </c>
    </row>
    <row r="286" spans="1:12">
      <c r="A286" s="13" t="s">
        <v>147</v>
      </c>
      <c r="B286" s="20" t="s">
        <v>37</v>
      </c>
      <c r="C286" s="7">
        <v>4199</v>
      </c>
      <c r="D286" s="7">
        <v>24</v>
      </c>
      <c r="E286" s="14">
        <v>0</v>
      </c>
      <c r="H286" t="s">
        <v>253</v>
      </c>
      <c r="I286" t="s">
        <v>40</v>
      </c>
      <c r="J286">
        <v>4015</v>
      </c>
      <c r="K286">
        <v>105</v>
      </c>
      <c r="L286">
        <v>0</v>
      </c>
    </row>
    <row r="287" spans="1:12">
      <c r="A287" s="13" t="s">
        <v>147</v>
      </c>
      <c r="B287" s="20" t="s">
        <v>38</v>
      </c>
      <c r="C287" s="7">
        <v>3520</v>
      </c>
      <c r="D287" s="7">
        <v>85</v>
      </c>
      <c r="E287" s="14">
        <v>0</v>
      </c>
      <c r="H287" t="s">
        <v>253</v>
      </c>
      <c r="I287" t="s">
        <v>249</v>
      </c>
      <c r="J287">
        <v>1546</v>
      </c>
      <c r="K287">
        <v>91</v>
      </c>
      <c r="L287">
        <v>0</v>
      </c>
    </row>
    <row r="288" spans="1:12">
      <c r="A288" s="13" t="s">
        <v>147</v>
      </c>
      <c r="B288" s="20" t="s">
        <v>39</v>
      </c>
      <c r="C288" s="7">
        <v>6696</v>
      </c>
      <c r="D288" s="7">
        <v>119</v>
      </c>
      <c r="E288" s="14">
        <v>0</v>
      </c>
      <c r="H288" t="s">
        <v>253</v>
      </c>
      <c r="I288" t="s">
        <v>250</v>
      </c>
      <c r="J288">
        <v>1641</v>
      </c>
      <c r="K288">
        <v>93</v>
      </c>
      <c r="L288">
        <v>0</v>
      </c>
    </row>
    <row r="289" spans="1:12">
      <c r="A289" s="13" t="s">
        <v>147</v>
      </c>
      <c r="B289" s="20" t="s">
        <v>40</v>
      </c>
      <c r="C289" s="7">
        <v>3896</v>
      </c>
      <c r="D289" s="7">
        <v>105</v>
      </c>
      <c r="E289" s="14">
        <v>0</v>
      </c>
      <c r="H289" t="s">
        <v>253</v>
      </c>
      <c r="I289" t="s">
        <v>251</v>
      </c>
      <c r="J289">
        <v>2133</v>
      </c>
      <c r="K289">
        <v>101</v>
      </c>
      <c r="L289">
        <v>0</v>
      </c>
    </row>
    <row r="290" spans="1:12">
      <c r="A290" s="13" t="s">
        <v>148</v>
      </c>
      <c r="B290" s="20" t="s">
        <v>17</v>
      </c>
      <c r="C290" s="7">
        <v>1698</v>
      </c>
      <c r="D290" s="7">
        <v>70</v>
      </c>
      <c r="E290" s="14">
        <v>0</v>
      </c>
      <c r="H290" t="s">
        <v>254</v>
      </c>
      <c r="I290" t="s">
        <v>17</v>
      </c>
      <c r="J290">
        <v>2352</v>
      </c>
      <c r="K290">
        <v>109</v>
      </c>
      <c r="L290">
        <v>0</v>
      </c>
    </row>
    <row r="291" spans="1:12">
      <c r="A291" s="13" t="s">
        <v>148</v>
      </c>
      <c r="B291" s="20" t="s">
        <v>18</v>
      </c>
      <c r="C291" s="7">
        <v>2448</v>
      </c>
      <c r="D291" s="7">
        <v>25</v>
      </c>
      <c r="E291" s="14">
        <v>0</v>
      </c>
      <c r="H291" t="s">
        <v>254</v>
      </c>
      <c r="I291" t="s">
        <v>180</v>
      </c>
      <c r="J291">
        <v>2321</v>
      </c>
      <c r="K291">
        <v>36</v>
      </c>
      <c r="L291">
        <v>0</v>
      </c>
    </row>
    <row r="292" spans="1:12">
      <c r="A292" s="13" t="s">
        <v>148</v>
      </c>
      <c r="B292" s="20" t="s">
        <v>19</v>
      </c>
      <c r="C292" s="7">
        <v>2073</v>
      </c>
      <c r="D292" s="7">
        <v>73</v>
      </c>
      <c r="E292" s="14">
        <v>0</v>
      </c>
      <c r="H292" t="s">
        <v>254</v>
      </c>
      <c r="I292" t="s">
        <v>181</v>
      </c>
      <c r="J292">
        <v>2274</v>
      </c>
      <c r="K292">
        <v>32</v>
      </c>
      <c r="L292">
        <v>0</v>
      </c>
    </row>
    <row r="293" spans="1:12">
      <c r="A293" s="13" t="s">
        <v>148</v>
      </c>
      <c r="B293" s="20" t="s">
        <v>20</v>
      </c>
      <c r="C293" s="7">
        <v>2117</v>
      </c>
      <c r="D293" s="7">
        <v>22</v>
      </c>
      <c r="E293" s="14">
        <v>0</v>
      </c>
      <c r="H293" t="s">
        <v>254</v>
      </c>
      <c r="I293" t="s">
        <v>182</v>
      </c>
      <c r="J293">
        <v>2191</v>
      </c>
      <c r="K293">
        <v>107</v>
      </c>
      <c r="L293">
        <v>0</v>
      </c>
    </row>
    <row r="294" spans="1:12">
      <c r="A294" s="13" t="s">
        <v>148</v>
      </c>
      <c r="B294" s="20" t="s">
        <v>21</v>
      </c>
      <c r="C294" s="7">
        <v>6385</v>
      </c>
      <c r="D294" s="7">
        <v>85</v>
      </c>
      <c r="E294" s="14">
        <v>0</v>
      </c>
      <c r="H294" t="s">
        <v>254</v>
      </c>
      <c r="I294" t="s">
        <v>18</v>
      </c>
      <c r="J294">
        <v>2373</v>
      </c>
      <c r="K294">
        <v>95</v>
      </c>
      <c r="L294">
        <v>0</v>
      </c>
    </row>
    <row r="295" spans="1:12">
      <c r="A295" s="13" t="s">
        <v>148</v>
      </c>
      <c r="B295" s="20" t="s">
        <v>22</v>
      </c>
      <c r="C295" s="7">
        <v>8202</v>
      </c>
      <c r="D295" s="7">
        <v>69</v>
      </c>
      <c r="E295" s="14">
        <v>0</v>
      </c>
      <c r="H295" t="s">
        <v>254</v>
      </c>
      <c r="I295" t="s">
        <v>183</v>
      </c>
      <c r="J295">
        <v>2500</v>
      </c>
      <c r="K295">
        <v>223</v>
      </c>
      <c r="L295">
        <v>0</v>
      </c>
    </row>
    <row r="296" spans="1:12">
      <c r="A296" s="13" t="s">
        <v>148</v>
      </c>
      <c r="B296" s="20" t="s">
        <v>23</v>
      </c>
      <c r="C296" s="7">
        <v>8647</v>
      </c>
      <c r="D296" s="7">
        <v>50</v>
      </c>
      <c r="E296" s="14">
        <v>0</v>
      </c>
      <c r="H296" t="s">
        <v>254</v>
      </c>
      <c r="I296" t="s">
        <v>184</v>
      </c>
      <c r="J296">
        <v>2105</v>
      </c>
      <c r="K296">
        <v>104</v>
      </c>
      <c r="L296">
        <v>0</v>
      </c>
    </row>
    <row r="297" spans="1:12">
      <c r="A297" s="13" t="s">
        <v>148</v>
      </c>
      <c r="B297" s="20" t="s">
        <v>24</v>
      </c>
      <c r="C297" s="7">
        <v>8834</v>
      </c>
      <c r="D297" s="7">
        <v>91</v>
      </c>
      <c r="E297" s="14">
        <v>0</v>
      </c>
      <c r="H297" t="s">
        <v>254</v>
      </c>
      <c r="I297" t="s">
        <v>185</v>
      </c>
      <c r="J297">
        <v>2994</v>
      </c>
      <c r="K297">
        <v>76</v>
      </c>
      <c r="L297">
        <v>0</v>
      </c>
    </row>
    <row r="298" spans="1:12">
      <c r="A298" s="13" t="s">
        <v>148</v>
      </c>
      <c r="B298" s="20" t="s">
        <v>25</v>
      </c>
      <c r="C298" s="7">
        <v>7541</v>
      </c>
      <c r="D298" s="7">
        <v>94</v>
      </c>
      <c r="E298" s="14">
        <v>0</v>
      </c>
      <c r="H298" t="s">
        <v>254</v>
      </c>
      <c r="I298" t="s">
        <v>19</v>
      </c>
      <c r="J298">
        <v>2548</v>
      </c>
      <c r="K298">
        <v>95</v>
      </c>
      <c r="L298">
        <v>0</v>
      </c>
    </row>
    <row r="299" spans="1:12">
      <c r="A299" s="13" t="s">
        <v>148</v>
      </c>
      <c r="B299" s="20" t="s">
        <v>26</v>
      </c>
      <c r="C299" s="7">
        <v>6741</v>
      </c>
      <c r="D299" s="7">
        <v>58</v>
      </c>
      <c r="E299" s="14">
        <v>0</v>
      </c>
      <c r="H299" t="s">
        <v>254</v>
      </c>
      <c r="I299" t="s">
        <v>186</v>
      </c>
      <c r="J299">
        <v>2685</v>
      </c>
      <c r="K299">
        <v>28</v>
      </c>
      <c r="L299">
        <v>0</v>
      </c>
    </row>
    <row r="300" spans="1:12">
      <c r="A300" s="13" t="s">
        <v>148</v>
      </c>
      <c r="B300" s="20" t="s">
        <v>27</v>
      </c>
      <c r="C300" s="7">
        <v>6204</v>
      </c>
      <c r="D300" s="7">
        <v>139</v>
      </c>
      <c r="E300" s="14">
        <v>0</v>
      </c>
      <c r="H300" t="s">
        <v>254</v>
      </c>
      <c r="I300" t="s">
        <v>187</v>
      </c>
      <c r="J300">
        <v>2041</v>
      </c>
      <c r="K300">
        <v>29</v>
      </c>
      <c r="L300">
        <v>0</v>
      </c>
    </row>
    <row r="301" spans="1:12">
      <c r="A301" s="13" t="s">
        <v>148</v>
      </c>
      <c r="B301" s="20" t="s">
        <v>28</v>
      </c>
      <c r="C301" s="7">
        <v>4698</v>
      </c>
      <c r="D301" s="7">
        <v>66</v>
      </c>
      <c r="E301" s="14">
        <v>0</v>
      </c>
      <c r="H301" t="s">
        <v>254</v>
      </c>
      <c r="I301" t="s">
        <v>188</v>
      </c>
      <c r="J301">
        <v>2104</v>
      </c>
      <c r="K301">
        <v>126</v>
      </c>
      <c r="L301">
        <v>0</v>
      </c>
    </row>
    <row r="302" spans="1:12">
      <c r="A302" s="13" t="s">
        <v>148</v>
      </c>
      <c r="B302" s="20" t="s">
        <v>29</v>
      </c>
      <c r="C302" s="7">
        <v>3967</v>
      </c>
      <c r="D302" s="7">
        <v>224</v>
      </c>
      <c r="E302" s="14">
        <v>0</v>
      </c>
      <c r="H302" t="s">
        <v>254</v>
      </c>
      <c r="I302" t="s">
        <v>20</v>
      </c>
      <c r="J302">
        <v>2957</v>
      </c>
      <c r="K302">
        <v>131</v>
      </c>
      <c r="L302">
        <v>0</v>
      </c>
    </row>
    <row r="303" spans="1:12">
      <c r="A303" s="13" t="s">
        <v>148</v>
      </c>
      <c r="B303" s="20" t="s">
        <v>30</v>
      </c>
      <c r="C303" s="7">
        <v>3657</v>
      </c>
      <c r="D303" s="7">
        <v>65</v>
      </c>
      <c r="E303" s="14">
        <v>0</v>
      </c>
      <c r="H303" t="s">
        <v>254</v>
      </c>
      <c r="I303" t="s">
        <v>189</v>
      </c>
      <c r="J303">
        <v>3591</v>
      </c>
      <c r="K303">
        <v>46</v>
      </c>
      <c r="L303">
        <v>0</v>
      </c>
    </row>
    <row r="304" spans="1:12">
      <c r="A304" s="13" t="s">
        <v>148</v>
      </c>
      <c r="B304" s="20" t="s">
        <v>31</v>
      </c>
      <c r="C304" s="7">
        <v>3390</v>
      </c>
      <c r="D304" s="7">
        <v>81</v>
      </c>
      <c r="E304" s="14">
        <v>0</v>
      </c>
      <c r="H304" t="s">
        <v>254</v>
      </c>
      <c r="I304" t="s">
        <v>190</v>
      </c>
      <c r="J304">
        <v>5642</v>
      </c>
      <c r="K304">
        <v>253</v>
      </c>
      <c r="L304">
        <v>0</v>
      </c>
    </row>
    <row r="305" spans="1:12">
      <c r="A305" s="13" t="s">
        <v>148</v>
      </c>
      <c r="B305" s="20" t="s">
        <v>32</v>
      </c>
      <c r="C305" s="7">
        <v>3987</v>
      </c>
      <c r="D305" s="7">
        <v>111</v>
      </c>
      <c r="E305" s="14">
        <v>0</v>
      </c>
      <c r="H305" t="s">
        <v>254</v>
      </c>
      <c r="I305" t="s">
        <v>191</v>
      </c>
      <c r="J305">
        <v>7899</v>
      </c>
      <c r="K305">
        <v>112</v>
      </c>
      <c r="L305">
        <v>0</v>
      </c>
    </row>
    <row r="306" spans="1:12">
      <c r="A306" s="13" t="s">
        <v>148</v>
      </c>
      <c r="B306" s="20" t="s">
        <v>33</v>
      </c>
      <c r="C306" s="7">
        <v>3124</v>
      </c>
      <c r="D306" s="7">
        <v>218</v>
      </c>
      <c r="E306" s="14">
        <v>0</v>
      </c>
      <c r="H306" t="s">
        <v>254</v>
      </c>
      <c r="I306" t="s">
        <v>21</v>
      </c>
      <c r="J306">
        <v>6390</v>
      </c>
      <c r="K306">
        <v>68</v>
      </c>
      <c r="L306">
        <v>0</v>
      </c>
    </row>
    <row r="307" spans="1:12">
      <c r="A307" s="13" t="s">
        <v>148</v>
      </c>
      <c r="B307" s="20" t="s">
        <v>34</v>
      </c>
      <c r="C307" s="7">
        <v>3769</v>
      </c>
      <c r="D307" s="7">
        <v>62</v>
      </c>
      <c r="E307" s="14">
        <v>0</v>
      </c>
      <c r="H307" t="s">
        <v>254</v>
      </c>
      <c r="I307" t="s">
        <v>192</v>
      </c>
      <c r="J307">
        <v>5770</v>
      </c>
      <c r="K307">
        <v>89</v>
      </c>
      <c r="L307">
        <v>0</v>
      </c>
    </row>
    <row r="308" spans="1:12">
      <c r="A308" s="13" t="s">
        <v>148</v>
      </c>
      <c r="B308" s="20" t="s">
        <v>35</v>
      </c>
      <c r="C308" s="7">
        <v>4003</v>
      </c>
      <c r="D308" s="7">
        <v>113</v>
      </c>
      <c r="E308" s="14">
        <v>0</v>
      </c>
      <c r="H308" t="s">
        <v>254</v>
      </c>
      <c r="I308" t="s">
        <v>193</v>
      </c>
      <c r="J308">
        <v>8372</v>
      </c>
      <c r="K308">
        <v>25</v>
      </c>
      <c r="L308">
        <v>0</v>
      </c>
    </row>
    <row r="309" spans="1:12">
      <c r="A309" s="13" t="s">
        <v>148</v>
      </c>
      <c r="B309" s="20" t="s">
        <v>36</v>
      </c>
      <c r="C309" s="7">
        <v>3457</v>
      </c>
      <c r="D309" s="7">
        <v>188</v>
      </c>
      <c r="E309" s="14">
        <v>0</v>
      </c>
      <c r="H309" t="s">
        <v>254</v>
      </c>
      <c r="I309" t="s">
        <v>194</v>
      </c>
      <c r="J309">
        <v>6977</v>
      </c>
      <c r="K309">
        <v>110</v>
      </c>
      <c r="L309">
        <v>0</v>
      </c>
    </row>
    <row r="310" spans="1:12">
      <c r="A310" s="13" t="s">
        <v>148</v>
      </c>
      <c r="B310" s="20" t="s">
        <v>37</v>
      </c>
      <c r="C310" s="7">
        <v>4610</v>
      </c>
      <c r="D310" s="7">
        <v>82</v>
      </c>
      <c r="E310" s="14">
        <v>0</v>
      </c>
      <c r="H310" t="s">
        <v>254</v>
      </c>
      <c r="I310" t="s">
        <v>22</v>
      </c>
      <c r="J310">
        <v>5886</v>
      </c>
      <c r="K310">
        <v>62</v>
      </c>
      <c r="L310">
        <v>0</v>
      </c>
    </row>
    <row r="311" spans="1:12">
      <c r="A311" s="13" t="s">
        <v>148</v>
      </c>
      <c r="B311" s="20" t="s">
        <v>38</v>
      </c>
      <c r="C311" s="7">
        <v>4502</v>
      </c>
      <c r="D311" s="7">
        <v>109</v>
      </c>
      <c r="E311" s="14">
        <v>0</v>
      </c>
      <c r="H311" t="s">
        <v>254</v>
      </c>
      <c r="I311" t="s">
        <v>195</v>
      </c>
      <c r="J311">
        <v>10500</v>
      </c>
      <c r="K311">
        <v>85</v>
      </c>
      <c r="L311">
        <v>0</v>
      </c>
    </row>
    <row r="312" spans="1:12">
      <c r="A312" s="13" t="s">
        <v>148</v>
      </c>
      <c r="B312" s="20" t="s">
        <v>39</v>
      </c>
      <c r="C312" s="7">
        <v>4217</v>
      </c>
      <c r="D312" s="7">
        <v>69</v>
      </c>
      <c r="E312" s="14">
        <v>0</v>
      </c>
      <c r="H312" t="s">
        <v>254</v>
      </c>
      <c r="I312" t="s">
        <v>196</v>
      </c>
      <c r="J312">
        <v>10846</v>
      </c>
      <c r="K312">
        <v>29</v>
      </c>
      <c r="L312">
        <v>0</v>
      </c>
    </row>
    <row r="313" spans="1:12">
      <c r="A313" s="13" t="s">
        <v>148</v>
      </c>
      <c r="B313" s="20" t="s">
        <v>40</v>
      </c>
      <c r="C313" s="7">
        <v>2160</v>
      </c>
      <c r="D313" s="7">
        <v>98</v>
      </c>
      <c r="E313" s="14">
        <v>0</v>
      </c>
      <c r="H313" t="s">
        <v>254</v>
      </c>
      <c r="I313" t="s">
        <v>197</v>
      </c>
      <c r="J313">
        <v>11618</v>
      </c>
      <c r="K313">
        <v>29</v>
      </c>
      <c r="L313">
        <v>0</v>
      </c>
    </row>
    <row r="314" spans="1:12">
      <c r="A314" s="13" t="s">
        <v>149</v>
      </c>
      <c r="B314" s="20" t="s">
        <v>17</v>
      </c>
      <c r="C314" s="7">
        <v>1565</v>
      </c>
      <c r="D314" s="7">
        <v>140</v>
      </c>
      <c r="E314" s="14">
        <v>0</v>
      </c>
      <c r="H314" t="s">
        <v>254</v>
      </c>
      <c r="I314" t="s">
        <v>23</v>
      </c>
      <c r="J314">
        <v>11158</v>
      </c>
      <c r="K314">
        <v>29</v>
      </c>
      <c r="L314">
        <v>0</v>
      </c>
    </row>
    <row r="315" spans="1:12">
      <c r="A315" s="13" t="s">
        <v>149</v>
      </c>
      <c r="B315" s="20" t="s">
        <v>18</v>
      </c>
      <c r="C315" s="7">
        <v>1878</v>
      </c>
      <c r="D315" s="7">
        <v>74</v>
      </c>
      <c r="E315" s="14">
        <v>0</v>
      </c>
      <c r="H315" t="s">
        <v>254</v>
      </c>
      <c r="I315" t="s">
        <v>198</v>
      </c>
      <c r="J315">
        <v>11211</v>
      </c>
      <c r="K315">
        <v>76</v>
      </c>
      <c r="L315">
        <v>0</v>
      </c>
    </row>
    <row r="316" spans="1:12">
      <c r="A316" s="13" t="s">
        <v>149</v>
      </c>
      <c r="B316" s="20" t="s">
        <v>19</v>
      </c>
      <c r="C316" s="7">
        <v>1478</v>
      </c>
      <c r="D316" s="7">
        <v>66</v>
      </c>
      <c r="E316" s="14">
        <v>0</v>
      </c>
      <c r="H316" t="s">
        <v>254</v>
      </c>
      <c r="I316" t="s">
        <v>199</v>
      </c>
      <c r="J316">
        <v>11131</v>
      </c>
      <c r="K316">
        <v>108</v>
      </c>
      <c r="L316">
        <v>0</v>
      </c>
    </row>
    <row r="317" spans="1:12">
      <c r="A317" s="13" t="s">
        <v>149</v>
      </c>
      <c r="B317" s="20" t="s">
        <v>20</v>
      </c>
      <c r="C317" s="7">
        <v>1429</v>
      </c>
      <c r="D317" s="7">
        <v>35</v>
      </c>
      <c r="E317" s="14">
        <v>0</v>
      </c>
      <c r="H317" t="s">
        <v>254</v>
      </c>
      <c r="I317" t="s">
        <v>200</v>
      </c>
      <c r="J317">
        <v>9484</v>
      </c>
      <c r="K317">
        <v>79</v>
      </c>
      <c r="L317">
        <v>0</v>
      </c>
    </row>
    <row r="318" spans="1:12">
      <c r="A318" s="13" t="s">
        <v>149</v>
      </c>
      <c r="B318" s="20" t="s">
        <v>21</v>
      </c>
      <c r="C318" s="7">
        <v>2885</v>
      </c>
      <c r="D318" s="7">
        <v>118</v>
      </c>
      <c r="E318" s="14">
        <v>0</v>
      </c>
      <c r="H318" t="s">
        <v>254</v>
      </c>
      <c r="I318" t="s">
        <v>24</v>
      </c>
      <c r="J318">
        <v>10262</v>
      </c>
      <c r="K318">
        <v>63</v>
      </c>
      <c r="L318">
        <v>0</v>
      </c>
    </row>
    <row r="319" spans="1:12">
      <c r="A319" s="13" t="s">
        <v>149</v>
      </c>
      <c r="B319" s="20" t="s">
        <v>22</v>
      </c>
      <c r="C319" s="7">
        <v>6524</v>
      </c>
      <c r="D319" s="7">
        <v>38</v>
      </c>
      <c r="E319" s="14">
        <v>0</v>
      </c>
      <c r="H319" t="s">
        <v>254</v>
      </c>
      <c r="I319" t="s">
        <v>201</v>
      </c>
      <c r="J319">
        <v>10345</v>
      </c>
      <c r="K319">
        <v>94</v>
      </c>
      <c r="L319">
        <v>0</v>
      </c>
    </row>
    <row r="320" spans="1:12">
      <c r="A320" s="13" t="s">
        <v>149</v>
      </c>
      <c r="B320" s="20" t="s">
        <v>23</v>
      </c>
      <c r="C320" s="7">
        <v>8108</v>
      </c>
      <c r="D320" s="7">
        <v>97</v>
      </c>
      <c r="E320" s="14">
        <v>0</v>
      </c>
      <c r="H320" t="s">
        <v>254</v>
      </c>
      <c r="I320" t="s">
        <v>202</v>
      </c>
      <c r="J320">
        <v>9931</v>
      </c>
      <c r="K320">
        <v>103</v>
      </c>
      <c r="L320">
        <v>0</v>
      </c>
    </row>
    <row r="321" spans="1:12">
      <c r="A321" s="13" t="s">
        <v>149</v>
      </c>
      <c r="B321" s="20" t="s">
        <v>24</v>
      </c>
      <c r="C321" s="7">
        <v>7703</v>
      </c>
      <c r="D321" s="7">
        <v>115</v>
      </c>
      <c r="E321" s="14">
        <v>0</v>
      </c>
      <c r="H321" t="s">
        <v>254</v>
      </c>
      <c r="I321" t="s">
        <v>203</v>
      </c>
      <c r="J321">
        <v>9662</v>
      </c>
      <c r="K321">
        <v>94</v>
      </c>
      <c r="L321">
        <v>0</v>
      </c>
    </row>
    <row r="322" spans="1:12">
      <c r="A322" s="13" t="s">
        <v>149</v>
      </c>
      <c r="B322" s="20" t="s">
        <v>25</v>
      </c>
      <c r="C322" s="7">
        <v>7732</v>
      </c>
      <c r="D322" s="7">
        <v>60</v>
      </c>
      <c r="E322" s="14">
        <v>0</v>
      </c>
      <c r="H322" t="s">
        <v>254</v>
      </c>
      <c r="I322" t="s">
        <v>25</v>
      </c>
      <c r="J322">
        <v>9823</v>
      </c>
      <c r="K322">
        <v>25</v>
      </c>
      <c r="L322">
        <v>0</v>
      </c>
    </row>
    <row r="323" spans="1:12">
      <c r="A323" s="13" t="s">
        <v>149</v>
      </c>
      <c r="B323" s="20" t="s">
        <v>26</v>
      </c>
      <c r="C323" s="7">
        <v>8306</v>
      </c>
      <c r="D323" s="7">
        <v>78</v>
      </c>
      <c r="E323" s="14">
        <v>0</v>
      </c>
      <c r="H323" t="s">
        <v>254</v>
      </c>
      <c r="I323" t="s">
        <v>204</v>
      </c>
      <c r="J323">
        <v>10088</v>
      </c>
      <c r="K323">
        <v>101</v>
      </c>
      <c r="L323">
        <v>0</v>
      </c>
    </row>
    <row r="324" spans="1:12">
      <c r="A324" s="13" t="s">
        <v>149</v>
      </c>
      <c r="B324" s="20" t="s">
        <v>27</v>
      </c>
      <c r="C324" s="7">
        <v>7751</v>
      </c>
      <c r="D324" s="7">
        <v>39</v>
      </c>
      <c r="E324" s="14">
        <v>0</v>
      </c>
      <c r="H324" t="s">
        <v>254</v>
      </c>
      <c r="I324" t="s">
        <v>205</v>
      </c>
      <c r="J324">
        <v>10263</v>
      </c>
      <c r="K324">
        <v>30</v>
      </c>
      <c r="L324">
        <v>0</v>
      </c>
    </row>
    <row r="325" spans="1:12">
      <c r="A325" s="13" t="s">
        <v>149</v>
      </c>
      <c r="B325" s="20" t="s">
        <v>28</v>
      </c>
      <c r="C325" s="7">
        <v>5784</v>
      </c>
      <c r="D325" s="7">
        <v>25</v>
      </c>
      <c r="E325" s="14">
        <v>0</v>
      </c>
      <c r="H325" t="s">
        <v>254</v>
      </c>
      <c r="I325" t="s">
        <v>206</v>
      </c>
      <c r="J325">
        <v>10773</v>
      </c>
      <c r="K325">
        <v>88</v>
      </c>
      <c r="L325">
        <v>0</v>
      </c>
    </row>
    <row r="326" spans="1:12">
      <c r="A326" s="13" t="s">
        <v>149</v>
      </c>
      <c r="B326" s="20" t="s">
        <v>29</v>
      </c>
      <c r="C326" s="7">
        <v>4071</v>
      </c>
      <c r="D326" s="7">
        <v>31</v>
      </c>
      <c r="E326" s="14">
        <v>0</v>
      </c>
      <c r="H326" t="s">
        <v>254</v>
      </c>
      <c r="I326" t="s">
        <v>26</v>
      </c>
      <c r="J326">
        <v>10358</v>
      </c>
      <c r="K326">
        <v>110</v>
      </c>
      <c r="L326">
        <v>0</v>
      </c>
    </row>
    <row r="327" spans="1:12">
      <c r="A327" s="13" t="s">
        <v>149</v>
      </c>
      <c r="B327" s="20" t="s">
        <v>30</v>
      </c>
      <c r="C327" s="7">
        <v>3744</v>
      </c>
      <c r="D327" s="7">
        <v>89</v>
      </c>
      <c r="E327" s="14">
        <v>0</v>
      </c>
      <c r="H327" t="s">
        <v>254</v>
      </c>
      <c r="I327" t="s">
        <v>207</v>
      </c>
      <c r="J327">
        <v>10297</v>
      </c>
      <c r="K327">
        <v>34</v>
      </c>
      <c r="L327">
        <v>0</v>
      </c>
    </row>
    <row r="328" spans="1:12">
      <c r="A328" s="13" t="s">
        <v>149</v>
      </c>
      <c r="B328" s="20" t="s">
        <v>31</v>
      </c>
      <c r="C328" s="7">
        <v>2864</v>
      </c>
      <c r="D328" s="7">
        <v>92</v>
      </c>
      <c r="E328" s="14">
        <v>0</v>
      </c>
      <c r="H328" t="s">
        <v>254</v>
      </c>
      <c r="I328" t="s">
        <v>208</v>
      </c>
      <c r="J328">
        <v>9505</v>
      </c>
      <c r="K328">
        <v>77</v>
      </c>
      <c r="L328">
        <v>0</v>
      </c>
    </row>
    <row r="329" spans="1:12">
      <c r="A329" s="13" t="s">
        <v>149</v>
      </c>
      <c r="B329" s="20" t="s">
        <v>32</v>
      </c>
      <c r="C329" s="7">
        <v>3042</v>
      </c>
      <c r="D329" s="7">
        <v>59</v>
      </c>
      <c r="E329" s="14">
        <v>0</v>
      </c>
      <c r="H329" t="s">
        <v>254</v>
      </c>
      <c r="I329" t="s">
        <v>209</v>
      </c>
      <c r="J329">
        <v>8995</v>
      </c>
      <c r="K329">
        <v>87</v>
      </c>
      <c r="L329">
        <v>0</v>
      </c>
    </row>
    <row r="330" spans="1:12">
      <c r="A330" s="13" t="s">
        <v>149</v>
      </c>
      <c r="B330" s="20" t="s">
        <v>33</v>
      </c>
      <c r="C330" s="7">
        <v>2860</v>
      </c>
      <c r="D330" s="7">
        <v>121</v>
      </c>
      <c r="E330" s="14">
        <v>0</v>
      </c>
      <c r="H330" t="s">
        <v>254</v>
      </c>
      <c r="I330" t="s">
        <v>27</v>
      </c>
      <c r="J330">
        <v>8087</v>
      </c>
      <c r="K330">
        <v>81</v>
      </c>
      <c r="L330">
        <v>0</v>
      </c>
    </row>
    <row r="331" spans="1:12">
      <c r="A331" s="13" t="s">
        <v>149</v>
      </c>
      <c r="B331" s="20" t="s">
        <v>34</v>
      </c>
      <c r="C331" s="7">
        <v>3217</v>
      </c>
      <c r="D331" s="7">
        <v>97</v>
      </c>
      <c r="E331" s="14">
        <v>0</v>
      </c>
      <c r="H331" t="s">
        <v>254</v>
      </c>
      <c r="I331" t="s">
        <v>210</v>
      </c>
      <c r="J331">
        <v>7406</v>
      </c>
      <c r="K331">
        <v>65</v>
      </c>
      <c r="L331">
        <v>0</v>
      </c>
    </row>
    <row r="332" spans="1:12">
      <c r="A332" s="13" t="s">
        <v>149</v>
      </c>
      <c r="B332" s="20" t="s">
        <v>35</v>
      </c>
      <c r="C332" s="7">
        <v>3280</v>
      </c>
      <c r="D332" s="7">
        <v>25</v>
      </c>
      <c r="E332" s="14">
        <v>0</v>
      </c>
      <c r="H332" t="s">
        <v>254</v>
      </c>
      <c r="I332" t="s">
        <v>211</v>
      </c>
      <c r="J332">
        <v>6643</v>
      </c>
      <c r="K332">
        <v>108</v>
      </c>
      <c r="L332">
        <v>0</v>
      </c>
    </row>
    <row r="333" spans="1:12">
      <c r="A333" s="13" t="s">
        <v>149</v>
      </c>
      <c r="B333" s="20" t="s">
        <v>36</v>
      </c>
      <c r="C333" s="7">
        <v>3626</v>
      </c>
      <c r="D333" s="7">
        <v>68</v>
      </c>
      <c r="E333" s="14">
        <v>0</v>
      </c>
      <c r="H333" t="s">
        <v>254</v>
      </c>
      <c r="I333" t="s">
        <v>212</v>
      </c>
      <c r="J333">
        <v>6688</v>
      </c>
      <c r="K333">
        <v>97</v>
      </c>
      <c r="L333">
        <v>0</v>
      </c>
    </row>
    <row r="334" spans="1:12">
      <c r="A334" s="13" t="s">
        <v>149</v>
      </c>
      <c r="B334" s="20" t="s">
        <v>37</v>
      </c>
      <c r="C334" s="7">
        <v>4196</v>
      </c>
      <c r="D334" s="7">
        <v>46</v>
      </c>
      <c r="E334" s="14">
        <v>0</v>
      </c>
      <c r="H334" t="s">
        <v>254</v>
      </c>
      <c r="I334" t="s">
        <v>28</v>
      </c>
      <c r="J334">
        <v>7097</v>
      </c>
      <c r="K334">
        <v>83</v>
      </c>
      <c r="L334">
        <v>0</v>
      </c>
    </row>
    <row r="335" spans="1:12">
      <c r="A335" s="13" t="s">
        <v>149</v>
      </c>
      <c r="B335" s="20" t="s">
        <v>38</v>
      </c>
      <c r="C335" s="7">
        <v>4180</v>
      </c>
      <c r="D335" s="7">
        <v>76</v>
      </c>
      <c r="E335" s="14">
        <v>0</v>
      </c>
      <c r="H335" t="s">
        <v>254</v>
      </c>
      <c r="I335" t="s">
        <v>213</v>
      </c>
      <c r="J335">
        <v>6688</v>
      </c>
      <c r="K335">
        <v>32</v>
      </c>
      <c r="L335">
        <v>0</v>
      </c>
    </row>
    <row r="336" spans="1:12">
      <c r="A336" s="13" t="s">
        <v>149</v>
      </c>
      <c r="B336" s="20" t="s">
        <v>39</v>
      </c>
      <c r="C336" s="7">
        <v>3563</v>
      </c>
      <c r="D336" s="7">
        <v>80</v>
      </c>
      <c r="E336" s="14">
        <v>0</v>
      </c>
      <c r="H336" t="s">
        <v>254</v>
      </c>
      <c r="I336" t="s">
        <v>214</v>
      </c>
      <c r="J336">
        <v>6211</v>
      </c>
      <c r="K336">
        <v>35</v>
      </c>
      <c r="L336">
        <v>0</v>
      </c>
    </row>
    <row r="337" spans="1:12">
      <c r="A337" s="13" t="s">
        <v>149</v>
      </c>
      <c r="B337" s="20" t="s">
        <v>40</v>
      </c>
      <c r="C337" s="7">
        <v>2655</v>
      </c>
      <c r="D337" s="7">
        <v>76</v>
      </c>
      <c r="E337" s="14">
        <v>0</v>
      </c>
      <c r="H337" t="s">
        <v>254</v>
      </c>
      <c r="I337" t="s">
        <v>215</v>
      </c>
      <c r="J337">
        <v>6320</v>
      </c>
      <c r="K337">
        <v>31</v>
      </c>
      <c r="L337">
        <v>0</v>
      </c>
    </row>
    <row r="338" spans="1:12">
      <c r="A338" s="13" t="s">
        <v>150</v>
      </c>
      <c r="B338" s="20" t="s">
        <v>17</v>
      </c>
      <c r="C338" s="7">
        <v>1629</v>
      </c>
      <c r="D338" s="7">
        <v>29</v>
      </c>
      <c r="E338" s="14">
        <v>0</v>
      </c>
      <c r="H338" t="s">
        <v>254</v>
      </c>
      <c r="I338" t="s">
        <v>29</v>
      </c>
      <c r="J338">
        <v>5716</v>
      </c>
      <c r="K338">
        <v>34</v>
      </c>
      <c r="L338">
        <v>0</v>
      </c>
    </row>
    <row r="339" spans="1:12">
      <c r="A339" s="13" t="s">
        <v>150</v>
      </c>
      <c r="B339" s="20" t="s">
        <v>18</v>
      </c>
      <c r="C339" s="7">
        <v>1509</v>
      </c>
      <c r="D339" s="7">
        <v>26</v>
      </c>
      <c r="E339" s="14">
        <v>0</v>
      </c>
      <c r="H339" t="s">
        <v>254</v>
      </c>
      <c r="I339" t="s">
        <v>216</v>
      </c>
      <c r="J339">
        <v>5297</v>
      </c>
      <c r="K339">
        <v>90</v>
      </c>
      <c r="L339">
        <v>0</v>
      </c>
    </row>
    <row r="340" spans="1:12">
      <c r="A340" s="13" t="s">
        <v>150</v>
      </c>
      <c r="B340" s="20" t="s">
        <v>19</v>
      </c>
      <c r="C340" s="7">
        <v>1458</v>
      </c>
      <c r="D340" s="7">
        <v>85</v>
      </c>
      <c r="E340" s="14">
        <v>0</v>
      </c>
      <c r="H340" t="s">
        <v>254</v>
      </c>
      <c r="I340" t="s">
        <v>217</v>
      </c>
      <c r="J340">
        <v>5643</v>
      </c>
      <c r="K340">
        <v>78</v>
      </c>
      <c r="L340">
        <v>0</v>
      </c>
    </row>
    <row r="341" spans="1:12">
      <c r="A341" s="13" t="s">
        <v>150</v>
      </c>
      <c r="B341" s="20" t="s">
        <v>20</v>
      </c>
      <c r="C341" s="7">
        <v>1720</v>
      </c>
      <c r="D341" s="7">
        <v>215</v>
      </c>
      <c r="E341" s="14">
        <v>0</v>
      </c>
      <c r="H341" t="s">
        <v>254</v>
      </c>
      <c r="I341" t="s">
        <v>218</v>
      </c>
      <c r="J341">
        <v>4945</v>
      </c>
      <c r="K341">
        <v>97</v>
      </c>
      <c r="L341">
        <v>0</v>
      </c>
    </row>
    <row r="342" spans="1:12">
      <c r="A342" s="13" t="s">
        <v>150</v>
      </c>
      <c r="B342" s="20" t="s">
        <v>21</v>
      </c>
      <c r="C342" s="7">
        <v>5074</v>
      </c>
      <c r="D342" s="7">
        <v>93</v>
      </c>
      <c r="E342" s="14">
        <v>0</v>
      </c>
      <c r="H342" t="s">
        <v>254</v>
      </c>
      <c r="I342" t="s">
        <v>30</v>
      </c>
      <c r="J342">
        <v>5444</v>
      </c>
      <c r="K342">
        <v>114</v>
      </c>
      <c r="L342">
        <v>0</v>
      </c>
    </row>
    <row r="343" spans="1:12">
      <c r="A343" s="13" t="s">
        <v>150</v>
      </c>
      <c r="B343" s="20" t="s">
        <v>22</v>
      </c>
      <c r="C343" s="7">
        <v>6913</v>
      </c>
      <c r="D343" s="7">
        <v>76</v>
      </c>
      <c r="E343" s="14">
        <v>0</v>
      </c>
      <c r="H343" t="s">
        <v>254</v>
      </c>
      <c r="I343" t="s">
        <v>219</v>
      </c>
      <c r="J343">
        <v>5454</v>
      </c>
      <c r="K343">
        <v>220</v>
      </c>
      <c r="L343">
        <v>0</v>
      </c>
    </row>
    <row r="344" spans="1:12">
      <c r="A344" s="13" t="s">
        <v>150</v>
      </c>
      <c r="B344" s="20" t="s">
        <v>23</v>
      </c>
      <c r="C344" s="7">
        <v>7873</v>
      </c>
      <c r="D344" s="7">
        <v>104</v>
      </c>
      <c r="E344" s="14">
        <v>0</v>
      </c>
      <c r="H344" t="s">
        <v>254</v>
      </c>
      <c r="I344" t="s">
        <v>220</v>
      </c>
      <c r="J344">
        <v>4791</v>
      </c>
      <c r="K344">
        <v>30</v>
      </c>
      <c r="L344">
        <v>0</v>
      </c>
    </row>
    <row r="345" spans="1:12">
      <c r="A345" s="13" t="s">
        <v>150</v>
      </c>
      <c r="B345" s="20" t="s">
        <v>24</v>
      </c>
      <c r="C345" s="7">
        <v>8374</v>
      </c>
      <c r="D345" s="7">
        <v>81</v>
      </c>
      <c r="E345" s="14">
        <v>0</v>
      </c>
      <c r="H345" t="s">
        <v>254</v>
      </c>
      <c r="I345" t="s">
        <v>221</v>
      </c>
      <c r="J345">
        <v>5104</v>
      </c>
      <c r="K345">
        <v>144</v>
      </c>
      <c r="L345">
        <v>0</v>
      </c>
    </row>
    <row r="346" spans="1:12">
      <c r="A346" s="13" t="s">
        <v>150</v>
      </c>
      <c r="B346" s="20" t="s">
        <v>25</v>
      </c>
      <c r="C346" s="7">
        <v>7561</v>
      </c>
      <c r="D346" s="7">
        <v>83</v>
      </c>
      <c r="E346" s="14">
        <v>0</v>
      </c>
      <c r="H346" t="s">
        <v>254</v>
      </c>
      <c r="I346" t="s">
        <v>31</v>
      </c>
      <c r="J346">
        <v>4935</v>
      </c>
      <c r="K346">
        <v>29</v>
      </c>
      <c r="L346">
        <v>0</v>
      </c>
    </row>
    <row r="347" spans="1:12">
      <c r="A347" s="13" t="s">
        <v>150</v>
      </c>
      <c r="B347" s="20" t="s">
        <v>26</v>
      </c>
      <c r="C347" s="7">
        <v>6304</v>
      </c>
      <c r="D347" s="7">
        <v>143</v>
      </c>
      <c r="E347" s="14">
        <v>0</v>
      </c>
      <c r="H347" t="s">
        <v>254</v>
      </c>
      <c r="I347" t="s">
        <v>222</v>
      </c>
      <c r="J347">
        <v>4945</v>
      </c>
      <c r="K347">
        <v>32</v>
      </c>
      <c r="L347">
        <v>0</v>
      </c>
    </row>
    <row r="348" spans="1:12">
      <c r="A348" s="13" t="s">
        <v>150</v>
      </c>
      <c r="B348" s="20" t="s">
        <v>27</v>
      </c>
      <c r="C348" s="7">
        <v>5700</v>
      </c>
      <c r="D348" s="7">
        <v>65</v>
      </c>
      <c r="E348" s="14">
        <v>0</v>
      </c>
      <c r="H348" t="s">
        <v>254</v>
      </c>
      <c r="I348" t="s">
        <v>223</v>
      </c>
      <c r="J348">
        <v>4899</v>
      </c>
      <c r="K348">
        <v>101</v>
      </c>
      <c r="L348">
        <v>0</v>
      </c>
    </row>
    <row r="349" spans="1:12">
      <c r="A349" s="13" t="s">
        <v>150</v>
      </c>
      <c r="B349" s="20" t="s">
        <v>28</v>
      </c>
      <c r="C349" s="7">
        <v>4795</v>
      </c>
      <c r="D349" s="7">
        <v>33</v>
      </c>
      <c r="E349" s="14">
        <v>0</v>
      </c>
      <c r="H349" t="s">
        <v>254</v>
      </c>
      <c r="I349" t="s">
        <v>224</v>
      </c>
      <c r="J349">
        <v>4883</v>
      </c>
      <c r="K349">
        <v>63</v>
      </c>
      <c r="L349">
        <v>0</v>
      </c>
    </row>
    <row r="350" spans="1:12">
      <c r="A350" s="13" t="s">
        <v>150</v>
      </c>
      <c r="B350" s="20" t="s">
        <v>29</v>
      </c>
      <c r="C350" s="7">
        <v>3891</v>
      </c>
      <c r="D350" s="7">
        <v>75</v>
      </c>
      <c r="E350" s="14">
        <v>0</v>
      </c>
      <c r="H350" t="s">
        <v>254</v>
      </c>
      <c r="I350" t="s">
        <v>32</v>
      </c>
      <c r="J350">
        <v>4261</v>
      </c>
      <c r="K350">
        <v>79</v>
      </c>
      <c r="L350">
        <v>0</v>
      </c>
    </row>
    <row r="351" spans="1:12">
      <c r="A351" s="13" t="s">
        <v>150</v>
      </c>
      <c r="B351" s="20" t="s">
        <v>30</v>
      </c>
      <c r="C351" s="7">
        <v>3374</v>
      </c>
      <c r="D351" s="7">
        <v>82</v>
      </c>
      <c r="E351" s="14">
        <v>0</v>
      </c>
      <c r="H351" t="s">
        <v>254</v>
      </c>
      <c r="I351" t="s">
        <v>225</v>
      </c>
      <c r="J351">
        <v>4501</v>
      </c>
      <c r="K351">
        <v>98</v>
      </c>
      <c r="L351">
        <v>0</v>
      </c>
    </row>
    <row r="352" spans="1:12">
      <c r="A352" s="13" t="s">
        <v>150</v>
      </c>
      <c r="B352" s="20" t="s">
        <v>31</v>
      </c>
      <c r="C352" s="7">
        <v>3936</v>
      </c>
      <c r="D352" s="7">
        <v>95</v>
      </c>
      <c r="E352" s="14">
        <v>0</v>
      </c>
      <c r="H352" t="s">
        <v>254</v>
      </c>
      <c r="I352" t="s">
        <v>226</v>
      </c>
      <c r="J352">
        <v>4127</v>
      </c>
      <c r="K352">
        <v>85</v>
      </c>
      <c r="L352">
        <v>0</v>
      </c>
    </row>
    <row r="353" spans="1:12">
      <c r="A353" s="13" t="s">
        <v>150</v>
      </c>
      <c r="B353" s="20" t="s">
        <v>32</v>
      </c>
      <c r="C353" s="7">
        <v>4908</v>
      </c>
      <c r="D353" s="7">
        <v>129</v>
      </c>
      <c r="E353" s="14">
        <v>0</v>
      </c>
      <c r="H353" t="s">
        <v>254</v>
      </c>
      <c r="I353" t="s">
        <v>227</v>
      </c>
      <c r="J353">
        <v>4678</v>
      </c>
      <c r="K353">
        <v>86</v>
      </c>
      <c r="L353">
        <v>0</v>
      </c>
    </row>
    <row r="354" spans="1:12">
      <c r="A354" s="13" t="s">
        <v>150</v>
      </c>
      <c r="B354" s="20" t="s">
        <v>33</v>
      </c>
      <c r="C354" s="7">
        <v>3204</v>
      </c>
      <c r="D354" s="7">
        <v>89</v>
      </c>
      <c r="E354" s="14">
        <v>0</v>
      </c>
      <c r="H354" t="s">
        <v>254</v>
      </c>
      <c r="I354" t="s">
        <v>33</v>
      </c>
      <c r="J354">
        <v>4052</v>
      </c>
      <c r="K354">
        <v>145</v>
      </c>
      <c r="L354">
        <v>0</v>
      </c>
    </row>
    <row r="355" spans="1:12">
      <c r="A355" s="13" t="s">
        <v>150</v>
      </c>
      <c r="B355" s="20" t="s">
        <v>34</v>
      </c>
      <c r="C355" s="7">
        <v>3507</v>
      </c>
      <c r="D355" s="7">
        <v>32</v>
      </c>
      <c r="E355" s="14">
        <v>0</v>
      </c>
      <c r="H355" t="s">
        <v>254</v>
      </c>
      <c r="I355" t="s">
        <v>228</v>
      </c>
      <c r="J355">
        <v>4189</v>
      </c>
      <c r="K355">
        <v>33</v>
      </c>
      <c r="L355">
        <v>0</v>
      </c>
    </row>
    <row r="356" spans="1:12">
      <c r="A356" s="13" t="s">
        <v>150</v>
      </c>
      <c r="B356" s="20" t="s">
        <v>35</v>
      </c>
      <c r="C356" s="7">
        <v>3737</v>
      </c>
      <c r="D356" s="7">
        <v>97</v>
      </c>
      <c r="E356" s="14">
        <v>0</v>
      </c>
      <c r="H356" t="s">
        <v>254</v>
      </c>
      <c r="I356" t="s">
        <v>229</v>
      </c>
      <c r="J356">
        <v>4811</v>
      </c>
      <c r="K356">
        <v>98</v>
      </c>
      <c r="L356">
        <v>0</v>
      </c>
    </row>
    <row r="357" spans="1:12">
      <c r="A357" s="13" t="s">
        <v>150</v>
      </c>
      <c r="B357" s="20" t="s">
        <v>36</v>
      </c>
      <c r="C357" s="7">
        <v>4518</v>
      </c>
      <c r="D357" s="7">
        <v>81</v>
      </c>
      <c r="E357" s="14">
        <v>0</v>
      </c>
      <c r="H357" t="s">
        <v>254</v>
      </c>
      <c r="I357" t="s">
        <v>230</v>
      </c>
      <c r="J357">
        <v>4113</v>
      </c>
      <c r="K357">
        <v>89</v>
      </c>
      <c r="L357">
        <v>0</v>
      </c>
    </row>
    <row r="358" spans="1:12">
      <c r="A358" s="13" t="s">
        <v>150</v>
      </c>
      <c r="B358" s="20" t="s">
        <v>37</v>
      </c>
      <c r="C358" s="7">
        <v>6184</v>
      </c>
      <c r="D358" s="7">
        <v>21</v>
      </c>
      <c r="E358" s="14">
        <v>0</v>
      </c>
      <c r="H358" t="s">
        <v>254</v>
      </c>
      <c r="I358" t="s">
        <v>34</v>
      </c>
      <c r="J358">
        <v>4275</v>
      </c>
      <c r="K358">
        <v>118</v>
      </c>
      <c r="L358">
        <v>0</v>
      </c>
    </row>
    <row r="359" spans="1:12">
      <c r="A359" s="13" t="s">
        <v>150</v>
      </c>
      <c r="B359" s="20" t="s">
        <v>38</v>
      </c>
      <c r="C359" s="7">
        <v>6975</v>
      </c>
      <c r="D359" s="7">
        <v>145</v>
      </c>
      <c r="E359" s="14">
        <v>0</v>
      </c>
      <c r="H359" t="s">
        <v>254</v>
      </c>
      <c r="I359" t="s">
        <v>231</v>
      </c>
      <c r="J359">
        <v>4251</v>
      </c>
      <c r="K359">
        <v>85</v>
      </c>
      <c r="L359">
        <v>0</v>
      </c>
    </row>
    <row r="360" spans="1:12">
      <c r="A360" s="13" t="s">
        <v>150</v>
      </c>
      <c r="B360" s="20" t="s">
        <v>39</v>
      </c>
      <c r="C360" s="7">
        <v>8970</v>
      </c>
      <c r="D360" s="7">
        <v>96</v>
      </c>
      <c r="E360" s="14">
        <v>0</v>
      </c>
      <c r="H360" t="s">
        <v>254</v>
      </c>
      <c r="I360" t="s">
        <v>232</v>
      </c>
      <c r="J360">
        <v>3829</v>
      </c>
      <c r="K360">
        <v>70</v>
      </c>
      <c r="L360">
        <v>0</v>
      </c>
    </row>
    <row r="361" spans="1:12">
      <c r="A361" s="13" t="s">
        <v>150</v>
      </c>
      <c r="B361" s="20" t="s">
        <v>40</v>
      </c>
      <c r="C361" s="7">
        <v>6805</v>
      </c>
      <c r="D361" s="7">
        <v>69</v>
      </c>
      <c r="E361" s="14">
        <v>0</v>
      </c>
      <c r="H361" t="s">
        <v>254</v>
      </c>
      <c r="I361" t="s">
        <v>233</v>
      </c>
      <c r="J361">
        <v>4739</v>
      </c>
      <c r="K361">
        <v>97</v>
      </c>
      <c r="L361">
        <v>0</v>
      </c>
    </row>
    <row r="362" spans="1:12">
      <c r="A362" s="13" t="s">
        <v>151</v>
      </c>
      <c r="B362" s="20" t="s">
        <v>17</v>
      </c>
      <c r="C362" s="7">
        <v>1939</v>
      </c>
      <c r="D362" s="7">
        <v>167</v>
      </c>
      <c r="E362" s="14">
        <v>0</v>
      </c>
      <c r="H362" t="s">
        <v>254</v>
      </c>
      <c r="I362" t="s">
        <v>35</v>
      </c>
      <c r="J362">
        <v>4034</v>
      </c>
      <c r="K362">
        <v>28</v>
      </c>
      <c r="L362">
        <v>0</v>
      </c>
    </row>
    <row r="363" spans="1:12">
      <c r="A363" s="13" t="s">
        <v>151</v>
      </c>
      <c r="B363" s="20" t="s">
        <v>18</v>
      </c>
      <c r="C363" s="7">
        <v>2089</v>
      </c>
      <c r="D363" s="7">
        <v>107</v>
      </c>
      <c r="E363" s="14">
        <v>0</v>
      </c>
      <c r="H363" t="s">
        <v>254</v>
      </c>
      <c r="I363" t="s">
        <v>234</v>
      </c>
      <c r="J363">
        <v>4625</v>
      </c>
      <c r="K363">
        <v>82</v>
      </c>
      <c r="L363">
        <v>0</v>
      </c>
    </row>
    <row r="364" spans="1:12">
      <c r="A364" s="13" t="s">
        <v>151</v>
      </c>
      <c r="B364" s="20" t="s">
        <v>19</v>
      </c>
      <c r="C364" s="7">
        <v>2229</v>
      </c>
      <c r="D364" s="7">
        <v>146</v>
      </c>
      <c r="E364" s="14">
        <v>0</v>
      </c>
      <c r="H364" t="s">
        <v>254</v>
      </c>
      <c r="I364" t="s">
        <v>235</v>
      </c>
      <c r="J364">
        <v>5170</v>
      </c>
      <c r="K364">
        <v>75</v>
      </c>
      <c r="L364">
        <v>0</v>
      </c>
    </row>
    <row r="365" spans="1:12">
      <c r="A365" s="13" t="s">
        <v>151</v>
      </c>
      <c r="B365" s="20" t="s">
        <v>20</v>
      </c>
      <c r="C365" s="7">
        <v>3034</v>
      </c>
      <c r="D365" s="7">
        <v>77</v>
      </c>
      <c r="E365" s="14">
        <v>0</v>
      </c>
      <c r="H365" t="s">
        <v>254</v>
      </c>
      <c r="I365" t="s">
        <v>236</v>
      </c>
      <c r="J365">
        <v>4721</v>
      </c>
      <c r="K365">
        <v>87</v>
      </c>
      <c r="L365">
        <v>0</v>
      </c>
    </row>
    <row r="366" spans="1:12">
      <c r="A366" s="13" t="s">
        <v>151</v>
      </c>
      <c r="B366" s="20" t="s">
        <v>21</v>
      </c>
      <c r="C366" s="7">
        <v>5437</v>
      </c>
      <c r="D366" s="7">
        <v>72</v>
      </c>
      <c r="E366" s="14">
        <v>0</v>
      </c>
      <c r="H366" t="s">
        <v>254</v>
      </c>
      <c r="I366" t="s">
        <v>36</v>
      </c>
      <c r="J366">
        <v>6338</v>
      </c>
      <c r="K366">
        <v>33</v>
      </c>
      <c r="L366">
        <v>0</v>
      </c>
    </row>
    <row r="367" spans="1:12">
      <c r="A367" s="13" t="s">
        <v>151</v>
      </c>
      <c r="B367" s="20" t="s">
        <v>22</v>
      </c>
      <c r="C367" s="7">
        <v>9406</v>
      </c>
      <c r="D367" s="7">
        <v>101</v>
      </c>
      <c r="E367" s="14">
        <v>0</v>
      </c>
      <c r="H367" t="s">
        <v>254</v>
      </c>
      <c r="I367" t="s">
        <v>237</v>
      </c>
      <c r="J367">
        <v>8009</v>
      </c>
      <c r="K367">
        <v>93</v>
      </c>
      <c r="L367">
        <v>0</v>
      </c>
    </row>
    <row r="368" spans="1:12">
      <c r="A368" s="13" t="s">
        <v>151</v>
      </c>
      <c r="B368" s="20" t="s">
        <v>23</v>
      </c>
      <c r="C368" s="7">
        <v>9831</v>
      </c>
      <c r="D368" s="7">
        <v>28</v>
      </c>
      <c r="E368" s="14">
        <v>0</v>
      </c>
      <c r="H368" t="s">
        <v>254</v>
      </c>
      <c r="I368" t="s">
        <v>238</v>
      </c>
      <c r="J368">
        <v>7901</v>
      </c>
      <c r="K368">
        <v>100</v>
      </c>
      <c r="L368">
        <v>0</v>
      </c>
    </row>
    <row r="369" spans="1:12">
      <c r="A369" s="13" t="s">
        <v>151</v>
      </c>
      <c r="B369" s="20" t="s">
        <v>24</v>
      </c>
      <c r="C369" s="7">
        <v>8899</v>
      </c>
      <c r="D369" s="7">
        <v>21</v>
      </c>
      <c r="E369" s="14">
        <v>0</v>
      </c>
      <c r="H369" t="s">
        <v>254</v>
      </c>
      <c r="I369" t="s">
        <v>239</v>
      </c>
      <c r="J369">
        <v>7244</v>
      </c>
      <c r="K369">
        <v>78</v>
      </c>
      <c r="L369">
        <v>0</v>
      </c>
    </row>
    <row r="370" spans="1:12">
      <c r="A370" s="13" t="s">
        <v>151</v>
      </c>
      <c r="B370" s="20" t="s">
        <v>25</v>
      </c>
      <c r="C370" s="7">
        <v>7967</v>
      </c>
      <c r="D370" s="7">
        <v>38</v>
      </c>
      <c r="E370" s="14">
        <v>0</v>
      </c>
      <c r="H370" t="s">
        <v>254</v>
      </c>
      <c r="I370" t="s">
        <v>37</v>
      </c>
      <c r="J370">
        <v>7086</v>
      </c>
      <c r="K370">
        <v>87</v>
      </c>
      <c r="L370">
        <v>0</v>
      </c>
    </row>
    <row r="371" spans="1:12">
      <c r="A371" s="13" t="s">
        <v>151</v>
      </c>
      <c r="B371" s="20" t="s">
        <v>26</v>
      </c>
      <c r="C371" s="7">
        <v>7945</v>
      </c>
      <c r="D371" s="7">
        <v>60</v>
      </c>
      <c r="E371" s="14">
        <v>0</v>
      </c>
      <c r="H371" t="s">
        <v>254</v>
      </c>
      <c r="I371" t="s">
        <v>240</v>
      </c>
      <c r="J371">
        <v>8072</v>
      </c>
      <c r="K371">
        <v>55</v>
      </c>
      <c r="L371">
        <v>0</v>
      </c>
    </row>
    <row r="372" spans="1:12">
      <c r="A372" s="13" t="s">
        <v>151</v>
      </c>
      <c r="B372" s="20" t="s">
        <v>27</v>
      </c>
      <c r="C372" s="7">
        <v>7973</v>
      </c>
      <c r="D372" s="7">
        <v>83</v>
      </c>
      <c r="E372" s="14">
        <v>0</v>
      </c>
      <c r="H372" t="s">
        <v>254</v>
      </c>
      <c r="I372" t="s">
        <v>241</v>
      </c>
      <c r="J372">
        <v>8995</v>
      </c>
      <c r="K372">
        <v>82</v>
      </c>
      <c r="L372">
        <v>0</v>
      </c>
    </row>
    <row r="373" spans="1:12">
      <c r="A373" s="13" t="s">
        <v>151</v>
      </c>
      <c r="B373" s="20" t="s">
        <v>28</v>
      </c>
      <c r="C373" s="7">
        <v>6662</v>
      </c>
      <c r="D373" s="7">
        <v>123</v>
      </c>
      <c r="E373" s="14">
        <v>0</v>
      </c>
      <c r="H373" t="s">
        <v>254</v>
      </c>
      <c r="I373" t="s">
        <v>242</v>
      </c>
      <c r="J373">
        <v>9988</v>
      </c>
      <c r="K373">
        <v>95</v>
      </c>
      <c r="L373">
        <v>0</v>
      </c>
    </row>
    <row r="374" spans="1:12">
      <c r="A374" s="13" t="s">
        <v>151</v>
      </c>
      <c r="B374" s="20" t="s">
        <v>29</v>
      </c>
      <c r="C374" s="7">
        <v>6898</v>
      </c>
      <c r="D374" s="7">
        <v>77</v>
      </c>
      <c r="E374" s="14">
        <v>0</v>
      </c>
      <c r="H374" t="s">
        <v>254</v>
      </c>
      <c r="I374" t="s">
        <v>38</v>
      </c>
      <c r="J374">
        <v>10237</v>
      </c>
      <c r="K374">
        <v>94</v>
      </c>
      <c r="L374">
        <v>0</v>
      </c>
    </row>
    <row r="375" spans="1:12">
      <c r="A375" s="13" t="s">
        <v>151</v>
      </c>
      <c r="B375" s="20" t="s">
        <v>30</v>
      </c>
      <c r="C375" s="7">
        <v>7884</v>
      </c>
      <c r="D375" s="7">
        <v>179</v>
      </c>
      <c r="E375" s="14">
        <v>0</v>
      </c>
      <c r="H375" t="s">
        <v>254</v>
      </c>
      <c r="I375" t="s">
        <v>243</v>
      </c>
      <c r="J375">
        <v>10724</v>
      </c>
      <c r="K375">
        <v>93</v>
      </c>
      <c r="L375">
        <v>0</v>
      </c>
    </row>
    <row r="376" spans="1:12">
      <c r="A376" s="13" t="s">
        <v>151</v>
      </c>
      <c r="B376" s="20" t="s">
        <v>31</v>
      </c>
      <c r="C376" s="7">
        <v>7287</v>
      </c>
      <c r="D376" s="7">
        <v>21</v>
      </c>
      <c r="E376" s="14">
        <v>0</v>
      </c>
      <c r="H376" t="s">
        <v>254</v>
      </c>
      <c r="I376" t="s">
        <v>244</v>
      </c>
      <c r="J376">
        <v>9292</v>
      </c>
      <c r="K376">
        <v>34</v>
      </c>
      <c r="L376">
        <v>0</v>
      </c>
    </row>
    <row r="377" spans="1:12">
      <c r="A377" s="13" t="s">
        <v>151</v>
      </c>
      <c r="B377" s="20" t="s">
        <v>32</v>
      </c>
      <c r="C377" s="7">
        <v>7261</v>
      </c>
      <c r="D377" s="7">
        <v>78</v>
      </c>
      <c r="E377" s="14">
        <v>0</v>
      </c>
      <c r="H377" t="s">
        <v>254</v>
      </c>
      <c r="I377" t="s">
        <v>245</v>
      </c>
      <c r="J377">
        <v>8058</v>
      </c>
      <c r="K377">
        <v>86</v>
      </c>
      <c r="L377">
        <v>0</v>
      </c>
    </row>
    <row r="378" spans="1:12">
      <c r="A378" s="13" t="s">
        <v>151</v>
      </c>
      <c r="B378" s="20" t="s">
        <v>33</v>
      </c>
      <c r="C378" s="7">
        <v>7297</v>
      </c>
      <c r="D378" s="7">
        <v>75</v>
      </c>
      <c r="E378" s="14">
        <v>0</v>
      </c>
      <c r="H378" t="s">
        <v>254</v>
      </c>
      <c r="I378" t="s">
        <v>39</v>
      </c>
      <c r="J378">
        <v>8603</v>
      </c>
      <c r="K378">
        <v>113</v>
      </c>
      <c r="L378">
        <v>0</v>
      </c>
    </row>
    <row r="379" spans="1:12">
      <c r="A379" s="13" t="s">
        <v>151</v>
      </c>
      <c r="B379" s="20" t="s">
        <v>34</v>
      </c>
      <c r="C379" s="7">
        <v>8206</v>
      </c>
      <c r="D379" s="7">
        <v>40</v>
      </c>
      <c r="E379" s="14">
        <v>0</v>
      </c>
      <c r="H379" t="s">
        <v>254</v>
      </c>
      <c r="I379" t="s">
        <v>246</v>
      </c>
      <c r="J379">
        <v>8562</v>
      </c>
      <c r="K379">
        <v>75</v>
      </c>
      <c r="L379">
        <v>0</v>
      </c>
    </row>
    <row r="380" spans="1:12">
      <c r="A380" s="13" t="s">
        <v>151</v>
      </c>
      <c r="B380" s="20" t="s">
        <v>35</v>
      </c>
      <c r="C380" s="7">
        <v>8366</v>
      </c>
      <c r="D380" s="7">
        <v>101</v>
      </c>
      <c r="E380" s="14">
        <v>0</v>
      </c>
      <c r="H380" t="s">
        <v>254</v>
      </c>
      <c r="I380" t="s">
        <v>247</v>
      </c>
      <c r="J380">
        <v>7877</v>
      </c>
      <c r="K380">
        <v>29</v>
      </c>
      <c r="L380">
        <v>0</v>
      </c>
    </row>
    <row r="381" spans="1:12">
      <c r="A381" s="13" t="s">
        <v>151</v>
      </c>
      <c r="B381" s="20" t="s">
        <v>36</v>
      </c>
      <c r="C381" s="7">
        <v>8389</v>
      </c>
      <c r="D381" s="7">
        <v>68</v>
      </c>
      <c r="E381" s="14">
        <v>0</v>
      </c>
      <c r="H381" t="s">
        <v>254</v>
      </c>
      <c r="I381" t="s">
        <v>248</v>
      </c>
      <c r="J381">
        <v>7247</v>
      </c>
      <c r="K381">
        <v>197</v>
      </c>
      <c r="L381">
        <v>0</v>
      </c>
    </row>
    <row r="382" spans="1:12">
      <c r="A382" s="13" t="s">
        <v>151</v>
      </c>
      <c r="B382" s="20" t="s">
        <v>37</v>
      </c>
      <c r="C382" s="7">
        <v>9449</v>
      </c>
      <c r="D382" s="7">
        <v>23</v>
      </c>
      <c r="E382" s="14">
        <v>0</v>
      </c>
      <c r="H382" t="s">
        <v>254</v>
      </c>
      <c r="I382" t="s">
        <v>40</v>
      </c>
      <c r="J382">
        <v>6086</v>
      </c>
      <c r="K382">
        <v>27</v>
      </c>
      <c r="L382">
        <v>0</v>
      </c>
    </row>
    <row r="383" spans="1:12">
      <c r="A383" s="13" t="s">
        <v>151</v>
      </c>
      <c r="B383" s="20" t="s">
        <v>38</v>
      </c>
      <c r="C383" s="7">
        <v>9493</v>
      </c>
      <c r="D383" s="7">
        <v>212</v>
      </c>
      <c r="E383" s="14">
        <v>0</v>
      </c>
      <c r="H383" t="s">
        <v>254</v>
      </c>
      <c r="I383" t="s">
        <v>249</v>
      </c>
      <c r="J383">
        <v>5457</v>
      </c>
      <c r="K383">
        <v>96</v>
      </c>
      <c r="L383">
        <v>0</v>
      </c>
    </row>
    <row r="384" spans="1:12">
      <c r="A384" s="13" t="s">
        <v>151</v>
      </c>
      <c r="B384" s="20" t="s">
        <v>39</v>
      </c>
      <c r="C384" s="7">
        <v>9088</v>
      </c>
      <c r="D384" s="7">
        <v>67</v>
      </c>
      <c r="E384" s="14">
        <v>0</v>
      </c>
      <c r="H384" t="s">
        <v>254</v>
      </c>
      <c r="I384" t="s">
        <v>250</v>
      </c>
      <c r="J384">
        <v>1692</v>
      </c>
      <c r="K384">
        <v>81</v>
      </c>
      <c r="L384">
        <v>0</v>
      </c>
    </row>
    <row r="385" spans="1:12">
      <c r="A385" s="13" t="s">
        <v>151</v>
      </c>
      <c r="B385" s="20" t="s">
        <v>40</v>
      </c>
      <c r="C385" s="7">
        <v>5141</v>
      </c>
      <c r="D385" s="7">
        <v>158</v>
      </c>
      <c r="E385" s="14">
        <v>0</v>
      </c>
      <c r="H385" t="s">
        <v>254</v>
      </c>
      <c r="I385" t="s">
        <v>251</v>
      </c>
      <c r="J385">
        <v>1073</v>
      </c>
      <c r="K385">
        <v>120</v>
      </c>
      <c r="L385">
        <v>0</v>
      </c>
    </row>
    <row r="386" spans="1:12">
      <c r="A386" s="13" t="s">
        <v>152</v>
      </c>
      <c r="B386" s="20" t="s">
        <v>17</v>
      </c>
      <c r="C386" s="7">
        <v>2674</v>
      </c>
      <c r="D386" s="7">
        <v>74</v>
      </c>
      <c r="E386" s="14">
        <v>0</v>
      </c>
      <c r="H386" t="s">
        <v>255</v>
      </c>
      <c r="I386" t="s">
        <v>17</v>
      </c>
      <c r="J386">
        <v>1494</v>
      </c>
      <c r="K386">
        <v>103</v>
      </c>
      <c r="L386">
        <v>0</v>
      </c>
    </row>
    <row r="387" spans="1:12">
      <c r="A387" s="13" t="s">
        <v>152</v>
      </c>
      <c r="B387" s="20" t="s">
        <v>18</v>
      </c>
      <c r="C387" s="7">
        <v>2170</v>
      </c>
      <c r="D387" s="7">
        <v>128</v>
      </c>
      <c r="E387" s="14">
        <v>0</v>
      </c>
      <c r="H387" t="s">
        <v>255</v>
      </c>
      <c r="I387" t="s">
        <v>180</v>
      </c>
      <c r="J387">
        <v>1923</v>
      </c>
      <c r="K387">
        <v>86</v>
      </c>
      <c r="L387">
        <v>0</v>
      </c>
    </row>
    <row r="388" spans="1:12">
      <c r="A388" s="13" t="s">
        <v>152</v>
      </c>
      <c r="B388" s="20" t="s">
        <v>19</v>
      </c>
      <c r="C388" s="7">
        <v>6869</v>
      </c>
      <c r="D388" s="7">
        <v>19</v>
      </c>
      <c r="E388" s="14">
        <v>0</v>
      </c>
      <c r="H388" t="s">
        <v>255</v>
      </c>
      <c r="I388" t="s">
        <v>181</v>
      </c>
      <c r="J388">
        <v>1616</v>
      </c>
      <c r="K388">
        <v>78</v>
      </c>
      <c r="L388">
        <v>0</v>
      </c>
    </row>
    <row r="389" spans="1:12">
      <c r="A389" s="13" t="s">
        <v>152</v>
      </c>
      <c r="B389" s="20" t="s">
        <v>20</v>
      </c>
      <c r="C389" s="7">
        <v>6011</v>
      </c>
      <c r="D389" s="7">
        <v>90</v>
      </c>
      <c r="E389" s="14">
        <v>0</v>
      </c>
      <c r="H389" t="s">
        <v>255</v>
      </c>
      <c r="I389" t="s">
        <v>182</v>
      </c>
      <c r="J389">
        <v>1635</v>
      </c>
      <c r="K389">
        <v>118</v>
      </c>
      <c r="L389">
        <v>0</v>
      </c>
    </row>
    <row r="390" spans="1:12">
      <c r="A390" s="13" t="s">
        <v>152</v>
      </c>
      <c r="B390" s="20" t="s">
        <v>21</v>
      </c>
      <c r="C390" s="7">
        <v>11982</v>
      </c>
      <c r="D390" s="7">
        <v>22</v>
      </c>
      <c r="E390" s="14">
        <v>0</v>
      </c>
      <c r="H390" t="s">
        <v>255</v>
      </c>
      <c r="I390" t="s">
        <v>18</v>
      </c>
      <c r="J390">
        <v>2128</v>
      </c>
      <c r="K390">
        <v>111</v>
      </c>
      <c r="L390">
        <v>0</v>
      </c>
    </row>
    <row r="391" spans="1:12">
      <c r="A391" s="13" t="s">
        <v>152</v>
      </c>
      <c r="B391" s="20" t="s">
        <v>22</v>
      </c>
      <c r="C391" s="7">
        <v>13680</v>
      </c>
      <c r="D391" s="7">
        <v>22</v>
      </c>
      <c r="E391" s="14">
        <v>0</v>
      </c>
      <c r="H391" t="s">
        <v>255</v>
      </c>
      <c r="I391" t="s">
        <v>183</v>
      </c>
      <c r="J391">
        <v>2801</v>
      </c>
      <c r="K391">
        <v>44</v>
      </c>
      <c r="L391">
        <v>0</v>
      </c>
    </row>
    <row r="392" spans="1:12">
      <c r="A392" s="13" t="s">
        <v>152</v>
      </c>
      <c r="B392" s="20" t="s">
        <v>23</v>
      </c>
      <c r="C392" s="7">
        <v>13577</v>
      </c>
      <c r="D392" s="7">
        <v>44</v>
      </c>
      <c r="E392" s="14">
        <v>0</v>
      </c>
      <c r="H392" t="s">
        <v>255</v>
      </c>
      <c r="I392" t="s">
        <v>184</v>
      </c>
      <c r="J392">
        <v>2613</v>
      </c>
      <c r="K392">
        <v>212</v>
      </c>
      <c r="L392">
        <v>0</v>
      </c>
    </row>
    <row r="393" spans="1:12">
      <c r="A393" s="13" t="s">
        <v>152</v>
      </c>
      <c r="B393" s="20" t="s">
        <v>24</v>
      </c>
      <c r="C393" s="7">
        <v>12649</v>
      </c>
      <c r="D393" s="7">
        <v>21</v>
      </c>
      <c r="E393" s="14">
        <v>0</v>
      </c>
      <c r="H393" t="s">
        <v>255</v>
      </c>
      <c r="I393" t="s">
        <v>185</v>
      </c>
      <c r="J393">
        <v>2074</v>
      </c>
      <c r="K393">
        <v>31</v>
      </c>
      <c r="L393">
        <v>0</v>
      </c>
    </row>
    <row r="394" spans="1:12">
      <c r="A394" s="13" t="s">
        <v>152</v>
      </c>
      <c r="B394" s="20" t="s">
        <v>25</v>
      </c>
      <c r="C394" s="7">
        <v>10990</v>
      </c>
      <c r="D394" s="7">
        <v>73</v>
      </c>
      <c r="E394" s="14">
        <v>0</v>
      </c>
      <c r="H394" t="s">
        <v>255</v>
      </c>
      <c r="I394" t="s">
        <v>19</v>
      </c>
      <c r="J394">
        <v>3479</v>
      </c>
      <c r="K394">
        <v>57</v>
      </c>
      <c r="L394">
        <v>0</v>
      </c>
    </row>
    <row r="395" spans="1:12">
      <c r="A395" s="13" t="s">
        <v>152</v>
      </c>
      <c r="B395" s="20" t="s">
        <v>26</v>
      </c>
      <c r="C395" s="7">
        <v>10605</v>
      </c>
      <c r="D395" s="7">
        <v>93</v>
      </c>
      <c r="E395" s="14">
        <v>0</v>
      </c>
      <c r="H395" t="s">
        <v>255</v>
      </c>
      <c r="I395" t="s">
        <v>186</v>
      </c>
      <c r="J395">
        <v>2405</v>
      </c>
      <c r="K395">
        <v>69</v>
      </c>
      <c r="L395">
        <v>0</v>
      </c>
    </row>
    <row r="396" spans="1:12">
      <c r="A396" s="13" t="s">
        <v>152</v>
      </c>
      <c r="B396" s="20" t="s">
        <v>27</v>
      </c>
      <c r="C396" s="7">
        <v>9207</v>
      </c>
      <c r="D396" s="7">
        <v>136</v>
      </c>
      <c r="E396" s="14">
        <v>0</v>
      </c>
      <c r="H396" t="s">
        <v>255</v>
      </c>
      <c r="I396" t="s">
        <v>187</v>
      </c>
      <c r="J396">
        <v>2026</v>
      </c>
      <c r="K396">
        <v>108</v>
      </c>
      <c r="L396">
        <v>0</v>
      </c>
    </row>
    <row r="397" spans="1:12">
      <c r="A397" s="13" t="s">
        <v>152</v>
      </c>
      <c r="B397" s="20" t="s">
        <v>28</v>
      </c>
      <c r="C397" s="7">
        <v>7847</v>
      </c>
      <c r="D397" s="7">
        <v>48</v>
      </c>
      <c r="E397" s="14">
        <v>0</v>
      </c>
      <c r="H397" t="s">
        <v>255</v>
      </c>
      <c r="I397" t="s">
        <v>188</v>
      </c>
      <c r="J397">
        <v>2075</v>
      </c>
      <c r="K397">
        <v>61</v>
      </c>
      <c r="L397">
        <v>0</v>
      </c>
    </row>
    <row r="398" spans="1:12">
      <c r="A398" s="13" t="s">
        <v>152</v>
      </c>
      <c r="B398" s="20" t="s">
        <v>29</v>
      </c>
      <c r="C398" s="7">
        <v>8524</v>
      </c>
      <c r="D398" s="7">
        <v>124</v>
      </c>
      <c r="E398" s="14">
        <v>0</v>
      </c>
      <c r="H398" t="s">
        <v>255</v>
      </c>
      <c r="I398" t="s">
        <v>20</v>
      </c>
      <c r="J398">
        <v>2368</v>
      </c>
      <c r="K398">
        <v>28</v>
      </c>
      <c r="L398">
        <v>0</v>
      </c>
    </row>
    <row r="399" spans="1:12">
      <c r="A399" s="13" t="s">
        <v>152</v>
      </c>
      <c r="B399" s="20" t="s">
        <v>30</v>
      </c>
      <c r="C399" s="7">
        <v>8549</v>
      </c>
      <c r="D399" s="7">
        <v>122</v>
      </c>
      <c r="E399" s="14">
        <v>0</v>
      </c>
      <c r="H399" t="s">
        <v>255</v>
      </c>
      <c r="I399" t="s">
        <v>189</v>
      </c>
      <c r="J399">
        <v>2435</v>
      </c>
      <c r="K399">
        <v>101</v>
      </c>
      <c r="L399">
        <v>0</v>
      </c>
    </row>
    <row r="400" spans="1:12">
      <c r="A400" s="13" t="s">
        <v>152</v>
      </c>
      <c r="B400" s="20" t="s">
        <v>31</v>
      </c>
      <c r="C400" s="7">
        <v>7417</v>
      </c>
      <c r="D400" s="7">
        <v>240</v>
      </c>
      <c r="E400" s="14">
        <v>0</v>
      </c>
      <c r="H400" t="s">
        <v>255</v>
      </c>
      <c r="I400" t="s">
        <v>190</v>
      </c>
      <c r="J400">
        <v>2629</v>
      </c>
      <c r="K400">
        <v>81</v>
      </c>
      <c r="L400">
        <v>0</v>
      </c>
    </row>
    <row r="401" spans="1:12">
      <c r="A401" s="13" t="s">
        <v>152</v>
      </c>
      <c r="B401" s="20" t="s">
        <v>32</v>
      </c>
      <c r="C401" s="7">
        <v>7446</v>
      </c>
      <c r="D401" s="7">
        <v>114</v>
      </c>
      <c r="E401" s="14">
        <v>0</v>
      </c>
      <c r="H401" t="s">
        <v>255</v>
      </c>
      <c r="I401" t="s">
        <v>191</v>
      </c>
      <c r="J401">
        <v>5033</v>
      </c>
      <c r="K401">
        <v>98</v>
      </c>
      <c r="L401">
        <v>0</v>
      </c>
    </row>
    <row r="402" spans="1:12">
      <c r="A402" s="13" t="s">
        <v>152</v>
      </c>
      <c r="B402" s="20" t="s">
        <v>33</v>
      </c>
      <c r="C402" s="7">
        <v>6922</v>
      </c>
      <c r="D402" s="7">
        <v>67</v>
      </c>
      <c r="E402" s="14">
        <v>0</v>
      </c>
      <c r="H402" t="s">
        <v>255</v>
      </c>
      <c r="I402" t="s">
        <v>21</v>
      </c>
      <c r="J402">
        <v>4883</v>
      </c>
      <c r="K402">
        <v>131</v>
      </c>
      <c r="L402">
        <v>0</v>
      </c>
    </row>
    <row r="403" spans="1:12">
      <c r="A403" s="13" t="s">
        <v>152</v>
      </c>
      <c r="B403" s="20" t="s">
        <v>34</v>
      </c>
      <c r="C403" s="7">
        <v>7545</v>
      </c>
      <c r="D403" s="7">
        <v>234</v>
      </c>
      <c r="E403" s="14">
        <v>0</v>
      </c>
      <c r="H403" t="s">
        <v>255</v>
      </c>
      <c r="I403" t="s">
        <v>192</v>
      </c>
      <c r="J403">
        <v>6225</v>
      </c>
      <c r="K403">
        <v>121</v>
      </c>
      <c r="L403">
        <v>0</v>
      </c>
    </row>
    <row r="404" spans="1:12">
      <c r="A404" s="13" t="s">
        <v>152</v>
      </c>
      <c r="B404" s="20" t="s">
        <v>35</v>
      </c>
      <c r="C404" s="7">
        <v>7321</v>
      </c>
      <c r="D404" s="7">
        <v>38</v>
      </c>
      <c r="E404" s="14">
        <v>0</v>
      </c>
      <c r="H404" t="s">
        <v>255</v>
      </c>
      <c r="I404" t="s">
        <v>193</v>
      </c>
      <c r="J404">
        <v>8009</v>
      </c>
      <c r="K404">
        <v>61</v>
      </c>
      <c r="L404">
        <v>0</v>
      </c>
    </row>
    <row r="405" spans="1:12">
      <c r="A405" s="13" t="s">
        <v>152</v>
      </c>
      <c r="B405" s="20" t="s">
        <v>36</v>
      </c>
      <c r="C405" s="7">
        <v>8783</v>
      </c>
      <c r="D405" s="7">
        <v>81</v>
      </c>
      <c r="E405" s="14">
        <v>0</v>
      </c>
      <c r="H405" t="s">
        <v>255</v>
      </c>
      <c r="I405" t="s">
        <v>194</v>
      </c>
      <c r="J405">
        <v>8584</v>
      </c>
      <c r="K405">
        <v>76</v>
      </c>
      <c r="L405">
        <v>0</v>
      </c>
    </row>
    <row r="406" spans="1:12">
      <c r="A406" s="13" t="s">
        <v>152</v>
      </c>
      <c r="B406" s="20" t="s">
        <v>37</v>
      </c>
      <c r="C406" s="7">
        <v>9813</v>
      </c>
      <c r="D406" s="7">
        <v>32</v>
      </c>
      <c r="E406" s="14">
        <v>0</v>
      </c>
      <c r="H406" t="s">
        <v>255</v>
      </c>
      <c r="I406" t="s">
        <v>22</v>
      </c>
      <c r="J406">
        <v>8137</v>
      </c>
      <c r="K406">
        <v>56</v>
      </c>
      <c r="L406">
        <v>0</v>
      </c>
    </row>
    <row r="407" spans="1:12">
      <c r="A407" s="13" t="s">
        <v>152</v>
      </c>
      <c r="B407" s="20" t="s">
        <v>38</v>
      </c>
      <c r="C407" s="7">
        <v>11376</v>
      </c>
      <c r="D407" s="7">
        <v>94</v>
      </c>
      <c r="E407" s="14">
        <v>0</v>
      </c>
      <c r="H407" t="s">
        <v>255</v>
      </c>
      <c r="I407" t="s">
        <v>195</v>
      </c>
      <c r="J407">
        <v>9790</v>
      </c>
      <c r="K407">
        <v>87</v>
      </c>
      <c r="L407">
        <v>0</v>
      </c>
    </row>
    <row r="408" spans="1:12">
      <c r="A408" s="13" t="s">
        <v>152</v>
      </c>
      <c r="B408" s="20" t="s">
        <v>39</v>
      </c>
      <c r="C408" s="7">
        <v>9799</v>
      </c>
      <c r="D408" s="7">
        <v>23</v>
      </c>
      <c r="E408" s="14">
        <v>0</v>
      </c>
      <c r="H408" t="s">
        <v>255</v>
      </c>
      <c r="I408" t="s">
        <v>196</v>
      </c>
      <c r="J408">
        <v>11612</v>
      </c>
      <c r="K408">
        <v>233</v>
      </c>
      <c r="L408">
        <v>0</v>
      </c>
    </row>
    <row r="409" spans="1:12">
      <c r="A409" s="13" t="s">
        <v>152</v>
      </c>
      <c r="B409" s="20" t="s">
        <v>40</v>
      </c>
      <c r="C409" s="7">
        <v>5784</v>
      </c>
      <c r="D409" s="7">
        <v>249</v>
      </c>
      <c r="E409" s="14">
        <v>0</v>
      </c>
      <c r="H409" t="s">
        <v>255</v>
      </c>
      <c r="I409" t="s">
        <v>197</v>
      </c>
      <c r="J409">
        <v>12008</v>
      </c>
      <c r="K409">
        <v>96</v>
      </c>
      <c r="L409">
        <v>0</v>
      </c>
    </row>
    <row r="410" spans="1:12">
      <c r="A410" s="13" t="s">
        <v>153</v>
      </c>
      <c r="B410" s="20" t="s">
        <v>17</v>
      </c>
      <c r="C410" s="7">
        <v>2624</v>
      </c>
      <c r="D410" s="7">
        <v>75</v>
      </c>
      <c r="E410" s="14">
        <v>0</v>
      </c>
      <c r="H410" t="s">
        <v>255</v>
      </c>
      <c r="I410" t="s">
        <v>23</v>
      </c>
      <c r="J410">
        <v>12797</v>
      </c>
      <c r="K410">
        <v>225</v>
      </c>
      <c r="L410">
        <v>0</v>
      </c>
    </row>
    <row r="411" spans="1:12">
      <c r="A411" s="13" t="s">
        <v>153</v>
      </c>
      <c r="B411" s="20" t="s">
        <v>18</v>
      </c>
      <c r="C411" s="7">
        <v>2195</v>
      </c>
      <c r="D411" s="7">
        <v>82</v>
      </c>
      <c r="E411" s="14">
        <v>0</v>
      </c>
      <c r="H411" t="s">
        <v>255</v>
      </c>
      <c r="I411" t="s">
        <v>198</v>
      </c>
      <c r="J411">
        <v>12272</v>
      </c>
      <c r="K411">
        <v>95</v>
      </c>
      <c r="L411">
        <v>0</v>
      </c>
    </row>
    <row r="412" spans="1:12">
      <c r="A412" s="13" t="s">
        <v>153</v>
      </c>
      <c r="B412" s="20" t="s">
        <v>19</v>
      </c>
      <c r="C412" s="7">
        <v>2236</v>
      </c>
      <c r="D412" s="7">
        <v>89</v>
      </c>
      <c r="E412" s="14">
        <v>0</v>
      </c>
      <c r="H412" t="s">
        <v>255</v>
      </c>
      <c r="I412" t="s">
        <v>199</v>
      </c>
      <c r="J412">
        <v>12529</v>
      </c>
      <c r="K412">
        <v>83</v>
      </c>
      <c r="L412">
        <v>0</v>
      </c>
    </row>
    <row r="413" spans="1:12">
      <c r="A413" s="13" t="s">
        <v>153</v>
      </c>
      <c r="B413" s="20" t="s">
        <v>20</v>
      </c>
      <c r="C413" s="7">
        <v>2792</v>
      </c>
      <c r="D413" s="7">
        <v>84</v>
      </c>
      <c r="E413" s="14">
        <v>0</v>
      </c>
      <c r="H413" t="s">
        <v>255</v>
      </c>
      <c r="I413" t="s">
        <v>200</v>
      </c>
      <c r="J413">
        <v>12408</v>
      </c>
      <c r="K413">
        <v>77</v>
      </c>
      <c r="L413">
        <v>0</v>
      </c>
    </row>
    <row r="414" spans="1:12">
      <c r="A414" s="13" t="s">
        <v>153</v>
      </c>
      <c r="B414" s="20" t="s">
        <v>21</v>
      </c>
      <c r="C414" s="7">
        <v>8385</v>
      </c>
      <c r="D414" s="7">
        <v>126</v>
      </c>
      <c r="E414" s="14">
        <v>0</v>
      </c>
      <c r="H414" t="s">
        <v>255</v>
      </c>
      <c r="I414" t="s">
        <v>24</v>
      </c>
      <c r="J414">
        <v>10881</v>
      </c>
      <c r="K414">
        <v>81</v>
      </c>
      <c r="L414">
        <v>0</v>
      </c>
    </row>
    <row r="415" spans="1:12">
      <c r="A415" s="13" t="s">
        <v>153</v>
      </c>
      <c r="B415" s="20" t="s">
        <v>22</v>
      </c>
      <c r="C415" s="7">
        <v>12627</v>
      </c>
      <c r="D415" s="7">
        <v>24</v>
      </c>
      <c r="E415" s="14">
        <v>0</v>
      </c>
      <c r="H415" t="s">
        <v>255</v>
      </c>
      <c r="I415" t="s">
        <v>201</v>
      </c>
      <c r="J415">
        <v>9615</v>
      </c>
      <c r="K415">
        <v>92</v>
      </c>
      <c r="L415">
        <v>0</v>
      </c>
    </row>
    <row r="416" spans="1:12">
      <c r="A416" s="13" t="s">
        <v>153</v>
      </c>
      <c r="B416" s="20" t="s">
        <v>23</v>
      </c>
      <c r="C416" s="7">
        <v>12009</v>
      </c>
      <c r="D416" s="7">
        <v>152</v>
      </c>
      <c r="E416" s="14">
        <v>0</v>
      </c>
      <c r="H416" t="s">
        <v>255</v>
      </c>
      <c r="I416" t="s">
        <v>202</v>
      </c>
      <c r="J416">
        <v>9441</v>
      </c>
      <c r="K416">
        <v>69</v>
      </c>
      <c r="L416">
        <v>0</v>
      </c>
    </row>
    <row r="417" spans="1:12">
      <c r="A417" s="13" t="s">
        <v>153</v>
      </c>
      <c r="B417" s="20" t="s">
        <v>24</v>
      </c>
      <c r="C417" s="7">
        <v>11508</v>
      </c>
      <c r="D417" s="7">
        <v>202</v>
      </c>
      <c r="E417" s="14">
        <v>0</v>
      </c>
      <c r="H417" t="s">
        <v>255</v>
      </c>
      <c r="I417" t="s">
        <v>203</v>
      </c>
      <c r="J417">
        <v>9413</v>
      </c>
      <c r="K417">
        <v>29</v>
      </c>
      <c r="L417">
        <v>0</v>
      </c>
    </row>
    <row r="418" spans="1:12">
      <c r="A418" s="13" t="s">
        <v>153</v>
      </c>
      <c r="B418" s="20" t="s">
        <v>25</v>
      </c>
      <c r="C418" s="7">
        <v>11425</v>
      </c>
      <c r="D418" s="7">
        <v>53</v>
      </c>
      <c r="E418" s="14">
        <v>0</v>
      </c>
      <c r="H418" t="s">
        <v>255</v>
      </c>
      <c r="I418" t="s">
        <v>25</v>
      </c>
      <c r="J418">
        <v>9418</v>
      </c>
      <c r="K418">
        <v>105</v>
      </c>
      <c r="L418">
        <v>0</v>
      </c>
    </row>
    <row r="419" spans="1:12">
      <c r="A419" s="13" t="s">
        <v>153</v>
      </c>
      <c r="B419" s="20" t="s">
        <v>26</v>
      </c>
      <c r="C419" s="7">
        <v>11338</v>
      </c>
      <c r="D419" s="7">
        <v>74</v>
      </c>
      <c r="E419" s="14">
        <v>0</v>
      </c>
      <c r="H419" t="s">
        <v>255</v>
      </c>
      <c r="I419" t="s">
        <v>204</v>
      </c>
      <c r="J419">
        <v>9362</v>
      </c>
      <c r="K419">
        <v>68</v>
      </c>
      <c r="L419">
        <v>0</v>
      </c>
    </row>
    <row r="420" spans="1:12">
      <c r="A420" s="13" t="s">
        <v>153</v>
      </c>
      <c r="B420" s="20" t="s">
        <v>27</v>
      </c>
      <c r="C420" s="7">
        <v>11171</v>
      </c>
      <c r="D420" s="7">
        <v>75</v>
      </c>
      <c r="E420" s="14">
        <v>0</v>
      </c>
      <c r="H420" t="s">
        <v>255</v>
      </c>
      <c r="I420" t="s">
        <v>205</v>
      </c>
      <c r="J420">
        <v>9522</v>
      </c>
      <c r="K420">
        <v>187</v>
      </c>
      <c r="L420">
        <v>0</v>
      </c>
    </row>
    <row r="421" spans="1:12">
      <c r="A421" s="13" t="s">
        <v>153</v>
      </c>
      <c r="B421" s="20" t="s">
        <v>28</v>
      </c>
      <c r="C421" s="7">
        <v>9118</v>
      </c>
      <c r="D421" s="7">
        <v>66</v>
      </c>
      <c r="E421" s="14">
        <v>0</v>
      </c>
      <c r="H421" t="s">
        <v>255</v>
      </c>
      <c r="I421" t="s">
        <v>206</v>
      </c>
      <c r="J421">
        <v>9520</v>
      </c>
      <c r="K421">
        <v>123</v>
      </c>
      <c r="L421">
        <v>0</v>
      </c>
    </row>
    <row r="422" spans="1:12">
      <c r="A422" s="13" t="s">
        <v>153</v>
      </c>
      <c r="B422" s="20" t="s">
        <v>29</v>
      </c>
      <c r="C422" s="7">
        <v>8452</v>
      </c>
      <c r="D422" s="7">
        <v>99</v>
      </c>
      <c r="E422" s="14">
        <v>0</v>
      </c>
      <c r="H422" t="s">
        <v>255</v>
      </c>
      <c r="I422" t="s">
        <v>26</v>
      </c>
      <c r="J422">
        <v>9684</v>
      </c>
      <c r="K422">
        <v>91</v>
      </c>
      <c r="L422">
        <v>0</v>
      </c>
    </row>
    <row r="423" spans="1:12">
      <c r="A423" s="13" t="s">
        <v>153</v>
      </c>
      <c r="B423" s="20" t="s">
        <v>30</v>
      </c>
      <c r="C423" s="7">
        <v>9969</v>
      </c>
      <c r="D423" s="7">
        <v>84</v>
      </c>
      <c r="E423" s="14">
        <v>0</v>
      </c>
      <c r="H423" t="s">
        <v>255</v>
      </c>
      <c r="I423" t="s">
        <v>207</v>
      </c>
      <c r="J423">
        <v>9145</v>
      </c>
      <c r="K423">
        <v>58</v>
      </c>
      <c r="L423">
        <v>0</v>
      </c>
    </row>
    <row r="424" spans="1:12">
      <c r="A424" s="13" t="s">
        <v>153</v>
      </c>
      <c r="B424" s="20" t="s">
        <v>31</v>
      </c>
      <c r="C424" s="7">
        <v>8562</v>
      </c>
      <c r="D424" s="7">
        <v>31</v>
      </c>
      <c r="E424" s="14">
        <v>0</v>
      </c>
      <c r="H424" t="s">
        <v>255</v>
      </c>
      <c r="I424" t="s">
        <v>208</v>
      </c>
      <c r="J424">
        <v>8541</v>
      </c>
      <c r="K424">
        <v>27</v>
      </c>
      <c r="L424">
        <v>0</v>
      </c>
    </row>
    <row r="425" spans="1:12">
      <c r="A425" s="13" t="s">
        <v>153</v>
      </c>
      <c r="B425" s="20" t="s">
        <v>32</v>
      </c>
      <c r="C425" s="7">
        <v>9946</v>
      </c>
      <c r="D425" s="7">
        <v>60</v>
      </c>
      <c r="E425" s="14">
        <v>0</v>
      </c>
      <c r="H425" t="s">
        <v>255</v>
      </c>
      <c r="I425" t="s">
        <v>209</v>
      </c>
      <c r="J425">
        <v>8656</v>
      </c>
      <c r="K425">
        <v>29</v>
      </c>
      <c r="L425">
        <v>0</v>
      </c>
    </row>
    <row r="426" spans="1:12">
      <c r="A426" s="13" t="s">
        <v>153</v>
      </c>
      <c r="B426" s="20" t="s">
        <v>33</v>
      </c>
      <c r="C426" s="7">
        <v>9093</v>
      </c>
      <c r="D426" s="7">
        <v>67</v>
      </c>
      <c r="E426" s="14">
        <v>0</v>
      </c>
      <c r="H426" t="s">
        <v>255</v>
      </c>
      <c r="I426" t="s">
        <v>27</v>
      </c>
      <c r="J426">
        <v>8223</v>
      </c>
      <c r="K426">
        <v>90</v>
      </c>
      <c r="L426">
        <v>0</v>
      </c>
    </row>
    <row r="427" spans="1:12">
      <c r="A427" s="13" t="s">
        <v>153</v>
      </c>
      <c r="B427" s="20" t="s">
        <v>34</v>
      </c>
      <c r="C427" s="7">
        <v>9076</v>
      </c>
      <c r="D427" s="7">
        <v>57</v>
      </c>
      <c r="E427" s="14">
        <v>0</v>
      </c>
      <c r="H427" t="s">
        <v>255</v>
      </c>
      <c r="I427" t="s">
        <v>210</v>
      </c>
      <c r="J427">
        <v>7403</v>
      </c>
      <c r="K427">
        <v>26</v>
      </c>
      <c r="L427">
        <v>0</v>
      </c>
    </row>
    <row r="428" spans="1:12">
      <c r="A428" s="13" t="s">
        <v>153</v>
      </c>
      <c r="B428" s="20" t="s">
        <v>35</v>
      </c>
      <c r="C428" s="7">
        <v>9144</v>
      </c>
      <c r="D428" s="7">
        <v>80</v>
      </c>
      <c r="E428" s="14">
        <v>0</v>
      </c>
      <c r="H428" t="s">
        <v>255</v>
      </c>
      <c r="I428" t="s">
        <v>211</v>
      </c>
      <c r="J428">
        <v>6730</v>
      </c>
      <c r="K428">
        <v>154</v>
      </c>
      <c r="L428">
        <v>0</v>
      </c>
    </row>
    <row r="429" spans="1:12">
      <c r="A429" s="13" t="s">
        <v>153</v>
      </c>
      <c r="B429" s="20" t="s">
        <v>36</v>
      </c>
      <c r="C429" s="7">
        <v>10280</v>
      </c>
      <c r="D429" s="7">
        <v>61</v>
      </c>
      <c r="E429" s="14">
        <v>0</v>
      </c>
      <c r="H429" t="s">
        <v>255</v>
      </c>
      <c r="I429" t="s">
        <v>212</v>
      </c>
      <c r="J429">
        <v>7174</v>
      </c>
      <c r="K429">
        <v>85</v>
      </c>
      <c r="L429">
        <v>0</v>
      </c>
    </row>
    <row r="430" spans="1:12">
      <c r="A430" s="13" t="s">
        <v>153</v>
      </c>
      <c r="B430" s="20" t="s">
        <v>37</v>
      </c>
      <c r="C430" s="7">
        <v>11826</v>
      </c>
      <c r="D430" s="7">
        <v>200</v>
      </c>
      <c r="E430" s="14">
        <v>0</v>
      </c>
      <c r="H430" t="s">
        <v>255</v>
      </c>
      <c r="I430" t="s">
        <v>28</v>
      </c>
      <c r="J430">
        <v>5993</v>
      </c>
      <c r="K430">
        <v>69</v>
      </c>
      <c r="L430">
        <v>0</v>
      </c>
    </row>
    <row r="431" spans="1:12">
      <c r="A431" s="13" t="s">
        <v>153</v>
      </c>
      <c r="B431" s="20" t="s">
        <v>38</v>
      </c>
      <c r="C431" s="7">
        <v>11765</v>
      </c>
      <c r="D431" s="7">
        <v>64</v>
      </c>
      <c r="E431" s="14">
        <v>0</v>
      </c>
      <c r="H431" t="s">
        <v>255</v>
      </c>
      <c r="I431" t="s">
        <v>213</v>
      </c>
      <c r="J431">
        <v>4781</v>
      </c>
      <c r="K431">
        <v>25</v>
      </c>
      <c r="L431">
        <v>0</v>
      </c>
    </row>
    <row r="432" spans="1:12">
      <c r="A432" s="13" t="s">
        <v>153</v>
      </c>
      <c r="B432" s="20" t="s">
        <v>39</v>
      </c>
      <c r="C432" s="7">
        <v>10188</v>
      </c>
      <c r="D432" s="7">
        <v>85</v>
      </c>
      <c r="E432" s="14">
        <v>0</v>
      </c>
      <c r="H432" t="s">
        <v>255</v>
      </c>
      <c r="I432" t="s">
        <v>214</v>
      </c>
      <c r="J432">
        <v>4656</v>
      </c>
      <c r="K432">
        <v>69</v>
      </c>
      <c r="L432">
        <v>0</v>
      </c>
    </row>
    <row r="433" spans="1:12">
      <c r="A433" s="13" t="s">
        <v>153</v>
      </c>
      <c r="B433" s="20" t="s">
        <v>40</v>
      </c>
      <c r="C433" s="7">
        <v>7044</v>
      </c>
      <c r="D433" s="7">
        <v>75</v>
      </c>
      <c r="E433" s="14">
        <v>0</v>
      </c>
      <c r="H433" t="s">
        <v>255</v>
      </c>
      <c r="I433" t="s">
        <v>215</v>
      </c>
      <c r="J433">
        <v>4821</v>
      </c>
      <c r="K433">
        <v>94</v>
      </c>
      <c r="L433">
        <v>0</v>
      </c>
    </row>
    <row r="434" spans="1:12">
      <c r="A434" s="13" t="s">
        <v>154</v>
      </c>
      <c r="B434" s="20" t="s">
        <v>17</v>
      </c>
      <c r="C434" s="7">
        <v>5178</v>
      </c>
      <c r="D434" s="7">
        <v>74</v>
      </c>
      <c r="E434" s="14">
        <v>0</v>
      </c>
      <c r="H434" t="s">
        <v>255</v>
      </c>
      <c r="I434" t="s">
        <v>29</v>
      </c>
      <c r="J434">
        <v>5085</v>
      </c>
      <c r="K434">
        <v>125</v>
      </c>
      <c r="L434">
        <v>0</v>
      </c>
    </row>
    <row r="435" spans="1:12">
      <c r="A435" s="13" t="s">
        <v>154</v>
      </c>
      <c r="B435" s="20" t="s">
        <v>18</v>
      </c>
      <c r="C435" s="7">
        <v>5783</v>
      </c>
      <c r="D435" s="7">
        <v>87</v>
      </c>
      <c r="E435" s="14">
        <v>0</v>
      </c>
      <c r="H435" t="s">
        <v>255</v>
      </c>
      <c r="I435" t="s">
        <v>216</v>
      </c>
      <c r="J435">
        <v>6095</v>
      </c>
      <c r="K435">
        <v>69</v>
      </c>
      <c r="L435">
        <v>0</v>
      </c>
    </row>
    <row r="436" spans="1:12">
      <c r="A436" s="13" t="s">
        <v>154</v>
      </c>
      <c r="B436" s="20" t="s">
        <v>19</v>
      </c>
      <c r="C436" s="7">
        <v>5507</v>
      </c>
      <c r="D436" s="7">
        <v>158</v>
      </c>
      <c r="E436" s="14">
        <v>0</v>
      </c>
      <c r="H436" t="s">
        <v>255</v>
      </c>
      <c r="I436" t="s">
        <v>217</v>
      </c>
      <c r="J436">
        <v>5241</v>
      </c>
      <c r="K436">
        <v>26</v>
      </c>
      <c r="L436">
        <v>0</v>
      </c>
    </row>
    <row r="437" spans="1:12">
      <c r="A437" s="13" t="s">
        <v>154</v>
      </c>
      <c r="B437" s="20" t="s">
        <v>20</v>
      </c>
      <c r="C437" s="7">
        <v>5684</v>
      </c>
      <c r="D437" s="7">
        <v>21</v>
      </c>
      <c r="E437" s="14">
        <v>0</v>
      </c>
      <c r="H437" t="s">
        <v>255</v>
      </c>
      <c r="I437" t="s">
        <v>218</v>
      </c>
      <c r="J437">
        <v>3783</v>
      </c>
      <c r="K437">
        <v>81</v>
      </c>
      <c r="L437">
        <v>0</v>
      </c>
    </row>
    <row r="438" spans="1:12">
      <c r="A438" s="13" t="s">
        <v>154</v>
      </c>
      <c r="B438" s="20" t="s">
        <v>21</v>
      </c>
      <c r="C438" s="7">
        <v>8577</v>
      </c>
      <c r="D438" s="7">
        <v>19</v>
      </c>
      <c r="E438" s="14">
        <v>0</v>
      </c>
      <c r="H438" t="s">
        <v>255</v>
      </c>
      <c r="I438" t="s">
        <v>30</v>
      </c>
      <c r="J438">
        <v>3549</v>
      </c>
      <c r="K438">
        <v>67</v>
      </c>
      <c r="L438">
        <v>0</v>
      </c>
    </row>
    <row r="439" spans="1:12">
      <c r="A439" s="13" t="s">
        <v>154</v>
      </c>
      <c r="B439" s="20" t="s">
        <v>22</v>
      </c>
      <c r="C439" s="7">
        <v>13870</v>
      </c>
      <c r="D439" s="7">
        <v>80</v>
      </c>
      <c r="E439" s="14">
        <v>0</v>
      </c>
      <c r="H439" t="s">
        <v>255</v>
      </c>
      <c r="I439" t="s">
        <v>219</v>
      </c>
      <c r="J439">
        <v>3901</v>
      </c>
      <c r="K439">
        <v>78</v>
      </c>
      <c r="L439">
        <v>0</v>
      </c>
    </row>
    <row r="440" spans="1:12">
      <c r="A440" s="13" t="s">
        <v>154</v>
      </c>
      <c r="B440" s="20" t="s">
        <v>23</v>
      </c>
      <c r="C440" s="7">
        <v>13962</v>
      </c>
      <c r="D440" s="7">
        <v>252</v>
      </c>
      <c r="E440" s="14">
        <v>0</v>
      </c>
      <c r="H440" t="s">
        <v>255</v>
      </c>
      <c r="I440" t="s">
        <v>220</v>
      </c>
      <c r="J440">
        <v>4047</v>
      </c>
      <c r="K440">
        <v>91</v>
      </c>
      <c r="L440">
        <v>0</v>
      </c>
    </row>
    <row r="441" spans="1:12">
      <c r="A441" s="13" t="s">
        <v>154</v>
      </c>
      <c r="B441" s="20" t="s">
        <v>24</v>
      </c>
      <c r="C441" s="7">
        <v>13621</v>
      </c>
      <c r="D441" s="7">
        <v>85</v>
      </c>
      <c r="E441" s="14">
        <v>0</v>
      </c>
      <c r="H441" t="s">
        <v>255</v>
      </c>
      <c r="I441" t="s">
        <v>221</v>
      </c>
      <c r="J441">
        <v>4445</v>
      </c>
      <c r="K441">
        <v>80</v>
      </c>
      <c r="L441">
        <v>0</v>
      </c>
    </row>
    <row r="442" spans="1:12">
      <c r="A442" s="13" t="s">
        <v>154</v>
      </c>
      <c r="B442" s="20" t="s">
        <v>25</v>
      </c>
      <c r="C442" s="7">
        <v>12168</v>
      </c>
      <c r="D442" s="7">
        <v>74</v>
      </c>
      <c r="E442" s="14">
        <v>0</v>
      </c>
      <c r="H442" t="s">
        <v>255</v>
      </c>
      <c r="I442" t="s">
        <v>31</v>
      </c>
      <c r="J442">
        <v>4891</v>
      </c>
      <c r="K442">
        <v>72</v>
      </c>
      <c r="L442">
        <v>0</v>
      </c>
    </row>
    <row r="443" spans="1:12">
      <c r="A443" s="13" t="s">
        <v>154</v>
      </c>
      <c r="B443" s="20" t="s">
        <v>26</v>
      </c>
      <c r="C443" s="7">
        <v>11804</v>
      </c>
      <c r="D443" s="7">
        <v>27</v>
      </c>
      <c r="E443" s="14">
        <v>0</v>
      </c>
      <c r="H443" t="s">
        <v>255</v>
      </c>
      <c r="I443" t="s">
        <v>222</v>
      </c>
      <c r="J443">
        <v>4704</v>
      </c>
      <c r="K443">
        <v>83</v>
      </c>
      <c r="L443">
        <v>0</v>
      </c>
    </row>
    <row r="444" spans="1:12">
      <c r="A444" s="13" t="s">
        <v>154</v>
      </c>
      <c r="B444" s="20" t="s">
        <v>27</v>
      </c>
      <c r="C444" s="7">
        <v>10646</v>
      </c>
      <c r="D444" s="7">
        <v>89</v>
      </c>
      <c r="E444" s="14">
        <v>0</v>
      </c>
      <c r="H444" t="s">
        <v>255</v>
      </c>
      <c r="I444" t="s">
        <v>223</v>
      </c>
      <c r="J444">
        <v>4406</v>
      </c>
      <c r="K444">
        <v>66</v>
      </c>
      <c r="L444">
        <v>0</v>
      </c>
    </row>
    <row r="445" spans="1:12">
      <c r="A445" s="13" t="s">
        <v>154</v>
      </c>
      <c r="B445" s="20" t="s">
        <v>28</v>
      </c>
      <c r="C445" s="7">
        <v>8774</v>
      </c>
      <c r="D445" s="7">
        <v>81</v>
      </c>
      <c r="E445" s="14">
        <v>0</v>
      </c>
      <c r="H445" t="s">
        <v>255</v>
      </c>
      <c r="I445" t="s">
        <v>224</v>
      </c>
      <c r="J445">
        <v>3733</v>
      </c>
      <c r="K445">
        <v>29</v>
      </c>
      <c r="L445">
        <v>0</v>
      </c>
    </row>
    <row r="446" spans="1:12">
      <c r="A446" s="13" t="s">
        <v>154</v>
      </c>
      <c r="B446" s="20" t="s">
        <v>29</v>
      </c>
      <c r="C446" s="7">
        <v>9282</v>
      </c>
      <c r="D446" s="7">
        <v>78</v>
      </c>
      <c r="E446" s="14">
        <v>0</v>
      </c>
      <c r="H446" t="s">
        <v>255</v>
      </c>
      <c r="I446" t="s">
        <v>32</v>
      </c>
      <c r="J446">
        <v>3857</v>
      </c>
      <c r="K446">
        <v>161</v>
      </c>
      <c r="L446">
        <v>0</v>
      </c>
    </row>
    <row r="447" spans="1:12">
      <c r="A447" s="13" t="s">
        <v>154</v>
      </c>
      <c r="B447" s="20" t="s">
        <v>30</v>
      </c>
      <c r="C447" s="7">
        <v>9270</v>
      </c>
      <c r="D447" s="7">
        <v>40</v>
      </c>
      <c r="E447" s="14">
        <v>0</v>
      </c>
      <c r="H447" t="s">
        <v>255</v>
      </c>
      <c r="I447" t="s">
        <v>225</v>
      </c>
      <c r="J447">
        <v>3495</v>
      </c>
      <c r="K447">
        <v>110</v>
      </c>
      <c r="L447">
        <v>0</v>
      </c>
    </row>
    <row r="448" spans="1:12">
      <c r="A448" s="13" t="s">
        <v>154</v>
      </c>
      <c r="B448" s="20" t="s">
        <v>31</v>
      </c>
      <c r="C448" s="7">
        <v>8164</v>
      </c>
      <c r="D448" s="7">
        <v>21</v>
      </c>
      <c r="E448" s="14">
        <v>0</v>
      </c>
      <c r="H448" t="s">
        <v>255</v>
      </c>
      <c r="I448" t="s">
        <v>226</v>
      </c>
      <c r="J448">
        <v>4040</v>
      </c>
      <c r="K448">
        <v>42</v>
      </c>
      <c r="L448">
        <v>0</v>
      </c>
    </row>
    <row r="449" spans="1:12">
      <c r="A449" s="13" t="s">
        <v>154</v>
      </c>
      <c r="B449" s="20" t="s">
        <v>32</v>
      </c>
      <c r="C449" s="7">
        <v>8888</v>
      </c>
      <c r="D449" s="7">
        <v>23</v>
      </c>
      <c r="E449" s="14">
        <v>0</v>
      </c>
      <c r="H449" t="s">
        <v>255</v>
      </c>
      <c r="I449" t="s">
        <v>227</v>
      </c>
      <c r="J449">
        <v>3706</v>
      </c>
      <c r="K449">
        <v>26</v>
      </c>
      <c r="L449">
        <v>0</v>
      </c>
    </row>
    <row r="450" spans="1:12">
      <c r="A450" s="13" t="s">
        <v>154</v>
      </c>
      <c r="B450" s="20" t="s">
        <v>33</v>
      </c>
      <c r="C450" s="7">
        <v>7990</v>
      </c>
      <c r="D450" s="7">
        <v>69</v>
      </c>
      <c r="E450" s="14">
        <v>0</v>
      </c>
      <c r="H450" t="s">
        <v>255</v>
      </c>
      <c r="I450" t="s">
        <v>33</v>
      </c>
      <c r="J450">
        <v>3396</v>
      </c>
      <c r="K450">
        <v>76</v>
      </c>
      <c r="L450">
        <v>0</v>
      </c>
    </row>
    <row r="451" spans="1:12">
      <c r="A451" s="13" t="s">
        <v>154</v>
      </c>
      <c r="B451" s="20" t="s">
        <v>34</v>
      </c>
      <c r="C451" s="7">
        <v>8612</v>
      </c>
      <c r="D451" s="7">
        <v>65</v>
      </c>
      <c r="E451" s="14">
        <v>0</v>
      </c>
      <c r="H451" t="s">
        <v>255</v>
      </c>
      <c r="I451" t="s">
        <v>228</v>
      </c>
      <c r="J451">
        <v>3699</v>
      </c>
      <c r="K451">
        <v>89</v>
      </c>
      <c r="L451">
        <v>0</v>
      </c>
    </row>
    <row r="452" spans="1:12">
      <c r="A452" s="13" t="s">
        <v>154</v>
      </c>
      <c r="B452" s="20" t="s">
        <v>35</v>
      </c>
      <c r="C452" s="7">
        <v>9094</v>
      </c>
      <c r="D452" s="7">
        <v>85</v>
      </c>
      <c r="E452" s="14">
        <v>0</v>
      </c>
      <c r="H452" t="s">
        <v>255</v>
      </c>
      <c r="I452" t="s">
        <v>229</v>
      </c>
      <c r="J452">
        <v>3447</v>
      </c>
      <c r="K452">
        <v>84</v>
      </c>
      <c r="L452">
        <v>0</v>
      </c>
    </row>
    <row r="453" spans="1:12">
      <c r="A453" s="13" t="s">
        <v>154</v>
      </c>
      <c r="B453" s="20" t="s">
        <v>36</v>
      </c>
      <c r="C453" s="7">
        <v>9292</v>
      </c>
      <c r="D453" s="7">
        <v>61</v>
      </c>
      <c r="E453" s="14">
        <v>0</v>
      </c>
      <c r="H453" t="s">
        <v>255</v>
      </c>
      <c r="I453" t="s">
        <v>230</v>
      </c>
      <c r="J453">
        <v>3544</v>
      </c>
      <c r="K453">
        <v>91</v>
      </c>
      <c r="L453">
        <v>0</v>
      </c>
    </row>
    <row r="454" spans="1:12">
      <c r="A454" s="13" t="s">
        <v>154</v>
      </c>
      <c r="B454" s="20" t="s">
        <v>37</v>
      </c>
      <c r="C454" s="7">
        <v>8648</v>
      </c>
      <c r="D454" s="7">
        <v>23</v>
      </c>
      <c r="E454" s="14">
        <v>0</v>
      </c>
      <c r="H454" t="s">
        <v>255</v>
      </c>
      <c r="I454" t="s">
        <v>34</v>
      </c>
      <c r="J454">
        <v>4352</v>
      </c>
      <c r="K454">
        <v>29</v>
      </c>
      <c r="L454">
        <v>0</v>
      </c>
    </row>
    <row r="455" spans="1:12">
      <c r="A455" s="13" t="s">
        <v>154</v>
      </c>
      <c r="B455" s="20" t="s">
        <v>38</v>
      </c>
      <c r="C455" s="7">
        <v>10830</v>
      </c>
      <c r="D455" s="7">
        <v>113</v>
      </c>
      <c r="E455" s="14">
        <v>0</v>
      </c>
      <c r="H455" t="s">
        <v>255</v>
      </c>
      <c r="I455" t="s">
        <v>231</v>
      </c>
      <c r="J455">
        <v>3294</v>
      </c>
      <c r="K455">
        <v>74</v>
      </c>
      <c r="L455">
        <v>0</v>
      </c>
    </row>
    <row r="456" spans="1:12">
      <c r="A456" s="13" t="s">
        <v>154</v>
      </c>
      <c r="B456" s="20" t="s">
        <v>39</v>
      </c>
      <c r="C456" s="7">
        <v>9905</v>
      </c>
      <c r="D456" s="7">
        <v>204</v>
      </c>
      <c r="E456" s="14">
        <v>0</v>
      </c>
      <c r="H456" t="s">
        <v>255</v>
      </c>
      <c r="I456" t="s">
        <v>232</v>
      </c>
      <c r="J456">
        <v>3877</v>
      </c>
      <c r="K456">
        <v>84</v>
      </c>
      <c r="L456">
        <v>0</v>
      </c>
    </row>
    <row r="457" spans="1:12">
      <c r="A457" s="13" t="s">
        <v>154</v>
      </c>
      <c r="B457" s="20" t="s">
        <v>40</v>
      </c>
      <c r="C457" s="7">
        <v>6385</v>
      </c>
      <c r="D457" s="7">
        <v>111</v>
      </c>
      <c r="E457" s="14">
        <v>0</v>
      </c>
      <c r="H457" t="s">
        <v>255</v>
      </c>
      <c r="I457" t="s">
        <v>233</v>
      </c>
      <c r="J457">
        <v>4300</v>
      </c>
      <c r="K457">
        <v>94</v>
      </c>
      <c r="L457">
        <v>0</v>
      </c>
    </row>
    <row r="458" spans="1:12">
      <c r="A458" s="13" t="s">
        <v>155</v>
      </c>
      <c r="B458" s="20" t="s">
        <v>17</v>
      </c>
      <c r="C458" s="7">
        <v>5397</v>
      </c>
      <c r="D458" s="7">
        <v>78</v>
      </c>
      <c r="E458" s="14">
        <v>0</v>
      </c>
      <c r="H458" t="s">
        <v>255</v>
      </c>
      <c r="I458" t="s">
        <v>35</v>
      </c>
      <c r="J458">
        <v>3275</v>
      </c>
      <c r="K458">
        <v>73</v>
      </c>
      <c r="L458">
        <v>0</v>
      </c>
    </row>
    <row r="459" spans="1:12">
      <c r="A459" s="13" t="s">
        <v>155</v>
      </c>
      <c r="B459" s="20" t="s">
        <v>18</v>
      </c>
      <c r="C459" s="7">
        <v>5783</v>
      </c>
      <c r="D459" s="7">
        <v>80</v>
      </c>
      <c r="E459" s="14">
        <v>0</v>
      </c>
      <c r="H459" t="s">
        <v>255</v>
      </c>
      <c r="I459" t="s">
        <v>234</v>
      </c>
      <c r="J459">
        <v>3608</v>
      </c>
      <c r="K459">
        <v>92</v>
      </c>
      <c r="L459">
        <v>0</v>
      </c>
    </row>
    <row r="460" spans="1:12">
      <c r="A460" s="13" t="s">
        <v>155</v>
      </c>
      <c r="B460" s="20" t="s">
        <v>19</v>
      </c>
      <c r="C460" s="7">
        <v>5061</v>
      </c>
      <c r="D460" s="7">
        <v>72</v>
      </c>
      <c r="E460" s="14">
        <v>0</v>
      </c>
      <c r="H460" t="s">
        <v>255</v>
      </c>
      <c r="I460" t="s">
        <v>235</v>
      </c>
      <c r="J460">
        <v>4160</v>
      </c>
      <c r="K460">
        <v>93</v>
      </c>
      <c r="L460">
        <v>0</v>
      </c>
    </row>
    <row r="461" spans="1:12">
      <c r="A461" s="13" t="s">
        <v>155</v>
      </c>
      <c r="B461" s="20" t="s">
        <v>20</v>
      </c>
      <c r="C461" s="7">
        <v>5742</v>
      </c>
      <c r="D461" s="7">
        <v>19</v>
      </c>
      <c r="E461" s="14">
        <v>0</v>
      </c>
      <c r="H461" t="s">
        <v>255</v>
      </c>
      <c r="I461" t="s">
        <v>236</v>
      </c>
      <c r="J461">
        <v>3885</v>
      </c>
      <c r="K461">
        <v>77</v>
      </c>
      <c r="L461">
        <v>0</v>
      </c>
    </row>
    <row r="462" spans="1:12">
      <c r="A462" s="13" t="s">
        <v>155</v>
      </c>
      <c r="B462" s="20" t="s">
        <v>21</v>
      </c>
      <c r="C462" s="7">
        <v>10045</v>
      </c>
      <c r="D462" s="7">
        <v>146</v>
      </c>
      <c r="E462" s="14">
        <v>0</v>
      </c>
      <c r="H462" t="s">
        <v>255</v>
      </c>
      <c r="I462" t="s">
        <v>36</v>
      </c>
      <c r="J462">
        <v>4205</v>
      </c>
      <c r="K462">
        <v>30</v>
      </c>
      <c r="L462">
        <v>0</v>
      </c>
    </row>
    <row r="463" spans="1:12">
      <c r="A463" s="13" t="s">
        <v>155</v>
      </c>
      <c r="B463" s="20" t="s">
        <v>22</v>
      </c>
      <c r="C463" s="7">
        <v>11907</v>
      </c>
      <c r="D463" s="7">
        <v>203</v>
      </c>
      <c r="E463" s="14">
        <v>0</v>
      </c>
      <c r="H463" t="s">
        <v>255</v>
      </c>
      <c r="I463" t="s">
        <v>237</v>
      </c>
      <c r="J463">
        <v>4010</v>
      </c>
      <c r="K463">
        <v>95</v>
      </c>
      <c r="L463">
        <v>0</v>
      </c>
    </row>
    <row r="464" spans="1:12">
      <c r="A464" s="13" t="s">
        <v>155</v>
      </c>
      <c r="B464" s="20" t="s">
        <v>23</v>
      </c>
      <c r="C464" s="7">
        <v>11844</v>
      </c>
      <c r="D464" s="7">
        <v>89</v>
      </c>
      <c r="E464" s="14">
        <v>0</v>
      </c>
      <c r="H464" t="s">
        <v>255</v>
      </c>
      <c r="I464" t="s">
        <v>238</v>
      </c>
      <c r="J464">
        <v>3747</v>
      </c>
      <c r="K464">
        <v>83</v>
      </c>
      <c r="L464">
        <v>0</v>
      </c>
    </row>
    <row r="465" spans="1:12">
      <c r="A465" s="13" t="s">
        <v>155</v>
      </c>
      <c r="B465" s="20" t="s">
        <v>24</v>
      </c>
      <c r="C465" s="7">
        <v>10318</v>
      </c>
      <c r="D465" s="7">
        <v>78</v>
      </c>
      <c r="E465" s="14">
        <v>0</v>
      </c>
      <c r="H465" t="s">
        <v>255</v>
      </c>
      <c r="I465" t="s">
        <v>239</v>
      </c>
      <c r="J465">
        <v>4735</v>
      </c>
      <c r="K465">
        <v>79</v>
      </c>
      <c r="L465">
        <v>0</v>
      </c>
    </row>
    <row r="466" spans="1:12">
      <c r="A466" s="13" t="s">
        <v>155</v>
      </c>
      <c r="B466" s="20" t="s">
        <v>25</v>
      </c>
      <c r="C466" s="7">
        <v>11125</v>
      </c>
      <c r="D466" s="7">
        <v>80</v>
      </c>
      <c r="E466" s="14">
        <v>0</v>
      </c>
      <c r="H466" t="s">
        <v>255</v>
      </c>
      <c r="I466" t="s">
        <v>37</v>
      </c>
      <c r="J466">
        <v>4578</v>
      </c>
      <c r="K466">
        <v>41</v>
      </c>
      <c r="L466">
        <v>0</v>
      </c>
    </row>
    <row r="467" spans="1:12">
      <c r="A467" s="13" t="s">
        <v>155</v>
      </c>
      <c r="B467" s="20" t="s">
        <v>26</v>
      </c>
      <c r="C467" s="7">
        <v>11484</v>
      </c>
      <c r="D467" s="7">
        <v>101</v>
      </c>
      <c r="E467" s="14">
        <v>0</v>
      </c>
      <c r="H467" t="s">
        <v>255</v>
      </c>
      <c r="I467" t="s">
        <v>240</v>
      </c>
      <c r="J467">
        <v>4959</v>
      </c>
      <c r="K467">
        <v>97</v>
      </c>
      <c r="L467">
        <v>0</v>
      </c>
    </row>
    <row r="468" spans="1:12">
      <c r="A468" s="13" t="s">
        <v>155</v>
      </c>
      <c r="B468" s="20" t="s">
        <v>27</v>
      </c>
      <c r="C468" s="7">
        <v>9939</v>
      </c>
      <c r="D468" s="7">
        <v>95</v>
      </c>
      <c r="E468" s="14">
        <v>0</v>
      </c>
      <c r="H468" t="s">
        <v>255</v>
      </c>
      <c r="I468" t="s">
        <v>241</v>
      </c>
      <c r="J468">
        <v>6868</v>
      </c>
      <c r="K468">
        <v>24</v>
      </c>
      <c r="L468">
        <v>0</v>
      </c>
    </row>
    <row r="469" spans="1:12">
      <c r="A469" s="13" t="s">
        <v>155</v>
      </c>
      <c r="B469" s="20" t="s">
        <v>28</v>
      </c>
      <c r="C469" s="7">
        <v>8391</v>
      </c>
      <c r="D469" s="7">
        <v>101</v>
      </c>
      <c r="E469" s="14">
        <v>0</v>
      </c>
      <c r="H469" t="s">
        <v>255</v>
      </c>
      <c r="I469" t="s">
        <v>242</v>
      </c>
      <c r="J469">
        <v>7596</v>
      </c>
      <c r="K469">
        <v>92</v>
      </c>
      <c r="L469">
        <v>0</v>
      </c>
    </row>
    <row r="470" spans="1:12">
      <c r="A470" s="13" t="s">
        <v>155</v>
      </c>
      <c r="B470" s="20" t="s">
        <v>29</v>
      </c>
      <c r="C470" s="7">
        <v>8575</v>
      </c>
      <c r="D470" s="7">
        <v>86</v>
      </c>
      <c r="E470" s="14">
        <v>0</v>
      </c>
      <c r="H470" t="s">
        <v>255</v>
      </c>
      <c r="I470" t="s">
        <v>38</v>
      </c>
      <c r="J470">
        <v>7168</v>
      </c>
      <c r="K470">
        <v>22</v>
      </c>
      <c r="L470">
        <v>0</v>
      </c>
    </row>
    <row r="471" spans="1:12">
      <c r="A471" s="13" t="s">
        <v>155</v>
      </c>
      <c r="B471" s="20" t="s">
        <v>30</v>
      </c>
      <c r="C471" s="7">
        <v>9017</v>
      </c>
      <c r="D471" s="7">
        <v>208</v>
      </c>
      <c r="E471" s="14">
        <v>0</v>
      </c>
      <c r="H471" t="s">
        <v>255</v>
      </c>
      <c r="I471" t="s">
        <v>243</v>
      </c>
      <c r="J471">
        <v>7271</v>
      </c>
      <c r="K471">
        <v>24</v>
      </c>
      <c r="L471">
        <v>0</v>
      </c>
    </row>
    <row r="472" spans="1:12">
      <c r="A472" s="13" t="s">
        <v>155</v>
      </c>
      <c r="B472" s="20" t="s">
        <v>31</v>
      </c>
      <c r="C472" s="7">
        <v>8585</v>
      </c>
      <c r="D472" s="7">
        <v>95</v>
      </c>
      <c r="E472" s="14">
        <v>0</v>
      </c>
      <c r="H472" t="s">
        <v>255</v>
      </c>
      <c r="I472" t="s">
        <v>244</v>
      </c>
      <c r="J472">
        <v>7754</v>
      </c>
      <c r="K472">
        <v>162</v>
      </c>
      <c r="L472">
        <v>0</v>
      </c>
    </row>
    <row r="473" spans="1:12">
      <c r="A473" s="13" t="s">
        <v>155</v>
      </c>
      <c r="B473" s="20" t="s">
        <v>32</v>
      </c>
      <c r="C473" s="7">
        <v>8924</v>
      </c>
      <c r="D473" s="7">
        <v>233</v>
      </c>
      <c r="E473" s="14">
        <v>0</v>
      </c>
      <c r="H473" t="s">
        <v>255</v>
      </c>
      <c r="I473" t="s">
        <v>245</v>
      </c>
      <c r="J473">
        <v>8035</v>
      </c>
      <c r="K473">
        <v>105</v>
      </c>
      <c r="L473">
        <v>0</v>
      </c>
    </row>
    <row r="474" spans="1:12">
      <c r="A474" s="13" t="s">
        <v>155</v>
      </c>
      <c r="B474" s="20" t="s">
        <v>33</v>
      </c>
      <c r="C474" s="7">
        <v>7797</v>
      </c>
      <c r="D474" s="7">
        <v>75</v>
      </c>
      <c r="E474" s="14">
        <v>0</v>
      </c>
      <c r="H474" t="s">
        <v>255</v>
      </c>
      <c r="I474" t="s">
        <v>39</v>
      </c>
      <c r="J474">
        <v>8471</v>
      </c>
      <c r="K474">
        <v>198</v>
      </c>
      <c r="L474">
        <v>0</v>
      </c>
    </row>
    <row r="475" spans="1:12">
      <c r="A475" s="13" t="s">
        <v>155</v>
      </c>
      <c r="B475" s="20" t="s">
        <v>34</v>
      </c>
      <c r="C475" s="7">
        <v>7768</v>
      </c>
      <c r="D475" s="7">
        <v>24</v>
      </c>
      <c r="E475" s="14">
        <v>0</v>
      </c>
      <c r="H475" t="s">
        <v>255</v>
      </c>
      <c r="I475" t="s">
        <v>246</v>
      </c>
      <c r="J475">
        <v>8725</v>
      </c>
      <c r="K475">
        <v>59</v>
      </c>
      <c r="L475">
        <v>0</v>
      </c>
    </row>
    <row r="476" spans="1:12">
      <c r="A476" s="13" t="s">
        <v>155</v>
      </c>
      <c r="B476" s="20" t="s">
        <v>35</v>
      </c>
      <c r="C476" s="7">
        <v>8045</v>
      </c>
      <c r="D476" s="7">
        <v>49</v>
      </c>
      <c r="E476" s="14">
        <v>0</v>
      </c>
      <c r="H476" t="s">
        <v>255</v>
      </c>
      <c r="I476" t="s">
        <v>247</v>
      </c>
      <c r="J476">
        <v>7522</v>
      </c>
      <c r="K476">
        <v>73</v>
      </c>
      <c r="L476">
        <v>0</v>
      </c>
    </row>
    <row r="477" spans="1:12">
      <c r="A477" s="13" t="s">
        <v>155</v>
      </c>
      <c r="B477" s="20" t="s">
        <v>36</v>
      </c>
      <c r="C477" s="7">
        <v>9086</v>
      </c>
      <c r="D477" s="7">
        <v>89</v>
      </c>
      <c r="E477" s="14">
        <v>0</v>
      </c>
      <c r="H477" t="s">
        <v>255</v>
      </c>
      <c r="I477" t="s">
        <v>248</v>
      </c>
      <c r="J477">
        <v>6267</v>
      </c>
      <c r="K477">
        <v>30</v>
      </c>
      <c r="L477">
        <v>0</v>
      </c>
    </row>
    <row r="478" spans="1:12">
      <c r="A478" s="13" t="s">
        <v>155</v>
      </c>
      <c r="B478" s="20" t="s">
        <v>37</v>
      </c>
      <c r="C478" s="7">
        <v>9577</v>
      </c>
      <c r="D478" s="7">
        <v>100</v>
      </c>
      <c r="E478" s="14">
        <v>0</v>
      </c>
      <c r="H478" t="s">
        <v>255</v>
      </c>
      <c r="I478" t="s">
        <v>40</v>
      </c>
      <c r="J478">
        <v>4506</v>
      </c>
      <c r="K478">
        <v>67</v>
      </c>
      <c r="L478">
        <v>0</v>
      </c>
    </row>
    <row r="479" spans="1:12">
      <c r="A479" s="13" t="s">
        <v>155</v>
      </c>
      <c r="B479" s="20" t="s">
        <v>38</v>
      </c>
      <c r="C479" s="7">
        <v>10338</v>
      </c>
      <c r="D479" s="7">
        <v>66</v>
      </c>
      <c r="E479" s="14">
        <v>0</v>
      </c>
      <c r="H479" t="s">
        <v>255</v>
      </c>
      <c r="I479" t="s">
        <v>249</v>
      </c>
      <c r="J479">
        <v>3532</v>
      </c>
      <c r="K479">
        <v>24</v>
      </c>
      <c r="L479">
        <v>0</v>
      </c>
    </row>
    <row r="480" spans="1:12">
      <c r="A480" s="13" t="s">
        <v>155</v>
      </c>
      <c r="B480" s="20" t="s">
        <v>39</v>
      </c>
      <c r="C480" s="7">
        <v>9363</v>
      </c>
      <c r="D480" s="7">
        <v>55</v>
      </c>
      <c r="E480" s="14">
        <v>0</v>
      </c>
      <c r="H480" t="s">
        <v>255</v>
      </c>
      <c r="I480" t="s">
        <v>250</v>
      </c>
      <c r="J480">
        <v>1515</v>
      </c>
      <c r="K480">
        <v>93</v>
      </c>
      <c r="L480">
        <v>0</v>
      </c>
    </row>
    <row r="481" spans="1:12">
      <c r="A481" s="13" t="s">
        <v>155</v>
      </c>
      <c r="B481" s="20" t="s">
        <v>40</v>
      </c>
      <c r="C481" s="7">
        <v>5671</v>
      </c>
      <c r="D481" s="7">
        <v>107</v>
      </c>
      <c r="E481" s="14">
        <v>0</v>
      </c>
      <c r="H481" t="s">
        <v>255</v>
      </c>
      <c r="I481" t="s">
        <v>251</v>
      </c>
      <c r="J481">
        <v>1515</v>
      </c>
      <c r="K481">
        <v>210</v>
      </c>
      <c r="L481">
        <v>0</v>
      </c>
    </row>
    <row r="482" spans="1:12">
      <c r="A482" s="13" t="s">
        <v>156</v>
      </c>
      <c r="B482" s="20" t="s">
        <v>17</v>
      </c>
      <c r="C482" s="7">
        <v>2651</v>
      </c>
      <c r="D482" s="7">
        <v>22</v>
      </c>
      <c r="E482" s="14">
        <v>0</v>
      </c>
      <c r="H482" t="s">
        <v>256</v>
      </c>
      <c r="I482" t="s">
        <v>17</v>
      </c>
      <c r="J482">
        <v>1738</v>
      </c>
      <c r="K482">
        <v>55</v>
      </c>
      <c r="L482">
        <v>0</v>
      </c>
    </row>
    <row r="483" spans="1:12">
      <c r="A483" s="13" t="s">
        <v>156</v>
      </c>
      <c r="B483" s="20" t="s">
        <v>18</v>
      </c>
      <c r="C483" s="7">
        <v>2210</v>
      </c>
      <c r="D483" s="7">
        <v>115</v>
      </c>
      <c r="E483" s="14">
        <v>0</v>
      </c>
      <c r="H483" t="s">
        <v>256</v>
      </c>
      <c r="I483" t="s">
        <v>180</v>
      </c>
      <c r="J483">
        <v>1865</v>
      </c>
      <c r="K483">
        <v>102</v>
      </c>
      <c r="L483">
        <v>0</v>
      </c>
    </row>
    <row r="484" spans="1:12">
      <c r="A484" s="13" t="s">
        <v>156</v>
      </c>
      <c r="B484" s="20" t="s">
        <v>19</v>
      </c>
      <c r="C484" s="7">
        <v>2308</v>
      </c>
      <c r="D484" s="7">
        <v>127</v>
      </c>
      <c r="E484" s="14">
        <v>0</v>
      </c>
      <c r="H484" t="s">
        <v>256</v>
      </c>
      <c r="I484" t="s">
        <v>181</v>
      </c>
      <c r="J484">
        <v>1911</v>
      </c>
      <c r="K484">
        <v>31</v>
      </c>
      <c r="L484">
        <v>0</v>
      </c>
    </row>
    <row r="485" spans="1:12">
      <c r="A485" s="13" t="s">
        <v>156</v>
      </c>
      <c r="B485" s="20" t="s">
        <v>20</v>
      </c>
      <c r="C485" s="7">
        <v>3207</v>
      </c>
      <c r="D485" s="7">
        <v>152</v>
      </c>
      <c r="E485" s="14">
        <v>0</v>
      </c>
      <c r="H485" t="s">
        <v>256</v>
      </c>
      <c r="I485" t="s">
        <v>182</v>
      </c>
      <c r="J485">
        <v>1790</v>
      </c>
      <c r="K485">
        <v>105</v>
      </c>
      <c r="L485">
        <v>0</v>
      </c>
    </row>
    <row r="486" spans="1:12">
      <c r="A486" s="13" t="s">
        <v>156</v>
      </c>
      <c r="B486" s="20" t="s">
        <v>21</v>
      </c>
      <c r="C486" s="7">
        <v>7523</v>
      </c>
      <c r="D486" s="7">
        <v>22</v>
      </c>
      <c r="E486" s="14">
        <v>0</v>
      </c>
      <c r="H486" t="s">
        <v>256</v>
      </c>
      <c r="I486" t="s">
        <v>18</v>
      </c>
      <c r="J486">
        <v>1636</v>
      </c>
      <c r="K486">
        <v>138</v>
      </c>
      <c r="L486">
        <v>0</v>
      </c>
    </row>
    <row r="487" spans="1:12">
      <c r="A487" s="13" t="s">
        <v>156</v>
      </c>
      <c r="B487" s="20" t="s">
        <v>22</v>
      </c>
      <c r="C487" s="7">
        <v>12445</v>
      </c>
      <c r="D487" s="7">
        <v>123</v>
      </c>
      <c r="E487" s="14">
        <v>0</v>
      </c>
      <c r="H487" t="s">
        <v>256</v>
      </c>
      <c r="I487" t="s">
        <v>183</v>
      </c>
      <c r="J487">
        <v>1643</v>
      </c>
      <c r="K487">
        <v>18</v>
      </c>
      <c r="L487">
        <v>0</v>
      </c>
    </row>
    <row r="488" spans="1:12">
      <c r="A488" s="13" t="s">
        <v>156</v>
      </c>
      <c r="B488" s="20" t="s">
        <v>23</v>
      </c>
      <c r="C488" s="7">
        <v>12603</v>
      </c>
      <c r="D488" s="7">
        <v>22</v>
      </c>
      <c r="E488" s="14">
        <v>0</v>
      </c>
      <c r="H488" t="s">
        <v>256</v>
      </c>
      <c r="I488" t="s">
        <v>184</v>
      </c>
      <c r="J488">
        <v>1489</v>
      </c>
      <c r="K488">
        <v>18</v>
      </c>
      <c r="L488">
        <v>0</v>
      </c>
    </row>
    <row r="489" spans="1:12">
      <c r="A489" s="13" t="s">
        <v>156</v>
      </c>
      <c r="B489" s="20" t="s">
        <v>24</v>
      </c>
      <c r="C489" s="7">
        <v>11515</v>
      </c>
      <c r="D489" s="7">
        <v>104</v>
      </c>
      <c r="E489" s="14">
        <v>0</v>
      </c>
      <c r="H489" t="s">
        <v>256</v>
      </c>
      <c r="I489" t="s">
        <v>185</v>
      </c>
      <c r="J489">
        <v>1610</v>
      </c>
      <c r="K489">
        <v>23</v>
      </c>
      <c r="L489">
        <v>0</v>
      </c>
    </row>
    <row r="490" spans="1:12">
      <c r="A490" s="13" t="s">
        <v>156</v>
      </c>
      <c r="B490" s="20" t="s">
        <v>25</v>
      </c>
      <c r="C490" s="7">
        <v>11424</v>
      </c>
      <c r="D490" s="7">
        <v>73</v>
      </c>
      <c r="E490" s="14">
        <v>0</v>
      </c>
      <c r="H490" t="s">
        <v>256</v>
      </c>
      <c r="I490" t="s">
        <v>19</v>
      </c>
      <c r="J490">
        <v>1790</v>
      </c>
      <c r="K490">
        <v>61</v>
      </c>
      <c r="L490">
        <v>0</v>
      </c>
    </row>
    <row r="491" spans="1:12">
      <c r="A491" s="13" t="s">
        <v>156</v>
      </c>
      <c r="B491" s="20" t="s">
        <v>26</v>
      </c>
      <c r="C491" s="7">
        <v>12221</v>
      </c>
      <c r="D491" s="7">
        <v>19</v>
      </c>
      <c r="E491" s="14">
        <v>0</v>
      </c>
      <c r="H491" t="s">
        <v>256</v>
      </c>
      <c r="I491" t="s">
        <v>186</v>
      </c>
      <c r="J491">
        <v>2020</v>
      </c>
      <c r="K491">
        <v>25</v>
      </c>
      <c r="L491">
        <v>0</v>
      </c>
    </row>
    <row r="492" spans="1:12">
      <c r="A492" s="13" t="s">
        <v>156</v>
      </c>
      <c r="B492" s="20" t="s">
        <v>27</v>
      </c>
      <c r="C492" s="7">
        <v>10618</v>
      </c>
      <c r="D492" s="7">
        <v>37</v>
      </c>
      <c r="E492" s="14">
        <v>0</v>
      </c>
      <c r="H492" t="s">
        <v>256</v>
      </c>
      <c r="I492" t="s">
        <v>187</v>
      </c>
      <c r="J492">
        <v>2348</v>
      </c>
      <c r="K492">
        <v>65</v>
      </c>
      <c r="L492">
        <v>0</v>
      </c>
    </row>
    <row r="493" spans="1:12">
      <c r="A493" s="13" t="s">
        <v>156</v>
      </c>
      <c r="B493" s="20" t="s">
        <v>28</v>
      </c>
      <c r="C493" s="7">
        <v>9937</v>
      </c>
      <c r="D493" s="7">
        <v>75</v>
      </c>
      <c r="E493" s="14">
        <v>0</v>
      </c>
      <c r="H493" t="s">
        <v>256</v>
      </c>
      <c r="I493" t="s">
        <v>188</v>
      </c>
      <c r="J493">
        <v>1747</v>
      </c>
      <c r="K493">
        <v>266</v>
      </c>
      <c r="L493">
        <v>0</v>
      </c>
    </row>
    <row r="494" spans="1:12">
      <c r="A494" s="13" t="s">
        <v>156</v>
      </c>
      <c r="B494" s="20" t="s">
        <v>29</v>
      </c>
      <c r="C494" s="7">
        <v>10177</v>
      </c>
      <c r="D494" s="7">
        <v>23</v>
      </c>
      <c r="E494" s="14">
        <v>0</v>
      </c>
      <c r="H494" t="s">
        <v>256</v>
      </c>
      <c r="I494" t="s">
        <v>20</v>
      </c>
      <c r="J494">
        <v>2101</v>
      </c>
      <c r="K494">
        <v>147</v>
      </c>
      <c r="L494">
        <v>0</v>
      </c>
    </row>
    <row r="495" spans="1:12">
      <c r="A495" s="13" t="s">
        <v>156</v>
      </c>
      <c r="B495" s="20" t="s">
        <v>30</v>
      </c>
      <c r="C495" s="7">
        <v>9404</v>
      </c>
      <c r="D495" s="7">
        <v>151</v>
      </c>
      <c r="E495" s="14">
        <v>0</v>
      </c>
      <c r="H495" t="s">
        <v>256</v>
      </c>
      <c r="I495" t="s">
        <v>189</v>
      </c>
      <c r="J495">
        <v>2520</v>
      </c>
      <c r="K495">
        <v>55</v>
      </c>
      <c r="L495">
        <v>0</v>
      </c>
    </row>
    <row r="496" spans="1:12">
      <c r="A496" s="13" t="s">
        <v>156</v>
      </c>
      <c r="B496" s="20" t="s">
        <v>31</v>
      </c>
      <c r="C496" s="7">
        <v>9145</v>
      </c>
      <c r="D496" s="7">
        <v>27</v>
      </c>
      <c r="E496" s="14">
        <v>0</v>
      </c>
      <c r="H496" t="s">
        <v>256</v>
      </c>
      <c r="I496" t="s">
        <v>190</v>
      </c>
      <c r="J496">
        <v>4777</v>
      </c>
      <c r="K496">
        <v>91</v>
      </c>
      <c r="L496">
        <v>0</v>
      </c>
    </row>
    <row r="497" spans="1:12">
      <c r="A497" s="13" t="s">
        <v>156</v>
      </c>
      <c r="B497" s="20" t="s">
        <v>32</v>
      </c>
      <c r="C497" s="7">
        <v>8225</v>
      </c>
      <c r="D497" s="7">
        <v>73</v>
      </c>
      <c r="E497" s="14">
        <v>0</v>
      </c>
      <c r="H497" t="s">
        <v>256</v>
      </c>
      <c r="I497" t="s">
        <v>191</v>
      </c>
      <c r="J497">
        <v>4584</v>
      </c>
      <c r="K497">
        <v>94</v>
      </c>
      <c r="L497">
        <v>0</v>
      </c>
    </row>
    <row r="498" spans="1:12">
      <c r="A498" s="13" t="s">
        <v>156</v>
      </c>
      <c r="B498" s="20" t="s">
        <v>33</v>
      </c>
      <c r="C498" s="7">
        <v>9281</v>
      </c>
      <c r="D498" s="7">
        <v>177</v>
      </c>
      <c r="E498" s="14">
        <v>0</v>
      </c>
      <c r="H498" t="s">
        <v>256</v>
      </c>
      <c r="I498" t="s">
        <v>21</v>
      </c>
      <c r="J498">
        <v>4941</v>
      </c>
      <c r="K498">
        <v>233</v>
      </c>
      <c r="L498">
        <v>0</v>
      </c>
    </row>
    <row r="499" spans="1:12">
      <c r="A499" s="13" t="s">
        <v>156</v>
      </c>
      <c r="B499" s="20" t="s">
        <v>34</v>
      </c>
      <c r="C499" s="7">
        <v>9132</v>
      </c>
      <c r="D499" s="7">
        <v>99</v>
      </c>
      <c r="E499" s="14">
        <v>0</v>
      </c>
      <c r="H499" t="s">
        <v>256</v>
      </c>
      <c r="I499" t="s">
        <v>192</v>
      </c>
      <c r="J499">
        <v>5200</v>
      </c>
      <c r="K499">
        <v>121</v>
      </c>
      <c r="L499">
        <v>0</v>
      </c>
    </row>
    <row r="500" spans="1:12">
      <c r="A500" s="13" t="s">
        <v>156</v>
      </c>
      <c r="B500" s="20" t="s">
        <v>35</v>
      </c>
      <c r="C500" s="7">
        <v>10334</v>
      </c>
      <c r="D500" s="7">
        <v>117</v>
      </c>
      <c r="E500" s="14">
        <v>0</v>
      </c>
      <c r="H500" t="s">
        <v>256</v>
      </c>
      <c r="I500" t="s">
        <v>193</v>
      </c>
      <c r="J500">
        <v>8111</v>
      </c>
      <c r="K500">
        <v>116</v>
      </c>
      <c r="L500">
        <v>0</v>
      </c>
    </row>
    <row r="501" spans="1:12">
      <c r="A501" s="13" t="s">
        <v>156</v>
      </c>
      <c r="B501" s="20" t="s">
        <v>36</v>
      </c>
      <c r="C501" s="7">
        <v>11179</v>
      </c>
      <c r="D501" s="7">
        <v>108</v>
      </c>
      <c r="E501" s="14">
        <v>0</v>
      </c>
      <c r="H501" t="s">
        <v>256</v>
      </c>
      <c r="I501" t="s">
        <v>194</v>
      </c>
      <c r="J501">
        <v>10193</v>
      </c>
      <c r="K501">
        <v>114</v>
      </c>
      <c r="L501">
        <v>0</v>
      </c>
    </row>
    <row r="502" spans="1:12">
      <c r="A502" s="13" t="s">
        <v>156</v>
      </c>
      <c r="B502" s="20" t="s">
        <v>37</v>
      </c>
      <c r="C502" s="7">
        <v>10070</v>
      </c>
      <c r="D502" s="7">
        <v>82</v>
      </c>
      <c r="E502" s="14">
        <v>0</v>
      </c>
      <c r="H502" t="s">
        <v>256</v>
      </c>
      <c r="I502" t="s">
        <v>22</v>
      </c>
      <c r="J502">
        <v>10800</v>
      </c>
      <c r="K502">
        <v>68</v>
      </c>
      <c r="L502">
        <v>0</v>
      </c>
    </row>
    <row r="503" spans="1:12">
      <c r="A503" s="13" t="s">
        <v>156</v>
      </c>
      <c r="B503" s="20" t="s">
        <v>38</v>
      </c>
      <c r="C503" s="7">
        <v>12125</v>
      </c>
      <c r="D503" s="7">
        <v>91</v>
      </c>
      <c r="E503" s="14">
        <v>0</v>
      </c>
      <c r="H503" t="s">
        <v>256</v>
      </c>
      <c r="I503" t="s">
        <v>195</v>
      </c>
      <c r="J503">
        <v>8583</v>
      </c>
      <c r="K503">
        <v>22</v>
      </c>
      <c r="L503">
        <v>0</v>
      </c>
    </row>
    <row r="504" spans="1:12">
      <c r="A504" s="13" t="s">
        <v>156</v>
      </c>
      <c r="B504" s="20" t="s">
        <v>39</v>
      </c>
      <c r="C504" s="7">
        <v>12168</v>
      </c>
      <c r="D504" s="7">
        <v>92</v>
      </c>
      <c r="E504" s="14">
        <v>0</v>
      </c>
      <c r="H504" t="s">
        <v>256</v>
      </c>
      <c r="I504" t="s">
        <v>196</v>
      </c>
      <c r="J504">
        <v>11620</v>
      </c>
      <c r="K504">
        <v>78</v>
      </c>
      <c r="L504">
        <v>0</v>
      </c>
    </row>
    <row r="505" spans="1:12">
      <c r="A505" s="13" t="s">
        <v>156</v>
      </c>
      <c r="B505" s="20" t="s">
        <v>40</v>
      </c>
      <c r="C505" s="7">
        <v>8587</v>
      </c>
      <c r="D505" s="7">
        <v>150</v>
      </c>
      <c r="E505" s="14">
        <v>0</v>
      </c>
      <c r="H505" t="s">
        <v>256</v>
      </c>
      <c r="I505" t="s">
        <v>197</v>
      </c>
      <c r="J505">
        <v>11242</v>
      </c>
      <c r="K505">
        <v>108</v>
      </c>
      <c r="L505">
        <v>0</v>
      </c>
    </row>
    <row r="506" spans="1:12">
      <c r="A506" s="13" t="s">
        <v>157</v>
      </c>
      <c r="B506" s="20" t="s">
        <v>17</v>
      </c>
      <c r="C506" s="7">
        <v>4450</v>
      </c>
      <c r="D506" s="7">
        <v>21</v>
      </c>
      <c r="E506" s="14">
        <v>0</v>
      </c>
      <c r="H506" t="s">
        <v>256</v>
      </c>
      <c r="I506" t="s">
        <v>23</v>
      </c>
      <c r="J506">
        <v>10575</v>
      </c>
      <c r="K506">
        <v>94</v>
      </c>
      <c r="L506">
        <v>0</v>
      </c>
    </row>
    <row r="507" spans="1:12">
      <c r="A507" s="13" t="s">
        <v>157</v>
      </c>
      <c r="B507" s="20" t="s">
        <v>18</v>
      </c>
      <c r="C507" s="7">
        <v>4097</v>
      </c>
      <c r="D507" s="7">
        <v>46</v>
      </c>
      <c r="E507" s="14">
        <v>0</v>
      </c>
      <c r="H507" t="s">
        <v>256</v>
      </c>
      <c r="I507" t="s">
        <v>198</v>
      </c>
      <c r="J507">
        <v>9909</v>
      </c>
      <c r="K507">
        <v>88</v>
      </c>
      <c r="L507">
        <v>0</v>
      </c>
    </row>
    <row r="508" spans="1:12">
      <c r="A508" s="13" t="s">
        <v>157</v>
      </c>
      <c r="B508" s="20" t="s">
        <v>19</v>
      </c>
      <c r="C508" s="7">
        <v>3447</v>
      </c>
      <c r="D508" s="7">
        <v>86</v>
      </c>
      <c r="E508" s="14">
        <v>0</v>
      </c>
      <c r="H508" t="s">
        <v>256</v>
      </c>
      <c r="I508" t="s">
        <v>199</v>
      </c>
      <c r="J508">
        <v>9845</v>
      </c>
      <c r="K508">
        <v>136</v>
      </c>
      <c r="L508">
        <v>0</v>
      </c>
    </row>
    <row r="509" spans="1:12">
      <c r="A509" s="13" t="s">
        <v>157</v>
      </c>
      <c r="B509" s="20" t="s">
        <v>20</v>
      </c>
      <c r="C509" s="7">
        <v>2999</v>
      </c>
      <c r="D509" s="7">
        <v>28</v>
      </c>
      <c r="E509" s="14">
        <v>0</v>
      </c>
      <c r="H509" t="s">
        <v>256</v>
      </c>
      <c r="I509" t="s">
        <v>200</v>
      </c>
      <c r="J509">
        <v>9626</v>
      </c>
      <c r="K509">
        <v>125</v>
      </c>
      <c r="L509">
        <v>0</v>
      </c>
    </row>
    <row r="510" spans="1:12">
      <c r="A510" s="13" t="s">
        <v>157</v>
      </c>
      <c r="B510" s="20" t="s">
        <v>21</v>
      </c>
      <c r="C510" s="7">
        <v>9223</v>
      </c>
      <c r="D510" s="7">
        <v>44</v>
      </c>
      <c r="E510" s="14">
        <v>0</v>
      </c>
      <c r="H510" t="s">
        <v>256</v>
      </c>
      <c r="I510" t="s">
        <v>24</v>
      </c>
      <c r="J510">
        <v>7945</v>
      </c>
      <c r="K510">
        <v>107</v>
      </c>
      <c r="L510">
        <v>0</v>
      </c>
    </row>
    <row r="511" spans="1:12">
      <c r="A511" s="13" t="s">
        <v>157</v>
      </c>
      <c r="B511" s="20" t="s">
        <v>22</v>
      </c>
      <c r="C511" s="7">
        <v>11295</v>
      </c>
      <c r="D511" s="7">
        <v>22</v>
      </c>
      <c r="E511" s="14">
        <v>0</v>
      </c>
      <c r="H511" t="s">
        <v>256</v>
      </c>
      <c r="I511" t="s">
        <v>201</v>
      </c>
      <c r="J511">
        <v>7625</v>
      </c>
      <c r="K511">
        <v>123</v>
      </c>
      <c r="L511">
        <v>0</v>
      </c>
    </row>
    <row r="512" spans="1:12">
      <c r="A512" s="13" t="s">
        <v>157</v>
      </c>
      <c r="B512" s="20" t="s">
        <v>23</v>
      </c>
      <c r="C512" s="7">
        <v>12200</v>
      </c>
      <c r="D512" s="7">
        <v>17</v>
      </c>
      <c r="E512" s="14">
        <v>0</v>
      </c>
      <c r="H512" t="s">
        <v>256</v>
      </c>
      <c r="I512" t="s">
        <v>202</v>
      </c>
      <c r="J512">
        <v>7584</v>
      </c>
      <c r="K512">
        <v>69</v>
      </c>
      <c r="L512">
        <v>0</v>
      </c>
    </row>
    <row r="513" spans="1:12">
      <c r="A513" s="13" t="s">
        <v>157</v>
      </c>
      <c r="B513" s="20" t="s">
        <v>24</v>
      </c>
      <c r="C513" s="7">
        <v>12805</v>
      </c>
      <c r="D513" s="7">
        <v>100</v>
      </c>
      <c r="E513" s="14">
        <v>0</v>
      </c>
      <c r="H513" t="s">
        <v>256</v>
      </c>
      <c r="I513" t="s">
        <v>203</v>
      </c>
      <c r="J513">
        <v>8423</v>
      </c>
      <c r="K513">
        <v>118</v>
      </c>
      <c r="L513">
        <v>0</v>
      </c>
    </row>
    <row r="514" spans="1:12">
      <c r="A514" s="13" t="s">
        <v>157</v>
      </c>
      <c r="B514" s="20" t="s">
        <v>25</v>
      </c>
      <c r="C514" s="7">
        <v>12999</v>
      </c>
      <c r="D514" s="7">
        <v>96</v>
      </c>
      <c r="E514" s="14">
        <v>0</v>
      </c>
      <c r="H514" t="s">
        <v>256</v>
      </c>
      <c r="I514" t="s">
        <v>25</v>
      </c>
      <c r="J514">
        <v>8711</v>
      </c>
      <c r="K514">
        <v>201</v>
      </c>
      <c r="L514">
        <v>0</v>
      </c>
    </row>
    <row r="515" spans="1:12">
      <c r="A515" s="13" t="s">
        <v>157</v>
      </c>
      <c r="B515" s="20" t="s">
        <v>26</v>
      </c>
      <c r="C515" s="7">
        <v>12417</v>
      </c>
      <c r="D515" s="7">
        <v>64</v>
      </c>
      <c r="E515" s="14">
        <v>0</v>
      </c>
      <c r="H515" t="s">
        <v>256</v>
      </c>
      <c r="I515" t="s">
        <v>204</v>
      </c>
      <c r="J515">
        <v>8405</v>
      </c>
      <c r="K515">
        <v>52</v>
      </c>
      <c r="L515">
        <v>0</v>
      </c>
    </row>
    <row r="516" spans="1:12">
      <c r="A516" s="13" t="s">
        <v>157</v>
      </c>
      <c r="B516" s="20" t="s">
        <v>27</v>
      </c>
      <c r="C516" s="7">
        <v>12520</v>
      </c>
      <c r="D516" s="7">
        <v>72</v>
      </c>
      <c r="E516" s="14">
        <v>0</v>
      </c>
      <c r="H516" t="s">
        <v>256</v>
      </c>
      <c r="I516" t="s">
        <v>205</v>
      </c>
      <c r="J516">
        <v>8449</v>
      </c>
      <c r="K516">
        <v>63</v>
      </c>
      <c r="L516">
        <v>0</v>
      </c>
    </row>
    <row r="517" spans="1:12">
      <c r="A517" s="13" t="s">
        <v>157</v>
      </c>
      <c r="B517" s="20" t="s">
        <v>28</v>
      </c>
      <c r="C517" s="7">
        <v>13503</v>
      </c>
      <c r="D517" s="7">
        <v>69</v>
      </c>
      <c r="E517" s="14">
        <v>0</v>
      </c>
      <c r="H517" t="s">
        <v>256</v>
      </c>
      <c r="I517" t="s">
        <v>206</v>
      </c>
      <c r="J517">
        <v>9483</v>
      </c>
      <c r="K517">
        <v>78</v>
      </c>
      <c r="L517">
        <v>0</v>
      </c>
    </row>
    <row r="518" spans="1:12">
      <c r="A518" s="13" t="s">
        <v>157</v>
      </c>
      <c r="B518" s="20" t="s">
        <v>29</v>
      </c>
      <c r="C518" s="7">
        <v>12825</v>
      </c>
      <c r="D518" s="7">
        <v>18</v>
      </c>
      <c r="E518" s="14">
        <v>0</v>
      </c>
      <c r="H518" t="s">
        <v>256</v>
      </c>
      <c r="I518" t="s">
        <v>26</v>
      </c>
      <c r="J518">
        <v>9147</v>
      </c>
      <c r="K518">
        <v>72</v>
      </c>
      <c r="L518">
        <v>0</v>
      </c>
    </row>
    <row r="519" spans="1:12">
      <c r="A519" s="13" t="s">
        <v>157</v>
      </c>
      <c r="B519" s="20" t="s">
        <v>30</v>
      </c>
      <c r="C519" s="7">
        <v>13051</v>
      </c>
      <c r="D519" s="7">
        <v>108</v>
      </c>
      <c r="E519" s="14">
        <v>0</v>
      </c>
      <c r="H519" t="s">
        <v>256</v>
      </c>
      <c r="I519" t="s">
        <v>207</v>
      </c>
      <c r="J519">
        <v>8859</v>
      </c>
      <c r="K519">
        <v>78</v>
      </c>
      <c r="L519">
        <v>0</v>
      </c>
    </row>
    <row r="520" spans="1:12">
      <c r="A520" s="13" t="s">
        <v>157</v>
      </c>
      <c r="B520" s="20" t="s">
        <v>31</v>
      </c>
      <c r="C520" s="7">
        <v>13349</v>
      </c>
      <c r="D520" s="7">
        <v>113</v>
      </c>
      <c r="E520" s="14">
        <v>0</v>
      </c>
      <c r="H520" t="s">
        <v>256</v>
      </c>
      <c r="I520" t="s">
        <v>208</v>
      </c>
      <c r="J520">
        <v>8621</v>
      </c>
      <c r="K520">
        <v>67</v>
      </c>
      <c r="L520">
        <v>0</v>
      </c>
    </row>
    <row r="521" spans="1:12">
      <c r="A521" s="13" t="s">
        <v>157</v>
      </c>
      <c r="B521" s="20" t="s">
        <v>32</v>
      </c>
      <c r="C521" s="7">
        <v>10290</v>
      </c>
      <c r="D521" s="7">
        <v>169</v>
      </c>
      <c r="E521" s="14">
        <v>0</v>
      </c>
      <c r="H521" t="s">
        <v>256</v>
      </c>
      <c r="I521" t="s">
        <v>209</v>
      </c>
      <c r="J521">
        <v>7874</v>
      </c>
      <c r="K521">
        <v>174</v>
      </c>
      <c r="L521">
        <v>0</v>
      </c>
    </row>
    <row r="522" spans="1:12">
      <c r="A522" s="13" t="s">
        <v>157</v>
      </c>
      <c r="B522" s="20" t="s">
        <v>33</v>
      </c>
      <c r="C522" s="7">
        <v>10205</v>
      </c>
      <c r="D522" s="7">
        <v>94</v>
      </c>
      <c r="E522" s="14">
        <v>0</v>
      </c>
      <c r="H522" t="s">
        <v>256</v>
      </c>
      <c r="I522" t="s">
        <v>27</v>
      </c>
      <c r="J522">
        <v>7834</v>
      </c>
      <c r="K522">
        <v>86</v>
      </c>
      <c r="L522">
        <v>0</v>
      </c>
    </row>
    <row r="523" spans="1:12">
      <c r="A523" s="13" t="s">
        <v>157</v>
      </c>
      <c r="B523" s="20" t="s">
        <v>34</v>
      </c>
      <c r="C523" s="7">
        <v>10499</v>
      </c>
      <c r="D523" s="7">
        <v>90</v>
      </c>
      <c r="E523" s="14">
        <v>0</v>
      </c>
      <c r="H523" t="s">
        <v>256</v>
      </c>
      <c r="I523" t="s">
        <v>210</v>
      </c>
      <c r="J523">
        <v>7187</v>
      </c>
      <c r="K523">
        <v>88</v>
      </c>
      <c r="L523">
        <v>0</v>
      </c>
    </row>
    <row r="524" spans="1:12">
      <c r="A524" s="13" t="s">
        <v>157</v>
      </c>
      <c r="B524" s="20" t="s">
        <v>35</v>
      </c>
      <c r="C524" s="7">
        <v>10746</v>
      </c>
      <c r="D524" s="7">
        <v>108</v>
      </c>
      <c r="E524" s="14">
        <v>0</v>
      </c>
      <c r="H524" t="s">
        <v>256</v>
      </c>
      <c r="I524" t="s">
        <v>211</v>
      </c>
      <c r="J524">
        <v>7644</v>
      </c>
      <c r="K524">
        <v>231</v>
      </c>
      <c r="L524">
        <v>0</v>
      </c>
    </row>
    <row r="525" spans="1:12">
      <c r="A525" s="13" t="s">
        <v>157</v>
      </c>
      <c r="B525" s="20" t="s">
        <v>36</v>
      </c>
      <c r="C525" s="7">
        <v>10883</v>
      </c>
      <c r="D525" s="7">
        <v>82</v>
      </c>
      <c r="E525" s="14">
        <v>0</v>
      </c>
      <c r="H525" t="s">
        <v>256</v>
      </c>
      <c r="I525" t="s">
        <v>212</v>
      </c>
      <c r="J525">
        <v>6443</v>
      </c>
      <c r="K525">
        <v>99</v>
      </c>
      <c r="L525">
        <v>0</v>
      </c>
    </row>
    <row r="526" spans="1:12">
      <c r="A526" s="13" t="s">
        <v>157</v>
      </c>
      <c r="B526" s="20" t="s">
        <v>37</v>
      </c>
      <c r="C526" s="7">
        <v>11476</v>
      </c>
      <c r="D526" s="7">
        <v>62</v>
      </c>
      <c r="E526" s="14">
        <v>0</v>
      </c>
      <c r="H526" t="s">
        <v>256</v>
      </c>
      <c r="I526" t="s">
        <v>28</v>
      </c>
      <c r="J526">
        <v>6269</v>
      </c>
      <c r="K526">
        <v>25</v>
      </c>
      <c r="L526">
        <v>0</v>
      </c>
    </row>
    <row r="527" spans="1:12">
      <c r="A527" s="13" t="s">
        <v>157</v>
      </c>
      <c r="B527" s="20" t="s">
        <v>38</v>
      </c>
      <c r="C527" s="7">
        <v>12048</v>
      </c>
      <c r="D527" s="7">
        <v>68</v>
      </c>
      <c r="E527" s="14">
        <v>0</v>
      </c>
      <c r="H527" t="s">
        <v>256</v>
      </c>
      <c r="I527" t="s">
        <v>213</v>
      </c>
      <c r="J527">
        <v>6429</v>
      </c>
      <c r="K527">
        <v>41</v>
      </c>
      <c r="L527">
        <v>0</v>
      </c>
    </row>
    <row r="528" spans="1:12">
      <c r="A528" s="13" t="s">
        <v>157</v>
      </c>
      <c r="B528" s="20" t="s">
        <v>39</v>
      </c>
      <c r="C528" s="7">
        <v>12104</v>
      </c>
      <c r="D528" s="7">
        <v>19</v>
      </c>
      <c r="E528" s="14">
        <v>0</v>
      </c>
      <c r="H528" t="s">
        <v>256</v>
      </c>
      <c r="I528" t="s">
        <v>214</v>
      </c>
      <c r="J528">
        <v>4943</v>
      </c>
      <c r="K528">
        <v>104</v>
      </c>
      <c r="L528">
        <v>0</v>
      </c>
    </row>
    <row r="529" spans="1:12">
      <c r="A529" s="13" t="s">
        <v>157</v>
      </c>
      <c r="B529" s="20" t="s">
        <v>40</v>
      </c>
      <c r="C529" s="7">
        <v>7372</v>
      </c>
      <c r="D529" s="7">
        <v>19</v>
      </c>
      <c r="E529" s="14">
        <v>0</v>
      </c>
      <c r="H529" t="s">
        <v>256</v>
      </c>
      <c r="I529" t="s">
        <v>215</v>
      </c>
      <c r="J529">
        <v>5394</v>
      </c>
      <c r="K529">
        <v>86</v>
      </c>
      <c r="L529">
        <v>0</v>
      </c>
    </row>
    <row r="530" spans="1:12">
      <c r="A530" s="13" t="s">
        <v>158</v>
      </c>
      <c r="B530" s="20" t="s">
        <v>17</v>
      </c>
      <c r="C530" s="7">
        <v>5138</v>
      </c>
      <c r="D530" s="7">
        <v>101</v>
      </c>
      <c r="E530" s="14">
        <v>0</v>
      </c>
      <c r="H530" t="s">
        <v>256</v>
      </c>
      <c r="I530" t="s">
        <v>29</v>
      </c>
      <c r="J530">
        <v>4606</v>
      </c>
      <c r="K530">
        <v>64</v>
      </c>
      <c r="L530">
        <v>0</v>
      </c>
    </row>
    <row r="531" spans="1:12">
      <c r="A531" s="13" t="s">
        <v>158</v>
      </c>
      <c r="B531" s="20" t="s">
        <v>18</v>
      </c>
      <c r="C531" s="7">
        <v>7196</v>
      </c>
      <c r="D531" s="7">
        <v>87</v>
      </c>
      <c r="E531" s="14">
        <v>0</v>
      </c>
      <c r="H531" t="s">
        <v>256</v>
      </c>
      <c r="I531" t="s">
        <v>216</v>
      </c>
      <c r="J531">
        <v>4432</v>
      </c>
      <c r="K531">
        <v>31</v>
      </c>
      <c r="L531">
        <v>0</v>
      </c>
    </row>
    <row r="532" spans="1:12">
      <c r="A532" s="13" t="s">
        <v>158</v>
      </c>
      <c r="B532" s="20" t="s">
        <v>19</v>
      </c>
      <c r="C532" s="7">
        <v>9273</v>
      </c>
      <c r="D532" s="7">
        <v>24</v>
      </c>
      <c r="E532" s="14">
        <v>0</v>
      </c>
      <c r="H532" t="s">
        <v>256</v>
      </c>
      <c r="I532" t="s">
        <v>217</v>
      </c>
      <c r="J532">
        <v>5464</v>
      </c>
      <c r="K532">
        <v>89</v>
      </c>
      <c r="L532">
        <v>0</v>
      </c>
    </row>
    <row r="533" spans="1:12">
      <c r="A533" s="13" t="s">
        <v>158</v>
      </c>
      <c r="B533" s="20" t="s">
        <v>20</v>
      </c>
      <c r="C533" s="7">
        <v>10049</v>
      </c>
      <c r="D533" s="7">
        <v>20</v>
      </c>
      <c r="E533" s="14">
        <v>0</v>
      </c>
      <c r="H533" t="s">
        <v>256</v>
      </c>
      <c r="I533" t="s">
        <v>218</v>
      </c>
      <c r="J533">
        <v>4675</v>
      </c>
      <c r="K533">
        <v>95</v>
      </c>
      <c r="L533">
        <v>0</v>
      </c>
    </row>
    <row r="534" spans="1:12">
      <c r="A534" s="13" t="s">
        <v>158</v>
      </c>
      <c r="B534" s="20" t="s">
        <v>21</v>
      </c>
      <c r="C534" s="7">
        <v>13838</v>
      </c>
      <c r="D534" s="7">
        <v>65</v>
      </c>
      <c r="E534" s="14">
        <v>0</v>
      </c>
      <c r="H534" t="s">
        <v>256</v>
      </c>
      <c r="I534" t="s">
        <v>30</v>
      </c>
      <c r="J534">
        <v>4248</v>
      </c>
      <c r="K534">
        <v>107</v>
      </c>
      <c r="L534">
        <v>0</v>
      </c>
    </row>
    <row r="535" spans="1:12">
      <c r="A535" s="13" t="s">
        <v>158</v>
      </c>
      <c r="B535" s="20" t="s">
        <v>22</v>
      </c>
      <c r="C535" s="7">
        <v>13155</v>
      </c>
      <c r="D535" s="7">
        <v>76</v>
      </c>
      <c r="E535" s="14">
        <v>0</v>
      </c>
      <c r="H535" t="s">
        <v>256</v>
      </c>
      <c r="I535" t="s">
        <v>219</v>
      </c>
      <c r="J535">
        <v>4781</v>
      </c>
      <c r="K535">
        <v>57</v>
      </c>
      <c r="L535">
        <v>0</v>
      </c>
    </row>
    <row r="536" spans="1:12">
      <c r="A536" s="13" t="s">
        <v>158</v>
      </c>
      <c r="B536" s="20" t="s">
        <v>23</v>
      </c>
      <c r="C536" s="7">
        <v>14510</v>
      </c>
      <c r="D536" s="7">
        <v>62</v>
      </c>
      <c r="E536" s="14">
        <v>0</v>
      </c>
      <c r="H536" t="s">
        <v>256</v>
      </c>
      <c r="I536" t="s">
        <v>220</v>
      </c>
      <c r="J536">
        <v>4137</v>
      </c>
      <c r="K536">
        <v>78</v>
      </c>
      <c r="L536">
        <v>0</v>
      </c>
    </row>
    <row r="537" spans="1:12">
      <c r="A537" s="13" t="s">
        <v>158</v>
      </c>
      <c r="B537" s="20" t="s">
        <v>24</v>
      </c>
      <c r="C537" s="7">
        <v>13759</v>
      </c>
      <c r="D537" s="7">
        <v>96</v>
      </c>
      <c r="E537" s="14">
        <v>0</v>
      </c>
      <c r="H537" t="s">
        <v>256</v>
      </c>
      <c r="I537" t="s">
        <v>221</v>
      </c>
      <c r="J537">
        <v>3457</v>
      </c>
      <c r="K537">
        <v>136</v>
      </c>
      <c r="L537">
        <v>0</v>
      </c>
    </row>
    <row r="538" spans="1:12">
      <c r="A538" s="13" t="s">
        <v>158</v>
      </c>
      <c r="B538" s="20" t="s">
        <v>25</v>
      </c>
      <c r="C538" s="7">
        <v>11820</v>
      </c>
      <c r="D538" s="7">
        <v>88</v>
      </c>
      <c r="E538" s="14">
        <v>0</v>
      </c>
      <c r="H538" t="s">
        <v>256</v>
      </c>
      <c r="I538" t="s">
        <v>31</v>
      </c>
      <c r="J538">
        <v>4109</v>
      </c>
      <c r="K538">
        <v>99</v>
      </c>
      <c r="L538">
        <v>0</v>
      </c>
    </row>
    <row r="539" spans="1:12">
      <c r="A539" s="13" t="s">
        <v>158</v>
      </c>
      <c r="B539" s="20" t="s">
        <v>26</v>
      </c>
      <c r="C539" s="7">
        <v>9773</v>
      </c>
      <c r="D539" s="7">
        <v>63</v>
      </c>
      <c r="E539" s="14">
        <v>0</v>
      </c>
      <c r="H539" t="s">
        <v>256</v>
      </c>
      <c r="I539" t="s">
        <v>222</v>
      </c>
      <c r="J539">
        <v>3701</v>
      </c>
      <c r="K539">
        <v>37</v>
      </c>
      <c r="L539">
        <v>0</v>
      </c>
    </row>
    <row r="540" spans="1:12">
      <c r="A540" s="13" t="s">
        <v>158</v>
      </c>
      <c r="B540" s="20" t="s">
        <v>27</v>
      </c>
      <c r="C540" s="7">
        <v>8874</v>
      </c>
      <c r="D540" s="7">
        <v>88</v>
      </c>
      <c r="E540" s="14">
        <v>0</v>
      </c>
      <c r="H540" t="s">
        <v>256</v>
      </c>
      <c r="I540" t="s">
        <v>223</v>
      </c>
      <c r="J540">
        <v>3902</v>
      </c>
      <c r="K540">
        <v>133</v>
      </c>
      <c r="L540">
        <v>0</v>
      </c>
    </row>
    <row r="541" spans="1:12">
      <c r="A541" s="13" t="s">
        <v>158</v>
      </c>
      <c r="B541" s="20" t="s">
        <v>28</v>
      </c>
      <c r="C541" s="7">
        <v>9415</v>
      </c>
      <c r="D541" s="7">
        <v>26</v>
      </c>
      <c r="E541" s="14">
        <v>0</v>
      </c>
      <c r="H541" t="s">
        <v>256</v>
      </c>
      <c r="I541" t="s">
        <v>224</v>
      </c>
      <c r="J541">
        <v>3414</v>
      </c>
      <c r="K541">
        <v>86</v>
      </c>
      <c r="L541">
        <v>0</v>
      </c>
    </row>
    <row r="542" spans="1:12">
      <c r="A542" s="13" t="s">
        <v>158</v>
      </c>
      <c r="B542" s="20" t="s">
        <v>29</v>
      </c>
      <c r="C542" s="7">
        <v>9373</v>
      </c>
      <c r="D542" s="7">
        <v>84</v>
      </c>
      <c r="E542" s="14">
        <v>0</v>
      </c>
      <c r="H542" t="s">
        <v>256</v>
      </c>
      <c r="I542" t="s">
        <v>32</v>
      </c>
      <c r="J542">
        <v>3820</v>
      </c>
      <c r="K542">
        <v>104</v>
      </c>
      <c r="L542">
        <v>0</v>
      </c>
    </row>
    <row r="543" spans="1:12">
      <c r="A543" s="13" t="s">
        <v>158</v>
      </c>
      <c r="B543" s="20" t="s">
        <v>30</v>
      </c>
      <c r="C543" s="7">
        <v>9173</v>
      </c>
      <c r="D543" s="7">
        <v>105</v>
      </c>
      <c r="E543" s="14">
        <v>0</v>
      </c>
      <c r="H543" t="s">
        <v>256</v>
      </c>
      <c r="I543" t="s">
        <v>225</v>
      </c>
      <c r="J543">
        <v>3508</v>
      </c>
      <c r="K543">
        <v>70</v>
      </c>
      <c r="L543">
        <v>0</v>
      </c>
    </row>
    <row r="544" spans="1:12">
      <c r="A544" s="13" t="s">
        <v>158</v>
      </c>
      <c r="B544" s="20" t="s">
        <v>31</v>
      </c>
      <c r="C544" s="7">
        <v>9511</v>
      </c>
      <c r="D544" s="7">
        <v>25</v>
      </c>
      <c r="E544" s="14">
        <v>0</v>
      </c>
      <c r="H544" t="s">
        <v>256</v>
      </c>
      <c r="I544" t="s">
        <v>226</v>
      </c>
      <c r="J544">
        <v>4355</v>
      </c>
      <c r="K544">
        <v>52</v>
      </c>
      <c r="L544">
        <v>0</v>
      </c>
    </row>
    <row r="545" spans="1:12">
      <c r="A545" s="13" t="s">
        <v>158</v>
      </c>
      <c r="B545" s="20" t="s">
        <v>32</v>
      </c>
      <c r="C545" s="7">
        <v>8556</v>
      </c>
      <c r="D545" s="7">
        <v>70</v>
      </c>
      <c r="E545" s="14">
        <v>0</v>
      </c>
      <c r="H545" t="s">
        <v>256</v>
      </c>
      <c r="I545" t="s">
        <v>227</v>
      </c>
      <c r="J545">
        <v>3656</v>
      </c>
      <c r="K545">
        <v>73</v>
      </c>
      <c r="L545">
        <v>0</v>
      </c>
    </row>
    <row r="546" spans="1:12">
      <c r="A546" s="13" t="s">
        <v>158</v>
      </c>
      <c r="B546" s="20" t="s">
        <v>33</v>
      </c>
      <c r="C546" s="7">
        <v>8991</v>
      </c>
      <c r="D546" s="7">
        <v>95</v>
      </c>
      <c r="E546" s="14">
        <v>0</v>
      </c>
      <c r="H546" t="s">
        <v>256</v>
      </c>
      <c r="I546" t="s">
        <v>33</v>
      </c>
      <c r="J546">
        <v>3779</v>
      </c>
      <c r="K546">
        <v>76</v>
      </c>
      <c r="L546">
        <v>0</v>
      </c>
    </row>
    <row r="547" spans="1:12">
      <c r="A547" s="13" t="s">
        <v>158</v>
      </c>
      <c r="B547" s="20" t="s">
        <v>34</v>
      </c>
      <c r="C547" s="7">
        <v>7803</v>
      </c>
      <c r="D547" s="7">
        <v>223</v>
      </c>
      <c r="E547" s="14">
        <v>0</v>
      </c>
      <c r="H547" t="s">
        <v>256</v>
      </c>
      <c r="I547" t="s">
        <v>228</v>
      </c>
      <c r="J547">
        <v>3577</v>
      </c>
      <c r="K547">
        <v>29</v>
      </c>
      <c r="L547">
        <v>0</v>
      </c>
    </row>
    <row r="548" spans="1:12">
      <c r="A548" s="13" t="s">
        <v>158</v>
      </c>
      <c r="B548" s="20" t="s">
        <v>35</v>
      </c>
      <c r="C548" s="7">
        <v>7328</v>
      </c>
      <c r="D548" s="7">
        <v>109</v>
      </c>
      <c r="E548" s="14">
        <v>0</v>
      </c>
      <c r="H548" t="s">
        <v>256</v>
      </c>
      <c r="I548" t="s">
        <v>229</v>
      </c>
      <c r="J548">
        <v>3659</v>
      </c>
      <c r="K548">
        <v>85</v>
      </c>
      <c r="L548">
        <v>0</v>
      </c>
    </row>
    <row r="549" spans="1:12">
      <c r="A549" s="13" t="s">
        <v>158</v>
      </c>
      <c r="B549" s="20" t="s">
        <v>36</v>
      </c>
      <c r="C549" s="7">
        <v>9907</v>
      </c>
      <c r="D549" s="7">
        <v>24</v>
      </c>
      <c r="E549" s="14">
        <v>0</v>
      </c>
      <c r="H549" t="s">
        <v>256</v>
      </c>
      <c r="I549" t="s">
        <v>230</v>
      </c>
      <c r="J549">
        <v>4178</v>
      </c>
      <c r="K549">
        <v>89</v>
      </c>
      <c r="L549">
        <v>0</v>
      </c>
    </row>
    <row r="550" spans="1:12">
      <c r="A550" s="13" t="s">
        <v>158</v>
      </c>
      <c r="B550" s="20" t="s">
        <v>37</v>
      </c>
      <c r="C550" s="7">
        <v>10654</v>
      </c>
      <c r="D550" s="7">
        <v>123</v>
      </c>
      <c r="E550" s="14">
        <v>0</v>
      </c>
      <c r="H550" t="s">
        <v>256</v>
      </c>
      <c r="I550" t="s">
        <v>34</v>
      </c>
      <c r="J550">
        <v>4236</v>
      </c>
      <c r="K550">
        <v>87</v>
      </c>
      <c r="L550">
        <v>0</v>
      </c>
    </row>
    <row r="551" spans="1:12">
      <c r="A551" s="13" t="s">
        <v>158</v>
      </c>
      <c r="B551" s="20" t="s">
        <v>38</v>
      </c>
      <c r="C551" s="7">
        <v>10359</v>
      </c>
      <c r="D551" s="7">
        <v>76</v>
      </c>
      <c r="E551" s="14">
        <v>0</v>
      </c>
      <c r="H551" t="s">
        <v>256</v>
      </c>
      <c r="I551" t="s">
        <v>231</v>
      </c>
      <c r="J551">
        <v>4252</v>
      </c>
      <c r="K551">
        <v>80</v>
      </c>
      <c r="L551">
        <v>0</v>
      </c>
    </row>
    <row r="552" spans="1:12">
      <c r="A552" s="13" t="s">
        <v>158</v>
      </c>
      <c r="B552" s="20" t="s">
        <v>39</v>
      </c>
      <c r="C552" s="7">
        <v>10790</v>
      </c>
      <c r="D552" s="7">
        <v>76</v>
      </c>
      <c r="E552" s="14">
        <v>0</v>
      </c>
      <c r="H552" t="s">
        <v>256</v>
      </c>
      <c r="I552" t="s">
        <v>232</v>
      </c>
      <c r="J552">
        <v>3731</v>
      </c>
      <c r="K552">
        <v>104</v>
      </c>
      <c r="L552">
        <v>0</v>
      </c>
    </row>
    <row r="553" spans="1:12">
      <c r="A553" s="13" t="s">
        <v>158</v>
      </c>
      <c r="B553" s="20" t="s">
        <v>40</v>
      </c>
      <c r="C553" s="7">
        <v>6203</v>
      </c>
      <c r="D553" s="7">
        <v>45</v>
      </c>
      <c r="E553" s="14">
        <v>0</v>
      </c>
      <c r="H553" t="s">
        <v>256</v>
      </c>
      <c r="I553" t="s">
        <v>233</v>
      </c>
      <c r="J553">
        <v>4140</v>
      </c>
      <c r="K553">
        <v>79</v>
      </c>
      <c r="L553">
        <v>0</v>
      </c>
    </row>
    <row r="554" spans="1:12">
      <c r="A554" s="13" t="s">
        <v>159</v>
      </c>
      <c r="B554" s="20" t="s">
        <v>17</v>
      </c>
      <c r="C554" s="7">
        <v>2333</v>
      </c>
      <c r="D554" s="7">
        <v>74</v>
      </c>
      <c r="E554" s="14">
        <v>0</v>
      </c>
      <c r="H554" t="s">
        <v>256</v>
      </c>
      <c r="I554" t="s">
        <v>35</v>
      </c>
      <c r="J554">
        <v>4248</v>
      </c>
      <c r="K554">
        <v>72</v>
      </c>
      <c r="L554">
        <v>0</v>
      </c>
    </row>
    <row r="555" spans="1:12">
      <c r="A555" s="13" t="s">
        <v>159</v>
      </c>
      <c r="B555" s="20" t="s">
        <v>18</v>
      </c>
      <c r="C555" s="7">
        <v>3087</v>
      </c>
      <c r="D555" s="7">
        <v>61</v>
      </c>
      <c r="E555" s="14">
        <v>0</v>
      </c>
      <c r="H555" t="s">
        <v>256</v>
      </c>
      <c r="I555" t="s">
        <v>234</v>
      </c>
      <c r="J555">
        <v>3736</v>
      </c>
      <c r="K555">
        <v>237</v>
      </c>
      <c r="L555">
        <v>0</v>
      </c>
    </row>
    <row r="556" spans="1:12">
      <c r="A556" s="13" t="s">
        <v>159</v>
      </c>
      <c r="B556" s="20" t="s">
        <v>19</v>
      </c>
      <c r="C556" s="7">
        <v>2467</v>
      </c>
      <c r="D556" s="7">
        <v>26</v>
      </c>
      <c r="E556" s="14">
        <v>0</v>
      </c>
      <c r="H556" t="s">
        <v>256</v>
      </c>
      <c r="I556" t="s">
        <v>235</v>
      </c>
      <c r="J556">
        <v>4449</v>
      </c>
      <c r="K556">
        <v>73</v>
      </c>
      <c r="L556">
        <v>0</v>
      </c>
    </row>
    <row r="557" spans="1:12">
      <c r="A557" s="13" t="s">
        <v>159</v>
      </c>
      <c r="B557" s="20" t="s">
        <v>20</v>
      </c>
      <c r="C557" s="7">
        <v>3581</v>
      </c>
      <c r="D557" s="7">
        <v>38</v>
      </c>
      <c r="E557" s="14">
        <v>0</v>
      </c>
      <c r="H557" t="s">
        <v>256</v>
      </c>
      <c r="I557" t="s">
        <v>236</v>
      </c>
      <c r="J557">
        <v>4253</v>
      </c>
      <c r="K557">
        <v>88</v>
      </c>
      <c r="L557">
        <v>0</v>
      </c>
    </row>
    <row r="558" spans="1:12">
      <c r="A558" s="13" t="s">
        <v>159</v>
      </c>
      <c r="B558" s="20" t="s">
        <v>21</v>
      </c>
      <c r="C558" s="7">
        <v>8084</v>
      </c>
      <c r="D558" s="7">
        <v>203</v>
      </c>
      <c r="E558" s="14">
        <v>0</v>
      </c>
      <c r="H558" t="s">
        <v>256</v>
      </c>
      <c r="I558" t="s">
        <v>36</v>
      </c>
      <c r="J558">
        <v>4787</v>
      </c>
      <c r="K558">
        <v>86</v>
      </c>
      <c r="L558">
        <v>0</v>
      </c>
    </row>
    <row r="559" spans="1:12">
      <c r="A559" s="13" t="s">
        <v>159</v>
      </c>
      <c r="B559" s="20" t="s">
        <v>22</v>
      </c>
      <c r="C559" s="7">
        <v>10113</v>
      </c>
      <c r="D559" s="7">
        <v>51</v>
      </c>
      <c r="E559" s="14">
        <v>0</v>
      </c>
      <c r="H559" t="s">
        <v>256</v>
      </c>
      <c r="I559" t="s">
        <v>237</v>
      </c>
      <c r="J559">
        <v>4578</v>
      </c>
      <c r="K559">
        <v>71</v>
      </c>
      <c r="L559">
        <v>0</v>
      </c>
    </row>
    <row r="560" spans="1:12">
      <c r="A560" s="13" t="s">
        <v>159</v>
      </c>
      <c r="B560" s="20" t="s">
        <v>23</v>
      </c>
      <c r="C560" s="7">
        <v>12704</v>
      </c>
      <c r="D560" s="7">
        <v>82</v>
      </c>
      <c r="E560" s="14">
        <v>0</v>
      </c>
      <c r="H560" t="s">
        <v>256</v>
      </c>
      <c r="I560" t="s">
        <v>238</v>
      </c>
      <c r="J560">
        <v>4161</v>
      </c>
      <c r="K560">
        <v>101</v>
      </c>
      <c r="L560">
        <v>0</v>
      </c>
    </row>
    <row r="561" spans="1:12">
      <c r="A561" s="13" t="s">
        <v>159</v>
      </c>
      <c r="B561" s="20" t="s">
        <v>24</v>
      </c>
      <c r="C561" s="7">
        <v>10885</v>
      </c>
      <c r="D561" s="7">
        <v>23</v>
      </c>
      <c r="E561" s="14">
        <v>0</v>
      </c>
      <c r="H561" t="s">
        <v>256</v>
      </c>
      <c r="I561" t="s">
        <v>239</v>
      </c>
      <c r="J561">
        <v>4360</v>
      </c>
      <c r="K561">
        <v>98</v>
      </c>
      <c r="L561">
        <v>0</v>
      </c>
    </row>
    <row r="562" spans="1:12">
      <c r="A562" s="13" t="s">
        <v>159</v>
      </c>
      <c r="B562" s="20" t="s">
        <v>25</v>
      </c>
      <c r="C562" s="7">
        <v>11717</v>
      </c>
      <c r="D562" s="7">
        <v>103</v>
      </c>
      <c r="E562" s="14">
        <v>0</v>
      </c>
      <c r="H562" t="s">
        <v>256</v>
      </c>
      <c r="I562" t="s">
        <v>37</v>
      </c>
      <c r="J562">
        <v>4348</v>
      </c>
      <c r="K562">
        <v>88</v>
      </c>
      <c r="L562">
        <v>0</v>
      </c>
    </row>
    <row r="563" spans="1:12">
      <c r="A563" s="13" t="s">
        <v>159</v>
      </c>
      <c r="B563" s="20" t="s">
        <v>26</v>
      </c>
      <c r="C563" s="7">
        <v>11855</v>
      </c>
      <c r="D563" s="7">
        <v>94</v>
      </c>
      <c r="E563" s="14">
        <v>0</v>
      </c>
      <c r="H563" t="s">
        <v>256</v>
      </c>
      <c r="I563" t="s">
        <v>240</v>
      </c>
      <c r="J563">
        <v>4203</v>
      </c>
      <c r="K563">
        <v>237</v>
      </c>
      <c r="L563">
        <v>0</v>
      </c>
    </row>
    <row r="564" spans="1:12">
      <c r="A564" s="13" t="s">
        <v>159</v>
      </c>
      <c r="B564" s="20" t="s">
        <v>27</v>
      </c>
      <c r="C564" s="7">
        <v>11430</v>
      </c>
      <c r="D564" s="7">
        <v>62</v>
      </c>
      <c r="E564" s="14">
        <v>0</v>
      </c>
      <c r="H564" t="s">
        <v>256</v>
      </c>
      <c r="I564" t="s">
        <v>241</v>
      </c>
      <c r="J564">
        <v>5274</v>
      </c>
      <c r="K564">
        <v>49</v>
      </c>
      <c r="L564">
        <v>0</v>
      </c>
    </row>
    <row r="565" spans="1:12">
      <c r="A565" s="13" t="s">
        <v>159</v>
      </c>
      <c r="B565" s="20" t="s">
        <v>28</v>
      </c>
      <c r="C565" s="7">
        <v>11192</v>
      </c>
      <c r="D565" s="7">
        <v>24</v>
      </c>
      <c r="E565" s="14">
        <v>0</v>
      </c>
      <c r="H565" t="s">
        <v>256</v>
      </c>
      <c r="I565" t="s">
        <v>242</v>
      </c>
      <c r="J565">
        <v>4444</v>
      </c>
      <c r="K565">
        <v>27</v>
      </c>
      <c r="L565">
        <v>0</v>
      </c>
    </row>
    <row r="566" spans="1:12">
      <c r="A566" s="13" t="s">
        <v>159</v>
      </c>
      <c r="B566" s="20" t="s">
        <v>29</v>
      </c>
      <c r="C566" s="7">
        <v>9471</v>
      </c>
      <c r="D566" s="7">
        <v>76</v>
      </c>
      <c r="E566" s="14">
        <v>0</v>
      </c>
      <c r="H566" t="s">
        <v>256</v>
      </c>
      <c r="I566" t="s">
        <v>38</v>
      </c>
      <c r="J566">
        <v>3685</v>
      </c>
      <c r="K566">
        <v>30</v>
      </c>
      <c r="L566">
        <v>0</v>
      </c>
    </row>
    <row r="567" spans="1:12">
      <c r="A567" s="13" t="s">
        <v>159</v>
      </c>
      <c r="B567" s="20" t="s">
        <v>30</v>
      </c>
      <c r="C567" s="7">
        <v>8894</v>
      </c>
      <c r="D567" s="7">
        <v>96</v>
      </c>
      <c r="E567" s="14">
        <v>0</v>
      </c>
      <c r="H567" t="s">
        <v>256</v>
      </c>
      <c r="I567" t="s">
        <v>243</v>
      </c>
      <c r="J567">
        <v>4875</v>
      </c>
      <c r="K567">
        <v>28</v>
      </c>
      <c r="L567">
        <v>0</v>
      </c>
    </row>
    <row r="568" spans="1:12">
      <c r="A568" s="13" t="s">
        <v>159</v>
      </c>
      <c r="B568" s="20" t="s">
        <v>31</v>
      </c>
      <c r="C568" s="7">
        <v>8525</v>
      </c>
      <c r="D568" s="7">
        <v>92</v>
      </c>
      <c r="E568" s="14">
        <v>0</v>
      </c>
      <c r="H568" t="s">
        <v>256</v>
      </c>
      <c r="I568" t="s">
        <v>244</v>
      </c>
      <c r="J568">
        <v>3779</v>
      </c>
      <c r="K568">
        <v>30</v>
      </c>
      <c r="L568">
        <v>0</v>
      </c>
    </row>
    <row r="569" spans="1:12">
      <c r="A569" s="13" t="s">
        <v>159</v>
      </c>
      <c r="B569" s="20" t="s">
        <v>32</v>
      </c>
      <c r="C569" s="7">
        <v>9144</v>
      </c>
      <c r="D569" s="7">
        <v>25</v>
      </c>
      <c r="E569" s="14">
        <v>0</v>
      </c>
      <c r="H569" t="s">
        <v>256</v>
      </c>
      <c r="I569" t="s">
        <v>245</v>
      </c>
      <c r="J569">
        <v>3637</v>
      </c>
      <c r="K569">
        <v>182</v>
      </c>
      <c r="L569">
        <v>0</v>
      </c>
    </row>
    <row r="570" spans="1:12">
      <c r="A570" s="13" t="s">
        <v>159</v>
      </c>
      <c r="B570" s="20" t="s">
        <v>33</v>
      </c>
      <c r="C570" s="7">
        <v>9545</v>
      </c>
      <c r="D570" s="7">
        <v>88</v>
      </c>
      <c r="E570" s="14">
        <v>0</v>
      </c>
      <c r="H570" t="s">
        <v>256</v>
      </c>
      <c r="I570" t="s">
        <v>39</v>
      </c>
      <c r="J570">
        <v>4789</v>
      </c>
      <c r="K570">
        <v>91</v>
      </c>
      <c r="L570">
        <v>0</v>
      </c>
    </row>
    <row r="571" spans="1:12">
      <c r="A571" s="13" t="s">
        <v>159</v>
      </c>
      <c r="B571" s="20" t="s">
        <v>34</v>
      </c>
      <c r="C571" s="7">
        <v>9557</v>
      </c>
      <c r="D571" s="7">
        <v>45</v>
      </c>
      <c r="E571" s="14">
        <v>0</v>
      </c>
      <c r="H571" t="s">
        <v>256</v>
      </c>
      <c r="I571" t="s">
        <v>246</v>
      </c>
      <c r="J571">
        <v>5073</v>
      </c>
      <c r="K571">
        <v>90</v>
      </c>
      <c r="L571">
        <v>0</v>
      </c>
    </row>
    <row r="572" spans="1:12">
      <c r="A572" s="13" t="s">
        <v>159</v>
      </c>
      <c r="B572" s="20" t="s">
        <v>35</v>
      </c>
      <c r="C572" s="7">
        <v>9547</v>
      </c>
      <c r="D572" s="7">
        <v>82</v>
      </c>
      <c r="E572" s="14">
        <v>0</v>
      </c>
      <c r="H572" t="s">
        <v>256</v>
      </c>
      <c r="I572" t="s">
        <v>247</v>
      </c>
      <c r="J572">
        <v>6155</v>
      </c>
      <c r="K572">
        <v>129</v>
      </c>
      <c r="L572">
        <v>0</v>
      </c>
    </row>
    <row r="573" spans="1:12">
      <c r="A573" s="13" t="s">
        <v>159</v>
      </c>
      <c r="B573" s="20" t="s">
        <v>36</v>
      </c>
      <c r="C573" s="7">
        <v>9662</v>
      </c>
      <c r="D573" s="7">
        <v>76</v>
      </c>
      <c r="E573" s="14">
        <v>0</v>
      </c>
      <c r="H573" t="s">
        <v>256</v>
      </c>
      <c r="I573" t="s">
        <v>248</v>
      </c>
      <c r="J573">
        <v>5029</v>
      </c>
      <c r="K573">
        <v>44</v>
      </c>
      <c r="L573">
        <v>0</v>
      </c>
    </row>
    <row r="574" spans="1:12">
      <c r="A574" s="13" t="s">
        <v>159</v>
      </c>
      <c r="B574" s="20" t="s">
        <v>37</v>
      </c>
      <c r="C574" s="7">
        <v>10370</v>
      </c>
      <c r="D574" s="7">
        <v>23</v>
      </c>
      <c r="E574" s="14">
        <v>0</v>
      </c>
      <c r="H574" t="s">
        <v>256</v>
      </c>
      <c r="I574" t="s">
        <v>40</v>
      </c>
      <c r="J574">
        <v>4826</v>
      </c>
      <c r="K574">
        <v>26</v>
      </c>
      <c r="L574">
        <v>0</v>
      </c>
    </row>
    <row r="575" spans="1:12">
      <c r="A575" s="13" t="s">
        <v>159</v>
      </c>
      <c r="B575" s="20" t="s">
        <v>38</v>
      </c>
      <c r="C575" s="7">
        <v>10391</v>
      </c>
      <c r="D575" s="7">
        <v>115</v>
      </c>
      <c r="E575" s="14">
        <v>0</v>
      </c>
      <c r="H575" t="s">
        <v>256</v>
      </c>
      <c r="I575" t="s">
        <v>249</v>
      </c>
      <c r="J575">
        <v>1637</v>
      </c>
      <c r="K575">
        <v>25</v>
      </c>
      <c r="L575">
        <v>0</v>
      </c>
    </row>
    <row r="576" spans="1:12">
      <c r="A576" s="13" t="s">
        <v>159</v>
      </c>
      <c r="B576" s="20" t="s">
        <v>39</v>
      </c>
      <c r="C576" s="7">
        <v>10337</v>
      </c>
      <c r="D576" s="7">
        <v>74</v>
      </c>
      <c r="E576" s="14">
        <v>0</v>
      </c>
      <c r="H576" t="s">
        <v>256</v>
      </c>
      <c r="I576" t="s">
        <v>250</v>
      </c>
      <c r="J576">
        <v>1369</v>
      </c>
      <c r="K576">
        <v>45</v>
      </c>
      <c r="L576">
        <v>0</v>
      </c>
    </row>
    <row r="577" spans="1:12">
      <c r="A577" s="13" t="s">
        <v>159</v>
      </c>
      <c r="B577" s="20" t="s">
        <v>40</v>
      </c>
      <c r="C577" s="7">
        <v>5360</v>
      </c>
      <c r="D577" s="7">
        <v>95</v>
      </c>
      <c r="E577" s="14">
        <v>0</v>
      </c>
      <c r="H577" t="s">
        <v>256</v>
      </c>
      <c r="I577" t="s">
        <v>251</v>
      </c>
      <c r="J577">
        <v>1848</v>
      </c>
      <c r="K577">
        <v>131</v>
      </c>
      <c r="L577">
        <v>0</v>
      </c>
    </row>
    <row r="578" spans="1:12">
      <c r="A578" s="13" t="s">
        <v>160</v>
      </c>
      <c r="B578" s="20" t="s">
        <v>17</v>
      </c>
      <c r="C578" s="7">
        <v>2346</v>
      </c>
      <c r="D578" s="7">
        <v>47</v>
      </c>
      <c r="E578" s="14">
        <v>0</v>
      </c>
      <c r="H578" t="s">
        <v>257</v>
      </c>
      <c r="I578" t="s">
        <v>17</v>
      </c>
      <c r="J578">
        <v>1859</v>
      </c>
      <c r="K578">
        <v>66</v>
      </c>
      <c r="L578">
        <v>0</v>
      </c>
    </row>
    <row r="579" spans="1:12">
      <c r="A579" s="13" t="s">
        <v>160</v>
      </c>
      <c r="B579" s="20" t="s">
        <v>18</v>
      </c>
      <c r="C579" s="7">
        <v>2477</v>
      </c>
      <c r="D579" s="7">
        <v>113</v>
      </c>
      <c r="E579" s="14">
        <v>0</v>
      </c>
      <c r="H579" t="s">
        <v>257</v>
      </c>
      <c r="I579" t="s">
        <v>180</v>
      </c>
      <c r="J579">
        <v>1685</v>
      </c>
      <c r="K579">
        <v>64</v>
      </c>
      <c r="L579">
        <v>0</v>
      </c>
    </row>
    <row r="580" spans="1:12">
      <c r="A580" s="13" t="s">
        <v>160</v>
      </c>
      <c r="B580" s="20" t="s">
        <v>19</v>
      </c>
      <c r="C580" s="7">
        <v>2259</v>
      </c>
      <c r="D580" s="7">
        <v>31</v>
      </c>
      <c r="E580" s="14">
        <v>0</v>
      </c>
      <c r="H580" t="s">
        <v>257</v>
      </c>
      <c r="I580" t="s">
        <v>181</v>
      </c>
      <c r="J580">
        <v>1767</v>
      </c>
      <c r="K580">
        <v>72</v>
      </c>
      <c r="L580">
        <v>0</v>
      </c>
    </row>
    <row r="581" spans="1:12">
      <c r="A581" s="13" t="s">
        <v>160</v>
      </c>
      <c r="B581" s="20" t="s">
        <v>20</v>
      </c>
      <c r="C581" s="7">
        <v>4455</v>
      </c>
      <c r="D581" s="7">
        <v>67</v>
      </c>
      <c r="E581" s="14">
        <v>0</v>
      </c>
      <c r="H581" t="s">
        <v>257</v>
      </c>
      <c r="I581" t="s">
        <v>182</v>
      </c>
      <c r="J581">
        <v>1666</v>
      </c>
      <c r="K581">
        <v>65</v>
      </c>
      <c r="L581">
        <v>0</v>
      </c>
    </row>
    <row r="582" spans="1:12">
      <c r="A582" s="13" t="s">
        <v>160</v>
      </c>
      <c r="B582" s="20" t="s">
        <v>21</v>
      </c>
      <c r="C582" s="7">
        <v>7825</v>
      </c>
      <c r="D582" s="7">
        <v>89</v>
      </c>
      <c r="E582" s="14">
        <v>0</v>
      </c>
      <c r="H582" t="s">
        <v>257</v>
      </c>
      <c r="I582" t="s">
        <v>18</v>
      </c>
      <c r="J582">
        <v>1438</v>
      </c>
      <c r="K582">
        <v>123</v>
      </c>
      <c r="L582">
        <v>0</v>
      </c>
    </row>
    <row r="583" spans="1:12">
      <c r="A583" s="13" t="s">
        <v>160</v>
      </c>
      <c r="B583" s="20" t="s">
        <v>22</v>
      </c>
      <c r="C583" s="7">
        <v>12760</v>
      </c>
      <c r="D583" s="7">
        <v>19</v>
      </c>
      <c r="E583" s="14">
        <v>0</v>
      </c>
      <c r="H583" t="s">
        <v>257</v>
      </c>
      <c r="I583" t="s">
        <v>183</v>
      </c>
      <c r="J583">
        <v>1623</v>
      </c>
      <c r="K583">
        <v>114</v>
      </c>
      <c r="L583">
        <v>0</v>
      </c>
    </row>
    <row r="584" spans="1:12">
      <c r="A584" s="13" t="s">
        <v>160</v>
      </c>
      <c r="B584" s="20" t="s">
        <v>23</v>
      </c>
      <c r="C584" s="7">
        <v>14014</v>
      </c>
      <c r="D584" s="7">
        <v>88</v>
      </c>
      <c r="E584" s="14">
        <v>0</v>
      </c>
      <c r="H584" t="s">
        <v>257</v>
      </c>
      <c r="I584" t="s">
        <v>184</v>
      </c>
      <c r="J584">
        <v>1680</v>
      </c>
      <c r="K584">
        <v>22</v>
      </c>
      <c r="L584">
        <v>0</v>
      </c>
    </row>
    <row r="585" spans="1:12">
      <c r="A585" s="13" t="s">
        <v>160</v>
      </c>
      <c r="B585" s="20" t="s">
        <v>24</v>
      </c>
      <c r="C585" s="7">
        <v>13688</v>
      </c>
      <c r="D585" s="7">
        <v>17</v>
      </c>
      <c r="E585" s="14">
        <v>0</v>
      </c>
      <c r="H585" t="s">
        <v>257</v>
      </c>
      <c r="I585" t="s">
        <v>185</v>
      </c>
      <c r="J585">
        <v>1621</v>
      </c>
      <c r="K585">
        <v>27</v>
      </c>
      <c r="L585">
        <v>0</v>
      </c>
    </row>
    <row r="586" spans="1:12">
      <c r="A586" s="13" t="s">
        <v>160</v>
      </c>
      <c r="B586" s="20" t="s">
        <v>25</v>
      </c>
      <c r="C586" s="7">
        <v>13435</v>
      </c>
      <c r="D586" s="7">
        <v>70</v>
      </c>
      <c r="E586" s="14">
        <v>0</v>
      </c>
      <c r="H586" t="s">
        <v>257</v>
      </c>
      <c r="I586" t="s">
        <v>19</v>
      </c>
      <c r="J586">
        <v>1663</v>
      </c>
      <c r="K586">
        <v>32</v>
      </c>
      <c r="L586">
        <v>0</v>
      </c>
    </row>
    <row r="587" spans="1:12">
      <c r="A587" s="13" t="s">
        <v>160</v>
      </c>
      <c r="B587" s="20" t="s">
        <v>26</v>
      </c>
      <c r="C587" s="7">
        <v>13125</v>
      </c>
      <c r="D587" s="7">
        <v>56</v>
      </c>
      <c r="E587" s="14">
        <v>0</v>
      </c>
      <c r="H587" t="s">
        <v>257</v>
      </c>
      <c r="I587" t="s">
        <v>186</v>
      </c>
      <c r="J587">
        <v>1293</v>
      </c>
      <c r="K587">
        <v>22</v>
      </c>
      <c r="L587">
        <v>0</v>
      </c>
    </row>
    <row r="588" spans="1:12">
      <c r="A588" s="13" t="s">
        <v>160</v>
      </c>
      <c r="B588" s="20" t="s">
        <v>27</v>
      </c>
      <c r="C588" s="7">
        <v>10359</v>
      </c>
      <c r="D588" s="7">
        <v>21</v>
      </c>
      <c r="E588" s="14">
        <v>0</v>
      </c>
      <c r="H588" t="s">
        <v>257</v>
      </c>
      <c r="I588" t="s">
        <v>187</v>
      </c>
      <c r="J588">
        <v>1528</v>
      </c>
      <c r="K588">
        <v>147</v>
      </c>
      <c r="L588">
        <v>0</v>
      </c>
    </row>
    <row r="589" spans="1:12">
      <c r="A589" s="13" t="s">
        <v>160</v>
      </c>
      <c r="B589" s="20" t="s">
        <v>28</v>
      </c>
      <c r="C589" s="7">
        <v>9936</v>
      </c>
      <c r="D589" s="7">
        <v>121</v>
      </c>
      <c r="E589" s="14">
        <v>0</v>
      </c>
      <c r="H589" t="s">
        <v>257</v>
      </c>
      <c r="I589" t="s">
        <v>188</v>
      </c>
      <c r="J589">
        <v>1484</v>
      </c>
      <c r="K589">
        <v>20</v>
      </c>
      <c r="L589">
        <v>0</v>
      </c>
    </row>
    <row r="590" spans="1:12">
      <c r="A590" s="13" t="s">
        <v>160</v>
      </c>
      <c r="B590" s="20" t="s">
        <v>29</v>
      </c>
      <c r="C590" s="7">
        <v>9240</v>
      </c>
      <c r="D590" s="7">
        <v>24</v>
      </c>
      <c r="E590" s="14">
        <v>0</v>
      </c>
      <c r="H590" t="s">
        <v>257</v>
      </c>
      <c r="I590" t="s">
        <v>20</v>
      </c>
      <c r="J590">
        <v>1849</v>
      </c>
      <c r="K590">
        <v>79</v>
      </c>
      <c r="L590">
        <v>0</v>
      </c>
    </row>
    <row r="591" spans="1:12">
      <c r="A591" s="13" t="s">
        <v>160</v>
      </c>
      <c r="B591" s="20" t="s">
        <v>30</v>
      </c>
      <c r="C591" s="7">
        <v>9618</v>
      </c>
      <c r="D591" s="7">
        <v>62</v>
      </c>
      <c r="E591" s="14">
        <v>0</v>
      </c>
      <c r="H591" t="s">
        <v>257</v>
      </c>
      <c r="I591" t="s">
        <v>189</v>
      </c>
      <c r="J591">
        <v>2942</v>
      </c>
      <c r="K591">
        <v>27</v>
      </c>
      <c r="L591">
        <v>0</v>
      </c>
    </row>
    <row r="592" spans="1:12">
      <c r="A592" s="13" t="s">
        <v>160</v>
      </c>
      <c r="B592" s="20" t="s">
        <v>31</v>
      </c>
      <c r="C592" s="7">
        <v>9131</v>
      </c>
      <c r="D592" s="7">
        <v>19</v>
      </c>
      <c r="E592" s="14">
        <v>0</v>
      </c>
      <c r="H592" t="s">
        <v>257</v>
      </c>
      <c r="I592" t="s">
        <v>190</v>
      </c>
      <c r="J592">
        <v>4892</v>
      </c>
      <c r="K592">
        <v>23</v>
      </c>
      <c r="L592">
        <v>0</v>
      </c>
    </row>
    <row r="593" spans="1:12">
      <c r="A593" s="13" t="s">
        <v>160</v>
      </c>
      <c r="B593" s="20" t="s">
        <v>32</v>
      </c>
      <c r="C593" s="7">
        <v>9069</v>
      </c>
      <c r="D593" s="7">
        <v>24</v>
      </c>
      <c r="E593" s="14">
        <v>0</v>
      </c>
      <c r="H593" t="s">
        <v>257</v>
      </c>
      <c r="I593" t="s">
        <v>191</v>
      </c>
      <c r="J593">
        <v>5159</v>
      </c>
      <c r="K593">
        <v>157</v>
      </c>
      <c r="L593">
        <v>0</v>
      </c>
    </row>
    <row r="594" spans="1:12">
      <c r="A594" s="13" t="s">
        <v>160</v>
      </c>
      <c r="B594" s="20" t="s">
        <v>33</v>
      </c>
      <c r="C594" s="7">
        <v>8464</v>
      </c>
      <c r="D594" s="7">
        <v>25</v>
      </c>
      <c r="E594" s="14">
        <v>0</v>
      </c>
      <c r="H594" t="s">
        <v>257</v>
      </c>
      <c r="I594" t="s">
        <v>21</v>
      </c>
      <c r="J594">
        <v>4195</v>
      </c>
      <c r="K594">
        <v>32</v>
      </c>
      <c r="L594">
        <v>0</v>
      </c>
    </row>
    <row r="595" spans="1:12">
      <c r="A595" s="13" t="s">
        <v>160</v>
      </c>
      <c r="B595" s="20" t="s">
        <v>34</v>
      </c>
      <c r="C595" s="7">
        <v>9010</v>
      </c>
      <c r="D595" s="7">
        <v>79</v>
      </c>
      <c r="E595" s="14">
        <v>0</v>
      </c>
      <c r="H595" t="s">
        <v>257</v>
      </c>
      <c r="I595" t="s">
        <v>192</v>
      </c>
      <c r="J595">
        <v>5999</v>
      </c>
      <c r="K595">
        <v>121</v>
      </c>
      <c r="L595">
        <v>0</v>
      </c>
    </row>
    <row r="596" spans="1:12">
      <c r="A596" s="13" t="s">
        <v>160</v>
      </c>
      <c r="B596" s="20" t="s">
        <v>35</v>
      </c>
      <c r="C596" s="7">
        <v>8157</v>
      </c>
      <c r="D596" s="7">
        <v>69</v>
      </c>
      <c r="E596" s="14">
        <v>0</v>
      </c>
      <c r="H596" t="s">
        <v>257</v>
      </c>
      <c r="I596" t="s">
        <v>193</v>
      </c>
      <c r="J596">
        <v>6337</v>
      </c>
      <c r="K596">
        <v>25</v>
      </c>
      <c r="L596">
        <v>0</v>
      </c>
    </row>
    <row r="597" spans="1:12">
      <c r="A597" s="13" t="s">
        <v>160</v>
      </c>
      <c r="B597" s="20" t="s">
        <v>36</v>
      </c>
      <c r="C597" s="7">
        <v>7904</v>
      </c>
      <c r="D597" s="7">
        <v>34</v>
      </c>
      <c r="E597" s="14">
        <v>0</v>
      </c>
      <c r="H597" t="s">
        <v>257</v>
      </c>
      <c r="I597" t="s">
        <v>194</v>
      </c>
      <c r="J597">
        <v>8852</v>
      </c>
      <c r="K597">
        <v>23</v>
      </c>
      <c r="L597">
        <v>0</v>
      </c>
    </row>
    <row r="598" spans="1:12">
      <c r="A598" s="13" t="s">
        <v>160</v>
      </c>
      <c r="B598" s="20" t="s">
        <v>37</v>
      </c>
      <c r="C598" s="7">
        <v>9669</v>
      </c>
      <c r="D598" s="7">
        <v>24</v>
      </c>
      <c r="E598" s="14">
        <v>0</v>
      </c>
      <c r="H598" t="s">
        <v>257</v>
      </c>
      <c r="I598" t="s">
        <v>22</v>
      </c>
      <c r="J598">
        <v>9976</v>
      </c>
      <c r="K598">
        <v>83</v>
      </c>
      <c r="L598">
        <v>0</v>
      </c>
    </row>
    <row r="599" spans="1:12">
      <c r="A599" s="13" t="s">
        <v>160</v>
      </c>
      <c r="B599" s="20" t="s">
        <v>38</v>
      </c>
      <c r="C599" s="7">
        <v>9525</v>
      </c>
      <c r="D599" s="7">
        <v>30</v>
      </c>
      <c r="E599" s="14">
        <v>0</v>
      </c>
      <c r="H599" t="s">
        <v>257</v>
      </c>
      <c r="I599" t="s">
        <v>195</v>
      </c>
      <c r="J599">
        <v>9448</v>
      </c>
      <c r="K599">
        <v>86</v>
      </c>
      <c r="L599">
        <v>0</v>
      </c>
    </row>
    <row r="600" spans="1:12">
      <c r="A600" s="13" t="s">
        <v>160</v>
      </c>
      <c r="B600" s="20" t="s">
        <v>39</v>
      </c>
      <c r="C600" s="7">
        <v>10098</v>
      </c>
      <c r="D600" s="7">
        <v>77</v>
      </c>
      <c r="E600" s="14">
        <v>0</v>
      </c>
      <c r="H600" t="s">
        <v>257</v>
      </c>
      <c r="I600" t="s">
        <v>196</v>
      </c>
      <c r="J600">
        <v>10314</v>
      </c>
      <c r="K600">
        <v>78</v>
      </c>
      <c r="L600">
        <v>0</v>
      </c>
    </row>
    <row r="601" spans="1:12">
      <c r="A601" s="13" t="s">
        <v>160</v>
      </c>
      <c r="B601" s="20" t="s">
        <v>40</v>
      </c>
      <c r="C601" s="7">
        <v>5811</v>
      </c>
      <c r="D601" s="7">
        <v>94</v>
      </c>
      <c r="E601" s="14">
        <v>0</v>
      </c>
      <c r="H601" t="s">
        <v>257</v>
      </c>
      <c r="I601" t="s">
        <v>197</v>
      </c>
      <c r="J601">
        <v>10939</v>
      </c>
      <c r="K601">
        <v>42</v>
      </c>
      <c r="L601">
        <v>0</v>
      </c>
    </row>
    <row r="602" spans="1:12">
      <c r="A602" s="13" t="s">
        <v>161</v>
      </c>
      <c r="B602" s="20" t="s">
        <v>17</v>
      </c>
      <c r="C602" s="7">
        <v>2498</v>
      </c>
      <c r="D602" s="7">
        <v>97</v>
      </c>
      <c r="E602" s="14">
        <v>0</v>
      </c>
      <c r="H602" t="s">
        <v>257</v>
      </c>
      <c r="I602" t="s">
        <v>23</v>
      </c>
      <c r="J602">
        <v>11938</v>
      </c>
      <c r="K602">
        <v>163</v>
      </c>
      <c r="L602">
        <v>0</v>
      </c>
    </row>
    <row r="603" spans="1:12">
      <c r="A603" s="13" t="s">
        <v>161</v>
      </c>
      <c r="B603" s="20" t="s">
        <v>18</v>
      </c>
      <c r="C603" s="7">
        <v>3450</v>
      </c>
      <c r="D603" s="7">
        <v>19</v>
      </c>
      <c r="E603" s="14">
        <v>0</v>
      </c>
      <c r="H603" t="s">
        <v>257</v>
      </c>
      <c r="I603" t="s">
        <v>198</v>
      </c>
      <c r="J603">
        <v>11726</v>
      </c>
      <c r="K603">
        <v>63</v>
      </c>
      <c r="L603">
        <v>0</v>
      </c>
    </row>
    <row r="604" spans="1:12">
      <c r="A604" s="13" t="s">
        <v>161</v>
      </c>
      <c r="B604" s="20" t="s">
        <v>19</v>
      </c>
      <c r="C604" s="7">
        <v>7397</v>
      </c>
      <c r="D604" s="7">
        <v>84</v>
      </c>
      <c r="E604" s="14">
        <v>0</v>
      </c>
      <c r="H604" t="s">
        <v>257</v>
      </c>
      <c r="I604" t="s">
        <v>199</v>
      </c>
      <c r="J604">
        <v>11321</v>
      </c>
      <c r="K604">
        <v>88</v>
      </c>
      <c r="L604">
        <v>0</v>
      </c>
    </row>
    <row r="605" spans="1:12">
      <c r="A605" s="13" t="s">
        <v>161</v>
      </c>
      <c r="B605" s="20" t="s">
        <v>20</v>
      </c>
      <c r="C605" s="7">
        <v>6260</v>
      </c>
      <c r="D605" s="7">
        <v>23</v>
      </c>
      <c r="E605" s="14">
        <v>0</v>
      </c>
      <c r="H605" t="s">
        <v>257</v>
      </c>
      <c r="I605" t="s">
        <v>200</v>
      </c>
      <c r="J605">
        <v>11333</v>
      </c>
      <c r="K605">
        <v>72</v>
      </c>
      <c r="L605">
        <v>0</v>
      </c>
    </row>
    <row r="606" spans="1:12">
      <c r="A606" s="13" t="s">
        <v>161</v>
      </c>
      <c r="B606" s="20" t="s">
        <v>21</v>
      </c>
      <c r="C606" s="7">
        <v>14960</v>
      </c>
      <c r="D606" s="7">
        <v>47</v>
      </c>
      <c r="E606" s="14">
        <v>0</v>
      </c>
      <c r="H606" t="s">
        <v>257</v>
      </c>
      <c r="I606" t="s">
        <v>24</v>
      </c>
      <c r="J606">
        <v>10509</v>
      </c>
      <c r="K606">
        <v>58</v>
      </c>
      <c r="L606">
        <v>0</v>
      </c>
    </row>
    <row r="607" spans="1:12">
      <c r="A607" s="13" t="s">
        <v>161</v>
      </c>
      <c r="B607" s="20" t="s">
        <v>22</v>
      </c>
      <c r="C607" s="7">
        <v>14746</v>
      </c>
      <c r="D607" s="7">
        <v>107</v>
      </c>
      <c r="E607" s="14">
        <v>0</v>
      </c>
      <c r="H607" t="s">
        <v>257</v>
      </c>
      <c r="I607" t="s">
        <v>201</v>
      </c>
      <c r="J607">
        <v>9971</v>
      </c>
      <c r="K607">
        <v>72</v>
      </c>
      <c r="L607">
        <v>0</v>
      </c>
    </row>
    <row r="608" spans="1:12">
      <c r="A608" s="13" t="s">
        <v>161</v>
      </c>
      <c r="B608" s="20" t="s">
        <v>23</v>
      </c>
      <c r="C608" s="7">
        <v>15984</v>
      </c>
      <c r="D608" s="7">
        <v>102</v>
      </c>
      <c r="E608" s="14">
        <v>0</v>
      </c>
      <c r="H608" t="s">
        <v>257</v>
      </c>
      <c r="I608" t="s">
        <v>202</v>
      </c>
      <c r="J608">
        <v>8721</v>
      </c>
      <c r="K608">
        <v>47</v>
      </c>
      <c r="L608">
        <v>0</v>
      </c>
    </row>
    <row r="609" spans="1:12">
      <c r="A609" s="13" t="s">
        <v>161</v>
      </c>
      <c r="B609" s="20" t="s">
        <v>24</v>
      </c>
      <c r="C609" s="7">
        <v>13247</v>
      </c>
      <c r="D609" s="7">
        <v>69</v>
      </c>
      <c r="E609" s="14">
        <v>0</v>
      </c>
      <c r="H609" t="s">
        <v>257</v>
      </c>
      <c r="I609" t="s">
        <v>203</v>
      </c>
      <c r="J609">
        <v>9493</v>
      </c>
      <c r="K609">
        <v>88</v>
      </c>
      <c r="L609">
        <v>0</v>
      </c>
    </row>
    <row r="610" spans="1:12">
      <c r="A610" s="13" t="s">
        <v>161</v>
      </c>
      <c r="B610" s="20" t="s">
        <v>25</v>
      </c>
      <c r="C610" s="7">
        <v>11095</v>
      </c>
      <c r="D610" s="7">
        <v>78</v>
      </c>
      <c r="E610" s="14">
        <v>0</v>
      </c>
      <c r="H610" t="s">
        <v>257</v>
      </c>
      <c r="I610" t="s">
        <v>25</v>
      </c>
      <c r="J610">
        <v>9395</v>
      </c>
      <c r="K610">
        <v>40</v>
      </c>
      <c r="L610">
        <v>0</v>
      </c>
    </row>
    <row r="611" spans="1:12">
      <c r="A611" s="13" t="s">
        <v>161</v>
      </c>
      <c r="B611" s="20" t="s">
        <v>26</v>
      </c>
      <c r="C611" s="7">
        <v>10069</v>
      </c>
      <c r="D611" s="7">
        <v>86</v>
      </c>
      <c r="E611" s="14">
        <v>0</v>
      </c>
      <c r="H611" t="s">
        <v>257</v>
      </c>
      <c r="I611" t="s">
        <v>204</v>
      </c>
      <c r="J611">
        <v>8169</v>
      </c>
      <c r="K611">
        <v>102</v>
      </c>
      <c r="L611">
        <v>0</v>
      </c>
    </row>
    <row r="612" spans="1:12">
      <c r="A612" s="13" t="s">
        <v>161</v>
      </c>
      <c r="B612" s="20" t="s">
        <v>27</v>
      </c>
      <c r="C612" s="7">
        <v>9646</v>
      </c>
      <c r="D612" s="7">
        <v>37</v>
      </c>
      <c r="E612" s="14">
        <v>0</v>
      </c>
      <c r="H612" t="s">
        <v>257</v>
      </c>
      <c r="I612" t="s">
        <v>205</v>
      </c>
      <c r="J612">
        <v>8393</v>
      </c>
      <c r="K612">
        <v>23</v>
      </c>
      <c r="L612">
        <v>0</v>
      </c>
    </row>
    <row r="613" spans="1:12">
      <c r="A613" s="13" t="s">
        <v>161</v>
      </c>
      <c r="B613" s="20" t="s">
        <v>28</v>
      </c>
      <c r="C613" s="7">
        <v>9753</v>
      </c>
      <c r="D613" s="7">
        <v>113</v>
      </c>
      <c r="E613" s="14">
        <v>0</v>
      </c>
      <c r="H613" t="s">
        <v>257</v>
      </c>
      <c r="I613" t="s">
        <v>206</v>
      </c>
      <c r="J613">
        <v>7852</v>
      </c>
      <c r="K613">
        <v>66</v>
      </c>
      <c r="L613">
        <v>0</v>
      </c>
    </row>
    <row r="614" spans="1:12">
      <c r="A614" s="13" t="s">
        <v>161</v>
      </c>
      <c r="B614" s="20" t="s">
        <v>29</v>
      </c>
      <c r="C614" s="7">
        <v>9954</v>
      </c>
      <c r="D614" s="7">
        <v>89</v>
      </c>
      <c r="E614" s="14">
        <v>0</v>
      </c>
      <c r="H614" t="s">
        <v>257</v>
      </c>
      <c r="I614" t="s">
        <v>26</v>
      </c>
      <c r="J614">
        <v>7824</v>
      </c>
      <c r="K614">
        <v>104</v>
      </c>
      <c r="L614">
        <v>0</v>
      </c>
    </row>
    <row r="615" spans="1:12">
      <c r="A615" s="13" t="s">
        <v>161</v>
      </c>
      <c r="B615" s="20" t="s">
        <v>30</v>
      </c>
      <c r="C615" s="7">
        <v>9109</v>
      </c>
      <c r="D615" s="7">
        <v>63</v>
      </c>
      <c r="E615" s="14">
        <v>0</v>
      </c>
      <c r="H615" t="s">
        <v>257</v>
      </c>
      <c r="I615" t="s">
        <v>207</v>
      </c>
      <c r="J615">
        <v>7289</v>
      </c>
      <c r="K615">
        <v>23</v>
      </c>
      <c r="L615">
        <v>0</v>
      </c>
    </row>
    <row r="616" spans="1:12">
      <c r="A616" s="13" t="s">
        <v>161</v>
      </c>
      <c r="B616" s="20" t="s">
        <v>31</v>
      </c>
      <c r="C616" s="7">
        <v>8453</v>
      </c>
      <c r="D616" s="7">
        <v>22</v>
      </c>
      <c r="E616" s="14">
        <v>0</v>
      </c>
      <c r="H616" t="s">
        <v>257</v>
      </c>
      <c r="I616" t="s">
        <v>208</v>
      </c>
      <c r="J616">
        <v>6963</v>
      </c>
      <c r="K616">
        <v>78</v>
      </c>
      <c r="L616">
        <v>0</v>
      </c>
    </row>
    <row r="617" spans="1:12">
      <c r="A617" s="13" t="s">
        <v>161</v>
      </c>
      <c r="B617" s="20" t="s">
        <v>32</v>
      </c>
      <c r="C617" s="7">
        <v>6678</v>
      </c>
      <c r="D617" s="7">
        <v>130</v>
      </c>
      <c r="E617" s="14">
        <v>0</v>
      </c>
      <c r="H617" t="s">
        <v>257</v>
      </c>
      <c r="I617" t="s">
        <v>209</v>
      </c>
      <c r="J617">
        <v>6951</v>
      </c>
      <c r="K617">
        <v>74</v>
      </c>
      <c r="L617">
        <v>0</v>
      </c>
    </row>
    <row r="618" spans="1:12">
      <c r="A618" s="13" t="s">
        <v>161</v>
      </c>
      <c r="B618" s="20" t="s">
        <v>33</v>
      </c>
      <c r="C618" s="7">
        <v>6912</v>
      </c>
      <c r="D618" s="7">
        <v>133</v>
      </c>
      <c r="E618" s="14">
        <v>0</v>
      </c>
      <c r="H618" t="s">
        <v>257</v>
      </c>
      <c r="I618" t="s">
        <v>27</v>
      </c>
      <c r="J618">
        <v>6338</v>
      </c>
      <c r="K618">
        <v>78</v>
      </c>
      <c r="L618">
        <v>0</v>
      </c>
    </row>
    <row r="619" spans="1:12">
      <c r="A619" s="13" t="s">
        <v>161</v>
      </c>
      <c r="B619" s="20" t="s">
        <v>34</v>
      </c>
      <c r="C619" s="7">
        <v>7734</v>
      </c>
      <c r="D619" s="7">
        <v>98</v>
      </c>
      <c r="E619" s="14">
        <v>0</v>
      </c>
      <c r="H619" t="s">
        <v>257</v>
      </c>
      <c r="I619" t="s">
        <v>210</v>
      </c>
      <c r="J619">
        <v>5520</v>
      </c>
      <c r="K619">
        <v>99</v>
      </c>
      <c r="L619">
        <v>0</v>
      </c>
    </row>
    <row r="620" spans="1:12">
      <c r="A620" s="13" t="s">
        <v>161</v>
      </c>
      <c r="B620" s="20" t="s">
        <v>35</v>
      </c>
      <c r="C620" s="7">
        <v>7600</v>
      </c>
      <c r="D620" s="7">
        <v>200</v>
      </c>
      <c r="E620" s="14">
        <v>0</v>
      </c>
      <c r="H620" t="s">
        <v>257</v>
      </c>
      <c r="I620" t="s">
        <v>211</v>
      </c>
      <c r="J620">
        <v>5456</v>
      </c>
      <c r="K620">
        <v>92</v>
      </c>
      <c r="L620">
        <v>0</v>
      </c>
    </row>
    <row r="621" spans="1:12">
      <c r="A621" s="13" t="s">
        <v>161</v>
      </c>
      <c r="B621" s="20" t="s">
        <v>36</v>
      </c>
      <c r="C621" s="7">
        <v>7972</v>
      </c>
      <c r="D621" s="7">
        <v>68</v>
      </c>
      <c r="E621" s="14">
        <v>0</v>
      </c>
      <c r="H621" t="s">
        <v>257</v>
      </c>
      <c r="I621" t="s">
        <v>212</v>
      </c>
      <c r="J621">
        <v>4545</v>
      </c>
      <c r="K621">
        <v>91</v>
      </c>
      <c r="L621">
        <v>0</v>
      </c>
    </row>
    <row r="622" spans="1:12">
      <c r="A622" s="13" t="s">
        <v>161</v>
      </c>
      <c r="B622" s="20" t="s">
        <v>37</v>
      </c>
      <c r="C622" s="7">
        <v>9325</v>
      </c>
      <c r="D622" s="7">
        <v>91</v>
      </c>
      <c r="E622" s="14">
        <v>0</v>
      </c>
      <c r="H622" t="s">
        <v>257</v>
      </c>
      <c r="I622" t="s">
        <v>28</v>
      </c>
      <c r="J622">
        <v>4178</v>
      </c>
      <c r="K622">
        <v>99</v>
      </c>
      <c r="L622">
        <v>0</v>
      </c>
    </row>
    <row r="623" spans="1:12">
      <c r="A623" s="13" t="s">
        <v>161</v>
      </c>
      <c r="B623" s="20" t="s">
        <v>38</v>
      </c>
      <c r="C623" s="7">
        <v>10491</v>
      </c>
      <c r="D623" s="7">
        <v>130</v>
      </c>
      <c r="E623" s="14">
        <v>0</v>
      </c>
      <c r="H623" t="s">
        <v>257</v>
      </c>
      <c r="I623" t="s">
        <v>213</v>
      </c>
      <c r="J623">
        <v>4136</v>
      </c>
      <c r="K623">
        <v>115</v>
      </c>
      <c r="L623">
        <v>0</v>
      </c>
    </row>
    <row r="624" spans="1:12">
      <c r="A624" s="13" t="s">
        <v>161</v>
      </c>
      <c r="B624" s="20" t="s">
        <v>39</v>
      </c>
      <c r="C624" s="7">
        <v>9742</v>
      </c>
      <c r="D624" s="7">
        <v>106</v>
      </c>
      <c r="E624" s="14">
        <v>0</v>
      </c>
      <c r="H624" t="s">
        <v>257</v>
      </c>
      <c r="I624" t="s">
        <v>214</v>
      </c>
      <c r="J624">
        <v>4112</v>
      </c>
      <c r="K624">
        <v>169</v>
      </c>
      <c r="L624">
        <v>0</v>
      </c>
    </row>
    <row r="625" spans="1:12">
      <c r="A625" s="13" t="s">
        <v>161</v>
      </c>
      <c r="B625" s="20" t="s">
        <v>40</v>
      </c>
      <c r="C625" s="7">
        <v>6192</v>
      </c>
      <c r="D625" s="7">
        <v>137</v>
      </c>
      <c r="E625" s="14">
        <v>0</v>
      </c>
      <c r="H625" t="s">
        <v>257</v>
      </c>
      <c r="I625" t="s">
        <v>215</v>
      </c>
      <c r="J625">
        <v>4538</v>
      </c>
      <c r="K625">
        <v>148</v>
      </c>
      <c r="L625">
        <v>0</v>
      </c>
    </row>
    <row r="626" spans="1:12">
      <c r="A626" s="13" t="s">
        <v>162</v>
      </c>
      <c r="B626" s="20" t="s">
        <v>17</v>
      </c>
      <c r="C626" s="7">
        <v>2612</v>
      </c>
      <c r="D626" s="7">
        <v>182</v>
      </c>
      <c r="E626" s="14">
        <v>0</v>
      </c>
      <c r="H626" t="s">
        <v>257</v>
      </c>
      <c r="I626" t="s">
        <v>29</v>
      </c>
      <c r="J626">
        <v>4984</v>
      </c>
      <c r="K626">
        <v>65</v>
      </c>
      <c r="L626">
        <v>0</v>
      </c>
    </row>
    <row r="627" spans="1:12">
      <c r="A627" s="13" t="s">
        <v>162</v>
      </c>
      <c r="B627" s="20" t="s">
        <v>18</v>
      </c>
      <c r="C627" s="7">
        <v>2894</v>
      </c>
      <c r="D627" s="7">
        <v>115</v>
      </c>
      <c r="E627" s="14">
        <v>0</v>
      </c>
      <c r="H627" t="s">
        <v>257</v>
      </c>
      <c r="I627" t="s">
        <v>216</v>
      </c>
      <c r="J627">
        <v>4718</v>
      </c>
      <c r="K627">
        <v>92</v>
      </c>
      <c r="L627">
        <v>0</v>
      </c>
    </row>
    <row r="628" spans="1:12">
      <c r="A628" s="13" t="s">
        <v>162</v>
      </c>
      <c r="B628" s="20" t="s">
        <v>19</v>
      </c>
      <c r="C628" s="7">
        <v>3800</v>
      </c>
      <c r="D628" s="7">
        <v>76</v>
      </c>
      <c r="E628" s="14">
        <v>0</v>
      </c>
      <c r="H628" t="s">
        <v>257</v>
      </c>
      <c r="I628" t="s">
        <v>217</v>
      </c>
      <c r="J628">
        <v>5024</v>
      </c>
      <c r="K628">
        <v>89</v>
      </c>
      <c r="L628">
        <v>0</v>
      </c>
    </row>
    <row r="629" spans="1:12">
      <c r="A629" s="13" t="s">
        <v>162</v>
      </c>
      <c r="B629" s="20" t="s">
        <v>20</v>
      </c>
      <c r="C629" s="7">
        <v>3188</v>
      </c>
      <c r="D629" s="7">
        <v>20</v>
      </c>
      <c r="E629" s="14">
        <v>0</v>
      </c>
      <c r="H629" t="s">
        <v>257</v>
      </c>
      <c r="I629" t="s">
        <v>218</v>
      </c>
      <c r="J629">
        <v>4648</v>
      </c>
      <c r="K629">
        <v>27</v>
      </c>
      <c r="L629">
        <v>0</v>
      </c>
    </row>
    <row r="630" spans="1:12">
      <c r="A630" s="13" t="s">
        <v>162</v>
      </c>
      <c r="B630" s="20" t="s">
        <v>21</v>
      </c>
      <c r="C630" s="7">
        <v>7256</v>
      </c>
      <c r="D630" s="7">
        <v>61</v>
      </c>
      <c r="E630" s="14">
        <v>0</v>
      </c>
      <c r="H630" t="s">
        <v>257</v>
      </c>
      <c r="I630" t="s">
        <v>30</v>
      </c>
      <c r="J630">
        <v>4536</v>
      </c>
      <c r="K630">
        <v>81</v>
      </c>
      <c r="L630">
        <v>0</v>
      </c>
    </row>
    <row r="631" spans="1:12">
      <c r="A631" s="13" t="s">
        <v>162</v>
      </c>
      <c r="B631" s="20" t="s">
        <v>22</v>
      </c>
      <c r="C631" s="7">
        <v>8882</v>
      </c>
      <c r="D631" s="7">
        <v>93</v>
      </c>
      <c r="E631" s="14">
        <v>0</v>
      </c>
      <c r="H631" t="s">
        <v>257</v>
      </c>
      <c r="I631" t="s">
        <v>219</v>
      </c>
      <c r="J631">
        <v>4402</v>
      </c>
      <c r="K631">
        <v>94</v>
      </c>
      <c r="L631">
        <v>0</v>
      </c>
    </row>
    <row r="632" spans="1:12">
      <c r="A632" s="13" t="s">
        <v>162</v>
      </c>
      <c r="B632" s="20" t="s">
        <v>23</v>
      </c>
      <c r="C632" s="7">
        <v>13130</v>
      </c>
      <c r="D632" s="7">
        <v>48</v>
      </c>
      <c r="E632" s="14">
        <v>0</v>
      </c>
      <c r="H632" t="s">
        <v>257</v>
      </c>
      <c r="I632" t="s">
        <v>220</v>
      </c>
      <c r="J632">
        <v>3990</v>
      </c>
      <c r="K632">
        <v>108</v>
      </c>
      <c r="L632">
        <v>0</v>
      </c>
    </row>
    <row r="633" spans="1:12">
      <c r="A633" s="13" t="s">
        <v>162</v>
      </c>
      <c r="B633" s="20" t="s">
        <v>24</v>
      </c>
      <c r="C633" s="7">
        <v>12942</v>
      </c>
      <c r="D633" s="7">
        <v>64</v>
      </c>
      <c r="E633" s="14">
        <v>0</v>
      </c>
      <c r="H633" t="s">
        <v>257</v>
      </c>
      <c r="I633" t="s">
        <v>221</v>
      </c>
      <c r="J633">
        <v>4282</v>
      </c>
      <c r="K633">
        <v>107</v>
      </c>
      <c r="L633">
        <v>0</v>
      </c>
    </row>
    <row r="634" spans="1:12">
      <c r="A634" s="13" t="s">
        <v>162</v>
      </c>
      <c r="B634" s="20" t="s">
        <v>25</v>
      </c>
      <c r="C634" s="7">
        <v>10141</v>
      </c>
      <c r="D634" s="7">
        <v>65</v>
      </c>
      <c r="E634" s="14">
        <v>0</v>
      </c>
      <c r="H634" t="s">
        <v>257</v>
      </c>
      <c r="I634" t="s">
        <v>31</v>
      </c>
      <c r="J634">
        <v>3646</v>
      </c>
      <c r="K634">
        <v>77</v>
      </c>
      <c r="L634">
        <v>0</v>
      </c>
    </row>
    <row r="635" spans="1:12">
      <c r="A635" s="13" t="s">
        <v>162</v>
      </c>
      <c r="B635" s="20" t="s">
        <v>26</v>
      </c>
      <c r="C635" s="7">
        <v>9958</v>
      </c>
      <c r="D635" s="7">
        <v>118</v>
      </c>
      <c r="E635" s="14">
        <v>0</v>
      </c>
      <c r="H635" t="s">
        <v>257</v>
      </c>
      <c r="I635" t="s">
        <v>222</v>
      </c>
      <c r="J635">
        <v>3739</v>
      </c>
      <c r="K635">
        <v>93</v>
      </c>
      <c r="L635">
        <v>0</v>
      </c>
    </row>
    <row r="636" spans="1:12">
      <c r="A636" s="13" t="s">
        <v>162</v>
      </c>
      <c r="B636" s="20" t="s">
        <v>27</v>
      </c>
      <c r="C636" s="7">
        <v>8879</v>
      </c>
      <c r="D636" s="7">
        <v>88</v>
      </c>
      <c r="E636" s="14">
        <v>0</v>
      </c>
      <c r="H636" t="s">
        <v>257</v>
      </c>
      <c r="I636" t="s">
        <v>223</v>
      </c>
      <c r="J636">
        <v>4321</v>
      </c>
      <c r="K636">
        <v>152</v>
      </c>
      <c r="L636">
        <v>0</v>
      </c>
    </row>
    <row r="637" spans="1:12">
      <c r="A637" s="13" t="s">
        <v>162</v>
      </c>
      <c r="B637" s="20" t="s">
        <v>28</v>
      </c>
      <c r="C637" s="7">
        <v>6468</v>
      </c>
      <c r="D637" s="7">
        <v>76</v>
      </c>
      <c r="E637" s="14">
        <v>0</v>
      </c>
      <c r="H637" t="s">
        <v>257</v>
      </c>
      <c r="I637" t="s">
        <v>224</v>
      </c>
      <c r="J637">
        <v>3581</v>
      </c>
      <c r="K637">
        <v>39</v>
      </c>
      <c r="L637">
        <v>0</v>
      </c>
    </row>
    <row r="638" spans="1:12">
      <c r="A638" s="13" t="s">
        <v>162</v>
      </c>
      <c r="B638" s="20" t="s">
        <v>29</v>
      </c>
      <c r="C638" s="7">
        <v>6022</v>
      </c>
      <c r="D638" s="7">
        <v>83</v>
      </c>
      <c r="E638" s="14">
        <v>0</v>
      </c>
      <c r="H638" t="s">
        <v>257</v>
      </c>
      <c r="I638" t="s">
        <v>32</v>
      </c>
      <c r="J638">
        <v>3317</v>
      </c>
      <c r="K638">
        <v>94</v>
      </c>
      <c r="L638">
        <v>0</v>
      </c>
    </row>
    <row r="639" spans="1:12">
      <c r="A639" s="13" t="s">
        <v>162</v>
      </c>
      <c r="B639" s="20" t="s">
        <v>30</v>
      </c>
      <c r="C639" s="7">
        <v>6117</v>
      </c>
      <c r="D639" s="7">
        <v>60</v>
      </c>
      <c r="E639" s="14">
        <v>0</v>
      </c>
      <c r="H639" t="s">
        <v>257</v>
      </c>
      <c r="I639" t="s">
        <v>225</v>
      </c>
      <c r="J639">
        <v>3739</v>
      </c>
      <c r="K639">
        <v>42</v>
      </c>
      <c r="L639">
        <v>0</v>
      </c>
    </row>
    <row r="640" spans="1:12">
      <c r="A640" s="13" t="s">
        <v>162</v>
      </c>
      <c r="B640" s="20" t="s">
        <v>31</v>
      </c>
      <c r="C640" s="7">
        <v>3657</v>
      </c>
      <c r="D640" s="7">
        <v>65</v>
      </c>
      <c r="E640" s="14">
        <v>0</v>
      </c>
      <c r="H640" t="s">
        <v>257</v>
      </c>
      <c r="I640" t="s">
        <v>226</v>
      </c>
      <c r="J640">
        <v>3897</v>
      </c>
      <c r="K640">
        <v>84</v>
      </c>
      <c r="L640">
        <v>0</v>
      </c>
    </row>
    <row r="641" spans="1:12">
      <c r="A641" s="13" t="s">
        <v>162</v>
      </c>
      <c r="B641" s="20" t="s">
        <v>32</v>
      </c>
      <c r="C641" s="7">
        <v>3436</v>
      </c>
      <c r="D641" s="7">
        <v>27</v>
      </c>
      <c r="E641" s="14">
        <v>0</v>
      </c>
      <c r="H641" t="s">
        <v>257</v>
      </c>
      <c r="I641" t="s">
        <v>227</v>
      </c>
      <c r="J641">
        <v>2582</v>
      </c>
      <c r="K641">
        <v>32</v>
      </c>
      <c r="L641">
        <v>0</v>
      </c>
    </row>
    <row r="642" spans="1:12">
      <c r="A642" s="13" t="s">
        <v>162</v>
      </c>
      <c r="B642" s="20" t="s">
        <v>33</v>
      </c>
      <c r="C642" s="7">
        <v>4172</v>
      </c>
      <c r="D642" s="7">
        <v>106</v>
      </c>
      <c r="E642" s="14">
        <v>0</v>
      </c>
      <c r="H642" t="s">
        <v>257</v>
      </c>
      <c r="I642" t="s">
        <v>33</v>
      </c>
      <c r="J642">
        <v>2843</v>
      </c>
      <c r="K642">
        <v>33</v>
      </c>
      <c r="L642">
        <v>0</v>
      </c>
    </row>
    <row r="643" spans="1:12">
      <c r="A643" s="13" t="s">
        <v>162</v>
      </c>
      <c r="B643" s="20" t="s">
        <v>34</v>
      </c>
      <c r="C643" s="7">
        <v>3729</v>
      </c>
      <c r="D643" s="7">
        <v>28</v>
      </c>
      <c r="E643" s="14">
        <v>0</v>
      </c>
      <c r="H643" t="s">
        <v>257</v>
      </c>
      <c r="I643" t="s">
        <v>228</v>
      </c>
      <c r="J643">
        <v>4012</v>
      </c>
      <c r="K643">
        <v>157</v>
      </c>
      <c r="L643">
        <v>0</v>
      </c>
    </row>
    <row r="644" spans="1:12">
      <c r="A644" s="13" t="s">
        <v>162</v>
      </c>
      <c r="B644" s="20" t="s">
        <v>35</v>
      </c>
      <c r="C644" s="7">
        <v>3409</v>
      </c>
      <c r="D644" s="7">
        <v>137</v>
      </c>
      <c r="E644" s="14">
        <v>0</v>
      </c>
      <c r="H644" t="s">
        <v>257</v>
      </c>
      <c r="I644" t="s">
        <v>229</v>
      </c>
      <c r="J644">
        <v>3124</v>
      </c>
      <c r="K644">
        <v>88</v>
      </c>
      <c r="L644">
        <v>0</v>
      </c>
    </row>
    <row r="645" spans="1:12">
      <c r="A645" s="13" t="s">
        <v>162</v>
      </c>
      <c r="B645" s="20" t="s">
        <v>36</v>
      </c>
      <c r="C645" s="7">
        <v>3029</v>
      </c>
      <c r="D645" s="7">
        <v>77</v>
      </c>
      <c r="E645" s="14">
        <v>0</v>
      </c>
      <c r="H645" t="s">
        <v>257</v>
      </c>
      <c r="I645" t="s">
        <v>230</v>
      </c>
      <c r="J645">
        <v>2884</v>
      </c>
      <c r="K645">
        <v>31</v>
      </c>
      <c r="L645">
        <v>0</v>
      </c>
    </row>
    <row r="646" spans="1:12">
      <c r="A646" s="13" t="s">
        <v>162</v>
      </c>
      <c r="B646" s="20" t="s">
        <v>37</v>
      </c>
      <c r="C646" s="7">
        <v>3655</v>
      </c>
      <c r="D646" s="7">
        <v>93</v>
      </c>
      <c r="E646" s="14">
        <v>0</v>
      </c>
      <c r="H646" t="s">
        <v>257</v>
      </c>
      <c r="I646" t="s">
        <v>34</v>
      </c>
      <c r="J646">
        <v>3793</v>
      </c>
      <c r="K646">
        <v>82</v>
      </c>
      <c r="L646">
        <v>0</v>
      </c>
    </row>
    <row r="647" spans="1:12">
      <c r="A647" s="13" t="s">
        <v>162</v>
      </c>
      <c r="B647" s="20" t="s">
        <v>38</v>
      </c>
      <c r="C647" s="7">
        <v>8394</v>
      </c>
      <c r="D647" s="7">
        <v>38</v>
      </c>
      <c r="E647" s="14">
        <v>0</v>
      </c>
      <c r="H647" t="s">
        <v>257</v>
      </c>
      <c r="I647" t="s">
        <v>231</v>
      </c>
      <c r="J647">
        <v>3988</v>
      </c>
      <c r="K647">
        <v>96</v>
      </c>
      <c r="L647">
        <v>0</v>
      </c>
    </row>
    <row r="648" spans="1:12">
      <c r="A648" s="13" t="s">
        <v>162</v>
      </c>
      <c r="B648" s="20" t="s">
        <v>39</v>
      </c>
      <c r="C648" s="7">
        <v>7967</v>
      </c>
      <c r="D648" s="7">
        <v>70</v>
      </c>
      <c r="E648" s="14">
        <v>0</v>
      </c>
      <c r="H648" t="s">
        <v>257</v>
      </c>
      <c r="I648" t="s">
        <v>232</v>
      </c>
      <c r="J648">
        <v>3240</v>
      </c>
      <c r="K648">
        <v>82</v>
      </c>
      <c r="L648">
        <v>0</v>
      </c>
    </row>
    <row r="649" spans="1:12">
      <c r="A649" s="13" t="s">
        <v>162</v>
      </c>
      <c r="B649" s="20" t="s">
        <v>40</v>
      </c>
      <c r="C649" s="7">
        <v>4657</v>
      </c>
      <c r="D649" s="7">
        <v>127</v>
      </c>
      <c r="E649" s="14">
        <v>0</v>
      </c>
      <c r="H649" t="s">
        <v>257</v>
      </c>
      <c r="I649" t="s">
        <v>233</v>
      </c>
      <c r="J649">
        <v>4431</v>
      </c>
      <c r="K649">
        <v>109</v>
      </c>
      <c r="L649">
        <v>0</v>
      </c>
    </row>
    <row r="650" spans="1:12">
      <c r="A650" s="13" t="s">
        <v>163</v>
      </c>
      <c r="B650" s="20" t="s">
        <v>17</v>
      </c>
      <c r="C650" s="7">
        <v>1259</v>
      </c>
      <c r="D650" s="7">
        <v>29</v>
      </c>
      <c r="E650" s="14">
        <v>0</v>
      </c>
      <c r="H650" t="s">
        <v>257</v>
      </c>
      <c r="I650" t="s">
        <v>35</v>
      </c>
      <c r="J650">
        <v>3609</v>
      </c>
      <c r="K650">
        <v>102</v>
      </c>
      <c r="L650">
        <v>0</v>
      </c>
    </row>
    <row r="651" spans="1:12">
      <c r="A651" s="13" t="s">
        <v>163</v>
      </c>
      <c r="B651" s="20" t="s">
        <v>18</v>
      </c>
      <c r="C651" s="7">
        <v>1973</v>
      </c>
      <c r="D651" s="7">
        <v>85</v>
      </c>
      <c r="E651" s="14">
        <v>0</v>
      </c>
      <c r="H651" t="s">
        <v>257</v>
      </c>
      <c r="I651" t="s">
        <v>234</v>
      </c>
      <c r="J651">
        <v>3578</v>
      </c>
      <c r="K651">
        <v>87</v>
      </c>
      <c r="L651">
        <v>0</v>
      </c>
    </row>
    <row r="652" spans="1:12">
      <c r="A652" s="13" t="s">
        <v>163</v>
      </c>
      <c r="B652" s="20" t="s">
        <v>19</v>
      </c>
      <c r="C652" s="7">
        <v>1873</v>
      </c>
      <c r="D652" s="7">
        <v>66</v>
      </c>
      <c r="E652" s="14">
        <v>0</v>
      </c>
      <c r="H652" t="s">
        <v>257</v>
      </c>
      <c r="I652" t="s">
        <v>235</v>
      </c>
      <c r="J652">
        <v>3765</v>
      </c>
      <c r="K652">
        <v>100</v>
      </c>
      <c r="L652">
        <v>0</v>
      </c>
    </row>
    <row r="653" spans="1:12">
      <c r="A653" s="13" t="s">
        <v>163</v>
      </c>
      <c r="B653" s="20" t="s">
        <v>20</v>
      </c>
      <c r="C653" s="7">
        <v>2408</v>
      </c>
      <c r="D653" s="7">
        <v>133</v>
      </c>
      <c r="E653" s="14">
        <v>0</v>
      </c>
      <c r="H653" t="s">
        <v>257</v>
      </c>
      <c r="I653" t="s">
        <v>236</v>
      </c>
      <c r="J653">
        <v>3749</v>
      </c>
      <c r="K653">
        <v>92</v>
      </c>
      <c r="L653">
        <v>0</v>
      </c>
    </row>
    <row r="654" spans="1:12">
      <c r="A654" s="13" t="s">
        <v>163</v>
      </c>
      <c r="B654" s="20" t="s">
        <v>21</v>
      </c>
      <c r="C654" s="7">
        <v>8583</v>
      </c>
      <c r="D654" s="7">
        <v>22</v>
      </c>
      <c r="E654" s="14">
        <v>0</v>
      </c>
      <c r="H654" t="s">
        <v>257</v>
      </c>
      <c r="I654" t="s">
        <v>36</v>
      </c>
      <c r="J654">
        <v>4088</v>
      </c>
      <c r="K654">
        <v>80</v>
      </c>
      <c r="L654">
        <v>0</v>
      </c>
    </row>
    <row r="655" spans="1:12">
      <c r="A655" s="13" t="s">
        <v>163</v>
      </c>
      <c r="B655" s="20" t="s">
        <v>22</v>
      </c>
      <c r="C655" s="7">
        <v>13287</v>
      </c>
      <c r="D655" s="7">
        <v>218</v>
      </c>
      <c r="E655" s="14">
        <v>0</v>
      </c>
      <c r="H655" t="s">
        <v>257</v>
      </c>
      <c r="I655" t="s">
        <v>237</v>
      </c>
      <c r="J655">
        <v>4465</v>
      </c>
      <c r="K655">
        <v>74</v>
      </c>
      <c r="L655">
        <v>0</v>
      </c>
    </row>
    <row r="656" spans="1:12">
      <c r="A656" s="13" t="s">
        <v>163</v>
      </c>
      <c r="B656" s="20" t="s">
        <v>23</v>
      </c>
      <c r="C656" s="7">
        <v>13151</v>
      </c>
      <c r="D656" s="7">
        <v>21</v>
      </c>
      <c r="E656" s="14">
        <v>0</v>
      </c>
      <c r="H656" t="s">
        <v>257</v>
      </c>
      <c r="I656" t="s">
        <v>238</v>
      </c>
      <c r="J656">
        <v>4204</v>
      </c>
      <c r="K656">
        <v>94</v>
      </c>
      <c r="L656">
        <v>0</v>
      </c>
    </row>
    <row r="657" spans="1:12">
      <c r="A657" s="13" t="s">
        <v>163</v>
      </c>
      <c r="B657" s="20" t="s">
        <v>24</v>
      </c>
      <c r="C657" s="7">
        <v>13552</v>
      </c>
      <c r="D657" s="7">
        <v>146</v>
      </c>
      <c r="E657" s="14">
        <v>0</v>
      </c>
      <c r="H657" t="s">
        <v>257</v>
      </c>
      <c r="I657" t="s">
        <v>239</v>
      </c>
      <c r="J657">
        <v>5543</v>
      </c>
      <c r="K657">
        <v>88</v>
      </c>
      <c r="L657">
        <v>0</v>
      </c>
    </row>
    <row r="658" spans="1:12">
      <c r="A658" s="13" t="s">
        <v>163</v>
      </c>
      <c r="B658" s="20" t="s">
        <v>25</v>
      </c>
      <c r="C658" s="7">
        <v>11023</v>
      </c>
      <c r="D658" s="7">
        <v>92</v>
      </c>
      <c r="E658" s="14">
        <v>0</v>
      </c>
      <c r="H658" t="s">
        <v>257</v>
      </c>
      <c r="I658" t="s">
        <v>37</v>
      </c>
      <c r="J658">
        <v>5081</v>
      </c>
      <c r="K658">
        <v>91</v>
      </c>
      <c r="L658">
        <v>0</v>
      </c>
    </row>
    <row r="659" spans="1:12">
      <c r="A659" s="13" t="s">
        <v>163</v>
      </c>
      <c r="B659" s="20" t="s">
        <v>26</v>
      </c>
      <c r="C659" s="7">
        <v>7662</v>
      </c>
      <c r="D659" s="7">
        <v>110</v>
      </c>
      <c r="E659" s="14">
        <v>0</v>
      </c>
      <c r="H659" t="s">
        <v>257</v>
      </c>
      <c r="I659" t="s">
        <v>240</v>
      </c>
      <c r="J659">
        <v>4493</v>
      </c>
      <c r="K659">
        <v>34</v>
      </c>
      <c r="L659">
        <v>0</v>
      </c>
    </row>
    <row r="660" spans="1:12">
      <c r="A660" s="13" t="s">
        <v>163</v>
      </c>
      <c r="B660" s="20" t="s">
        <v>27</v>
      </c>
      <c r="C660" s="7">
        <v>6549</v>
      </c>
      <c r="D660" s="7">
        <v>76</v>
      </c>
      <c r="E660" s="14">
        <v>0</v>
      </c>
      <c r="H660" t="s">
        <v>257</v>
      </c>
      <c r="I660" t="s">
        <v>241</v>
      </c>
      <c r="J660">
        <v>5118</v>
      </c>
      <c r="K660">
        <v>29</v>
      </c>
      <c r="L660">
        <v>0</v>
      </c>
    </row>
    <row r="661" spans="1:12">
      <c r="A661" s="13" t="s">
        <v>163</v>
      </c>
      <c r="B661" s="20" t="s">
        <v>28</v>
      </c>
      <c r="C661" s="7">
        <v>4754</v>
      </c>
      <c r="D661" s="7">
        <v>105</v>
      </c>
      <c r="E661" s="14">
        <v>0</v>
      </c>
      <c r="H661" t="s">
        <v>257</v>
      </c>
      <c r="I661" t="s">
        <v>242</v>
      </c>
      <c r="J661">
        <v>4407</v>
      </c>
      <c r="K661">
        <v>40</v>
      </c>
      <c r="L661">
        <v>0</v>
      </c>
    </row>
    <row r="662" spans="1:12">
      <c r="A662" s="13" t="s">
        <v>163</v>
      </c>
      <c r="B662" s="20" t="s">
        <v>29</v>
      </c>
      <c r="C662" s="7">
        <v>4824</v>
      </c>
      <c r="D662" s="7">
        <v>109</v>
      </c>
      <c r="E662" s="14">
        <v>0</v>
      </c>
      <c r="H662" t="s">
        <v>257</v>
      </c>
      <c r="I662" t="s">
        <v>38</v>
      </c>
      <c r="J662">
        <v>4419</v>
      </c>
      <c r="K662">
        <v>119</v>
      </c>
      <c r="L662">
        <v>0</v>
      </c>
    </row>
    <row r="663" spans="1:12">
      <c r="A663" s="13" t="s">
        <v>163</v>
      </c>
      <c r="B663" s="20" t="s">
        <v>30</v>
      </c>
      <c r="C663" s="7">
        <v>4666</v>
      </c>
      <c r="D663" s="7">
        <v>87</v>
      </c>
      <c r="E663" s="14">
        <v>0</v>
      </c>
      <c r="H663" t="s">
        <v>257</v>
      </c>
      <c r="I663" t="s">
        <v>243</v>
      </c>
      <c r="J663">
        <v>4261</v>
      </c>
      <c r="K663">
        <v>28</v>
      </c>
      <c r="L663">
        <v>0</v>
      </c>
    </row>
    <row r="664" spans="1:12">
      <c r="A664" s="13" t="s">
        <v>163</v>
      </c>
      <c r="B664" s="20" t="s">
        <v>31</v>
      </c>
      <c r="C664" s="7">
        <v>4091</v>
      </c>
      <c r="D664" s="7">
        <v>96</v>
      </c>
      <c r="E664" s="14">
        <v>0</v>
      </c>
      <c r="H664" t="s">
        <v>257</v>
      </c>
      <c r="I664" t="s">
        <v>244</v>
      </c>
      <c r="J664">
        <v>4460</v>
      </c>
      <c r="K664">
        <v>132</v>
      </c>
      <c r="L664">
        <v>0</v>
      </c>
    </row>
    <row r="665" spans="1:12">
      <c r="A665" s="13" t="s">
        <v>163</v>
      </c>
      <c r="B665" s="20" t="s">
        <v>32</v>
      </c>
      <c r="C665" s="7">
        <v>3894</v>
      </c>
      <c r="D665" s="7">
        <v>27</v>
      </c>
      <c r="E665" s="14">
        <v>0</v>
      </c>
      <c r="H665" t="s">
        <v>257</v>
      </c>
      <c r="I665" t="s">
        <v>245</v>
      </c>
      <c r="J665">
        <v>4240</v>
      </c>
      <c r="K665">
        <v>105</v>
      </c>
      <c r="L665">
        <v>0</v>
      </c>
    </row>
    <row r="666" spans="1:12">
      <c r="A666" s="13" t="s">
        <v>163</v>
      </c>
      <c r="B666" s="20" t="s">
        <v>33</v>
      </c>
      <c r="C666" s="7">
        <v>3394</v>
      </c>
      <c r="D666" s="7">
        <v>73</v>
      </c>
      <c r="E666" s="14">
        <v>0</v>
      </c>
      <c r="H666" t="s">
        <v>257</v>
      </c>
      <c r="I666" t="s">
        <v>39</v>
      </c>
      <c r="J666">
        <v>4333</v>
      </c>
      <c r="K666">
        <v>25</v>
      </c>
      <c r="L666">
        <v>0</v>
      </c>
    </row>
    <row r="667" spans="1:12">
      <c r="A667" s="13" t="s">
        <v>163</v>
      </c>
      <c r="B667" s="20" t="s">
        <v>34</v>
      </c>
      <c r="C667" s="7">
        <v>3649</v>
      </c>
      <c r="D667" s="7">
        <v>48</v>
      </c>
      <c r="E667" s="14">
        <v>0</v>
      </c>
      <c r="H667" t="s">
        <v>257</v>
      </c>
      <c r="I667" t="s">
        <v>246</v>
      </c>
      <c r="J667">
        <v>3085</v>
      </c>
      <c r="K667">
        <v>27</v>
      </c>
      <c r="L667">
        <v>0</v>
      </c>
    </row>
    <row r="668" spans="1:12">
      <c r="A668" s="13" t="s">
        <v>163</v>
      </c>
      <c r="B668" s="20" t="s">
        <v>35</v>
      </c>
      <c r="C668" s="7">
        <v>3946</v>
      </c>
      <c r="D668" s="7">
        <v>72</v>
      </c>
      <c r="E668" s="14">
        <v>0</v>
      </c>
      <c r="H668" t="s">
        <v>257</v>
      </c>
      <c r="I668" t="s">
        <v>247</v>
      </c>
      <c r="J668">
        <v>3290</v>
      </c>
      <c r="K668">
        <v>188</v>
      </c>
      <c r="L668">
        <v>0</v>
      </c>
    </row>
    <row r="669" spans="1:12">
      <c r="A669" s="13" t="s">
        <v>163</v>
      </c>
      <c r="B669" s="20" t="s">
        <v>36</v>
      </c>
      <c r="C669" s="7">
        <v>4068</v>
      </c>
      <c r="D669" s="7">
        <v>96</v>
      </c>
      <c r="E669" s="14">
        <v>0</v>
      </c>
      <c r="H669" t="s">
        <v>257</v>
      </c>
      <c r="I669" t="s">
        <v>248</v>
      </c>
      <c r="J669">
        <v>2858</v>
      </c>
      <c r="K669">
        <v>96</v>
      </c>
      <c r="L669">
        <v>0</v>
      </c>
    </row>
    <row r="670" spans="1:12">
      <c r="A670" s="13" t="s">
        <v>163</v>
      </c>
      <c r="B670" s="20" t="s">
        <v>37</v>
      </c>
      <c r="C670" s="7">
        <v>4871</v>
      </c>
      <c r="D670" s="7">
        <v>82</v>
      </c>
      <c r="E670" s="14">
        <v>0</v>
      </c>
      <c r="H670" t="s">
        <v>257</v>
      </c>
      <c r="I670" t="s">
        <v>40</v>
      </c>
      <c r="J670">
        <v>1927</v>
      </c>
      <c r="K670">
        <v>25</v>
      </c>
      <c r="L670">
        <v>0</v>
      </c>
    </row>
    <row r="671" spans="1:12">
      <c r="A671" s="13" t="s">
        <v>163</v>
      </c>
      <c r="B671" s="20" t="s">
        <v>38</v>
      </c>
      <c r="C671" s="7">
        <v>6220</v>
      </c>
      <c r="D671" s="7">
        <v>100</v>
      </c>
      <c r="E671" s="14">
        <v>0</v>
      </c>
      <c r="H671" t="s">
        <v>257</v>
      </c>
      <c r="I671" t="s">
        <v>249</v>
      </c>
      <c r="J671">
        <v>1834</v>
      </c>
      <c r="K671">
        <v>86</v>
      </c>
      <c r="L671">
        <v>0</v>
      </c>
    </row>
    <row r="672" spans="1:12">
      <c r="A672" s="13" t="s">
        <v>163</v>
      </c>
      <c r="B672" s="20" t="s">
        <v>39</v>
      </c>
      <c r="C672" s="7">
        <v>7099</v>
      </c>
      <c r="D672" s="7">
        <v>91</v>
      </c>
      <c r="E672" s="14">
        <v>0</v>
      </c>
      <c r="H672" t="s">
        <v>257</v>
      </c>
      <c r="I672" t="s">
        <v>250</v>
      </c>
      <c r="J672">
        <v>1611</v>
      </c>
      <c r="K672">
        <v>26</v>
      </c>
      <c r="L672">
        <v>0</v>
      </c>
    </row>
    <row r="673" spans="1:12">
      <c r="A673" s="13" t="s">
        <v>163</v>
      </c>
      <c r="B673" s="20" t="s">
        <v>40</v>
      </c>
      <c r="C673" s="7">
        <v>6263</v>
      </c>
      <c r="D673" s="7">
        <v>26</v>
      </c>
      <c r="E673" s="14">
        <v>0</v>
      </c>
      <c r="H673" t="s">
        <v>257</v>
      </c>
      <c r="I673" t="s">
        <v>251</v>
      </c>
      <c r="J673">
        <v>1790</v>
      </c>
      <c r="K673">
        <v>107</v>
      </c>
      <c r="L673">
        <v>0</v>
      </c>
    </row>
    <row r="674" spans="1:12">
      <c r="A674" s="13" t="s">
        <v>164</v>
      </c>
      <c r="B674" s="20" t="s">
        <v>17</v>
      </c>
      <c r="C674" s="7">
        <v>1198</v>
      </c>
      <c r="D674" s="7">
        <v>38</v>
      </c>
      <c r="E674" s="14">
        <v>0</v>
      </c>
      <c r="H674" t="s">
        <v>258</v>
      </c>
      <c r="I674" t="s">
        <v>17</v>
      </c>
      <c r="J674">
        <v>1440</v>
      </c>
      <c r="K674">
        <v>94</v>
      </c>
      <c r="L674">
        <v>0</v>
      </c>
    </row>
    <row r="675" spans="1:12">
      <c r="A675" s="13" t="s">
        <v>164</v>
      </c>
      <c r="B675" s="20" t="s">
        <v>18</v>
      </c>
      <c r="C675" s="7">
        <v>2516</v>
      </c>
      <c r="D675" s="7">
        <v>18</v>
      </c>
      <c r="E675" s="14">
        <v>0</v>
      </c>
      <c r="H675" t="s">
        <v>258</v>
      </c>
      <c r="I675" t="s">
        <v>180</v>
      </c>
      <c r="J675">
        <v>1424</v>
      </c>
      <c r="K675">
        <v>240</v>
      </c>
      <c r="L675">
        <v>0</v>
      </c>
    </row>
    <row r="676" spans="1:12">
      <c r="A676" s="13" t="s">
        <v>164</v>
      </c>
      <c r="B676" s="20" t="s">
        <v>19</v>
      </c>
      <c r="C676" s="7">
        <v>2321</v>
      </c>
      <c r="D676" s="7">
        <v>85</v>
      </c>
      <c r="E676" s="14">
        <v>0</v>
      </c>
      <c r="H676" t="s">
        <v>258</v>
      </c>
      <c r="I676" t="s">
        <v>181</v>
      </c>
      <c r="J676">
        <v>1503</v>
      </c>
      <c r="K676">
        <v>171</v>
      </c>
      <c r="L676">
        <v>0</v>
      </c>
    </row>
    <row r="677" spans="1:12">
      <c r="A677" s="13" t="s">
        <v>164</v>
      </c>
      <c r="B677" s="20" t="s">
        <v>20</v>
      </c>
      <c r="C677" s="7">
        <v>2391</v>
      </c>
      <c r="D677" s="7">
        <v>77</v>
      </c>
      <c r="E677" s="14">
        <v>0</v>
      </c>
      <c r="H677" t="s">
        <v>258</v>
      </c>
      <c r="I677" t="s">
        <v>182</v>
      </c>
      <c r="J677">
        <v>1781</v>
      </c>
      <c r="K677">
        <v>156</v>
      </c>
      <c r="L677">
        <v>0</v>
      </c>
    </row>
    <row r="678" spans="1:12">
      <c r="A678" s="13" t="s">
        <v>164</v>
      </c>
      <c r="B678" s="20" t="s">
        <v>21</v>
      </c>
      <c r="C678" s="7">
        <v>10125</v>
      </c>
      <c r="D678" s="7">
        <v>46</v>
      </c>
      <c r="E678" s="14">
        <v>0</v>
      </c>
      <c r="H678" t="s">
        <v>258</v>
      </c>
      <c r="I678" t="s">
        <v>18</v>
      </c>
      <c r="J678">
        <v>1762</v>
      </c>
      <c r="K678">
        <v>135</v>
      </c>
      <c r="L678">
        <v>0</v>
      </c>
    </row>
    <row r="679" spans="1:12">
      <c r="A679" s="13" t="s">
        <v>164</v>
      </c>
      <c r="B679" s="20" t="s">
        <v>22</v>
      </c>
      <c r="C679" s="7">
        <v>10877</v>
      </c>
      <c r="D679" s="7">
        <v>31</v>
      </c>
      <c r="E679" s="14">
        <v>0</v>
      </c>
      <c r="H679" t="s">
        <v>258</v>
      </c>
      <c r="I679" t="s">
        <v>183</v>
      </c>
      <c r="J679">
        <v>1690</v>
      </c>
      <c r="K679">
        <v>118</v>
      </c>
      <c r="L679">
        <v>0</v>
      </c>
    </row>
    <row r="680" spans="1:12">
      <c r="A680" s="13" t="s">
        <v>164</v>
      </c>
      <c r="B680" s="20" t="s">
        <v>23</v>
      </c>
      <c r="C680" s="7">
        <v>10884</v>
      </c>
      <c r="D680" s="7">
        <v>67</v>
      </c>
      <c r="E680" s="14">
        <v>0</v>
      </c>
      <c r="H680" t="s">
        <v>258</v>
      </c>
      <c r="I680" t="s">
        <v>184</v>
      </c>
      <c r="J680">
        <v>1552</v>
      </c>
      <c r="K680">
        <v>25</v>
      </c>
      <c r="L680">
        <v>0</v>
      </c>
    </row>
    <row r="681" spans="1:12">
      <c r="A681" s="13" t="s">
        <v>164</v>
      </c>
      <c r="B681" s="20" t="s">
        <v>24</v>
      </c>
      <c r="C681" s="7">
        <v>11536</v>
      </c>
      <c r="D681" s="7">
        <v>90</v>
      </c>
      <c r="E681" s="14">
        <v>0</v>
      </c>
      <c r="H681" t="s">
        <v>258</v>
      </c>
      <c r="I681" t="s">
        <v>185</v>
      </c>
      <c r="J681">
        <v>1366</v>
      </c>
      <c r="K681">
        <v>58</v>
      </c>
      <c r="L681">
        <v>0</v>
      </c>
    </row>
    <row r="682" spans="1:12">
      <c r="A682" s="13" t="s">
        <v>164</v>
      </c>
      <c r="B682" s="20" t="s">
        <v>25</v>
      </c>
      <c r="C682" s="7">
        <v>7508</v>
      </c>
      <c r="D682" s="7">
        <v>85</v>
      </c>
      <c r="E682" s="14">
        <v>0</v>
      </c>
      <c r="H682" t="s">
        <v>258</v>
      </c>
      <c r="I682" t="s">
        <v>19</v>
      </c>
      <c r="J682">
        <v>1329</v>
      </c>
      <c r="K682">
        <v>59</v>
      </c>
      <c r="L682">
        <v>0</v>
      </c>
    </row>
    <row r="683" spans="1:12">
      <c r="A683" s="13" t="s">
        <v>164</v>
      </c>
      <c r="B683" s="20" t="s">
        <v>26</v>
      </c>
      <c r="C683" s="7">
        <v>8131</v>
      </c>
      <c r="D683" s="7">
        <v>19</v>
      </c>
      <c r="E683" s="14">
        <v>0</v>
      </c>
      <c r="H683" t="s">
        <v>258</v>
      </c>
      <c r="I683" t="s">
        <v>186</v>
      </c>
      <c r="J683">
        <v>1447</v>
      </c>
      <c r="K683">
        <v>69</v>
      </c>
      <c r="L683">
        <v>0</v>
      </c>
    </row>
    <row r="684" spans="1:12">
      <c r="A684" s="13" t="s">
        <v>164</v>
      </c>
      <c r="B684" s="20" t="s">
        <v>27</v>
      </c>
      <c r="C684" s="7">
        <v>5739</v>
      </c>
      <c r="D684" s="7">
        <v>100</v>
      </c>
      <c r="E684" s="14">
        <v>0</v>
      </c>
      <c r="H684" t="s">
        <v>258</v>
      </c>
      <c r="I684" t="s">
        <v>187</v>
      </c>
      <c r="J684">
        <v>1281</v>
      </c>
      <c r="K684">
        <v>25</v>
      </c>
      <c r="L684">
        <v>0</v>
      </c>
    </row>
    <row r="685" spans="1:12">
      <c r="A685" s="13" t="s">
        <v>164</v>
      </c>
      <c r="B685" s="20" t="s">
        <v>28</v>
      </c>
      <c r="C685" s="7">
        <v>3483</v>
      </c>
      <c r="D685" s="7">
        <v>104</v>
      </c>
      <c r="E685" s="14">
        <v>0</v>
      </c>
      <c r="H685" t="s">
        <v>258</v>
      </c>
      <c r="I685" t="s">
        <v>188</v>
      </c>
      <c r="J685">
        <v>1628</v>
      </c>
      <c r="K685">
        <v>24</v>
      </c>
      <c r="L685">
        <v>0</v>
      </c>
    </row>
    <row r="686" spans="1:12">
      <c r="A686" s="13" t="s">
        <v>164</v>
      </c>
      <c r="B686" s="20" t="s">
        <v>29</v>
      </c>
      <c r="C686" s="7">
        <v>3595</v>
      </c>
      <c r="D686" s="7">
        <v>71</v>
      </c>
      <c r="E686" s="14">
        <v>0</v>
      </c>
      <c r="H686" t="s">
        <v>258</v>
      </c>
      <c r="I686" t="s">
        <v>20</v>
      </c>
      <c r="J686">
        <v>1689</v>
      </c>
      <c r="K686">
        <v>24</v>
      </c>
      <c r="L686">
        <v>0</v>
      </c>
    </row>
    <row r="687" spans="1:12">
      <c r="A687" s="13" t="s">
        <v>164</v>
      </c>
      <c r="B687" s="20" t="s">
        <v>30</v>
      </c>
      <c r="C687" s="7">
        <v>3844</v>
      </c>
      <c r="D687" s="7">
        <v>129</v>
      </c>
      <c r="E687" s="14">
        <v>0</v>
      </c>
      <c r="H687" t="s">
        <v>258</v>
      </c>
      <c r="I687" t="s">
        <v>189</v>
      </c>
      <c r="J687">
        <v>1727</v>
      </c>
      <c r="K687">
        <v>224</v>
      </c>
      <c r="L687">
        <v>0</v>
      </c>
    </row>
    <row r="688" spans="1:12">
      <c r="A688" s="13" t="s">
        <v>164</v>
      </c>
      <c r="B688" s="20" t="s">
        <v>31</v>
      </c>
      <c r="C688" s="7">
        <v>3642</v>
      </c>
      <c r="D688" s="7">
        <v>160</v>
      </c>
      <c r="E688" s="14">
        <v>0</v>
      </c>
      <c r="H688" t="s">
        <v>258</v>
      </c>
      <c r="I688" t="s">
        <v>190</v>
      </c>
      <c r="J688">
        <v>4902</v>
      </c>
      <c r="K688">
        <v>195</v>
      </c>
      <c r="L688">
        <v>0</v>
      </c>
    </row>
    <row r="689" spans="1:12">
      <c r="A689" s="13" t="s">
        <v>164</v>
      </c>
      <c r="B689" s="20" t="s">
        <v>32</v>
      </c>
      <c r="C689" s="7">
        <v>4162</v>
      </c>
      <c r="D689" s="7">
        <v>157</v>
      </c>
      <c r="E689" s="14">
        <v>0</v>
      </c>
      <c r="H689" t="s">
        <v>258</v>
      </c>
      <c r="I689" t="s">
        <v>191</v>
      </c>
      <c r="J689">
        <v>4513</v>
      </c>
      <c r="K689">
        <v>83</v>
      </c>
      <c r="L689">
        <v>0</v>
      </c>
    </row>
    <row r="690" spans="1:12">
      <c r="A690" s="13" t="s">
        <v>164</v>
      </c>
      <c r="B690" s="20" t="s">
        <v>33</v>
      </c>
      <c r="C690" s="7">
        <v>3083</v>
      </c>
      <c r="D690" s="7">
        <v>117</v>
      </c>
      <c r="E690" s="14">
        <v>0</v>
      </c>
      <c r="H690" t="s">
        <v>258</v>
      </c>
      <c r="I690" t="s">
        <v>21</v>
      </c>
      <c r="J690">
        <v>4694</v>
      </c>
      <c r="K690">
        <v>68</v>
      </c>
      <c r="L690">
        <v>0</v>
      </c>
    </row>
    <row r="691" spans="1:12">
      <c r="A691" s="13" t="s">
        <v>164</v>
      </c>
      <c r="B691" s="20" t="s">
        <v>34</v>
      </c>
      <c r="C691" s="7">
        <v>3362</v>
      </c>
      <c r="D691" s="7">
        <v>88</v>
      </c>
      <c r="E691" s="14">
        <v>0</v>
      </c>
      <c r="H691" t="s">
        <v>258</v>
      </c>
      <c r="I691" t="s">
        <v>192</v>
      </c>
      <c r="J691">
        <v>4201</v>
      </c>
      <c r="K691">
        <v>83</v>
      </c>
      <c r="L691">
        <v>0</v>
      </c>
    </row>
    <row r="692" spans="1:12">
      <c r="A692" s="13" t="s">
        <v>164</v>
      </c>
      <c r="B692" s="20" t="s">
        <v>35</v>
      </c>
      <c r="C692" s="7">
        <v>3877</v>
      </c>
      <c r="D692" s="7">
        <v>109</v>
      </c>
      <c r="E692" s="14">
        <v>0</v>
      </c>
      <c r="H692" t="s">
        <v>258</v>
      </c>
      <c r="I692" t="s">
        <v>193</v>
      </c>
      <c r="J692">
        <v>3750</v>
      </c>
      <c r="K692">
        <v>87</v>
      </c>
      <c r="L692">
        <v>0</v>
      </c>
    </row>
    <row r="693" spans="1:12">
      <c r="A693" s="13" t="s">
        <v>164</v>
      </c>
      <c r="B693" s="20" t="s">
        <v>36</v>
      </c>
      <c r="C693" s="7">
        <v>3678</v>
      </c>
      <c r="D693" s="7">
        <v>30</v>
      </c>
      <c r="E693" s="14">
        <v>0</v>
      </c>
      <c r="H693" t="s">
        <v>258</v>
      </c>
      <c r="I693" t="s">
        <v>194</v>
      </c>
      <c r="J693">
        <v>7928</v>
      </c>
      <c r="K693">
        <v>100</v>
      </c>
      <c r="L693">
        <v>0</v>
      </c>
    </row>
    <row r="694" spans="1:12">
      <c r="A694" s="13" t="s">
        <v>164</v>
      </c>
      <c r="B694" s="20" t="s">
        <v>37</v>
      </c>
      <c r="C694" s="7">
        <v>4289</v>
      </c>
      <c r="D694" s="7">
        <v>82</v>
      </c>
      <c r="E694" s="14">
        <v>0</v>
      </c>
      <c r="H694" t="s">
        <v>258</v>
      </c>
      <c r="I694" t="s">
        <v>22</v>
      </c>
      <c r="J694">
        <v>8136</v>
      </c>
      <c r="K694">
        <v>89</v>
      </c>
      <c r="L694">
        <v>0</v>
      </c>
    </row>
    <row r="695" spans="1:12">
      <c r="A695" s="13" t="s">
        <v>164</v>
      </c>
      <c r="B695" s="20" t="s">
        <v>38</v>
      </c>
      <c r="C695" s="7">
        <v>4042</v>
      </c>
      <c r="D695" s="7">
        <v>27</v>
      </c>
      <c r="E695" s="14">
        <v>0</v>
      </c>
      <c r="H695" t="s">
        <v>258</v>
      </c>
      <c r="I695" t="s">
        <v>195</v>
      </c>
      <c r="J695">
        <v>10076</v>
      </c>
      <c r="K695">
        <v>74</v>
      </c>
      <c r="L695">
        <v>0</v>
      </c>
    </row>
    <row r="696" spans="1:12">
      <c r="A696" s="13" t="s">
        <v>164</v>
      </c>
      <c r="B696" s="20" t="s">
        <v>39</v>
      </c>
      <c r="C696" s="7">
        <v>4095</v>
      </c>
      <c r="D696" s="7">
        <v>97</v>
      </c>
      <c r="E696" s="14">
        <v>0</v>
      </c>
      <c r="H696" t="s">
        <v>258</v>
      </c>
      <c r="I696" t="s">
        <v>196</v>
      </c>
      <c r="J696">
        <v>9410</v>
      </c>
      <c r="K696">
        <v>21</v>
      </c>
      <c r="L696">
        <v>0</v>
      </c>
    </row>
    <row r="697" spans="1:12">
      <c r="A697" s="13" t="s">
        <v>164</v>
      </c>
      <c r="B697" s="20" t="s">
        <v>40</v>
      </c>
      <c r="C697" s="7">
        <v>2029</v>
      </c>
      <c r="D697" s="7">
        <v>158</v>
      </c>
      <c r="E697" s="14">
        <v>0</v>
      </c>
      <c r="H697" t="s">
        <v>258</v>
      </c>
      <c r="I697" t="s">
        <v>197</v>
      </c>
      <c r="J697">
        <v>9492</v>
      </c>
      <c r="K697">
        <v>108</v>
      </c>
      <c r="L697">
        <v>0</v>
      </c>
    </row>
    <row r="698" spans="1:12">
      <c r="A698" s="13" t="s">
        <v>109</v>
      </c>
      <c r="B698" s="20" t="s">
        <v>17</v>
      </c>
      <c r="C698" s="7">
        <v>1604</v>
      </c>
      <c r="D698" s="7">
        <v>128</v>
      </c>
      <c r="E698" s="14">
        <v>0</v>
      </c>
      <c r="H698" t="s">
        <v>258</v>
      </c>
      <c r="I698" t="s">
        <v>23</v>
      </c>
      <c r="J698">
        <v>9099</v>
      </c>
      <c r="K698">
        <v>70</v>
      </c>
      <c r="L698">
        <v>0</v>
      </c>
    </row>
    <row r="699" spans="1:12">
      <c r="A699" s="13" t="s">
        <v>109</v>
      </c>
      <c r="B699" s="20" t="s">
        <v>18</v>
      </c>
      <c r="C699" s="7">
        <v>1844</v>
      </c>
      <c r="D699" s="7">
        <v>75</v>
      </c>
      <c r="E699" s="14">
        <v>0</v>
      </c>
      <c r="H699" t="s">
        <v>258</v>
      </c>
      <c r="I699" t="s">
        <v>198</v>
      </c>
      <c r="J699">
        <v>9191</v>
      </c>
      <c r="K699">
        <v>67</v>
      </c>
      <c r="L699">
        <v>0</v>
      </c>
    </row>
    <row r="700" spans="1:12">
      <c r="A700" s="13" t="s">
        <v>109</v>
      </c>
      <c r="B700" s="20" t="s">
        <v>19</v>
      </c>
      <c r="C700" s="7">
        <v>1377</v>
      </c>
      <c r="D700" s="7">
        <v>133</v>
      </c>
      <c r="E700" s="14">
        <v>0</v>
      </c>
      <c r="H700" t="s">
        <v>258</v>
      </c>
      <c r="I700" t="s">
        <v>199</v>
      </c>
      <c r="J700">
        <v>8978</v>
      </c>
      <c r="K700">
        <v>146</v>
      </c>
      <c r="L700">
        <v>0</v>
      </c>
    </row>
    <row r="701" spans="1:12">
      <c r="A701" s="13" t="s">
        <v>109</v>
      </c>
      <c r="B701" s="20" t="s">
        <v>20</v>
      </c>
      <c r="C701" s="7">
        <v>1899</v>
      </c>
      <c r="D701" s="7">
        <v>71</v>
      </c>
      <c r="E701" s="14">
        <v>0</v>
      </c>
      <c r="H701" t="s">
        <v>258</v>
      </c>
      <c r="I701" t="s">
        <v>200</v>
      </c>
      <c r="J701">
        <v>8691</v>
      </c>
      <c r="K701">
        <v>67</v>
      </c>
      <c r="L701">
        <v>0</v>
      </c>
    </row>
    <row r="702" spans="1:12">
      <c r="A702" s="13" t="s">
        <v>109</v>
      </c>
      <c r="B702" s="20" t="s">
        <v>21</v>
      </c>
      <c r="C702" s="7">
        <v>5746</v>
      </c>
      <c r="D702" s="7">
        <v>109</v>
      </c>
      <c r="E702" s="14">
        <v>0</v>
      </c>
      <c r="H702" t="s">
        <v>258</v>
      </c>
      <c r="I702" t="s">
        <v>24</v>
      </c>
      <c r="J702">
        <v>8656</v>
      </c>
      <c r="K702">
        <v>114</v>
      </c>
      <c r="L702">
        <v>0</v>
      </c>
    </row>
    <row r="703" spans="1:12">
      <c r="A703" s="13" t="s">
        <v>109</v>
      </c>
      <c r="B703" s="20" t="s">
        <v>22</v>
      </c>
      <c r="C703" s="7">
        <v>6863</v>
      </c>
      <c r="D703" s="7">
        <v>63</v>
      </c>
      <c r="E703" s="14">
        <v>0</v>
      </c>
      <c r="H703" t="s">
        <v>258</v>
      </c>
      <c r="I703" t="s">
        <v>201</v>
      </c>
      <c r="J703">
        <v>8957</v>
      </c>
      <c r="K703">
        <v>76</v>
      </c>
      <c r="L703">
        <v>0</v>
      </c>
    </row>
    <row r="704" spans="1:12">
      <c r="A704" s="13" t="s">
        <v>109</v>
      </c>
      <c r="B704" s="20" t="s">
        <v>23</v>
      </c>
      <c r="C704" s="7">
        <v>9028</v>
      </c>
      <c r="D704" s="7">
        <v>71</v>
      </c>
      <c r="E704" s="14">
        <v>0</v>
      </c>
      <c r="H704" t="s">
        <v>258</v>
      </c>
      <c r="I704" t="s">
        <v>202</v>
      </c>
      <c r="J704">
        <v>9584</v>
      </c>
      <c r="K704">
        <v>238</v>
      </c>
      <c r="L704">
        <v>0</v>
      </c>
    </row>
    <row r="705" spans="1:12">
      <c r="A705" s="13" t="s">
        <v>109</v>
      </c>
      <c r="B705" s="20" t="s">
        <v>24</v>
      </c>
      <c r="C705" s="7">
        <v>11567</v>
      </c>
      <c r="D705" s="7">
        <v>193</v>
      </c>
      <c r="E705" s="14">
        <v>0</v>
      </c>
      <c r="H705" t="s">
        <v>258</v>
      </c>
      <c r="I705" t="s">
        <v>203</v>
      </c>
      <c r="J705">
        <v>9588</v>
      </c>
      <c r="K705">
        <v>33</v>
      </c>
      <c r="L705">
        <v>0</v>
      </c>
    </row>
    <row r="706" spans="1:12">
      <c r="A706" s="13" t="s">
        <v>109</v>
      </c>
      <c r="B706" s="20" t="s">
        <v>25</v>
      </c>
      <c r="C706" s="7">
        <v>9989</v>
      </c>
      <c r="D706" s="7">
        <v>104</v>
      </c>
      <c r="E706" s="14">
        <v>0</v>
      </c>
      <c r="H706" t="s">
        <v>258</v>
      </c>
      <c r="I706" t="s">
        <v>25</v>
      </c>
      <c r="J706">
        <v>10121</v>
      </c>
      <c r="K706">
        <v>71</v>
      </c>
      <c r="L706">
        <v>0</v>
      </c>
    </row>
    <row r="707" spans="1:12">
      <c r="A707" s="13" t="s">
        <v>109</v>
      </c>
      <c r="B707" s="20" t="s">
        <v>26</v>
      </c>
      <c r="C707" s="7">
        <v>5723</v>
      </c>
      <c r="D707" s="7">
        <v>89</v>
      </c>
      <c r="E707" s="14">
        <v>0</v>
      </c>
      <c r="H707" t="s">
        <v>258</v>
      </c>
      <c r="I707" t="s">
        <v>204</v>
      </c>
      <c r="J707">
        <v>10232</v>
      </c>
      <c r="K707">
        <v>45</v>
      </c>
      <c r="L707">
        <v>0</v>
      </c>
    </row>
    <row r="708" spans="1:12">
      <c r="A708" s="13" t="s">
        <v>109</v>
      </c>
      <c r="B708" s="20" t="s">
        <v>27</v>
      </c>
      <c r="C708" s="7">
        <v>3537</v>
      </c>
      <c r="D708" s="7">
        <v>77</v>
      </c>
      <c r="E708" s="14">
        <v>0</v>
      </c>
      <c r="H708" t="s">
        <v>258</v>
      </c>
      <c r="I708" t="s">
        <v>205</v>
      </c>
      <c r="J708">
        <v>10100</v>
      </c>
      <c r="K708">
        <v>83</v>
      </c>
      <c r="L708">
        <v>0</v>
      </c>
    </row>
    <row r="709" spans="1:12">
      <c r="A709" s="13" t="s">
        <v>109</v>
      </c>
      <c r="B709" s="20" t="s">
        <v>28</v>
      </c>
      <c r="C709" s="7">
        <v>3329</v>
      </c>
      <c r="D709" s="7">
        <v>74</v>
      </c>
      <c r="E709" s="14">
        <v>0</v>
      </c>
      <c r="H709" t="s">
        <v>258</v>
      </c>
      <c r="I709" t="s">
        <v>206</v>
      </c>
      <c r="J709">
        <v>10500</v>
      </c>
      <c r="K709">
        <v>87</v>
      </c>
      <c r="L709">
        <v>0</v>
      </c>
    </row>
    <row r="710" spans="1:12">
      <c r="A710" s="13" t="s">
        <v>109</v>
      </c>
      <c r="B710" s="20" t="s">
        <v>29</v>
      </c>
      <c r="C710" s="7">
        <v>3347</v>
      </c>
      <c r="D710" s="7">
        <v>28</v>
      </c>
      <c r="E710" s="14">
        <v>0</v>
      </c>
      <c r="H710" t="s">
        <v>258</v>
      </c>
      <c r="I710" t="s">
        <v>26</v>
      </c>
      <c r="J710">
        <v>10285</v>
      </c>
      <c r="K710">
        <v>79</v>
      </c>
      <c r="L710">
        <v>0</v>
      </c>
    </row>
    <row r="711" spans="1:12">
      <c r="A711" s="13" t="s">
        <v>109</v>
      </c>
      <c r="B711" s="20" t="s">
        <v>30</v>
      </c>
      <c r="C711" s="7">
        <v>3378</v>
      </c>
      <c r="D711" s="7">
        <v>26</v>
      </c>
      <c r="E711" s="14">
        <v>0</v>
      </c>
      <c r="H711" t="s">
        <v>258</v>
      </c>
      <c r="I711" t="s">
        <v>207</v>
      </c>
      <c r="J711">
        <v>9988</v>
      </c>
      <c r="K711">
        <v>64</v>
      </c>
      <c r="L711">
        <v>0</v>
      </c>
    </row>
    <row r="712" spans="1:12">
      <c r="A712" s="13" t="s">
        <v>109</v>
      </c>
      <c r="B712" s="20" t="s">
        <v>31</v>
      </c>
      <c r="C712" s="7">
        <v>2465</v>
      </c>
      <c r="D712" s="7">
        <v>141</v>
      </c>
      <c r="E712" s="14">
        <v>0</v>
      </c>
      <c r="H712" t="s">
        <v>258</v>
      </c>
      <c r="I712" t="s">
        <v>208</v>
      </c>
      <c r="J712">
        <v>9793</v>
      </c>
      <c r="K712">
        <v>92</v>
      </c>
      <c r="L712">
        <v>0</v>
      </c>
    </row>
    <row r="713" spans="1:12">
      <c r="A713" s="13" t="s">
        <v>109</v>
      </c>
      <c r="B713" s="20" t="s">
        <v>32</v>
      </c>
      <c r="C713" s="7">
        <v>3355</v>
      </c>
      <c r="D713" s="7">
        <v>117</v>
      </c>
      <c r="E713" s="14">
        <v>0</v>
      </c>
      <c r="H713" t="s">
        <v>258</v>
      </c>
      <c r="I713" t="s">
        <v>209</v>
      </c>
      <c r="J713">
        <v>9216</v>
      </c>
      <c r="K713">
        <v>86</v>
      </c>
      <c r="L713">
        <v>0</v>
      </c>
    </row>
    <row r="714" spans="1:12">
      <c r="A714" s="13" t="s">
        <v>109</v>
      </c>
      <c r="B714" s="20" t="s">
        <v>33</v>
      </c>
      <c r="C714" s="7">
        <v>3551</v>
      </c>
      <c r="D714" s="7">
        <v>61</v>
      </c>
      <c r="E714" s="14">
        <v>0</v>
      </c>
      <c r="H714" t="s">
        <v>258</v>
      </c>
      <c r="I714" t="s">
        <v>27</v>
      </c>
      <c r="J714">
        <v>8777</v>
      </c>
      <c r="K714">
        <v>23</v>
      </c>
      <c r="L714">
        <v>0</v>
      </c>
    </row>
    <row r="715" spans="1:12">
      <c r="A715" s="13" t="s">
        <v>109</v>
      </c>
      <c r="B715" s="20" t="s">
        <v>34</v>
      </c>
      <c r="C715" s="7">
        <v>3559</v>
      </c>
      <c r="D715" s="7">
        <v>79</v>
      </c>
      <c r="E715" s="14">
        <v>0</v>
      </c>
      <c r="H715" t="s">
        <v>258</v>
      </c>
      <c r="I715" t="s">
        <v>210</v>
      </c>
      <c r="J715">
        <v>8729</v>
      </c>
      <c r="K715">
        <v>135</v>
      </c>
      <c r="L715">
        <v>0</v>
      </c>
    </row>
    <row r="716" spans="1:12">
      <c r="A716" s="13" t="s">
        <v>109</v>
      </c>
      <c r="B716" s="20" t="s">
        <v>35</v>
      </c>
      <c r="C716" s="7">
        <v>2737</v>
      </c>
      <c r="D716" s="7">
        <v>134</v>
      </c>
      <c r="E716" s="14">
        <v>0</v>
      </c>
      <c r="H716" t="s">
        <v>258</v>
      </c>
      <c r="I716" t="s">
        <v>211</v>
      </c>
      <c r="J716">
        <v>8522</v>
      </c>
      <c r="K716">
        <v>77</v>
      </c>
      <c r="L716">
        <v>0</v>
      </c>
    </row>
    <row r="717" spans="1:12">
      <c r="A717" s="13" t="s">
        <v>109</v>
      </c>
      <c r="B717" s="20" t="s">
        <v>36</v>
      </c>
      <c r="C717" s="7">
        <v>3952</v>
      </c>
      <c r="D717" s="7">
        <v>79</v>
      </c>
      <c r="E717" s="14">
        <v>0</v>
      </c>
      <c r="H717" t="s">
        <v>258</v>
      </c>
      <c r="I717" t="s">
        <v>212</v>
      </c>
      <c r="J717">
        <v>7164</v>
      </c>
      <c r="K717">
        <v>23</v>
      </c>
      <c r="L717">
        <v>0</v>
      </c>
    </row>
    <row r="718" spans="1:12">
      <c r="A718" s="13" t="s">
        <v>109</v>
      </c>
      <c r="B718" s="20" t="s">
        <v>37</v>
      </c>
      <c r="C718" s="7">
        <v>3782</v>
      </c>
      <c r="D718" s="7">
        <v>108</v>
      </c>
      <c r="E718" s="14">
        <v>0</v>
      </c>
      <c r="H718" t="s">
        <v>258</v>
      </c>
      <c r="I718" t="s">
        <v>28</v>
      </c>
      <c r="J718">
        <v>6819</v>
      </c>
      <c r="K718">
        <v>127</v>
      </c>
      <c r="L718">
        <v>0</v>
      </c>
    </row>
    <row r="719" spans="1:12">
      <c r="A719" s="13" t="s">
        <v>109</v>
      </c>
      <c r="B719" s="20" t="s">
        <v>38</v>
      </c>
      <c r="C719" s="7">
        <v>3745</v>
      </c>
      <c r="D719" s="7">
        <v>83</v>
      </c>
      <c r="E719" s="14">
        <v>0</v>
      </c>
      <c r="H719" t="s">
        <v>258</v>
      </c>
      <c r="I719" t="s">
        <v>213</v>
      </c>
      <c r="J719">
        <v>6052</v>
      </c>
      <c r="K719">
        <v>103</v>
      </c>
      <c r="L719">
        <v>0</v>
      </c>
    </row>
    <row r="720" spans="1:12">
      <c r="A720" s="13" t="s">
        <v>109</v>
      </c>
      <c r="B720" s="20" t="s">
        <v>39</v>
      </c>
      <c r="C720" s="7">
        <v>4565</v>
      </c>
      <c r="D720" s="7">
        <v>95</v>
      </c>
      <c r="E720" s="14">
        <v>0</v>
      </c>
      <c r="H720" t="s">
        <v>258</v>
      </c>
      <c r="I720" t="s">
        <v>214</v>
      </c>
      <c r="J720">
        <v>4752</v>
      </c>
      <c r="K720">
        <v>75</v>
      </c>
      <c r="L720">
        <v>0</v>
      </c>
    </row>
    <row r="721" spans="1:12">
      <c r="A721" s="13" t="s">
        <v>109</v>
      </c>
      <c r="B721" s="20" t="s">
        <v>40</v>
      </c>
      <c r="C721" s="7">
        <v>4649</v>
      </c>
      <c r="D721" s="7">
        <v>84</v>
      </c>
      <c r="E721" s="14">
        <v>0</v>
      </c>
      <c r="H721" t="s">
        <v>258</v>
      </c>
      <c r="I721" t="s">
        <v>215</v>
      </c>
      <c r="J721">
        <v>4801</v>
      </c>
      <c r="K721">
        <v>143</v>
      </c>
      <c r="L721">
        <v>0</v>
      </c>
    </row>
    <row r="722" spans="1:12">
      <c r="A722" s="13" t="s">
        <v>110</v>
      </c>
      <c r="B722" s="20" t="s">
        <v>17</v>
      </c>
      <c r="C722" s="7">
        <v>1850</v>
      </c>
      <c r="D722" s="7">
        <v>86</v>
      </c>
      <c r="E722" s="14">
        <v>0</v>
      </c>
      <c r="H722" t="s">
        <v>258</v>
      </c>
      <c r="I722" t="s">
        <v>29</v>
      </c>
      <c r="J722">
        <v>3920</v>
      </c>
      <c r="K722">
        <v>64</v>
      </c>
      <c r="L722">
        <v>0</v>
      </c>
    </row>
    <row r="723" spans="1:12">
      <c r="A723" s="13" t="s">
        <v>110</v>
      </c>
      <c r="B723" s="20" t="s">
        <v>18</v>
      </c>
      <c r="C723" s="7"/>
      <c r="D723" s="7"/>
      <c r="E723" s="14"/>
      <c r="H723" t="s">
        <v>258</v>
      </c>
      <c r="I723" t="s">
        <v>216</v>
      </c>
      <c r="J723">
        <v>3069</v>
      </c>
      <c r="K723">
        <v>26</v>
      </c>
      <c r="L723">
        <v>0</v>
      </c>
    </row>
    <row r="724" spans="1:12">
      <c r="A724" s="13" t="s">
        <v>110</v>
      </c>
      <c r="B724" s="20" t="s">
        <v>19</v>
      </c>
      <c r="C724" s="7"/>
      <c r="D724" s="7"/>
      <c r="E724" s="14"/>
      <c r="H724" t="s">
        <v>258</v>
      </c>
      <c r="I724" t="s">
        <v>217</v>
      </c>
      <c r="J724">
        <v>3025</v>
      </c>
      <c r="K724">
        <v>54</v>
      </c>
      <c r="L724">
        <v>0</v>
      </c>
    </row>
    <row r="725" spans="1:12">
      <c r="A725" s="13" t="s">
        <v>110</v>
      </c>
      <c r="B725" s="20" t="s">
        <v>20</v>
      </c>
      <c r="C725" s="7"/>
      <c r="D725" s="7"/>
      <c r="E725" s="14"/>
      <c r="H725" t="s">
        <v>258</v>
      </c>
      <c r="I725" t="s">
        <v>218</v>
      </c>
      <c r="J725">
        <v>3450</v>
      </c>
      <c r="K725">
        <v>130</v>
      </c>
      <c r="L725">
        <v>0</v>
      </c>
    </row>
    <row r="726" spans="1:12">
      <c r="A726" s="13" t="s">
        <v>110</v>
      </c>
      <c r="B726" s="20" t="s">
        <v>21</v>
      </c>
      <c r="C726" s="7"/>
      <c r="D726" s="7"/>
      <c r="E726" s="14"/>
      <c r="H726" t="s">
        <v>258</v>
      </c>
      <c r="I726" t="s">
        <v>30</v>
      </c>
      <c r="J726">
        <v>2788</v>
      </c>
      <c r="K726">
        <v>46</v>
      </c>
      <c r="L726">
        <v>0</v>
      </c>
    </row>
    <row r="727" spans="1:12">
      <c r="A727" s="13" t="s">
        <v>110</v>
      </c>
      <c r="B727" s="20" t="s">
        <v>22</v>
      </c>
      <c r="C727" s="7"/>
      <c r="D727" s="7"/>
      <c r="E727" s="14"/>
      <c r="H727" t="s">
        <v>258</v>
      </c>
      <c r="I727" t="s">
        <v>219</v>
      </c>
      <c r="J727">
        <v>3313</v>
      </c>
      <c r="K727">
        <v>26</v>
      </c>
      <c r="L727">
        <v>0</v>
      </c>
    </row>
    <row r="728" spans="1:12">
      <c r="A728" s="13" t="s">
        <v>110</v>
      </c>
      <c r="B728" s="20" t="s">
        <v>23</v>
      </c>
      <c r="C728" s="7"/>
      <c r="D728" s="7"/>
      <c r="E728" s="14"/>
      <c r="H728" t="s">
        <v>258</v>
      </c>
      <c r="I728" t="s">
        <v>220</v>
      </c>
      <c r="J728">
        <v>2688</v>
      </c>
      <c r="K728">
        <v>55</v>
      </c>
      <c r="L728">
        <v>0</v>
      </c>
    </row>
    <row r="729" spans="1:12">
      <c r="A729" s="13" t="s">
        <v>110</v>
      </c>
      <c r="B729" s="20" t="s">
        <v>24</v>
      </c>
      <c r="C729" s="7"/>
      <c r="D729" s="7"/>
      <c r="E729" s="14"/>
      <c r="H729" t="s">
        <v>258</v>
      </c>
      <c r="I729" t="s">
        <v>221</v>
      </c>
      <c r="J729">
        <v>3265</v>
      </c>
      <c r="K729">
        <v>89</v>
      </c>
      <c r="L729">
        <v>0</v>
      </c>
    </row>
    <row r="730" spans="1:12">
      <c r="A730" s="13" t="s">
        <v>110</v>
      </c>
      <c r="B730" s="20" t="s">
        <v>25</v>
      </c>
      <c r="C730" s="7"/>
      <c r="D730" s="7"/>
      <c r="E730" s="14"/>
      <c r="H730" t="s">
        <v>258</v>
      </c>
      <c r="I730" t="s">
        <v>31</v>
      </c>
      <c r="J730">
        <v>3141</v>
      </c>
      <c r="K730">
        <v>65</v>
      </c>
      <c r="L730">
        <v>0</v>
      </c>
    </row>
    <row r="731" spans="1:12">
      <c r="A731" s="13" t="s">
        <v>110</v>
      </c>
      <c r="B731" s="20" t="s">
        <v>26</v>
      </c>
      <c r="C731" s="7"/>
      <c r="D731" s="7"/>
      <c r="E731" s="14"/>
      <c r="H731" t="s">
        <v>258</v>
      </c>
      <c r="I731" t="s">
        <v>222</v>
      </c>
      <c r="J731">
        <v>2954</v>
      </c>
      <c r="K731">
        <v>83</v>
      </c>
      <c r="L731">
        <v>0</v>
      </c>
    </row>
    <row r="732" spans="1:12">
      <c r="A732" s="13" t="s">
        <v>110</v>
      </c>
      <c r="B732" s="20" t="s">
        <v>27</v>
      </c>
      <c r="C732" s="7"/>
      <c r="D732" s="7"/>
      <c r="E732" s="14"/>
      <c r="H732" t="s">
        <v>258</v>
      </c>
      <c r="I732" t="s">
        <v>223</v>
      </c>
      <c r="J732">
        <v>1791</v>
      </c>
      <c r="K732">
        <v>157</v>
      </c>
      <c r="L732">
        <v>0</v>
      </c>
    </row>
    <row r="733" spans="1:12">
      <c r="A733" s="13" t="s">
        <v>110</v>
      </c>
      <c r="B733" s="20" t="s">
        <v>28</v>
      </c>
      <c r="C733" s="7"/>
      <c r="D733" s="7"/>
      <c r="E733" s="14"/>
      <c r="H733" t="s">
        <v>258</v>
      </c>
      <c r="I733" t="s">
        <v>224</v>
      </c>
      <c r="J733">
        <v>2745</v>
      </c>
      <c r="K733">
        <v>30</v>
      </c>
      <c r="L733">
        <v>0</v>
      </c>
    </row>
    <row r="734" spans="1:12">
      <c r="A734" s="13" t="s">
        <v>110</v>
      </c>
      <c r="B734" s="20" t="s">
        <v>29</v>
      </c>
      <c r="C734" s="7"/>
      <c r="D734" s="7"/>
      <c r="E734" s="14"/>
      <c r="H734" t="s">
        <v>258</v>
      </c>
      <c r="I734" t="s">
        <v>32</v>
      </c>
      <c r="J734">
        <v>3529</v>
      </c>
      <c r="K734">
        <v>44</v>
      </c>
      <c r="L734">
        <v>0</v>
      </c>
    </row>
    <row r="735" spans="1:12">
      <c r="A735" s="13" t="s">
        <v>110</v>
      </c>
      <c r="B735" s="20" t="s">
        <v>30</v>
      </c>
      <c r="C735" s="7"/>
      <c r="D735" s="7"/>
      <c r="E735" s="14"/>
      <c r="H735" t="s">
        <v>258</v>
      </c>
      <c r="I735" t="s">
        <v>225</v>
      </c>
      <c r="J735">
        <v>2293</v>
      </c>
      <c r="K735">
        <v>39</v>
      </c>
      <c r="L735">
        <v>0</v>
      </c>
    </row>
    <row r="736" spans="1:12">
      <c r="A736" s="13" t="s">
        <v>110</v>
      </c>
      <c r="B736" s="20" t="s">
        <v>31</v>
      </c>
      <c r="C736" s="7"/>
      <c r="D736" s="7"/>
      <c r="E736" s="14"/>
      <c r="H736" t="s">
        <v>258</v>
      </c>
      <c r="I736" t="s">
        <v>226</v>
      </c>
      <c r="J736">
        <v>3211</v>
      </c>
      <c r="K736">
        <v>29</v>
      </c>
      <c r="L736">
        <v>0</v>
      </c>
    </row>
    <row r="737" spans="1:12">
      <c r="A737" s="13" t="s">
        <v>110</v>
      </c>
      <c r="B737" s="20" t="s">
        <v>32</v>
      </c>
      <c r="C737" s="7"/>
      <c r="D737" s="7"/>
      <c r="E737" s="14"/>
      <c r="H737" t="s">
        <v>258</v>
      </c>
      <c r="I737" t="s">
        <v>227</v>
      </c>
      <c r="J737">
        <v>3282</v>
      </c>
      <c r="K737">
        <v>73</v>
      </c>
      <c r="L737">
        <v>0</v>
      </c>
    </row>
    <row r="738" spans="1:12">
      <c r="A738" s="13" t="s">
        <v>110</v>
      </c>
      <c r="B738" s="20" t="s">
        <v>33</v>
      </c>
      <c r="C738" s="7"/>
      <c r="D738" s="7"/>
      <c r="E738" s="14"/>
      <c r="H738" t="s">
        <v>258</v>
      </c>
      <c r="I738" t="s">
        <v>33</v>
      </c>
      <c r="J738">
        <v>3022</v>
      </c>
      <c r="K738">
        <v>79</v>
      </c>
      <c r="L738">
        <v>0</v>
      </c>
    </row>
    <row r="739" spans="1:12">
      <c r="A739" s="13" t="s">
        <v>110</v>
      </c>
      <c r="B739" s="20" t="s">
        <v>34</v>
      </c>
      <c r="C739" s="7"/>
      <c r="D739" s="7"/>
      <c r="E739" s="14"/>
      <c r="H739" t="s">
        <v>258</v>
      </c>
      <c r="I739" t="s">
        <v>228</v>
      </c>
      <c r="J739">
        <v>2166</v>
      </c>
      <c r="K739">
        <v>37</v>
      </c>
      <c r="L739">
        <v>0</v>
      </c>
    </row>
    <row r="740" spans="1:12">
      <c r="A740" s="13" t="s">
        <v>110</v>
      </c>
      <c r="B740" s="20" t="s">
        <v>35</v>
      </c>
      <c r="C740" s="7"/>
      <c r="D740" s="7"/>
      <c r="E740" s="14"/>
      <c r="H740" t="s">
        <v>258</v>
      </c>
      <c r="I740" t="s">
        <v>229</v>
      </c>
      <c r="J740">
        <v>3569</v>
      </c>
      <c r="K740">
        <v>106</v>
      </c>
      <c r="L740">
        <v>0</v>
      </c>
    </row>
    <row r="741" spans="1:12">
      <c r="A741" s="13" t="s">
        <v>110</v>
      </c>
      <c r="B741" s="20" t="s">
        <v>36</v>
      </c>
      <c r="C741" s="7"/>
      <c r="D741" s="7"/>
      <c r="E741" s="14"/>
      <c r="H741" t="s">
        <v>258</v>
      </c>
      <c r="I741" t="s">
        <v>230</v>
      </c>
      <c r="J741">
        <v>3562</v>
      </c>
      <c r="K741">
        <v>98</v>
      </c>
      <c r="L741">
        <v>0</v>
      </c>
    </row>
    <row r="742" spans="1:12">
      <c r="A742" s="13" t="s">
        <v>110</v>
      </c>
      <c r="B742" s="20" t="s">
        <v>37</v>
      </c>
      <c r="C742" s="7"/>
      <c r="D742" s="7"/>
      <c r="E742" s="14"/>
      <c r="H742" t="s">
        <v>258</v>
      </c>
      <c r="I742" t="s">
        <v>34</v>
      </c>
      <c r="J742">
        <v>2971</v>
      </c>
      <c r="K742">
        <v>172</v>
      </c>
      <c r="L742">
        <v>0</v>
      </c>
    </row>
    <row r="743" spans="1:12">
      <c r="A743" s="13" t="s">
        <v>110</v>
      </c>
      <c r="B743" s="20" t="s">
        <v>38</v>
      </c>
      <c r="C743" s="7"/>
      <c r="D743" s="7"/>
      <c r="E743" s="14"/>
      <c r="H743" t="s">
        <v>258</v>
      </c>
      <c r="I743" t="s">
        <v>231</v>
      </c>
      <c r="J743">
        <v>3361</v>
      </c>
      <c r="K743">
        <v>76</v>
      </c>
      <c r="L743">
        <v>0</v>
      </c>
    </row>
    <row r="744" spans="1:12">
      <c r="A744" s="13" t="s">
        <v>110</v>
      </c>
      <c r="B744" s="20" t="s">
        <v>39</v>
      </c>
      <c r="C744" s="7"/>
      <c r="D744" s="7"/>
      <c r="E744" s="14"/>
      <c r="H744" t="s">
        <v>258</v>
      </c>
      <c r="I744" t="s">
        <v>232</v>
      </c>
      <c r="J744">
        <v>3214</v>
      </c>
      <c r="K744">
        <v>99</v>
      </c>
      <c r="L744">
        <v>0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t="s">
        <v>258</v>
      </c>
      <c r="I745" t="s">
        <v>233</v>
      </c>
      <c r="J745">
        <v>3760</v>
      </c>
      <c r="K745">
        <v>86</v>
      </c>
      <c r="L745">
        <v>0</v>
      </c>
    </row>
    <row r="746" spans="1:12">
      <c r="H746" t="s">
        <v>258</v>
      </c>
      <c r="I746" t="s">
        <v>35</v>
      </c>
      <c r="J746">
        <v>4125</v>
      </c>
      <c r="K746">
        <v>32</v>
      </c>
      <c r="L746">
        <v>0</v>
      </c>
    </row>
    <row r="747" spans="1:12">
      <c r="H747" t="s">
        <v>258</v>
      </c>
      <c r="I747" t="s">
        <v>234</v>
      </c>
      <c r="J747">
        <v>4153</v>
      </c>
      <c r="K747">
        <v>85</v>
      </c>
      <c r="L747">
        <v>0</v>
      </c>
    </row>
    <row r="748" spans="1:12">
      <c r="H748" t="s">
        <v>258</v>
      </c>
      <c r="I748" t="s">
        <v>235</v>
      </c>
      <c r="J748">
        <v>3918</v>
      </c>
      <c r="K748">
        <v>98</v>
      </c>
      <c r="L748">
        <v>0</v>
      </c>
    </row>
    <row r="749" spans="1:12">
      <c r="H749" t="s">
        <v>258</v>
      </c>
      <c r="I749" t="s">
        <v>236</v>
      </c>
      <c r="J749">
        <v>4000</v>
      </c>
      <c r="K749">
        <v>89</v>
      </c>
      <c r="L749">
        <v>0</v>
      </c>
    </row>
    <row r="750" spans="1:12">
      <c r="H750" t="s">
        <v>258</v>
      </c>
      <c r="I750" t="s">
        <v>36</v>
      </c>
      <c r="J750">
        <v>4461</v>
      </c>
      <c r="K750">
        <v>94</v>
      </c>
      <c r="L750">
        <v>0</v>
      </c>
    </row>
    <row r="751" spans="1:12">
      <c r="H751" t="s">
        <v>258</v>
      </c>
      <c r="I751" t="s">
        <v>237</v>
      </c>
      <c r="J751">
        <v>3971</v>
      </c>
      <c r="K751">
        <v>80</v>
      </c>
      <c r="L751">
        <v>0</v>
      </c>
    </row>
    <row r="752" spans="1:12">
      <c r="H752" t="s">
        <v>258</v>
      </c>
      <c r="I752" t="s">
        <v>238</v>
      </c>
      <c r="J752">
        <v>4105</v>
      </c>
      <c r="K752">
        <v>84</v>
      </c>
      <c r="L752">
        <v>0</v>
      </c>
    </row>
    <row r="753" spans="8:12">
      <c r="H753" t="s">
        <v>258</v>
      </c>
      <c r="I753" t="s">
        <v>239</v>
      </c>
      <c r="J753">
        <v>4428</v>
      </c>
      <c r="K753">
        <v>76</v>
      </c>
      <c r="L753">
        <v>0</v>
      </c>
    </row>
    <row r="754" spans="8:12">
      <c r="H754" t="s">
        <v>258</v>
      </c>
      <c r="I754" t="s">
        <v>37</v>
      </c>
      <c r="J754">
        <v>4157</v>
      </c>
      <c r="K754">
        <v>89</v>
      </c>
      <c r="L754">
        <v>0</v>
      </c>
    </row>
    <row r="755" spans="8:12">
      <c r="H755" t="s">
        <v>258</v>
      </c>
      <c r="I755" t="s">
        <v>240</v>
      </c>
      <c r="J755">
        <v>4672</v>
      </c>
      <c r="K755">
        <v>103</v>
      </c>
      <c r="L755">
        <v>0</v>
      </c>
    </row>
    <row r="756" spans="8:12">
      <c r="H756" t="s">
        <v>258</v>
      </c>
      <c r="I756" t="s">
        <v>241</v>
      </c>
      <c r="J756">
        <v>4390</v>
      </c>
      <c r="K756">
        <v>111</v>
      </c>
      <c r="L756">
        <v>0</v>
      </c>
    </row>
    <row r="757" spans="8:12">
      <c r="H757" t="s">
        <v>258</v>
      </c>
      <c r="I757" t="s">
        <v>242</v>
      </c>
      <c r="J757">
        <v>4156</v>
      </c>
      <c r="K757">
        <v>90</v>
      </c>
      <c r="L757">
        <v>0</v>
      </c>
    </row>
    <row r="758" spans="8:12">
      <c r="H758" t="s">
        <v>258</v>
      </c>
      <c r="I758" t="s">
        <v>38</v>
      </c>
      <c r="J758">
        <v>4406</v>
      </c>
      <c r="K758">
        <v>44</v>
      </c>
      <c r="L758">
        <v>0</v>
      </c>
    </row>
    <row r="759" spans="8:12">
      <c r="H759" t="s">
        <v>258</v>
      </c>
      <c r="I759" t="s">
        <v>243</v>
      </c>
      <c r="J759">
        <v>3473</v>
      </c>
      <c r="K759">
        <v>31</v>
      </c>
      <c r="L759">
        <v>0</v>
      </c>
    </row>
    <row r="760" spans="8:12">
      <c r="H760" t="s">
        <v>258</v>
      </c>
      <c r="I760" t="s">
        <v>244</v>
      </c>
      <c r="J760">
        <v>3270</v>
      </c>
      <c r="K760">
        <v>198</v>
      </c>
      <c r="L760">
        <v>0</v>
      </c>
    </row>
    <row r="761" spans="8:12">
      <c r="H761" t="s">
        <v>258</v>
      </c>
      <c r="I761" t="s">
        <v>245</v>
      </c>
      <c r="J761">
        <v>3913</v>
      </c>
      <c r="K761">
        <v>65</v>
      </c>
      <c r="L761">
        <v>0</v>
      </c>
    </row>
    <row r="762" spans="8:12">
      <c r="H762" t="s">
        <v>258</v>
      </c>
      <c r="I762" t="s">
        <v>39</v>
      </c>
      <c r="J762">
        <v>3039</v>
      </c>
      <c r="K762">
        <v>61</v>
      </c>
      <c r="L762">
        <v>0</v>
      </c>
    </row>
    <row r="763" spans="8:12">
      <c r="H763" t="s">
        <v>258</v>
      </c>
      <c r="I763" t="s">
        <v>246</v>
      </c>
      <c r="J763">
        <v>3008</v>
      </c>
      <c r="K763">
        <v>55</v>
      </c>
      <c r="L763">
        <v>0</v>
      </c>
    </row>
    <row r="764" spans="8:12">
      <c r="H764" t="s">
        <v>258</v>
      </c>
      <c r="I764" t="s">
        <v>247</v>
      </c>
      <c r="J764">
        <v>2648</v>
      </c>
      <c r="K764">
        <v>59</v>
      </c>
      <c r="L764">
        <v>0</v>
      </c>
    </row>
    <row r="765" spans="8:12">
      <c r="H765" t="s">
        <v>258</v>
      </c>
      <c r="I765" t="s">
        <v>248</v>
      </c>
      <c r="J765">
        <v>2022</v>
      </c>
      <c r="K765">
        <v>72</v>
      </c>
      <c r="L765">
        <v>0</v>
      </c>
    </row>
    <row r="766" spans="8:12">
      <c r="H766" t="s">
        <v>258</v>
      </c>
      <c r="I766" t="s">
        <v>40</v>
      </c>
      <c r="J766">
        <v>2143</v>
      </c>
      <c r="K766">
        <v>25</v>
      </c>
      <c r="L766">
        <v>0</v>
      </c>
    </row>
    <row r="767" spans="8:12">
      <c r="H767" t="s">
        <v>258</v>
      </c>
      <c r="I767" t="s">
        <v>249</v>
      </c>
      <c r="J767">
        <v>1662</v>
      </c>
      <c r="K767">
        <v>26</v>
      </c>
      <c r="L767">
        <v>0</v>
      </c>
    </row>
    <row r="768" spans="8:12">
      <c r="H768" t="s">
        <v>258</v>
      </c>
      <c r="I768" t="s">
        <v>250</v>
      </c>
      <c r="J768">
        <v>1252</v>
      </c>
      <c r="K768">
        <v>79</v>
      </c>
      <c r="L768">
        <v>0</v>
      </c>
    </row>
    <row r="769" spans="8:12">
      <c r="H769" t="s">
        <v>258</v>
      </c>
      <c r="I769" t="s">
        <v>251</v>
      </c>
      <c r="J769">
        <v>1220</v>
      </c>
      <c r="K769">
        <v>22</v>
      </c>
      <c r="L769">
        <v>0</v>
      </c>
    </row>
    <row r="770" spans="8:12">
      <c r="H770" t="s">
        <v>259</v>
      </c>
      <c r="I770" t="s">
        <v>17</v>
      </c>
      <c r="J770">
        <v>1214</v>
      </c>
      <c r="K770">
        <v>62</v>
      </c>
      <c r="L770">
        <v>0</v>
      </c>
    </row>
    <row r="771" spans="8:12">
      <c r="H771" t="s">
        <v>259</v>
      </c>
      <c r="I771" t="s">
        <v>180</v>
      </c>
      <c r="J771">
        <v>1428</v>
      </c>
      <c r="K771">
        <v>26</v>
      </c>
      <c r="L771">
        <v>0</v>
      </c>
    </row>
    <row r="772" spans="8:12">
      <c r="H772" t="s">
        <v>259</v>
      </c>
      <c r="I772" t="s">
        <v>181</v>
      </c>
      <c r="J772">
        <v>1575</v>
      </c>
      <c r="K772">
        <v>26</v>
      </c>
      <c r="L772">
        <v>0</v>
      </c>
    </row>
    <row r="773" spans="8:12">
      <c r="H773" t="s">
        <v>259</v>
      </c>
      <c r="I773" t="s">
        <v>182</v>
      </c>
      <c r="J773">
        <v>1508</v>
      </c>
      <c r="K773">
        <v>30</v>
      </c>
      <c r="L773">
        <v>0</v>
      </c>
    </row>
    <row r="774" spans="8:12">
      <c r="H774" t="s">
        <v>259</v>
      </c>
      <c r="I774" t="s">
        <v>18</v>
      </c>
      <c r="J774">
        <v>1295</v>
      </c>
      <c r="K774">
        <v>120</v>
      </c>
      <c r="L774">
        <v>0</v>
      </c>
    </row>
    <row r="775" spans="8:12">
      <c r="H775" t="s">
        <v>259</v>
      </c>
      <c r="I775" t="s">
        <v>183</v>
      </c>
      <c r="J775">
        <v>1326</v>
      </c>
      <c r="K775">
        <v>142</v>
      </c>
      <c r="L775">
        <v>0</v>
      </c>
    </row>
    <row r="776" spans="8:12">
      <c r="H776" t="s">
        <v>259</v>
      </c>
      <c r="I776" t="s">
        <v>184</v>
      </c>
      <c r="J776">
        <v>1259</v>
      </c>
      <c r="K776">
        <v>44</v>
      </c>
      <c r="L776">
        <v>0</v>
      </c>
    </row>
    <row r="777" spans="8:12">
      <c r="H777" t="s">
        <v>259</v>
      </c>
      <c r="I777" t="s">
        <v>185</v>
      </c>
      <c r="J777">
        <v>1268</v>
      </c>
      <c r="K777">
        <v>32</v>
      </c>
      <c r="L777">
        <v>0</v>
      </c>
    </row>
    <row r="778" spans="8:12">
      <c r="H778" t="s">
        <v>259</v>
      </c>
      <c r="I778" t="s">
        <v>19</v>
      </c>
      <c r="J778">
        <v>1565</v>
      </c>
      <c r="K778">
        <v>86</v>
      </c>
      <c r="L778">
        <v>0</v>
      </c>
    </row>
    <row r="779" spans="8:12">
      <c r="H779" t="s">
        <v>259</v>
      </c>
      <c r="I779" t="s">
        <v>186</v>
      </c>
      <c r="J779">
        <v>1511</v>
      </c>
      <c r="K779">
        <v>82</v>
      </c>
      <c r="L779">
        <v>0</v>
      </c>
    </row>
    <row r="780" spans="8:12">
      <c r="H780" t="s">
        <v>259</v>
      </c>
      <c r="I780" t="s">
        <v>187</v>
      </c>
      <c r="J780">
        <v>1538</v>
      </c>
      <c r="K780">
        <v>74</v>
      </c>
      <c r="L780">
        <v>0</v>
      </c>
    </row>
    <row r="781" spans="8:12">
      <c r="H781" t="s">
        <v>259</v>
      </c>
      <c r="I781" t="s">
        <v>188</v>
      </c>
      <c r="J781">
        <v>1542</v>
      </c>
      <c r="K781">
        <v>235</v>
      </c>
      <c r="L781">
        <v>0</v>
      </c>
    </row>
    <row r="782" spans="8:12">
      <c r="H782" t="s">
        <v>259</v>
      </c>
      <c r="I782" t="s">
        <v>20</v>
      </c>
      <c r="J782">
        <v>1295</v>
      </c>
      <c r="K782">
        <v>62</v>
      </c>
      <c r="L782">
        <v>0</v>
      </c>
    </row>
    <row r="783" spans="8:12">
      <c r="H783" t="s">
        <v>259</v>
      </c>
      <c r="I783" t="s">
        <v>189</v>
      </c>
      <c r="J783">
        <v>1271</v>
      </c>
      <c r="K783">
        <v>22</v>
      </c>
      <c r="L783">
        <v>0</v>
      </c>
    </row>
    <row r="784" spans="8:12">
      <c r="H784" t="s">
        <v>259</v>
      </c>
      <c r="I784" t="s">
        <v>190</v>
      </c>
      <c r="J784">
        <v>2271</v>
      </c>
      <c r="K784">
        <v>116</v>
      </c>
      <c r="L784">
        <v>0</v>
      </c>
    </row>
    <row r="785" spans="8:12">
      <c r="H785" t="s">
        <v>259</v>
      </c>
      <c r="I785" t="s">
        <v>191</v>
      </c>
      <c r="J785">
        <v>4068</v>
      </c>
      <c r="K785">
        <v>25</v>
      </c>
      <c r="L785">
        <v>0</v>
      </c>
    </row>
    <row r="786" spans="8:12">
      <c r="H786" t="s">
        <v>259</v>
      </c>
      <c r="I786" t="s">
        <v>21</v>
      </c>
      <c r="J786">
        <v>5573</v>
      </c>
      <c r="K786">
        <v>79</v>
      </c>
      <c r="L786">
        <v>0</v>
      </c>
    </row>
    <row r="787" spans="8:12">
      <c r="H787" t="s">
        <v>259</v>
      </c>
      <c r="I787" t="s">
        <v>192</v>
      </c>
      <c r="J787">
        <v>5152</v>
      </c>
      <c r="K787">
        <v>42</v>
      </c>
      <c r="L787">
        <v>0</v>
      </c>
    </row>
    <row r="788" spans="8:12">
      <c r="H788" t="s">
        <v>259</v>
      </c>
      <c r="I788" t="s">
        <v>193</v>
      </c>
      <c r="J788">
        <v>5598</v>
      </c>
      <c r="K788">
        <v>105</v>
      </c>
      <c r="L788">
        <v>0</v>
      </c>
    </row>
    <row r="789" spans="8:12">
      <c r="H789" t="s">
        <v>259</v>
      </c>
      <c r="I789" t="s">
        <v>194</v>
      </c>
      <c r="J789">
        <v>7974</v>
      </c>
      <c r="K789">
        <v>104</v>
      </c>
      <c r="L789">
        <v>0</v>
      </c>
    </row>
    <row r="790" spans="8:12">
      <c r="H790" t="s">
        <v>259</v>
      </c>
      <c r="I790" t="s">
        <v>22</v>
      </c>
      <c r="J790">
        <v>6822</v>
      </c>
      <c r="K790">
        <v>97</v>
      </c>
      <c r="L790">
        <v>0</v>
      </c>
    </row>
    <row r="791" spans="8:12">
      <c r="H791" t="s">
        <v>259</v>
      </c>
      <c r="I791" t="s">
        <v>195</v>
      </c>
      <c r="J791">
        <v>8632</v>
      </c>
      <c r="K791">
        <v>105</v>
      </c>
      <c r="L791">
        <v>0</v>
      </c>
    </row>
    <row r="792" spans="8:12">
      <c r="H792" t="s">
        <v>259</v>
      </c>
      <c r="I792" t="s">
        <v>196</v>
      </c>
      <c r="J792">
        <v>10012</v>
      </c>
      <c r="K792">
        <v>83</v>
      </c>
      <c r="L792">
        <v>0</v>
      </c>
    </row>
    <row r="793" spans="8:12">
      <c r="H793" t="s">
        <v>259</v>
      </c>
      <c r="I793" t="s">
        <v>197</v>
      </c>
      <c r="J793">
        <v>9584</v>
      </c>
      <c r="K793">
        <v>90</v>
      </c>
      <c r="L793">
        <v>0</v>
      </c>
    </row>
    <row r="794" spans="8:12">
      <c r="H794" t="s">
        <v>259</v>
      </c>
      <c r="I794" t="s">
        <v>23</v>
      </c>
      <c r="J794">
        <v>8901</v>
      </c>
      <c r="K794">
        <v>41</v>
      </c>
      <c r="L794">
        <v>0</v>
      </c>
    </row>
    <row r="795" spans="8:12">
      <c r="H795" t="s">
        <v>259</v>
      </c>
      <c r="I795" t="s">
        <v>198</v>
      </c>
      <c r="J795">
        <v>9208</v>
      </c>
      <c r="K795">
        <v>23</v>
      </c>
      <c r="L795">
        <v>0</v>
      </c>
    </row>
    <row r="796" spans="8:12">
      <c r="H796" t="s">
        <v>259</v>
      </c>
      <c r="I796" t="s">
        <v>199</v>
      </c>
      <c r="J796">
        <v>9782</v>
      </c>
      <c r="K796">
        <v>43</v>
      </c>
      <c r="L796">
        <v>0</v>
      </c>
    </row>
    <row r="797" spans="8:12">
      <c r="H797" t="s">
        <v>259</v>
      </c>
      <c r="I797" t="s">
        <v>200</v>
      </c>
      <c r="J797">
        <v>10148</v>
      </c>
      <c r="K797">
        <v>78</v>
      </c>
      <c r="L797">
        <v>0</v>
      </c>
    </row>
    <row r="798" spans="8:12">
      <c r="H798" t="s">
        <v>259</v>
      </c>
      <c r="I798" t="s">
        <v>24</v>
      </c>
      <c r="J798">
        <v>10005</v>
      </c>
      <c r="K798">
        <v>28</v>
      </c>
      <c r="L798">
        <v>0</v>
      </c>
    </row>
    <row r="799" spans="8:12">
      <c r="H799" t="s">
        <v>259</v>
      </c>
      <c r="I799" t="s">
        <v>201</v>
      </c>
      <c r="J799">
        <v>10569</v>
      </c>
      <c r="K799">
        <v>68</v>
      </c>
      <c r="L799">
        <v>0</v>
      </c>
    </row>
    <row r="800" spans="8:12">
      <c r="H800" t="s">
        <v>259</v>
      </c>
      <c r="I800" t="s">
        <v>202</v>
      </c>
      <c r="J800">
        <v>10093</v>
      </c>
      <c r="K800">
        <v>109</v>
      </c>
      <c r="L800">
        <v>0</v>
      </c>
    </row>
    <row r="801" spans="8:12">
      <c r="H801" t="s">
        <v>259</v>
      </c>
      <c r="I801" t="s">
        <v>203</v>
      </c>
      <c r="J801">
        <v>10173</v>
      </c>
      <c r="K801">
        <v>57</v>
      </c>
      <c r="L801">
        <v>0</v>
      </c>
    </row>
    <row r="802" spans="8:12">
      <c r="H802" t="s">
        <v>259</v>
      </c>
      <c r="I802" t="s">
        <v>25</v>
      </c>
      <c r="J802">
        <v>9944</v>
      </c>
      <c r="K802">
        <v>88</v>
      </c>
      <c r="L802">
        <v>0</v>
      </c>
    </row>
    <row r="803" spans="8:12">
      <c r="H803" t="s">
        <v>259</v>
      </c>
      <c r="I803" t="s">
        <v>204</v>
      </c>
      <c r="J803">
        <v>9710</v>
      </c>
      <c r="K803">
        <v>65</v>
      </c>
      <c r="L803">
        <v>0</v>
      </c>
    </row>
    <row r="804" spans="8:12">
      <c r="H804" t="s">
        <v>259</v>
      </c>
      <c r="I804" t="s">
        <v>205</v>
      </c>
      <c r="J804">
        <v>8930</v>
      </c>
      <c r="K804">
        <v>23</v>
      </c>
      <c r="L804">
        <v>0</v>
      </c>
    </row>
    <row r="805" spans="8:12">
      <c r="H805" t="s">
        <v>259</v>
      </c>
      <c r="I805" t="s">
        <v>206</v>
      </c>
      <c r="J805">
        <v>7814</v>
      </c>
      <c r="K805">
        <v>23</v>
      </c>
      <c r="L805">
        <v>0</v>
      </c>
    </row>
    <row r="806" spans="8:12">
      <c r="H806" t="s">
        <v>259</v>
      </c>
      <c r="I806" t="s">
        <v>26</v>
      </c>
      <c r="J806">
        <v>8164</v>
      </c>
      <c r="K806">
        <v>89</v>
      </c>
      <c r="L806">
        <v>0</v>
      </c>
    </row>
    <row r="807" spans="8:12">
      <c r="H807" t="s">
        <v>259</v>
      </c>
      <c r="I807" t="s">
        <v>207</v>
      </c>
      <c r="J807">
        <v>8176</v>
      </c>
      <c r="K807">
        <v>24</v>
      </c>
      <c r="L807">
        <v>0</v>
      </c>
    </row>
    <row r="808" spans="8:12">
      <c r="H808" t="s">
        <v>259</v>
      </c>
      <c r="I808" t="s">
        <v>208</v>
      </c>
      <c r="J808">
        <v>8242</v>
      </c>
      <c r="K808">
        <v>130</v>
      </c>
      <c r="L808">
        <v>0</v>
      </c>
    </row>
    <row r="809" spans="8:12">
      <c r="H809" t="s">
        <v>259</v>
      </c>
      <c r="I809" t="s">
        <v>209</v>
      </c>
      <c r="J809">
        <v>8292</v>
      </c>
      <c r="K809">
        <v>123</v>
      </c>
      <c r="L809">
        <v>0</v>
      </c>
    </row>
    <row r="810" spans="8:12">
      <c r="H810" t="s">
        <v>259</v>
      </c>
      <c r="I810" t="s">
        <v>27</v>
      </c>
      <c r="J810">
        <v>7478</v>
      </c>
      <c r="K810">
        <v>94</v>
      </c>
      <c r="L810">
        <v>0</v>
      </c>
    </row>
    <row r="811" spans="8:12">
      <c r="H811" t="s">
        <v>259</v>
      </c>
      <c r="I811" t="s">
        <v>210</v>
      </c>
      <c r="J811">
        <v>6012</v>
      </c>
      <c r="K811">
        <v>25</v>
      </c>
      <c r="L811">
        <v>0</v>
      </c>
    </row>
    <row r="812" spans="8:12">
      <c r="H812" t="s">
        <v>259</v>
      </c>
      <c r="I812" t="s">
        <v>211</v>
      </c>
      <c r="J812">
        <v>4664</v>
      </c>
      <c r="K812">
        <v>75</v>
      </c>
      <c r="L812">
        <v>0</v>
      </c>
    </row>
    <row r="813" spans="8:12">
      <c r="H813" t="s">
        <v>259</v>
      </c>
      <c r="I813" t="s">
        <v>212</v>
      </c>
      <c r="J813">
        <v>4175</v>
      </c>
      <c r="K813">
        <v>20</v>
      </c>
      <c r="L813">
        <v>0</v>
      </c>
    </row>
    <row r="814" spans="8:12">
      <c r="H814" t="s">
        <v>259</v>
      </c>
      <c r="I814" t="s">
        <v>28</v>
      </c>
      <c r="J814">
        <v>3850</v>
      </c>
      <c r="K814">
        <v>74</v>
      </c>
      <c r="L814">
        <v>0</v>
      </c>
    </row>
    <row r="815" spans="8:12">
      <c r="H815" t="s">
        <v>259</v>
      </c>
      <c r="I815" t="s">
        <v>213</v>
      </c>
      <c r="J815">
        <v>3798</v>
      </c>
      <c r="K815">
        <v>81</v>
      </c>
      <c r="L815">
        <v>0</v>
      </c>
    </row>
    <row r="816" spans="8:12">
      <c r="H816" t="s">
        <v>259</v>
      </c>
      <c r="I816" t="s">
        <v>214</v>
      </c>
      <c r="J816">
        <v>3699</v>
      </c>
      <c r="K816">
        <v>77</v>
      </c>
      <c r="L816">
        <v>0</v>
      </c>
    </row>
    <row r="817" spans="8:12">
      <c r="H817" t="s">
        <v>259</v>
      </c>
      <c r="I817" t="s">
        <v>215</v>
      </c>
      <c r="J817">
        <v>4517</v>
      </c>
      <c r="K817">
        <v>45</v>
      </c>
      <c r="L817">
        <v>0</v>
      </c>
    </row>
    <row r="818" spans="8:12">
      <c r="H818" t="s">
        <v>259</v>
      </c>
      <c r="I818" t="s">
        <v>29</v>
      </c>
      <c r="J818">
        <v>3656</v>
      </c>
      <c r="K818">
        <v>69</v>
      </c>
      <c r="L818">
        <v>0</v>
      </c>
    </row>
    <row r="819" spans="8:12">
      <c r="H819" t="s">
        <v>259</v>
      </c>
      <c r="I819" t="s">
        <v>216</v>
      </c>
      <c r="J819">
        <v>4579</v>
      </c>
      <c r="K819">
        <v>88</v>
      </c>
      <c r="L819">
        <v>0</v>
      </c>
    </row>
    <row r="820" spans="8:12">
      <c r="H820" t="s">
        <v>259</v>
      </c>
      <c r="I820" t="s">
        <v>217</v>
      </c>
      <c r="J820">
        <v>3545</v>
      </c>
      <c r="K820">
        <v>24</v>
      </c>
      <c r="L820">
        <v>0</v>
      </c>
    </row>
    <row r="821" spans="8:12">
      <c r="H821" t="s">
        <v>259</v>
      </c>
      <c r="I821" t="s">
        <v>218</v>
      </c>
      <c r="J821">
        <v>3396</v>
      </c>
      <c r="K821">
        <v>100</v>
      </c>
      <c r="L821">
        <v>0</v>
      </c>
    </row>
    <row r="822" spans="8:12">
      <c r="H822" t="s">
        <v>259</v>
      </c>
      <c r="I822" t="s">
        <v>30</v>
      </c>
      <c r="J822">
        <v>3531</v>
      </c>
      <c r="K822">
        <v>63</v>
      </c>
      <c r="L822">
        <v>0</v>
      </c>
    </row>
    <row r="823" spans="8:12">
      <c r="H823" t="s">
        <v>259</v>
      </c>
      <c r="I823" t="s">
        <v>219</v>
      </c>
      <c r="J823">
        <v>3036</v>
      </c>
      <c r="K823">
        <v>25</v>
      </c>
      <c r="L823">
        <v>0</v>
      </c>
    </row>
    <row r="824" spans="8:12">
      <c r="H824" t="s">
        <v>259</v>
      </c>
      <c r="I824" t="s">
        <v>220</v>
      </c>
      <c r="J824">
        <v>3620</v>
      </c>
      <c r="K824">
        <v>125</v>
      </c>
      <c r="L824">
        <v>0</v>
      </c>
    </row>
    <row r="825" spans="8:12">
      <c r="H825" t="s">
        <v>259</v>
      </c>
      <c r="I825" t="s">
        <v>221</v>
      </c>
      <c r="J825">
        <v>3613</v>
      </c>
      <c r="K825">
        <v>163</v>
      </c>
      <c r="L825">
        <v>0</v>
      </c>
    </row>
    <row r="826" spans="8:12">
      <c r="H826" t="s">
        <v>259</v>
      </c>
      <c r="I826" t="s">
        <v>31</v>
      </c>
      <c r="J826">
        <v>2692</v>
      </c>
      <c r="K826">
        <v>77</v>
      </c>
      <c r="L826">
        <v>0</v>
      </c>
    </row>
    <row r="827" spans="8:12">
      <c r="H827" t="s">
        <v>259</v>
      </c>
      <c r="I827" t="s">
        <v>222</v>
      </c>
      <c r="J827">
        <v>2956</v>
      </c>
      <c r="K827">
        <v>79</v>
      </c>
      <c r="L827">
        <v>0</v>
      </c>
    </row>
    <row r="828" spans="8:12">
      <c r="H828" t="s">
        <v>259</v>
      </c>
      <c r="I828" t="s">
        <v>223</v>
      </c>
      <c r="J828">
        <v>3027</v>
      </c>
      <c r="K828">
        <v>95</v>
      </c>
      <c r="L828">
        <v>0</v>
      </c>
    </row>
    <row r="829" spans="8:12">
      <c r="H829" t="s">
        <v>259</v>
      </c>
      <c r="I829" t="s">
        <v>224</v>
      </c>
      <c r="J829">
        <v>3504</v>
      </c>
      <c r="K829">
        <v>101</v>
      </c>
      <c r="L829">
        <v>0</v>
      </c>
    </row>
    <row r="830" spans="8:12">
      <c r="H830" t="s">
        <v>259</v>
      </c>
      <c r="I830" t="s">
        <v>32</v>
      </c>
      <c r="J830">
        <v>3621</v>
      </c>
      <c r="K830">
        <v>176</v>
      </c>
      <c r="L830">
        <v>0</v>
      </c>
    </row>
    <row r="831" spans="8:12">
      <c r="H831" t="s">
        <v>259</v>
      </c>
      <c r="I831" t="s">
        <v>225</v>
      </c>
      <c r="J831">
        <v>4051</v>
      </c>
      <c r="K831">
        <v>127</v>
      </c>
      <c r="L831">
        <v>0</v>
      </c>
    </row>
    <row r="832" spans="8:12">
      <c r="H832" t="s">
        <v>259</v>
      </c>
      <c r="I832" t="s">
        <v>226</v>
      </c>
      <c r="J832">
        <v>3345</v>
      </c>
      <c r="K832">
        <v>29</v>
      </c>
      <c r="L832">
        <v>0</v>
      </c>
    </row>
    <row r="833" spans="8:12">
      <c r="H833" t="s">
        <v>259</v>
      </c>
      <c r="I833" t="s">
        <v>227</v>
      </c>
      <c r="J833">
        <v>3415</v>
      </c>
      <c r="K833">
        <v>93</v>
      </c>
      <c r="L833">
        <v>0</v>
      </c>
    </row>
    <row r="834" spans="8:12">
      <c r="H834" t="s">
        <v>259</v>
      </c>
      <c r="I834" t="s">
        <v>33</v>
      </c>
      <c r="J834">
        <v>3184</v>
      </c>
      <c r="K834">
        <v>77</v>
      </c>
      <c r="L834">
        <v>0</v>
      </c>
    </row>
    <row r="835" spans="8:12">
      <c r="H835" t="s">
        <v>259</v>
      </c>
      <c r="I835" t="s">
        <v>228</v>
      </c>
      <c r="J835">
        <v>3754</v>
      </c>
      <c r="K835">
        <v>83</v>
      </c>
      <c r="L835">
        <v>0</v>
      </c>
    </row>
    <row r="836" spans="8:12">
      <c r="H836" t="s">
        <v>259</v>
      </c>
      <c r="I836" t="s">
        <v>229</v>
      </c>
      <c r="J836">
        <v>3990</v>
      </c>
      <c r="K836">
        <v>29</v>
      </c>
      <c r="L836">
        <v>0</v>
      </c>
    </row>
    <row r="837" spans="8:12">
      <c r="H837" t="s">
        <v>259</v>
      </c>
      <c r="I837" t="s">
        <v>230</v>
      </c>
      <c r="J837">
        <v>3618</v>
      </c>
      <c r="K837">
        <v>88</v>
      </c>
      <c r="L837">
        <v>0</v>
      </c>
    </row>
    <row r="838" spans="8:12">
      <c r="H838" t="s">
        <v>259</v>
      </c>
      <c r="I838" t="s">
        <v>34</v>
      </c>
      <c r="J838">
        <v>4509</v>
      </c>
      <c r="K838">
        <v>96</v>
      </c>
      <c r="L838">
        <v>0</v>
      </c>
    </row>
    <row r="839" spans="8:12">
      <c r="H839" t="s">
        <v>259</v>
      </c>
      <c r="I839" t="s">
        <v>231</v>
      </c>
      <c r="J839">
        <v>4285</v>
      </c>
      <c r="K839">
        <v>89</v>
      </c>
      <c r="L839">
        <v>0</v>
      </c>
    </row>
    <row r="840" spans="8:12">
      <c r="H840" t="s">
        <v>259</v>
      </c>
      <c r="I840" t="s">
        <v>232</v>
      </c>
      <c r="J840">
        <v>4025</v>
      </c>
      <c r="K840">
        <v>85</v>
      </c>
      <c r="L840">
        <v>0</v>
      </c>
    </row>
    <row r="841" spans="8:12">
      <c r="H841" t="s">
        <v>259</v>
      </c>
      <c r="I841" t="s">
        <v>233</v>
      </c>
      <c r="J841">
        <v>4366</v>
      </c>
      <c r="K841">
        <v>63</v>
      </c>
      <c r="L841">
        <v>0</v>
      </c>
    </row>
    <row r="842" spans="8:12">
      <c r="H842" t="s">
        <v>259</v>
      </c>
      <c r="I842" t="s">
        <v>35</v>
      </c>
      <c r="J842">
        <v>4200</v>
      </c>
      <c r="K842">
        <v>32</v>
      </c>
      <c r="L842">
        <v>0</v>
      </c>
    </row>
    <row r="843" spans="8:12">
      <c r="H843" t="s">
        <v>259</v>
      </c>
      <c r="I843" t="s">
        <v>234</v>
      </c>
      <c r="J843">
        <v>4354</v>
      </c>
      <c r="K843">
        <v>71</v>
      </c>
      <c r="L843">
        <v>0</v>
      </c>
    </row>
    <row r="844" spans="8:12">
      <c r="H844" t="s">
        <v>259</v>
      </c>
      <c r="I844" t="s">
        <v>235</v>
      </c>
      <c r="J844">
        <v>4484</v>
      </c>
      <c r="K844">
        <v>73</v>
      </c>
      <c r="L844">
        <v>0</v>
      </c>
    </row>
    <row r="845" spans="8:12">
      <c r="H845" t="s">
        <v>259</v>
      </c>
      <c r="I845" t="s">
        <v>236</v>
      </c>
      <c r="J845">
        <v>4218</v>
      </c>
      <c r="K845">
        <v>31</v>
      </c>
      <c r="L845">
        <v>0</v>
      </c>
    </row>
    <row r="846" spans="8:12">
      <c r="H846" t="s">
        <v>259</v>
      </c>
      <c r="I846" t="s">
        <v>36</v>
      </c>
      <c r="J846">
        <v>4206</v>
      </c>
      <c r="K846">
        <v>88</v>
      </c>
      <c r="L846">
        <v>0</v>
      </c>
    </row>
    <row r="847" spans="8:12">
      <c r="H847" t="s">
        <v>259</v>
      </c>
      <c r="I847" t="s">
        <v>237</v>
      </c>
      <c r="J847">
        <v>4519</v>
      </c>
      <c r="K847">
        <v>66</v>
      </c>
      <c r="L847">
        <v>0</v>
      </c>
    </row>
    <row r="848" spans="8:12">
      <c r="H848" t="s">
        <v>259</v>
      </c>
      <c r="I848" t="s">
        <v>238</v>
      </c>
      <c r="J848">
        <v>4646</v>
      </c>
      <c r="K848">
        <v>82</v>
      </c>
      <c r="L848">
        <v>0</v>
      </c>
    </row>
    <row r="849" spans="8:12">
      <c r="H849" t="s">
        <v>259</v>
      </c>
      <c r="I849" t="s">
        <v>239</v>
      </c>
      <c r="J849">
        <v>4635</v>
      </c>
      <c r="K849">
        <v>87</v>
      </c>
      <c r="L849">
        <v>0</v>
      </c>
    </row>
    <row r="850" spans="8:12">
      <c r="H850" t="s">
        <v>259</v>
      </c>
      <c r="I850" t="s">
        <v>37</v>
      </c>
      <c r="J850">
        <v>4558</v>
      </c>
      <c r="K850">
        <v>92</v>
      </c>
      <c r="L850">
        <v>0</v>
      </c>
    </row>
    <row r="851" spans="8:12">
      <c r="H851" t="s">
        <v>259</v>
      </c>
      <c r="I851" t="s">
        <v>240</v>
      </c>
      <c r="J851">
        <v>5102</v>
      </c>
      <c r="K851">
        <v>71</v>
      </c>
      <c r="L851">
        <v>0</v>
      </c>
    </row>
    <row r="852" spans="8:12">
      <c r="H852" t="s">
        <v>259</v>
      </c>
      <c r="I852" t="s">
        <v>241</v>
      </c>
      <c r="J852">
        <v>4798</v>
      </c>
      <c r="K852">
        <v>35</v>
      </c>
      <c r="L852">
        <v>0</v>
      </c>
    </row>
    <row r="853" spans="8:12">
      <c r="H853" t="s">
        <v>259</v>
      </c>
      <c r="I853" t="s">
        <v>242</v>
      </c>
      <c r="J853">
        <v>5752</v>
      </c>
      <c r="K853">
        <v>27</v>
      </c>
      <c r="L853">
        <v>0</v>
      </c>
    </row>
    <row r="854" spans="8:12">
      <c r="H854" t="s">
        <v>259</v>
      </c>
      <c r="I854" t="s">
        <v>38</v>
      </c>
      <c r="J854">
        <v>6443</v>
      </c>
      <c r="K854">
        <v>97</v>
      </c>
      <c r="L854">
        <v>0</v>
      </c>
    </row>
    <row r="855" spans="8:12">
      <c r="H855" t="s">
        <v>259</v>
      </c>
      <c r="I855" t="s">
        <v>243</v>
      </c>
      <c r="J855">
        <v>5899</v>
      </c>
      <c r="K855">
        <v>27</v>
      </c>
      <c r="L855">
        <v>0</v>
      </c>
    </row>
    <row r="856" spans="8:12">
      <c r="H856" t="s">
        <v>259</v>
      </c>
      <c r="I856" t="s">
        <v>244</v>
      </c>
      <c r="J856">
        <v>5438</v>
      </c>
      <c r="K856">
        <v>84</v>
      </c>
      <c r="L856">
        <v>0</v>
      </c>
    </row>
    <row r="857" spans="8:12">
      <c r="H857" t="s">
        <v>259</v>
      </c>
      <c r="I857" t="s">
        <v>245</v>
      </c>
      <c r="J857">
        <v>5601</v>
      </c>
      <c r="K857">
        <v>116</v>
      </c>
      <c r="L857">
        <v>0</v>
      </c>
    </row>
    <row r="858" spans="8:12">
      <c r="H858" t="s">
        <v>259</v>
      </c>
      <c r="I858" t="s">
        <v>39</v>
      </c>
      <c r="J858">
        <v>4938</v>
      </c>
      <c r="K858">
        <v>83</v>
      </c>
      <c r="L858">
        <v>0</v>
      </c>
    </row>
    <row r="859" spans="8:12">
      <c r="H859" t="s">
        <v>259</v>
      </c>
      <c r="I859" t="s">
        <v>246</v>
      </c>
      <c r="J859">
        <v>4466</v>
      </c>
      <c r="K859">
        <v>34</v>
      </c>
      <c r="L859">
        <v>0</v>
      </c>
    </row>
    <row r="860" spans="8:12">
      <c r="H860" t="s">
        <v>259</v>
      </c>
      <c r="I860" t="s">
        <v>247</v>
      </c>
      <c r="J860">
        <v>4423</v>
      </c>
      <c r="K860">
        <v>136</v>
      </c>
      <c r="L860">
        <v>0</v>
      </c>
    </row>
    <row r="861" spans="8:12">
      <c r="H861" t="s">
        <v>259</v>
      </c>
      <c r="I861" t="s">
        <v>248</v>
      </c>
      <c r="J861">
        <v>3823</v>
      </c>
      <c r="K861">
        <v>73</v>
      </c>
      <c r="L861">
        <v>0</v>
      </c>
    </row>
    <row r="862" spans="8:12">
      <c r="H862" t="s">
        <v>259</v>
      </c>
      <c r="I862" t="s">
        <v>40</v>
      </c>
      <c r="J862">
        <v>2894</v>
      </c>
      <c r="K862">
        <v>84</v>
      </c>
      <c r="L862">
        <v>0</v>
      </c>
    </row>
    <row r="863" spans="8:12">
      <c r="H863" t="s">
        <v>259</v>
      </c>
      <c r="I863" t="s">
        <v>249</v>
      </c>
      <c r="J863">
        <v>1989</v>
      </c>
      <c r="K863">
        <v>25</v>
      </c>
      <c r="L863">
        <v>0</v>
      </c>
    </row>
    <row r="864" spans="8:12">
      <c r="H864" t="s">
        <v>259</v>
      </c>
      <c r="I864" t="s">
        <v>250</v>
      </c>
      <c r="J864">
        <v>2485</v>
      </c>
      <c r="K864">
        <v>90</v>
      </c>
      <c r="L864">
        <v>0</v>
      </c>
    </row>
    <row r="865" spans="8:12">
      <c r="H865" t="s">
        <v>259</v>
      </c>
      <c r="I865" t="s">
        <v>251</v>
      </c>
      <c r="J865">
        <v>1531</v>
      </c>
      <c r="K865">
        <v>49</v>
      </c>
      <c r="L865">
        <v>0</v>
      </c>
    </row>
    <row r="866" spans="8:12">
      <c r="H866" t="s">
        <v>260</v>
      </c>
      <c r="I866" t="s">
        <v>17</v>
      </c>
      <c r="J866">
        <v>1867</v>
      </c>
      <c r="K866">
        <v>25</v>
      </c>
      <c r="L866">
        <v>0</v>
      </c>
    </row>
    <row r="867" spans="8:12">
      <c r="H867" t="s">
        <v>260</v>
      </c>
      <c r="I867" t="s">
        <v>180</v>
      </c>
      <c r="J867">
        <v>1954</v>
      </c>
      <c r="K867">
        <v>81</v>
      </c>
      <c r="L867">
        <v>0</v>
      </c>
    </row>
    <row r="868" spans="8:12">
      <c r="H868" t="s">
        <v>260</v>
      </c>
      <c r="I868" t="s">
        <v>181</v>
      </c>
      <c r="J868">
        <v>1545</v>
      </c>
      <c r="K868">
        <v>217</v>
      </c>
      <c r="L868">
        <v>0</v>
      </c>
    </row>
    <row r="869" spans="8:12">
      <c r="H869" t="s">
        <v>260</v>
      </c>
      <c r="I869" t="s">
        <v>182</v>
      </c>
      <c r="J869">
        <v>1234</v>
      </c>
      <c r="K869">
        <v>70</v>
      </c>
      <c r="L869">
        <v>0</v>
      </c>
    </row>
    <row r="870" spans="8:12">
      <c r="H870" t="s">
        <v>260</v>
      </c>
      <c r="I870" t="s">
        <v>18</v>
      </c>
      <c r="J870">
        <v>1002</v>
      </c>
      <c r="K870">
        <v>87</v>
      </c>
      <c r="L870">
        <v>0</v>
      </c>
    </row>
    <row r="871" spans="8:12">
      <c r="H871" t="s">
        <v>260</v>
      </c>
      <c r="I871" t="s">
        <v>183</v>
      </c>
      <c r="J871">
        <v>290</v>
      </c>
      <c r="K871">
        <v>77</v>
      </c>
      <c r="L871">
        <v>0</v>
      </c>
    </row>
    <row r="872" spans="8:12">
      <c r="H872" t="s">
        <v>260</v>
      </c>
      <c r="I872" t="s">
        <v>184</v>
      </c>
      <c r="J872">
        <v>126</v>
      </c>
      <c r="K872">
        <v>118</v>
      </c>
      <c r="L872">
        <v>0</v>
      </c>
    </row>
    <row r="873" spans="8:12">
      <c r="H873" t="s">
        <v>260</v>
      </c>
      <c r="I873" t="s">
        <v>185</v>
      </c>
      <c r="J873">
        <v>60</v>
      </c>
      <c r="K873">
        <v>115</v>
      </c>
      <c r="L873">
        <v>0</v>
      </c>
    </row>
    <row r="874" spans="8:12">
      <c r="H874" t="s">
        <v>260</v>
      </c>
      <c r="I874" t="s">
        <v>19</v>
      </c>
      <c r="J874">
        <v>1</v>
      </c>
      <c r="K874">
        <v>22</v>
      </c>
      <c r="L874">
        <v>0</v>
      </c>
    </row>
    <row r="875" spans="8:12">
      <c r="H875" t="s">
        <v>260</v>
      </c>
      <c r="I875" t="s">
        <v>186</v>
      </c>
      <c r="J875">
        <v>2</v>
      </c>
      <c r="K875">
        <v>22</v>
      </c>
      <c r="L875">
        <v>0</v>
      </c>
    </row>
    <row r="876" spans="8:12">
      <c r="H876" t="s">
        <v>260</v>
      </c>
      <c r="I876" t="s">
        <v>187</v>
      </c>
      <c r="J876">
        <v>94</v>
      </c>
      <c r="K876">
        <v>62</v>
      </c>
      <c r="L876">
        <v>0</v>
      </c>
    </row>
    <row r="877" spans="8:12">
      <c r="H877" t="s">
        <v>260</v>
      </c>
      <c r="I877" t="s">
        <v>188</v>
      </c>
      <c r="J877">
        <v>138</v>
      </c>
      <c r="K877">
        <v>24</v>
      </c>
      <c r="L877">
        <v>0</v>
      </c>
    </row>
    <row r="878" spans="8:12">
      <c r="H878" t="s">
        <v>260</v>
      </c>
      <c r="I878" t="s">
        <v>20</v>
      </c>
      <c r="J878">
        <v>174</v>
      </c>
      <c r="K878">
        <v>77</v>
      </c>
      <c r="L878">
        <v>0</v>
      </c>
    </row>
    <row r="879" spans="8:12">
      <c r="H879" t="s">
        <v>260</v>
      </c>
      <c r="I879" t="s">
        <v>189</v>
      </c>
      <c r="J879">
        <v>107</v>
      </c>
      <c r="K879">
        <v>93</v>
      </c>
      <c r="L879">
        <v>0</v>
      </c>
    </row>
    <row r="880" spans="8:12">
      <c r="H880" t="s">
        <v>260</v>
      </c>
      <c r="I880" t="s">
        <v>190</v>
      </c>
      <c r="J880">
        <v>95</v>
      </c>
      <c r="K880">
        <v>99</v>
      </c>
      <c r="L880">
        <v>0</v>
      </c>
    </row>
    <row r="881" spans="8:12">
      <c r="H881" t="s">
        <v>260</v>
      </c>
      <c r="I881" t="s">
        <v>191</v>
      </c>
      <c r="J881">
        <v>111</v>
      </c>
      <c r="K881">
        <v>81</v>
      </c>
      <c r="L881">
        <v>0</v>
      </c>
    </row>
    <row r="882" spans="8:12">
      <c r="H882" t="s">
        <v>260</v>
      </c>
      <c r="I882" t="s">
        <v>21</v>
      </c>
      <c r="J882">
        <v>62</v>
      </c>
      <c r="K882">
        <v>75</v>
      </c>
      <c r="L882">
        <v>0</v>
      </c>
    </row>
    <row r="883" spans="8:12">
      <c r="H883" t="s">
        <v>260</v>
      </c>
      <c r="I883" t="s">
        <v>192</v>
      </c>
      <c r="J883">
        <v>1</v>
      </c>
      <c r="K883">
        <v>21</v>
      </c>
      <c r="L883">
        <v>0</v>
      </c>
    </row>
    <row r="884" spans="8:12">
      <c r="H884" t="s">
        <v>260</v>
      </c>
      <c r="I884" t="s">
        <v>193</v>
      </c>
      <c r="J884">
        <v>58</v>
      </c>
      <c r="K884">
        <v>100</v>
      </c>
      <c r="L884">
        <v>0</v>
      </c>
    </row>
    <row r="885" spans="8:12">
      <c r="H885" t="s">
        <v>260</v>
      </c>
      <c r="I885" t="s">
        <v>194</v>
      </c>
      <c r="J885">
        <v>63</v>
      </c>
      <c r="K885">
        <v>104</v>
      </c>
      <c r="L885">
        <v>0</v>
      </c>
    </row>
    <row r="886" spans="8:12">
      <c r="H886" t="s">
        <v>260</v>
      </c>
      <c r="I886" t="s">
        <v>22</v>
      </c>
      <c r="J886">
        <v>22</v>
      </c>
      <c r="K886">
        <v>42</v>
      </c>
      <c r="L886">
        <v>0</v>
      </c>
    </row>
    <row r="887" spans="8:12">
      <c r="H887" t="s">
        <v>260</v>
      </c>
      <c r="I887" t="s">
        <v>195</v>
      </c>
      <c r="J887">
        <v>73</v>
      </c>
      <c r="K887">
        <v>92</v>
      </c>
      <c r="L887">
        <v>0</v>
      </c>
    </row>
    <row r="888" spans="8:12">
      <c r="H888" t="s">
        <v>260</v>
      </c>
      <c r="I888" t="s">
        <v>196</v>
      </c>
      <c r="J888">
        <v>61</v>
      </c>
      <c r="K888">
        <v>74</v>
      </c>
      <c r="L888">
        <v>0</v>
      </c>
    </row>
    <row r="889" spans="8:12">
      <c r="H889" t="s">
        <v>260</v>
      </c>
      <c r="I889" t="s">
        <v>197</v>
      </c>
      <c r="J889">
        <v>53</v>
      </c>
      <c r="K889">
        <v>62</v>
      </c>
      <c r="L889">
        <v>0</v>
      </c>
    </row>
    <row r="890" spans="8:12">
      <c r="H890" t="s">
        <v>260</v>
      </c>
      <c r="I890" t="s">
        <v>23</v>
      </c>
      <c r="J890">
        <v>60</v>
      </c>
      <c r="K890">
        <v>89</v>
      </c>
      <c r="L890">
        <v>0</v>
      </c>
    </row>
    <row r="891" spans="8:12">
      <c r="H891" t="s">
        <v>260</v>
      </c>
      <c r="I891" t="s">
        <v>198</v>
      </c>
      <c r="J891">
        <v>41</v>
      </c>
      <c r="K891">
        <v>84</v>
      </c>
      <c r="L891">
        <v>0</v>
      </c>
    </row>
    <row r="892" spans="8:12">
      <c r="H892" t="s">
        <v>260</v>
      </c>
      <c r="I892" t="s">
        <v>199</v>
      </c>
      <c r="J892">
        <v>70</v>
      </c>
      <c r="K892">
        <v>104</v>
      </c>
      <c r="L892">
        <v>0</v>
      </c>
    </row>
    <row r="893" spans="8:12">
      <c r="H893" t="s">
        <v>260</v>
      </c>
      <c r="I893" t="s">
        <v>200</v>
      </c>
      <c r="J893">
        <v>53</v>
      </c>
      <c r="K893">
        <v>85</v>
      </c>
      <c r="L893">
        <v>0</v>
      </c>
    </row>
    <row r="894" spans="8:12">
      <c r="H894" t="s">
        <v>260</v>
      </c>
      <c r="I894" t="s">
        <v>24</v>
      </c>
      <c r="J894">
        <v>4</v>
      </c>
      <c r="K894">
        <v>15</v>
      </c>
      <c r="L894">
        <v>0</v>
      </c>
    </row>
    <row r="895" spans="8:12">
      <c r="H895" t="s">
        <v>260</v>
      </c>
      <c r="I895" t="s">
        <v>201</v>
      </c>
      <c r="J895">
        <v>68</v>
      </c>
      <c r="K895">
        <v>69</v>
      </c>
      <c r="L895">
        <v>0</v>
      </c>
    </row>
    <row r="896" spans="8:12">
      <c r="H896" t="s">
        <v>260</v>
      </c>
      <c r="I896" t="s">
        <v>202</v>
      </c>
      <c r="J896">
        <v>48</v>
      </c>
      <c r="K896">
        <v>47</v>
      </c>
      <c r="L896">
        <v>0</v>
      </c>
    </row>
    <row r="897" spans="8:12">
      <c r="H897" t="s">
        <v>260</v>
      </c>
      <c r="I897" t="s">
        <v>203</v>
      </c>
      <c r="J897">
        <v>74</v>
      </c>
      <c r="K897">
        <v>67</v>
      </c>
      <c r="L897">
        <v>0</v>
      </c>
    </row>
    <row r="898" spans="8:12">
      <c r="H898" t="s">
        <v>260</v>
      </c>
      <c r="I898" t="s">
        <v>25</v>
      </c>
      <c r="J898">
        <v>58</v>
      </c>
      <c r="K898">
        <v>72</v>
      </c>
      <c r="L898">
        <v>0</v>
      </c>
    </row>
    <row r="899" spans="8:12">
      <c r="H899" t="s">
        <v>260</v>
      </c>
      <c r="I899" t="s">
        <v>204</v>
      </c>
      <c r="J899">
        <v>156</v>
      </c>
      <c r="K899">
        <v>183</v>
      </c>
      <c r="L899">
        <v>0</v>
      </c>
    </row>
    <row r="900" spans="8:12">
      <c r="H900" t="s">
        <v>260</v>
      </c>
      <c r="I900" t="s">
        <v>205</v>
      </c>
      <c r="J900">
        <v>81</v>
      </c>
      <c r="K900">
        <v>152</v>
      </c>
      <c r="L900">
        <v>0</v>
      </c>
    </row>
    <row r="901" spans="8:12">
      <c r="H901" t="s">
        <v>260</v>
      </c>
      <c r="I901" t="s">
        <v>206</v>
      </c>
      <c r="J901">
        <v>79</v>
      </c>
      <c r="K901">
        <v>99</v>
      </c>
      <c r="L901">
        <v>0</v>
      </c>
    </row>
    <row r="902" spans="8:12">
      <c r="H902" t="s">
        <v>260</v>
      </c>
      <c r="I902" t="s">
        <v>26</v>
      </c>
      <c r="J902">
        <v>62</v>
      </c>
      <c r="K902">
        <v>96</v>
      </c>
      <c r="L902">
        <v>0</v>
      </c>
    </row>
    <row r="903" spans="8:12">
      <c r="H903" t="s">
        <v>260</v>
      </c>
      <c r="I903" t="s">
        <v>207</v>
      </c>
      <c r="J903">
        <v>82</v>
      </c>
      <c r="K903">
        <v>96</v>
      </c>
      <c r="L903">
        <v>0</v>
      </c>
    </row>
    <row r="904" spans="8:12">
      <c r="H904" t="s">
        <v>260</v>
      </c>
      <c r="I904" t="s">
        <v>208</v>
      </c>
      <c r="J904">
        <v>72</v>
      </c>
      <c r="K904">
        <v>61</v>
      </c>
      <c r="L904">
        <v>0</v>
      </c>
    </row>
    <row r="905" spans="8:12">
      <c r="H905" t="s">
        <v>260</v>
      </c>
      <c r="I905" t="s">
        <v>209</v>
      </c>
      <c r="J905">
        <v>64</v>
      </c>
      <c r="K905">
        <v>84</v>
      </c>
      <c r="L905">
        <v>0</v>
      </c>
    </row>
    <row r="906" spans="8:12">
      <c r="H906" t="s">
        <v>260</v>
      </c>
      <c r="I906" t="s">
        <v>27</v>
      </c>
      <c r="J906">
        <v>61</v>
      </c>
      <c r="K906">
        <v>84</v>
      </c>
      <c r="L906">
        <v>0</v>
      </c>
    </row>
    <row r="907" spans="8:12">
      <c r="H907" t="s">
        <v>260</v>
      </c>
      <c r="I907" t="s">
        <v>210</v>
      </c>
      <c r="J907">
        <v>67</v>
      </c>
      <c r="K907">
        <v>135</v>
      </c>
      <c r="L907">
        <v>0</v>
      </c>
    </row>
    <row r="908" spans="8:12">
      <c r="H908" t="s">
        <v>260</v>
      </c>
      <c r="I908" t="s">
        <v>211</v>
      </c>
      <c r="J908">
        <v>68</v>
      </c>
      <c r="K908">
        <v>98</v>
      </c>
      <c r="L908">
        <v>0</v>
      </c>
    </row>
    <row r="909" spans="8:12">
      <c r="H909" t="s">
        <v>260</v>
      </c>
      <c r="I909" t="s">
        <v>212</v>
      </c>
      <c r="J909">
        <v>59</v>
      </c>
      <c r="K909">
        <v>85</v>
      </c>
      <c r="L909">
        <v>0</v>
      </c>
    </row>
    <row r="910" spans="8:12">
      <c r="H910" t="s">
        <v>260</v>
      </c>
      <c r="I910" t="s">
        <v>28</v>
      </c>
      <c r="J910">
        <v>61</v>
      </c>
      <c r="K910">
        <v>62</v>
      </c>
      <c r="L910">
        <v>0</v>
      </c>
    </row>
    <row r="911" spans="8:12">
      <c r="H911" t="s">
        <v>260</v>
      </c>
      <c r="I911" t="s">
        <v>213</v>
      </c>
      <c r="J911">
        <v>43</v>
      </c>
      <c r="K911">
        <v>90</v>
      </c>
      <c r="L911">
        <v>0</v>
      </c>
    </row>
    <row r="912" spans="8:12">
      <c r="H912" t="s">
        <v>260</v>
      </c>
      <c r="I912" t="s">
        <v>214</v>
      </c>
      <c r="J912">
        <v>83</v>
      </c>
      <c r="K912">
        <v>97</v>
      </c>
      <c r="L912">
        <v>0</v>
      </c>
    </row>
    <row r="913" spans="8:12">
      <c r="H913" t="s">
        <v>260</v>
      </c>
      <c r="I913" t="s">
        <v>215</v>
      </c>
      <c r="J913">
        <v>123</v>
      </c>
      <c r="K913">
        <v>199</v>
      </c>
      <c r="L913">
        <v>0</v>
      </c>
    </row>
    <row r="914" spans="8:12">
      <c r="H914" t="s">
        <v>260</v>
      </c>
      <c r="I914" t="s">
        <v>29</v>
      </c>
      <c r="J914">
        <v>3</v>
      </c>
      <c r="K914">
        <v>23</v>
      </c>
      <c r="L914">
        <v>0</v>
      </c>
    </row>
    <row r="915" spans="8:12">
      <c r="H915" t="s">
        <v>260</v>
      </c>
      <c r="I915" t="s">
        <v>216</v>
      </c>
      <c r="J915">
        <v>49</v>
      </c>
      <c r="K915">
        <v>38</v>
      </c>
      <c r="L915">
        <v>0</v>
      </c>
    </row>
    <row r="916" spans="8:12">
      <c r="H916" t="s">
        <v>260</v>
      </c>
      <c r="I916" t="s">
        <v>217</v>
      </c>
      <c r="J916">
        <v>110</v>
      </c>
      <c r="K916">
        <v>123</v>
      </c>
      <c r="L916">
        <v>0</v>
      </c>
    </row>
    <row r="917" spans="8:12">
      <c r="H917" t="s">
        <v>260</v>
      </c>
      <c r="I917" t="s">
        <v>218</v>
      </c>
      <c r="J917">
        <v>46</v>
      </c>
      <c r="K917">
        <v>95</v>
      </c>
      <c r="L917">
        <v>0</v>
      </c>
    </row>
    <row r="918" spans="8:12">
      <c r="H918" t="s">
        <v>260</v>
      </c>
      <c r="I918" t="s">
        <v>30</v>
      </c>
      <c r="J918">
        <v>57</v>
      </c>
      <c r="K918">
        <v>31</v>
      </c>
      <c r="L918">
        <v>0</v>
      </c>
    </row>
    <row r="919" spans="8:12">
      <c r="H919" t="s">
        <v>260</v>
      </c>
      <c r="I919" t="s">
        <v>219</v>
      </c>
      <c r="J919">
        <v>46</v>
      </c>
      <c r="K919">
        <v>67</v>
      </c>
      <c r="L919">
        <v>0</v>
      </c>
    </row>
    <row r="920" spans="8:12">
      <c r="H920" t="s">
        <v>260</v>
      </c>
      <c r="I920" t="s">
        <v>220</v>
      </c>
      <c r="J920">
        <v>58</v>
      </c>
      <c r="K920">
        <v>131</v>
      </c>
      <c r="L920">
        <v>0</v>
      </c>
    </row>
    <row r="921" spans="8:12">
      <c r="H921" t="s">
        <v>260</v>
      </c>
      <c r="I921" t="s">
        <v>221</v>
      </c>
      <c r="J921">
        <v>43</v>
      </c>
      <c r="K921">
        <v>92</v>
      </c>
      <c r="L921">
        <v>0</v>
      </c>
    </row>
    <row r="922" spans="8:12">
      <c r="H922" t="s">
        <v>260</v>
      </c>
      <c r="I922" t="s">
        <v>31</v>
      </c>
      <c r="J922">
        <v>66</v>
      </c>
      <c r="K922">
        <v>106</v>
      </c>
      <c r="L922">
        <v>0</v>
      </c>
    </row>
    <row r="923" spans="8:12">
      <c r="H923" t="s">
        <v>260</v>
      </c>
      <c r="I923" t="s">
        <v>222</v>
      </c>
      <c r="J923">
        <v>56</v>
      </c>
      <c r="K923">
        <v>116</v>
      </c>
      <c r="L923">
        <v>0</v>
      </c>
    </row>
    <row r="924" spans="8:12">
      <c r="H924" t="s">
        <v>260</v>
      </c>
      <c r="I924" t="s">
        <v>223</v>
      </c>
      <c r="J924">
        <v>38</v>
      </c>
      <c r="K924">
        <v>25</v>
      </c>
      <c r="L924">
        <v>0</v>
      </c>
    </row>
    <row r="925" spans="8:12">
      <c r="H925" t="s">
        <v>260</v>
      </c>
      <c r="I925" t="s">
        <v>224</v>
      </c>
      <c r="J925">
        <v>90</v>
      </c>
      <c r="K925">
        <v>174</v>
      </c>
      <c r="L925">
        <v>0</v>
      </c>
    </row>
    <row r="926" spans="8:12">
      <c r="H926" t="s">
        <v>260</v>
      </c>
      <c r="I926" t="s">
        <v>32</v>
      </c>
      <c r="J926">
        <v>92</v>
      </c>
      <c r="K926">
        <v>121</v>
      </c>
      <c r="L926">
        <v>0</v>
      </c>
    </row>
    <row r="927" spans="8:12">
      <c r="H927" t="s">
        <v>260</v>
      </c>
      <c r="I927" t="s">
        <v>225</v>
      </c>
      <c r="J927">
        <v>41</v>
      </c>
      <c r="K927">
        <v>58</v>
      </c>
      <c r="L927">
        <v>0</v>
      </c>
    </row>
    <row r="928" spans="8:12">
      <c r="H928" t="s">
        <v>260</v>
      </c>
      <c r="I928" t="s">
        <v>226</v>
      </c>
      <c r="J928">
        <v>3</v>
      </c>
      <c r="K928">
        <v>22</v>
      </c>
      <c r="L928">
        <v>0</v>
      </c>
    </row>
    <row r="929" spans="8:12">
      <c r="H929" t="s">
        <v>260</v>
      </c>
      <c r="I929" t="s">
        <v>227</v>
      </c>
      <c r="J929">
        <v>57</v>
      </c>
      <c r="K929">
        <v>83</v>
      </c>
      <c r="L929">
        <v>0</v>
      </c>
    </row>
    <row r="930" spans="8:12">
      <c r="H930" t="s">
        <v>260</v>
      </c>
      <c r="I930" t="s">
        <v>33</v>
      </c>
      <c r="J930">
        <v>62</v>
      </c>
      <c r="K930">
        <v>67</v>
      </c>
      <c r="L930">
        <v>0</v>
      </c>
    </row>
    <row r="931" spans="8:12">
      <c r="H931" t="s">
        <v>260</v>
      </c>
      <c r="I931" t="s">
        <v>228</v>
      </c>
      <c r="J931">
        <v>61</v>
      </c>
      <c r="K931">
        <v>78</v>
      </c>
      <c r="L931">
        <v>0</v>
      </c>
    </row>
    <row r="932" spans="8:12">
      <c r="H932" t="s">
        <v>260</v>
      </c>
      <c r="I932" t="s">
        <v>229</v>
      </c>
      <c r="J932">
        <v>44</v>
      </c>
      <c r="K932">
        <v>82</v>
      </c>
      <c r="L932">
        <v>0</v>
      </c>
    </row>
    <row r="933" spans="8:12">
      <c r="H933" t="s">
        <v>260</v>
      </c>
      <c r="I933" t="s">
        <v>230</v>
      </c>
      <c r="J933">
        <v>76</v>
      </c>
      <c r="K933">
        <v>89</v>
      </c>
      <c r="L933">
        <v>0</v>
      </c>
    </row>
    <row r="934" spans="8:12">
      <c r="H934" t="s">
        <v>260</v>
      </c>
      <c r="I934" t="s">
        <v>34</v>
      </c>
      <c r="J934">
        <v>27</v>
      </c>
      <c r="K934">
        <v>66</v>
      </c>
      <c r="L934">
        <v>0</v>
      </c>
    </row>
    <row r="935" spans="8:12">
      <c r="H935" t="s">
        <v>260</v>
      </c>
      <c r="I935" t="s">
        <v>231</v>
      </c>
      <c r="J935">
        <v>62</v>
      </c>
      <c r="K935">
        <v>84</v>
      </c>
      <c r="L935">
        <v>0</v>
      </c>
    </row>
    <row r="936" spans="8:12">
      <c r="H936" t="s">
        <v>260</v>
      </c>
      <c r="I936" t="s">
        <v>232</v>
      </c>
      <c r="J936">
        <v>58</v>
      </c>
      <c r="K936">
        <v>95</v>
      </c>
      <c r="L936">
        <v>0</v>
      </c>
    </row>
    <row r="937" spans="8:12">
      <c r="H937" t="s">
        <v>260</v>
      </c>
      <c r="I937" t="s">
        <v>233</v>
      </c>
      <c r="J937">
        <v>58</v>
      </c>
      <c r="K937">
        <v>79</v>
      </c>
      <c r="L937">
        <v>0</v>
      </c>
    </row>
    <row r="938" spans="8:12">
      <c r="H938" t="s">
        <v>260</v>
      </c>
      <c r="I938" t="s">
        <v>35</v>
      </c>
      <c r="J938">
        <v>39</v>
      </c>
      <c r="K938">
        <v>84</v>
      </c>
      <c r="L938">
        <v>0</v>
      </c>
    </row>
    <row r="939" spans="8:12">
      <c r="H939" t="s">
        <v>260</v>
      </c>
      <c r="I939" t="s">
        <v>234</v>
      </c>
      <c r="J939">
        <v>3</v>
      </c>
      <c r="K939">
        <v>23</v>
      </c>
      <c r="L939">
        <v>0</v>
      </c>
    </row>
    <row r="940" spans="8:12">
      <c r="H940" t="s">
        <v>260</v>
      </c>
      <c r="I940" t="s">
        <v>235</v>
      </c>
      <c r="J940">
        <v>55</v>
      </c>
      <c r="K940">
        <v>76</v>
      </c>
      <c r="L940">
        <v>0</v>
      </c>
    </row>
    <row r="941" spans="8:12">
      <c r="H941" t="s">
        <v>260</v>
      </c>
      <c r="I941" t="s">
        <v>236</v>
      </c>
      <c r="J941">
        <v>61</v>
      </c>
      <c r="K941">
        <v>94</v>
      </c>
      <c r="L941">
        <v>0</v>
      </c>
    </row>
    <row r="942" spans="8:12">
      <c r="H942" t="s">
        <v>260</v>
      </c>
      <c r="I942" t="s">
        <v>36</v>
      </c>
      <c r="J942">
        <v>90</v>
      </c>
      <c r="K942">
        <v>119</v>
      </c>
      <c r="L942">
        <v>0</v>
      </c>
    </row>
    <row r="943" spans="8:12">
      <c r="H943" t="s">
        <v>260</v>
      </c>
      <c r="I943" t="s">
        <v>237</v>
      </c>
      <c r="J943">
        <v>59</v>
      </c>
      <c r="K943">
        <v>84</v>
      </c>
      <c r="L943">
        <v>0</v>
      </c>
    </row>
    <row r="944" spans="8:12">
      <c r="H944" t="s">
        <v>260</v>
      </c>
      <c r="I944" t="s">
        <v>238</v>
      </c>
      <c r="J944">
        <v>53</v>
      </c>
      <c r="K944">
        <v>102</v>
      </c>
      <c r="L944">
        <v>0</v>
      </c>
    </row>
    <row r="945" spans="8:12">
      <c r="H945" t="s">
        <v>260</v>
      </c>
      <c r="I945" t="s">
        <v>239</v>
      </c>
      <c r="J945">
        <v>56</v>
      </c>
      <c r="K945">
        <v>99</v>
      </c>
      <c r="L945">
        <v>0</v>
      </c>
    </row>
    <row r="946" spans="8:12">
      <c r="H946" t="s">
        <v>260</v>
      </c>
      <c r="I946" t="s">
        <v>37</v>
      </c>
      <c r="J946">
        <v>59</v>
      </c>
      <c r="K946">
        <v>83</v>
      </c>
      <c r="L946">
        <v>0</v>
      </c>
    </row>
    <row r="947" spans="8:12">
      <c r="H947" t="s">
        <v>260</v>
      </c>
      <c r="I947" t="s">
        <v>240</v>
      </c>
      <c r="J947">
        <v>64</v>
      </c>
      <c r="K947">
        <v>98</v>
      </c>
      <c r="L947">
        <v>0</v>
      </c>
    </row>
    <row r="948" spans="8:12">
      <c r="H948" t="s">
        <v>260</v>
      </c>
      <c r="I948" t="s">
        <v>241</v>
      </c>
      <c r="J948">
        <v>50</v>
      </c>
      <c r="K948">
        <v>101</v>
      </c>
      <c r="L948">
        <v>0</v>
      </c>
    </row>
    <row r="949" spans="8:12">
      <c r="H949" t="s">
        <v>260</v>
      </c>
      <c r="I949" t="s">
        <v>242</v>
      </c>
      <c r="J949">
        <v>1</v>
      </c>
      <c r="K949">
        <v>19</v>
      </c>
      <c r="L949">
        <v>0</v>
      </c>
    </row>
    <row r="950" spans="8:12">
      <c r="H950" t="s">
        <v>260</v>
      </c>
      <c r="I950" t="s">
        <v>38</v>
      </c>
      <c r="J950">
        <v>69</v>
      </c>
      <c r="K950">
        <v>86</v>
      </c>
      <c r="L950">
        <v>0</v>
      </c>
    </row>
    <row r="951" spans="8:12">
      <c r="H951" t="s">
        <v>260</v>
      </c>
      <c r="I951" t="s">
        <v>243</v>
      </c>
      <c r="J951">
        <v>50</v>
      </c>
      <c r="K951">
        <v>22</v>
      </c>
      <c r="L951">
        <v>0</v>
      </c>
    </row>
    <row r="952" spans="8:12">
      <c r="H952" t="s">
        <v>260</v>
      </c>
      <c r="I952" t="s">
        <v>244</v>
      </c>
      <c r="J952">
        <v>34</v>
      </c>
      <c r="K952">
        <v>22</v>
      </c>
      <c r="L952">
        <v>0</v>
      </c>
    </row>
    <row r="953" spans="8:12">
      <c r="H953" t="s">
        <v>260</v>
      </c>
      <c r="I953" t="s">
        <v>245</v>
      </c>
      <c r="J953">
        <v>66</v>
      </c>
      <c r="K953">
        <v>83</v>
      </c>
      <c r="L953">
        <v>0</v>
      </c>
    </row>
    <row r="954" spans="8:12">
      <c r="H954" t="s">
        <v>260</v>
      </c>
      <c r="I954" t="s">
        <v>39</v>
      </c>
      <c r="J954">
        <v>50</v>
      </c>
      <c r="K954">
        <v>78</v>
      </c>
      <c r="L954">
        <v>0</v>
      </c>
    </row>
    <row r="955" spans="8:12">
      <c r="H955" t="s">
        <v>260</v>
      </c>
      <c r="I955" t="s">
        <v>246</v>
      </c>
      <c r="J955">
        <v>77</v>
      </c>
      <c r="K955">
        <v>40</v>
      </c>
      <c r="L955">
        <v>0</v>
      </c>
    </row>
    <row r="956" spans="8:12">
      <c r="H956" t="s">
        <v>260</v>
      </c>
      <c r="I956" t="s">
        <v>247</v>
      </c>
      <c r="J956">
        <v>8</v>
      </c>
      <c r="K956">
        <v>19</v>
      </c>
      <c r="L956">
        <v>0</v>
      </c>
    </row>
    <row r="957" spans="8:12">
      <c r="H957" t="s">
        <v>260</v>
      </c>
      <c r="I957" t="s">
        <v>248</v>
      </c>
      <c r="J957">
        <v>45</v>
      </c>
      <c r="K957">
        <v>25</v>
      </c>
      <c r="L957">
        <v>0</v>
      </c>
    </row>
    <row r="958" spans="8:12">
      <c r="H958" t="s">
        <v>260</v>
      </c>
      <c r="I958" t="s">
        <v>40</v>
      </c>
      <c r="J958">
        <v>79</v>
      </c>
      <c r="K958">
        <v>107</v>
      </c>
      <c r="L958">
        <v>0</v>
      </c>
    </row>
    <row r="959" spans="8:12">
      <c r="H959" t="s">
        <v>260</v>
      </c>
      <c r="I959" t="s">
        <v>249</v>
      </c>
      <c r="J959">
        <v>54</v>
      </c>
      <c r="K959">
        <v>86</v>
      </c>
      <c r="L959">
        <v>0</v>
      </c>
    </row>
    <row r="960" spans="8:12">
      <c r="H960" t="s">
        <v>260</v>
      </c>
      <c r="I960" t="s">
        <v>250</v>
      </c>
      <c r="J960">
        <v>138</v>
      </c>
      <c r="K960">
        <v>175</v>
      </c>
      <c r="L960">
        <v>0</v>
      </c>
    </row>
    <row r="961" spans="8:12">
      <c r="H961" t="s">
        <v>260</v>
      </c>
      <c r="I961" t="s">
        <v>251</v>
      </c>
      <c r="J961">
        <v>3</v>
      </c>
      <c r="K961">
        <v>22</v>
      </c>
      <c r="L961">
        <v>0</v>
      </c>
    </row>
    <row r="962" spans="8:12">
      <c r="H962" t="s">
        <v>261</v>
      </c>
      <c r="I962" t="s">
        <v>17</v>
      </c>
      <c r="J962">
        <v>143</v>
      </c>
      <c r="K962">
        <v>185</v>
      </c>
      <c r="L962">
        <v>0</v>
      </c>
    </row>
    <row r="963" spans="8:12">
      <c r="H963" t="s">
        <v>261</v>
      </c>
      <c r="I963" t="s">
        <v>180</v>
      </c>
      <c r="J963">
        <v>2</v>
      </c>
      <c r="K963">
        <v>20</v>
      </c>
      <c r="L963">
        <v>0</v>
      </c>
    </row>
    <row r="964" spans="8:12">
      <c r="H964" t="s">
        <v>261</v>
      </c>
      <c r="I964" t="s">
        <v>181</v>
      </c>
      <c r="J964">
        <v>108</v>
      </c>
      <c r="K964">
        <v>101</v>
      </c>
      <c r="L964">
        <v>0</v>
      </c>
    </row>
    <row r="965" spans="8:12">
      <c r="H965" t="s">
        <v>261</v>
      </c>
      <c r="I965" t="s">
        <v>182</v>
      </c>
      <c r="J965">
        <v>111</v>
      </c>
      <c r="K965">
        <v>192</v>
      </c>
      <c r="L965">
        <v>0</v>
      </c>
    </row>
    <row r="966" spans="8:12">
      <c r="H966" t="s">
        <v>261</v>
      </c>
      <c r="I966" t="s">
        <v>18</v>
      </c>
      <c r="J966">
        <v>31</v>
      </c>
      <c r="K966">
        <v>69</v>
      </c>
      <c r="L966">
        <v>0</v>
      </c>
    </row>
    <row r="967" spans="8:12">
      <c r="H967" t="s">
        <v>261</v>
      </c>
      <c r="I967" t="s">
        <v>183</v>
      </c>
      <c r="J967">
        <v>171</v>
      </c>
      <c r="K967">
        <v>188</v>
      </c>
      <c r="L967">
        <v>0</v>
      </c>
    </row>
    <row r="968" spans="8:12">
      <c r="H968" t="s">
        <v>261</v>
      </c>
      <c r="I968" t="s">
        <v>184</v>
      </c>
      <c r="J968">
        <v>18</v>
      </c>
      <c r="K968">
        <v>63</v>
      </c>
      <c r="L968">
        <v>0</v>
      </c>
    </row>
    <row r="969" spans="8:12">
      <c r="H969" t="s">
        <v>261</v>
      </c>
      <c r="I969" t="s">
        <v>185</v>
      </c>
      <c r="J969">
        <v>41</v>
      </c>
      <c r="K969">
        <v>85</v>
      </c>
      <c r="L969">
        <v>0</v>
      </c>
    </row>
    <row r="970" spans="8:12">
      <c r="H970" t="s">
        <v>261</v>
      </c>
      <c r="I970" t="s">
        <v>19</v>
      </c>
      <c r="J970">
        <v>88</v>
      </c>
      <c r="K970">
        <v>69</v>
      </c>
      <c r="L970">
        <v>0</v>
      </c>
    </row>
    <row r="971" spans="8:12">
      <c r="H971" t="s">
        <v>261</v>
      </c>
      <c r="I971" t="s">
        <v>186</v>
      </c>
      <c r="J971">
        <v>59</v>
      </c>
      <c r="K971">
        <v>118</v>
      </c>
      <c r="L971">
        <v>0</v>
      </c>
    </row>
    <row r="972" spans="8:12">
      <c r="H972" t="s">
        <v>261</v>
      </c>
      <c r="I972" t="s">
        <v>187</v>
      </c>
      <c r="J972">
        <v>2</v>
      </c>
      <c r="K972">
        <v>16</v>
      </c>
      <c r="L972">
        <v>0</v>
      </c>
    </row>
    <row r="973" spans="8:12">
      <c r="H973" t="s">
        <v>261</v>
      </c>
      <c r="I973" t="s">
        <v>188</v>
      </c>
      <c r="J973">
        <v>62</v>
      </c>
      <c r="K973">
        <v>118</v>
      </c>
      <c r="L973">
        <v>0</v>
      </c>
    </row>
    <row r="974" spans="8:12">
      <c r="H974" t="s">
        <v>261</v>
      </c>
      <c r="I974" t="s">
        <v>20</v>
      </c>
      <c r="J974">
        <v>14</v>
      </c>
      <c r="K974">
        <v>21</v>
      </c>
      <c r="L974">
        <v>0</v>
      </c>
    </row>
    <row r="975" spans="8:12">
      <c r="H975" t="s">
        <v>261</v>
      </c>
      <c r="I975" t="s">
        <v>189</v>
      </c>
      <c r="J975">
        <v>39</v>
      </c>
      <c r="K975">
        <v>20</v>
      </c>
      <c r="L975">
        <v>0</v>
      </c>
    </row>
    <row r="976" spans="8:12">
      <c r="H976" t="s">
        <v>261</v>
      </c>
      <c r="I976" t="s">
        <v>190</v>
      </c>
      <c r="J976">
        <v>65</v>
      </c>
      <c r="K976">
        <v>25</v>
      </c>
      <c r="L976">
        <v>0</v>
      </c>
    </row>
    <row r="977" spans="8:12">
      <c r="H977" t="s">
        <v>261</v>
      </c>
      <c r="I977" t="s">
        <v>191</v>
      </c>
      <c r="J977">
        <v>64</v>
      </c>
      <c r="K977">
        <v>120</v>
      </c>
      <c r="L977">
        <v>0</v>
      </c>
    </row>
    <row r="978" spans="8:12">
      <c r="H978" t="s">
        <v>261</v>
      </c>
      <c r="I978" t="s">
        <v>21</v>
      </c>
      <c r="J978">
        <v>35</v>
      </c>
      <c r="K978">
        <v>26</v>
      </c>
      <c r="L978">
        <v>0</v>
      </c>
    </row>
    <row r="979" spans="8:12">
      <c r="H979" t="s">
        <v>261</v>
      </c>
      <c r="I979" t="s">
        <v>192</v>
      </c>
      <c r="J979">
        <v>86</v>
      </c>
      <c r="K979">
        <v>90</v>
      </c>
      <c r="L979">
        <v>0</v>
      </c>
    </row>
    <row r="980" spans="8:12">
      <c r="H980" t="s">
        <v>261</v>
      </c>
      <c r="I980" t="s">
        <v>193</v>
      </c>
      <c r="J980">
        <v>83</v>
      </c>
      <c r="K980">
        <v>31</v>
      </c>
      <c r="L980">
        <v>0</v>
      </c>
    </row>
    <row r="981" spans="8:12">
      <c r="H981" t="s">
        <v>261</v>
      </c>
      <c r="I981" t="s">
        <v>194</v>
      </c>
      <c r="J981">
        <v>67</v>
      </c>
      <c r="K981">
        <v>94</v>
      </c>
      <c r="L981">
        <v>0</v>
      </c>
    </row>
    <row r="982" spans="8:12">
      <c r="H982" t="s">
        <v>261</v>
      </c>
      <c r="I982" t="s">
        <v>22</v>
      </c>
      <c r="J982">
        <v>6</v>
      </c>
      <c r="K982">
        <v>18</v>
      </c>
      <c r="L982">
        <v>0</v>
      </c>
    </row>
    <row r="983" spans="8:12">
      <c r="H983" t="s">
        <v>261</v>
      </c>
      <c r="I983" t="s">
        <v>195</v>
      </c>
      <c r="J983">
        <v>75</v>
      </c>
      <c r="K983">
        <v>108</v>
      </c>
      <c r="L983">
        <v>0</v>
      </c>
    </row>
    <row r="984" spans="8:12">
      <c r="H984" t="s">
        <v>261</v>
      </c>
      <c r="I984" t="s">
        <v>196</v>
      </c>
      <c r="J984">
        <v>63</v>
      </c>
      <c r="K984">
        <v>79</v>
      </c>
      <c r="L984">
        <v>0</v>
      </c>
    </row>
    <row r="985" spans="8:12">
      <c r="H985" t="s">
        <v>261</v>
      </c>
      <c r="I985" t="s">
        <v>197</v>
      </c>
      <c r="J985">
        <v>89</v>
      </c>
      <c r="K985">
        <v>114</v>
      </c>
      <c r="L985">
        <v>0</v>
      </c>
    </row>
    <row r="986" spans="8:12">
      <c r="H986" t="s">
        <v>261</v>
      </c>
      <c r="I986" t="s">
        <v>23</v>
      </c>
      <c r="J986">
        <v>85</v>
      </c>
      <c r="K986">
        <v>146</v>
      </c>
      <c r="L986">
        <v>0</v>
      </c>
    </row>
    <row r="987" spans="8:12">
      <c r="H987" t="s">
        <v>261</v>
      </c>
      <c r="I987" t="s">
        <v>198</v>
      </c>
      <c r="J987">
        <v>2</v>
      </c>
      <c r="K987">
        <v>19</v>
      </c>
      <c r="L987">
        <v>0</v>
      </c>
    </row>
    <row r="988" spans="8:12">
      <c r="H988" t="s">
        <v>261</v>
      </c>
      <c r="I988" t="s">
        <v>199</v>
      </c>
      <c r="J988">
        <v>55</v>
      </c>
      <c r="K988">
        <v>91</v>
      </c>
      <c r="L988">
        <v>0</v>
      </c>
    </row>
    <row r="989" spans="8:12">
      <c r="H989" t="s">
        <v>261</v>
      </c>
      <c r="I989" t="s">
        <v>200</v>
      </c>
      <c r="J989">
        <v>12</v>
      </c>
      <c r="K989">
        <v>29</v>
      </c>
      <c r="L989">
        <v>0</v>
      </c>
    </row>
    <row r="990" spans="8:12">
      <c r="H990" t="s">
        <v>261</v>
      </c>
      <c r="I990" t="s">
        <v>24</v>
      </c>
      <c r="J990">
        <v>1</v>
      </c>
      <c r="K990">
        <v>17</v>
      </c>
      <c r="L990">
        <v>0</v>
      </c>
    </row>
    <row r="991" spans="8:12">
      <c r="H991" t="s">
        <v>261</v>
      </c>
      <c r="I991" t="s">
        <v>201</v>
      </c>
      <c r="J991">
        <v>46</v>
      </c>
      <c r="K991">
        <v>98</v>
      </c>
      <c r="L991">
        <v>0</v>
      </c>
    </row>
    <row r="992" spans="8:12">
      <c r="H992" t="s">
        <v>261</v>
      </c>
      <c r="I992" t="s">
        <v>202</v>
      </c>
      <c r="J992">
        <v>46</v>
      </c>
      <c r="K992">
        <v>83</v>
      </c>
      <c r="L992">
        <v>0</v>
      </c>
    </row>
    <row r="993" spans="8:12">
      <c r="H993" t="s">
        <v>261</v>
      </c>
      <c r="I993" t="s">
        <v>203</v>
      </c>
      <c r="J993">
        <v>112</v>
      </c>
      <c r="K993">
        <v>102</v>
      </c>
      <c r="L993">
        <v>0</v>
      </c>
    </row>
    <row r="994" spans="8:12">
      <c r="H994" t="s">
        <v>261</v>
      </c>
      <c r="I994" t="s">
        <v>25</v>
      </c>
      <c r="J994">
        <v>1</v>
      </c>
      <c r="K994">
        <v>13</v>
      </c>
      <c r="L994">
        <v>0</v>
      </c>
    </row>
    <row r="995" spans="8:12">
      <c r="H995" t="s">
        <v>261</v>
      </c>
      <c r="I995" t="s">
        <v>204</v>
      </c>
      <c r="J995">
        <v>1</v>
      </c>
      <c r="K995">
        <v>17</v>
      </c>
      <c r="L995">
        <v>0</v>
      </c>
    </row>
    <row r="996" spans="8:12">
      <c r="H996" t="s">
        <v>261</v>
      </c>
      <c r="I996" t="s">
        <v>205</v>
      </c>
      <c r="J996">
        <v>62</v>
      </c>
      <c r="K996">
        <v>92</v>
      </c>
      <c r="L996">
        <v>0</v>
      </c>
    </row>
    <row r="997" spans="8:12">
      <c r="H997" t="s">
        <v>261</v>
      </c>
      <c r="I997" t="s">
        <v>206</v>
      </c>
      <c r="J997">
        <v>49</v>
      </c>
      <c r="K997">
        <v>88</v>
      </c>
      <c r="L997">
        <v>0</v>
      </c>
    </row>
    <row r="998" spans="8:12">
      <c r="H998" t="s">
        <v>261</v>
      </c>
      <c r="I998" t="s">
        <v>26</v>
      </c>
      <c r="J998">
        <v>8</v>
      </c>
      <c r="K998">
        <v>49</v>
      </c>
      <c r="L998">
        <v>0</v>
      </c>
    </row>
    <row r="999" spans="8:12">
      <c r="H999" t="s">
        <v>261</v>
      </c>
      <c r="I999" t="s">
        <v>207</v>
      </c>
      <c r="J999">
        <v>69</v>
      </c>
      <c r="K999">
        <v>91</v>
      </c>
      <c r="L999">
        <v>0</v>
      </c>
    </row>
    <row r="1000" spans="8:12">
      <c r="H1000" t="s">
        <v>261</v>
      </c>
      <c r="I1000" t="s">
        <v>208</v>
      </c>
      <c r="J1000">
        <v>54</v>
      </c>
      <c r="K1000">
        <v>79</v>
      </c>
      <c r="L1000">
        <v>0</v>
      </c>
    </row>
    <row r="1001" spans="8:12">
      <c r="H1001" t="s">
        <v>261</v>
      </c>
      <c r="I1001" t="s">
        <v>209</v>
      </c>
      <c r="J1001">
        <v>185</v>
      </c>
      <c r="K1001">
        <v>92</v>
      </c>
      <c r="L1001">
        <v>0</v>
      </c>
    </row>
    <row r="1002" spans="8:12">
      <c r="H1002" t="s">
        <v>261</v>
      </c>
      <c r="I1002" t="s">
        <v>27</v>
      </c>
      <c r="J1002">
        <v>311</v>
      </c>
      <c r="K1002">
        <v>83</v>
      </c>
      <c r="L1002">
        <v>0</v>
      </c>
    </row>
    <row r="1003" spans="8:12">
      <c r="H1003" t="s">
        <v>261</v>
      </c>
      <c r="I1003" t="s">
        <v>210</v>
      </c>
      <c r="J1003">
        <v>1797</v>
      </c>
      <c r="K1003">
        <v>72</v>
      </c>
      <c r="L1003">
        <v>0</v>
      </c>
    </row>
    <row r="1004" spans="8:12">
      <c r="H1004" t="s">
        <v>261</v>
      </c>
      <c r="I1004" t="s">
        <v>211</v>
      </c>
      <c r="J1004">
        <v>3324</v>
      </c>
      <c r="K1004">
        <v>82</v>
      </c>
      <c r="L1004">
        <v>0</v>
      </c>
    </row>
    <row r="1005" spans="8:12">
      <c r="H1005" t="s">
        <v>261</v>
      </c>
      <c r="I1005" t="s">
        <v>212</v>
      </c>
      <c r="J1005">
        <v>6723</v>
      </c>
      <c r="K1005">
        <v>72</v>
      </c>
      <c r="L1005">
        <v>0</v>
      </c>
    </row>
    <row r="1006" spans="8:12">
      <c r="H1006" t="s">
        <v>261</v>
      </c>
      <c r="I1006" t="s">
        <v>28</v>
      </c>
      <c r="J1006">
        <v>8543</v>
      </c>
      <c r="K1006">
        <v>100</v>
      </c>
      <c r="L1006">
        <v>0</v>
      </c>
    </row>
    <row r="1007" spans="8:12">
      <c r="H1007" t="s">
        <v>261</v>
      </c>
      <c r="I1007" t="s">
        <v>213</v>
      </c>
      <c r="J1007">
        <v>6972</v>
      </c>
      <c r="K1007">
        <v>22</v>
      </c>
      <c r="L1007">
        <v>0</v>
      </c>
    </row>
    <row r="1008" spans="8:12">
      <c r="H1008" t="s">
        <v>261</v>
      </c>
      <c r="I1008" t="s">
        <v>214</v>
      </c>
      <c r="J1008">
        <v>9668</v>
      </c>
      <c r="K1008">
        <v>108</v>
      </c>
      <c r="L1008">
        <v>0</v>
      </c>
    </row>
    <row r="1009" spans="8:12">
      <c r="H1009" t="s">
        <v>261</v>
      </c>
      <c r="I1009" t="s">
        <v>215</v>
      </c>
      <c r="J1009">
        <v>6842</v>
      </c>
      <c r="K1009">
        <v>98</v>
      </c>
      <c r="L1009">
        <v>0</v>
      </c>
    </row>
    <row r="1010" spans="8:12">
      <c r="H1010" t="s">
        <v>261</v>
      </c>
      <c r="I1010" t="s">
        <v>29</v>
      </c>
      <c r="J1010">
        <v>11112</v>
      </c>
      <c r="K1010">
        <v>80</v>
      </c>
      <c r="L1010">
        <v>0</v>
      </c>
    </row>
    <row r="1011" spans="8:12">
      <c r="H1011" t="s">
        <v>261</v>
      </c>
      <c r="I1011" t="s">
        <v>216</v>
      </c>
      <c r="J1011">
        <v>5744</v>
      </c>
      <c r="K1011">
        <v>41</v>
      </c>
      <c r="L1011">
        <v>0</v>
      </c>
    </row>
    <row r="1012" spans="8:12">
      <c r="H1012" t="s">
        <v>261</v>
      </c>
      <c r="I1012" t="s">
        <v>217</v>
      </c>
      <c r="J1012">
        <v>9771</v>
      </c>
      <c r="K1012">
        <v>23</v>
      </c>
      <c r="L1012">
        <v>0</v>
      </c>
    </row>
    <row r="1013" spans="8:12">
      <c r="H1013" t="s">
        <v>261</v>
      </c>
      <c r="I1013" t="s">
        <v>218</v>
      </c>
      <c r="J1013">
        <v>9430</v>
      </c>
      <c r="K1013">
        <v>21</v>
      </c>
      <c r="L1013">
        <v>0</v>
      </c>
    </row>
    <row r="1014" spans="8:12">
      <c r="H1014" t="s">
        <v>261</v>
      </c>
      <c r="I1014" t="s">
        <v>30</v>
      </c>
      <c r="J1014">
        <v>9872</v>
      </c>
      <c r="K1014">
        <v>66</v>
      </c>
      <c r="L1014">
        <v>0</v>
      </c>
    </row>
    <row r="1015" spans="8:12">
      <c r="H1015" t="s">
        <v>261</v>
      </c>
      <c r="I1015" t="s">
        <v>219</v>
      </c>
      <c r="J1015">
        <v>1980</v>
      </c>
      <c r="K1015">
        <v>67</v>
      </c>
      <c r="L1015">
        <v>0</v>
      </c>
    </row>
    <row r="1016" spans="8:12">
      <c r="H1016" t="s">
        <v>261</v>
      </c>
      <c r="I1016" t="s">
        <v>220</v>
      </c>
      <c r="J1016">
        <v>570</v>
      </c>
      <c r="K1016">
        <v>461</v>
      </c>
      <c r="L1016">
        <v>0</v>
      </c>
    </row>
    <row r="1017" spans="8:12">
      <c r="H1017" t="s">
        <v>261</v>
      </c>
      <c r="I1017" t="s">
        <v>221</v>
      </c>
      <c r="J1017">
        <v>189</v>
      </c>
      <c r="K1017">
        <v>3309</v>
      </c>
      <c r="L1017">
        <v>0</v>
      </c>
    </row>
    <row r="1018" spans="8:12">
      <c r="H1018" t="s">
        <v>261</v>
      </c>
      <c r="I1018" t="s">
        <v>31</v>
      </c>
      <c r="J1018">
        <v>3222</v>
      </c>
      <c r="K1018">
        <v>96</v>
      </c>
      <c r="L1018">
        <v>0</v>
      </c>
    </row>
    <row r="1019" spans="8:12">
      <c r="H1019" t="s">
        <v>261</v>
      </c>
      <c r="I1019" t="s">
        <v>222</v>
      </c>
      <c r="J1019">
        <v>9618</v>
      </c>
      <c r="K1019">
        <v>21</v>
      </c>
      <c r="L1019">
        <v>0</v>
      </c>
    </row>
    <row r="1020" spans="8:12">
      <c r="H1020" t="s">
        <v>261</v>
      </c>
      <c r="I1020" t="s">
        <v>223</v>
      </c>
      <c r="J1020">
        <v>7394</v>
      </c>
      <c r="K1020">
        <v>24</v>
      </c>
      <c r="L1020">
        <v>0</v>
      </c>
    </row>
    <row r="1021" spans="8:12">
      <c r="H1021" t="s">
        <v>261</v>
      </c>
      <c r="I1021" t="s">
        <v>224</v>
      </c>
      <c r="J1021">
        <v>7068</v>
      </c>
      <c r="K1021">
        <v>109</v>
      </c>
      <c r="L1021">
        <v>0</v>
      </c>
    </row>
    <row r="1022" spans="8:12">
      <c r="H1022" t="s">
        <v>261</v>
      </c>
      <c r="I1022" t="s">
        <v>32</v>
      </c>
      <c r="J1022">
        <v>7582</v>
      </c>
      <c r="K1022">
        <v>252</v>
      </c>
      <c r="L1022">
        <v>0</v>
      </c>
    </row>
    <row r="1023" spans="8:12">
      <c r="H1023" t="s">
        <v>261</v>
      </c>
      <c r="I1023" t="s">
        <v>225</v>
      </c>
      <c r="J1023">
        <v>8672</v>
      </c>
      <c r="K1023">
        <v>96</v>
      </c>
      <c r="L1023">
        <v>0</v>
      </c>
    </row>
    <row r="1024" spans="8:12">
      <c r="H1024" t="s">
        <v>261</v>
      </c>
      <c r="I1024" t="s">
        <v>226</v>
      </c>
      <c r="J1024">
        <v>9530</v>
      </c>
      <c r="K1024">
        <v>37</v>
      </c>
      <c r="L1024">
        <v>0</v>
      </c>
    </row>
    <row r="1025" spans="8:12">
      <c r="H1025" t="s">
        <v>261</v>
      </c>
      <c r="I1025" t="s">
        <v>227</v>
      </c>
      <c r="J1025">
        <v>11394</v>
      </c>
      <c r="K1025">
        <v>74</v>
      </c>
      <c r="L1025">
        <v>0</v>
      </c>
    </row>
    <row r="1026" spans="8:12">
      <c r="H1026" t="s">
        <v>261</v>
      </c>
      <c r="I1026" t="s">
        <v>33</v>
      </c>
      <c r="J1026">
        <v>10305</v>
      </c>
      <c r="K1026">
        <v>49</v>
      </c>
      <c r="L1026">
        <v>0</v>
      </c>
    </row>
    <row r="1027" spans="8:12">
      <c r="H1027" t="s">
        <v>261</v>
      </c>
      <c r="I1027" t="s">
        <v>228</v>
      </c>
      <c r="J1027">
        <v>9912</v>
      </c>
      <c r="K1027">
        <v>24</v>
      </c>
      <c r="L1027">
        <v>0</v>
      </c>
    </row>
    <row r="1028" spans="8:12">
      <c r="H1028" t="s">
        <v>261</v>
      </c>
      <c r="I1028" t="s">
        <v>229</v>
      </c>
      <c r="J1028">
        <v>9087</v>
      </c>
      <c r="K1028">
        <v>74</v>
      </c>
      <c r="L1028">
        <v>0</v>
      </c>
    </row>
    <row r="1029" spans="8:12">
      <c r="H1029" t="s">
        <v>261</v>
      </c>
      <c r="I1029" t="s">
        <v>230</v>
      </c>
      <c r="J1029">
        <v>9671</v>
      </c>
      <c r="K1029">
        <v>95</v>
      </c>
      <c r="L1029">
        <v>0</v>
      </c>
    </row>
    <row r="1030" spans="8:12">
      <c r="H1030" t="s">
        <v>261</v>
      </c>
      <c r="I1030" t="s">
        <v>34</v>
      </c>
      <c r="J1030">
        <v>9561</v>
      </c>
      <c r="K1030">
        <v>23</v>
      </c>
      <c r="L1030">
        <v>0</v>
      </c>
    </row>
    <row r="1031" spans="8:12">
      <c r="H1031" t="s">
        <v>261</v>
      </c>
      <c r="I1031" t="s">
        <v>231</v>
      </c>
      <c r="J1031">
        <v>9605</v>
      </c>
      <c r="K1031">
        <v>26</v>
      </c>
      <c r="L1031">
        <v>0</v>
      </c>
    </row>
    <row r="1032" spans="8:12">
      <c r="H1032" t="s">
        <v>261</v>
      </c>
      <c r="I1032" t="s">
        <v>232</v>
      </c>
      <c r="J1032">
        <v>8289</v>
      </c>
      <c r="K1032">
        <v>56</v>
      </c>
      <c r="L1032">
        <v>0</v>
      </c>
    </row>
    <row r="1033" spans="8:12">
      <c r="H1033" t="s">
        <v>261</v>
      </c>
      <c r="I1033" t="s">
        <v>233</v>
      </c>
      <c r="J1033">
        <v>8424</v>
      </c>
      <c r="K1033">
        <v>53</v>
      </c>
      <c r="L1033">
        <v>0</v>
      </c>
    </row>
    <row r="1034" spans="8:12">
      <c r="H1034" t="s">
        <v>261</v>
      </c>
      <c r="I1034" t="s">
        <v>35</v>
      </c>
      <c r="J1034">
        <v>7308</v>
      </c>
      <c r="K1034">
        <v>23</v>
      </c>
      <c r="L1034">
        <v>0</v>
      </c>
    </row>
    <row r="1035" spans="8:12">
      <c r="H1035" t="s">
        <v>261</v>
      </c>
      <c r="I1035" t="s">
        <v>234</v>
      </c>
      <c r="J1035">
        <v>6540</v>
      </c>
      <c r="K1035">
        <v>97</v>
      </c>
      <c r="L1035">
        <v>0</v>
      </c>
    </row>
    <row r="1036" spans="8:12">
      <c r="H1036" t="s">
        <v>261</v>
      </c>
      <c r="I1036" t="s">
        <v>235</v>
      </c>
      <c r="J1036">
        <v>8045</v>
      </c>
      <c r="K1036">
        <v>91</v>
      </c>
      <c r="L1036">
        <v>0</v>
      </c>
    </row>
    <row r="1037" spans="8:12">
      <c r="H1037" t="s">
        <v>261</v>
      </c>
      <c r="I1037" t="s">
        <v>236</v>
      </c>
      <c r="J1037">
        <v>8205</v>
      </c>
      <c r="K1037">
        <v>27</v>
      </c>
      <c r="L1037">
        <v>0</v>
      </c>
    </row>
    <row r="1038" spans="8:12">
      <c r="H1038" t="s">
        <v>261</v>
      </c>
      <c r="I1038" t="s">
        <v>36</v>
      </c>
      <c r="J1038">
        <v>5670</v>
      </c>
      <c r="K1038">
        <v>92</v>
      </c>
      <c r="L1038">
        <v>0</v>
      </c>
    </row>
    <row r="1039" spans="8:12">
      <c r="H1039" t="s">
        <v>261</v>
      </c>
      <c r="I1039" t="s">
        <v>237</v>
      </c>
      <c r="J1039">
        <v>5734</v>
      </c>
      <c r="K1039">
        <v>113</v>
      </c>
      <c r="L1039">
        <v>0</v>
      </c>
    </row>
    <row r="1040" spans="8:12">
      <c r="H1040" t="s">
        <v>261</v>
      </c>
      <c r="I1040" t="s">
        <v>238</v>
      </c>
      <c r="J1040">
        <v>5890</v>
      </c>
      <c r="K1040">
        <v>75</v>
      </c>
      <c r="L1040">
        <v>0</v>
      </c>
    </row>
    <row r="1041" spans="8:12">
      <c r="H1041" t="s">
        <v>261</v>
      </c>
      <c r="I1041" t="s">
        <v>239</v>
      </c>
      <c r="J1041">
        <v>5329</v>
      </c>
      <c r="K1041">
        <v>81</v>
      </c>
      <c r="L1041">
        <v>0</v>
      </c>
    </row>
    <row r="1042" spans="8:12">
      <c r="H1042" t="s">
        <v>261</v>
      </c>
      <c r="I1042" t="s">
        <v>37</v>
      </c>
      <c r="J1042">
        <v>5193</v>
      </c>
      <c r="K1042">
        <v>84</v>
      </c>
      <c r="L1042">
        <v>0</v>
      </c>
    </row>
    <row r="1043" spans="8:12">
      <c r="H1043" t="s">
        <v>261</v>
      </c>
      <c r="I1043" t="s">
        <v>240</v>
      </c>
      <c r="J1043">
        <v>6365</v>
      </c>
      <c r="K1043">
        <v>26</v>
      </c>
      <c r="L1043">
        <v>0</v>
      </c>
    </row>
    <row r="1044" spans="8:12">
      <c r="H1044" t="s">
        <v>261</v>
      </c>
      <c r="I1044" t="s">
        <v>241</v>
      </c>
      <c r="J1044">
        <v>6677</v>
      </c>
      <c r="K1044">
        <v>28</v>
      </c>
      <c r="L1044">
        <v>0</v>
      </c>
    </row>
    <row r="1045" spans="8:12">
      <c r="H1045" t="s">
        <v>261</v>
      </c>
      <c r="I1045" t="s">
        <v>242</v>
      </c>
      <c r="J1045">
        <v>6250</v>
      </c>
      <c r="K1045">
        <v>150</v>
      </c>
      <c r="L1045">
        <v>0</v>
      </c>
    </row>
    <row r="1046" spans="8:12">
      <c r="H1046" t="s">
        <v>261</v>
      </c>
      <c r="I1046" t="s">
        <v>38</v>
      </c>
      <c r="J1046">
        <v>7072</v>
      </c>
      <c r="K1046">
        <v>104</v>
      </c>
      <c r="L1046">
        <v>0</v>
      </c>
    </row>
    <row r="1047" spans="8:12">
      <c r="H1047" t="s">
        <v>261</v>
      </c>
      <c r="I1047" t="s">
        <v>243</v>
      </c>
      <c r="J1047">
        <v>6978</v>
      </c>
      <c r="K1047">
        <v>118</v>
      </c>
      <c r="L1047">
        <v>0</v>
      </c>
    </row>
    <row r="1048" spans="8:12">
      <c r="H1048" t="s">
        <v>261</v>
      </c>
      <c r="I1048" t="s">
        <v>244</v>
      </c>
      <c r="J1048">
        <v>6790</v>
      </c>
      <c r="K1048">
        <v>52</v>
      </c>
      <c r="L1048">
        <v>0</v>
      </c>
    </row>
    <row r="1049" spans="8:12">
      <c r="H1049" t="s">
        <v>261</v>
      </c>
      <c r="I1049" t="s">
        <v>245</v>
      </c>
      <c r="J1049">
        <v>7151</v>
      </c>
      <c r="K1049">
        <v>92</v>
      </c>
      <c r="L1049">
        <v>0</v>
      </c>
    </row>
    <row r="1050" spans="8:12">
      <c r="H1050" t="s">
        <v>261</v>
      </c>
      <c r="I1050" t="s">
        <v>39</v>
      </c>
      <c r="J1050">
        <v>7785</v>
      </c>
      <c r="K1050">
        <v>78</v>
      </c>
      <c r="L1050">
        <v>0</v>
      </c>
    </row>
    <row r="1051" spans="8:12">
      <c r="H1051" t="s">
        <v>261</v>
      </c>
      <c r="I1051" t="s">
        <v>246</v>
      </c>
      <c r="J1051">
        <v>7463</v>
      </c>
      <c r="K1051">
        <v>30</v>
      </c>
      <c r="L1051">
        <v>0</v>
      </c>
    </row>
    <row r="1052" spans="8:12">
      <c r="H1052" t="s">
        <v>261</v>
      </c>
      <c r="I1052" t="s">
        <v>247</v>
      </c>
      <c r="J1052">
        <v>8059</v>
      </c>
      <c r="K1052">
        <v>24</v>
      </c>
      <c r="L1052">
        <v>0</v>
      </c>
    </row>
    <row r="1053" spans="8:12">
      <c r="H1053" t="s">
        <v>261</v>
      </c>
      <c r="I1053" t="s">
        <v>248</v>
      </c>
      <c r="J1053">
        <v>7856</v>
      </c>
      <c r="K1053">
        <v>142</v>
      </c>
      <c r="L1053">
        <v>0</v>
      </c>
    </row>
    <row r="1054" spans="8:12">
      <c r="H1054" t="s">
        <v>261</v>
      </c>
      <c r="I1054" t="s">
        <v>40</v>
      </c>
      <c r="J1054">
        <v>7307</v>
      </c>
      <c r="K1054">
        <v>31</v>
      </c>
      <c r="L1054">
        <v>0</v>
      </c>
    </row>
    <row r="1055" spans="8:12">
      <c r="H1055" t="s">
        <v>261</v>
      </c>
      <c r="I1055" t="s">
        <v>249</v>
      </c>
      <c r="J1055">
        <v>7080</v>
      </c>
      <c r="K1055">
        <v>129</v>
      </c>
      <c r="L1055">
        <v>0</v>
      </c>
    </row>
    <row r="1056" spans="8:12">
      <c r="H1056" t="s">
        <v>261</v>
      </c>
      <c r="I1056" t="s">
        <v>250</v>
      </c>
      <c r="J1056">
        <v>3807</v>
      </c>
      <c r="K1056">
        <v>31</v>
      </c>
      <c r="L1056">
        <v>0</v>
      </c>
    </row>
    <row r="1057" spans="8:12">
      <c r="H1057" t="s">
        <v>261</v>
      </c>
      <c r="I1057" t="s">
        <v>251</v>
      </c>
      <c r="J1057">
        <v>1624</v>
      </c>
      <c r="K1057">
        <v>77</v>
      </c>
      <c r="L1057">
        <v>0</v>
      </c>
    </row>
    <row r="1058" spans="8:12">
      <c r="H1058" t="s">
        <v>262</v>
      </c>
      <c r="I1058" t="s">
        <v>17</v>
      </c>
      <c r="J1058">
        <v>2945</v>
      </c>
      <c r="K1058">
        <v>2419</v>
      </c>
      <c r="L1058">
        <v>0</v>
      </c>
    </row>
    <row r="1059" spans="8:12">
      <c r="H1059" t="s">
        <v>262</v>
      </c>
      <c r="I1059" t="s">
        <v>180</v>
      </c>
      <c r="J1059">
        <v>1704</v>
      </c>
      <c r="K1059">
        <v>3458</v>
      </c>
      <c r="L1059">
        <v>0</v>
      </c>
    </row>
    <row r="1060" spans="8:12">
      <c r="H1060" t="s">
        <v>262</v>
      </c>
      <c r="I1060" t="s">
        <v>181</v>
      </c>
      <c r="J1060">
        <v>2072</v>
      </c>
      <c r="K1060">
        <v>4916</v>
      </c>
      <c r="L1060">
        <v>0</v>
      </c>
    </row>
    <row r="1061" spans="8:12">
      <c r="H1061" t="s">
        <v>262</v>
      </c>
      <c r="I1061" t="s">
        <v>182</v>
      </c>
      <c r="J1061">
        <v>2257</v>
      </c>
      <c r="K1061">
        <v>5114</v>
      </c>
      <c r="L1061">
        <v>0</v>
      </c>
    </row>
    <row r="1062" spans="8:12">
      <c r="H1062" t="s">
        <v>262</v>
      </c>
      <c r="I1062" t="s">
        <v>18</v>
      </c>
      <c r="J1062">
        <v>1729</v>
      </c>
      <c r="K1062">
        <v>5838</v>
      </c>
      <c r="L1062">
        <v>0</v>
      </c>
    </row>
    <row r="1063" spans="8:12">
      <c r="H1063" t="s">
        <v>262</v>
      </c>
      <c r="I1063" t="s">
        <v>183</v>
      </c>
      <c r="J1063">
        <v>2868</v>
      </c>
      <c r="K1063">
        <v>33</v>
      </c>
      <c r="L1063">
        <v>0</v>
      </c>
    </row>
    <row r="1064" spans="8:12">
      <c r="H1064" t="s">
        <v>262</v>
      </c>
      <c r="I1064" t="s">
        <v>184</v>
      </c>
      <c r="J1064">
        <v>2116</v>
      </c>
      <c r="K1064">
        <v>270</v>
      </c>
      <c r="L1064">
        <v>0</v>
      </c>
    </row>
    <row r="1065" spans="8:12">
      <c r="H1065" t="s">
        <v>262</v>
      </c>
      <c r="I1065" t="s">
        <v>185</v>
      </c>
      <c r="J1065">
        <v>1765</v>
      </c>
      <c r="K1065">
        <v>156</v>
      </c>
      <c r="L1065">
        <v>0</v>
      </c>
    </row>
    <row r="1066" spans="8:12">
      <c r="H1066" t="s">
        <v>262</v>
      </c>
      <c r="I1066" t="s">
        <v>19</v>
      </c>
      <c r="J1066">
        <v>2101</v>
      </c>
      <c r="K1066">
        <v>20</v>
      </c>
      <c r="L1066">
        <v>0</v>
      </c>
    </row>
    <row r="1067" spans="8:12">
      <c r="H1067" t="s">
        <v>262</v>
      </c>
      <c r="I1067" t="s">
        <v>186</v>
      </c>
      <c r="J1067">
        <v>2294</v>
      </c>
      <c r="K1067">
        <v>87</v>
      </c>
      <c r="L1067">
        <v>0</v>
      </c>
    </row>
    <row r="1068" spans="8:12">
      <c r="H1068" t="s">
        <v>262</v>
      </c>
      <c r="I1068" t="s">
        <v>187</v>
      </c>
      <c r="J1068">
        <v>2514</v>
      </c>
      <c r="K1068">
        <v>112</v>
      </c>
      <c r="L1068">
        <v>0</v>
      </c>
    </row>
    <row r="1069" spans="8:12">
      <c r="H1069" t="s">
        <v>262</v>
      </c>
      <c r="I1069" t="s">
        <v>188</v>
      </c>
      <c r="J1069">
        <v>1949</v>
      </c>
      <c r="K1069">
        <v>18</v>
      </c>
      <c r="L1069">
        <v>0</v>
      </c>
    </row>
    <row r="1070" spans="8:12">
      <c r="H1070" t="s">
        <v>262</v>
      </c>
      <c r="I1070" t="s">
        <v>20</v>
      </c>
      <c r="J1070">
        <v>2121</v>
      </c>
      <c r="K1070">
        <v>105</v>
      </c>
      <c r="L1070">
        <v>0</v>
      </c>
    </row>
    <row r="1071" spans="8:12">
      <c r="H1071" t="s">
        <v>262</v>
      </c>
      <c r="I1071" t="s">
        <v>189</v>
      </c>
      <c r="J1071">
        <v>1641</v>
      </c>
      <c r="K1071">
        <v>117</v>
      </c>
      <c r="L1071">
        <v>0</v>
      </c>
    </row>
    <row r="1072" spans="8:12">
      <c r="H1072" t="s">
        <v>262</v>
      </c>
      <c r="I1072" t="s">
        <v>190</v>
      </c>
      <c r="J1072">
        <v>1784</v>
      </c>
      <c r="K1072">
        <v>23</v>
      </c>
      <c r="L1072">
        <v>0</v>
      </c>
    </row>
    <row r="1073" spans="8:12">
      <c r="H1073" t="s">
        <v>262</v>
      </c>
      <c r="I1073" t="s">
        <v>191</v>
      </c>
      <c r="J1073">
        <v>5233</v>
      </c>
      <c r="K1073">
        <v>21</v>
      </c>
      <c r="L1073">
        <v>0</v>
      </c>
    </row>
    <row r="1074" spans="8:12">
      <c r="H1074" t="s">
        <v>262</v>
      </c>
      <c r="I1074" t="s">
        <v>21</v>
      </c>
      <c r="J1074">
        <v>6024</v>
      </c>
      <c r="K1074">
        <v>64</v>
      </c>
      <c r="L1074">
        <v>0</v>
      </c>
    </row>
    <row r="1075" spans="8:12">
      <c r="H1075" t="s">
        <v>262</v>
      </c>
      <c r="I1075" t="s">
        <v>192</v>
      </c>
      <c r="J1075">
        <v>4758</v>
      </c>
      <c r="K1075">
        <v>24</v>
      </c>
      <c r="L1075">
        <v>0</v>
      </c>
    </row>
    <row r="1076" spans="8:12">
      <c r="H1076" t="s">
        <v>262</v>
      </c>
      <c r="I1076" t="s">
        <v>193</v>
      </c>
      <c r="J1076">
        <v>6458</v>
      </c>
      <c r="K1076">
        <v>99</v>
      </c>
      <c r="L1076">
        <v>0</v>
      </c>
    </row>
    <row r="1077" spans="8:12">
      <c r="H1077" t="s">
        <v>262</v>
      </c>
      <c r="I1077" t="s">
        <v>194</v>
      </c>
      <c r="J1077">
        <v>9631</v>
      </c>
      <c r="K1077">
        <v>62</v>
      </c>
      <c r="L1077">
        <v>0</v>
      </c>
    </row>
    <row r="1078" spans="8:12">
      <c r="H1078" t="s">
        <v>262</v>
      </c>
      <c r="I1078" t="s">
        <v>22</v>
      </c>
      <c r="J1078">
        <v>11730</v>
      </c>
      <c r="K1078">
        <v>189</v>
      </c>
      <c r="L1078">
        <v>0</v>
      </c>
    </row>
    <row r="1079" spans="8:12">
      <c r="H1079" t="s">
        <v>262</v>
      </c>
      <c r="I1079" t="s">
        <v>195</v>
      </c>
      <c r="J1079">
        <v>11568</v>
      </c>
      <c r="K1079">
        <v>84</v>
      </c>
      <c r="L1079">
        <v>0</v>
      </c>
    </row>
    <row r="1080" spans="8:12">
      <c r="H1080" t="s">
        <v>262</v>
      </c>
      <c r="I1080" t="s">
        <v>196</v>
      </c>
      <c r="J1080">
        <v>12054</v>
      </c>
      <c r="K1080">
        <v>88</v>
      </c>
      <c r="L1080">
        <v>0</v>
      </c>
    </row>
    <row r="1081" spans="8:12">
      <c r="H1081" t="s">
        <v>262</v>
      </c>
      <c r="I1081" t="s">
        <v>197</v>
      </c>
      <c r="J1081">
        <v>12137</v>
      </c>
      <c r="K1081">
        <v>80</v>
      </c>
      <c r="L1081">
        <v>0</v>
      </c>
    </row>
    <row r="1082" spans="8:12">
      <c r="H1082" t="s">
        <v>262</v>
      </c>
      <c r="I1082" t="s">
        <v>23</v>
      </c>
      <c r="J1082">
        <v>11952</v>
      </c>
      <c r="K1082">
        <v>19</v>
      </c>
      <c r="L1082">
        <v>0</v>
      </c>
    </row>
    <row r="1083" spans="8:12">
      <c r="H1083" t="s">
        <v>262</v>
      </c>
      <c r="I1083" t="s">
        <v>198</v>
      </c>
      <c r="J1083">
        <v>11564</v>
      </c>
      <c r="K1083">
        <v>115</v>
      </c>
      <c r="L1083">
        <v>0</v>
      </c>
    </row>
    <row r="1084" spans="8:12">
      <c r="H1084" t="s">
        <v>262</v>
      </c>
      <c r="I1084" t="s">
        <v>199</v>
      </c>
      <c r="J1084">
        <v>11350</v>
      </c>
      <c r="K1084">
        <v>81</v>
      </c>
      <c r="L1084">
        <v>0</v>
      </c>
    </row>
    <row r="1085" spans="8:12">
      <c r="H1085" t="s">
        <v>262</v>
      </c>
      <c r="I1085" t="s">
        <v>200</v>
      </c>
      <c r="J1085">
        <v>11256</v>
      </c>
      <c r="K1085">
        <v>60</v>
      </c>
      <c r="L1085">
        <v>0</v>
      </c>
    </row>
    <row r="1086" spans="8:12">
      <c r="H1086" t="s">
        <v>262</v>
      </c>
      <c r="I1086" t="s">
        <v>24</v>
      </c>
      <c r="J1086">
        <v>11231</v>
      </c>
      <c r="K1086">
        <v>117</v>
      </c>
      <c r="L1086">
        <v>0</v>
      </c>
    </row>
    <row r="1087" spans="8:12">
      <c r="H1087" t="s">
        <v>262</v>
      </c>
      <c r="I1087" t="s">
        <v>201</v>
      </c>
      <c r="J1087">
        <v>11114</v>
      </c>
      <c r="K1087">
        <v>86</v>
      </c>
      <c r="L1087">
        <v>0</v>
      </c>
    </row>
    <row r="1088" spans="8:12">
      <c r="H1088" t="s">
        <v>262</v>
      </c>
      <c r="I1088" t="s">
        <v>202</v>
      </c>
      <c r="J1088">
        <v>11310</v>
      </c>
      <c r="K1088">
        <v>61</v>
      </c>
      <c r="L1088">
        <v>0</v>
      </c>
    </row>
    <row r="1089" spans="8:12">
      <c r="H1089" t="s">
        <v>262</v>
      </c>
      <c r="I1089" t="s">
        <v>203</v>
      </c>
      <c r="J1089">
        <v>11507</v>
      </c>
      <c r="K1089">
        <v>26</v>
      </c>
      <c r="L1089">
        <v>0</v>
      </c>
    </row>
    <row r="1090" spans="8:12">
      <c r="H1090" t="s">
        <v>262</v>
      </c>
      <c r="I1090" t="s">
        <v>25</v>
      </c>
      <c r="J1090">
        <v>11617</v>
      </c>
      <c r="K1090">
        <v>85</v>
      </c>
      <c r="L1090">
        <v>0</v>
      </c>
    </row>
    <row r="1091" spans="8:12">
      <c r="H1091" t="s">
        <v>262</v>
      </c>
      <c r="I1091" t="s">
        <v>204</v>
      </c>
      <c r="J1091">
        <v>11070</v>
      </c>
      <c r="K1091">
        <v>22</v>
      </c>
      <c r="L1091">
        <v>0</v>
      </c>
    </row>
    <row r="1092" spans="8:12">
      <c r="H1092" t="s">
        <v>262</v>
      </c>
      <c r="I1092" t="s">
        <v>205</v>
      </c>
      <c r="J1092">
        <v>10988</v>
      </c>
      <c r="K1092">
        <v>20</v>
      </c>
      <c r="L1092">
        <v>0</v>
      </c>
    </row>
    <row r="1093" spans="8:12">
      <c r="H1093" t="s">
        <v>262</v>
      </c>
      <c r="I1093" t="s">
        <v>206</v>
      </c>
      <c r="J1093">
        <v>10483</v>
      </c>
      <c r="K1093">
        <v>70</v>
      </c>
      <c r="L1093">
        <v>0</v>
      </c>
    </row>
    <row r="1094" spans="8:12">
      <c r="H1094" t="s">
        <v>262</v>
      </c>
      <c r="I1094" t="s">
        <v>26</v>
      </c>
      <c r="J1094">
        <v>9854</v>
      </c>
      <c r="K1094">
        <v>89</v>
      </c>
      <c r="L1094">
        <v>0</v>
      </c>
    </row>
    <row r="1095" spans="8:12">
      <c r="H1095" t="s">
        <v>262</v>
      </c>
      <c r="I1095" t="s">
        <v>207</v>
      </c>
      <c r="J1095">
        <v>8976</v>
      </c>
      <c r="K1095">
        <v>36</v>
      </c>
      <c r="L1095">
        <v>0</v>
      </c>
    </row>
    <row r="1096" spans="8:12">
      <c r="H1096" t="s">
        <v>262</v>
      </c>
      <c r="I1096" t="s">
        <v>208</v>
      </c>
      <c r="J1096">
        <v>6965</v>
      </c>
      <c r="K1096">
        <v>253</v>
      </c>
      <c r="L1096">
        <v>0</v>
      </c>
    </row>
    <row r="1097" spans="8:12">
      <c r="H1097" t="s">
        <v>262</v>
      </c>
      <c r="I1097" t="s">
        <v>209</v>
      </c>
      <c r="J1097">
        <v>5615</v>
      </c>
      <c r="K1097">
        <v>22</v>
      </c>
      <c r="L1097">
        <v>0</v>
      </c>
    </row>
    <row r="1098" spans="8:12">
      <c r="H1098" t="s">
        <v>262</v>
      </c>
      <c r="I1098" t="s">
        <v>27</v>
      </c>
      <c r="J1098">
        <v>4861</v>
      </c>
      <c r="K1098">
        <v>167</v>
      </c>
      <c r="L1098">
        <v>0</v>
      </c>
    </row>
    <row r="1099" spans="8:12">
      <c r="H1099" t="s">
        <v>262</v>
      </c>
      <c r="I1099" t="s">
        <v>210</v>
      </c>
      <c r="J1099">
        <v>4081</v>
      </c>
      <c r="K1099">
        <v>64</v>
      </c>
      <c r="L1099">
        <v>0</v>
      </c>
    </row>
    <row r="1100" spans="8:12">
      <c r="H1100" t="s">
        <v>262</v>
      </c>
      <c r="I1100" t="s">
        <v>211</v>
      </c>
      <c r="J1100">
        <v>4894</v>
      </c>
      <c r="K1100">
        <v>56</v>
      </c>
      <c r="L1100">
        <v>0</v>
      </c>
    </row>
    <row r="1101" spans="8:12">
      <c r="H1101" t="s">
        <v>262</v>
      </c>
      <c r="I1101" t="s">
        <v>212</v>
      </c>
      <c r="J1101">
        <v>4841</v>
      </c>
      <c r="K1101">
        <v>122</v>
      </c>
      <c r="L1101">
        <v>0</v>
      </c>
    </row>
    <row r="1102" spans="8:12">
      <c r="H1102" t="s">
        <v>262</v>
      </c>
      <c r="I1102" t="s">
        <v>28</v>
      </c>
      <c r="J1102">
        <v>4565</v>
      </c>
      <c r="K1102">
        <v>80</v>
      </c>
      <c r="L1102">
        <v>0</v>
      </c>
    </row>
    <row r="1103" spans="8:12">
      <c r="H1103" t="s">
        <v>262</v>
      </c>
      <c r="I1103" t="s">
        <v>213</v>
      </c>
      <c r="J1103">
        <v>5844</v>
      </c>
      <c r="K1103">
        <v>76</v>
      </c>
      <c r="L1103">
        <v>0</v>
      </c>
    </row>
    <row r="1104" spans="8:12">
      <c r="H1104" t="s">
        <v>262</v>
      </c>
      <c r="I1104" t="s">
        <v>214</v>
      </c>
      <c r="J1104">
        <v>5095</v>
      </c>
      <c r="K1104">
        <v>203</v>
      </c>
      <c r="L1104">
        <v>0</v>
      </c>
    </row>
    <row r="1105" spans="8:12">
      <c r="H1105" t="s">
        <v>262</v>
      </c>
      <c r="I1105" t="s">
        <v>215</v>
      </c>
      <c r="J1105">
        <v>3968</v>
      </c>
      <c r="K1105">
        <v>105</v>
      </c>
      <c r="L1105">
        <v>0</v>
      </c>
    </row>
    <row r="1106" spans="8:12">
      <c r="H1106" t="s">
        <v>262</v>
      </c>
      <c r="I1106" t="s">
        <v>29</v>
      </c>
      <c r="J1106">
        <v>3738</v>
      </c>
      <c r="K1106">
        <v>70</v>
      </c>
      <c r="L1106">
        <v>0</v>
      </c>
    </row>
    <row r="1107" spans="8:12">
      <c r="H1107" t="s">
        <v>262</v>
      </c>
      <c r="I1107" t="s">
        <v>216</v>
      </c>
      <c r="J1107">
        <v>4017</v>
      </c>
      <c r="K1107">
        <v>104</v>
      </c>
      <c r="L1107">
        <v>0</v>
      </c>
    </row>
    <row r="1108" spans="8:12">
      <c r="H1108" t="s">
        <v>262</v>
      </c>
      <c r="I1108" t="s">
        <v>217</v>
      </c>
      <c r="J1108">
        <v>4394</v>
      </c>
      <c r="K1108">
        <v>91</v>
      </c>
      <c r="L1108">
        <v>0</v>
      </c>
    </row>
    <row r="1109" spans="8:12">
      <c r="H1109" t="s">
        <v>262</v>
      </c>
      <c r="I1109" t="s">
        <v>218</v>
      </c>
      <c r="J1109">
        <v>4228</v>
      </c>
      <c r="K1109">
        <v>86</v>
      </c>
      <c r="L1109">
        <v>0</v>
      </c>
    </row>
    <row r="1110" spans="8:12">
      <c r="H1110" t="s">
        <v>262</v>
      </c>
      <c r="I1110" t="s">
        <v>30</v>
      </c>
      <c r="J1110">
        <v>4558</v>
      </c>
      <c r="K1110">
        <v>163</v>
      </c>
      <c r="L1110">
        <v>0</v>
      </c>
    </row>
    <row r="1111" spans="8:12">
      <c r="H1111" t="s">
        <v>262</v>
      </c>
      <c r="I1111" t="s">
        <v>219</v>
      </c>
      <c r="J1111">
        <v>4921</v>
      </c>
      <c r="K1111">
        <v>32</v>
      </c>
      <c r="L1111">
        <v>0</v>
      </c>
    </row>
    <row r="1112" spans="8:12">
      <c r="H1112" t="s">
        <v>262</v>
      </c>
      <c r="I1112" t="s">
        <v>220</v>
      </c>
      <c r="J1112">
        <v>3920</v>
      </c>
      <c r="K1112">
        <v>69</v>
      </c>
      <c r="L1112">
        <v>0</v>
      </c>
    </row>
    <row r="1113" spans="8:12">
      <c r="H1113" t="s">
        <v>262</v>
      </c>
      <c r="I1113" t="s">
        <v>221</v>
      </c>
      <c r="J1113">
        <v>3791</v>
      </c>
      <c r="K1113">
        <v>28</v>
      </c>
      <c r="L1113">
        <v>0</v>
      </c>
    </row>
    <row r="1114" spans="8:12">
      <c r="H1114" t="s">
        <v>262</v>
      </c>
      <c r="I1114" t="s">
        <v>31</v>
      </c>
      <c r="J1114">
        <v>4302</v>
      </c>
      <c r="K1114">
        <v>64</v>
      </c>
      <c r="L1114">
        <v>0</v>
      </c>
    </row>
    <row r="1115" spans="8:12">
      <c r="H1115" t="s">
        <v>262</v>
      </c>
      <c r="I1115" t="s">
        <v>222</v>
      </c>
      <c r="J1115">
        <v>3966</v>
      </c>
      <c r="K1115">
        <v>79</v>
      </c>
      <c r="L1115">
        <v>0</v>
      </c>
    </row>
    <row r="1116" spans="8:12">
      <c r="H1116" t="s">
        <v>262</v>
      </c>
      <c r="I1116" t="s">
        <v>223</v>
      </c>
      <c r="J1116">
        <v>3964</v>
      </c>
      <c r="K1116">
        <v>61</v>
      </c>
      <c r="L1116">
        <v>0</v>
      </c>
    </row>
    <row r="1117" spans="8:12">
      <c r="H1117" t="s">
        <v>262</v>
      </c>
      <c r="I1117" t="s">
        <v>224</v>
      </c>
      <c r="J1117">
        <v>4565</v>
      </c>
      <c r="K1117">
        <v>122</v>
      </c>
      <c r="L1117">
        <v>0</v>
      </c>
    </row>
    <row r="1118" spans="8:12">
      <c r="H1118" t="s">
        <v>262</v>
      </c>
      <c r="I1118" t="s">
        <v>32</v>
      </c>
      <c r="J1118">
        <v>4035</v>
      </c>
      <c r="K1118">
        <v>77</v>
      </c>
      <c r="L1118">
        <v>0</v>
      </c>
    </row>
    <row r="1119" spans="8:12">
      <c r="H1119" t="s">
        <v>262</v>
      </c>
      <c r="I1119" t="s">
        <v>225</v>
      </c>
      <c r="J1119">
        <v>3915</v>
      </c>
      <c r="K1119">
        <v>108</v>
      </c>
      <c r="L1119">
        <v>0</v>
      </c>
    </row>
    <row r="1120" spans="8:12">
      <c r="H1120" t="s">
        <v>262</v>
      </c>
      <c r="I1120" t="s">
        <v>226</v>
      </c>
      <c r="J1120">
        <v>4141</v>
      </c>
      <c r="K1120">
        <v>86</v>
      </c>
      <c r="L1120">
        <v>0</v>
      </c>
    </row>
    <row r="1121" spans="8:12">
      <c r="H1121" t="s">
        <v>262</v>
      </c>
      <c r="I1121" t="s">
        <v>227</v>
      </c>
      <c r="J1121">
        <v>3373</v>
      </c>
      <c r="K1121">
        <v>31</v>
      </c>
      <c r="L1121">
        <v>0</v>
      </c>
    </row>
    <row r="1122" spans="8:12">
      <c r="H1122" t="s">
        <v>262</v>
      </c>
      <c r="I1122" t="s">
        <v>33</v>
      </c>
      <c r="J1122">
        <v>4267</v>
      </c>
      <c r="K1122">
        <v>117</v>
      </c>
      <c r="L1122">
        <v>0</v>
      </c>
    </row>
    <row r="1123" spans="8:12">
      <c r="H1123" t="s">
        <v>262</v>
      </c>
      <c r="I1123" t="s">
        <v>228</v>
      </c>
      <c r="J1123">
        <v>4071</v>
      </c>
      <c r="K1123">
        <v>87</v>
      </c>
      <c r="L1123">
        <v>0</v>
      </c>
    </row>
    <row r="1124" spans="8:12">
      <c r="H1124" t="s">
        <v>262</v>
      </c>
      <c r="I1124" t="s">
        <v>229</v>
      </c>
      <c r="J1124">
        <v>3364</v>
      </c>
      <c r="K1124">
        <v>55</v>
      </c>
      <c r="L1124">
        <v>0</v>
      </c>
    </row>
    <row r="1125" spans="8:12">
      <c r="H1125" t="s">
        <v>262</v>
      </c>
      <c r="I1125" t="s">
        <v>230</v>
      </c>
      <c r="J1125">
        <v>4016</v>
      </c>
      <c r="K1125">
        <v>83</v>
      </c>
      <c r="L1125">
        <v>0</v>
      </c>
    </row>
    <row r="1126" spans="8:12">
      <c r="H1126" t="s">
        <v>262</v>
      </c>
      <c r="I1126" t="s">
        <v>34</v>
      </c>
      <c r="J1126">
        <v>4164</v>
      </c>
      <c r="K1126">
        <v>40</v>
      </c>
      <c r="L1126">
        <v>0</v>
      </c>
    </row>
    <row r="1127" spans="8:12">
      <c r="H1127" t="s">
        <v>262</v>
      </c>
      <c r="I1127" t="s">
        <v>231</v>
      </c>
      <c r="J1127">
        <v>3958</v>
      </c>
      <c r="K1127">
        <v>85</v>
      </c>
      <c r="L1127">
        <v>0</v>
      </c>
    </row>
    <row r="1128" spans="8:12">
      <c r="H1128" t="s">
        <v>262</v>
      </c>
      <c r="I1128" t="s">
        <v>232</v>
      </c>
      <c r="J1128">
        <v>4071</v>
      </c>
      <c r="K1128">
        <v>89</v>
      </c>
      <c r="L1128">
        <v>0</v>
      </c>
    </row>
    <row r="1129" spans="8:12">
      <c r="H1129" t="s">
        <v>262</v>
      </c>
      <c r="I1129" t="s">
        <v>233</v>
      </c>
      <c r="J1129">
        <v>3866</v>
      </c>
      <c r="K1129">
        <v>89</v>
      </c>
      <c r="L1129">
        <v>0</v>
      </c>
    </row>
    <row r="1130" spans="8:12">
      <c r="H1130" t="s">
        <v>262</v>
      </c>
      <c r="I1130" t="s">
        <v>35</v>
      </c>
      <c r="J1130">
        <v>3527</v>
      </c>
      <c r="K1130">
        <v>79</v>
      </c>
      <c r="L1130">
        <v>0</v>
      </c>
    </row>
    <row r="1131" spans="8:12">
      <c r="H1131" t="s">
        <v>262</v>
      </c>
      <c r="I1131" t="s">
        <v>234</v>
      </c>
      <c r="J1131">
        <v>4124</v>
      </c>
      <c r="K1131">
        <v>67</v>
      </c>
      <c r="L1131">
        <v>0</v>
      </c>
    </row>
    <row r="1132" spans="8:12">
      <c r="H1132" t="s">
        <v>262</v>
      </c>
      <c r="I1132" t="s">
        <v>235</v>
      </c>
      <c r="J1132">
        <v>4126</v>
      </c>
      <c r="K1132">
        <v>102</v>
      </c>
      <c r="L1132">
        <v>0</v>
      </c>
    </row>
    <row r="1133" spans="8:12">
      <c r="H1133" t="s">
        <v>262</v>
      </c>
      <c r="I1133" t="s">
        <v>236</v>
      </c>
      <c r="J1133">
        <v>3422</v>
      </c>
      <c r="K1133">
        <v>86</v>
      </c>
      <c r="L1133">
        <v>0</v>
      </c>
    </row>
    <row r="1134" spans="8:12">
      <c r="H1134" t="s">
        <v>262</v>
      </c>
      <c r="I1134" t="s">
        <v>36</v>
      </c>
      <c r="J1134">
        <v>4435</v>
      </c>
      <c r="K1134">
        <v>77</v>
      </c>
      <c r="L1134">
        <v>0</v>
      </c>
    </row>
    <row r="1135" spans="8:12">
      <c r="H1135" t="s">
        <v>262</v>
      </c>
      <c r="I1135" t="s">
        <v>237</v>
      </c>
      <c r="J1135">
        <v>4283</v>
      </c>
      <c r="K1135">
        <v>100</v>
      </c>
      <c r="L1135">
        <v>0</v>
      </c>
    </row>
    <row r="1136" spans="8:12">
      <c r="H1136" t="s">
        <v>262</v>
      </c>
      <c r="I1136" t="s">
        <v>238</v>
      </c>
      <c r="J1136">
        <v>3058</v>
      </c>
      <c r="K1136">
        <v>27</v>
      </c>
      <c r="L1136">
        <v>0</v>
      </c>
    </row>
    <row r="1137" spans="8:12">
      <c r="H1137" t="s">
        <v>262</v>
      </c>
      <c r="I1137" t="s">
        <v>239</v>
      </c>
      <c r="J1137">
        <v>4137</v>
      </c>
      <c r="K1137">
        <v>132</v>
      </c>
      <c r="L1137">
        <v>0</v>
      </c>
    </row>
    <row r="1138" spans="8:12">
      <c r="H1138" t="s">
        <v>262</v>
      </c>
      <c r="I1138" t="s">
        <v>37</v>
      </c>
      <c r="J1138">
        <v>4199</v>
      </c>
      <c r="K1138">
        <v>24</v>
      </c>
      <c r="L1138">
        <v>0</v>
      </c>
    </row>
    <row r="1139" spans="8:12">
      <c r="H1139" t="s">
        <v>262</v>
      </c>
      <c r="I1139" t="s">
        <v>240</v>
      </c>
      <c r="J1139">
        <v>4099</v>
      </c>
      <c r="K1139">
        <v>85</v>
      </c>
      <c r="L1139">
        <v>0</v>
      </c>
    </row>
    <row r="1140" spans="8:12">
      <c r="H1140" t="s">
        <v>262</v>
      </c>
      <c r="I1140" t="s">
        <v>241</v>
      </c>
      <c r="J1140">
        <v>4864</v>
      </c>
      <c r="K1140">
        <v>26</v>
      </c>
      <c r="L1140">
        <v>0</v>
      </c>
    </row>
    <row r="1141" spans="8:12">
      <c r="H1141" t="s">
        <v>262</v>
      </c>
      <c r="I1141" t="s">
        <v>242</v>
      </c>
      <c r="J1141">
        <v>3946</v>
      </c>
      <c r="K1141">
        <v>27</v>
      </c>
      <c r="L1141">
        <v>0</v>
      </c>
    </row>
    <row r="1142" spans="8:12">
      <c r="H1142" t="s">
        <v>262</v>
      </c>
      <c r="I1142" t="s">
        <v>38</v>
      </c>
      <c r="J1142">
        <v>3520</v>
      </c>
      <c r="K1142">
        <v>85</v>
      </c>
      <c r="L1142">
        <v>0</v>
      </c>
    </row>
    <row r="1143" spans="8:12">
      <c r="H1143" t="s">
        <v>262</v>
      </c>
      <c r="I1143" t="s">
        <v>243</v>
      </c>
      <c r="J1143">
        <v>4347</v>
      </c>
      <c r="K1143">
        <v>24</v>
      </c>
      <c r="L1143">
        <v>0</v>
      </c>
    </row>
    <row r="1144" spans="8:12">
      <c r="H1144" t="s">
        <v>262</v>
      </c>
      <c r="I1144" t="s">
        <v>244</v>
      </c>
      <c r="J1144">
        <v>3214</v>
      </c>
      <c r="K1144">
        <v>133</v>
      </c>
      <c r="L1144">
        <v>0</v>
      </c>
    </row>
    <row r="1145" spans="8:12">
      <c r="H1145" t="s">
        <v>262</v>
      </c>
      <c r="I1145" t="s">
        <v>245</v>
      </c>
      <c r="J1145">
        <v>4797</v>
      </c>
      <c r="K1145">
        <v>29</v>
      </c>
      <c r="L1145">
        <v>0</v>
      </c>
    </row>
    <row r="1146" spans="8:12">
      <c r="H1146" t="s">
        <v>262</v>
      </c>
      <c r="I1146" t="s">
        <v>39</v>
      </c>
      <c r="J1146">
        <v>6696</v>
      </c>
      <c r="K1146">
        <v>119</v>
      </c>
      <c r="L1146">
        <v>0</v>
      </c>
    </row>
    <row r="1147" spans="8:12">
      <c r="H1147" t="s">
        <v>262</v>
      </c>
      <c r="I1147" t="s">
        <v>246</v>
      </c>
      <c r="J1147">
        <v>5936</v>
      </c>
      <c r="K1147">
        <v>65</v>
      </c>
      <c r="L1147">
        <v>0</v>
      </c>
    </row>
    <row r="1148" spans="8:12">
      <c r="H1148" t="s">
        <v>262</v>
      </c>
      <c r="I1148" t="s">
        <v>247</v>
      </c>
      <c r="J1148">
        <v>5404</v>
      </c>
      <c r="K1148">
        <v>173</v>
      </c>
      <c r="L1148">
        <v>0</v>
      </c>
    </row>
    <row r="1149" spans="8:12">
      <c r="H1149" t="s">
        <v>262</v>
      </c>
      <c r="I1149" t="s">
        <v>248</v>
      </c>
      <c r="J1149">
        <v>5457</v>
      </c>
      <c r="K1149">
        <v>65</v>
      </c>
      <c r="L1149">
        <v>0</v>
      </c>
    </row>
    <row r="1150" spans="8:12">
      <c r="H1150" t="s">
        <v>262</v>
      </c>
      <c r="I1150" t="s">
        <v>40</v>
      </c>
      <c r="J1150">
        <v>3896</v>
      </c>
      <c r="K1150">
        <v>105</v>
      </c>
      <c r="L1150">
        <v>0</v>
      </c>
    </row>
    <row r="1151" spans="8:12">
      <c r="H1151" t="s">
        <v>262</v>
      </c>
      <c r="I1151" t="s">
        <v>249</v>
      </c>
      <c r="J1151">
        <v>2520</v>
      </c>
      <c r="K1151">
        <v>191</v>
      </c>
      <c r="L1151">
        <v>0</v>
      </c>
    </row>
    <row r="1152" spans="8:12">
      <c r="H1152" t="s">
        <v>262</v>
      </c>
      <c r="I1152" t="s">
        <v>250</v>
      </c>
      <c r="J1152">
        <v>1511</v>
      </c>
      <c r="K1152">
        <v>60</v>
      </c>
      <c r="L1152">
        <v>0</v>
      </c>
    </row>
    <row r="1153" spans="8:12">
      <c r="H1153" t="s">
        <v>262</v>
      </c>
      <c r="I1153" t="s">
        <v>251</v>
      </c>
      <c r="J1153">
        <v>1497</v>
      </c>
      <c r="K1153">
        <v>47</v>
      </c>
      <c r="L1153">
        <v>0</v>
      </c>
    </row>
    <row r="1154" spans="8:12">
      <c r="H1154" t="s">
        <v>263</v>
      </c>
      <c r="I1154" t="s">
        <v>17</v>
      </c>
      <c r="J1154">
        <v>1698</v>
      </c>
      <c r="K1154">
        <v>70</v>
      </c>
      <c r="L1154">
        <v>0</v>
      </c>
    </row>
    <row r="1155" spans="8:12">
      <c r="H1155" t="s">
        <v>263</v>
      </c>
      <c r="I1155" t="s">
        <v>180</v>
      </c>
      <c r="J1155">
        <v>1720</v>
      </c>
      <c r="K1155">
        <v>105</v>
      </c>
      <c r="L1155">
        <v>0</v>
      </c>
    </row>
    <row r="1156" spans="8:12">
      <c r="H1156" t="s">
        <v>263</v>
      </c>
      <c r="I1156" t="s">
        <v>181</v>
      </c>
      <c r="J1156">
        <v>2085</v>
      </c>
      <c r="K1156">
        <v>73</v>
      </c>
      <c r="L1156">
        <v>0</v>
      </c>
    </row>
    <row r="1157" spans="8:12">
      <c r="H1157" t="s">
        <v>263</v>
      </c>
      <c r="I1157" t="s">
        <v>182</v>
      </c>
      <c r="J1157">
        <v>2438</v>
      </c>
      <c r="K1157">
        <v>113</v>
      </c>
      <c r="L1157">
        <v>0</v>
      </c>
    </row>
    <row r="1158" spans="8:12">
      <c r="H1158" t="s">
        <v>263</v>
      </c>
      <c r="I1158" t="s">
        <v>18</v>
      </c>
      <c r="J1158">
        <v>2448</v>
      </c>
      <c r="K1158">
        <v>25</v>
      </c>
      <c r="L1158">
        <v>0</v>
      </c>
    </row>
    <row r="1159" spans="8:12">
      <c r="H1159" t="s">
        <v>263</v>
      </c>
      <c r="I1159" t="s">
        <v>183</v>
      </c>
      <c r="J1159">
        <v>2186</v>
      </c>
      <c r="K1159">
        <v>72</v>
      </c>
      <c r="L1159">
        <v>0</v>
      </c>
    </row>
    <row r="1160" spans="8:12">
      <c r="H1160" t="s">
        <v>263</v>
      </c>
      <c r="I1160" t="s">
        <v>184</v>
      </c>
      <c r="J1160">
        <v>1814</v>
      </c>
      <c r="K1160">
        <v>21</v>
      </c>
      <c r="L1160">
        <v>0</v>
      </c>
    </row>
    <row r="1161" spans="8:12">
      <c r="H1161" t="s">
        <v>263</v>
      </c>
      <c r="I1161" t="s">
        <v>185</v>
      </c>
      <c r="J1161">
        <v>1951</v>
      </c>
      <c r="K1161">
        <v>65</v>
      </c>
      <c r="L1161">
        <v>0</v>
      </c>
    </row>
    <row r="1162" spans="8:12">
      <c r="H1162" t="s">
        <v>263</v>
      </c>
      <c r="I1162" t="s">
        <v>19</v>
      </c>
      <c r="J1162">
        <v>2073</v>
      </c>
      <c r="K1162">
        <v>73</v>
      </c>
      <c r="L1162">
        <v>0</v>
      </c>
    </row>
    <row r="1163" spans="8:12">
      <c r="H1163" t="s">
        <v>263</v>
      </c>
      <c r="I1163" t="s">
        <v>186</v>
      </c>
      <c r="J1163">
        <v>1900</v>
      </c>
      <c r="K1163">
        <v>47</v>
      </c>
      <c r="L1163">
        <v>0</v>
      </c>
    </row>
    <row r="1164" spans="8:12">
      <c r="H1164" t="s">
        <v>263</v>
      </c>
      <c r="I1164" t="s">
        <v>187</v>
      </c>
      <c r="J1164">
        <v>1945</v>
      </c>
      <c r="K1164">
        <v>47</v>
      </c>
      <c r="L1164">
        <v>0</v>
      </c>
    </row>
    <row r="1165" spans="8:12">
      <c r="H1165" t="s">
        <v>263</v>
      </c>
      <c r="I1165" t="s">
        <v>188</v>
      </c>
      <c r="J1165">
        <v>2344</v>
      </c>
      <c r="K1165">
        <v>112</v>
      </c>
      <c r="L1165">
        <v>0</v>
      </c>
    </row>
    <row r="1166" spans="8:12">
      <c r="H1166" t="s">
        <v>263</v>
      </c>
      <c r="I1166" t="s">
        <v>20</v>
      </c>
      <c r="J1166">
        <v>2117</v>
      </c>
      <c r="K1166">
        <v>22</v>
      </c>
      <c r="L1166">
        <v>0</v>
      </c>
    </row>
    <row r="1167" spans="8:12">
      <c r="H1167" t="s">
        <v>263</v>
      </c>
      <c r="I1167" t="s">
        <v>189</v>
      </c>
      <c r="J1167">
        <v>1936</v>
      </c>
      <c r="K1167">
        <v>101</v>
      </c>
      <c r="L1167">
        <v>0</v>
      </c>
    </row>
    <row r="1168" spans="8:12">
      <c r="H1168" t="s">
        <v>263</v>
      </c>
      <c r="I1168" t="s">
        <v>190</v>
      </c>
      <c r="J1168">
        <v>2273</v>
      </c>
      <c r="K1168">
        <v>86</v>
      </c>
      <c r="L1168">
        <v>0</v>
      </c>
    </row>
    <row r="1169" spans="8:12">
      <c r="H1169" t="s">
        <v>263</v>
      </c>
      <c r="I1169" t="s">
        <v>191</v>
      </c>
      <c r="J1169">
        <v>4498</v>
      </c>
      <c r="K1169">
        <v>109</v>
      </c>
      <c r="L1169">
        <v>0</v>
      </c>
    </row>
    <row r="1170" spans="8:12">
      <c r="H1170" t="s">
        <v>263</v>
      </c>
      <c r="I1170" t="s">
        <v>21</v>
      </c>
      <c r="J1170">
        <v>6385</v>
      </c>
      <c r="K1170">
        <v>85</v>
      </c>
      <c r="L1170">
        <v>0</v>
      </c>
    </row>
    <row r="1171" spans="8:12">
      <c r="H1171" t="s">
        <v>263</v>
      </c>
      <c r="I1171" t="s">
        <v>192</v>
      </c>
      <c r="J1171">
        <v>4446</v>
      </c>
      <c r="K1171">
        <v>105</v>
      </c>
      <c r="L1171">
        <v>0</v>
      </c>
    </row>
    <row r="1172" spans="8:12">
      <c r="H1172" t="s">
        <v>263</v>
      </c>
      <c r="I1172" t="s">
        <v>193</v>
      </c>
      <c r="J1172">
        <v>4000</v>
      </c>
      <c r="K1172">
        <v>114</v>
      </c>
      <c r="L1172">
        <v>0</v>
      </c>
    </row>
    <row r="1173" spans="8:12">
      <c r="H1173" t="s">
        <v>263</v>
      </c>
      <c r="I1173" t="s">
        <v>194</v>
      </c>
      <c r="J1173">
        <v>6407</v>
      </c>
      <c r="K1173">
        <v>97</v>
      </c>
      <c r="L1173">
        <v>0</v>
      </c>
    </row>
    <row r="1174" spans="8:12">
      <c r="H1174" t="s">
        <v>263</v>
      </c>
      <c r="I1174" t="s">
        <v>22</v>
      </c>
      <c r="J1174">
        <v>8202</v>
      </c>
      <c r="K1174">
        <v>69</v>
      </c>
      <c r="L1174">
        <v>0</v>
      </c>
    </row>
    <row r="1175" spans="8:12">
      <c r="H1175" t="s">
        <v>263</v>
      </c>
      <c r="I1175" t="s">
        <v>195</v>
      </c>
      <c r="J1175">
        <v>9720</v>
      </c>
      <c r="K1175">
        <v>66</v>
      </c>
      <c r="L1175">
        <v>0</v>
      </c>
    </row>
    <row r="1176" spans="8:12">
      <c r="H1176" t="s">
        <v>263</v>
      </c>
      <c r="I1176" t="s">
        <v>196</v>
      </c>
      <c r="J1176">
        <v>9443</v>
      </c>
      <c r="K1176">
        <v>124</v>
      </c>
      <c r="L1176">
        <v>0</v>
      </c>
    </row>
    <row r="1177" spans="8:12">
      <c r="H1177" t="s">
        <v>263</v>
      </c>
      <c r="I1177" t="s">
        <v>197</v>
      </c>
      <c r="J1177">
        <v>8843</v>
      </c>
      <c r="K1177">
        <v>152</v>
      </c>
      <c r="L1177">
        <v>0</v>
      </c>
    </row>
    <row r="1178" spans="8:12">
      <c r="H1178" t="s">
        <v>263</v>
      </c>
      <c r="I1178" t="s">
        <v>23</v>
      </c>
      <c r="J1178">
        <v>8647</v>
      </c>
      <c r="K1178">
        <v>50</v>
      </c>
      <c r="L1178">
        <v>0</v>
      </c>
    </row>
    <row r="1179" spans="8:12">
      <c r="H1179" t="s">
        <v>263</v>
      </c>
      <c r="I1179" t="s">
        <v>198</v>
      </c>
      <c r="J1179">
        <v>8184</v>
      </c>
      <c r="K1179">
        <v>19</v>
      </c>
      <c r="L1179">
        <v>0</v>
      </c>
    </row>
    <row r="1180" spans="8:12">
      <c r="H1180" t="s">
        <v>263</v>
      </c>
      <c r="I1180" t="s">
        <v>199</v>
      </c>
      <c r="J1180">
        <v>8621</v>
      </c>
      <c r="K1180">
        <v>91</v>
      </c>
      <c r="L1180">
        <v>0</v>
      </c>
    </row>
    <row r="1181" spans="8:12">
      <c r="H1181" t="s">
        <v>263</v>
      </c>
      <c r="I1181" t="s">
        <v>200</v>
      </c>
      <c r="J1181">
        <v>8663</v>
      </c>
      <c r="K1181">
        <v>108</v>
      </c>
      <c r="L1181">
        <v>0</v>
      </c>
    </row>
    <row r="1182" spans="8:12">
      <c r="H1182" t="s">
        <v>263</v>
      </c>
      <c r="I1182" t="s">
        <v>24</v>
      </c>
      <c r="J1182">
        <v>8834</v>
      </c>
      <c r="K1182">
        <v>91</v>
      </c>
      <c r="L1182">
        <v>0</v>
      </c>
    </row>
    <row r="1183" spans="8:12">
      <c r="H1183" t="s">
        <v>263</v>
      </c>
      <c r="I1183" t="s">
        <v>201</v>
      </c>
      <c r="J1183">
        <v>8715</v>
      </c>
      <c r="K1183">
        <v>83</v>
      </c>
      <c r="L1183">
        <v>0</v>
      </c>
    </row>
    <row r="1184" spans="8:12">
      <c r="H1184" t="s">
        <v>263</v>
      </c>
      <c r="I1184" t="s">
        <v>202</v>
      </c>
      <c r="J1184">
        <v>7619</v>
      </c>
      <c r="K1184">
        <v>21</v>
      </c>
      <c r="L1184">
        <v>0</v>
      </c>
    </row>
    <row r="1185" spans="8:12">
      <c r="H1185" t="s">
        <v>263</v>
      </c>
      <c r="I1185" t="s">
        <v>203</v>
      </c>
      <c r="J1185">
        <v>7044</v>
      </c>
      <c r="K1185">
        <v>89</v>
      </c>
      <c r="L1185">
        <v>0</v>
      </c>
    </row>
    <row r="1186" spans="8:12">
      <c r="H1186" t="s">
        <v>263</v>
      </c>
      <c r="I1186" t="s">
        <v>25</v>
      </c>
      <c r="J1186">
        <v>7541</v>
      </c>
      <c r="K1186">
        <v>94</v>
      </c>
      <c r="L1186">
        <v>0</v>
      </c>
    </row>
    <row r="1187" spans="8:12">
      <c r="H1187" t="s">
        <v>263</v>
      </c>
      <c r="I1187" t="s">
        <v>204</v>
      </c>
      <c r="J1187">
        <v>7305</v>
      </c>
      <c r="K1187">
        <v>91</v>
      </c>
      <c r="L1187">
        <v>0</v>
      </c>
    </row>
    <row r="1188" spans="8:12">
      <c r="H1188" t="s">
        <v>263</v>
      </c>
      <c r="I1188" t="s">
        <v>205</v>
      </c>
      <c r="J1188">
        <v>7569</v>
      </c>
      <c r="K1188">
        <v>59</v>
      </c>
      <c r="L1188">
        <v>0</v>
      </c>
    </row>
    <row r="1189" spans="8:12">
      <c r="H1189" t="s">
        <v>263</v>
      </c>
      <c r="I1189" t="s">
        <v>206</v>
      </c>
      <c r="J1189">
        <v>7615</v>
      </c>
      <c r="K1189">
        <v>119</v>
      </c>
      <c r="L1189">
        <v>0</v>
      </c>
    </row>
    <row r="1190" spans="8:12">
      <c r="H1190" t="s">
        <v>263</v>
      </c>
      <c r="I1190" t="s">
        <v>26</v>
      </c>
      <c r="J1190">
        <v>6741</v>
      </c>
      <c r="K1190">
        <v>58</v>
      </c>
      <c r="L1190">
        <v>0</v>
      </c>
    </row>
    <row r="1191" spans="8:12">
      <c r="H1191" t="s">
        <v>263</v>
      </c>
      <c r="I1191" t="s">
        <v>207</v>
      </c>
      <c r="J1191">
        <v>7018</v>
      </c>
      <c r="K1191">
        <v>53</v>
      </c>
      <c r="L1191">
        <v>0</v>
      </c>
    </row>
    <row r="1192" spans="8:12">
      <c r="H1192" t="s">
        <v>263</v>
      </c>
      <c r="I1192" t="s">
        <v>208</v>
      </c>
      <c r="J1192">
        <v>7225</v>
      </c>
      <c r="K1192">
        <v>27</v>
      </c>
      <c r="L1192">
        <v>0</v>
      </c>
    </row>
    <row r="1193" spans="8:12">
      <c r="H1193" t="s">
        <v>263</v>
      </c>
      <c r="I1193" t="s">
        <v>209</v>
      </c>
      <c r="J1193">
        <v>6229</v>
      </c>
      <c r="K1193">
        <v>54</v>
      </c>
      <c r="L1193">
        <v>0</v>
      </c>
    </row>
    <row r="1194" spans="8:12">
      <c r="H1194" t="s">
        <v>263</v>
      </c>
      <c r="I1194" t="s">
        <v>27</v>
      </c>
      <c r="J1194">
        <v>6204</v>
      </c>
      <c r="K1194">
        <v>139</v>
      </c>
      <c r="L1194">
        <v>0</v>
      </c>
    </row>
    <row r="1195" spans="8:12">
      <c r="H1195" t="s">
        <v>263</v>
      </c>
      <c r="I1195" t="s">
        <v>210</v>
      </c>
      <c r="J1195">
        <v>5134</v>
      </c>
      <c r="K1195">
        <v>34</v>
      </c>
      <c r="L1195">
        <v>0</v>
      </c>
    </row>
    <row r="1196" spans="8:12">
      <c r="H1196" t="s">
        <v>263</v>
      </c>
      <c r="I1196" t="s">
        <v>211</v>
      </c>
      <c r="J1196">
        <v>4746</v>
      </c>
      <c r="K1196">
        <v>110</v>
      </c>
      <c r="L1196">
        <v>0</v>
      </c>
    </row>
    <row r="1197" spans="8:12">
      <c r="H1197" t="s">
        <v>263</v>
      </c>
      <c r="I1197" t="s">
        <v>212</v>
      </c>
      <c r="J1197">
        <v>4520</v>
      </c>
      <c r="K1197">
        <v>134</v>
      </c>
      <c r="L1197">
        <v>0</v>
      </c>
    </row>
    <row r="1198" spans="8:12">
      <c r="H1198" t="s">
        <v>263</v>
      </c>
      <c r="I1198" t="s">
        <v>28</v>
      </c>
      <c r="J1198">
        <v>4698</v>
      </c>
      <c r="K1198">
        <v>66</v>
      </c>
      <c r="L1198">
        <v>0</v>
      </c>
    </row>
    <row r="1199" spans="8:12">
      <c r="H1199" t="s">
        <v>263</v>
      </c>
      <c r="I1199" t="s">
        <v>213</v>
      </c>
      <c r="J1199">
        <v>3901</v>
      </c>
      <c r="K1199">
        <v>65</v>
      </c>
      <c r="L1199">
        <v>0</v>
      </c>
    </row>
    <row r="1200" spans="8:12">
      <c r="H1200" t="s">
        <v>263</v>
      </c>
      <c r="I1200" t="s">
        <v>214</v>
      </c>
      <c r="J1200">
        <v>3952</v>
      </c>
      <c r="K1200">
        <v>242</v>
      </c>
      <c r="L1200">
        <v>0</v>
      </c>
    </row>
    <row r="1201" spans="8:12">
      <c r="H1201" t="s">
        <v>263</v>
      </c>
      <c r="I1201" t="s">
        <v>215</v>
      </c>
      <c r="J1201">
        <v>4023</v>
      </c>
      <c r="K1201">
        <v>96</v>
      </c>
      <c r="L1201">
        <v>0</v>
      </c>
    </row>
    <row r="1202" spans="8:12">
      <c r="H1202" t="s">
        <v>263</v>
      </c>
      <c r="I1202" t="s">
        <v>29</v>
      </c>
      <c r="J1202">
        <v>3967</v>
      </c>
      <c r="K1202">
        <v>224</v>
      </c>
      <c r="L1202">
        <v>0</v>
      </c>
    </row>
    <row r="1203" spans="8:12">
      <c r="H1203" t="s">
        <v>263</v>
      </c>
      <c r="I1203" t="s">
        <v>216</v>
      </c>
      <c r="J1203">
        <v>3696</v>
      </c>
      <c r="K1203">
        <v>144</v>
      </c>
      <c r="L1203">
        <v>0</v>
      </c>
    </row>
    <row r="1204" spans="8:12">
      <c r="H1204" t="s">
        <v>263</v>
      </c>
      <c r="I1204" t="s">
        <v>217</v>
      </c>
      <c r="J1204">
        <v>3518</v>
      </c>
      <c r="K1204">
        <v>158</v>
      </c>
      <c r="L1204">
        <v>0</v>
      </c>
    </row>
    <row r="1205" spans="8:12">
      <c r="H1205" t="s">
        <v>263</v>
      </c>
      <c r="I1205" t="s">
        <v>218</v>
      </c>
      <c r="J1205">
        <v>3519</v>
      </c>
      <c r="K1205">
        <v>224</v>
      </c>
      <c r="L1205">
        <v>0</v>
      </c>
    </row>
    <row r="1206" spans="8:12">
      <c r="H1206" t="s">
        <v>263</v>
      </c>
      <c r="I1206" t="s">
        <v>30</v>
      </c>
      <c r="J1206">
        <v>3657</v>
      </c>
      <c r="K1206">
        <v>65</v>
      </c>
      <c r="L1206">
        <v>0</v>
      </c>
    </row>
    <row r="1207" spans="8:12">
      <c r="H1207" t="s">
        <v>263</v>
      </c>
      <c r="I1207" t="s">
        <v>219</v>
      </c>
      <c r="J1207">
        <v>3089</v>
      </c>
      <c r="K1207">
        <v>26</v>
      </c>
      <c r="L1207">
        <v>0</v>
      </c>
    </row>
    <row r="1208" spans="8:12">
      <c r="H1208" t="s">
        <v>263</v>
      </c>
      <c r="I1208" t="s">
        <v>220</v>
      </c>
      <c r="J1208">
        <v>3489</v>
      </c>
      <c r="K1208">
        <v>26</v>
      </c>
      <c r="L1208">
        <v>0</v>
      </c>
    </row>
    <row r="1209" spans="8:12">
      <c r="H1209" t="s">
        <v>263</v>
      </c>
      <c r="I1209" t="s">
        <v>221</v>
      </c>
      <c r="J1209">
        <v>3850</v>
      </c>
      <c r="K1209">
        <v>83</v>
      </c>
      <c r="L1209">
        <v>0</v>
      </c>
    </row>
    <row r="1210" spans="8:12">
      <c r="H1210" t="s">
        <v>263</v>
      </c>
      <c r="I1210" t="s">
        <v>31</v>
      </c>
      <c r="J1210">
        <v>3390</v>
      </c>
      <c r="K1210">
        <v>81</v>
      </c>
      <c r="L1210">
        <v>0</v>
      </c>
    </row>
    <row r="1211" spans="8:12">
      <c r="H1211" t="s">
        <v>263</v>
      </c>
      <c r="I1211" t="s">
        <v>222</v>
      </c>
      <c r="J1211">
        <v>3948</v>
      </c>
      <c r="K1211">
        <v>80</v>
      </c>
      <c r="L1211">
        <v>0</v>
      </c>
    </row>
    <row r="1212" spans="8:12">
      <c r="H1212" t="s">
        <v>263</v>
      </c>
      <c r="I1212" t="s">
        <v>223</v>
      </c>
      <c r="J1212">
        <v>3380</v>
      </c>
      <c r="K1212">
        <v>96</v>
      </c>
      <c r="L1212">
        <v>0</v>
      </c>
    </row>
    <row r="1213" spans="8:12">
      <c r="H1213" t="s">
        <v>263</v>
      </c>
      <c r="I1213" t="s">
        <v>224</v>
      </c>
      <c r="J1213">
        <v>3499</v>
      </c>
      <c r="K1213">
        <v>101</v>
      </c>
      <c r="L1213">
        <v>0</v>
      </c>
    </row>
    <row r="1214" spans="8:12">
      <c r="H1214" t="s">
        <v>263</v>
      </c>
      <c r="I1214" t="s">
        <v>32</v>
      </c>
      <c r="J1214">
        <v>3987</v>
      </c>
      <c r="K1214">
        <v>111</v>
      </c>
      <c r="L1214">
        <v>0</v>
      </c>
    </row>
    <row r="1215" spans="8:12">
      <c r="H1215" t="s">
        <v>263</v>
      </c>
      <c r="I1215" t="s">
        <v>225</v>
      </c>
      <c r="J1215">
        <v>2716</v>
      </c>
      <c r="K1215">
        <v>86</v>
      </c>
      <c r="L1215">
        <v>0</v>
      </c>
    </row>
    <row r="1216" spans="8:12">
      <c r="H1216" t="s">
        <v>263</v>
      </c>
      <c r="I1216" t="s">
        <v>226</v>
      </c>
      <c r="J1216">
        <v>3320</v>
      </c>
      <c r="K1216">
        <v>144</v>
      </c>
      <c r="L1216">
        <v>0</v>
      </c>
    </row>
    <row r="1217" spans="8:12">
      <c r="H1217" t="s">
        <v>263</v>
      </c>
      <c r="I1217" t="s">
        <v>227</v>
      </c>
      <c r="J1217">
        <v>3711</v>
      </c>
      <c r="K1217">
        <v>86</v>
      </c>
      <c r="L1217">
        <v>0</v>
      </c>
    </row>
    <row r="1218" spans="8:12">
      <c r="H1218" t="s">
        <v>263</v>
      </c>
      <c r="I1218" t="s">
        <v>33</v>
      </c>
      <c r="J1218">
        <v>3124</v>
      </c>
      <c r="K1218">
        <v>218</v>
      </c>
      <c r="L1218">
        <v>0</v>
      </c>
    </row>
    <row r="1219" spans="8:12">
      <c r="H1219" t="s">
        <v>263</v>
      </c>
      <c r="I1219" t="s">
        <v>228</v>
      </c>
      <c r="J1219">
        <v>3889</v>
      </c>
      <c r="K1219">
        <v>83</v>
      </c>
      <c r="L1219">
        <v>0</v>
      </c>
    </row>
    <row r="1220" spans="8:12">
      <c r="H1220" t="s">
        <v>263</v>
      </c>
      <c r="I1220" t="s">
        <v>229</v>
      </c>
      <c r="J1220">
        <v>3418</v>
      </c>
      <c r="K1220">
        <v>91</v>
      </c>
      <c r="L1220">
        <v>0</v>
      </c>
    </row>
    <row r="1221" spans="8:12">
      <c r="H1221" t="s">
        <v>263</v>
      </c>
      <c r="I1221" t="s">
        <v>230</v>
      </c>
      <c r="J1221">
        <v>2888</v>
      </c>
      <c r="K1221">
        <v>74</v>
      </c>
      <c r="L1221">
        <v>0</v>
      </c>
    </row>
    <row r="1222" spans="8:12">
      <c r="H1222" t="s">
        <v>263</v>
      </c>
      <c r="I1222" t="s">
        <v>34</v>
      </c>
      <c r="J1222">
        <v>3769</v>
      </c>
      <c r="K1222">
        <v>62</v>
      </c>
      <c r="L1222">
        <v>0</v>
      </c>
    </row>
    <row r="1223" spans="8:12">
      <c r="H1223" t="s">
        <v>263</v>
      </c>
      <c r="I1223" t="s">
        <v>231</v>
      </c>
      <c r="J1223">
        <v>3532</v>
      </c>
      <c r="K1223">
        <v>86</v>
      </c>
      <c r="L1223">
        <v>0</v>
      </c>
    </row>
    <row r="1224" spans="8:12">
      <c r="H1224" t="s">
        <v>263</v>
      </c>
      <c r="I1224" t="s">
        <v>232</v>
      </c>
      <c r="J1224">
        <v>3031</v>
      </c>
      <c r="K1224">
        <v>92</v>
      </c>
      <c r="L1224">
        <v>0</v>
      </c>
    </row>
    <row r="1225" spans="8:12">
      <c r="H1225" t="s">
        <v>263</v>
      </c>
      <c r="I1225" t="s">
        <v>233</v>
      </c>
      <c r="J1225">
        <v>3816</v>
      </c>
      <c r="K1225">
        <v>92</v>
      </c>
      <c r="L1225">
        <v>0</v>
      </c>
    </row>
    <row r="1226" spans="8:12">
      <c r="H1226" t="s">
        <v>263</v>
      </c>
      <c r="I1226" t="s">
        <v>35</v>
      </c>
      <c r="J1226">
        <v>4003</v>
      </c>
      <c r="K1226">
        <v>113</v>
      </c>
      <c r="L1226">
        <v>0</v>
      </c>
    </row>
    <row r="1227" spans="8:12">
      <c r="H1227" t="s">
        <v>263</v>
      </c>
      <c r="I1227" t="s">
        <v>234</v>
      </c>
      <c r="J1227">
        <v>3177</v>
      </c>
      <c r="K1227">
        <v>94</v>
      </c>
      <c r="L1227">
        <v>0</v>
      </c>
    </row>
    <row r="1228" spans="8:12">
      <c r="H1228" t="s">
        <v>263</v>
      </c>
      <c r="I1228" t="s">
        <v>235</v>
      </c>
      <c r="J1228">
        <v>3780</v>
      </c>
      <c r="K1228">
        <v>94</v>
      </c>
      <c r="L1228">
        <v>0</v>
      </c>
    </row>
    <row r="1229" spans="8:12">
      <c r="H1229" t="s">
        <v>263</v>
      </c>
      <c r="I1229" t="s">
        <v>236</v>
      </c>
      <c r="J1229">
        <v>3364</v>
      </c>
      <c r="K1229">
        <v>94</v>
      </c>
      <c r="L1229">
        <v>0</v>
      </c>
    </row>
    <row r="1230" spans="8:12">
      <c r="H1230" t="s">
        <v>263</v>
      </c>
      <c r="I1230" t="s">
        <v>36</v>
      </c>
      <c r="J1230">
        <v>3457</v>
      </c>
      <c r="K1230">
        <v>188</v>
      </c>
      <c r="L1230">
        <v>0</v>
      </c>
    </row>
    <row r="1231" spans="8:12">
      <c r="H1231" t="s">
        <v>263</v>
      </c>
      <c r="I1231" t="s">
        <v>237</v>
      </c>
      <c r="J1231">
        <v>3744</v>
      </c>
      <c r="K1231">
        <v>27</v>
      </c>
      <c r="L1231">
        <v>0</v>
      </c>
    </row>
    <row r="1232" spans="8:12">
      <c r="H1232" t="s">
        <v>263</v>
      </c>
      <c r="I1232" t="s">
        <v>238</v>
      </c>
      <c r="J1232">
        <v>3735</v>
      </c>
      <c r="K1232">
        <v>80</v>
      </c>
      <c r="L1232">
        <v>0</v>
      </c>
    </row>
    <row r="1233" spans="8:12">
      <c r="H1233" t="s">
        <v>263</v>
      </c>
      <c r="I1233" t="s">
        <v>239</v>
      </c>
      <c r="J1233">
        <v>4292</v>
      </c>
      <c r="K1233">
        <v>113</v>
      </c>
      <c r="L1233">
        <v>0</v>
      </c>
    </row>
    <row r="1234" spans="8:12">
      <c r="H1234" t="s">
        <v>263</v>
      </c>
      <c r="I1234" t="s">
        <v>37</v>
      </c>
      <c r="J1234">
        <v>4610</v>
      </c>
      <c r="K1234">
        <v>82</v>
      </c>
      <c r="L1234">
        <v>0</v>
      </c>
    </row>
    <row r="1235" spans="8:12">
      <c r="H1235" t="s">
        <v>263</v>
      </c>
      <c r="I1235" t="s">
        <v>240</v>
      </c>
      <c r="J1235">
        <v>3945</v>
      </c>
      <c r="K1235">
        <v>107</v>
      </c>
      <c r="L1235">
        <v>0</v>
      </c>
    </row>
    <row r="1236" spans="8:12">
      <c r="H1236" t="s">
        <v>263</v>
      </c>
      <c r="I1236" t="s">
        <v>241</v>
      </c>
      <c r="J1236">
        <v>4815</v>
      </c>
      <c r="K1236">
        <v>71</v>
      </c>
      <c r="L1236">
        <v>0</v>
      </c>
    </row>
    <row r="1237" spans="8:12">
      <c r="H1237" t="s">
        <v>263</v>
      </c>
      <c r="I1237" t="s">
        <v>242</v>
      </c>
      <c r="J1237">
        <v>4037</v>
      </c>
      <c r="K1237">
        <v>83</v>
      </c>
      <c r="L1237">
        <v>0</v>
      </c>
    </row>
    <row r="1238" spans="8:12">
      <c r="H1238" t="s">
        <v>263</v>
      </c>
      <c r="I1238" t="s">
        <v>38</v>
      </c>
      <c r="J1238">
        <v>4502</v>
      </c>
      <c r="K1238">
        <v>109</v>
      </c>
      <c r="L1238">
        <v>0</v>
      </c>
    </row>
    <row r="1239" spans="8:12">
      <c r="H1239" t="s">
        <v>263</v>
      </c>
      <c r="I1239" t="s">
        <v>243</v>
      </c>
      <c r="J1239">
        <v>4946</v>
      </c>
      <c r="K1239">
        <v>94</v>
      </c>
      <c r="L1239">
        <v>0</v>
      </c>
    </row>
    <row r="1240" spans="8:12">
      <c r="H1240" t="s">
        <v>263</v>
      </c>
      <c r="I1240" t="s">
        <v>244</v>
      </c>
      <c r="J1240">
        <v>4230</v>
      </c>
      <c r="K1240">
        <v>247</v>
      </c>
      <c r="L1240">
        <v>0</v>
      </c>
    </row>
    <row r="1241" spans="8:12">
      <c r="H1241" t="s">
        <v>263</v>
      </c>
      <c r="I1241" t="s">
        <v>245</v>
      </c>
      <c r="J1241">
        <v>4645</v>
      </c>
      <c r="K1241">
        <v>85</v>
      </c>
      <c r="L1241">
        <v>0</v>
      </c>
    </row>
    <row r="1242" spans="8:12">
      <c r="H1242" t="s">
        <v>263</v>
      </c>
      <c r="I1242" t="s">
        <v>39</v>
      </c>
      <c r="J1242">
        <v>4217</v>
      </c>
      <c r="K1242">
        <v>69</v>
      </c>
      <c r="L1242">
        <v>0</v>
      </c>
    </row>
    <row r="1243" spans="8:12">
      <c r="H1243" t="s">
        <v>263</v>
      </c>
      <c r="I1243" t="s">
        <v>246</v>
      </c>
      <c r="J1243">
        <v>3526</v>
      </c>
      <c r="K1243">
        <v>72</v>
      </c>
      <c r="L1243">
        <v>0</v>
      </c>
    </row>
    <row r="1244" spans="8:12">
      <c r="H1244" t="s">
        <v>263</v>
      </c>
      <c r="I1244" t="s">
        <v>247</v>
      </c>
      <c r="J1244">
        <v>3403</v>
      </c>
      <c r="K1244">
        <v>62</v>
      </c>
      <c r="L1244">
        <v>0</v>
      </c>
    </row>
    <row r="1245" spans="8:12">
      <c r="H1245" t="s">
        <v>263</v>
      </c>
      <c r="I1245" t="s">
        <v>248</v>
      </c>
      <c r="J1245">
        <v>2976</v>
      </c>
      <c r="K1245">
        <v>24</v>
      </c>
      <c r="L1245">
        <v>0</v>
      </c>
    </row>
    <row r="1246" spans="8:12">
      <c r="H1246" t="s">
        <v>263</v>
      </c>
      <c r="I1246" t="s">
        <v>40</v>
      </c>
      <c r="J1246">
        <v>2160</v>
      </c>
      <c r="K1246">
        <v>98</v>
      </c>
      <c r="L1246">
        <v>0</v>
      </c>
    </row>
    <row r="1247" spans="8:12">
      <c r="H1247" t="s">
        <v>263</v>
      </c>
      <c r="I1247" t="s">
        <v>249</v>
      </c>
      <c r="J1247">
        <v>1879</v>
      </c>
      <c r="K1247">
        <v>99</v>
      </c>
      <c r="L1247">
        <v>0</v>
      </c>
    </row>
    <row r="1248" spans="8:12">
      <c r="H1248" t="s">
        <v>263</v>
      </c>
      <c r="I1248" t="s">
        <v>250</v>
      </c>
      <c r="J1248">
        <v>1718</v>
      </c>
      <c r="K1248">
        <v>108</v>
      </c>
      <c r="L1248">
        <v>0</v>
      </c>
    </row>
    <row r="1249" spans="8:12">
      <c r="H1249" t="s">
        <v>263</v>
      </c>
      <c r="I1249" t="s">
        <v>251</v>
      </c>
      <c r="J1249">
        <v>1771</v>
      </c>
      <c r="K1249">
        <v>84</v>
      </c>
      <c r="L1249">
        <v>0</v>
      </c>
    </row>
    <row r="1250" spans="8:12">
      <c r="H1250" t="s">
        <v>264</v>
      </c>
      <c r="I1250" t="s">
        <v>17</v>
      </c>
      <c r="J1250">
        <v>1565</v>
      </c>
      <c r="K1250">
        <v>140</v>
      </c>
      <c r="L1250">
        <v>0</v>
      </c>
    </row>
    <row r="1251" spans="8:12">
      <c r="H1251" t="s">
        <v>264</v>
      </c>
      <c r="I1251" t="s">
        <v>180</v>
      </c>
      <c r="J1251">
        <v>1456</v>
      </c>
      <c r="K1251">
        <v>72</v>
      </c>
      <c r="L1251">
        <v>0</v>
      </c>
    </row>
    <row r="1252" spans="8:12">
      <c r="H1252" t="s">
        <v>264</v>
      </c>
      <c r="I1252" t="s">
        <v>181</v>
      </c>
      <c r="J1252">
        <v>1614</v>
      </c>
      <c r="K1252">
        <v>22</v>
      </c>
      <c r="L1252">
        <v>0</v>
      </c>
    </row>
    <row r="1253" spans="8:12">
      <c r="H1253" t="s">
        <v>264</v>
      </c>
      <c r="I1253" t="s">
        <v>182</v>
      </c>
      <c r="J1253">
        <v>1450</v>
      </c>
      <c r="K1253">
        <v>20</v>
      </c>
      <c r="L1253">
        <v>0</v>
      </c>
    </row>
    <row r="1254" spans="8:12">
      <c r="H1254" t="s">
        <v>264</v>
      </c>
      <c r="I1254" t="s">
        <v>18</v>
      </c>
      <c r="J1254">
        <v>1878</v>
      </c>
      <c r="K1254">
        <v>74</v>
      </c>
      <c r="L1254">
        <v>0</v>
      </c>
    </row>
    <row r="1255" spans="8:12">
      <c r="H1255" t="s">
        <v>264</v>
      </c>
      <c r="I1255" t="s">
        <v>183</v>
      </c>
      <c r="J1255">
        <v>1764</v>
      </c>
      <c r="K1255">
        <v>112</v>
      </c>
      <c r="L1255">
        <v>0</v>
      </c>
    </row>
    <row r="1256" spans="8:12">
      <c r="H1256" t="s">
        <v>264</v>
      </c>
      <c r="I1256" t="s">
        <v>184</v>
      </c>
      <c r="J1256">
        <v>1709</v>
      </c>
      <c r="K1256">
        <v>28</v>
      </c>
      <c r="L1256">
        <v>0</v>
      </c>
    </row>
    <row r="1257" spans="8:12">
      <c r="H1257" t="s">
        <v>264</v>
      </c>
      <c r="I1257" t="s">
        <v>185</v>
      </c>
      <c r="J1257">
        <v>1672</v>
      </c>
      <c r="K1257">
        <v>97</v>
      </c>
      <c r="L1257">
        <v>0</v>
      </c>
    </row>
    <row r="1258" spans="8:12">
      <c r="H1258" t="s">
        <v>264</v>
      </c>
      <c r="I1258" t="s">
        <v>19</v>
      </c>
      <c r="J1258">
        <v>1478</v>
      </c>
      <c r="K1258">
        <v>66</v>
      </c>
      <c r="L1258">
        <v>0</v>
      </c>
    </row>
    <row r="1259" spans="8:12">
      <c r="H1259" t="s">
        <v>264</v>
      </c>
      <c r="I1259" t="s">
        <v>186</v>
      </c>
      <c r="J1259">
        <v>1256</v>
      </c>
      <c r="K1259">
        <v>20</v>
      </c>
      <c r="L1259">
        <v>0</v>
      </c>
    </row>
    <row r="1260" spans="8:12">
      <c r="H1260" t="s">
        <v>264</v>
      </c>
      <c r="I1260" t="s">
        <v>187</v>
      </c>
      <c r="J1260">
        <v>1716</v>
      </c>
      <c r="K1260">
        <v>22</v>
      </c>
      <c r="L1260">
        <v>0</v>
      </c>
    </row>
    <row r="1261" spans="8:12">
      <c r="H1261" t="s">
        <v>264</v>
      </c>
      <c r="I1261" t="s">
        <v>188</v>
      </c>
      <c r="J1261">
        <v>1688</v>
      </c>
      <c r="K1261">
        <v>84</v>
      </c>
      <c r="L1261">
        <v>0</v>
      </c>
    </row>
    <row r="1262" spans="8:12">
      <c r="H1262" t="s">
        <v>264</v>
      </c>
      <c r="I1262" t="s">
        <v>20</v>
      </c>
      <c r="J1262">
        <v>1429</v>
      </c>
      <c r="K1262">
        <v>35</v>
      </c>
      <c r="L1262">
        <v>0</v>
      </c>
    </row>
    <row r="1263" spans="8:12">
      <c r="H1263" t="s">
        <v>264</v>
      </c>
      <c r="I1263" t="s">
        <v>189</v>
      </c>
      <c r="J1263">
        <v>1344</v>
      </c>
      <c r="K1263">
        <v>83</v>
      </c>
      <c r="L1263">
        <v>0</v>
      </c>
    </row>
    <row r="1264" spans="8:12">
      <c r="H1264" t="s">
        <v>264</v>
      </c>
      <c r="I1264" t="s">
        <v>190</v>
      </c>
      <c r="J1264">
        <v>1582</v>
      </c>
      <c r="K1264">
        <v>22</v>
      </c>
      <c r="L1264">
        <v>0</v>
      </c>
    </row>
    <row r="1265" spans="8:12">
      <c r="H1265" t="s">
        <v>264</v>
      </c>
      <c r="I1265" t="s">
        <v>191</v>
      </c>
      <c r="J1265">
        <v>3990</v>
      </c>
      <c r="K1265">
        <v>74</v>
      </c>
      <c r="L1265">
        <v>0</v>
      </c>
    </row>
    <row r="1266" spans="8:12">
      <c r="H1266" t="s">
        <v>264</v>
      </c>
      <c r="I1266" t="s">
        <v>21</v>
      </c>
      <c r="J1266">
        <v>2885</v>
      </c>
      <c r="K1266">
        <v>118</v>
      </c>
      <c r="L1266">
        <v>0</v>
      </c>
    </row>
    <row r="1267" spans="8:12">
      <c r="H1267" t="s">
        <v>264</v>
      </c>
      <c r="I1267" t="s">
        <v>192</v>
      </c>
      <c r="J1267">
        <v>2825</v>
      </c>
      <c r="K1267">
        <v>91</v>
      </c>
      <c r="L1267">
        <v>0</v>
      </c>
    </row>
    <row r="1268" spans="8:12">
      <c r="H1268" t="s">
        <v>264</v>
      </c>
      <c r="I1268" t="s">
        <v>193</v>
      </c>
      <c r="J1268">
        <v>3650</v>
      </c>
      <c r="K1268">
        <v>136</v>
      </c>
      <c r="L1268">
        <v>0</v>
      </c>
    </row>
    <row r="1269" spans="8:12">
      <c r="H1269" t="s">
        <v>264</v>
      </c>
      <c r="I1269" t="s">
        <v>194</v>
      </c>
      <c r="J1269">
        <v>4188</v>
      </c>
      <c r="K1269">
        <v>117</v>
      </c>
      <c r="L1269">
        <v>0</v>
      </c>
    </row>
    <row r="1270" spans="8:12">
      <c r="H1270" t="s">
        <v>264</v>
      </c>
      <c r="I1270" t="s">
        <v>22</v>
      </c>
      <c r="J1270">
        <v>6524</v>
      </c>
      <c r="K1270">
        <v>38</v>
      </c>
      <c r="L1270">
        <v>0</v>
      </c>
    </row>
    <row r="1271" spans="8:12">
      <c r="H1271" t="s">
        <v>264</v>
      </c>
      <c r="I1271" t="s">
        <v>195</v>
      </c>
      <c r="J1271">
        <v>7774</v>
      </c>
      <c r="K1271">
        <v>120</v>
      </c>
      <c r="L1271">
        <v>0</v>
      </c>
    </row>
    <row r="1272" spans="8:12">
      <c r="H1272" t="s">
        <v>264</v>
      </c>
      <c r="I1272" t="s">
        <v>196</v>
      </c>
      <c r="J1272">
        <v>6981</v>
      </c>
      <c r="K1272">
        <v>175</v>
      </c>
      <c r="L1272">
        <v>0</v>
      </c>
    </row>
    <row r="1273" spans="8:12">
      <c r="H1273" t="s">
        <v>264</v>
      </c>
      <c r="I1273" t="s">
        <v>197</v>
      </c>
      <c r="J1273">
        <v>6944</v>
      </c>
      <c r="K1273">
        <v>99</v>
      </c>
      <c r="L1273">
        <v>0</v>
      </c>
    </row>
    <row r="1274" spans="8:12">
      <c r="H1274" t="s">
        <v>264</v>
      </c>
      <c r="I1274" t="s">
        <v>23</v>
      </c>
      <c r="J1274">
        <v>8108</v>
      </c>
      <c r="K1274">
        <v>97</v>
      </c>
      <c r="L1274">
        <v>0</v>
      </c>
    </row>
    <row r="1275" spans="8:12">
      <c r="H1275" t="s">
        <v>264</v>
      </c>
      <c r="I1275" t="s">
        <v>198</v>
      </c>
      <c r="J1275">
        <v>8042</v>
      </c>
      <c r="K1275">
        <v>20</v>
      </c>
      <c r="L1275">
        <v>0</v>
      </c>
    </row>
    <row r="1276" spans="8:12">
      <c r="H1276" t="s">
        <v>264</v>
      </c>
      <c r="I1276" t="s">
        <v>199</v>
      </c>
      <c r="J1276">
        <v>7659</v>
      </c>
      <c r="K1276">
        <v>21</v>
      </c>
      <c r="L1276">
        <v>0</v>
      </c>
    </row>
    <row r="1277" spans="8:12">
      <c r="H1277" t="s">
        <v>264</v>
      </c>
      <c r="I1277" t="s">
        <v>200</v>
      </c>
      <c r="J1277">
        <v>7919</v>
      </c>
      <c r="K1277">
        <v>57</v>
      </c>
      <c r="L1277">
        <v>0</v>
      </c>
    </row>
    <row r="1278" spans="8:12">
      <c r="H1278" t="s">
        <v>264</v>
      </c>
      <c r="I1278" t="s">
        <v>24</v>
      </c>
      <c r="J1278">
        <v>7703</v>
      </c>
      <c r="K1278">
        <v>115</v>
      </c>
      <c r="L1278">
        <v>0</v>
      </c>
    </row>
    <row r="1279" spans="8:12">
      <c r="H1279" t="s">
        <v>264</v>
      </c>
      <c r="I1279" t="s">
        <v>201</v>
      </c>
      <c r="J1279">
        <v>8108</v>
      </c>
      <c r="K1279">
        <v>116</v>
      </c>
      <c r="L1279">
        <v>0</v>
      </c>
    </row>
    <row r="1280" spans="8:12">
      <c r="H1280" t="s">
        <v>264</v>
      </c>
      <c r="I1280" t="s">
        <v>202</v>
      </c>
      <c r="J1280">
        <v>8082</v>
      </c>
      <c r="K1280">
        <v>25</v>
      </c>
      <c r="L1280">
        <v>0</v>
      </c>
    </row>
    <row r="1281" spans="8:12">
      <c r="H1281" t="s">
        <v>264</v>
      </c>
      <c r="I1281" t="s">
        <v>203</v>
      </c>
      <c r="J1281">
        <v>8112</v>
      </c>
      <c r="K1281">
        <v>230</v>
      </c>
      <c r="L1281">
        <v>0</v>
      </c>
    </row>
    <row r="1282" spans="8:12">
      <c r="H1282" t="s">
        <v>264</v>
      </c>
      <c r="I1282" t="s">
        <v>25</v>
      </c>
      <c r="J1282">
        <v>7732</v>
      </c>
      <c r="K1282">
        <v>60</v>
      </c>
      <c r="L1282">
        <v>0</v>
      </c>
    </row>
    <row r="1283" spans="8:12">
      <c r="H1283" t="s">
        <v>264</v>
      </c>
      <c r="I1283" t="s">
        <v>204</v>
      </c>
      <c r="J1283">
        <v>7906</v>
      </c>
      <c r="K1283">
        <v>100</v>
      </c>
      <c r="L1283">
        <v>0</v>
      </c>
    </row>
    <row r="1284" spans="8:12">
      <c r="H1284" t="s">
        <v>264</v>
      </c>
      <c r="I1284" t="s">
        <v>205</v>
      </c>
      <c r="J1284">
        <v>8414</v>
      </c>
      <c r="K1284">
        <v>102</v>
      </c>
      <c r="L1284">
        <v>0</v>
      </c>
    </row>
    <row r="1285" spans="8:12">
      <c r="H1285" t="s">
        <v>264</v>
      </c>
      <c r="I1285" t="s">
        <v>206</v>
      </c>
      <c r="J1285">
        <v>8285</v>
      </c>
      <c r="K1285">
        <v>78</v>
      </c>
      <c r="L1285">
        <v>0</v>
      </c>
    </row>
    <row r="1286" spans="8:12">
      <c r="H1286" t="s">
        <v>264</v>
      </c>
      <c r="I1286" t="s">
        <v>26</v>
      </c>
      <c r="J1286">
        <v>8306</v>
      </c>
      <c r="K1286">
        <v>78</v>
      </c>
      <c r="L1286">
        <v>0</v>
      </c>
    </row>
    <row r="1287" spans="8:12">
      <c r="H1287" t="s">
        <v>264</v>
      </c>
      <c r="I1287" t="s">
        <v>207</v>
      </c>
      <c r="J1287">
        <v>8069</v>
      </c>
      <c r="K1287">
        <v>90</v>
      </c>
      <c r="L1287">
        <v>0</v>
      </c>
    </row>
    <row r="1288" spans="8:12">
      <c r="H1288" t="s">
        <v>264</v>
      </c>
      <c r="I1288" t="s">
        <v>208</v>
      </c>
      <c r="J1288">
        <v>7783</v>
      </c>
      <c r="K1288">
        <v>83</v>
      </c>
      <c r="L1288">
        <v>0</v>
      </c>
    </row>
    <row r="1289" spans="8:12">
      <c r="H1289" t="s">
        <v>264</v>
      </c>
      <c r="I1289" t="s">
        <v>209</v>
      </c>
      <c r="J1289">
        <v>7557</v>
      </c>
      <c r="K1289">
        <v>97</v>
      </c>
      <c r="L1289">
        <v>0</v>
      </c>
    </row>
    <row r="1290" spans="8:12">
      <c r="H1290" t="s">
        <v>264</v>
      </c>
      <c r="I1290" t="s">
        <v>27</v>
      </c>
      <c r="J1290">
        <v>7751</v>
      </c>
      <c r="K1290">
        <v>39</v>
      </c>
      <c r="L1290">
        <v>0</v>
      </c>
    </row>
    <row r="1291" spans="8:12">
      <c r="H1291" t="s">
        <v>264</v>
      </c>
      <c r="I1291" t="s">
        <v>210</v>
      </c>
      <c r="J1291">
        <v>7864</v>
      </c>
      <c r="K1291">
        <v>125</v>
      </c>
      <c r="L1291">
        <v>0</v>
      </c>
    </row>
    <row r="1292" spans="8:12">
      <c r="H1292" t="s">
        <v>264</v>
      </c>
      <c r="I1292" t="s">
        <v>211</v>
      </c>
      <c r="J1292">
        <v>7047</v>
      </c>
      <c r="K1292">
        <v>73</v>
      </c>
      <c r="L1292">
        <v>0</v>
      </c>
    </row>
    <row r="1293" spans="8:12">
      <c r="H1293" t="s">
        <v>264</v>
      </c>
      <c r="I1293" t="s">
        <v>212</v>
      </c>
      <c r="J1293">
        <v>6046</v>
      </c>
      <c r="K1293">
        <v>81</v>
      </c>
      <c r="L1293">
        <v>0</v>
      </c>
    </row>
    <row r="1294" spans="8:12">
      <c r="H1294" t="s">
        <v>264</v>
      </c>
      <c r="I1294" t="s">
        <v>28</v>
      </c>
      <c r="J1294">
        <v>5784</v>
      </c>
      <c r="K1294">
        <v>25</v>
      </c>
      <c r="L1294">
        <v>0</v>
      </c>
    </row>
    <row r="1295" spans="8:12">
      <c r="H1295" t="s">
        <v>264</v>
      </c>
      <c r="I1295" t="s">
        <v>213</v>
      </c>
      <c r="J1295">
        <v>5476</v>
      </c>
      <c r="K1295">
        <v>99</v>
      </c>
      <c r="L1295">
        <v>0</v>
      </c>
    </row>
    <row r="1296" spans="8:12">
      <c r="H1296" t="s">
        <v>264</v>
      </c>
      <c r="I1296" t="s">
        <v>214</v>
      </c>
      <c r="J1296">
        <v>5293</v>
      </c>
      <c r="K1296">
        <v>117</v>
      </c>
      <c r="L1296">
        <v>0</v>
      </c>
    </row>
    <row r="1297" spans="8:12">
      <c r="H1297" t="s">
        <v>264</v>
      </c>
      <c r="I1297" t="s">
        <v>215</v>
      </c>
      <c r="J1297">
        <v>4673</v>
      </c>
      <c r="K1297">
        <v>104</v>
      </c>
      <c r="L1297">
        <v>0</v>
      </c>
    </row>
    <row r="1298" spans="8:12">
      <c r="H1298" t="s">
        <v>264</v>
      </c>
      <c r="I1298" t="s">
        <v>29</v>
      </c>
      <c r="J1298">
        <v>4071</v>
      </c>
      <c r="K1298">
        <v>31</v>
      </c>
      <c r="L1298">
        <v>0</v>
      </c>
    </row>
    <row r="1299" spans="8:12">
      <c r="H1299" t="s">
        <v>264</v>
      </c>
      <c r="I1299" t="s">
        <v>216</v>
      </c>
      <c r="J1299">
        <v>4057</v>
      </c>
      <c r="K1299">
        <v>34</v>
      </c>
      <c r="L1299">
        <v>0</v>
      </c>
    </row>
    <row r="1300" spans="8:12">
      <c r="H1300" t="s">
        <v>264</v>
      </c>
      <c r="I1300" t="s">
        <v>217</v>
      </c>
      <c r="J1300">
        <v>3707</v>
      </c>
      <c r="K1300">
        <v>29</v>
      </c>
      <c r="L1300">
        <v>0</v>
      </c>
    </row>
    <row r="1301" spans="8:12">
      <c r="H1301" t="s">
        <v>264</v>
      </c>
      <c r="I1301" t="s">
        <v>218</v>
      </c>
      <c r="J1301">
        <v>4013</v>
      </c>
      <c r="K1301">
        <v>109</v>
      </c>
      <c r="L1301">
        <v>0</v>
      </c>
    </row>
    <row r="1302" spans="8:12">
      <c r="H1302" t="s">
        <v>264</v>
      </c>
      <c r="I1302" t="s">
        <v>30</v>
      </c>
      <c r="J1302">
        <v>3744</v>
      </c>
      <c r="K1302">
        <v>89</v>
      </c>
      <c r="L1302">
        <v>0</v>
      </c>
    </row>
    <row r="1303" spans="8:12">
      <c r="H1303" t="s">
        <v>264</v>
      </c>
      <c r="I1303" t="s">
        <v>219</v>
      </c>
      <c r="J1303">
        <v>2808</v>
      </c>
      <c r="K1303">
        <v>72</v>
      </c>
      <c r="L1303">
        <v>0</v>
      </c>
    </row>
    <row r="1304" spans="8:12">
      <c r="H1304" t="s">
        <v>264</v>
      </c>
      <c r="I1304" t="s">
        <v>220</v>
      </c>
      <c r="J1304">
        <v>3852</v>
      </c>
      <c r="K1304">
        <v>84</v>
      </c>
      <c r="L1304">
        <v>0</v>
      </c>
    </row>
    <row r="1305" spans="8:12">
      <c r="H1305" t="s">
        <v>264</v>
      </c>
      <c r="I1305" t="s">
        <v>221</v>
      </c>
      <c r="J1305">
        <v>3153</v>
      </c>
      <c r="K1305">
        <v>78</v>
      </c>
      <c r="L1305">
        <v>0</v>
      </c>
    </row>
    <row r="1306" spans="8:12">
      <c r="H1306" t="s">
        <v>264</v>
      </c>
      <c r="I1306" t="s">
        <v>31</v>
      </c>
      <c r="J1306">
        <v>2864</v>
      </c>
      <c r="K1306">
        <v>92</v>
      </c>
      <c r="L1306">
        <v>0</v>
      </c>
    </row>
    <row r="1307" spans="8:12">
      <c r="H1307" t="s">
        <v>264</v>
      </c>
      <c r="I1307" t="s">
        <v>222</v>
      </c>
      <c r="J1307">
        <v>2690</v>
      </c>
      <c r="K1307">
        <v>76</v>
      </c>
      <c r="L1307">
        <v>0</v>
      </c>
    </row>
    <row r="1308" spans="8:12">
      <c r="H1308" t="s">
        <v>264</v>
      </c>
      <c r="I1308" t="s">
        <v>223</v>
      </c>
      <c r="J1308">
        <v>2231</v>
      </c>
      <c r="K1308">
        <v>78</v>
      </c>
      <c r="L1308">
        <v>0</v>
      </c>
    </row>
    <row r="1309" spans="8:12">
      <c r="H1309" t="s">
        <v>264</v>
      </c>
      <c r="I1309" t="s">
        <v>224</v>
      </c>
      <c r="J1309">
        <v>3244</v>
      </c>
      <c r="K1309">
        <v>98</v>
      </c>
      <c r="L1309">
        <v>0</v>
      </c>
    </row>
    <row r="1310" spans="8:12">
      <c r="H1310" t="s">
        <v>264</v>
      </c>
      <c r="I1310" t="s">
        <v>32</v>
      </c>
      <c r="J1310">
        <v>3042</v>
      </c>
      <c r="K1310">
        <v>59</v>
      </c>
      <c r="L1310">
        <v>0</v>
      </c>
    </row>
    <row r="1311" spans="8:12">
      <c r="H1311" t="s">
        <v>264</v>
      </c>
      <c r="I1311" t="s">
        <v>225</v>
      </c>
      <c r="J1311">
        <v>2862</v>
      </c>
      <c r="K1311">
        <v>154</v>
      </c>
      <c r="L1311">
        <v>0</v>
      </c>
    </row>
    <row r="1312" spans="8:12">
      <c r="H1312" t="s">
        <v>264</v>
      </c>
      <c r="I1312" t="s">
        <v>226</v>
      </c>
      <c r="J1312">
        <v>3228</v>
      </c>
      <c r="K1312">
        <v>85</v>
      </c>
      <c r="L1312">
        <v>0</v>
      </c>
    </row>
    <row r="1313" spans="8:12">
      <c r="H1313" t="s">
        <v>264</v>
      </c>
      <c r="I1313" t="s">
        <v>227</v>
      </c>
      <c r="J1313">
        <v>3229</v>
      </c>
      <c r="K1313">
        <v>87</v>
      </c>
      <c r="L1313">
        <v>0</v>
      </c>
    </row>
    <row r="1314" spans="8:12">
      <c r="H1314" t="s">
        <v>264</v>
      </c>
      <c r="I1314" t="s">
        <v>33</v>
      </c>
      <c r="J1314">
        <v>2860</v>
      </c>
      <c r="K1314">
        <v>121</v>
      </c>
      <c r="L1314">
        <v>0</v>
      </c>
    </row>
    <row r="1315" spans="8:12">
      <c r="H1315" t="s">
        <v>264</v>
      </c>
      <c r="I1315" t="s">
        <v>228</v>
      </c>
      <c r="J1315">
        <v>2927</v>
      </c>
      <c r="K1315">
        <v>18</v>
      </c>
      <c r="L1315">
        <v>0</v>
      </c>
    </row>
    <row r="1316" spans="8:12">
      <c r="H1316" t="s">
        <v>264</v>
      </c>
      <c r="I1316" t="s">
        <v>229</v>
      </c>
      <c r="J1316">
        <v>3628</v>
      </c>
      <c r="K1316">
        <v>83</v>
      </c>
      <c r="L1316">
        <v>0</v>
      </c>
    </row>
    <row r="1317" spans="8:12">
      <c r="H1317" t="s">
        <v>264</v>
      </c>
      <c r="I1317" t="s">
        <v>230</v>
      </c>
      <c r="J1317">
        <v>3247</v>
      </c>
      <c r="K1317">
        <v>91</v>
      </c>
      <c r="L1317">
        <v>0</v>
      </c>
    </row>
    <row r="1318" spans="8:12">
      <c r="H1318" t="s">
        <v>264</v>
      </c>
      <c r="I1318" t="s">
        <v>34</v>
      </c>
      <c r="J1318">
        <v>3217</v>
      </c>
      <c r="K1318">
        <v>97</v>
      </c>
      <c r="L1318">
        <v>0</v>
      </c>
    </row>
    <row r="1319" spans="8:12">
      <c r="H1319" t="s">
        <v>264</v>
      </c>
      <c r="I1319" t="s">
        <v>231</v>
      </c>
      <c r="J1319">
        <v>3720</v>
      </c>
      <c r="K1319">
        <v>75</v>
      </c>
      <c r="L1319">
        <v>0</v>
      </c>
    </row>
    <row r="1320" spans="8:12">
      <c r="H1320" t="s">
        <v>264</v>
      </c>
      <c r="I1320" t="s">
        <v>232</v>
      </c>
      <c r="J1320">
        <v>3853</v>
      </c>
      <c r="K1320">
        <v>77</v>
      </c>
      <c r="L1320">
        <v>0</v>
      </c>
    </row>
    <row r="1321" spans="8:12">
      <c r="H1321" t="s">
        <v>264</v>
      </c>
      <c r="I1321" t="s">
        <v>233</v>
      </c>
      <c r="J1321">
        <v>3466</v>
      </c>
      <c r="K1321">
        <v>92</v>
      </c>
      <c r="L1321">
        <v>0</v>
      </c>
    </row>
    <row r="1322" spans="8:12">
      <c r="H1322" t="s">
        <v>264</v>
      </c>
      <c r="I1322" t="s">
        <v>35</v>
      </c>
      <c r="J1322">
        <v>3280</v>
      </c>
      <c r="K1322">
        <v>25</v>
      </c>
      <c r="L1322">
        <v>0</v>
      </c>
    </row>
    <row r="1323" spans="8:12">
      <c r="H1323" t="s">
        <v>264</v>
      </c>
      <c r="I1323" t="s">
        <v>234</v>
      </c>
      <c r="J1323">
        <v>3846</v>
      </c>
      <c r="K1323">
        <v>107</v>
      </c>
      <c r="L1323">
        <v>0</v>
      </c>
    </row>
    <row r="1324" spans="8:12">
      <c r="H1324" t="s">
        <v>264</v>
      </c>
      <c r="I1324" t="s">
        <v>235</v>
      </c>
      <c r="J1324">
        <v>3594</v>
      </c>
      <c r="K1324">
        <v>87</v>
      </c>
      <c r="L1324">
        <v>0</v>
      </c>
    </row>
    <row r="1325" spans="8:12">
      <c r="H1325" t="s">
        <v>264</v>
      </c>
      <c r="I1325" t="s">
        <v>236</v>
      </c>
      <c r="J1325">
        <v>3687</v>
      </c>
      <c r="K1325">
        <v>100</v>
      </c>
      <c r="L1325">
        <v>0</v>
      </c>
    </row>
    <row r="1326" spans="8:12">
      <c r="H1326" t="s">
        <v>264</v>
      </c>
      <c r="I1326" t="s">
        <v>36</v>
      </c>
      <c r="J1326">
        <v>3626</v>
      </c>
      <c r="K1326">
        <v>68</v>
      </c>
      <c r="L1326">
        <v>0</v>
      </c>
    </row>
    <row r="1327" spans="8:12">
      <c r="H1327" t="s">
        <v>264</v>
      </c>
      <c r="I1327" t="s">
        <v>237</v>
      </c>
      <c r="J1327">
        <v>3813</v>
      </c>
      <c r="K1327">
        <v>88</v>
      </c>
      <c r="L1327">
        <v>0</v>
      </c>
    </row>
    <row r="1328" spans="8:12">
      <c r="H1328" t="s">
        <v>264</v>
      </c>
      <c r="I1328" t="s">
        <v>238</v>
      </c>
      <c r="J1328">
        <v>3579</v>
      </c>
      <c r="K1328">
        <v>77</v>
      </c>
      <c r="L1328">
        <v>0</v>
      </c>
    </row>
    <row r="1329" spans="8:12">
      <c r="H1329" t="s">
        <v>264</v>
      </c>
      <c r="I1329" t="s">
        <v>239</v>
      </c>
      <c r="J1329">
        <v>4099</v>
      </c>
      <c r="K1329">
        <v>103</v>
      </c>
      <c r="L1329">
        <v>0</v>
      </c>
    </row>
    <row r="1330" spans="8:12">
      <c r="H1330" t="s">
        <v>264</v>
      </c>
      <c r="I1330" t="s">
        <v>37</v>
      </c>
      <c r="J1330">
        <v>4196</v>
      </c>
      <c r="K1330">
        <v>46</v>
      </c>
      <c r="L1330">
        <v>0</v>
      </c>
    </row>
    <row r="1331" spans="8:12">
      <c r="H1331" t="s">
        <v>264</v>
      </c>
      <c r="I1331" t="s">
        <v>240</v>
      </c>
      <c r="J1331">
        <v>3883</v>
      </c>
      <c r="K1331">
        <v>83</v>
      </c>
      <c r="L1331">
        <v>0</v>
      </c>
    </row>
    <row r="1332" spans="8:12">
      <c r="H1332" t="s">
        <v>264</v>
      </c>
      <c r="I1332" t="s">
        <v>241</v>
      </c>
      <c r="J1332">
        <v>4621</v>
      </c>
      <c r="K1332">
        <v>88</v>
      </c>
      <c r="L1332">
        <v>0</v>
      </c>
    </row>
    <row r="1333" spans="8:12">
      <c r="H1333" t="s">
        <v>264</v>
      </c>
      <c r="I1333" t="s">
        <v>242</v>
      </c>
      <c r="J1333">
        <v>4518</v>
      </c>
      <c r="K1333">
        <v>67</v>
      </c>
      <c r="L1333">
        <v>0</v>
      </c>
    </row>
    <row r="1334" spans="8:12">
      <c r="H1334" t="s">
        <v>264</v>
      </c>
      <c r="I1334" t="s">
        <v>38</v>
      </c>
      <c r="J1334">
        <v>4180</v>
      </c>
      <c r="K1334">
        <v>76</v>
      </c>
      <c r="L1334">
        <v>0</v>
      </c>
    </row>
    <row r="1335" spans="8:12">
      <c r="H1335" t="s">
        <v>264</v>
      </c>
      <c r="I1335" t="s">
        <v>243</v>
      </c>
      <c r="J1335">
        <v>4202</v>
      </c>
      <c r="K1335">
        <v>242</v>
      </c>
      <c r="L1335">
        <v>0</v>
      </c>
    </row>
    <row r="1336" spans="8:12">
      <c r="H1336" t="s">
        <v>264</v>
      </c>
      <c r="I1336" t="s">
        <v>244</v>
      </c>
      <c r="J1336">
        <v>4337</v>
      </c>
      <c r="K1336">
        <v>42</v>
      </c>
      <c r="L1336">
        <v>0</v>
      </c>
    </row>
    <row r="1337" spans="8:12">
      <c r="H1337" t="s">
        <v>264</v>
      </c>
      <c r="I1337" t="s">
        <v>245</v>
      </c>
      <c r="J1337">
        <v>3646</v>
      </c>
      <c r="K1337">
        <v>175</v>
      </c>
      <c r="L1337">
        <v>0</v>
      </c>
    </row>
    <row r="1338" spans="8:12">
      <c r="H1338" t="s">
        <v>264</v>
      </c>
      <c r="I1338" t="s">
        <v>39</v>
      </c>
      <c r="J1338">
        <v>3563</v>
      </c>
      <c r="K1338">
        <v>80</v>
      </c>
      <c r="L1338">
        <v>0</v>
      </c>
    </row>
    <row r="1339" spans="8:12">
      <c r="H1339" t="s">
        <v>264</v>
      </c>
      <c r="I1339" t="s">
        <v>246</v>
      </c>
      <c r="J1339">
        <v>3277</v>
      </c>
      <c r="K1339">
        <v>224</v>
      </c>
      <c r="L1339">
        <v>0</v>
      </c>
    </row>
    <row r="1340" spans="8:12">
      <c r="H1340" t="s">
        <v>264</v>
      </c>
      <c r="I1340" t="s">
        <v>247</v>
      </c>
      <c r="J1340">
        <v>3156</v>
      </c>
      <c r="K1340">
        <v>123</v>
      </c>
      <c r="L1340">
        <v>0</v>
      </c>
    </row>
    <row r="1341" spans="8:12">
      <c r="H1341" t="s">
        <v>264</v>
      </c>
      <c r="I1341" t="s">
        <v>248</v>
      </c>
      <c r="J1341">
        <v>3635</v>
      </c>
      <c r="K1341">
        <v>146</v>
      </c>
      <c r="L1341">
        <v>0</v>
      </c>
    </row>
    <row r="1342" spans="8:12">
      <c r="H1342" t="s">
        <v>264</v>
      </c>
      <c r="I1342" t="s">
        <v>40</v>
      </c>
      <c r="J1342">
        <v>2655</v>
      </c>
      <c r="K1342">
        <v>76</v>
      </c>
      <c r="L1342">
        <v>0</v>
      </c>
    </row>
    <row r="1343" spans="8:12">
      <c r="H1343" t="s">
        <v>264</v>
      </c>
      <c r="I1343" t="s">
        <v>249</v>
      </c>
      <c r="J1343">
        <v>1626</v>
      </c>
      <c r="K1343">
        <v>81</v>
      </c>
      <c r="L1343">
        <v>0</v>
      </c>
    </row>
    <row r="1344" spans="8:12">
      <c r="H1344" t="s">
        <v>264</v>
      </c>
      <c r="I1344" t="s">
        <v>250</v>
      </c>
      <c r="J1344">
        <v>1652</v>
      </c>
      <c r="K1344">
        <v>28</v>
      </c>
      <c r="L1344">
        <v>0</v>
      </c>
    </row>
    <row r="1345" spans="8:12">
      <c r="H1345" t="s">
        <v>264</v>
      </c>
      <c r="I1345" t="s">
        <v>251</v>
      </c>
      <c r="J1345">
        <v>1786</v>
      </c>
      <c r="K1345">
        <v>52</v>
      </c>
      <c r="L1345">
        <v>0</v>
      </c>
    </row>
    <row r="1346" spans="8:12">
      <c r="H1346" t="s">
        <v>265</v>
      </c>
      <c r="I1346" t="s">
        <v>17</v>
      </c>
      <c r="J1346">
        <v>1629</v>
      </c>
      <c r="K1346">
        <v>29</v>
      </c>
      <c r="L1346">
        <v>0</v>
      </c>
    </row>
    <row r="1347" spans="8:12">
      <c r="H1347" t="s">
        <v>265</v>
      </c>
      <c r="I1347" t="s">
        <v>180</v>
      </c>
      <c r="J1347">
        <v>1704</v>
      </c>
      <c r="K1347">
        <v>184</v>
      </c>
      <c r="L1347">
        <v>0</v>
      </c>
    </row>
    <row r="1348" spans="8:12">
      <c r="H1348" t="s">
        <v>265</v>
      </c>
      <c r="I1348" t="s">
        <v>181</v>
      </c>
      <c r="J1348">
        <v>1718</v>
      </c>
      <c r="K1348">
        <v>92</v>
      </c>
      <c r="L1348">
        <v>0</v>
      </c>
    </row>
    <row r="1349" spans="8:12">
      <c r="H1349" t="s">
        <v>265</v>
      </c>
      <c r="I1349" t="s">
        <v>182</v>
      </c>
      <c r="J1349">
        <v>1420</v>
      </c>
      <c r="K1349">
        <v>26</v>
      </c>
      <c r="L1349">
        <v>0</v>
      </c>
    </row>
    <row r="1350" spans="8:12">
      <c r="H1350" t="s">
        <v>265</v>
      </c>
      <c r="I1350" t="s">
        <v>18</v>
      </c>
      <c r="J1350">
        <v>1509</v>
      </c>
      <c r="K1350">
        <v>26</v>
      </c>
      <c r="L1350">
        <v>0</v>
      </c>
    </row>
    <row r="1351" spans="8:12">
      <c r="H1351" t="s">
        <v>265</v>
      </c>
      <c r="I1351" t="s">
        <v>183</v>
      </c>
      <c r="J1351">
        <v>1641</v>
      </c>
      <c r="K1351">
        <v>27</v>
      </c>
      <c r="L1351">
        <v>0</v>
      </c>
    </row>
    <row r="1352" spans="8:12">
      <c r="H1352" t="s">
        <v>265</v>
      </c>
      <c r="I1352" t="s">
        <v>184</v>
      </c>
      <c r="J1352">
        <v>1554</v>
      </c>
      <c r="K1352">
        <v>28</v>
      </c>
      <c r="L1352">
        <v>0</v>
      </c>
    </row>
    <row r="1353" spans="8:12">
      <c r="H1353" t="s">
        <v>265</v>
      </c>
      <c r="I1353" t="s">
        <v>185</v>
      </c>
      <c r="J1353">
        <v>1414</v>
      </c>
      <c r="K1353">
        <v>42</v>
      </c>
      <c r="L1353">
        <v>0</v>
      </c>
    </row>
    <row r="1354" spans="8:12">
      <c r="H1354" t="s">
        <v>265</v>
      </c>
      <c r="I1354" t="s">
        <v>19</v>
      </c>
      <c r="J1354">
        <v>1458</v>
      </c>
      <c r="K1354">
        <v>85</v>
      </c>
      <c r="L1354">
        <v>0</v>
      </c>
    </row>
    <row r="1355" spans="8:12">
      <c r="H1355" t="s">
        <v>265</v>
      </c>
      <c r="I1355" t="s">
        <v>186</v>
      </c>
      <c r="J1355">
        <v>1418</v>
      </c>
      <c r="K1355">
        <v>54</v>
      </c>
      <c r="L1355">
        <v>0</v>
      </c>
    </row>
    <row r="1356" spans="8:12">
      <c r="H1356" t="s">
        <v>265</v>
      </c>
      <c r="I1356" t="s">
        <v>187</v>
      </c>
      <c r="J1356">
        <v>1790</v>
      </c>
      <c r="K1356">
        <v>140</v>
      </c>
      <c r="L1356">
        <v>0</v>
      </c>
    </row>
    <row r="1357" spans="8:12">
      <c r="H1357" t="s">
        <v>265</v>
      </c>
      <c r="I1357" t="s">
        <v>188</v>
      </c>
      <c r="J1357">
        <v>1752</v>
      </c>
      <c r="K1357">
        <v>101</v>
      </c>
      <c r="L1357">
        <v>0</v>
      </c>
    </row>
    <row r="1358" spans="8:12">
      <c r="H1358" t="s">
        <v>265</v>
      </c>
      <c r="I1358" t="s">
        <v>20</v>
      </c>
      <c r="J1358">
        <v>1720</v>
      </c>
      <c r="K1358">
        <v>215</v>
      </c>
      <c r="L1358">
        <v>0</v>
      </c>
    </row>
    <row r="1359" spans="8:12">
      <c r="H1359" t="s">
        <v>265</v>
      </c>
      <c r="I1359" t="s">
        <v>189</v>
      </c>
      <c r="J1359">
        <v>1661</v>
      </c>
      <c r="K1359">
        <v>240</v>
      </c>
      <c r="L1359">
        <v>0</v>
      </c>
    </row>
    <row r="1360" spans="8:12">
      <c r="H1360" t="s">
        <v>265</v>
      </c>
      <c r="I1360" t="s">
        <v>190</v>
      </c>
      <c r="J1360">
        <v>1833</v>
      </c>
      <c r="K1360">
        <v>110</v>
      </c>
      <c r="L1360">
        <v>0</v>
      </c>
    </row>
    <row r="1361" spans="8:12">
      <c r="H1361" t="s">
        <v>265</v>
      </c>
      <c r="I1361" t="s">
        <v>191</v>
      </c>
      <c r="J1361">
        <v>2064</v>
      </c>
      <c r="K1361">
        <v>25</v>
      </c>
      <c r="L1361">
        <v>0</v>
      </c>
    </row>
    <row r="1362" spans="8:12">
      <c r="H1362" t="s">
        <v>265</v>
      </c>
      <c r="I1362" t="s">
        <v>21</v>
      </c>
      <c r="J1362">
        <v>5074</v>
      </c>
      <c r="K1362">
        <v>93</v>
      </c>
      <c r="L1362">
        <v>0</v>
      </c>
    </row>
    <row r="1363" spans="8:12">
      <c r="H1363" t="s">
        <v>265</v>
      </c>
      <c r="I1363" t="s">
        <v>192</v>
      </c>
      <c r="J1363">
        <v>3323</v>
      </c>
      <c r="K1363">
        <v>81</v>
      </c>
      <c r="L1363">
        <v>0</v>
      </c>
    </row>
    <row r="1364" spans="8:12">
      <c r="H1364" t="s">
        <v>265</v>
      </c>
      <c r="I1364" t="s">
        <v>193</v>
      </c>
      <c r="J1364">
        <v>3605</v>
      </c>
      <c r="K1364">
        <v>38</v>
      </c>
      <c r="L1364">
        <v>0</v>
      </c>
    </row>
    <row r="1365" spans="8:12">
      <c r="H1365" t="s">
        <v>265</v>
      </c>
      <c r="I1365" t="s">
        <v>194</v>
      </c>
      <c r="J1365">
        <v>6734</v>
      </c>
      <c r="K1365">
        <v>108</v>
      </c>
      <c r="L1365">
        <v>0</v>
      </c>
    </row>
    <row r="1366" spans="8:12">
      <c r="H1366" t="s">
        <v>265</v>
      </c>
      <c r="I1366" t="s">
        <v>22</v>
      </c>
      <c r="J1366">
        <v>6913</v>
      </c>
      <c r="K1366">
        <v>76</v>
      </c>
      <c r="L1366">
        <v>0</v>
      </c>
    </row>
    <row r="1367" spans="8:12">
      <c r="H1367" t="s">
        <v>265</v>
      </c>
      <c r="I1367" t="s">
        <v>195</v>
      </c>
      <c r="J1367">
        <v>6284</v>
      </c>
      <c r="K1367">
        <v>24</v>
      </c>
      <c r="L1367">
        <v>0</v>
      </c>
    </row>
    <row r="1368" spans="8:12">
      <c r="H1368" t="s">
        <v>265</v>
      </c>
      <c r="I1368" t="s">
        <v>196</v>
      </c>
      <c r="J1368">
        <v>6737</v>
      </c>
      <c r="K1368">
        <v>77</v>
      </c>
      <c r="L1368">
        <v>0</v>
      </c>
    </row>
    <row r="1369" spans="8:12">
      <c r="H1369" t="s">
        <v>265</v>
      </c>
      <c r="I1369" t="s">
        <v>197</v>
      </c>
      <c r="J1369">
        <v>7450</v>
      </c>
      <c r="K1369">
        <v>99</v>
      </c>
      <c r="L1369">
        <v>0</v>
      </c>
    </row>
    <row r="1370" spans="8:12">
      <c r="H1370" t="s">
        <v>265</v>
      </c>
      <c r="I1370" t="s">
        <v>23</v>
      </c>
      <c r="J1370">
        <v>7873</v>
      </c>
      <c r="K1370">
        <v>104</v>
      </c>
      <c r="L1370">
        <v>0</v>
      </c>
    </row>
    <row r="1371" spans="8:12">
      <c r="H1371" t="s">
        <v>265</v>
      </c>
      <c r="I1371" t="s">
        <v>198</v>
      </c>
      <c r="J1371">
        <v>8402</v>
      </c>
      <c r="K1371">
        <v>23</v>
      </c>
      <c r="L1371">
        <v>0</v>
      </c>
    </row>
    <row r="1372" spans="8:12">
      <c r="H1372" t="s">
        <v>265</v>
      </c>
      <c r="I1372" t="s">
        <v>199</v>
      </c>
      <c r="J1372">
        <v>9093</v>
      </c>
      <c r="K1372">
        <v>32</v>
      </c>
      <c r="L1372">
        <v>0</v>
      </c>
    </row>
    <row r="1373" spans="8:12">
      <c r="H1373" t="s">
        <v>265</v>
      </c>
      <c r="I1373" t="s">
        <v>200</v>
      </c>
      <c r="J1373">
        <v>8530</v>
      </c>
      <c r="K1373">
        <v>25</v>
      </c>
      <c r="L1373">
        <v>0</v>
      </c>
    </row>
    <row r="1374" spans="8:12">
      <c r="H1374" t="s">
        <v>265</v>
      </c>
      <c r="I1374" t="s">
        <v>24</v>
      </c>
      <c r="J1374">
        <v>8374</v>
      </c>
      <c r="K1374">
        <v>81</v>
      </c>
      <c r="L1374">
        <v>0</v>
      </c>
    </row>
    <row r="1375" spans="8:12">
      <c r="H1375" t="s">
        <v>265</v>
      </c>
      <c r="I1375" t="s">
        <v>201</v>
      </c>
      <c r="J1375">
        <v>8406</v>
      </c>
      <c r="K1375">
        <v>87</v>
      </c>
      <c r="L1375">
        <v>0</v>
      </c>
    </row>
    <row r="1376" spans="8:12">
      <c r="H1376" t="s">
        <v>265</v>
      </c>
      <c r="I1376" t="s">
        <v>202</v>
      </c>
      <c r="J1376">
        <v>7387</v>
      </c>
      <c r="K1376">
        <v>21</v>
      </c>
      <c r="L1376">
        <v>0</v>
      </c>
    </row>
    <row r="1377" spans="8:12">
      <c r="H1377" t="s">
        <v>265</v>
      </c>
      <c r="I1377" t="s">
        <v>203</v>
      </c>
      <c r="J1377">
        <v>7884</v>
      </c>
      <c r="K1377">
        <v>99</v>
      </c>
      <c r="L1377">
        <v>0</v>
      </c>
    </row>
    <row r="1378" spans="8:12">
      <c r="H1378" t="s">
        <v>265</v>
      </c>
      <c r="I1378" t="s">
        <v>25</v>
      </c>
      <c r="J1378">
        <v>7561</v>
      </c>
      <c r="K1378">
        <v>83</v>
      </c>
      <c r="L1378">
        <v>0</v>
      </c>
    </row>
    <row r="1379" spans="8:12">
      <c r="H1379" t="s">
        <v>265</v>
      </c>
      <c r="I1379" t="s">
        <v>204</v>
      </c>
      <c r="J1379">
        <v>7846</v>
      </c>
      <c r="K1379">
        <v>83</v>
      </c>
      <c r="L1379">
        <v>0</v>
      </c>
    </row>
    <row r="1380" spans="8:12">
      <c r="H1380" t="s">
        <v>265</v>
      </c>
      <c r="I1380" t="s">
        <v>205</v>
      </c>
      <c r="J1380">
        <v>7332</v>
      </c>
      <c r="K1380">
        <v>98</v>
      </c>
      <c r="L1380">
        <v>0</v>
      </c>
    </row>
    <row r="1381" spans="8:12">
      <c r="H1381" t="s">
        <v>265</v>
      </c>
      <c r="I1381" t="s">
        <v>206</v>
      </c>
      <c r="J1381">
        <v>6473</v>
      </c>
      <c r="K1381">
        <v>102</v>
      </c>
      <c r="L1381">
        <v>0</v>
      </c>
    </row>
    <row r="1382" spans="8:12">
      <c r="H1382" t="s">
        <v>265</v>
      </c>
      <c r="I1382" t="s">
        <v>26</v>
      </c>
      <c r="J1382">
        <v>6304</v>
      </c>
      <c r="K1382">
        <v>143</v>
      </c>
      <c r="L1382">
        <v>0</v>
      </c>
    </row>
    <row r="1383" spans="8:12">
      <c r="H1383" t="s">
        <v>265</v>
      </c>
      <c r="I1383" t="s">
        <v>207</v>
      </c>
      <c r="J1383">
        <v>5838</v>
      </c>
      <c r="K1383">
        <v>113</v>
      </c>
      <c r="L1383">
        <v>0</v>
      </c>
    </row>
    <row r="1384" spans="8:12">
      <c r="H1384" t="s">
        <v>265</v>
      </c>
      <c r="I1384" t="s">
        <v>208</v>
      </c>
      <c r="J1384">
        <v>5827</v>
      </c>
      <c r="K1384">
        <v>69</v>
      </c>
      <c r="L1384">
        <v>0</v>
      </c>
    </row>
    <row r="1385" spans="8:12">
      <c r="H1385" t="s">
        <v>265</v>
      </c>
      <c r="I1385" t="s">
        <v>209</v>
      </c>
      <c r="J1385">
        <v>5793</v>
      </c>
      <c r="K1385">
        <v>67</v>
      </c>
      <c r="L1385">
        <v>0</v>
      </c>
    </row>
    <row r="1386" spans="8:12">
      <c r="H1386" t="s">
        <v>265</v>
      </c>
      <c r="I1386" t="s">
        <v>27</v>
      </c>
      <c r="J1386">
        <v>5700</v>
      </c>
      <c r="K1386">
        <v>65</v>
      </c>
      <c r="L1386">
        <v>0</v>
      </c>
    </row>
    <row r="1387" spans="8:12">
      <c r="H1387" t="s">
        <v>265</v>
      </c>
      <c r="I1387" t="s">
        <v>210</v>
      </c>
      <c r="J1387">
        <v>5608</v>
      </c>
      <c r="K1387">
        <v>150</v>
      </c>
      <c r="L1387">
        <v>0</v>
      </c>
    </row>
    <row r="1388" spans="8:12">
      <c r="H1388" t="s">
        <v>265</v>
      </c>
      <c r="I1388" t="s">
        <v>211</v>
      </c>
      <c r="J1388">
        <v>5711</v>
      </c>
      <c r="K1388">
        <v>39</v>
      </c>
      <c r="L1388">
        <v>0</v>
      </c>
    </row>
    <row r="1389" spans="8:12">
      <c r="H1389" t="s">
        <v>265</v>
      </c>
      <c r="I1389" t="s">
        <v>212</v>
      </c>
      <c r="J1389">
        <v>4513</v>
      </c>
      <c r="K1389">
        <v>84</v>
      </c>
      <c r="L1389">
        <v>0</v>
      </c>
    </row>
    <row r="1390" spans="8:12">
      <c r="H1390" t="s">
        <v>265</v>
      </c>
      <c r="I1390" t="s">
        <v>28</v>
      </c>
      <c r="J1390">
        <v>4795</v>
      </c>
      <c r="K1390">
        <v>33</v>
      </c>
      <c r="L1390">
        <v>0</v>
      </c>
    </row>
    <row r="1391" spans="8:12">
      <c r="H1391" t="s">
        <v>265</v>
      </c>
      <c r="I1391" t="s">
        <v>213</v>
      </c>
      <c r="J1391">
        <v>4249</v>
      </c>
      <c r="K1391">
        <v>70</v>
      </c>
      <c r="L1391">
        <v>0</v>
      </c>
    </row>
    <row r="1392" spans="8:12">
      <c r="H1392" t="s">
        <v>265</v>
      </c>
      <c r="I1392" t="s">
        <v>214</v>
      </c>
      <c r="J1392">
        <v>4709</v>
      </c>
      <c r="K1392">
        <v>54</v>
      </c>
      <c r="L1392">
        <v>0</v>
      </c>
    </row>
    <row r="1393" spans="8:12">
      <c r="H1393" t="s">
        <v>265</v>
      </c>
      <c r="I1393" t="s">
        <v>215</v>
      </c>
      <c r="J1393">
        <v>4245</v>
      </c>
      <c r="K1393">
        <v>24</v>
      </c>
      <c r="L1393">
        <v>0</v>
      </c>
    </row>
    <row r="1394" spans="8:12">
      <c r="H1394" t="s">
        <v>265</v>
      </c>
      <c r="I1394" t="s">
        <v>29</v>
      </c>
      <c r="J1394">
        <v>3891</v>
      </c>
      <c r="K1394">
        <v>75</v>
      </c>
      <c r="L1394">
        <v>0</v>
      </c>
    </row>
    <row r="1395" spans="8:12">
      <c r="H1395" t="s">
        <v>265</v>
      </c>
      <c r="I1395" t="s">
        <v>216</v>
      </c>
      <c r="J1395">
        <v>3702</v>
      </c>
      <c r="K1395">
        <v>23</v>
      </c>
      <c r="L1395">
        <v>0</v>
      </c>
    </row>
    <row r="1396" spans="8:12">
      <c r="H1396" t="s">
        <v>265</v>
      </c>
      <c r="I1396" t="s">
        <v>217</v>
      </c>
      <c r="J1396">
        <v>3289</v>
      </c>
      <c r="K1396">
        <v>78</v>
      </c>
      <c r="L1396">
        <v>0</v>
      </c>
    </row>
    <row r="1397" spans="8:12">
      <c r="H1397" t="s">
        <v>265</v>
      </c>
      <c r="I1397" t="s">
        <v>218</v>
      </c>
      <c r="J1397">
        <v>3863</v>
      </c>
      <c r="K1397">
        <v>26</v>
      </c>
      <c r="L1397">
        <v>0</v>
      </c>
    </row>
    <row r="1398" spans="8:12">
      <c r="H1398" t="s">
        <v>265</v>
      </c>
      <c r="I1398" t="s">
        <v>30</v>
      </c>
      <c r="J1398">
        <v>3374</v>
      </c>
      <c r="K1398">
        <v>82</v>
      </c>
      <c r="L1398">
        <v>0</v>
      </c>
    </row>
    <row r="1399" spans="8:12">
      <c r="H1399" t="s">
        <v>265</v>
      </c>
      <c r="I1399" t="s">
        <v>219</v>
      </c>
      <c r="J1399">
        <v>3273</v>
      </c>
      <c r="K1399">
        <v>208</v>
      </c>
      <c r="L1399">
        <v>0</v>
      </c>
    </row>
    <row r="1400" spans="8:12">
      <c r="H1400" t="s">
        <v>265</v>
      </c>
      <c r="I1400" t="s">
        <v>220</v>
      </c>
      <c r="J1400">
        <v>4173</v>
      </c>
      <c r="K1400">
        <v>87</v>
      </c>
      <c r="L1400">
        <v>0</v>
      </c>
    </row>
    <row r="1401" spans="8:12">
      <c r="H1401" t="s">
        <v>265</v>
      </c>
      <c r="I1401" t="s">
        <v>221</v>
      </c>
      <c r="J1401">
        <v>3394</v>
      </c>
      <c r="K1401">
        <v>231</v>
      </c>
      <c r="L1401">
        <v>0</v>
      </c>
    </row>
    <row r="1402" spans="8:12">
      <c r="H1402" t="s">
        <v>265</v>
      </c>
      <c r="I1402" t="s">
        <v>31</v>
      </c>
      <c r="J1402">
        <v>3936</v>
      </c>
      <c r="K1402">
        <v>95</v>
      </c>
      <c r="L1402">
        <v>0</v>
      </c>
    </row>
    <row r="1403" spans="8:12">
      <c r="H1403" t="s">
        <v>265</v>
      </c>
      <c r="I1403" t="s">
        <v>222</v>
      </c>
      <c r="J1403">
        <v>4172</v>
      </c>
      <c r="K1403">
        <v>214</v>
      </c>
      <c r="L1403">
        <v>0</v>
      </c>
    </row>
    <row r="1404" spans="8:12">
      <c r="H1404" t="s">
        <v>265</v>
      </c>
      <c r="I1404" t="s">
        <v>223</v>
      </c>
      <c r="J1404">
        <v>3957</v>
      </c>
      <c r="K1404">
        <v>90</v>
      </c>
      <c r="L1404">
        <v>0</v>
      </c>
    </row>
    <row r="1405" spans="8:12">
      <c r="H1405" t="s">
        <v>265</v>
      </c>
      <c r="I1405" t="s">
        <v>224</v>
      </c>
      <c r="J1405">
        <v>4397</v>
      </c>
      <c r="K1405">
        <v>77</v>
      </c>
      <c r="L1405">
        <v>0</v>
      </c>
    </row>
    <row r="1406" spans="8:12">
      <c r="H1406" t="s">
        <v>265</v>
      </c>
      <c r="I1406" t="s">
        <v>32</v>
      </c>
      <c r="J1406">
        <v>4908</v>
      </c>
      <c r="K1406">
        <v>129</v>
      </c>
      <c r="L1406">
        <v>0</v>
      </c>
    </row>
    <row r="1407" spans="8:12">
      <c r="H1407" t="s">
        <v>265</v>
      </c>
      <c r="I1407" t="s">
        <v>225</v>
      </c>
      <c r="J1407">
        <v>3253</v>
      </c>
      <c r="K1407">
        <v>105</v>
      </c>
      <c r="L1407">
        <v>0</v>
      </c>
    </row>
    <row r="1408" spans="8:12">
      <c r="H1408" t="s">
        <v>265</v>
      </c>
      <c r="I1408" t="s">
        <v>226</v>
      </c>
      <c r="J1408">
        <v>3579</v>
      </c>
      <c r="K1408">
        <v>93</v>
      </c>
      <c r="L1408">
        <v>0</v>
      </c>
    </row>
    <row r="1409" spans="8:12">
      <c r="H1409" t="s">
        <v>265</v>
      </c>
      <c r="I1409" t="s">
        <v>227</v>
      </c>
      <c r="J1409">
        <v>3403</v>
      </c>
      <c r="K1409">
        <v>39</v>
      </c>
      <c r="L1409">
        <v>0</v>
      </c>
    </row>
    <row r="1410" spans="8:12">
      <c r="H1410" t="s">
        <v>265</v>
      </c>
      <c r="I1410" t="s">
        <v>33</v>
      </c>
      <c r="J1410">
        <v>3204</v>
      </c>
      <c r="K1410">
        <v>89</v>
      </c>
      <c r="L1410">
        <v>0</v>
      </c>
    </row>
    <row r="1411" spans="8:12">
      <c r="H1411" t="s">
        <v>265</v>
      </c>
      <c r="I1411" t="s">
        <v>228</v>
      </c>
      <c r="J1411">
        <v>3679</v>
      </c>
      <c r="K1411">
        <v>22</v>
      </c>
      <c r="L1411">
        <v>0</v>
      </c>
    </row>
    <row r="1412" spans="8:12">
      <c r="H1412" t="s">
        <v>265</v>
      </c>
      <c r="I1412" t="s">
        <v>229</v>
      </c>
      <c r="J1412">
        <v>4029</v>
      </c>
      <c r="K1412">
        <v>127</v>
      </c>
      <c r="L1412">
        <v>0</v>
      </c>
    </row>
    <row r="1413" spans="8:12">
      <c r="H1413" t="s">
        <v>265</v>
      </c>
      <c r="I1413" t="s">
        <v>230</v>
      </c>
      <c r="J1413">
        <v>4077</v>
      </c>
      <c r="K1413">
        <v>86</v>
      </c>
      <c r="L1413">
        <v>0</v>
      </c>
    </row>
    <row r="1414" spans="8:12">
      <c r="H1414" t="s">
        <v>265</v>
      </c>
      <c r="I1414" t="s">
        <v>34</v>
      </c>
      <c r="J1414">
        <v>3507</v>
      </c>
      <c r="K1414">
        <v>32</v>
      </c>
      <c r="L1414">
        <v>0</v>
      </c>
    </row>
    <row r="1415" spans="8:12">
      <c r="H1415" t="s">
        <v>265</v>
      </c>
      <c r="I1415" t="s">
        <v>231</v>
      </c>
      <c r="J1415">
        <v>3994</v>
      </c>
      <c r="K1415">
        <v>75</v>
      </c>
      <c r="L1415">
        <v>0</v>
      </c>
    </row>
    <row r="1416" spans="8:12">
      <c r="H1416" t="s">
        <v>265</v>
      </c>
      <c r="I1416" t="s">
        <v>232</v>
      </c>
      <c r="J1416">
        <v>4164</v>
      </c>
      <c r="K1416">
        <v>60</v>
      </c>
      <c r="L1416">
        <v>0</v>
      </c>
    </row>
    <row r="1417" spans="8:12">
      <c r="H1417" t="s">
        <v>265</v>
      </c>
      <c r="I1417" t="s">
        <v>233</v>
      </c>
      <c r="J1417">
        <v>4176</v>
      </c>
      <c r="K1417">
        <v>95</v>
      </c>
      <c r="L1417">
        <v>0</v>
      </c>
    </row>
    <row r="1418" spans="8:12">
      <c r="H1418" t="s">
        <v>265</v>
      </c>
      <c r="I1418" t="s">
        <v>35</v>
      </c>
      <c r="J1418">
        <v>3737</v>
      </c>
      <c r="K1418">
        <v>97</v>
      </c>
      <c r="L1418">
        <v>0</v>
      </c>
    </row>
    <row r="1419" spans="8:12">
      <c r="H1419" t="s">
        <v>265</v>
      </c>
      <c r="I1419" t="s">
        <v>234</v>
      </c>
      <c r="J1419">
        <v>3685</v>
      </c>
      <c r="K1419">
        <v>199</v>
      </c>
      <c r="L1419">
        <v>0</v>
      </c>
    </row>
    <row r="1420" spans="8:12">
      <c r="H1420" t="s">
        <v>265</v>
      </c>
      <c r="I1420" t="s">
        <v>235</v>
      </c>
      <c r="J1420">
        <v>4421</v>
      </c>
      <c r="K1420">
        <v>72</v>
      </c>
      <c r="L1420">
        <v>0</v>
      </c>
    </row>
    <row r="1421" spans="8:12">
      <c r="H1421" t="s">
        <v>265</v>
      </c>
      <c r="I1421" t="s">
        <v>236</v>
      </c>
      <c r="J1421">
        <v>3668</v>
      </c>
      <c r="K1421">
        <v>65</v>
      </c>
      <c r="L1421">
        <v>0</v>
      </c>
    </row>
    <row r="1422" spans="8:12">
      <c r="H1422" t="s">
        <v>265</v>
      </c>
      <c r="I1422" t="s">
        <v>36</v>
      </c>
      <c r="J1422">
        <v>4518</v>
      </c>
      <c r="K1422">
        <v>81</v>
      </c>
      <c r="L1422">
        <v>0</v>
      </c>
    </row>
    <row r="1423" spans="8:12">
      <c r="H1423" t="s">
        <v>265</v>
      </c>
      <c r="I1423" t="s">
        <v>237</v>
      </c>
      <c r="J1423">
        <v>4786</v>
      </c>
      <c r="K1423">
        <v>69</v>
      </c>
      <c r="L1423">
        <v>0</v>
      </c>
    </row>
    <row r="1424" spans="8:12">
      <c r="H1424" t="s">
        <v>265</v>
      </c>
      <c r="I1424" t="s">
        <v>238</v>
      </c>
      <c r="J1424">
        <v>5224</v>
      </c>
      <c r="K1424">
        <v>39</v>
      </c>
      <c r="L1424">
        <v>0</v>
      </c>
    </row>
    <row r="1425" spans="8:12">
      <c r="H1425" t="s">
        <v>265</v>
      </c>
      <c r="I1425" t="s">
        <v>239</v>
      </c>
      <c r="J1425">
        <v>6411</v>
      </c>
      <c r="K1425">
        <v>75</v>
      </c>
      <c r="L1425">
        <v>0</v>
      </c>
    </row>
    <row r="1426" spans="8:12">
      <c r="H1426" t="s">
        <v>265</v>
      </c>
      <c r="I1426" t="s">
        <v>37</v>
      </c>
      <c r="J1426">
        <v>6184</v>
      </c>
      <c r="K1426">
        <v>21</v>
      </c>
      <c r="L1426">
        <v>0</v>
      </c>
    </row>
    <row r="1427" spans="8:12">
      <c r="H1427" t="s">
        <v>265</v>
      </c>
      <c r="I1427" t="s">
        <v>240</v>
      </c>
      <c r="J1427">
        <v>6655</v>
      </c>
      <c r="K1427">
        <v>85</v>
      </c>
      <c r="L1427">
        <v>0</v>
      </c>
    </row>
    <row r="1428" spans="8:12">
      <c r="H1428" t="s">
        <v>265</v>
      </c>
      <c r="I1428" t="s">
        <v>241</v>
      </c>
      <c r="J1428">
        <v>6116</v>
      </c>
      <c r="K1428">
        <v>18</v>
      </c>
      <c r="L1428">
        <v>0</v>
      </c>
    </row>
    <row r="1429" spans="8:12">
      <c r="H1429" t="s">
        <v>265</v>
      </c>
      <c r="I1429" t="s">
        <v>242</v>
      </c>
      <c r="J1429">
        <v>6657</v>
      </c>
      <c r="K1429">
        <v>192</v>
      </c>
      <c r="L1429">
        <v>0</v>
      </c>
    </row>
    <row r="1430" spans="8:12">
      <c r="H1430" t="s">
        <v>265</v>
      </c>
      <c r="I1430" t="s">
        <v>38</v>
      </c>
      <c r="J1430">
        <v>6975</v>
      </c>
      <c r="K1430">
        <v>145</v>
      </c>
      <c r="L1430">
        <v>0</v>
      </c>
    </row>
    <row r="1431" spans="8:12">
      <c r="H1431" t="s">
        <v>265</v>
      </c>
      <c r="I1431" t="s">
        <v>243</v>
      </c>
      <c r="J1431">
        <v>7740</v>
      </c>
      <c r="K1431">
        <v>34</v>
      </c>
      <c r="L1431">
        <v>0</v>
      </c>
    </row>
    <row r="1432" spans="8:12">
      <c r="H1432" t="s">
        <v>265</v>
      </c>
      <c r="I1432" t="s">
        <v>244</v>
      </c>
      <c r="J1432">
        <v>8166</v>
      </c>
      <c r="K1432">
        <v>20</v>
      </c>
      <c r="L1432">
        <v>0</v>
      </c>
    </row>
    <row r="1433" spans="8:12">
      <c r="H1433" t="s">
        <v>265</v>
      </c>
      <c r="I1433" t="s">
        <v>245</v>
      </c>
      <c r="J1433">
        <v>8658</v>
      </c>
      <c r="K1433">
        <v>68</v>
      </c>
      <c r="L1433">
        <v>0</v>
      </c>
    </row>
    <row r="1434" spans="8:12">
      <c r="H1434" t="s">
        <v>265</v>
      </c>
      <c r="I1434" t="s">
        <v>39</v>
      </c>
      <c r="J1434">
        <v>8970</v>
      </c>
      <c r="K1434">
        <v>96</v>
      </c>
      <c r="L1434">
        <v>0</v>
      </c>
    </row>
    <row r="1435" spans="8:12">
      <c r="H1435" t="s">
        <v>265</v>
      </c>
      <c r="I1435" t="s">
        <v>246</v>
      </c>
      <c r="J1435">
        <v>8424</v>
      </c>
      <c r="K1435">
        <v>40</v>
      </c>
      <c r="L1435">
        <v>0</v>
      </c>
    </row>
    <row r="1436" spans="8:12">
      <c r="H1436" t="s">
        <v>265</v>
      </c>
      <c r="I1436" t="s">
        <v>247</v>
      </c>
      <c r="J1436">
        <v>7389</v>
      </c>
      <c r="K1436">
        <v>24</v>
      </c>
      <c r="L1436">
        <v>0</v>
      </c>
    </row>
    <row r="1437" spans="8:12">
      <c r="H1437" t="s">
        <v>265</v>
      </c>
      <c r="I1437" t="s">
        <v>248</v>
      </c>
      <c r="J1437">
        <v>7072</v>
      </c>
      <c r="K1437">
        <v>20</v>
      </c>
      <c r="L1437">
        <v>0</v>
      </c>
    </row>
    <row r="1438" spans="8:12">
      <c r="H1438" t="s">
        <v>265</v>
      </c>
      <c r="I1438" t="s">
        <v>40</v>
      </c>
      <c r="J1438">
        <v>6805</v>
      </c>
      <c r="K1438">
        <v>69</v>
      </c>
      <c r="L1438">
        <v>0</v>
      </c>
    </row>
    <row r="1439" spans="8:12">
      <c r="H1439" t="s">
        <v>265</v>
      </c>
      <c r="I1439" t="s">
        <v>249</v>
      </c>
      <c r="J1439">
        <v>3987</v>
      </c>
      <c r="K1439">
        <v>25</v>
      </c>
      <c r="L1439">
        <v>0</v>
      </c>
    </row>
    <row r="1440" spans="8:12">
      <c r="H1440" t="s">
        <v>265</v>
      </c>
      <c r="I1440" t="s">
        <v>250</v>
      </c>
      <c r="J1440">
        <v>2362</v>
      </c>
      <c r="K1440">
        <v>67</v>
      </c>
      <c r="L1440">
        <v>0</v>
      </c>
    </row>
    <row r="1441" spans="8:12">
      <c r="H1441" t="s">
        <v>265</v>
      </c>
      <c r="I1441" t="s">
        <v>251</v>
      </c>
      <c r="J1441">
        <v>1791</v>
      </c>
      <c r="K1441">
        <v>66</v>
      </c>
      <c r="L1441">
        <v>0</v>
      </c>
    </row>
    <row r="1442" spans="8:12">
      <c r="H1442" t="s">
        <v>266</v>
      </c>
      <c r="I1442" t="s">
        <v>17</v>
      </c>
      <c r="J1442">
        <v>1939</v>
      </c>
      <c r="K1442">
        <v>167</v>
      </c>
      <c r="L1442">
        <v>0</v>
      </c>
    </row>
    <row r="1443" spans="8:12">
      <c r="H1443" t="s">
        <v>266</v>
      </c>
      <c r="I1443" t="s">
        <v>180</v>
      </c>
      <c r="J1443">
        <v>2166</v>
      </c>
      <c r="K1443">
        <v>92</v>
      </c>
      <c r="L1443">
        <v>0</v>
      </c>
    </row>
    <row r="1444" spans="8:12">
      <c r="H1444" t="s">
        <v>266</v>
      </c>
      <c r="I1444" t="s">
        <v>181</v>
      </c>
      <c r="J1444">
        <v>2075</v>
      </c>
      <c r="K1444">
        <v>24</v>
      </c>
      <c r="L1444">
        <v>0</v>
      </c>
    </row>
    <row r="1445" spans="8:12">
      <c r="H1445" t="s">
        <v>266</v>
      </c>
      <c r="I1445" t="s">
        <v>182</v>
      </c>
      <c r="J1445">
        <v>1957</v>
      </c>
      <c r="K1445">
        <v>103</v>
      </c>
      <c r="L1445">
        <v>0</v>
      </c>
    </row>
    <row r="1446" spans="8:12">
      <c r="H1446" t="s">
        <v>266</v>
      </c>
      <c r="I1446" t="s">
        <v>18</v>
      </c>
      <c r="J1446">
        <v>2089</v>
      </c>
      <c r="K1446">
        <v>107</v>
      </c>
      <c r="L1446">
        <v>0</v>
      </c>
    </row>
    <row r="1447" spans="8:12">
      <c r="H1447" t="s">
        <v>266</v>
      </c>
      <c r="I1447" t="s">
        <v>183</v>
      </c>
      <c r="J1447">
        <v>1807</v>
      </c>
      <c r="K1447">
        <v>187</v>
      </c>
      <c r="L1447">
        <v>0</v>
      </c>
    </row>
    <row r="1448" spans="8:12">
      <c r="H1448" t="s">
        <v>266</v>
      </c>
      <c r="I1448" t="s">
        <v>184</v>
      </c>
      <c r="J1448">
        <v>1716</v>
      </c>
      <c r="K1448">
        <v>16</v>
      </c>
      <c r="L1448">
        <v>0</v>
      </c>
    </row>
    <row r="1449" spans="8:12">
      <c r="H1449" t="s">
        <v>266</v>
      </c>
      <c r="I1449" t="s">
        <v>185</v>
      </c>
      <c r="J1449">
        <v>1922</v>
      </c>
      <c r="K1449">
        <v>100</v>
      </c>
      <c r="L1449">
        <v>0</v>
      </c>
    </row>
    <row r="1450" spans="8:12">
      <c r="H1450" t="s">
        <v>266</v>
      </c>
      <c r="I1450" t="s">
        <v>19</v>
      </c>
      <c r="J1450">
        <v>2229</v>
      </c>
      <c r="K1450">
        <v>146</v>
      </c>
      <c r="L1450">
        <v>0</v>
      </c>
    </row>
    <row r="1451" spans="8:12">
      <c r="H1451" t="s">
        <v>266</v>
      </c>
      <c r="I1451" t="s">
        <v>186</v>
      </c>
      <c r="J1451">
        <v>2218</v>
      </c>
      <c r="K1451">
        <v>90</v>
      </c>
      <c r="L1451">
        <v>0</v>
      </c>
    </row>
    <row r="1452" spans="8:12">
      <c r="H1452" t="s">
        <v>266</v>
      </c>
      <c r="I1452" t="s">
        <v>187</v>
      </c>
      <c r="J1452">
        <v>1768</v>
      </c>
      <c r="K1452">
        <v>63</v>
      </c>
      <c r="L1452">
        <v>0</v>
      </c>
    </row>
    <row r="1453" spans="8:12">
      <c r="H1453" t="s">
        <v>266</v>
      </c>
      <c r="I1453" t="s">
        <v>188</v>
      </c>
      <c r="J1453">
        <v>1916</v>
      </c>
      <c r="K1453">
        <v>224</v>
      </c>
      <c r="L1453">
        <v>0</v>
      </c>
    </row>
    <row r="1454" spans="8:12">
      <c r="H1454" t="s">
        <v>266</v>
      </c>
      <c r="I1454" t="s">
        <v>20</v>
      </c>
      <c r="J1454">
        <v>3034</v>
      </c>
      <c r="K1454">
        <v>77</v>
      </c>
      <c r="L1454">
        <v>0</v>
      </c>
    </row>
    <row r="1455" spans="8:12">
      <c r="H1455" t="s">
        <v>266</v>
      </c>
      <c r="I1455" t="s">
        <v>189</v>
      </c>
      <c r="J1455">
        <v>2549</v>
      </c>
      <c r="K1455">
        <v>81</v>
      </c>
      <c r="L1455">
        <v>0</v>
      </c>
    </row>
    <row r="1456" spans="8:12">
      <c r="H1456" t="s">
        <v>266</v>
      </c>
      <c r="I1456" t="s">
        <v>190</v>
      </c>
      <c r="J1456">
        <v>2160</v>
      </c>
      <c r="K1456">
        <v>118</v>
      </c>
      <c r="L1456">
        <v>0</v>
      </c>
    </row>
    <row r="1457" spans="8:12">
      <c r="H1457" t="s">
        <v>266</v>
      </c>
      <c r="I1457" t="s">
        <v>191</v>
      </c>
      <c r="J1457">
        <v>4635</v>
      </c>
      <c r="K1457">
        <v>20</v>
      </c>
      <c r="L1457">
        <v>0</v>
      </c>
    </row>
    <row r="1458" spans="8:12">
      <c r="H1458" t="s">
        <v>266</v>
      </c>
      <c r="I1458" t="s">
        <v>21</v>
      </c>
      <c r="J1458">
        <v>5437</v>
      </c>
      <c r="K1458">
        <v>72</v>
      </c>
      <c r="L1458">
        <v>0</v>
      </c>
    </row>
    <row r="1459" spans="8:12">
      <c r="H1459" t="s">
        <v>266</v>
      </c>
      <c r="I1459" t="s">
        <v>192</v>
      </c>
      <c r="J1459">
        <v>4177</v>
      </c>
      <c r="K1459">
        <v>17</v>
      </c>
      <c r="L1459">
        <v>0</v>
      </c>
    </row>
    <row r="1460" spans="8:12">
      <c r="H1460" t="s">
        <v>266</v>
      </c>
      <c r="I1460" t="s">
        <v>193</v>
      </c>
      <c r="J1460">
        <v>5119</v>
      </c>
      <c r="K1460">
        <v>80</v>
      </c>
      <c r="L1460">
        <v>0</v>
      </c>
    </row>
    <row r="1461" spans="8:12">
      <c r="H1461" t="s">
        <v>266</v>
      </c>
      <c r="I1461" t="s">
        <v>194</v>
      </c>
      <c r="J1461">
        <v>8218</v>
      </c>
      <c r="K1461">
        <v>77</v>
      </c>
      <c r="L1461">
        <v>0</v>
      </c>
    </row>
    <row r="1462" spans="8:12">
      <c r="H1462" t="s">
        <v>266</v>
      </c>
      <c r="I1462" t="s">
        <v>22</v>
      </c>
      <c r="J1462">
        <v>9406</v>
      </c>
      <c r="K1462">
        <v>101</v>
      </c>
      <c r="L1462">
        <v>0</v>
      </c>
    </row>
    <row r="1463" spans="8:12">
      <c r="H1463" t="s">
        <v>266</v>
      </c>
      <c r="I1463" t="s">
        <v>195</v>
      </c>
      <c r="J1463">
        <v>9418</v>
      </c>
      <c r="K1463">
        <v>112</v>
      </c>
      <c r="L1463">
        <v>0</v>
      </c>
    </row>
    <row r="1464" spans="8:12">
      <c r="H1464" t="s">
        <v>266</v>
      </c>
      <c r="I1464" t="s">
        <v>196</v>
      </c>
      <c r="J1464">
        <v>10354</v>
      </c>
      <c r="K1464">
        <v>85</v>
      </c>
      <c r="L1464">
        <v>0</v>
      </c>
    </row>
    <row r="1465" spans="8:12">
      <c r="H1465" t="s">
        <v>266</v>
      </c>
      <c r="I1465" t="s">
        <v>197</v>
      </c>
      <c r="J1465">
        <v>9709</v>
      </c>
      <c r="K1465">
        <v>87</v>
      </c>
      <c r="L1465">
        <v>0</v>
      </c>
    </row>
    <row r="1466" spans="8:12">
      <c r="H1466" t="s">
        <v>266</v>
      </c>
      <c r="I1466" t="s">
        <v>23</v>
      </c>
      <c r="J1466">
        <v>9831</v>
      </c>
      <c r="K1466">
        <v>28</v>
      </c>
      <c r="L1466">
        <v>0</v>
      </c>
    </row>
    <row r="1467" spans="8:12">
      <c r="H1467" t="s">
        <v>266</v>
      </c>
      <c r="I1467" t="s">
        <v>198</v>
      </c>
      <c r="J1467">
        <v>9600</v>
      </c>
      <c r="K1467">
        <v>20</v>
      </c>
      <c r="L1467">
        <v>0</v>
      </c>
    </row>
    <row r="1468" spans="8:12">
      <c r="H1468" t="s">
        <v>266</v>
      </c>
      <c r="I1468" t="s">
        <v>199</v>
      </c>
      <c r="J1468">
        <v>8604</v>
      </c>
      <c r="K1468">
        <v>20</v>
      </c>
      <c r="L1468">
        <v>0</v>
      </c>
    </row>
    <row r="1469" spans="8:12">
      <c r="H1469" t="s">
        <v>266</v>
      </c>
      <c r="I1469" t="s">
        <v>200</v>
      </c>
      <c r="J1469">
        <v>8107</v>
      </c>
      <c r="K1469">
        <v>82</v>
      </c>
      <c r="L1469">
        <v>0</v>
      </c>
    </row>
    <row r="1470" spans="8:12">
      <c r="H1470" t="s">
        <v>266</v>
      </c>
      <c r="I1470" t="s">
        <v>24</v>
      </c>
      <c r="J1470">
        <v>8899</v>
      </c>
      <c r="K1470">
        <v>21</v>
      </c>
      <c r="L1470">
        <v>0</v>
      </c>
    </row>
    <row r="1471" spans="8:12">
      <c r="H1471" t="s">
        <v>266</v>
      </c>
      <c r="I1471" t="s">
        <v>201</v>
      </c>
      <c r="J1471">
        <v>9246</v>
      </c>
      <c r="K1471">
        <v>75</v>
      </c>
      <c r="L1471">
        <v>0</v>
      </c>
    </row>
    <row r="1472" spans="8:12">
      <c r="H1472" t="s">
        <v>266</v>
      </c>
      <c r="I1472" t="s">
        <v>202</v>
      </c>
      <c r="J1472">
        <v>8813</v>
      </c>
      <c r="K1472">
        <v>99</v>
      </c>
      <c r="L1472">
        <v>0</v>
      </c>
    </row>
    <row r="1473" spans="8:12">
      <c r="H1473" t="s">
        <v>266</v>
      </c>
      <c r="I1473" t="s">
        <v>203</v>
      </c>
      <c r="J1473">
        <v>8124</v>
      </c>
      <c r="K1473">
        <v>64</v>
      </c>
      <c r="L1473">
        <v>0</v>
      </c>
    </row>
    <row r="1474" spans="8:12">
      <c r="H1474" t="s">
        <v>266</v>
      </c>
      <c r="I1474" t="s">
        <v>25</v>
      </c>
      <c r="J1474">
        <v>7967</v>
      </c>
      <c r="K1474">
        <v>38</v>
      </c>
      <c r="L1474">
        <v>0</v>
      </c>
    </row>
    <row r="1475" spans="8:12">
      <c r="H1475" t="s">
        <v>266</v>
      </c>
      <c r="I1475" t="s">
        <v>204</v>
      </c>
      <c r="J1475">
        <v>7422</v>
      </c>
      <c r="K1475">
        <v>80</v>
      </c>
      <c r="L1475">
        <v>0</v>
      </c>
    </row>
    <row r="1476" spans="8:12">
      <c r="H1476" t="s">
        <v>266</v>
      </c>
      <c r="I1476" t="s">
        <v>205</v>
      </c>
      <c r="J1476">
        <v>7474</v>
      </c>
      <c r="K1476">
        <v>77</v>
      </c>
      <c r="L1476">
        <v>0</v>
      </c>
    </row>
    <row r="1477" spans="8:12">
      <c r="H1477" t="s">
        <v>266</v>
      </c>
      <c r="I1477" t="s">
        <v>206</v>
      </c>
      <c r="J1477">
        <v>7445</v>
      </c>
      <c r="K1477">
        <v>113</v>
      </c>
      <c r="L1477">
        <v>0</v>
      </c>
    </row>
    <row r="1478" spans="8:12">
      <c r="H1478" t="s">
        <v>266</v>
      </c>
      <c r="I1478" t="s">
        <v>26</v>
      </c>
      <c r="J1478">
        <v>7945</v>
      </c>
      <c r="K1478">
        <v>60</v>
      </c>
      <c r="L1478">
        <v>0</v>
      </c>
    </row>
    <row r="1479" spans="8:12">
      <c r="H1479" t="s">
        <v>266</v>
      </c>
      <c r="I1479" t="s">
        <v>207</v>
      </c>
      <c r="J1479">
        <v>7888</v>
      </c>
      <c r="K1479">
        <v>89</v>
      </c>
      <c r="L1479">
        <v>0</v>
      </c>
    </row>
    <row r="1480" spans="8:12">
      <c r="H1480" t="s">
        <v>266</v>
      </c>
      <c r="I1480" t="s">
        <v>208</v>
      </c>
      <c r="J1480">
        <v>8616</v>
      </c>
      <c r="K1480">
        <v>49</v>
      </c>
      <c r="L1480">
        <v>0</v>
      </c>
    </row>
    <row r="1481" spans="8:12">
      <c r="H1481" t="s">
        <v>266</v>
      </c>
      <c r="I1481" t="s">
        <v>209</v>
      </c>
      <c r="J1481">
        <v>8232</v>
      </c>
      <c r="K1481">
        <v>183</v>
      </c>
      <c r="L1481">
        <v>0</v>
      </c>
    </row>
    <row r="1482" spans="8:12">
      <c r="H1482" t="s">
        <v>266</v>
      </c>
      <c r="I1482" t="s">
        <v>27</v>
      </c>
      <c r="J1482">
        <v>7973</v>
      </c>
      <c r="K1482">
        <v>83</v>
      </c>
      <c r="L1482">
        <v>0</v>
      </c>
    </row>
    <row r="1483" spans="8:12">
      <c r="H1483" t="s">
        <v>266</v>
      </c>
      <c r="I1483" t="s">
        <v>210</v>
      </c>
      <c r="J1483">
        <v>8713</v>
      </c>
      <c r="K1483">
        <v>22</v>
      </c>
      <c r="L1483">
        <v>0</v>
      </c>
    </row>
    <row r="1484" spans="8:12">
      <c r="H1484" t="s">
        <v>266</v>
      </c>
      <c r="I1484" t="s">
        <v>211</v>
      </c>
      <c r="J1484">
        <v>6522</v>
      </c>
      <c r="K1484">
        <v>67</v>
      </c>
      <c r="L1484">
        <v>0</v>
      </c>
    </row>
    <row r="1485" spans="8:12">
      <c r="H1485" t="s">
        <v>266</v>
      </c>
      <c r="I1485" t="s">
        <v>212</v>
      </c>
      <c r="J1485">
        <v>5718</v>
      </c>
      <c r="K1485">
        <v>82</v>
      </c>
      <c r="L1485">
        <v>0</v>
      </c>
    </row>
    <row r="1486" spans="8:12">
      <c r="H1486" t="s">
        <v>266</v>
      </c>
      <c r="I1486" t="s">
        <v>28</v>
      </c>
      <c r="J1486">
        <v>6662</v>
      </c>
      <c r="K1486">
        <v>123</v>
      </c>
      <c r="L1486">
        <v>0</v>
      </c>
    </row>
    <row r="1487" spans="8:12">
      <c r="H1487" t="s">
        <v>266</v>
      </c>
      <c r="I1487" t="s">
        <v>213</v>
      </c>
      <c r="J1487">
        <v>6739</v>
      </c>
      <c r="K1487">
        <v>132</v>
      </c>
      <c r="L1487">
        <v>0</v>
      </c>
    </row>
    <row r="1488" spans="8:12">
      <c r="H1488" t="s">
        <v>266</v>
      </c>
      <c r="I1488" t="s">
        <v>214</v>
      </c>
      <c r="J1488">
        <v>6835</v>
      </c>
      <c r="K1488">
        <v>86</v>
      </c>
      <c r="L1488">
        <v>0</v>
      </c>
    </row>
    <row r="1489" spans="8:12">
      <c r="H1489" t="s">
        <v>266</v>
      </c>
      <c r="I1489" t="s">
        <v>215</v>
      </c>
      <c r="J1489">
        <v>7096</v>
      </c>
      <c r="K1489">
        <v>23</v>
      </c>
      <c r="L1489">
        <v>0</v>
      </c>
    </row>
    <row r="1490" spans="8:12">
      <c r="H1490" t="s">
        <v>266</v>
      </c>
      <c r="I1490" t="s">
        <v>29</v>
      </c>
      <c r="J1490">
        <v>6898</v>
      </c>
      <c r="K1490">
        <v>77</v>
      </c>
      <c r="L1490">
        <v>0</v>
      </c>
    </row>
    <row r="1491" spans="8:12">
      <c r="H1491" t="s">
        <v>266</v>
      </c>
      <c r="I1491" t="s">
        <v>216</v>
      </c>
      <c r="J1491">
        <v>7843</v>
      </c>
      <c r="K1491">
        <v>97</v>
      </c>
      <c r="L1491">
        <v>0</v>
      </c>
    </row>
    <row r="1492" spans="8:12">
      <c r="H1492" t="s">
        <v>266</v>
      </c>
      <c r="I1492" t="s">
        <v>217</v>
      </c>
      <c r="J1492">
        <v>7392</v>
      </c>
      <c r="K1492">
        <v>47</v>
      </c>
      <c r="L1492">
        <v>0</v>
      </c>
    </row>
    <row r="1493" spans="8:12">
      <c r="H1493" t="s">
        <v>266</v>
      </c>
      <c r="I1493" t="s">
        <v>218</v>
      </c>
      <c r="J1493">
        <v>8606</v>
      </c>
      <c r="K1493">
        <v>314</v>
      </c>
      <c r="L1493">
        <v>0</v>
      </c>
    </row>
    <row r="1494" spans="8:12">
      <c r="H1494" t="s">
        <v>266</v>
      </c>
      <c r="I1494" t="s">
        <v>30</v>
      </c>
      <c r="J1494">
        <v>7884</v>
      </c>
      <c r="K1494">
        <v>179</v>
      </c>
      <c r="L1494">
        <v>0</v>
      </c>
    </row>
    <row r="1495" spans="8:12">
      <c r="H1495" t="s">
        <v>266</v>
      </c>
      <c r="I1495" t="s">
        <v>219</v>
      </c>
      <c r="J1495">
        <v>7748</v>
      </c>
      <c r="K1495">
        <v>85</v>
      </c>
      <c r="L1495">
        <v>0</v>
      </c>
    </row>
    <row r="1496" spans="8:12">
      <c r="H1496" t="s">
        <v>266</v>
      </c>
      <c r="I1496" t="s">
        <v>220</v>
      </c>
      <c r="J1496">
        <v>7462</v>
      </c>
      <c r="K1496">
        <v>132</v>
      </c>
      <c r="L1496">
        <v>0</v>
      </c>
    </row>
    <row r="1497" spans="8:12">
      <c r="H1497" t="s">
        <v>266</v>
      </c>
      <c r="I1497" t="s">
        <v>221</v>
      </c>
      <c r="J1497">
        <v>7520</v>
      </c>
      <c r="K1497">
        <v>77</v>
      </c>
      <c r="L1497">
        <v>0</v>
      </c>
    </row>
    <row r="1498" spans="8:12">
      <c r="H1498" t="s">
        <v>266</v>
      </c>
      <c r="I1498" t="s">
        <v>31</v>
      </c>
      <c r="J1498">
        <v>7287</v>
      </c>
      <c r="K1498">
        <v>21</v>
      </c>
      <c r="L1498">
        <v>0</v>
      </c>
    </row>
    <row r="1499" spans="8:12">
      <c r="H1499" t="s">
        <v>266</v>
      </c>
      <c r="I1499" t="s">
        <v>222</v>
      </c>
      <c r="J1499">
        <v>7274</v>
      </c>
      <c r="K1499">
        <v>82</v>
      </c>
      <c r="L1499">
        <v>0</v>
      </c>
    </row>
    <row r="1500" spans="8:12">
      <c r="H1500" t="s">
        <v>266</v>
      </c>
      <c r="I1500" t="s">
        <v>223</v>
      </c>
      <c r="J1500">
        <v>7601</v>
      </c>
      <c r="K1500">
        <v>119</v>
      </c>
      <c r="L1500">
        <v>0</v>
      </c>
    </row>
    <row r="1501" spans="8:12">
      <c r="H1501" t="s">
        <v>266</v>
      </c>
      <c r="I1501" t="s">
        <v>224</v>
      </c>
      <c r="J1501">
        <v>7433</v>
      </c>
      <c r="K1501">
        <v>98</v>
      </c>
      <c r="L1501">
        <v>0</v>
      </c>
    </row>
    <row r="1502" spans="8:12">
      <c r="H1502" t="s">
        <v>266</v>
      </c>
      <c r="I1502" t="s">
        <v>32</v>
      </c>
      <c r="J1502">
        <v>7261</v>
      </c>
      <c r="K1502">
        <v>78</v>
      </c>
      <c r="L1502">
        <v>0</v>
      </c>
    </row>
    <row r="1503" spans="8:12">
      <c r="H1503" t="s">
        <v>266</v>
      </c>
      <c r="I1503" t="s">
        <v>225</v>
      </c>
      <c r="J1503">
        <v>6872</v>
      </c>
      <c r="K1503">
        <v>88</v>
      </c>
      <c r="L1503">
        <v>0</v>
      </c>
    </row>
    <row r="1504" spans="8:12">
      <c r="H1504" t="s">
        <v>266</v>
      </c>
      <c r="I1504" t="s">
        <v>226</v>
      </c>
      <c r="J1504">
        <v>6829</v>
      </c>
      <c r="K1504">
        <v>40</v>
      </c>
      <c r="L1504">
        <v>0</v>
      </c>
    </row>
    <row r="1505" spans="8:12">
      <c r="H1505" t="s">
        <v>266</v>
      </c>
      <c r="I1505" t="s">
        <v>227</v>
      </c>
      <c r="J1505">
        <v>7050</v>
      </c>
      <c r="K1505">
        <v>75</v>
      </c>
      <c r="L1505">
        <v>0</v>
      </c>
    </row>
    <row r="1506" spans="8:12">
      <c r="H1506" t="s">
        <v>266</v>
      </c>
      <c r="I1506" t="s">
        <v>33</v>
      </c>
      <c r="J1506">
        <v>7297</v>
      </c>
      <c r="K1506">
        <v>75</v>
      </c>
      <c r="L1506">
        <v>0</v>
      </c>
    </row>
    <row r="1507" spans="8:12">
      <c r="H1507" t="s">
        <v>266</v>
      </c>
      <c r="I1507" t="s">
        <v>228</v>
      </c>
      <c r="J1507">
        <v>7349</v>
      </c>
      <c r="K1507">
        <v>107</v>
      </c>
      <c r="L1507">
        <v>0</v>
      </c>
    </row>
    <row r="1508" spans="8:12">
      <c r="H1508" t="s">
        <v>266</v>
      </c>
      <c r="I1508" t="s">
        <v>229</v>
      </c>
      <c r="J1508">
        <v>7258</v>
      </c>
      <c r="K1508">
        <v>73</v>
      </c>
      <c r="L1508">
        <v>0</v>
      </c>
    </row>
    <row r="1509" spans="8:12">
      <c r="H1509" t="s">
        <v>266</v>
      </c>
      <c r="I1509" t="s">
        <v>230</v>
      </c>
      <c r="J1509">
        <v>8223</v>
      </c>
      <c r="K1509">
        <v>86</v>
      </c>
      <c r="L1509">
        <v>0</v>
      </c>
    </row>
    <row r="1510" spans="8:12">
      <c r="H1510" t="s">
        <v>266</v>
      </c>
      <c r="I1510" t="s">
        <v>34</v>
      </c>
      <c r="J1510">
        <v>8206</v>
      </c>
      <c r="K1510">
        <v>40</v>
      </c>
      <c r="L1510">
        <v>0</v>
      </c>
    </row>
    <row r="1511" spans="8:12">
      <c r="H1511" t="s">
        <v>266</v>
      </c>
      <c r="I1511" t="s">
        <v>231</v>
      </c>
      <c r="J1511">
        <v>8123</v>
      </c>
      <c r="K1511">
        <v>85</v>
      </c>
      <c r="L1511">
        <v>0</v>
      </c>
    </row>
    <row r="1512" spans="8:12">
      <c r="H1512" t="s">
        <v>266</v>
      </c>
      <c r="I1512" t="s">
        <v>232</v>
      </c>
      <c r="J1512">
        <v>7964</v>
      </c>
      <c r="K1512">
        <v>82</v>
      </c>
      <c r="L1512">
        <v>0</v>
      </c>
    </row>
    <row r="1513" spans="8:12">
      <c r="H1513" t="s">
        <v>266</v>
      </c>
      <c r="I1513" t="s">
        <v>233</v>
      </c>
      <c r="J1513">
        <v>8392</v>
      </c>
      <c r="K1513">
        <v>85</v>
      </c>
      <c r="L1513">
        <v>0</v>
      </c>
    </row>
    <row r="1514" spans="8:12">
      <c r="H1514" t="s">
        <v>266</v>
      </c>
      <c r="I1514" t="s">
        <v>35</v>
      </c>
      <c r="J1514">
        <v>8366</v>
      </c>
      <c r="K1514">
        <v>101</v>
      </c>
      <c r="L1514">
        <v>0</v>
      </c>
    </row>
    <row r="1515" spans="8:12">
      <c r="H1515" t="s">
        <v>266</v>
      </c>
      <c r="I1515" t="s">
        <v>234</v>
      </c>
      <c r="J1515">
        <v>8645</v>
      </c>
      <c r="K1515">
        <v>80</v>
      </c>
      <c r="L1515">
        <v>0</v>
      </c>
    </row>
    <row r="1516" spans="8:12">
      <c r="H1516" t="s">
        <v>266</v>
      </c>
      <c r="I1516" t="s">
        <v>235</v>
      </c>
      <c r="J1516">
        <v>8640</v>
      </c>
      <c r="K1516">
        <v>92</v>
      </c>
      <c r="L1516">
        <v>0</v>
      </c>
    </row>
    <row r="1517" spans="8:12">
      <c r="H1517" t="s">
        <v>266</v>
      </c>
      <c r="I1517" t="s">
        <v>236</v>
      </c>
      <c r="J1517">
        <v>8236</v>
      </c>
      <c r="K1517">
        <v>68</v>
      </c>
      <c r="L1517">
        <v>0</v>
      </c>
    </row>
    <row r="1518" spans="8:12">
      <c r="H1518" t="s">
        <v>266</v>
      </c>
      <c r="I1518" t="s">
        <v>36</v>
      </c>
      <c r="J1518">
        <v>8389</v>
      </c>
      <c r="K1518">
        <v>68</v>
      </c>
      <c r="L1518">
        <v>0</v>
      </c>
    </row>
    <row r="1519" spans="8:12">
      <c r="H1519" t="s">
        <v>266</v>
      </c>
      <c r="I1519" t="s">
        <v>237</v>
      </c>
      <c r="J1519">
        <v>7738</v>
      </c>
      <c r="K1519">
        <v>104</v>
      </c>
      <c r="L1519">
        <v>0</v>
      </c>
    </row>
    <row r="1520" spans="8:12">
      <c r="H1520" t="s">
        <v>266</v>
      </c>
      <c r="I1520" t="s">
        <v>238</v>
      </c>
      <c r="J1520">
        <v>8397</v>
      </c>
      <c r="K1520">
        <v>75</v>
      </c>
      <c r="L1520">
        <v>0</v>
      </c>
    </row>
    <row r="1521" spans="8:12">
      <c r="H1521" t="s">
        <v>266</v>
      </c>
      <c r="I1521" t="s">
        <v>239</v>
      </c>
      <c r="J1521">
        <v>8905</v>
      </c>
      <c r="K1521">
        <v>80</v>
      </c>
      <c r="L1521">
        <v>0</v>
      </c>
    </row>
    <row r="1522" spans="8:12">
      <c r="H1522" t="s">
        <v>266</v>
      </c>
      <c r="I1522" t="s">
        <v>37</v>
      </c>
      <c r="J1522">
        <v>9449</v>
      </c>
      <c r="K1522">
        <v>23</v>
      </c>
      <c r="L1522">
        <v>0</v>
      </c>
    </row>
    <row r="1523" spans="8:12">
      <c r="H1523" t="s">
        <v>266</v>
      </c>
      <c r="I1523" t="s">
        <v>240</v>
      </c>
      <c r="J1523">
        <v>9239</v>
      </c>
      <c r="K1523">
        <v>101</v>
      </c>
      <c r="L1523">
        <v>0</v>
      </c>
    </row>
    <row r="1524" spans="8:12">
      <c r="H1524" t="s">
        <v>266</v>
      </c>
      <c r="I1524" t="s">
        <v>241</v>
      </c>
      <c r="J1524">
        <v>9322</v>
      </c>
      <c r="K1524">
        <v>58</v>
      </c>
      <c r="L1524">
        <v>0</v>
      </c>
    </row>
    <row r="1525" spans="8:12">
      <c r="H1525" t="s">
        <v>266</v>
      </c>
      <c r="I1525" t="s">
        <v>242</v>
      </c>
      <c r="J1525">
        <v>9745</v>
      </c>
      <c r="K1525">
        <v>146</v>
      </c>
      <c r="L1525">
        <v>0</v>
      </c>
    </row>
    <row r="1526" spans="8:12">
      <c r="H1526" t="s">
        <v>266</v>
      </c>
      <c r="I1526" t="s">
        <v>38</v>
      </c>
      <c r="J1526">
        <v>9493</v>
      </c>
      <c r="K1526">
        <v>212</v>
      </c>
      <c r="L1526">
        <v>0</v>
      </c>
    </row>
    <row r="1527" spans="8:12">
      <c r="H1527" t="s">
        <v>266</v>
      </c>
      <c r="I1527" t="s">
        <v>243</v>
      </c>
      <c r="J1527">
        <v>9021</v>
      </c>
      <c r="K1527">
        <v>80</v>
      </c>
      <c r="L1527">
        <v>0</v>
      </c>
    </row>
    <row r="1528" spans="8:12">
      <c r="H1528" t="s">
        <v>266</v>
      </c>
      <c r="I1528" t="s">
        <v>244</v>
      </c>
      <c r="J1528">
        <v>9022</v>
      </c>
      <c r="K1528">
        <v>85</v>
      </c>
      <c r="L1528">
        <v>0</v>
      </c>
    </row>
    <row r="1529" spans="8:12">
      <c r="H1529" t="s">
        <v>266</v>
      </c>
      <c r="I1529" t="s">
        <v>245</v>
      </c>
      <c r="J1529">
        <v>8922</v>
      </c>
      <c r="K1529">
        <v>78</v>
      </c>
      <c r="L1529">
        <v>0</v>
      </c>
    </row>
    <row r="1530" spans="8:12">
      <c r="H1530" t="s">
        <v>266</v>
      </c>
      <c r="I1530" t="s">
        <v>39</v>
      </c>
      <c r="J1530">
        <v>9088</v>
      </c>
      <c r="K1530">
        <v>67</v>
      </c>
      <c r="L1530">
        <v>0</v>
      </c>
    </row>
    <row r="1531" spans="8:12">
      <c r="H1531" t="s">
        <v>266</v>
      </c>
      <c r="I1531" t="s">
        <v>246</v>
      </c>
      <c r="J1531">
        <v>8049</v>
      </c>
      <c r="K1531">
        <v>107</v>
      </c>
      <c r="L1531">
        <v>0</v>
      </c>
    </row>
    <row r="1532" spans="8:12">
      <c r="H1532" t="s">
        <v>266</v>
      </c>
      <c r="I1532" t="s">
        <v>247</v>
      </c>
      <c r="J1532">
        <v>6652</v>
      </c>
      <c r="K1532">
        <v>83</v>
      </c>
      <c r="L1532">
        <v>0</v>
      </c>
    </row>
    <row r="1533" spans="8:12">
      <c r="H1533" t="s">
        <v>266</v>
      </c>
      <c r="I1533" t="s">
        <v>248</v>
      </c>
      <c r="J1533">
        <v>6276</v>
      </c>
      <c r="K1533">
        <v>93</v>
      </c>
      <c r="L1533">
        <v>0</v>
      </c>
    </row>
    <row r="1534" spans="8:12">
      <c r="H1534" t="s">
        <v>266</v>
      </c>
      <c r="I1534" t="s">
        <v>40</v>
      </c>
      <c r="J1534">
        <v>5141</v>
      </c>
      <c r="K1534">
        <v>158</v>
      </c>
      <c r="L1534">
        <v>0</v>
      </c>
    </row>
    <row r="1535" spans="8:12">
      <c r="H1535" t="s">
        <v>266</v>
      </c>
      <c r="I1535" t="s">
        <v>249</v>
      </c>
      <c r="J1535">
        <v>3370</v>
      </c>
      <c r="K1535">
        <v>95</v>
      </c>
      <c r="L1535">
        <v>0</v>
      </c>
    </row>
    <row r="1536" spans="8:12">
      <c r="H1536" t="s">
        <v>266</v>
      </c>
      <c r="I1536" t="s">
        <v>250</v>
      </c>
      <c r="J1536">
        <v>2202</v>
      </c>
      <c r="K1536">
        <v>52</v>
      </c>
      <c r="L1536">
        <v>0</v>
      </c>
    </row>
    <row r="1537" spans="8:12">
      <c r="H1537" t="s">
        <v>266</v>
      </c>
      <c r="I1537" t="s">
        <v>251</v>
      </c>
      <c r="J1537">
        <v>2473</v>
      </c>
      <c r="K1537">
        <v>22</v>
      </c>
      <c r="L1537">
        <v>0</v>
      </c>
    </row>
    <row r="1538" spans="8:12">
      <c r="H1538" t="s">
        <v>267</v>
      </c>
      <c r="I1538" t="s">
        <v>17</v>
      </c>
      <c r="J1538">
        <v>2674</v>
      </c>
      <c r="K1538">
        <v>74</v>
      </c>
      <c r="L1538">
        <v>0</v>
      </c>
    </row>
    <row r="1539" spans="8:12">
      <c r="H1539" t="s">
        <v>267</v>
      </c>
      <c r="I1539" t="s">
        <v>180</v>
      </c>
      <c r="J1539">
        <v>2653</v>
      </c>
      <c r="K1539">
        <v>55</v>
      </c>
      <c r="L1539">
        <v>0</v>
      </c>
    </row>
    <row r="1540" spans="8:12">
      <c r="H1540" t="s">
        <v>267</v>
      </c>
      <c r="I1540" t="s">
        <v>181</v>
      </c>
      <c r="J1540">
        <v>2607</v>
      </c>
      <c r="K1540">
        <v>142</v>
      </c>
      <c r="L1540">
        <v>0</v>
      </c>
    </row>
    <row r="1541" spans="8:12">
      <c r="H1541" t="s">
        <v>267</v>
      </c>
      <c r="I1541" t="s">
        <v>182</v>
      </c>
      <c r="J1541">
        <v>2113</v>
      </c>
      <c r="K1541">
        <v>22</v>
      </c>
      <c r="L1541">
        <v>0</v>
      </c>
    </row>
    <row r="1542" spans="8:12">
      <c r="H1542" t="s">
        <v>267</v>
      </c>
      <c r="I1542" t="s">
        <v>18</v>
      </c>
      <c r="J1542">
        <v>2170</v>
      </c>
      <c r="K1542">
        <v>128</v>
      </c>
      <c r="L1542">
        <v>0</v>
      </c>
    </row>
    <row r="1543" spans="8:12">
      <c r="H1543" t="s">
        <v>267</v>
      </c>
      <c r="I1543" t="s">
        <v>183</v>
      </c>
      <c r="J1543">
        <v>6722</v>
      </c>
      <c r="K1543">
        <v>198</v>
      </c>
      <c r="L1543">
        <v>0</v>
      </c>
    </row>
    <row r="1544" spans="8:12">
      <c r="H1544" t="s">
        <v>267</v>
      </c>
      <c r="I1544" t="s">
        <v>184</v>
      </c>
      <c r="J1544">
        <v>7507</v>
      </c>
      <c r="K1544">
        <v>76</v>
      </c>
      <c r="L1544">
        <v>0</v>
      </c>
    </row>
    <row r="1545" spans="8:12">
      <c r="H1545" t="s">
        <v>267</v>
      </c>
      <c r="I1545" t="s">
        <v>185</v>
      </c>
      <c r="J1545">
        <v>7002</v>
      </c>
      <c r="K1545">
        <v>64</v>
      </c>
      <c r="L1545">
        <v>0</v>
      </c>
    </row>
    <row r="1546" spans="8:12">
      <c r="H1546" t="s">
        <v>267</v>
      </c>
      <c r="I1546" t="s">
        <v>19</v>
      </c>
      <c r="J1546">
        <v>6869</v>
      </c>
      <c r="K1546">
        <v>19</v>
      </c>
      <c r="L1546">
        <v>0</v>
      </c>
    </row>
    <row r="1547" spans="8:12">
      <c r="H1547" t="s">
        <v>267</v>
      </c>
      <c r="I1547" t="s">
        <v>186</v>
      </c>
      <c r="J1547">
        <v>6976</v>
      </c>
      <c r="K1547">
        <v>89</v>
      </c>
      <c r="L1547">
        <v>0</v>
      </c>
    </row>
    <row r="1548" spans="8:12">
      <c r="H1548" t="s">
        <v>267</v>
      </c>
      <c r="I1548" t="s">
        <v>187</v>
      </c>
      <c r="J1548">
        <v>6142</v>
      </c>
      <c r="K1548">
        <v>47</v>
      </c>
      <c r="L1548">
        <v>0</v>
      </c>
    </row>
    <row r="1549" spans="8:12">
      <c r="H1549" t="s">
        <v>267</v>
      </c>
      <c r="I1549" t="s">
        <v>188</v>
      </c>
      <c r="J1549">
        <v>4404</v>
      </c>
      <c r="K1549">
        <v>75</v>
      </c>
      <c r="L1549">
        <v>0</v>
      </c>
    </row>
    <row r="1550" spans="8:12">
      <c r="H1550" t="s">
        <v>267</v>
      </c>
      <c r="I1550" t="s">
        <v>20</v>
      </c>
      <c r="J1550">
        <v>6011</v>
      </c>
      <c r="K1550">
        <v>90</v>
      </c>
      <c r="L1550">
        <v>0</v>
      </c>
    </row>
    <row r="1551" spans="8:12">
      <c r="H1551" t="s">
        <v>267</v>
      </c>
      <c r="I1551" t="s">
        <v>189</v>
      </c>
      <c r="J1551">
        <v>5134</v>
      </c>
      <c r="K1551">
        <v>111</v>
      </c>
      <c r="L1551">
        <v>0</v>
      </c>
    </row>
    <row r="1552" spans="8:12">
      <c r="H1552" t="s">
        <v>267</v>
      </c>
      <c r="I1552" t="s">
        <v>190</v>
      </c>
      <c r="J1552">
        <v>5668</v>
      </c>
      <c r="K1552">
        <v>175</v>
      </c>
      <c r="L1552">
        <v>0</v>
      </c>
    </row>
    <row r="1553" spans="8:12">
      <c r="H1553" t="s">
        <v>267</v>
      </c>
      <c r="I1553" t="s">
        <v>191</v>
      </c>
      <c r="J1553">
        <v>11378</v>
      </c>
      <c r="K1553">
        <v>22</v>
      </c>
      <c r="L1553">
        <v>0</v>
      </c>
    </row>
    <row r="1554" spans="8:12">
      <c r="H1554" t="s">
        <v>267</v>
      </c>
      <c r="I1554" t="s">
        <v>21</v>
      </c>
      <c r="J1554">
        <v>11982</v>
      </c>
      <c r="K1554">
        <v>22</v>
      </c>
      <c r="L1554">
        <v>0</v>
      </c>
    </row>
    <row r="1555" spans="8:12">
      <c r="H1555" t="s">
        <v>267</v>
      </c>
      <c r="I1555" t="s">
        <v>192</v>
      </c>
      <c r="J1555">
        <v>12494</v>
      </c>
      <c r="K1555">
        <v>64</v>
      </c>
      <c r="L1555">
        <v>0</v>
      </c>
    </row>
    <row r="1556" spans="8:12">
      <c r="H1556" t="s">
        <v>267</v>
      </c>
      <c r="I1556" t="s">
        <v>193</v>
      </c>
      <c r="J1556">
        <v>12516</v>
      </c>
      <c r="K1556">
        <v>49</v>
      </c>
      <c r="L1556">
        <v>0</v>
      </c>
    </row>
    <row r="1557" spans="8:12">
      <c r="H1557" t="s">
        <v>267</v>
      </c>
      <c r="I1557" t="s">
        <v>194</v>
      </c>
      <c r="J1557">
        <v>12908</v>
      </c>
      <c r="K1557">
        <v>73</v>
      </c>
      <c r="L1557">
        <v>0</v>
      </c>
    </row>
    <row r="1558" spans="8:12">
      <c r="H1558" t="s">
        <v>267</v>
      </c>
      <c r="I1558" t="s">
        <v>22</v>
      </c>
      <c r="J1558">
        <v>13680</v>
      </c>
      <c r="K1558">
        <v>22</v>
      </c>
      <c r="L1558">
        <v>0</v>
      </c>
    </row>
    <row r="1559" spans="8:12">
      <c r="H1559" t="s">
        <v>267</v>
      </c>
      <c r="I1559" t="s">
        <v>195</v>
      </c>
      <c r="J1559">
        <v>12856</v>
      </c>
      <c r="K1559">
        <v>70</v>
      </c>
      <c r="L1559">
        <v>0</v>
      </c>
    </row>
    <row r="1560" spans="8:12">
      <c r="H1560" t="s">
        <v>267</v>
      </c>
      <c r="I1560" t="s">
        <v>196</v>
      </c>
      <c r="J1560">
        <v>14383</v>
      </c>
      <c r="K1560">
        <v>187</v>
      </c>
      <c r="L1560">
        <v>0</v>
      </c>
    </row>
    <row r="1561" spans="8:12">
      <c r="H1561" t="s">
        <v>267</v>
      </c>
      <c r="I1561" t="s">
        <v>197</v>
      </c>
      <c r="J1561">
        <v>13838</v>
      </c>
      <c r="K1561">
        <v>137</v>
      </c>
      <c r="L1561">
        <v>0</v>
      </c>
    </row>
    <row r="1562" spans="8:12">
      <c r="H1562" t="s">
        <v>267</v>
      </c>
      <c r="I1562" t="s">
        <v>23</v>
      </c>
      <c r="J1562">
        <v>13577</v>
      </c>
      <c r="K1562">
        <v>44</v>
      </c>
      <c r="L1562">
        <v>0</v>
      </c>
    </row>
    <row r="1563" spans="8:12">
      <c r="H1563" t="s">
        <v>267</v>
      </c>
      <c r="I1563" t="s">
        <v>198</v>
      </c>
      <c r="J1563">
        <v>13797</v>
      </c>
      <c r="K1563">
        <v>135</v>
      </c>
      <c r="L1563">
        <v>0</v>
      </c>
    </row>
    <row r="1564" spans="8:12">
      <c r="H1564" t="s">
        <v>267</v>
      </c>
      <c r="I1564" t="s">
        <v>199</v>
      </c>
      <c r="J1564">
        <v>14254</v>
      </c>
      <c r="K1564">
        <v>46</v>
      </c>
      <c r="L1564">
        <v>0</v>
      </c>
    </row>
    <row r="1565" spans="8:12">
      <c r="H1565" t="s">
        <v>267</v>
      </c>
      <c r="I1565" t="s">
        <v>200</v>
      </c>
      <c r="J1565">
        <v>12843</v>
      </c>
      <c r="K1565">
        <v>34</v>
      </c>
      <c r="L1565">
        <v>0</v>
      </c>
    </row>
    <row r="1566" spans="8:12">
      <c r="H1566" t="s">
        <v>267</v>
      </c>
      <c r="I1566" t="s">
        <v>24</v>
      </c>
      <c r="J1566">
        <v>12649</v>
      </c>
      <c r="K1566">
        <v>21</v>
      </c>
      <c r="L1566">
        <v>0</v>
      </c>
    </row>
    <row r="1567" spans="8:12">
      <c r="H1567" t="s">
        <v>267</v>
      </c>
      <c r="I1567" t="s">
        <v>201</v>
      </c>
      <c r="J1567">
        <v>12937</v>
      </c>
      <c r="K1567">
        <v>93</v>
      </c>
      <c r="L1567">
        <v>0</v>
      </c>
    </row>
    <row r="1568" spans="8:12">
      <c r="H1568" t="s">
        <v>267</v>
      </c>
      <c r="I1568" t="s">
        <v>202</v>
      </c>
      <c r="J1568">
        <v>12526</v>
      </c>
      <c r="K1568">
        <v>76</v>
      </c>
      <c r="L1568">
        <v>0</v>
      </c>
    </row>
    <row r="1569" spans="8:12">
      <c r="H1569" t="s">
        <v>267</v>
      </c>
      <c r="I1569" t="s">
        <v>203</v>
      </c>
      <c r="J1569">
        <v>12077</v>
      </c>
      <c r="K1569">
        <v>203</v>
      </c>
      <c r="L1569">
        <v>0</v>
      </c>
    </row>
    <row r="1570" spans="8:12">
      <c r="H1570" t="s">
        <v>267</v>
      </c>
      <c r="I1570" t="s">
        <v>25</v>
      </c>
      <c r="J1570">
        <v>10990</v>
      </c>
      <c r="K1570">
        <v>73</v>
      </c>
      <c r="L1570">
        <v>0</v>
      </c>
    </row>
    <row r="1571" spans="8:12">
      <c r="H1571" t="s">
        <v>267</v>
      </c>
      <c r="I1571" t="s">
        <v>204</v>
      </c>
      <c r="J1571">
        <v>10083</v>
      </c>
      <c r="K1571">
        <v>85</v>
      </c>
      <c r="L1571">
        <v>0</v>
      </c>
    </row>
    <row r="1572" spans="8:12">
      <c r="H1572" t="s">
        <v>267</v>
      </c>
      <c r="I1572" t="s">
        <v>205</v>
      </c>
      <c r="J1572">
        <v>9541</v>
      </c>
      <c r="K1572">
        <v>20</v>
      </c>
      <c r="L1572">
        <v>0</v>
      </c>
    </row>
    <row r="1573" spans="8:12">
      <c r="H1573" t="s">
        <v>267</v>
      </c>
      <c r="I1573" t="s">
        <v>206</v>
      </c>
      <c r="J1573">
        <v>10072</v>
      </c>
      <c r="K1573">
        <v>71</v>
      </c>
      <c r="L1573">
        <v>0</v>
      </c>
    </row>
    <row r="1574" spans="8:12">
      <c r="H1574" t="s">
        <v>267</v>
      </c>
      <c r="I1574" t="s">
        <v>26</v>
      </c>
      <c r="J1574">
        <v>10605</v>
      </c>
      <c r="K1574">
        <v>93</v>
      </c>
      <c r="L1574">
        <v>0</v>
      </c>
    </row>
    <row r="1575" spans="8:12">
      <c r="H1575" t="s">
        <v>267</v>
      </c>
      <c r="I1575" t="s">
        <v>207</v>
      </c>
      <c r="J1575">
        <v>10333</v>
      </c>
      <c r="K1575">
        <v>122</v>
      </c>
      <c r="L1575">
        <v>0</v>
      </c>
    </row>
    <row r="1576" spans="8:12">
      <c r="H1576" t="s">
        <v>267</v>
      </c>
      <c r="I1576" t="s">
        <v>208</v>
      </c>
      <c r="J1576">
        <v>9635</v>
      </c>
      <c r="K1576">
        <v>18</v>
      </c>
      <c r="L1576">
        <v>0</v>
      </c>
    </row>
    <row r="1577" spans="8:12">
      <c r="H1577" t="s">
        <v>267</v>
      </c>
      <c r="I1577" t="s">
        <v>209</v>
      </c>
      <c r="J1577">
        <v>9469</v>
      </c>
      <c r="K1577">
        <v>94</v>
      </c>
      <c r="L1577">
        <v>0</v>
      </c>
    </row>
    <row r="1578" spans="8:12">
      <c r="H1578" t="s">
        <v>267</v>
      </c>
      <c r="I1578" t="s">
        <v>27</v>
      </c>
      <c r="J1578">
        <v>9207</v>
      </c>
      <c r="K1578">
        <v>136</v>
      </c>
      <c r="L1578">
        <v>0</v>
      </c>
    </row>
    <row r="1579" spans="8:12">
      <c r="H1579" t="s">
        <v>267</v>
      </c>
      <c r="I1579" t="s">
        <v>210</v>
      </c>
      <c r="J1579">
        <v>8718</v>
      </c>
      <c r="K1579">
        <v>100</v>
      </c>
      <c r="L1579">
        <v>0</v>
      </c>
    </row>
    <row r="1580" spans="8:12">
      <c r="H1580" t="s">
        <v>267</v>
      </c>
      <c r="I1580" t="s">
        <v>211</v>
      </c>
      <c r="J1580">
        <v>8558</v>
      </c>
      <c r="K1580">
        <v>11</v>
      </c>
      <c r="L1580">
        <v>0</v>
      </c>
    </row>
    <row r="1581" spans="8:12">
      <c r="H1581" t="s">
        <v>267</v>
      </c>
      <c r="I1581" t="s">
        <v>212</v>
      </c>
      <c r="J1581">
        <v>8345</v>
      </c>
      <c r="K1581">
        <v>27</v>
      </c>
      <c r="L1581">
        <v>0</v>
      </c>
    </row>
    <row r="1582" spans="8:12">
      <c r="H1582" t="s">
        <v>267</v>
      </c>
      <c r="I1582" t="s">
        <v>28</v>
      </c>
      <c r="J1582">
        <v>7847</v>
      </c>
      <c r="K1582">
        <v>48</v>
      </c>
      <c r="L1582">
        <v>0</v>
      </c>
    </row>
    <row r="1583" spans="8:12">
      <c r="H1583" t="s">
        <v>267</v>
      </c>
      <c r="I1583" t="s">
        <v>213</v>
      </c>
      <c r="J1583">
        <v>7954</v>
      </c>
      <c r="K1583">
        <v>183</v>
      </c>
      <c r="L1583">
        <v>0</v>
      </c>
    </row>
    <row r="1584" spans="8:12">
      <c r="H1584" t="s">
        <v>267</v>
      </c>
      <c r="I1584" t="s">
        <v>214</v>
      </c>
      <c r="J1584">
        <v>7238</v>
      </c>
      <c r="K1584">
        <v>57</v>
      </c>
      <c r="L1584">
        <v>0</v>
      </c>
    </row>
    <row r="1585" spans="8:12">
      <c r="H1585" t="s">
        <v>267</v>
      </c>
      <c r="I1585" t="s">
        <v>215</v>
      </c>
      <c r="J1585">
        <v>7658</v>
      </c>
      <c r="K1585">
        <v>22</v>
      </c>
      <c r="L1585">
        <v>0</v>
      </c>
    </row>
    <row r="1586" spans="8:12">
      <c r="H1586" t="s">
        <v>267</v>
      </c>
      <c r="I1586" t="s">
        <v>29</v>
      </c>
      <c r="J1586">
        <v>8524</v>
      </c>
      <c r="K1586">
        <v>124</v>
      </c>
      <c r="L1586">
        <v>0</v>
      </c>
    </row>
    <row r="1587" spans="8:12">
      <c r="H1587" t="s">
        <v>267</v>
      </c>
      <c r="I1587" t="s">
        <v>216</v>
      </c>
      <c r="J1587">
        <v>6810</v>
      </c>
      <c r="K1587">
        <v>51</v>
      </c>
      <c r="L1587">
        <v>0</v>
      </c>
    </row>
    <row r="1588" spans="8:12">
      <c r="H1588" t="s">
        <v>267</v>
      </c>
      <c r="I1588" t="s">
        <v>217</v>
      </c>
      <c r="J1588">
        <v>8220</v>
      </c>
      <c r="K1588">
        <v>95</v>
      </c>
      <c r="L1588">
        <v>0</v>
      </c>
    </row>
    <row r="1589" spans="8:12">
      <c r="H1589" t="s">
        <v>267</v>
      </c>
      <c r="I1589" t="s">
        <v>218</v>
      </c>
      <c r="J1589">
        <v>8035</v>
      </c>
      <c r="K1589">
        <v>23</v>
      </c>
      <c r="L1589">
        <v>0</v>
      </c>
    </row>
    <row r="1590" spans="8:12">
      <c r="H1590" t="s">
        <v>267</v>
      </c>
      <c r="I1590" t="s">
        <v>30</v>
      </c>
      <c r="J1590">
        <v>8549</v>
      </c>
      <c r="K1590">
        <v>122</v>
      </c>
      <c r="L1590">
        <v>0</v>
      </c>
    </row>
    <row r="1591" spans="8:12">
      <c r="H1591" t="s">
        <v>267</v>
      </c>
      <c r="I1591" t="s">
        <v>219</v>
      </c>
      <c r="J1591">
        <v>7839</v>
      </c>
      <c r="K1591">
        <v>39</v>
      </c>
      <c r="L1591">
        <v>0</v>
      </c>
    </row>
    <row r="1592" spans="8:12">
      <c r="H1592" t="s">
        <v>267</v>
      </c>
      <c r="I1592" t="s">
        <v>220</v>
      </c>
      <c r="J1592">
        <v>7688</v>
      </c>
      <c r="K1592">
        <v>49</v>
      </c>
      <c r="L1592">
        <v>0</v>
      </c>
    </row>
    <row r="1593" spans="8:12">
      <c r="H1593" t="s">
        <v>267</v>
      </c>
      <c r="I1593" t="s">
        <v>221</v>
      </c>
      <c r="J1593">
        <v>8415</v>
      </c>
      <c r="K1593">
        <v>23</v>
      </c>
      <c r="L1593">
        <v>0</v>
      </c>
    </row>
    <row r="1594" spans="8:12">
      <c r="H1594" t="s">
        <v>267</v>
      </c>
      <c r="I1594" t="s">
        <v>31</v>
      </c>
      <c r="J1594">
        <v>7417</v>
      </c>
      <c r="K1594">
        <v>240</v>
      </c>
      <c r="L1594">
        <v>0</v>
      </c>
    </row>
    <row r="1595" spans="8:12">
      <c r="H1595" t="s">
        <v>267</v>
      </c>
      <c r="I1595" t="s">
        <v>222</v>
      </c>
      <c r="J1595">
        <v>7278</v>
      </c>
      <c r="K1595">
        <v>45</v>
      </c>
      <c r="L1595">
        <v>0</v>
      </c>
    </row>
    <row r="1596" spans="8:12">
      <c r="H1596" t="s">
        <v>267</v>
      </c>
      <c r="I1596" t="s">
        <v>223</v>
      </c>
      <c r="J1596">
        <v>6681</v>
      </c>
      <c r="K1596">
        <v>24</v>
      </c>
      <c r="L1596">
        <v>0</v>
      </c>
    </row>
    <row r="1597" spans="8:12">
      <c r="H1597" t="s">
        <v>267</v>
      </c>
      <c r="I1597" t="s">
        <v>224</v>
      </c>
      <c r="J1597">
        <v>6585</v>
      </c>
      <c r="K1597">
        <v>91</v>
      </c>
      <c r="L1597">
        <v>0</v>
      </c>
    </row>
    <row r="1598" spans="8:12">
      <c r="H1598" t="s">
        <v>267</v>
      </c>
      <c r="I1598" t="s">
        <v>32</v>
      </c>
      <c r="J1598">
        <v>7446</v>
      </c>
      <c r="K1598">
        <v>114</v>
      </c>
      <c r="L1598">
        <v>0</v>
      </c>
    </row>
    <row r="1599" spans="8:12">
      <c r="H1599" t="s">
        <v>267</v>
      </c>
      <c r="I1599" t="s">
        <v>225</v>
      </c>
      <c r="J1599">
        <v>6850</v>
      </c>
      <c r="K1599">
        <v>173</v>
      </c>
      <c r="L1599">
        <v>0</v>
      </c>
    </row>
    <row r="1600" spans="8:12">
      <c r="H1600" t="s">
        <v>267</v>
      </c>
      <c r="I1600" t="s">
        <v>226</v>
      </c>
      <c r="J1600">
        <v>6819</v>
      </c>
      <c r="K1600">
        <v>39</v>
      </c>
      <c r="L1600">
        <v>0</v>
      </c>
    </row>
    <row r="1601" spans="8:12">
      <c r="H1601" t="s">
        <v>267</v>
      </c>
      <c r="I1601" t="s">
        <v>227</v>
      </c>
      <c r="J1601">
        <v>7493</v>
      </c>
      <c r="K1601">
        <v>45</v>
      </c>
      <c r="L1601">
        <v>0</v>
      </c>
    </row>
    <row r="1602" spans="8:12">
      <c r="H1602" t="s">
        <v>267</v>
      </c>
      <c r="I1602" t="s">
        <v>33</v>
      </c>
      <c r="J1602">
        <v>6922</v>
      </c>
      <c r="K1602">
        <v>67</v>
      </c>
      <c r="L1602">
        <v>0</v>
      </c>
    </row>
    <row r="1603" spans="8:12">
      <c r="H1603" t="s">
        <v>267</v>
      </c>
      <c r="I1603" t="s">
        <v>228</v>
      </c>
      <c r="J1603">
        <v>6566</v>
      </c>
      <c r="K1603">
        <v>87</v>
      </c>
      <c r="L1603">
        <v>0</v>
      </c>
    </row>
    <row r="1604" spans="8:12">
      <c r="H1604" t="s">
        <v>267</v>
      </c>
      <c r="I1604" t="s">
        <v>229</v>
      </c>
      <c r="J1604">
        <v>6438</v>
      </c>
      <c r="K1604">
        <v>68</v>
      </c>
      <c r="L1604">
        <v>0</v>
      </c>
    </row>
    <row r="1605" spans="8:12">
      <c r="H1605" t="s">
        <v>267</v>
      </c>
      <c r="I1605" t="s">
        <v>230</v>
      </c>
      <c r="J1605">
        <v>6888</v>
      </c>
      <c r="K1605">
        <v>106</v>
      </c>
      <c r="L1605">
        <v>0</v>
      </c>
    </row>
    <row r="1606" spans="8:12">
      <c r="H1606" t="s">
        <v>267</v>
      </c>
      <c r="I1606" t="s">
        <v>34</v>
      </c>
      <c r="J1606">
        <v>7545</v>
      </c>
      <c r="K1606">
        <v>234</v>
      </c>
      <c r="L1606">
        <v>0</v>
      </c>
    </row>
    <row r="1607" spans="8:12">
      <c r="H1607" t="s">
        <v>267</v>
      </c>
      <c r="I1607" t="s">
        <v>231</v>
      </c>
      <c r="J1607">
        <v>6048</v>
      </c>
      <c r="K1607">
        <v>97</v>
      </c>
      <c r="L1607">
        <v>0</v>
      </c>
    </row>
    <row r="1608" spans="8:12">
      <c r="H1608" t="s">
        <v>267</v>
      </c>
      <c r="I1608" t="s">
        <v>232</v>
      </c>
      <c r="J1608">
        <v>6474</v>
      </c>
      <c r="K1608">
        <v>96</v>
      </c>
      <c r="L1608">
        <v>0</v>
      </c>
    </row>
    <row r="1609" spans="8:12">
      <c r="H1609" t="s">
        <v>267</v>
      </c>
      <c r="I1609" t="s">
        <v>233</v>
      </c>
      <c r="J1609">
        <v>6753</v>
      </c>
      <c r="K1609">
        <v>91</v>
      </c>
      <c r="L1609">
        <v>0</v>
      </c>
    </row>
    <row r="1610" spans="8:12">
      <c r="H1610" t="s">
        <v>267</v>
      </c>
      <c r="I1610" t="s">
        <v>35</v>
      </c>
      <c r="J1610">
        <v>7321</v>
      </c>
      <c r="K1610">
        <v>38</v>
      </c>
      <c r="L1610">
        <v>0</v>
      </c>
    </row>
    <row r="1611" spans="8:12">
      <c r="H1611" t="s">
        <v>267</v>
      </c>
      <c r="I1611" t="s">
        <v>234</v>
      </c>
      <c r="J1611">
        <v>7561</v>
      </c>
      <c r="K1611">
        <v>83</v>
      </c>
      <c r="L1611">
        <v>0</v>
      </c>
    </row>
    <row r="1612" spans="8:12">
      <c r="H1612" t="s">
        <v>267</v>
      </c>
      <c r="I1612" t="s">
        <v>235</v>
      </c>
      <c r="J1612">
        <v>7928</v>
      </c>
      <c r="K1612">
        <v>89</v>
      </c>
      <c r="L1612">
        <v>0</v>
      </c>
    </row>
    <row r="1613" spans="8:12">
      <c r="H1613" t="s">
        <v>267</v>
      </c>
      <c r="I1613" t="s">
        <v>236</v>
      </c>
      <c r="J1613">
        <v>8679</v>
      </c>
      <c r="K1613">
        <v>88</v>
      </c>
      <c r="L1613">
        <v>0</v>
      </c>
    </row>
    <row r="1614" spans="8:12">
      <c r="H1614" t="s">
        <v>267</v>
      </c>
      <c r="I1614" t="s">
        <v>36</v>
      </c>
      <c r="J1614">
        <v>8783</v>
      </c>
      <c r="K1614">
        <v>81</v>
      </c>
      <c r="L1614">
        <v>0</v>
      </c>
    </row>
    <row r="1615" spans="8:12">
      <c r="H1615" t="s">
        <v>267</v>
      </c>
      <c r="I1615" t="s">
        <v>237</v>
      </c>
      <c r="J1615">
        <v>8597</v>
      </c>
      <c r="K1615">
        <v>51</v>
      </c>
      <c r="L1615">
        <v>0</v>
      </c>
    </row>
    <row r="1616" spans="8:12">
      <c r="H1616" t="s">
        <v>267</v>
      </c>
      <c r="I1616" t="s">
        <v>238</v>
      </c>
      <c r="J1616">
        <v>8958</v>
      </c>
      <c r="K1616">
        <v>87</v>
      </c>
      <c r="L1616">
        <v>0</v>
      </c>
    </row>
    <row r="1617" spans="8:12">
      <c r="H1617" t="s">
        <v>267</v>
      </c>
      <c r="I1617" t="s">
        <v>239</v>
      </c>
      <c r="J1617">
        <v>9199</v>
      </c>
      <c r="K1617">
        <v>79</v>
      </c>
      <c r="L1617">
        <v>0</v>
      </c>
    </row>
    <row r="1618" spans="8:12">
      <c r="H1618" t="s">
        <v>267</v>
      </c>
      <c r="I1618" t="s">
        <v>37</v>
      </c>
      <c r="J1618">
        <v>9813</v>
      </c>
      <c r="K1618">
        <v>32</v>
      </c>
      <c r="L1618">
        <v>0</v>
      </c>
    </row>
    <row r="1619" spans="8:12">
      <c r="H1619" t="s">
        <v>267</v>
      </c>
      <c r="I1619" t="s">
        <v>240</v>
      </c>
      <c r="J1619">
        <v>10785</v>
      </c>
      <c r="K1619">
        <v>22</v>
      </c>
      <c r="L1619">
        <v>0</v>
      </c>
    </row>
    <row r="1620" spans="8:12">
      <c r="H1620" t="s">
        <v>267</v>
      </c>
      <c r="I1620" t="s">
        <v>241</v>
      </c>
      <c r="J1620">
        <v>11359</v>
      </c>
      <c r="K1620">
        <v>84</v>
      </c>
      <c r="L1620">
        <v>0</v>
      </c>
    </row>
    <row r="1621" spans="8:12">
      <c r="H1621" t="s">
        <v>267</v>
      </c>
      <c r="I1621" t="s">
        <v>242</v>
      </c>
      <c r="J1621">
        <v>11441</v>
      </c>
      <c r="K1621">
        <v>81</v>
      </c>
      <c r="L1621">
        <v>0</v>
      </c>
    </row>
    <row r="1622" spans="8:12">
      <c r="H1622" t="s">
        <v>267</v>
      </c>
      <c r="I1622" t="s">
        <v>38</v>
      </c>
      <c r="J1622">
        <v>11376</v>
      </c>
      <c r="K1622">
        <v>94</v>
      </c>
      <c r="L1622">
        <v>0</v>
      </c>
    </row>
    <row r="1623" spans="8:12">
      <c r="H1623" t="s">
        <v>267</v>
      </c>
      <c r="I1623" t="s">
        <v>243</v>
      </c>
      <c r="J1623">
        <v>11637</v>
      </c>
      <c r="K1623">
        <v>171</v>
      </c>
      <c r="L1623">
        <v>0</v>
      </c>
    </row>
    <row r="1624" spans="8:12">
      <c r="H1624" t="s">
        <v>267</v>
      </c>
      <c r="I1624" t="s">
        <v>244</v>
      </c>
      <c r="J1624">
        <v>11188</v>
      </c>
      <c r="K1624">
        <v>147</v>
      </c>
      <c r="L1624">
        <v>0</v>
      </c>
    </row>
    <row r="1625" spans="8:12">
      <c r="H1625" t="s">
        <v>267</v>
      </c>
      <c r="I1625" t="s">
        <v>245</v>
      </c>
      <c r="J1625">
        <v>10419</v>
      </c>
      <c r="K1625">
        <v>92</v>
      </c>
      <c r="L1625">
        <v>0</v>
      </c>
    </row>
    <row r="1626" spans="8:12">
      <c r="H1626" t="s">
        <v>267</v>
      </c>
      <c r="I1626" t="s">
        <v>39</v>
      </c>
      <c r="J1626">
        <v>9799</v>
      </c>
      <c r="K1626">
        <v>23</v>
      </c>
      <c r="L1626">
        <v>0</v>
      </c>
    </row>
    <row r="1627" spans="8:12">
      <c r="H1627" t="s">
        <v>267</v>
      </c>
      <c r="I1627" t="s">
        <v>246</v>
      </c>
      <c r="J1627">
        <v>8851</v>
      </c>
      <c r="K1627">
        <v>101</v>
      </c>
      <c r="L1627">
        <v>0</v>
      </c>
    </row>
    <row r="1628" spans="8:12">
      <c r="H1628" t="s">
        <v>267</v>
      </c>
      <c r="I1628" t="s">
        <v>247</v>
      </c>
      <c r="J1628">
        <v>7698</v>
      </c>
      <c r="K1628">
        <v>86</v>
      </c>
      <c r="L1628">
        <v>0</v>
      </c>
    </row>
    <row r="1629" spans="8:12">
      <c r="H1629" t="s">
        <v>267</v>
      </c>
      <c r="I1629" t="s">
        <v>248</v>
      </c>
      <c r="J1629">
        <v>7260</v>
      </c>
      <c r="K1629">
        <v>72</v>
      </c>
      <c r="L1629">
        <v>0</v>
      </c>
    </row>
    <row r="1630" spans="8:12">
      <c r="H1630" t="s">
        <v>267</v>
      </c>
      <c r="I1630" t="s">
        <v>40</v>
      </c>
      <c r="J1630">
        <v>5784</v>
      </c>
      <c r="K1630">
        <v>249</v>
      </c>
      <c r="L1630">
        <v>0</v>
      </c>
    </row>
    <row r="1631" spans="8:12">
      <c r="H1631" t="s">
        <v>267</v>
      </c>
      <c r="I1631" t="s">
        <v>249</v>
      </c>
      <c r="J1631">
        <v>3892</v>
      </c>
      <c r="K1631">
        <v>87</v>
      </c>
      <c r="L1631">
        <v>0</v>
      </c>
    </row>
    <row r="1632" spans="8:12">
      <c r="H1632" t="s">
        <v>267</v>
      </c>
      <c r="I1632" t="s">
        <v>250</v>
      </c>
      <c r="J1632">
        <v>2732</v>
      </c>
      <c r="K1632">
        <v>82</v>
      </c>
      <c r="L1632">
        <v>0</v>
      </c>
    </row>
    <row r="1633" spans="8:12">
      <c r="H1633" t="s">
        <v>267</v>
      </c>
      <c r="I1633" t="s">
        <v>251</v>
      </c>
      <c r="J1633">
        <v>2563</v>
      </c>
      <c r="K1633">
        <v>135</v>
      </c>
      <c r="L1633">
        <v>0</v>
      </c>
    </row>
    <row r="1634" spans="8:12">
      <c r="H1634" t="s">
        <v>268</v>
      </c>
      <c r="I1634" t="s">
        <v>17</v>
      </c>
      <c r="J1634">
        <v>2624</v>
      </c>
      <c r="K1634">
        <v>75</v>
      </c>
      <c r="L1634">
        <v>0</v>
      </c>
    </row>
    <row r="1635" spans="8:12">
      <c r="H1635" t="s">
        <v>268</v>
      </c>
      <c r="I1635" t="s">
        <v>180</v>
      </c>
      <c r="J1635">
        <v>2011</v>
      </c>
      <c r="K1635">
        <v>23</v>
      </c>
      <c r="L1635">
        <v>0</v>
      </c>
    </row>
    <row r="1636" spans="8:12">
      <c r="H1636" t="s">
        <v>268</v>
      </c>
      <c r="I1636" t="s">
        <v>181</v>
      </c>
      <c r="J1636">
        <v>1845</v>
      </c>
      <c r="K1636">
        <v>44</v>
      </c>
      <c r="L1636">
        <v>0</v>
      </c>
    </row>
    <row r="1637" spans="8:12">
      <c r="H1637" t="s">
        <v>268</v>
      </c>
      <c r="I1637" t="s">
        <v>182</v>
      </c>
      <c r="J1637">
        <v>2396</v>
      </c>
      <c r="K1637">
        <v>42</v>
      </c>
      <c r="L1637">
        <v>0</v>
      </c>
    </row>
    <row r="1638" spans="8:12">
      <c r="H1638" t="s">
        <v>268</v>
      </c>
      <c r="I1638" t="s">
        <v>18</v>
      </c>
      <c r="J1638">
        <v>2195</v>
      </c>
      <c r="K1638">
        <v>82</v>
      </c>
      <c r="L1638">
        <v>0</v>
      </c>
    </row>
    <row r="1639" spans="8:12">
      <c r="H1639" t="s">
        <v>268</v>
      </c>
      <c r="I1639" t="s">
        <v>183</v>
      </c>
      <c r="J1639">
        <v>2260</v>
      </c>
      <c r="K1639">
        <v>28</v>
      </c>
      <c r="L1639">
        <v>0</v>
      </c>
    </row>
    <row r="1640" spans="8:12">
      <c r="H1640" t="s">
        <v>268</v>
      </c>
      <c r="I1640" t="s">
        <v>184</v>
      </c>
      <c r="J1640">
        <v>2444</v>
      </c>
      <c r="K1640">
        <v>21</v>
      </c>
      <c r="L1640">
        <v>0</v>
      </c>
    </row>
    <row r="1641" spans="8:12">
      <c r="H1641" t="s">
        <v>268</v>
      </c>
      <c r="I1641" t="s">
        <v>185</v>
      </c>
      <c r="J1641">
        <v>2224</v>
      </c>
      <c r="K1641">
        <v>153</v>
      </c>
      <c r="L1641">
        <v>0</v>
      </c>
    </row>
    <row r="1642" spans="8:12">
      <c r="H1642" t="s">
        <v>268</v>
      </c>
      <c r="I1642" t="s">
        <v>19</v>
      </c>
      <c r="J1642">
        <v>2236</v>
      </c>
      <c r="K1642">
        <v>89</v>
      </c>
      <c r="L1642">
        <v>0</v>
      </c>
    </row>
    <row r="1643" spans="8:12">
      <c r="H1643" t="s">
        <v>268</v>
      </c>
      <c r="I1643" t="s">
        <v>186</v>
      </c>
      <c r="J1643">
        <v>2604</v>
      </c>
      <c r="K1643">
        <v>275</v>
      </c>
      <c r="L1643">
        <v>0</v>
      </c>
    </row>
    <row r="1644" spans="8:12">
      <c r="H1644" t="s">
        <v>268</v>
      </c>
      <c r="I1644" t="s">
        <v>187</v>
      </c>
      <c r="J1644">
        <v>2328</v>
      </c>
      <c r="K1644">
        <v>23</v>
      </c>
      <c r="L1644">
        <v>0</v>
      </c>
    </row>
    <row r="1645" spans="8:12">
      <c r="H1645" t="s">
        <v>268</v>
      </c>
      <c r="I1645" t="s">
        <v>188</v>
      </c>
      <c r="J1645">
        <v>2350</v>
      </c>
      <c r="K1645">
        <v>21</v>
      </c>
      <c r="L1645">
        <v>0</v>
      </c>
    </row>
    <row r="1646" spans="8:12">
      <c r="H1646" t="s">
        <v>268</v>
      </c>
      <c r="I1646" t="s">
        <v>20</v>
      </c>
      <c r="J1646">
        <v>2792</v>
      </c>
      <c r="K1646">
        <v>84</v>
      </c>
      <c r="L1646">
        <v>0</v>
      </c>
    </row>
    <row r="1647" spans="8:12">
      <c r="H1647" t="s">
        <v>268</v>
      </c>
      <c r="I1647" t="s">
        <v>189</v>
      </c>
      <c r="J1647">
        <v>3206</v>
      </c>
      <c r="K1647">
        <v>144</v>
      </c>
      <c r="L1647">
        <v>0</v>
      </c>
    </row>
    <row r="1648" spans="8:12">
      <c r="H1648" t="s">
        <v>268</v>
      </c>
      <c r="I1648" t="s">
        <v>190</v>
      </c>
      <c r="J1648">
        <v>4139</v>
      </c>
      <c r="K1648">
        <v>25</v>
      </c>
      <c r="L1648">
        <v>0</v>
      </c>
    </row>
    <row r="1649" spans="8:12">
      <c r="H1649" t="s">
        <v>268</v>
      </c>
      <c r="I1649" t="s">
        <v>191</v>
      </c>
      <c r="J1649">
        <v>6773</v>
      </c>
      <c r="K1649">
        <v>56</v>
      </c>
      <c r="L1649">
        <v>0</v>
      </c>
    </row>
    <row r="1650" spans="8:12">
      <c r="H1650" t="s">
        <v>268</v>
      </c>
      <c r="I1650" t="s">
        <v>21</v>
      </c>
      <c r="J1650">
        <v>8385</v>
      </c>
      <c r="K1650">
        <v>126</v>
      </c>
      <c r="L1650">
        <v>0</v>
      </c>
    </row>
    <row r="1651" spans="8:12">
      <c r="H1651" t="s">
        <v>268</v>
      </c>
      <c r="I1651" t="s">
        <v>192</v>
      </c>
      <c r="J1651">
        <v>7658</v>
      </c>
      <c r="K1651">
        <v>104</v>
      </c>
      <c r="L1651">
        <v>0</v>
      </c>
    </row>
    <row r="1652" spans="8:12">
      <c r="H1652" t="s">
        <v>268</v>
      </c>
      <c r="I1652" t="s">
        <v>193</v>
      </c>
      <c r="J1652">
        <v>8314</v>
      </c>
      <c r="K1652">
        <v>78</v>
      </c>
      <c r="L1652">
        <v>0</v>
      </c>
    </row>
    <row r="1653" spans="8:12">
      <c r="H1653" t="s">
        <v>268</v>
      </c>
      <c r="I1653" t="s">
        <v>194</v>
      </c>
      <c r="J1653">
        <v>10570</v>
      </c>
      <c r="K1653">
        <v>71</v>
      </c>
      <c r="L1653">
        <v>0</v>
      </c>
    </row>
    <row r="1654" spans="8:12">
      <c r="H1654" t="s">
        <v>268</v>
      </c>
      <c r="I1654" t="s">
        <v>22</v>
      </c>
      <c r="J1654">
        <v>12627</v>
      </c>
      <c r="K1654">
        <v>24</v>
      </c>
      <c r="L1654">
        <v>0</v>
      </c>
    </row>
    <row r="1655" spans="8:12">
      <c r="H1655" t="s">
        <v>268</v>
      </c>
      <c r="I1655" t="s">
        <v>195</v>
      </c>
      <c r="J1655">
        <v>11024</v>
      </c>
      <c r="K1655">
        <v>81</v>
      </c>
      <c r="L1655">
        <v>0</v>
      </c>
    </row>
    <row r="1656" spans="8:12">
      <c r="H1656" t="s">
        <v>268</v>
      </c>
      <c r="I1656" t="s">
        <v>196</v>
      </c>
      <c r="J1656">
        <v>12441</v>
      </c>
      <c r="K1656">
        <v>214</v>
      </c>
      <c r="L1656">
        <v>0</v>
      </c>
    </row>
    <row r="1657" spans="8:12">
      <c r="H1657" t="s">
        <v>268</v>
      </c>
      <c r="I1657" t="s">
        <v>197</v>
      </c>
      <c r="J1657">
        <v>11514</v>
      </c>
      <c r="K1657">
        <v>95</v>
      </c>
      <c r="L1657">
        <v>0</v>
      </c>
    </row>
    <row r="1658" spans="8:12">
      <c r="H1658" t="s">
        <v>268</v>
      </c>
      <c r="I1658" t="s">
        <v>23</v>
      </c>
      <c r="J1658">
        <v>12009</v>
      </c>
      <c r="K1658">
        <v>152</v>
      </c>
      <c r="L1658">
        <v>0</v>
      </c>
    </row>
    <row r="1659" spans="8:12">
      <c r="H1659" t="s">
        <v>268</v>
      </c>
      <c r="I1659" t="s">
        <v>198</v>
      </c>
      <c r="J1659">
        <v>11696</v>
      </c>
      <c r="K1659">
        <v>67</v>
      </c>
      <c r="L1659">
        <v>0</v>
      </c>
    </row>
    <row r="1660" spans="8:12">
      <c r="H1660" t="s">
        <v>268</v>
      </c>
      <c r="I1660" t="s">
        <v>199</v>
      </c>
      <c r="J1660">
        <v>11795</v>
      </c>
      <c r="K1660">
        <v>99</v>
      </c>
      <c r="L1660">
        <v>0</v>
      </c>
    </row>
    <row r="1661" spans="8:12">
      <c r="H1661" t="s">
        <v>268</v>
      </c>
      <c r="I1661" t="s">
        <v>200</v>
      </c>
      <c r="J1661">
        <v>11777</v>
      </c>
      <c r="K1661">
        <v>91</v>
      </c>
      <c r="L1661">
        <v>0</v>
      </c>
    </row>
    <row r="1662" spans="8:12">
      <c r="H1662" t="s">
        <v>268</v>
      </c>
      <c r="I1662" t="s">
        <v>24</v>
      </c>
      <c r="J1662">
        <v>11508</v>
      </c>
      <c r="K1662">
        <v>202</v>
      </c>
      <c r="L1662">
        <v>0</v>
      </c>
    </row>
    <row r="1663" spans="8:12">
      <c r="H1663" t="s">
        <v>268</v>
      </c>
      <c r="I1663" t="s">
        <v>201</v>
      </c>
      <c r="J1663">
        <v>11286</v>
      </c>
      <c r="K1663">
        <v>20</v>
      </c>
      <c r="L1663">
        <v>0</v>
      </c>
    </row>
    <row r="1664" spans="8:12">
      <c r="H1664" t="s">
        <v>268</v>
      </c>
      <c r="I1664" t="s">
        <v>202</v>
      </c>
      <c r="J1664">
        <v>11543</v>
      </c>
      <c r="K1664">
        <v>163</v>
      </c>
      <c r="L1664">
        <v>0</v>
      </c>
    </row>
    <row r="1665" spans="8:12">
      <c r="H1665" t="s">
        <v>268</v>
      </c>
      <c r="I1665" t="s">
        <v>203</v>
      </c>
      <c r="J1665">
        <v>11561</v>
      </c>
      <c r="K1665">
        <v>146</v>
      </c>
      <c r="L1665">
        <v>0</v>
      </c>
    </row>
    <row r="1666" spans="8:12">
      <c r="H1666" t="s">
        <v>268</v>
      </c>
      <c r="I1666" t="s">
        <v>25</v>
      </c>
      <c r="J1666">
        <v>11425</v>
      </c>
      <c r="K1666">
        <v>53</v>
      </c>
      <c r="L1666">
        <v>0</v>
      </c>
    </row>
    <row r="1667" spans="8:12">
      <c r="H1667" t="s">
        <v>268</v>
      </c>
      <c r="I1667" t="s">
        <v>204</v>
      </c>
      <c r="J1667">
        <v>11324</v>
      </c>
      <c r="K1667">
        <v>130</v>
      </c>
      <c r="L1667">
        <v>0</v>
      </c>
    </row>
    <row r="1668" spans="8:12">
      <c r="H1668" t="s">
        <v>268</v>
      </c>
      <c r="I1668" t="s">
        <v>205</v>
      </c>
      <c r="J1668">
        <v>11166</v>
      </c>
      <c r="K1668">
        <v>22</v>
      </c>
      <c r="L1668">
        <v>0</v>
      </c>
    </row>
    <row r="1669" spans="8:12">
      <c r="H1669" t="s">
        <v>268</v>
      </c>
      <c r="I1669" t="s">
        <v>206</v>
      </c>
      <c r="J1669">
        <v>11102</v>
      </c>
      <c r="K1669">
        <v>96</v>
      </c>
      <c r="L1669">
        <v>0</v>
      </c>
    </row>
    <row r="1670" spans="8:12">
      <c r="H1670" t="s">
        <v>268</v>
      </c>
      <c r="I1670" t="s">
        <v>26</v>
      </c>
      <c r="J1670">
        <v>11338</v>
      </c>
      <c r="K1670">
        <v>74</v>
      </c>
      <c r="L1670">
        <v>0</v>
      </c>
    </row>
    <row r="1671" spans="8:12">
      <c r="H1671" t="s">
        <v>268</v>
      </c>
      <c r="I1671" t="s">
        <v>207</v>
      </c>
      <c r="J1671">
        <v>11200</v>
      </c>
      <c r="K1671">
        <v>57</v>
      </c>
      <c r="L1671">
        <v>0</v>
      </c>
    </row>
    <row r="1672" spans="8:12">
      <c r="H1672" t="s">
        <v>268</v>
      </c>
      <c r="I1672" t="s">
        <v>208</v>
      </c>
      <c r="J1672">
        <v>11193</v>
      </c>
      <c r="K1672">
        <v>110</v>
      </c>
      <c r="L1672">
        <v>0</v>
      </c>
    </row>
    <row r="1673" spans="8:12">
      <c r="H1673" t="s">
        <v>268</v>
      </c>
      <c r="I1673" t="s">
        <v>209</v>
      </c>
      <c r="J1673">
        <v>11252</v>
      </c>
      <c r="K1673">
        <v>85</v>
      </c>
      <c r="L1673">
        <v>0</v>
      </c>
    </row>
    <row r="1674" spans="8:12">
      <c r="H1674" t="s">
        <v>268</v>
      </c>
      <c r="I1674" t="s">
        <v>27</v>
      </c>
      <c r="J1674">
        <v>11171</v>
      </c>
      <c r="K1674">
        <v>75</v>
      </c>
      <c r="L1674">
        <v>0</v>
      </c>
    </row>
    <row r="1675" spans="8:12">
      <c r="H1675" t="s">
        <v>268</v>
      </c>
      <c r="I1675" t="s">
        <v>210</v>
      </c>
      <c r="J1675">
        <v>9586</v>
      </c>
      <c r="K1675">
        <v>135</v>
      </c>
      <c r="L1675">
        <v>0</v>
      </c>
    </row>
    <row r="1676" spans="8:12">
      <c r="H1676" t="s">
        <v>268</v>
      </c>
      <c r="I1676" t="s">
        <v>211</v>
      </c>
      <c r="J1676">
        <v>9384</v>
      </c>
      <c r="K1676">
        <v>22</v>
      </c>
      <c r="L1676">
        <v>0</v>
      </c>
    </row>
    <row r="1677" spans="8:12">
      <c r="H1677" t="s">
        <v>268</v>
      </c>
      <c r="I1677" t="s">
        <v>212</v>
      </c>
      <c r="J1677">
        <v>9543</v>
      </c>
      <c r="K1677">
        <v>82</v>
      </c>
      <c r="L1677">
        <v>0</v>
      </c>
    </row>
    <row r="1678" spans="8:12">
      <c r="H1678" t="s">
        <v>268</v>
      </c>
      <c r="I1678" t="s">
        <v>28</v>
      </c>
      <c r="J1678">
        <v>9118</v>
      </c>
      <c r="K1678">
        <v>66</v>
      </c>
      <c r="L1678">
        <v>0</v>
      </c>
    </row>
    <row r="1679" spans="8:12">
      <c r="H1679" t="s">
        <v>268</v>
      </c>
      <c r="I1679" t="s">
        <v>213</v>
      </c>
      <c r="J1679">
        <v>8764</v>
      </c>
      <c r="K1679">
        <v>80</v>
      </c>
      <c r="L1679">
        <v>0</v>
      </c>
    </row>
    <row r="1680" spans="8:12">
      <c r="H1680" t="s">
        <v>268</v>
      </c>
      <c r="I1680" t="s">
        <v>214</v>
      </c>
      <c r="J1680">
        <v>8644</v>
      </c>
      <c r="K1680">
        <v>177</v>
      </c>
      <c r="L1680">
        <v>0</v>
      </c>
    </row>
    <row r="1681" spans="8:12">
      <c r="H1681" t="s">
        <v>268</v>
      </c>
      <c r="I1681" t="s">
        <v>215</v>
      </c>
      <c r="J1681">
        <v>8681</v>
      </c>
      <c r="K1681">
        <v>38</v>
      </c>
      <c r="L1681">
        <v>0</v>
      </c>
    </row>
    <row r="1682" spans="8:12">
      <c r="H1682" t="s">
        <v>268</v>
      </c>
      <c r="I1682" t="s">
        <v>29</v>
      </c>
      <c r="J1682">
        <v>8452</v>
      </c>
      <c r="K1682">
        <v>99</v>
      </c>
      <c r="L1682">
        <v>0</v>
      </c>
    </row>
    <row r="1683" spans="8:12">
      <c r="H1683" t="s">
        <v>268</v>
      </c>
      <c r="I1683" t="s">
        <v>216</v>
      </c>
      <c r="J1683">
        <v>8858</v>
      </c>
      <c r="K1683">
        <v>91</v>
      </c>
      <c r="L1683">
        <v>0</v>
      </c>
    </row>
    <row r="1684" spans="8:12">
      <c r="H1684" t="s">
        <v>268</v>
      </c>
      <c r="I1684" t="s">
        <v>217</v>
      </c>
      <c r="J1684">
        <v>9305</v>
      </c>
      <c r="K1684">
        <v>28</v>
      </c>
      <c r="L1684">
        <v>0</v>
      </c>
    </row>
    <row r="1685" spans="8:12">
      <c r="H1685" t="s">
        <v>268</v>
      </c>
      <c r="I1685" t="s">
        <v>218</v>
      </c>
      <c r="J1685">
        <v>9873</v>
      </c>
      <c r="K1685">
        <v>81</v>
      </c>
      <c r="L1685">
        <v>0</v>
      </c>
    </row>
    <row r="1686" spans="8:12">
      <c r="H1686" t="s">
        <v>268</v>
      </c>
      <c r="I1686" t="s">
        <v>30</v>
      </c>
      <c r="J1686">
        <v>9969</v>
      </c>
      <c r="K1686">
        <v>84</v>
      </c>
      <c r="L1686">
        <v>0</v>
      </c>
    </row>
    <row r="1687" spans="8:12">
      <c r="H1687" t="s">
        <v>268</v>
      </c>
      <c r="I1687" t="s">
        <v>219</v>
      </c>
      <c r="J1687">
        <v>9058</v>
      </c>
      <c r="K1687">
        <v>82</v>
      </c>
      <c r="L1687">
        <v>0</v>
      </c>
    </row>
    <row r="1688" spans="8:12">
      <c r="H1688" t="s">
        <v>268</v>
      </c>
      <c r="I1688" t="s">
        <v>220</v>
      </c>
      <c r="J1688">
        <v>9052</v>
      </c>
      <c r="K1688">
        <v>19</v>
      </c>
      <c r="L1688">
        <v>0</v>
      </c>
    </row>
    <row r="1689" spans="8:12">
      <c r="H1689" t="s">
        <v>268</v>
      </c>
      <c r="I1689" t="s">
        <v>221</v>
      </c>
      <c r="J1689">
        <v>9221</v>
      </c>
      <c r="K1689">
        <v>164</v>
      </c>
      <c r="L1689">
        <v>0</v>
      </c>
    </row>
    <row r="1690" spans="8:12">
      <c r="H1690" t="s">
        <v>268</v>
      </c>
      <c r="I1690" t="s">
        <v>31</v>
      </c>
      <c r="J1690">
        <v>8562</v>
      </c>
      <c r="K1690">
        <v>31</v>
      </c>
      <c r="L1690">
        <v>0</v>
      </c>
    </row>
    <row r="1691" spans="8:12">
      <c r="H1691" t="s">
        <v>268</v>
      </c>
      <c r="I1691" t="s">
        <v>222</v>
      </c>
      <c r="J1691">
        <v>9244</v>
      </c>
      <c r="K1691">
        <v>142</v>
      </c>
      <c r="L1691">
        <v>0</v>
      </c>
    </row>
    <row r="1692" spans="8:12">
      <c r="H1692" t="s">
        <v>268</v>
      </c>
      <c r="I1692" t="s">
        <v>223</v>
      </c>
      <c r="J1692">
        <v>9343</v>
      </c>
      <c r="K1692">
        <v>84</v>
      </c>
      <c r="L1692">
        <v>0</v>
      </c>
    </row>
    <row r="1693" spans="8:12">
      <c r="H1693" t="s">
        <v>268</v>
      </c>
      <c r="I1693" t="s">
        <v>224</v>
      </c>
      <c r="J1693">
        <v>9782</v>
      </c>
      <c r="K1693">
        <v>102</v>
      </c>
      <c r="L1693">
        <v>0</v>
      </c>
    </row>
    <row r="1694" spans="8:12">
      <c r="H1694" t="s">
        <v>268</v>
      </c>
      <c r="I1694" t="s">
        <v>32</v>
      </c>
      <c r="J1694">
        <v>9946</v>
      </c>
      <c r="K1694">
        <v>60</v>
      </c>
      <c r="L1694">
        <v>0</v>
      </c>
    </row>
    <row r="1695" spans="8:12">
      <c r="H1695" t="s">
        <v>268</v>
      </c>
      <c r="I1695" t="s">
        <v>225</v>
      </c>
      <c r="J1695">
        <v>10201</v>
      </c>
      <c r="K1695">
        <v>23</v>
      </c>
      <c r="L1695">
        <v>0</v>
      </c>
    </row>
    <row r="1696" spans="8:12">
      <c r="H1696" t="s">
        <v>268</v>
      </c>
      <c r="I1696" t="s">
        <v>226</v>
      </c>
      <c r="J1696">
        <v>10381</v>
      </c>
      <c r="K1696">
        <v>23</v>
      </c>
      <c r="L1696">
        <v>0</v>
      </c>
    </row>
    <row r="1697" spans="8:12">
      <c r="H1697" t="s">
        <v>268</v>
      </c>
      <c r="I1697" t="s">
        <v>227</v>
      </c>
      <c r="J1697">
        <v>9730</v>
      </c>
      <c r="K1697">
        <v>90</v>
      </c>
      <c r="L1697">
        <v>0</v>
      </c>
    </row>
    <row r="1698" spans="8:12">
      <c r="H1698" t="s">
        <v>268</v>
      </c>
      <c r="I1698" t="s">
        <v>33</v>
      </c>
      <c r="J1698">
        <v>9093</v>
      </c>
      <c r="K1698">
        <v>67</v>
      </c>
      <c r="L1698">
        <v>0</v>
      </c>
    </row>
    <row r="1699" spans="8:12">
      <c r="H1699" t="s">
        <v>268</v>
      </c>
      <c r="I1699" t="s">
        <v>228</v>
      </c>
      <c r="J1699">
        <v>9032</v>
      </c>
      <c r="K1699">
        <v>21</v>
      </c>
      <c r="L1699">
        <v>0</v>
      </c>
    </row>
    <row r="1700" spans="8:12">
      <c r="H1700" t="s">
        <v>268</v>
      </c>
      <c r="I1700" t="s">
        <v>229</v>
      </c>
      <c r="J1700">
        <v>8690</v>
      </c>
      <c r="K1700">
        <v>99</v>
      </c>
      <c r="L1700">
        <v>0</v>
      </c>
    </row>
    <row r="1701" spans="8:12">
      <c r="H1701" t="s">
        <v>268</v>
      </c>
      <c r="I1701" t="s">
        <v>230</v>
      </c>
      <c r="J1701">
        <v>9048</v>
      </c>
      <c r="K1701">
        <v>74</v>
      </c>
      <c r="L1701">
        <v>0</v>
      </c>
    </row>
    <row r="1702" spans="8:12">
      <c r="H1702" t="s">
        <v>268</v>
      </c>
      <c r="I1702" t="s">
        <v>34</v>
      </c>
      <c r="J1702">
        <v>9076</v>
      </c>
      <c r="K1702">
        <v>57</v>
      </c>
      <c r="L1702">
        <v>0</v>
      </c>
    </row>
    <row r="1703" spans="8:12">
      <c r="H1703" t="s">
        <v>268</v>
      </c>
      <c r="I1703" t="s">
        <v>231</v>
      </c>
      <c r="J1703">
        <v>8997</v>
      </c>
      <c r="K1703">
        <v>57</v>
      </c>
      <c r="L1703">
        <v>0</v>
      </c>
    </row>
    <row r="1704" spans="8:12">
      <c r="H1704" t="s">
        <v>268</v>
      </c>
      <c r="I1704" t="s">
        <v>232</v>
      </c>
      <c r="J1704">
        <v>8659</v>
      </c>
      <c r="K1704">
        <v>147</v>
      </c>
      <c r="L1704">
        <v>0</v>
      </c>
    </row>
    <row r="1705" spans="8:12">
      <c r="H1705" t="s">
        <v>268</v>
      </c>
      <c r="I1705" t="s">
        <v>233</v>
      </c>
      <c r="J1705">
        <v>8721</v>
      </c>
      <c r="K1705">
        <v>27</v>
      </c>
      <c r="L1705">
        <v>0</v>
      </c>
    </row>
    <row r="1706" spans="8:12">
      <c r="H1706" t="s">
        <v>268</v>
      </c>
      <c r="I1706" t="s">
        <v>35</v>
      </c>
      <c r="J1706">
        <v>9144</v>
      </c>
      <c r="K1706">
        <v>80</v>
      </c>
      <c r="L1706">
        <v>0</v>
      </c>
    </row>
    <row r="1707" spans="8:12">
      <c r="H1707" t="s">
        <v>268</v>
      </c>
      <c r="I1707" t="s">
        <v>234</v>
      </c>
      <c r="J1707">
        <v>9560</v>
      </c>
      <c r="K1707">
        <v>24</v>
      </c>
      <c r="L1707">
        <v>0</v>
      </c>
    </row>
    <row r="1708" spans="8:12">
      <c r="H1708" t="s">
        <v>268</v>
      </c>
      <c r="I1708" t="s">
        <v>235</v>
      </c>
      <c r="J1708">
        <v>10596</v>
      </c>
      <c r="K1708">
        <v>72</v>
      </c>
      <c r="L1708">
        <v>0</v>
      </c>
    </row>
    <row r="1709" spans="8:12">
      <c r="H1709" t="s">
        <v>268</v>
      </c>
      <c r="I1709" t="s">
        <v>236</v>
      </c>
      <c r="J1709">
        <v>10235</v>
      </c>
      <c r="K1709">
        <v>100</v>
      </c>
      <c r="L1709">
        <v>0</v>
      </c>
    </row>
    <row r="1710" spans="8:12">
      <c r="H1710" t="s">
        <v>268</v>
      </c>
      <c r="I1710" t="s">
        <v>36</v>
      </c>
      <c r="J1710">
        <v>10280</v>
      </c>
      <c r="K1710">
        <v>61</v>
      </c>
      <c r="L1710">
        <v>0</v>
      </c>
    </row>
    <row r="1711" spans="8:12">
      <c r="H1711" t="s">
        <v>268</v>
      </c>
      <c r="I1711" t="s">
        <v>237</v>
      </c>
      <c r="J1711">
        <v>10574</v>
      </c>
      <c r="K1711">
        <v>89</v>
      </c>
      <c r="L1711">
        <v>0</v>
      </c>
    </row>
    <row r="1712" spans="8:12">
      <c r="H1712" t="s">
        <v>268</v>
      </c>
      <c r="I1712" t="s">
        <v>238</v>
      </c>
      <c r="J1712">
        <v>10903</v>
      </c>
      <c r="K1712">
        <v>56</v>
      </c>
      <c r="L1712">
        <v>0</v>
      </c>
    </row>
    <row r="1713" spans="8:12">
      <c r="H1713" t="s">
        <v>268</v>
      </c>
      <c r="I1713" t="s">
        <v>239</v>
      </c>
      <c r="J1713">
        <v>11034</v>
      </c>
      <c r="K1713">
        <v>102</v>
      </c>
      <c r="L1713">
        <v>0</v>
      </c>
    </row>
    <row r="1714" spans="8:12">
      <c r="H1714" t="s">
        <v>268</v>
      </c>
      <c r="I1714" t="s">
        <v>37</v>
      </c>
      <c r="J1714">
        <v>11826</v>
      </c>
      <c r="K1714">
        <v>200</v>
      </c>
      <c r="L1714">
        <v>0</v>
      </c>
    </row>
    <row r="1715" spans="8:12">
      <c r="H1715" t="s">
        <v>268</v>
      </c>
      <c r="I1715" t="s">
        <v>240</v>
      </c>
      <c r="J1715">
        <v>11351</v>
      </c>
      <c r="K1715">
        <v>93</v>
      </c>
      <c r="L1715">
        <v>0</v>
      </c>
    </row>
    <row r="1716" spans="8:12">
      <c r="H1716" t="s">
        <v>268</v>
      </c>
      <c r="I1716" t="s">
        <v>241</v>
      </c>
      <c r="J1716">
        <v>11369</v>
      </c>
      <c r="K1716">
        <v>81</v>
      </c>
      <c r="L1716">
        <v>0</v>
      </c>
    </row>
    <row r="1717" spans="8:12">
      <c r="H1717" t="s">
        <v>268</v>
      </c>
      <c r="I1717" t="s">
        <v>242</v>
      </c>
      <c r="J1717">
        <v>11993</v>
      </c>
      <c r="K1717">
        <v>21</v>
      </c>
      <c r="L1717">
        <v>0</v>
      </c>
    </row>
    <row r="1718" spans="8:12">
      <c r="H1718" t="s">
        <v>268</v>
      </c>
      <c r="I1718" t="s">
        <v>38</v>
      </c>
      <c r="J1718">
        <v>11765</v>
      </c>
      <c r="K1718">
        <v>64</v>
      </c>
      <c r="L1718">
        <v>0</v>
      </c>
    </row>
    <row r="1719" spans="8:12">
      <c r="H1719" t="s">
        <v>268</v>
      </c>
      <c r="I1719" t="s">
        <v>243</v>
      </c>
      <c r="J1719">
        <v>12018</v>
      </c>
      <c r="K1719">
        <v>195</v>
      </c>
      <c r="L1719">
        <v>0</v>
      </c>
    </row>
    <row r="1720" spans="8:12">
      <c r="H1720" t="s">
        <v>268</v>
      </c>
      <c r="I1720" t="s">
        <v>244</v>
      </c>
      <c r="J1720">
        <v>11737</v>
      </c>
      <c r="K1720">
        <v>100</v>
      </c>
      <c r="L1720">
        <v>0</v>
      </c>
    </row>
    <row r="1721" spans="8:12">
      <c r="H1721" t="s">
        <v>268</v>
      </c>
      <c r="I1721" t="s">
        <v>245</v>
      </c>
      <c r="J1721">
        <v>10893</v>
      </c>
      <c r="K1721">
        <v>22</v>
      </c>
      <c r="L1721">
        <v>0</v>
      </c>
    </row>
    <row r="1722" spans="8:12">
      <c r="H1722" t="s">
        <v>268</v>
      </c>
      <c r="I1722" t="s">
        <v>39</v>
      </c>
      <c r="J1722">
        <v>10188</v>
      </c>
      <c r="K1722">
        <v>85</v>
      </c>
      <c r="L1722">
        <v>0</v>
      </c>
    </row>
    <row r="1723" spans="8:12">
      <c r="H1723" t="s">
        <v>268</v>
      </c>
      <c r="I1723" t="s">
        <v>246</v>
      </c>
      <c r="J1723">
        <v>9285</v>
      </c>
      <c r="K1723">
        <v>171</v>
      </c>
      <c r="L1723">
        <v>0</v>
      </c>
    </row>
    <row r="1724" spans="8:12">
      <c r="H1724" t="s">
        <v>268</v>
      </c>
      <c r="I1724" t="s">
        <v>247</v>
      </c>
      <c r="J1724">
        <v>8681</v>
      </c>
      <c r="K1724">
        <v>138</v>
      </c>
      <c r="L1724">
        <v>0</v>
      </c>
    </row>
    <row r="1725" spans="8:12">
      <c r="H1725" t="s">
        <v>268</v>
      </c>
      <c r="I1725" t="s">
        <v>248</v>
      </c>
      <c r="J1725">
        <v>7822</v>
      </c>
      <c r="K1725">
        <v>197</v>
      </c>
      <c r="L1725">
        <v>0</v>
      </c>
    </row>
    <row r="1726" spans="8:12">
      <c r="H1726" t="s">
        <v>268</v>
      </c>
      <c r="I1726" t="s">
        <v>40</v>
      </c>
      <c r="J1726">
        <v>7044</v>
      </c>
      <c r="K1726">
        <v>75</v>
      </c>
      <c r="L1726">
        <v>0</v>
      </c>
    </row>
    <row r="1727" spans="8:12">
      <c r="H1727" t="s">
        <v>268</v>
      </c>
      <c r="I1727" t="s">
        <v>249</v>
      </c>
      <c r="J1727">
        <v>5281</v>
      </c>
      <c r="K1727">
        <v>97</v>
      </c>
      <c r="L1727">
        <v>0</v>
      </c>
    </row>
    <row r="1728" spans="8:12">
      <c r="H1728" t="s">
        <v>268</v>
      </c>
      <c r="I1728" t="s">
        <v>250</v>
      </c>
      <c r="J1728">
        <v>5013</v>
      </c>
      <c r="K1728">
        <v>103</v>
      </c>
      <c r="L1728">
        <v>0</v>
      </c>
    </row>
    <row r="1729" spans="8:12">
      <c r="H1729" t="s">
        <v>268</v>
      </c>
      <c r="I1729" t="s">
        <v>251</v>
      </c>
      <c r="J1729">
        <v>5211</v>
      </c>
      <c r="K1729">
        <v>138</v>
      </c>
      <c r="L1729">
        <v>0</v>
      </c>
    </row>
    <row r="1730" spans="8:12">
      <c r="H1730" t="s">
        <v>269</v>
      </c>
      <c r="I1730" t="s">
        <v>17</v>
      </c>
      <c r="J1730">
        <v>5178</v>
      </c>
      <c r="K1730">
        <v>74</v>
      </c>
      <c r="L1730">
        <v>0</v>
      </c>
    </row>
    <row r="1731" spans="8:12">
      <c r="H1731" t="s">
        <v>269</v>
      </c>
      <c r="I1731" t="s">
        <v>180</v>
      </c>
      <c r="J1731">
        <v>5252</v>
      </c>
      <c r="K1731">
        <v>20</v>
      </c>
      <c r="L1731">
        <v>0</v>
      </c>
    </row>
    <row r="1732" spans="8:12">
      <c r="H1732" t="s">
        <v>269</v>
      </c>
      <c r="I1732" t="s">
        <v>181</v>
      </c>
      <c r="J1732">
        <v>5424</v>
      </c>
      <c r="K1732">
        <v>22</v>
      </c>
      <c r="L1732">
        <v>0</v>
      </c>
    </row>
    <row r="1733" spans="8:12">
      <c r="H1733" t="s">
        <v>269</v>
      </c>
      <c r="I1733" t="s">
        <v>182</v>
      </c>
      <c r="J1733">
        <v>4945</v>
      </c>
      <c r="K1733">
        <v>21</v>
      </c>
      <c r="L1733">
        <v>0</v>
      </c>
    </row>
    <row r="1734" spans="8:12">
      <c r="H1734" t="s">
        <v>269</v>
      </c>
      <c r="I1734" t="s">
        <v>18</v>
      </c>
      <c r="J1734">
        <v>5783</v>
      </c>
      <c r="K1734">
        <v>87</v>
      </c>
      <c r="L1734">
        <v>0</v>
      </c>
    </row>
    <row r="1735" spans="8:12">
      <c r="H1735" t="s">
        <v>269</v>
      </c>
      <c r="I1735" t="s">
        <v>183</v>
      </c>
      <c r="J1735">
        <v>5958</v>
      </c>
      <c r="K1735">
        <v>121</v>
      </c>
      <c r="L1735">
        <v>0</v>
      </c>
    </row>
    <row r="1736" spans="8:12">
      <c r="H1736" t="s">
        <v>269</v>
      </c>
      <c r="I1736" t="s">
        <v>184</v>
      </c>
      <c r="J1736">
        <v>5881</v>
      </c>
      <c r="K1736">
        <v>79</v>
      </c>
      <c r="L1736">
        <v>0</v>
      </c>
    </row>
    <row r="1737" spans="8:12">
      <c r="H1737" t="s">
        <v>269</v>
      </c>
      <c r="I1737" t="s">
        <v>185</v>
      </c>
      <c r="J1737">
        <v>5649</v>
      </c>
      <c r="K1737">
        <v>80</v>
      </c>
      <c r="L1737">
        <v>0</v>
      </c>
    </row>
    <row r="1738" spans="8:12">
      <c r="H1738" t="s">
        <v>269</v>
      </c>
      <c r="I1738" t="s">
        <v>19</v>
      </c>
      <c r="J1738">
        <v>5507</v>
      </c>
      <c r="K1738">
        <v>158</v>
      </c>
      <c r="L1738">
        <v>0</v>
      </c>
    </row>
    <row r="1739" spans="8:12">
      <c r="H1739" t="s">
        <v>269</v>
      </c>
      <c r="I1739" t="s">
        <v>186</v>
      </c>
      <c r="J1739">
        <v>7366</v>
      </c>
      <c r="K1739">
        <v>20</v>
      </c>
      <c r="L1739">
        <v>0</v>
      </c>
    </row>
    <row r="1740" spans="8:12">
      <c r="H1740" t="s">
        <v>269</v>
      </c>
      <c r="I1740" t="s">
        <v>187</v>
      </c>
      <c r="J1740">
        <v>6623</v>
      </c>
      <c r="K1740">
        <v>172</v>
      </c>
      <c r="L1740">
        <v>0</v>
      </c>
    </row>
    <row r="1741" spans="8:12">
      <c r="H1741" t="s">
        <v>269</v>
      </c>
      <c r="I1741" t="s">
        <v>188</v>
      </c>
      <c r="J1741">
        <v>6346</v>
      </c>
      <c r="K1741">
        <v>78</v>
      </c>
      <c r="L1741">
        <v>0</v>
      </c>
    </row>
    <row r="1742" spans="8:12">
      <c r="H1742" t="s">
        <v>269</v>
      </c>
      <c r="I1742" t="s">
        <v>20</v>
      </c>
      <c r="J1742">
        <v>5684</v>
      </c>
      <c r="K1742">
        <v>21</v>
      </c>
      <c r="L1742">
        <v>0</v>
      </c>
    </row>
    <row r="1743" spans="8:12">
      <c r="H1743" t="s">
        <v>269</v>
      </c>
      <c r="I1743" t="s">
        <v>189</v>
      </c>
      <c r="J1743">
        <v>7248</v>
      </c>
      <c r="K1743">
        <v>70</v>
      </c>
      <c r="L1743">
        <v>0</v>
      </c>
    </row>
    <row r="1744" spans="8:12">
      <c r="H1744" t="s">
        <v>269</v>
      </c>
      <c r="I1744" t="s">
        <v>190</v>
      </c>
      <c r="J1744">
        <v>10182</v>
      </c>
      <c r="K1744">
        <v>57</v>
      </c>
      <c r="L1744">
        <v>0</v>
      </c>
    </row>
    <row r="1745" spans="8:12">
      <c r="H1745" t="s">
        <v>269</v>
      </c>
      <c r="I1745" t="s">
        <v>191</v>
      </c>
      <c r="J1745">
        <v>9571</v>
      </c>
      <c r="K1745">
        <v>77</v>
      </c>
      <c r="L1745">
        <v>0</v>
      </c>
    </row>
    <row r="1746" spans="8:12">
      <c r="H1746" t="s">
        <v>269</v>
      </c>
      <c r="I1746" t="s">
        <v>21</v>
      </c>
      <c r="J1746">
        <v>8577</v>
      </c>
      <c r="K1746">
        <v>19</v>
      </c>
      <c r="L1746">
        <v>0</v>
      </c>
    </row>
    <row r="1747" spans="8:12">
      <c r="H1747" t="s">
        <v>269</v>
      </c>
      <c r="I1747" t="s">
        <v>192</v>
      </c>
      <c r="J1747">
        <v>8989</v>
      </c>
      <c r="K1747">
        <v>21</v>
      </c>
      <c r="L1747">
        <v>0</v>
      </c>
    </row>
    <row r="1748" spans="8:12">
      <c r="H1748" t="s">
        <v>269</v>
      </c>
      <c r="I1748" t="s">
        <v>193</v>
      </c>
      <c r="J1748">
        <v>8862</v>
      </c>
      <c r="K1748">
        <v>47</v>
      </c>
      <c r="L1748">
        <v>0</v>
      </c>
    </row>
    <row r="1749" spans="8:12">
      <c r="H1749" t="s">
        <v>269</v>
      </c>
      <c r="I1749" t="s">
        <v>194</v>
      </c>
      <c r="J1749">
        <v>11286</v>
      </c>
      <c r="K1749">
        <v>249</v>
      </c>
      <c r="L1749">
        <v>0</v>
      </c>
    </row>
    <row r="1750" spans="8:12">
      <c r="H1750" t="s">
        <v>269</v>
      </c>
      <c r="I1750" t="s">
        <v>22</v>
      </c>
      <c r="J1750">
        <v>13870</v>
      </c>
      <c r="K1750">
        <v>80</v>
      </c>
      <c r="L1750">
        <v>0</v>
      </c>
    </row>
    <row r="1751" spans="8:12">
      <c r="H1751" t="s">
        <v>269</v>
      </c>
      <c r="I1751" t="s">
        <v>195</v>
      </c>
      <c r="J1751">
        <v>14565</v>
      </c>
      <c r="K1751">
        <v>22</v>
      </c>
      <c r="L1751">
        <v>0</v>
      </c>
    </row>
    <row r="1752" spans="8:12">
      <c r="H1752" t="s">
        <v>269</v>
      </c>
      <c r="I1752" t="s">
        <v>196</v>
      </c>
      <c r="J1752">
        <v>13345</v>
      </c>
      <c r="K1752">
        <v>71</v>
      </c>
      <c r="L1752">
        <v>0</v>
      </c>
    </row>
    <row r="1753" spans="8:12">
      <c r="H1753" t="s">
        <v>269</v>
      </c>
      <c r="I1753" t="s">
        <v>197</v>
      </c>
      <c r="J1753">
        <v>13781</v>
      </c>
      <c r="K1753">
        <v>240</v>
      </c>
      <c r="L1753">
        <v>0</v>
      </c>
    </row>
    <row r="1754" spans="8:12">
      <c r="H1754" t="s">
        <v>269</v>
      </c>
      <c r="I1754" t="s">
        <v>23</v>
      </c>
      <c r="J1754">
        <v>13962</v>
      </c>
      <c r="K1754">
        <v>252</v>
      </c>
      <c r="L1754">
        <v>0</v>
      </c>
    </row>
    <row r="1755" spans="8:12">
      <c r="H1755" t="s">
        <v>269</v>
      </c>
      <c r="I1755" t="s">
        <v>198</v>
      </c>
      <c r="J1755">
        <v>13624</v>
      </c>
      <c r="K1755">
        <v>82</v>
      </c>
      <c r="L1755">
        <v>0</v>
      </c>
    </row>
    <row r="1756" spans="8:12">
      <c r="H1756" t="s">
        <v>269</v>
      </c>
      <c r="I1756" t="s">
        <v>199</v>
      </c>
      <c r="J1756">
        <v>13574</v>
      </c>
      <c r="K1756">
        <v>83</v>
      </c>
      <c r="L1756">
        <v>0</v>
      </c>
    </row>
    <row r="1757" spans="8:12">
      <c r="H1757" t="s">
        <v>269</v>
      </c>
      <c r="I1757" t="s">
        <v>200</v>
      </c>
      <c r="J1757">
        <v>13327</v>
      </c>
      <c r="K1757">
        <v>101</v>
      </c>
      <c r="L1757">
        <v>0</v>
      </c>
    </row>
    <row r="1758" spans="8:12">
      <c r="H1758" t="s">
        <v>269</v>
      </c>
      <c r="I1758" t="s">
        <v>24</v>
      </c>
      <c r="J1758">
        <v>13621</v>
      </c>
      <c r="K1758">
        <v>85</v>
      </c>
      <c r="L1758">
        <v>0</v>
      </c>
    </row>
    <row r="1759" spans="8:12">
      <c r="H1759" t="s">
        <v>269</v>
      </c>
      <c r="I1759" t="s">
        <v>201</v>
      </c>
      <c r="J1759">
        <v>13852</v>
      </c>
      <c r="K1759">
        <v>102</v>
      </c>
      <c r="L1759">
        <v>0</v>
      </c>
    </row>
    <row r="1760" spans="8:12">
      <c r="H1760" t="s">
        <v>269</v>
      </c>
      <c r="I1760" t="s">
        <v>202</v>
      </c>
      <c r="J1760">
        <v>12601</v>
      </c>
      <c r="K1760">
        <v>33</v>
      </c>
      <c r="L1760">
        <v>0</v>
      </c>
    </row>
    <row r="1761" spans="8:12">
      <c r="H1761" t="s">
        <v>269</v>
      </c>
      <c r="I1761" t="s">
        <v>203</v>
      </c>
      <c r="J1761">
        <v>12704</v>
      </c>
      <c r="K1761">
        <v>208</v>
      </c>
      <c r="L1761">
        <v>0</v>
      </c>
    </row>
    <row r="1762" spans="8:12">
      <c r="H1762" t="s">
        <v>269</v>
      </c>
      <c r="I1762" t="s">
        <v>25</v>
      </c>
      <c r="J1762">
        <v>12168</v>
      </c>
      <c r="K1762">
        <v>74</v>
      </c>
      <c r="L1762">
        <v>0</v>
      </c>
    </row>
    <row r="1763" spans="8:12">
      <c r="H1763" t="s">
        <v>269</v>
      </c>
      <c r="I1763" t="s">
        <v>204</v>
      </c>
      <c r="J1763">
        <v>11824</v>
      </c>
      <c r="K1763">
        <v>100</v>
      </c>
      <c r="L1763">
        <v>0</v>
      </c>
    </row>
    <row r="1764" spans="8:12">
      <c r="H1764" t="s">
        <v>269</v>
      </c>
      <c r="I1764" t="s">
        <v>205</v>
      </c>
      <c r="J1764">
        <v>12413</v>
      </c>
      <c r="K1764">
        <v>199</v>
      </c>
      <c r="L1764">
        <v>0</v>
      </c>
    </row>
    <row r="1765" spans="8:12">
      <c r="H1765" t="s">
        <v>269</v>
      </c>
      <c r="I1765" t="s">
        <v>206</v>
      </c>
      <c r="J1765">
        <v>12030</v>
      </c>
      <c r="K1765">
        <v>177</v>
      </c>
      <c r="L1765">
        <v>0</v>
      </c>
    </row>
    <row r="1766" spans="8:12">
      <c r="H1766" t="s">
        <v>269</v>
      </c>
      <c r="I1766" t="s">
        <v>26</v>
      </c>
      <c r="J1766">
        <v>11804</v>
      </c>
      <c r="K1766">
        <v>27</v>
      </c>
      <c r="L1766">
        <v>0</v>
      </c>
    </row>
    <row r="1767" spans="8:12">
      <c r="H1767" t="s">
        <v>269</v>
      </c>
      <c r="I1767" t="s">
        <v>207</v>
      </c>
      <c r="J1767">
        <v>12448</v>
      </c>
      <c r="K1767">
        <v>20</v>
      </c>
      <c r="L1767">
        <v>0</v>
      </c>
    </row>
    <row r="1768" spans="8:12">
      <c r="H1768" t="s">
        <v>269</v>
      </c>
      <c r="I1768" t="s">
        <v>208</v>
      </c>
      <c r="J1768">
        <v>12193</v>
      </c>
      <c r="K1768">
        <v>122</v>
      </c>
      <c r="L1768">
        <v>0</v>
      </c>
    </row>
    <row r="1769" spans="8:12">
      <c r="H1769" t="s">
        <v>269</v>
      </c>
      <c r="I1769" t="s">
        <v>209</v>
      </c>
      <c r="J1769">
        <v>11160</v>
      </c>
      <c r="K1769">
        <v>22</v>
      </c>
      <c r="L1769">
        <v>0</v>
      </c>
    </row>
    <row r="1770" spans="8:12">
      <c r="H1770" t="s">
        <v>269</v>
      </c>
      <c r="I1770" t="s">
        <v>27</v>
      </c>
      <c r="J1770">
        <v>10646</v>
      </c>
      <c r="K1770">
        <v>89</v>
      </c>
      <c r="L1770">
        <v>0</v>
      </c>
    </row>
    <row r="1771" spans="8:12">
      <c r="H1771" t="s">
        <v>269</v>
      </c>
      <c r="I1771" t="s">
        <v>210</v>
      </c>
      <c r="J1771">
        <v>10214</v>
      </c>
      <c r="K1771">
        <v>91</v>
      </c>
      <c r="L1771">
        <v>0</v>
      </c>
    </row>
    <row r="1772" spans="8:12">
      <c r="H1772" t="s">
        <v>269</v>
      </c>
      <c r="I1772" t="s">
        <v>211</v>
      </c>
      <c r="J1772">
        <v>8990</v>
      </c>
      <c r="K1772">
        <v>55</v>
      </c>
      <c r="L1772">
        <v>0</v>
      </c>
    </row>
    <row r="1773" spans="8:12">
      <c r="H1773" t="s">
        <v>269</v>
      </c>
      <c r="I1773" t="s">
        <v>212</v>
      </c>
      <c r="J1773">
        <v>8976</v>
      </c>
      <c r="K1773">
        <v>52</v>
      </c>
      <c r="L1773">
        <v>0</v>
      </c>
    </row>
    <row r="1774" spans="8:12">
      <c r="H1774" t="s">
        <v>269</v>
      </c>
      <c r="I1774" t="s">
        <v>28</v>
      </c>
      <c r="J1774">
        <v>8774</v>
      </c>
      <c r="K1774">
        <v>81</v>
      </c>
      <c r="L1774">
        <v>0</v>
      </c>
    </row>
    <row r="1775" spans="8:12">
      <c r="H1775" t="s">
        <v>269</v>
      </c>
      <c r="I1775" t="s">
        <v>213</v>
      </c>
      <c r="J1775">
        <v>9251</v>
      </c>
      <c r="K1775">
        <v>67</v>
      </c>
      <c r="L1775">
        <v>0</v>
      </c>
    </row>
    <row r="1776" spans="8:12">
      <c r="H1776" t="s">
        <v>269</v>
      </c>
      <c r="I1776" t="s">
        <v>214</v>
      </c>
      <c r="J1776">
        <v>9184</v>
      </c>
      <c r="K1776">
        <v>45</v>
      </c>
      <c r="L1776">
        <v>0</v>
      </c>
    </row>
    <row r="1777" spans="8:12">
      <c r="H1777" t="s">
        <v>269</v>
      </c>
      <c r="I1777" t="s">
        <v>215</v>
      </c>
      <c r="J1777">
        <v>9288</v>
      </c>
      <c r="K1777">
        <v>48</v>
      </c>
      <c r="L1777">
        <v>0</v>
      </c>
    </row>
    <row r="1778" spans="8:12">
      <c r="H1778" t="s">
        <v>269</v>
      </c>
      <c r="I1778" t="s">
        <v>29</v>
      </c>
      <c r="J1778">
        <v>9282</v>
      </c>
      <c r="K1778">
        <v>78</v>
      </c>
      <c r="L1778">
        <v>0</v>
      </c>
    </row>
    <row r="1779" spans="8:12">
      <c r="H1779" t="s">
        <v>269</v>
      </c>
      <c r="I1779" t="s">
        <v>216</v>
      </c>
      <c r="J1779">
        <v>9076</v>
      </c>
      <c r="K1779">
        <v>32</v>
      </c>
      <c r="L1779">
        <v>0</v>
      </c>
    </row>
    <row r="1780" spans="8:12">
      <c r="H1780" t="s">
        <v>269</v>
      </c>
      <c r="I1780" t="s">
        <v>217</v>
      </c>
      <c r="J1780">
        <v>9526</v>
      </c>
      <c r="K1780">
        <v>144</v>
      </c>
      <c r="L1780">
        <v>0</v>
      </c>
    </row>
    <row r="1781" spans="8:12">
      <c r="H1781" t="s">
        <v>269</v>
      </c>
      <c r="I1781" t="s">
        <v>218</v>
      </c>
      <c r="J1781">
        <v>9535</v>
      </c>
      <c r="K1781">
        <v>26</v>
      </c>
      <c r="L1781">
        <v>0</v>
      </c>
    </row>
    <row r="1782" spans="8:12">
      <c r="H1782" t="s">
        <v>269</v>
      </c>
      <c r="I1782" t="s">
        <v>30</v>
      </c>
      <c r="J1782">
        <v>9270</v>
      </c>
      <c r="K1782">
        <v>40</v>
      </c>
      <c r="L1782">
        <v>0</v>
      </c>
    </row>
    <row r="1783" spans="8:12">
      <c r="H1783" t="s">
        <v>269</v>
      </c>
      <c r="I1783" t="s">
        <v>219</v>
      </c>
      <c r="J1783">
        <v>9422</v>
      </c>
      <c r="K1783">
        <v>222</v>
      </c>
      <c r="L1783">
        <v>0</v>
      </c>
    </row>
    <row r="1784" spans="8:12">
      <c r="H1784" t="s">
        <v>269</v>
      </c>
      <c r="I1784" t="s">
        <v>220</v>
      </c>
      <c r="J1784">
        <v>9001</v>
      </c>
      <c r="K1784">
        <v>80</v>
      </c>
      <c r="L1784">
        <v>0</v>
      </c>
    </row>
    <row r="1785" spans="8:12">
      <c r="H1785" t="s">
        <v>269</v>
      </c>
      <c r="I1785" t="s">
        <v>221</v>
      </c>
      <c r="J1785">
        <v>8749</v>
      </c>
      <c r="K1785">
        <v>62</v>
      </c>
      <c r="L1785">
        <v>0</v>
      </c>
    </row>
    <row r="1786" spans="8:12">
      <c r="H1786" t="s">
        <v>269</v>
      </c>
      <c r="I1786" t="s">
        <v>31</v>
      </c>
      <c r="J1786">
        <v>8164</v>
      </c>
      <c r="K1786">
        <v>21</v>
      </c>
      <c r="L1786">
        <v>0</v>
      </c>
    </row>
    <row r="1787" spans="8:12">
      <c r="H1787" t="s">
        <v>269</v>
      </c>
      <c r="I1787" t="s">
        <v>222</v>
      </c>
      <c r="J1787">
        <v>8464</v>
      </c>
      <c r="K1787">
        <v>90</v>
      </c>
      <c r="L1787">
        <v>0</v>
      </c>
    </row>
    <row r="1788" spans="8:12">
      <c r="H1788" t="s">
        <v>269</v>
      </c>
      <c r="I1788" t="s">
        <v>223</v>
      </c>
      <c r="J1788">
        <v>8514</v>
      </c>
      <c r="K1788">
        <v>26</v>
      </c>
      <c r="L1788">
        <v>0</v>
      </c>
    </row>
    <row r="1789" spans="8:12">
      <c r="H1789" t="s">
        <v>269</v>
      </c>
      <c r="I1789" t="s">
        <v>224</v>
      </c>
      <c r="J1789">
        <v>9142</v>
      </c>
      <c r="K1789">
        <v>40</v>
      </c>
      <c r="L1789">
        <v>0</v>
      </c>
    </row>
    <row r="1790" spans="8:12">
      <c r="H1790" t="s">
        <v>269</v>
      </c>
      <c r="I1790" t="s">
        <v>32</v>
      </c>
      <c r="J1790">
        <v>8888</v>
      </c>
      <c r="K1790">
        <v>23</v>
      </c>
      <c r="L1790">
        <v>0</v>
      </c>
    </row>
    <row r="1791" spans="8:12">
      <c r="H1791" t="s">
        <v>269</v>
      </c>
      <c r="I1791" t="s">
        <v>225</v>
      </c>
      <c r="J1791">
        <v>8956</v>
      </c>
      <c r="K1791">
        <v>27</v>
      </c>
      <c r="L1791">
        <v>0</v>
      </c>
    </row>
    <row r="1792" spans="8:12">
      <c r="H1792" t="s">
        <v>269</v>
      </c>
      <c r="I1792" t="s">
        <v>226</v>
      </c>
      <c r="J1792">
        <v>8283</v>
      </c>
      <c r="K1792">
        <v>157</v>
      </c>
      <c r="L1792">
        <v>0</v>
      </c>
    </row>
    <row r="1793" spans="8:12">
      <c r="H1793" t="s">
        <v>269</v>
      </c>
      <c r="I1793" t="s">
        <v>227</v>
      </c>
      <c r="J1793">
        <v>7934</v>
      </c>
      <c r="K1793">
        <v>50</v>
      </c>
      <c r="L1793">
        <v>0</v>
      </c>
    </row>
    <row r="1794" spans="8:12">
      <c r="H1794" t="s">
        <v>269</v>
      </c>
      <c r="I1794" t="s">
        <v>33</v>
      </c>
      <c r="J1794">
        <v>7990</v>
      </c>
      <c r="K1794">
        <v>69</v>
      </c>
      <c r="L1794">
        <v>0</v>
      </c>
    </row>
    <row r="1795" spans="8:12">
      <c r="H1795" t="s">
        <v>269</v>
      </c>
      <c r="I1795" t="s">
        <v>228</v>
      </c>
      <c r="J1795">
        <v>8516</v>
      </c>
      <c r="K1795">
        <v>245</v>
      </c>
      <c r="L1795">
        <v>0</v>
      </c>
    </row>
    <row r="1796" spans="8:12">
      <c r="H1796" t="s">
        <v>269</v>
      </c>
      <c r="I1796" t="s">
        <v>229</v>
      </c>
      <c r="J1796">
        <v>8130</v>
      </c>
      <c r="K1796">
        <v>70</v>
      </c>
      <c r="L1796">
        <v>0</v>
      </c>
    </row>
    <row r="1797" spans="8:12">
      <c r="H1797" t="s">
        <v>269</v>
      </c>
      <c r="I1797" t="s">
        <v>230</v>
      </c>
      <c r="J1797">
        <v>8165</v>
      </c>
      <c r="K1797">
        <v>125</v>
      </c>
      <c r="L1797">
        <v>0</v>
      </c>
    </row>
    <row r="1798" spans="8:12">
      <c r="H1798" t="s">
        <v>269</v>
      </c>
      <c r="I1798" t="s">
        <v>34</v>
      </c>
      <c r="J1798">
        <v>8612</v>
      </c>
      <c r="K1798">
        <v>65</v>
      </c>
      <c r="L1798">
        <v>0</v>
      </c>
    </row>
    <row r="1799" spans="8:12">
      <c r="H1799" t="s">
        <v>269</v>
      </c>
      <c r="I1799" t="s">
        <v>231</v>
      </c>
      <c r="J1799">
        <v>9043</v>
      </c>
      <c r="K1799">
        <v>97</v>
      </c>
      <c r="L1799">
        <v>0</v>
      </c>
    </row>
    <row r="1800" spans="8:12">
      <c r="H1800" t="s">
        <v>269</v>
      </c>
      <c r="I1800" t="s">
        <v>232</v>
      </c>
      <c r="J1800">
        <v>9303</v>
      </c>
      <c r="K1800">
        <v>75</v>
      </c>
      <c r="L1800">
        <v>0</v>
      </c>
    </row>
    <row r="1801" spans="8:12">
      <c r="H1801" t="s">
        <v>269</v>
      </c>
      <c r="I1801" t="s">
        <v>233</v>
      </c>
      <c r="J1801">
        <v>8449</v>
      </c>
      <c r="K1801">
        <v>72</v>
      </c>
      <c r="L1801">
        <v>0</v>
      </c>
    </row>
    <row r="1802" spans="8:12">
      <c r="H1802" t="s">
        <v>269</v>
      </c>
      <c r="I1802" t="s">
        <v>35</v>
      </c>
      <c r="J1802">
        <v>9094</v>
      </c>
      <c r="K1802">
        <v>85</v>
      </c>
      <c r="L1802">
        <v>0</v>
      </c>
    </row>
    <row r="1803" spans="8:12">
      <c r="H1803" t="s">
        <v>269</v>
      </c>
      <c r="I1803" t="s">
        <v>234</v>
      </c>
      <c r="J1803">
        <v>8611</v>
      </c>
      <c r="K1803">
        <v>98</v>
      </c>
      <c r="L1803">
        <v>0</v>
      </c>
    </row>
    <row r="1804" spans="8:12">
      <c r="H1804" t="s">
        <v>269</v>
      </c>
      <c r="I1804" t="s">
        <v>235</v>
      </c>
      <c r="J1804">
        <v>9236</v>
      </c>
      <c r="K1804">
        <v>62</v>
      </c>
      <c r="L1804">
        <v>0</v>
      </c>
    </row>
    <row r="1805" spans="8:12">
      <c r="H1805" t="s">
        <v>269</v>
      </c>
      <c r="I1805" t="s">
        <v>236</v>
      </c>
      <c r="J1805">
        <v>9233</v>
      </c>
      <c r="K1805">
        <v>32</v>
      </c>
      <c r="L1805">
        <v>0</v>
      </c>
    </row>
    <row r="1806" spans="8:12">
      <c r="H1806" t="s">
        <v>269</v>
      </c>
      <c r="I1806" t="s">
        <v>36</v>
      </c>
      <c r="J1806">
        <v>9292</v>
      </c>
      <c r="K1806">
        <v>61</v>
      </c>
      <c r="L1806">
        <v>0</v>
      </c>
    </row>
    <row r="1807" spans="8:12">
      <c r="H1807" t="s">
        <v>269</v>
      </c>
      <c r="I1807" t="s">
        <v>237</v>
      </c>
      <c r="J1807">
        <v>9134</v>
      </c>
      <c r="K1807">
        <v>23</v>
      </c>
      <c r="L1807">
        <v>0</v>
      </c>
    </row>
    <row r="1808" spans="8:12">
      <c r="H1808" t="s">
        <v>269</v>
      </c>
      <c r="I1808" t="s">
        <v>238</v>
      </c>
      <c r="J1808">
        <v>9453</v>
      </c>
      <c r="K1808">
        <v>80</v>
      </c>
      <c r="L1808">
        <v>0</v>
      </c>
    </row>
    <row r="1809" spans="8:12">
      <c r="H1809" t="s">
        <v>269</v>
      </c>
      <c r="I1809" t="s">
        <v>239</v>
      </c>
      <c r="J1809">
        <v>8797</v>
      </c>
      <c r="K1809">
        <v>64</v>
      </c>
      <c r="L1809">
        <v>0</v>
      </c>
    </row>
    <row r="1810" spans="8:12">
      <c r="H1810" t="s">
        <v>269</v>
      </c>
      <c r="I1810" t="s">
        <v>37</v>
      </c>
      <c r="J1810">
        <v>8648</v>
      </c>
      <c r="K1810">
        <v>23</v>
      </c>
      <c r="L1810">
        <v>0</v>
      </c>
    </row>
    <row r="1811" spans="8:12">
      <c r="H1811" t="s">
        <v>269</v>
      </c>
      <c r="I1811" t="s">
        <v>240</v>
      </c>
      <c r="J1811">
        <v>9195</v>
      </c>
      <c r="K1811">
        <v>39</v>
      </c>
      <c r="L1811">
        <v>0</v>
      </c>
    </row>
    <row r="1812" spans="8:12">
      <c r="H1812" t="s">
        <v>269</v>
      </c>
      <c r="I1812" t="s">
        <v>241</v>
      </c>
      <c r="J1812">
        <v>9636</v>
      </c>
      <c r="K1812">
        <v>133</v>
      </c>
      <c r="L1812">
        <v>0</v>
      </c>
    </row>
    <row r="1813" spans="8:12">
      <c r="H1813" t="s">
        <v>269</v>
      </c>
      <c r="I1813" t="s">
        <v>242</v>
      </c>
      <c r="J1813">
        <v>10440</v>
      </c>
      <c r="K1813">
        <v>113</v>
      </c>
      <c r="L1813">
        <v>0</v>
      </c>
    </row>
    <row r="1814" spans="8:12">
      <c r="H1814" t="s">
        <v>269</v>
      </c>
      <c r="I1814" t="s">
        <v>38</v>
      </c>
      <c r="J1814">
        <v>10830</v>
      </c>
      <c r="K1814">
        <v>113</v>
      </c>
      <c r="L1814">
        <v>0</v>
      </c>
    </row>
    <row r="1815" spans="8:12">
      <c r="H1815" t="s">
        <v>269</v>
      </c>
      <c r="I1815" t="s">
        <v>243</v>
      </c>
      <c r="J1815">
        <v>10076</v>
      </c>
      <c r="K1815">
        <v>39</v>
      </c>
      <c r="L1815">
        <v>0</v>
      </c>
    </row>
    <row r="1816" spans="8:12">
      <c r="H1816" t="s">
        <v>269</v>
      </c>
      <c r="I1816" t="s">
        <v>244</v>
      </c>
      <c r="J1816">
        <v>10099</v>
      </c>
      <c r="K1816">
        <v>46</v>
      </c>
      <c r="L1816">
        <v>0</v>
      </c>
    </row>
    <row r="1817" spans="8:12">
      <c r="H1817" t="s">
        <v>269</v>
      </c>
      <c r="I1817" t="s">
        <v>245</v>
      </c>
      <c r="J1817">
        <v>9907</v>
      </c>
      <c r="K1817">
        <v>126</v>
      </c>
      <c r="L1817">
        <v>0</v>
      </c>
    </row>
    <row r="1818" spans="8:12">
      <c r="H1818" t="s">
        <v>269</v>
      </c>
      <c r="I1818" t="s">
        <v>39</v>
      </c>
      <c r="J1818">
        <v>9905</v>
      </c>
      <c r="K1818">
        <v>204</v>
      </c>
      <c r="L1818">
        <v>0</v>
      </c>
    </row>
    <row r="1819" spans="8:12">
      <c r="H1819" t="s">
        <v>269</v>
      </c>
      <c r="I1819" t="s">
        <v>246</v>
      </c>
      <c r="J1819">
        <v>9483</v>
      </c>
      <c r="K1819">
        <v>86</v>
      </c>
      <c r="L1819">
        <v>0</v>
      </c>
    </row>
    <row r="1820" spans="8:12">
      <c r="H1820" t="s">
        <v>269</v>
      </c>
      <c r="I1820" t="s">
        <v>247</v>
      </c>
      <c r="J1820">
        <v>8564</v>
      </c>
      <c r="K1820">
        <v>200</v>
      </c>
      <c r="L1820">
        <v>0</v>
      </c>
    </row>
    <row r="1821" spans="8:12">
      <c r="H1821" t="s">
        <v>269</v>
      </c>
      <c r="I1821" t="s">
        <v>248</v>
      </c>
      <c r="J1821">
        <v>7645</v>
      </c>
      <c r="K1821">
        <v>20</v>
      </c>
      <c r="L1821">
        <v>0</v>
      </c>
    </row>
    <row r="1822" spans="8:12">
      <c r="H1822" t="s">
        <v>269</v>
      </c>
      <c r="I1822" t="s">
        <v>40</v>
      </c>
      <c r="J1822">
        <v>6385</v>
      </c>
      <c r="K1822">
        <v>111</v>
      </c>
      <c r="L1822">
        <v>0</v>
      </c>
    </row>
    <row r="1823" spans="8:12">
      <c r="H1823" t="s">
        <v>269</v>
      </c>
      <c r="I1823" t="s">
        <v>249</v>
      </c>
      <c r="J1823">
        <v>4066</v>
      </c>
      <c r="K1823">
        <v>90</v>
      </c>
      <c r="L1823">
        <v>0</v>
      </c>
    </row>
    <row r="1824" spans="8:12">
      <c r="H1824" t="s">
        <v>269</v>
      </c>
      <c r="I1824" t="s">
        <v>250</v>
      </c>
      <c r="J1824">
        <v>3907</v>
      </c>
      <c r="K1824">
        <v>21</v>
      </c>
      <c r="L1824">
        <v>0</v>
      </c>
    </row>
    <row r="1825" spans="8:12">
      <c r="H1825" t="s">
        <v>269</v>
      </c>
      <c r="I1825" t="s">
        <v>251</v>
      </c>
      <c r="J1825">
        <v>3738</v>
      </c>
      <c r="K1825">
        <v>185</v>
      </c>
      <c r="L1825">
        <v>0</v>
      </c>
    </row>
    <row r="1826" spans="8:12">
      <c r="H1826" t="s">
        <v>270</v>
      </c>
      <c r="I1826" t="s">
        <v>17</v>
      </c>
      <c r="J1826">
        <v>5397</v>
      </c>
      <c r="K1826">
        <v>78</v>
      </c>
      <c r="L1826">
        <v>0</v>
      </c>
    </row>
    <row r="1827" spans="8:12">
      <c r="H1827" t="s">
        <v>270</v>
      </c>
      <c r="I1827" t="s">
        <v>180</v>
      </c>
      <c r="J1827">
        <v>5797</v>
      </c>
      <c r="K1827">
        <v>114</v>
      </c>
      <c r="L1827">
        <v>0</v>
      </c>
    </row>
    <row r="1828" spans="8:12">
      <c r="H1828" t="s">
        <v>270</v>
      </c>
      <c r="I1828" t="s">
        <v>181</v>
      </c>
      <c r="J1828">
        <v>6372</v>
      </c>
      <c r="K1828">
        <v>162</v>
      </c>
      <c r="L1828">
        <v>0</v>
      </c>
    </row>
    <row r="1829" spans="8:12">
      <c r="H1829" t="s">
        <v>270</v>
      </c>
      <c r="I1829" t="s">
        <v>182</v>
      </c>
      <c r="J1829">
        <v>6685</v>
      </c>
      <c r="K1829">
        <v>131</v>
      </c>
      <c r="L1829">
        <v>0</v>
      </c>
    </row>
    <row r="1830" spans="8:12">
      <c r="H1830" t="s">
        <v>270</v>
      </c>
      <c r="I1830" t="s">
        <v>18</v>
      </c>
      <c r="J1830">
        <v>5783</v>
      </c>
      <c r="K1830">
        <v>80</v>
      </c>
      <c r="L1830">
        <v>0</v>
      </c>
    </row>
    <row r="1831" spans="8:12">
      <c r="H1831" t="s">
        <v>270</v>
      </c>
      <c r="I1831" t="s">
        <v>183</v>
      </c>
      <c r="J1831">
        <v>5867</v>
      </c>
      <c r="K1831">
        <v>87</v>
      </c>
      <c r="L1831">
        <v>0</v>
      </c>
    </row>
    <row r="1832" spans="8:12">
      <c r="H1832" t="s">
        <v>270</v>
      </c>
      <c r="I1832" t="s">
        <v>184</v>
      </c>
      <c r="J1832">
        <v>5849</v>
      </c>
      <c r="K1832">
        <v>114</v>
      </c>
      <c r="L1832">
        <v>0</v>
      </c>
    </row>
    <row r="1833" spans="8:12">
      <c r="H1833" t="s">
        <v>270</v>
      </c>
      <c r="I1833" t="s">
        <v>185</v>
      </c>
      <c r="J1833">
        <v>5842</v>
      </c>
      <c r="K1833">
        <v>117</v>
      </c>
      <c r="L1833">
        <v>0</v>
      </c>
    </row>
    <row r="1834" spans="8:12">
      <c r="H1834" t="s">
        <v>270</v>
      </c>
      <c r="I1834" t="s">
        <v>19</v>
      </c>
      <c r="J1834">
        <v>5061</v>
      </c>
      <c r="K1834">
        <v>72</v>
      </c>
      <c r="L1834">
        <v>0</v>
      </c>
    </row>
    <row r="1835" spans="8:12">
      <c r="H1835" t="s">
        <v>270</v>
      </c>
      <c r="I1835" t="s">
        <v>186</v>
      </c>
      <c r="J1835">
        <v>4720</v>
      </c>
      <c r="K1835">
        <v>68</v>
      </c>
      <c r="L1835">
        <v>0</v>
      </c>
    </row>
    <row r="1836" spans="8:12">
      <c r="H1836" t="s">
        <v>270</v>
      </c>
      <c r="I1836" t="s">
        <v>187</v>
      </c>
      <c r="J1836">
        <v>4917</v>
      </c>
      <c r="K1836">
        <v>110</v>
      </c>
      <c r="L1836">
        <v>0</v>
      </c>
    </row>
    <row r="1837" spans="8:12">
      <c r="H1837" t="s">
        <v>270</v>
      </c>
      <c r="I1837" t="s">
        <v>188</v>
      </c>
      <c r="J1837">
        <v>5106</v>
      </c>
      <c r="K1837">
        <v>19</v>
      </c>
      <c r="L1837">
        <v>0</v>
      </c>
    </row>
    <row r="1838" spans="8:12">
      <c r="H1838" t="s">
        <v>270</v>
      </c>
      <c r="I1838" t="s">
        <v>20</v>
      </c>
      <c r="J1838">
        <v>5742</v>
      </c>
      <c r="K1838">
        <v>19</v>
      </c>
      <c r="L1838">
        <v>0</v>
      </c>
    </row>
    <row r="1839" spans="8:12">
      <c r="H1839" t="s">
        <v>270</v>
      </c>
      <c r="I1839" t="s">
        <v>189</v>
      </c>
      <c r="J1839">
        <v>6706</v>
      </c>
      <c r="K1839">
        <v>218</v>
      </c>
      <c r="L1839">
        <v>0</v>
      </c>
    </row>
    <row r="1840" spans="8:12">
      <c r="H1840" t="s">
        <v>270</v>
      </c>
      <c r="I1840" t="s">
        <v>190</v>
      </c>
      <c r="J1840">
        <v>8848</v>
      </c>
      <c r="K1840">
        <v>191</v>
      </c>
      <c r="L1840">
        <v>0</v>
      </c>
    </row>
    <row r="1841" spans="8:12">
      <c r="H1841" t="s">
        <v>270</v>
      </c>
      <c r="I1841" t="s">
        <v>191</v>
      </c>
      <c r="J1841">
        <v>9128</v>
      </c>
      <c r="K1841">
        <v>73</v>
      </c>
      <c r="L1841">
        <v>0</v>
      </c>
    </row>
    <row r="1842" spans="8:12">
      <c r="H1842" t="s">
        <v>270</v>
      </c>
      <c r="I1842" t="s">
        <v>21</v>
      </c>
      <c r="J1842">
        <v>10045</v>
      </c>
      <c r="K1842">
        <v>146</v>
      </c>
      <c r="L1842">
        <v>0</v>
      </c>
    </row>
    <row r="1843" spans="8:12">
      <c r="H1843" t="s">
        <v>270</v>
      </c>
      <c r="I1843" t="s">
        <v>192</v>
      </c>
      <c r="J1843">
        <v>10277</v>
      </c>
      <c r="K1843">
        <v>19</v>
      </c>
      <c r="L1843">
        <v>0</v>
      </c>
    </row>
    <row r="1844" spans="8:12">
      <c r="H1844" t="s">
        <v>270</v>
      </c>
      <c r="I1844" t="s">
        <v>193</v>
      </c>
      <c r="J1844">
        <v>10723</v>
      </c>
      <c r="K1844">
        <v>177</v>
      </c>
      <c r="L1844">
        <v>0</v>
      </c>
    </row>
    <row r="1845" spans="8:12">
      <c r="H1845" t="s">
        <v>270</v>
      </c>
      <c r="I1845" t="s">
        <v>194</v>
      </c>
      <c r="J1845">
        <v>10400</v>
      </c>
      <c r="K1845">
        <v>21</v>
      </c>
      <c r="L1845">
        <v>0</v>
      </c>
    </row>
    <row r="1846" spans="8:12">
      <c r="H1846" t="s">
        <v>270</v>
      </c>
      <c r="I1846" t="s">
        <v>22</v>
      </c>
      <c r="J1846">
        <v>11907</v>
      </c>
      <c r="K1846">
        <v>203</v>
      </c>
      <c r="L1846">
        <v>0</v>
      </c>
    </row>
    <row r="1847" spans="8:12">
      <c r="H1847" t="s">
        <v>270</v>
      </c>
      <c r="I1847" t="s">
        <v>195</v>
      </c>
      <c r="J1847">
        <v>10689</v>
      </c>
      <c r="K1847">
        <v>34</v>
      </c>
      <c r="L1847">
        <v>0</v>
      </c>
    </row>
    <row r="1848" spans="8:12">
      <c r="H1848" t="s">
        <v>270</v>
      </c>
      <c r="I1848" t="s">
        <v>196</v>
      </c>
      <c r="J1848">
        <v>11797</v>
      </c>
      <c r="K1848">
        <v>223</v>
      </c>
      <c r="L1848">
        <v>0</v>
      </c>
    </row>
    <row r="1849" spans="8:12">
      <c r="H1849" t="s">
        <v>270</v>
      </c>
      <c r="I1849" t="s">
        <v>197</v>
      </c>
      <c r="J1849">
        <v>11704</v>
      </c>
      <c r="K1849">
        <v>34</v>
      </c>
      <c r="L1849">
        <v>0</v>
      </c>
    </row>
    <row r="1850" spans="8:12">
      <c r="H1850" t="s">
        <v>270</v>
      </c>
      <c r="I1850" t="s">
        <v>23</v>
      </c>
      <c r="J1850">
        <v>11844</v>
      </c>
      <c r="K1850">
        <v>89</v>
      </c>
      <c r="L1850">
        <v>0</v>
      </c>
    </row>
    <row r="1851" spans="8:12">
      <c r="H1851" t="s">
        <v>270</v>
      </c>
      <c r="I1851" t="s">
        <v>198</v>
      </c>
      <c r="J1851">
        <v>11928</v>
      </c>
      <c r="K1851">
        <v>56</v>
      </c>
      <c r="L1851">
        <v>0</v>
      </c>
    </row>
    <row r="1852" spans="8:12">
      <c r="H1852" t="s">
        <v>270</v>
      </c>
      <c r="I1852" t="s">
        <v>199</v>
      </c>
      <c r="J1852">
        <v>11124</v>
      </c>
      <c r="K1852">
        <v>22</v>
      </c>
      <c r="L1852">
        <v>0</v>
      </c>
    </row>
    <row r="1853" spans="8:12">
      <c r="H1853" t="s">
        <v>270</v>
      </c>
      <c r="I1853" t="s">
        <v>200</v>
      </c>
      <c r="J1853">
        <v>11001</v>
      </c>
      <c r="K1853">
        <v>104</v>
      </c>
      <c r="L1853">
        <v>0</v>
      </c>
    </row>
    <row r="1854" spans="8:12">
      <c r="H1854" t="s">
        <v>270</v>
      </c>
      <c r="I1854" t="s">
        <v>24</v>
      </c>
      <c r="J1854">
        <v>10318</v>
      </c>
      <c r="K1854">
        <v>78</v>
      </c>
      <c r="L1854">
        <v>0</v>
      </c>
    </row>
    <row r="1855" spans="8:12">
      <c r="H1855" t="s">
        <v>270</v>
      </c>
      <c r="I1855" t="s">
        <v>201</v>
      </c>
      <c r="J1855">
        <v>9878</v>
      </c>
      <c r="K1855">
        <v>64</v>
      </c>
      <c r="L1855">
        <v>0</v>
      </c>
    </row>
    <row r="1856" spans="8:12">
      <c r="H1856" t="s">
        <v>270</v>
      </c>
      <c r="I1856" t="s">
        <v>202</v>
      </c>
      <c r="J1856">
        <v>11023</v>
      </c>
      <c r="K1856">
        <v>109</v>
      </c>
      <c r="L1856">
        <v>0</v>
      </c>
    </row>
    <row r="1857" spans="8:12">
      <c r="H1857" t="s">
        <v>270</v>
      </c>
      <c r="I1857" t="s">
        <v>203</v>
      </c>
      <c r="J1857">
        <v>11100</v>
      </c>
      <c r="K1857">
        <v>228</v>
      </c>
      <c r="L1857">
        <v>0</v>
      </c>
    </row>
    <row r="1858" spans="8:12">
      <c r="H1858" t="s">
        <v>270</v>
      </c>
      <c r="I1858" t="s">
        <v>25</v>
      </c>
      <c r="J1858">
        <v>11125</v>
      </c>
      <c r="K1858">
        <v>80</v>
      </c>
      <c r="L1858">
        <v>0</v>
      </c>
    </row>
    <row r="1859" spans="8:12">
      <c r="H1859" t="s">
        <v>270</v>
      </c>
      <c r="I1859" t="s">
        <v>204</v>
      </c>
      <c r="J1859">
        <v>10947</v>
      </c>
      <c r="K1859">
        <v>32</v>
      </c>
      <c r="L1859">
        <v>0</v>
      </c>
    </row>
    <row r="1860" spans="8:12">
      <c r="H1860" t="s">
        <v>270</v>
      </c>
      <c r="I1860" t="s">
        <v>205</v>
      </c>
      <c r="J1860">
        <v>11207</v>
      </c>
      <c r="K1860">
        <v>137</v>
      </c>
      <c r="L1860">
        <v>0</v>
      </c>
    </row>
    <row r="1861" spans="8:12">
      <c r="H1861" t="s">
        <v>270</v>
      </c>
      <c r="I1861" t="s">
        <v>206</v>
      </c>
      <c r="J1861">
        <v>11629</v>
      </c>
      <c r="K1861">
        <v>19</v>
      </c>
      <c r="L1861">
        <v>0</v>
      </c>
    </row>
    <row r="1862" spans="8:12">
      <c r="H1862" t="s">
        <v>270</v>
      </c>
      <c r="I1862" t="s">
        <v>26</v>
      </c>
      <c r="J1862">
        <v>11484</v>
      </c>
      <c r="K1862">
        <v>101</v>
      </c>
      <c r="L1862">
        <v>0</v>
      </c>
    </row>
    <row r="1863" spans="8:12">
      <c r="H1863" t="s">
        <v>270</v>
      </c>
      <c r="I1863" t="s">
        <v>207</v>
      </c>
      <c r="J1863">
        <v>11187</v>
      </c>
      <c r="K1863">
        <v>157</v>
      </c>
      <c r="L1863">
        <v>0</v>
      </c>
    </row>
    <row r="1864" spans="8:12">
      <c r="H1864" t="s">
        <v>270</v>
      </c>
      <c r="I1864" t="s">
        <v>208</v>
      </c>
      <c r="J1864">
        <v>10662</v>
      </c>
      <c r="K1864">
        <v>217</v>
      </c>
      <c r="L1864">
        <v>0</v>
      </c>
    </row>
    <row r="1865" spans="8:12">
      <c r="H1865" t="s">
        <v>270</v>
      </c>
      <c r="I1865" t="s">
        <v>209</v>
      </c>
      <c r="J1865">
        <v>10258</v>
      </c>
      <c r="K1865">
        <v>73</v>
      </c>
      <c r="L1865">
        <v>0</v>
      </c>
    </row>
    <row r="1866" spans="8:12">
      <c r="H1866" t="s">
        <v>270</v>
      </c>
      <c r="I1866" t="s">
        <v>27</v>
      </c>
      <c r="J1866">
        <v>9939</v>
      </c>
      <c r="K1866">
        <v>95</v>
      </c>
      <c r="L1866">
        <v>0</v>
      </c>
    </row>
    <row r="1867" spans="8:12">
      <c r="H1867" t="s">
        <v>270</v>
      </c>
      <c r="I1867" t="s">
        <v>210</v>
      </c>
      <c r="J1867">
        <v>9440</v>
      </c>
      <c r="K1867">
        <v>24</v>
      </c>
      <c r="L1867">
        <v>0</v>
      </c>
    </row>
    <row r="1868" spans="8:12">
      <c r="H1868" t="s">
        <v>270</v>
      </c>
      <c r="I1868" t="s">
        <v>211</v>
      </c>
      <c r="J1868">
        <v>8945</v>
      </c>
      <c r="K1868">
        <v>90</v>
      </c>
      <c r="L1868">
        <v>0</v>
      </c>
    </row>
    <row r="1869" spans="8:12">
      <c r="H1869" t="s">
        <v>270</v>
      </c>
      <c r="I1869" t="s">
        <v>212</v>
      </c>
      <c r="J1869">
        <v>8943</v>
      </c>
      <c r="K1869">
        <v>97</v>
      </c>
      <c r="L1869">
        <v>0</v>
      </c>
    </row>
    <row r="1870" spans="8:12">
      <c r="H1870" t="s">
        <v>270</v>
      </c>
      <c r="I1870" t="s">
        <v>28</v>
      </c>
      <c r="J1870">
        <v>8391</v>
      </c>
      <c r="K1870">
        <v>101</v>
      </c>
      <c r="L1870">
        <v>0</v>
      </c>
    </row>
    <row r="1871" spans="8:12">
      <c r="H1871" t="s">
        <v>270</v>
      </c>
      <c r="I1871" t="s">
        <v>213</v>
      </c>
      <c r="J1871">
        <v>8358</v>
      </c>
      <c r="K1871">
        <v>30</v>
      </c>
      <c r="L1871">
        <v>0</v>
      </c>
    </row>
    <row r="1872" spans="8:12">
      <c r="H1872" t="s">
        <v>270</v>
      </c>
      <c r="I1872" t="s">
        <v>214</v>
      </c>
      <c r="J1872">
        <v>8222</v>
      </c>
      <c r="K1872">
        <v>96</v>
      </c>
      <c r="L1872">
        <v>0</v>
      </c>
    </row>
    <row r="1873" spans="8:12">
      <c r="H1873" t="s">
        <v>270</v>
      </c>
      <c r="I1873" t="s">
        <v>215</v>
      </c>
      <c r="J1873">
        <v>8172</v>
      </c>
      <c r="K1873">
        <v>107</v>
      </c>
      <c r="L1873">
        <v>0</v>
      </c>
    </row>
    <row r="1874" spans="8:12">
      <c r="H1874" t="s">
        <v>270</v>
      </c>
      <c r="I1874" t="s">
        <v>29</v>
      </c>
      <c r="J1874">
        <v>8575</v>
      </c>
      <c r="K1874">
        <v>86</v>
      </c>
      <c r="L1874">
        <v>0</v>
      </c>
    </row>
    <row r="1875" spans="8:12">
      <c r="H1875" t="s">
        <v>270</v>
      </c>
      <c r="I1875" t="s">
        <v>216</v>
      </c>
      <c r="J1875">
        <v>8956</v>
      </c>
      <c r="K1875">
        <v>104</v>
      </c>
      <c r="L1875">
        <v>0</v>
      </c>
    </row>
    <row r="1876" spans="8:12">
      <c r="H1876" t="s">
        <v>270</v>
      </c>
      <c r="I1876" t="s">
        <v>217</v>
      </c>
      <c r="J1876">
        <v>8668</v>
      </c>
      <c r="K1876">
        <v>116</v>
      </c>
      <c r="L1876">
        <v>0</v>
      </c>
    </row>
    <row r="1877" spans="8:12">
      <c r="H1877" t="s">
        <v>270</v>
      </c>
      <c r="I1877" t="s">
        <v>218</v>
      </c>
      <c r="J1877">
        <v>9086</v>
      </c>
      <c r="K1877">
        <v>25</v>
      </c>
      <c r="L1877">
        <v>0</v>
      </c>
    </row>
    <row r="1878" spans="8:12">
      <c r="H1878" t="s">
        <v>270</v>
      </c>
      <c r="I1878" t="s">
        <v>30</v>
      </c>
      <c r="J1878">
        <v>9017</v>
      </c>
      <c r="K1878">
        <v>208</v>
      </c>
      <c r="L1878">
        <v>0</v>
      </c>
    </row>
    <row r="1879" spans="8:12">
      <c r="H1879" t="s">
        <v>270</v>
      </c>
      <c r="I1879" t="s">
        <v>219</v>
      </c>
      <c r="J1879">
        <v>9175</v>
      </c>
      <c r="K1879">
        <v>160</v>
      </c>
      <c r="L1879">
        <v>0</v>
      </c>
    </row>
    <row r="1880" spans="8:12">
      <c r="H1880" t="s">
        <v>270</v>
      </c>
      <c r="I1880" t="s">
        <v>220</v>
      </c>
      <c r="J1880">
        <v>8576</v>
      </c>
      <c r="K1880">
        <v>25</v>
      </c>
      <c r="L1880">
        <v>0</v>
      </c>
    </row>
    <row r="1881" spans="8:12">
      <c r="H1881" t="s">
        <v>270</v>
      </c>
      <c r="I1881" t="s">
        <v>221</v>
      </c>
      <c r="J1881">
        <v>8570</v>
      </c>
      <c r="K1881">
        <v>24</v>
      </c>
      <c r="L1881">
        <v>0</v>
      </c>
    </row>
    <row r="1882" spans="8:12">
      <c r="H1882" t="s">
        <v>270</v>
      </c>
      <c r="I1882" t="s">
        <v>31</v>
      </c>
      <c r="J1882">
        <v>8585</v>
      </c>
      <c r="K1882">
        <v>95</v>
      </c>
      <c r="L1882">
        <v>0</v>
      </c>
    </row>
    <row r="1883" spans="8:12">
      <c r="H1883" t="s">
        <v>270</v>
      </c>
      <c r="I1883" t="s">
        <v>222</v>
      </c>
      <c r="J1883">
        <v>8417</v>
      </c>
      <c r="K1883">
        <v>23</v>
      </c>
      <c r="L1883">
        <v>0</v>
      </c>
    </row>
    <row r="1884" spans="8:12">
      <c r="H1884" t="s">
        <v>270</v>
      </c>
      <c r="I1884" t="s">
        <v>223</v>
      </c>
      <c r="J1884">
        <v>8757</v>
      </c>
      <c r="K1884">
        <v>28</v>
      </c>
      <c r="L1884">
        <v>0</v>
      </c>
    </row>
    <row r="1885" spans="8:12">
      <c r="H1885" t="s">
        <v>270</v>
      </c>
      <c r="I1885" t="s">
        <v>224</v>
      </c>
      <c r="J1885">
        <v>8545</v>
      </c>
      <c r="K1885">
        <v>91</v>
      </c>
      <c r="L1885">
        <v>0</v>
      </c>
    </row>
    <row r="1886" spans="8:12">
      <c r="H1886" t="s">
        <v>270</v>
      </c>
      <c r="I1886" t="s">
        <v>32</v>
      </c>
      <c r="J1886">
        <v>8924</v>
      </c>
      <c r="K1886">
        <v>233</v>
      </c>
      <c r="L1886">
        <v>0</v>
      </c>
    </row>
    <row r="1887" spans="8:12">
      <c r="H1887" t="s">
        <v>270</v>
      </c>
      <c r="I1887" t="s">
        <v>225</v>
      </c>
      <c r="J1887">
        <v>8682</v>
      </c>
      <c r="K1887">
        <v>110</v>
      </c>
      <c r="L1887">
        <v>0</v>
      </c>
    </row>
    <row r="1888" spans="8:12">
      <c r="H1888" t="s">
        <v>270</v>
      </c>
      <c r="I1888" t="s">
        <v>226</v>
      </c>
      <c r="J1888">
        <v>8106</v>
      </c>
      <c r="K1888">
        <v>53</v>
      </c>
      <c r="L1888">
        <v>0</v>
      </c>
    </row>
    <row r="1889" spans="8:12">
      <c r="H1889" t="s">
        <v>270</v>
      </c>
      <c r="I1889" t="s">
        <v>227</v>
      </c>
      <c r="J1889">
        <v>7819</v>
      </c>
      <c r="K1889">
        <v>55</v>
      </c>
      <c r="L1889">
        <v>0</v>
      </c>
    </row>
    <row r="1890" spans="8:12">
      <c r="H1890" t="s">
        <v>270</v>
      </c>
      <c r="I1890" t="s">
        <v>33</v>
      </c>
      <c r="J1890">
        <v>7797</v>
      </c>
      <c r="K1890">
        <v>75</v>
      </c>
      <c r="L1890">
        <v>0</v>
      </c>
    </row>
    <row r="1891" spans="8:12">
      <c r="H1891" t="s">
        <v>270</v>
      </c>
      <c r="I1891" t="s">
        <v>228</v>
      </c>
      <c r="J1891">
        <v>7816</v>
      </c>
      <c r="K1891">
        <v>83</v>
      </c>
      <c r="L1891">
        <v>0</v>
      </c>
    </row>
    <row r="1892" spans="8:12">
      <c r="H1892" t="s">
        <v>270</v>
      </c>
      <c r="I1892" t="s">
        <v>229</v>
      </c>
      <c r="J1892">
        <v>8038</v>
      </c>
      <c r="K1892">
        <v>107</v>
      </c>
      <c r="L1892">
        <v>0</v>
      </c>
    </row>
    <row r="1893" spans="8:12">
      <c r="H1893" t="s">
        <v>270</v>
      </c>
      <c r="I1893" t="s">
        <v>230</v>
      </c>
      <c r="J1893">
        <v>7946</v>
      </c>
      <c r="K1893">
        <v>60</v>
      </c>
      <c r="L1893">
        <v>0</v>
      </c>
    </row>
    <row r="1894" spans="8:12">
      <c r="H1894" t="s">
        <v>270</v>
      </c>
      <c r="I1894" t="s">
        <v>34</v>
      </c>
      <c r="J1894">
        <v>7768</v>
      </c>
      <c r="K1894">
        <v>24</v>
      </c>
      <c r="L1894">
        <v>0</v>
      </c>
    </row>
    <row r="1895" spans="8:12">
      <c r="H1895" t="s">
        <v>270</v>
      </c>
      <c r="I1895" t="s">
        <v>231</v>
      </c>
      <c r="J1895">
        <v>7985</v>
      </c>
      <c r="K1895">
        <v>181</v>
      </c>
      <c r="L1895">
        <v>0</v>
      </c>
    </row>
    <row r="1896" spans="8:12">
      <c r="H1896" t="s">
        <v>270</v>
      </c>
      <c r="I1896" t="s">
        <v>232</v>
      </c>
      <c r="J1896">
        <v>7860</v>
      </c>
      <c r="K1896">
        <v>99</v>
      </c>
      <c r="L1896">
        <v>0</v>
      </c>
    </row>
    <row r="1897" spans="8:12">
      <c r="H1897" t="s">
        <v>270</v>
      </c>
      <c r="I1897" t="s">
        <v>233</v>
      </c>
      <c r="J1897">
        <v>8125</v>
      </c>
      <c r="K1897">
        <v>94</v>
      </c>
      <c r="L1897">
        <v>0</v>
      </c>
    </row>
    <row r="1898" spans="8:12">
      <c r="H1898" t="s">
        <v>270</v>
      </c>
      <c r="I1898" t="s">
        <v>35</v>
      </c>
      <c r="J1898">
        <v>8045</v>
      </c>
      <c r="K1898">
        <v>49</v>
      </c>
      <c r="L1898">
        <v>0</v>
      </c>
    </row>
    <row r="1899" spans="8:12">
      <c r="H1899" t="s">
        <v>270</v>
      </c>
      <c r="I1899" t="s">
        <v>234</v>
      </c>
      <c r="J1899">
        <v>7988</v>
      </c>
      <c r="K1899">
        <v>39</v>
      </c>
      <c r="L1899">
        <v>0</v>
      </c>
    </row>
    <row r="1900" spans="8:12">
      <c r="H1900" t="s">
        <v>270</v>
      </c>
      <c r="I1900" t="s">
        <v>235</v>
      </c>
      <c r="J1900">
        <v>8395</v>
      </c>
      <c r="K1900">
        <v>104</v>
      </c>
      <c r="L1900">
        <v>0</v>
      </c>
    </row>
    <row r="1901" spans="8:12">
      <c r="H1901" t="s">
        <v>270</v>
      </c>
      <c r="I1901" t="s">
        <v>236</v>
      </c>
      <c r="J1901">
        <v>8304</v>
      </c>
      <c r="K1901">
        <v>84</v>
      </c>
      <c r="L1901">
        <v>0</v>
      </c>
    </row>
    <row r="1902" spans="8:12">
      <c r="H1902" t="s">
        <v>270</v>
      </c>
      <c r="I1902" t="s">
        <v>36</v>
      </c>
      <c r="J1902">
        <v>9086</v>
      </c>
      <c r="K1902">
        <v>89</v>
      </c>
      <c r="L1902">
        <v>0</v>
      </c>
    </row>
    <row r="1903" spans="8:12">
      <c r="H1903" t="s">
        <v>270</v>
      </c>
      <c r="I1903" t="s">
        <v>237</v>
      </c>
      <c r="J1903">
        <v>8851</v>
      </c>
      <c r="K1903">
        <v>70</v>
      </c>
      <c r="L1903">
        <v>0</v>
      </c>
    </row>
    <row r="1904" spans="8:12">
      <c r="H1904" t="s">
        <v>270</v>
      </c>
      <c r="I1904" t="s">
        <v>238</v>
      </c>
      <c r="J1904">
        <v>9396</v>
      </c>
      <c r="K1904">
        <v>202</v>
      </c>
      <c r="L1904">
        <v>0</v>
      </c>
    </row>
    <row r="1905" spans="8:12">
      <c r="H1905" t="s">
        <v>270</v>
      </c>
      <c r="I1905" t="s">
        <v>239</v>
      </c>
      <c r="J1905">
        <v>9509</v>
      </c>
      <c r="K1905">
        <v>199</v>
      </c>
      <c r="L1905">
        <v>0</v>
      </c>
    </row>
    <row r="1906" spans="8:12">
      <c r="H1906" t="s">
        <v>270</v>
      </c>
      <c r="I1906" t="s">
        <v>37</v>
      </c>
      <c r="J1906">
        <v>9577</v>
      </c>
      <c r="K1906">
        <v>100</v>
      </c>
      <c r="L1906">
        <v>0</v>
      </c>
    </row>
    <row r="1907" spans="8:12">
      <c r="H1907" t="s">
        <v>270</v>
      </c>
      <c r="I1907" t="s">
        <v>240</v>
      </c>
      <c r="J1907">
        <v>10104</v>
      </c>
      <c r="K1907">
        <v>127</v>
      </c>
      <c r="L1907">
        <v>0</v>
      </c>
    </row>
    <row r="1908" spans="8:12">
      <c r="H1908" t="s">
        <v>270</v>
      </c>
      <c r="I1908" t="s">
        <v>241</v>
      </c>
      <c r="J1908">
        <v>10566</v>
      </c>
      <c r="K1908">
        <v>59</v>
      </c>
      <c r="L1908">
        <v>0</v>
      </c>
    </row>
    <row r="1909" spans="8:12">
      <c r="H1909" t="s">
        <v>270</v>
      </c>
      <c r="I1909" t="s">
        <v>242</v>
      </c>
      <c r="J1909">
        <v>10286</v>
      </c>
      <c r="K1909">
        <v>45</v>
      </c>
      <c r="L1909">
        <v>0</v>
      </c>
    </row>
    <row r="1910" spans="8:12">
      <c r="H1910" t="s">
        <v>270</v>
      </c>
      <c r="I1910" t="s">
        <v>38</v>
      </c>
      <c r="J1910">
        <v>10338</v>
      </c>
      <c r="K1910">
        <v>66</v>
      </c>
      <c r="L1910">
        <v>0</v>
      </c>
    </row>
    <row r="1911" spans="8:12">
      <c r="H1911" t="s">
        <v>270</v>
      </c>
      <c r="I1911" t="s">
        <v>243</v>
      </c>
      <c r="J1911">
        <v>9811</v>
      </c>
      <c r="K1911">
        <v>24</v>
      </c>
      <c r="L1911">
        <v>0</v>
      </c>
    </row>
    <row r="1912" spans="8:12">
      <c r="H1912" t="s">
        <v>270</v>
      </c>
      <c r="I1912" t="s">
        <v>244</v>
      </c>
      <c r="J1912">
        <v>10193</v>
      </c>
      <c r="K1912">
        <v>89</v>
      </c>
      <c r="L1912">
        <v>0</v>
      </c>
    </row>
    <row r="1913" spans="8:12">
      <c r="H1913" t="s">
        <v>270</v>
      </c>
      <c r="I1913" t="s">
        <v>245</v>
      </c>
      <c r="J1913">
        <v>9842</v>
      </c>
      <c r="K1913">
        <v>29</v>
      </c>
      <c r="L1913">
        <v>0</v>
      </c>
    </row>
    <row r="1914" spans="8:12">
      <c r="H1914" t="s">
        <v>270</v>
      </c>
      <c r="I1914" t="s">
        <v>39</v>
      </c>
      <c r="J1914">
        <v>9363</v>
      </c>
      <c r="K1914">
        <v>55</v>
      </c>
      <c r="L1914">
        <v>0</v>
      </c>
    </row>
    <row r="1915" spans="8:12">
      <c r="H1915" t="s">
        <v>270</v>
      </c>
      <c r="I1915" t="s">
        <v>246</v>
      </c>
      <c r="J1915">
        <v>8180</v>
      </c>
      <c r="K1915">
        <v>106</v>
      </c>
      <c r="L1915">
        <v>0</v>
      </c>
    </row>
    <row r="1916" spans="8:12">
      <c r="H1916" t="s">
        <v>270</v>
      </c>
      <c r="I1916" t="s">
        <v>247</v>
      </c>
      <c r="J1916">
        <v>7428</v>
      </c>
      <c r="K1916">
        <v>158</v>
      </c>
      <c r="L1916">
        <v>0</v>
      </c>
    </row>
    <row r="1917" spans="8:12">
      <c r="H1917" t="s">
        <v>270</v>
      </c>
      <c r="I1917" t="s">
        <v>248</v>
      </c>
      <c r="J1917">
        <v>6332</v>
      </c>
      <c r="K1917">
        <v>192</v>
      </c>
      <c r="L1917">
        <v>0</v>
      </c>
    </row>
    <row r="1918" spans="8:12">
      <c r="H1918" t="s">
        <v>270</v>
      </c>
      <c r="I1918" t="s">
        <v>40</v>
      </c>
      <c r="J1918">
        <v>5671</v>
      </c>
      <c r="K1918">
        <v>107</v>
      </c>
      <c r="L1918">
        <v>0</v>
      </c>
    </row>
    <row r="1919" spans="8:12">
      <c r="H1919" t="s">
        <v>270</v>
      </c>
      <c r="I1919" t="s">
        <v>249</v>
      </c>
      <c r="J1919">
        <v>3560</v>
      </c>
      <c r="K1919">
        <v>21</v>
      </c>
      <c r="L1919">
        <v>0</v>
      </c>
    </row>
    <row r="1920" spans="8:12">
      <c r="H1920" t="s">
        <v>270</v>
      </c>
      <c r="I1920" t="s">
        <v>250</v>
      </c>
      <c r="J1920">
        <v>2693</v>
      </c>
      <c r="K1920">
        <v>83</v>
      </c>
      <c r="L1920">
        <v>0</v>
      </c>
    </row>
    <row r="1921" spans="8:12">
      <c r="H1921" t="s">
        <v>270</v>
      </c>
      <c r="I1921" t="s">
        <v>251</v>
      </c>
      <c r="J1921">
        <v>2104</v>
      </c>
      <c r="K1921">
        <v>29</v>
      </c>
      <c r="L1921">
        <v>0</v>
      </c>
    </row>
    <row r="1922" spans="8:12">
      <c r="H1922" t="s">
        <v>271</v>
      </c>
      <c r="I1922" t="s">
        <v>17</v>
      </c>
      <c r="J1922">
        <v>2651</v>
      </c>
      <c r="K1922">
        <v>22</v>
      </c>
      <c r="L1922">
        <v>0</v>
      </c>
    </row>
    <row r="1923" spans="8:12">
      <c r="H1923" t="s">
        <v>271</v>
      </c>
      <c r="I1923" t="s">
        <v>180</v>
      </c>
      <c r="J1923">
        <v>2401</v>
      </c>
      <c r="K1923">
        <v>25</v>
      </c>
      <c r="L1923">
        <v>0</v>
      </c>
    </row>
    <row r="1924" spans="8:12">
      <c r="H1924" t="s">
        <v>271</v>
      </c>
      <c r="I1924" t="s">
        <v>181</v>
      </c>
      <c r="J1924">
        <v>1817</v>
      </c>
      <c r="K1924">
        <v>21</v>
      </c>
      <c r="L1924">
        <v>0</v>
      </c>
    </row>
    <row r="1925" spans="8:12">
      <c r="H1925" t="s">
        <v>271</v>
      </c>
      <c r="I1925" t="s">
        <v>182</v>
      </c>
      <c r="J1925">
        <v>2004</v>
      </c>
      <c r="K1925">
        <v>23</v>
      </c>
      <c r="L1925">
        <v>0</v>
      </c>
    </row>
    <row r="1926" spans="8:12">
      <c r="H1926" t="s">
        <v>271</v>
      </c>
      <c r="I1926" t="s">
        <v>18</v>
      </c>
      <c r="J1926">
        <v>2210</v>
      </c>
      <c r="K1926">
        <v>115</v>
      </c>
      <c r="L1926">
        <v>0</v>
      </c>
    </row>
    <row r="1927" spans="8:12">
      <c r="H1927" t="s">
        <v>271</v>
      </c>
      <c r="I1927" t="s">
        <v>183</v>
      </c>
      <c r="J1927">
        <v>2112</v>
      </c>
      <c r="K1927">
        <v>19</v>
      </c>
      <c r="L1927">
        <v>0</v>
      </c>
    </row>
    <row r="1928" spans="8:12">
      <c r="H1928" t="s">
        <v>271</v>
      </c>
      <c r="I1928" t="s">
        <v>184</v>
      </c>
      <c r="J1928">
        <v>2458</v>
      </c>
      <c r="K1928">
        <v>69</v>
      </c>
      <c r="L1928">
        <v>0</v>
      </c>
    </row>
    <row r="1929" spans="8:12">
      <c r="H1929" t="s">
        <v>271</v>
      </c>
      <c r="I1929" t="s">
        <v>185</v>
      </c>
      <c r="J1929">
        <v>1983</v>
      </c>
      <c r="K1929">
        <v>23</v>
      </c>
      <c r="L1929">
        <v>0</v>
      </c>
    </row>
    <row r="1930" spans="8:12">
      <c r="H1930" t="s">
        <v>271</v>
      </c>
      <c r="I1930" t="s">
        <v>19</v>
      </c>
      <c r="J1930">
        <v>2308</v>
      </c>
      <c r="K1930">
        <v>127</v>
      </c>
      <c r="L1930">
        <v>0</v>
      </c>
    </row>
    <row r="1931" spans="8:12">
      <c r="H1931" t="s">
        <v>271</v>
      </c>
      <c r="I1931" t="s">
        <v>186</v>
      </c>
      <c r="J1931">
        <v>2377</v>
      </c>
      <c r="K1931">
        <v>81</v>
      </c>
      <c r="L1931">
        <v>0</v>
      </c>
    </row>
    <row r="1932" spans="8:12">
      <c r="H1932" t="s">
        <v>271</v>
      </c>
      <c r="I1932" t="s">
        <v>187</v>
      </c>
      <c r="J1932">
        <v>2564</v>
      </c>
      <c r="K1932">
        <v>35</v>
      </c>
      <c r="L1932">
        <v>0</v>
      </c>
    </row>
    <row r="1933" spans="8:12">
      <c r="H1933" t="s">
        <v>271</v>
      </c>
      <c r="I1933" t="s">
        <v>188</v>
      </c>
      <c r="J1933">
        <v>3034</v>
      </c>
      <c r="K1933">
        <v>69</v>
      </c>
      <c r="L1933">
        <v>0</v>
      </c>
    </row>
    <row r="1934" spans="8:12">
      <c r="H1934" t="s">
        <v>271</v>
      </c>
      <c r="I1934" t="s">
        <v>20</v>
      </c>
      <c r="J1934">
        <v>3207</v>
      </c>
      <c r="K1934">
        <v>152</v>
      </c>
      <c r="L1934">
        <v>0</v>
      </c>
    </row>
    <row r="1935" spans="8:12">
      <c r="H1935" t="s">
        <v>271</v>
      </c>
      <c r="I1935" t="s">
        <v>189</v>
      </c>
      <c r="J1935">
        <v>3321</v>
      </c>
      <c r="K1935">
        <v>86</v>
      </c>
      <c r="L1935">
        <v>0</v>
      </c>
    </row>
    <row r="1936" spans="8:12">
      <c r="H1936" t="s">
        <v>271</v>
      </c>
      <c r="I1936" t="s">
        <v>190</v>
      </c>
      <c r="J1936">
        <v>6131</v>
      </c>
      <c r="K1936">
        <v>24</v>
      </c>
      <c r="L1936">
        <v>0</v>
      </c>
    </row>
    <row r="1937" spans="8:12">
      <c r="H1937" t="s">
        <v>271</v>
      </c>
      <c r="I1937" t="s">
        <v>191</v>
      </c>
      <c r="J1937">
        <v>9191</v>
      </c>
      <c r="K1937">
        <v>121</v>
      </c>
      <c r="L1937">
        <v>0</v>
      </c>
    </row>
    <row r="1938" spans="8:12">
      <c r="H1938" t="s">
        <v>271</v>
      </c>
      <c r="I1938" t="s">
        <v>21</v>
      </c>
      <c r="J1938">
        <v>7523</v>
      </c>
      <c r="K1938">
        <v>22</v>
      </c>
      <c r="L1938">
        <v>0</v>
      </c>
    </row>
    <row r="1939" spans="8:12">
      <c r="H1939" t="s">
        <v>271</v>
      </c>
      <c r="I1939" t="s">
        <v>192</v>
      </c>
      <c r="J1939">
        <v>5197</v>
      </c>
      <c r="K1939">
        <v>22</v>
      </c>
      <c r="L1939">
        <v>0</v>
      </c>
    </row>
    <row r="1940" spans="8:12">
      <c r="H1940" t="s">
        <v>271</v>
      </c>
      <c r="I1940" t="s">
        <v>193</v>
      </c>
      <c r="J1940">
        <v>7178</v>
      </c>
      <c r="K1940">
        <v>84</v>
      </c>
      <c r="L1940">
        <v>0</v>
      </c>
    </row>
    <row r="1941" spans="8:12">
      <c r="H1941" t="s">
        <v>271</v>
      </c>
      <c r="I1941" t="s">
        <v>194</v>
      </c>
      <c r="J1941">
        <v>10237</v>
      </c>
      <c r="K1941">
        <v>85</v>
      </c>
      <c r="L1941">
        <v>0</v>
      </c>
    </row>
    <row r="1942" spans="8:12">
      <c r="H1942" t="s">
        <v>271</v>
      </c>
      <c r="I1942" t="s">
        <v>22</v>
      </c>
      <c r="J1942">
        <v>12445</v>
      </c>
      <c r="K1942">
        <v>123</v>
      </c>
      <c r="L1942">
        <v>0</v>
      </c>
    </row>
    <row r="1943" spans="8:12">
      <c r="H1943" t="s">
        <v>271</v>
      </c>
      <c r="I1943" t="s">
        <v>195</v>
      </c>
      <c r="J1943">
        <v>12688</v>
      </c>
      <c r="K1943">
        <v>67</v>
      </c>
      <c r="L1943">
        <v>0</v>
      </c>
    </row>
    <row r="1944" spans="8:12">
      <c r="H1944" t="s">
        <v>271</v>
      </c>
      <c r="I1944" t="s">
        <v>196</v>
      </c>
      <c r="J1944">
        <v>13361</v>
      </c>
      <c r="K1944">
        <v>165</v>
      </c>
      <c r="L1944">
        <v>0</v>
      </c>
    </row>
    <row r="1945" spans="8:12">
      <c r="H1945" t="s">
        <v>271</v>
      </c>
      <c r="I1945" t="s">
        <v>197</v>
      </c>
      <c r="J1945">
        <v>13422</v>
      </c>
      <c r="K1945">
        <v>42</v>
      </c>
      <c r="L1945">
        <v>0</v>
      </c>
    </row>
    <row r="1946" spans="8:12">
      <c r="H1946" t="s">
        <v>271</v>
      </c>
      <c r="I1946" t="s">
        <v>23</v>
      </c>
      <c r="J1946">
        <v>12603</v>
      </c>
      <c r="K1946">
        <v>22</v>
      </c>
      <c r="L1946">
        <v>0</v>
      </c>
    </row>
    <row r="1947" spans="8:12">
      <c r="H1947" t="s">
        <v>271</v>
      </c>
      <c r="I1947" t="s">
        <v>198</v>
      </c>
      <c r="J1947">
        <v>12036</v>
      </c>
      <c r="K1947">
        <v>148</v>
      </c>
      <c r="L1947">
        <v>0</v>
      </c>
    </row>
    <row r="1948" spans="8:12">
      <c r="H1948" t="s">
        <v>271</v>
      </c>
      <c r="I1948" t="s">
        <v>199</v>
      </c>
      <c r="J1948">
        <v>12183</v>
      </c>
      <c r="K1948">
        <v>19</v>
      </c>
      <c r="L1948">
        <v>0</v>
      </c>
    </row>
    <row r="1949" spans="8:12">
      <c r="H1949" t="s">
        <v>271</v>
      </c>
      <c r="I1949" t="s">
        <v>200</v>
      </c>
      <c r="J1949">
        <v>12063</v>
      </c>
      <c r="K1949">
        <v>44</v>
      </c>
      <c r="L1949">
        <v>0</v>
      </c>
    </row>
    <row r="1950" spans="8:12">
      <c r="H1950" t="s">
        <v>271</v>
      </c>
      <c r="I1950" t="s">
        <v>24</v>
      </c>
      <c r="J1950">
        <v>11515</v>
      </c>
      <c r="K1950">
        <v>104</v>
      </c>
      <c r="L1950">
        <v>0</v>
      </c>
    </row>
    <row r="1951" spans="8:12">
      <c r="H1951" t="s">
        <v>271</v>
      </c>
      <c r="I1951" t="s">
        <v>201</v>
      </c>
      <c r="J1951">
        <v>11563</v>
      </c>
      <c r="K1951">
        <v>89</v>
      </c>
      <c r="L1951">
        <v>0</v>
      </c>
    </row>
    <row r="1952" spans="8:12">
      <c r="H1952" t="s">
        <v>271</v>
      </c>
      <c r="I1952" t="s">
        <v>202</v>
      </c>
      <c r="J1952">
        <v>12252</v>
      </c>
      <c r="K1952">
        <v>203</v>
      </c>
      <c r="L1952">
        <v>0</v>
      </c>
    </row>
    <row r="1953" spans="8:12">
      <c r="H1953" t="s">
        <v>271</v>
      </c>
      <c r="I1953" t="s">
        <v>203</v>
      </c>
      <c r="J1953">
        <v>11557</v>
      </c>
      <c r="K1953">
        <v>53</v>
      </c>
      <c r="L1953">
        <v>0</v>
      </c>
    </row>
    <row r="1954" spans="8:12">
      <c r="H1954" t="s">
        <v>271</v>
      </c>
      <c r="I1954" t="s">
        <v>25</v>
      </c>
      <c r="J1954">
        <v>11424</v>
      </c>
      <c r="K1954">
        <v>73</v>
      </c>
      <c r="L1954">
        <v>0</v>
      </c>
    </row>
    <row r="1955" spans="8:12">
      <c r="H1955" t="s">
        <v>271</v>
      </c>
      <c r="I1955" t="s">
        <v>204</v>
      </c>
      <c r="J1955">
        <v>12273</v>
      </c>
      <c r="K1955">
        <v>130</v>
      </c>
      <c r="L1955">
        <v>0</v>
      </c>
    </row>
    <row r="1956" spans="8:12">
      <c r="H1956" t="s">
        <v>271</v>
      </c>
      <c r="I1956" t="s">
        <v>205</v>
      </c>
      <c r="J1956">
        <v>12301</v>
      </c>
      <c r="K1956">
        <v>169</v>
      </c>
      <c r="L1956">
        <v>0</v>
      </c>
    </row>
    <row r="1957" spans="8:12">
      <c r="H1957" t="s">
        <v>271</v>
      </c>
      <c r="I1957" t="s">
        <v>206</v>
      </c>
      <c r="J1957">
        <v>12359</v>
      </c>
      <c r="K1957">
        <v>95</v>
      </c>
      <c r="L1957">
        <v>0</v>
      </c>
    </row>
    <row r="1958" spans="8:12">
      <c r="H1958" t="s">
        <v>271</v>
      </c>
      <c r="I1958" t="s">
        <v>26</v>
      </c>
      <c r="J1958">
        <v>12221</v>
      </c>
      <c r="K1958">
        <v>19</v>
      </c>
      <c r="L1958">
        <v>0</v>
      </c>
    </row>
    <row r="1959" spans="8:12">
      <c r="H1959" t="s">
        <v>271</v>
      </c>
      <c r="I1959" t="s">
        <v>207</v>
      </c>
      <c r="J1959">
        <v>11666</v>
      </c>
      <c r="K1959">
        <v>23</v>
      </c>
      <c r="L1959">
        <v>0</v>
      </c>
    </row>
    <row r="1960" spans="8:12">
      <c r="H1960" t="s">
        <v>271</v>
      </c>
      <c r="I1960" t="s">
        <v>208</v>
      </c>
      <c r="J1960">
        <v>11202</v>
      </c>
      <c r="K1960">
        <v>97</v>
      </c>
      <c r="L1960">
        <v>0</v>
      </c>
    </row>
    <row r="1961" spans="8:12">
      <c r="H1961" t="s">
        <v>271</v>
      </c>
      <c r="I1961" t="s">
        <v>209</v>
      </c>
      <c r="J1961">
        <v>10959</v>
      </c>
      <c r="K1961">
        <v>57</v>
      </c>
      <c r="L1961">
        <v>0</v>
      </c>
    </row>
    <row r="1962" spans="8:12">
      <c r="H1962" t="s">
        <v>271</v>
      </c>
      <c r="I1962" t="s">
        <v>27</v>
      </c>
      <c r="J1962">
        <v>10618</v>
      </c>
      <c r="K1962">
        <v>37</v>
      </c>
      <c r="L1962">
        <v>0</v>
      </c>
    </row>
    <row r="1963" spans="8:12">
      <c r="H1963" t="s">
        <v>271</v>
      </c>
      <c r="I1963" t="s">
        <v>210</v>
      </c>
      <c r="J1963">
        <v>9950</v>
      </c>
      <c r="K1963">
        <v>51</v>
      </c>
      <c r="L1963">
        <v>0</v>
      </c>
    </row>
    <row r="1964" spans="8:12">
      <c r="H1964" t="s">
        <v>271</v>
      </c>
      <c r="I1964" t="s">
        <v>211</v>
      </c>
      <c r="J1964">
        <v>9922</v>
      </c>
      <c r="K1964">
        <v>39</v>
      </c>
      <c r="L1964">
        <v>0</v>
      </c>
    </row>
    <row r="1965" spans="8:12">
      <c r="H1965" t="s">
        <v>271</v>
      </c>
      <c r="I1965" t="s">
        <v>212</v>
      </c>
      <c r="J1965">
        <v>10029</v>
      </c>
      <c r="K1965">
        <v>75</v>
      </c>
      <c r="L1965">
        <v>0</v>
      </c>
    </row>
    <row r="1966" spans="8:12">
      <c r="H1966" t="s">
        <v>271</v>
      </c>
      <c r="I1966" t="s">
        <v>28</v>
      </c>
      <c r="J1966">
        <v>9937</v>
      </c>
      <c r="K1966">
        <v>75</v>
      </c>
      <c r="L1966">
        <v>0</v>
      </c>
    </row>
    <row r="1967" spans="8:12">
      <c r="H1967" t="s">
        <v>271</v>
      </c>
      <c r="I1967" t="s">
        <v>213</v>
      </c>
      <c r="J1967">
        <v>10450</v>
      </c>
      <c r="K1967">
        <v>50</v>
      </c>
      <c r="L1967">
        <v>0</v>
      </c>
    </row>
    <row r="1968" spans="8:12">
      <c r="H1968" t="s">
        <v>271</v>
      </c>
      <c r="I1968" t="s">
        <v>214</v>
      </c>
      <c r="J1968">
        <v>10475</v>
      </c>
      <c r="K1968">
        <v>22</v>
      </c>
      <c r="L1968">
        <v>0</v>
      </c>
    </row>
    <row r="1969" spans="8:12">
      <c r="H1969" t="s">
        <v>271</v>
      </c>
      <c r="I1969" t="s">
        <v>215</v>
      </c>
      <c r="J1969">
        <v>10418</v>
      </c>
      <c r="K1969">
        <v>99</v>
      </c>
      <c r="L1969">
        <v>0</v>
      </c>
    </row>
    <row r="1970" spans="8:12">
      <c r="H1970" t="s">
        <v>271</v>
      </c>
      <c r="I1970" t="s">
        <v>29</v>
      </c>
      <c r="J1970">
        <v>10177</v>
      </c>
      <c r="K1970">
        <v>23</v>
      </c>
      <c r="L1970">
        <v>0</v>
      </c>
    </row>
    <row r="1971" spans="8:12">
      <c r="H1971" t="s">
        <v>271</v>
      </c>
      <c r="I1971" t="s">
        <v>216</v>
      </c>
      <c r="J1971">
        <v>10109</v>
      </c>
      <c r="K1971">
        <v>78</v>
      </c>
      <c r="L1971">
        <v>0</v>
      </c>
    </row>
    <row r="1972" spans="8:12">
      <c r="H1972" t="s">
        <v>271</v>
      </c>
      <c r="I1972" t="s">
        <v>217</v>
      </c>
      <c r="J1972">
        <v>9823</v>
      </c>
      <c r="K1972">
        <v>89</v>
      </c>
      <c r="L1972">
        <v>0</v>
      </c>
    </row>
    <row r="1973" spans="8:12">
      <c r="H1973" t="s">
        <v>271</v>
      </c>
      <c r="I1973" t="s">
        <v>218</v>
      </c>
      <c r="J1973">
        <v>9640</v>
      </c>
      <c r="K1973">
        <v>106</v>
      </c>
      <c r="L1973">
        <v>0</v>
      </c>
    </row>
    <row r="1974" spans="8:12">
      <c r="H1974" t="s">
        <v>271</v>
      </c>
      <c r="I1974" t="s">
        <v>30</v>
      </c>
      <c r="J1974">
        <v>9404</v>
      </c>
      <c r="K1974">
        <v>151</v>
      </c>
      <c r="L1974">
        <v>0</v>
      </c>
    </row>
    <row r="1975" spans="8:12">
      <c r="H1975" t="s">
        <v>271</v>
      </c>
      <c r="I1975" t="s">
        <v>219</v>
      </c>
      <c r="J1975">
        <v>9190</v>
      </c>
      <c r="K1975">
        <v>67</v>
      </c>
      <c r="L1975">
        <v>0</v>
      </c>
    </row>
    <row r="1976" spans="8:12">
      <c r="H1976" t="s">
        <v>271</v>
      </c>
      <c r="I1976" t="s">
        <v>220</v>
      </c>
      <c r="J1976">
        <v>9045</v>
      </c>
      <c r="K1976">
        <v>56</v>
      </c>
      <c r="L1976">
        <v>0</v>
      </c>
    </row>
    <row r="1977" spans="8:12">
      <c r="H1977" t="s">
        <v>271</v>
      </c>
      <c r="I1977" t="s">
        <v>221</v>
      </c>
      <c r="J1977">
        <v>8514</v>
      </c>
      <c r="K1977">
        <v>25</v>
      </c>
      <c r="L1977">
        <v>0</v>
      </c>
    </row>
    <row r="1978" spans="8:12">
      <c r="H1978" t="s">
        <v>271</v>
      </c>
      <c r="I1978" t="s">
        <v>31</v>
      </c>
      <c r="J1978">
        <v>9145</v>
      </c>
      <c r="K1978">
        <v>27</v>
      </c>
      <c r="L1978">
        <v>0</v>
      </c>
    </row>
    <row r="1979" spans="8:12">
      <c r="H1979" t="s">
        <v>271</v>
      </c>
      <c r="I1979" t="s">
        <v>222</v>
      </c>
      <c r="J1979">
        <v>9069</v>
      </c>
      <c r="K1979">
        <v>22</v>
      </c>
      <c r="L1979">
        <v>0</v>
      </c>
    </row>
    <row r="1980" spans="8:12">
      <c r="H1980" t="s">
        <v>271</v>
      </c>
      <c r="I1980" t="s">
        <v>223</v>
      </c>
      <c r="J1980">
        <v>8526</v>
      </c>
      <c r="K1980">
        <v>23</v>
      </c>
      <c r="L1980">
        <v>0</v>
      </c>
    </row>
    <row r="1981" spans="8:12">
      <c r="H1981" t="s">
        <v>271</v>
      </c>
      <c r="I1981" t="s">
        <v>224</v>
      </c>
      <c r="J1981">
        <v>8964</v>
      </c>
      <c r="K1981">
        <v>26</v>
      </c>
      <c r="L1981">
        <v>0</v>
      </c>
    </row>
    <row r="1982" spans="8:12">
      <c r="H1982" t="s">
        <v>271</v>
      </c>
      <c r="I1982" t="s">
        <v>32</v>
      </c>
      <c r="J1982">
        <v>8225</v>
      </c>
      <c r="K1982">
        <v>73</v>
      </c>
      <c r="L1982">
        <v>0</v>
      </c>
    </row>
    <row r="1983" spans="8:12">
      <c r="H1983" t="s">
        <v>271</v>
      </c>
      <c r="I1983" t="s">
        <v>225</v>
      </c>
      <c r="J1983">
        <v>9423</v>
      </c>
      <c r="K1983">
        <v>34</v>
      </c>
      <c r="L1983">
        <v>0</v>
      </c>
    </row>
    <row r="1984" spans="8:12">
      <c r="H1984" t="s">
        <v>271</v>
      </c>
      <c r="I1984" t="s">
        <v>226</v>
      </c>
      <c r="J1984">
        <v>9287</v>
      </c>
      <c r="K1984">
        <v>84</v>
      </c>
      <c r="L1984">
        <v>0</v>
      </c>
    </row>
    <row r="1985" spans="8:12">
      <c r="H1985" t="s">
        <v>271</v>
      </c>
      <c r="I1985" t="s">
        <v>227</v>
      </c>
      <c r="J1985">
        <v>9325</v>
      </c>
      <c r="K1985">
        <v>48</v>
      </c>
      <c r="L1985">
        <v>0</v>
      </c>
    </row>
    <row r="1986" spans="8:12">
      <c r="H1986" t="s">
        <v>271</v>
      </c>
      <c r="I1986" t="s">
        <v>33</v>
      </c>
      <c r="J1986">
        <v>9281</v>
      </c>
      <c r="K1986">
        <v>177</v>
      </c>
      <c r="L1986">
        <v>0</v>
      </c>
    </row>
    <row r="1987" spans="8:12">
      <c r="H1987" t="s">
        <v>271</v>
      </c>
      <c r="I1987" t="s">
        <v>228</v>
      </c>
      <c r="J1987">
        <v>9038</v>
      </c>
      <c r="K1987">
        <v>124</v>
      </c>
      <c r="L1987">
        <v>0</v>
      </c>
    </row>
    <row r="1988" spans="8:12">
      <c r="H1988" t="s">
        <v>271</v>
      </c>
      <c r="I1988" t="s">
        <v>229</v>
      </c>
      <c r="J1988">
        <v>9074</v>
      </c>
      <c r="K1988">
        <v>46</v>
      </c>
      <c r="L1988">
        <v>0</v>
      </c>
    </row>
    <row r="1989" spans="8:12">
      <c r="H1989" t="s">
        <v>271</v>
      </c>
      <c r="I1989" t="s">
        <v>230</v>
      </c>
      <c r="J1989">
        <v>8912</v>
      </c>
      <c r="K1989">
        <v>82</v>
      </c>
      <c r="L1989">
        <v>0</v>
      </c>
    </row>
    <row r="1990" spans="8:12">
      <c r="H1990" t="s">
        <v>271</v>
      </c>
      <c r="I1990" t="s">
        <v>34</v>
      </c>
      <c r="J1990">
        <v>9132</v>
      </c>
      <c r="K1990">
        <v>99</v>
      </c>
      <c r="L1990">
        <v>0</v>
      </c>
    </row>
    <row r="1991" spans="8:12">
      <c r="H1991" t="s">
        <v>271</v>
      </c>
      <c r="I1991" t="s">
        <v>231</v>
      </c>
      <c r="J1991">
        <v>10382</v>
      </c>
      <c r="K1991">
        <v>98</v>
      </c>
      <c r="L1991">
        <v>0</v>
      </c>
    </row>
    <row r="1992" spans="8:12">
      <c r="H1992" t="s">
        <v>271</v>
      </c>
      <c r="I1992" t="s">
        <v>232</v>
      </c>
      <c r="J1992">
        <v>10167</v>
      </c>
      <c r="K1992">
        <v>74</v>
      </c>
      <c r="L1992">
        <v>0</v>
      </c>
    </row>
    <row r="1993" spans="8:12">
      <c r="H1993" t="s">
        <v>271</v>
      </c>
      <c r="I1993" t="s">
        <v>233</v>
      </c>
      <c r="J1993">
        <v>10115</v>
      </c>
      <c r="K1993">
        <v>78</v>
      </c>
      <c r="L1993">
        <v>0</v>
      </c>
    </row>
    <row r="1994" spans="8:12">
      <c r="H1994" t="s">
        <v>271</v>
      </c>
      <c r="I1994" t="s">
        <v>35</v>
      </c>
      <c r="J1994">
        <v>10334</v>
      </c>
      <c r="K1994">
        <v>117</v>
      </c>
      <c r="L1994">
        <v>0</v>
      </c>
    </row>
    <row r="1995" spans="8:12">
      <c r="H1995" t="s">
        <v>271</v>
      </c>
      <c r="I1995" t="s">
        <v>234</v>
      </c>
      <c r="J1995">
        <v>10362</v>
      </c>
      <c r="K1995">
        <v>53</v>
      </c>
      <c r="L1995">
        <v>0</v>
      </c>
    </row>
    <row r="1996" spans="8:12">
      <c r="H1996" t="s">
        <v>271</v>
      </c>
      <c r="I1996" t="s">
        <v>235</v>
      </c>
      <c r="J1996">
        <v>10975</v>
      </c>
      <c r="K1996">
        <v>77</v>
      </c>
      <c r="L1996">
        <v>0</v>
      </c>
    </row>
    <row r="1997" spans="8:12">
      <c r="H1997" t="s">
        <v>271</v>
      </c>
      <c r="I1997" t="s">
        <v>236</v>
      </c>
      <c r="J1997">
        <v>10876</v>
      </c>
      <c r="K1997">
        <v>74</v>
      </c>
      <c r="L1997">
        <v>0</v>
      </c>
    </row>
    <row r="1998" spans="8:12">
      <c r="H1998" t="s">
        <v>271</v>
      </c>
      <c r="I1998" t="s">
        <v>36</v>
      </c>
      <c r="J1998">
        <v>11179</v>
      </c>
      <c r="K1998">
        <v>108</v>
      </c>
      <c r="L1998">
        <v>0</v>
      </c>
    </row>
    <row r="1999" spans="8:12">
      <c r="H1999" t="s">
        <v>271</v>
      </c>
      <c r="I1999" t="s">
        <v>237</v>
      </c>
      <c r="J1999">
        <v>11410</v>
      </c>
      <c r="K1999">
        <v>126</v>
      </c>
      <c r="L1999">
        <v>0</v>
      </c>
    </row>
    <row r="2000" spans="8:12">
      <c r="H2000" t="s">
        <v>271</v>
      </c>
      <c r="I2000" t="s">
        <v>238</v>
      </c>
      <c r="J2000">
        <v>11506</v>
      </c>
      <c r="K2000">
        <v>82</v>
      </c>
      <c r="L2000">
        <v>0</v>
      </c>
    </row>
    <row r="2001" spans="8:12">
      <c r="H2001" t="s">
        <v>271</v>
      </c>
      <c r="I2001" t="s">
        <v>239</v>
      </c>
      <c r="J2001">
        <v>10446</v>
      </c>
      <c r="K2001">
        <v>83</v>
      </c>
      <c r="L2001">
        <v>0</v>
      </c>
    </row>
    <row r="2002" spans="8:12">
      <c r="H2002" t="s">
        <v>271</v>
      </c>
      <c r="I2002" t="s">
        <v>37</v>
      </c>
      <c r="J2002">
        <v>10070</v>
      </c>
      <c r="K2002">
        <v>82</v>
      </c>
      <c r="L2002">
        <v>0</v>
      </c>
    </row>
    <row r="2003" spans="8:12">
      <c r="H2003" t="s">
        <v>271</v>
      </c>
      <c r="I2003" t="s">
        <v>240</v>
      </c>
      <c r="J2003">
        <v>10887</v>
      </c>
      <c r="K2003">
        <v>24</v>
      </c>
      <c r="L2003">
        <v>0</v>
      </c>
    </row>
    <row r="2004" spans="8:12">
      <c r="H2004" t="s">
        <v>271</v>
      </c>
      <c r="I2004" t="s">
        <v>241</v>
      </c>
      <c r="J2004">
        <v>10713</v>
      </c>
      <c r="K2004">
        <v>31</v>
      </c>
      <c r="L2004">
        <v>0</v>
      </c>
    </row>
    <row r="2005" spans="8:12">
      <c r="H2005" t="s">
        <v>271</v>
      </c>
      <c r="I2005" t="s">
        <v>242</v>
      </c>
      <c r="J2005">
        <v>11582</v>
      </c>
      <c r="K2005">
        <v>94</v>
      </c>
      <c r="L2005">
        <v>0</v>
      </c>
    </row>
    <row r="2006" spans="8:12">
      <c r="H2006" t="s">
        <v>271</v>
      </c>
      <c r="I2006" t="s">
        <v>38</v>
      </c>
      <c r="J2006">
        <v>12125</v>
      </c>
      <c r="K2006">
        <v>91</v>
      </c>
      <c r="L2006">
        <v>0</v>
      </c>
    </row>
    <row r="2007" spans="8:12">
      <c r="H2007" t="s">
        <v>271</v>
      </c>
      <c r="I2007" t="s">
        <v>243</v>
      </c>
      <c r="J2007">
        <v>12292</v>
      </c>
      <c r="K2007">
        <v>146</v>
      </c>
      <c r="L2007">
        <v>0</v>
      </c>
    </row>
    <row r="2008" spans="8:12">
      <c r="H2008" t="s">
        <v>271</v>
      </c>
      <c r="I2008" t="s">
        <v>244</v>
      </c>
      <c r="J2008">
        <v>12634</v>
      </c>
      <c r="K2008">
        <v>81</v>
      </c>
      <c r="L2008">
        <v>0</v>
      </c>
    </row>
    <row r="2009" spans="8:12">
      <c r="H2009" t="s">
        <v>271</v>
      </c>
      <c r="I2009" t="s">
        <v>245</v>
      </c>
      <c r="J2009">
        <v>12470</v>
      </c>
      <c r="K2009">
        <v>92</v>
      </c>
      <c r="L2009">
        <v>0</v>
      </c>
    </row>
    <row r="2010" spans="8:12">
      <c r="H2010" t="s">
        <v>271</v>
      </c>
      <c r="I2010" t="s">
        <v>39</v>
      </c>
      <c r="J2010">
        <v>12168</v>
      </c>
      <c r="K2010">
        <v>92</v>
      </c>
      <c r="L2010">
        <v>0</v>
      </c>
    </row>
    <row r="2011" spans="8:12">
      <c r="H2011" t="s">
        <v>271</v>
      </c>
      <c r="I2011" t="s">
        <v>246</v>
      </c>
      <c r="J2011">
        <v>10815</v>
      </c>
      <c r="K2011">
        <v>49</v>
      </c>
      <c r="L2011">
        <v>0</v>
      </c>
    </row>
    <row r="2012" spans="8:12">
      <c r="H2012" t="s">
        <v>271</v>
      </c>
      <c r="I2012" t="s">
        <v>247</v>
      </c>
      <c r="J2012">
        <v>9765</v>
      </c>
      <c r="K2012">
        <v>92</v>
      </c>
      <c r="L2012">
        <v>0</v>
      </c>
    </row>
    <row r="2013" spans="8:12">
      <c r="H2013" t="s">
        <v>271</v>
      </c>
      <c r="I2013" t="s">
        <v>248</v>
      </c>
      <c r="J2013">
        <v>9279</v>
      </c>
      <c r="K2013">
        <v>235</v>
      </c>
      <c r="L2013">
        <v>0</v>
      </c>
    </row>
    <row r="2014" spans="8:12">
      <c r="H2014" t="s">
        <v>271</v>
      </c>
      <c r="I2014" t="s">
        <v>40</v>
      </c>
      <c r="J2014">
        <v>8587</v>
      </c>
      <c r="K2014">
        <v>150</v>
      </c>
      <c r="L2014">
        <v>0</v>
      </c>
    </row>
    <row r="2015" spans="8:12">
      <c r="H2015" t="s">
        <v>271</v>
      </c>
      <c r="I2015" t="s">
        <v>249</v>
      </c>
      <c r="J2015">
        <v>5574</v>
      </c>
      <c r="K2015">
        <v>20</v>
      </c>
      <c r="L2015">
        <v>0</v>
      </c>
    </row>
    <row r="2016" spans="8:12">
      <c r="H2016" t="s">
        <v>271</v>
      </c>
      <c r="I2016" t="s">
        <v>250</v>
      </c>
      <c r="J2016">
        <v>4215</v>
      </c>
      <c r="K2016">
        <v>29</v>
      </c>
      <c r="L2016">
        <v>0</v>
      </c>
    </row>
    <row r="2017" spans="8:12">
      <c r="H2017" t="s">
        <v>271</v>
      </c>
      <c r="I2017" t="s">
        <v>251</v>
      </c>
      <c r="J2017">
        <v>4045</v>
      </c>
      <c r="K2017">
        <v>48</v>
      </c>
      <c r="L2017">
        <v>0</v>
      </c>
    </row>
    <row r="2018" spans="8:12">
      <c r="H2018" t="s">
        <v>272</v>
      </c>
      <c r="I2018" t="s">
        <v>17</v>
      </c>
      <c r="J2018">
        <v>4450</v>
      </c>
      <c r="K2018">
        <v>21</v>
      </c>
      <c r="L2018">
        <v>0</v>
      </c>
    </row>
    <row r="2019" spans="8:12">
      <c r="H2019" t="s">
        <v>272</v>
      </c>
      <c r="I2019" t="s">
        <v>180</v>
      </c>
      <c r="J2019">
        <v>3881</v>
      </c>
      <c r="K2019">
        <v>24</v>
      </c>
      <c r="L2019">
        <v>0</v>
      </c>
    </row>
    <row r="2020" spans="8:12">
      <c r="H2020" t="s">
        <v>272</v>
      </c>
      <c r="I2020" t="s">
        <v>181</v>
      </c>
      <c r="J2020">
        <v>4175</v>
      </c>
      <c r="K2020">
        <v>20</v>
      </c>
      <c r="L2020">
        <v>0</v>
      </c>
    </row>
    <row r="2021" spans="8:12">
      <c r="H2021" t="s">
        <v>272</v>
      </c>
      <c r="I2021" t="s">
        <v>182</v>
      </c>
      <c r="J2021">
        <v>4337</v>
      </c>
      <c r="K2021">
        <v>21</v>
      </c>
      <c r="L2021">
        <v>0</v>
      </c>
    </row>
    <row r="2022" spans="8:12">
      <c r="H2022" t="s">
        <v>272</v>
      </c>
      <c r="I2022" t="s">
        <v>18</v>
      </c>
      <c r="J2022">
        <v>4097</v>
      </c>
      <c r="K2022">
        <v>46</v>
      </c>
      <c r="L2022">
        <v>0</v>
      </c>
    </row>
    <row r="2023" spans="8:12">
      <c r="H2023" t="s">
        <v>272</v>
      </c>
      <c r="I2023" t="s">
        <v>183</v>
      </c>
      <c r="J2023">
        <v>4626</v>
      </c>
      <c r="K2023">
        <v>66</v>
      </c>
      <c r="L2023">
        <v>0</v>
      </c>
    </row>
    <row r="2024" spans="8:12">
      <c r="H2024" t="s">
        <v>272</v>
      </c>
      <c r="I2024" t="s">
        <v>184</v>
      </c>
      <c r="J2024">
        <v>4238</v>
      </c>
      <c r="K2024">
        <v>23</v>
      </c>
      <c r="L2024">
        <v>0</v>
      </c>
    </row>
    <row r="2025" spans="8:12">
      <c r="H2025" t="s">
        <v>272</v>
      </c>
      <c r="I2025" t="s">
        <v>185</v>
      </c>
      <c r="J2025">
        <v>3976</v>
      </c>
      <c r="K2025">
        <v>165</v>
      </c>
      <c r="L2025">
        <v>0</v>
      </c>
    </row>
    <row r="2026" spans="8:12">
      <c r="H2026" t="s">
        <v>272</v>
      </c>
      <c r="I2026" t="s">
        <v>19</v>
      </c>
      <c r="J2026">
        <v>3447</v>
      </c>
      <c r="K2026">
        <v>86</v>
      </c>
      <c r="L2026">
        <v>0</v>
      </c>
    </row>
    <row r="2027" spans="8:12">
      <c r="H2027" t="s">
        <v>272</v>
      </c>
      <c r="I2027" t="s">
        <v>186</v>
      </c>
      <c r="J2027">
        <v>3299</v>
      </c>
      <c r="K2027">
        <v>114</v>
      </c>
      <c r="L2027">
        <v>0</v>
      </c>
    </row>
    <row r="2028" spans="8:12">
      <c r="H2028" t="s">
        <v>272</v>
      </c>
      <c r="I2028" t="s">
        <v>187</v>
      </c>
      <c r="J2028">
        <v>3585</v>
      </c>
      <c r="K2028">
        <v>77</v>
      </c>
      <c r="L2028">
        <v>0</v>
      </c>
    </row>
    <row r="2029" spans="8:12">
      <c r="H2029" t="s">
        <v>272</v>
      </c>
      <c r="I2029" t="s">
        <v>188</v>
      </c>
      <c r="J2029">
        <v>2915</v>
      </c>
      <c r="K2029">
        <v>265</v>
      </c>
      <c r="L2029">
        <v>0</v>
      </c>
    </row>
    <row r="2030" spans="8:12">
      <c r="H2030" t="s">
        <v>272</v>
      </c>
      <c r="I2030" t="s">
        <v>20</v>
      </c>
      <c r="J2030">
        <v>2999</v>
      </c>
      <c r="K2030">
        <v>28</v>
      </c>
      <c r="L2030">
        <v>0</v>
      </c>
    </row>
    <row r="2031" spans="8:12">
      <c r="H2031" t="s">
        <v>272</v>
      </c>
      <c r="I2031" t="s">
        <v>189</v>
      </c>
      <c r="J2031">
        <v>4856</v>
      </c>
      <c r="K2031">
        <v>144</v>
      </c>
      <c r="L2031">
        <v>0</v>
      </c>
    </row>
    <row r="2032" spans="8:12">
      <c r="H2032" t="s">
        <v>272</v>
      </c>
      <c r="I2032" t="s">
        <v>190</v>
      </c>
      <c r="J2032">
        <v>5969</v>
      </c>
      <c r="K2032">
        <v>159</v>
      </c>
      <c r="L2032">
        <v>0</v>
      </c>
    </row>
    <row r="2033" spans="8:12">
      <c r="H2033" t="s">
        <v>272</v>
      </c>
      <c r="I2033" t="s">
        <v>191</v>
      </c>
      <c r="J2033">
        <v>9469</v>
      </c>
      <c r="K2033">
        <v>23</v>
      </c>
      <c r="L2033">
        <v>0</v>
      </c>
    </row>
    <row r="2034" spans="8:12">
      <c r="H2034" t="s">
        <v>272</v>
      </c>
      <c r="I2034" t="s">
        <v>21</v>
      </c>
      <c r="J2034">
        <v>9223</v>
      </c>
      <c r="K2034">
        <v>44</v>
      </c>
      <c r="L2034">
        <v>0</v>
      </c>
    </row>
    <row r="2035" spans="8:12">
      <c r="H2035" t="s">
        <v>272</v>
      </c>
      <c r="I2035" t="s">
        <v>192</v>
      </c>
      <c r="J2035">
        <v>9223</v>
      </c>
      <c r="K2035">
        <v>23</v>
      </c>
      <c r="L2035">
        <v>0</v>
      </c>
    </row>
    <row r="2036" spans="8:12">
      <c r="H2036" t="s">
        <v>272</v>
      </c>
      <c r="I2036" t="s">
        <v>193</v>
      </c>
      <c r="J2036">
        <v>10529</v>
      </c>
      <c r="K2036">
        <v>104</v>
      </c>
      <c r="L2036">
        <v>0</v>
      </c>
    </row>
    <row r="2037" spans="8:12">
      <c r="H2037" t="s">
        <v>272</v>
      </c>
      <c r="I2037" t="s">
        <v>194</v>
      </c>
      <c r="J2037">
        <v>10701</v>
      </c>
      <c r="K2037">
        <v>78</v>
      </c>
      <c r="L2037">
        <v>0</v>
      </c>
    </row>
    <row r="2038" spans="8:12">
      <c r="H2038" t="s">
        <v>272</v>
      </c>
      <c r="I2038" t="s">
        <v>22</v>
      </c>
      <c r="J2038">
        <v>11295</v>
      </c>
      <c r="K2038">
        <v>22</v>
      </c>
      <c r="L2038">
        <v>0</v>
      </c>
    </row>
    <row r="2039" spans="8:12">
      <c r="H2039" t="s">
        <v>272</v>
      </c>
      <c r="I2039" t="s">
        <v>195</v>
      </c>
      <c r="J2039">
        <v>11414</v>
      </c>
      <c r="K2039">
        <v>95</v>
      </c>
      <c r="L2039">
        <v>0</v>
      </c>
    </row>
    <row r="2040" spans="8:12">
      <c r="H2040" t="s">
        <v>272</v>
      </c>
      <c r="I2040" t="s">
        <v>196</v>
      </c>
      <c r="J2040">
        <v>11874</v>
      </c>
      <c r="K2040">
        <v>105</v>
      </c>
      <c r="L2040">
        <v>0</v>
      </c>
    </row>
    <row r="2041" spans="8:12">
      <c r="H2041" t="s">
        <v>272</v>
      </c>
      <c r="I2041" t="s">
        <v>197</v>
      </c>
      <c r="J2041">
        <v>12497</v>
      </c>
      <c r="K2041">
        <v>97</v>
      </c>
      <c r="L2041">
        <v>0</v>
      </c>
    </row>
    <row r="2042" spans="8:12">
      <c r="H2042" t="s">
        <v>272</v>
      </c>
      <c r="I2042" t="s">
        <v>23</v>
      </c>
      <c r="J2042">
        <v>12200</v>
      </c>
      <c r="K2042">
        <v>17</v>
      </c>
      <c r="L2042">
        <v>0</v>
      </c>
    </row>
    <row r="2043" spans="8:12">
      <c r="H2043" t="s">
        <v>272</v>
      </c>
      <c r="I2043" t="s">
        <v>198</v>
      </c>
      <c r="J2043">
        <v>12600</v>
      </c>
      <c r="K2043">
        <v>93</v>
      </c>
      <c r="L2043">
        <v>0</v>
      </c>
    </row>
    <row r="2044" spans="8:12">
      <c r="H2044" t="s">
        <v>272</v>
      </c>
      <c r="I2044" t="s">
        <v>199</v>
      </c>
      <c r="J2044">
        <v>13321</v>
      </c>
      <c r="K2044">
        <v>22</v>
      </c>
      <c r="L2044">
        <v>0</v>
      </c>
    </row>
    <row r="2045" spans="8:12">
      <c r="H2045" t="s">
        <v>272</v>
      </c>
      <c r="I2045" t="s">
        <v>200</v>
      </c>
      <c r="J2045">
        <v>13564</v>
      </c>
      <c r="K2045">
        <v>110</v>
      </c>
      <c r="L2045">
        <v>0</v>
      </c>
    </row>
    <row r="2046" spans="8:12">
      <c r="H2046" t="s">
        <v>272</v>
      </c>
      <c r="I2046" t="s">
        <v>24</v>
      </c>
      <c r="J2046">
        <v>12805</v>
      </c>
      <c r="K2046">
        <v>100</v>
      </c>
      <c r="L2046">
        <v>0</v>
      </c>
    </row>
    <row r="2047" spans="8:12">
      <c r="H2047" t="s">
        <v>272</v>
      </c>
      <c r="I2047" t="s">
        <v>201</v>
      </c>
      <c r="J2047">
        <v>12872</v>
      </c>
      <c r="K2047">
        <v>125</v>
      </c>
      <c r="L2047">
        <v>0</v>
      </c>
    </row>
    <row r="2048" spans="8:12">
      <c r="H2048" t="s">
        <v>272</v>
      </c>
      <c r="I2048" t="s">
        <v>202</v>
      </c>
      <c r="J2048">
        <v>12708</v>
      </c>
      <c r="K2048">
        <v>154</v>
      </c>
      <c r="L2048">
        <v>0</v>
      </c>
    </row>
    <row r="2049" spans="8:12">
      <c r="H2049" t="s">
        <v>272</v>
      </c>
      <c r="I2049" t="s">
        <v>203</v>
      </c>
      <c r="J2049">
        <v>12895</v>
      </c>
      <c r="K2049">
        <v>81</v>
      </c>
      <c r="L2049">
        <v>0</v>
      </c>
    </row>
    <row r="2050" spans="8:12">
      <c r="H2050" t="s">
        <v>272</v>
      </c>
      <c r="I2050" t="s">
        <v>25</v>
      </c>
      <c r="J2050">
        <v>12999</v>
      </c>
      <c r="K2050">
        <v>96</v>
      </c>
      <c r="L2050">
        <v>0</v>
      </c>
    </row>
    <row r="2051" spans="8:12">
      <c r="H2051" t="s">
        <v>272</v>
      </c>
      <c r="I2051" t="s">
        <v>204</v>
      </c>
      <c r="J2051">
        <v>13010</v>
      </c>
      <c r="K2051">
        <v>78</v>
      </c>
      <c r="L2051">
        <v>0</v>
      </c>
    </row>
    <row r="2052" spans="8:12">
      <c r="H2052" t="s">
        <v>272</v>
      </c>
      <c r="I2052" t="s">
        <v>205</v>
      </c>
      <c r="J2052">
        <v>12642</v>
      </c>
      <c r="K2052">
        <v>118</v>
      </c>
      <c r="L2052">
        <v>0</v>
      </c>
    </row>
    <row r="2053" spans="8:12">
      <c r="H2053" t="s">
        <v>272</v>
      </c>
      <c r="I2053" t="s">
        <v>206</v>
      </c>
      <c r="J2053">
        <v>12977</v>
      </c>
      <c r="K2053">
        <v>64</v>
      </c>
      <c r="L2053">
        <v>0</v>
      </c>
    </row>
    <row r="2054" spans="8:12">
      <c r="H2054" t="s">
        <v>272</v>
      </c>
      <c r="I2054" t="s">
        <v>26</v>
      </c>
      <c r="J2054">
        <v>12417</v>
      </c>
      <c r="K2054">
        <v>64</v>
      </c>
      <c r="L2054">
        <v>0</v>
      </c>
    </row>
    <row r="2055" spans="8:12">
      <c r="H2055" t="s">
        <v>272</v>
      </c>
      <c r="I2055" t="s">
        <v>207</v>
      </c>
      <c r="J2055">
        <v>12523</v>
      </c>
      <c r="K2055">
        <v>182</v>
      </c>
      <c r="L2055">
        <v>0</v>
      </c>
    </row>
    <row r="2056" spans="8:12">
      <c r="H2056" t="s">
        <v>272</v>
      </c>
      <c r="I2056" t="s">
        <v>208</v>
      </c>
      <c r="J2056">
        <v>12022</v>
      </c>
      <c r="K2056">
        <v>22</v>
      </c>
      <c r="L2056">
        <v>0</v>
      </c>
    </row>
    <row r="2057" spans="8:12">
      <c r="H2057" t="s">
        <v>272</v>
      </c>
      <c r="I2057" t="s">
        <v>209</v>
      </c>
      <c r="J2057">
        <v>12325</v>
      </c>
      <c r="K2057">
        <v>77</v>
      </c>
      <c r="L2057">
        <v>0</v>
      </c>
    </row>
    <row r="2058" spans="8:12">
      <c r="H2058" t="s">
        <v>272</v>
      </c>
      <c r="I2058" t="s">
        <v>27</v>
      </c>
      <c r="J2058">
        <v>12520</v>
      </c>
      <c r="K2058">
        <v>72</v>
      </c>
      <c r="L2058">
        <v>0</v>
      </c>
    </row>
    <row r="2059" spans="8:12">
      <c r="H2059" t="s">
        <v>272</v>
      </c>
      <c r="I2059" t="s">
        <v>210</v>
      </c>
      <c r="J2059">
        <v>12999</v>
      </c>
      <c r="K2059">
        <v>40</v>
      </c>
      <c r="L2059">
        <v>0</v>
      </c>
    </row>
    <row r="2060" spans="8:12">
      <c r="H2060" t="s">
        <v>272</v>
      </c>
      <c r="I2060" t="s">
        <v>211</v>
      </c>
      <c r="J2060">
        <v>13140</v>
      </c>
      <c r="K2060">
        <v>26</v>
      </c>
      <c r="L2060">
        <v>0</v>
      </c>
    </row>
    <row r="2061" spans="8:12">
      <c r="H2061" t="s">
        <v>272</v>
      </c>
      <c r="I2061" t="s">
        <v>212</v>
      </c>
      <c r="J2061">
        <v>13415</v>
      </c>
      <c r="K2061">
        <v>19</v>
      </c>
      <c r="L2061">
        <v>0</v>
      </c>
    </row>
    <row r="2062" spans="8:12">
      <c r="H2062" t="s">
        <v>272</v>
      </c>
      <c r="I2062" t="s">
        <v>28</v>
      </c>
      <c r="J2062">
        <v>13503</v>
      </c>
      <c r="K2062">
        <v>69</v>
      </c>
      <c r="L2062">
        <v>0</v>
      </c>
    </row>
    <row r="2063" spans="8:12">
      <c r="H2063" t="s">
        <v>272</v>
      </c>
      <c r="I2063" t="s">
        <v>213</v>
      </c>
      <c r="J2063">
        <v>13156</v>
      </c>
      <c r="K2063">
        <v>83</v>
      </c>
      <c r="L2063">
        <v>0</v>
      </c>
    </row>
    <row r="2064" spans="8:12">
      <c r="H2064" t="s">
        <v>272</v>
      </c>
      <c r="I2064" t="s">
        <v>214</v>
      </c>
      <c r="J2064">
        <v>13043</v>
      </c>
      <c r="K2064">
        <v>58</v>
      </c>
      <c r="L2064">
        <v>0</v>
      </c>
    </row>
    <row r="2065" spans="8:12">
      <c r="H2065" t="s">
        <v>272</v>
      </c>
      <c r="I2065" t="s">
        <v>215</v>
      </c>
      <c r="J2065">
        <v>13311</v>
      </c>
      <c r="K2065">
        <v>27</v>
      </c>
      <c r="L2065">
        <v>0</v>
      </c>
    </row>
    <row r="2066" spans="8:12">
      <c r="H2066" t="s">
        <v>272</v>
      </c>
      <c r="I2066" t="s">
        <v>29</v>
      </c>
      <c r="J2066">
        <v>12825</v>
      </c>
      <c r="K2066">
        <v>18</v>
      </c>
      <c r="L2066">
        <v>0</v>
      </c>
    </row>
    <row r="2067" spans="8:12">
      <c r="H2067" t="s">
        <v>272</v>
      </c>
      <c r="I2067" t="s">
        <v>216</v>
      </c>
      <c r="J2067">
        <v>13104</v>
      </c>
      <c r="K2067">
        <v>20</v>
      </c>
      <c r="L2067">
        <v>0</v>
      </c>
    </row>
    <row r="2068" spans="8:12">
      <c r="H2068" t="s">
        <v>272</v>
      </c>
      <c r="I2068" t="s">
        <v>217</v>
      </c>
      <c r="J2068">
        <v>13013</v>
      </c>
      <c r="K2068">
        <v>21</v>
      </c>
      <c r="L2068">
        <v>0</v>
      </c>
    </row>
    <row r="2069" spans="8:12">
      <c r="H2069" t="s">
        <v>272</v>
      </c>
      <c r="I2069" t="s">
        <v>218</v>
      </c>
      <c r="J2069">
        <v>13133</v>
      </c>
      <c r="K2069">
        <v>110</v>
      </c>
      <c r="L2069">
        <v>0</v>
      </c>
    </row>
    <row r="2070" spans="8:12">
      <c r="H2070" t="s">
        <v>272</v>
      </c>
      <c r="I2070" t="s">
        <v>30</v>
      </c>
      <c r="J2070">
        <v>13051</v>
      </c>
      <c r="K2070">
        <v>108</v>
      </c>
      <c r="L2070">
        <v>0</v>
      </c>
    </row>
    <row r="2071" spans="8:12">
      <c r="H2071" t="s">
        <v>272</v>
      </c>
      <c r="I2071" t="s">
        <v>219</v>
      </c>
      <c r="J2071">
        <v>13253</v>
      </c>
      <c r="K2071">
        <v>102</v>
      </c>
      <c r="L2071">
        <v>0</v>
      </c>
    </row>
    <row r="2072" spans="8:12">
      <c r="H2072" t="s">
        <v>272</v>
      </c>
      <c r="I2072" t="s">
        <v>220</v>
      </c>
      <c r="J2072">
        <v>12891</v>
      </c>
      <c r="K2072">
        <v>20</v>
      </c>
      <c r="L2072">
        <v>0</v>
      </c>
    </row>
    <row r="2073" spans="8:12">
      <c r="H2073" t="s">
        <v>272</v>
      </c>
      <c r="I2073" t="s">
        <v>221</v>
      </c>
      <c r="J2073">
        <v>13058</v>
      </c>
      <c r="K2073">
        <v>22</v>
      </c>
      <c r="L2073">
        <v>0</v>
      </c>
    </row>
    <row r="2074" spans="8:12">
      <c r="H2074" t="s">
        <v>272</v>
      </c>
      <c r="I2074" t="s">
        <v>31</v>
      </c>
      <c r="J2074">
        <v>13349</v>
      </c>
      <c r="K2074">
        <v>113</v>
      </c>
      <c r="L2074">
        <v>0</v>
      </c>
    </row>
    <row r="2075" spans="8:12">
      <c r="H2075" t="s">
        <v>272</v>
      </c>
      <c r="I2075" t="s">
        <v>222</v>
      </c>
      <c r="J2075">
        <v>12879</v>
      </c>
      <c r="K2075">
        <v>211</v>
      </c>
      <c r="L2075">
        <v>0</v>
      </c>
    </row>
    <row r="2076" spans="8:12">
      <c r="H2076" t="s">
        <v>272</v>
      </c>
      <c r="I2076" t="s">
        <v>223</v>
      </c>
      <c r="J2076">
        <v>12416</v>
      </c>
      <c r="K2076">
        <v>52</v>
      </c>
      <c r="L2076">
        <v>0</v>
      </c>
    </row>
    <row r="2077" spans="8:12">
      <c r="H2077" t="s">
        <v>272</v>
      </c>
      <c r="I2077" t="s">
        <v>224</v>
      </c>
      <c r="J2077">
        <v>11647</v>
      </c>
      <c r="K2077">
        <v>26</v>
      </c>
      <c r="L2077">
        <v>0</v>
      </c>
    </row>
    <row r="2078" spans="8:12">
      <c r="H2078" t="s">
        <v>272</v>
      </c>
      <c r="I2078" t="s">
        <v>32</v>
      </c>
      <c r="J2078">
        <v>10290</v>
      </c>
      <c r="K2078">
        <v>169</v>
      </c>
      <c r="L2078">
        <v>0</v>
      </c>
    </row>
    <row r="2079" spans="8:12">
      <c r="H2079" t="s">
        <v>272</v>
      </c>
      <c r="I2079" t="s">
        <v>225</v>
      </c>
      <c r="J2079">
        <v>9854</v>
      </c>
      <c r="K2079">
        <v>140</v>
      </c>
      <c r="L2079">
        <v>0</v>
      </c>
    </row>
    <row r="2080" spans="8:12">
      <c r="H2080" t="s">
        <v>272</v>
      </c>
      <c r="I2080" t="s">
        <v>226</v>
      </c>
      <c r="J2080">
        <v>9978</v>
      </c>
      <c r="K2080">
        <v>75</v>
      </c>
      <c r="L2080">
        <v>0</v>
      </c>
    </row>
    <row r="2081" spans="8:12">
      <c r="H2081" t="s">
        <v>272</v>
      </c>
      <c r="I2081" t="s">
        <v>227</v>
      </c>
      <c r="J2081">
        <v>9691</v>
      </c>
      <c r="K2081">
        <v>24</v>
      </c>
      <c r="L2081">
        <v>0</v>
      </c>
    </row>
    <row r="2082" spans="8:12">
      <c r="H2082" t="s">
        <v>272</v>
      </c>
      <c r="I2082" t="s">
        <v>33</v>
      </c>
      <c r="J2082">
        <v>10205</v>
      </c>
      <c r="K2082">
        <v>94</v>
      </c>
      <c r="L2082">
        <v>0</v>
      </c>
    </row>
    <row r="2083" spans="8:12">
      <c r="H2083" t="s">
        <v>272</v>
      </c>
      <c r="I2083" t="s">
        <v>228</v>
      </c>
      <c r="J2083">
        <v>9991</v>
      </c>
      <c r="K2083">
        <v>119</v>
      </c>
      <c r="L2083">
        <v>0</v>
      </c>
    </row>
    <row r="2084" spans="8:12">
      <c r="H2084" t="s">
        <v>272</v>
      </c>
      <c r="I2084" t="s">
        <v>229</v>
      </c>
      <c r="J2084">
        <v>10403</v>
      </c>
      <c r="K2084">
        <v>136</v>
      </c>
      <c r="L2084">
        <v>0</v>
      </c>
    </row>
    <row r="2085" spans="8:12">
      <c r="H2085" t="s">
        <v>272</v>
      </c>
      <c r="I2085" t="s">
        <v>230</v>
      </c>
      <c r="J2085">
        <v>10005</v>
      </c>
      <c r="K2085">
        <v>80</v>
      </c>
      <c r="L2085">
        <v>0</v>
      </c>
    </row>
    <row r="2086" spans="8:12">
      <c r="H2086" t="s">
        <v>272</v>
      </c>
      <c r="I2086" t="s">
        <v>34</v>
      </c>
      <c r="J2086">
        <v>10499</v>
      </c>
      <c r="K2086">
        <v>90</v>
      </c>
      <c r="L2086">
        <v>0</v>
      </c>
    </row>
    <row r="2087" spans="8:12">
      <c r="H2087" t="s">
        <v>272</v>
      </c>
      <c r="I2087" t="s">
        <v>231</v>
      </c>
      <c r="J2087">
        <v>10558</v>
      </c>
      <c r="K2087">
        <v>93</v>
      </c>
      <c r="L2087">
        <v>0</v>
      </c>
    </row>
    <row r="2088" spans="8:12">
      <c r="H2088" t="s">
        <v>272</v>
      </c>
      <c r="I2088" t="s">
        <v>232</v>
      </c>
      <c r="J2088">
        <v>10505</v>
      </c>
      <c r="K2088">
        <v>142</v>
      </c>
      <c r="L2088">
        <v>0</v>
      </c>
    </row>
    <row r="2089" spans="8:12">
      <c r="H2089" t="s">
        <v>272</v>
      </c>
      <c r="I2089" t="s">
        <v>233</v>
      </c>
      <c r="J2089">
        <v>10430</v>
      </c>
      <c r="K2089">
        <v>22</v>
      </c>
      <c r="L2089">
        <v>0</v>
      </c>
    </row>
    <row r="2090" spans="8:12">
      <c r="H2090" t="s">
        <v>272</v>
      </c>
      <c r="I2090" t="s">
        <v>35</v>
      </c>
      <c r="J2090">
        <v>10746</v>
      </c>
      <c r="K2090">
        <v>108</v>
      </c>
      <c r="L2090">
        <v>0</v>
      </c>
    </row>
    <row r="2091" spans="8:12">
      <c r="H2091" t="s">
        <v>272</v>
      </c>
      <c r="I2091" t="s">
        <v>234</v>
      </c>
      <c r="J2091">
        <v>10630</v>
      </c>
      <c r="K2091">
        <v>4</v>
      </c>
      <c r="L2091">
        <v>0</v>
      </c>
    </row>
    <row r="2092" spans="8:12">
      <c r="H2092" t="s">
        <v>272</v>
      </c>
      <c r="I2092" t="s">
        <v>235</v>
      </c>
      <c r="J2092">
        <v>11021</v>
      </c>
      <c r="K2092">
        <v>52</v>
      </c>
      <c r="L2092">
        <v>0</v>
      </c>
    </row>
    <row r="2093" spans="8:12">
      <c r="H2093" t="s">
        <v>272</v>
      </c>
      <c r="I2093" t="s">
        <v>236</v>
      </c>
      <c r="J2093">
        <v>10808</v>
      </c>
      <c r="K2093">
        <v>55</v>
      </c>
      <c r="L2093">
        <v>0</v>
      </c>
    </row>
    <row r="2094" spans="8:12">
      <c r="H2094" t="s">
        <v>272</v>
      </c>
      <c r="I2094" t="s">
        <v>36</v>
      </c>
      <c r="J2094">
        <v>10883</v>
      </c>
      <c r="K2094">
        <v>82</v>
      </c>
      <c r="L2094">
        <v>0</v>
      </c>
    </row>
    <row r="2095" spans="8:12">
      <c r="H2095" t="s">
        <v>272</v>
      </c>
      <c r="I2095" t="s">
        <v>237</v>
      </c>
      <c r="J2095">
        <v>11173</v>
      </c>
      <c r="K2095">
        <v>24</v>
      </c>
      <c r="L2095">
        <v>0</v>
      </c>
    </row>
    <row r="2096" spans="8:12">
      <c r="H2096" t="s">
        <v>272</v>
      </c>
      <c r="I2096" t="s">
        <v>238</v>
      </c>
      <c r="J2096">
        <v>11371</v>
      </c>
      <c r="K2096">
        <v>86</v>
      </c>
      <c r="L2096">
        <v>0</v>
      </c>
    </row>
    <row r="2097" spans="8:12">
      <c r="H2097" t="s">
        <v>272</v>
      </c>
      <c r="I2097" t="s">
        <v>239</v>
      </c>
      <c r="J2097">
        <v>11196</v>
      </c>
      <c r="K2097">
        <v>93</v>
      </c>
      <c r="L2097">
        <v>0</v>
      </c>
    </row>
    <row r="2098" spans="8:12">
      <c r="H2098" t="s">
        <v>272</v>
      </c>
      <c r="I2098" t="s">
        <v>37</v>
      </c>
      <c r="J2098">
        <v>11476</v>
      </c>
      <c r="K2098">
        <v>62</v>
      </c>
      <c r="L2098">
        <v>0</v>
      </c>
    </row>
    <row r="2099" spans="8:12">
      <c r="H2099" t="s">
        <v>272</v>
      </c>
      <c r="I2099" t="s">
        <v>240</v>
      </c>
      <c r="J2099">
        <v>10554</v>
      </c>
      <c r="K2099">
        <v>108</v>
      </c>
      <c r="L2099">
        <v>0</v>
      </c>
    </row>
    <row r="2100" spans="8:12">
      <c r="H2100" t="s">
        <v>272</v>
      </c>
      <c r="I2100" t="s">
        <v>241</v>
      </c>
      <c r="J2100">
        <v>10481</v>
      </c>
      <c r="K2100">
        <v>105</v>
      </c>
      <c r="L2100">
        <v>0</v>
      </c>
    </row>
    <row r="2101" spans="8:12">
      <c r="H2101" t="s">
        <v>272</v>
      </c>
      <c r="I2101" t="s">
        <v>242</v>
      </c>
      <c r="J2101">
        <v>11012</v>
      </c>
      <c r="K2101">
        <v>43</v>
      </c>
      <c r="L2101">
        <v>0</v>
      </c>
    </row>
    <row r="2102" spans="8:12">
      <c r="H2102" t="s">
        <v>272</v>
      </c>
      <c r="I2102" t="s">
        <v>38</v>
      </c>
      <c r="J2102">
        <v>12048</v>
      </c>
      <c r="K2102">
        <v>68</v>
      </c>
      <c r="L2102">
        <v>0</v>
      </c>
    </row>
    <row r="2103" spans="8:12">
      <c r="H2103" t="s">
        <v>272</v>
      </c>
      <c r="I2103" t="s">
        <v>243</v>
      </c>
      <c r="J2103">
        <v>12334</v>
      </c>
      <c r="K2103">
        <v>83</v>
      </c>
      <c r="L2103">
        <v>0</v>
      </c>
    </row>
    <row r="2104" spans="8:12">
      <c r="H2104" t="s">
        <v>272</v>
      </c>
      <c r="I2104" t="s">
        <v>244</v>
      </c>
      <c r="J2104">
        <v>12184</v>
      </c>
      <c r="K2104">
        <v>109</v>
      </c>
      <c r="L2104">
        <v>0</v>
      </c>
    </row>
    <row r="2105" spans="8:12">
      <c r="H2105" t="s">
        <v>272</v>
      </c>
      <c r="I2105" t="s">
        <v>245</v>
      </c>
      <c r="J2105">
        <v>12574</v>
      </c>
      <c r="K2105">
        <v>73</v>
      </c>
      <c r="L2105">
        <v>0</v>
      </c>
    </row>
    <row r="2106" spans="8:12">
      <c r="H2106" t="s">
        <v>272</v>
      </c>
      <c r="I2106" t="s">
        <v>39</v>
      </c>
      <c r="J2106">
        <v>12104</v>
      </c>
      <c r="K2106">
        <v>19</v>
      </c>
      <c r="L2106">
        <v>0</v>
      </c>
    </row>
    <row r="2107" spans="8:12">
      <c r="H2107" t="s">
        <v>272</v>
      </c>
      <c r="I2107" t="s">
        <v>246</v>
      </c>
      <c r="J2107">
        <v>10978</v>
      </c>
      <c r="K2107">
        <v>71</v>
      </c>
      <c r="L2107">
        <v>0</v>
      </c>
    </row>
    <row r="2108" spans="8:12">
      <c r="H2108" t="s">
        <v>272</v>
      </c>
      <c r="I2108" t="s">
        <v>247</v>
      </c>
      <c r="J2108">
        <v>9199</v>
      </c>
      <c r="K2108">
        <v>21</v>
      </c>
      <c r="L2108">
        <v>0</v>
      </c>
    </row>
    <row r="2109" spans="8:12">
      <c r="H2109" t="s">
        <v>272</v>
      </c>
      <c r="I2109" t="s">
        <v>248</v>
      </c>
      <c r="J2109">
        <v>8936</v>
      </c>
      <c r="K2109">
        <v>22</v>
      </c>
      <c r="L2109">
        <v>0</v>
      </c>
    </row>
    <row r="2110" spans="8:12">
      <c r="H2110" t="s">
        <v>272</v>
      </c>
      <c r="I2110" t="s">
        <v>40</v>
      </c>
      <c r="J2110">
        <v>7372</v>
      </c>
      <c r="K2110">
        <v>19</v>
      </c>
      <c r="L2110">
        <v>0</v>
      </c>
    </row>
    <row r="2111" spans="8:12">
      <c r="H2111" t="s">
        <v>272</v>
      </c>
      <c r="I2111" t="s">
        <v>249</v>
      </c>
      <c r="J2111">
        <v>4437</v>
      </c>
      <c r="K2111">
        <v>226</v>
      </c>
      <c r="L2111">
        <v>0</v>
      </c>
    </row>
    <row r="2112" spans="8:12">
      <c r="H2112" t="s">
        <v>272</v>
      </c>
      <c r="I2112" t="s">
        <v>250</v>
      </c>
      <c r="J2112">
        <v>4525</v>
      </c>
      <c r="K2112">
        <v>166</v>
      </c>
      <c r="L2112">
        <v>0</v>
      </c>
    </row>
    <row r="2113" spans="8:12">
      <c r="H2113" t="s">
        <v>272</v>
      </c>
      <c r="I2113" t="s">
        <v>251</v>
      </c>
      <c r="J2113">
        <v>4813</v>
      </c>
      <c r="K2113">
        <v>22</v>
      </c>
      <c r="L2113">
        <v>0</v>
      </c>
    </row>
    <row r="2114" spans="8:12">
      <c r="H2114" t="s">
        <v>273</v>
      </c>
      <c r="I2114" t="s">
        <v>17</v>
      </c>
      <c r="J2114">
        <v>5138</v>
      </c>
      <c r="K2114">
        <v>101</v>
      </c>
      <c r="L2114">
        <v>0</v>
      </c>
    </row>
    <row r="2115" spans="8:12">
      <c r="H2115" t="s">
        <v>273</v>
      </c>
      <c r="I2115" t="s">
        <v>180</v>
      </c>
      <c r="J2115">
        <v>4765</v>
      </c>
      <c r="K2115">
        <v>63</v>
      </c>
      <c r="L2115">
        <v>0</v>
      </c>
    </row>
    <row r="2116" spans="8:12">
      <c r="H2116" t="s">
        <v>273</v>
      </c>
      <c r="I2116" t="s">
        <v>181</v>
      </c>
      <c r="J2116">
        <v>5664</v>
      </c>
      <c r="K2116">
        <v>111</v>
      </c>
      <c r="L2116">
        <v>0</v>
      </c>
    </row>
    <row r="2117" spans="8:12">
      <c r="H2117" t="s">
        <v>273</v>
      </c>
      <c r="I2117" t="s">
        <v>182</v>
      </c>
      <c r="J2117">
        <v>7294</v>
      </c>
      <c r="K2117">
        <v>80</v>
      </c>
      <c r="L2117">
        <v>0</v>
      </c>
    </row>
    <row r="2118" spans="8:12">
      <c r="H2118" t="s">
        <v>273</v>
      </c>
      <c r="I2118" t="s">
        <v>18</v>
      </c>
      <c r="J2118">
        <v>7196</v>
      </c>
      <c r="K2118">
        <v>87</v>
      </c>
      <c r="L2118">
        <v>0</v>
      </c>
    </row>
    <row r="2119" spans="8:12">
      <c r="H2119" t="s">
        <v>273</v>
      </c>
      <c r="I2119" t="s">
        <v>183</v>
      </c>
      <c r="J2119">
        <v>9187</v>
      </c>
      <c r="K2119">
        <v>175</v>
      </c>
      <c r="L2119">
        <v>0</v>
      </c>
    </row>
    <row r="2120" spans="8:12">
      <c r="H2120" t="s">
        <v>273</v>
      </c>
      <c r="I2120" t="s">
        <v>184</v>
      </c>
      <c r="J2120">
        <v>9212</v>
      </c>
      <c r="K2120">
        <v>204</v>
      </c>
      <c r="L2120">
        <v>0</v>
      </c>
    </row>
    <row r="2121" spans="8:12">
      <c r="H2121" t="s">
        <v>273</v>
      </c>
      <c r="I2121" t="s">
        <v>185</v>
      </c>
      <c r="J2121">
        <v>8091</v>
      </c>
      <c r="K2121">
        <v>53</v>
      </c>
      <c r="L2121">
        <v>0</v>
      </c>
    </row>
    <row r="2122" spans="8:12">
      <c r="H2122" t="s">
        <v>273</v>
      </c>
      <c r="I2122" t="s">
        <v>19</v>
      </c>
      <c r="J2122">
        <v>9273</v>
      </c>
      <c r="K2122">
        <v>24</v>
      </c>
      <c r="L2122">
        <v>0</v>
      </c>
    </row>
    <row r="2123" spans="8:12">
      <c r="H2123" t="s">
        <v>273</v>
      </c>
      <c r="I2123" t="s">
        <v>186</v>
      </c>
      <c r="J2123">
        <v>9092</v>
      </c>
      <c r="K2123">
        <v>79</v>
      </c>
      <c r="L2123">
        <v>0</v>
      </c>
    </row>
    <row r="2124" spans="8:12">
      <c r="H2124" t="s">
        <v>273</v>
      </c>
      <c r="I2124" t="s">
        <v>187</v>
      </c>
      <c r="J2124">
        <v>8331</v>
      </c>
      <c r="K2124">
        <v>67</v>
      </c>
      <c r="L2124">
        <v>0</v>
      </c>
    </row>
    <row r="2125" spans="8:12">
      <c r="H2125" t="s">
        <v>273</v>
      </c>
      <c r="I2125" t="s">
        <v>188</v>
      </c>
      <c r="J2125">
        <v>8110</v>
      </c>
      <c r="K2125">
        <v>21</v>
      </c>
      <c r="L2125">
        <v>0</v>
      </c>
    </row>
    <row r="2126" spans="8:12">
      <c r="H2126" t="s">
        <v>273</v>
      </c>
      <c r="I2126" t="s">
        <v>20</v>
      </c>
      <c r="J2126">
        <v>10049</v>
      </c>
      <c r="K2126">
        <v>20</v>
      </c>
      <c r="L2126">
        <v>0</v>
      </c>
    </row>
    <row r="2127" spans="8:12">
      <c r="H2127" t="s">
        <v>273</v>
      </c>
      <c r="I2127" t="s">
        <v>189</v>
      </c>
      <c r="J2127">
        <v>11717</v>
      </c>
      <c r="K2127">
        <v>145</v>
      </c>
      <c r="L2127">
        <v>0</v>
      </c>
    </row>
    <row r="2128" spans="8:12">
      <c r="H2128" t="s">
        <v>273</v>
      </c>
      <c r="I2128" t="s">
        <v>190</v>
      </c>
      <c r="J2128">
        <v>14269</v>
      </c>
      <c r="K2128">
        <v>145</v>
      </c>
      <c r="L2128">
        <v>0</v>
      </c>
    </row>
    <row r="2129" spans="8:12">
      <c r="H2129" t="s">
        <v>273</v>
      </c>
      <c r="I2129" t="s">
        <v>191</v>
      </c>
      <c r="J2129">
        <v>13432</v>
      </c>
      <c r="K2129">
        <v>114</v>
      </c>
      <c r="L2129">
        <v>0</v>
      </c>
    </row>
    <row r="2130" spans="8:12">
      <c r="H2130" t="s">
        <v>273</v>
      </c>
      <c r="I2130" t="s">
        <v>21</v>
      </c>
      <c r="J2130">
        <v>13838</v>
      </c>
      <c r="K2130">
        <v>65</v>
      </c>
      <c r="L2130">
        <v>0</v>
      </c>
    </row>
    <row r="2131" spans="8:12">
      <c r="H2131" t="s">
        <v>273</v>
      </c>
      <c r="I2131" t="s">
        <v>192</v>
      </c>
      <c r="J2131">
        <v>13919</v>
      </c>
      <c r="K2131">
        <v>108</v>
      </c>
      <c r="L2131">
        <v>0</v>
      </c>
    </row>
    <row r="2132" spans="8:12">
      <c r="H2132" t="s">
        <v>273</v>
      </c>
      <c r="I2132" t="s">
        <v>193</v>
      </c>
      <c r="J2132">
        <v>13506</v>
      </c>
      <c r="K2132">
        <v>144</v>
      </c>
      <c r="L2132">
        <v>0</v>
      </c>
    </row>
    <row r="2133" spans="8:12">
      <c r="H2133" t="s">
        <v>273</v>
      </c>
      <c r="I2133" t="s">
        <v>194</v>
      </c>
      <c r="J2133">
        <v>13512</v>
      </c>
      <c r="K2133">
        <v>57</v>
      </c>
      <c r="L2133">
        <v>0</v>
      </c>
    </row>
    <row r="2134" spans="8:12">
      <c r="H2134" t="s">
        <v>273</v>
      </c>
      <c r="I2134" t="s">
        <v>22</v>
      </c>
      <c r="J2134">
        <v>13155</v>
      </c>
      <c r="K2134">
        <v>76</v>
      </c>
      <c r="L2134">
        <v>0</v>
      </c>
    </row>
    <row r="2135" spans="8:12">
      <c r="H2135" t="s">
        <v>273</v>
      </c>
      <c r="I2135" t="s">
        <v>195</v>
      </c>
      <c r="J2135">
        <v>14283</v>
      </c>
      <c r="K2135">
        <v>95</v>
      </c>
      <c r="L2135">
        <v>0</v>
      </c>
    </row>
    <row r="2136" spans="8:12">
      <c r="H2136" t="s">
        <v>273</v>
      </c>
      <c r="I2136" t="s">
        <v>196</v>
      </c>
      <c r="J2136">
        <v>14499</v>
      </c>
      <c r="K2136">
        <v>20</v>
      </c>
      <c r="L2136">
        <v>0</v>
      </c>
    </row>
    <row r="2137" spans="8:12">
      <c r="H2137" t="s">
        <v>273</v>
      </c>
      <c r="I2137" t="s">
        <v>197</v>
      </c>
      <c r="J2137">
        <v>14316</v>
      </c>
      <c r="K2137">
        <v>70</v>
      </c>
      <c r="L2137">
        <v>0</v>
      </c>
    </row>
    <row r="2138" spans="8:12">
      <c r="H2138" t="s">
        <v>273</v>
      </c>
      <c r="I2138" t="s">
        <v>23</v>
      </c>
      <c r="J2138">
        <v>14510</v>
      </c>
      <c r="K2138">
        <v>62</v>
      </c>
      <c r="L2138">
        <v>0</v>
      </c>
    </row>
    <row r="2139" spans="8:12">
      <c r="H2139" t="s">
        <v>273</v>
      </c>
      <c r="I2139" t="s">
        <v>198</v>
      </c>
      <c r="J2139">
        <v>13466</v>
      </c>
      <c r="K2139">
        <v>82</v>
      </c>
      <c r="L2139">
        <v>0</v>
      </c>
    </row>
    <row r="2140" spans="8:12">
      <c r="H2140" t="s">
        <v>273</v>
      </c>
      <c r="I2140" t="s">
        <v>199</v>
      </c>
      <c r="J2140">
        <v>13783</v>
      </c>
      <c r="K2140">
        <v>65</v>
      </c>
      <c r="L2140">
        <v>0</v>
      </c>
    </row>
    <row r="2141" spans="8:12">
      <c r="H2141" t="s">
        <v>273</v>
      </c>
      <c r="I2141" t="s">
        <v>200</v>
      </c>
      <c r="J2141">
        <v>14349</v>
      </c>
      <c r="K2141">
        <v>87</v>
      </c>
      <c r="L2141">
        <v>0</v>
      </c>
    </row>
    <row r="2142" spans="8:12">
      <c r="H2142" t="s">
        <v>273</v>
      </c>
      <c r="I2142" t="s">
        <v>24</v>
      </c>
      <c r="J2142">
        <v>13759</v>
      </c>
      <c r="K2142">
        <v>96</v>
      </c>
      <c r="L2142">
        <v>0</v>
      </c>
    </row>
    <row r="2143" spans="8:12">
      <c r="H2143" t="s">
        <v>273</v>
      </c>
      <c r="I2143" t="s">
        <v>201</v>
      </c>
      <c r="J2143">
        <v>12994</v>
      </c>
      <c r="K2143">
        <v>34</v>
      </c>
      <c r="L2143">
        <v>0</v>
      </c>
    </row>
    <row r="2144" spans="8:12">
      <c r="H2144" t="s">
        <v>273</v>
      </c>
      <c r="I2144" t="s">
        <v>202</v>
      </c>
      <c r="J2144">
        <v>12272</v>
      </c>
      <c r="K2144">
        <v>102</v>
      </c>
      <c r="L2144">
        <v>0</v>
      </c>
    </row>
    <row r="2145" spans="8:12">
      <c r="H2145" t="s">
        <v>273</v>
      </c>
      <c r="I2145" t="s">
        <v>203</v>
      </c>
      <c r="J2145">
        <v>12296</v>
      </c>
      <c r="K2145">
        <v>49</v>
      </c>
      <c r="L2145">
        <v>0</v>
      </c>
    </row>
    <row r="2146" spans="8:12">
      <c r="H2146" t="s">
        <v>273</v>
      </c>
      <c r="I2146" t="s">
        <v>25</v>
      </c>
      <c r="J2146">
        <v>11820</v>
      </c>
      <c r="K2146">
        <v>88</v>
      </c>
      <c r="L2146">
        <v>0</v>
      </c>
    </row>
    <row r="2147" spans="8:12">
      <c r="H2147" t="s">
        <v>273</v>
      </c>
      <c r="I2147" t="s">
        <v>204</v>
      </c>
      <c r="J2147">
        <v>11068</v>
      </c>
      <c r="K2147">
        <v>35</v>
      </c>
      <c r="L2147">
        <v>0</v>
      </c>
    </row>
    <row r="2148" spans="8:12">
      <c r="H2148" t="s">
        <v>273</v>
      </c>
      <c r="I2148" t="s">
        <v>205</v>
      </c>
      <c r="J2148">
        <v>10814</v>
      </c>
      <c r="K2148">
        <v>94</v>
      </c>
      <c r="L2148">
        <v>0</v>
      </c>
    </row>
    <row r="2149" spans="8:12">
      <c r="H2149" t="s">
        <v>273</v>
      </c>
      <c r="I2149" t="s">
        <v>206</v>
      </c>
      <c r="J2149">
        <v>10540</v>
      </c>
      <c r="K2149">
        <v>233</v>
      </c>
      <c r="L2149">
        <v>0</v>
      </c>
    </row>
    <row r="2150" spans="8:12">
      <c r="H2150" t="s">
        <v>273</v>
      </c>
      <c r="I2150" t="s">
        <v>26</v>
      </c>
      <c r="J2150">
        <v>9773</v>
      </c>
      <c r="K2150">
        <v>63</v>
      </c>
      <c r="L2150">
        <v>0</v>
      </c>
    </row>
    <row r="2151" spans="8:12">
      <c r="H2151" t="s">
        <v>273</v>
      </c>
      <c r="I2151" t="s">
        <v>207</v>
      </c>
      <c r="J2151">
        <v>9982</v>
      </c>
      <c r="K2151">
        <v>78</v>
      </c>
      <c r="L2151">
        <v>0</v>
      </c>
    </row>
    <row r="2152" spans="8:12">
      <c r="H2152" t="s">
        <v>273</v>
      </c>
      <c r="I2152" t="s">
        <v>208</v>
      </c>
      <c r="J2152">
        <v>9411</v>
      </c>
      <c r="K2152">
        <v>199</v>
      </c>
      <c r="L2152">
        <v>0</v>
      </c>
    </row>
    <row r="2153" spans="8:12">
      <c r="H2153" t="s">
        <v>273</v>
      </c>
      <c r="I2153" t="s">
        <v>209</v>
      </c>
      <c r="J2153">
        <v>9173</v>
      </c>
      <c r="K2153">
        <v>66</v>
      </c>
      <c r="L2153">
        <v>0</v>
      </c>
    </row>
    <row r="2154" spans="8:12">
      <c r="H2154" t="s">
        <v>273</v>
      </c>
      <c r="I2154" t="s">
        <v>27</v>
      </c>
      <c r="J2154">
        <v>8874</v>
      </c>
      <c r="K2154">
        <v>88</v>
      </c>
      <c r="L2154">
        <v>0</v>
      </c>
    </row>
    <row r="2155" spans="8:12">
      <c r="H2155" t="s">
        <v>273</v>
      </c>
      <c r="I2155" t="s">
        <v>210</v>
      </c>
      <c r="J2155">
        <v>8690</v>
      </c>
      <c r="K2155">
        <v>85</v>
      </c>
      <c r="L2155">
        <v>0</v>
      </c>
    </row>
    <row r="2156" spans="8:12">
      <c r="H2156" t="s">
        <v>273</v>
      </c>
      <c r="I2156" t="s">
        <v>211</v>
      </c>
      <c r="J2156">
        <v>8564</v>
      </c>
      <c r="K2156">
        <v>24</v>
      </c>
      <c r="L2156">
        <v>0</v>
      </c>
    </row>
    <row r="2157" spans="8:12">
      <c r="H2157" t="s">
        <v>273</v>
      </c>
      <c r="I2157" t="s">
        <v>212</v>
      </c>
      <c r="J2157">
        <v>9203</v>
      </c>
      <c r="K2157">
        <v>53</v>
      </c>
      <c r="L2157">
        <v>0</v>
      </c>
    </row>
    <row r="2158" spans="8:12">
      <c r="H2158" t="s">
        <v>273</v>
      </c>
      <c r="I2158" t="s">
        <v>28</v>
      </c>
      <c r="J2158">
        <v>9415</v>
      </c>
      <c r="K2158">
        <v>26</v>
      </c>
      <c r="L2158">
        <v>0</v>
      </c>
    </row>
    <row r="2159" spans="8:12">
      <c r="H2159" t="s">
        <v>273</v>
      </c>
      <c r="I2159" t="s">
        <v>213</v>
      </c>
      <c r="J2159">
        <v>9509</v>
      </c>
      <c r="K2159">
        <v>27</v>
      </c>
      <c r="L2159">
        <v>0</v>
      </c>
    </row>
    <row r="2160" spans="8:12">
      <c r="H2160" t="s">
        <v>273</v>
      </c>
      <c r="I2160" t="s">
        <v>214</v>
      </c>
      <c r="J2160">
        <v>9667</v>
      </c>
      <c r="K2160">
        <v>22</v>
      </c>
      <c r="L2160">
        <v>0</v>
      </c>
    </row>
    <row r="2161" spans="8:12">
      <c r="H2161" t="s">
        <v>273</v>
      </c>
      <c r="I2161" t="s">
        <v>215</v>
      </c>
      <c r="J2161">
        <v>9267</v>
      </c>
      <c r="K2161">
        <v>150</v>
      </c>
      <c r="L2161">
        <v>0</v>
      </c>
    </row>
    <row r="2162" spans="8:12">
      <c r="H2162" t="s">
        <v>273</v>
      </c>
      <c r="I2162" t="s">
        <v>29</v>
      </c>
      <c r="J2162">
        <v>9373</v>
      </c>
      <c r="K2162">
        <v>84</v>
      </c>
      <c r="L2162">
        <v>0</v>
      </c>
    </row>
    <row r="2163" spans="8:12">
      <c r="H2163" t="s">
        <v>273</v>
      </c>
      <c r="I2163" t="s">
        <v>216</v>
      </c>
      <c r="J2163">
        <v>9685</v>
      </c>
      <c r="K2163">
        <v>53</v>
      </c>
      <c r="L2163">
        <v>0</v>
      </c>
    </row>
    <row r="2164" spans="8:12">
      <c r="H2164" t="s">
        <v>273</v>
      </c>
      <c r="I2164" t="s">
        <v>217</v>
      </c>
      <c r="J2164">
        <v>9110</v>
      </c>
      <c r="K2164">
        <v>88</v>
      </c>
      <c r="L2164">
        <v>0</v>
      </c>
    </row>
    <row r="2165" spans="8:12">
      <c r="H2165" t="s">
        <v>273</v>
      </c>
      <c r="I2165" t="s">
        <v>218</v>
      </c>
      <c r="J2165">
        <v>9247</v>
      </c>
      <c r="K2165">
        <v>22</v>
      </c>
      <c r="L2165">
        <v>0</v>
      </c>
    </row>
    <row r="2166" spans="8:12">
      <c r="H2166" t="s">
        <v>273</v>
      </c>
      <c r="I2166" t="s">
        <v>30</v>
      </c>
      <c r="J2166">
        <v>9173</v>
      </c>
      <c r="K2166">
        <v>105</v>
      </c>
      <c r="L2166">
        <v>0</v>
      </c>
    </row>
    <row r="2167" spans="8:12">
      <c r="H2167" t="s">
        <v>273</v>
      </c>
      <c r="I2167" t="s">
        <v>219</v>
      </c>
      <c r="J2167">
        <v>9626</v>
      </c>
      <c r="K2167">
        <v>23</v>
      </c>
      <c r="L2167">
        <v>0</v>
      </c>
    </row>
    <row r="2168" spans="8:12">
      <c r="H2168" t="s">
        <v>273</v>
      </c>
      <c r="I2168" t="s">
        <v>220</v>
      </c>
      <c r="J2168">
        <v>9481</v>
      </c>
      <c r="K2168">
        <v>106</v>
      </c>
      <c r="L2168">
        <v>0</v>
      </c>
    </row>
    <row r="2169" spans="8:12">
      <c r="H2169" t="s">
        <v>273</v>
      </c>
      <c r="I2169" t="s">
        <v>221</v>
      </c>
      <c r="J2169">
        <v>8777</v>
      </c>
      <c r="K2169">
        <v>108</v>
      </c>
      <c r="L2169">
        <v>0</v>
      </c>
    </row>
    <row r="2170" spans="8:12">
      <c r="H2170" t="s">
        <v>273</v>
      </c>
      <c r="I2170" t="s">
        <v>31</v>
      </c>
      <c r="J2170">
        <v>9511</v>
      </c>
      <c r="K2170">
        <v>25</v>
      </c>
      <c r="L2170">
        <v>0</v>
      </c>
    </row>
    <row r="2171" spans="8:12">
      <c r="H2171" t="s">
        <v>273</v>
      </c>
      <c r="I2171" t="s">
        <v>222</v>
      </c>
      <c r="J2171">
        <v>9312</v>
      </c>
      <c r="K2171">
        <v>78</v>
      </c>
      <c r="L2171">
        <v>0</v>
      </c>
    </row>
    <row r="2172" spans="8:12">
      <c r="H2172" t="s">
        <v>273</v>
      </c>
      <c r="I2172" t="s">
        <v>223</v>
      </c>
      <c r="J2172">
        <v>9338</v>
      </c>
      <c r="K2172">
        <v>102</v>
      </c>
      <c r="L2172">
        <v>0</v>
      </c>
    </row>
    <row r="2173" spans="8:12">
      <c r="H2173" t="s">
        <v>273</v>
      </c>
      <c r="I2173" t="s">
        <v>224</v>
      </c>
      <c r="J2173">
        <v>9009</v>
      </c>
      <c r="K2173">
        <v>91</v>
      </c>
      <c r="L2173">
        <v>0</v>
      </c>
    </row>
    <row r="2174" spans="8:12">
      <c r="H2174" t="s">
        <v>273</v>
      </c>
      <c r="I2174" t="s">
        <v>32</v>
      </c>
      <c r="J2174">
        <v>8556</v>
      </c>
      <c r="K2174">
        <v>70</v>
      </c>
      <c r="L2174">
        <v>0</v>
      </c>
    </row>
    <row r="2175" spans="8:12">
      <c r="H2175" t="s">
        <v>273</v>
      </c>
      <c r="I2175" t="s">
        <v>225</v>
      </c>
      <c r="J2175">
        <v>8627</v>
      </c>
      <c r="K2175">
        <v>25</v>
      </c>
      <c r="L2175">
        <v>0</v>
      </c>
    </row>
    <row r="2176" spans="8:12">
      <c r="H2176" t="s">
        <v>273</v>
      </c>
      <c r="I2176" t="s">
        <v>226</v>
      </c>
      <c r="J2176">
        <v>8449</v>
      </c>
      <c r="K2176">
        <v>37</v>
      </c>
      <c r="L2176">
        <v>0</v>
      </c>
    </row>
    <row r="2177" spans="8:12">
      <c r="H2177" t="s">
        <v>273</v>
      </c>
      <c r="I2177" t="s">
        <v>227</v>
      </c>
      <c r="J2177">
        <v>8380</v>
      </c>
      <c r="K2177">
        <v>75</v>
      </c>
      <c r="L2177">
        <v>0</v>
      </c>
    </row>
    <row r="2178" spans="8:12">
      <c r="H2178" t="s">
        <v>273</v>
      </c>
      <c r="I2178" t="s">
        <v>33</v>
      </c>
      <c r="J2178">
        <v>8991</v>
      </c>
      <c r="K2178">
        <v>95</v>
      </c>
      <c r="L2178">
        <v>0</v>
      </c>
    </row>
    <row r="2179" spans="8:12">
      <c r="H2179" t="s">
        <v>273</v>
      </c>
      <c r="I2179" t="s">
        <v>228</v>
      </c>
      <c r="J2179">
        <v>8311</v>
      </c>
      <c r="K2179">
        <v>29</v>
      </c>
      <c r="L2179">
        <v>0</v>
      </c>
    </row>
    <row r="2180" spans="8:12">
      <c r="H2180" t="s">
        <v>273</v>
      </c>
      <c r="I2180" t="s">
        <v>229</v>
      </c>
      <c r="J2180">
        <v>8466</v>
      </c>
      <c r="K2180">
        <v>86</v>
      </c>
      <c r="L2180">
        <v>0</v>
      </c>
    </row>
    <row r="2181" spans="8:12">
      <c r="H2181" t="s">
        <v>273</v>
      </c>
      <c r="I2181" t="s">
        <v>230</v>
      </c>
      <c r="J2181">
        <v>7544</v>
      </c>
      <c r="K2181">
        <v>101</v>
      </c>
      <c r="L2181">
        <v>0</v>
      </c>
    </row>
    <row r="2182" spans="8:12">
      <c r="H2182" t="s">
        <v>273</v>
      </c>
      <c r="I2182" t="s">
        <v>34</v>
      </c>
      <c r="J2182">
        <v>7803</v>
      </c>
      <c r="K2182">
        <v>223</v>
      </c>
      <c r="L2182">
        <v>0</v>
      </c>
    </row>
    <row r="2183" spans="8:12">
      <c r="H2183" t="s">
        <v>273</v>
      </c>
      <c r="I2183" t="s">
        <v>231</v>
      </c>
      <c r="J2183">
        <v>7125</v>
      </c>
      <c r="K2183">
        <v>69</v>
      </c>
      <c r="L2183">
        <v>0</v>
      </c>
    </row>
    <row r="2184" spans="8:12">
      <c r="H2184" t="s">
        <v>273</v>
      </c>
      <c r="I2184" t="s">
        <v>232</v>
      </c>
      <c r="J2184">
        <v>7212</v>
      </c>
      <c r="K2184">
        <v>82</v>
      </c>
      <c r="L2184">
        <v>0</v>
      </c>
    </row>
    <row r="2185" spans="8:12">
      <c r="H2185" t="s">
        <v>273</v>
      </c>
      <c r="I2185" t="s">
        <v>233</v>
      </c>
      <c r="J2185">
        <v>7278</v>
      </c>
      <c r="K2185">
        <v>105</v>
      </c>
      <c r="L2185">
        <v>0</v>
      </c>
    </row>
    <row r="2186" spans="8:12">
      <c r="H2186" t="s">
        <v>273</v>
      </c>
      <c r="I2186" t="s">
        <v>35</v>
      </c>
      <c r="J2186">
        <v>7328</v>
      </c>
      <c r="K2186">
        <v>109</v>
      </c>
      <c r="L2186">
        <v>0</v>
      </c>
    </row>
    <row r="2187" spans="8:12">
      <c r="H2187" t="s">
        <v>273</v>
      </c>
      <c r="I2187" t="s">
        <v>234</v>
      </c>
      <c r="J2187">
        <v>8736</v>
      </c>
      <c r="K2187">
        <v>83</v>
      </c>
      <c r="L2187">
        <v>0</v>
      </c>
    </row>
    <row r="2188" spans="8:12">
      <c r="H2188" t="s">
        <v>273</v>
      </c>
      <c r="I2188" t="s">
        <v>235</v>
      </c>
      <c r="J2188">
        <v>8888</v>
      </c>
      <c r="K2188">
        <v>109</v>
      </c>
      <c r="L2188">
        <v>0</v>
      </c>
    </row>
    <row r="2189" spans="8:12">
      <c r="H2189" t="s">
        <v>273</v>
      </c>
      <c r="I2189" t="s">
        <v>236</v>
      </c>
      <c r="J2189">
        <v>9561</v>
      </c>
      <c r="K2189">
        <v>119</v>
      </c>
      <c r="L2189">
        <v>0</v>
      </c>
    </row>
    <row r="2190" spans="8:12">
      <c r="H2190" t="s">
        <v>273</v>
      </c>
      <c r="I2190" t="s">
        <v>36</v>
      </c>
      <c r="J2190">
        <v>9907</v>
      </c>
      <c r="K2190">
        <v>24</v>
      </c>
      <c r="L2190">
        <v>0</v>
      </c>
    </row>
    <row r="2191" spans="8:12">
      <c r="H2191" t="s">
        <v>273</v>
      </c>
      <c r="I2191" t="s">
        <v>237</v>
      </c>
      <c r="J2191">
        <v>9840</v>
      </c>
      <c r="K2191">
        <v>36</v>
      </c>
      <c r="L2191">
        <v>0</v>
      </c>
    </row>
    <row r="2192" spans="8:12">
      <c r="H2192" t="s">
        <v>273</v>
      </c>
      <c r="I2192" t="s">
        <v>238</v>
      </c>
      <c r="J2192">
        <v>10265</v>
      </c>
      <c r="K2192">
        <v>45</v>
      </c>
      <c r="L2192">
        <v>0</v>
      </c>
    </row>
    <row r="2193" spans="8:12">
      <c r="H2193" t="s">
        <v>273</v>
      </c>
      <c r="I2193" t="s">
        <v>239</v>
      </c>
      <c r="J2193">
        <v>10575</v>
      </c>
      <c r="K2193">
        <v>92</v>
      </c>
      <c r="L2193">
        <v>0</v>
      </c>
    </row>
    <row r="2194" spans="8:12">
      <c r="H2194" t="s">
        <v>273</v>
      </c>
      <c r="I2194" t="s">
        <v>37</v>
      </c>
      <c r="J2194">
        <v>10654</v>
      </c>
      <c r="K2194">
        <v>123</v>
      </c>
      <c r="L2194">
        <v>0</v>
      </c>
    </row>
    <row r="2195" spans="8:12">
      <c r="H2195" t="s">
        <v>273</v>
      </c>
      <c r="I2195" t="s">
        <v>240</v>
      </c>
      <c r="J2195">
        <v>10035</v>
      </c>
      <c r="K2195">
        <v>91</v>
      </c>
      <c r="L2195">
        <v>0</v>
      </c>
    </row>
    <row r="2196" spans="8:12">
      <c r="H2196" t="s">
        <v>273</v>
      </c>
      <c r="I2196" t="s">
        <v>241</v>
      </c>
      <c r="J2196">
        <v>10944</v>
      </c>
      <c r="K2196">
        <v>87</v>
      </c>
      <c r="L2196">
        <v>0</v>
      </c>
    </row>
    <row r="2197" spans="8:12">
      <c r="H2197" t="s">
        <v>273</v>
      </c>
      <c r="I2197" t="s">
        <v>242</v>
      </c>
      <c r="J2197">
        <v>10874</v>
      </c>
      <c r="K2197">
        <v>107</v>
      </c>
      <c r="L2197">
        <v>0</v>
      </c>
    </row>
    <row r="2198" spans="8:12">
      <c r="H2198" t="s">
        <v>273</v>
      </c>
      <c r="I2198" t="s">
        <v>38</v>
      </c>
      <c r="J2198">
        <v>10359</v>
      </c>
      <c r="K2198">
        <v>76</v>
      </c>
      <c r="L2198">
        <v>0</v>
      </c>
    </row>
    <row r="2199" spans="8:12">
      <c r="H2199" t="s">
        <v>273</v>
      </c>
      <c r="I2199" t="s">
        <v>243</v>
      </c>
      <c r="J2199">
        <v>10711</v>
      </c>
      <c r="K2199">
        <v>34</v>
      </c>
      <c r="L2199">
        <v>0</v>
      </c>
    </row>
    <row r="2200" spans="8:12">
      <c r="H2200" t="s">
        <v>273</v>
      </c>
      <c r="I2200" t="s">
        <v>244</v>
      </c>
      <c r="J2200">
        <v>10555</v>
      </c>
      <c r="K2200">
        <v>101</v>
      </c>
      <c r="L2200">
        <v>0</v>
      </c>
    </row>
    <row r="2201" spans="8:12">
      <c r="H2201" t="s">
        <v>273</v>
      </c>
      <c r="I2201" t="s">
        <v>245</v>
      </c>
      <c r="J2201">
        <v>10799</v>
      </c>
      <c r="K2201">
        <v>40</v>
      </c>
      <c r="L2201">
        <v>0</v>
      </c>
    </row>
    <row r="2202" spans="8:12">
      <c r="H2202" t="s">
        <v>273</v>
      </c>
      <c r="I2202" t="s">
        <v>39</v>
      </c>
      <c r="J2202">
        <v>10790</v>
      </c>
      <c r="K2202">
        <v>76</v>
      </c>
      <c r="L2202">
        <v>0</v>
      </c>
    </row>
    <row r="2203" spans="8:12">
      <c r="H2203" t="s">
        <v>273</v>
      </c>
      <c r="I2203" t="s">
        <v>246</v>
      </c>
      <c r="J2203">
        <v>9524</v>
      </c>
      <c r="K2203">
        <v>78</v>
      </c>
      <c r="L2203">
        <v>0</v>
      </c>
    </row>
    <row r="2204" spans="8:12">
      <c r="H2204" t="s">
        <v>273</v>
      </c>
      <c r="I2204" t="s">
        <v>247</v>
      </c>
      <c r="J2204">
        <v>7861</v>
      </c>
      <c r="K2204">
        <v>119</v>
      </c>
      <c r="L2204">
        <v>0</v>
      </c>
    </row>
    <row r="2205" spans="8:12">
      <c r="H2205" t="s">
        <v>273</v>
      </c>
      <c r="I2205" t="s">
        <v>248</v>
      </c>
      <c r="J2205">
        <v>7785</v>
      </c>
      <c r="K2205">
        <v>70</v>
      </c>
      <c r="L2205">
        <v>0</v>
      </c>
    </row>
    <row r="2206" spans="8:12">
      <c r="H2206" t="s">
        <v>273</v>
      </c>
      <c r="I2206" t="s">
        <v>40</v>
      </c>
      <c r="J2206">
        <v>6203</v>
      </c>
      <c r="K2206">
        <v>45</v>
      </c>
      <c r="L2206">
        <v>0</v>
      </c>
    </row>
    <row r="2207" spans="8:12">
      <c r="H2207" t="s">
        <v>273</v>
      </c>
      <c r="I2207" t="s">
        <v>249</v>
      </c>
      <c r="J2207">
        <v>4013</v>
      </c>
      <c r="K2207">
        <v>99</v>
      </c>
      <c r="L2207">
        <v>0</v>
      </c>
    </row>
    <row r="2208" spans="8:12">
      <c r="H2208" t="s">
        <v>273</v>
      </c>
      <c r="I2208" t="s">
        <v>250</v>
      </c>
      <c r="J2208">
        <v>3296</v>
      </c>
      <c r="K2208">
        <v>123</v>
      </c>
      <c r="L2208">
        <v>0</v>
      </c>
    </row>
    <row r="2209" spans="8:12">
      <c r="H2209" t="s">
        <v>273</v>
      </c>
      <c r="I2209" t="s">
        <v>251</v>
      </c>
      <c r="J2209">
        <v>2590</v>
      </c>
      <c r="K2209">
        <v>85</v>
      </c>
      <c r="L2209">
        <v>0</v>
      </c>
    </row>
    <row r="2210" spans="8:12">
      <c r="H2210" t="s">
        <v>274</v>
      </c>
      <c r="I2210" t="s">
        <v>17</v>
      </c>
      <c r="J2210">
        <v>2333</v>
      </c>
      <c r="K2210">
        <v>74</v>
      </c>
      <c r="L2210">
        <v>0</v>
      </c>
    </row>
    <row r="2211" spans="8:12">
      <c r="H2211" t="s">
        <v>274</v>
      </c>
      <c r="I2211" t="s">
        <v>180</v>
      </c>
      <c r="J2211">
        <v>2005</v>
      </c>
      <c r="K2211">
        <v>119</v>
      </c>
      <c r="L2211">
        <v>0</v>
      </c>
    </row>
    <row r="2212" spans="8:12">
      <c r="H2212" t="s">
        <v>274</v>
      </c>
      <c r="I2212" t="s">
        <v>181</v>
      </c>
      <c r="J2212">
        <v>2160</v>
      </c>
      <c r="K2212">
        <v>83</v>
      </c>
      <c r="L2212">
        <v>0</v>
      </c>
    </row>
    <row r="2213" spans="8:12">
      <c r="H2213" t="s">
        <v>274</v>
      </c>
      <c r="I2213" t="s">
        <v>182</v>
      </c>
      <c r="J2213">
        <v>2852</v>
      </c>
      <c r="K2213">
        <v>135</v>
      </c>
      <c r="L2213">
        <v>0</v>
      </c>
    </row>
    <row r="2214" spans="8:12">
      <c r="H2214" t="s">
        <v>274</v>
      </c>
      <c r="I2214" t="s">
        <v>18</v>
      </c>
      <c r="J2214">
        <v>3087</v>
      </c>
      <c r="K2214">
        <v>61</v>
      </c>
      <c r="L2214">
        <v>0</v>
      </c>
    </row>
    <row r="2215" spans="8:12">
      <c r="H2215" t="s">
        <v>274</v>
      </c>
      <c r="I2215" t="s">
        <v>183</v>
      </c>
      <c r="J2215">
        <v>3229</v>
      </c>
      <c r="K2215">
        <v>68</v>
      </c>
      <c r="L2215">
        <v>0</v>
      </c>
    </row>
    <row r="2216" spans="8:12">
      <c r="H2216" t="s">
        <v>274</v>
      </c>
      <c r="I2216" t="s">
        <v>184</v>
      </c>
      <c r="J2216">
        <v>3207</v>
      </c>
      <c r="K2216">
        <v>32</v>
      </c>
      <c r="L2216">
        <v>0</v>
      </c>
    </row>
    <row r="2217" spans="8:12">
      <c r="H2217" t="s">
        <v>274</v>
      </c>
      <c r="I2217" t="s">
        <v>185</v>
      </c>
      <c r="J2217">
        <v>2692</v>
      </c>
      <c r="K2217">
        <v>56</v>
      </c>
      <c r="L2217">
        <v>0</v>
      </c>
    </row>
    <row r="2218" spans="8:12">
      <c r="H2218" t="s">
        <v>274</v>
      </c>
      <c r="I2218" t="s">
        <v>19</v>
      </c>
      <c r="J2218">
        <v>2467</v>
      </c>
      <c r="K2218">
        <v>26</v>
      </c>
      <c r="L2218">
        <v>0</v>
      </c>
    </row>
    <row r="2219" spans="8:12">
      <c r="H2219" t="s">
        <v>274</v>
      </c>
      <c r="I2219" t="s">
        <v>186</v>
      </c>
      <c r="J2219">
        <v>2459</v>
      </c>
      <c r="K2219">
        <v>101</v>
      </c>
      <c r="L2219">
        <v>0</v>
      </c>
    </row>
    <row r="2220" spans="8:12">
      <c r="H2220" t="s">
        <v>274</v>
      </c>
      <c r="I2220" t="s">
        <v>187</v>
      </c>
      <c r="J2220">
        <v>3187</v>
      </c>
      <c r="K2220">
        <v>115</v>
      </c>
      <c r="L2220">
        <v>0</v>
      </c>
    </row>
    <row r="2221" spans="8:12">
      <c r="H2221" t="s">
        <v>274</v>
      </c>
      <c r="I2221" t="s">
        <v>188</v>
      </c>
      <c r="J2221">
        <v>3082</v>
      </c>
      <c r="K2221">
        <v>26</v>
      </c>
      <c r="L2221">
        <v>0</v>
      </c>
    </row>
    <row r="2222" spans="8:12">
      <c r="H2222" t="s">
        <v>274</v>
      </c>
      <c r="I2222" t="s">
        <v>20</v>
      </c>
      <c r="J2222">
        <v>3581</v>
      </c>
      <c r="K2222">
        <v>38</v>
      </c>
      <c r="L2222">
        <v>0</v>
      </c>
    </row>
    <row r="2223" spans="8:12">
      <c r="H2223" t="s">
        <v>274</v>
      </c>
      <c r="I2223" t="s">
        <v>189</v>
      </c>
      <c r="J2223">
        <v>4828</v>
      </c>
      <c r="K2223">
        <v>259</v>
      </c>
      <c r="L2223">
        <v>0</v>
      </c>
    </row>
    <row r="2224" spans="8:12">
      <c r="H2224" t="s">
        <v>274</v>
      </c>
      <c r="I2224" t="s">
        <v>190</v>
      </c>
      <c r="J2224">
        <v>6361</v>
      </c>
      <c r="K2224">
        <v>106</v>
      </c>
      <c r="L2224">
        <v>0</v>
      </c>
    </row>
    <row r="2225" spans="8:12">
      <c r="H2225" t="s">
        <v>274</v>
      </c>
      <c r="I2225" t="s">
        <v>191</v>
      </c>
      <c r="J2225">
        <v>8431</v>
      </c>
      <c r="K2225">
        <v>22</v>
      </c>
      <c r="L2225">
        <v>0</v>
      </c>
    </row>
    <row r="2226" spans="8:12">
      <c r="H2226" t="s">
        <v>274</v>
      </c>
      <c r="I2226" t="s">
        <v>21</v>
      </c>
      <c r="J2226">
        <v>8084</v>
      </c>
      <c r="K2226">
        <v>203</v>
      </c>
      <c r="L2226">
        <v>0</v>
      </c>
    </row>
    <row r="2227" spans="8:12">
      <c r="H2227" t="s">
        <v>274</v>
      </c>
      <c r="I2227" t="s">
        <v>192</v>
      </c>
      <c r="J2227">
        <v>5820</v>
      </c>
      <c r="K2227">
        <v>20</v>
      </c>
      <c r="L2227">
        <v>0</v>
      </c>
    </row>
    <row r="2228" spans="8:12">
      <c r="H2228" t="s">
        <v>274</v>
      </c>
      <c r="I2228" t="s">
        <v>193</v>
      </c>
      <c r="J2228">
        <v>8917</v>
      </c>
      <c r="K2228">
        <v>22</v>
      </c>
      <c r="L2228">
        <v>0</v>
      </c>
    </row>
    <row r="2229" spans="8:12">
      <c r="H2229" t="s">
        <v>274</v>
      </c>
      <c r="I2229" t="s">
        <v>194</v>
      </c>
      <c r="J2229">
        <v>9554</v>
      </c>
      <c r="K2229">
        <v>85</v>
      </c>
      <c r="L2229">
        <v>0</v>
      </c>
    </row>
    <row r="2230" spans="8:12">
      <c r="H2230" t="s">
        <v>274</v>
      </c>
      <c r="I2230" t="s">
        <v>22</v>
      </c>
      <c r="J2230">
        <v>10113</v>
      </c>
      <c r="K2230">
        <v>51</v>
      </c>
      <c r="L2230">
        <v>0</v>
      </c>
    </row>
    <row r="2231" spans="8:12">
      <c r="H2231" t="s">
        <v>274</v>
      </c>
      <c r="I2231" t="s">
        <v>195</v>
      </c>
      <c r="J2231">
        <v>11914</v>
      </c>
      <c r="K2231">
        <v>77</v>
      </c>
      <c r="L2231">
        <v>0</v>
      </c>
    </row>
    <row r="2232" spans="8:12">
      <c r="H2232" t="s">
        <v>274</v>
      </c>
      <c r="I2232" t="s">
        <v>196</v>
      </c>
      <c r="J2232">
        <v>11747</v>
      </c>
      <c r="K2232">
        <v>31</v>
      </c>
      <c r="L2232">
        <v>0</v>
      </c>
    </row>
    <row r="2233" spans="8:12">
      <c r="H2233" t="s">
        <v>274</v>
      </c>
      <c r="I2233" t="s">
        <v>197</v>
      </c>
      <c r="J2233">
        <v>11853</v>
      </c>
      <c r="K2233">
        <v>71</v>
      </c>
      <c r="L2233">
        <v>0</v>
      </c>
    </row>
    <row r="2234" spans="8:12">
      <c r="H2234" t="s">
        <v>274</v>
      </c>
      <c r="I2234" t="s">
        <v>23</v>
      </c>
      <c r="J2234">
        <v>12704</v>
      </c>
      <c r="K2234">
        <v>82</v>
      </c>
      <c r="L2234">
        <v>0</v>
      </c>
    </row>
    <row r="2235" spans="8:12">
      <c r="H2235" t="s">
        <v>274</v>
      </c>
      <c r="I2235" t="s">
        <v>198</v>
      </c>
      <c r="J2235">
        <v>13176</v>
      </c>
      <c r="K2235">
        <v>78</v>
      </c>
      <c r="L2235">
        <v>0</v>
      </c>
    </row>
    <row r="2236" spans="8:12">
      <c r="H2236" t="s">
        <v>274</v>
      </c>
      <c r="I2236" t="s">
        <v>199</v>
      </c>
      <c r="J2236">
        <v>12635</v>
      </c>
      <c r="K2236">
        <v>22</v>
      </c>
      <c r="L2236">
        <v>0</v>
      </c>
    </row>
    <row r="2237" spans="8:12">
      <c r="H2237" t="s">
        <v>274</v>
      </c>
      <c r="I2237" t="s">
        <v>200</v>
      </c>
      <c r="J2237">
        <v>12130</v>
      </c>
      <c r="K2237">
        <v>67</v>
      </c>
      <c r="L2237">
        <v>0</v>
      </c>
    </row>
    <row r="2238" spans="8:12">
      <c r="H2238" t="s">
        <v>274</v>
      </c>
      <c r="I2238" t="s">
        <v>24</v>
      </c>
      <c r="J2238">
        <v>10885</v>
      </c>
      <c r="K2238">
        <v>23</v>
      </c>
      <c r="L2238">
        <v>0</v>
      </c>
    </row>
    <row r="2239" spans="8:12">
      <c r="H2239" t="s">
        <v>274</v>
      </c>
      <c r="I2239" t="s">
        <v>201</v>
      </c>
      <c r="J2239">
        <v>10687</v>
      </c>
      <c r="K2239">
        <v>61</v>
      </c>
      <c r="L2239">
        <v>0</v>
      </c>
    </row>
    <row r="2240" spans="8:12">
      <c r="H2240" t="s">
        <v>274</v>
      </c>
      <c r="I2240" t="s">
        <v>202</v>
      </c>
      <c r="J2240">
        <v>10933</v>
      </c>
      <c r="K2240">
        <v>88</v>
      </c>
      <c r="L2240">
        <v>0</v>
      </c>
    </row>
    <row r="2241" spans="8:12">
      <c r="H2241" t="s">
        <v>274</v>
      </c>
      <c r="I2241" t="s">
        <v>203</v>
      </c>
      <c r="J2241">
        <v>11334</v>
      </c>
      <c r="K2241">
        <v>64</v>
      </c>
      <c r="L2241">
        <v>0</v>
      </c>
    </row>
    <row r="2242" spans="8:12">
      <c r="H2242" t="s">
        <v>274</v>
      </c>
      <c r="I2242" t="s">
        <v>25</v>
      </c>
      <c r="J2242">
        <v>11717</v>
      </c>
      <c r="K2242">
        <v>103</v>
      </c>
      <c r="L2242">
        <v>0</v>
      </c>
    </row>
    <row r="2243" spans="8:12">
      <c r="H2243" t="s">
        <v>274</v>
      </c>
      <c r="I2243" t="s">
        <v>204</v>
      </c>
      <c r="J2243">
        <v>11391</v>
      </c>
      <c r="K2243">
        <v>74</v>
      </c>
      <c r="L2243">
        <v>0</v>
      </c>
    </row>
    <row r="2244" spans="8:12">
      <c r="H2244" t="s">
        <v>274</v>
      </c>
      <c r="I2244" t="s">
        <v>205</v>
      </c>
      <c r="J2244">
        <v>11013</v>
      </c>
      <c r="K2244">
        <v>32</v>
      </c>
      <c r="L2244">
        <v>0</v>
      </c>
    </row>
    <row r="2245" spans="8:12">
      <c r="H2245" t="s">
        <v>274</v>
      </c>
      <c r="I2245" t="s">
        <v>206</v>
      </c>
      <c r="J2245">
        <v>11385</v>
      </c>
      <c r="K2245">
        <v>67</v>
      </c>
      <c r="L2245">
        <v>0</v>
      </c>
    </row>
    <row r="2246" spans="8:12">
      <c r="H2246" t="s">
        <v>274</v>
      </c>
      <c r="I2246" t="s">
        <v>26</v>
      </c>
      <c r="J2246">
        <v>11855</v>
      </c>
      <c r="K2246">
        <v>94</v>
      </c>
      <c r="L2246">
        <v>0</v>
      </c>
    </row>
    <row r="2247" spans="8:12">
      <c r="H2247" t="s">
        <v>274</v>
      </c>
      <c r="I2247" t="s">
        <v>207</v>
      </c>
      <c r="J2247">
        <v>11928</v>
      </c>
      <c r="K2247">
        <v>104</v>
      </c>
      <c r="L2247">
        <v>0</v>
      </c>
    </row>
    <row r="2248" spans="8:12">
      <c r="H2248" t="s">
        <v>274</v>
      </c>
      <c r="I2248" t="s">
        <v>208</v>
      </c>
      <c r="J2248">
        <v>12196</v>
      </c>
      <c r="K2248">
        <v>65</v>
      </c>
      <c r="L2248">
        <v>0</v>
      </c>
    </row>
    <row r="2249" spans="8:12">
      <c r="H2249" t="s">
        <v>274</v>
      </c>
      <c r="I2249" t="s">
        <v>209</v>
      </c>
      <c r="J2249">
        <v>11726</v>
      </c>
      <c r="K2249">
        <v>72</v>
      </c>
      <c r="L2249">
        <v>0</v>
      </c>
    </row>
    <row r="2250" spans="8:12">
      <c r="H2250" t="s">
        <v>274</v>
      </c>
      <c r="I2250" t="s">
        <v>27</v>
      </c>
      <c r="J2250">
        <v>11430</v>
      </c>
      <c r="K2250">
        <v>62</v>
      </c>
      <c r="L2250">
        <v>0</v>
      </c>
    </row>
    <row r="2251" spans="8:12">
      <c r="H2251" t="s">
        <v>274</v>
      </c>
      <c r="I2251" t="s">
        <v>210</v>
      </c>
      <c r="J2251">
        <v>11464</v>
      </c>
      <c r="K2251">
        <v>88</v>
      </c>
      <c r="L2251">
        <v>0</v>
      </c>
    </row>
    <row r="2252" spans="8:12">
      <c r="H2252" t="s">
        <v>274</v>
      </c>
      <c r="I2252" t="s">
        <v>211</v>
      </c>
      <c r="J2252">
        <v>11073</v>
      </c>
      <c r="K2252">
        <v>155</v>
      </c>
      <c r="L2252">
        <v>0</v>
      </c>
    </row>
    <row r="2253" spans="8:12">
      <c r="H2253" t="s">
        <v>274</v>
      </c>
      <c r="I2253" t="s">
        <v>212</v>
      </c>
      <c r="J2253">
        <v>11079</v>
      </c>
      <c r="K2253">
        <v>143</v>
      </c>
      <c r="L2253">
        <v>0</v>
      </c>
    </row>
    <row r="2254" spans="8:12">
      <c r="H2254" t="s">
        <v>274</v>
      </c>
      <c r="I2254" t="s">
        <v>28</v>
      </c>
      <c r="J2254">
        <v>11192</v>
      </c>
      <c r="K2254">
        <v>24</v>
      </c>
      <c r="L2254">
        <v>0</v>
      </c>
    </row>
    <row r="2255" spans="8:12">
      <c r="H2255" t="s">
        <v>274</v>
      </c>
      <c r="I2255" t="s">
        <v>213</v>
      </c>
      <c r="J2255">
        <v>10512</v>
      </c>
      <c r="K2255">
        <v>41</v>
      </c>
      <c r="L2255">
        <v>0</v>
      </c>
    </row>
    <row r="2256" spans="8:12">
      <c r="H2256" t="s">
        <v>274</v>
      </c>
      <c r="I2256" t="s">
        <v>214</v>
      </c>
      <c r="J2256">
        <v>9769</v>
      </c>
      <c r="K2256">
        <v>64</v>
      </c>
      <c r="L2256">
        <v>0</v>
      </c>
    </row>
    <row r="2257" spans="8:12">
      <c r="H2257" t="s">
        <v>274</v>
      </c>
      <c r="I2257" t="s">
        <v>215</v>
      </c>
      <c r="J2257">
        <v>9454</v>
      </c>
      <c r="K2257">
        <v>99</v>
      </c>
      <c r="L2257">
        <v>0</v>
      </c>
    </row>
    <row r="2258" spans="8:12">
      <c r="H2258" t="s">
        <v>274</v>
      </c>
      <c r="I2258" t="s">
        <v>29</v>
      </c>
      <c r="J2258">
        <v>9471</v>
      </c>
      <c r="K2258">
        <v>76</v>
      </c>
      <c r="L2258">
        <v>0</v>
      </c>
    </row>
    <row r="2259" spans="8:12">
      <c r="H2259" t="s">
        <v>274</v>
      </c>
      <c r="I2259" t="s">
        <v>216</v>
      </c>
      <c r="J2259">
        <v>9508</v>
      </c>
      <c r="K2259">
        <v>24</v>
      </c>
      <c r="L2259">
        <v>0</v>
      </c>
    </row>
    <row r="2260" spans="8:12">
      <c r="H2260" t="s">
        <v>274</v>
      </c>
      <c r="I2260" t="s">
        <v>217</v>
      </c>
      <c r="J2260">
        <v>9673</v>
      </c>
      <c r="K2260">
        <v>74</v>
      </c>
      <c r="L2260">
        <v>0</v>
      </c>
    </row>
    <row r="2261" spans="8:12">
      <c r="H2261" t="s">
        <v>274</v>
      </c>
      <c r="I2261" t="s">
        <v>218</v>
      </c>
      <c r="J2261">
        <v>9636</v>
      </c>
      <c r="K2261">
        <v>107</v>
      </c>
      <c r="L2261">
        <v>0</v>
      </c>
    </row>
    <row r="2262" spans="8:12">
      <c r="H2262" t="s">
        <v>274</v>
      </c>
      <c r="I2262" t="s">
        <v>30</v>
      </c>
      <c r="J2262">
        <v>8894</v>
      </c>
      <c r="K2262">
        <v>96</v>
      </c>
      <c r="L2262">
        <v>0</v>
      </c>
    </row>
    <row r="2263" spans="8:12">
      <c r="H2263" t="s">
        <v>274</v>
      </c>
      <c r="I2263" t="s">
        <v>219</v>
      </c>
      <c r="J2263">
        <v>8328</v>
      </c>
      <c r="K2263">
        <v>26</v>
      </c>
      <c r="L2263">
        <v>0</v>
      </c>
    </row>
    <row r="2264" spans="8:12">
      <c r="H2264" t="s">
        <v>274</v>
      </c>
      <c r="I2264" t="s">
        <v>220</v>
      </c>
      <c r="J2264">
        <v>8349</v>
      </c>
      <c r="K2264">
        <v>96</v>
      </c>
      <c r="L2264">
        <v>0</v>
      </c>
    </row>
    <row r="2265" spans="8:12">
      <c r="H2265" t="s">
        <v>274</v>
      </c>
      <c r="I2265" t="s">
        <v>221</v>
      </c>
      <c r="J2265">
        <v>8351</v>
      </c>
      <c r="K2265">
        <v>33</v>
      </c>
      <c r="L2265">
        <v>0</v>
      </c>
    </row>
    <row r="2266" spans="8:12">
      <c r="H2266" t="s">
        <v>274</v>
      </c>
      <c r="I2266" t="s">
        <v>31</v>
      </c>
      <c r="J2266">
        <v>8525</v>
      </c>
      <c r="K2266">
        <v>92</v>
      </c>
      <c r="L2266">
        <v>0</v>
      </c>
    </row>
    <row r="2267" spans="8:12">
      <c r="H2267" t="s">
        <v>274</v>
      </c>
      <c r="I2267" t="s">
        <v>222</v>
      </c>
      <c r="J2267">
        <v>8653</v>
      </c>
      <c r="K2267">
        <v>26</v>
      </c>
      <c r="L2267">
        <v>0</v>
      </c>
    </row>
    <row r="2268" spans="8:12">
      <c r="H2268" t="s">
        <v>274</v>
      </c>
      <c r="I2268" t="s">
        <v>223</v>
      </c>
      <c r="J2268">
        <v>8975</v>
      </c>
      <c r="K2268">
        <v>108</v>
      </c>
      <c r="L2268">
        <v>0</v>
      </c>
    </row>
    <row r="2269" spans="8:12">
      <c r="H2269" t="s">
        <v>274</v>
      </c>
      <c r="I2269" t="s">
        <v>224</v>
      </c>
      <c r="J2269">
        <v>8887</v>
      </c>
      <c r="K2269">
        <v>31</v>
      </c>
      <c r="L2269">
        <v>0</v>
      </c>
    </row>
    <row r="2270" spans="8:12">
      <c r="H2270" t="s">
        <v>274</v>
      </c>
      <c r="I2270" t="s">
        <v>32</v>
      </c>
      <c r="J2270">
        <v>9144</v>
      </c>
      <c r="K2270">
        <v>25</v>
      </c>
      <c r="L2270">
        <v>0</v>
      </c>
    </row>
    <row r="2271" spans="8:12">
      <c r="H2271" t="s">
        <v>274</v>
      </c>
      <c r="I2271" t="s">
        <v>225</v>
      </c>
      <c r="J2271">
        <v>8749</v>
      </c>
      <c r="K2271">
        <v>45</v>
      </c>
      <c r="L2271">
        <v>0</v>
      </c>
    </row>
    <row r="2272" spans="8:12">
      <c r="H2272" t="s">
        <v>274</v>
      </c>
      <c r="I2272" t="s">
        <v>226</v>
      </c>
      <c r="J2272">
        <v>9079</v>
      </c>
      <c r="K2272">
        <v>154</v>
      </c>
      <c r="L2272">
        <v>0</v>
      </c>
    </row>
    <row r="2273" spans="8:12">
      <c r="H2273" t="s">
        <v>274</v>
      </c>
      <c r="I2273" t="s">
        <v>227</v>
      </c>
      <c r="J2273">
        <v>9299</v>
      </c>
      <c r="K2273">
        <v>44</v>
      </c>
      <c r="L2273">
        <v>0</v>
      </c>
    </row>
    <row r="2274" spans="8:12">
      <c r="H2274" t="s">
        <v>274</v>
      </c>
      <c r="I2274" t="s">
        <v>33</v>
      </c>
      <c r="J2274">
        <v>9545</v>
      </c>
      <c r="K2274">
        <v>88</v>
      </c>
      <c r="L2274">
        <v>0</v>
      </c>
    </row>
    <row r="2275" spans="8:12">
      <c r="H2275" t="s">
        <v>274</v>
      </c>
      <c r="I2275" t="s">
        <v>228</v>
      </c>
      <c r="J2275">
        <v>9579</v>
      </c>
      <c r="K2275">
        <v>66</v>
      </c>
      <c r="L2275">
        <v>0</v>
      </c>
    </row>
    <row r="2276" spans="8:12">
      <c r="H2276" t="s">
        <v>274</v>
      </c>
      <c r="I2276" t="s">
        <v>229</v>
      </c>
      <c r="J2276">
        <v>9919</v>
      </c>
      <c r="K2276">
        <v>93</v>
      </c>
      <c r="L2276">
        <v>0</v>
      </c>
    </row>
    <row r="2277" spans="8:12">
      <c r="H2277" t="s">
        <v>274</v>
      </c>
      <c r="I2277" t="s">
        <v>230</v>
      </c>
      <c r="J2277">
        <v>9640</v>
      </c>
      <c r="K2277">
        <v>101</v>
      </c>
      <c r="L2277">
        <v>0</v>
      </c>
    </row>
    <row r="2278" spans="8:12">
      <c r="H2278" t="s">
        <v>274</v>
      </c>
      <c r="I2278" t="s">
        <v>34</v>
      </c>
      <c r="J2278">
        <v>9557</v>
      </c>
      <c r="K2278">
        <v>45</v>
      </c>
      <c r="L2278">
        <v>0</v>
      </c>
    </row>
    <row r="2279" spans="8:12">
      <c r="H2279" t="s">
        <v>274</v>
      </c>
      <c r="I2279" t="s">
        <v>231</v>
      </c>
      <c r="J2279">
        <v>9663</v>
      </c>
      <c r="K2279">
        <v>239</v>
      </c>
      <c r="L2279">
        <v>0</v>
      </c>
    </row>
    <row r="2280" spans="8:12">
      <c r="H2280" t="s">
        <v>274</v>
      </c>
      <c r="I2280" t="s">
        <v>232</v>
      </c>
      <c r="J2280">
        <v>9368</v>
      </c>
      <c r="K2280">
        <v>71</v>
      </c>
      <c r="L2280">
        <v>0</v>
      </c>
    </row>
    <row r="2281" spans="8:12">
      <c r="H2281" t="s">
        <v>274</v>
      </c>
      <c r="I2281" t="s">
        <v>233</v>
      </c>
      <c r="J2281">
        <v>9186</v>
      </c>
      <c r="K2281">
        <v>64</v>
      </c>
      <c r="L2281">
        <v>0</v>
      </c>
    </row>
    <row r="2282" spans="8:12">
      <c r="H2282" t="s">
        <v>274</v>
      </c>
      <c r="I2282" t="s">
        <v>35</v>
      </c>
      <c r="J2282">
        <v>9547</v>
      </c>
      <c r="K2282">
        <v>82</v>
      </c>
      <c r="L2282">
        <v>0</v>
      </c>
    </row>
    <row r="2283" spans="8:12">
      <c r="H2283" t="s">
        <v>274</v>
      </c>
      <c r="I2283" t="s">
        <v>234</v>
      </c>
      <c r="J2283">
        <v>9778</v>
      </c>
      <c r="K2283">
        <v>93</v>
      </c>
      <c r="L2283">
        <v>0</v>
      </c>
    </row>
    <row r="2284" spans="8:12">
      <c r="H2284" t="s">
        <v>274</v>
      </c>
      <c r="I2284" t="s">
        <v>235</v>
      </c>
      <c r="J2284">
        <v>9676</v>
      </c>
      <c r="K2284">
        <v>90</v>
      </c>
      <c r="L2284">
        <v>0</v>
      </c>
    </row>
    <row r="2285" spans="8:12">
      <c r="H2285" t="s">
        <v>274</v>
      </c>
      <c r="I2285" t="s">
        <v>236</v>
      </c>
      <c r="J2285">
        <v>9621</v>
      </c>
      <c r="K2285">
        <v>88</v>
      </c>
      <c r="L2285">
        <v>0</v>
      </c>
    </row>
    <row r="2286" spans="8:12">
      <c r="H2286" t="s">
        <v>274</v>
      </c>
      <c r="I2286" t="s">
        <v>36</v>
      </c>
      <c r="J2286">
        <v>9662</v>
      </c>
      <c r="K2286">
        <v>76</v>
      </c>
      <c r="L2286">
        <v>0</v>
      </c>
    </row>
    <row r="2287" spans="8:12">
      <c r="H2287" t="s">
        <v>274</v>
      </c>
      <c r="I2287" t="s">
        <v>237</v>
      </c>
      <c r="J2287">
        <v>9756</v>
      </c>
      <c r="K2287">
        <v>112</v>
      </c>
      <c r="L2287">
        <v>0</v>
      </c>
    </row>
    <row r="2288" spans="8:12">
      <c r="H2288" t="s">
        <v>274</v>
      </c>
      <c r="I2288" t="s">
        <v>238</v>
      </c>
      <c r="J2288">
        <v>10363</v>
      </c>
      <c r="K2288">
        <v>93</v>
      </c>
      <c r="L2288">
        <v>0</v>
      </c>
    </row>
    <row r="2289" spans="8:12">
      <c r="H2289" t="s">
        <v>274</v>
      </c>
      <c r="I2289" t="s">
        <v>239</v>
      </c>
      <c r="J2289">
        <v>10241</v>
      </c>
      <c r="K2289">
        <v>71</v>
      </c>
      <c r="L2289">
        <v>0</v>
      </c>
    </row>
    <row r="2290" spans="8:12">
      <c r="H2290" t="s">
        <v>274</v>
      </c>
      <c r="I2290" t="s">
        <v>37</v>
      </c>
      <c r="J2290">
        <v>10370</v>
      </c>
      <c r="K2290">
        <v>23</v>
      </c>
      <c r="L2290">
        <v>0</v>
      </c>
    </row>
    <row r="2291" spans="8:12">
      <c r="H2291" t="s">
        <v>274</v>
      </c>
      <c r="I2291" t="s">
        <v>240</v>
      </c>
      <c r="J2291">
        <v>10452</v>
      </c>
      <c r="K2291">
        <v>89</v>
      </c>
      <c r="L2291">
        <v>0</v>
      </c>
    </row>
    <row r="2292" spans="8:12">
      <c r="H2292" t="s">
        <v>274</v>
      </c>
      <c r="I2292" t="s">
        <v>241</v>
      </c>
      <c r="J2292">
        <v>10575</v>
      </c>
      <c r="K2292">
        <v>47</v>
      </c>
      <c r="L2292">
        <v>0</v>
      </c>
    </row>
    <row r="2293" spans="8:12">
      <c r="H2293" t="s">
        <v>274</v>
      </c>
      <c r="I2293" t="s">
        <v>242</v>
      </c>
      <c r="J2293">
        <v>10486</v>
      </c>
      <c r="K2293">
        <v>34</v>
      </c>
      <c r="L2293">
        <v>0</v>
      </c>
    </row>
    <row r="2294" spans="8:12">
      <c r="H2294" t="s">
        <v>274</v>
      </c>
      <c r="I2294" t="s">
        <v>38</v>
      </c>
      <c r="J2294">
        <v>10391</v>
      </c>
      <c r="K2294">
        <v>115</v>
      </c>
      <c r="L2294">
        <v>0</v>
      </c>
    </row>
    <row r="2295" spans="8:12">
      <c r="H2295" t="s">
        <v>274</v>
      </c>
      <c r="I2295" t="s">
        <v>243</v>
      </c>
      <c r="J2295">
        <v>10604</v>
      </c>
      <c r="K2295">
        <v>242</v>
      </c>
      <c r="L2295">
        <v>0</v>
      </c>
    </row>
    <row r="2296" spans="8:12">
      <c r="H2296" t="s">
        <v>274</v>
      </c>
      <c r="I2296" t="s">
        <v>244</v>
      </c>
      <c r="J2296">
        <v>9255</v>
      </c>
      <c r="K2296">
        <v>44</v>
      </c>
      <c r="L2296">
        <v>0</v>
      </c>
    </row>
    <row r="2297" spans="8:12">
      <c r="H2297" t="s">
        <v>274</v>
      </c>
      <c r="I2297" t="s">
        <v>245</v>
      </c>
      <c r="J2297">
        <v>10323</v>
      </c>
      <c r="K2297">
        <v>87</v>
      </c>
      <c r="L2297">
        <v>0</v>
      </c>
    </row>
    <row r="2298" spans="8:12">
      <c r="H2298" t="s">
        <v>274</v>
      </c>
      <c r="I2298" t="s">
        <v>39</v>
      </c>
      <c r="J2298">
        <v>10337</v>
      </c>
      <c r="K2298">
        <v>74</v>
      </c>
      <c r="L2298">
        <v>0</v>
      </c>
    </row>
    <row r="2299" spans="8:12">
      <c r="H2299" t="s">
        <v>274</v>
      </c>
      <c r="I2299" t="s">
        <v>246</v>
      </c>
      <c r="J2299">
        <v>8585</v>
      </c>
      <c r="K2299">
        <v>102</v>
      </c>
      <c r="L2299">
        <v>0</v>
      </c>
    </row>
    <row r="2300" spans="8:12">
      <c r="H2300" t="s">
        <v>274</v>
      </c>
      <c r="I2300" t="s">
        <v>247</v>
      </c>
      <c r="J2300">
        <v>7038</v>
      </c>
      <c r="K2300">
        <v>101</v>
      </c>
      <c r="L2300">
        <v>0</v>
      </c>
    </row>
    <row r="2301" spans="8:12">
      <c r="H2301" t="s">
        <v>274</v>
      </c>
      <c r="I2301" t="s">
        <v>248</v>
      </c>
      <c r="J2301">
        <v>7017</v>
      </c>
      <c r="K2301">
        <v>26</v>
      </c>
      <c r="L2301">
        <v>0</v>
      </c>
    </row>
    <row r="2302" spans="8:12">
      <c r="H2302" t="s">
        <v>274</v>
      </c>
      <c r="I2302" t="s">
        <v>40</v>
      </c>
      <c r="J2302">
        <v>5360</v>
      </c>
      <c r="K2302">
        <v>95</v>
      </c>
      <c r="L2302">
        <v>0</v>
      </c>
    </row>
    <row r="2303" spans="8:12">
      <c r="H2303" t="s">
        <v>274</v>
      </c>
      <c r="I2303" t="s">
        <v>249</v>
      </c>
      <c r="J2303">
        <v>3243</v>
      </c>
      <c r="K2303">
        <v>130</v>
      </c>
      <c r="L2303">
        <v>0</v>
      </c>
    </row>
    <row r="2304" spans="8:12">
      <c r="H2304" t="s">
        <v>274</v>
      </c>
      <c r="I2304" t="s">
        <v>250</v>
      </c>
      <c r="J2304">
        <v>2022</v>
      </c>
      <c r="K2304">
        <v>92</v>
      </c>
      <c r="L2304">
        <v>0</v>
      </c>
    </row>
    <row r="2305" spans="8:12">
      <c r="H2305" t="s">
        <v>274</v>
      </c>
      <c r="I2305" t="s">
        <v>251</v>
      </c>
      <c r="J2305">
        <v>2116</v>
      </c>
      <c r="K2305">
        <v>212</v>
      </c>
      <c r="L2305">
        <v>0</v>
      </c>
    </row>
    <row r="2306" spans="8:12">
      <c r="H2306" t="s">
        <v>275</v>
      </c>
      <c r="I2306" t="s">
        <v>17</v>
      </c>
      <c r="J2306">
        <v>2346</v>
      </c>
      <c r="K2306">
        <v>47</v>
      </c>
      <c r="L2306">
        <v>0</v>
      </c>
    </row>
    <row r="2307" spans="8:12">
      <c r="H2307" t="s">
        <v>275</v>
      </c>
      <c r="I2307" t="s">
        <v>180</v>
      </c>
      <c r="J2307">
        <v>2528</v>
      </c>
      <c r="K2307">
        <v>121</v>
      </c>
      <c r="L2307">
        <v>0</v>
      </c>
    </row>
    <row r="2308" spans="8:12">
      <c r="H2308" t="s">
        <v>275</v>
      </c>
      <c r="I2308" t="s">
        <v>181</v>
      </c>
      <c r="J2308">
        <v>1880</v>
      </c>
      <c r="K2308">
        <v>101</v>
      </c>
      <c r="L2308">
        <v>0</v>
      </c>
    </row>
    <row r="2309" spans="8:12">
      <c r="H2309" t="s">
        <v>275</v>
      </c>
      <c r="I2309" t="s">
        <v>182</v>
      </c>
      <c r="J2309">
        <v>2432</v>
      </c>
      <c r="K2309">
        <v>68</v>
      </c>
      <c r="L2309">
        <v>0</v>
      </c>
    </row>
    <row r="2310" spans="8:12">
      <c r="H2310" t="s">
        <v>275</v>
      </c>
      <c r="I2310" t="s">
        <v>18</v>
      </c>
      <c r="J2310">
        <v>2477</v>
      </c>
      <c r="K2310">
        <v>113</v>
      </c>
      <c r="L2310">
        <v>0</v>
      </c>
    </row>
    <row r="2311" spans="8:12">
      <c r="H2311" t="s">
        <v>275</v>
      </c>
      <c r="I2311" t="s">
        <v>183</v>
      </c>
      <c r="J2311">
        <v>3099</v>
      </c>
      <c r="K2311">
        <v>173</v>
      </c>
      <c r="L2311">
        <v>0</v>
      </c>
    </row>
    <row r="2312" spans="8:12">
      <c r="H2312" t="s">
        <v>275</v>
      </c>
      <c r="I2312" t="s">
        <v>184</v>
      </c>
      <c r="J2312">
        <v>2922</v>
      </c>
      <c r="K2312">
        <v>22</v>
      </c>
      <c r="L2312">
        <v>0</v>
      </c>
    </row>
    <row r="2313" spans="8:12">
      <c r="H2313" t="s">
        <v>275</v>
      </c>
      <c r="I2313" t="s">
        <v>185</v>
      </c>
      <c r="J2313">
        <v>2787</v>
      </c>
      <c r="K2313">
        <v>115</v>
      </c>
      <c r="L2313">
        <v>0</v>
      </c>
    </row>
    <row r="2314" spans="8:12">
      <c r="H2314" t="s">
        <v>275</v>
      </c>
      <c r="I2314" t="s">
        <v>19</v>
      </c>
      <c r="J2314">
        <v>2259</v>
      </c>
      <c r="K2314">
        <v>31</v>
      </c>
      <c r="L2314">
        <v>0</v>
      </c>
    </row>
    <row r="2315" spans="8:12">
      <c r="H2315" t="s">
        <v>275</v>
      </c>
      <c r="I2315" t="s">
        <v>186</v>
      </c>
      <c r="J2315">
        <v>4263</v>
      </c>
      <c r="K2315">
        <v>81</v>
      </c>
      <c r="L2315">
        <v>0</v>
      </c>
    </row>
    <row r="2316" spans="8:12">
      <c r="H2316" t="s">
        <v>275</v>
      </c>
      <c r="I2316" t="s">
        <v>187</v>
      </c>
      <c r="J2316">
        <v>2774</v>
      </c>
      <c r="K2316">
        <v>22</v>
      </c>
      <c r="L2316">
        <v>0</v>
      </c>
    </row>
    <row r="2317" spans="8:12">
      <c r="H2317" t="s">
        <v>275</v>
      </c>
      <c r="I2317" t="s">
        <v>188</v>
      </c>
      <c r="J2317">
        <v>3638</v>
      </c>
      <c r="K2317">
        <v>21</v>
      </c>
      <c r="L2317">
        <v>0</v>
      </c>
    </row>
    <row r="2318" spans="8:12">
      <c r="H2318" t="s">
        <v>275</v>
      </c>
      <c r="I2318" t="s">
        <v>20</v>
      </c>
      <c r="J2318">
        <v>4455</v>
      </c>
      <c r="K2318">
        <v>67</v>
      </c>
      <c r="L2318">
        <v>0</v>
      </c>
    </row>
    <row r="2319" spans="8:12">
      <c r="H2319" t="s">
        <v>275</v>
      </c>
      <c r="I2319" t="s">
        <v>189</v>
      </c>
      <c r="J2319">
        <v>8685</v>
      </c>
      <c r="K2319">
        <v>25</v>
      </c>
      <c r="L2319">
        <v>0</v>
      </c>
    </row>
    <row r="2320" spans="8:12">
      <c r="H2320" t="s">
        <v>275</v>
      </c>
      <c r="I2320" t="s">
        <v>190</v>
      </c>
      <c r="J2320">
        <v>9795</v>
      </c>
      <c r="K2320">
        <v>36</v>
      </c>
      <c r="L2320">
        <v>0</v>
      </c>
    </row>
    <row r="2321" spans="8:12">
      <c r="H2321" t="s">
        <v>275</v>
      </c>
      <c r="I2321" t="s">
        <v>191</v>
      </c>
      <c r="J2321">
        <v>7940</v>
      </c>
      <c r="K2321">
        <v>136</v>
      </c>
      <c r="L2321">
        <v>0</v>
      </c>
    </row>
    <row r="2322" spans="8:12">
      <c r="H2322" t="s">
        <v>275</v>
      </c>
      <c r="I2322" t="s">
        <v>21</v>
      </c>
      <c r="J2322">
        <v>7825</v>
      </c>
      <c r="K2322">
        <v>89</v>
      </c>
      <c r="L2322">
        <v>0</v>
      </c>
    </row>
    <row r="2323" spans="8:12">
      <c r="H2323" t="s">
        <v>275</v>
      </c>
      <c r="I2323" t="s">
        <v>192</v>
      </c>
      <c r="J2323">
        <v>10199</v>
      </c>
      <c r="K2323">
        <v>56</v>
      </c>
      <c r="L2323">
        <v>0</v>
      </c>
    </row>
    <row r="2324" spans="8:12">
      <c r="H2324" t="s">
        <v>275</v>
      </c>
      <c r="I2324" t="s">
        <v>193</v>
      </c>
      <c r="J2324">
        <v>11854</v>
      </c>
      <c r="K2324">
        <v>70</v>
      </c>
      <c r="L2324">
        <v>0</v>
      </c>
    </row>
    <row r="2325" spans="8:12">
      <c r="H2325" t="s">
        <v>275</v>
      </c>
      <c r="I2325" t="s">
        <v>194</v>
      </c>
      <c r="J2325">
        <v>11475</v>
      </c>
      <c r="K2325">
        <v>138</v>
      </c>
      <c r="L2325">
        <v>0</v>
      </c>
    </row>
    <row r="2326" spans="8:12">
      <c r="H2326" t="s">
        <v>275</v>
      </c>
      <c r="I2326" t="s">
        <v>22</v>
      </c>
      <c r="J2326">
        <v>12760</v>
      </c>
      <c r="K2326">
        <v>19</v>
      </c>
      <c r="L2326">
        <v>0</v>
      </c>
    </row>
    <row r="2327" spans="8:12">
      <c r="H2327" t="s">
        <v>275</v>
      </c>
      <c r="I2327" t="s">
        <v>195</v>
      </c>
      <c r="J2327">
        <v>13046</v>
      </c>
      <c r="K2327">
        <v>20</v>
      </c>
      <c r="L2327">
        <v>0</v>
      </c>
    </row>
    <row r="2328" spans="8:12">
      <c r="H2328" t="s">
        <v>275</v>
      </c>
      <c r="I2328" t="s">
        <v>196</v>
      </c>
      <c r="J2328">
        <v>13764</v>
      </c>
      <c r="K2328">
        <v>218</v>
      </c>
      <c r="L2328">
        <v>0</v>
      </c>
    </row>
    <row r="2329" spans="8:12">
      <c r="H2329" t="s">
        <v>275</v>
      </c>
      <c r="I2329" t="s">
        <v>197</v>
      </c>
      <c r="J2329">
        <v>13776</v>
      </c>
      <c r="K2329">
        <v>67</v>
      </c>
      <c r="L2329">
        <v>0</v>
      </c>
    </row>
    <row r="2330" spans="8:12">
      <c r="H2330" t="s">
        <v>275</v>
      </c>
      <c r="I2330" t="s">
        <v>23</v>
      </c>
      <c r="J2330">
        <v>14014</v>
      </c>
      <c r="K2330">
        <v>88</v>
      </c>
      <c r="L2330">
        <v>0</v>
      </c>
    </row>
    <row r="2331" spans="8:12">
      <c r="H2331" t="s">
        <v>275</v>
      </c>
      <c r="I2331" t="s">
        <v>198</v>
      </c>
      <c r="J2331">
        <v>13942</v>
      </c>
      <c r="K2331">
        <v>28</v>
      </c>
      <c r="L2331">
        <v>0</v>
      </c>
    </row>
    <row r="2332" spans="8:12">
      <c r="H2332" t="s">
        <v>275</v>
      </c>
      <c r="I2332" t="s">
        <v>199</v>
      </c>
      <c r="J2332">
        <v>14186</v>
      </c>
      <c r="K2332">
        <v>249</v>
      </c>
      <c r="L2332">
        <v>0</v>
      </c>
    </row>
    <row r="2333" spans="8:12">
      <c r="H2333" t="s">
        <v>275</v>
      </c>
      <c r="I2333" t="s">
        <v>200</v>
      </c>
      <c r="J2333">
        <v>13913</v>
      </c>
      <c r="K2333">
        <v>50</v>
      </c>
      <c r="L2333">
        <v>0</v>
      </c>
    </row>
    <row r="2334" spans="8:12">
      <c r="H2334" t="s">
        <v>275</v>
      </c>
      <c r="I2334" t="s">
        <v>24</v>
      </c>
      <c r="J2334">
        <v>13688</v>
      </c>
      <c r="K2334">
        <v>17</v>
      </c>
      <c r="L2334">
        <v>0</v>
      </c>
    </row>
    <row r="2335" spans="8:12">
      <c r="H2335" t="s">
        <v>275</v>
      </c>
      <c r="I2335" t="s">
        <v>201</v>
      </c>
      <c r="J2335">
        <v>13456</v>
      </c>
      <c r="K2335">
        <v>64</v>
      </c>
      <c r="L2335">
        <v>0</v>
      </c>
    </row>
    <row r="2336" spans="8:12">
      <c r="H2336" t="s">
        <v>275</v>
      </c>
      <c r="I2336" t="s">
        <v>202</v>
      </c>
      <c r="J2336">
        <v>12608</v>
      </c>
      <c r="K2336">
        <v>23</v>
      </c>
      <c r="L2336">
        <v>0</v>
      </c>
    </row>
    <row r="2337" spans="8:12">
      <c r="H2337" t="s">
        <v>275</v>
      </c>
      <c r="I2337" t="s">
        <v>203</v>
      </c>
      <c r="J2337">
        <v>13215</v>
      </c>
      <c r="K2337">
        <v>230</v>
      </c>
      <c r="L2337">
        <v>0</v>
      </c>
    </row>
    <row r="2338" spans="8:12">
      <c r="H2338" t="s">
        <v>275</v>
      </c>
      <c r="I2338" t="s">
        <v>25</v>
      </c>
      <c r="J2338">
        <v>13435</v>
      </c>
      <c r="K2338">
        <v>70</v>
      </c>
      <c r="L2338">
        <v>0</v>
      </c>
    </row>
    <row r="2339" spans="8:12">
      <c r="H2339" t="s">
        <v>275</v>
      </c>
      <c r="I2339" t="s">
        <v>204</v>
      </c>
      <c r="J2339">
        <v>13736</v>
      </c>
      <c r="K2339">
        <v>82</v>
      </c>
      <c r="L2339">
        <v>0</v>
      </c>
    </row>
    <row r="2340" spans="8:12">
      <c r="H2340" t="s">
        <v>275</v>
      </c>
      <c r="I2340" t="s">
        <v>205</v>
      </c>
      <c r="J2340">
        <v>13602</v>
      </c>
      <c r="K2340">
        <v>67</v>
      </c>
      <c r="L2340">
        <v>0</v>
      </c>
    </row>
    <row r="2341" spans="8:12">
      <c r="H2341" t="s">
        <v>275</v>
      </c>
      <c r="I2341" t="s">
        <v>206</v>
      </c>
      <c r="J2341">
        <v>13766</v>
      </c>
      <c r="K2341">
        <v>62</v>
      </c>
      <c r="L2341">
        <v>0</v>
      </c>
    </row>
    <row r="2342" spans="8:12">
      <c r="H2342" t="s">
        <v>275</v>
      </c>
      <c r="I2342" t="s">
        <v>26</v>
      </c>
      <c r="J2342">
        <v>13125</v>
      </c>
      <c r="K2342">
        <v>56</v>
      </c>
      <c r="L2342">
        <v>0</v>
      </c>
    </row>
    <row r="2343" spans="8:12">
      <c r="H2343" t="s">
        <v>275</v>
      </c>
      <c r="I2343" t="s">
        <v>207</v>
      </c>
      <c r="J2343">
        <v>12440</v>
      </c>
      <c r="K2343">
        <v>97</v>
      </c>
      <c r="L2343">
        <v>0</v>
      </c>
    </row>
    <row r="2344" spans="8:12">
      <c r="H2344" t="s">
        <v>275</v>
      </c>
      <c r="I2344" t="s">
        <v>208</v>
      </c>
      <c r="J2344">
        <v>12613</v>
      </c>
      <c r="K2344">
        <v>82</v>
      </c>
      <c r="L2344">
        <v>0</v>
      </c>
    </row>
    <row r="2345" spans="8:12">
      <c r="H2345" t="s">
        <v>275</v>
      </c>
      <c r="I2345" t="s">
        <v>209</v>
      </c>
      <c r="J2345">
        <v>11643</v>
      </c>
      <c r="K2345">
        <v>87</v>
      </c>
      <c r="L2345">
        <v>0</v>
      </c>
    </row>
    <row r="2346" spans="8:12">
      <c r="H2346" t="s">
        <v>275</v>
      </c>
      <c r="I2346" t="s">
        <v>27</v>
      </c>
      <c r="J2346">
        <v>10359</v>
      </c>
      <c r="K2346">
        <v>21</v>
      </c>
      <c r="L2346">
        <v>0</v>
      </c>
    </row>
    <row r="2347" spans="8:12">
      <c r="H2347" t="s">
        <v>275</v>
      </c>
      <c r="I2347" t="s">
        <v>210</v>
      </c>
      <c r="J2347">
        <v>10025</v>
      </c>
      <c r="K2347">
        <v>57</v>
      </c>
      <c r="L2347">
        <v>0</v>
      </c>
    </row>
    <row r="2348" spans="8:12">
      <c r="H2348" t="s">
        <v>275</v>
      </c>
      <c r="I2348" t="s">
        <v>211</v>
      </c>
      <c r="J2348">
        <v>9535</v>
      </c>
      <c r="K2348">
        <v>29</v>
      </c>
      <c r="L2348">
        <v>0</v>
      </c>
    </row>
    <row r="2349" spans="8:12">
      <c r="H2349" t="s">
        <v>275</v>
      </c>
      <c r="I2349" t="s">
        <v>212</v>
      </c>
      <c r="J2349">
        <v>9361</v>
      </c>
      <c r="K2349">
        <v>109</v>
      </c>
      <c r="L2349">
        <v>0</v>
      </c>
    </row>
    <row r="2350" spans="8:12">
      <c r="H2350" t="s">
        <v>275</v>
      </c>
      <c r="I2350" t="s">
        <v>28</v>
      </c>
      <c r="J2350">
        <v>9936</v>
      </c>
      <c r="K2350">
        <v>121</v>
      </c>
      <c r="L2350">
        <v>0</v>
      </c>
    </row>
    <row r="2351" spans="8:12">
      <c r="H2351" t="s">
        <v>275</v>
      </c>
      <c r="I2351" t="s">
        <v>213</v>
      </c>
      <c r="J2351">
        <v>9253</v>
      </c>
      <c r="K2351">
        <v>97</v>
      </c>
      <c r="L2351">
        <v>0</v>
      </c>
    </row>
    <row r="2352" spans="8:12">
      <c r="H2352" t="s">
        <v>275</v>
      </c>
      <c r="I2352" t="s">
        <v>214</v>
      </c>
      <c r="J2352">
        <v>9046</v>
      </c>
      <c r="K2352">
        <v>82</v>
      </c>
      <c r="L2352">
        <v>0</v>
      </c>
    </row>
    <row r="2353" spans="8:12">
      <c r="H2353" t="s">
        <v>275</v>
      </c>
      <c r="I2353" t="s">
        <v>215</v>
      </c>
      <c r="J2353">
        <v>9242</v>
      </c>
      <c r="K2353">
        <v>164</v>
      </c>
      <c r="L2353">
        <v>0</v>
      </c>
    </row>
    <row r="2354" spans="8:12">
      <c r="H2354" t="s">
        <v>275</v>
      </c>
      <c r="I2354" t="s">
        <v>29</v>
      </c>
      <c r="J2354">
        <v>9240</v>
      </c>
      <c r="K2354">
        <v>24</v>
      </c>
      <c r="L2354">
        <v>0</v>
      </c>
    </row>
    <row r="2355" spans="8:12">
      <c r="H2355" t="s">
        <v>275</v>
      </c>
      <c r="I2355" t="s">
        <v>216</v>
      </c>
      <c r="J2355">
        <v>9600</v>
      </c>
      <c r="K2355">
        <v>19</v>
      </c>
      <c r="L2355">
        <v>0</v>
      </c>
    </row>
    <row r="2356" spans="8:12">
      <c r="H2356" t="s">
        <v>275</v>
      </c>
      <c r="I2356" t="s">
        <v>217</v>
      </c>
      <c r="J2356">
        <v>9476</v>
      </c>
      <c r="K2356">
        <v>34</v>
      </c>
      <c r="L2356">
        <v>0</v>
      </c>
    </row>
    <row r="2357" spans="8:12">
      <c r="H2357" t="s">
        <v>275</v>
      </c>
      <c r="I2357" t="s">
        <v>218</v>
      </c>
      <c r="J2357">
        <v>9385</v>
      </c>
      <c r="K2357">
        <v>73</v>
      </c>
      <c r="L2357">
        <v>0</v>
      </c>
    </row>
    <row r="2358" spans="8:12">
      <c r="H2358" t="s">
        <v>275</v>
      </c>
      <c r="I2358" t="s">
        <v>30</v>
      </c>
      <c r="J2358">
        <v>9618</v>
      </c>
      <c r="K2358">
        <v>62</v>
      </c>
      <c r="L2358">
        <v>0</v>
      </c>
    </row>
    <row r="2359" spans="8:12">
      <c r="H2359" t="s">
        <v>275</v>
      </c>
      <c r="I2359" t="s">
        <v>219</v>
      </c>
      <c r="J2359">
        <v>9593</v>
      </c>
      <c r="K2359">
        <v>99</v>
      </c>
      <c r="L2359">
        <v>0</v>
      </c>
    </row>
    <row r="2360" spans="8:12">
      <c r="H2360" t="s">
        <v>275</v>
      </c>
      <c r="I2360" t="s">
        <v>220</v>
      </c>
      <c r="J2360">
        <v>9670</v>
      </c>
      <c r="K2360">
        <v>66</v>
      </c>
      <c r="L2360">
        <v>0</v>
      </c>
    </row>
    <row r="2361" spans="8:12">
      <c r="H2361" t="s">
        <v>275</v>
      </c>
      <c r="I2361" t="s">
        <v>221</v>
      </c>
      <c r="J2361">
        <v>9265</v>
      </c>
      <c r="K2361">
        <v>114</v>
      </c>
      <c r="L2361">
        <v>0</v>
      </c>
    </row>
    <row r="2362" spans="8:12">
      <c r="H2362" t="s">
        <v>275</v>
      </c>
      <c r="I2362" t="s">
        <v>31</v>
      </c>
      <c r="J2362">
        <v>9131</v>
      </c>
      <c r="K2362">
        <v>19</v>
      </c>
      <c r="L2362">
        <v>0</v>
      </c>
    </row>
    <row r="2363" spans="8:12">
      <c r="H2363" t="s">
        <v>275</v>
      </c>
      <c r="I2363" t="s">
        <v>222</v>
      </c>
      <c r="J2363">
        <v>8973</v>
      </c>
      <c r="K2363">
        <v>85</v>
      </c>
      <c r="L2363">
        <v>0</v>
      </c>
    </row>
    <row r="2364" spans="8:12">
      <c r="H2364" t="s">
        <v>275</v>
      </c>
      <c r="I2364" t="s">
        <v>223</v>
      </c>
      <c r="J2364">
        <v>8812</v>
      </c>
      <c r="K2364">
        <v>83</v>
      </c>
      <c r="L2364">
        <v>0</v>
      </c>
    </row>
    <row r="2365" spans="8:12">
      <c r="H2365" t="s">
        <v>275</v>
      </c>
      <c r="I2365" t="s">
        <v>224</v>
      </c>
      <c r="J2365">
        <v>9062</v>
      </c>
      <c r="K2365">
        <v>26</v>
      </c>
      <c r="L2365">
        <v>0</v>
      </c>
    </row>
    <row r="2366" spans="8:12">
      <c r="H2366" t="s">
        <v>275</v>
      </c>
      <c r="I2366" t="s">
        <v>32</v>
      </c>
      <c r="J2366">
        <v>9069</v>
      </c>
      <c r="K2366">
        <v>24</v>
      </c>
      <c r="L2366">
        <v>0</v>
      </c>
    </row>
    <row r="2367" spans="8:12">
      <c r="H2367" t="s">
        <v>275</v>
      </c>
      <c r="I2367" t="s">
        <v>225</v>
      </c>
      <c r="J2367">
        <v>8991</v>
      </c>
      <c r="K2367">
        <v>81</v>
      </c>
      <c r="L2367">
        <v>0</v>
      </c>
    </row>
    <row r="2368" spans="8:12">
      <c r="H2368" t="s">
        <v>275</v>
      </c>
      <c r="I2368" t="s">
        <v>226</v>
      </c>
      <c r="J2368">
        <v>8759</v>
      </c>
      <c r="K2368">
        <v>103</v>
      </c>
      <c r="L2368">
        <v>0</v>
      </c>
    </row>
    <row r="2369" spans="8:12">
      <c r="H2369" t="s">
        <v>275</v>
      </c>
      <c r="I2369" t="s">
        <v>227</v>
      </c>
      <c r="J2369">
        <v>8583</v>
      </c>
      <c r="K2369">
        <v>23</v>
      </c>
      <c r="L2369">
        <v>0</v>
      </c>
    </row>
    <row r="2370" spans="8:12">
      <c r="H2370" t="s">
        <v>275</v>
      </c>
      <c r="I2370" t="s">
        <v>33</v>
      </c>
      <c r="J2370">
        <v>8464</v>
      </c>
      <c r="K2370">
        <v>25</v>
      </c>
      <c r="L2370">
        <v>0</v>
      </c>
    </row>
    <row r="2371" spans="8:12">
      <c r="H2371" t="s">
        <v>275</v>
      </c>
      <c r="I2371" t="s">
        <v>228</v>
      </c>
      <c r="J2371">
        <v>8517</v>
      </c>
      <c r="K2371">
        <v>81</v>
      </c>
      <c r="L2371">
        <v>0</v>
      </c>
    </row>
    <row r="2372" spans="8:12">
      <c r="H2372" t="s">
        <v>275</v>
      </c>
      <c r="I2372" t="s">
        <v>229</v>
      </c>
      <c r="J2372">
        <v>8629</v>
      </c>
      <c r="K2372">
        <v>26</v>
      </c>
      <c r="L2372">
        <v>0</v>
      </c>
    </row>
    <row r="2373" spans="8:12">
      <c r="H2373" t="s">
        <v>275</v>
      </c>
      <c r="I2373" t="s">
        <v>230</v>
      </c>
      <c r="J2373">
        <v>8726</v>
      </c>
      <c r="K2373">
        <v>90</v>
      </c>
      <c r="L2373">
        <v>0</v>
      </c>
    </row>
    <row r="2374" spans="8:12">
      <c r="H2374" t="s">
        <v>275</v>
      </c>
      <c r="I2374" t="s">
        <v>34</v>
      </c>
      <c r="J2374">
        <v>9010</v>
      </c>
      <c r="K2374">
        <v>79</v>
      </c>
      <c r="L2374">
        <v>0</v>
      </c>
    </row>
    <row r="2375" spans="8:12">
      <c r="H2375" t="s">
        <v>275</v>
      </c>
      <c r="I2375" t="s">
        <v>231</v>
      </c>
      <c r="J2375">
        <v>9120</v>
      </c>
      <c r="K2375">
        <v>114</v>
      </c>
      <c r="L2375">
        <v>0</v>
      </c>
    </row>
    <row r="2376" spans="8:12">
      <c r="H2376" t="s">
        <v>275</v>
      </c>
      <c r="I2376" t="s">
        <v>232</v>
      </c>
      <c r="J2376">
        <v>8246</v>
      </c>
      <c r="K2376">
        <v>146</v>
      </c>
      <c r="L2376">
        <v>0</v>
      </c>
    </row>
    <row r="2377" spans="8:12">
      <c r="H2377" t="s">
        <v>275</v>
      </c>
      <c r="I2377" t="s">
        <v>233</v>
      </c>
      <c r="J2377">
        <v>8475</v>
      </c>
      <c r="K2377">
        <v>77</v>
      </c>
      <c r="L2377">
        <v>0</v>
      </c>
    </row>
    <row r="2378" spans="8:12">
      <c r="H2378" t="s">
        <v>275</v>
      </c>
      <c r="I2378" t="s">
        <v>35</v>
      </c>
      <c r="J2378">
        <v>8157</v>
      </c>
      <c r="K2378">
        <v>69</v>
      </c>
      <c r="L2378">
        <v>0</v>
      </c>
    </row>
    <row r="2379" spans="8:12">
      <c r="H2379" t="s">
        <v>275</v>
      </c>
      <c r="I2379" t="s">
        <v>234</v>
      </c>
      <c r="J2379">
        <v>8358</v>
      </c>
      <c r="K2379">
        <v>79</v>
      </c>
      <c r="L2379">
        <v>0</v>
      </c>
    </row>
    <row r="2380" spans="8:12">
      <c r="H2380" t="s">
        <v>275</v>
      </c>
      <c r="I2380" t="s">
        <v>235</v>
      </c>
      <c r="J2380">
        <v>7963</v>
      </c>
      <c r="K2380">
        <v>99</v>
      </c>
      <c r="L2380">
        <v>0</v>
      </c>
    </row>
    <row r="2381" spans="8:12">
      <c r="H2381" t="s">
        <v>275</v>
      </c>
      <c r="I2381" t="s">
        <v>236</v>
      </c>
      <c r="J2381">
        <v>7798</v>
      </c>
      <c r="K2381">
        <v>87</v>
      </c>
      <c r="L2381">
        <v>0</v>
      </c>
    </row>
    <row r="2382" spans="8:12">
      <c r="H2382" t="s">
        <v>275</v>
      </c>
      <c r="I2382" t="s">
        <v>36</v>
      </c>
      <c r="J2382">
        <v>7904</v>
      </c>
      <c r="K2382">
        <v>34</v>
      </c>
      <c r="L2382">
        <v>0</v>
      </c>
    </row>
    <row r="2383" spans="8:12">
      <c r="H2383" t="s">
        <v>275</v>
      </c>
      <c r="I2383" t="s">
        <v>237</v>
      </c>
      <c r="J2383">
        <v>7894</v>
      </c>
      <c r="K2383">
        <v>70</v>
      </c>
      <c r="L2383">
        <v>0</v>
      </c>
    </row>
    <row r="2384" spans="8:12">
      <c r="H2384" t="s">
        <v>275</v>
      </c>
      <c r="I2384" t="s">
        <v>238</v>
      </c>
      <c r="J2384">
        <v>9082</v>
      </c>
      <c r="K2384">
        <v>89</v>
      </c>
      <c r="L2384">
        <v>0</v>
      </c>
    </row>
    <row r="2385" spans="8:12">
      <c r="H2385" t="s">
        <v>275</v>
      </c>
      <c r="I2385" t="s">
        <v>239</v>
      </c>
      <c r="J2385">
        <v>9627</v>
      </c>
      <c r="K2385">
        <v>96</v>
      </c>
      <c r="L2385">
        <v>0</v>
      </c>
    </row>
    <row r="2386" spans="8:12">
      <c r="H2386" t="s">
        <v>275</v>
      </c>
      <c r="I2386" t="s">
        <v>37</v>
      </c>
      <c r="J2386">
        <v>9669</v>
      </c>
      <c r="K2386">
        <v>24</v>
      </c>
      <c r="L2386">
        <v>0</v>
      </c>
    </row>
    <row r="2387" spans="8:12">
      <c r="H2387" t="s">
        <v>275</v>
      </c>
      <c r="I2387" t="s">
        <v>240</v>
      </c>
      <c r="J2387">
        <v>9829</v>
      </c>
      <c r="K2387">
        <v>28</v>
      </c>
      <c r="L2387">
        <v>0</v>
      </c>
    </row>
    <row r="2388" spans="8:12">
      <c r="H2388" t="s">
        <v>275</v>
      </c>
      <c r="I2388" t="s">
        <v>241</v>
      </c>
      <c r="J2388">
        <v>9634</v>
      </c>
      <c r="K2388">
        <v>226</v>
      </c>
      <c r="L2388">
        <v>0</v>
      </c>
    </row>
    <row r="2389" spans="8:12">
      <c r="H2389" t="s">
        <v>275</v>
      </c>
      <c r="I2389" t="s">
        <v>242</v>
      </c>
      <c r="J2389">
        <v>9542</v>
      </c>
      <c r="K2389">
        <v>20</v>
      </c>
      <c r="L2389">
        <v>0</v>
      </c>
    </row>
    <row r="2390" spans="8:12">
      <c r="H2390" t="s">
        <v>275</v>
      </c>
      <c r="I2390" t="s">
        <v>38</v>
      </c>
      <c r="J2390">
        <v>9525</v>
      </c>
      <c r="K2390">
        <v>30</v>
      </c>
      <c r="L2390">
        <v>0</v>
      </c>
    </row>
    <row r="2391" spans="8:12">
      <c r="H2391" t="s">
        <v>275</v>
      </c>
      <c r="I2391" t="s">
        <v>243</v>
      </c>
      <c r="J2391">
        <v>9308</v>
      </c>
      <c r="K2391">
        <v>43</v>
      </c>
      <c r="L2391">
        <v>0</v>
      </c>
    </row>
    <row r="2392" spans="8:12">
      <c r="H2392" t="s">
        <v>275</v>
      </c>
      <c r="I2392" t="s">
        <v>244</v>
      </c>
      <c r="J2392">
        <v>9623</v>
      </c>
      <c r="K2392">
        <v>62</v>
      </c>
      <c r="L2392">
        <v>0</v>
      </c>
    </row>
    <row r="2393" spans="8:12">
      <c r="H2393" t="s">
        <v>275</v>
      </c>
      <c r="I2393" t="s">
        <v>245</v>
      </c>
      <c r="J2393">
        <v>9660</v>
      </c>
      <c r="K2393">
        <v>82</v>
      </c>
      <c r="L2393">
        <v>0</v>
      </c>
    </row>
    <row r="2394" spans="8:12">
      <c r="H2394" t="s">
        <v>275</v>
      </c>
      <c r="I2394" t="s">
        <v>39</v>
      </c>
      <c r="J2394">
        <v>10098</v>
      </c>
      <c r="K2394">
        <v>77</v>
      </c>
      <c r="L2394">
        <v>0</v>
      </c>
    </row>
    <row r="2395" spans="8:12">
      <c r="H2395" t="s">
        <v>275</v>
      </c>
      <c r="I2395" t="s">
        <v>246</v>
      </c>
      <c r="J2395">
        <v>9198</v>
      </c>
      <c r="K2395">
        <v>25</v>
      </c>
      <c r="L2395">
        <v>0</v>
      </c>
    </row>
    <row r="2396" spans="8:12">
      <c r="H2396" t="s">
        <v>275</v>
      </c>
      <c r="I2396" t="s">
        <v>247</v>
      </c>
      <c r="J2396">
        <v>6419</v>
      </c>
      <c r="K2396">
        <v>118</v>
      </c>
      <c r="L2396">
        <v>0</v>
      </c>
    </row>
    <row r="2397" spans="8:12">
      <c r="H2397" t="s">
        <v>275</v>
      </c>
      <c r="I2397" t="s">
        <v>248</v>
      </c>
      <c r="J2397">
        <v>5853</v>
      </c>
      <c r="K2397">
        <v>59</v>
      </c>
      <c r="L2397">
        <v>0</v>
      </c>
    </row>
    <row r="2398" spans="8:12">
      <c r="H2398" t="s">
        <v>275</v>
      </c>
      <c r="I2398" t="s">
        <v>40</v>
      </c>
      <c r="J2398">
        <v>5811</v>
      </c>
      <c r="K2398">
        <v>94</v>
      </c>
      <c r="L2398">
        <v>0</v>
      </c>
    </row>
    <row r="2399" spans="8:12">
      <c r="H2399" t="s">
        <v>275</v>
      </c>
      <c r="I2399" t="s">
        <v>249</v>
      </c>
      <c r="J2399">
        <v>3991</v>
      </c>
      <c r="K2399">
        <v>177</v>
      </c>
      <c r="L2399">
        <v>0</v>
      </c>
    </row>
    <row r="2400" spans="8:12">
      <c r="H2400" t="s">
        <v>275</v>
      </c>
      <c r="I2400" t="s">
        <v>250</v>
      </c>
      <c r="J2400">
        <v>3077</v>
      </c>
      <c r="K2400">
        <v>47</v>
      </c>
      <c r="L2400">
        <v>0</v>
      </c>
    </row>
    <row r="2401" spans="8:12">
      <c r="H2401" t="s">
        <v>275</v>
      </c>
      <c r="I2401" t="s">
        <v>251</v>
      </c>
      <c r="J2401">
        <v>2419</v>
      </c>
      <c r="K2401">
        <v>87</v>
      </c>
      <c r="L2401">
        <v>0</v>
      </c>
    </row>
    <row r="2402" spans="8:12">
      <c r="H2402" t="s">
        <v>276</v>
      </c>
      <c r="I2402" t="s">
        <v>17</v>
      </c>
      <c r="J2402">
        <v>2498</v>
      </c>
      <c r="K2402">
        <v>97</v>
      </c>
      <c r="L2402">
        <v>0</v>
      </c>
    </row>
    <row r="2403" spans="8:12">
      <c r="H2403" t="s">
        <v>276</v>
      </c>
      <c r="I2403" t="s">
        <v>180</v>
      </c>
      <c r="J2403">
        <v>2599</v>
      </c>
      <c r="K2403">
        <v>93</v>
      </c>
      <c r="L2403">
        <v>0</v>
      </c>
    </row>
    <row r="2404" spans="8:12">
      <c r="H2404" t="s">
        <v>276</v>
      </c>
      <c r="I2404" t="s">
        <v>181</v>
      </c>
      <c r="J2404">
        <v>2816</v>
      </c>
      <c r="K2404">
        <v>120</v>
      </c>
      <c r="L2404">
        <v>0</v>
      </c>
    </row>
    <row r="2405" spans="8:12">
      <c r="H2405" t="s">
        <v>276</v>
      </c>
      <c r="I2405" t="s">
        <v>182</v>
      </c>
      <c r="J2405">
        <v>2693</v>
      </c>
      <c r="K2405">
        <v>88</v>
      </c>
      <c r="L2405">
        <v>0</v>
      </c>
    </row>
    <row r="2406" spans="8:12">
      <c r="H2406" t="s">
        <v>276</v>
      </c>
      <c r="I2406" t="s">
        <v>18</v>
      </c>
      <c r="J2406">
        <v>3450</v>
      </c>
      <c r="K2406">
        <v>19</v>
      </c>
      <c r="L2406">
        <v>0</v>
      </c>
    </row>
    <row r="2407" spans="8:12">
      <c r="H2407" t="s">
        <v>276</v>
      </c>
      <c r="I2407" t="s">
        <v>183</v>
      </c>
      <c r="J2407">
        <v>6596</v>
      </c>
      <c r="K2407">
        <v>183</v>
      </c>
      <c r="L2407">
        <v>0</v>
      </c>
    </row>
    <row r="2408" spans="8:12">
      <c r="H2408" t="s">
        <v>276</v>
      </c>
      <c r="I2408" t="s">
        <v>184</v>
      </c>
      <c r="J2408">
        <v>7144</v>
      </c>
      <c r="K2408">
        <v>36</v>
      </c>
      <c r="L2408">
        <v>0</v>
      </c>
    </row>
    <row r="2409" spans="8:12">
      <c r="H2409" t="s">
        <v>276</v>
      </c>
      <c r="I2409" t="s">
        <v>185</v>
      </c>
      <c r="J2409">
        <v>7462</v>
      </c>
      <c r="K2409">
        <v>35</v>
      </c>
      <c r="L2409">
        <v>0</v>
      </c>
    </row>
    <row r="2410" spans="8:12">
      <c r="H2410" t="s">
        <v>276</v>
      </c>
      <c r="I2410" t="s">
        <v>19</v>
      </c>
      <c r="J2410">
        <v>7397</v>
      </c>
      <c r="K2410">
        <v>84</v>
      </c>
      <c r="L2410">
        <v>0</v>
      </c>
    </row>
    <row r="2411" spans="8:12">
      <c r="H2411" t="s">
        <v>276</v>
      </c>
      <c r="I2411" t="s">
        <v>186</v>
      </c>
      <c r="J2411">
        <v>6918</v>
      </c>
      <c r="K2411">
        <v>85</v>
      </c>
      <c r="L2411">
        <v>0</v>
      </c>
    </row>
    <row r="2412" spans="8:12">
      <c r="H2412" t="s">
        <v>276</v>
      </c>
      <c r="I2412" t="s">
        <v>187</v>
      </c>
      <c r="J2412">
        <v>7340</v>
      </c>
      <c r="K2412">
        <v>37</v>
      </c>
      <c r="L2412">
        <v>0</v>
      </c>
    </row>
    <row r="2413" spans="8:12">
      <c r="H2413" t="s">
        <v>276</v>
      </c>
      <c r="I2413" t="s">
        <v>188</v>
      </c>
      <c r="J2413">
        <v>6693</v>
      </c>
      <c r="K2413">
        <v>22</v>
      </c>
      <c r="L2413">
        <v>0</v>
      </c>
    </row>
    <row r="2414" spans="8:12">
      <c r="H2414" t="s">
        <v>276</v>
      </c>
      <c r="I2414" t="s">
        <v>20</v>
      </c>
      <c r="J2414">
        <v>6260</v>
      </c>
      <c r="K2414">
        <v>23</v>
      </c>
      <c r="L2414">
        <v>0</v>
      </c>
    </row>
    <row r="2415" spans="8:12">
      <c r="H2415" t="s">
        <v>276</v>
      </c>
      <c r="I2415" t="s">
        <v>189</v>
      </c>
      <c r="J2415">
        <v>7710</v>
      </c>
      <c r="K2415">
        <v>67</v>
      </c>
      <c r="L2415">
        <v>0</v>
      </c>
    </row>
    <row r="2416" spans="8:12">
      <c r="H2416" t="s">
        <v>276</v>
      </c>
      <c r="I2416" t="s">
        <v>190</v>
      </c>
      <c r="J2416">
        <v>10994</v>
      </c>
      <c r="K2416">
        <v>24</v>
      </c>
      <c r="L2416">
        <v>0</v>
      </c>
    </row>
    <row r="2417" spans="8:12">
      <c r="H2417" t="s">
        <v>276</v>
      </c>
      <c r="I2417" t="s">
        <v>191</v>
      </c>
      <c r="J2417">
        <v>13932</v>
      </c>
      <c r="K2417">
        <v>192</v>
      </c>
      <c r="L2417">
        <v>0</v>
      </c>
    </row>
    <row r="2418" spans="8:12">
      <c r="H2418" t="s">
        <v>276</v>
      </c>
      <c r="I2418" t="s">
        <v>21</v>
      </c>
      <c r="J2418">
        <v>14960</v>
      </c>
      <c r="K2418">
        <v>47</v>
      </c>
      <c r="L2418">
        <v>0</v>
      </c>
    </row>
    <row r="2419" spans="8:12">
      <c r="H2419" t="s">
        <v>276</v>
      </c>
      <c r="I2419" t="s">
        <v>192</v>
      </c>
      <c r="J2419">
        <v>13445</v>
      </c>
      <c r="K2419">
        <v>19</v>
      </c>
      <c r="L2419">
        <v>0</v>
      </c>
    </row>
    <row r="2420" spans="8:12">
      <c r="H2420" t="s">
        <v>276</v>
      </c>
      <c r="I2420" t="s">
        <v>193</v>
      </c>
      <c r="J2420">
        <v>14234</v>
      </c>
      <c r="K2420">
        <v>72</v>
      </c>
      <c r="L2420">
        <v>0</v>
      </c>
    </row>
    <row r="2421" spans="8:12">
      <c r="H2421" t="s">
        <v>276</v>
      </c>
      <c r="I2421" t="s">
        <v>194</v>
      </c>
      <c r="J2421">
        <v>14414</v>
      </c>
      <c r="K2421">
        <v>85</v>
      </c>
      <c r="L2421">
        <v>0</v>
      </c>
    </row>
    <row r="2422" spans="8:12">
      <c r="H2422" t="s">
        <v>276</v>
      </c>
      <c r="I2422" t="s">
        <v>22</v>
      </c>
      <c r="J2422">
        <v>14746</v>
      </c>
      <c r="K2422">
        <v>107</v>
      </c>
      <c r="L2422">
        <v>0</v>
      </c>
    </row>
    <row r="2423" spans="8:12">
      <c r="H2423" t="s">
        <v>276</v>
      </c>
      <c r="I2423" t="s">
        <v>195</v>
      </c>
      <c r="J2423">
        <v>14164</v>
      </c>
      <c r="K2423">
        <v>66</v>
      </c>
      <c r="L2423">
        <v>0</v>
      </c>
    </row>
    <row r="2424" spans="8:12">
      <c r="H2424" t="s">
        <v>276</v>
      </c>
      <c r="I2424" t="s">
        <v>196</v>
      </c>
      <c r="J2424">
        <v>15649</v>
      </c>
      <c r="K2424">
        <v>64</v>
      </c>
      <c r="L2424">
        <v>0</v>
      </c>
    </row>
    <row r="2425" spans="8:12">
      <c r="H2425" t="s">
        <v>276</v>
      </c>
      <c r="I2425" t="s">
        <v>197</v>
      </c>
      <c r="J2425">
        <v>16251</v>
      </c>
      <c r="K2425">
        <v>27</v>
      </c>
      <c r="L2425">
        <v>0</v>
      </c>
    </row>
    <row r="2426" spans="8:12">
      <c r="H2426" t="s">
        <v>276</v>
      </c>
      <c r="I2426" t="s">
        <v>23</v>
      </c>
      <c r="J2426">
        <v>15984</v>
      </c>
      <c r="K2426">
        <v>102</v>
      </c>
      <c r="L2426">
        <v>0</v>
      </c>
    </row>
    <row r="2427" spans="8:12">
      <c r="H2427" t="s">
        <v>276</v>
      </c>
      <c r="I2427" t="s">
        <v>198</v>
      </c>
      <c r="J2427">
        <v>15941</v>
      </c>
      <c r="K2427">
        <v>139</v>
      </c>
      <c r="L2427">
        <v>0</v>
      </c>
    </row>
    <row r="2428" spans="8:12">
      <c r="H2428" t="s">
        <v>276</v>
      </c>
      <c r="I2428" t="s">
        <v>199</v>
      </c>
      <c r="J2428">
        <v>13623</v>
      </c>
      <c r="K2428">
        <v>120</v>
      </c>
      <c r="L2428">
        <v>0</v>
      </c>
    </row>
    <row r="2429" spans="8:12">
      <c r="H2429" t="s">
        <v>276</v>
      </c>
      <c r="I2429" t="s">
        <v>200</v>
      </c>
      <c r="J2429">
        <v>13285</v>
      </c>
      <c r="K2429">
        <v>25</v>
      </c>
      <c r="L2429">
        <v>0</v>
      </c>
    </row>
    <row r="2430" spans="8:12">
      <c r="H2430" t="s">
        <v>276</v>
      </c>
      <c r="I2430" t="s">
        <v>24</v>
      </c>
      <c r="J2430">
        <v>13247</v>
      </c>
      <c r="K2430">
        <v>69</v>
      </c>
      <c r="L2430">
        <v>0</v>
      </c>
    </row>
    <row r="2431" spans="8:12">
      <c r="H2431" t="s">
        <v>276</v>
      </c>
      <c r="I2431" t="s">
        <v>201</v>
      </c>
      <c r="J2431">
        <v>12338</v>
      </c>
      <c r="K2431">
        <v>25</v>
      </c>
      <c r="L2431">
        <v>0</v>
      </c>
    </row>
    <row r="2432" spans="8:12">
      <c r="H2432" t="s">
        <v>276</v>
      </c>
      <c r="I2432" t="s">
        <v>202</v>
      </c>
      <c r="J2432">
        <v>12298</v>
      </c>
      <c r="K2432">
        <v>21</v>
      </c>
      <c r="L2432">
        <v>0</v>
      </c>
    </row>
    <row r="2433" spans="8:12">
      <c r="H2433" t="s">
        <v>276</v>
      </c>
      <c r="I2433" t="s">
        <v>203</v>
      </c>
      <c r="J2433">
        <v>12082</v>
      </c>
      <c r="K2433">
        <v>17</v>
      </c>
      <c r="L2433">
        <v>0</v>
      </c>
    </row>
    <row r="2434" spans="8:12">
      <c r="H2434" t="s">
        <v>276</v>
      </c>
      <c r="I2434" t="s">
        <v>25</v>
      </c>
      <c r="J2434">
        <v>11095</v>
      </c>
      <c r="K2434">
        <v>78</v>
      </c>
      <c r="L2434">
        <v>0</v>
      </c>
    </row>
    <row r="2435" spans="8:12">
      <c r="H2435" t="s">
        <v>276</v>
      </c>
      <c r="I2435" t="s">
        <v>204</v>
      </c>
      <c r="J2435">
        <v>10746</v>
      </c>
      <c r="K2435">
        <v>18</v>
      </c>
      <c r="L2435">
        <v>0</v>
      </c>
    </row>
    <row r="2436" spans="8:12">
      <c r="H2436" t="s">
        <v>276</v>
      </c>
      <c r="I2436" t="s">
        <v>205</v>
      </c>
      <c r="J2436">
        <v>10367</v>
      </c>
      <c r="K2436">
        <v>41</v>
      </c>
      <c r="L2436">
        <v>0</v>
      </c>
    </row>
    <row r="2437" spans="8:12">
      <c r="H2437" t="s">
        <v>276</v>
      </c>
      <c r="I2437" t="s">
        <v>206</v>
      </c>
      <c r="J2437">
        <v>10262</v>
      </c>
      <c r="K2437">
        <v>93</v>
      </c>
      <c r="L2437">
        <v>0</v>
      </c>
    </row>
    <row r="2438" spans="8:12">
      <c r="H2438" t="s">
        <v>276</v>
      </c>
      <c r="I2438" t="s">
        <v>26</v>
      </c>
      <c r="J2438">
        <v>10069</v>
      </c>
      <c r="K2438">
        <v>86</v>
      </c>
      <c r="L2438">
        <v>0</v>
      </c>
    </row>
    <row r="2439" spans="8:12">
      <c r="H2439" t="s">
        <v>276</v>
      </c>
      <c r="I2439" t="s">
        <v>207</v>
      </c>
      <c r="J2439">
        <v>9780</v>
      </c>
      <c r="K2439">
        <v>110</v>
      </c>
      <c r="L2439">
        <v>0</v>
      </c>
    </row>
    <row r="2440" spans="8:12">
      <c r="H2440" t="s">
        <v>276</v>
      </c>
      <c r="I2440" t="s">
        <v>208</v>
      </c>
      <c r="J2440">
        <v>9748</v>
      </c>
      <c r="K2440">
        <v>81</v>
      </c>
      <c r="L2440">
        <v>0</v>
      </c>
    </row>
    <row r="2441" spans="8:12">
      <c r="H2441" t="s">
        <v>276</v>
      </c>
      <c r="I2441" t="s">
        <v>209</v>
      </c>
      <c r="J2441">
        <v>9683</v>
      </c>
      <c r="K2441">
        <v>106</v>
      </c>
      <c r="L2441">
        <v>0</v>
      </c>
    </row>
    <row r="2442" spans="8:12">
      <c r="H2442" t="s">
        <v>276</v>
      </c>
      <c r="I2442" t="s">
        <v>27</v>
      </c>
      <c r="J2442">
        <v>9646</v>
      </c>
      <c r="K2442">
        <v>37</v>
      </c>
      <c r="L2442">
        <v>0</v>
      </c>
    </row>
    <row r="2443" spans="8:12">
      <c r="H2443" t="s">
        <v>276</v>
      </c>
      <c r="I2443" t="s">
        <v>210</v>
      </c>
      <c r="J2443">
        <v>9789</v>
      </c>
      <c r="K2443">
        <v>80</v>
      </c>
      <c r="L2443">
        <v>0</v>
      </c>
    </row>
    <row r="2444" spans="8:12">
      <c r="H2444" t="s">
        <v>276</v>
      </c>
      <c r="I2444" t="s">
        <v>211</v>
      </c>
      <c r="J2444">
        <v>9410</v>
      </c>
      <c r="K2444">
        <v>78</v>
      </c>
      <c r="L2444">
        <v>0</v>
      </c>
    </row>
    <row r="2445" spans="8:12">
      <c r="H2445" t="s">
        <v>276</v>
      </c>
      <c r="I2445" t="s">
        <v>212</v>
      </c>
      <c r="J2445">
        <v>9938</v>
      </c>
      <c r="K2445">
        <v>75</v>
      </c>
      <c r="L2445">
        <v>0</v>
      </c>
    </row>
    <row r="2446" spans="8:12">
      <c r="H2446" t="s">
        <v>276</v>
      </c>
      <c r="I2446" t="s">
        <v>28</v>
      </c>
      <c r="J2446">
        <v>9753</v>
      </c>
      <c r="K2446">
        <v>113</v>
      </c>
      <c r="L2446">
        <v>0</v>
      </c>
    </row>
    <row r="2447" spans="8:12">
      <c r="H2447" t="s">
        <v>276</v>
      </c>
      <c r="I2447" t="s">
        <v>213</v>
      </c>
      <c r="J2447">
        <v>8954</v>
      </c>
      <c r="K2447">
        <v>162</v>
      </c>
      <c r="L2447">
        <v>0</v>
      </c>
    </row>
    <row r="2448" spans="8:12">
      <c r="H2448" t="s">
        <v>276</v>
      </c>
      <c r="I2448" t="s">
        <v>214</v>
      </c>
      <c r="J2448">
        <v>9891</v>
      </c>
      <c r="K2448">
        <v>116</v>
      </c>
      <c r="L2448">
        <v>0</v>
      </c>
    </row>
    <row r="2449" spans="8:12">
      <c r="H2449" t="s">
        <v>276</v>
      </c>
      <c r="I2449" t="s">
        <v>215</v>
      </c>
      <c r="J2449">
        <v>8887</v>
      </c>
      <c r="K2449">
        <v>40</v>
      </c>
      <c r="L2449">
        <v>0</v>
      </c>
    </row>
    <row r="2450" spans="8:12">
      <c r="H2450" t="s">
        <v>276</v>
      </c>
      <c r="I2450" t="s">
        <v>29</v>
      </c>
      <c r="J2450">
        <v>9954</v>
      </c>
      <c r="K2450">
        <v>89</v>
      </c>
      <c r="L2450">
        <v>0</v>
      </c>
    </row>
    <row r="2451" spans="8:12">
      <c r="H2451" t="s">
        <v>276</v>
      </c>
      <c r="I2451" t="s">
        <v>216</v>
      </c>
      <c r="J2451">
        <v>10042</v>
      </c>
      <c r="K2451">
        <v>96</v>
      </c>
      <c r="L2451">
        <v>0</v>
      </c>
    </row>
    <row r="2452" spans="8:12">
      <c r="H2452" t="s">
        <v>276</v>
      </c>
      <c r="I2452" t="s">
        <v>217</v>
      </c>
      <c r="J2452">
        <v>8841</v>
      </c>
      <c r="K2452">
        <v>127</v>
      </c>
      <c r="L2452">
        <v>0</v>
      </c>
    </row>
    <row r="2453" spans="8:12">
      <c r="H2453" t="s">
        <v>276</v>
      </c>
      <c r="I2453" t="s">
        <v>218</v>
      </c>
      <c r="J2453">
        <v>8902</v>
      </c>
      <c r="K2453">
        <v>100</v>
      </c>
      <c r="L2453">
        <v>0</v>
      </c>
    </row>
    <row r="2454" spans="8:12">
      <c r="H2454" t="s">
        <v>276</v>
      </c>
      <c r="I2454" t="s">
        <v>30</v>
      </c>
      <c r="J2454">
        <v>9109</v>
      </c>
      <c r="K2454">
        <v>63</v>
      </c>
      <c r="L2454">
        <v>0</v>
      </c>
    </row>
    <row r="2455" spans="8:12">
      <c r="H2455" t="s">
        <v>276</v>
      </c>
      <c r="I2455" t="s">
        <v>219</v>
      </c>
      <c r="J2455">
        <v>8188</v>
      </c>
      <c r="K2455">
        <v>47</v>
      </c>
      <c r="L2455">
        <v>0</v>
      </c>
    </row>
    <row r="2456" spans="8:12">
      <c r="H2456" t="s">
        <v>276</v>
      </c>
      <c r="I2456" t="s">
        <v>220</v>
      </c>
      <c r="J2456">
        <v>8218</v>
      </c>
      <c r="K2456">
        <v>79</v>
      </c>
      <c r="L2456">
        <v>0</v>
      </c>
    </row>
    <row r="2457" spans="8:12">
      <c r="H2457" t="s">
        <v>276</v>
      </c>
      <c r="I2457" t="s">
        <v>221</v>
      </c>
      <c r="J2457">
        <v>7570</v>
      </c>
      <c r="K2457">
        <v>21</v>
      </c>
      <c r="L2457">
        <v>0</v>
      </c>
    </row>
    <row r="2458" spans="8:12">
      <c r="H2458" t="s">
        <v>276</v>
      </c>
      <c r="I2458" t="s">
        <v>31</v>
      </c>
      <c r="J2458">
        <v>8453</v>
      </c>
      <c r="K2458">
        <v>22</v>
      </c>
      <c r="L2458">
        <v>0</v>
      </c>
    </row>
    <row r="2459" spans="8:12">
      <c r="H2459" t="s">
        <v>276</v>
      </c>
      <c r="I2459" t="s">
        <v>222</v>
      </c>
      <c r="J2459">
        <v>9246</v>
      </c>
      <c r="K2459">
        <v>53</v>
      </c>
      <c r="L2459">
        <v>0</v>
      </c>
    </row>
    <row r="2460" spans="8:12">
      <c r="H2460" t="s">
        <v>276</v>
      </c>
      <c r="I2460" t="s">
        <v>223</v>
      </c>
      <c r="J2460">
        <v>8097</v>
      </c>
      <c r="K2460">
        <v>23</v>
      </c>
      <c r="L2460">
        <v>0</v>
      </c>
    </row>
    <row r="2461" spans="8:12">
      <c r="H2461" t="s">
        <v>276</v>
      </c>
      <c r="I2461" t="s">
        <v>224</v>
      </c>
      <c r="J2461">
        <v>7237</v>
      </c>
      <c r="K2461">
        <v>33</v>
      </c>
      <c r="L2461">
        <v>0</v>
      </c>
    </row>
    <row r="2462" spans="8:12">
      <c r="H2462" t="s">
        <v>276</v>
      </c>
      <c r="I2462" t="s">
        <v>32</v>
      </c>
      <c r="J2462">
        <v>6678</v>
      </c>
      <c r="K2462">
        <v>130</v>
      </c>
      <c r="L2462">
        <v>0</v>
      </c>
    </row>
    <row r="2463" spans="8:12">
      <c r="H2463" t="s">
        <v>276</v>
      </c>
      <c r="I2463" t="s">
        <v>225</v>
      </c>
      <c r="J2463">
        <v>7229</v>
      </c>
      <c r="K2463">
        <v>165</v>
      </c>
      <c r="L2463">
        <v>0</v>
      </c>
    </row>
    <row r="2464" spans="8:12">
      <c r="H2464" t="s">
        <v>276</v>
      </c>
      <c r="I2464" t="s">
        <v>226</v>
      </c>
      <c r="J2464">
        <v>7047</v>
      </c>
      <c r="K2464">
        <v>69</v>
      </c>
      <c r="L2464">
        <v>0</v>
      </c>
    </row>
    <row r="2465" spans="8:12">
      <c r="H2465" t="s">
        <v>276</v>
      </c>
      <c r="I2465" t="s">
        <v>227</v>
      </c>
      <c r="J2465">
        <v>7361</v>
      </c>
      <c r="K2465">
        <v>27</v>
      </c>
      <c r="L2465">
        <v>0</v>
      </c>
    </row>
    <row r="2466" spans="8:12">
      <c r="H2466" t="s">
        <v>276</v>
      </c>
      <c r="I2466" t="s">
        <v>33</v>
      </c>
      <c r="J2466">
        <v>6912</v>
      </c>
      <c r="K2466">
        <v>133</v>
      </c>
      <c r="L2466">
        <v>0</v>
      </c>
    </row>
    <row r="2467" spans="8:12">
      <c r="H2467" t="s">
        <v>276</v>
      </c>
      <c r="I2467" t="s">
        <v>228</v>
      </c>
      <c r="J2467">
        <v>7513</v>
      </c>
      <c r="K2467">
        <v>20</v>
      </c>
      <c r="L2467">
        <v>0</v>
      </c>
    </row>
    <row r="2468" spans="8:12">
      <c r="H2468" t="s">
        <v>276</v>
      </c>
      <c r="I2468" t="s">
        <v>229</v>
      </c>
      <c r="J2468">
        <v>8204</v>
      </c>
      <c r="K2468">
        <v>82</v>
      </c>
      <c r="L2468">
        <v>0</v>
      </c>
    </row>
    <row r="2469" spans="8:12">
      <c r="H2469" t="s">
        <v>276</v>
      </c>
      <c r="I2469" t="s">
        <v>230</v>
      </c>
      <c r="J2469">
        <v>8582</v>
      </c>
      <c r="K2469">
        <v>85</v>
      </c>
      <c r="L2469">
        <v>0</v>
      </c>
    </row>
    <row r="2470" spans="8:12">
      <c r="H2470" t="s">
        <v>276</v>
      </c>
      <c r="I2470" t="s">
        <v>34</v>
      </c>
      <c r="J2470">
        <v>7734</v>
      </c>
      <c r="K2470">
        <v>98</v>
      </c>
      <c r="L2470">
        <v>0</v>
      </c>
    </row>
    <row r="2471" spans="8:12">
      <c r="H2471" t="s">
        <v>276</v>
      </c>
      <c r="I2471" t="s">
        <v>231</v>
      </c>
      <c r="J2471">
        <v>8490</v>
      </c>
      <c r="K2471">
        <v>22</v>
      </c>
      <c r="L2471">
        <v>0</v>
      </c>
    </row>
    <row r="2472" spans="8:12">
      <c r="H2472" t="s">
        <v>276</v>
      </c>
      <c r="I2472" t="s">
        <v>232</v>
      </c>
      <c r="J2472">
        <v>7798</v>
      </c>
      <c r="K2472">
        <v>91</v>
      </c>
      <c r="L2472">
        <v>0</v>
      </c>
    </row>
    <row r="2473" spans="8:12">
      <c r="H2473" t="s">
        <v>276</v>
      </c>
      <c r="I2473" t="s">
        <v>233</v>
      </c>
      <c r="J2473">
        <v>7874</v>
      </c>
      <c r="K2473">
        <v>74</v>
      </c>
      <c r="L2473">
        <v>0</v>
      </c>
    </row>
    <row r="2474" spans="8:12">
      <c r="H2474" t="s">
        <v>276</v>
      </c>
      <c r="I2474" t="s">
        <v>35</v>
      </c>
      <c r="J2474">
        <v>7600</v>
      </c>
      <c r="K2474">
        <v>200</v>
      </c>
      <c r="L2474">
        <v>0</v>
      </c>
    </row>
    <row r="2475" spans="8:12">
      <c r="H2475" t="s">
        <v>276</v>
      </c>
      <c r="I2475" t="s">
        <v>234</v>
      </c>
      <c r="J2475">
        <v>7204</v>
      </c>
      <c r="K2475">
        <v>71</v>
      </c>
      <c r="L2475">
        <v>0</v>
      </c>
    </row>
    <row r="2476" spans="8:12">
      <c r="H2476" t="s">
        <v>276</v>
      </c>
      <c r="I2476" t="s">
        <v>235</v>
      </c>
      <c r="J2476">
        <v>7841</v>
      </c>
      <c r="K2476">
        <v>116</v>
      </c>
      <c r="L2476">
        <v>0</v>
      </c>
    </row>
    <row r="2477" spans="8:12">
      <c r="H2477" t="s">
        <v>276</v>
      </c>
      <c r="I2477" t="s">
        <v>236</v>
      </c>
      <c r="J2477">
        <v>7690</v>
      </c>
      <c r="K2477">
        <v>77</v>
      </c>
      <c r="L2477">
        <v>0</v>
      </c>
    </row>
    <row r="2478" spans="8:12">
      <c r="H2478" t="s">
        <v>276</v>
      </c>
      <c r="I2478" t="s">
        <v>36</v>
      </c>
      <c r="J2478">
        <v>7972</v>
      </c>
      <c r="K2478">
        <v>68</v>
      </c>
      <c r="L2478">
        <v>0</v>
      </c>
    </row>
    <row r="2479" spans="8:12">
      <c r="H2479" t="s">
        <v>276</v>
      </c>
      <c r="I2479" t="s">
        <v>237</v>
      </c>
      <c r="J2479">
        <v>8458</v>
      </c>
      <c r="K2479">
        <v>114</v>
      </c>
      <c r="L2479">
        <v>0</v>
      </c>
    </row>
    <row r="2480" spans="8:12">
      <c r="H2480" t="s">
        <v>276</v>
      </c>
      <c r="I2480" t="s">
        <v>238</v>
      </c>
      <c r="J2480">
        <v>8945</v>
      </c>
      <c r="K2480">
        <v>149</v>
      </c>
      <c r="L2480">
        <v>0</v>
      </c>
    </row>
    <row r="2481" spans="8:12">
      <c r="H2481" t="s">
        <v>276</v>
      </c>
      <c r="I2481" t="s">
        <v>239</v>
      </c>
      <c r="J2481">
        <v>9194</v>
      </c>
      <c r="K2481">
        <v>128</v>
      </c>
      <c r="L2481">
        <v>0</v>
      </c>
    </row>
    <row r="2482" spans="8:12">
      <c r="H2482" t="s">
        <v>276</v>
      </c>
      <c r="I2482" t="s">
        <v>37</v>
      </c>
      <c r="J2482">
        <v>9325</v>
      </c>
      <c r="K2482">
        <v>91</v>
      </c>
      <c r="L2482">
        <v>0</v>
      </c>
    </row>
    <row r="2483" spans="8:12">
      <c r="H2483" t="s">
        <v>276</v>
      </c>
      <c r="I2483" t="s">
        <v>240</v>
      </c>
      <c r="J2483">
        <v>10171</v>
      </c>
      <c r="K2483">
        <v>99</v>
      </c>
      <c r="L2483">
        <v>0</v>
      </c>
    </row>
    <row r="2484" spans="8:12">
      <c r="H2484" t="s">
        <v>276</v>
      </c>
      <c r="I2484" t="s">
        <v>241</v>
      </c>
      <c r="J2484">
        <v>9532</v>
      </c>
      <c r="K2484">
        <v>22</v>
      </c>
      <c r="L2484">
        <v>0</v>
      </c>
    </row>
    <row r="2485" spans="8:12">
      <c r="H2485" t="s">
        <v>276</v>
      </c>
      <c r="I2485" t="s">
        <v>242</v>
      </c>
      <c r="J2485">
        <v>9810</v>
      </c>
      <c r="K2485">
        <v>87</v>
      </c>
      <c r="L2485">
        <v>0</v>
      </c>
    </row>
    <row r="2486" spans="8:12">
      <c r="H2486" t="s">
        <v>276</v>
      </c>
      <c r="I2486" t="s">
        <v>38</v>
      </c>
      <c r="J2486">
        <v>10491</v>
      </c>
      <c r="K2486">
        <v>130</v>
      </c>
      <c r="L2486">
        <v>0</v>
      </c>
    </row>
    <row r="2487" spans="8:12">
      <c r="H2487" t="s">
        <v>276</v>
      </c>
      <c r="I2487" t="s">
        <v>243</v>
      </c>
      <c r="J2487">
        <v>10089</v>
      </c>
      <c r="K2487">
        <v>24</v>
      </c>
      <c r="L2487">
        <v>0</v>
      </c>
    </row>
    <row r="2488" spans="8:12">
      <c r="H2488" t="s">
        <v>276</v>
      </c>
      <c r="I2488" t="s">
        <v>244</v>
      </c>
      <c r="J2488">
        <v>9977</v>
      </c>
      <c r="K2488">
        <v>43</v>
      </c>
      <c r="L2488">
        <v>0</v>
      </c>
    </row>
    <row r="2489" spans="8:12">
      <c r="H2489" t="s">
        <v>276</v>
      </c>
      <c r="I2489" t="s">
        <v>245</v>
      </c>
      <c r="J2489">
        <v>10112</v>
      </c>
      <c r="K2489">
        <v>116</v>
      </c>
      <c r="L2489">
        <v>0</v>
      </c>
    </row>
    <row r="2490" spans="8:12">
      <c r="H2490" t="s">
        <v>276</v>
      </c>
      <c r="I2490" t="s">
        <v>39</v>
      </c>
      <c r="J2490">
        <v>9742</v>
      </c>
      <c r="K2490">
        <v>106</v>
      </c>
      <c r="L2490">
        <v>0</v>
      </c>
    </row>
    <row r="2491" spans="8:12">
      <c r="H2491" t="s">
        <v>276</v>
      </c>
      <c r="I2491" t="s">
        <v>246</v>
      </c>
      <c r="J2491">
        <v>8357</v>
      </c>
      <c r="K2491">
        <v>77</v>
      </c>
      <c r="L2491">
        <v>0</v>
      </c>
    </row>
    <row r="2492" spans="8:12">
      <c r="H2492" t="s">
        <v>276</v>
      </c>
      <c r="I2492" t="s">
        <v>247</v>
      </c>
      <c r="J2492">
        <v>7600</v>
      </c>
      <c r="K2492">
        <v>81</v>
      </c>
      <c r="L2492">
        <v>0</v>
      </c>
    </row>
    <row r="2493" spans="8:12">
      <c r="H2493" t="s">
        <v>276</v>
      </c>
      <c r="I2493" t="s">
        <v>248</v>
      </c>
      <c r="J2493">
        <v>7337</v>
      </c>
      <c r="K2493">
        <v>109</v>
      </c>
      <c r="L2493">
        <v>0</v>
      </c>
    </row>
    <row r="2494" spans="8:12">
      <c r="H2494" t="s">
        <v>276</v>
      </c>
      <c r="I2494" t="s">
        <v>40</v>
      </c>
      <c r="J2494">
        <v>6192</v>
      </c>
      <c r="K2494">
        <v>137</v>
      </c>
      <c r="L2494">
        <v>0</v>
      </c>
    </row>
    <row r="2495" spans="8:12">
      <c r="H2495" t="s">
        <v>276</v>
      </c>
      <c r="I2495" t="s">
        <v>249</v>
      </c>
      <c r="J2495">
        <v>3609</v>
      </c>
      <c r="K2495">
        <v>19</v>
      </c>
      <c r="L2495">
        <v>0</v>
      </c>
    </row>
    <row r="2496" spans="8:12">
      <c r="H2496" t="s">
        <v>276</v>
      </c>
      <c r="I2496" t="s">
        <v>250</v>
      </c>
      <c r="J2496">
        <v>3090</v>
      </c>
      <c r="K2496">
        <v>70</v>
      </c>
      <c r="L2496">
        <v>0</v>
      </c>
    </row>
    <row r="2497" spans="8:12">
      <c r="H2497" t="s">
        <v>276</v>
      </c>
      <c r="I2497" t="s">
        <v>251</v>
      </c>
      <c r="J2497">
        <v>2597</v>
      </c>
      <c r="K2497">
        <v>84</v>
      </c>
      <c r="L2497">
        <v>0</v>
      </c>
    </row>
    <row r="2498" spans="8:12">
      <c r="H2498" t="s">
        <v>277</v>
      </c>
      <c r="I2498" t="s">
        <v>17</v>
      </c>
      <c r="J2498">
        <v>2612</v>
      </c>
      <c r="K2498">
        <v>182</v>
      </c>
      <c r="L2498">
        <v>0</v>
      </c>
    </row>
    <row r="2499" spans="8:12">
      <c r="H2499" t="s">
        <v>277</v>
      </c>
      <c r="I2499" t="s">
        <v>180</v>
      </c>
      <c r="J2499">
        <v>2539</v>
      </c>
      <c r="K2499">
        <v>70</v>
      </c>
      <c r="L2499">
        <v>0</v>
      </c>
    </row>
    <row r="2500" spans="8:12">
      <c r="H2500" t="s">
        <v>277</v>
      </c>
      <c r="I2500" t="s">
        <v>181</v>
      </c>
      <c r="J2500">
        <v>2479</v>
      </c>
      <c r="K2500">
        <v>96</v>
      </c>
      <c r="L2500">
        <v>0</v>
      </c>
    </row>
    <row r="2501" spans="8:12">
      <c r="H2501" t="s">
        <v>277</v>
      </c>
      <c r="I2501" t="s">
        <v>182</v>
      </c>
      <c r="J2501">
        <v>2758</v>
      </c>
      <c r="K2501">
        <v>21</v>
      </c>
      <c r="L2501">
        <v>0</v>
      </c>
    </row>
    <row r="2502" spans="8:12">
      <c r="H2502" t="s">
        <v>277</v>
      </c>
      <c r="I2502" t="s">
        <v>18</v>
      </c>
      <c r="J2502">
        <v>2894</v>
      </c>
      <c r="K2502">
        <v>115</v>
      </c>
      <c r="L2502">
        <v>0</v>
      </c>
    </row>
    <row r="2503" spans="8:12">
      <c r="H2503" t="s">
        <v>277</v>
      </c>
      <c r="I2503" t="s">
        <v>183</v>
      </c>
      <c r="J2503">
        <v>3739</v>
      </c>
      <c r="K2503">
        <v>128</v>
      </c>
      <c r="L2503">
        <v>0</v>
      </c>
    </row>
    <row r="2504" spans="8:12">
      <c r="H2504" t="s">
        <v>277</v>
      </c>
      <c r="I2504" t="s">
        <v>184</v>
      </c>
      <c r="J2504">
        <v>3553</v>
      </c>
      <c r="K2504">
        <v>28</v>
      </c>
      <c r="L2504">
        <v>0</v>
      </c>
    </row>
    <row r="2505" spans="8:12">
      <c r="H2505" t="s">
        <v>277</v>
      </c>
      <c r="I2505" t="s">
        <v>185</v>
      </c>
      <c r="J2505">
        <v>2625</v>
      </c>
      <c r="K2505">
        <v>18</v>
      </c>
      <c r="L2505">
        <v>0</v>
      </c>
    </row>
    <row r="2506" spans="8:12">
      <c r="H2506" t="s">
        <v>277</v>
      </c>
      <c r="I2506" t="s">
        <v>19</v>
      </c>
      <c r="J2506">
        <v>3800</v>
      </c>
      <c r="K2506">
        <v>76</v>
      </c>
      <c r="L2506">
        <v>0</v>
      </c>
    </row>
    <row r="2507" spans="8:12">
      <c r="H2507" t="s">
        <v>277</v>
      </c>
      <c r="I2507" t="s">
        <v>186</v>
      </c>
      <c r="J2507">
        <v>3785</v>
      </c>
      <c r="K2507">
        <v>163</v>
      </c>
      <c r="L2507">
        <v>0</v>
      </c>
    </row>
    <row r="2508" spans="8:12">
      <c r="H2508" t="s">
        <v>277</v>
      </c>
      <c r="I2508" t="s">
        <v>187</v>
      </c>
      <c r="J2508">
        <v>3426</v>
      </c>
      <c r="K2508">
        <v>138</v>
      </c>
      <c r="L2508">
        <v>0</v>
      </c>
    </row>
    <row r="2509" spans="8:12">
      <c r="H2509" t="s">
        <v>277</v>
      </c>
      <c r="I2509" t="s">
        <v>188</v>
      </c>
      <c r="J2509">
        <v>3824</v>
      </c>
      <c r="K2509">
        <v>135</v>
      </c>
      <c r="L2509">
        <v>0</v>
      </c>
    </row>
    <row r="2510" spans="8:12">
      <c r="H2510" t="s">
        <v>277</v>
      </c>
      <c r="I2510" t="s">
        <v>20</v>
      </c>
      <c r="J2510">
        <v>3188</v>
      </c>
      <c r="K2510">
        <v>20</v>
      </c>
      <c r="L2510">
        <v>0</v>
      </c>
    </row>
    <row r="2511" spans="8:12">
      <c r="H2511" t="s">
        <v>277</v>
      </c>
      <c r="I2511" t="s">
        <v>189</v>
      </c>
      <c r="J2511">
        <v>4717</v>
      </c>
      <c r="K2511">
        <v>105</v>
      </c>
      <c r="L2511">
        <v>0</v>
      </c>
    </row>
    <row r="2512" spans="8:12">
      <c r="H2512" t="s">
        <v>277</v>
      </c>
      <c r="I2512" t="s">
        <v>190</v>
      </c>
      <c r="J2512">
        <v>8050</v>
      </c>
      <c r="K2512">
        <v>21</v>
      </c>
      <c r="L2512">
        <v>0</v>
      </c>
    </row>
    <row r="2513" spans="8:12">
      <c r="H2513" t="s">
        <v>277</v>
      </c>
      <c r="I2513" t="s">
        <v>191</v>
      </c>
      <c r="J2513">
        <v>7490</v>
      </c>
      <c r="K2513">
        <v>23</v>
      </c>
      <c r="L2513">
        <v>0</v>
      </c>
    </row>
    <row r="2514" spans="8:12">
      <c r="H2514" t="s">
        <v>277</v>
      </c>
      <c r="I2514" t="s">
        <v>21</v>
      </c>
      <c r="J2514">
        <v>7256</v>
      </c>
      <c r="K2514">
        <v>61</v>
      </c>
      <c r="L2514">
        <v>0</v>
      </c>
    </row>
    <row r="2515" spans="8:12">
      <c r="H2515" t="s">
        <v>277</v>
      </c>
      <c r="I2515" t="s">
        <v>192</v>
      </c>
      <c r="J2515">
        <v>6787</v>
      </c>
      <c r="K2515">
        <v>68</v>
      </c>
      <c r="L2515">
        <v>0</v>
      </c>
    </row>
    <row r="2516" spans="8:12">
      <c r="H2516" t="s">
        <v>277</v>
      </c>
      <c r="I2516" t="s">
        <v>193</v>
      </c>
      <c r="J2516">
        <v>6862</v>
      </c>
      <c r="K2516">
        <v>21</v>
      </c>
      <c r="L2516">
        <v>0</v>
      </c>
    </row>
    <row r="2517" spans="8:12">
      <c r="H2517" t="s">
        <v>277</v>
      </c>
      <c r="I2517" t="s">
        <v>194</v>
      </c>
      <c r="J2517">
        <v>8094</v>
      </c>
      <c r="K2517">
        <v>23</v>
      </c>
      <c r="L2517">
        <v>0</v>
      </c>
    </row>
    <row r="2518" spans="8:12">
      <c r="H2518" t="s">
        <v>277</v>
      </c>
      <c r="I2518" t="s">
        <v>22</v>
      </c>
      <c r="J2518">
        <v>8882</v>
      </c>
      <c r="K2518">
        <v>93</v>
      </c>
      <c r="L2518">
        <v>0</v>
      </c>
    </row>
    <row r="2519" spans="8:12">
      <c r="H2519" t="s">
        <v>277</v>
      </c>
      <c r="I2519" t="s">
        <v>195</v>
      </c>
      <c r="J2519">
        <v>11111</v>
      </c>
      <c r="K2519">
        <v>126</v>
      </c>
      <c r="L2519">
        <v>0</v>
      </c>
    </row>
    <row r="2520" spans="8:12">
      <c r="H2520" t="s">
        <v>277</v>
      </c>
      <c r="I2520" t="s">
        <v>196</v>
      </c>
      <c r="J2520">
        <v>12671</v>
      </c>
      <c r="K2520">
        <v>28</v>
      </c>
      <c r="L2520">
        <v>0</v>
      </c>
    </row>
    <row r="2521" spans="8:12">
      <c r="H2521" t="s">
        <v>277</v>
      </c>
      <c r="I2521" t="s">
        <v>197</v>
      </c>
      <c r="J2521">
        <v>12815</v>
      </c>
      <c r="K2521">
        <v>20</v>
      </c>
      <c r="L2521">
        <v>0</v>
      </c>
    </row>
    <row r="2522" spans="8:12">
      <c r="H2522" t="s">
        <v>277</v>
      </c>
      <c r="I2522" t="s">
        <v>23</v>
      </c>
      <c r="J2522">
        <v>13130</v>
      </c>
      <c r="K2522">
        <v>48</v>
      </c>
      <c r="L2522">
        <v>0</v>
      </c>
    </row>
    <row r="2523" spans="8:12">
      <c r="H2523" t="s">
        <v>277</v>
      </c>
      <c r="I2523" t="s">
        <v>198</v>
      </c>
      <c r="J2523">
        <v>13315</v>
      </c>
      <c r="K2523">
        <v>95</v>
      </c>
      <c r="L2523">
        <v>0</v>
      </c>
    </row>
    <row r="2524" spans="8:12">
      <c r="H2524" t="s">
        <v>277</v>
      </c>
      <c r="I2524" t="s">
        <v>199</v>
      </c>
      <c r="J2524">
        <v>12999</v>
      </c>
      <c r="K2524">
        <v>20</v>
      </c>
      <c r="L2524">
        <v>0</v>
      </c>
    </row>
    <row r="2525" spans="8:12">
      <c r="H2525" t="s">
        <v>277</v>
      </c>
      <c r="I2525" t="s">
        <v>200</v>
      </c>
      <c r="J2525">
        <v>12972</v>
      </c>
      <c r="K2525">
        <v>108</v>
      </c>
      <c r="L2525">
        <v>0</v>
      </c>
    </row>
    <row r="2526" spans="8:12">
      <c r="H2526" t="s">
        <v>277</v>
      </c>
      <c r="I2526" t="s">
        <v>24</v>
      </c>
      <c r="J2526">
        <v>12942</v>
      </c>
      <c r="K2526">
        <v>64</v>
      </c>
      <c r="L2526">
        <v>0</v>
      </c>
    </row>
    <row r="2527" spans="8:12">
      <c r="H2527" t="s">
        <v>277</v>
      </c>
      <c r="I2527" t="s">
        <v>201</v>
      </c>
      <c r="J2527">
        <v>13210</v>
      </c>
      <c r="K2527">
        <v>94</v>
      </c>
      <c r="L2527">
        <v>0</v>
      </c>
    </row>
    <row r="2528" spans="8:12">
      <c r="H2528" t="s">
        <v>277</v>
      </c>
      <c r="I2528" t="s">
        <v>202</v>
      </c>
      <c r="J2528">
        <v>11462</v>
      </c>
      <c r="K2528">
        <v>86</v>
      </c>
      <c r="L2528">
        <v>0</v>
      </c>
    </row>
    <row r="2529" spans="8:12">
      <c r="H2529" t="s">
        <v>277</v>
      </c>
      <c r="I2529" t="s">
        <v>203</v>
      </c>
      <c r="J2529">
        <v>10745</v>
      </c>
      <c r="K2529">
        <v>70</v>
      </c>
      <c r="L2529">
        <v>0</v>
      </c>
    </row>
    <row r="2530" spans="8:12">
      <c r="H2530" t="s">
        <v>277</v>
      </c>
      <c r="I2530" t="s">
        <v>25</v>
      </c>
      <c r="J2530">
        <v>10141</v>
      </c>
      <c r="K2530">
        <v>65</v>
      </c>
      <c r="L2530">
        <v>0</v>
      </c>
    </row>
    <row r="2531" spans="8:12">
      <c r="H2531" t="s">
        <v>277</v>
      </c>
      <c r="I2531" t="s">
        <v>204</v>
      </c>
      <c r="J2531">
        <v>10422</v>
      </c>
      <c r="K2531">
        <v>144</v>
      </c>
      <c r="L2531">
        <v>0</v>
      </c>
    </row>
    <row r="2532" spans="8:12">
      <c r="H2532" t="s">
        <v>277</v>
      </c>
      <c r="I2532" t="s">
        <v>205</v>
      </c>
      <c r="J2532">
        <v>10621</v>
      </c>
      <c r="K2532">
        <v>226</v>
      </c>
      <c r="L2532">
        <v>0</v>
      </c>
    </row>
    <row r="2533" spans="8:12">
      <c r="H2533" t="s">
        <v>277</v>
      </c>
      <c r="I2533" t="s">
        <v>206</v>
      </c>
      <c r="J2533">
        <v>10388</v>
      </c>
      <c r="K2533">
        <v>48</v>
      </c>
      <c r="L2533">
        <v>0</v>
      </c>
    </row>
    <row r="2534" spans="8:12">
      <c r="H2534" t="s">
        <v>277</v>
      </c>
      <c r="I2534" t="s">
        <v>26</v>
      </c>
      <c r="J2534">
        <v>9958</v>
      </c>
      <c r="K2534">
        <v>118</v>
      </c>
      <c r="L2534">
        <v>0</v>
      </c>
    </row>
    <row r="2535" spans="8:12">
      <c r="H2535" t="s">
        <v>277</v>
      </c>
      <c r="I2535" t="s">
        <v>207</v>
      </c>
      <c r="J2535">
        <v>9550</v>
      </c>
      <c r="K2535">
        <v>63</v>
      </c>
      <c r="L2535">
        <v>0</v>
      </c>
    </row>
    <row r="2536" spans="8:12">
      <c r="H2536" t="s">
        <v>277</v>
      </c>
      <c r="I2536" t="s">
        <v>208</v>
      </c>
      <c r="J2536">
        <v>9167</v>
      </c>
      <c r="K2536">
        <v>41</v>
      </c>
      <c r="L2536">
        <v>0</v>
      </c>
    </row>
    <row r="2537" spans="8:12">
      <c r="H2537" t="s">
        <v>277</v>
      </c>
      <c r="I2537" t="s">
        <v>209</v>
      </c>
      <c r="J2537">
        <v>8431</v>
      </c>
      <c r="K2537">
        <v>48</v>
      </c>
      <c r="L2537">
        <v>0</v>
      </c>
    </row>
    <row r="2538" spans="8:12">
      <c r="H2538" t="s">
        <v>277</v>
      </c>
      <c r="I2538" t="s">
        <v>27</v>
      </c>
      <c r="J2538">
        <v>8879</v>
      </c>
      <c r="K2538">
        <v>88</v>
      </c>
      <c r="L2538">
        <v>0</v>
      </c>
    </row>
    <row r="2539" spans="8:12">
      <c r="H2539" t="s">
        <v>277</v>
      </c>
      <c r="I2539" t="s">
        <v>210</v>
      </c>
      <c r="J2539">
        <v>8777</v>
      </c>
      <c r="K2539">
        <v>29</v>
      </c>
      <c r="L2539">
        <v>0</v>
      </c>
    </row>
    <row r="2540" spans="8:12">
      <c r="H2540" t="s">
        <v>277</v>
      </c>
      <c r="I2540" t="s">
        <v>211</v>
      </c>
      <c r="J2540">
        <v>8258</v>
      </c>
      <c r="K2540">
        <v>34</v>
      </c>
      <c r="L2540">
        <v>0</v>
      </c>
    </row>
    <row r="2541" spans="8:12">
      <c r="H2541" t="s">
        <v>277</v>
      </c>
      <c r="I2541" t="s">
        <v>212</v>
      </c>
      <c r="J2541">
        <v>7119</v>
      </c>
      <c r="K2541">
        <v>65</v>
      </c>
      <c r="L2541">
        <v>0</v>
      </c>
    </row>
    <row r="2542" spans="8:12">
      <c r="H2542" t="s">
        <v>277</v>
      </c>
      <c r="I2542" t="s">
        <v>28</v>
      </c>
      <c r="J2542">
        <v>6468</v>
      </c>
      <c r="K2542">
        <v>76</v>
      </c>
      <c r="L2542">
        <v>0</v>
      </c>
    </row>
    <row r="2543" spans="8:12">
      <c r="H2543" t="s">
        <v>277</v>
      </c>
      <c r="I2543" t="s">
        <v>213</v>
      </c>
      <c r="J2543">
        <v>5652</v>
      </c>
      <c r="K2543">
        <v>33</v>
      </c>
      <c r="L2543">
        <v>0</v>
      </c>
    </row>
    <row r="2544" spans="8:12">
      <c r="H2544" t="s">
        <v>277</v>
      </c>
      <c r="I2544" t="s">
        <v>214</v>
      </c>
      <c r="J2544">
        <v>6915</v>
      </c>
      <c r="K2544">
        <v>145</v>
      </c>
      <c r="L2544">
        <v>0</v>
      </c>
    </row>
    <row r="2545" spans="8:12">
      <c r="H2545" t="s">
        <v>277</v>
      </c>
      <c r="I2545" t="s">
        <v>215</v>
      </c>
      <c r="J2545">
        <v>6407</v>
      </c>
      <c r="K2545">
        <v>108</v>
      </c>
      <c r="L2545">
        <v>0</v>
      </c>
    </row>
    <row r="2546" spans="8:12">
      <c r="H2546" t="s">
        <v>277</v>
      </c>
      <c r="I2546" t="s">
        <v>29</v>
      </c>
      <c r="J2546">
        <v>6022</v>
      </c>
      <c r="K2546">
        <v>83</v>
      </c>
      <c r="L2546">
        <v>0</v>
      </c>
    </row>
    <row r="2547" spans="8:12">
      <c r="H2547" t="s">
        <v>277</v>
      </c>
      <c r="I2547" t="s">
        <v>216</v>
      </c>
      <c r="J2547">
        <v>6258</v>
      </c>
      <c r="K2547">
        <v>95</v>
      </c>
      <c r="L2547">
        <v>0</v>
      </c>
    </row>
    <row r="2548" spans="8:12">
      <c r="H2548" t="s">
        <v>277</v>
      </c>
      <c r="I2548" t="s">
        <v>217</v>
      </c>
      <c r="J2548">
        <v>5921</v>
      </c>
      <c r="K2548">
        <v>78</v>
      </c>
      <c r="L2548">
        <v>0</v>
      </c>
    </row>
    <row r="2549" spans="8:12">
      <c r="H2549" t="s">
        <v>277</v>
      </c>
      <c r="I2549" t="s">
        <v>218</v>
      </c>
      <c r="J2549">
        <v>5167</v>
      </c>
      <c r="K2549">
        <v>25</v>
      </c>
      <c r="L2549">
        <v>0</v>
      </c>
    </row>
    <row r="2550" spans="8:12">
      <c r="H2550" t="s">
        <v>277</v>
      </c>
      <c r="I2550" t="s">
        <v>30</v>
      </c>
      <c r="J2550">
        <v>6117</v>
      </c>
      <c r="K2550">
        <v>60</v>
      </c>
      <c r="L2550">
        <v>0</v>
      </c>
    </row>
    <row r="2551" spans="8:12">
      <c r="H2551" t="s">
        <v>277</v>
      </c>
      <c r="I2551" t="s">
        <v>219</v>
      </c>
      <c r="J2551">
        <v>5874</v>
      </c>
      <c r="K2551">
        <v>90</v>
      </c>
      <c r="L2551">
        <v>0</v>
      </c>
    </row>
    <row r="2552" spans="8:12">
      <c r="H2552" t="s">
        <v>277</v>
      </c>
      <c r="I2552" t="s">
        <v>220</v>
      </c>
      <c r="J2552">
        <v>5048</v>
      </c>
      <c r="K2552">
        <v>86</v>
      </c>
      <c r="L2552">
        <v>0</v>
      </c>
    </row>
    <row r="2553" spans="8:12">
      <c r="H2553" t="s">
        <v>277</v>
      </c>
      <c r="I2553" t="s">
        <v>221</v>
      </c>
      <c r="J2553">
        <v>4606</v>
      </c>
      <c r="K2553">
        <v>61</v>
      </c>
      <c r="L2553">
        <v>0</v>
      </c>
    </row>
    <row r="2554" spans="8:12">
      <c r="H2554" t="s">
        <v>277</v>
      </c>
      <c r="I2554" t="s">
        <v>31</v>
      </c>
      <c r="J2554">
        <v>3657</v>
      </c>
      <c r="K2554">
        <v>65</v>
      </c>
      <c r="L2554">
        <v>0</v>
      </c>
    </row>
    <row r="2555" spans="8:12">
      <c r="H2555" t="s">
        <v>277</v>
      </c>
      <c r="I2555" t="s">
        <v>222</v>
      </c>
      <c r="J2555">
        <v>4628</v>
      </c>
      <c r="K2555">
        <v>46</v>
      </c>
      <c r="L2555">
        <v>0</v>
      </c>
    </row>
    <row r="2556" spans="8:12">
      <c r="H2556" t="s">
        <v>277</v>
      </c>
      <c r="I2556" t="s">
        <v>223</v>
      </c>
      <c r="J2556">
        <v>4946</v>
      </c>
      <c r="K2556">
        <v>75</v>
      </c>
      <c r="L2556">
        <v>0</v>
      </c>
    </row>
    <row r="2557" spans="8:12">
      <c r="H2557" t="s">
        <v>277</v>
      </c>
      <c r="I2557" t="s">
        <v>224</v>
      </c>
      <c r="J2557">
        <v>3960</v>
      </c>
      <c r="K2557">
        <v>72</v>
      </c>
      <c r="L2557">
        <v>0</v>
      </c>
    </row>
    <row r="2558" spans="8:12">
      <c r="H2558" t="s">
        <v>277</v>
      </c>
      <c r="I2558" t="s">
        <v>32</v>
      </c>
      <c r="J2558">
        <v>3436</v>
      </c>
      <c r="K2558">
        <v>27</v>
      </c>
      <c r="L2558">
        <v>0</v>
      </c>
    </row>
    <row r="2559" spans="8:12">
      <c r="H2559" t="s">
        <v>277</v>
      </c>
      <c r="I2559" t="s">
        <v>225</v>
      </c>
      <c r="J2559">
        <v>4645</v>
      </c>
      <c r="K2559">
        <v>113</v>
      </c>
      <c r="L2559">
        <v>0</v>
      </c>
    </row>
    <row r="2560" spans="8:12">
      <c r="H2560" t="s">
        <v>277</v>
      </c>
      <c r="I2560" t="s">
        <v>226</v>
      </c>
      <c r="J2560">
        <v>4138</v>
      </c>
      <c r="K2560">
        <v>79</v>
      </c>
      <c r="L2560">
        <v>0</v>
      </c>
    </row>
    <row r="2561" spans="8:12">
      <c r="H2561" t="s">
        <v>277</v>
      </c>
      <c r="I2561" t="s">
        <v>227</v>
      </c>
      <c r="J2561">
        <v>3155</v>
      </c>
      <c r="K2561">
        <v>32</v>
      </c>
      <c r="L2561">
        <v>0</v>
      </c>
    </row>
    <row r="2562" spans="8:12">
      <c r="H2562" t="s">
        <v>277</v>
      </c>
      <c r="I2562" t="s">
        <v>33</v>
      </c>
      <c r="J2562">
        <v>4172</v>
      </c>
      <c r="K2562">
        <v>106</v>
      </c>
      <c r="L2562">
        <v>0</v>
      </c>
    </row>
    <row r="2563" spans="8:12">
      <c r="H2563" t="s">
        <v>277</v>
      </c>
      <c r="I2563" t="s">
        <v>228</v>
      </c>
      <c r="J2563">
        <v>4205</v>
      </c>
      <c r="K2563">
        <v>94</v>
      </c>
      <c r="L2563">
        <v>0</v>
      </c>
    </row>
    <row r="2564" spans="8:12">
      <c r="H2564" t="s">
        <v>277</v>
      </c>
      <c r="I2564" t="s">
        <v>229</v>
      </c>
      <c r="J2564">
        <v>3030</v>
      </c>
      <c r="K2564">
        <v>92</v>
      </c>
      <c r="L2564">
        <v>0</v>
      </c>
    </row>
    <row r="2565" spans="8:12">
      <c r="H2565" t="s">
        <v>277</v>
      </c>
      <c r="I2565" t="s">
        <v>230</v>
      </c>
      <c r="J2565">
        <v>3591</v>
      </c>
      <c r="K2565">
        <v>73</v>
      </c>
      <c r="L2565">
        <v>0</v>
      </c>
    </row>
    <row r="2566" spans="8:12">
      <c r="H2566" t="s">
        <v>277</v>
      </c>
      <c r="I2566" t="s">
        <v>34</v>
      </c>
      <c r="J2566">
        <v>3729</v>
      </c>
      <c r="K2566">
        <v>28</v>
      </c>
      <c r="L2566">
        <v>0</v>
      </c>
    </row>
    <row r="2567" spans="8:12">
      <c r="H2567" t="s">
        <v>277</v>
      </c>
      <c r="I2567" t="s">
        <v>231</v>
      </c>
      <c r="J2567">
        <v>3478</v>
      </c>
      <c r="K2567">
        <v>103</v>
      </c>
      <c r="L2567">
        <v>0</v>
      </c>
    </row>
    <row r="2568" spans="8:12">
      <c r="H2568" t="s">
        <v>277</v>
      </c>
      <c r="I2568" t="s">
        <v>232</v>
      </c>
      <c r="J2568">
        <v>3633</v>
      </c>
      <c r="K2568">
        <v>115</v>
      </c>
      <c r="L2568">
        <v>0</v>
      </c>
    </row>
    <row r="2569" spans="8:12">
      <c r="H2569" t="s">
        <v>277</v>
      </c>
      <c r="I2569" t="s">
        <v>233</v>
      </c>
      <c r="J2569">
        <v>3620</v>
      </c>
      <c r="K2569">
        <v>96</v>
      </c>
      <c r="L2569">
        <v>0</v>
      </c>
    </row>
    <row r="2570" spans="8:12">
      <c r="H2570" t="s">
        <v>277</v>
      </c>
      <c r="I2570" t="s">
        <v>35</v>
      </c>
      <c r="J2570">
        <v>3409</v>
      </c>
      <c r="K2570">
        <v>137</v>
      </c>
      <c r="L2570">
        <v>0</v>
      </c>
    </row>
    <row r="2571" spans="8:12">
      <c r="H2571" t="s">
        <v>277</v>
      </c>
      <c r="I2571" t="s">
        <v>234</v>
      </c>
      <c r="J2571">
        <v>3914</v>
      </c>
      <c r="K2571">
        <v>88</v>
      </c>
      <c r="L2571">
        <v>0</v>
      </c>
    </row>
    <row r="2572" spans="8:12">
      <c r="H2572" t="s">
        <v>277</v>
      </c>
      <c r="I2572" t="s">
        <v>235</v>
      </c>
      <c r="J2572">
        <v>4029</v>
      </c>
      <c r="K2572">
        <v>91</v>
      </c>
      <c r="L2572">
        <v>0</v>
      </c>
    </row>
    <row r="2573" spans="8:12">
      <c r="H2573" t="s">
        <v>277</v>
      </c>
      <c r="I2573" t="s">
        <v>236</v>
      </c>
      <c r="J2573">
        <v>3364</v>
      </c>
      <c r="K2573">
        <v>97</v>
      </c>
      <c r="L2573">
        <v>0</v>
      </c>
    </row>
    <row r="2574" spans="8:12">
      <c r="H2574" t="s">
        <v>277</v>
      </c>
      <c r="I2574" t="s">
        <v>36</v>
      </c>
      <c r="J2574">
        <v>3029</v>
      </c>
      <c r="K2574">
        <v>77</v>
      </c>
      <c r="L2574">
        <v>0</v>
      </c>
    </row>
    <row r="2575" spans="8:12">
      <c r="H2575" t="s">
        <v>277</v>
      </c>
      <c r="I2575" t="s">
        <v>237</v>
      </c>
      <c r="J2575">
        <v>3961</v>
      </c>
      <c r="K2575">
        <v>133</v>
      </c>
      <c r="L2575">
        <v>0</v>
      </c>
    </row>
    <row r="2576" spans="8:12">
      <c r="H2576" t="s">
        <v>277</v>
      </c>
      <c r="I2576" t="s">
        <v>238</v>
      </c>
      <c r="J2576">
        <v>3649</v>
      </c>
      <c r="K2576">
        <v>71</v>
      </c>
      <c r="L2576">
        <v>0</v>
      </c>
    </row>
    <row r="2577" spans="8:12">
      <c r="H2577" t="s">
        <v>277</v>
      </c>
      <c r="I2577" t="s">
        <v>239</v>
      </c>
      <c r="J2577">
        <v>3550</v>
      </c>
      <c r="K2577">
        <v>76</v>
      </c>
      <c r="L2577">
        <v>0</v>
      </c>
    </row>
    <row r="2578" spans="8:12">
      <c r="H2578" t="s">
        <v>277</v>
      </c>
      <c r="I2578" t="s">
        <v>37</v>
      </c>
      <c r="J2578">
        <v>3655</v>
      </c>
      <c r="K2578">
        <v>93</v>
      </c>
      <c r="L2578">
        <v>0</v>
      </c>
    </row>
    <row r="2579" spans="8:12">
      <c r="H2579" t="s">
        <v>277</v>
      </c>
      <c r="I2579" t="s">
        <v>240</v>
      </c>
      <c r="J2579">
        <v>3819</v>
      </c>
      <c r="K2579">
        <v>57</v>
      </c>
      <c r="L2579">
        <v>0</v>
      </c>
    </row>
    <row r="2580" spans="8:12">
      <c r="H2580" t="s">
        <v>277</v>
      </c>
      <c r="I2580" t="s">
        <v>241</v>
      </c>
      <c r="J2580">
        <v>5413</v>
      </c>
      <c r="K2580">
        <v>112</v>
      </c>
      <c r="L2580">
        <v>0</v>
      </c>
    </row>
    <row r="2581" spans="8:12">
      <c r="H2581" t="s">
        <v>277</v>
      </c>
      <c r="I2581" t="s">
        <v>242</v>
      </c>
      <c r="J2581">
        <v>8447</v>
      </c>
      <c r="K2581">
        <v>26</v>
      </c>
      <c r="L2581">
        <v>0</v>
      </c>
    </row>
    <row r="2582" spans="8:12">
      <c r="H2582" t="s">
        <v>277</v>
      </c>
      <c r="I2582" t="s">
        <v>38</v>
      </c>
      <c r="J2582">
        <v>8394</v>
      </c>
      <c r="K2582">
        <v>38</v>
      </c>
      <c r="L2582">
        <v>0</v>
      </c>
    </row>
    <row r="2583" spans="8:12">
      <c r="H2583" t="s">
        <v>277</v>
      </c>
      <c r="I2583" t="s">
        <v>243</v>
      </c>
      <c r="J2583">
        <v>8575</v>
      </c>
      <c r="K2583">
        <v>51</v>
      </c>
      <c r="L2583">
        <v>0</v>
      </c>
    </row>
    <row r="2584" spans="8:12">
      <c r="H2584" t="s">
        <v>277</v>
      </c>
      <c r="I2584" t="s">
        <v>244</v>
      </c>
      <c r="J2584">
        <v>8206</v>
      </c>
      <c r="K2584">
        <v>96</v>
      </c>
      <c r="L2584">
        <v>0</v>
      </c>
    </row>
    <row r="2585" spans="8:12">
      <c r="H2585" t="s">
        <v>277</v>
      </c>
      <c r="I2585" t="s">
        <v>245</v>
      </c>
      <c r="J2585">
        <v>8829</v>
      </c>
      <c r="K2585">
        <v>91</v>
      </c>
      <c r="L2585">
        <v>0</v>
      </c>
    </row>
    <row r="2586" spans="8:12">
      <c r="H2586" t="s">
        <v>277</v>
      </c>
      <c r="I2586" t="s">
        <v>39</v>
      </c>
      <c r="J2586">
        <v>7967</v>
      </c>
      <c r="K2586">
        <v>70</v>
      </c>
      <c r="L2586">
        <v>0</v>
      </c>
    </row>
    <row r="2587" spans="8:12">
      <c r="H2587" t="s">
        <v>277</v>
      </c>
      <c r="I2587" t="s">
        <v>246</v>
      </c>
      <c r="J2587">
        <v>6443</v>
      </c>
      <c r="K2587">
        <v>106</v>
      </c>
      <c r="L2587">
        <v>0</v>
      </c>
    </row>
    <row r="2588" spans="8:12">
      <c r="H2588" t="s">
        <v>277</v>
      </c>
      <c r="I2588" t="s">
        <v>247</v>
      </c>
      <c r="J2588">
        <v>4619</v>
      </c>
      <c r="K2588">
        <v>80</v>
      </c>
      <c r="L2588">
        <v>0</v>
      </c>
    </row>
    <row r="2589" spans="8:12">
      <c r="H2589" t="s">
        <v>277</v>
      </c>
      <c r="I2589" t="s">
        <v>248</v>
      </c>
      <c r="J2589">
        <v>5008</v>
      </c>
      <c r="K2589">
        <v>200</v>
      </c>
      <c r="L2589">
        <v>0</v>
      </c>
    </row>
    <row r="2590" spans="8:12">
      <c r="H2590" t="s">
        <v>277</v>
      </c>
      <c r="I2590" t="s">
        <v>40</v>
      </c>
      <c r="J2590">
        <v>4657</v>
      </c>
      <c r="K2590">
        <v>127</v>
      </c>
      <c r="L2590">
        <v>0</v>
      </c>
    </row>
    <row r="2591" spans="8:12">
      <c r="H2591" t="s">
        <v>277</v>
      </c>
      <c r="I2591" t="s">
        <v>249</v>
      </c>
      <c r="J2591">
        <v>3612</v>
      </c>
      <c r="K2591">
        <v>108</v>
      </c>
      <c r="L2591">
        <v>0</v>
      </c>
    </row>
    <row r="2592" spans="8:12">
      <c r="H2592" t="s">
        <v>277</v>
      </c>
      <c r="I2592" t="s">
        <v>250</v>
      </c>
      <c r="J2592">
        <v>2730</v>
      </c>
      <c r="K2592">
        <v>129</v>
      </c>
      <c r="L2592">
        <v>0</v>
      </c>
    </row>
    <row r="2593" spans="8:12">
      <c r="H2593" t="s">
        <v>277</v>
      </c>
      <c r="I2593" t="s">
        <v>251</v>
      </c>
      <c r="J2593">
        <v>2036</v>
      </c>
      <c r="K2593">
        <v>75</v>
      </c>
      <c r="L2593">
        <v>0</v>
      </c>
    </row>
    <row r="2594" spans="8:12">
      <c r="H2594" t="s">
        <v>278</v>
      </c>
      <c r="I2594" t="s">
        <v>17</v>
      </c>
      <c r="J2594">
        <v>1259</v>
      </c>
      <c r="K2594">
        <v>29</v>
      </c>
      <c r="L2594">
        <v>0</v>
      </c>
    </row>
    <row r="2595" spans="8:12">
      <c r="H2595" t="s">
        <v>278</v>
      </c>
      <c r="I2595" t="s">
        <v>180</v>
      </c>
      <c r="J2595">
        <v>1550</v>
      </c>
      <c r="K2595">
        <v>109</v>
      </c>
      <c r="L2595">
        <v>0</v>
      </c>
    </row>
    <row r="2596" spans="8:12">
      <c r="H2596" t="s">
        <v>278</v>
      </c>
      <c r="I2596" t="s">
        <v>181</v>
      </c>
      <c r="J2596">
        <v>1808</v>
      </c>
      <c r="K2596">
        <v>31</v>
      </c>
      <c r="L2596">
        <v>0</v>
      </c>
    </row>
    <row r="2597" spans="8:12">
      <c r="H2597" t="s">
        <v>278</v>
      </c>
      <c r="I2597" t="s">
        <v>182</v>
      </c>
      <c r="J2597">
        <v>2036</v>
      </c>
      <c r="K2597">
        <v>78</v>
      </c>
      <c r="L2597">
        <v>0</v>
      </c>
    </row>
    <row r="2598" spans="8:12">
      <c r="H2598" t="s">
        <v>278</v>
      </c>
      <c r="I2598" t="s">
        <v>18</v>
      </c>
      <c r="J2598">
        <v>1973</v>
      </c>
      <c r="K2598">
        <v>85</v>
      </c>
      <c r="L2598">
        <v>0</v>
      </c>
    </row>
    <row r="2599" spans="8:12">
      <c r="H2599" t="s">
        <v>278</v>
      </c>
      <c r="I2599" t="s">
        <v>183</v>
      </c>
      <c r="J2599">
        <v>1746</v>
      </c>
      <c r="K2599">
        <v>65</v>
      </c>
      <c r="L2599">
        <v>0</v>
      </c>
    </row>
    <row r="2600" spans="8:12">
      <c r="H2600" t="s">
        <v>278</v>
      </c>
      <c r="I2600" t="s">
        <v>184</v>
      </c>
      <c r="J2600">
        <v>1728</v>
      </c>
      <c r="K2600">
        <v>66</v>
      </c>
      <c r="L2600">
        <v>0</v>
      </c>
    </row>
    <row r="2601" spans="8:12">
      <c r="H2601" t="s">
        <v>278</v>
      </c>
      <c r="I2601" t="s">
        <v>185</v>
      </c>
      <c r="J2601">
        <v>1877</v>
      </c>
      <c r="K2601">
        <v>115</v>
      </c>
      <c r="L2601">
        <v>0</v>
      </c>
    </row>
    <row r="2602" spans="8:12">
      <c r="H2602" t="s">
        <v>278</v>
      </c>
      <c r="I2602" t="s">
        <v>19</v>
      </c>
      <c r="J2602">
        <v>1873</v>
      </c>
      <c r="K2602">
        <v>66</v>
      </c>
      <c r="L2602">
        <v>0</v>
      </c>
    </row>
    <row r="2603" spans="8:12">
      <c r="H2603" t="s">
        <v>278</v>
      </c>
      <c r="I2603" t="s">
        <v>186</v>
      </c>
      <c r="J2603">
        <v>2211</v>
      </c>
      <c r="K2603">
        <v>88</v>
      </c>
      <c r="L2603">
        <v>0</v>
      </c>
    </row>
    <row r="2604" spans="8:12">
      <c r="H2604" t="s">
        <v>278</v>
      </c>
      <c r="I2604" t="s">
        <v>187</v>
      </c>
      <c r="J2604">
        <v>2613</v>
      </c>
      <c r="K2604">
        <v>23</v>
      </c>
      <c r="L2604">
        <v>0</v>
      </c>
    </row>
    <row r="2605" spans="8:12">
      <c r="H2605" t="s">
        <v>278</v>
      </c>
      <c r="I2605" t="s">
        <v>188</v>
      </c>
      <c r="J2605">
        <v>2417</v>
      </c>
      <c r="K2605">
        <v>88</v>
      </c>
      <c r="L2605">
        <v>0</v>
      </c>
    </row>
    <row r="2606" spans="8:12">
      <c r="H2606" t="s">
        <v>278</v>
      </c>
      <c r="I2606" t="s">
        <v>20</v>
      </c>
      <c r="J2606">
        <v>2408</v>
      </c>
      <c r="K2606">
        <v>133</v>
      </c>
      <c r="L2606">
        <v>0</v>
      </c>
    </row>
    <row r="2607" spans="8:12">
      <c r="H2607" t="s">
        <v>278</v>
      </c>
      <c r="I2607" t="s">
        <v>189</v>
      </c>
      <c r="J2607">
        <v>2776</v>
      </c>
      <c r="K2607">
        <v>28</v>
      </c>
      <c r="L2607">
        <v>0</v>
      </c>
    </row>
    <row r="2608" spans="8:12">
      <c r="H2608" t="s">
        <v>278</v>
      </c>
      <c r="I2608" t="s">
        <v>190</v>
      </c>
      <c r="J2608">
        <v>4283</v>
      </c>
      <c r="K2608">
        <v>177</v>
      </c>
      <c r="L2608">
        <v>0</v>
      </c>
    </row>
    <row r="2609" spans="8:12">
      <c r="H2609" t="s">
        <v>278</v>
      </c>
      <c r="I2609" t="s">
        <v>191</v>
      </c>
      <c r="J2609">
        <v>6089</v>
      </c>
      <c r="K2609">
        <v>34</v>
      </c>
      <c r="L2609">
        <v>0</v>
      </c>
    </row>
    <row r="2610" spans="8:12">
      <c r="H2610" t="s">
        <v>278</v>
      </c>
      <c r="I2610" t="s">
        <v>21</v>
      </c>
      <c r="J2610">
        <v>8583</v>
      </c>
      <c r="K2610">
        <v>22</v>
      </c>
      <c r="L2610">
        <v>0</v>
      </c>
    </row>
    <row r="2611" spans="8:12">
      <c r="H2611" t="s">
        <v>278</v>
      </c>
      <c r="I2611" t="s">
        <v>192</v>
      </c>
      <c r="J2611">
        <v>10872</v>
      </c>
      <c r="K2611">
        <v>19</v>
      </c>
      <c r="L2611">
        <v>0</v>
      </c>
    </row>
    <row r="2612" spans="8:12">
      <c r="H2612" t="s">
        <v>278</v>
      </c>
      <c r="I2612" t="s">
        <v>193</v>
      </c>
      <c r="J2612">
        <v>11347</v>
      </c>
      <c r="K2612">
        <v>19</v>
      </c>
      <c r="L2612">
        <v>0</v>
      </c>
    </row>
    <row r="2613" spans="8:12">
      <c r="H2613" t="s">
        <v>278</v>
      </c>
      <c r="I2613" t="s">
        <v>194</v>
      </c>
      <c r="J2613">
        <v>12092</v>
      </c>
      <c r="K2613">
        <v>75</v>
      </c>
      <c r="L2613">
        <v>0</v>
      </c>
    </row>
    <row r="2614" spans="8:12">
      <c r="H2614" t="s">
        <v>278</v>
      </c>
      <c r="I2614" t="s">
        <v>22</v>
      </c>
      <c r="J2614">
        <v>13287</v>
      </c>
      <c r="K2614">
        <v>218</v>
      </c>
      <c r="L2614">
        <v>0</v>
      </c>
    </row>
    <row r="2615" spans="8:12">
      <c r="H2615" t="s">
        <v>278</v>
      </c>
      <c r="I2615" t="s">
        <v>195</v>
      </c>
      <c r="J2615">
        <v>12744</v>
      </c>
      <c r="K2615">
        <v>25</v>
      </c>
      <c r="L2615">
        <v>0</v>
      </c>
    </row>
    <row r="2616" spans="8:12">
      <c r="H2616" t="s">
        <v>278</v>
      </c>
      <c r="I2616" t="s">
        <v>196</v>
      </c>
      <c r="J2616">
        <v>12332</v>
      </c>
      <c r="K2616">
        <v>150</v>
      </c>
      <c r="L2616">
        <v>0</v>
      </c>
    </row>
    <row r="2617" spans="8:12">
      <c r="H2617" t="s">
        <v>278</v>
      </c>
      <c r="I2617" t="s">
        <v>197</v>
      </c>
      <c r="J2617">
        <v>12529</v>
      </c>
      <c r="K2617">
        <v>62</v>
      </c>
      <c r="L2617">
        <v>0</v>
      </c>
    </row>
    <row r="2618" spans="8:12">
      <c r="H2618" t="s">
        <v>278</v>
      </c>
      <c r="I2618" t="s">
        <v>23</v>
      </c>
      <c r="J2618">
        <v>13151</v>
      </c>
      <c r="K2618">
        <v>21</v>
      </c>
      <c r="L2618">
        <v>0</v>
      </c>
    </row>
    <row r="2619" spans="8:12">
      <c r="H2619" t="s">
        <v>278</v>
      </c>
      <c r="I2619" t="s">
        <v>198</v>
      </c>
      <c r="J2619">
        <v>14147</v>
      </c>
      <c r="K2619">
        <v>176</v>
      </c>
      <c r="L2619">
        <v>0</v>
      </c>
    </row>
    <row r="2620" spans="8:12">
      <c r="H2620" t="s">
        <v>278</v>
      </c>
      <c r="I2620" t="s">
        <v>199</v>
      </c>
      <c r="J2620">
        <v>14012</v>
      </c>
      <c r="K2620">
        <v>47</v>
      </c>
      <c r="L2620">
        <v>0</v>
      </c>
    </row>
    <row r="2621" spans="8:12">
      <c r="H2621" t="s">
        <v>278</v>
      </c>
      <c r="I2621" t="s">
        <v>200</v>
      </c>
      <c r="J2621">
        <v>13572</v>
      </c>
      <c r="K2621">
        <v>88</v>
      </c>
      <c r="L2621">
        <v>0</v>
      </c>
    </row>
    <row r="2622" spans="8:12">
      <c r="H2622" t="s">
        <v>278</v>
      </c>
      <c r="I2622" t="s">
        <v>24</v>
      </c>
      <c r="J2622">
        <v>13552</v>
      </c>
      <c r="K2622">
        <v>146</v>
      </c>
      <c r="L2622">
        <v>0</v>
      </c>
    </row>
    <row r="2623" spans="8:12">
      <c r="H2623" t="s">
        <v>278</v>
      </c>
      <c r="I2623" t="s">
        <v>201</v>
      </c>
      <c r="J2623">
        <v>13151</v>
      </c>
      <c r="K2623">
        <v>24</v>
      </c>
      <c r="L2623">
        <v>0</v>
      </c>
    </row>
    <row r="2624" spans="8:12">
      <c r="H2624" t="s">
        <v>278</v>
      </c>
      <c r="I2624" t="s">
        <v>202</v>
      </c>
      <c r="J2624">
        <v>11857</v>
      </c>
      <c r="K2624">
        <v>20</v>
      </c>
      <c r="L2624">
        <v>0</v>
      </c>
    </row>
    <row r="2625" spans="8:12">
      <c r="H2625" t="s">
        <v>278</v>
      </c>
      <c r="I2625" t="s">
        <v>203</v>
      </c>
      <c r="J2625">
        <v>11669</v>
      </c>
      <c r="K2625">
        <v>22</v>
      </c>
      <c r="L2625">
        <v>0</v>
      </c>
    </row>
    <row r="2626" spans="8:12">
      <c r="H2626" t="s">
        <v>278</v>
      </c>
      <c r="I2626" t="s">
        <v>25</v>
      </c>
      <c r="J2626">
        <v>11023</v>
      </c>
      <c r="K2626">
        <v>92</v>
      </c>
      <c r="L2626">
        <v>0</v>
      </c>
    </row>
    <row r="2627" spans="8:12">
      <c r="H2627" t="s">
        <v>278</v>
      </c>
      <c r="I2627" t="s">
        <v>204</v>
      </c>
      <c r="J2627">
        <v>10734</v>
      </c>
      <c r="K2627">
        <v>74</v>
      </c>
      <c r="L2627">
        <v>0</v>
      </c>
    </row>
    <row r="2628" spans="8:12">
      <c r="H2628" t="s">
        <v>278</v>
      </c>
      <c r="I2628" t="s">
        <v>205</v>
      </c>
      <c r="J2628">
        <v>9673</v>
      </c>
      <c r="K2628">
        <v>108</v>
      </c>
      <c r="L2628">
        <v>0</v>
      </c>
    </row>
    <row r="2629" spans="8:12">
      <c r="H2629" t="s">
        <v>278</v>
      </c>
      <c r="I2629" t="s">
        <v>206</v>
      </c>
      <c r="J2629">
        <v>9958</v>
      </c>
      <c r="K2629">
        <v>45</v>
      </c>
      <c r="L2629">
        <v>0</v>
      </c>
    </row>
    <row r="2630" spans="8:12">
      <c r="H2630" t="s">
        <v>278</v>
      </c>
      <c r="I2630" t="s">
        <v>26</v>
      </c>
      <c r="J2630">
        <v>7662</v>
      </c>
      <c r="K2630">
        <v>110</v>
      </c>
      <c r="L2630">
        <v>0</v>
      </c>
    </row>
    <row r="2631" spans="8:12">
      <c r="H2631" t="s">
        <v>278</v>
      </c>
      <c r="I2631" t="s">
        <v>207</v>
      </c>
      <c r="J2631">
        <v>7648</v>
      </c>
      <c r="K2631">
        <v>82</v>
      </c>
      <c r="L2631">
        <v>0</v>
      </c>
    </row>
    <row r="2632" spans="8:12">
      <c r="H2632" t="s">
        <v>278</v>
      </c>
      <c r="I2632" t="s">
        <v>208</v>
      </c>
      <c r="J2632">
        <v>6836</v>
      </c>
      <c r="K2632">
        <v>114</v>
      </c>
      <c r="L2632">
        <v>0</v>
      </c>
    </row>
    <row r="2633" spans="8:12">
      <c r="H2633" t="s">
        <v>278</v>
      </c>
      <c r="I2633" t="s">
        <v>209</v>
      </c>
      <c r="J2633">
        <v>5990</v>
      </c>
      <c r="K2633">
        <v>91</v>
      </c>
      <c r="L2633">
        <v>0</v>
      </c>
    </row>
    <row r="2634" spans="8:12">
      <c r="H2634" t="s">
        <v>278</v>
      </c>
      <c r="I2634" t="s">
        <v>27</v>
      </c>
      <c r="J2634">
        <v>6549</v>
      </c>
      <c r="K2634">
        <v>76</v>
      </c>
      <c r="L2634">
        <v>0</v>
      </c>
    </row>
    <row r="2635" spans="8:12">
      <c r="H2635" t="s">
        <v>278</v>
      </c>
      <c r="I2635" t="s">
        <v>210</v>
      </c>
      <c r="J2635">
        <v>6267</v>
      </c>
      <c r="K2635">
        <v>38</v>
      </c>
      <c r="L2635">
        <v>0</v>
      </c>
    </row>
    <row r="2636" spans="8:12">
      <c r="H2636" t="s">
        <v>278</v>
      </c>
      <c r="I2636" t="s">
        <v>211</v>
      </c>
      <c r="J2636">
        <v>5817</v>
      </c>
      <c r="K2636">
        <v>30</v>
      </c>
      <c r="L2636">
        <v>0</v>
      </c>
    </row>
    <row r="2637" spans="8:12">
      <c r="H2637" t="s">
        <v>278</v>
      </c>
      <c r="I2637" t="s">
        <v>212</v>
      </c>
      <c r="J2637">
        <v>5091</v>
      </c>
      <c r="K2637">
        <v>86</v>
      </c>
      <c r="L2637">
        <v>0</v>
      </c>
    </row>
    <row r="2638" spans="8:12">
      <c r="H2638" t="s">
        <v>278</v>
      </c>
      <c r="I2638" t="s">
        <v>28</v>
      </c>
      <c r="J2638">
        <v>4754</v>
      </c>
      <c r="K2638">
        <v>105</v>
      </c>
      <c r="L2638">
        <v>0</v>
      </c>
    </row>
    <row r="2639" spans="8:12">
      <c r="H2639" t="s">
        <v>278</v>
      </c>
      <c r="I2639" t="s">
        <v>213</v>
      </c>
      <c r="J2639">
        <v>5242</v>
      </c>
      <c r="K2639">
        <v>201</v>
      </c>
      <c r="L2639">
        <v>0</v>
      </c>
    </row>
    <row r="2640" spans="8:12">
      <c r="H2640" t="s">
        <v>278</v>
      </c>
      <c r="I2640" t="s">
        <v>214</v>
      </c>
      <c r="J2640">
        <v>4555</v>
      </c>
      <c r="K2640">
        <v>93</v>
      </c>
      <c r="L2640">
        <v>0</v>
      </c>
    </row>
    <row r="2641" spans="8:12">
      <c r="H2641" t="s">
        <v>278</v>
      </c>
      <c r="I2641" t="s">
        <v>215</v>
      </c>
      <c r="J2641">
        <v>4491</v>
      </c>
      <c r="K2641">
        <v>88</v>
      </c>
      <c r="L2641">
        <v>0</v>
      </c>
    </row>
    <row r="2642" spans="8:12">
      <c r="H2642" t="s">
        <v>278</v>
      </c>
      <c r="I2642" t="s">
        <v>29</v>
      </c>
      <c r="J2642">
        <v>4824</v>
      </c>
      <c r="K2642">
        <v>109</v>
      </c>
      <c r="L2642">
        <v>0</v>
      </c>
    </row>
    <row r="2643" spans="8:12">
      <c r="H2643" t="s">
        <v>278</v>
      </c>
      <c r="I2643" t="s">
        <v>216</v>
      </c>
      <c r="J2643">
        <v>4612</v>
      </c>
      <c r="K2643">
        <v>84</v>
      </c>
      <c r="L2643">
        <v>0</v>
      </c>
    </row>
    <row r="2644" spans="8:12">
      <c r="H2644" t="s">
        <v>278</v>
      </c>
      <c r="I2644" t="s">
        <v>217</v>
      </c>
      <c r="J2644">
        <v>4825</v>
      </c>
      <c r="K2644">
        <v>95</v>
      </c>
      <c r="L2644">
        <v>0</v>
      </c>
    </row>
    <row r="2645" spans="8:12">
      <c r="H2645" t="s">
        <v>278</v>
      </c>
      <c r="I2645" t="s">
        <v>218</v>
      </c>
      <c r="J2645">
        <v>4468</v>
      </c>
      <c r="K2645">
        <v>78</v>
      </c>
      <c r="L2645">
        <v>0</v>
      </c>
    </row>
    <row r="2646" spans="8:12">
      <c r="H2646" t="s">
        <v>278</v>
      </c>
      <c r="I2646" t="s">
        <v>30</v>
      </c>
      <c r="J2646">
        <v>4666</v>
      </c>
      <c r="K2646">
        <v>87</v>
      </c>
      <c r="L2646">
        <v>0</v>
      </c>
    </row>
    <row r="2647" spans="8:12">
      <c r="H2647" t="s">
        <v>278</v>
      </c>
      <c r="I2647" t="s">
        <v>219</v>
      </c>
      <c r="J2647">
        <v>4439</v>
      </c>
      <c r="K2647">
        <v>26</v>
      </c>
      <c r="L2647">
        <v>0</v>
      </c>
    </row>
    <row r="2648" spans="8:12">
      <c r="H2648" t="s">
        <v>278</v>
      </c>
      <c r="I2648" t="s">
        <v>220</v>
      </c>
      <c r="J2648">
        <v>4449</v>
      </c>
      <c r="K2648">
        <v>170</v>
      </c>
      <c r="L2648">
        <v>0</v>
      </c>
    </row>
    <row r="2649" spans="8:12">
      <c r="H2649" t="s">
        <v>278</v>
      </c>
      <c r="I2649" t="s">
        <v>221</v>
      </c>
      <c r="J2649">
        <v>4991</v>
      </c>
      <c r="K2649">
        <v>76</v>
      </c>
      <c r="L2649">
        <v>0</v>
      </c>
    </row>
    <row r="2650" spans="8:12">
      <c r="H2650" t="s">
        <v>278</v>
      </c>
      <c r="I2650" t="s">
        <v>31</v>
      </c>
      <c r="J2650">
        <v>4091</v>
      </c>
      <c r="K2650">
        <v>96</v>
      </c>
      <c r="L2650">
        <v>0</v>
      </c>
    </row>
    <row r="2651" spans="8:12">
      <c r="H2651" t="s">
        <v>278</v>
      </c>
      <c r="I2651" t="s">
        <v>222</v>
      </c>
      <c r="J2651">
        <v>4224</v>
      </c>
      <c r="K2651">
        <v>214</v>
      </c>
      <c r="L2651">
        <v>0</v>
      </c>
    </row>
    <row r="2652" spans="8:12">
      <c r="H2652" t="s">
        <v>278</v>
      </c>
      <c r="I2652" t="s">
        <v>223</v>
      </c>
      <c r="J2652">
        <v>3889</v>
      </c>
      <c r="K2652">
        <v>193</v>
      </c>
      <c r="L2652">
        <v>0</v>
      </c>
    </row>
    <row r="2653" spans="8:12">
      <c r="H2653" t="s">
        <v>278</v>
      </c>
      <c r="I2653" t="s">
        <v>224</v>
      </c>
      <c r="J2653">
        <v>3634</v>
      </c>
      <c r="K2653">
        <v>109</v>
      </c>
      <c r="L2653">
        <v>0</v>
      </c>
    </row>
    <row r="2654" spans="8:12">
      <c r="H2654" t="s">
        <v>278</v>
      </c>
      <c r="I2654" t="s">
        <v>32</v>
      </c>
      <c r="J2654">
        <v>3894</v>
      </c>
      <c r="K2654">
        <v>27</v>
      </c>
      <c r="L2654">
        <v>0</v>
      </c>
    </row>
    <row r="2655" spans="8:12">
      <c r="H2655" t="s">
        <v>278</v>
      </c>
      <c r="I2655" t="s">
        <v>225</v>
      </c>
      <c r="J2655">
        <v>3757</v>
      </c>
      <c r="K2655">
        <v>150</v>
      </c>
      <c r="L2655">
        <v>0</v>
      </c>
    </row>
    <row r="2656" spans="8:12">
      <c r="H2656" t="s">
        <v>278</v>
      </c>
      <c r="I2656" t="s">
        <v>226</v>
      </c>
      <c r="J2656">
        <v>3925</v>
      </c>
      <c r="K2656">
        <v>52</v>
      </c>
      <c r="L2656">
        <v>0</v>
      </c>
    </row>
    <row r="2657" spans="8:12">
      <c r="H2657" t="s">
        <v>278</v>
      </c>
      <c r="I2657" t="s">
        <v>227</v>
      </c>
      <c r="J2657">
        <v>3956</v>
      </c>
      <c r="K2657">
        <v>93</v>
      </c>
      <c r="L2657">
        <v>0</v>
      </c>
    </row>
    <row r="2658" spans="8:12">
      <c r="H2658" t="s">
        <v>278</v>
      </c>
      <c r="I2658" t="s">
        <v>33</v>
      </c>
      <c r="J2658">
        <v>3394</v>
      </c>
      <c r="K2658">
        <v>73</v>
      </c>
      <c r="L2658">
        <v>0</v>
      </c>
    </row>
    <row r="2659" spans="8:12">
      <c r="H2659" t="s">
        <v>278</v>
      </c>
      <c r="I2659" t="s">
        <v>228</v>
      </c>
      <c r="J2659">
        <v>3846</v>
      </c>
      <c r="K2659">
        <v>93</v>
      </c>
      <c r="L2659">
        <v>0</v>
      </c>
    </row>
    <row r="2660" spans="8:12">
      <c r="H2660" t="s">
        <v>278</v>
      </c>
      <c r="I2660" t="s">
        <v>229</v>
      </c>
      <c r="J2660">
        <v>3828</v>
      </c>
      <c r="K2660">
        <v>80</v>
      </c>
      <c r="L2660">
        <v>0</v>
      </c>
    </row>
    <row r="2661" spans="8:12">
      <c r="H2661" t="s">
        <v>278</v>
      </c>
      <c r="I2661" t="s">
        <v>230</v>
      </c>
      <c r="J2661">
        <v>3594</v>
      </c>
      <c r="K2661">
        <v>204</v>
      </c>
      <c r="L2661">
        <v>0</v>
      </c>
    </row>
    <row r="2662" spans="8:12">
      <c r="H2662" t="s">
        <v>278</v>
      </c>
      <c r="I2662" t="s">
        <v>34</v>
      </c>
      <c r="J2662">
        <v>3649</v>
      </c>
      <c r="K2662">
        <v>48</v>
      </c>
      <c r="L2662">
        <v>0</v>
      </c>
    </row>
    <row r="2663" spans="8:12">
      <c r="H2663" t="s">
        <v>278</v>
      </c>
      <c r="I2663" t="s">
        <v>231</v>
      </c>
      <c r="J2663">
        <v>3872</v>
      </c>
      <c r="K2663">
        <v>83</v>
      </c>
      <c r="L2663">
        <v>0</v>
      </c>
    </row>
    <row r="2664" spans="8:12">
      <c r="H2664" t="s">
        <v>278</v>
      </c>
      <c r="I2664" t="s">
        <v>232</v>
      </c>
      <c r="J2664">
        <v>3499</v>
      </c>
      <c r="K2664">
        <v>72</v>
      </c>
      <c r="L2664">
        <v>0</v>
      </c>
    </row>
    <row r="2665" spans="8:12">
      <c r="H2665" t="s">
        <v>278</v>
      </c>
      <c r="I2665" t="s">
        <v>233</v>
      </c>
      <c r="J2665">
        <v>3763</v>
      </c>
      <c r="K2665">
        <v>94</v>
      </c>
      <c r="L2665">
        <v>0</v>
      </c>
    </row>
    <row r="2666" spans="8:12">
      <c r="H2666" t="s">
        <v>278</v>
      </c>
      <c r="I2666" t="s">
        <v>35</v>
      </c>
      <c r="J2666">
        <v>3946</v>
      </c>
      <c r="K2666">
        <v>72</v>
      </c>
      <c r="L2666">
        <v>0</v>
      </c>
    </row>
    <row r="2667" spans="8:12">
      <c r="H2667" t="s">
        <v>278</v>
      </c>
      <c r="I2667" t="s">
        <v>234</v>
      </c>
      <c r="J2667">
        <v>3468</v>
      </c>
      <c r="K2667">
        <v>179</v>
      </c>
      <c r="L2667">
        <v>0</v>
      </c>
    </row>
    <row r="2668" spans="8:12">
      <c r="H2668" t="s">
        <v>278</v>
      </c>
      <c r="I2668" t="s">
        <v>235</v>
      </c>
      <c r="J2668">
        <v>3863</v>
      </c>
      <c r="K2668">
        <v>87</v>
      </c>
      <c r="L2668">
        <v>0</v>
      </c>
    </row>
    <row r="2669" spans="8:12">
      <c r="H2669" t="s">
        <v>278</v>
      </c>
      <c r="I2669" t="s">
        <v>236</v>
      </c>
      <c r="J2669">
        <v>4560</v>
      </c>
      <c r="K2669">
        <v>64</v>
      </c>
      <c r="L2669">
        <v>0</v>
      </c>
    </row>
    <row r="2670" spans="8:12">
      <c r="H2670" t="s">
        <v>278</v>
      </c>
      <c r="I2670" t="s">
        <v>36</v>
      </c>
      <c r="J2670">
        <v>4068</v>
      </c>
      <c r="K2670">
        <v>96</v>
      </c>
      <c r="L2670">
        <v>0</v>
      </c>
    </row>
    <row r="2671" spans="8:12">
      <c r="H2671" t="s">
        <v>278</v>
      </c>
      <c r="I2671" t="s">
        <v>237</v>
      </c>
      <c r="J2671">
        <v>4399</v>
      </c>
      <c r="K2671">
        <v>109</v>
      </c>
      <c r="L2671">
        <v>0</v>
      </c>
    </row>
    <row r="2672" spans="8:12">
      <c r="H2672" t="s">
        <v>278</v>
      </c>
      <c r="I2672" t="s">
        <v>238</v>
      </c>
      <c r="J2672">
        <v>4295</v>
      </c>
      <c r="K2672">
        <v>110</v>
      </c>
      <c r="L2672">
        <v>0</v>
      </c>
    </row>
    <row r="2673" spans="8:12">
      <c r="H2673" t="s">
        <v>278</v>
      </c>
      <c r="I2673" t="s">
        <v>239</v>
      </c>
      <c r="J2673">
        <v>5040</v>
      </c>
      <c r="K2673">
        <v>67</v>
      </c>
      <c r="L2673">
        <v>0</v>
      </c>
    </row>
    <row r="2674" spans="8:12">
      <c r="H2674" t="s">
        <v>278</v>
      </c>
      <c r="I2674" t="s">
        <v>37</v>
      </c>
      <c r="J2674">
        <v>4871</v>
      </c>
      <c r="K2674">
        <v>82</v>
      </c>
      <c r="L2674">
        <v>0</v>
      </c>
    </row>
    <row r="2675" spans="8:12">
      <c r="H2675" t="s">
        <v>278</v>
      </c>
      <c r="I2675" t="s">
        <v>240</v>
      </c>
      <c r="J2675">
        <v>4734</v>
      </c>
      <c r="K2675">
        <v>97</v>
      </c>
      <c r="L2675">
        <v>0</v>
      </c>
    </row>
    <row r="2676" spans="8:12">
      <c r="H2676" t="s">
        <v>278</v>
      </c>
      <c r="I2676" t="s">
        <v>241</v>
      </c>
      <c r="J2676">
        <v>4957</v>
      </c>
      <c r="K2676">
        <v>27</v>
      </c>
      <c r="L2676">
        <v>0</v>
      </c>
    </row>
    <row r="2677" spans="8:12">
      <c r="H2677" t="s">
        <v>278</v>
      </c>
      <c r="I2677" t="s">
        <v>242</v>
      </c>
      <c r="J2677">
        <v>5224</v>
      </c>
      <c r="K2677">
        <v>27</v>
      </c>
      <c r="L2677">
        <v>0</v>
      </c>
    </row>
    <row r="2678" spans="8:12">
      <c r="H2678" t="s">
        <v>278</v>
      </c>
      <c r="I2678" t="s">
        <v>38</v>
      </c>
      <c r="J2678">
        <v>6220</v>
      </c>
      <c r="K2678">
        <v>100</v>
      </c>
      <c r="L2678">
        <v>0</v>
      </c>
    </row>
    <row r="2679" spans="8:12">
      <c r="H2679" t="s">
        <v>278</v>
      </c>
      <c r="I2679" t="s">
        <v>243</v>
      </c>
      <c r="J2679">
        <v>6661</v>
      </c>
      <c r="K2679">
        <v>162</v>
      </c>
      <c r="L2679">
        <v>0</v>
      </c>
    </row>
    <row r="2680" spans="8:12">
      <c r="H2680" t="s">
        <v>278</v>
      </c>
      <c r="I2680" t="s">
        <v>244</v>
      </c>
      <c r="J2680">
        <v>8114</v>
      </c>
      <c r="K2680">
        <v>77</v>
      </c>
      <c r="L2680">
        <v>0</v>
      </c>
    </row>
    <row r="2681" spans="8:12">
      <c r="H2681" t="s">
        <v>278</v>
      </c>
      <c r="I2681" t="s">
        <v>245</v>
      </c>
      <c r="J2681">
        <v>7518</v>
      </c>
      <c r="K2681">
        <v>79</v>
      </c>
      <c r="L2681">
        <v>0</v>
      </c>
    </row>
    <row r="2682" spans="8:12">
      <c r="H2682" t="s">
        <v>278</v>
      </c>
      <c r="I2682" t="s">
        <v>39</v>
      </c>
      <c r="J2682">
        <v>7099</v>
      </c>
      <c r="K2682">
        <v>91</v>
      </c>
      <c r="L2682">
        <v>0</v>
      </c>
    </row>
    <row r="2683" spans="8:12">
      <c r="H2683" t="s">
        <v>278</v>
      </c>
      <c r="I2683" t="s">
        <v>246</v>
      </c>
      <c r="J2683">
        <v>5707</v>
      </c>
      <c r="K2683">
        <v>23</v>
      </c>
      <c r="L2683">
        <v>0</v>
      </c>
    </row>
    <row r="2684" spans="8:12">
      <c r="H2684" t="s">
        <v>278</v>
      </c>
      <c r="I2684" t="s">
        <v>247</v>
      </c>
      <c r="J2684">
        <v>5623</v>
      </c>
      <c r="K2684">
        <v>52</v>
      </c>
      <c r="L2684">
        <v>0</v>
      </c>
    </row>
    <row r="2685" spans="8:12">
      <c r="H2685" t="s">
        <v>278</v>
      </c>
      <c r="I2685" t="s">
        <v>248</v>
      </c>
      <c r="J2685">
        <v>6003</v>
      </c>
      <c r="K2685">
        <v>23</v>
      </c>
      <c r="L2685">
        <v>0</v>
      </c>
    </row>
    <row r="2686" spans="8:12">
      <c r="H2686" t="s">
        <v>278</v>
      </c>
      <c r="I2686" t="s">
        <v>40</v>
      </c>
      <c r="J2686">
        <v>6263</v>
      </c>
      <c r="K2686">
        <v>26</v>
      </c>
      <c r="L2686">
        <v>0</v>
      </c>
    </row>
    <row r="2687" spans="8:12">
      <c r="H2687" t="s">
        <v>278</v>
      </c>
      <c r="I2687" t="s">
        <v>249</v>
      </c>
      <c r="J2687">
        <v>3125</v>
      </c>
      <c r="K2687">
        <v>94</v>
      </c>
      <c r="L2687">
        <v>0</v>
      </c>
    </row>
    <row r="2688" spans="8:12">
      <c r="H2688" t="s">
        <v>278</v>
      </c>
      <c r="I2688" t="s">
        <v>250</v>
      </c>
      <c r="J2688">
        <v>2878</v>
      </c>
      <c r="K2688">
        <v>153</v>
      </c>
      <c r="L2688">
        <v>0</v>
      </c>
    </row>
    <row r="2689" spans="8:12">
      <c r="H2689" t="s">
        <v>278</v>
      </c>
      <c r="I2689" t="s">
        <v>251</v>
      </c>
      <c r="J2689">
        <v>1869</v>
      </c>
      <c r="K2689">
        <v>21</v>
      </c>
      <c r="L2689">
        <v>0</v>
      </c>
    </row>
    <row r="2690" spans="8:12">
      <c r="H2690" t="s">
        <v>279</v>
      </c>
      <c r="I2690" t="s">
        <v>17</v>
      </c>
      <c r="J2690">
        <v>1198</v>
      </c>
      <c r="K2690">
        <v>38</v>
      </c>
      <c r="L2690">
        <v>0</v>
      </c>
    </row>
    <row r="2691" spans="8:12">
      <c r="H2691" t="s">
        <v>279</v>
      </c>
      <c r="I2691" t="s">
        <v>180</v>
      </c>
      <c r="J2691">
        <v>1398</v>
      </c>
      <c r="K2691">
        <v>85</v>
      </c>
      <c r="L2691">
        <v>0</v>
      </c>
    </row>
    <row r="2692" spans="8:12">
      <c r="H2692" t="s">
        <v>279</v>
      </c>
      <c r="I2692" t="s">
        <v>181</v>
      </c>
      <c r="J2692">
        <v>1699</v>
      </c>
      <c r="K2692">
        <v>69</v>
      </c>
      <c r="L2692">
        <v>0</v>
      </c>
    </row>
    <row r="2693" spans="8:12">
      <c r="H2693" t="s">
        <v>279</v>
      </c>
      <c r="I2693" t="s">
        <v>182</v>
      </c>
      <c r="J2693">
        <v>2608</v>
      </c>
      <c r="K2693">
        <v>83</v>
      </c>
      <c r="L2693">
        <v>0</v>
      </c>
    </row>
    <row r="2694" spans="8:12">
      <c r="H2694" t="s">
        <v>279</v>
      </c>
      <c r="I2694" t="s">
        <v>18</v>
      </c>
      <c r="J2694">
        <v>2516</v>
      </c>
      <c r="K2694">
        <v>18</v>
      </c>
      <c r="L2694">
        <v>0</v>
      </c>
    </row>
    <row r="2695" spans="8:12">
      <c r="H2695" t="s">
        <v>279</v>
      </c>
      <c r="I2695" t="s">
        <v>183</v>
      </c>
      <c r="J2695">
        <v>2540</v>
      </c>
      <c r="K2695">
        <v>79</v>
      </c>
      <c r="L2695">
        <v>0</v>
      </c>
    </row>
    <row r="2696" spans="8:12">
      <c r="H2696" t="s">
        <v>279</v>
      </c>
      <c r="I2696" t="s">
        <v>184</v>
      </c>
      <c r="J2696">
        <v>2567</v>
      </c>
      <c r="K2696">
        <v>20</v>
      </c>
      <c r="L2696">
        <v>0</v>
      </c>
    </row>
    <row r="2697" spans="8:12">
      <c r="H2697" t="s">
        <v>279</v>
      </c>
      <c r="I2697" t="s">
        <v>185</v>
      </c>
      <c r="J2697">
        <v>2712</v>
      </c>
      <c r="K2697">
        <v>95</v>
      </c>
      <c r="L2697">
        <v>0</v>
      </c>
    </row>
    <row r="2698" spans="8:12">
      <c r="H2698" t="s">
        <v>279</v>
      </c>
      <c r="I2698" t="s">
        <v>19</v>
      </c>
      <c r="J2698">
        <v>2321</v>
      </c>
      <c r="K2698">
        <v>85</v>
      </c>
      <c r="L2698">
        <v>0</v>
      </c>
    </row>
    <row r="2699" spans="8:12">
      <c r="H2699" t="s">
        <v>279</v>
      </c>
      <c r="I2699" t="s">
        <v>186</v>
      </c>
      <c r="J2699">
        <v>2247</v>
      </c>
      <c r="K2699">
        <v>49</v>
      </c>
      <c r="L2699">
        <v>0</v>
      </c>
    </row>
    <row r="2700" spans="8:12">
      <c r="H2700" t="s">
        <v>279</v>
      </c>
      <c r="I2700" t="s">
        <v>187</v>
      </c>
      <c r="J2700">
        <v>2311</v>
      </c>
      <c r="K2700">
        <v>120</v>
      </c>
      <c r="L2700">
        <v>0</v>
      </c>
    </row>
    <row r="2701" spans="8:12">
      <c r="H2701" t="s">
        <v>279</v>
      </c>
      <c r="I2701" t="s">
        <v>188</v>
      </c>
      <c r="J2701">
        <v>2399</v>
      </c>
      <c r="K2701">
        <v>17</v>
      </c>
      <c r="L2701">
        <v>0</v>
      </c>
    </row>
    <row r="2702" spans="8:12">
      <c r="H2702" t="s">
        <v>279</v>
      </c>
      <c r="I2702" t="s">
        <v>20</v>
      </c>
      <c r="J2702">
        <v>2391</v>
      </c>
      <c r="K2702">
        <v>77</v>
      </c>
      <c r="L2702">
        <v>0</v>
      </c>
    </row>
    <row r="2703" spans="8:12">
      <c r="H2703" t="s">
        <v>279</v>
      </c>
      <c r="I2703" t="s">
        <v>189</v>
      </c>
      <c r="J2703">
        <v>4387</v>
      </c>
      <c r="K2703">
        <v>61</v>
      </c>
      <c r="L2703">
        <v>0</v>
      </c>
    </row>
    <row r="2704" spans="8:12">
      <c r="H2704" t="s">
        <v>279</v>
      </c>
      <c r="I2704" t="s">
        <v>190</v>
      </c>
      <c r="J2704">
        <v>6607</v>
      </c>
      <c r="K2704">
        <v>20</v>
      </c>
      <c r="L2704">
        <v>0</v>
      </c>
    </row>
    <row r="2705" spans="8:12">
      <c r="H2705" t="s">
        <v>279</v>
      </c>
      <c r="I2705" t="s">
        <v>191</v>
      </c>
      <c r="J2705">
        <v>7736</v>
      </c>
      <c r="K2705">
        <v>50</v>
      </c>
      <c r="L2705">
        <v>0</v>
      </c>
    </row>
    <row r="2706" spans="8:12">
      <c r="H2706" t="s">
        <v>279</v>
      </c>
      <c r="I2706" t="s">
        <v>21</v>
      </c>
      <c r="J2706">
        <v>10125</v>
      </c>
      <c r="K2706">
        <v>46</v>
      </c>
      <c r="L2706">
        <v>0</v>
      </c>
    </row>
    <row r="2707" spans="8:12">
      <c r="H2707" t="s">
        <v>279</v>
      </c>
      <c r="I2707" t="s">
        <v>192</v>
      </c>
      <c r="J2707">
        <v>11111</v>
      </c>
      <c r="K2707">
        <v>156</v>
      </c>
      <c r="L2707">
        <v>0</v>
      </c>
    </row>
    <row r="2708" spans="8:12">
      <c r="H2708" t="s">
        <v>279</v>
      </c>
      <c r="I2708" t="s">
        <v>193</v>
      </c>
      <c r="J2708">
        <v>9004</v>
      </c>
      <c r="K2708">
        <v>94</v>
      </c>
      <c r="L2708">
        <v>0</v>
      </c>
    </row>
    <row r="2709" spans="8:12">
      <c r="H2709" t="s">
        <v>279</v>
      </c>
      <c r="I2709" t="s">
        <v>194</v>
      </c>
      <c r="J2709">
        <v>12174</v>
      </c>
      <c r="K2709">
        <v>171</v>
      </c>
      <c r="L2709">
        <v>0</v>
      </c>
    </row>
    <row r="2710" spans="8:12">
      <c r="H2710" t="s">
        <v>279</v>
      </c>
      <c r="I2710" t="s">
        <v>22</v>
      </c>
      <c r="J2710">
        <v>10877</v>
      </c>
      <c r="K2710">
        <v>31</v>
      </c>
      <c r="L2710">
        <v>0</v>
      </c>
    </row>
    <row r="2711" spans="8:12">
      <c r="H2711" t="s">
        <v>279</v>
      </c>
      <c r="I2711" t="s">
        <v>195</v>
      </c>
      <c r="J2711">
        <v>9995</v>
      </c>
      <c r="K2711">
        <v>90</v>
      </c>
      <c r="L2711">
        <v>0</v>
      </c>
    </row>
    <row r="2712" spans="8:12">
      <c r="H2712" t="s">
        <v>279</v>
      </c>
      <c r="I2712" t="s">
        <v>196</v>
      </c>
      <c r="J2712">
        <v>10051</v>
      </c>
      <c r="K2712">
        <v>93</v>
      </c>
      <c r="L2712">
        <v>0</v>
      </c>
    </row>
    <row r="2713" spans="8:12">
      <c r="H2713" t="s">
        <v>279</v>
      </c>
      <c r="I2713" t="s">
        <v>197</v>
      </c>
      <c r="J2713">
        <v>10528</v>
      </c>
      <c r="K2713">
        <v>172</v>
      </c>
      <c r="L2713">
        <v>0</v>
      </c>
    </row>
    <row r="2714" spans="8:12">
      <c r="H2714" t="s">
        <v>279</v>
      </c>
      <c r="I2714" t="s">
        <v>23</v>
      </c>
      <c r="J2714">
        <v>10884</v>
      </c>
      <c r="K2714">
        <v>67</v>
      </c>
      <c r="L2714">
        <v>0</v>
      </c>
    </row>
    <row r="2715" spans="8:12">
      <c r="H2715" t="s">
        <v>279</v>
      </c>
      <c r="I2715" t="s">
        <v>198</v>
      </c>
      <c r="J2715">
        <v>11341</v>
      </c>
      <c r="K2715">
        <v>21</v>
      </c>
      <c r="L2715">
        <v>0</v>
      </c>
    </row>
    <row r="2716" spans="8:12">
      <c r="H2716" t="s">
        <v>279</v>
      </c>
      <c r="I2716" t="s">
        <v>199</v>
      </c>
      <c r="J2716">
        <v>11486</v>
      </c>
      <c r="K2716">
        <v>215</v>
      </c>
      <c r="L2716">
        <v>0</v>
      </c>
    </row>
    <row r="2717" spans="8:12">
      <c r="H2717" t="s">
        <v>279</v>
      </c>
      <c r="I2717" t="s">
        <v>200</v>
      </c>
      <c r="J2717">
        <v>12013</v>
      </c>
      <c r="K2717">
        <v>90</v>
      </c>
      <c r="L2717">
        <v>0</v>
      </c>
    </row>
    <row r="2718" spans="8:12">
      <c r="H2718" t="s">
        <v>279</v>
      </c>
      <c r="I2718" t="s">
        <v>24</v>
      </c>
      <c r="J2718">
        <v>11536</v>
      </c>
      <c r="K2718">
        <v>90</v>
      </c>
      <c r="L2718">
        <v>0</v>
      </c>
    </row>
    <row r="2719" spans="8:12">
      <c r="H2719" t="s">
        <v>279</v>
      </c>
      <c r="I2719" t="s">
        <v>201</v>
      </c>
      <c r="J2719">
        <v>11150</v>
      </c>
      <c r="K2719">
        <v>72</v>
      </c>
      <c r="L2719">
        <v>0</v>
      </c>
    </row>
    <row r="2720" spans="8:12">
      <c r="H2720" t="s">
        <v>279</v>
      </c>
      <c r="I2720" t="s">
        <v>202</v>
      </c>
      <c r="J2720">
        <v>9043</v>
      </c>
      <c r="K2720">
        <v>79</v>
      </c>
      <c r="L2720">
        <v>0</v>
      </c>
    </row>
    <row r="2721" spans="8:12">
      <c r="H2721" t="s">
        <v>279</v>
      </c>
      <c r="I2721" t="s">
        <v>203</v>
      </c>
      <c r="J2721">
        <v>7632</v>
      </c>
      <c r="K2721">
        <v>193</v>
      </c>
      <c r="L2721">
        <v>0</v>
      </c>
    </row>
    <row r="2722" spans="8:12">
      <c r="H2722" t="s">
        <v>279</v>
      </c>
      <c r="I2722" t="s">
        <v>25</v>
      </c>
      <c r="J2722">
        <v>7508</v>
      </c>
      <c r="K2722">
        <v>85</v>
      </c>
      <c r="L2722">
        <v>0</v>
      </c>
    </row>
    <row r="2723" spans="8:12">
      <c r="H2723" t="s">
        <v>279</v>
      </c>
      <c r="I2723" t="s">
        <v>204</v>
      </c>
      <c r="J2723">
        <v>7932</v>
      </c>
      <c r="K2723">
        <v>38</v>
      </c>
      <c r="L2723">
        <v>0</v>
      </c>
    </row>
    <row r="2724" spans="8:12">
      <c r="H2724" t="s">
        <v>279</v>
      </c>
      <c r="I2724" t="s">
        <v>205</v>
      </c>
      <c r="J2724">
        <v>7453</v>
      </c>
      <c r="K2724">
        <v>85</v>
      </c>
      <c r="L2724">
        <v>0</v>
      </c>
    </row>
    <row r="2725" spans="8:12">
      <c r="H2725" t="s">
        <v>279</v>
      </c>
      <c r="I2725" t="s">
        <v>206</v>
      </c>
      <c r="J2725">
        <v>7693</v>
      </c>
      <c r="K2725">
        <v>80</v>
      </c>
      <c r="L2725">
        <v>0</v>
      </c>
    </row>
    <row r="2726" spans="8:12">
      <c r="H2726" t="s">
        <v>279</v>
      </c>
      <c r="I2726" t="s">
        <v>26</v>
      </c>
      <c r="J2726">
        <v>8131</v>
      </c>
      <c r="K2726">
        <v>19</v>
      </c>
      <c r="L2726">
        <v>0</v>
      </c>
    </row>
    <row r="2727" spans="8:12">
      <c r="H2727" t="s">
        <v>279</v>
      </c>
      <c r="I2727" t="s">
        <v>207</v>
      </c>
      <c r="J2727">
        <v>8504</v>
      </c>
      <c r="K2727">
        <v>144</v>
      </c>
      <c r="L2727">
        <v>0</v>
      </c>
    </row>
    <row r="2728" spans="8:12">
      <c r="H2728" t="s">
        <v>279</v>
      </c>
      <c r="I2728" t="s">
        <v>208</v>
      </c>
      <c r="J2728">
        <v>7282</v>
      </c>
      <c r="K2728">
        <v>252</v>
      </c>
      <c r="L2728">
        <v>0</v>
      </c>
    </row>
    <row r="2729" spans="8:12">
      <c r="H2729" t="s">
        <v>279</v>
      </c>
      <c r="I2729" t="s">
        <v>209</v>
      </c>
      <c r="J2729">
        <v>5858</v>
      </c>
      <c r="K2729">
        <v>114</v>
      </c>
      <c r="L2729">
        <v>0</v>
      </c>
    </row>
    <row r="2730" spans="8:12">
      <c r="H2730" t="s">
        <v>279</v>
      </c>
      <c r="I2730" t="s">
        <v>27</v>
      </c>
      <c r="J2730">
        <v>5739</v>
      </c>
      <c r="K2730">
        <v>100</v>
      </c>
      <c r="L2730">
        <v>0</v>
      </c>
    </row>
    <row r="2731" spans="8:12">
      <c r="H2731" t="s">
        <v>279</v>
      </c>
      <c r="I2731" t="s">
        <v>210</v>
      </c>
      <c r="J2731">
        <v>4800</v>
      </c>
      <c r="K2731">
        <v>80</v>
      </c>
      <c r="L2731">
        <v>0</v>
      </c>
    </row>
    <row r="2732" spans="8:12">
      <c r="H2732" t="s">
        <v>279</v>
      </c>
      <c r="I2732" t="s">
        <v>211</v>
      </c>
      <c r="J2732">
        <v>4250</v>
      </c>
      <c r="K2732">
        <v>107</v>
      </c>
      <c r="L2732">
        <v>0</v>
      </c>
    </row>
    <row r="2733" spans="8:12">
      <c r="H2733" t="s">
        <v>279</v>
      </c>
      <c r="I2733" t="s">
        <v>212</v>
      </c>
      <c r="J2733">
        <v>4200</v>
      </c>
      <c r="K2733">
        <v>69</v>
      </c>
      <c r="L2733">
        <v>0</v>
      </c>
    </row>
    <row r="2734" spans="8:12">
      <c r="H2734" t="s">
        <v>279</v>
      </c>
      <c r="I2734" t="s">
        <v>28</v>
      </c>
      <c r="J2734">
        <v>3483</v>
      </c>
      <c r="K2734">
        <v>104</v>
      </c>
      <c r="L2734">
        <v>0</v>
      </c>
    </row>
    <row r="2735" spans="8:12">
      <c r="H2735" t="s">
        <v>279</v>
      </c>
      <c r="I2735" t="s">
        <v>213</v>
      </c>
      <c r="J2735">
        <v>4117</v>
      </c>
      <c r="K2735">
        <v>79</v>
      </c>
      <c r="L2735">
        <v>0</v>
      </c>
    </row>
    <row r="2736" spans="8:12">
      <c r="H2736" t="s">
        <v>279</v>
      </c>
      <c r="I2736" t="s">
        <v>214</v>
      </c>
      <c r="J2736">
        <v>4189</v>
      </c>
      <c r="K2736">
        <v>110</v>
      </c>
      <c r="L2736">
        <v>0</v>
      </c>
    </row>
    <row r="2737" spans="8:12">
      <c r="H2737" t="s">
        <v>279</v>
      </c>
      <c r="I2737" t="s">
        <v>215</v>
      </c>
      <c r="J2737">
        <v>3752</v>
      </c>
      <c r="K2737">
        <v>34</v>
      </c>
      <c r="L2737">
        <v>0</v>
      </c>
    </row>
    <row r="2738" spans="8:12">
      <c r="H2738" t="s">
        <v>279</v>
      </c>
      <c r="I2738" t="s">
        <v>29</v>
      </c>
      <c r="J2738">
        <v>3595</v>
      </c>
      <c r="K2738">
        <v>71</v>
      </c>
      <c r="L2738">
        <v>0</v>
      </c>
    </row>
    <row r="2739" spans="8:12">
      <c r="H2739" t="s">
        <v>279</v>
      </c>
      <c r="I2739" t="s">
        <v>216</v>
      </c>
      <c r="J2739">
        <v>4257</v>
      </c>
      <c r="K2739">
        <v>28</v>
      </c>
      <c r="L2739">
        <v>0</v>
      </c>
    </row>
    <row r="2740" spans="8:12">
      <c r="H2740" t="s">
        <v>279</v>
      </c>
      <c r="I2740" t="s">
        <v>217</v>
      </c>
      <c r="J2740">
        <v>3601</v>
      </c>
      <c r="K2740">
        <v>87</v>
      </c>
      <c r="L2740">
        <v>0</v>
      </c>
    </row>
    <row r="2741" spans="8:12">
      <c r="H2741" t="s">
        <v>279</v>
      </c>
      <c r="I2741" t="s">
        <v>218</v>
      </c>
      <c r="J2741">
        <v>3823</v>
      </c>
      <c r="K2741">
        <v>100</v>
      </c>
      <c r="L2741">
        <v>0</v>
      </c>
    </row>
    <row r="2742" spans="8:12">
      <c r="H2742" t="s">
        <v>279</v>
      </c>
      <c r="I2742" t="s">
        <v>30</v>
      </c>
      <c r="J2742">
        <v>3844</v>
      </c>
      <c r="K2742">
        <v>129</v>
      </c>
      <c r="L2742">
        <v>0</v>
      </c>
    </row>
    <row r="2743" spans="8:12">
      <c r="H2743" t="s">
        <v>279</v>
      </c>
      <c r="I2743" t="s">
        <v>219</v>
      </c>
      <c r="J2743">
        <v>3431</v>
      </c>
      <c r="K2743">
        <v>72</v>
      </c>
      <c r="L2743">
        <v>0</v>
      </c>
    </row>
    <row r="2744" spans="8:12">
      <c r="H2744" t="s">
        <v>279</v>
      </c>
      <c r="I2744" t="s">
        <v>220</v>
      </c>
      <c r="J2744">
        <v>3428</v>
      </c>
      <c r="K2744">
        <v>27</v>
      </c>
      <c r="L2744">
        <v>0</v>
      </c>
    </row>
    <row r="2745" spans="8:12">
      <c r="H2745" t="s">
        <v>279</v>
      </c>
      <c r="I2745" t="s">
        <v>221</v>
      </c>
      <c r="J2745">
        <v>3314</v>
      </c>
      <c r="K2745">
        <v>89</v>
      </c>
      <c r="L2745">
        <v>0</v>
      </c>
    </row>
    <row r="2746" spans="8:12">
      <c r="H2746" t="s">
        <v>279</v>
      </c>
      <c r="I2746" t="s">
        <v>31</v>
      </c>
      <c r="J2746">
        <v>3642</v>
      </c>
      <c r="K2746">
        <v>160</v>
      </c>
      <c r="L2746">
        <v>0</v>
      </c>
    </row>
    <row r="2747" spans="8:12">
      <c r="H2747" t="s">
        <v>279</v>
      </c>
      <c r="I2747" t="s">
        <v>222</v>
      </c>
      <c r="J2747">
        <v>3550</v>
      </c>
      <c r="K2747">
        <v>85</v>
      </c>
      <c r="L2747">
        <v>0</v>
      </c>
    </row>
    <row r="2748" spans="8:12">
      <c r="H2748" t="s">
        <v>279</v>
      </c>
      <c r="I2748" t="s">
        <v>223</v>
      </c>
      <c r="J2748">
        <v>3624</v>
      </c>
      <c r="K2748">
        <v>66</v>
      </c>
      <c r="L2748">
        <v>0</v>
      </c>
    </row>
    <row r="2749" spans="8:12">
      <c r="H2749" t="s">
        <v>279</v>
      </c>
      <c r="I2749" t="s">
        <v>224</v>
      </c>
      <c r="J2749">
        <v>3726</v>
      </c>
      <c r="K2749">
        <v>37</v>
      </c>
      <c r="L2749">
        <v>0</v>
      </c>
    </row>
    <row r="2750" spans="8:12">
      <c r="H2750" t="s">
        <v>279</v>
      </c>
      <c r="I2750" t="s">
        <v>32</v>
      </c>
      <c r="J2750">
        <v>4162</v>
      </c>
      <c r="K2750">
        <v>157</v>
      </c>
      <c r="L2750">
        <v>0</v>
      </c>
    </row>
    <row r="2751" spans="8:12">
      <c r="H2751" t="s">
        <v>279</v>
      </c>
      <c r="I2751" t="s">
        <v>225</v>
      </c>
      <c r="J2751">
        <v>3219</v>
      </c>
      <c r="K2751">
        <v>110</v>
      </c>
      <c r="L2751">
        <v>0</v>
      </c>
    </row>
    <row r="2752" spans="8:12">
      <c r="H2752" t="s">
        <v>279</v>
      </c>
      <c r="I2752" t="s">
        <v>226</v>
      </c>
      <c r="J2752">
        <v>3667</v>
      </c>
      <c r="K2752">
        <v>94</v>
      </c>
      <c r="L2752">
        <v>0</v>
      </c>
    </row>
    <row r="2753" spans="8:12">
      <c r="H2753" t="s">
        <v>279</v>
      </c>
      <c r="I2753" t="s">
        <v>227</v>
      </c>
      <c r="J2753">
        <v>3660</v>
      </c>
      <c r="K2753">
        <v>87</v>
      </c>
      <c r="L2753">
        <v>0</v>
      </c>
    </row>
    <row r="2754" spans="8:12">
      <c r="H2754" t="s">
        <v>279</v>
      </c>
      <c r="I2754" t="s">
        <v>33</v>
      </c>
      <c r="J2754">
        <v>3083</v>
      </c>
      <c r="K2754">
        <v>117</v>
      </c>
      <c r="L2754">
        <v>0</v>
      </c>
    </row>
    <row r="2755" spans="8:12">
      <c r="H2755" t="s">
        <v>279</v>
      </c>
      <c r="I2755" t="s">
        <v>228</v>
      </c>
      <c r="J2755">
        <v>3378</v>
      </c>
      <c r="K2755">
        <v>30</v>
      </c>
      <c r="L2755">
        <v>0</v>
      </c>
    </row>
    <row r="2756" spans="8:12">
      <c r="H2756" t="s">
        <v>279</v>
      </c>
      <c r="I2756" t="s">
        <v>229</v>
      </c>
      <c r="J2756">
        <v>3570</v>
      </c>
      <c r="K2756">
        <v>103</v>
      </c>
      <c r="L2756">
        <v>0</v>
      </c>
    </row>
    <row r="2757" spans="8:12">
      <c r="H2757" t="s">
        <v>279</v>
      </c>
      <c r="I2757" t="s">
        <v>230</v>
      </c>
      <c r="J2757">
        <v>3013</v>
      </c>
      <c r="K2757">
        <v>78</v>
      </c>
      <c r="L2757">
        <v>0</v>
      </c>
    </row>
    <row r="2758" spans="8:12">
      <c r="H2758" t="s">
        <v>279</v>
      </c>
      <c r="I2758" t="s">
        <v>34</v>
      </c>
      <c r="J2758">
        <v>3362</v>
      </c>
      <c r="K2758">
        <v>88</v>
      </c>
      <c r="L2758">
        <v>0</v>
      </c>
    </row>
    <row r="2759" spans="8:12">
      <c r="H2759" t="s">
        <v>279</v>
      </c>
      <c r="I2759" t="s">
        <v>231</v>
      </c>
      <c r="J2759">
        <v>4106</v>
      </c>
      <c r="K2759">
        <v>150</v>
      </c>
      <c r="L2759">
        <v>0</v>
      </c>
    </row>
    <row r="2760" spans="8:12">
      <c r="H2760" t="s">
        <v>279</v>
      </c>
      <c r="I2760" t="s">
        <v>232</v>
      </c>
      <c r="J2760">
        <v>3193</v>
      </c>
      <c r="K2760">
        <v>79</v>
      </c>
      <c r="L2760">
        <v>0</v>
      </c>
    </row>
    <row r="2761" spans="8:12">
      <c r="H2761" t="s">
        <v>279</v>
      </c>
      <c r="I2761" t="s">
        <v>233</v>
      </c>
      <c r="J2761">
        <v>3225</v>
      </c>
      <c r="K2761">
        <v>90</v>
      </c>
      <c r="L2761">
        <v>0</v>
      </c>
    </row>
    <row r="2762" spans="8:12">
      <c r="H2762" t="s">
        <v>279</v>
      </c>
      <c r="I2762" t="s">
        <v>35</v>
      </c>
      <c r="J2762">
        <v>3877</v>
      </c>
      <c r="K2762">
        <v>109</v>
      </c>
      <c r="L2762">
        <v>0</v>
      </c>
    </row>
    <row r="2763" spans="8:12">
      <c r="H2763" t="s">
        <v>279</v>
      </c>
      <c r="I2763" t="s">
        <v>234</v>
      </c>
      <c r="J2763">
        <v>3711</v>
      </c>
      <c r="K2763">
        <v>111</v>
      </c>
      <c r="L2763">
        <v>0</v>
      </c>
    </row>
    <row r="2764" spans="8:12">
      <c r="H2764" t="s">
        <v>279</v>
      </c>
      <c r="I2764" t="s">
        <v>235</v>
      </c>
      <c r="J2764">
        <v>3724</v>
      </c>
      <c r="K2764">
        <v>70</v>
      </c>
      <c r="L2764">
        <v>0</v>
      </c>
    </row>
    <row r="2765" spans="8:12">
      <c r="H2765" t="s">
        <v>279</v>
      </c>
      <c r="I2765" t="s">
        <v>236</v>
      </c>
      <c r="J2765">
        <v>4451</v>
      </c>
      <c r="K2765">
        <v>99</v>
      </c>
      <c r="L2765">
        <v>0</v>
      </c>
    </row>
    <row r="2766" spans="8:12">
      <c r="H2766" t="s">
        <v>279</v>
      </c>
      <c r="I2766" t="s">
        <v>36</v>
      </c>
      <c r="J2766">
        <v>3678</v>
      </c>
      <c r="K2766">
        <v>30</v>
      </c>
      <c r="L2766">
        <v>0</v>
      </c>
    </row>
    <row r="2767" spans="8:12">
      <c r="H2767" t="s">
        <v>279</v>
      </c>
      <c r="I2767" t="s">
        <v>237</v>
      </c>
      <c r="J2767">
        <v>4059</v>
      </c>
      <c r="K2767">
        <v>78</v>
      </c>
      <c r="L2767">
        <v>0</v>
      </c>
    </row>
    <row r="2768" spans="8:12">
      <c r="H2768" t="s">
        <v>279</v>
      </c>
      <c r="I2768" t="s">
        <v>238</v>
      </c>
      <c r="J2768">
        <v>4133</v>
      </c>
      <c r="K2768">
        <v>83</v>
      </c>
      <c r="L2768">
        <v>0</v>
      </c>
    </row>
    <row r="2769" spans="8:12">
      <c r="H2769" t="s">
        <v>279</v>
      </c>
      <c r="I2769" t="s">
        <v>239</v>
      </c>
      <c r="J2769">
        <v>3827</v>
      </c>
      <c r="K2769">
        <v>176</v>
      </c>
      <c r="L2769">
        <v>0</v>
      </c>
    </row>
    <row r="2770" spans="8:12">
      <c r="H2770" t="s">
        <v>279</v>
      </c>
      <c r="I2770" t="s">
        <v>37</v>
      </c>
      <c r="J2770">
        <v>4289</v>
      </c>
      <c r="K2770">
        <v>82</v>
      </c>
      <c r="L2770">
        <v>0</v>
      </c>
    </row>
    <row r="2771" spans="8:12">
      <c r="H2771" t="s">
        <v>279</v>
      </c>
      <c r="I2771" t="s">
        <v>240</v>
      </c>
      <c r="J2771">
        <v>4379</v>
      </c>
      <c r="K2771">
        <v>50</v>
      </c>
      <c r="L2771">
        <v>0</v>
      </c>
    </row>
    <row r="2772" spans="8:12">
      <c r="H2772" t="s">
        <v>279</v>
      </c>
      <c r="I2772" t="s">
        <v>241</v>
      </c>
      <c r="J2772">
        <v>3850</v>
      </c>
      <c r="K2772">
        <v>28</v>
      </c>
      <c r="L2772">
        <v>0</v>
      </c>
    </row>
    <row r="2773" spans="8:12">
      <c r="H2773" t="s">
        <v>279</v>
      </c>
      <c r="I2773" t="s">
        <v>242</v>
      </c>
      <c r="J2773">
        <v>4774</v>
      </c>
      <c r="K2773">
        <v>28</v>
      </c>
      <c r="L2773">
        <v>0</v>
      </c>
    </row>
    <row r="2774" spans="8:12">
      <c r="H2774" t="s">
        <v>279</v>
      </c>
      <c r="I2774" t="s">
        <v>38</v>
      </c>
      <c r="J2774">
        <v>4042</v>
      </c>
      <c r="K2774">
        <v>27</v>
      </c>
      <c r="L2774">
        <v>0</v>
      </c>
    </row>
    <row r="2775" spans="8:12">
      <c r="H2775" t="s">
        <v>279</v>
      </c>
      <c r="I2775" t="s">
        <v>243</v>
      </c>
      <c r="J2775">
        <v>4106</v>
      </c>
      <c r="K2775">
        <v>234</v>
      </c>
      <c r="L2775">
        <v>0</v>
      </c>
    </row>
    <row r="2776" spans="8:12">
      <c r="H2776" t="s">
        <v>279</v>
      </c>
      <c r="I2776" t="s">
        <v>244</v>
      </c>
      <c r="J2776">
        <v>4131</v>
      </c>
      <c r="K2776">
        <v>46</v>
      </c>
      <c r="L2776">
        <v>0</v>
      </c>
    </row>
    <row r="2777" spans="8:12">
      <c r="H2777" t="s">
        <v>279</v>
      </c>
      <c r="I2777" t="s">
        <v>245</v>
      </c>
      <c r="J2777">
        <v>3917</v>
      </c>
      <c r="K2777">
        <v>100</v>
      </c>
      <c r="L2777">
        <v>0</v>
      </c>
    </row>
    <row r="2778" spans="8:12">
      <c r="H2778" t="s">
        <v>279</v>
      </c>
      <c r="I2778" t="s">
        <v>39</v>
      </c>
      <c r="J2778">
        <v>4095</v>
      </c>
      <c r="K2778">
        <v>97</v>
      </c>
      <c r="L2778">
        <v>0</v>
      </c>
    </row>
    <row r="2779" spans="8:12">
      <c r="H2779" t="s">
        <v>279</v>
      </c>
      <c r="I2779" t="s">
        <v>246</v>
      </c>
      <c r="J2779">
        <v>2856</v>
      </c>
      <c r="K2779">
        <v>23</v>
      </c>
      <c r="L2779">
        <v>0</v>
      </c>
    </row>
    <row r="2780" spans="8:12">
      <c r="H2780" t="s">
        <v>279</v>
      </c>
      <c r="I2780" t="s">
        <v>247</v>
      </c>
      <c r="J2780">
        <v>3000</v>
      </c>
      <c r="K2780">
        <v>164</v>
      </c>
      <c r="L2780">
        <v>0</v>
      </c>
    </row>
    <row r="2781" spans="8:12">
      <c r="H2781" t="s">
        <v>279</v>
      </c>
      <c r="I2781" t="s">
        <v>248</v>
      </c>
      <c r="J2781">
        <v>2668</v>
      </c>
      <c r="K2781">
        <v>116</v>
      </c>
      <c r="L2781">
        <v>0</v>
      </c>
    </row>
    <row r="2782" spans="8:12">
      <c r="H2782" t="s">
        <v>279</v>
      </c>
      <c r="I2782" t="s">
        <v>40</v>
      </c>
      <c r="J2782">
        <v>2029</v>
      </c>
      <c r="K2782">
        <v>158</v>
      </c>
      <c r="L2782">
        <v>0</v>
      </c>
    </row>
    <row r="2783" spans="8:12">
      <c r="H2783" t="s">
        <v>279</v>
      </c>
      <c r="I2783" t="s">
        <v>249</v>
      </c>
      <c r="J2783">
        <v>1788</v>
      </c>
      <c r="K2783">
        <v>77</v>
      </c>
      <c r="L2783">
        <v>0</v>
      </c>
    </row>
    <row r="2784" spans="8:12">
      <c r="H2784" t="s">
        <v>279</v>
      </c>
      <c r="I2784" t="s">
        <v>250</v>
      </c>
      <c r="J2784">
        <v>1394</v>
      </c>
      <c r="K2784">
        <v>21</v>
      </c>
      <c r="L2784">
        <v>0</v>
      </c>
    </row>
    <row r="2785" spans="8:12">
      <c r="H2785" t="s">
        <v>279</v>
      </c>
      <c r="I2785" t="s">
        <v>251</v>
      </c>
      <c r="J2785">
        <v>1641</v>
      </c>
      <c r="K2785">
        <v>32</v>
      </c>
      <c r="L2785">
        <v>0</v>
      </c>
    </row>
    <row r="2786" spans="8:12">
      <c r="H2786" t="s">
        <v>280</v>
      </c>
      <c r="I2786" t="s">
        <v>17</v>
      </c>
      <c r="J2786">
        <v>1604</v>
      </c>
      <c r="K2786">
        <v>128</v>
      </c>
      <c r="L2786">
        <v>0</v>
      </c>
    </row>
    <row r="2787" spans="8:12">
      <c r="H2787" t="s">
        <v>280</v>
      </c>
      <c r="I2787" t="s">
        <v>180</v>
      </c>
      <c r="J2787">
        <v>1362</v>
      </c>
      <c r="K2787">
        <v>30</v>
      </c>
      <c r="L2787">
        <v>0</v>
      </c>
    </row>
    <row r="2788" spans="8:12">
      <c r="H2788" t="s">
        <v>280</v>
      </c>
      <c r="I2788" t="s">
        <v>181</v>
      </c>
      <c r="J2788">
        <v>1311</v>
      </c>
      <c r="K2788">
        <v>52</v>
      </c>
      <c r="L2788">
        <v>0</v>
      </c>
    </row>
    <row r="2789" spans="8:12">
      <c r="H2789" t="s">
        <v>280</v>
      </c>
      <c r="I2789" t="s">
        <v>182</v>
      </c>
      <c r="J2789">
        <v>1626</v>
      </c>
      <c r="K2789">
        <v>161</v>
      </c>
      <c r="L2789">
        <v>0</v>
      </c>
    </row>
    <row r="2790" spans="8:12">
      <c r="H2790" t="s">
        <v>280</v>
      </c>
      <c r="I2790" t="s">
        <v>18</v>
      </c>
      <c r="J2790">
        <v>1844</v>
      </c>
      <c r="K2790">
        <v>75</v>
      </c>
      <c r="L2790">
        <v>0</v>
      </c>
    </row>
    <row r="2791" spans="8:12">
      <c r="H2791" t="s">
        <v>280</v>
      </c>
      <c r="I2791" t="s">
        <v>183</v>
      </c>
      <c r="J2791">
        <v>1710</v>
      </c>
      <c r="K2791">
        <v>21</v>
      </c>
      <c r="L2791">
        <v>0</v>
      </c>
    </row>
    <row r="2792" spans="8:12">
      <c r="H2792" t="s">
        <v>280</v>
      </c>
      <c r="I2792" t="s">
        <v>184</v>
      </c>
      <c r="J2792">
        <v>1642</v>
      </c>
      <c r="K2792">
        <v>25</v>
      </c>
      <c r="L2792">
        <v>0</v>
      </c>
    </row>
    <row r="2793" spans="8:12">
      <c r="H2793" t="s">
        <v>280</v>
      </c>
      <c r="I2793" t="s">
        <v>185</v>
      </c>
      <c r="J2793">
        <v>1326</v>
      </c>
      <c r="K2793">
        <v>38</v>
      </c>
      <c r="L2793">
        <v>0</v>
      </c>
    </row>
    <row r="2794" spans="8:12">
      <c r="H2794" t="s">
        <v>280</v>
      </c>
      <c r="I2794" t="s">
        <v>19</v>
      </c>
      <c r="J2794">
        <v>1377</v>
      </c>
      <c r="K2794">
        <v>133</v>
      </c>
      <c r="L2794">
        <v>0</v>
      </c>
    </row>
    <row r="2795" spans="8:12">
      <c r="H2795" t="s">
        <v>280</v>
      </c>
      <c r="I2795" t="s">
        <v>186</v>
      </c>
      <c r="J2795">
        <v>1569</v>
      </c>
      <c r="K2795">
        <v>77</v>
      </c>
      <c r="L2795">
        <v>0</v>
      </c>
    </row>
    <row r="2796" spans="8:12">
      <c r="H2796" t="s">
        <v>280</v>
      </c>
      <c r="I2796" t="s">
        <v>187</v>
      </c>
      <c r="J2796">
        <v>1564</v>
      </c>
      <c r="K2796">
        <v>112</v>
      </c>
      <c r="L2796">
        <v>0</v>
      </c>
    </row>
    <row r="2797" spans="8:12">
      <c r="H2797" t="s">
        <v>280</v>
      </c>
      <c r="I2797" t="s">
        <v>188</v>
      </c>
      <c r="J2797">
        <v>1829</v>
      </c>
      <c r="K2797">
        <v>170</v>
      </c>
      <c r="L2797">
        <v>0</v>
      </c>
    </row>
    <row r="2798" spans="8:12">
      <c r="H2798" t="s">
        <v>280</v>
      </c>
      <c r="I2798" t="s">
        <v>20</v>
      </c>
      <c r="J2798">
        <v>1899</v>
      </c>
      <c r="K2798">
        <v>71</v>
      </c>
      <c r="L2798">
        <v>0</v>
      </c>
    </row>
    <row r="2799" spans="8:12">
      <c r="H2799" t="s">
        <v>280</v>
      </c>
      <c r="I2799" t="s">
        <v>189</v>
      </c>
      <c r="J2799">
        <v>1827</v>
      </c>
      <c r="K2799">
        <v>20</v>
      </c>
      <c r="L2799">
        <v>0</v>
      </c>
    </row>
    <row r="2800" spans="8:12">
      <c r="H2800" t="s">
        <v>280</v>
      </c>
      <c r="I2800" t="s">
        <v>190</v>
      </c>
      <c r="J2800">
        <v>5277</v>
      </c>
      <c r="K2800">
        <v>67</v>
      </c>
      <c r="L2800">
        <v>0</v>
      </c>
    </row>
    <row r="2801" spans="8:12">
      <c r="H2801" t="s">
        <v>280</v>
      </c>
      <c r="I2801" t="s">
        <v>191</v>
      </c>
      <c r="J2801">
        <v>7695</v>
      </c>
      <c r="K2801">
        <v>43</v>
      </c>
      <c r="L2801">
        <v>0</v>
      </c>
    </row>
    <row r="2802" spans="8:12">
      <c r="H2802" t="s">
        <v>280</v>
      </c>
      <c r="I2802" t="s">
        <v>21</v>
      </c>
      <c r="J2802">
        <v>5746</v>
      </c>
      <c r="K2802">
        <v>109</v>
      </c>
      <c r="L2802">
        <v>0</v>
      </c>
    </row>
    <row r="2803" spans="8:12">
      <c r="H2803" t="s">
        <v>280</v>
      </c>
      <c r="I2803" t="s">
        <v>192</v>
      </c>
      <c r="J2803">
        <v>7419</v>
      </c>
      <c r="K2803">
        <v>112</v>
      </c>
      <c r="L2803">
        <v>0</v>
      </c>
    </row>
    <row r="2804" spans="8:12">
      <c r="H2804" t="s">
        <v>280</v>
      </c>
      <c r="I2804" t="s">
        <v>193</v>
      </c>
      <c r="J2804">
        <v>7024</v>
      </c>
      <c r="K2804">
        <v>64</v>
      </c>
      <c r="L2804">
        <v>0</v>
      </c>
    </row>
    <row r="2805" spans="8:12">
      <c r="H2805" t="s">
        <v>280</v>
      </c>
      <c r="I2805" t="s">
        <v>194</v>
      </c>
      <c r="J2805">
        <v>7347</v>
      </c>
      <c r="K2805">
        <v>109</v>
      </c>
      <c r="L2805">
        <v>0</v>
      </c>
    </row>
    <row r="2806" spans="8:12">
      <c r="H2806" t="s">
        <v>280</v>
      </c>
      <c r="I2806" t="s">
        <v>22</v>
      </c>
      <c r="J2806">
        <v>6863</v>
      </c>
      <c r="K2806">
        <v>63</v>
      </c>
      <c r="L2806">
        <v>0</v>
      </c>
    </row>
    <row r="2807" spans="8:12">
      <c r="H2807" t="s">
        <v>280</v>
      </c>
      <c r="I2807" t="s">
        <v>195</v>
      </c>
      <c r="J2807">
        <v>6005</v>
      </c>
      <c r="K2807">
        <v>21</v>
      </c>
      <c r="L2807">
        <v>0</v>
      </c>
    </row>
    <row r="2808" spans="8:12">
      <c r="H2808" t="s">
        <v>280</v>
      </c>
      <c r="I2808" t="s">
        <v>196</v>
      </c>
      <c r="J2808">
        <v>7588</v>
      </c>
      <c r="K2808">
        <v>147</v>
      </c>
      <c r="L2808">
        <v>0</v>
      </c>
    </row>
    <row r="2809" spans="8:12">
      <c r="H2809" t="s">
        <v>280</v>
      </c>
      <c r="I2809" t="s">
        <v>197</v>
      </c>
      <c r="J2809">
        <v>8587</v>
      </c>
      <c r="K2809">
        <v>16</v>
      </c>
      <c r="L2809">
        <v>0</v>
      </c>
    </row>
    <row r="2810" spans="8:12">
      <c r="H2810" t="s">
        <v>280</v>
      </c>
      <c r="I2810" t="s">
        <v>23</v>
      </c>
      <c r="J2810">
        <v>9028</v>
      </c>
      <c r="K2810">
        <v>71</v>
      </c>
      <c r="L2810">
        <v>0</v>
      </c>
    </row>
    <row r="2811" spans="8:12">
      <c r="H2811" t="s">
        <v>280</v>
      </c>
      <c r="I2811" t="s">
        <v>198</v>
      </c>
      <c r="J2811">
        <v>9099</v>
      </c>
      <c r="K2811">
        <v>28</v>
      </c>
      <c r="L2811">
        <v>0</v>
      </c>
    </row>
    <row r="2812" spans="8:12">
      <c r="H2812" t="s">
        <v>280</v>
      </c>
      <c r="I2812" t="s">
        <v>199</v>
      </c>
      <c r="J2812">
        <v>11046</v>
      </c>
      <c r="K2812">
        <v>40</v>
      </c>
      <c r="L2812">
        <v>0</v>
      </c>
    </row>
    <row r="2813" spans="8:12">
      <c r="H2813" t="s">
        <v>280</v>
      </c>
      <c r="I2813" t="s">
        <v>200</v>
      </c>
      <c r="J2813">
        <v>11870</v>
      </c>
      <c r="K2813">
        <v>219</v>
      </c>
      <c r="L2813">
        <v>0</v>
      </c>
    </row>
    <row r="2814" spans="8:12">
      <c r="H2814" t="s">
        <v>280</v>
      </c>
      <c r="I2814" t="s">
        <v>24</v>
      </c>
      <c r="J2814">
        <v>11567</v>
      </c>
      <c r="K2814">
        <v>193</v>
      </c>
      <c r="L2814">
        <v>0</v>
      </c>
    </row>
    <row r="2815" spans="8:12">
      <c r="H2815" t="s">
        <v>280</v>
      </c>
      <c r="I2815" t="s">
        <v>201</v>
      </c>
      <c r="J2815">
        <v>11503</v>
      </c>
      <c r="K2815">
        <v>68</v>
      </c>
      <c r="L2815">
        <v>0</v>
      </c>
    </row>
    <row r="2816" spans="8:12">
      <c r="H2816" t="s">
        <v>280</v>
      </c>
      <c r="I2816" t="s">
        <v>202</v>
      </c>
      <c r="J2816">
        <v>11215</v>
      </c>
      <c r="K2816">
        <v>85</v>
      </c>
      <c r="L2816">
        <v>0</v>
      </c>
    </row>
    <row r="2817" spans="8:12">
      <c r="H2817" t="s">
        <v>280</v>
      </c>
      <c r="I2817" t="s">
        <v>203</v>
      </c>
      <c r="J2817">
        <v>11126</v>
      </c>
      <c r="K2817">
        <v>20</v>
      </c>
      <c r="L2817">
        <v>0</v>
      </c>
    </row>
    <row r="2818" spans="8:12">
      <c r="H2818" t="s">
        <v>280</v>
      </c>
      <c r="I2818" t="s">
        <v>25</v>
      </c>
      <c r="J2818">
        <v>9989</v>
      </c>
      <c r="K2818">
        <v>104</v>
      </c>
      <c r="L2818">
        <v>0</v>
      </c>
    </row>
    <row r="2819" spans="8:12">
      <c r="H2819" t="s">
        <v>280</v>
      </c>
      <c r="I2819" t="s">
        <v>204</v>
      </c>
      <c r="J2819">
        <v>9399</v>
      </c>
      <c r="K2819">
        <v>185</v>
      </c>
      <c r="L2819">
        <v>0</v>
      </c>
    </row>
    <row r="2820" spans="8:12">
      <c r="H2820" t="s">
        <v>280</v>
      </c>
      <c r="I2820" t="s">
        <v>205</v>
      </c>
      <c r="J2820">
        <v>6866</v>
      </c>
      <c r="K2820">
        <v>90</v>
      </c>
      <c r="L2820">
        <v>0</v>
      </c>
    </row>
    <row r="2821" spans="8:12">
      <c r="H2821" t="s">
        <v>280</v>
      </c>
      <c r="I2821" t="s">
        <v>206</v>
      </c>
      <c r="J2821">
        <v>6544</v>
      </c>
      <c r="K2821">
        <v>79</v>
      </c>
      <c r="L2821">
        <v>0</v>
      </c>
    </row>
    <row r="2822" spans="8:12">
      <c r="H2822" t="s">
        <v>280</v>
      </c>
      <c r="I2822" t="s">
        <v>26</v>
      </c>
      <c r="J2822">
        <v>5723</v>
      </c>
      <c r="K2822">
        <v>89</v>
      </c>
      <c r="L2822">
        <v>0</v>
      </c>
    </row>
    <row r="2823" spans="8:12">
      <c r="H2823" t="s">
        <v>280</v>
      </c>
      <c r="I2823" t="s">
        <v>207</v>
      </c>
      <c r="J2823">
        <v>4693</v>
      </c>
      <c r="K2823">
        <v>82</v>
      </c>
      <c r="L2823">
        <v>0</v>
      </c>
    </row>
    <row r="2824" spans="8:12">
      <c r="H2824" t="s">
        <v>280</v>
      </c>
      <c r="I2824" t="s">
        <v>208</v>
      </c>
      <c r="J2824">
        <v>4331</v>
      </c>
      <c r="K2824">
        <v>24</v>
      </c>
      <c r="L2824">
        <v>0</v>
      </c>
    </row>
    <row r="2825" spans="8:12">
      <c r="H2825" t="s">
        <v>280</v>
      </c>
      <c r="I2825" t="s">
        <v>209</v>
      </c>
      <c r="J2825">
        <v>3646</v>
      </c>
      <c r="K2825">
        <v>173</v>
      </c>
      <c r="L2825">
        <v>0</v>
      </c>
    </row>
    <row r="2826" spans="8:12">
      <c r="H2826" t="s">
        <v>280</v>
      </c>
      <c r="I2826" t="s">
        <v>27</v>
      </c>
      <c r="J2826">
        <v>3537</v>
      </c>
      <c r="K2826">
        <v>77</v>
      </c>
      <c r="L2826">
        <v>0</v>
      </c>
    </row>
    <row r="2827" spans="8:12">
      <c r="H2827" t="s">
        <v>280</v>
      </c>
      <c r="I2827" t="s">
        <v>210</v>
      </c>
      <c r="J2827">
        <v>3429</v>
      </c>
      <c r="K2827">
        <v>110</v>
      </c>
      <c r="L2827">
        <v>0</v>
      </c>
    </row>
    <row r="2828" spans="8:12">
      <c r="H2828" t="s">
        <v>280</v>
      </c>
      <c r="I2828" t="s">
        <v>211</v>
      </c>
      <c r="J2828">
        <v>2719</v>
      </c>
      <c r="K2828">
        <v>106</v>
      </c>
      <c r="L2828">
        <v>0</v>
      </c>
    </row>
    <row r="2829" spans="8:12">
      <c r="H2829" t="s">
        <v>280</v>
      </c>
      <c r="I2829" t="s">
        <v>212</v>
      </c>
      <c r="J2829">
        <v>3097</v>
      </c>
      <c r="K2829">
        <v>89</v>
      </c>
      <c r="L2829">
        <v>0</v>
      </c>
    </row>
    <row r="2830" spans="8:12">
      <c r="H2830" t="s">
        <v>280</v>
      </c>
      <c r="I2830" t="s">
        <v>28</v>
      </c>
      <c r="J2830">
        <v>3329</v>
      </c>
      <c r="K2830">
        <v>74</v>
      </c>
      <c r="L2830">
        <v>0</v>
      </c>
    </row>
    <row r="2831" spans="8:12">
      <c r="H2831" t="s">
        <v>280</v>
      </c>
      <c r="I2831" t="s">
        <v>213</v>
      </c>
      <c r="J2831">
        <v>2811</v>
      </c>
      <c r="K2831">
        <v>268</v>
      </c>
      <c r="L2831">
        <v>0</v>
      </c>
    </row>
    <row r="2832" spans="8:12">
      <c r="H2832" t="s">
        <v>280</v>
      </c>
      <c r="I2832" t="s">
        <v>214</v>
      </c>
      <c r="J2832">
        <v>3333</v>
      </c>
      <c r="K2832">
        <v>67</v>
      </c>
      <c r="L2832">
        <v>0</v>
      </c>
    </row>
    <row r="2833" spans="8:12">
      <c r="H2833" t="s">
        <v>280</v>
      </c>
      <c r="I2833" t="s">
        <v>215</v>
      </c>
      <c r="J2833">
        <v>3033</v>
      </c>
      <c r="K2833">
        <v>123</v>
      </c>
      <c r="L2833">
        <v>0</v>
      </c>
    </row>
    <row r="2834" spans="8:12">
      <c r="H2834" t="s">
        <v>280</v>
      </c>
      <c r="I2834" t="s">
        <v>29</v>
      </c>
      <c r="J2834">
        <v>3347</v>
      </c>
      <c r="K2834">
        <v>28</v>
      </c>
      <c r="L2834">
        <v>0</v>
      </c>
    </row>
    <row r="2835" spans="8:12">
      <c r="H2835" t="s">
        <v>280</v>
      </c>
      <c r="I2835" t="s">
        <v>216</v>
      </c>
      <c r="J2835">
        <v>3652</v>
      </c>
      <c r="K2835">
        <v>169</v>
      </c>
      <c r="L2835">
        <v>0</v>
      </c>
    </row>
    <row r="2836" spans="8:12">
      <c r="H2836" t="s">
        <v>280</v>
      </c>
      <c r="I2836" t="s">
        <v>217</v>
      </c>
      <c r="J2836">
        <v>3081</v>
      </c>
      <c r="K2836">
        <v>44</v>
      </c>
      <c r="L2836">
        <v>0</v>
      </c>
    </row>
    <row r="2837" spans="8:12">
      <c r="H2837" t="s">
        <v>280</v>
      </c>
      <c r="I2837" t="s">
        <v>218</v>
      </c>
      <c r="J2837">
        <v>3562</v>
      </c>
      <c r="K2837">
        <v>28</v>
      </c>
      <c r="L2837">
        <v>0</v>
      </c>
    </row>
    <row r="2838" spans="8:12">
      <c r="H2838" t="s">
        <v>280</v>
      </c>
      <c r="I2838" t="s">
        <v>30</v>
      </c>
      <c r="J2838">
        <v>3378</v>
      </c>
      <c r="K2838">
        <v>26</v>
      </c>
      <c r="L2838">
        <v>0</v>
      </c>
    </row>
    <row r="2839" spans="8:12">
      <c r="H2839" t="s">
        <v>280</v>
      </c>
      <c r="I2839" t="s">
        <v>219</v>
      </c>
      <c r="J2839">
        <v>3111</v>
      </c>
      <c r="K2839">
        <v>41</v>
      </c>
      <c r="L2839">
        <v>0</v>
      </c>
    </row>
    <row r="2840" spans="8:12">
      <c r="H2840" t="s">
        <v>280</v>
      </c>
      <c r="I2840" t="s">
        <v>220</v>
      </c>
      <c r="J2840">
        <v>3191</v>
      </c>
      <c r="K2840">
        <v>182</v>
      </c>
      <c r="L2840">
        <v>0</v>
      </c>
    </row>
    <row r="2841" spans="8:12">
      <c r="H2841" t="s">
        <v>280</v>
      </c>
      <c r="I2841" t="s">
        <v>221</v>
      </c>
      <c r="J2841">
        <v>3205</v>
      </c>
      <c r="K2841">
        <v>30</v>
      </c>
      <c r="L2841">
        <v>0</v>
      </c>
    </row>
    <row r="2842" spans="8:12">
      <c r="H2842" t="s">
        <v>280</v>
      </c>
      <c r="I2842" t="s">
        <v>31</v>
      </c>
      <c r="J2842">
        <v>2465</v>
      </c>
      <c r="K2842">
        <v>141</v>
      </c>
      <c r="L2842">
        <v>0</v>
      </c>
    </row>
    <row r="2843" spans="8:12">
      <c r="H2843" t="s">
        <v>280</v>
      </c>
      <c r="I2843" t="s">
        <v>222</v>
      </c>
      <c r="J2843">
        <v>2852</v>
      </c>
      <c r="K2843">
        <v>80</v>
      </c>
      <c r="L2843">
        <v>0</v>
      </c>
    </row>
    <row r="2844" spans="8:12">
      <c r="H2844" t="s">
        <v>280</v>
      </c>
      <c r="I2844" t="s">
        <v>223</v>
      </c>
      <c r="J2844">
        <v>2963</v>
      </c>
      <c r="K2844">
        <v>72</v>
      </c>
      <c r="L2844">
        <v>0</v>
      </c>
    </row>
    <row r="2845" spans="8:12">
      <c r="H2845" t="s">
        <v>280</v>
      </c>
      <c r="I2845" t="s">
        <v>224</v>
      </c>
      <c r="J2845">
        <v>2247</v>
      </c>
      <c r="K2845">
        <v>96</v>
      </c>
      <c r="L2845">
        <v>0</v>
      </c>
    </row>
    <row r="2846" spans="8:12">
      <c r="H2846" t="s">
        <v>280</v>
      </c>
      <c r="I2846" t="s">
        <v>32</v>
      </c>
      <c r="J2846">
        <v>3355</v>
      </c>
      <c r="K2846">
        <v>117</v>
      </c>
      <c r="L2846">
        <v>0</v>
      </c>
    </row>
    <row r="2847" spans="8:12">
      <c r="H2847" t="s">
        <v>280</v>
      </c>
      <c r="I2847" t="s">
        <v>225</v>
      </c>
      <c r="J2847">
        <v>3316</v>
      </c>
      <c r="K2847">
        <v>97</v>
      </c>
      <c r="L2847">
        <v>0</v>
      </c>
    </row>
    <row r="2848" spans="8:12">
      <c r="H2848" t="s">
        <v>280</v>
      </c>
      <c r="I2848" t="s">
        <v>226</v>
      </c>
      <c r="J2848">
        <v>2823</v>
      </c>
      <c r="K2848">
        <v>76</v>
      </c>
      <c r="L2848">
        <v>0</v>
      </c>
    </row>
    <row r="2849" spans="8:12">
      <c r="H2849" t="s">
        <v>280</v>
      </c>
      <c r="I2849" t="s">
        <v>227</v>
      </c>
      <c r="J2849">
        <v>2716</v>
      </c>
      <c r="K2849">
        <v>76</v>
      </c>
      <c r="L2849">
        <v>0</v>
      </c>
    </row>
    <row r="2850" spans="8:12">
      <c r="H2850" t="s">
        <v>280</v>
      </c>
      <c r="I2850" t="s">
        <v>33</v>
      </c>
      <c r="J2850">
        <v>3551</v>
      </c>
      <c r="K2850">
        <v>61</v>
      </c>
      <c r="L2850">
        <v>0</v>
      </c>
    </row>
    <row r="2851" spans="8:12">
      <c r="H2851" t="s">
        <v>280</v>
      </c>
      <c r="I2851" t="s">
        <v>228</v>
      </c>
      <c r="J2851">
        <v>3745</v>
      </c>
      <c r="K2851">
        <v>80</v>
      </c>
      <c r="L2851">
        <v>0</v>
      </c>
    </row>
    <row r="2852" spans="8:12">
      <c r="H2852" t="s">
        <v>280</v>
      </c>
      <c r="I2852" t="s">
        <v>229</v>
      </c>
      <c r="J2852">
        <v>3416</v>
      </c>
      <c r="K2852">
        <v>107</v>
      </c>
      <c r="L2852">
        <v>0</v>
      </c>
    </row>
    <row r="2853" spans="8:12">
      <c r="H2853" t="s">
        <v>280</v>
      </c>
      <c r="I2853" t="s">
        <v>230</v>
      </c>
      <c r="J2853">
        <v>3609</v>
      </c>
      <c r="K2853">
        <v>110</v>
      </c>
      <c r="L2853">
        <v>0</v>
      </c>
    </row>
    <row r="2854" spans="8:12">
      <c r="H2854" t="s">
        <v>280</v>
      </c>
      <c r="I2854" t="s">
        <v>34</v>
      </c>
      <c r="J2854">
        <v>3559</v>
      </c>
      <c r="K2854">
        <v>79</v>
      </c>
      <c r="L2854">
        <v>0</v>
      </c>
    </row>
    <row r="2855" spans="8:12">
      <c r="H2855" t="s">
        <v>280</v>
      </c>
      <c r="I2855" t="s">
        <v>231</v>
      </c>
      <c r="J2855">
        <v>3085</v>
      </c>
      <c r="K2855">
        <v>32</v>
      </c>
      <c r="L2855">
        <v>0</v>
      </c>
    </row>
    <row r="2856" spans="8:12">
      <c r="H2856" t="s">
        <v>280</v>
      </c>
      <c r="I2856" t="s">
        <v>232</v>
      </c>
      <c r="J2856">
        <v>3622</v>
      </c>
      <c r="K2856">
        <v>88</v>
      </c>
      <c r="L2856">
        <v>0</v>
      </c>
    </row>
    <row r="2857" spans="8:12">
      <c r="H2857" t="s">
        <v>280</v>
      </c>
      <c r="I2857" t="s">
        <v>233</v>
      </c>
      <c r="J2857">
        <v>3541</v>
      </c>
      <c r="K2857">
        <v>91</v>
      </c>
      <c r="L2857">
        <v>0</v>
      </c>
    </row>
    <row r="2858" spans="8:12">
      <c r="H2858" t="s">
        <v>280</v>
      </c>
      <c r="I2858" t="s">
        <v>35</v>
      </c>
      <c r="J2858">
        <v>2737</v>
      </c>
      <c r="K2858">
        <v>134</v>
      </c>
      <c r="L2858">
        <v>0</v>
      </c>
    </row>
    <row r="2859" spans="8:12">
      <c r="H2859" t="s">
        <v>280</v>
      </c>
      <c r="I2859" t="s">
        <v>234</v>
      </c>
      <c r="J2859">
        <v>3313</v>
      </c>
      <c r="K2859">
        <v>135</v>
      </c>
      <c r="L2859">
        <v>0</v>
      </c>
    </row>
    <row r="2860" spans="8:12">
      <c r="H2860" t="s">
        <v>280</v>
      </c>
      <c r="I2860" t="s">
        <v>235</v>
      </c>
      <c r="J2860">
        <v>3760</v>
      </c>
      <c r="K2860">
        <v>70</v>
      </c>
      <c r="L2860">
        <v>0</v>
      </c>
    </row>
    <row r="2861" spans="8:12">
      <c r="H2861" t="s">
        <v>280</v>
      </c>
      <c r="I2861" t="s">
        <v>236</v>
      </c>
      <c r="J2861">
        <v>3398</v>
      </c>
      <c r="K2861">
        <v>115</v>
      </c>
      <c r="L2861">
        <v>0</v>
      </c>
    </row>
    <row r="2862" spans="8:12">
      <c r="H2862" t="s">
        <v>280</v>
      </c>
      <c r="I2862" t="s">
        <v>36</v>
      </c>
      <c r="J2862">
        <v>3952</v>
      </c>
      <c r="K2862">
        <v>79</v>
      </c>
      <c r="L2862">
        <v>0</v>
      </c>
    </row>
    <row r="2863" spans="8:12">
      <c r="H2863" t="s">
        <v>280</v>
      </c>
      <c r="I2863" t="s">
        <v>237</v>
      </c>
      <c r="J2863">
        <v>3755</v>
      </c>
      <c r="K2863">
        <v>106</v>
      </c>
      <c r="L2863">
        <v>0</v>
      </c>
    </row>
    <row r="2864" spans="8:12">
      <c r="H2864" t="s">
        <v>280</v>
      </c>
      <c r="I2864" t="s">
        <v>238</v>
      </c>
      <c r="J2864">
        <v>3544</v>
      </c>
      <c r="K2864">
        <v>31</v>
      </c>
      <c r="L2864">
        <v>0</v>
      </c>
    </row>
    <row r="2865" spans="8:12">
      <c r="H2865" t="s">
        <v>280</v>
      </c>
      <c r="I2865" t="s">
        <v>239</v>
      </c>
      <c r="J2865">
        <v>3591</v>
      </c>
      <c r="K2865">
        <v>102</v>
      </c>
      <c r="L2865">
        <v>0</v>
      </c>
    </row>
    <row r="2866" spans="8:12">
      <c r="H2866" t="s">
        <v>280</v>
      </c>
      <c r="I2866" t="s">
        <v>37</v>
      </c>
      <c r="J2866">
        <v>3782</v>
      </c>
      <c r="K2866">
        <v>108</v>
      </c>
      <c r="L2866">
        <v>0</v>
      </c>
    </row>
    <row r="2867" spans="8:12">
      <c r="H2867" t="s">
        <v>280</v>
      </c>
      <c r="I2867" t="s">
        <v>240</v>
      </c>
      <c r="J2867">
        <v>3772</v>
      </c>
      <c r="K2867">
        <v>59</v>
      </c>
      <c r="L2867">
        <v>0</v>
      </c>
    </row>
    <row r="2868" spans="8:12">
      <c r="H2868" t="s">
        <v>280</v>
      </c>
      <c r="I2868" t="s">
        <v>241</v>
      </c>
      <c r="J2868">
        <v>3924</v>
      </c>
      <c r="K2868">
        <v>78</v>
      </c>
      <c r="L2868">
        <v>0</v>
      </c>
    </row>
    <row r="2869" spans="8:12">
      <c r="H2869" t="s">
        <v>280</v>
      </c>
      <c r="I2869" t="s">
        <v>242</v>
      </c>
      <c r="J2869">
        <v>3728</v>
      </c>
      <c r="K2869">
        <v>31</v>
      </c>
      <c r="L2869">
        <v>0</v>
      </c>
    </row>
    <row r="2870" spans="8:12">
      <c r="H2870" t="s">
        <v>280</v>
      </c>
      <c r="I2870" t="s">
        <v>38</v>
      </c>
      <c r="J2870">
        <v>3745</v>
      </c>
      <c r="K2870">
        <v>83</v>
      </c>
      <c r="L2870">
        <v>0</v>
      </c>
    </row>
    <row r="2871" spans="8:12">
      <c r="H2871" t="s">
        <v>280</v>
      </c>
      <c r="I2871" t="s">
        <v>243</v>
      </c>
      <c r="J2871">
        <v>4572</v>
      </c>
      <c r="K2871">
        <v>108</v>
      </c>
      <c r="L2871">
        <v>0</v>
      </c>
    </row>
    <row r="2872" spans="8:12">
      <c r="H2872" t="s">
        <v>280</v>
      </c>
      <c r="I2872" t="s">
        <v>244</v>
      </c>
      <c r="J2872">
        <v>4539</v>
      </c>
      <c r="K2872">
        <v>26</v>
      </c>
      <c r="L2872">
        <v>0</v>
      </c>
    </row>
    <row r="2873" spans="8:12">
      <c r="H2873" t="s">
        <v>280</v>
      </c>
      <c r="I2873" t="s">
        <v>245</v>
      </c>
      <c r="J2873">
        <v>4386</v>
      </c>
      <c r="K2873">
        <v>69</v>
      </c>
      <c r="L2873">
        <v>0</v>
      </c>
    </row>
    <row r="2874" spans="8:12">
      <c r="H2874" t="s">
        <v>280</v>
      </c>
      <c r="I2874" t="s">
        <v>39</v>
      </c>
      <c r="J2874">
        <v>4565</v>
      </c>
      <c r="K2874">
        <v>95</v>
      </c>
      <c r="L2874">
        <v>0</v>
      </c>
    </row>
    <row r="2875" spans="8:12">
      <c r="H2875" t="s">
        <v>280</v>
      </c>
      <c r="I2875" t="s">
        <v>246</v>
      </c>
      <c r="J2875">
        <v>4723</v>
      </c>
      <c r="K2875">
        <v>97</v>
      </c>
      <c r="L2875">
        <v>0</v>
      </c>
    </row>
    <row r="2876" spans="8:12">
      <c r="H2876" t="s">
        <v>280</v>
      </c>
      <c r="I2876" t="s">
        <v>247</v>
      </c>
      <c r="J2876">
        <v>4783</v>
      </c>
      <c r="K2876">
        <v>23</v>
      </c>
      <c r="L2876">
        <v>0</v>
      </c>
    </row>
    <row r="2877" spans="8:12">
      <c r="H2877" t="s">
        <v>280</v>
      </c>
      <c r="I2877" t="s">
        <v>248</v>
      </c>
      <c r="J2877">
        <v>4906</v>
      </c>
      <c r="K2877">
        <v>89</v>
      </c>
      <c r="L2877">
        <v>0</v>
      </c>
    </row>
    <row r="2878" spans="8:12">
      <c r="H2878" t="s">
        <v>280</v>
      </c>
      <c r="I2878" t="s">
        <v>40</v>
      </c>
      <c r="J2878">
        <v>4649</v>
      </c>
      <c r="K2878">
        <v>84</v>
      </c>
      <c r="L2878">
        <v>0</v>
      </c>
    </row>
    <row r="2879" spans="8:12">
      <c r="H2879" t="s">
        <v>280</v>
      </c>
      <c r="I2879" t="s">
        <v>249</v>
      </c>
      <c r="J2879">
        <v>3268</v>
      </c>
      <c r="K2879">
        <v>66</v>
      </c>
      <c r="L2879">
        <v>0</v>
      </c>
    </row>
    <row r="2880" spans="8:12">
      <c r="H2880" t="s">
        <v>280</v>
      </c>
      <c r="I2880" t="s">
        <v>250</v>
      </c>
      <c r="J2880">
        <v>2233</v>
      </c>
      <c r="K2880">
        <v>60</v>
      </c>
      <c r="L2880">
        <v>0</v>
      </c>
    </row>
    <row r="2881" spans="8:12">
      <c r="H2881" t="s">
        <v>280</v>
      </c>
      <c r="I2881" t="s">
        <v>251</v>
      </c>
      <c r="J2881">
        <v>1830</v>
      </c>
      <c r="K2881">
        <v>74</v>
      </c>
      <c r="L2881">
        <v>0</v>
      </c>
    </row>
    <row r="2882" spans="8:12">
      <c r="H2882" t="s">
        <v>281</v>
      </c>
      <c r="I2882" t="s">
        <v>17</v>
      </c>
      <c r="J2882">
        <v>1850</v>
      </c>
      <c r="K2882">
        <v>86</v>
      </c>
      <c r="L288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82"/>
  <sheetViews>
    <sheetView topLeftCell="A2767" workbookViewId="0">
      <selection activeCell="H2787" sqref="H2787:L2882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8" max="8" width="8.7109375" bestFit="1" customWidth="1"/>
    <col min="9" max="9" width="8.14062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177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H2" t="s">
        <v>376</v>
      </c>
      <c r="I2" t="s">
        <v>17</v>
      </c>
      <c r="J2">
        <v>2506</v>
      </c>
      <c r="K2">
        <v>6321</v>
      </c>
      <c r="L2">
        <v>2050</v>
      </c>
    </row>
    <row r="3" spans="1:12">
      <c r="H3" t="s">
        <v>376</v>
      </c>
      <c r="I3" t="s">
        <v>180</v>
      </c>
      <c r="J3">
        <v>1888</v>
      </c>
      <c r="K3">
        <v>6043</v>
      </c>
      <c r="L3">
        <v>2049</v>
      </c>
    </row>
    <row r="4" spans="1:12">
      <c r="H4" t="s">
        <v>376</v>
      </c>
      <c r="I4" t="s">
        <v>181</v>
      </c>
      <c r="J4">
        <v>1943</v>
      </c>
      <c r="K4">
        <v>6585</v>
      </c>
      <c r="L4">
        <v>2056</v>
      </c>
    </row>
    <row r="5" spans="1:12">
      <c r="H5" t="s">
        <v>376</v>
      </c>
      <c r="I5" t="s">
        <v>182</v>
      </c>
      <c r="J5">
        <v>1889</v>
      </c>
      <c r="K5">
        <v>6274</v>
      </c>
      <c r="L5">
        <v>2054</v>
      </c>
    </row>
    <row r="6" spans="1:12">
      <c r="H6" t="s">
        <v>376</v>
      </c>
      <c r="I6" t="s">
        <v>18</v>
      </c>
      <c r="J6">
        <v>1683</v>
      </c>
      <c r="K6">
        <v>6122</v>
      </c>
      <c r="L6">
        <v>2034</v>
      </c>
    </row>
    <row r="7" spans="1:12">
      <c r="H7" t="s">
        <v>376</v>
      </c>
      <c r="I7" t="s">
        <v>183</v>
      </c>
      <c r="J7">
        <v>1530</v>
      </c>
      <c r="K7">
        <v>6689</v>
      </c>
      <c r="L7">
        <v>2054</v>
      </c>
    </row>
    <row r="8" spans="1:12">
      <c r="H8" t="s">
        <v>376</v>
      </c>
      <c r="I8" t="s">
        <v>184</v>
      </c>
      <c r="J8">
        <v>1591</v>
      </c>
      <c r="K8">
        <v>6682</v>
      </c>
      <c r="L8">
        <v>2065</v>
      </c>
    </row>
    <row r="9" spans="1:12">
      <c r="H9" t="s">
        <v>376</v>
      </c>
      <c r="I9" t="s">
        <v>185</v>
      </c>
      <c r="J9">
        <v>1813</v>
      </c>
      <c r="K9">
        <v>6415</v>
      </c>
      <c r="L9">
        <v>2048</v>
      </c>
    </row>
    <row r="10" spans="1:12">
      <c r="H10" t="s">
        <v>376</v>
      </c>
      <c r="I10" t="s">
        <v>19</v>
      </c>
      <c r="J10">
        <v>1697</v>
      </c>
      <c r="K10">
        <v>6343</v>
      </c>
      <c r="L10">
        <v>2039</v>
      </c>
    </row>
    <row r="11" spans="1:12">
      <c r="H11" t="s">
        <v>376</v>
      </c>
      <c r="I11" t="s">
        <v>186</v>
      </c>
      <c r="J11">
        <v>1797</v>
      </c>
      <c r="K11">
        <v>6549</v>
      </c>
      <c r="L11">
        <v>2049</v>
      </c>
    </row>
    <row r="12" spans="1:12">
      <c r="H12" t="s">
        <v>376</v>
      </c>
      <c r="I12" t="s">
        <v>187</v>
      </c>
      <c r="J12">
        <v>2065</v>
      </c>
      <c r="K12">
        <v>6433</v>
      </c>
      <c r="L12">
        <v>2055</v>
      </c>
    </row>
    <row r="13" spans="1:12">
      <c r="H13" t="s">
        <v>376</v>
      </c>
      <c r="I13" t="s">
        <v>188</v>
      </c>
      <c r="J13">
        <v>2190</v>
      </c>
      <c r="K13">
        <v>5808</v>
      </c>
      <c r="L13">
        <v>2043</v>
      </c>
    </row>
    <row r="14" spans="1:12">
      <c r="H14" t="s">
        <v>376</v>
      </c>
      <c r="I14" t="s">
        <v>20</v>
      </c>
      <c r="J14">
        <v>2389</v>
      </c>
      <c r="K14">
        <v>7491</v>
      </c>
      <c r="L14">
        <v>2540</v>
      </c>
    </row>
    <row r="15" spans="1:12">
      <c r="H15" t="s">
        <v>376</v>
      </c>
      <c r="I15" t="s">
        <v>189</v>
      </c>
      <c r="J15">
        <v>2549</v>
      </c>
      <c r="K15">
        <v>7067</v>
      </c>
      <c r="L15">
        <v>2563</v>
      </c>
    </row>
    <row r="16" spans="1:12">
      <c r="H16" t="s">
        <v>376</v>
      </c>
      <c r="I16" t="s">
        <v>190</v>
      </c>
      <c r="J16">
        <v>6574</v>
      </c>
      <c r="K16">
        <v>2863</v>
      </c>
      <c r="L16">
        <v>2547</v>
      </c>
    </row>
    <row r="17" spans="8:12">
      <c r="H17" t="s">
        <v>376</v>
      </c>
      <c r="I17" t="s">
        <v>191</v>
      </c>
      <c r="J17">
        <v>8811</v>
      </c>
      <c r="K17">
        <v>1085</v>
      </c>
      <c r="L17">
        <v>2548</v>
      </c>
    </row>
    <row r="18" spans="8:12">
      <c r="H18" t="s">
        <v>376</v>
      </c>
      <c r="I18" t="s">
        <v>21</v>
      </c>
      <c r="J18">
        <v>10833</v>
      </c>
      <c r="K18">
        <v>1441</v>
      </c>
      <c r="L18">
        <v>3514</v>
      </c>
    </row>
    <row r="19" spans="8:12">
      <c r="H19" t="s">
        <v>376</v>
      </c>
      <c r="I19" t="s">
        <v>192</v>
      </c>
      <c r="J19">
        <v>11518</v>
      </c>
      <c r="K19">
        <v>1362</v>
      </c>
      <c r="L19">
        <v>3588</v>
      </c>
    </row>
    <row r="20" spans="8:12">
      <c r="H20" t="s">
        <v>376</v>
      </c>
      <c r="I20" t="s">
        <v>193</v>
      </c>
      <c r="J20">
        <v>11447</v>
      </c>
      <c r="K20">
        <v>113</v>
      </c>
      <c r="L20">
        <v>3556</v>
      </c>
    </row>
    <row r="21" spans="8:12">
      <c r="H21" t="s">
        <v>376</v>
      </c>
      <c r="I21" t="s">
        <v>194</v>
      </c>
      <c r="J21">
        <v>11669</v>
      </c>
      <c r="K21">
        <v>106</v>
      </c>
      <c r="L21">
        <v>3547</v>
      </c>
    </row>
    <row r="22" spans="8:12">
      <c r="H22" t="s">
        <v>376</v>
      </c>
      <c r="I22" t="s">
        <v>22</v>
      </c>
      <c r="J22">
        <v>15856</v>
      </c>
      <c r="K22">
        <v>775</v>
      </c>
      <c r="L22">
        <v>5044</v>
      </c>
    </row>
    <row r="23" spans="8:12">
      <c r="H23" t="s">
        <v>376</v>
      </c>
      <c r="I23" t="s">
        <v>195</v>
      </c>
      <c r="J23">
        <v>15350</v>
      </c>
      <c r="K23">
        <v>78</v>
      </c>
      <c r="L23">
        <v>5063</v>
      </c>
    </row>
    <row r="24" spans="8:12">
      <c r="H24" t="s">
        <v>376</v>
      </c>
      <c r="I24" t="s">
        <v>196</v>
      </c>
      <c r="J24">
        <v>15782</v>
      </c>
      <c r="K24">
        <v>177</v>
      </c>
      <c r="L24">
        <v>5045</v>
      </c>
    </row>
    <row r="25" spans="8:12">
      <c r="H25" t="s">
        <v>376</v>
      </c>
      <c r="I25" t="s">
        <v>197</v>
      </c>
      <c r="J25">
        <v>15583</v>
      </c>
      <c r="K25">
        <v>20</v>
      </c>
      <c r="L25">
        <v>5035</v>
      </c>
    </row>
    <row r="26" spans="8:12">
      <c r="H26" t="s">
        <v>376</v>
      </c>
      <c r="I26" t="s">
        <v>23</v>
      </c>
      <c r="J26">
        <v>16213</v>
      </c>
      <c r="K26">
        <v>97</v>
      </c>
      <c r="L26">
        <v>5824</v>
      </c>
    </row>
    <row r="27" spans="8:12">
      <c r="H27" t="s">
        <v>376</v>
      </c>
      <c r="I27" t="s">
        <v>198</v>
      </c>
      <c r="J27">
        <v>16671</v>
      </c>
      <c r="K27">
        <v>1957</v>
      </c>
      <c r="L27">
        <v>6633</v>
      </c>
    </row>
    <row r="28" spans="8:12">
      <c r="H28" t="s">
        <v>376</v>
      </c>
      <c r="I28" t="s">
        <v>199</v>
      </c>
      <c r="J28">
        <v>15017</v>
      </c>
      <c r="K28">
        <v>8169</v>
      </c>
      <c r="L28">
        <v>7877</v>
      </c>
    </row>
    <row r="29" spans="8:12">
      <c r="H29" t="s">
        <v>376</v>
      </c>
      <c r="I29" t="s">
        <v>200</v>
      </c>
      <c r="J29">
        <v>14781</v>
      </c>
      <c r="K29">
        <v>8391</v>
      </c>
      <c r="L29">
        <v>8073</v>
      </c>
    </row>
    <row r="30" spans="8:12">
      <c r="H30" t="s">
        <v>376</v>
      </c>
      <c r="I30" t="s">
        <v>24</v>
      </c>
      <c r="J30">
        <v>12626</v>
      </c>
      <c r="K30">
        <v>10987</v>
      </c>
      <c r="L30">
        <v>8056</v>
      </c>
    </row>
    <row r="31" spans="8:12">
      <c r="H31" t="s">
        <v>376</v>
      </c>
      <c r="I31" t="s">
        <v>201</v>
      </c>
      <c r="J31">
        <v>13228</v>
      </c>
      <c r="K31">
        <v>10515</v>
      </c>
      <c r="L31">
        <v>8052</v>
      </c>
    </row>
    <row r="32" spans="8:12">
      <c r="H32" t="s">
        <v>376</v>
      </c>
      <c r="I32" t="s">
        <v>202</v>
      </c>
      <c r="J32">
        <v>13036</v>
      </c>
      <c r="K32">
        <v>10522</v>
      </c>
      <c r="L32">
        <v>8055</v>
      </c>
    </row>
    <row r="33" spans="8:12">
      <c r="H33" t="s">
        <v>376</v>
      </c>
      <c r="I33" t="s">
        <v>203</v>
      </c>
      <c r="J33">
        <v>12744</v>
      </c>
      <c r="K33">
        <v>11065</v>
      </c>
      <c r="L33">
        <v>8080</v>
      </c>
    </row>
    <row r="34" spans="8:12">
      <c r="H34" t="s">
        <v>376</v>
      </c>
      <c r="I34" t="s">
        <v>25</v>
      </c>
      <c r="J34">
        <v>12939</v>
      </c>
      <c r="K34">
        <v>10642</v>
      </c>
      <c r="L34">
        <v>8044</v>
      </c>
    </row>
    <row r="35" spans="8:12">
      <c r="H35" t="s">
        <v>376</v>
      </c>
      <c r="I35" t="s">
        <v>204</v>
      </c>
    </row>
    <row r="36" spans="8:12">
      <c r="H36" t="s">
        <v>376</v>
      </c>
      <c r="I36" t="s">
        <v>205</v>
      </c>
      <c r="J36">
        <v>12026</v>
      </c>
      <c r="K36">
        <v>11634</v>
      </c>
      <c r="L36">
        <v>8049</v>
      </c>
    </row>
    <row r="37" spans="8:12">
      <c r="H37" t="s">
        <v>376</v>
      </c>
      <c r="I37" t="s">
        <v>206</v>
      </c>
      <c r="J37">
        <v>12014</v>
      </c>
      <c r="K37">
        <v>11558</v>
      </c>
      <c r="L37">
        <v>8080</v>
      </c>
    </row>
    <row r="38" spans="8:12">
      <c r="H38" t="s">
        <v>376</v>
      </c>
      <c r="I38" t="s">
        <v>26</v>
      </c>
      <c r="J38">
        <v>12324</v>
      </c>
      <c r="K38">
        <v>8340</v>
      </c>
      <c r="L38">
        <v>6817</v>
      </c>
    </row>
    <row r="39" spans="8:12">
      <c r="H39" t="s">
        <v>376</v>
      </c>
      <c r="I39" t="s">
        <v>207</v>
      </c>
      <c r="J39">
        <v>12105</v>
      </c>
      <c r="K39">
        <v>5480</v>
      </c>
      <c r="L39">
        <v>5547</v>
      </c>
    </row>
    <row r="40" spans="8:12">
      <c r="H40" t="s">
        <v>376</v>
      </c>
      <c r="I40" t="s">
        <v>208</v>
      </c>
      <c r="J40">
        <v>11712</v>
      </c>
      <c r="K40">
        <v>1642</v>
      </c>
      <c r="L40">
        <v>4065</v>
      </c>
    </row>
    <row r="41" spans="8:12">
      <c r="H41" t="s">
        <v>376</v>
      </c>
      <c r="I41" t="s">
        <v>209</v>
      </c>
      <c r="J41">
        <v>12453</v>
      </c>
      <c r="K41">
        <v>1110</v>
      </c>
      <c r="L41">
        <v>4074</v>
      </c>
    </row>
    <row r="42" spans="8:12">
      <c r="H42" t="s">
        <v>376</v>
      </c>
      <c r="I42" t="s">
        <v>27</v>
      </c>
      <c r="J42">
        <v>12253</v>
      </c>
      <c r="K42">
        <v>1558</v>
      </c>
      <c r="L42">
        <v>4075</v>
      </c>
    </row>
    <row r="43" spans="8:12">
      <c r="H43" t="s">
        <v>376</v>
      </c>
      <c r="I43" t="s">
        <v>210</v>
      </c>
      <c r="J43">
        <v>12228</v>
      </c>
      <c r="K43">
        <v>1828</v>
      </c>
      <c r="L43">
        <v>4069</v>
      </c>
    </row>
    <row r="44" spans="8:12">
      <c r="H44" t="s">
        <v>376</v>
      </c>
      <c r="I44" t="s">
        <v>211</v>
      </c>
      <c r="J44">
        <v>11906</v>
      </c>
      <c r="K44">
        <v>1062</v>
      </c>
      <c r="L44">
        <v>4059</v>
      </c>
    </row>
    <row r="45" spans="8:12">
      <c r="H45" t="s">
        <v>376</v>
      </c>
      <c r="I45" t="s">
        <v>212</v>
      </c>
      <c r="J45">
        <v>13237</v>
      </c>
      <c r="K45">
        <v>51</v>
      </c>
      <c r="L45">
        <v>4067</v>
      </c>
    </row>
    <row r="46" spans="8:12">
      <c r="H46" t="s">
        <v>376</v>
      </c>
      <c r="I46" t="s">
        <v>28</v>
      </c>
      <c r="J46">
        <v>10732</v>
      </c>
      <c r="K46">
        <v>78</v>
      </c>
      <c r="L46">
        <v>2257</v>
      </c>
    </row>
    <row r="47" spans="8:12">
      <c r="H47" t="s">
        <v>376</v>
      </c>
      <c r="I47" t="s">
        <v>213</v>
      </c>
      <c r="J47">
        <v>8630</v>
      </c>
      <c r="K47">
        <v>47</v>
      </c>
      <c r="L47">
        <v>2052</v>
      </c>
    </row>
    <row r="48" spans="8:12">
      <c r="H48" t="s">
        <v>376</v>
      </c>
      <c r="I48" t="s">
        <v>214</v>
      </c>
      <c r="J48">
        <v>8126</v>
      </c>
      <c r="K48">
        <v>206</v>
      </c>
      <c r="L48">
        <v>2059</v>
      </c>
    </row>
    <row r="49" spans="8:12">
      <c r="H49" t="s">
        <v>376</v>
      </c>
      <c r="I49" t="s">
        <v>215</v>
      </c>
      <c r="J49">
        <v>8546</v>
      </c>
      <c r="K49">
        <v>101</v>
      </c>
      <c r="L49">
        <v>2062</v>
      </c>
    </row>
    <row r="50" spans="8:12">
      <c r="H50" t="s">
        <v>376</v>
      </c>
      <c r="I50" t="s">
        <v>29</v>
      </c>
      <c r="J50">
        <v>11200</v>
      </c>
      <c r="K50">
        <v>54</v>
      </c>
      <c r="L50">
        <v>2060</v>
      </c>
    </row>
    <row r="51" spans="8:12">
      <c r="H51" t="s">
        <v>376</v>
      </c>
      <c r="I51" t="s">
        <v>216</v>
      </c>
      <c r="J51">
        <v>11455</v>
      </c>
      <c r="K51">
        <v>121</v>
      </c>
      <c r="L51">
        <v>2065</v>
      </c>
    </row>
    <row r="52" spans="8:12">
      <c r="H52" t="s">
        <v>376</v>
      </c>
      <c r="I52" t="s">
        <v>217</v>
      </c>
      <c r="J52">
        <v>8499</v>
      </c>
      <c r="K52">
        <v>22</v>
      </c>
      <c r="L52">
        <v>2050</v>
      </c>
    </row>
    <row r="53" spans="8:12">
      <c r="H53" t="s">
        <v>376</v>
      </c>
      <c r="I53" t="s">
        <v>218</v>
      </c>
      <c r="J53">
        <v>8237</v>
      </c>
      <c r="K53">
        <v>101</v>
      </c>
      <c r="L53">
        <v>2063</v>
      </c>
    </row>
    <row r="54" spans="8:12">
      <c r="H54" t="s">
        <v>376</v>
      </c>
      <c r="I54" t="s">
        <v>30</v>
      </c>
      <c r="J54">
        <v>10979</v>
      </c>
      <c r="K54">
        <v>152</v>
      </c>
      <c r="L54">
        <v>2077</v>
      </c>
    </row>
    <row r="55" spans="8:12">
      <c r="H55" t="s">
        <v>376</v>
      </c>
      <c r="I55" t="s">
        <v>219</v>
      </c>
      <c r="J55">
        <v>11173</v>
      </c>
      <c r="K55">
        <v>71</v>
      </c>
      <c r="L55">
        <v>2057</v>
      </c>
    </row>
    <row r="56" spans="8:12">
      <c r="H56" t="s">
        <v>376</v>
      </c>
      <c r="I56" t="s">
        <v>220</v>
      </c>
      <c r="J56">
        <v>13021</v>
      </c>
      <c r="K56">
        <v>92</v>
      </c>
      <c r="L56">
        <v>2060</v>
      </c>
    </row>
    <row r="57" spans="8:12">
      <c r="H57" t="s">
        <v>376</v>
      </c>
      <c r="I57" t="s">
        <v>221</v>
      </c>
      <c r="J57">
        <v>13078</v>
      </c>
      <c r="K57">
        <v>22</v>
      </c>
      <c r="L57">
        <v>2074</v>
      </c>
    </row>
    <row r="58" spans="8:12">
      <c r="H58" t="s">
        <v>376</v>
      </c>
      <c r="I58" t="s">
        <v>31</v>
      </c>
      <c r="J58">
        <v>12500</v>
      </c>
      <c r="K58">
        <v>20</v>
      </c>
      <c r="L58">
        <v>2059</v>
      </c>
    </row>
    <row r="59" spans="8:12">
      <c r="H59" t="s">
        <v>376</v>
      </c>
      <c r="I59" t="s">
        <v>222</v>
      </c>
      <c r="J59">
        <v>12819</v>
      </c>
      <c r="K59">
        <v>47</v>
      </c>
      <c r="L59">
        <v>2062</v>
      </c>
    </row>
    <row r="60" spans="8:12">
      <c r="H60" t="s">
        <v>376</v>
      </c>
      <c r="I60" t="s">
        <v>223</v>
      </c>
      <c r="J60">
        <v>12949</v>
      </c>
      <c r="K60">
        <v>94</v>
      </c>
      <c r="L60">
        <v>2069</v>
      </c>
    </row>
    <row r="61" spans="8:12">
      <c r="H61" t="s">
        <v>376</v>
      </c>
      <c r="I61" t="s">
        <v>224</v>
      </c>
      <c r="J61">
        <v>12743</v>
      </c>
      <c r="K61">
        <v>140</v>
      </c>
      <c r="L61">
        <v>2062</v>
      </c>
    </row>
    <row r="62" spans="8:12">
      <c r="H62" t="s">
        <v>376</v>
      </c>
      <c r="I62" t="s">
        <v>32</v>
      </c>
      <c r="J62">
        <v>10977</v>
      </c>
      <c r="K62">
        <v>21</v>
      </c>
      <c r="L62">
        <v>2058</v>
      </c>
    </row>
    <row r="63" spans="8:12">
      <c r="H63" t="s">
        <v>376</v>
      </c>
      <c r="I63" t="s">
        <v>225</v>
      </c>
      <c r="J63">
        <v>10958</v>
      </c>
      <c r="K63">
        <v>22</v>
      </c>
      <c r="L63">
        <v>2065</v>
      </c>
    </row>
    <row r="64" spans="8:12">
      <c r="H64" t="s">
        <v>376</v>
      </c>
      <c r="I64" t="s">
        <v>226</v>
      </c>
      <c r="J64">
        <v>11146</v>
      </c>
      <c r="K64">
        <v>86</v>
      </c>
      <c r="L64">
        <v>2062</v>
      </c>
    </row>
    <row r="65" spans="8:12">
      <c r="H65" t="s">
        <v>376</v>
      </c>
      <c r="I65" t="s">
        <v>227</v>
      </c>
      <c r="J65">
        <v>10645</v>
      </c>
      <c r="K65">
        <v>87</v>
      </c>
      <c r="L65">
        <v>2050</v>
      </c>
    </row>
    <row r="66" spans="8:12">
      <c r="H66" t="s">
        <v>376</v>
      </c>
      <c r="I66" t="s">
        <v>33</v>
      </c>
      <c r="J66">
        <v>8190</v>
      </c>
      <c r="K66">
        <v>21</v>
      </c>
      <c r="L66">
        <v>2057</v>
      </c>
    </row>
    <row r="67" spans="8:12">
      <c r="H67" t="s">
        <v>376</v>
      </c>
      <c r="I67" t="s">
        <v>228</v>
      </c>
      <c r="J67">
        <v>8174</v>
      </c>
      <c r="K67">
        <v>43</v>
      </c>
      <c r="L67">
        <v>2056</v>
      </c>
    </row>
    <row r="68" spans="8:12">
      <c r="H68" t="s">
        <v>376</v>
      </c>
      <c r="I68" t="s">
        <v>229</v>
      </c>
      <c r="J68">
        <v>8032</v>
      </c>
      <c r="K68">
        <v>123</v>
      </c>
      <c r="L68">
        <v>2063</v>
      </c>
    </row>
    <row r="69" spans="8:12">
      <c r="H69" t="s">
        <v>376</v>
      </c>
      <c r="I69" t="s">
        <v>230</v>
      </c>
      <c r="J69">
        <v>8166</v>
      </c>
      <c r="K69">
        <v>100</v>
      </c>
      <c r="L69">
        <v>2060</v>
      </c>
    </row>
    <row r="70" spans="8:12">
      <c r="H70" t="s">
        <v>376</v>
      </c>
      <c r="I70" t="s">
        <v>34</v>
      </c>
      <c r="J70">
        <v>9997</v>
      </c>
      <c r="K70">
        <v>98</v>
      </c>
      <c r="L70">
        <v>3010</v>
      </c>
    </row>
    <row r="71" spans="8:12">
      <c r="H71" t="s">
        <v>376</v>
      </c>
      <c r="I71" t="s">
        <v>231</v>
      </c>
      <c r="J71">
        <v>10443</v>
      </c>
      <c r="K71">
        <v>83</v>
      </c>
      <c r="L71">
        <v>3059</v>
      </c>
    </row>
    <row r="72" spans="8:12">
      <c r="H72" t="s">
        <v>376</v>
      </c>
      <c r="I72" t="s">
        <v>232</v>
      </c>
      <c r="J72">
        <v>10565</v>
      </c>
      <c r="K72">
        <v>97</v>
      </c>
      <c r="L72">
        <v>3056</v>
      </c>
    </row>
    <row r="73" spans="8:12">
      <c r="H73" t="s">
        <v>376</v>
      </c>
      <c r="I73" t="s">
        <v>233</v>
      </c>
      <c r="J73">
        <v>11160</v>
      </c>
      <c r="K73">
        <v>73</v>
      </c>
      <c r="L73">
        <v>3669</v>
      </c>
    </row>
    <row r="74" spans="8:12">
      <c r="H74" t="s">
        <v>376</v>
      </c>
      <c r="I74" t="s">
        <v>35</v>
      </c>
      <c r="J74">
        <v>15774</v>
      </c>
      <c r="K74">
        <v>134</v>
      </c>
      <c r="L74">
        <v>5068</v>
      </c>
    </row>
    <row r="75" spans="8:12">
      <c r="H75" t="s">
        <v>376</v>
      </c>
      <c r="I75" t="s">
        <v>234</v>
      </c>
      <c r="J75">
        <v>16140</v>
      </c>
      <c r="K75">
        <v>90</v>
      </c>
      <c r="L75">
        <v>5936</v>
      </c>
    </row>
    <row r="76" spans="8:12">
      <c r="H76" t="s">
        <v>376</v>
      </c>
      <c r="I76" t="s">
        <v>235</v>
      </c>
      <c r="J76">
        <v>16403</v>
      </c>
      <c r="K76">
        <v>3260</v>
      </c>
      <c r="L76">
        <v>6632</v>
      </c>
    </row>
    <row r="77" spans="8:12">
      <c r="H77" t="s">
        <v>376</v>
      </c>
      <c r="I77" t="s">
        <v>236</v>
      </c>
      <c r="J77">
        <v>13807</v>
      </c>
      <c r="K77">
        <v>7154</v>
      </c>
      <c r="L77">
        <v>7085</v>
      </c>
    </row>
    <row r="78" spans="8:12">
      <c r="H78" t="s">
        <v>376</v>
      </c>
      <c r="I78" t="s">
        <v>36</v>
      </c>
      <c r="J78">
        <v>12593</v>
      </c>
      <c r="K78">
        <v>10875</v>
      </c>
      <c r="L78">
        <v>8038</v>
      </c>
    </row>
    <row r="79" spans="8:12">
      <c r="H79" t="s">
        <v>376</v>
      </c>
      <c r="I79" t="s">
        <v>237</v>
      </c>
      <c r="J79">
        <v>11335</v>
      </c>
      <c r="K79">
        <v>12299</v>
      </c>
      <c r="L79">
        <v>8121</v>
      </c>
    </row>
    <row r="80" spans="8:12">
      <c r="H80" t="s">
        <v>376</v>
      </c>
      <c r="I80" t="s">
        <v>238</v>
      </c>
      <c r="J80">
        <v>11485</v>
      </c>
      <c r="K80">
        <v>12387</v>
      </c>
      <c r="L80">
        <v>8039</v>
      </c>
    </row>
    <row r="81" spans="8:12">
      <c r="H81" t="s">
        <v>376</v>
      </c>
      <c r="I81" t="s">
        <v>239</v>
      </c>
      <c r="J81">
        <v>11167</v>
      </c>
      <c r="K81">
        <v>12647</v>
      </c>
      <c r="L81">
        <v>8070</v>
      </c>
    </row>
    <row r="82" spans="8:12">
      <c r="H82" t="s">
        <v>376</v>
      </c>
      <c r="I82" t="s">
        <v>37</v>
      </c>
      <c r="J82">
        <v>11921</v>
      </c>
      <c r="K82">
        <v>11285</v>
      </c>
      <c r="L82">
        <v>8047</v>
      </c>
    </row>
    <row r="83" spans="8:12">
      <c r="H83" t="s">
        <v>376</v>
      </c>
      <c r="I83" t="s">
        <v>240</v>
      </c>
      <c r="J83">
        <v>11315</v>
      </c>
      <c r="K83">
        <v>11217</v>
      </c>
      <c r="L83">
        <v>7524</v>
      </c>
    </row>
    <row r="84" spans="8:12">
      <c r="H84" t="s">
        <v>376</v>
      </c>
      <c r="I84" t="s">
        <v>241</v>
      </c>
      <c r="J84">
        <v>11984</v>
      </c>
      <c r="K84">
        <v>7800</v>
      </c>
      <c r="L84">
        <v>6590</v>
      </c>
    </row>
    <row r="85" spans="8:12">
      <c r="H85" t="s">
        <v>376</v>
      </c>
      <c r="I85" t="s">
        <v>242</v>
      </c>
      <c r="J85">
        <v>11398</v>
      </c>
      <c r="K85">
        <v>4877</v>
      </c>
      <c r="L85">
        <v>5145</v>
      </c>
    </row>
    <row r="86" spans="8:12">
      <c r="H86" t="s">
        <v>376</v>
      </c>
      <c r="I86" t="s">
        <v>38</v>
      </c>
      <c r="J86">
        <v>10920</v>
      </c>
      <c r="K86">
        <v>3979</v>
      </c>
      <c r="L86">
        <v>4293</v>
      </c>
    </row>
    <row r="87" spans="8:12">
      <c r="H87" t="s">
        <v>376</v>
      </c>
      <c r="I87" t="s">
        <v>243</v>
      </c>
      <c r="J87">
        <v>10950</v>
      </c>
      <c r="K87">
        <v>2144</v>
      </c>
      <c r="L87">
        <v>3781</v>
      </c>
    </row>
    <row r="88" spans="8:12">
      <c r="H88" t="s">
        <v>376</v>
      </c>
      <c r="I88" t="s">
        <v>244</v>
      </c>
      <c r="J88">
        <v>10292</v>
      </c>
      <c r="K88">
        <v>159</v>
      </c>
      <c r="L88">
        <v>2520</v>
      </c>
    </row>
    <row r="89" spans="8:12">
      <c r="H89" t="s">
        <v>376</v>
      </c>
      <c r="I89" t="s">
        <v>245</v>
      </c>
      <c r="J89">
        <v>8092</v>
      </c>
      <c r="K89">
        <v>30</v>
      </c>
      <c r="L89">
        <v>2078</v>
      </c>
    </row>
    <row r="90" spans="8:12">
      <c r="H90" t="s">
        <v>376</v>
      </c>
      <c r="I90" t="s">
        <v>39</v>
      </c>
      <c r="J90">
        <v>8164</v>
      </c>
      <c r="K90">
        <v>258</v>
      </c>
      <c r="L90">
        <v>2057</v>
      </c>
    </row>
    <row r="91" spans="8:12">
      <c r="H91" t="s">
        <v>376</v>
      </c>
      <c r="I91" t="s">
        <v>246</v>
      </c>
      <c r="J91">
        <v>8221</v>
      </c>
      <c r="K91">
        <v>26</v>
      </c>
      <c r="L91">
        <v>2049</v>
      </c>
    </row>
    <row r="92" spans="8:12">
      <c r="H92" t="s">
        <v>376</v>
      </c>
      <c r="I92" t="s">
        <v>247</v>
      </c>
      <c r="J92">
        <v>6444</v>
      </c>
      <c r="K92">
        <v>2652</v>
      </c>
      <c r="L92">
        <v>2071</v>
      </c>
    </row>
    <row r="93" spans="8:12">
      <c r="H93" t="s">
        <v>376</v>
      </c>
      <c r="I93" t="s">
        <v>248</v>
      </c>
      <c r="J93">
        <v>5536</v>
      </c>
      <c r="K93">
        <v>3227</v>
      </c>
      <c r="L93">
        <v>2035</v>
      </c>
    </row>
    <row r="94" spans="8:12">
      <c r="H94" t="s">
        <v>376</v>
      </c>
      <c r="I94" t="s">
        <v>40</v>
      </c>
      <c r="J94">
        <v>3255</v>
      </c>
      <c r="K94">
        <v>5819</v>
      </c>
      <c r="L94">
        <v>2085</v>
      </c>
    </row>
    <row r="95" spans="8:12">
      <c r="H95" t="s">
        <v>376</v>
      </c>
      <c r="I95" t="s">
        <v>249</v>
      </c>
      <c r="J95">
        <v>2163</v>
      </c>
      <c r="K95">
        <v>6236</v>
      </c>
      <c r="L95">
        <v>2065</v>
      </c>
    </row>
    <row r="96" spans="8:12">
      <c r="H96" t="s">
        <v>376</v>
      </c>
      <c r="I96" t="s">
        <v>250</v>
      </c>
      <c r="J96">
        <v>2378</v>
      </c>
      <c r="K96">
        <v>5867</v>
      </c>
      <c r="L96">
        <v>2054</v>
      </c>
    </row>
    <row r="97" spans="8:12">
      <c r="H97" t="s">
        <v>376</v>
      </c>
      <c r="I97" t="s">
        <v>251</v>
      </c>
      <c r="J97">
        <v>3470</v>
      </c>
      <c r="K97">
        <v>5767</v>
      </c>
      <c r="L97">
        <v>2063</v>
      </c>
    </row>
    <row r="98" spans="8:12">
      <c r="H98" t="s">
        <v>377</v>
      </c>
      <c r="I98" t="s">
        <v>17</v>
      </c>
      <c r="J98">
        <v>3556</v>
      </c>
      <c r="K98">
        <v>4449</v>
      </c>
      <c r="L98">
        <v>2052</v>
      </c>
    </row>
    <row r="99" spans="8:12">
      <c r="H99" t="s">
        <v>377</v>
      </c>
      <c r="I99" t="s">
        <v>180</v>
      </c>
      <c r="J99">
        <v>3258</v>
      </c>
      <c r="K99">
        <v>5695</v>
      </c>
      <c r="L99">
        <v>2066</v>
      </c>
    </row>
    <row r="100" spans="8:12">
      <c r="H100" t="s">
        <v>377</v>
      </c>
      <c r="I100" t="s">
        <v>181</v>
      </c>
      <c r="J100">
        <v>2743</v>
      </c>
      <c r="K100">
        <v>5991</v>
      </c>
      <c r="L100">
        <v>2068</v>
      </c>
    </row>
    <row r="101" spans="8:12">
      <c r="H101" t="s">
        <v>377</v>
      </c>
      <c r="I101" t="s">
        <v>182</v>
      </c>
      <c r="J101">
        <v>2274</v>
      </c>
      <c r="K101">
        <v>6061</v>
      </c>
      <c r="L101">
        <v>2055</v>
      </c>
    </row>
    <row r="102" spans="8:12">
      <c r="H102" t="s">
        <v>377</v>
      </c>
      <c r="I102" t="s">
        <v>18</v>
      </c>
      <c r="J102">
        <v>2102</v>
      </c>
      <c r="K102">
        <v>6299</v>
      </c>
      <c r="L102">
        <v>2061</v>
      </c>
    </row>
    <row r="103" spans="8:12">
      <c r="H103" t="s">
        <v>377</v>
      </c>
      <c r="I103" t="s">
        <v>183</v>
      </c>
      <c r="J103">
        <v>2028</v>
      </c>
      <c r="K103">
        <v>6313</v>
      </c>
      <c r="L103">
        <v>2054</v>
      </c>
    </row>
    <row r="104" spans="8:12">
      <c r="H104" t="s">
        <v>377</v>
      </c>
      <c r="I104" t="s">
        <v>184</v>
      </c>
      <c r="J104">
        <v>1974</v>
      </c>
      <c r="K104">
        <v>6521</v>
      </c>
      <c r="L104">
        <v>2069</v>
      </c>
    </row>
    <row r="105" spans="8:12">
      <c r="H105" t="s">
        <v>377</v>
      </c>
      <c r="I105" t="s">
        <v>185</v>
      </c>
      <c r="J105">
        <v>2080</v>
      </c>
      <c r="K105">
        <v>6483</v>
      </c>
      <c r="L105">
        <v>2053</v>
      </c>
    </row>
    <row r="106" spans="8:12">
      <c r="H106" t="s">
        <v>377</v>
      </c>
      <c r="I106" t="s">
        <v>19</v>
      </c>
      <c r="J106">
        <v>1822</v>
      </c>
      <c r="K106">
        <v>6522</v>
      </c>
      <c r="L106">
        <v>2057</v>
      </c>
    </row>
    <row r="107" spans="8:12">
      <c r="H107" t="s">
        <v>377</v>
      </c>
      <c r="I107" t="s">
        <v>186</v>
      </c>
      <c r="J107">
        <v>2086</v>
      </c>
      <c r="K107">
        <v>6376</v>
      </c>
      <c r="L107">
        <v>2057</v>
      </c>
    </row>
    <row r="108" spans="8:12">
      <c r="H108" t="s">
        <v>377</v>
      </c>
      <c r="I108" t="s">
        <v>187</v>
      </c>
      <c r="J108">
        <v>2236</v>
      </c>
      <c r="K108">
        <v>6367</v>
      </c>
      <c r="L108">
        <v>2061</v>
      </c>
    </row>
    <row r="109" spans="8:12">
      <c r="H109" t="s">
        <v>377</v>
      </c>
      <c r="I109" t="s">
        <v>188</v>
      </c>
      <c r="J109">
        <v>2548</v>
      </c>
      <c r="K109">
        <v>5333</v>
      </c>
      <c r="L109">
        <v>2050</v>
      </c>
    </row>
    <row r="110" spans="8:12">
      <c r="H110" t="s">
        <v>377</v>
      </c>
      <c r="I110" t="s">
        <v>20</v>
      </c>
      <c r="J110">
        <v>4807</v>
      </c>
      <c r="K110">
        <v>4231</v>
      </c>
      <c r="L110">
        <v>2523</v>
      </c>
    </row>
    <row r="111" spans="8:12">
      <c r="H111" t="s">
        <v>377</v>
      </c>
      <c r="I111" t="s">
        <v>189</v>
      </c>
      <c r="J111">
        <v>6317</v>
      </c>
      <c r="K111">
        <v>2982</v>
      </c>
      <c r="L111">
        <v>2553</v>
      </c>
    </row>
    <row r="112" spans="8:12">
      <c r="H112" t="s">
        <v>377</v>
      </c>
      <c r="I112" t="s">
        <v>190</v>
      </c>
      <c r="J112">
        <v>9941</v>
      </c>
      <c r="K112">
        <v>141</v>
      </c>
      <c r="L112">
        <v>2559</v>
      </c>
    </row>
    <row r="113" spans="8:12">
      <c r="H113" t="s">
        <v>377</v>
      </c>
      <c r="I113" t="s">
        <v>191</v>
      </c>
      <c r="J113">
        <v>9920</v>
      </c>
      <c r="K113">
        <v>184</v>
      </c>
      <c r="L113">
        <v>2572</v>
      </c>
    </row>
    <row r="114" spans="8:12">
      <c r="H114" t="s">
        <v>377</v>
      </c>
      <c r="I114" t="s">
        <v>21</v>
      </c>
      <c r="J114">
        <v>11323</v>
      </c>
      <c r="K114">
        <v>526</v>
      </c>
      <c r="L114">
        <v>3441</v>
      </c>
    </row>
    <row r="115" spans="8:12">
      <c r="H115" t="s">
        <v>377</v>
      </c>
      <c r="I115" t="s">
        <v>192</v>
      </c>
      <c r="J115">
        <v>10562</v>
      </c>
      <c r="K115">
        <v>286</v>
      </c>
      <c r="L115">
        <v>3533</v>
      </c>
    </row>
    <row r="116" spans="8:12">
      <c r="H116" t="s">
        <v>377</v>
      </c>
      <c r="I116" t="s">
        <v>193</v>
      </c>
      <c r="J116">
        <v>12215</v>
      </c>
      <c r="K116">
        <v>95</v>
      </c>
      <c r="L116">
        <v>3550</v>
      </c>
    </row>
    <row r="117" spans="8:12">
      <c r="H117" t="s">
        <v>377</v>
      </c>
      <c r="I117" t="s">
        <v>194</v>
      </c>
      <c r="J117">
        <v>11740</v>
      </c>
      <c r="K117">
        <v>277</v>
      </c>
      <c r="L117">
        <v>3550</v>
      </c>
    </row>
    <row r="118" spans="8:12">
      <c r="H118" t="s">
        <v>377</v>
      </c>
      <c r="I118" t="s">
        <v>22</v>
      </c>
      <c r="J118">
        <v>12310</v>
      </c>
      <c r="K118">
        <v>247</v>
      </c>
      <c r="L118">
        <v>4657</v>
      </c>
    </row>
    <row r="119" spans="8:12">
      <c r="H119" t="s">
        <v>377</v>
      </c>
      <c r="I119" t="s">
        <v>195</v>
      </c>
      <c r="J119">
        <v>9115</v>
      </c>
      <c r="K119">
        <v>6931</v>
      </c>
      <c r="L119">
        <v>5087</v>
      </c>
    </row>
    <row r="120" spans="8:12">
      <c r="H120" t="s">
        <v>377</v>
      </c>
      <c r="I120" t="s">
        <v>196</v>
      </c>
      <c r="J120">
        <v>14853</v>
      </c>
      <c r="K120">
        <v>1052</v>
      </c>
      <c r="L120">
        <v>5071</v>
      </c>
    </row>
    <row r="121" spans="8:12">
      <c r="H121" t="s">
        <v>377</v>
      </c>
      <c r="I121" t="s">
        <v>197</v>
      </c>
      <c r="J121">
        <v>13917</v>
      </c>
      <c r="K121">
        <v>1741</v>
      </c>
      <c r="L121">
        <v>5063</v>
      </c>
    </row>
    <row r="122" spans="8:12">
      <c r="H122" t="s">
        <v>377</v>
      </c>
      <c r="I122" t="s">
        <v>23</v>
      </c>
      <c r="J122">
        <v>13506</v>
      </c>
      <c r="K122">
        <v>2353</v>
      </c>
      <c r="L122">
        <v>5052</v>
      </c>
    </row>
    <row r="123" spans="8:12">
      <c r="H123" t="s">
        <v>377</v>
      </c>
      <c r="I123" t="s">
        <v>198</v>
      </c>
      <c r="J123">
        <v>15073</v>
      </c>
      <c r="K123">
        <v>1061</v>
      </c>
      <c r="L123">
        <v>5834</v>
      </c>
    </row>
    <row r="124" spans="8:12">
      <c r="H124" t="s">
        <v>377</v>
      </c>
      <c r="I124" t="s">
        <v>199</v>
      </c>
      <c r="J124">
        <v>12504</v>
      </c>
      <c r="K124">
        <v>8024</v>
      </c>
      <c r="L124">
        <v>6815</v>
      </c>
    </row>
    <row r="125" spans="8:12">
      <c r="H125" t="s">
        <v>377</v>
      </c>
      <c r="I125" t="s">
        <v>200</v>
      </c>
      <c r="J125">
        <v>12955</v>
      </c>
      <c r="K125">
        <v>8990</v>
      </c>
      <c r="L125">
        <v>7788</v>
      </c>
    </row>
    <row r="126" spans="8:12">
      <c r="H126" t="s">
        <v>377</v>
      </c>
      <c r="I126" t="s">
        <v>24</v>
      </c>
      <c r="J126">
        <v>13365</v>
      </c>
      <c r="K126">
        <v>10148</v>
      </c>
      <c r="L126">
        <v>8050</v>
      </c>
    </row>
    <row r="127" spans="8:12">
      <c r="H127" t="s">
        <v>377</v>
      </c>
      <c r="I127" t="s">
        <v>201</v>
      </c>
      <c r="J127">
        <v>12430</v>
      </c>
      <c r="K127">
        <v>10928</v>
      </c>
      <c r="L127">
        <v>8077</v>
      </c>
    </row>
    <row r="128" spans="8:12">
      <c r="H128" t="s">
        <v>377</v>
      </c>
      <c r="I128" t="s">
        <v>202</v>
      </c>
      <c r="J128">
        <v>12663</v>
      </c>
      <c r="K128">
        <v>10333</v>
      </c>
      <c r="L128">
        <v>8055</v>
      </c>
    </row>
    <row r="129" spans="8:12">
      <c r="H129" t="s">
        <v>377</v>
      </c>
      <c r="I129" t="s">
        <v>203</v>
      </c>
      <c r="J129">
        <v>12964</v>
      </c>
      <c r="K129">
        <v>10711</v>
      </c>
      <c r="L129">
        <v>8041</v>
      </c>
    </row>
    <row r="130" spans="8:12">
      <c r="H130" t="s">
        <v>377</v>
      </c>
      <c r="I130" t="s">
        <v>25</v>
      </c>
      <c r="J130">
        <v>13208</v>
      </c>
      <c r="K130">
        <v>10780</v>
      </c>
      <c r="L130">
        <v>8068</v>
      </c>
    </row>
    <row r="131" spans="8:12">
      <c r="H131" t="s">
        <v>377</v>
      </c>
      <c r="I131" t="s">
        <v>204</v>
      </c>
      <c r="J131">
        <v>13850</v>
      </c>
      <c r="K131">
        <v>10331</v>
      </c>
      <c r="L131">
        <v>8049</v>
      </c>
    </row>
    <row r="132" spans="8:12">
      <c r="H132" t="s">
        <v>377</v>
      </c>
      <c r="I132" t="s">
        <v>205</v>
      </c>
      <c r="J132">
        <v>12510</v>
      </c>
      <c r="K132">
        <v>10011</v>
      </c>
      <c r="L132">
        <v>7492</v>
      </c>
    </row>
    <row r="133" spans="8:12">
      <c r="H133" t="s">
        <v>377</v>
      </c>
      <c r="I133" t="s">
        <v>206</v>
      </c>
      <c r="J133">
        <v>11744</v>
      </c>
      <c r="K133">
        <v>7992</v>
      </c>
      <c r="L133">
        <v>6440</v>
      </c>
    </row>
    <row r="134" spans="8:12">
      <c r="H134" t="s">
        <v>377</v>
      </c>
      <c r="I134" t="s">
        <v>26</v>
      </c>
      <c r="J134">
        <v>12208</v>
      </c>
      <c r="K134">
        <v>5359</v>
      </c>
      <c r="L134">
        <v>5359</v>
      </c>
    </row>
    <row r="135" spans="8:12">
      <c r="H135" t="s">
        <v>377</v>
      </c>
      <c r="I135" t="s">
        <v>207</v>
      </c>
      <c r="J135">
        <v>11476</v>
      </c>
      <c r="K135">
        <v>2453</v>
      </c>
      <c r="L135">
        <v>4111</v>
      </c>
    </row>
    <row r="136" spans="8:12">
      <c r="H136" t="s">
        <v>377</v>
      </c>
      <c r="I136" t="s">
        <v>208</v>
      </c>
      <c r="J136">
        <v>11900</v>
      </c>
      <c r="K136">
        <v>1178</v>
      </c>
      <c r="L136">
        <v>4054</v>
      </c>
    </row>
    <row r="137" spans="8:12">
      <c r="H137" t="s">
        <v>377</v>
      </c>
      <c r="I137" t="s">
        <v>209</v>
      </c>
      <c r="J137">
        <v>11402</v>
      </c>
      <c r="K137">
        <v>2015</v>
      </c>
      <c r="L137">
        <v>4065</v>
      </c>
    </row>
    <row r="138" spans="8:12">
      <c r="H138" t="s">
        <v>377</v>
      </c>
      <c r="I138" t="s">
        <v>27</v>
      </c>
      <c r="J138">
        <v>11449</v>
      </c>
      <c r="K138">
        <v>2254</v>
      </c>
      <c r="L138">
        <v>4080</v>
      </c>
    </row>
    <row r="139" spans="8:12">
      <c r="H139" t="s">
        <v>377</v>
      </c>
      <c r="I139" t="s">
        <v>210</v>
      </c>
      <c r="J139">
        <v>11337</v>
      </c>
      <c r="K139">
        <v>2086</v>
      </c>
      <c r="L139">
        <v>4063</v>
      </c>
    </row>
    <row r="140" spans="8:12">
      <c r="H140" t="s">
        <v>377</v>
      </c>
      <c r="I140" t="s">
        <v>211</v>
      </c>
      <c r="J140">
        <v>11072</v>
      </c>
      <c r="K140">
        <v>2274</v>
      </c>
      <c r="L140">
        <v>4050</v>
      </c>
    </row>
    <row r="141" spans="8:12">
      <c r="H141" t="s">
        <v>377</v>
      </c>
      <c r="I141" t="s">
        <v>212</v>
      </c>
      <c r="J141">
        <v>10911</v>
      </c>
      <c r="K141">
        <v>2672</v>
      </c>
      <c r="L141">
        <v>4074</v>
      </c>
    </row>
    <row r="142" spans="8:12">
      <c r="H142" t="s">
        <v>377</v>
      </c>
      <c r="I142" t="s">
        <v>28</v>
      </c>
      <c r="J142">
        <v>10598</v>
      </c>
      <c r="K142">
        <v>1467</v>
      </c>
      <c r="L142">
        <v>3322</v>
      </c>
    </row>
    <row r="143" spans="8:12">
      <c r="H143" t="s">
        <v>377</v>
      </c>
      <c r="I143" t="s">
        <v>213</v>
      </c>
      <c r="J143">
        <v>8577</v>
      </c>
      <c r="K143">
        <v>89</v>
      </c>
      <c r="L143">
        <v>2078</v>
      </c>
    </row>
    <row r="144" spans="8:12">
      <c r="H144" t="s">
        <v>377</v>
      </c>
      <c r="I144" t="s">
        <v>214</v>
      </c>
      <c r="J144">
        <v>8437</v>
      </c>
      <c r="K144">
        <v>89</v>
      </c>
      <c r="L144">
        <v>2065</v>
      </c>
    </row>
    <row r="145" spans="8:12">
      <c r="H145" t="s">
        <v>377</v>
      </c>
      <c r="I145" t="s">
        <v>215</v>
      </c>
      <c r="J145">
        <v>10701</v>
      </c>
      <c r="K145">
        <v>99</v>
      </c>
      <c r="L145">
        <v>2055</v>
      </c>
    </row>
    <row r="146" spans="8:12">
      <c r="H146" t="s">
        <v>377</v>
      </c>
      <c r="I146" t="s">
        <v>29</v>
      </c>
      <c r="J146">
        <v>10438</v>
      </c>
      <c r="K146">
        <v>111</v>
      </c>
      <c r="L146">
        <v>2054</v>
      </c>
    </row>
    <row r="147" spans="8:12">
      <c r="H147" t="s">
        <v>377</v>
      </c>
      <c r="I147" t="s">
        <v>216</v>
      </c>
      <c r="J147">
        <v>10884</v>
      </c>
      <c r="K147">
        <v>107</v>
      </c>
      <c r="L147">
        <v>2067</v>
      </c>
    </row>
    <row r="148" spans="8:12">
      <c r="H148" t="s">
        <v>377</v>
      </c>
      <c r="I148" t="s">
        <v>217</v>
      </c>
      <c r="J148">
        <v>11026</v>
      </c>
      <c r="K148">
        <v>106</v>
      </c>
      <c r="L148">
        <v>2064</v>
      </c>
    </row>
    <row r="149" spans="8:12">
      <c r="H149" t="s">
        <v>377</v>
      </c>
      <c r="I149" t="s">
        <v>218</v>
      </c>
      <c r="J149">
        <v>11107</v>
      </c>
      <c r="K149">
        <v>141</v>
      </c>
      <c r="L149">
        <v>2050</v>
      </c>
    </row>
    <row r="150" spans="8:12">
      <c r="H150" t="s">
        <v>377</v>
      </c>
      <c r="I150" t="s">
        <v>30</v>
      </c>
      <c r="J150">
        <v>10970</v>
      </c>
      <c r="K150">
        <v>109</v>
      </c>
      <c r="L150">
        <v>2060</v>
      </c>
    </row>
    <row r="151" spans="8:12">
      <c r="H151" t="s">
        <v>377</v>
      </c>
      <c r="I151" t="s">
        <v>219</v>
      </c>
      <c r="J151">
        <v>11035</v>
      </c>
      <c r="K151">
        <v>28</v>
      </c>
      <c r="L151">
        <v>2057</v>
      </c>
    </row>
    <row r="152" spans="8:12">
      <c r="H152" t="s">
        <v>377</v>
      </c>
      <c r="I152" t="s">
        <v>220</v>
      </c>
      <c r="J152">
        <v>11017</v>
      </c>
      <c r="K152">
        <v>100</v>
      </c>
      <c r="L152">
        <v>2057</v>
      </c>
    </row>
    <row r="153" spans="8:12">
      <c r="H153" t="s">
        <v>377</v>
      </c>
      <c r="I153" t="s">
        <v>221</v>
      </c>
      <c r="J153">
        <v>10816</v>
      </c>
      <c r="K153">
        <v>109</v>
      </c>
      <c r="L153">
        <v>2055</v>
      </c>
    </row>
    <row r="154" spans="8:12">
      <c r="H154" t="s">
        <v>377</v>
      </c>
      <c r="I154" t="s">
        <v>31</v>
      </c>
      <c r="J154">
        <v>10924</v>
      </c>
      <c r="K154">
        <v>79</v>
      </c>
      <c r="L154">
        <v>2062</v>
      </c>
    </row>
    <row r="155" spans="8:12">
      <c r="H155" t="s">
        <v>377</v>
      </c>
      <c r="I155" t="s">
        <v>222</v>
      </c>
      <c r="J155">
        <v>10933</v>
      </c>
      <c r="K155">
        <v>27</v>
      </c>
      <c r="L155">
        <v>2060</v>
      </c>
    </row>
    <row r="156" spans="8:12">
      <c r="H156" t="s">
        <v>377</v>
      </c>
      <c r="I156" t="s">
        <v>223</v>
      </c>
      <c r="J156">
        <v>11115</v>
      </c>
      <c r="K156">
        <v>76</v>
      </c>
      <c r="L156">
        <v>2067</v>
      </c>
    </row>
    <row r="157" spans="8:12">
      <c r="H157" t="s">
        <v>377</v>
      </c>
      <c r="I157" t="s">
        <v>224</v>
      </c>
      <c r="J157">
        <v>11042</v>
      </c>
      <c r="K157">
        <v>25</v>
      </c>
      <c r="L157">
        <v>2061</v>
      </c>
    </row>
    <row r="158" spans="8:12">
      <c r="H158" t="s">
        <v>377</v>
      </c>
      <c r="I158" t="s">
        <v>32</v>
      </c>
      <c r="J158">
        <v>10710</v>
      </c>
      <c r="K158">
        <v>26</v>
      </c>
      <c r="L158">
        <v>2060</v>
      </c>
    </row>
    <row r="159" spans="8:12">
      <c r="H159" t="s">
        <v>377</v>
      </c>
      <c r="I159" t="s">
        <v>225</v>
      </c>
      <c r="J159">
        <v>11102</v>
      </c>
      <c r="K159">
        <v>23</v>
      </c>
      <c r="L159">
        <v>2052</v>
      </c>
    </row>
    <row r="160" spans="8:12">
      <c r="H160" t="s">
        <v>377</v>
      </c>
      <c r="I160" t="s">
        <v>226</v>
      </c>
      <c r="J160">
        <v>10977</v>
      </c>
      <c r="K160">
        <v>53</v>
      </c>
      <c r="L160">
        <v>2064</v>
      </c>
    </row>
    <row r="161" spans="8:12">
      <c r="H161" t="s">
        <v>377</v>
      </c>
      <c r="I161" t="s">
        <v>227</v>
      </c>
      <c r="J161">
        <v>11189</v>
      </c>
      <c r="K161">
        <v>201</v>
      </c>
      <c r="L161">
        <v>2061</v>
      </c>
    </row>
    <row r="162" spans="8:12">
      <c r="H162" t="s">
        <v>377</v>
      </c>
      <c r="I162" t="s">
        <v>33</v>
      </c>
      <c r="J162">
        <v>10935</v>
      </c>
      <c r="K162">
        <v>74</v>
      </c>
      <c r="L162">
        <v>2060</v>
      </c>
    </row>
    <row r="163" spans="8:12">
      <c r="H163" t="s">
        <v>377</v>
      </c>
      <c r="I163" t="s">
        <v>228</v>
      </c>
      <c r="J163">
        <v>11061</v>
      </c>
      <c r="K163">
        <v>110</v>
      </c>
      <c r="L163">
        <v>2064</v>
      </c>
    </row>
    <row r="164" spans="8:12">
      <c r="H164" t="s">
        <v>377</v>
      </c>
      <c r="I164" t="s">
        <v>229</v>
      </c>
      <c r="J164">
        <v>11114</v>
      </c>
      <c r="K164">
        <v>63</v>
      </c>
      <c r="L164">
        <v>2058</v>
      </c>
    </row>
    <row r="165" spans="8:12">
      <c r="H165" t="s">
        <v>377</v>
      </c>
      <c r="I165" t="s">
        <v>230</v>
      </c>
      <c r="J165">
        <v>10893</v>
      </c>
      <c r="K165">
        <v>29</v>
      </c>
      <c r="L165">
        <v>2060</v>
      </c>
    </row>
    <row r="166" spans="8:12">
      <c r="H166" t="s">
        <v>377</v>
      </c>
      <c r="I166" t="s">
        <v>34</v>
      </c>
      <c r="J166">
        <v>11247</v>
      </c>
      <c r="K166">
        <v>50</v>
      </c>
      <c r="L166">
        <v>2058</v>
      </c>
    </row>
    <row r="167" spans="8:12">
      <c r="H167" t="s">
        <v>377</v>
      </c>
      <c r="I167" t="s">
        <v>231</v>
      </c>
      <c r="J167">
        <v>10831</v>
      </c>
      <c r="K167">
        <v>26</v>
      </c>
      <c r="L167">
        <v>3064</v>
      </c>
    </row>
    <row r="168" spans="8:12">
      <c r="H168" t="s">
        <v>377</v>
      </c>
      <c r="I168" t="s">
        <v>232</v>
      </c>
      <c r="J168">
        <v>10776</v>
      </c>
      <c r="K168">
        <v>24</v>
      </c>
      <c r="L168">
        <v>3068</v>
      </c>
    </row>
    <row r="169" spans="8:12">
      <c r="H169" t="s">
        <v>377</v>
      </c>
      <c r="I169" t="s">
        <v>233</v>
      </c>
      <c r="J169">
        <v>10829</v>
      </c>
      <c r="K169">
        <v>90</v>
      </c>
      <c r="L169">
        <v>3059</v>
      </c>
    </row>
    <row r="170" spans="8:12">
      <c r="H170" t="s">
        <v>377</v>
      </c>
      <c r="I170" t="s">
        <v>35</v>
      </c>
      <c r="J170">
        <v>11204</v>
      </c>
      <c r="K170">
        <v>86</v>
      </c>
      <c r="L170">
        <v>3687</v>
      </c>
    </row>
    <row r="171" spans="8:12">
      <c r="H171" t="s">
        <v>377</v>
      </c>
      <c r="I171" t="s">
        <v>234</v>
      </c>
      <c r="J171">
        <v>12083</v>
      </c>
      <c r="K171">
        <v>258</v>
      </c>
      <c r="L171">
        <v>4050</v>
      </c>
    </row>
    <row r="172" spans="8:12">
      <c r="H172" t="s">
        <v>377</v>
      </c>
      <c r="I172" t="s">
        <v>235</v>
      </c>
      <c r="J172">
        <v>12488</v>
      </c>
      <c r="K172">
        <v>4817</v>
      </c>
      <c r="L172">
        <v>5012</v>
      </c>
    </row>
    <row r="173" spans="8:12">
      <c r="H173" t="s">
        <v>377</v>
      </c>
      <c r="I173" t="s">
        <v>236</v>
      </c>
      <c r="J173">
        <v>12980</v>
      </c>
      <c r="K173">
        <v>3362</v>
      </c>
      <c r="L173">
        <v>5787</v>
      </c>
    </row>
    <row r="174" spans="8:12">
      <c r="H174" t="s">
        <v>377</v>
      </c>
      <c r="I174" t="s">
        <v>36</v>
      </c>
      <c r="J174">
        <v>11563</v>
      </c>
      <c r="K174">
        <v>8634</v>
      </c>
      <c r="L174">
        <v>6889</v>
      </c>
    </row>
    <row r="175" spans="8:12">
      <c r="H175" t="s">
        <v>377</v>
      </c>
      <c r="I175" t="s">
        <v>237</v>
      </c>
      <c r="J175">
        <v>11249</v>
      </c>
      <c r="K175">
        <v>9965</v>
      </c>
      <c r="L175">
        <v>7647</v>
      </c>
    </row>
    <row r="176" spans="8:12">
      <c r="H176" t="s">
        <v>377</v>
      </c>
      <c r="I176" t="s">
        <v>238</v>
      </c>
      <c r="J176">
        <v>11065</v>
      </c>
      <c r="K176">
        <v>12724</v>
      </c>
      <c r="L176">
        <v>8060</v>
      </c>
    </row>
    <row r="177" spans="8:12">
      <c r="H177" t="s">
        <v>377</v>
      </c>
      <c r="I177" t="s">
        <v>239</v>
      </c>
      <c r="J177">
        <v>12033</v>
      </c>
      <c r="K177">
        <v>12158</v>
      </c>
      <c r="L177">
        <v>8034</v>
      </c>
    </row>
    <row r="178" spans="8:12">
      <c r="H178" t="s">
        <v>377</v>
      </c>
      <c r="I178" t="s">
        <v>37</v>
      </c>
      <c r="J178">
        <v>11935</v>
      </c>
      <c r="K178">
        <v>12142</v>
      </c>
      <c r="L178">
        <v>8037</v>
      </c>
    </row>
    <row r="179" spans="8:12">
      <c r="H179" t="s">
        <v>377</v>
      </c>
      <c r="I179" t="s">
        <v>240</v>
      </c>
      <c r="J179">
        <v>12614</v>
      </c>
      <c r="K179">
        <v>11402</v>
      </c>
      <c r="L179">
        <v>8107</v>
      </c>
    </row>
    <row r="180" spans="8:12">
      <c r="H180" t="s">
        <v>377</v>
      </c>
      <c r="I180" t="s">
        <v>241</v>
      </c>
      <c r="J180">
        <v>13507</v>
      </c>
      <c r="K180">
        <v>9750</v>
      </c>
      <c r="L180">
        <v>8007</v>
      </c>
    </row>
    <row r="181" spans="8:12">
      <c r="H181" t="s">
        <v>377</v>
      </c>
      <c r="I181" t="s">
        <v>242</v>
      </c>
      <c r="J181">
        <v>14042</v>
      </c>
      <c r="K181">
        <v>5245</v>
      </c>
      <c r="L181">
        <v>6487</v>
      </c>
    </row>
    <row r="182" spans="8:12">
      <c r="H182" t="s">
        <v>377</v>
      </c>
      <c r="I182" t="s">
        <v>38</v>
      </c>
      <c r="J182">
        <v>13262</v>
      </c>
      <c r="K182">
        <v>3309</v>
      </c>
      <c r="L182">
        <v>5153</v>
      </c>
    </row>
    <row r="183" spans="8:12">
      <c r="H183" t="s">
        <v>377</v>
      </c>
      <c r="I183" t="s">
        <v>243</v>
      </c>
      <c r="J183">
        <v>11763</v>
      </c>
      <c r="K183">
        <v>3016</v>
      </c>
      <c r="L183">
        <v>4163</v>
      </c>
    </row>
    <row r="184" spans="8:12">
      <c r="H184" t="s">
        <v>377</v>
      </c>
      <c r="I184" t="s">
        <v>244</v>
      </c>
      <c r="J184">
        <v>12171</v>
      </c>
      <c r="K184">
        <v>1010</v>
      </c>
      <c r="L184">
        <v>4014</v>
      </c>
    </row>
    <row r="185" spans="8:12">
      <c r="H185" t="s">
        <v>377</v>
      </c>
      <c r="I185" t="s">
        <v>245</v>
      </c>
      <c r="J185">
        <v>10988</v>
      </c>
      <c r="K185">
        <v>233</v>
      </c>
      <c r="L185">
        <v>3061</v>
      </c>
    </row>
    <row r="186" spans="8:12">
      <c r="H186" t="s">
        <v>377</v>
      </c>
      <c r="I186" t="s">
        <v>39</v>
      </c>
      <c r="J186">
        <v>8577</v>
      </c>
      <c r="K186">
        <v>77</v>
      </c>
      <c r="L186">
        <v>2053</v>
      </c>
    </row>
    <row r="187" spans="8:12">
      <c r="H187" t="s">
        <v>377</v>
      </c>
      <c r="I187" t="s">
        <v>246</v>
      </c>
      <c r="J187">
        <v>8596</v>
      </c>
      <c r="K187">
        <v>94</v>
      </c>
      <c r="L187">
        <v>2050</v>
      </c>
    </row>
    <row r="188" spans="8:12">
      <c r="H188" t="s">
        <v>377</v>
      </c>
      <c r="I188" t="s">
        <v>247</v>
      </c>
      <c r="J188">
        <v>8272</v>
      </c>
      <c r="K188">
        <v>36</v>
      </c>
      <c r="L188">
        <v>2043</v>
      </c>
    </row>
    <row r="189" spans="8:12">
      <c r="H189" t="s">
        <v>377</v>
      </c>
      <c r="I189" t="s">
        <v>248</v>
      </c>
      <c r="J189">
        <v>8371</v>
      </c>
      <c r="K189">
        <v>28</v>
      </c>
      <c r="L189">
        <v>2042</v>
      </c>
    </row>
    <row r="190" spans="8:12">
      <c r="H190" t="s">
        <v>377</v>
      </c>
      <c r="I190" t="s">
        <v>40</v>
      </c>
      <c r="J190">
        <v>5196</v>
      </c>
      <c r="K190">
        <v>2545</v>
      </c>
      <c r="L190">
        <v>2036</v>
      </c>
    </row>
    <row r="191" spans="8:12">
      <c r="H191" t="s">
        <v>377</v>
      </c>
      <c r="I191" t="s">
        <v>249</v>
      </c>
      <c r="J191">
        <v>3515</v>
      </c>
      <c r="K191">
        <v>5599</v>
      </c>
      <c r="L191">
        <v>2075</v>
      </c>
    </row>
    <row r="192" spans="8:12">
      <c r="H192" t="s">
        <v>377</v>
      </c>
      <c r="I192" t="s">
        <v>250</v>
      </c>
      <c r="J192">
        <v>3580</v>
      </c>
      <c r="K192">
        <v>4669</v>
      </c>
      <c r="L192">
        <v>2033</v>
      </c>
    </row>
    <row r="193" spans="8:12">
      <c r="H193" t="s">
        <v>377</v>
      </c>
      <c r="I193" t="s">
        <v>251</v>
      </c>
      <c r="J193">
        <v>3547</v>
      </c>
      <c r="K193">
        <v>4977</v>
      </c>
      <c r="L193">
        <v>2058</v>
      </c>
    </row>
    <row r="194" spans="8:12">
      <c r="H194" t="s">
        <v>379</v>
      </c>
      <c r="I194" t="s">
        <v>17</v>
      </c>
      <c r="J194">
        <v>3163</v>
      </c>
      <c r="K194">
        <v>5036</v>
      </c>
      <c r="L194">
        <v>2059</v>
      </c>
    </row>
    <row r="195" spans="8:12">
      <c r="H195" t="s">
        <v>379</v>
      </c>
      <c r="I195" t="s">
        <v>180</v>
      </c>
      <c r="J195">
        <v>3353</v>
      </c>
      <c r="K195">
        <v>5302</v>
      </c>
      <c r="L195">
        <v>2042</v>
      </c>
    </row>
    <row r="196" spans="8:12">
      <c r="H196" t="s">
        <v>379</v>
      </c>
      <c r="I196" t="s">
        <v>181</v>
      </c>
      <c r="J196">
        <v>4296</v>
      </c>
      <c r="K196">
        <v>4261</v>
      </c>
      <c r="L196">
        <v>2057</v>
      </c>
    </row>
    <row r="197" spans="8:12">
      <c r="H197" t="s">
        <v>379</v>
      </c>
      <c r="I197" t="s">
        <v>182</v>
      </c>
      <c r="J197">
        <v>6186</v>
      </c>
      <c r="K197">
        <v>1978</v>
      </c>
      <c r="L197">
        <v>2054</v>
      </c>
    </row>
    <row r="198" spans="8:12">
      <c r="H198" t="s">
        <v>379</v>
      </c>
      <c r="I198" t="s">
        <v>18</v>
      </c>
      <c r="J198">
        <v>7061</v>
      </c>
      <c r="K198">
        <v>1366</v>
      </c>
      <c r="L198">
        <v>2048</v>
      </c>
    </row>
    <row r="199" spans="8:12">
      <c r="H199" t="s">
        <v>379</v>
      </c>
      <c r="I199" t="s">
        <v>183</v>
      </c>
      <c r="J199">
        <v>6877</v>
      </c>
      <c r="K199">
        <v>1581</v>
      </c>
      <c r="L199">
        <v>2058</v>
      </c>
    </row>
    <row r="200" spans="8:12">
      <c r="H200" t="s">
        <v>379</v>
      </c>
      <c r="I200" t="s">
        <v>184</v>
      </c>
      <c r="J200">
        <v>6411</v>
      </c>
      <c r="K200">
        <v>1785</v>
      </c>
      <c r="L200">
        <v>2063</v>
      </c>
    </row>
    <row r="201" spans="8:12">
      <c r="H201" t="s">
        <v>379</v>
      </c>
      <c r="I201" t="s">
        <v>185</v>
      </c>
      <c r="J201">
        <v>5739</v>
      </c>
      <c r="K201">
        <v>1215</v>
      </c>
      <c r="L201">
        <v>2008</v>
      </c>
    </row>
    <row r="202" spans="8:12">
      <c r="H202" t="s">
        <v>379</v>
      </c>
      <c r="I202" t="s">
        <v>19</v>
      </c>
      <c r="J202">
        <v>4965</v>
      </c>
      <c r="K202">
        <v>3059</v>
      </c>
      <c r="L202">
        <v>2061</v>
      </c>
    </row>
    <row r="203" spans="8:12">
      <c r="H203" t="s">
        <v>379</v>
      </c>
      <c r="I203" t="s">
        <v>186</v>
      </c>
      <c r="J203">
        <v>4178</v>
      </c>
      <c r="K203">
        <v>445</v>
      </c>
      <c r="L203">
        <v>1971</v>
      </c>
    </row>
    <row r="204" spans="8:12">
      <c r="H204" t="s">
        <v>379</v>
      </c>
      <c r="I204" t="s">
        <v>187</v>
      </c>
      <c r="J204">
        <v>7217</v>
      </c>
      <c r="K204">
        <v>1200</v>
      </c>
      <c r="L204">
        <v>2058</v>
      </c>
    </row>
    <row r="205" spans="8:12">
      <c r="H205" t="s">
        <v>379</v>
      </c>
      <c r="I205" t="s">
        <v>188</v>
      </c>
      <c r="J205">
        <v>7569</v>
      </c>
      <c r="K205">
        <v>782</v>
      </c>
      <c r="L205">
        <v>2063</v>
      </c>
    </row>
    <row r="206" spans="8:12">
      <c r="H206" t="s">
        <v>379</v>
      </c>
      <c r="I206" t="s">
        <v>20</v>
      </c>
      <c r="J206">
        <v>9268</v>
      </c>
      <c r="K206">
        <v>666</v>
      </c>
      <c r="L206">
        <v>2539</v>
      </c>
    </row>
    <row r="207" spans="8:12">
      <c r="H207" t="s">
        <v>379</v>
      </c>
      <c r="I207" t="s">
        <v>189</v>
      </c>
      <c r="J207">
        <v>9192</v>
      </c>
      <c r="K207">
        <v>560</v>
      </c>
      <c r="L207">
        <v>2553</v>
      </c>
    </row>
    <row r="208" spans="8:12">
      <c r="H208" t="s">
        <v>379</v>
      </c>
      <c r="I208" t="s">
        <v>190</v>
      </c>
      <c r="J208">
        <v>10139</v>
      </c>
      <c r="K208">
        <v>200</v>
      </c>
      <c r="L208">
        <v>2570</v>
      </c>
    </row>
    <row r="209" spans="8:12">
      <c r="H209" t="s">
        <v>379</v>
      </c>
      <c r="I209" t="s">
        <v>191</v>
      </c>
      <c r="J209">
        <v>9405</v>
      </c>
      <c r="K209">
        <v>24</v>
      </c>
      <c r="L209">
        <v>2565</v>
      </c>
    </row>
    <row r="210" spans="8:12">
      <c r="H210" t="s">
        <v>379</v>
      </c>
      <c r="I210" t="s">
        <v>21</v>
      </c>
      <c r="J210">
        <v>11585</v>
      </c>
      <c r="K210">
        <v>86</v>
      </c>
      <c r="L210">
        <v>3436</v>
      </c>
    </row>
    <row r="211" spans="8:12">
      <c r="H211" t="s">
        <v>379</v>
      </c>
      <c r="I211" t="s">
        <v>192</v>
      </c>
      <c r="J211">
        <v>11262</v>
      </c>
      <c r="K211">
        <v>22</v>
      </c>
      <c r="L211">
        <v>3573</v>
      </c>
    </row>
    <row r="212" spans="8:12">
      <c r="H212" t="s">
        <v>379</v>
      </c>
      <c r="I212" t="s">
        <v>193</v>
      </c>
      <c r="J212">
        <v>11917</v>
      </c>
      <c r="K212">
        <v>117</v>
      </c>
      <c r="L212">
        <v>3577</v>
      </c>
    </row>
    <row r="213" spans="8:12">
      <c r="H213" t="s">
        <v>379</v>
      </c>
      <c r="I213" t="s">
        <v>194</v>
      </c>
      <c r="J213">
        <v>11696</v>
      </c>
      <c r="K213">
        <v>136</v>
      </c>
      <c r="L213">
        <v>3548</v>
      </c>
    </row>
    <row r="214" spans="8:12">
      <c r="H214" t="s">
        <v>379</v>
      </c>
      <c r="I214" t="s">
        <v>22</v>
      </c>
      <c r="J214">
        <v>17435</v>
      </c>
      <c r="K214">
        <v>77</v>
      </c>
      <c r="L214">
        <v>5059</v>
      </c>
    </row>
    <row r="215" spans="8:12">
      <c r="H215" t="s">
        <v>379</v>
      </c>
      <c r="I215" t="s">
        <v>195</v>
      </c>
      <c r="J215">
        <v>16210</v>
      </c>
      <c r="K215">
        <v>24</v>
      </c>
      <c r="L215">
        <v>5068</v>
      </c>
    </row>
    <row r="216" spans="8:12">
      <c r="H216" t="s">
        <v>379</v>
      </c>
      <c r="I216" t="s">
        <v>196</v>
      </c>
      <c r="J216">
        <v>16799</v>
      </c>
      <c r="K216">
        <v>203</v>
      </c>
      <c r="L216">
        <v>5070</v>
      </c>
    </row>
    <row r="217" spans="8:12">
      <c r="H217" t="s">
        <v>379</v>
      </c>
      <c r="I217" t="s">
        <v>197</v>
      </c>
      <c r="J217">
        <v>16546</v>
      </c>
      <c r="K217">
        <v>155</v>
      </c>
      <c r="L217">
        <v>5072</v>
      </c>
    </row>
    <row r="218" spans="8:12">
      <c r="H218" t="s">
        <v>379</v>
      </c>
      <c r="I218" t="s">
        <v>23</v>
      </c>
      <c r="J218">
        <v>18996</v>
      </c>
      <c r="K218">
        <v>109</v>
      </c>
      <c r="L218">
        <v>6573</v>
      </c>
    </row>
    <row r="219" spans="8:12">
      <c r="H219" t="s">
        <v>379</v>
      </c>
      <c r="I219" t="s">
        <v>198</v>
      </c>
      <c r="J219">
        <v>20732</v>
      </c>
      <c r="K219">
        <v>98</v>
      </c>
      <c r="L219">
        <v>7446</v>
      </c>
    </row>
    <row r="220" spans="8:12">
      <c r="H220" t="s">
        <v>379</v>
      </c>
      <c r="I220" t="s">
        <v>199</v>
      </c>
      <c r="J220">
        <v>23544</v>
      </c>
      <c r="K220">
        <v>615</v>
      </c>
      <c r="L220">
        <v>8074</v>
      </c>
    </row>
    <row r="221" spans="8:12">
      <c r="H221" t="s">
        <v>379</v>
      </c>
      <c r="I221" t="s">
        <v>200</v>
      </c>
      <c r="J221">
        <v>20191</v>
      </c>
      <c r="K221">
        <v>4204</v>
      </c>
      <c r="L221">
        <v>8065</v>
      </c>
    </row>
    <row r="222" spans="8:12">
      <c r="H222" t="s">
        <v>379</v>
      </c>
      <c r="I222" t="s">
        <v>24</v>
      </c>
      <c r="J222">
        <v>17414</v>
      </c>
      <c r="K222">
        <v>8164</v>
      </c>
      <c r="L222">
        <v>8126</v>
      </c>
    </row>
    <row r="223" spans="8:12">
      <c r="H223" t="s">
        <v>379</v>
      </c>
      <c r="I223" t="s">
        <v>201</v>
      </c>
      <c r="J223">
        <v>15466</v>
      </c>
      <c r="K223">
        <v>7830</v>
      </c>
      <c r="L223">
        <v>8063</v>
      </c>
    </row>
    <row r="224" spans="8:12">
      <c r="H224" t="s">
        <v>379</v>
      </c>
      <c r="I224" t="s">
        <v>202</v>
      </c>
      <c r="J224">
        <v>14622</v>
      </c>
      <c r="K224">
        <v>9422</v>
      </c>
      <c r="L224">
        <v>8036</v>
      </c>
    </row>
    <row r="225" spans="8:12">
      <c r="H225" t="s">
        <v>379</v>
      </c>
      <c r="I225" t="s">
        <v>203</v>
      </c>
      <c r="J225">
        <v>14124</v>
      </c>
      <c r="K225">
        <v>9054</v>
      </c>
      <c r="L225">
        <v>8065</v>
      </c>
    </row>
    <row r="226" spans="8:12">
      <c r="H226" t="s">
        <v>379</v>
      </c>
      <c r="I226" t="s">
        <v>25</v>
      </c>
      <c r="J226">
        <v>13124</v>
      </c>
      <c r="K226">
        <v>10298</v>
      </c>
      <c r="L226">
        <v>8031</v>
      </c>
    </row>
    <row r="227" spans="8:12">
      <c r="H227" t="s">
        <v>379</v>
      </c>
      <c r="I227" t="s">
        <v>204</v>
      </c>
      <c r="J227">
        <v>12047</v>
      </c>
      <c r="K227">
        <v>12119</v>
      </c>
      <c r="L227">
        <v>8082</v>
      </c>
    </row>
    <row r="228" spans="8:12">
      <c r="H228" t="s">
        <v>379</v>
      </c>
      <c r="I228" t="s">
        <v>205</v>
      </c>
      <c r="J228">
        <v>10667</v>
      </c>
      <c r="K228">
        <v>11511</v>
      </c>
      <c r="L228">
        <v>7467</v>
      </c>
    </row>
    <row r="229" spans="8:12">
      <c r="H229" t="s">
        <v>379</v>
      </c>
      <c r="I229" t="s">
        <v>206</v>
      </c>
      <c r="J229">
        <v>10048</v>
      </c>
      <c r="K229">
        <v>10080</v>
      </c>
      <c r="L229">
        <v>6753</v>
      </c>
    </row>
    <row r="230" spans="8:12">
      <c r="H230" t="s">
        <v>379</v>
      </c>
      <c r="I230" t="s">
        <v>26</v>
      </c>
      <c r="J230">
        <v>9714</v>
      </c>
      <c r="K230">
        <v>8686</v>
      </c>
      <c r="L230">
        <v>5744</v>
      </c>
    </row>
    <row r="231" spans="8:12">
      <c r="H231" t="s">
        <v>379</v>
      </c>
      <c r="I231" t="s">
        <v>207</v>
      </c>
      <c r="J231">
        <v>9472</v>
      </c>
      <c r="K231">
        <v>4253</v>
      </c>
      <c r="L231">
        <v>4071</v>
      </c>
    </row>
    <row r="232" spans="8:12">
      <c r="H232" t="s">
        <v>379</v>
      </c>
      <c r="I232" t="s">
        <v>208</v>
      </c>
      <c r="J232">
        <v>8910</v>
      </c>
      <c r="K232">
        <v>4390</v>
      </c>
      <c r="L232">
        <v>4084</v>
      </c>
    </row>
    <row r="233" spans="8:12">
      <c r="H233" t="s">
        <v>379</v>
      </c>
      <c r="I233" t="s">
        <v>209</v>
      </c>
      <c r="J233">
        <v>8240</v>
      </c>
      <c r="K233">
        <v>4316</v>
      </c>
      <c r="L233">
        <v>4054</v>
      </c>
    </row>
    <row r="234" spans="8:12">
      <c r="H234" t="s">
        <v>379</v>
      </c>
      <c r="I234" t="s">
        <v>27</v>
      </c>
      <c r="J234">
        <v>7341</v>
      </c>
      <c r="K234">
        <v>5270</v>
      </c>
      <c r="L234">
        <v>3924</v>
      </c>
    </row>
    <row r="235" spans="8:12">
      <c r="H235" t="s">
        <v>379</v>
      </c>
      <c r="I235" t="s">
        <v>210</v>
      </c>
      <c r="J235">
        <v>7967</v>
      </c>
      <c r="K235">
        <v>1862</v>
      </c>
      <c r="L235">
        <v>2568</v>
      </c>
    </row>
    <row r="236" spans="8:12">
      <c r="H236" t="s">
        <v>379</v>
      </c>
      <c r="I236" t="s">
        <v>211</v>
      </c>
      <c r="J236">
        <v>8642</v>
      </c>
      <c r="K236">
        <v>941</v>
      </c>
      <c r="L236">
        <v>2555</v>
      </c>
    </row>
    <row r="237" spans="8:12">
      <c r="H237" t="s">
        <v>379</v>
      </c>
      <c r="I237" t="s">
        <v>212</v>
      </c>
      <c r="J237">
        <v>7974</v>
      </c>
      <c r="K237">
        <v>1591</v>
      </c>
      <c r="L237">
        <v>2560</v>
      </c>
    </row>
    <row r="238" spans="8:12">
      <c r="H238" t="s">
        <v>379</v>
      </c>
      <c r="I238" t="s">
        <v>28</v>
      </c>
      <c r="J238">
        <v>8620</v>
      </c>
      <c r="K238">
        <v>1341</v>
      </c>
      <c r="L238">
        <v>2566</v>
      </c>
    </row>
    <row r="239" spans="8:12">
      <c r="H239" t="s">
        <v>379</v>
      </c>
      <c r="I239" t="s">
        <v>213</v>
      </c>
      <c r="J239">
        <v>8518</v>
      </c>
      <c r="K239">
        <v>1060</v>
      </c>
      <c r="L239">
        <v>2560</v>
      </c>
    </row>
    <row r="240" spans="8:12">
      <c r="H240" t="s">
        <v>379</v>
      </c>
      <c r="I240" t="s">
        <v>214</v>
      </c>
      <c r="J240">
        <v>8546</v>
      </c>
      <c r="K240">
        <v>1066</v>
      </c>
      <c r="L240">
        <v>2567</v>
      </c>
    </row>
    <row r="241" spans="8:12">
      <c r="H241" t="s">
        <v>379</v>
      </c>
      <c r="I241" t="s">
        <v>215</v>
      </c>
      <c r="J241">
        <v>8552</v>
      </c>
      <c r="K241">
        <v>1216</v>
      </c>
      <c r="L241">
        <v>2555</v>
      </c>
    </row>
    <row r="242" spans="8:12">
      <c r="H242" t="s">
        <v>379</v>
      </c>
      <c r="I242" t="s">
        <v>29</v>
      </c>
      <c r="J242">
        <v>8745</v>
      </c>
      <c r="K242">
        <v>1033</v>
      </c>
      <c r="L242">
        <v>2555</v>
      </c>
    </row>
    <row r="243" spans="8:12">
      <c r="H243" t="s">
        <v>379</v>
      </c>
      <c r="I243" t="s">
        <v>216</v>
      </c>
      <c r="J243">
        <v>8588</v>
      </c>
      <c r="K243">
        <v>964</v>
      </c>
      <c r="L243">
        <v>2548</v>
      </c>
    </row>
    <row r="244" spans="8:12">
      <c r="H244" t="s">
        <v>379</v>
      </c>
      <c r="I244" t="s">
        <v>217</v>
      </c>
      <c r="J244">
        <v>8869</v>
      </c>
      <c r="K244">
        <v>517</v>
      </c>
      <c r="L244">
        <v>2554</v>
      </c>
    </row>
    <row r="245" spans="8:12">
      <c r="H245" t="s">
        <v>379</v>
      </c>
      <c r="I245" t="s">
        <v>218</v>
      </c>
      <c r="J245">
        <v>8574</v>
      </c>
      <c r="K245">
        <v>989</v>
      </c>
      <c r="L245">
        <v>2560</v>
      </c>
    </row>
    <row r="246" spans="8:12">
      <c r="H246" t="s">
        <v>379</v>
      </c>
      <c r="I246" t="s">
        <v>30</v>
      </c>
      <c r="J246">
        <v>8653</v>
      </c>
      <c r="K246">
        <v>949</v>
      </c>
      <c r="L246">
        <v>2543</v>
      </c>
    </row>
    <row r="247" spans="8:12">
      <c r="H247" t="s">
        <v>379</v>
      </c>
      <c r="I247" t="s">
        <v>219</v>
      </c>
      <c r="J247">
        <v>8713</v>
      </c>
      <c r="K247">
        <v>1248</v>
      </c>
      <c r="L247">
        <v>2564</v>
      </c>
    </row>
    <row r="248" spans="8:12">
      <c r="H248" t="s">
        <v>379</v>
      </c>
      <c r="I248" t="s">
        <v>220</v>
      </c>
      <c r="J248">
        <v>8295</v>
      </c>
      <c r="K248">
        <v>1041</v>
      </c>
      <c r="L248">
        <v>2557</v>
      </c>
    </row>
    <row r="249" spans="8:12">
      <c r="H249" t="s">
        <v>379</v>
      </c>
      <c r="I249" t="s">
        <v>221</v>
      </c>
      <c r="J249">
        <v>8173</v>
      </c>
      <c r="K249">
        <v>1398</v>
      </c>
      <c r="L249">
        <v>2565</v>
      </c>
    </row>
    <row r="250" spans="8:12">
      <c r="H250" t="s">
        <v>379</v>
      </c>
      <c r="I250" t="s">
        <v>31</v>
      </c>
      <c r="J250">
        <v>8066</v>
      </c>
      <c r="K250">
        <v>1625</v>
      </c>
      <c r="L250">
        <v>2563</v>
      </c>
    </row>
    <row r="251" spans="8:12">
      <c r="H251" t="s">
        <v>379</v>
      </c>
      <c r="I251" t="s">
        <v>222</v>
      </c>
      <c r="J251">
        <v>7930</v>
      </c>
      <c r="K251">
        <v>1775</v>
      </c>
      <c r="L251">
        <v>2551</v>
      </c>
    </row>
    <row r="252" spans="8:12">
      <c r="H252" t="s">
        <v>379</v>
      </c>
      <c r="I252" t="s">
        <v>223</v>
      </c>
      <c r="J252">
        <v>7673</v>
      </c>
      <c r="K252">
        <v>1806</v>
      </c>
      <c r="L252">
        <v>2562</v>
      </c>
    </row>
    <row r="253" spans="8:12">
      <c r="H253" t="s">
        <v>379</v>
      </c>
      <c r="I253" t="s">
        <v>224</v>
      </c>
      <c r="J253">
        <v>7739</v>
      </c>
      <c r="K253">
        <v>1847</v>
      </c>
      <c r="L253">
        <v>2556</v>
      </c>
    </row>
    <row r="254" spans="8:12">
      <c r="H254" t="s">
        <v>379</v>
      </c>
      <c r="I254" t="s">
        <v>32</v>
      </c>
      <c r="J254">
        <v>7540</v>
      </c>
      <c r="K254">
        <v>2415</v>
      </c>
      <c r="L254">
        <v>2565</v>
      </c>
    </row>
    <row r="255" spans="8:12">
      <c r="H255" t="s">
        <v>379</v>
      </c>
      <c r="I255" t="s">
        <v>225</v>
      </c>
      <c r="J255">
        <v>6918</v>
      </c>
      <c r="K255">
        <v>2763</v>
      </c>
      <c r="L255">
        <v>2563</v>
      </c>
    </row>
    <row r="256" spans="8:12">
      <c r="H256" t="s">
        <v>379</v>
      </c>
      <c r="I256" t="s">
        <v>226</v>
      </c>
      <c r="J256">
        <v>6686</v>
      </c>
      <c r="K256">
        <v>2825</v>
      </c>
      <c r="L256">
        <v>2561</v>
      </c>
    </row>
    <row r="257" spans="8:12">
      <c r="H257" t="s">
        <v>379</v>
      </c>
      <c r="I257" t="s">
        <v>227</v>
      </c>
      <c r="J257">
        <v>6347</v>
      </c>
      <c r="K257">
        <v>2410</v>
      </c>
      <c r="L257">
        <v>2546</v>
      </c>
    </row>
    <row r="258" spans="8:12">
      <c r="H258" t="s">
        <v>379</v>
      </c>
      <c r="I258" t="s">
        <v>33</v>
      </c>
      <c r="J258">
        <v>8244</v>
      </c>
      <c r="K258">
        <v>2123</v>
      </c>
      <c r="L258">
        <v>2951</v>
      </c>
    </row>
    <row r="259" spans="8:12">
      <c r="H259" t="s">
        <v>379</v>
      </c>
      <c r="I259" t="s">
        <v>228</v>
      </c>
      <c r="J259">
        <v>5956</v>
      </c>
      <c r="K259">
        <v>6866</v>
      </c>
      <c r="L259">
        <v>4057</v>
      </c>
    </row>
    <row r="260" spans="8:12">
      <c r="H260" t="s">
        <v>379</v>
      </c>
      <c r="I260" t="s">
        <v>229</v>
      </c>
      <c r="J260">
        <v>6120</v>
      </c>
      <c r="K260">
        <v>7159</v>
      </c>
      <c r="L260">
        <v>4075</v>
      </c>
    </row>
    <row r="261" spans="8:12">
      <c r="H261" t="s">
        <v>379</v>
      </c>
      <c r="I261" t="s">
        <v>230</v>
      </c>
      <c r="J261">
        <v>6141</v>
      </c>
      <c r="K261">
        <v>6615</v>
      </c>
      <c r="L261">
        <v>4048</v>
      </c>
    </row>
    <row r="262" spans="8:12">
      <c r="H262" t="s">
        <v>379</v>
      </c>
      <c r="I262" t="s">
        <v>34</v>
      </c>
      <c r="J262">
        <v>6805</v>
      </c>
      <c r="K262">
        <v>7360</v>
      </c>
      <c r="L262">
        <v>4795</v>
      </c>
    </row>
    <row r="263" spans="8:12">
      <c r="H263" t="s">
        <v>379</v>
      </c>
      <c r="I263" t="s">
        <v>231</v>
      </c>
      <c r="J263">
        <v>6484</v>
      </c>
      <c r="K263">
        <v>8952</v>
      </c>
      <c r="L263">
        <v>5073</v>
      </c>
    </row>
    <row r="264" spans="8:12">
      <c r="H264" t="s">
        <v>379</v>
      </c>
      <c r="I264" t="s">
        <v>232</v>
      </c>
      <c r="J264">
        <v>6619</v>
      </c>
      <c r="K264">
        <v>8994</v>
      </c>
      <c r="L264">
        <v>5048</v>
      </c>
    </row>
    <row r="265" spans="8:12">
      <c r="H265" t="s">
        <v>379</v>
      </c>
      <c r="I265" t="s">
        <v>233</v>
      </c>
      <c r="J265">
        <v>6377</v>
      </c>
      <c r="K265">
        <v>9295</v>
      </c>
      <c r="L265">
        <v>5056</v>
      </c>
    </row>
    <row r="266" spans="8:12">
      <c r="H266" t="s">
        <v>379</v>
      </c>
      <c r="I266" t="s">
        <v>35</v>
      </c>
      <c r="J266">
        <v>6712</v>
      </c>
      <c r="K266">
        <v>10326</v>
      </c>
      <c r="L266">
        <v>6046</v>
      </c>
    </row>
    <row r="267" spans="8:12">
      <c r="H267" t="s">
        <v>379</v>
      </c>
      <c r="I267" t="s">
        <v>234</v>
      </c>
      <c r="J267">
        <v>6949</v>
      </c>
      <c r="K267">
        <v>14556</v>
      </c>
      <c r="L267">
        <v>7727</v>
      </c>
    </row>
    <row r="268" spans="8:12">
      <c r="H268" t="s">
        <v>379</v>
      </c>
      <c r="I268" t="s">
        <v>235</v>
      </c>
      <c r="J268">
        <v>6617</v>
      </c>
      <c r="K268">
        <v>16105</v>
      </c>
      <c r="L268">
        <v>8059</v>
      </c>
    </row>
    <row r="269" spans="8:12">
      <c r="H269" t="s">
        <v>379</v>
      </c>
      <c r="I269" t="s">
        <v>236</v>
      </c>
      <c r="J269">
        <v>8433</v>
      </c>
      <c r="K269">
        <v>15459</v>
      </c>
      <c r="L269">
        <v>8043</v>
      </c>
    </row>
    <row r="270" spans="8:12">
      <c r="H270" t="s">
        <v>379</v>
      </c>
      <c r="I270" t="s">
        <v>36</v>
      </c>
      <c r="J270">
        <v>8469</v>
      </c>
      <c r="K270">
        <v>14878</v>
      </c>
      <c r="L270">
        <v>8070</v>
      </c>
    </row>
    <row r="271" spans="8:12">
      <c r="H271" t="s">
        <v>379</v>
      </c>
      <c r="I271" t="s">
        <v>237</v>
      </c>
      <c r="J271">
        <v>8675</v>
      </c>
      <c r="K271">
        <v>15153</v>
      </c>
      <c r="L271">
        <v>8054</v>
      </c>
    </row>
    <row r="272" spans="8:12">
      <c r="H272" t="s">
        <v>379</v>
      </c>
      <c r="I272" t="s">
        <v>238</v>
      </c>
      <c r="J272">
        <v>9622</v>
      </c>
      <c r="K272">
        <v>13745</v>
      </c>
      <c r="L272">
        <v>8057</v>
      </c>
    </row>
    <row r="273" spans="8:12">
      <c r="H273" t="s">
        <v>379</v>
      </c>
      <c r="I273" t="s">
        <v>239</v>
      </c>
      <c r="J273">
        <v>9995</v>
      </c>
      <c r="K273">
        <v>13574</v>
      </c>
      <c r="L273">
        <v>8050</v>
      </c>
    </row>
    <row r="274" spans="8:12">
      <c r="H274" t="s">
        <v>379</v>
      </c>
      <c r="I274" t="s">
        <v>37</v>
      </c>
      <c r="J274">
        <v>9989</v>
      </c>
      <c r="K274">
        <v>13677</v>
      </c>
      <c r="L274">
        <v>8065</v>
      </c>
    </row>
    <row r="275" spans="8:12">
      <c r="H275" t="s">
        <v>379</v>
      </c>
      <c r="I275" t="s">
        <v>240</v>
      </c>
      <c r="J275">
        <v>10905</v>
      </c>
      <c r="K275">
        <v>12523</v>
      </c>
      <c r="L275">
        <v>8057</v>
      </c>
    </row>
    <row r="276" spans="8:12">
      <c r="H276" t="s">
        <v>379</v>
      </c>
      <c r="I276" t="s">
        <v>241</v>
      </c>
      <c r="J276">
        <v>11391</v>
      </c>
      <c r="K276">
        <v>12580</v>
      </c>
      <c r="L276">
        <v>8045</v>
      </c>
    </row>
    <row r="277" spans="8:12">
      <c r="H277" t="s">
        <v>379</v>
      </c>
      <c r="I277" t="s">
        <v>242</v>
      </c>
      <c r="J277">
        <v>11953</v>
      </c>
      <c r="K277">
        <v>12013</v>
      </c>
      <c r="L277">
        <v>8059</v>
      </c>
    </row>
    <row r="278" spans="8:12">
      <c r="H278" t="s">
        <v>379</v>
      </c>
      <c r="I278" t="s">
        <v>38</v>
      </c>
      <c r="J278">
        <v>12731</v>
      </c>
      <c r="K278">
        <v>10884</v>
      </c>
      <c r="L278">
        <v>8036</v>
      </c>
    </row>
    <row r="279" spans="8:12">
      <c r="H279" t="s">
        <v>379</v>
      </c>
      <c r="I279" t="s">
        <v>243</v>
      </c>
      <c r="J279">
        <v>13790</v>
      </c>
      <c r="K279">
        <v>10789</v>
      </c>
      <c r="L279">
        <v>8093</v>
      </c>
    </row>
    <row r="280" spans="8:12">
      <c r="H280" t="s">
        <v>379</v>
      </c>
      <c r="I280" t="s">
        <v>244</v>
      </c>
      <c r="J280">
        <v>13546</v>
      </c>
      <c r="K280">
        <v>11055</v>
      </c>
      <c r="L280">
        <v>8058</v>
      </c>
    </row>
    <row r="281" spans="8:12">
      <c r="H281" t="s">
        <v>379</v>
      </c>
      <c r="I281" t="s">
        <v>245</v>
      </c>
      <c r="J281">
        <v>11562</v>
      </c>
      <c r="K281">
        <v>12623</v>
      </c>
      <c r="L281">
        <v>8047</v>
      </c>
    </row>
    <row r="282" spans="8:12">
      <c r="H282" t="s">
        <v>379</v>
      </c>
      <c r="I282" t="s">
        <v>39</v>
      </c>
      <c r="J282">
        <v>10106</v>
      </c>
      <c r="K282">
        <v>13906</v>
      </c>
      <c r="L282">
        <v>8036</v>
      </c>
    </row>
    <row r="283" spans="8:12">
      <c r="H283" t="s">
        <v>379</v>
      </c>
      <c r="I283" t="s">
        <v>246</v>
      </c>
      <c r="J283">
        <v>8258</v>
      </c>
      <c r="K283">
        <v>15653</v>
      </c>
      <c r="L283">
        <v>8070</v>
      </c>
    </row>
    <row r="284" spans="8:12">
      <c r="H284" t="s">
        <v>379</v>
      </c>
      <c r="I284" t="s">
        <v>247</v>
      </c>
      <c r="J284">
        <v>7435</v>
      </c>
      <c r="K284">
        <v>16738</v>
      </c>
      <c r="L284">
        <v>8048</v>
      </c>
    </row>
    <row r="285" spans="8:12">
      <c r="H285" t="s">
        <v>379</v>
      </c>
      <c r="I285" t="s">
        <v>248</v>
      </c>
      <c r="J285">
        <v>6230</v>
      </c>
      <c r="K285">
        <v>16812</v>
      </c>
      <c r="L285">
        <v>7554</v>
      </c>
    </row>
    <row r="286" spans="8:12">
      <c r="H286" t="s">
        <v>379</v>
      </c>
      <c r="I286" t="s">
        <v>40</v>
      </c>
      <c r="J286">
        <v>4192</v>
      </c>
      <c r="K286">
        <v>15631</v>
      </c>
      <c r="L286">
        <v>6485</v>
      </c>
    </row>
    <row r="287" spans="8:12">
      <c r="H287" t="s">
        <v>379</v>
      </c>
      <c r="I287" t="s">
        <v>249</v>
      </c>
      <c r="J287">
        <v>3036</v>
      </c>
      <c r="K287">
        <v>13894</v>
      </c>
      <c r="L287">
        <v>5220</v>
      </c>
    </row>
    <row r="288" spans="8:12">
      <c r="H288" t="s">
        <v>379</v>
      </c>
      <c r="I288" t="s">
        <v>250</v>
      </c>
      <c r="J288">
        <v>2459</v>
      </c>
      <c r="K288">
        <v>11339</v>
      </c>
      <c r="L288">
        <v>4099</v>
      </c>
    </row>
    <row r="289" spans="8:12">
      <c r="H289" t="s">
        <v>379</v>
      </c>
      <c r="I289" t="s">
        <v>251</v>
      </c>
      <c r="J289">
        <v>2657</v>
      </c>
      <c r="K289">
        <v>10485</v>
      </c>
      <c r="L289">
        <v>3613</v>
      </c>
    </row>
    <row r="290" spans="8:12">
      <c r="H290" t="s">
        <v>380</v>
      </c>
      <c r="I290" t="s">
        <v>17</v>
      </c>
      <c r="J290">
        <v>2349</v>
      </c>
      <c r="K290">
        <v>6865</v>
      </c>
      <c r="L290">
        <v>2161</v>
      </c>
    </row>
    <row r="291" spans="8:12">
      <c r="H291" t="s">
        <v>380</v>
      </c>
      <c r="I291" t="s">
        <v>180</v>
      </c>
      <c r="J291">
        <v>2164</v>
      </c>
      <c r="K291">
        <v>6566</v>
      </c>
      <c r="L291">
        <v>2058</v>
      </c>
    </row>
    <row r="292" spans="8:12">
      <c r="H292" t="s">
        <v>380</v>
      </c>
      <c r="I292" t="s">
        <v>181</v>
      </c>
      <c r="J292">
        <v>2186</v>
      </c>
      <c r="K292">
        <v>5782</v>
      </c>
      <c r="L292">
        <v>2052</v>
      </c>
    </row>
    <row r="293" spans="8:12">
      <c r="H293" t="s">
        <v>380</v>
      </c>
      <c r="I293" t="s">
        <v>182</v>
      </c>
      <c r="J293">
        <v>2705</v>
      </c>
      <c r="K293">
        <v>6142</v>
      </c>
      <c r="L293">
        <v>2069</v>
      </c>
    </row>
    <row r="294" spans="8:12">
      <c r="H294" t="s">
        <v>380</v>
      </c>
      <c r="I294" t="s">
        <v>18</v>
      </c>
      <c r="J294">
        <v>3463</v>
      </c>
      <c r="K294">
        <v>5521</v>
      </c>
      <c r="L294">
        <v>2064</v>
      </c>
    </row>
    <row r="295" spans="8:12">
      <c r="H295" t="s">
        <v>380</v>
      </c>
      <c r="I295" t="s">
        <v>183</v>
      </c>
      <c r="J295">
        <v>3409</v>
      </c>
      <c r="K295">
        <v>5636</v>
      </c>
      <c r="L295">
        <v>2064</v>
      </c>
    </row>
    <row r="296" spans="8:12">
      <c r="H296" t="s">
        <v>380</v>
      </c>
      <c r="I296" t="s">
        <v>184</v>
      </c>
      <c r="J296">
        <v>3302</v>
      </c>
      <c r="K296">
        <v>5365</v>
      </c>
      <c r="L296">
        <v>2050</v>
      </c>
    </row>
    <row r="297" spans="8:12">
      <c r="H297" t="s">
        <v>380</v>
      </c>
      <c r="I297" t="s">
        <v>185</v>
      </c>
      <c r="J297">
        <v>3674</v>
      </c>
      <c r="K297">
        <v>5107</v>
      </c>
      <c r="L297">
        <v>2061</v>
      </c>
    </row>
    <row r="298" spans="8:12">
      <c r="H298" t="s">
        <v>380</v>
      </c>
      <c r="I298" t="s">
        <v>19</v>
      </c>
      <c r="J298">
        <v>4056</v>
      </c>
      <c r="K298">
        <v>5009</v>
      </c>
      <c r="L298">
        <v>2060</v>
      </c>
    </row>
    <row r="299" spans="8:12">
      <c r="H299" t="s">
        <v>380</v>
      </c>
      <c r="I299" t="s">
        <v>186</v>
      </c>
      <c r="J299">
        <v>5218</v>
      </c>
      <c r="K299">
        <v>3420</v>
      </c>
      <c r="L299">
        <v>2058</v>
      </c>
    </row>
    <row r="300" spans="8:12">
      <c r="H300" t="s">
        <v>380</v>
      </c>
      <c r="I300" t="s">
        <v>187</v>
      </c>
      <c r="J300">
        <v>6201</v>
      </c>
      <c r="K300">
        <v>2277</v>
      </c>
      <c r="L300">
        <v>2066</v>
      </c>
    </row>
    <row r="301" spans="8:12">
      <c r="H301" t="s">
        <v>380</v>
      </c>
      <c r="I301" t="s">
        <v>188</v>
      </c>
      <c r="J301">
        <v>8240</v>
      </c>
      <c r="K301">
        <v>1211</v>
      </c>
      <c r="L301">
        <v>2063</v>
      </c>
    </row>
    <row r="302" spans="8:12">
      <c r="H302" t="s">
        <v>380</v>
      </c>
      <c r="I302" t="s">
        <v>20</v>
      </c>
      <c r="J302">
        <v>8767</v>
      </c>
      <c r="K302">
        <v>57</v>
      </c>
      <c r="L302">
        <v>2539</v>
      </c>
    </row>
    <row r="303" spans="8:12">
      <c r="H303" t="s">
        <v>380</v>
      </c>
      <c r="I303" t="s">
        <v>189</v>
      </c>
      <c r="J303">
        <v>8717</v>
      </c>
      <c r="K303">
        <v>1196</v>
      </c>
      <c r="L303">
        <v>2560</v>
      </c>
    </row>
    <row r="304" spans="8:12">
      <c r="H304" t="s">
        <v>380</v>
      </c>
      <c r="I304" t="s">
        <v>190</v>
      </c>
      <c r="J304">
        <v>9356</v>
      </c>
      <c r="K304">
        <v>77</v>
      </c>
      <c r="L304">
        <v>2558</v>
      </c>
    </row>
    <row r="305" spans="8:12">
      <c r="H305" t="s">
        <v>380</v>
      </c>
      <c r="I305" t="s">
        <v>191</v>
      </c>
      <c r="J305">
        <v>10180</v>
      </c>
      <c r="K305">
        <v>105</v>
      </c>
      <c r="L305">
        <v>2563</v>
      </c>
    </row>
    <row r="306" spans="8:12">
      <c r="H306" t="s">
        <v>380</v>
      </c>
      <c r="I306" t="s">
        <v>21</v>
      </c>
      <c r="J306">
        <v>10704</v>
      </c>
      <c r="K306">
        <v>144</v>
      </c>
      <c r="L306">
        <v>3424</v>
      </c>
    </row>
    <row r="307" spans="8:12">
      <c r="H307" t="s">
        <v>380</v>
      </c>
      <c r="I307" t="s">
        <v>192</v>
      </c>
      <c r="J307">
        <v>12181</v>
      </c>
      <c r="K307">
        <v>85</v>
      </c>
      <c r="L307">
        <v>3568</v>
      </c>
    </row>
    <row r="308" spans="8:12">
      <c r="H308" t="s">
        <v>380</v>
      </c>
      <c r="I308" t="s">
        <v>193</v>
      </c>
      <c r="J308">
        <v>11925</v>
      </c>
      <c r="K308">
        <v>101</v>
      </c>
      <c r="L308">
        <v>3558</v>
      </c>
    </row>
    <row r="309" spans="8:12">
      <c r="H309" t="s">
        <v>380</v>
      </c>
      <c r="I309" t="s">
        <v>194</v>
      </c>
      <c r="J309">
        <v>12114</v>
      </c>
      <c r="K309">
        <v>105</v>
      </c>
      <c r="L309">
        <v>3561</v>
      </c>
    </row>
    <row r="310" spans="8:12">
      <c r="H310" t="s">
        <v>380</v>
      </c>
      <c r="I310" t="s">
        <v>22</v>
      </c>
      <c r="J310">
        <v>13114</v>
      </c>
      <c r="K310">
        <v>114</v>
      </c>
      <c r="L310">
        <v>4767</v>
      </c>
    </row>
    <row r="311" spans="8:12">
      <c r="H311" t="s">
        <v>380</v>
      </c>
      <c r="I311" t="s">
        <v>195</v>
      </c>
      <c r="J311">
        <v>16917</v>
      </c>
      <c r="K311">
        <v>193</v>
      </c>
      <c r="L311">
        <v>5841</v>
      </c>
    </row>
    <row r="312" spans="8:12">
      <c r="H312" t="s">
        <v>380</v>
      </c>
      <c r="I312" t="s">
        <v>196</v>
      </c>
      <c r="J312">
        <v>19210</v>
      </c>
      <c r="K312">
        <v>326</v>
      </c>
      <c r="L312">
        <v>6743</v>
      </c>
    </row>
    <row r="313" spans="8:12">
      <c r="H313" t="s">
        <v>380</v>
      </c>
      <c r="I313" t="s">
        <v>197</v>
      </c>
      <c r="J313">
        <v>19175</v>
      </c>
      <c r="K313">
        <v>3343</v>
      </c>
      <c r="L313">
        <v>7847</v>
      </c>
    </row>
    <row r="314" spans="8:12">
      <c r="H314" t="s">
        <v>380</v>
      </c>
      <c r="I314" t="s">
        <v>23</v>
      </c>
      <c r="J314">
        <v>15409</v>
      </c>
      <c r="K314">
        <v>8099</v>
      </c>
      <c r="L314">
        <v>8051</v>
      </c>
    </row>
    <row r="315" spans="8:12">
      <c r="H315" t="s">
        <v>380</v>
      </c>
      <c r="I315" t="s">
        <v>198</v>
      </c>
      <c r="J315">
        <v>16918</v>
      </c>
      <c r="K315">
        <v>7026</v>
      </c>
      <c r="L315">
        <v>8080</v>
      </c>
    </row>
    <row r="316" spans="8:12">
      <c r="H316" t="s">
        <v>380</v>
      </c>
      <c r="I316" t="s">
        <v>199</v>
      </c>
      <c r="J316">
        <v>15545</v>
      </c>
      <c r="K316">
        <v>7924</v>
      </c>
      <c r="L316">
        <v>8064</v>
      </c>
    </row>
    <row r="317" spans="8:12">
      <c r="H317" t="s">
        <v>380</v>
      </c>
      <c r="I317" t="s">
        <v>200</v>
      </c>
      <c r="J317">
        <v>16108</v>
      </c>
      <c r="K317">
        <v>8080</v>
      </c>
      <c r="L317">
        <v>8064</v>
      </c>
    </row>
    <row r="318" spans="8:12">
      <c r="H318" t="s">
        <v>380</v>
      </c>
      <c r="I318" t="s">
        <v>24</v>
      </c>
      <c r="J318">
        <v>15159</v>
      </c>
      <c r="K318">
        <v>8634</v>
      </c>
      <c r="L318">
        <v>8061</v>
      </c>
    </row>
    <row r="319" spans="8:12">
      <c r="H319" t="s">
        <v>380</v>
      </c>
      <c r="I319" t="s">
        <v>201</v>
      </c>
      <c r="J319">
        <v>14391</v>
      </c>
      <c r="K319">
        <v>9574</v>
      </c>
      <c r="L319">
        <v>8033</v>
      </c>
    </row>
    <row r="320" spans="8:12">
      <c r="H320" t="s">
        <v>380</v>
      </c>
      <c r="I320" t="s">
        <v>202</v>
      </c>
      <c r="J320">
        <v>13748</v>
      </c>
      <c r="K320">
        <v>10005</v>
      </c>
      <c r="L320">
        <v>8086</v>
      </c>
    </row>
    <row r="321" spans="8:12">
      <c r="H321" t="s">
        <v>380</v>
      </c>
      <c r="I321" t="s">
        <v>203</v>
      </c>
      <c r="J321">
        <v>12181</v>
      </c>
      <c r="K321">
        <v>11273</v>
      </c>
      <c r="L321">
        <v>8048</v>
      </c>
    </row>
    <row r="322" spans="8:12">
      <c r="H322" t="s">
        <v>380</v>
      </c>
      <c r="I322" t="s">
        <v>25</v>
      </c>
      <c r="J322">
        <v>11755</v>
      </c>
      <c r="K322">
        <v>12003</v>
      </c>
      <c r="L322">
        <v>8075</v>
      </c>
    </row>
    <row r="323" spans="8:12">
      <c r="H323" t="s">
        <v>380</v>
      </c>
      <c r="I323" t="s">
        <v>204</v>
      </c>
      <c r="J323">
        <v>10678</v>
      </c>
      <c r="K323">
        <v>13852</v>
      </c>
      <c r="L323">
        <v>8064</v>
      </c>
    </row>
    <row r="324" spans="8:12">
      <c r="H324" t="s">
        <v>380</v>
      </c>
      <c r="I324" t="s">
        <v>205</v>
      </c>
      <c r="J324">
        <v>9643</v>
      </c>
      <c r="K324">
        <v>12170</v>
      </c>
      <c r="L324">
        <v>7419</v>
      </c>
    </row>
    <row r="325" spans="8:12">
      <c r="H325" t="s">
        <v>380</v>
      </c>
      <c r="I325" t="s">
        <v>206</v>
      </c>
      <c r="J325">
        <v>8898</v>
      </c>
      <c r="K325">
        <v>10284</v>
      </c>
      <c r="L325">
        <v>6402</v>
      </c>
    </row>
    <row r="326" spans="8:12">
      <c r="H326" t="s">
        <v>380</v>
      </c>
      <c r="I326" t="s">
        <v>26</v>
      </c>
      <c r="J326">
        <v>8426</v>
      </c>
      <c r="K326">
        <v>7384</v>
      </c>
      <c r="L326">
        <v>5070</v>
      </c>
    </row>
    <row r="327" spans="8:12">
      <c r="H327" t="s">
        <v>380</v>
      </c>
      <c r="I327" t="s">
        <v>207</v>
      </c>
      <c r="J327">
        <v>7312</v>
      </c>
      <c r="K327">
        <v>7056</v>
      </c>
      <c r="L327">
        <v>4270</v>
      </c>
    </row>
    <row r="328" spans="8:12">
      <c r="H328" t="s">
        <v>380</v>
      </c>
      <c r="I328" t="s">
        <v>208</v>
      </c>
      <c r="J328">
        <v>7618</v>
      </c>
      <c r="K328">
        <v>5402</v>
      </c>
      <c r="L328">
        <v>4043</v>
      </c>
    </row>
    <row r="329" spans="8:12">
      <c r="H329" t="s">
        <v>380</v>
      </c>
      <c r="I329" t="s">
        <v>209</v>
      </c>
      <c r="J329">
        <v>7126</v>
      </c>
      <c r="K329">
        <v>5963</v>
      </c>
      <c r="L329">
        <v>4039</v>
      </c>
    </row>
    <row r="330" spans="8:12">
      <c r="H330" t="s">
        <v>380</v>
      </c>
      <c r="I330" t="s">
        <v>27</v>
      </c>
      <c r="J330">
        <v>6481</v>
      </c>
      <c r="K330">
        <v>3455</v>
      </c>
      <c r="L330">
        <v>2661</v>
      </c>
    </row>
    <row r="331" spans="8:12">
      <c r="H331" t="s">
        <v>380</v>
      </c>
      <c r="I331" t="s">
        <v>210</v>
      </c>
      <c r="J331">
        <v>6759</v>
      </c>
      <c r="K331">
        <v>3131</v>
      </c>
      <c r="L331">
        <v>2554</v>
      </c>
    </row>
    <row r="332" spans="8:12">
      <c r="H332" t="s">
        <v>380</v>
      </c>
      <c r="I332" t="s">
        <v>211</v>
      </c>
      <c r="J332">
        <v>5947</v>
      </c>
      <c r="K332">
        <v>3541</v>
      </c>
      <c r="L332">
        <v>2552</v>
      </c>
    </row>
    <row r="333" spans="8:12">
      <c r="H333" t="s">
        <v>380</v>
      </c>
      <c r="I333" t="s">
        <v>212</v>
      </c>
      <c r="J333">
        <v>5981</v>
      </c>
      <c r="K333">
        <v>3968</v>
      </c>
      <c r="L333">
        <v>2549</v>
      </c>
    </row>
    <row r="334" spans="8:12">
      <c r="H334" t="s">
        <v>380</v>
      </c>
      <c r="I334" t="s">
        <v>28</v>
      </c>
      <c r="J334">
        <v>5670</v>
      </c>
      <c r="K334">
        <v>4097</v>
      </c>
      <c r="L334">
        <v>2544</v>
      </c>
    </row>
    <row r="335" spans="8:12">
      <c r="H335" t="s">
        <v>380</v>
      </c>
      <c r="I335" t="s">
        <v>213</v>
      </c>
      <c r="J335">
        <v>4910</v>
      </c>
      <c r="K335">
        <v>4145</v>
      </c>
      <c r="L335">
        <v>2550</v>
      </c>
    </row>
    <row r="336" spans="8:12">
      <c r="H336" t="s">
        <v>380</v>
      </c>
      <c r="I336" t="s">
        <v>214</v>
      </c>
      <c r="J336">
        <v>4974</v>
      </c>
      <c r="K336">
        <v>4020</v>
      </c>
      <c r="L336">
        <v>2533</v>
      </c>
    </row>
    <row r="337" spans="8:12">
      <c r="H337" t="s">
        <v>380</v>
      </c>
      <c r="I337" t="s">
        <v>215</v>
      </c>
      <c r="J337">
        <v>5360</v>
      </c>
      <c r="K337">
        <v>4098</v>
      </c>
      <c r="L337">
        <v>2543</v>
      </c>
    </row>
    <row r="338" spans="8:12">
      <c r="H338" t="s">
        <v>380</v>
      </c>
      <c r="I338" t="s">
        <v>29</v>
      </c>
      <c r="J338">
        <v>5025</v>
      </c>
      <c r="K338">
        <v>4475</v>
      </c>
      <c r="L338">
        <v>2547</v>
      </c>
    </row>
    <row r="339" spans="8:12">
      <c r="H339" t="s">
        <v>380</v>
      </c>
      <c r="I339" t="s">
        <v>216</v>
      </c>
      <c r="J339">
        <v>4500</v>
      </c>
      <c r="K339">
        <v>5072</v>
      </c>
      <c r="L339">
        <v>2549</v>
      </c>
    </row>
    <row r="340" spans="8:12">
      <c r="H340" t="s">
        <v>380</v>
      </c>
      <c r="I340" t="s">
        <v>217</v>
      </c>
      <c r="J340">
        <v>4443</v>
      </c>
      <c r="K340">
        <v>5485</v>
      </c>
      <c r="L340">
        <v>2559</v>
      </c>
    </row>
    <row r="341" spans="8:12">
      <c r="H341" t="s">
        <v>380</v>
      </c>
      <c r="I341" t="s">
        <v>218</v>
      </c>
      <c r="J341">
        <v>4310</v>
      </c>
      <c r="K341">
        <v>5341</v>
      </c>
      <c r="L341">
        <v>2551</v>
      </c>
    </row>
    <row r="342" spans="8:12">
      <c r="H342" t="s">
        <v>380</v>
      </c>
      <c r="I342" t="s">
        <v>30</v>
      </c>
      <c r="J342">
        <v>3945</v>
      </c>
      <c r="K342">
        <v>5486</v>
      </c>
      <c r="L342">
        <v>2557</v>
      </c>
    </row>
    <row r="343" spans="8:12">
      <c r="H343" t="s">
        <v>380</v>
      </c>
      <c r="I343" t="s">
        <v>219</v>
      </c>
      <c r="J343">
        <v>4203</v>
      </c>
      <c r="K343">
        <v>5676</v>
      </c>
      <c r="L343">
        <v>2561</v>
      </c>
    </row>
    <row r="344" spans="8:12">
      <c r="H344" t="s">
        <v>380</v>
      </c>
      <c r="I344" t="s">
        <v>220</v>
      </c>
      <c r="J344">
        <v>4147</v>
      </c>
      <c r="K344">
        <v>5247</v>
      </c>
      <c r="L344">
        <v>2549</v>
      </c>
    </row>
    <row r="345" spans="8:12">
      <c r="H345" t="s">
        <v>380</v>
      </c>
      <c r="I345" t="s">
        <v>221</v>
      </c>
      <c r="J345">
        <v>4590</v>
      </c>
      <c r="K345">
        <v>4992</v>
      </c>
      <c r="L345">
        <v>2547</v>
      </c>
    </row>
    <row r="346" spans="8:12">
      <c r="H346" t="s">
        <v>380</v>
      </c>
      <c r="I346" t="s">
        <v>31</v>
      </c>
      <c r="J346">
        <v>3867</v>
      </c>
      <c r="K346">
        <v>5126</v>
      </c>
      <c r="L346">
        <v>2545</v>
      </c>
    </row>
    <row r="347" spans="8:12">
      <c r="H347" t="s">
        <v>380</v>
      </c>
      <c r="I347" t="s">
        <v>222</v>
      </c>
      <c r="J347">
        <v>4944</v>
      </c>
      <c r="K347">
        <v>5281</v>
      </c>
      <c r="L347">
        <v>2559</v>
      </c>
    </row>
    <row r="348" spans="8:12">
      <c r="H348" t="s">
        <v>380</v>
      </c>
      <c r="I348" t="s">
        <v>223</v>
      </c>
      <c r="J348">
        <v>4840</v>
      </c>
      <c r="K348">
        <v>5048</v>
      </c>
      <c r="L348">
        <v>2550</v>
      </c>
    </row>
    <row r="349" spans="8:12">
      <c r="H349" t="s">
        <v>380</v>
      </c>
      <c r="I349" t="s">
        <v>224</v>
      </c>
      <c r="J349">
        <v>4833</v>
      </c>
      <c r="K349">
        <v>4897</v>
      </c>
      <c r="L349">
        <v>2561</v>
      </c>
    </row>
    <row r="350" spans="8:12">
      <c r="H350" t="s">
        <v>380</v>
      </c>
      <c r="I350" t="s">
        <v>32</v>
      </c>
      <c r="J350">
        <v>4522</v>
      </c>
      <c r="K350">
        <v>4963</v>
      </c>
      <c r="L350">
        <v>2551</v>
      </c>
    </row>
    <row r="351" spans="8:12">
      <c r="H351" t="s">
        <v>380</v>
      </c>
      <c r="I351" t="s">
        <v>225</v>
      </c>
      <c r="J351">
        <v>4318</v>
      </c>
      <c r="K351">
        <v>5360</v>
      </c>
      <c r="L351">
        <v>2561</v>
      </c>
    </row>
    <row r="352" spans="8:12">
      <c r="H352" t="s">
        <v>380</v>
      </c>
      <c r="I352" t="s">
        <v>226</v>
      </c>
      <c r="J352">
        <v>4623</v>
      </c>
      <c r="K352">
        <v>5045</v>
      </c>
      <c r="L352">
        <v>2545</v>
      </c>
    </row>
    <row r="353" spans="8:12">
      <c r="H353" t="s">
        <v>380</v>
      </c>
      <c r="I353" t="s">
        <v>227</v>
      </c>
      <c r="J353">
        <v>4450</v>
      </c>
      <c r="K353">
        <v>5204</v>
      </c>
      <c r="L353">
        <v>2547</v>
      </c>
    </row>
    <row r="354" spans="8:12">
      <c r="H354" t="s">
        <v>380</v>
      </c>
      <c r="I354" t="s">
        <v>33</v>
      </c>
      <c r="J354">
        <v>4572</v>
      </c>
      <c r="K354">
        <v>9632</v>
      </c>
      <c r="L354">
        <v>3945</v>
      </c>
    </row>
    <row r="355" spans="8:12">
      <c r="H355" t="s">
        <v>380</v>
      </c>
      <c r="I355" t="s">
        <v>228</v>
      </c>
      <c r="J355">
        <v>4083</v>
      </c>
      <c r="K355">
        <v>8988</v>
      </c>
      <c r="L355">
        <v>4080</v>
      </c>
    </row>
    <row r="356" spans="8:12">
      <c r="H356" t="s">
        <v>380</v>
      </c>
      <c r="I356" t="s">
        <v>229</v>
      </c>
      <c r="J356">
        <v>4307</v>
      </c>
      <c r="K356">
        <v>8554</v>
      </c>
      <c r="L356">
        <v>4054</v>
      </c>
    </row>
    <row r="357" spans="8:12">
      <c r="H357" t="s">
        <v>380</v>
      </c>
      <c r="I357" t="s">
        <v>230</v>
      </c>
      <c r="J357">
        <v>4448</v>
      </c>
      <c r="K357">
        <v>8205</v>
      </c>
      <c r="L357">
        <v>4018</v>
      </c>
    </row>
    <row r="358" spans="8:12">
      <c r="H358" t="s">
        <v>380</v>
      </c>
      <c r="I358" t="s">
        <v>34</v>
      </c>
      <c r="J358">
        <v>5012</v>
      </c>
      <c r="K358">
        <v>11923</v>
      </c>
      <c r="L358">
        <v>5051</v>
      </c>
    </row>
    <row r="359" spans="8:12">
      <c r="H359" t="s">
        <v>380</v>
      </c>
      <c r="I359" t="s">
        <v>231</v>
      </c>
      <c r="J359">
        <v>4913</v>
      </c>
      <c r="K359">
        <v>13569</v>
      </c>
      <c r="L359">
        <v>5974</v>
      </c>
    </row>
    <row r="360" spans="8:12">
      <c r="H360" t="s">
        <v>380</v>
      </c>
      <c r="I360" t="s">
        <v>232</v>
      </c>
      <c r="J360">
        <v>4158</v>
      </c>
      <c r="K360">
        <v>15624</v>
      </c>
      <c r="L360">
        <v>6803</v>
      </c>
    </row>
    <row r="361" spans="8:12">
      <c r="H361" t="s">
        <v>380</v>
      </c>
      <c r="I361" t="s">
        <v>233</v>
      </c>
      <c r="J361">
        <v>4285</v>
      </c>
      <c r="K361">
        <v>18058</v>
      </c>
      <c r="L361">
        <v>7913</v>
      </c>
    </row>
    <row r="362" spans="8:12">
      <c r="H362" t="s">
        <v>380</v>
      </c>
      <c r="I362" t="s">
        <v>35</v>
      </c>
      <c r="J362">
        <v>4135</v>
      </c>
      <c r="K362">
        <v>18507</v>
      </c>
      <c r="L362">
        <v>8071</v>
      </c>
    </row>
    <row r="363" spans="8:12">
      <c r="H363" t="s">
        <v>380</v>
      </c>
      <c r="I363" t="s">
        <v>234</v>
      </c>
      <c r="J363">
        <v>4858</v>
      </c>
      <c r="K363">
        <v>19300</v>
      </c>
      <c r="L363">
        <v>8020</v>
      </c>
    </row>
    <row r="364" spans="8:12">
      <c r="H364" t="s">
        <v>380</v>
      </c>
      <c r="I364" t="s">
        <v>235</v>
      </c>
      <c r="J364">
        <v>4431</v>
      </c>
      <c r="K364">
        <v>19171</v>
      </c>
      <c r="L364">
        <v>8077</v>
      </c>
    </row>
    <row r="365" spans="8:12">
      <c r="H365" t="s">
        <v>380</v>
      </c>
      <c r="I365" t="s">
        <v>236</v>
      </c>
      <c r="J365">
        <v>4857</v>
      </c>
      <c r="K365">
        <v>18705</v>
      </c>
      <c r="L365">
        <v>8073</v>
      </c>
    </row>
    <row r="366" spans="8:12">
      <c r="H366" t="s">
        <v>380</v>
      </c>
      <c r="I366" t="s">
        <v>36</v>
      </c>
      <c r="J366">
        <v>4656</v>
      </c>
      <c r="K366">
        <v>18693</v>
      </c>
      <c r="L366">
        <v>8057</v>
      </c>
    </row>
    <row r="367" spans="8:12">
      <c r="H367" t="s">
        <v>380</v>
      </c>
      <c r="I367" t="s">
        <v>237</v>
      </c>
      <c r="J367">
        <v>4508</v>
      </c>
      <c r="K367">
        <v>19101</v>
      </c>
      <c r="L367">
        <v>8062</v>
      </c>
    </row>
    <row r="368" spans="8:12">
      <c r="H368" t="s">
        <v>380</v>
      </c>
      <c r="I368" t="s">
        <v>238</v>
      </c>
      <c r="J368">
        <v>5156</v>
      </c>
      <c r="K368">
        <v>19040</v>
      </c>
      <c r="L368">
        <v>8067</v>
      </c>
    </row>
    <row r="369" spans="8:12">
      <c r="H369" t="s">
        <v>380</v>
      </c>
      <c r="I369" t="s">
        <v>239</v>
      </c>
      <c r="J369">
        <v>4865</v>
      </c>
      <c r="K369">
        <v>18109</v>
      </c>
      <c r="L369">
        <v>8048</v>
      </c>
    </row>
    <row r="370" spans="8:12">
      <c r="H370" t="s">
        <v>380</v>
      </c>
      <c r="I370" t="s">
        <v>37</v>
      </c>
      <c r="J370">
        <v>4780</v>
      </c>
      <c r="K370">
        <v>18631</v>
      </c>
      <c r="L370">
        <v>8058</v>
      </c>
    </row>
    <row r="371" spans="8:12">
      <c r="H371" t="s">
        <v>380</v>
      </c>
      <c r="I371" t="s">
        <v>240</v>
      </c>
      <c r="J371">
        <v>5638</v>
      </c>
      <c r="K371">
        <v>17772</v>
      </c>
      <c r="L371">
        <v>8060</v>
      </c>
    </row>
    <row r="372" spans="8:12">
      <c r="H372" t="s">
        <v>380</v>
      </c>
      <c r="I372" t="s">
        <v>241</v>
      </c>
      <c r="J372">
        <v>8795</v>
      </c>
      <c r="K372">
        <v>15272</v>
      </c>
      <c r="L372">
        <v>8026</v>
      </c>
    </row>
    <row r="373" spans="8:12">
      <c r="H373" t="s">
        <v>380</v>
      </c>
      <c r="I373" t="s">
        <v>242</v>
      </c>
      <c r="J373">
        <v>9652</v>
      </c>
      <c r="K373">
        <v>13908</v>
      </c>
      <c r="L373">
        <v>8070</v>
      </c>
    </row>
    <row r="374" spans="8:12">
      <c r="H374" t="s">
        <v>380</v>
      </c>
      <c r="I374" t="s">
        <v>38</v>
      </c>
      <c r="J374">
        <v>10035</v>
      </c>
      <c r="K374">
        <v>13265</v>
      </c>
      <c r="L374">
        <v>8055</v>
      </c>
    </row>
    <row r="375" spans="8:12">
      <c r="H375" t="s">
        <v>380</v>
      </c>
      <c r="I375" t="s">
        <v>243</v>
      </c>
      <c r="J375">
        <v>13075</v>
      </c>
      <c r="K375">
        <v>11254</v>
      </c>
      <c r="L375">
        <v>8084</v>
      </c>
    </row>
    <row r="376" spans="8:12">
      <c r="H376" t="s">
        <v>380</v>
      </c>
      <c r="I376" t="s">
        <v>244</v>
      </c>
      <c r="J376">
        <v>13892</v>
      </c>
      <c r="K376">
        <v>10181</v>
      </c>
      <c r="L376">
        <v>8062</v>
      </c>
    </row>
    <row r="377" spans="8:12">
      <c r="H377" t="s">
        <v>380</v>
      </c>
      <c r="I377" t="s">
        <v>245</v>
      </c>
      <c r="J377">
        <v>12747</v>
      </c>
      <c r="K377">
        <v>10982</v>
      </c>
      <c r="L377">
        <v>8054</v>
      </c>
    </row>
    <row r="378" spans="8:12">
      <c r="H378" t="s">
        <v>380</v>
      </c>
      <c r="I378" t="s">
        <v>39</v>
      </c>
      <c r="J378">
        <v>11361</v>
      </c>
      <c r="K378">
        <v>12196</v>
      </c>
      <c r="L378">
        <v>8058</v>
      </c>
    </row>
    <row r="379" spans="8:12">
      <c r="H379" t="s">
        <v>380</v>
      </c>
      <c r="I379" t="s">
        <v>246</v>
      </c>
      <c r="J379">
        <v>9427</v>
      </c>
      <c r="K379">
        <v>14790</v>
      </c>
      <c r="L379">
        <v>7847</v>
      </c>
    </row>
    <row r="380" spans="8:12">
      <c r="H380" t="s">
        <v>380</v>
      </c>
      <c r="I380" t="s">
        <v>247</v>
      </c>
      <c r="J380">
        <v>6442</v>
      </c>
      <c r="K380">
        <v>14270</v>
      </c>
      <c r="L380">
        <v>6587</v>
      </c>
    </row>
    <row r="381" spans="8:12">
      <c r="H381" t="s">
        <v>380</v>
      </c>
      <c r="I381" t="s">
        <v>248</v>
      </c>
      <c r="J381">
        <v>5290</v>
      </c>
      <c r="K381">
        <v>13437</v>
      </c>
      <c r="L381">
        <v>5964</v>
      </c>
    </row>
    <row r="382" spans="8:12">
      <c r="H382" t="s">
        <v>380</v>
      </c>
      <c r="I382" t="s">
        <v>40</v>
      </c>
      <c r="J382">
        <v>3925</v>
      </c>
      <c r="K382">
        <v>11882</v>
      </c>
      <c r="L382">
        <v>4941</v>
      </c>
    </row>
    <row r="383" spans="8:12">
      <c r="H383" t="s">
        <v>380</v>
      </c>
      <c r="I383" t="s">
        <v>249</v>
      </c>
      <c r="J383">
        <v>2847</v>
      </c>
      <c r="K383">
        <v>10451</v>
      </c>
      <c r="L383">
        <v>4040</v>
      </c>
    </row>
    <row r="384" spans="8:12">
      <c r="H384" t="s">
        <v>380</v>
      </c>
      <c r="I384" t="s">
        <v>250</v>
      </c>
      <c r="J384">
        <v>2551</v>
      </c>
      <c r="K384">
        <v>5470</v>
      </c>
      <c r="L384">
        <v>2063</v>
      </c>
    </row>
    <row r="385" spans="8:12">
      <c r="H385" t="s">
        <v>380</v>
      </c>
      <c r="I385" t="s">
        <v>251</v>
      </c>
      <c r="J385">
        <v>3817</v>
      </c>
      <c r="K385">
        <v>4697</v>
      </c>
      <c r="L385">
        <v>2054</v>
      </c>
    </row>
    <row r="386" spans="8:12">
      <c r="H386" t="s">
        <v>381</v>
      </c>
      <c r="I386" t="s">
        <v>17</v>
      </c>
      <c r="J386">
        <v>3288</v>
      </c>
      <c r="K386">
        <v>4628</v>
      </c>
      <c r="L386">
        <v>2056</v>
      </c>
    </row>
    <row r="387" spans="8:12">
      <c r="H387" t="s">
        <v>381</v>
      </c>
      <c r="I387" t="s">
        <v>180</v>
      </c>
      <c r="J387">
        <v>2763</v>
      </c>
      <c r="K387">
        <v>5727</v>
      </c>
      <c r="L387">
        <v>2061</v>
      </c>
    </row>
    <row r="388" spans="8:12">
      <c r="H388" t="s">
        <v>381</v>
      </c>
      <c r="I388" t="s">
        <v>181</v>
      </c>
      <c r="J388">
        <v>2231</v>
      </c>
      <c r="K388">
        <v>6025</v>
      </c>
      <c r="L388">
        <v>2052</v>
      </c>
    </row>
    <row r="389" spans="8:12">
      <c r="H389" t="s">
        <v>381</v>
      </c>
      <c r="I389" t="s">
        <v>182</v>
      </c>
      <c r="J389">
        <v>1721</v>
      </c>
      <c r="K389">
        <v>6952</v>
      </c>
      <c r="L389">
        <v>2059</v>
      </c>
    </row>
    <row r="390" spans="8:12">
      <c r="H390" t="s">
        <v>381</v>
      </c>
      <c r="I390" t="s">
        <v>18</v>
      </c>
      <c r="J390">
        <v>1711</v>
      </c>
      <c r="K390">
        <v>6291</v>
      </c>
      <c r="L390">
        <v>2050</v>
      </c>
    </row>
    <row r="391" spans="8:12">
      <c r="H391" t="s">
        <v>381</v>
      </c>
      <c r="I391" t="s">
        <v>183</v>
      </c>
      <c r="J391">
        <v>1733</v>
      </c>
      <c r="K391">
        <v>6522</v>
      </c>
      <c r="L391">
        <v>2062</v>
      </c>
    </row>
    <row r="392" spans="8:12">
      <c r="H392" t="s">
        <v>381</v>
      </c>
      <c r="I392" t="s">
        <v>184</v>
      </c>
      <c r="J392">
        <v>1928</v>
      </c>
      <c r="K392">
        <v>7053</v>
      </c>
      <c r="L392">
        <v>2066</v>
      </c>
    </row>
    <row r="393" spans="8:12">
      <c r="H393" t="s">
        <v>381</v>
      </c>
      <c r="I393" t="s">
        <v>185</v>
      </c>
      <c r="J393">
        <v>1640</v>
      </c>
      <c r="K393">
        <v>6741</v>
      </c>
      <c r="L393">
        <v>2064</v>
      </c>
    </row>
    <row r="394" spans="8:12">
      <c r="H394" t="s">
        <v>381</v>
      </c>
      <c r="I394" t="s">
        <v>19</v>
      </c>
      <c r="J394">
        <v>1820</v>
      </c>
      <c r="K394">
        <v>7126</v>
      </c>
      <c r="L394">
        <v>2067</v>
      </c>
    </row>
    <row r="395" spans="8:12">
      <c r="H395" t="s">
        <v>381</v>
      </c>
      <c r="I395" t="s">
        <v>186</v>
      </c>
      <c r="J395">
        <v>1638</v>
      </c>
      <c r="K395">
        <v>6716</v>
      </c>
      <c r="L395">
        <v>2049</v>
      </c>
    </row>
    <row r="396" spans="8:12">
      <c r="H396" t="s">
        <v>381</v>
      </c>
      <c r="I396" t="s">
        <v>187</v>
      </c>
      <c r="J396">
        <v>1999</v>
      </c>
      <c r="K396">
        <v>6342</v>
      </c>
      <c r="L396">
        <v>2060</v>
      </c>
    </row>
    <row r="397" spans="8:12">
      <c r="H397" t="s">
        <v>381</v>
      </c>
      <c r="I397" t="s">
        <v>188</v>
      </c>
      <c r="J397">
        <v>2104</v>
      </c>
      <c r="K397">
        <v>6426</v>
      </c>
      <c r="L397">
        <v>2054</v>
      </c>
    </row>
    <row r="398" spans="8:12">
      <c r="H398" t="s">
        <v>381</v>
      </c>
      <c r="I398" t="s">
        <v>20</v>
      </c>
      <c r="J398">
        <v>2080</v>
      </c>
      <c r="K398">
        <v>5779</v>
      </c>
      <c r="L398">
        <v>2103</v>
      </c>
    </row>
    <row r="399" spans="8:12">
      <c r="H399" t="s">
        <v>381</v>
      </c>
      <c r="I399" t="s">
        <v>189</v>
      </c>
      <c r="J399">
        <v>2341</v>
      </c>
      <c r="K399">
        <v>6666</v>
      </c>
      <c r="L399">
        <v>2553</v>
      </c>
    </row>
    <row r="400" spans="8:12">
      <c r="H400" t="s">
        <v>381</v>
      </c>
      <c r="I400" t="s">
        <v>190</v>
      </c>
      <c r="J400">
        <v>6508</v>
      </c>
      <c r="K400">
        <v>3182</v>
      </c>
      <c r="L400">
        <v>2558</v>
      </c>
    </row>
    <row r="401" spans="8:12">
      <c r="H401" t="s">
        <v>381</v>
      </c>
      <c r="I401" t="s">
        <v>191</v>
      </c>
      <c r="J401">
        <v>9090</v>
      </c>
      <c r="K401">
        <v>20</v>
      </c>
      <c r="L401">
        <v>2552</v>
      </c>
    </row>
    <row r="402" spans="8:12">
      <c r="H402" t="s">
        <v>381</v>
      </c>
      <c r="I402" t="s">
        <v>21</v>
      </c>
      <c r="J402">
        <v>9792</v>
      </c>
      <c r="K402">
        <v>208</v>
      </c>
      <c r="L402">
        <v>3320</v>
      </c>
    </row>
    <row r="403" spans="8:12">
      <c r="H403" t="s">
        <v>381</v>
      </c>
      <c r="I403" t="s">
        <v>192</v>
      </c>
      <c r="J403">
        <v>10023</v>
      </c>
      <c r="K403">
        <v>2842</v>
      </c>
      <c r="L403">
        <v>3589</v>
      </c>
    </row>
    <row r="404" spans="8:12">
      <c r="H404" t="s">
        <v>381</v>
      </c>
      <c r="I404" t="s">
        <v>193</v>
      </c>
      <c r="J404">
        <v>11516</v>
      </c>
      <c r="K404">
        <v>75</v>
      </c>
      <c r="L404">
        <v>3559</v>
      </c>
    </row>
    <row r="405" spans="8:12">
      <c r="H405" t="s">
        <v>381</v>
      </c>
      <c r="I405" t="s">
        <v>194</v>
      </c>
      <c r="J405">
        <v>11253</v>
      </c>
      <c r="K405">
        <v>28</v>
      </c>
      <c r="L405">
        <v>3538</v>
      </c>
    </row>
    <row r="406" spans="8:12">
      <c r="H406" t="s">
        <v>381</v>
      </c>
      <c r="I406" t="s">
        <v>22</v>
      </c>
      <c r="J406">
        <v>11947</v>
      </c>
      <c r="K406">
        <v>94</v>
      </c>
      <c r="L406">
        <v>3556</v>
      </c>
    </row>
    <row r="407" spans="8:12">
      <c r="H407" t="s">
        <v>381</v>
      </c>
      <c r="I407" t="s">
        <v>195</v>
      </c>
      <c r="J407">
        <v>13948</v>
      </c>
      <c r="K407">
        <v>2094</v>
      </c>
      <c r="L407">
        <v>5112</v>
      </c>
    </row>
    <row r="408" spans="8:12">
      <c r="H408" t="s">
        <v>381</v>
      </c>
      <c r="I408" t="s">
        <v>196</v>
      </c>
      <c r="J408">
        <v>15611</v>
      </c>
      <c r="K408">
        <v>92</v>
      </c>
      <c r="L408">
        <v>5040</v>
      </c>
    </row>
    <row r="409" spans="8:12">
      <c r="H409" t="s">
        <v>381</v>
      </c>
      <c r="I409" t="s">
        <v>197</v>
      </c>
      <c r="J409">
        <v>13805</v>
      </c>
      <c r="K409">
        <v>2178</v>
      </c>
      <c r="L409">
        <v>5072</v>
      </c>
    </row>
    <row r="410" spans="8:12">
      <c r="H410" t="s">
        <v>381</v>
      </c>
      <c r="I410" t="s">
        <v>23</v>
      </c>
      <c r="J410">
        <v>13552</v>
      </c>
      <c r="K410">
        <v>7673</v>
      </c>
      <c r="L410">
        <v>6639</v>
      </c>
    </row>
    <row r="411" spans="8:12">
      <c r="H411" t="s">
        <v>381</v>
      </c>
      <c r="I411" t="s">
        <v>198</v>
      </c>
      <c r="J411">
        <v>10853</v>
      </c>
      <c r="K411">
        <v>9940</v>
      </c>
      <c r="L411">
        <v>7422</v>
      </c>
    </row>
    <row r="412" spans="8:12">
      <c r="H412" t="s">
        <v>381</v>
      </c>
      <c r="I412" t="s">
        <v>199</v>
      </c>
      <c r="J412">
        <v>11147</v>
      </c>
      <c r="K412">
        <v>11635</v>
      </c>
      <c r="L412">
        <v>8047</v>
      </c>
    </row>
    <row r="413" spans="8:12">
      <c r="H413" t="s">
        <v>381</v>
      </c>
      <c r="I413" t="s">
        <v>200</v>
      </c>
      <c r="J413">
        <v>10436</v>
      </c>
      <c r="K413">
        <v>13473</v>
      </c>
      <c r="L413">
        <v>8055</v>
      </c>
    </row>
    <row r="414" spans="8:12">
      <c r="H414" t="s">
        <v>381</v>
      </c>
      <c r="I414" t="s">
        <v>24</v>
      </c>
      <c r="J414">
        <v>10204</v>
      </c>
      <c r="K414">
        <v>13066</v>
      </c>
      <c r="L414">
        <v>8064</v>
      </c>
    </row>
    <row r="415" spans="8:12">
      <c r="H415" t="s">
        <v>381</v>
      </c>
      <c r="I415" t="s">
        <v>201</v>
      </c>
      <c r="J415">
        <v>9562</v>
      </c>
      <c r="K415">
        <v>13121</v>
      </c>
      <c r="L415">
        <v>7413</v>
      </c>
    </row>
    <row r="416" spans="8:12">
      <c r="H416" t="s">
        <v>381</v>
      </c>
      <c r="I416" t="s">
        <v>202</v>
      </c>
      <c r="J416">
        <v>9726</v>
      </c>
      <c r="K416">
        <v>11820</v>
      </c>
      <c r="L416">
        <v>6905</v>
      </c>
    </row>
    <row r="417" spans="8:12">
      <c r="H417" t="s">
        <v>381</v>
      </c>
      <c r="I417" t="s">
        <v>203</v>
      </c>
      <c r="J417">
        <v>9806</v>
      </c>
      <c r="K417">
        <v>11163</v>
      </c>
      <c r="L417">
        <v>7074</v>
      </c>
    </row>
    <row r="418" spans="8:12">
      <c r="H418" t="s">
        <v>381</v>
      </c>
      <c r="I418" t="s">
        <v>25</v>
      </c>
      <c r="J418">
        <v>7722</v>
      </c>
      <c r="K418">
        <v>10597</v>
      </c>
      <c r="L418">
        <v>5961</v>
      </c>
    </row>
    <row r="419" spans="8:12">
      <c r="H419" t="s">
        <v>381</v>
      </c>
      <c r="I419" t="s">
        <v>204</v>
      </c>
      <c r="J419">
        <v>9241</v>
      </c>
      <c r="K419">
        <v>7098</v>
      </c>
      <c r="L419">
        <v>5075</v>
      </c>
    </row>
    <row r="420" spans="8:12">
      <c r="H420" t="s">
        <v>381</v>
      </c>
      <c r="I420" t="s">
        <v>205</v>
      </c>
      <c r="J420">
        <v>8401</v>
      </c>
      <c r="K420">
        <v>7230</v>
      </c>
      <c r="L420">
        <v>5061</v>
      </c>
    </row>
    <row r="421" spans="8:12">
      <c r="H421" t="s">
        <v>381</v>
      </c>
      <c r="I421" t="s">
        <v>206</v>
      </c>
      <c r="J421">
        <v>7712</v>
      </c>
      <c r="K421">
        <v>8431</v>
      </c>
      <c r="L421">
        <v>5046</v>
      </c>
    </row>
    <row r="422" spans="8:12">
      <c r="H422" t="s">
        <v>381</v>
      </c>
      <c r="I422" t="s">
        <v>26</v>
      </c>
      <c r="J422">
        <v>6897</v>
      </c>
      <c r="K422">
        <v>5307</v>
      </c>
      <c r="L422">
        <v>4057</v>
      </c>
    </row>
    <row r="423" spans="8:12">
      <c r="H423" t="s">
        <v>381</v>
      </c>
      <c r="I423" t="s">
        <v>207</v>
      </c>
      <c r="J423">
        <v>6732</v>
      </c>
      <c r="K423">
        <v>5287</v>
      </c>
      <c r="L423">
        <v>4024</v>
      </c>
    </row>
    <row r="424" spans="8:12">
      <c r="H424" t="s">
        <v>381</v>
      </c>
      <c r="I424" t="s">
        <v>208</v>
      </c>
      <c r="J424">
        <v>6719</v>
      </c>
      <c r="K424">
        <v>6160</v>
      </c>
      <c r="L424">
        <v>4056</v>
      </c>
    </row>
    <row r="425" spans="8:12">
      <c r="H425" t="s">
        <v>381</v>
      </c>
      <c r="I425" t="s">
        <v>209</v>
      </c>
      <c r="J425">
        <v>7286</v>
      </c>
      <c r="K425">
        <v>5716</v>
      </c>
      <c r="L425">
        <v>4051</v>
      </c>
    </row>
    <row r="426" spans="8:12">
      <c r="H426" t="s">
        <v>381</v>
      </c>
      <c r="I426" t="s">
        <v>27</v>
      </c>
      <c r="J426">
        <v>8048</v>
      </c>
      <c r="K426">
        <v>2352</v>
      </c>
      <c r="L426">
        <v>2879</v>
      </c>
    </row>
    <row r="427" spans="8:12">
      <c r="H427" t="s">
        <v>381</v>
      </c>
      <c r="I427" t="s">
        <v>210</v>
      </c>
      <c r="J427">
        <v>9581</v>
      </c>
      <c r="K427">
        <v>27</v>
      </c>
      <c r="L427">
        <v>2563</v>
      </c>
    </row>
    <row r="428" spans="8:12">
      <c r="H428" t="s">
        <v>381</v>
      </c>
      <c r="I428" t="s">
        <v>211</v>
      </c>
      <c r="J428">
        <v>9332</v>
      </c>
      <c r="K428">
        <v>24</v>
      </c>
      <c r="L428">
        <v>2553</v>
      </c>
    </row>
    <row r="429" spans="8:12">
      <c r="H429" t="s">
        <v>381</v>
      </c>
      <c r="I429" t="s">
        <v>212</v>
      </c>
      <c r="J429">
        <v>9485</v>
      </c>
      <c r="K429">
        <v>96</v>
      </c>
      <c r="L429">
        <v>2559</v>
      </c>
    </row>
    <row r="430" spans="8:12">
      <c r="H430" t="s">
        <v>381</v>
      </c>
      <c r="I430" t="s">
        <v>28</v>
      </c>
      <c r="J430">
        <v>9558</v>
      </c>
      <c r="K430">
        <v>73</v>
      </c>
      <c r="L430">
        <v>2567</v>
      </c>
    </row>
    <row r="431" spans="8:12">
      <c r="H431" t="s">
        <v>381</v>
      </c>
      <c r="I431" t="s">
        <v>213</v>
      </c>
      <c r="J431">
        <v>9481</v>
      </c>
      <c r="K431">
        <v>85</v>
      </c>
      <c r="L431">
        <v>2559</v>
      </c>
    </row>
    <row r="432" spans="8:12">
      <c r="H432" t="s">
        <v>381</v>
      </c>
      <c r="I432" t="s">
        <v>214</v>
      </c>
      <c r="J432">
        <v>9228</v>
      </c>
      <c r="K432">
        <v>25</v>
      </c>
      <c r="L432">
        <v>2560</v>
      </c>
    </row>
    <row r="433" spans="8:12">
      <c r="H433" t="s">
        <v>381</v>
      </c>
      <c r="I433" t="s">
        <v>215</v>
      </c>
      <c r="J433">
        <v>9613</v>
      </c>
      <c r="K433">
        <v>182</v>
      </c>
      <c r="L433">
        <v>2551</v>
      </c>
    </row>
    <row r="434" spans="8:12">
      <c r="H434" t="s">
        <v>381</v>
      </c>
      <c r="I434" t="s">
        <v>29</v>
      </c>
      <c r="J434">
        <v>9583</v>
      </c>
      <c r="K434">
        <v>111</v>
      </c>
      <c r="L434">
        <v>2562</v>
      </c>
    </row>
    <row r="435" spans="8:12">
      <c r="H435" t="s">
        <v>381</v>
      </c>
      <c r="I435" t="s">
        <v>216</v>
      </c>
      <c r="J435">
        <v>9497</v>
      </c>
      <c r="K435">
        <v>25</v>
      </c>
      <c r="L435">
        <v>2562</v>
      </c>
    </row>
    <row r="436" spans="8:12">
      <c r="H436" t="s">
        <v>381</v>
      </c>
      <c r="I436" t="s">
        <v>217</v>
      </c>
      <c r="J436">
        <v>9590</v>
      </c>
      <c r="K436">
        <v>257</v>
      </c>
      <c r="L436">
        <v>2555</v>
      </c>
    </row>
    <row r="437" spans="8:12">
      <c r="H437" t="s">
        <v>381</v>
      </c>
      <c r="I437" t="s">
        <v>218</v>
      </c>
      <c r="J437">
        <v>9449</v>
      </c>
      <c r="K437">
        <v>33</v>
      </c>
      <c r="L437">
        <v>2560</v>
      </c>
    </row>
    <row r="438" spans="8:12">
      <c r="H438" t="s">
        <v>381</v>
      </c>
      <c r="I438" t="s">
        <v>30</v>
      </c>
      <c r="J438">
        <v>9583</v>
      </c>
      <c r="K438">
        <v>174</v>
      </c>
      <c r="L438">
        <v>2556</v>
      </c>
    </row>
    <row r="439" spans="8:12">
      <c r="H439" t="s">
        <v>381</v>
      </c>
      <c r="I439" t="s">
        <v>219</v>
      </c>
      <c r="J439">
        <v>9446</v>
      </c>
      <c r="K439">
        <v>28</v>
      </c>
      <c r="L439">
        <v>2559</v>
      </c>
    </row>
    <row r="440" spans="8:12">
      <c r="H440" t="s">
        <v>381</v>
      </c>
      <c r="I440" t="s">
        <v>220</v>
      </c>
      <c r="J440">
        <v>9452</v>
      </c>
      <c r="K440">
        <v>88</v>
      </c>
      <c r="L440">
        <v>2568</v>
      </c>
    </row>
    <row r="441" spans="8:12">
      <c r="H441" t="s">
        <v>381</v>
      </c>
      <c r="I441" t="s">
        <v>221</v>
      </c>
      <c r="J441">
        <v>9561</v>
      </c>
      <c r="K441">
        <v>224</v>
      </c>
      <c r="L441">
        <v>2563</v>
      </c>
    </row>
    <row r="442" spans="8:12">
      <c r="H442" t="s">
        <v>381</v>
      </c>
      <c r="I442" t="s">
        <v>31</v>
      </c>
      <c r="J442">
        <v>9498</v>
      </c>
      <c r="K442">
        <v>70</v>
      </c>
      <c r="L442">
        <v>2555</v>
      </c>
    </row>
    <row r="443" spans="8:12">
      <c r="H443" t="s">
        <v>381</v>
      </c>
      <c r="I443" t="s">
        <v>222</v>
      </c>
      <c r="J443">
        <v>9584</v>
      </c>
      <c r="K443">
        <v>94</v>
      </c>
      <c r="L443">
        <v>2564</v>
      </c>
    </row>
    <row r="444" spans="8:12">
      <c r="H444" t="s">
        <v>381</v>
      </c>
      <c r="I444" t="s">
        <v>223</v>
      </c>
      <c r="J444">
        <v>9331</v>
      </c>
      <c r="K444">
        <v>39</v>
      </c>
      <c r="L444">
        <v>2554</v>
      </c>
    </row>
    <row r="445" spans="8:12">
      <c r="H445" t="s">
        <v>381</v>
      </c>
      <c r="I445" t="s">
        <v>224</v>
      </c>
      <c r="J445">
        <v>9534</v>
      </c>
      <c r="K445">
        <v>28</v>
      </c>
      <c r="L445">
        <v>2554</v>
      </c>
    </row>
    <row r="446" spans="8:12">
      <c r="H446" t="s">
        <v>381</v>
      </c>
      <c r="I446" t="s">
        <v>32</v>
      </c>
      <c r="J446">
        <v>9528</v>
      </c>
      <c r="K446">
        <v>96</v>
      </c>
      <c r="L446">
        <v>2552</v>
      </c>
    </row>
    <row r="447" spans="8:12">
      <c r="H447" t="s">
        <v>381</v>
      </c>
      <c r="I447" t="s">
        <v>225</v>
      </c>
      <c r="J447">
        <v>9464</v>
      </c>
      <c r="K447">
        <v>68</v>
      </c>
      <c r="L447">
        <v>2559</v>
      </c>
    </row>
    <row r="448" spans="8:12">
      <c r="H448" t="s">
        <v>381</v>
      </c>
      <c r="I448" t="s">
        <v>226</v>
      </c>
      <c r="J448">
        <v>9356</v>
      </c>
      <c r="K448">
        <v>38</v>
      </c>
      <c r="L448">
        <v>2563</v>
      </c>
    </row>
    <row r="449" spans="8:12">
      <c r="H449" t="s">
        <v>381</v>
      </c>
      <c r="I449" t="s">
        <v>227</v>
      </c>
      <c r="J449">
        <v>9562</v>
      </c>
      <c r="K449">
        <v>108</v>
      </c>
      <c r="L449">
        <v>2565</v>
      </c>
    </row>
    <row r="450" spans="8:12">
      <c r="H450" t="s">
        <v>381</v>
      </c>
      <c r="I450" t="s">
        <v>33</v>
      </c>
      <c r="J450">
        <v>9497</v>
      </c>
      <c r="K450">
        <v>30</v>
      </c>
      <c r="L450">
        <v>3136</v>
      </c>
    </row>
    <row r="451" spans="8:12">
      <c r="H451" t="s">
        <v>381</v>
      </c>
      <c r="I451" t="s">
        <v>228</v>
      </c>
      <c r="J451">
        <v>13211</v>
      </c>
      <c r="K451">
        <v>80</v>
      </c>
      <c r="L451">
        <v>4048</v>
      </c>
    </row>
    <row r="452" spans="8:12">
      <c r="H452" t="s">
        <v>381</v>
      </c>
      <c r="I452" t="s">
        <v>229</v>
      </c>
      <c r="J452">
        <v>13101</v>
      </c>
      <c r="K452">
        <v>89</v>
      </c>
      <c r="L452">
        <v>4051</v>
      </c>
    </row>
    <row r="453" spans="8:12">
      <c r="H453" t="s">
        <v>381</v>
      </c>
      <c r="I453" t="s">
        <v>230</v>
      </c>
      <c r="J453">
        <v>13045</v>
      </c>
      <c r="K453">
        <v>79</v>
      </c>
      <c r="L453">
        <v>4067</v>
      </c>
    </row>
    <row r="454" spans="8:12">
      <c r="H454" t="s">
        <v>381</v>
      </c>
      <c r="I454" t="s">
        <v>34</v>
      </c>
      <c r="J454">
        <v>15244</v>
      </c>
      <c r="K454">
        <v>708</v>
      </c>
      <c r="L454">
        <v>4998</v>
      </c>
    </row>
    <row r="455" spans="8:12">
      <c r="H455" t="s">
        <v>381</v>
      </c>
      <c r="I455" t="s">
        <v>231</v>
      </c>
      <c r="J455">
        <v>13966</v>
      </c>
      <c r="K455">
        <v>1985</v>
      </c>
      <c r="L455">
        <v>5057</v>
      </c>
    </row>
    <row r="456" spans="8:12">
      <c r="H456" t="s">
        <v>381</v>
      </c>
      <c r="I456" t="s">
        <v>232</v>
      </c>
      <c r="J456">
        <v>14022</v>
      </c>
      <c r="K456">
        <v>1850</v>
      </c>
      <c r="L456">
        <v>5061</v>
      </c>
    </row>
    <row r="457" spans="8:12">
      <c r="H457" t="s">
        <v>381</v>
      </c>
      <c r="I457" t="s">
        <v>233</v>
      </c>
      <c r="J457">
        <v>11709</v>
      </c>
      <c r="K457">
        <v>5189</v>
      </c>
      <c r="L457">
        <v>5100</v>
      </c>
    </row>
    <row r="458" spans="8:12">
      <c r="H458" t="s">
        <v>381</v>
      </c>
      <c r="I458" t="s">
        <v>35</v>
      </c>
      <c r="J458">
        <v>12746</v>
      </c>
      <c r="K458">
        <v>6395</v>
      </c>
      <c r="L458">
        <v>6018</v>
      </c>
    </row>
    <row r="459" spans="8:12">
      <c r="H459" t="s">
        <v>381</v>
      </c>
      <c r="I459" t="s">
        <v>234</v>
      </c>
      <c r="J459">
        <v>11282</v>
      </c>
      <c r="K459">
        <v>7842</v>
      </c>
      <c r="L459">
        <v>6043</v>
      </c>
    </row>
    <row r="460" spans="8:12">
      <c r="H460" t="s">
        <v>381</v>
      </c>
      <c r="I460" t="s">
        <v>235</v>
      </c>
      <c r="J460">
        <v>11729</v>
      </c>
      <c r="K460">
        <v>7054</v>
      </c>
      <c r="L460">
        <v>6085</v>
      </c>
    </row>
    <row r="461" spans="8:12">
      <c r="H461" t="s">
        <v>381</v>
      </c>
      <c r="I461" t="s">
        <v>236</v>
      </c>
      <c r="J461">
        <v>11848</v>
      </c>
      <c r="K461">
        <v>6682</v>
      </c>
      <c r="L461">
        <v>6047</v>
      </c>
    </row>
    <row r="462" spans="8:12">
      <c r="H462" t="s">
        <v>381</v>
      </c>
      <c r="I462" t="s">
        <v>36</v>
      </c>
      <c r="J462">
        <v>12873</v>
      </c>
      <c r="K462">
        <v>8718</v>
      </c>
      <c r="L462">
        <v>7536</v>
      </c>
    </row>
    <row r="463" spans="8:12">
      <c r="H463" t="s">
        <v>381</v>
      </c>
      <c r="I463" t="s">
        <v>237</v>
      </c>
      <c r="J463">
        <v>13867</v>
      </c>
      <c r="K463">
        <v>9760</v>
      </c>
      <c r="L463">
        <v>8062</v>
      </c>
    </row>
    <row r="464" spans="8:12">
      <c r="H464" t="s">
        <v>381</v>
      </c>
      <c r="I464" t="s">
        <v>238</v>
      </c>
      <c r="J464">
        <v>13833</v>
      </c>
      <c r="K464">
        <v>9455</v>
      </c>
      <c r="L464">
        <v>8068</v>
      </c>
    </row>
    <row r="465" spans="8:12">
      <c r="H465" t="s">
        <v>381</v>
      </c>
      <c r="I465" t="s">
        <v>239</v>
      </c>
      <c r="J465">
        <v>14608</v>
      </c>
      <c r="K465">
        <v>9468</v>
      </c>
      <c r="L465">
        <v>8067</v>
      </c>
    </row>
    <row r="466" spans="8:12">
      <c r="H466" t="s">
        <v>381</v>
      </c>
      <c r="I466" t="s">
        <v>37</v>
      </c>
      <c r="J466">
        <v>14464</v>
      </c>
      <c r="K466">
        <v>9432</v>
      </c>
      <c r="L466">
        <v>8045</v>
      </c>
    </row>
    <row r="467" spans="8:12">
      <c r="H467" t="s">
        <v>381</v>
      </c>
      <c r="I467" t="s">
        <v>240</v>
      </c>
      <c r="J467">
        <v>16269</v>
      </c>
      <c r="K467">
        <v>8288</v>
      </c>
      <c r="L467">
        <v>8070</v>
      </c>
    </row>
    <row r="468" spans="8:12">
      <c r="H468" t="s">
        <v>381</v>
      </c>
      <c r="I468" t="s">
        <v>241</v>
      </c>
      <c r="J468">
        <v>16316</v>
      </c>
      <c r="K468">
        <v>7845</v>
      </c>
      <c r="L468">
        <v>8058</v>
      </c>
    </row>
    <row r="469" spans="8:12">
      <c r="H469" t="s">
        <v>381</v>
      </c>
      <c r="I469" t="s">
        <v>242</v>
      </c>
      <c r="J469">
        <v>15467</v>
      </c>
      <c r="K469">
        <v>5842</v>
      </c>
      <c r="L469">
        <v>7001</v>
      </c>
    </row>
    <row r="470" spans="8:12">
      <c r="H470" t="s">
        <v>381</v>
      </c>
      <c r="I470" t="s">
        <v>38</v>
      </c>
      <c r="J470">
        <v>16501</v>
      </c>
      <c r="K470">
        <v>2190</v>
      </c>
      <c r="L470">
        <v>6035</v>
      </c>
    </row>
    <row r="471" spans="8:12">
      <c r="H471" t="s">
        <v>381</v>
      </c>
      <c r="I471" t="s">
        <v>243</v>
      </c>
      <c r="J471">
        <v>15451</v>
      </c>
      <c r="K471">
        <v>2512</v>
      </c>
      <c r="L471">
        <v>5470</v>
      </c>
    </row>
    <row r="472" spans="8:12">
      <c r="H472" t="s">
        <v>381</v>
      </c>
      <c r="I472" t="s">
        <v>244</v>
      </c>
      <c r="J472">
        <v>13174</v>
      </c>
      <c r="K472">
        <v>91</v>
      </c>
      <c r="L472">
        <v>3566</v>
      </c>
    </row>
    <row r="473" spans="8:12">
      <c r="H473" t="s">
        <v>381</v>
      </c>
      <c r="I473" t="s">
        <v>245</v>
      </c>
      <c r="J473">
        <v>8566</v>
      </c>
      <c r="K473">
        <v>125</v>
      </c>
      <c r="L473">
        <v>2048</v>
      </c>
    </row>
    <row r="474" spans="8:12">
      <c r="H474" t="s">
        <v>381</v>
      </c>
      <c r="I474" t="s">
        <v>39</v>
      </c>
      <c r="J474">
        <v>8323</v>
      </c>
      <c r="K474">
        <v>143</v>
      </c>
      <c r="L474">
        <v>2055</v>
      </c>
    </row>
    <row r="475" spans="8:12">
      <c r="H475" t="s">
        <v>381</v>
      </c>
      <c r="I475" t="s">
        <v>246</v>
      </c>
      <c r="J475">
        <v>8051</v>
      </c>
      <c r="K475">
        <v>114</v>
      </c>
      <c r="L475">
        <v>2048</v>
      </c>
    </row>
    <row r="476" spans="8:12">
      <c r="H476" t="s">
        <v>381</v>
      </c>
      <c r="I476" t="s">
        <v>247</v>
      </c>
      <c r="J476">
        <v>8369</v>
      </c>
      <c r="K476">
        <v>195</v>
      </c>
      <c r="L476">
        <v>2060</v>
      </c>
    </row>
    <row r="477" spans="8:12">
      <c r="H477" t="s">
        <v>381</v>
      </c>
      <c r="I477" t="s">
        <v>248</v>
      </c>
      <c r="J477">
        <v>8315</v>
      </c>
      <c r="K477">
        <v>74</v>
      </c>
      <c r="L477">
        <v>2046</v>
      </c>
    </row>
    <row r="478" spans="8:12">
      <c r="H478" t="s">
        <v>381</v>
      </c>
      <c r="I478" t="s">
        <v>40</v>
      </c>
      <c r="J478">
        <v>8606</v>
      </c>
      <c r="K478">
        <v>105</v>
      </c>
      <c r="L478">
        <v>2059</v>
      </c>
    </row>
    <row r="479" spans="8:12">
      <c r="H479" t="s">
        <v>381</v>
      </c>
      <c r="I479" t="s">
        <v>249</v>
      </c>
      <c r="J479">
        <v>8398</v>
      </c>
      <c r="K479">
        <v>27</v>
      </c>
      <c r="L479">
        <v>2049</v>
      </c>
    </row>
    <row r="480" spans="8:12">
      <c r="H480" t="s">
        <v>381</v>
      </c>
      <c r="I480" t="s">
        <v>250</v>
      </c>
      <c r="J480">
        <v>8626</v>
      </c>
      <c r="K480">
        <v>93</v>
      </c>
      <c r="L480">
        <v>2050</v>
      </c>
    </row>
    <row r="481" spans="8:12">
      <c r="H481" t="s">
        <v>381</v>
      </c>
      <c r="I481" t="s">
        <v>251</v>
      </c>
      <c r="J481">
        <v>8434</v>
      </c>
      <c r="K481">
        <v>106</v>
      </c>
      <c r="L481">
        <v>2054</v>
      </c>
    </row>
    <row r="482" spans="8:12">
      <c r="H482" t="s">
        <v>382</v>
      </c>
      <c r="I482" t="s">
        <v>17</v>
      </c>
      <c r="J482">
        <v>8553</v>
      </c>
      <c r="K482">
        <v>493</v>
      </c>
      <c r="L482">
        <v>2052</v>
      </c>
    </row>
    <row r="483" spans="8:12">
      <c r="H483" t="s">
        <v>382</v>
      </c>
      <c r="I483" t="s">
        <v>180</v>
      </c>
      <c r="J483">
        <v>8127</v>
      </c>
      <c r="K483">
        <v>988</v>
      </c>
      <c r="L483">
        <v>2051</v>
      </c>
    </row>
    <row r="484" spans="8:12">
      <c r="H484" t="s">
        <v>382</v>
      </c>
      <c r="I484" t="s">
        <v>181</v>
      </c>
      <c r="J484">
        <v>8102</v>
      </c>
      <c r="K484">
        <v>585</v>
      </c>
      <c r="L484">
        <v>2049</v>
      </c>
    </row>
    <row r="485" spans="8:12">
      <c r="H485" t="s">
        <v>382</v>
      </c>
      <c r="I485" t="s">
        <v>182</v>
      </c>
      <c r="J485">
        <v>8609</v>
      </c>
      <c r="K485">
        <v>433</v>
      </c>
      <c r="L485">
        <v>2053</v>
      </c>
    </row>
    <row r="486" spans="8:12">
      <c r="H486" t="s">
        <v>382</v>
      </c>
      <c r="I486" t="s">
        <v>18</v>
      </c>
      <c r="J486">
        <v>8588</v>
      </c>
      <c r="K486">
        <v>358</v>
      </c>
      <c r="L486">
        <v>2059</v>
      </c>
    </row>
    <row r="487" spans="8:12">
      <c r="H487" t="s">
        <v>382</v>
      </c>
      <c r="I487" t="s">
        <v>183</v>
      </c>
      <c r="J487">
        <v>8775</v>
      </c>
      <c r="K487">
        <v>22</v>
      </c>
      <c r="L487">
        <v>2046</v>
      </c>
    </row>
    <row r="488" spans="8:12">
      <c r="H488" t="s">
        <v>382</v>
      </c>
      <c r="I488" t="s">
        <v>184</v>
      </c>
      <c r="J488">
        <v>8583</v>
      </c>
      <c r="K488">
        <v>41</v>
      </c>
      <c r="L488">
        <v>2048</v>
      </c>
    </row>
    <row r="489" spans="8:12">
      <c r="H489" t="s">
        <v>382</v>
      </c>
      <c r="I489" t="s">
        <v>185</v>
      </c>
      <c r="J489">
        <v>9062</v>
      </c>
      <c r="K489">
        <v>119</v>
      </c>
      <c r="L489">
        <v>2052</v>
      </c>
    </row>
    <row r="490" spans="8:12">
      <c r="H490" t="s">
        <v>382</v>
      </c>
      <c r="I490" t="s">
        <v>19</v>
      </c>
      <c r="J490">
        <v>8744</v>
      </c>
      <c r="K490">
        <v>75</v>
      </c>
      <c r="L490">
        <v>2058</v>
      </c>
    </row>
    <row r="491" spans="8:12">
      <c r="H491" t="s">
        <v>382</v>
      </c>
      <c r="I491" t="s">
        <v>186</v>
      </c>
      <c r="J491">
        <v>8920</v>
      </c>
      <c r="K491">
        <v>80</v>
      </c>
      <c r="L491">
        <v>2050</v>
      </c>
    </row>
    <row r="492" spans="8:12">
      <c r="H492" t="s">
        <v>382</v>
      </c>
      <c r="I492" t="s">
        <v>187</v>
      </c>
      <c r="J492">
        <v>8453</v>
      </c>
      <c r="K492">
        <v>81</v>
      </c>
      <c r="L492">
        <v>2054</v>
      </c>
    </row>
    <row r="493" spans="8:12">
      <c r="H493" t="s">
        <v>382</v>
      </c>
      <c r="I493" t="s">
        <v>188</v>
      </c>
      <c r="J493">
        <v>8792</v>
      </c>
      <c r="K493">
        <v>201</v>
      </c>
      <c r="L493">
        <v>2050</v>
      </c>
    </row>
    <row r="494" spans="8:12">
      <c r="H494" t="s">
        <v>382</v>
      </c>
      <c r="I494" t="s">
        <v>20</v>
      </c>
      <c r="J494">
        <v>10298</v>
      </c>
      <c r="K494">
        <v>23</v>
      </c>
      <c r="L494">
        <v>2565</v>
      </c>
    </row>
    <row r="495" spans="8:12">
      <c r="H495" t="s">
        <v>382</v>
      </c>
      <c r="I495" t="s">
        <v>189</v>
      </c>
      <c r="J495">
        <v>9691</v>
      </c>
      <c r="K495">
        <v>24</v>
      </c>
      <c r="L495">
        <v>2557</v>
      </c>
    </row>
    <row r="496" spans="8:12">
      <c r="H496" t="s">
        <v>382</v>
      </c>
      <c r="I496" t="s">
        <v>190</v>
      </c>
      <c r="J496">
        <v>9643</v>
      </c>
      <c r="K496">
        <v>81</v>
      </c>
      <c r="L496">
        <v>2558</v>
      </c>
    </row>
    <row r="497" spans="8:12">
      <c r="H497" t="s">
        <v>382</v>
      </c>
      <c r="I497" t="s">
        <v>191</v>
      </c>
      <c r="J497">
        <v>9605</v>
      </c>
      <c r="K497">
        <v>113</v>
      </c>
      <c r="L497">
        <v>2545</v>
      </c>
    </row>
    <row r="498" spans="8:12">
      <c r="H498" t="s">
        <v>382</v>
      </c>
      <c r="I498" t="s">
        <v>21</v>
      </c>
      <c r="J498">
        <v>12326</v>
      </c>
      <c r="K498">
        <v>24</v>
      </c>
      <c r="L498">
        <v>3534</v>
      </c>
    </row>
    <row r="499" spans="8:12">
      <c r="H499" t="s">
        <v>382</v>
      </c>
      <c r="I499" t="s">
        <v>192</v>
      </c>
      <c r="J499">
        <v>16072</v>
      </c>
      <c r="K499">
        <v>54</v>
      </c>
      <c r="L499">
        <v>3569</v>
      </c>
    </row>
    <row r="500" spans="8:12">
      <c r="H500" t="s">
        <v>382</v>
      </c>
      <c r="I500" t="s">
        <v>193</v>
      </c>
      <c r="J500">
        <v>18516</v>
      </c>
      <c r="K500">
        <v>20</v>
      </c>
      <c r="L500">
        <v>3550</v>
      </c>
    </row>
    <row r="501" spans="8:12">
      <c r="H501" t="s">
        <v>382</v>
      </c>
      <c r="I501" t="s">
        <v>194</v>
      </c>
      <c r="J501">
        <v>18614</v>
      </c>
      <c r="K501">
        <v>74</v>
      </c>
      <c r="L501">
        <v>3547</v>
      </c>
    </row>
    <row r="502" spans="8:12">
      <c r="H502" t="s">
        <v>382</v>
      </c>
      <c r="I502" t="s">
        <v>22</v>
      </c>
      <c r="J502">
        <v>23108</v>
      </c>
      <c r="K502">
        <v>22</v>
      </c>
      <c r="L502">
        <v>5020</v>
      </c>
    </row>
    <row r="503" spans="8:12">
      <c r="H503" t="s">
        <v>382</v>
      </c>
      <c r="I503" t="s">
        <v>195</v>
      </c>
      <c r="J503">
        <v>20453</v>
      </c>
      <c r="K503">
        <v>76</v>
      </c>
      <c r="L503">
        <v>5066</v>
      </c>
    </row>
    <row r="504" spans="8:12">
      <c r="H504" t="s">
        <v>382</v>
      </c>
      <c r="I504" t="s">
        <v>196</v>
      </c>
      <c r="J504">
        <v>19911</v>
      </c>
      <c r="K504">
        <v>92</v>
      </c>
      <c r="L504">
        <v>5062</v>
      </c>
    </row>
    <row r="505" spans="8:12">
      <c r="H505" t="s">
        <v>382</v>
      </c>
      <c r="I505" t="s">
        <v>197</v>
      </c>
      <c r="J505">
        <v>20003</v>
      </c>
      <c r="K505">
        <v>39</v>
      </c>
      <c r="L505">
        <v>5058</v>
      </c>
    </row>
    <row r="506" spans="8:12">
      <c r="H506" t="s">
        <v>382</v>
      </c>
      <c r="I506" t="s">
        <v>23</v>
      </c>
      <c r="J506">
        <v>19552</v>
      </c>
      <c r="K506">
        <v>142</v>
      </c>
      <c r="L506">
        <v>5083</v>
      </c>
    </row>
    <row r="507" spans="8:12">
      <c r="H507" t="s">
        <v>382</v>
      </c>
      <c r="I507" t="s">
        <v>198</v>
      </c>
      <c r="J507">
        <v>16152</v>
      </c>
      <c r="K507">
        <v>104</v>
      </c>
      <c r="L507">
        <v>5067</v>
      </c>
    </row>
    <row r="508" spans="8:12">
      <c r="H508" t="s">
        <v>382</v>
      </c>
      <c r="I508" t="s">
        <v>199</v>
      </c>
      <c r="J508">
        <v>15978</v>
      </c>
      <c r="K508">
        <v>226</v>
      </c>
      <c r="L508">
        <v>5058</v>
      </c>
    </row>
    <row r="509" spans="8:12">
      <c r="H509" t="s">
        <v>382</v>
      </c>
      <c r="I509" t="s">
        <v>200</v>
      </c>
      <c r="J509">
        <v>15396</v>
      </c>
      <c r="K509">
        <v>1947</v>
      </c>
      <c r="L509">
        <v>5058</v>
      </c>
    </row>
    <row r="510" spans="8:12">
      <c r="H510" t="s">
        <v>382</v>
      </c>
      <c r="I510" t="s">
        <v>24</v>
      </c>
      <c r="J510">
        <v>13124</v>
      </c>
      <c r="K510">
        <v>90</v>
      </c>
      <c r="L510">
        <v>4180</v>
      </c>
    </row>
    <row r="511" spans="8:12">
      <c r="H511" t="s">
        <v>382</v>
      </c>
      <c r="I511" t="s">
        <v>201</v>
      </c>
      <c r="J511">
        <v>13164</v>
      </c>
      <c r="K511">
        <v>63</v>
      </c>
      <c r="L511">
        <v>4032</v>
      </c>
    </row>
    <row r="512" spans="8:12">
      <c r="H512" t="s">
        <v>382</v>
      </c>
      <c r="I512" t="s">
        <v>202</v>
      </c>
      <c r="J512">
        <v>13381</v>
      </c>
      <c r="K512">
        <v>217</v>
      </c>
      <c r="L512">
        <v>4074</v>
      </c>
    </row>
    <row r="513" spans="8:12">
      <c r="H513" t="s">
        <v>382</v>
      </c>
      <c r="I513" t="s">
        <v>203</v>
      </c>
      <c r="J513">
        <v>12977</v>
      </c>
      <c r="K513">
        <v>25</v>
      </c>
      <c r="L513">
        <v>4084</v>
      </c>
    </row>
    <row r="514" spans="8:12">
      <c r="H514" t="s">
        <v>382</v>
      </c>
      <c r="I514" t="s">
        <v>25</v>
      </c>
      <c r="J514">
        <v>12946</v>
      </c>
      <c r="K514">
        <v>66</v>
      </c>
      <c r="L514">
        <v>4041</v>
      </c>
    </row>
    <row r="515" spans="8:12">
      <c r="H515" t="s">
        <v>382</v>
      </c>
      <c r="I515" t="s">
        <v>204</v>
      </c>
      <c r="J515">
        <v>13212</v>
      </c>
      <c r="K515">
        <v>88</v>
      </c>
      <c r="L515">
        <v>4060</v>
      </c>
    </row>
    <row r="516" spans="8:12">
      <c r="H516" t="s">
        <v>382</v>
      </c>
      <c r="I516" t="s">
        <v>205</v>
      </c>
      <c r="J516">
        <v>13030</v>
      </c>
      <c r="K516">
        <v>40</v>
      </c>
      <c r="L516">
        <v>4096</v>
      </c>
    </row>
    <row r="517" spans="8:12">
      <c r="H517" t="s">
        <v>382</v>
      </c>
      <c r="I517" t="s">
        <v>206</v>
      </c>
      <c r="J517">
        <v>13051</v>
      </c>
      <c r="K517">
        <v>64</v>
      </c>
      <c r="L517">
        <v>4022</v>
      </c>
    </row>
    <row r="518" spans="8:12">
      <c r="H518" t="s">
        <v>382</v>
      </c>
      <c r="I518" t="s">
        <v>26</v>
      </c>
      <c r="J518">
        <v>14777</v>
      </c>
      <c r="K518">
        <v>91</v>
      </c>
      <c r="L518">
        <v>3340</v>
      </c>
    </row>
    <row r="519" spans="8:12">
      <c r="H519" t="s">
        <v>382</v>
      </c>
      <c r="I519" t="s">
        <v>207</v>
      </c>
      <c r="J519">
        <v>13077</v>
      </c>
      <c r="K519">
        <v>60</v>
      </c>
      <c r="L519">
        <v>3050</v>
      </c>
    </row>
    <row r="520" spans="8:12">
      <c r="H520" t="s">
        <v>382</v>
      </c>
      <c r="I520" t="s">
        <v>208</v>
      </c>
      <c r="J520">
        <v>14536</v>
      </c>
      <c r="K520">
        <v>57</v>
      </c>
      <c r="L520">
        <v>3047</v>
      </c>
    </row>
    <row r="521" spans="8:12">
      <c r="H521" t="s">
        <v>382</v>
      </c>
      <c r="I521" t="s">
        <v>209</v>
      </c>
      <c r="J521">
        <v>14730</v>
      </c>
      <c r="K521">
        <v>71</v>
      </c>
      <c r="L521">
        <v>3053</v>
      </c>
    </row>
    <row r="522" spans="8:12">
      <c r="H522" t="s">
        <v>382</v>
      </c>
      <c r="I522" t="s">
        <v>27</v>
      </c>
      <c r="J522">
        <v>14443</v>
      </c>
      <c r="K522">
        <v>96</v>
      </c>
      <c r="L522">
        <v>2597</v>
      </c>
    </row>
    <row r="523" spans="8:12">
      <c r="H523" t="s">
        <v>382</v>
      </c>
      <c r="I523" t="s">
        <v>210</v>
      </c>
      <c r="J523">
        <v>16952</v>
      </c>
      <c r="K523">
        <v>51</v>
      </c>
      <c r="L523">
        <v>2561</v>
      </c>
    </row>
    <row r="524" spans="8:12">
      <c r="H524" t="s">
        <v>382</v>
      </c>
      <c r="I524" t="s">
        <v>211</v>
      </c>
      <c r="J524">
        <v>17390</v>
      </c>
      <c r="K524">
        <v>108</v>
      </c>
      <c r="L524">
        <v>2559</v>
      </c>
    </row>
    <row r="525" spans="8:12">
      <c r="H525" t="s">
        <v>382</v>
      </c>
      <c r="I525" t="s">
        <v>212</v>
      </c>
      <c r="J525">
        <v>19800</v>
      </c>
      <c r="K525">
        <v>40</v>
      </c>
      <c r="L525">
        <v>2556</v>
      </c>
    </row>
    <row r="526" spans="8:12">
      <c r="H526" t="s">
        <v>382</v>
      </c>
      <c r="I526" t="s">
        <v>28</v>
      </c>
      <c r="J526">
        <v>19342</v>
      </c>
      <c r="K526">
        <v>79</v>
      </c>
      <c r="L526">
        <v>2561</v>
      </c>
    </row>
    <row r="527" spans="8:12">
      <c r="H527" t="s">
        <v>382</v>
      </c>
      <c r="I527" t="s">
        <v>213</v>
      </c>
      <c r="J527">
        <v>17364</v>
      </c>
      <c r="K527">
        <v>69</v>
      </c>
      <c r="L527">
        <v>2564</v>
      </c>
    </row>
    <row r="528" spans="8:12">
      <c r="H528" t="s">
        <v>382</v>
      </c>
      <c r="I528" t="s">
        <v>214</v>
      </c>
      <c r="J528">
        <v>17718</v>
      </c>
      <c r="K528">
        <v>14</v>
      </c>
      <c r="L528">
        <v>2564</v>
      </c>
    </row>
    <row r="529" spans="8:12">
      <c r="H529" t="s">
        <v>382</v>
      </c>
      <c r="I529" t="s">
        <v>215</v>
      </c>
      <c r="J529">
        <v>17964</v>
      </c>
      <c r="K529">
        <v>41</v>
      </c>
      <c r="L529">
        <v>2560</v>
      </c>
    </row>
    <row r="530" spans="8:12">
      <c r="H530" t="s">
        <v>382</v>
      </c>
      <c r="I530" t="s">
        <v>29</v>
      </c>
      <c r="J530">
        <v>14576</v>
      </c>
      <c r="K530">
        <v>114</v>
      </c>
      <c r="L530">
        <v>2574</v>
      </c>
    </row>
    <row r="531" spans="8:12">
      <c r="H531" t="s">
        <v>382</v>
      </c>
      <c r="I531" t="s">
        <v>216</v>
      </c>
      <c r="J531">
        <v>13190</v>
      </c>
      <c r="K531">
        <v>40</v>
      </c>
      <c r="L531">
        <v>2551</v>
      </c>
    </row>
    <row r="532" spans="8:12">
      <c r="H532" t="s">
        <v>382</v>
      </c>
      <c r="I532" t="s">
        <v>217</v>
      </c>
      <c r="J532">
        <v>13356</v>
      </c>
      <c r="K532">
        <v>106</v>
      </c>
      <c r="L532">
        <v>2574</v>
      </c>
    </row>
    <row r="533" spans="8:12">
      <c r="H533" t="s">
        <v>382</v>
      </c>
      <c r="I533" t="s">
        <v>218</v>
      </c>
      <c r="J533">
        <v>13480</v>
      </c>
      <c r="K533">
        <v>115</v>
      </c>
      <c r="L533">
        <v>2560</v>
      </c>
    </row>
    <row r="534" spans="8:12">
      <c r="H534" t="s">
        <v>382</v>
      </c>
      <c r="I534" t="s">
        <v>30</v>
      </c>
      <c r="J534">
        <v>13764</v>
      </c>
      <c r="K534">
        <v>142</v>
      </c>
      <c r="L534">
        <v>2564</v>
      </c>
    </row>
    <row r="535" spans="8:12">
      <c r="H535" t="s">
        <v>382</v>
      </c>
      <c r="I535" t="s">
        <v>219</v>
      </c>
      <c r="J535">
        <v>14639</v>
      </c>
      <c r="K535">
        <v>15</v>
      </c>
      <c r="L535">
        <v>2531</v>
      </c>
    </row>
    <row r="536" spans="8:12">
      <c r="H536" t="s">
        <v>382</v>
      </c>
      <c r="I536" t="s">
        <v>220</v>
      </c>
      <c r="J536">
        <v>14696</v>
      </c>
      <c r="K536">
        <v>124</v>
      </c>
      <c r="L536">
        <v>2572</v>
      </c>
    </row>
    <row r="537" spans="8:12">
      <c r="H537" t="s">
        <v>382</v>
      </c>
      <c r="I537" t="s">
        <v>221</v>
      </c>
      <c r="J537">
        <v>14363</v>
      </c>
      <c r="K537">
        <v>104</v>
      </c>
      <c r="L537">
        <v>2566</v>
      </c>
    </row>
    <row r="538" spans="8:12">
      <c r="H538" t="s">
        <v>382</v>
      </c>
      <c r="I538" t="s">
        <v>31</v>
      </c>
      <c r="J538">
        <v>14404</v>
      </c>
      <c r="K538">
        <v>27</v>
      </c>
      <c r="L538">
        <v>2570</v>
      </c>
    </row>
    <row r="539" spans="8:12">
      <c r="H539" t="s">
        <v>382</v>
      </c>
      <c r="I539" t="s">
        <v>222</v>
      </c>
      <c r="J539">
        <v>14629</v>
      </c>
      <c r="K539">
        <v>251</v>
      </c>
      <c r="L539">
        <v>2559</v>
      </c>
    </row>
    <row r="540" spans="8:12">
      <c r="H540" t="s">
        <v>382</v>
      </c>
      <c r="I540" t="s">
        <v>223</v>
      </c>
      <c r="J540">
        <v>14645</v>
      </c>
      <c r="K540">
        <v>244</v>
      </c>
      <c r="L540">
        <v>2579</v>
      </c>
    </row>
    <row r="541" spans="8:12">
      <c r="H541" t="s">
        <v>382</v>
      </c>
      <c r="I541" t="s">
        <v>224</v>
      </c>
      <c r="J541">
        <v>14299</v>
      </c>
      <c r="K541">
        <v>160</v>
      </c>
      <c r="L541">
        <v>2560</v>
      </c>
    </row>
    <row r="542" spans="8:12">
      <c r="H542" t="s">
        <v>382</v>
      </c>
      <c r="I542" t="s">
        <v>32</v>
      </c>
      <c r="J542">
        <v>14504</v>
      </c>
      <c r="K542">
        <v>77</v>
      </c>
      <c r="L542">
        <v>2555</v>
      </c>
    </row>
    <row r="543" spans="8:12">
      <c r="H543" t="s">
        <v>382</v>
      </c>
      <c r="I543" t="s">
        <v>225</v>
      </c>
      <c r="J543">
        <v>13122</v>
      </c>
      <c r="K543">
        <v>60</v>
      </c>
      <c r="L543">
        <v>2563</v>
      </c>
    </row>
    <row r="544" spans="8:12">
      <c r="H544" t="s">
        <v>382</v>
      </c>
      <c r="I544" t="s">
        <v>226</v>
      </c>
      <c r="J544">
        <v>12901</v>
      </c>
      <c r="K544">
        <v>18</v>
      </c>
      <c r="L544">
        <v>2565</v>
      </c>
    </row>
    <row r="545" spans="8:12">
      <c r="H545" t="s">
        <v>382</v>
      </c>
      <c r="I545" t="s">
        <v>227</v>
      </c>
      <c r="J545">
        <v>9586</v>
      </c>
      <c r="K545">
        <v>96</v>
      </c>
      <c r="L545">
        <v>2555</v>
      </c>
    </row>
    <row r="546" spans="8:12">
      <c r="H546" t="s">
        <v>382</v>
      </c>
      <c r="I546" t="s">
        <v>33</v>
      </c>
      <c r="J546">
        <v>12588</v>
      </c>
      <c r="K546">
        <v>68</v>
      </c>
      <c r="L546">
        <v>3806</v>
      </c>
    </row>
    <row r="547" spans="8:12">
      <c r="H547" t="s">
        <v>382</v>
      </c>
      <c r="I547" t="s">
        <v>228</v>
      </c>
      <c r="J547">
        <v>13051</v>
      </c>
      <c r="K547">
        <v>19</v>
      </c>
      <c r="L547">
        <v>4078</v>
      </c>
    </row>
    <row r="548" spans="8:12">
      <c r="H548" t="s">
        <v>382</v>
      </c>
      <c r="I548" t="s">
        <v>229</v>
      </c>
      <c r="J548">
        <v>13444</v>
      </c>
      <c r="K548">
        <v>72</v>
      </c>
      <c r="L548">
        <v>4104</v>
      </c>
    </row>
    <row r="549" spans="8:12">
      <c r="H549" t="s">
        <v>382</v>
      </c>
      <c r="I549" t="s">
        <v>230</v>
      </c>
      <c r="J549">
        <v>12997</v>
      </c>
      <c r="K549">
        <v>82</v>
      </c>
      <c r="L549">
        <v>4036</v>
      </c>
    </row>
    <row r="550" spans="8:12">
      <c r="H550" t="s">
        <v>382</v>
      </c>
      <c r="I550" t="s">
        <v>34</v>
      </c>
      <c r="J550">
        <v>15895</v>
      </c>
      <c r="K550">
        <v>22</v>
      </c>
      <c r="L550">
        <v>4998</v>
      </c>
    </row>
    <row r="551" spans="8:12">
      <c r="H551" t="s">
        <v>382</v>
      </c>
      <c r="I551" t="s">
        <v>231</v>
      </c>
      <c r="J551">
        <v>15754</v>
      </c>
      <c r="K551">
        <v>26</v>
      </c>
      <c r="L551">
        <v>5077</v>
      </c>
    </row>
    <row r="552" spans="8:12">
      <c r="H552" t="s">
        <v>382</v>
      </c>
      <c r="I552" t="s">
        <v>232</v>
      </c>
      <c r="J552">
        <v>15775</v>
      </c>
      <c r="K552">
        <v>36</v>
      </c>
      <c r="L552">
        <v>5042</v>
      </c>
    </row>
    <row r="553" spans="8:12">
      <c r="H553" t="s">
        <v>382</v>
      </c>
      <c r="I553" t="s">
        <v>233</v>
      </c>
      <c r="J553">
        <v>16030</v>
      </c>
      <c r="K553">
        <v>83</v>
      </c>
      <c r="L553">
        <v>5055</v>
      </c>
    </row>
    <row r="554" spans="8:12">
      <c r="H554" t="s">
        <v>382</v>
      </c>
      <c r="I554" t="s">
        <v>35</v>
      </c>
      <c r="J554">
        <v>16081</v>
      </c>
      <c r="K554">
        <v>69</v>
      </c>
      <c r="L554">
        <v>5056</v>
      </c>
    </row>
    <row r="555" spans="8:12">
      <c r="H555" t="s">
        <v>382</v>
      </c>
      <c r="I555" t="s">
        <v>234</v>
      </c>
      <c r="J555">
        <v>16003</v>
      </c>
      <c r="K555">
        <v>119</v>
      </c>
      <c r="L555">
        <v>5775</v>
      </c>
    </row>
    <row r="556" spans="8:12">
      <c r="H556" t="s">
        <v>382</v>
      </c>
      <c r="I556" t="s">
        <v>235</v>
      </c>
      <c r="J556">
        <v>19578</v>
      </c>
      <c r="K556">
        <v>368</v>
      </c>
      <c r="L556">
        <v>7285</v>
      </c>
    </row>
    <row r="557" spans="8:12">
      <c r="H557" t="s">
        <v>382</v>
      </c>
      <c r="I557" t="s">
        <v>236</v>
      </c>
      <c r="J557">
        <v>16175</v>
      </c>
      <c r="K557">
        <v>7634</v>
      </c>
      <c r="L557">
        <v>8051</v>
      </c>
    </row>
    <row r="558" spans="8:12">
      <c r="H558" t="s">
        <v>382</v>
      </c>
      <c r="I558" t="s">
        <v>36</v>
      </c>
      <c r="J558">
        <v>13668</v>
      </c>
      <c r="K558">
        <v>9878</v>
      </c>
      <c r="L558">
        <v>8055</v>
      </c>
    </row>
    <row r="559" spans="8:12">
      <c r="H559" t="s">
        <v>382</v>
      </c>
      <c r="I559" t="s">
        <v>237</v>
      </c>
      <c r="J559">
        <v>13936</v>
      </c>
      <c r="K559">
        <v>9331</v>
      </c>
      <c r="L559">
        <v>8064</v>
      </c>
    </row>
    <row r="560" spans="8:12">
      <c r="H560" t="s">
        <v>382</v>
      </c>
      <c r="I560" t="s">
        <v>238</v>
      </c>
      <c r="J560">
        <v>15286</v>
      </c>
      <c r="K560">
        <v>7917</v>
      </c>
      <c r="L560">
        <v>8031</v>
      </c>
    </row>
    <row r="561" spans="8:12">
      <c r="H561" t="s">
        <v>382</v>
      </c>
      <c r="I561" t="s">
        <v>239</v>
      </c>
      <c r="J561">
        <v>16185</v>
      </c>
      <c r="K561">
        <v>7272</v>
      </c>
      <c r="L561">
        <v>8052</v>
      </c>
    </row>
    <row r="562" spans="8:12">
      <c r="H562" t="s">
        <v>382</v>
      </c>
      <c r="I562" t="s">
        <v>37</v>
      </c>
      <c r="J562">
        <v>17280</v>
      </c>
      <c r="K562">
        <v>6975</v>
      </c>
      <c r="L562">
        <v>8047</v>
      </c>
    </row>
    <row r="563" spans="8:12">
      <c r="H563" t="s">
        <v>382</v>
      </c>
      <c r="I563" t="s">
        <v>240</v>
      </c>
      <c r="J563">
        <v>17229</v>
      </c>
      <c r="K563">
        <v>6888</v>
      </c>
      <c r="L563">
        <v>7997</v>
      </c>
    </row>
    <row r="564" spans="8:12">
      <c r="H564" t="s">
        <v>382</v>
      </c>
      <c r="I564" t="s">
        <v>241</v>
      </c>
      <c r="J564">
        <v>17431</v>
      </c>
      <c r="K564">
        <v>6838</v>
      </c>
      <c r="L564">
        <v>8056</v>
      </c>
    </row>
    <row r="565" spans="8:12">
      <c r="H565" t="s">
        <v>382</v>
      </c>
      <c r="I565" t="s">
        <v>242</v>
      </c>
      <c r="J565">
        <v>17258</v>
      </c>
      <c r="K565">
        <v>6923</v>
      </c>
      <c r="L565">
        <v>7942</v>
      </c>
    </row>
    <row r="566" spans="8:12">
      <c r="H566" t="s">
        <v>382</v>
      </c>
      <c r="I566" t="s">
        <v>38</v>
      </c>
      <c r="J566">
        <v>16378</v>
      </c>
      <c r="K566">
        <v>8005</v>
      </c>
      <c r="L566">
        <v>8105</v>
      </c>
    </row>
    <row r="567" spans="8:12">
      <c r="H567" t="s">
        <v>382</v>
      </c>
      <c r="I567" t="s">
        <v>243</v>
      </c>
      <c r="J567">
        <v>16318</v>
      </c>
      <c r="K567">
        <v>7586</v>
      </c>
      <c r="L567">
        <v>8034</v>
      </c>
    </row>
    <row r="568" spans="8:12">
      <c r="H568" t="s">
        <v>382</v>
      </c>
      <c r="I568" t="s">
        <v>244</v>
      </c>
      <c r="J568">
        <v>15160</v>
      </c>
      <c r="K568">
        <v>8778</v>
      </c>
      <c r="L568">
        <v>8057</v>
      </c>
    </row>
    <row r="569" spans="8:12">
      <c r="H569" t="s">
        <v>382</v>
      </c>
      <c r="I569" t="s">
        <v>245</v>
      </c>
      <c r="J569">
        <v>14010</v>
      </c>
      <c r="K569">
        <v>7891</v>
      </c>
      <c r="L569">
        <v>7318</v>
      </c>
    </row>
    <row r="570" spans="8:12">
      <c r="H570" t="s">
        <v>382</v>
      </c>
      <c r="I570" t="s">
        <v>39</v>
      </c>
      <c r="J570">
        <v>14099</v>
      </c>
      <c r="K570">
        <v>3138</v>
      </c>
      <c r="L570">
        <v>5093</v>
      </c>
    </row>
    <row r="571" spans="8:12">
      <c r="H571" t="s">
        <v>382</v>
      </c>
      <c r="I571" t="s">
        <v>246</v>
      </c>
      <c r="J571">
        <v>12481</v>
      </c>
      <c r="K571">
        <v>101</v>
      </c>
      <c r="L571">
        <v>3312</v>
      </c>
    </row>
    <row r="572" spans="8:12">
      <c r="H572" t="s">
        <v>382</v>
      </c>
      <c r="I572" t="s">
        <v>247</v>
      </c>
      <c r="J572">
        <v>8732</v>
      </c>
      <c r="K572">
        <v>96</v>
      </c>
      <c r="L572">
        <v>2067</v>
      </c>
    </row>
    <row r="573" spans="8:12">
      <c r="H573" t="s">
        <v>382</v>
      </c>
      <c r="I573" t="s">
        <v>248</v>
      </c>
      <c r="J573">
        <v>8593</v>
      </c>
      <c r="K573">
        <v>109</v>
      </c>
      <c r="L573">
        <v>2052</v>
      </c>
    </row>
    <row r="574" spans="8:12">
      <c r="H574" t="s">
        <v>382</v>
      </c>
      <c r="I574" t="s">
        <v>40</v>
      </c>
      <c r="J574">
        <v>8245</v>
      </c>
      <c r="K574">
        <v>113</v>
      </c>
      <c r="L574">
        <v>2056</v>
      </c>
    </row>
    <row r="575" spans="8:12">
      <c r="H575" t="s">
        <v>382</v>
      </c>
      <c r="I575" t="s">
        <v>249</v>
      </c>
      <c r="J575">
        <v>8437</v>
      </c>
      <c r="K575">
        <v>25</v>
      </c>
      <c r="L575">
        <v>2057</v>
      </c>
    </row>
    <row r="576" spans="8:12">
      <c r="H576" t="s">
        <v>382</v>
      </c>
      <c r="I576" t="s">
        <v>250</v>
      </c>
      <c r="J576">
        <v>6963</v>
      </c>
      <c r="K576">
        <v>1129</v>
      </c>
      <c r="L576">
        <v>2055</v>
      </c>
    </row>
    <row r="577" spans="8:12">
      <c r="H577" t="s">
        <v>382</v>
      </c>
      <c r="I577" t="s">
        <v>251</v>
      </c>
      <c r="J577">
        <v>8431</v>
      </c>
      <c r="K577">
        <v>53</v>
      </c>
      <c r="L577">
        <v>2062</v>
      </c>
    </row>
    <row r="578" spans="8:12">
      <c r="H578" t="s">
        <v>383</v>
      </c>
      <c r="I578" t="s">
        <v>17</v>
      </c>
      <c r="J578">
        <v>8666</v>
      </c>
      <c r="K578">
        <v>53</v>
      </c>
      <c r="L578">
        <v>2368</v>
      </c>
    </row>
    <row r="579" spans="8:12">
      <c r="H579" t="s">
        <v>383</v>
      </c>
      <c r="I579" t="s">
        <v>180</v>
      </c>
      <c r="J579">
        <v>10409</v>
      </c>
      <c r="K579">
        <v>225</v>
      </c>
      <c r="L579">
        <v>2548</v>
      </c>
    </row>
    <row r="580" spans="8:12">
      <c r="H580" t="s">
        <v>383</v>
      </c>
      <c r="I580" t="s">
        <v>181</v>
      </c>
      <c r="J580">
        <v>10073</v>
      </c>
      <c r="K580">
        <v>143</v>
      </c>
      <c r="L580">
        <v>2571</v>
      </c>
    </row>
    <row r="581" spans="8:12">
      <c r="H581" t="s">
        <v>383</v>
      </c>
      <c r="I581" t="s">
        <v>182</v>
      </c>
      <c r="J581">
        <v>9756</v>
      </c>
      <c r="K581">
        <v>174</v>
      </c>
      <c r="L581">
        <v>2568</v>
      </c>
    </row>
    <row r="582" spans="8:12">
      <c r="H582" t="s">
        <v>383</v>
      </c>
      <c r="I582" t="s">
        <v>18</v>
      </c>
      <c r="J582">
        <v>9810</v>
      </c>
      <c r="K582">
        <v>107</v>
      </c>
      <c r="L582">
        <v>2562</v>
      </c>
    </row>
    <row r="583" spans="8:12">
      <c r="H583" t="s">
        <v>383</v>
      </c>
      <c r="I583" t="s">
        <v>183</v>
      </c>
      <c r="J583">
        <v>10670</v>
      </c>
      <c r="K583">
        <v>75</v>
      </c>
      <c r="L583">
        <v>2553</v>
      </c>
    </row>
    <row r="584" spans="8:12">
      <c r="H584" t="s">
        <v>383</v>
      </c>
      <c r="I584" t="s">
        <v>184</v>
      </c>
      <c r="J584">
        <v>10549</v>
      </c>
      <c r="K584">
        <v>79</v>
      </c>
      <c r="L584">
        <v>2559</v>
      </c>
    </row>
    <row r="585" spans="8:12">
      <c r="H585" t="s">
        <v>383</v>
      </c>
      <c r="I585" t="s">
        <v>185</v>
      </c>
      <c r="J585">
        <v>10549</v>
      </c>
      <c r="K585">
        <v>276</v>
      </c>
      <c r="L585">
        <v>2572</v>
      </c>
    </row>
    <row r="586" spans="8:12">
      <c r="H586" t="s">
        <v>383</v>
      </c>
      <c r="I586" t="s">
        <v>19</v>
      </c>
      <c r="J586">
        <v>11674</v>
      </c>
      <c r="K586">
        <v>102</v>
      </c>
      <c r="L586">
        <v>3353</v>
      </c>
    </row>
    <row r="587" spans="8:12">
      <c r="H587" t="s">
        <v>383</v>
      </c>
      <c r="I587" t="s">
        <v>186</v>
      </c>
      <c r="J587">
        <v>12650</v>
      </c>
      <c r="K587">
        <v>127</v>
      </c>
      <c r="L587">
        <v>3560</v>
      </c>
    </row>
    <row r="588" spans="8:12">
      <c r="H588" t="s">
        <v>383</v>
      </c>
      <c r="I588" t="s">
        <v>187</v>
      </c>
      <c r="J588">
        <v>13414</v>
      </c>
      <c r="K588">
        <v>195</v>
      </c>
      <c r="L588">
        <v>3560</v>
      </c>
    </row>
    <row r="589" spans="8:12">
      <c r="H589" t="s">
        <v>383</v>
      </c>
      <c r="I589" t="s">
        <v>188</v>
      </c>
      <c r="J589">
        <v>13399</v>
      </c>
      <c r="K589">
        <v>83</v>
      </c>
      <c r="L589">
        <v>3561</v>
      </c>
    </row>
    <row r="590" spans="8:12">
      <c r="H590" t="s">
        <v>383</v>
      </c>
      <c r="I590" t="s">
        <v>20</v>
      </c>
      <c r="J590">
        <v>14726</v>
      </c>
      <c r="K590">
        <v>2322</v>
      </c>
      <c r="L590">
        <v>4842</v>
      </c>
    </row>
    <row r="591" spans="8:12">
      <c r="H591" t="s">
        <v>383</v>
      </c>
      <c r="I591" t="s">
        <v>189</v>
      </c>
      <c r="J591">
        <v>13940</v>
      </c>
      <c r="K591">
        <v>2135</v>
      </c>
      <c r="L591">
        <v>5038</v>
      </c>
    </row>
    <row r="592" spans="8:12">
      <c r="H592" t="s">
        <v>383</v>
      </c>
      <c r="I592" t="s">
        <v>190</v>
      </c>
      <c r="J592">
        <v>16000</v>
      </c>
      <c r="K592">
        <v>1541</v>
      </c>
      <c r="L592">
        <v>5063</v>
      </c>
    </row>
    <row r="593" spans="8:12">
      <c r="H593" t="s">
        <v>383</v>
      </c>
      <c r="I593" t="s">
        <v>191</v>
      </c>
      <c r="J593">
        <v>16617</v>
      </c>
      <c r="K593">
        <v>22</v>
      </c>
      <c r="L593">
        <v>5095</v>
      </c>
    </row>
    <row r="594" spans="8:12">
      <c r="H594" t="s">
        <v>383</v>
      </c>
      <c r="I594" t="s">
        <v>21</v>
      </c>
      <c r="J594">
        <v>15987</v>
      </c>
      <c r="K594">
        <v>1648</v>
      </c>
      <c r="L594">
        <v>5889</v>
      </c>
    </row>
    <row r="595" spans="8:12">
      <c r="H595" t="s">
        <v>383</v>
      </c>
      <c r="I595" t="s">
        <v>192</v>
      </c>
      <c r="J595">
        <v>13896</v>
      </c>
      <c r="K595">
        <v>3458</v>
      </c>
      <c r="L595">
        <v>6027</v>
      </c>
    </row>
    <row r="596" spans="8:12">
      <c r="H596" t="s">
        <v>383</v>
      </c>
      <c r="I596" t="s">
        <v>193</v>
      </c>
      <c r="J596">
        <v>14330</v>
      </c>
      <c r="K596">
        <v>4701</v>
      </c>
      <c r="L596">
        <v>6053</v>
      </c>
    </row>
    <row r="597" spans="8:12">
      <c r="H597" t="s">
        <v>383</v>
      </c>
      <c r="I597" t="s">
        <v>194</v>
      </c>
      <c r="J597">
        <v>14144</v>
      </c>
      <c r="K597">
        <v>5190</v>
      </c>
      <c r="L597">
        <v>6065</v>
      </c>
    </row>
    <row r="598" spans="8:12">
      <c r="H598" t="s">
        <v>383</v>
      </c>
      <c r="I598" t="s">
        <v>22</v>
      </c>
      <c r="J598">
        <v>13389</v>
      </c>
      <c r="K598">
        <v>5575</v>
      </c>
      <c r="L598">
        <v>6045</v>
      </c>
    </row>
    <row r="599" spans="8:12">
      <c r="H599" t="s">
        <v>383</v>
      </c>
      <c r="I599" t="s">
        <v>195</v>
      </c>
      <c r="J599">
        <v>12686</v>
      </c>
      <c r="K599">
        <v>5595</v>
      </c>
      <c r="L599">
        <v>6034</v>
      </c>
    </row>
    <row r="600" spans="8:12">
      <c r="H600" t="s">
        <v>383</v>
      </c>
      <c r="I600" t="s">
        <v>196</v>
      </c>
      <c r="J600">
        <v>15209</v>
      </c>
      <c r="K600">
        <v>3259</v>
      </c>
      <c r="L600">
        <v>6078</v>
      </c>
    </row>
    <row r="601" spans="8:12">
      <c r="H601" t="s">
        <v>383</v>
      </c>
      <c r="I601" t="s">
        <v>197</v>
      </c>
      <c r="J601">
        <v>17371</v>
      </c>
      <c r="K601">
        <v>2890</v>
      </c>
      <c r="L601">
        <v>7258</v>
      </c>
    </row>
    <row r="602" spans="8:12">
      <c r="H602" t="s">
        <v>383</v>
      </c>
      <c r="I602" t="s">
        <v>23</v>
      </c>
      <c r="J602">
        <v>16901</v>
      </c>
      <c r="K602">
        <v>6848</v>
      </c>
      <c r="L602">
        <v>7956</v>
      </c>
    </row>
    <row r="603" spans="8:12">
      <c r="H603" t="s">
        <v>383</v>
      </c>
      <c r="I603" t="s">
        <v>198</v>
      </c>
      <c r="J603">
        <v>18115</v>
      </c>
      <c r="K603">
        <v>5873</v>
      </c>
      <c r="L603">
        <v>8075</v>
      </c>
    </row>
    <row r="604" spans="8:12">
      <c r="H604" t="s">
        <v>383</v>
      </c>
      <c r="I604" t="s">
        <v>199</v>
      </c>
      <c r="J604">
        <v>18775</v>
      </c>
      <c r="K604">
        <v>5711</v>
      </c>
      <c r="L604">
        <v>8086</v>
      </c>
    </row>
    <row r="605" spans="8:12">
      <c r="H605" t="s">
        <v>383</v>
      </c>
      <c r="I605" t="s">
        <v>200</v>
      </c>
      <c r="J605">
        <v>16993</v>
      </c>
      <c r="K605">
        <v>6233</v>
      </c>
      <c r="L605">
        <v>8058</v>
      </c>
    </row>
    <row r="606" spans="8:12">
      <c r="H606" t="s">
        <v>383</v>
      </c>
      <c r="I606" t="s">
        <v>24</v>
      </c>
      <c r="J606">
        <v>18324</v>
      </c>
      <c r="K606">
        <v>6175</v>
      </c>
      <c r="L606">
        <v>8047</v>
      </c>
    </row>
    <row r="607" spans="8:12">
      <c r="H607" t="s">
        <v>383</v>
      </c>
      <c r="I607" t="s">
        <v>201</v>
      </c>
      <c r="J607">
        <v>18444</v>
      </c>
      <c r="K607">
        <v>5498</v>
      </c>
      <c r="L607">
        <v>8044</v>
      </c>
    </row>
    <row r="608" spans="8:12">
      <c r="H608" t="s">
        <v>383</v>
      </c>
      <c r="I608" t="s">
        <v>202</v>
      </c>
      <c r="J608">
        <v>16204</v>
      </c>
      <c r="K608">
        <v>7746</v>
      </c>
      <c r="L608">
        <v>8086</v>
      </c>
    </row>
    <row r="609" spans="8:12">
      <c r="H609" t="s">
        <v>383</v>
      </c>
      <c r="I609" t="s">
        <v>203</v>
      </c>
      <c r="J609">
        <v>16153</v>
      </c>
      <c r="K609">
        <v>7927</v>
      </c>
      <c r="L609">
        <v>8060</v>
      </c>
    </row>
    <row r="610" spans="8:12">
      <c r="H610" t="s">
        <v>383</v>
      </c>
      <c r="I610" t="s">
        <v>25</v>
      </c>
      <c r="J610">
        <v>15662</v>
      </c>
      <c r="K610">
        <v>7981</v>
      </c>
      <c r="L610">
        <v>8035</v>
      </c>
    </row>
    <row r="611" spans="8:12">
      <c r="H611" t="s">
        <v>383</v>
      </c>
      <c r="I611" t="s">
        <v>204</v>
      </c>
      <c r="J611">
        <v>14699</v>
      </c>
      <c r="K611">
        <v>9698</v>
      </c>
      <c r="L611">
        <v>8082</v>
      </c>
    </row>
    <row r="612" spans="8:12">
      <c r="H612" t="s">
        <v>383</v>
      </c>
      <c r="I612" t="s">
        <v>205</v>
      </c>
      <c r="J612">
        <v>13287</v>
      </c>
      <c r="K612">
        <v>10543</v>
      </c>
      <c r="L612">
        <v>8047</v>
      </c>
    </row>
    <row r="613" spans="8:12">
      <c r="H613" t="s">
        <v>383</v>
      </c>
      <c r="I613" t="s">
        <v>206</v>
      </c>
      <c r="J613">
        <v>12735</v>
      </c>
      <c r="K613">
        <v>11854</v>
      </c>
      <c r="L613">
        <v>8070</v>
      </c>
    </row>
    <row r="614" spans="8:12">
      <c r="H614" t="s">
        <v>383</v>
      </c>
      <c r="I614" t="s">
        <v>26</v>
      </c>
      <c r="J614">
        <v>12388</v>
      </c>
      <c r="K614">
        <v>9475</v>
      </c>
      <c r="L614">
        <v>7309</v>
      </c>
    </row>
    <row r="615" spans="8:12">
      <c r="H615" t="s">
        <v>383</v>
      </c>
      <c r="I615" t="s">
        <v>207</v>
      </c>
      <c r="J615">
        <v>12680</v>
      </c>
      <c r="K615">
        <v>3363</v>
      </c>
      <c r="L615">
        <v>4776</v>
      </c>
    </row>
    <row r="616" spans="8:12">
      <c r="H616" t="s">
        <v>383</v>
      </c>
      <c r="I616" t="s">
        <v>208</v>
      </c>
      <c r="J616">
        <v>13962</v>
      </c>
      <c r="K616">
        <v>78</v>
      </c>
      <c r="L616">
        <v>4072</v>
      </c>
    </row>
    <row r="617" spans="8:12">
      <c r="H617" t="s">
        <v>383</v>
      </c>
      <c r="I617" t="s">
        <v>209</v>
      </c>
      <c r="J617">
        <v>13772</v>
      </c>
      <c r="K617">
        <v>49</v>
      </c>
      <c r="L617">
        <v>4061</v>
      </c>
    </row>
    <row r="618" spans="8:12">
      <c r="H618" t="s">
        <v>383</v>
      </c>
      <c r="I618" t="s">
        <v>27</v>
      </c>
      <c r="J618">
        <v>13555</v>
      </c>
      <c r="K618">
        <v>109</v>
      </c>
      <c r="L618">
        <v>4050</v>
      </c>
    </row>
    <row r="619" spans="8:12">
      <c r="H619" t="s">
        <v>383</v>
      </c>
      <c r="I619" t="s">
        <v>210</v>
      </c>
      <c r="J619">
        <v>13346</v>
      </c>
      <c r="K619">
        <v>65</v>
      </c>
      <c r="L619">
        <v>4057</v>
      </c>
    </row>
    <row r="620" spans="8:12">
      <c r="H620" t="s">
        <v>383</v>
      </c>
      <c r="I620" t="s">
        <v>211</v>
      </c>
      <c r="J620">
        <v>13593</v>
      </c>
      <c r="K620">
        <v>24</v>
      </c>
      <c r="L620">
        <v>4073</v>
      </c>
    </row>
    <row r="621" spans="8:12">
      <c r="H621" t="s">
        <v>383</v>
      </c>
      <c r="I621" t="s">
        <v>212</v>
      </c>
      <c r="J621">
        <v>13304</v>
      </c>
      <c r="K621">
        <v>118</v>
      </c>
      <c r="L621">
        <v>4062</v>
      </c>
    </row>
    <row r="622" spans="8:12">
      <c r="H622" t="s">
        <v>383</v>
      </c>
      <c r="I622" t="s">
        <v>28</v>
      </c>
      <c r="J622">
        <v>13558</v>
      </c>
      <c r="K622">
        <v>92</v>
      </c>
      <c r="L622">
        <v>4050</v>
      </c>
    </row>
    <row r="623" spans="8:12">
      <c r="H623" t="s">
        <v>383</v>
      </c>
      <c r="I623" t="s">
        <v>213</v>
      </c>
      <c r="J623">
        <v>13514</v>
      </c>
      <c r="K623">
        <v>241</v>
      </c>
      <c r="L623">
        <v>4054</v>
      </c>
    </row>
    <row r="624" spans="8:12">
      <c r="H624" t="s">
        <v>383</v>
      </c>
      <c r="I624" t="s">
        <v>214</v>
      </c>
      <c r="J624">
        <v>13531</v>
      </c>
      <c r="K624">
        <v>89</v>
      </c>
      <c r="L624">
        <v>4052</v>
      </c>
    </row>
    <row r="625" spans="8:12">
      <c r="H625" t="s">
        <v>383</v>
      </c>
      <c r="I625" t="s">
        <v>215</v>
      </c>
      <c r="J625">
        <v>13456</v>
      </c>
      <c r="K625">
        <v>40</v>
      </c>
      <c r="L625">
        <v>4056</v>
      </c>
    </row>
    <row r="626" spans="8:12">
      <c r="H626" t="s">
        <v>383</v>
      </c>
      <c r="I626" t="s">
        <v>29</v>
      </c>
      <c r="J626">
        <v>13754</v>
      </c>
      <c r="K626">
        <v>77</v>
      </c>
      <c r="L626">
        <v>4057</v>
      </c>
    </row>
    <row r="627" spans="8:12">
      <c r="H627" t="s">
        <v>383</v>
      </c>
      <c r="I627" t="s">
        <v>216</v>
      </c>
      <c r="J627">
        <v>13811</v>
      </c>
      <c r="K627">
        <v>167</v>
      </c>
      <c r="L627">
        <v>4055</v>
      </c>
    </row>
    <row r="628" spans="8:12">
      <c r="H628" t="s">
        <v>383</v>
      </c>
      <c r="I628" t="s">
        <v>217</v>
      </c>
      <c r="J628">
        <v>13868</v>
      </c>
      <c r="K628">
        <v>80</v>
      </c>
      <c r="L628">
        <v>4053</v>
      </c>
    </row>
    <row r="629" spans="8:12">
      <c r="H629" t="s">
        <v>383</v>
      </c>
      <c r="I629" t="s">
        <v>218</v>
      </c>
      <c r="J629">
        <v>13418</v>
      </c>
      <c r="K629">
        <v>78</v>
      </c>
      <c r="L629">
        <v>4050</v>
      </c>
    </row>
    <row r="630" spans="8:12">
      <c r="H630" t="s">
        <v>383</v>
      </c>
      <c r="I630" t="s">
        <v>30</v>
      </c>
      <c r="J630">
        <v>13456</v>
      </c>
      <c r="K630">
        <v>92</v>
      </c>
      <c r="L630">
        <v>4066</v>
      </c>
    </row>
    <row r="631" spans="8:12">
      <c r="H631" t="s">
        <v>383</v>
      </c>
      <c r="I631" t="s">
        <v>219</v>
      </c>
      <c r="J631">
        <v>13631</v>
      </c>
      <c r="K631">
        <v>60</v>
      </c>
      <c r="L631">
        <v>4061</v>
      </c>
    </row>
    <row r="632" spans="8:12">
      <c r="H632" t="s">
        <v>383</v>
      </c>
      <c r="I632" t="s">
        <v>220</v>
      </c>
      <c r="J632">
        <v>13337</v>
      </c>
      <c r="K632">
        <v>71</v>
      </c>
      <c r="L632">
        <v>4070</v>
      </c>
    </row>
    <row r="633" spans="8:12">
      <c r="H633" t="s">
        <v>383</v>
      </c>
      <c r="I633" t="s">
        <v>221</v>
      </c>
      <c r="J633">
        <v>13521</v>
      </c>
      <c r="K633">
        <v>103</v>
      </c>
      <c r="L633">
        <v>4055</v>
      </c>
    </row>
    <row r="634" spans="8:12">
      <c r="H634" t="s">
        <v>383</v>
      </c>
      <c r="I634" t="s">
        <v>31</v>
      </c>
      <c r="J634">
        <v>13580</v>
      </c>
      <c r="K634">
        <v>96</v>
      </c>
      <c r="L634">
        <v>4063</v>
      </c>
    </row>
    <row r="635" spans="8:12">
      <c r="H635" t="s">
        <v>383</v>
      </c>
      <c r="I635" t="s">
        <v>222</v>
      </c>
      <c r="J635">
        <v>13929</v>
      </c>
      <c r="K635">
        <v>28</v>
      </c>
      <c r="L635">
        <v>4059</v>
      </c>
    </row>
    <row r="636" spans="8:12">
      <c r="H636" t="s">
        <v>383</v>
      </c>
      <c r="I636" t="s">
        <v>223</v>
      </c>
      <c r="J636">
        <v>13814</v>
      </c>
      <c r="K636">
        <v>25</v>
      </c>
      <c r="L636">
        <v>4059</v>
      </c>
    </row>
    <row r="637" spans="8:12">
      <c r="H637" t="s">
        <v>383</v>
      </c>
      <c r="I637" t="s">
        <v>224</v>
      </c>
      <c r="J637">
        <v>11578</v>
      </c>
      <c r="K637">
        <v>2524</v>
      </c>
      <c r="L637">
        <v>4065</v>
      </c>
    </row>
    <row r="638" spans="8:12">
      <c r="H638" t="s">
        <v>383</v>
      </c>
      <c r="I638" t="s">
        <v>32</v>
      </c>
      <c r="J638">
        <v>11038</v>
      </c>
      <c r="K638">
        <v>4742</v>
      </c>
      <c r="L638">
        <v>5000</v>
      </c>
    </row>
    <row r="639" spans="8:12">
      <c r="H639" t="s">
        <v>383</v>
      </c>
      <c r="I639" t="s">
        <v>225</v>
      </c>
      <c r="J639">
        <v>10731</v>
      </c>
      <c r="K639">
        <v>4964</v>
      </c>
      <c r="L639">
        <v>5051</v>
      </c>
    </row>
    <row r="640" spans="8:12">
      <c r="H640" t="s">
        <v>383</v>
      </c>
      <c r="I640" t="s">
        <v>226</v>
      </c>
      <c r="J640">
        <v>11148</v>
      </c>
      <c r="K640">
        <v>5107</v>
      </c>
      <c r="L640">
        <v>5070</v>
      </c>
    </row>
    <row r="641" spans="8:12">
      <c r="H641" t="s">
        <v>383</v>
      </c>
      <c r="I641" t="s">
        <v>227</v>
      </c>
      <c r="J641">
        <v>11945</v>
      </c>
      <c r="K641">
        <v>4648</v>
      </c>
      <c r="L641">
        <v>5064</v>
      </c>
    </row>
    <row r="642" spans="8:12">
      <c r="H642" t="s">
        <v>383</v>
      </c>
      <c r="I642" t="s">
        <v>33</v>
      </c>
      <c r="J642">
        <v>12281</v>
      </c>
      <c r="K642">
        <v>3409</v>
      </c>
      <c r="L642">
        <v>5058</v>
      </c>
    </row>
    <row r="643" spans="8:12">
      <c r="H643" t="s">
        <v>383</v>
      </c>
      <c r="I643" t="s">
        <v>228</v>
      </c>
      <c r="J643">
        <v>12366</v>
      </c>
      <c r="K643">
        <v>3565</v>
      </c>
      <c r="L643">
        <v>5067</v>
      </c>
    </row>
    <row r="644" spans="8:12">
      <c r="H644" t="s">
        <v>383</v>
      </c>
      <c r="I644" t="s">
        <v>229</v>
      </c>
      <c r="J644">
        <v>12604</v>
      </c>
      <c r="K644">
        <v>3425</v>
      </c>
      <c r="L644">
        <v>5060</v>
      </c>
    </row>
    <row r="645" spans="8:12">
      <c r="H645" t="s">
        <v>383</v>
      </c>
      <c r="I645" t="s">
        <v>230</v>
      </c>
      <c r="J645">
        <v>12392</v>
      </c>
      <c r="K645">
        <v>3148</v>
      </c>
      <c r="L645">
        <v>5045</v>
      </c>
    </row>
    <row r="646" spans="8:12">
      <c r="H646" t="s">
        <v>383</v>
      </c>
      <c r="I646" t="s">
        <v>34</v>
      </c>
      <c r="J646">
        <v>12944</v>
      </c>
      <c r="K646">
        <v>7518</v>
      </c>
      <c r="L646">
        <v>6533</v>
      </c>
    </row>
    <row r="647" spans="8:12">
      <c r="H647" t="s">
        <v>383</v>
      </c>
      <c r="I647" t="s">
        <v>231</v>
      </c>
      <c r="J647">
        <v>12145</v>
      </c>
      <c r="K647">
        <v>10900</v>
      </c>
      <c r="L647">
        <v>7847</v>
      </c>
    </row>
    <row r="648" spans="8:12">
      <c r="H648" t="s">
        <v>383</v>
      </c>
      <c r="I648" t="s">
        <v>232</v>
      </c>
      <c r="J648">
        <v>12304</v>
      </c>
      <c r="K648">
        <v>11235</v>
      </c>
      <c r="L648">
        <v>8047</v>
      </c>
    </row>
    <row r="649" spans="8:12">
      <c r="H649" t="s">
        <v>383</v>
      </c>
      <c r="I649" t="s">
        <v>233</v>
      </c>
      <c r="J649">
        <v>12293</v>
      </c>
      <c r="K649">
        <v>11311</v>
      </c>
      <c r="L649">
        <v>8072</v>
      </c>
    </row>
    <row r="650" spans="8:12">
      <c r="H650" t="s">
        <v>383</v>
      </c>
      <c r="I650" t="s">
        <v>35</v>
      </c>
      <c r="J650">
        <v>12090</v>
      </c>
      <c r="K650">
        <v>12110</v>
      </c>
      <c r="L650">
        <v>8031</v>
      </c>
    </row>
    <row r="651" spans="8:12">
      <c r="H651" t="s">
        <v>383</v>
      </c>
      <c r="I651" t="s">
        <v>234</v>
      </c>
      <c r="J651">
        <v>13046</v>
      </c>
      <c r="K651">
        <v>10857</v>
      </c>
      <c r="L651">
        <v>8073</v>
      </c>
    </row>
    <row r="652" spans="8:12">
      <c r="H652" t="s">
        <v>383</v>
      </c>
      <c r="I652" t="s">
        <v>235</v>
      </c>
      <c r="J652">
        <v>13530</v>
      </c>
      <c r="K652">
        <v>10698</v>
      </c>
      <c r="L652">
        <v>8051</v>
      </c>
    </row>
    <row r="653" spans="8:12">
      <c r="H653" t="s">
        <v>383</v>
      </c>
      <c r="I653" t="s">
        <v>236</v>
      </c>
      <c r="J653">
        <v>13927</v>
      </c>
      <c r="K653">
        <v>9340</v>
      </c>
      <c r="L653">
        <v>7893</v>
      </c>
    </row>
    <row r="654" spans="8:12">
      <c r="H654" t="s">
        <v>383</v>
      </c>
      <c r="I654" t="s">
        <v>36</v>
      </c>
      <c r="J654">
        <v>15248</v>
      </c>
      <c r="K654">
        <v>9457</v>
      </c>
      <c r="L654">
        <v>8088</v>
      </c>
    </row>
    <row r="655" spans="8:12">
      <c r="H655" t="s">
        <v>383</v>
      </c>
      <c r="I655" t="s">
        <v>237</v>
      </c>
      <c r="J655">
        <v>15385</v>
      </c>
      <c r="K655">
        <v>8857</v>
      </c>
      <c r="L655">
        <v>8075</v>
      </c>
    </row>
    <row r="656" spans="8:12">
      <c r="H656" t="s">
        <v>383</v>
      </c>
      <c r="I656" t="s">
        <v>238</v>
      </c>
      <c r="J656">
        <v>15693</v>
      </c>
      <c r="K656">
        <v>8191</v>
      </c>
      <c r="L656">
        <v>8066</v>
      </c>
    </row>
    <row r="657" spans="8:12">
      <c r="H657" t="s">
        <v>383</v>
      </c>
      <c r="I657" t="s">
        <v>239</v>
      </c>
      <c r="J657">
        <v>15505</v>
      </c>
      <c r="K657">
        <v>8438</v>
      </c>
      <c r="L657">
        <v>8061</v>
      </c>
    </row>
    <row r="658" spans="8:12">
      <c r="H658" t="s">
        <v>383</v>
      </c>
      <c r="I658" t="s">
        <v>37</v>
      </c>
      <c r="J658">
        <v>15754</v>
      </c>
      <c r="K658">
        <v>7965</v>
      </c>
      <c r="L658">
        <v>8024</v>
      </c>
    </row>
    <row r="659" spans="8:12">
      <c r="H659" t="s">
        <v>383</v>
      </c>
      <c r="I659" t="s">
        <v>240</v>
      </c>
      <c r="J659">
        <v>15219</v>
      </c>
      <c r="K659">
        <v>8886</v>
      </c>
      <c r="L659">
        <v>8072</v>
      </c>
    </row>
    <row r="660" spans="8:12">
      <c r="H660" t="s">
        <v>383</v>
      </c>
      <c r="I660" t="s">
        <v>241</v>
      </c>
      <c r="J660">
        <v>15464</v>
      </c>
      <c r="K660">
        <v>8943</v>
      </c>
      <c r="L660">
        <v>8062</v>
      </c>
    </row>
    <row r="661" spans="8:12">
      <c r="H661" t="s">
        <v>383</v>
      </c>
      <c r="I661" t="s">
        <v>242</v>
      </c>
      <c r="J661">
        <v>15229</v>
      </c>
      <c r="K661">
        <v>9461</v>
      </c>
      <c r="L661">
        <v>8062</v>
      </c>
    </row>
    <row r="662" spans="8:12">
      <c r="H662" t="s">
        <v>383</v>
      </c>
      <c r="I662" t="s">
        <v>38</v>
      </c>
      <c r="J662">
        <v>14551</v>
      </c>
      <c r="K662">
        <v>9717</v>
      </c>
      <c r="L662">
        <v>8060</v>
      </c>
    </row>
    <row r="663" spans="8:12">
      <c r="H663" t="s">
        <v>383</v>
      </c>
      <c r="I663" t="s">
        <v>243</v>
      </c>
      <c r="J663">
        <v>14603</v>
      </c>
      <c r="K663">
        <v>9593</v>
      </c>
      <c r="L663">
        <v>8077</v>
      </c>
    </row>
    <row r="664" spans="8:12">
      <c r="H664" t="s">
        <v>383</v>
      </c>
      <c r="I664" t="s">
        <v>244</v>
      </c>
      <c r="J664">
        <v>14497</v>
      </c>
      <c r="K664">
        <v>9599</v>
      </c>
      <c r="L664">
        <v>8034</v>
      </c>
    </row>
    <row r="665" spans="8:12">
      <c r="H665" t="s">
        <v>383</v>
      </c>
      <c r="I665" t="s">
        <v>245</v>
      </c>
      <c r="J665">
        <v>12929</v>
      </c>
      <c r="K665">
        <v>11072</v>
      </c>
      <c r="L665">
        <v>8084</v>
      </c>
    </row>
    <row r="666" spans="8:12">
      <c r="H666" t="s">
        <v>383</v>
      </c>
      <c r="I666" t="s">
        <v>39</v>
      </c>
      <c r="J666">
        <v>12328</v>
      </c>
      <c r="K666">
        <v>12231</v>
      </c>
      <c r="L666">
        <v>8065</v>
      </c>
    </row>
    <row r="667" spans="8:12">
      <c r="H667" t="s">
        <v>383</v>
      </c>
      <c r="I667" t="s">
        <v>246</v>
      </c>
      <c r="J667">
        <v>11119</v>
      </c>
      <c r="K667">
        <v>13288</v>
      </c>
      <c r="L667">
        <v>8051</v>
      </c>
    </row>
    <row r="668" spans="8:12">
      <c r="H668" t="s">
        <v>383</v>
      </c>
      <c r="I668" t="s">
        <v>247</v>
      </c>
      <c r="J668">
        <v>9625</v>
      </c>
      <c r="K668">
        <v>14851</v>
      </c>
      <c r="L668">
        <v>8060</v>
      </c>
    </row>
    <row r="669" spans="8:12">
      <c r="H669" t="s">
        <v>383</v>
      </c>
      <c r="I669" t="s">
        <v>248</v>
      </c>
      <c r="J669">
        <v>8461</v>
      </c>
      <c r="K669">
        <v>15861</v>
      </c>
      <c r="L669">
        <v>8052</v>
      </c>
    </row>
    <row r="670" spans="8:12">
      <c r="H670" t="s">
        <v>383</v>
      </c>
      <c r="I670" t="s">
        <v>40</v>
      </c>
      <c r="J670">
        <v>6419</v>
      </c>
      <c r="K670">
        <v>15033</v>
      </c>
      <c r="L670">
        <v>7196</v>
      </c>
    </row>
    <row r="671" spans="8:12">
      <c r="H671" t="s">
        <v>383</v>
      </c>
      <c r="I671" t="s">
        <v>249</v>
      </c>
      <c r="J671">
        <v>5713</v>
      </c>
      <c r="K671">
        <v>12872</v>
      </c>
      <c r="L671">
        <v>5494</v>
      </c>
    </row>
    <row r="672" spans="8:12">
      <c r="H672" t="s">
        <v>383</v>
      </c>
      <c r="I672" t="s">
        <v>250</v>
      </c>
      <c r="J672">
        <v>5285</v>
      </c>
      <c r="K672">
        <v>7946</v>
      </c>
      <c r="L672">
        <v>3731</v>
      </c>
    </row>
    <row r="673" spans="8:12">
      <c r="H673" t="s">
        <v>383</v>
      </c>
      <c r="I673" t="s">
        <v>251</v>
      </c>
      <c r="J673">
        <v>6480</v>
      </c>
      <c r="K673">
        <v>4294</v>
      </c>
      <c r="L673">
        <v>2557</v>
      </c>
    </row>
    <row r="674" spans="8:12">
      <c r="H674" t="s">
        <v>384</v>
      </c>
      <c r="I674" t="s">
        <v>17</v>
      </c>
      <c r="J674">
        <v>6706</v>
      </c>
      <c r="K674">
        <v>4118</v>
      </c>
      <c r="L674">
        <v>2556</v>
      </c>
    </row>
    <row r="675" spans="8:12">
      <c r="H675" t="s">
        <v>384</v>
      </c>
      <c r="I675" t="s">
        <v>180</v>
      </c>
      <c r="J675">
        <v>6883</v>
      </c>
      <c r="K675">
        <v>3125</v>
      </c>
      <c r="L675">
        <v>2559</v>
      </c>
    </row>
    <row r="676" spans="8:12">
      <c r="H676" t="s">
        <v>384</v>
      </c>
      <c r="I676" t="s">
        <v>181</v>
      </c>
      <c r="J676">
        <v>7592</v>
      </c>
      <c r="K676">
        <v>1718</v>
      </c>
      <c r="L676">
        <v>2559</v>
      </c>
    </row>
    <row r="677" spans="8:12">
      <c r="H677" t="s">
        <v>384</v>
      </c>
      <c r="I677" t="s">
        <v>182</v>
      </c>
      <c r="J677">
        <v>7960</v>
      </c>
      <c r="K677">
        <v>2640</v>
      </c>
      <c r="L677">
        <v>2573</v>
      </c>
    </row>
    <row r="678" spans="8:12">
      <c r="H678" t="s">
        <v>384</v>
      </c>
      <c r="I678" t="s">
        <v>18</v>
      </c>
      <c r="J678">
        <v>7066</v>
      </c>
      <c r="K678">
        <v>2806</v>
      </c>
      <c r="L678">
        <v>2569</v>
      </c>
    </row>
    <row r="679" spans="8:12">
      <c r="H679" t="s">
        <v>384</v>
      </c>
      <c r="I679" t="s">
        <v>183</v>
      </c>
      <c r="J679">
        <v>7535</v>
      </c>
      <c r="K679">
        <v>2514</v>
      </c>
      <c r="L679">
        <v>2560</v>
      </c>
    </row>
    <row r="680" spans="8:12">
      <c r="H680" t="s">
        <v>384</v>
      </c>
      <c r="I680" t="s">
        <v>184</v>
      </c>
      <c r="J680">
        <v>8133</v>
      </c>
      <c r="K680">
        <v>975</v>
      </c>
      <c r="L680">
        <v>2546</v>
      </c>
    </row>
    <row r="681" spans="8:12">
      <c r="H681" t="s">
        <v>384</v>
      </c>
      <c r="I681" t="s">
        <v>185</v>
      </c>
      <c r="J681">
        <v>8180</v>
      </c>
      <c r="K681">
        <v>1629</v>
      </c>
      <c r="L681">
        <v>2568</v>
      </c>
    </row>
    <row r="682" spans="8:12">
      <c r="H682" t="s">
        <v>384</v>
      </c>
      <c r="I682" t="s">
        <v>19</v>
      </c>
      <c r="J682">
        <v>8773</v>
      </c>
      <c r="K682">
        <v>1965</v>
      </c>
      <c r="L682">
        <v>3325</v>
      </c>
    </row>
    <row r="683" spans="8:12">
      <c r="H683" t="s">
        <v>384</v>
      </c>
      <c r="I683" t="s">
        <v>186</v>
      </c>
      <c r="J683">
        <v>5934</v>
      </c>
      <c r="K683">
        <v>6174</v>
      </c>
      <c r="L683">
        <v>3560</v>
      </c>
    </row>
    <row r="684" spans="8:12">
      <c r="H684" t="s">
        <v>384</v>
      </c>
      <c r="I684" t="s">
        <v>187</v>
      </c>
      <c r="J684">
        <v>8642</v>
      </c>
      <c r="K684">
        <v>5309</v>
      </c>
      <c r="L684">
        <v>3599</v>
      </c>
    </row>
    <row r="685" spans="8:12">
      <c r="H685" t="s">
        <v>384</v>
      </c>
      <c r="I685" t="s">
        <v>188</v>
      </c>
      <c r="J685">
        <v>9189</v>
      </c>
      <c r="K685">
        <v>4074</v>
      </c>
      <c r="L685">
        <v>3593</v>
      </c>
    </row>
    <row r="686" spans="8:12">
      <c r="H686" t="s">
        <v>384</v>
      </c>
      <c r="I686" t="s">
        <v>20</v>
      </c>
      <c r="J686">
        <v>8407</v>
      </c>
      <c r="K686">
        <v>5924</v>
      </c>
      <c r="L686">
        <v>4816</v>
      </c>
    </row>
    <row r="687" spans="8:12">
      <c r="H687" t="s">
        <v>384</v>
      </c>
      <c r="I687" t="s">
        <v>189</v>
      </c>
      <c r="J687">
        <v>8657</v>
      </c>
      <c r="K687">
        <v>7692</v>
      </c>
      <c r="L687">
        <v>5065</v>
      </c>
    </row>
    <row r="688" spans="8:12">
      <c r="H688" t="s">
        <v>384</v>
      </c>
      <c r="I688" t="s">
        <v>190</v>
      </c>
      <c r="J688">
        <v>10894</v>
      </c>
      <c r="K688">
        <v>5072</v>
      </c>
      <c r="L688">
        <v>5059</v>
      </c>
    </row>
    <row r="689" spans="8:12">
      <c r="H689" t="s">
        <v>384</v>
      </c>
      <c r="I689" t="s">
        <v>191</v>
      </c>
      <c r="J689">
        <v>14512</v>
      </c>
      <c r="K689">
        <v>1422</v>
      </c>
      <c r="L689">
        <v>5059</v>
      </c>
    </row>
    <row r="690" spans="8:12">
      <c r="H690" t="s">
        <v>384</v>
      </c>
      <c r="I690" t="s">
        <v>21</v>
      </c>
      <c r="J690">
        <v>17755</v>
      </c>
      <c r="K690">
        <v>2230</v>
      </c>
      <c r="L690">
        <v>5984</v>
      </c>
    </row>
    <row r="691" spans="8:12">
      <c r="H691" t="s">
        <v>384</v>
      </c>
      <c r="I691" t="s">
        <v>192</v>
      </c>
      <c r="J691">
        <v>14236</v>
      </c>
      <c r="K691">
        <v>2775</v>
      </c>
      <c r="L691">
        <v>6083</v>
      </c>
    </row>
    <row r="692" spans="8:12">
      <c r="H692" t="s">
        <v>384</v>
      </c>
      <c r="I692" t="s">
        <v>193</v>
      </c>
      <c r="J692">
        <v>16869</v>
      </c>
      <c r="K692">
        <v>1516</v>
      </c>
      <c r="L692">
        <v>6033</v>
      </c>
    </row>
    <row r="693" spans="8:12">
      <c r="H693" t="s">
        <v>384</v>
      </c>
      <c r="I693" t="s">
        <v>194</v>
      </c>
      <c r="J693">
        <v>17011</v>
      </c>
      <c r="K693">
        <v>1580</v>
      </c>
      <c r="L693">
        <v>6069</v>
      </c>
    </row>
    <row r="694" spans="8:12">
      <c r="H694" t="s">
        <v>384</v>
      </c>
      <c r="I694" t="s">
        <v>22</v>
      </c>
      <c r="J694">
        <v>13998</v>
      </c>
      <c r="K694">
        <v>3718</v>
      </c>
      <c r="L694">
        <v>6062</v>
      </c>
    </row>
    <row r="695" spans="8:12">
      <c r="H695" t="s">
        <v>384</v>
      </c>
      <c r="I695" t="s">
        <v>195</v>
      </c>
      <c r="J695">
        <v>12895</v>
      </c>
      <c r="K695">
        <v>6996</v>
      </c>
      <c r="L695">
        <v>6091</v>
      </c>
    </row>
    <row r="696" spans="8:12">
      <c r="H696" t="s">
        <v>384</v>
      </c>
      <c r="I696" t="s">
        <v>196</v>
      </c>
      <c r="J696">
        <v>15729</v>
      </c>
      <c r="K696">
        <v>2878</v>
      </c>
      <c r="L696">
        <v>6084</v>
      </c>
    </row>
    <row r="697" spans="8:12">
      <c r="H697" t="s">
        <v>384</v>
      </c>
      <c r="I697" t="s">
        <v>197</v>
      </c>
      <c r="J697">
        <v>16412</v>
      </c>
      <c r="K697">
        <v>2637</v>
      </c>
      <c r="L697">
        <v>6412</v>
      </c>
    </row>
    <row r="698" spans="8:12">
      <c r="H698" t="s">
        <v>384</v>
      </c>
      <c r="I698" t="s">
        <v>23</v>
      </c>
      <c r="J698">
        <v>10804</v>
      </c>
      <c r="K698">
        <v>11422</v>
      </c>
      <c r="L698">
        <v>8047</v>
      </c>
    </row>
    <row r="699" spans="8:12">
      <c r="H699" t="s">
        <v>384</v>
      </c>
      <c r="I699" t="s">
        <v>198</v>
      </c>
      <c r="J699">
        <v>14968</v>
      </c>
      <c r="K699">
        <v>8789</v>
      </c>
      <c r="L699">
        <v>8051</v>
      </c>
    </row>
    <row r="700" spans="8:12">
      <c r="H700" t="s">
        <v>384</v>
      </c>
      <c r="I700" t="s">
        <v>199</v>
      </c>
      <c r="J700">
        <v>16888</v>
      </c>
      <c r="K700">
        <v>7606</v>
      </c>
      <c r="L700">
        <v>8055</v>
      </c>
    </row>
    <row r="701" spans="8:12">
      <c r="H701" t="s">
        <v>384</v>
      </c>
      <c r="I701" t="s">
        <v>200</v>
      </c>
      <c r="J701">
        <v>17818</v>
      </c>
      <c r="K701">
        <v>6064</v>
      </c>
      <c r="L701">
        <v>8043</v>
      </c>
    </row>
    <row r="702" spans="8:12">
      <c r="H702" t="s">
        <v>384</v>
      </c>
      <c r="I702" t="s">
        <v>24</v>
      </c>
      <c r="J702">
        <v>17019</v>
      </c>
      <c r="K702">
        <v>6599</v>
      </c>
      <c r="L702">
        <v>8060</v>
      </c>
    </row>
    <row r="703" spans="8:12">
      <c r="H703" t="s">
        <v>384</v>
      </c>
      <c r="I703" t="s">
        <v>201</v>
      </c>
      <c r="J703">
        <v>15992</v>
      </c>
      <c r="K703">
        <v>7389</v>
      </c>
      <c r="L703">
        <v>8047</v>
      </c>
    </row>
    <row r="704" spans="8:12">
      <c r="H704" t="s">
        <v>384</v>
      </c>
      <c r="I704" t="s">
        <v>202</v>
      </c>
      <c r="J704">
        <v>15173</v>
      </c>
      <c r="K704">
        <v>8787</v>
      </c>
      <c r="L704">
        <v>8084</v>
      </c>
    </row>
    <row r="705" spans="8:12">
      <c r="H705" t="s">
        <v>384</v>
      </c>
      <c r="I705" t="s">
        <v>203</v>
      </c>
      <c r="J705">
        <v>13577</v>
      </c>
      <c r="K705">
        <v>10773</v>
      </c>
      <c r="L705">
        <v>8060</v>
      </c>
    </row>
    <row r="706" spans="8:12">
      <c r="H706" t="s">
        <v>384</v>
      </c>
      <c r="I706" t="s">
        <v>25</v>
      </c>
      <c r="J706">
        <v>11776</v>
      </c>
      <c r="K706">
        <v>11927</v>
      </c>
      <c r="L706">
        <v>8059</v>
      </c>
    </row>
    <row r="707" spans="8:12">
      <c r="H707" t="s">
        <v>384</v>
      </c>
      <c r="I707" t="s">
        <v>204</v>
      </c>
      <c r="J707">
        <v>11348</v>
      </c>
      <c r="K707">
        <v>12536</v>
      </c>
      <c r="L707">
        <v>8054</v>
      </c>
    </row>
    <row r="708" spans="8:12">
      <c r="H708" t="s">
        <v>384</v>
      </c>
      <c r="I708" t="s">
        <v>205</v>
      </c>
      <c r="J708">
        <v>10612</v>
      </c>
      <c r="K708">
        <v>12984</v>
      </c>
      <c r="L708">
        <v>8046</v>
      </c>
    </row>
    <row r="709" spans="8:12">
      <c r="H709" t="s">
        <v>384</v>
      </c>
      <c r="I709" t="s">
        <v>206</v>
      </c>
      <c r="J709">
        <v>10816</v>
      </c>
      <c r="K709">
        <v>12423</v>
      </c>
      <c r="L709">
        <v>7578</v>
      </c>
    </row>
    <row r="710" spans="8:12">
      <c r="H710" t="s">
        <v>384</v>
      </c>
      <c r="I710" t="s">
        <v>26</v>
      </c>
      <c r="J710">
        <v>12600</v>
      </c>
      <c r="K710">
        <v>4534</v>
      </c>
      <c r="L710">
        <v>5122</v>
      </c>
    </row>
    <row r="711" spans="8:12">
      <c r="H711" t="s">
        <v>384</v>
      </c>
      <c r="I711" t="s">
        <v>207</v>
      </c>
      <c r="J711">
        <v>13006</v>
      </c>
      <c r="K711">
        <v>53</v>
      </c>
      <c r="L711">
        <v>4073</v>
      </c>
    </row>
    <row r="712" spans="8:12">
      <c r="H712" t="s">
        <v>384</v>
      </c>
      <c r="I712" t="s">
        <v>208</v>
      </c>
      <c r="J712">
        <v>12542</v>
      </c>
      <c r="K712">
        <v>324</v>
      </c>
      <c r="L712">
        <v>4058</v>
      </c>
    </row>
    <row r="713" spans="8:12">
      <c r="H713" t="s">
        <v>384</v>
      </c>
      <c r="I713" t="s">
        <v>209</v>
      </c>
      <c r="J713">
        <v>11877</v>
      </c>
      <c r="K713">
        <v>810</v>
      </c>
      <c r="L713">
        <v>4019</v>
      </c>
    </row>
    <row r="714" spans="8:12">
      <c r="H714" t="s">
        <v>384</v>
      </c>
      <c r="I714" t="s">
        <v>27</v>
      </c>
      <c r="J714">
        <v>11496</v>
      </c>
      <c r="K714">
        <v>1130</v>
      </c>
      <c r="L714">
        <v>3729</v>
      </c>
    </row>
    <row r="715" spans="8:12">
      <c r="H715" t="s">
        <v>384</v>
      </c>
      <c r="I715" t="s">
        <v>210</v>
      </c>
      <c r="J715">
        <v>10638</v>
      </c>
      <c r="K715">
        <v>89</v>
      </c>
      <c r="L715">
        <v>3047</v>
      </c>
    </row>
    <row r="716" spans="8:12">
      <c r="H716" t="s">
        <v>384</v>
      </c>
      <c r="I716" t="s">
        <v>211</v>
      </c>
      <c r="J716">
        <v>10755</v>
      </c>
      <c r="K716">
        <v>31</v>
      </c>
      <c r="L716">
        <v>3055</v>
      </c>
    </row>
    <row r="717" spans="8:12">
      <c r="H717" t="s">
        <v>384</v>
      </c>
      <c r="I717" t="s">
        <v>212</v>
      </c>
      <c r="J717">
        <v>10859</v>
      </c>
      <c r="K717">
        <v>105</v>
      </c>
      <c r="L717">
        <v>3064</v>
      </c>
    </row>
    <row r="718" spans="8:12">
      <c r="H718" t="s">
        <v>384</v>
      </c>
      <c r="I718" t="s">
        <v>28</v>
      </c>
      <c r="J718">
        <v>10851</v>
      </c>
      <c r="K718">
        <v>86</v>
      </c>
      <c r="L718">
        <v>3062</v>
      </c>
    </row>
    <row r="719" spans="8:12">
      <c r="H719" t="s">
        <v>384</v>
      </c>
      <c r="I719" t="s">
        <v>213</v>
      </c>
      <c r="J719">
        <v>10735</v>
      </c>
      <c r="K719">
        <v>26</v>
      </c>
      <c r="L719">
        <v>3051</v>
      </c>
    </row>
    <row r="720" spans="8:12">
      <c r="H720" t="s">
        <v>384</v>
      </c>
      <c r="I720" t="s">
        <v>214</v>
      </c>
      <c r="J720">
        <v>10684</v>
      </c>
      <c r="K720">
        <v>23</v>
      </c>
      <c r="L720">
        <v>3055</v>
      </c>
    </row>
    <row r="721" spans="8:12">
      <c r="H721" t="s">
        <v>384</v>
      </c>
      <c r="I721" t="s">
        <v>215</v>
      </c>
      <c r="J721">
        <v>10901</v>
      </c>
      <c r="K721">
        <v>156</v>
      </c>
      <c r="L721">
        <v>3064</v>
      </c>
    </row>
    <row r="722" spans="8:12">
      <c r="H722" t="s">
        <v>384</v>
      </c>
      <c r="I722" t="s">
        <v>29</v>
      </c>
      <c r="J722">
        <v>10686</v>
      </c>
      <c r="K722">
        <v>67</v>
      </c>
      <c r="L722">
        <v>3052</v>
      </c>
    </row>
    <row r="723" spans="8:12">
      <c r="H723" t="s">
        <v>384</v>
      </c>
      <c r="I723" t="s">
        <v>216</v>
      </c>
      <c r="J723">
        <v>10939</v>
      </c>
      <c r="K723">
        <v>95</v>
      </c>
      <c r="L723">
        <v>3056</v>
      </c>
    </row>
    <row r="724" spans="8:12">
      <c r="H724" t="s">
        <v>384</v>
      </c>
      <c r="I724" t="s">
        <v>217</v>
      </c>
      <c r="J724">
        <v>10831</v>
      </c>
      <c r="K724">
        <v>151</v>
      </c>
      <c r="L724">
        <v>3049</v>
      </c>
    </row>
    <row r="725" spans="8:12">
      <c r="H725" t="s">
        <v>384</v>
      </c>
      <c r="I725" t="s">
        <v>218</v>
      </c>
      <c r="J725">
        <v>10896</v>
      </c>
      <c r="K725">
        <v>27</v>
      </c>
      <c r="L725">
        <v>3066</v>
      </c>
    </row>
    <row r="726" spans="8:12">
      <c r="H726" t="s">
        <v>384</v>
      </c>
      <c r="I726" t="s">
        <v>30</v>
      </c>
      <c r="J726">
        <v>11100</v>
      </c>
      <c r="K726">
        <v>241</v>
      </c>
      <c r="L726">
        <v>3063</v>
      </c>
    </row>
    <row r="727" spans="8:12">
      <c r="H727" t="s">
        <v>384</v>
      </c>
      <c r="I727" t="s">
        <v>219</v>
      </c>
      <c r="J727">
        <v>10818</v>
      </c>
      <c r="K727">
        <v>100</v>
      </c>
      <c r="L727">
        <v>3050</v>
      </c>
    </row>
    <row r="728" spans="8:12">
      <c r="H728" t="s">
        <v>384</v>
      </c>
      <c r="I728" t="s">
        <v>220</v>
      </c>
      <c r="J728">
        <v>10893</v>
      </c>
      <c r="K728">
        <v>118</v>
      </c>
      <c r="L728">
        <v>3056</v>
      </c>
    </row>
    <row r="729" spans="8:12">
      <c r="H729" t="s">
        <v>384</v>
      </c>
      <c r="I729" t="s">
        <v>221</v>
      </c>
      <c r="J729">
        <v>10879</v>
      </c>
      <c r="K729">
        <v>123</v>
      </c>
      <c r="L729">
        <v>3070</v>
      </c>
    </row>
    <row r="730" spans="8:12">
      <c r="H730" t="s">
        <v>384</v>
      </c>
      <c r="I730" t="s">
        <v>31</v>
      </c>
      <c r="J730">
        <v>11119</v>
      </c>
      <c r="K730">
        <v>193</v>
      </c>
      <c r="L730">
        <v>3061</v>
      </c>
    </row>
    <row r="731" spans="8:12">
      <c r="H731" t="s">
        <v>384</v>
      </c>
      <c r="I731" t="s">
        <v>222</v>
      </c>
      <c r="J731">
        <v>13098</v>
      </c>
      <c r="K731">
        <v>101</v>
      </c>
      <c r="L731">
        <v>4056</v>
      </c>
    </row>
    <row r="732" spans="8:12">
      <c r="H732" t="s">
        <v>384</v>
      </c>
      <c r="I732" t="s">
        <v>223</v>
      </c>
      <c r="J732">
        <v>13344</v>
      </c>
      <c r="K732">
        <v>226</v>
      </c>
      <c r="L732">
        <v>4070</v>
      </c>
    </row>
    <row r="733" spans="8:12">
      <c r="H733" t="s">
        <v>384</v>
      </c>
      <c r="I733" t="s">
        <v>224</v>
      </c>
      <c r="J733">
        <v>13023</v>
      </c>
      <c r="K733">
        <v>186</v>
      </c>
      <c r="L733">
        <v>4075</v>
      </c>
    </row>
    <row r="734" spans="8:12">
      <c r="H734" t="s">
        <v>384</v>
      </c>
      <c r="I734" t="s">
        <v>32</v>
      </c>
      <c r="J734">
        <v>13077</v>
      </c>
      <c r="K734">
        <v>119</v>
      </c>
      <c r="L734">
        <v>4050</v>
      </c>
    </row>
    <row r="735" spans="8:12">
      <c r="H735" t="s">
        <v>384</v>
      </c>
      <c r="I735" t="s">
        <v>225</v>
      </c>
      <c r="J735">
        <v>15775</v>
      </c>
      <c r="K735">
        <v>143</v>
      </c>
      <c r="L735">
        <v>5052</v>
      </c>
    </row>
    <row r="736" spans="8:12">
      <c r="H736" t="s">
        <v>384</v>
      </c>
      <c r="I736" t="s">
        <v>226</v>
      </c>
      <c r="J736">
        <v>15864</v>
      </c>
      <c r="K736">
        <v>123</v>
      </c>
      <c r="L736">
        <v>5061</v>
      </c>
    </row>
    <row r="737" spans="8:12">
      <c r="H737" t="s">
        <v>384</v>
      </c>
      <c r="I737" t="s">
        <v>227</v>
      </c>
      <c r="J737">
        <v>15640</v>
      </c>
      <c r="K737">
        <v>28</v>
      </c>
      <c r="L737">
        <v>5060</v>
      </c>
    </row>
    <row r="738" spans="8:12">
      <c r="H738" t="s">
        <v>384</v>
      </c>
      <c r="I738" t="s">
        <v>33</v>
      </c>
      <c r="J738">
        <v>16008</v>
      </c>
      <c r="K738">
        <v>100</v>
      </c>
      <c r="L738">
        <v>5053</v>
      </c>
    </row>
    <row r="739" spans="8:12">
      <c r="H739" t="s">
        <v>384</v>
      </c>
      <c r="I739" t="s">
        <v>228</v>
      </c>
      <c r="J739">
        <v>14577</v>
      </c>
      <c r="K739">
        <v>1363</v>
      </c>
      <c r="L739">
        <v>5069</v>
      </c>
    </row>
    <row r="740" spans="8:12">
      <c r="H740" t="s">
        <v>384</v>
      </c>
      <c r="I740" t="s">
        <v>229</v>
      </c>
      <c r="J740">
        <v>13734</v>
      </c>
      <c r="K740">
        <v>2151</v>
      </c>
      <c r="L740">
        <v>5060</v>
      </c>
    </row>
    <row r="741" spans="8:12">
      <c r="H741" t="s">
        <v>384</v>
      </c>
      <c r="I741" t="s">
        <v>230</v>
      </c>
      <c r="J741">
        <v>11700</v>
      </c>
      <c r="K741">
        <v>4145</v>
      </c>
      <c r="L741">
        <v>5058</v>
      </c>
    </row>
    <row r="742" spans="8:12">
      <c r="H742" t="s">
        <v>384</v>
      </c>
      <c r="I742" t="s">
        <v>34</v>
      </c>
      <c r="J742">
        <v>10618</v>
      </c>
      <c r="K742">
        <v>5521</v>
      </c>
      <c r="L742">
        <v>5701</v>
      </c>
    </row>
    <row r="743" spans="8:12">
      <c r="H743" t="s">
        <v>384</v>
      </c>
      <c r="I743" t="s">
        <v>231</v>
      </c>
      <c r="J743">
        <v>9488</v>
      </c>
      <c r="K743">
        <v>8430</v>
      </c>
      <c r="L743">
        <v>6064</v>
      </c>
    </row>
    <row r="744" spans="8:12">
      <c r="H744" t="s">
        <v>384</v>
      </c>
      <c r="I744" t="s">
        <v>232</v>
      </c>
      <c r="J744">
        <v>9767</v>
      </c>
      <c r="K744">
        <v>8958</v>
      </c>
      <c r="L744">
        <v>6066</v>
      </c>
    </row>
    <row r="745" spans="8:12">
      <c r="H745" t="s">
        <v>384</v>
      </c>
      <c r="I745" t="s">
        <v>233</v>
      </c>
      <c r="J745">
        <v>10344</v>
      </c>
      <c r="K745">
        <v>7885</v>
      </c>
      <c r="L745">
        <v>6060</v>
      </c>
    </row>
    <row r="746" spans="8:12">
      <c r="H746" t="s">
        <v>384</v>
      </c>
      <c r="I746" t="s">
        <v>35</v>
      </c>
      <c r="J746">
        <v>10083</v>
      </c>
      <c r="K746">
        <v>8086</v>
      </c>
      <c r="L746">
        <v>6071</v>
      </c>
    </row>
    <row r="747" spans="8:12">
      <c r="H747" t="s">
        <v>384</v>
      </c>
      <c r="I747" t="s">
        <v>234</v>
      </c>
      <c r="J747">
        <v>11346</v>
      </c>
      <c r="K747">
        <v>6981</v>
      </c>
      <c r="L747">
        <v>6047</v>
      </c>
    </row>
    <row r="748" spans="8:12">
      <c r="H748" t="s">
        <v>384</v>
      </c>
      <c r="I748" t="s">
        <v>235</v>
      </c>
      <c r="J748">
        <v>13059</v>
      </c>
      <c r="K748">
        <v>7894</v>
      </c>
      <c r="L748">
        <v>7066</v>
      </c>
    </row>
    <row r="749" spans="8:12">
      <c r="H749" t="s">
        <v>384</v>
      </c>
      <c r="I749" t="s">
        <v>236</v>
      </c>
      <c r="J749">
        <v>12539</v>
      </c>
      <c r="K749">
        <v>10365</v>
      </c>
      <c r="L749">
        <v>8007</v>
      </c>
    </row>
    <row r="750" spans="8:12">
      <c r="H750" t="s">
        <v>384</v>
      </c>
      <c r="I750" t="s">
        <v>36</v>
      </c>
      <c r="J750">
        <v>13416</v>
      </c>
      <c r="K750">
        <v>9805</v>
      </c>
      <c r="L750">
        <v>8087</v>
      </c>
    </row>
    <row r="751" spans="8:12">
      <c r="H751" t="s">
        <v>384</v>
      </c>
      <c r="I751" t="s">
        <v>237</v>
      </c>
      <c r="J751">
        <v>13365</v>
      </c>
      <c r="K751">
        <v>10762</v>
      </c>
      <c r="L751">
        <v>8030</v>
      </c>
    </row>
    <row r="752" spans="8:12">
      <c r="H752" t="s">
        <v>384</v>
      </c>
      <c r="I752" t="s">
        <v>238</v>
      </c>
      <c r="J752">
        <v>13196</v>
      </c>
      <c r="K752">
        <v>10418</v>
      </c>
      <c r="L752">
        <v>8080</v>
      </c>
    </row>
    <row r="753" spans="8:12">
      <c r="H753" t="s">
        <v>384</v>
      </c>
      <c r="I753" t="s">
        <v>239</v>
      </c>
      <c r="J753">
        <v>13410</v>
      </c>
      <c r="K753">
        <v>10391</v>
      </c>
      <c r="L753">
        <v>8038</v>
      </c>
    </row>
    <row r="754" spans="8:12">
      <c r="H754" t="s">
        <v>384</v>
      </c>
      <c r="I754" t="s">
        <v>37</v>
      </c>
      <c r="J754">
        <v>13801</v>
      </c>
      <c r="K754">
        <v>9284</v>
      </c>
      <c r="L754">
        <v>8056</v>
      </c>
    </row>
    <row r="755" spans="8:12">
      <c r="H755" t="s">
        <v>384</v>
      </c>
      <c r="I755" t="s">
        <v>240</v>
      </c>
      <c r="J755">
        <v>14097</v>
      </c>
      <c r="K755">
        <v>9280</v>
      </c>
      <c r="L755">
        <v>8051</v>
      </c>
    </row>
    <row r="756" spans="8:12">
      <c r="H756" t="s">
        <v>384</v>
      </c>
      <c r="I756" t="s">
        <v>241</v>
      </c>
      <c r="J756">
        <v>14852</v>
      </c>
      <c r="K756">
        <v>9629</v>
      </c>
      <c r="L756">
        <v>8064</v>
      </c>
    </row>
    <row r="757" spans="8:12">
      <c r="H757" t="s">
        <v>384</v>
      </c>
      <c r="I757" t="s">
        <v>242</v>
      </c>
      <c r="J757">
        <v>14722</v>
      </c>
      <c r="K757">
        <v>9304</v>
      </c>
      <c r="L757">
        <v>8062</v>
      </c>
    </row>
    <row r="758" spans="8:12">
      <c r="H758" t="s">
        <v>384</v>
      </c>
      <c r="I758" t="s">
        <v>38</v>
      </c>
      <c r="J758">
        <v>15321</v>
      </c>
      <c r="K758">
        <v>9269</v>
      </c>
      <c r="L758">
        <v>8068</v>
      </c>
    </row>
    <row r="759" spans="8:12">
      <c r="H759" t="s">
        <v>384</v>
      </c>
      <c r="I759" t="s">
        <v>243</v>
      </c>
      <c r="J759">
        <v>14485</v>
      </c>
      <c r="K759">
        <v>9108</v>
      </c>
      <c r="L759">
        <v>8033</v>
      </c>
    </row>
    <row r="760" spans="8:12">
      <c r="H760" t="s">
        <v>384</v>
      </c>
      <c r="I760" t="s">
        <v>244</v>
      </c>
      <c r="J760">
        <v>14316</v>
      </c>
      <c r="K760">
        <v>9858</v>
      </c>
      <c r="L760">
        <v>8075</v>
      </c>
    </row>
    <row r="761" spans="8:12">
      <c r="H761" t="s">
        <v>384</v>
      </c>
      <c r="I761" t="s">
        <v>245</v>
      </c>
      <c r="J761">
        <v>12930</v>
      </c>
      <c r="K761">
        <v>10531</v>
      </c>
      <c r="L761">
        <v>8040</v>
      </c>
    </row>
    <row r="762" spans="8:12">
      <c r="H762" t="s">
        <v>384</v>
      </c>
      <c r="I762" t="s">
        <v>39</v>
      </c>
      <c r="J762">
        <v>11872</v>
      </c>
      <c r="K762">
        <v>12829</v>
      </c>
      <c r="L762">
        <v>8053</v>
      </c>
    </row>
    <row r="763" spans="8:12">
      <c r="H763" t="s">
        <v>384</v>
      </c>
      <c r="I763" t="s">
        <v>246</v>
      </c>
      <c r="J763">
        <v>11173</v>
      </c>
      <c r="K763">
        <v>12876</v>
      </c>
      <c r="L763">
        <v>8050</v>
      </c>
    </row>
    <row r="764" spans="8:12">
      <c r="H764" t="s">
        <v>384</v>
      </c>
      <c r="I764" t="s">
        <v>247</v>
      </c>
      <c r="J764">
        <v>10118</v>
      </c>
      <c r="K764">
        <v>12676</v>
      </c>
      <c r="L764">
        <v>7334</v>
      </c>
    </row>
    <row r="765" spans="8:12">
      <c r="H765" t="s">
        <v>384</v>
      </c>
      <c r="I765" t="s">
        <v>248</v>
      </c>
      <c r="J765">
        <v>9150</v>
      </c>
      <c r="K765">
        <v>7109</v>
      </c>
      <c r="L765">
        <v>4607</v>
      </c>
    </row>
    <row r="766" spans="8:12">
      <c r="H766" t="s">
        <v>384</v>
      </c>
      <c r="I766" t="s">
        <v>40</v>
      </c>
      <c r="J766">
        <v>7832</v>
      </c>
      <c r="K766">
        <v>6949</v>
      </c>
      <c r="L766">
        <v>4075</v>
      </c>
    </row>
    <row r="767" spans="8:12">
      <c r="H767" t="s">
        <v>384</v>
      </c>
      <c r="I767" t="s">
        <v>249</v>
      </c>
      <c r="J767">
        <v>5350</v>
      </c>
      <c r="K767">
        <v>6962</v>
      </c>
      <c r="L767">
        <v>3299</v>
      </c>
    </row>
    <row r="768" spans="8:12">
      <c r="H768" t="s">
        <v>384</v>
      </c>
      <c r="I768" t="s">
        <v>250</v>
      </c>
      <c r="J768">
        <v>5453</v>
      </c>
      <c r="K768">
        <v>4609</v>
      </c>
      <c r="L768">
        <v>2563</v>
      </c>
    </row>
    <row r="769" spans="8:12">
      <c r="H769" t="s">
        <v>384</v>
      </c>
      <c r="I769" t="s">
        <v>251</v>
      </c>
      <c r="J769">
        <v>6369</v>
      </c>
      <c r="K769">
        <v>3000</v>
      </c>
      <c r="L769">
        <v>2544</v>
      </c>
    </row>
    <row r="770" spans="8:12">
      <c r="H770" t="s">
        <v>385</v>
      </c>
      <c r="I770" t="s">
        <v>17</v>
      </c>
      <c r="J770">
        <v>6959</v>
      </c>
      <c r="K770">
        <v>2424</v>
      </c>
      <c r="L770">
        <v>2555</v>
      </c>
    </row>
    <row r="771" spans="8:12">
      <c r="H771" t="s">
        <v>385</v>
      </c>
      <c r="I771" t="s">
        <v>180</v>
      </c>
      <c r="J771">
        <v>7614</v>
      </c>
      <c r="K771">
        <v>2151</v>
      </c>
      <c r="L771">
        <v>2546</v>
      </c>
    </row>
    <row r="772" spans="8:12">
      <c r="H772" t="s">
        <v>385</v>
      </c>
      <c r="I772" t="s">
        <v>181</v>
      </c>
      <c r="J772">
        <v>7114</v>
      </c>
      <c r="K772">
        <v>2623</v>
      </c>
      <c r="L772">
        <v>2556</v>
      </c>
    </row>
    <row r="773" spans="8:12">
      <c r="H773" t="s">
        <v>385</v>
      </c>
      <c r="I773" t="s">
        <v>182</v>
      </c>
      <c r="J773">
        <v>7790</v>
      </c>
      <c r="K773">
        <v>2758</v>
      </c>
      <c r="L773">
        <v>2566</v>
      </c>
    </row>
    <row r="774" spans="8:12">
      <c r="H774" t="s">
        <v>385</v>
      </c>
      <c r="I774" t="s">
        <v>18</v>
      </c>
      <c r="J774">
        <v>7785</v>
      </c>
      <c r="K774">
        <v>1861</v>
      </c>
      <c r="L774">
        <v>2557</v>
      </c>
    </row>
    <row r="775" spans="8:12">
      <c r="H775" t="s">
        <v>385</v>
      </c>
      <c r="I775" t="s">
        <v>183</v>
      </c>
      <c r="J775">
        <v>7618</v>
      </c>
      <c r="K775">
        <v>2730</v>
      </c>
      <c r="L775">
        <v>2565</v>
      </c>
    </row>
    <row r="776" spans="8:12">
      <c r="H776" t="s">
        <v>385</v>
      </c>
      <c r="I776" t="s">
        <v>184</v>
      </c>
      <c r="J776">
        <v>8045</v>
      </c>
      <c r="K776">
        <v>2162</v>
      </c>
      <c r="L776">
        <v>2556</v>
      </c>
    </row>
    <row r="777" spans="8:12">
      <c r="H777" t="s">
        <v>385</v>
      </c>
      <c r="I777" t="s">
        <v>185</v>
      </c>
      <c r="J777">
        <v>8213</v>
      </c>
      <c r="K777">
        <v>1864</v>
      </c>
      <c r="L777">
        <v>2553</v>
      </c>
    </row>
    <row r="778" spans="8:12">
      <c r="H778" t="s">
        <v>385</v>
      </c>
      <c r="I778" t="s">
        <v>19</v>
      </c>
      <c r="J778">
        <v>8680</v>
      </c>
      <c r="K778">
        <v>6169</v>
      </c>
      <c r="L778">
        <v>3471</v>
      </c>
    </row>
    <row r="779" spans="8:12">
      <c r="H779" t="s">
        <v>385</v>
      </c>
      <c r="I779" t="s">
        <v>186</v>
      </c>
      <c r="J779">
        <v>7599</v>
      </c>
      <c r="K779">
        <v>5233</v>
      </c>
      <c r="L779">
        <v>3574</v>
      </c>
    </row>
    <row r="780" spans="8:12">
      <c r="H780" t="s">
        <v>385</v>
      </c>
      <c r="I780" t="s">
        <v>187</v>
      </c>
      <c r="J780">
        <v>8592</v>
      </c>
      <c r="K780">
        <v>4506</v>
      </c>
      <c r="L780">
        <v>3573</v>
      </c>
    </row>
    <row r="781" spans="8:12">
      <c r="H781" t="s">
        <v>385</v>
      </c>
      <c r="I781" t="s">
        <v>188</v>
      </c>
      <c r="J781">
        <v>8964</v>
      </c>
      <c r="K781">
        <v>2911</v>
      </c>
      <c r="L781">
        <v>3547</v>
      </c>
    </row>
    <row r="782" spans="8:12">
      <c r="H782" t="s">
        <v>385</v>
      </c>
      <c r="I782" t="s">
        <v>20</v>
      </c>
      <c r="J782">
        <v>8985</v>
      </c>
      <c r="K782">
        <v>4452</v>
      </c>
      <c r="L782">
        <v>4615</v>
      </c>
    </row>
    <row r="783" spans="8:12">
      <c r="H783" t="s">
        <v>385</v>
      </c>
      <c r="I783" t="s">
        <v>189</v>
      </c>
      <c r="J783">
        <v>9552</v>
      </c>
      <c r="K783">
        <v>6820</v>
      </c>
      <c r="L783">
        <v>5025</v>
      </c>
    </row>
    <row r="784" spans="8:12">
      <c r="H784" t="s">
        <v>385</v>
      </c>
      <c r="I784" t="s">
        <v>190</v>
      </c>
      <c r="J784">
        <v>11847</v>
      </c>
      <c r="K784">
        <v>5033</v>
      </c>
      <c r="L784">
        <v>5060</v>
      </c>
    </row>
    <row r="785" spans="8:12">
      <c r="H785" t="s">
        <v>385</v>
      </c>
      <c r="I785" t="s">
        <v>191</v>
      </c>
      <c r="J785">
        <v>15012</v>
      </c>
      <c r="K785">
        <v>1206</v>
      </c>
      <c r="L785">
        <v>5030</v>
      </c>
    </row>
    <row r="786" spans="8:12">
      <c r="H786" t="s">
        <v>385</v>
      </c>
      <c r="I786" t="s">
        <v>21</v>
      </c>
      <c r="J786">
        <v>17565</v>
      </c>
      <c r="K786">
        <v>124</v>
      </c>
      <c r="L786">
        <v>5850</v>
      </c>
    </row>
    <row r="787" spans="8:12">
      <c r="H787" t="s">
        <v>385</v>
      </c>
      <c r="I787" t="s">
        <v>192</v>
      </c>
      <c r="J787">
        <v>17840</v>
      </c>
      <c r="K787">
        <v>753</v>
      </c>
      <c r="L787">
        <v>6071</v>
      </c>
    </row>
    <row r="788" spans="8:12">
      <c r="H788" t="s">
        <v>385</v>
      </c>
      <c r="I788" t="s">
        <v>193</v>
      </c>
      <c r="J788">
        <v>18389</v>
      </c>
      <c r="K788">
        <v>415</v>
      </c>
      <c r="L788">
        <v>6040</v>
      </c>
    </row>
    <row r="789" spans="8:12">
      <c r="H789" t="s">
        <v>385</v>
      </c>
      <c r="I789" t="s">
        <v>194</v>
      </c>
      <c r="J789">
        <v>18919</v>
      </c>
      <c r="K789">
        <v>110</v>
      </c>
      <c r="L789">
        <v>6067</v>
      </c>
    </row>
    <row r="790" spans="8:12">
      <c r="H790" t="s">
        <v>385</v>
      </c>
      <c r="I790" t="s">
        <v>22</v>
      </c>
      <c r="J790">
        <v>17559</v>
      </c>
      <c r="K790">
        <v>1275</v>
      </c>
      <c r="L790">
        <v>6060</v>
      </c>
    </row>
    <row r="791" spans="8:12">
      <c r="H791" t="s">
        <v>385</v>
      </c>
      <c r="I791" t="s">
        <v>195</v>
      </c>
      <c r="J791">
        <v>17931</v>
      </c>
      <c r="K791">
        <v>2228</v>
      </c>
      <c r="L791">
        <v>6698</v>
      </c>
    </row>
    <row r="792" spans="8:12">
      <c r="H792" t="s">
        <v>385</v>
      </c>
      <c r="I792" t="s">
        <v>196</v>
      </c>
      <c r="J792">
        <v>13606</v>
      </c>
      <c r="K792">
        <v>10238</v>
      </c>
      <c r="L792">
        <v>8011</v>
      </c>
    </row>
    <row r="793" spans="8:12">
      <c r="H793" t="s">
        <v>385</v>
      </c>
      <c r="I793" t="s">
        <v>197</v>
      </c>
      <c r="J793">
        <v>15593</v>
      </c>
      <c r="K793">
        <v>8208</v>
      </c>
      <c r="L793">
        <v>8077</v>
      </c>
    </row>
    <row r="794" spans="8:12">
      <c r="H794" t="s">
        <v>385</v>
      </c>
      <c r="I794" t="s">
        <v>23</v>
      </c>
      <c r="J794">
        <v>0</v>
      </c>
      <c r="K794">
        <v>0</v>
      </c>
      <c r="L794">
        <v>0</v>
      </c>
    </row>
    <row r="795" spans="8:12">
      <c r="H795" t="s">
        <v>385</v>
      </c>
      <c r="I795" t="s">
        <v>198</v>
      </c>
      <c r="J795">
        <v>18100</v>
      </c>
      <c r="K795">
        <v>6716</v>
      </c>
      <c r="L795">
        <v>8095</v>
      </c>
    </row>
    <row r="796" spans="8:12">
      <c r="H796" t="s">
        <v>385</v>
      </c>
      <c r="I796" t="s">
        <v>199</v>
      </c>
      <c r="J796">
        <v>18825</v>
      </c>
      <c r="K796">
        <v>5205</v>
      </c>
      <c r="L796">
        <v>7990</v>
      </c>
    </row>
    <row r="797" spans="8:12">
      <c r="H797" t="s">
        <v>385</v>
      </c>
      <c r="I797" t="s">
        <v>200</v>
      </c>
      <c r="J797">
        <v>18999</v>
      </c>
      <c r="K797">
        <v>5190</v>
      </c>
      <c r="L797">
        <v>7928</v>
      </c>
    </row>
    <row r="798" spans="8:12">
      <c r="H798" t="s">
        <v>385</v>
      </c>
      <c r="I798" t="s">
        <v>24</v>
      </c>
      <c r="J798">
        <v>18317</v>
      </c>
      <c r="K798">
        <v>6418</v>
      </c>
      <c r="L798">
        <v>8129</v>
      </c>
    </row>
    <row r="799" spans="8:12">
      <c r="H799" t="s">
        <v>385</v>
      </c>
      <c r="I799" t="s">
        <v>201</v>
      </c>
      <c r="J799">
        <v>17714</v>
      </c>
      <c r="K799">
        <v>6850</v>
      </c>
      <c r="L799">
        <v>8063</v>
      </c>
    </row>
    <row r="800" spans="8:12">
      <c r="H800" t="s">
        <v>385</v>
      </c>
      <c r="I800" t="s">
        <v>202</v>
      </c>
      <c r="J800">
        <v>16294</v>
      </c>
      <c r="K800">
        <v>7859</v>
      </c>
      <c r="L800">
        <v>8044</v>
      </c>
    </row>
    <row r="801" spans="8:12">
      <c r="H801" t="s">
        <v>385</v>
      </c>
      <c r="I801" t="s">
        <v>203</v>
      </c>
      <c r="J801">
        <v>15287</v>
      </c>
      <c r="K801">
        <v>8960</v>
      </c>
      <c r="L801">
        <v>8055</v>
      </c>
    </row>
    <row r="802" spans="8:12">
      <c r="H802" t="s">
        <v>385</v>
      </c>
      <c r="I802" t="s">
        <v>25</v>
      </c>
      <c r="J802">
        <v>13821</v>
      </c>
      <c r="K802">
        <v>10469</v>
      </c>
      <c r="L802">
        <v>8058</v>
      </c>
    </row>
    <row r="803" spans="8:12">
      <c r="H803" t="s">
        <v>385</v>
      </c>
      <c r="I803" t="s">
        <v>204</v>
      </c>
      <c r="J803">
        <v>12254</v>
      </c>
      <c r="K803">
        <v>11942</v>
      </c>
      <c r="L803">
        <v>8067</v>
      </c>
    </row>
    <row r="804" spans="8:12">
      <c r="H804" t="s">
        <v>385</v>
      </c>
      <c r="I804" t="s">
        <v>205</v>
      </c>
      <c r="J804">
        <v>9684</v>
      </c>
      <c r="K804">
        <v>14462</v>
      </c>
      <c r="L804">
        <v>8061</v>
      </c>
    </row>
    <row r="805" spans="8:12">
      <c r="H805" t="s">
        <v>385</v>
      </c>
      <c r="I805" t="s">
        <v>206</v>
      </c>
      <c r="J805">
        <v>9596</v>
      </c>
      <c r="K805">
        <v>14372</v>
      </c>
      <c r="L805">
        <v>8080</v>
      </c>
    </row>
    <row r="806" spans="8:12">
      <c r="H806" t="s">
        <v>385</v>
      </c>
      <c r="I806" t="s">
        <v>26</v>
      </c>
      <c r="J806">
        <v>8403</v>
      </c>
      <c r="K806">
        <v>10137</v>
      </c>
      <c r="L806">
        <v>6662</v>
      </c>
    </row>
    <row r="807" spans="8:12">
      <c r="H807" t="s">
        <v>385</v>
      </c>
      <c r="I807" t="s">
        <v>207</v>
      </c>
      <c r="J807">
        <v>10429</v>
      </c>
      <c r="K807">
        <v>7557</v>
      </c>
      <c r="L807">
        <v>5531</v>
      </c>
    </row>
    <row r="808" spans="8:12">
      <c r="H808" t="s">
        <v>385</v>
      </c>
      <c r="I808" t="s">
        <v>208</v>
      </c>
      <c r="J808">
        <v>10522</v>
      </c>
      <c r="K808">
        <v>2935</v>
      </c>
      <c r="L808">
        <v>4070</v>
      </c>
    </row>
    <row r="809" spans="8:12">
      <c r="H809" t="s">
        <v>385</v>
      </c>
      <c r="I809" t="s">
        <v>209</v>
      </c>
      <c r="J809">
        <v>10098</v>
      </c>
      <c r="K809">
        <v>2662</v>
      </c>
      <c r="L809">
        <v>4021</v>
      </c>
    </row>
    <row r="810" spans="8:12">
      <c r="H810" t="s">
        <v>385</v>
      </c>
      <c r="I810" t="s">
        <v>27</v>
      </c>
      <c r="J810">
        <v>9726</v>
      </c>
      <c r="K810">
        <v>809</v>
      </c>
      <c r="L810">
        <v>3099</v>
      </c>
    </row>
    <row r="811" spans="8:12">
      <c r="H811" t="s">
        <v>385</v>
      </c>
      <c r="I811" t="s">
        <v>210</v>
      </c>
      <c r="J811">
        <v>10812</v>
      </c>
      <c r="K811">
        <v>239</v>
      </c>
      <c r="L811">
        <v>3046</v>
      </c>
    </row>
    <row r="812" spans="8:12">
      <c r="H812" t="s">
        <v>385</v>
      </c>
      <c r="I812" t="s">
        <v>211</v>
      </c>
      <c r="J812">
        <v>10315</v>
      </c>
      <c r="K812">
        <v>88</v>
      </c>
      <c r="L812">
        <v>3053</v>
      </c>
    </row>
    <row r="813" spans="8:12">
      <c r="H813" t="s">
        <v>385</v>
      </c>
      <c r="I813" t="s">
        <v>212</v>
      </c>
      <c r="J813">
        <v>10202</v>
      </c>
      <c r="K813">
        <v>474</v>
      </c>
      <c r="L813">
        <v>3046</v>
      </c>
    </row>
    <row r="814" spans="8:12">
      <c r="H814" t="s">
        <v>385</v>
      </c>
      <c r="I814" t="s">
        <v>28</v>
      </c>
      <c r="J814">
        <v>9807</v>
      </c>
      <c r="K814">
        <v>996</v>
      </c>
      <c r="L814">
        <v>3043</v>
      </c>
    </row>
    <row r="815" spans="8:12">
      <c r="H815" t="s">
        <v>385</v>
      </c>
      <c r="I815" t="s">
        <v>213</v>
      </c>
      <c r="J815">
        <v>9654</v>
      </c>
      <c r="K815">
        <v>1164</v>
      </c>
      <c r="L815">
        <v>3054</v>
      </c>
    </row>
    <row r="816" spans="8:12">
      <c r="H816" t="s">
        <v>385</v>
      </c>
      <c r="I816" t="s">
        <v>214</v>
      </c>
      <c r="J816">
        <v>9300</v>
      </c>
      <c r="K816">
        <v>1292</v>
      </c>
      <c r="L816">
        <v>3047</v>
      </c>
    </row>
    <row r="817" spans="8:12">
      <c r="H817" t="s">
        <v>385</v>
      </c>
      <c r="I817" t="s">
        <v>215</v>
      </c>
      <c r="J817">
        <v>9412</v>
      </c>
      <c r="K817">
        <v>956</v>
      </c>
      <c r="L817">
        <v>3048</v>
      </c>
    </row>
    <row r="818" spans="8:12">
      <c r="H818" t="s">
        <v>385</v>
      </c>
      <c r="I818" t="s">
        <v>29</v>
      </c>
      <c r="J818">
        <v>7790</v>
      </c>
      <c r="K818">
        <v>22</v>
      </c>
      <c r="L818">
        <v>2043</v>
      </c>
    </row>
    <row r="819" spans="8:12">
      <c r="H819" t="s">
        <v>385</v>
      </c>
      <c r="I819" t="s">
        <v>216</v>
      </c>
      <c r="J819">
        <v>8275</v>
      </c>
      <c r="K819">
        <v>23</v>
      </c>
      <c r="L819">
        <v>2055</v>
      </c>
    </row>
    <row r="820" spans="8:12">
      <c r="H820" t="s">
        <v>385</v>
      </c>
      <c r="I820" t="s">
        <v>217</v>
      </c>
      <c r="J820">
        <v>8106</v>
      </c>
      <c r="K820">
        <v>26</v>
      </c>
      <c r="L820">
        <v>2053</v>
      </c>
    </row>
    <row r="821" spans="8:12">
      <c r="H821" t="s">
        <v>385</v>
      </c>
      <c r="I821" t="s">
        <v>218</v>
      </c>
      <c r="J821">
        <v>8182</v>
      </c>
      <c r="K821">
        <v>24</v>
      </c>
      <c r="L821">
        <v>2051</v>
      </c>
    </row>
    <row r="822" spans="8:12">
      <c r="H822" t="s">
        <v>385</v>
      </c>
      <c r="I822" t="s">
        <v>30</v>
      </c>
    </row>
    <row r="823" spans="8:12">
      <c r="H823" t="s">
        <v>385</v>
      </c>
      <c r="I823" t="s">
        <v>219</v>
      </c>
      <c r="J823">
        <v>8093</v>
      </c>
      <c r="K823">
        <v>89</v>
      </c>
      <c r="L823">
        <v>2047</v>
      </c>
    </row>
    <row r="824" spans="8:12">
      <c r="H824" t="s">
        <v>385</v>
      </c>
      <c r="I824" t="s">
        <v>220</v>
      </c>
      <c r="J824">
        <v>7998</v>
      </c>
      <c r="K824">
        <v>55</v>
      </c>
      <c r="L824">
        <v>2051</v>
      </c>
    </row>
    <row r="825" spans="8:12">
      <c r="H825" t="s">
        <v>385</v>
      </c>
      <c r="I825" t="s">
        <v>221</v>
      </c>
      <c r="J825">
        <v>8225</v>
      </c>
      <c r="K825">
        <v>82</v>
      </c>
      <c r="L825">
        <v>2046</v>
      </c>
    </row>
    <row r="826" spans="8:12">
      <c r="H826" t="s">
        <v>385</v>
      </c>
      <c r="I826" t="s">
        <v>31</v>
      </c>
      <c r="J826">
        <v>9777</v>
      </c>
      <c r="K826">
        <v>91</v>
      </c>
      <c r="L826">
        <v>3496</v>
      </c>
    </row>
    <row r="827" spans="8:12">
      <c r="H827" t="s">
        <v>385</v>
      </c>
      <c r="I827" t="s">
        <v>222</v>
      </c>
      <c r="J827">
        <v>12717</v>
      </c>
      <c r="K827">
        <v>115</v>
      </c>
      <c r="L827">
        <v>4052</v>
      </c>
    </row>
    <row r="828" spans="8:12">
      <c r="H828" t="s">
        <v>385</v>
      </c>
      <c r="I828" t="s">
        <v>223</v>
      </c>
      <c r="J828">
        <v>12798</v>
      </c>
      <c r="K828">
        <v>74</v>
      </c>
      <c r="L828">
        <v>4048</v>
      </c>
    </row>
    <row r="829" spans="8:12">
      <c r="H829" t="s">
        <v>385</v>
      </c>
      <c r="I829" t="s">
        <v>224</v>
      </c>
      <c r="J829">
        <v>12870</v>
      </c>
      <c r="K829">
        <v>81</v>
      </c>
      <c r="L829">
        <v>4049</v>
      </c>
    </row>
    <row r="830" spans="8:12">
      <c r="H830" t="s">
        <v>385</v>
      </c>
      <c r="I830" t="s">
        <v>32</v>
      </c>
      <c r="J830">
        <v>13071</v>
      </c>
      <c r="K830">
        <v>124</v>
      </c>
      <c r="L830">
        <v>4053</v>
      </c>
    </row>
    <row r="831" spans="8:12">
      <c r="H831" t="s">
        <v>385</v>
      </c>
      <c r="I831" t="s">
        <v>225</v>
      </c>
      <c r="J831">
        <v>12753</v>
      </c>
      <c r="K831">
        <v>22</v>
      </c>
      <c r="L831">
        <v>4057</v>
      </c>
    </row>
    <row r="832" spans="8:12">
      <c r="H832" t="s">
        <v>385</v>
      </c>
      <c r="I832" t="s">
        <v>226</v>
      </c>
      <c r="J832">
        <v>13077</v>
      </c>
      <c r="K832">
        <v>193</v>
      </c>
      <c r="L832">
        <v>4044</v>
      </c>
    </row>
    <row r="833" spans="8:12">
      <c r="H833" t="s">
        <v>385</v>
      </c>
      <c r="I833" t="s">
        <v>227</v>
      </c>
      <c r="J833">
        <v>12388</v>
      </c>
      <c r="K833">
        <v>164</v>
      </c>
      <c r="L833">
        <v>4048</v>
      </c>
    </row>
    <row r="834" spans="8:12">
      <c r="H834" t="s">
        <v>385</v>
      </c>
      <c r="I834" t="s">
        <v>33</v>
      </c>
      <c r="J834">
        <v>12099</v>
      </c>
      <c r="K834">
        <v>7121</v>
      </c>
      <c r="L834">
        <v>5066</v>
      </c>
    </row>
    <row r="835" spans="8:12">
      <c r="H835" t="s">
        <v>385</v>
      </c>
      <c r="I835" t="s">
        <v>228</v>
      </c>
      <c r="J835">
        <v>9731</v>
      </c>
      <c r="K835">
        <v>4925</v>
      </c>
      <c r="L835">
        <v>5056</v>
      </c>
    </row>
    <row r="836" spans="8:12">
      <c r="H836" t="s">
        <v>385</v>
      </c>
      <c r="I836" t="s">
        <v>229</v>
      </c>
      <c r="J836">
        <v>7445</v>
      </c>
      <c r="K836">
        <v>8709</v>
      </c>
      <c r="L836">
        <v>5060</v>
      </c>
    </row>
    <row r="837" spans="8:12">
      <c r="H837" t="s">
        <v>385</v>
      </c>
      <c r="I837" t="s">
        <v>230</v>
      </c>
      <c r="J837">
        <v>7806</v>
      </c>
      <c r="K837">
        <v>7556</v>
      </c>
      <c r="L837">
        <v>5059</v>
      </c>
    </row>
    <row r="838" spans="8:12">
      <c r="H838" t="s">
        <v>385</v>
      </c>
      <c r="I838" t="s">
        <v>34</v>
      </c>
      <c r="J838">
        <v>7508</v>
      </c>
      <c r="K838">
        <v>7573</v>
      </c>
      <c r="L838">
        <v>5052</v>
      </c>
    </row>
    <row r="839" spans="8:12">
      <c r="H839" t="s">
        <v>385</v>
      </c>
      <c r="I839" t="s">
        <v>231</v>
      </c>
      <c r="J839">
        <v>8089</v>
      </c>
      <c r="K839">
        <v>7205</v>
      </c>
      <c r="L839">
        <v>5050</v>
      </c>
    </row>
    <row r="840" spans="8:12">
      <c r="H840" t="s">
        <v>385</v>
      </c>
      <c r="I840" t="s">
        <v>232</v>
      </c>
      <c r="J840">
        <v>8460</v>
      </c>
      <c r="K840">
        <v>6883</v>
      </c>
      <c r="L840">
        <v>5055</v>
      </c>
    </row>
    <row r="841" spans="8:12">
      <c r="H841" t="s">
        <v>385</v>
      </c>
      <c r="I841" t="s">
        <v>233</v>
      </c>
      <c r="J841">
        <v>9493</v>
      </c>
      <c r="K841">
        <v>7191</v>
      </c>
      <c r="L841">
        <v>5794</v>
      </c>
    </row>
    <row r="842" spans="8:12">
      <c r="H842" t="s">
        <v>385</v>
      </c>
      <c r="I842" t="s">
        <v>35</v>
      </c>
      <c r="J842">
        <v>10310</v>
      </c>
      <c r="K842">
        <v>13188</v>
      </c>
      <c r="L842">
        <v>7926</v>
      </c>
    </row>
    <row r="843" spans="8:12">
      <c r="H843" t="s">
        <v>385</v>
      </c>
      <c r="I843" t="s">
        <v>234</v>
      </c>
      <c r="J843">
        <v>9135</v>
      </c>
      <c r="K843">
        <v>12788</v>
      </c>
      <c r="L843">
        <v>8055</v>
      </c>
    </row>
    <row r="844" spans="8:12">
      <c r="H844" t="s">
        <v>385</v>
      </c>
      <c r="I844" t="s">
        <v>235</v>
      </c>
      <c r="J844">
        <v>10603</v>
      </c>
      <c r="K844">
        <v>12701</v>
      </c>
      <c r="L844">
        <v>8057</v>
      </c>
    </row>
    <row r="845" spans="8:12">
      <c r="H845" t="s">
        <v>385</v>
      </c>
      <c r="I845" t="s">
        <v>236</v>
      </c>
      <c r="J845">
        <v>10859</v>
      </c>
      <c r="K845">
        <v>12446</v>
      </c>
      <c r="L845">
        <v>8068</v>
      </c>
    </row>
    <row r="846" spans="8:12">
      <c r="H846" t="s">
        <v>385</v>
      </c>
      <c r="I846" t="s">
        <v>36</v>
      </c>
      <c r="J846">
        <v>11104</v>
      </c>
      <c r="K846">
        <v>12229</v>
      </c>
      <c r="L846">
        <v>8045</v>
      </c>
    </row>
    <row r="847" spans="8:12">
      <c r="H847" t="s">
        <v>385</v>
      </c>
      <c r="I847" t="s">
        <v>237</v>
      </c>
      <c r="J847">
        <v>12061</v>
      </c>
      <c r="K847">
        <v>11190</v>
      </c>
      <c r="L847">
        <v>8056</v>
      </c>
    </row>
    <row r="848" spans="8:12">
      <c r="H848" t="s">
        <v>385</v>
      </c>
      <c r="I848" t="s">
        <v>238</v>
      </c>
      <c r="J848">
        <v>12670</v>
      </c>
      <c r="K848">
        <v>11322</v>
      </c>
      <c r="L848">
        <v>8062</v>
      </c>
    </row>
    <row r="849" spans="8:12">
      <c r="H849" t="s">
        <v>385</v>
      </c>
      <c r="I849" t="s">
        <v>239</v>
      </c>
      <c r="J849">
        <v>12885</v>
      </c>
      <c r="K849">
        <v>10681</v>
      </c>
      <c r="L849">
        <v>8063</v>
      </c>
    </row>
    <row r="850" spans="8:12">
      <c r="H850" t="s">
        <v>385</v>
      </c>
      <c r="I850" t="s">
        <v>37</v>
      </c>
      <c r="J850">
        <v>12575</v>
      </c>
      <c r="K850">
        <v>11093</v>
      </c>
      <c r="L850">
        <v>8064</v>
      </c>
    </row>
    <row r="851" spans="8:12">
      <c r="H851" t="s">
        <v>385</v>
      </c>
      <c r="I851" t="s">
        <v>240</v>
      </c>
      <c r="J851">
        <v>12433</v>
      </c>
      <c r="K851">
        <v>11194</v>
      </c>
      <c r="L851">
        <v>8045</v>
      </c>
    </row>
    <row r="852" spans="8:12">
      <c r="H852" t="s">
        <v>385</v>
      </c>
      <c r="I852" t="s">
        <v>241</v>
      </c>
      <c r="J852">
        <v>12160</v>
      </c>
      <c r="K852">
        <v>11499</v>
      </c>
      <c r="L852">
        <v>8064</v>
      </c>
    </row>
    <row r="853" spans="8:12">
      <c r="H853" t="s">
        <v>385</v>
      </c>
      <c r="I853" t="s">
        <v>242</v>
      </c>
      <c r="J853">
        <v>12567</v>
      </c>
      <c r="K853">
        <v>10650</v>
      </c>
      <c r="L853">
        <v>8073</v>
      </c>
    </row>
    <row r="854" spans="8:12">
      <c r="H854" t="s">
        <v>385</v>
      </c>
      <c r="I854" t="s">
        <v>38</v>
      </c>
      <c r="J854">
        <v>12776</v>
      </c>
      <c r="K854">
        <v>10991</v>
      </c>
      <c r="L854">
        <v>8049</v>
      </c>
    </row>
    <row r="855" spans="8:12">
      <c r="H855" t="s">
        <v>385</v>
      </c>
      <c r="I855" t="s">
        <v>243</v>
      </c>
      <c r="J855">
        <v>11990</v>
      </c>
      <c r="K855">
        <v>11987</v>
      </c>
      <c r="L855">
        <v>8077</v>
      </c>
    </row>
    <row r="856" spans="8:12">
      <c r="H856" t="s">
        <v>385</v>
      </c>
      <c r="I856" t="s">
        <v>244</v>
      </c>
      <c r="J856">
        <v>11168</v>
      </c>
      <c r="K856">
        <v>12268</v>
      </c>
      <c r="L856">
        <v>8069</v>
      </c>
    </row>
    <row r="857" spans="8:12">
      <c r="H857" t="s">
        <v>385</v>
      </c>
      <c r="I857" t="s">
        <v>245</v>
      </c>
      <c r="J857">
        <v>10058</v>
      </c>
      <c r="K857">
        <v>13512</v>
      </c>
      <c r="L857">
        <v>8063</v>
      </c>
    </row>
    <row r="858" spans="8:12">
      <c r="H858" t="s">
        <v>385</v>
      </c>
      <c r="I858" t="s">
        <v>39</v>
      </c>
      <c r="J858">
        <v>9198</v>
      </c>
      <c r="K858">
        <v>14153</v>
      </c>
      <c r="L858">
        <v>8068</v>
      </c>
    </row>
    <row r="859" spans="8:12">
      <c r="H859" t="s">
        <v>385</v>
      </c>
      <c r="I859" t="s">
        <v>246</v>
      </c>
      <c r="J859">
        <v>9204</v>
      </c>
      <c r="K859">
        <v>14894</v>
      </c>
      <c r="L859">
        <v>8052</v>
      </c>
    </row>
    <row r="860" spans="8:12">
      <c r="H860" t="s">
        <v>385</v>
      </c>
      <c r="I860" t="s">
        <v>247</v>
      </c>
      <c r="J860">
        <v>8175</v>
      </c>
      <c r="K860">
        <v>15310</v>
      </c>
      <c r="L860">
        <v>8039</v>
      </c>
    </row>
    <row r="861" spans="8:12">
      <c r="H861" t="s">
        <v>385</v>
      </c>
      <c r="I861" t="s">
        <v>248</v>
      </c>
      <c r="J861">
        <v>6868</v>
      </c>
      <c r="K861">
        <v>17177</v>
      </c>
      <c r="L861">
        <v>8082</v>
      </c>
    </row>
    <row r="862" spans="8:12">
      <c r="H862" t="s">
        <v>385</v>
      </c>
      <c r="I862" t="s">
        <v>40</v>
      </c>
      <c r="J862">
        <v>4737</v>
      </c>
      <c r="K862">
        <v>19144</v>
      </c>
      <c r="L862">
        <v>8036</v>
      </c>
    </row>
    <row r="863" spans="8:12">
      <c r="H863" t="s">
        <v>385</v>
      </c>
      <c r="I863" t="s">
        <v>249</v>
      </c>
      <c r="J863">
        <v>2907</v>
      </c>
      <c r="K863">
        <v>20627</v>
      </c>
      <c r="L863">
        <v>8064</v>
      </c>
    </row>
    <row r="864" spans="8:12">
      <c r="H864" t="s">
        <v>385</v>
      </c>
      <c r="I864" t="s">
        <v>250</v>
      </c>
      <c r="J864">
        <v>2462</v>
      </c>
      <c r="K864">
        <v>20918</v>
      </c>
      <c r="L864">
        <v>8046</v>
      </c>
    </row>
    <row r="865" spans="8:12">
      <c r="H865" t="s">
        <v>385</v>
      </c>
      <c r="I865" t="s">
        <v>251</v>
      </c>
      <c r="J865">
        <v>2494</v>
      </c>
      <c r="K865">
        <v>21447</v>
      </c>
      <c r="L865">
        <v>8064</v>
      </c>
    </row>
    <row r="866" spans="8:12">
      <c r="H866" t="s">
        <v>386</v>
      </c>
      <c r="I866" t="s">
        <v>17</v>
      </c>
      <c r="J866">
        <v>2117</v>
      </c>
      <c r="K866">
        <v>16016</v>
      </c>
      <c r="L866">
        <v>6272</v>
      </c>
    </row>
    <row r="867" spans="8:12">
      <c r="H867" t="s">
        <v>386</v>
      </c>
      <c r="I867" t="s">
        <v>180</v>
      </c>
      <c r="J867">
        <v>2281</v>
      </c>
      <c r="K867">
        <v>9822</v>
      </c>
      <c r="L867">
        <v>3625</v>
      </c>
    </row>
    <row r="868" spans="8:12">
      <c r="H868" t="s">
        <v>386</v>
      </c>
      <c r="I868" t="s">
        <v>181</v>
      </c>
      <c r="J868">
        <v>2589</v>
      </c>
      <c r="K868">
        <v>6712</v>
      </c>
      <c r="L868">
        <v>2563</v>
      </c>
    </row>
    <row r="869" spans="8:12">
      <c r="H869" t="s">
        <v>386</v>
      </c>
      <c r="I869" t="s">
        <v>182</v>
      </c>
      <c r="J869">
        <v>2303</v>
      </c>
      <c r="K869">
        <v>8084</v>
      </c>
      <c r="L869">
        <v>2565</v>
      </c>
    </row>
    <row r="870" spans="8:12">
      <c r="H870" t="s">
        <v>386</v>
      </c>
      <c r="I870" t="s">
        <v>18</v>
      </c>
      <c r="J870">
        <v>1773</v>
      </c>
      <c r="K870">
        <v>7189</v>
      </c>
      <c r="L870">
        <v>2549</v>
      </c>
    </row>
    <row r="871" spans="8:12">
      <c r="H871" t="s">
        <v>386</v>
      </c>
      <c r="I871" t="s">
        <v>183</v>
      </c>
      <c r="J871">
        <v>2202</v>
      </c>
      <c r="K871">
        <v>7388</v>
      </c>
      <c r="L871">
        <v>2566</v>
      </c>
    </row>
    <row r="872" spans="8:12">
      <c r="H872" t="s">
        <v>386</v>
      </c>
      <c r="I872" t="s">
        <v>184</v>
      </c>
      <c r="J872">
        <v>2195</v>
      </c>
      <c r="K872">
        <v>7163</v>
      </c>
      <c r="L872">
        <v>2570</v>
      </c>
    </row>
    <row r="873" spans="8:12">
      <c r="H873" t="s">
        <v>386</v>
      </c>
      <c r="I873" t="s">
        <v>185</v>
      </c>
      <c r="J873">
        <v>2360</v>
      </c>
      <c r="K873">
        <v>7031</v>
      </c>
      <c r="L873">
        <v>2558</v>
      </c>
    </row>
    <row r="874" spans="8:12">
      <c r="H874" t="s">
        <v>386</v>
      </c>
      <c r="I874" t="s">
        <v>19</v>
      </c>
      <c r="J874">
        <v>2595</v>
      </c>
      <c r="K874">
        <v>9340</v>
      </c>
      <c r="L874">
        <v>3439</v>
      </c>
    </row>
    <row r="875" spans="8:12">
      <c r="H875" t="s">
        <v>386</v>
      </c>
      <c r="I875" t="s">
        <v>186</v>
      </c>
      <c r="J875">
        <v>3497</v>
      </c>
      <c r="K875">
        <v>8854</v>
      </c>
      <c r="L875">
        <v>3547</v>
      </c>
    </row>
    <row r="876" spans="8:12">
      <c r="H876" t="s">
        <v>386</v>
      </c>
      <c r="I876" t="s">
        <v>187</v>
      </c>
      <c r="J876">
        <v>4143</v>
      </c>
      <c r="K876">
        <v>7996</v>
      </c>
      <c r="L876">
        <v>3580</v>
      </c>
    </row>
    <row r="877" spans="8:12">
      <c r="H877" t="s">
        <v>386</v>
      </c>
      <c r="I877" t="s">
        <v>188</v>
      </c>
      <c r="J877">
        <v>5250</v>
      </c>
      <c r="K877">
        <v>6312</v>
      </c>
      <c r="L877">
        <v>3568</v>
      </c>
    </row>
    <row r="878" spans="8:12">
      <c r="H878" t="s">
        <v>386</v>
      </c>
      <c r="I878" t="s">
        <v>20</v>
      </c>
      <c r="J878">
        <v>5284</v>
      </c>
      <c r="K878">
        <v>7751</v>
      </c>
      <c r="L878">
        <v>3885</v>
      </c>
    </row>
    <row r="879" spans="8:12">
      <c r="H879" t="s">
        <v>386</v>
      </c>
      <c r="I879" t="s">
        <v>189</v>
      </c>
      <c r="J879">
        <v>6089</v>
      </c>
      <c r="K879">
        <v>9673</v>
      </c>
      <c r="L879">
        <v>5041</v>
      </c>
    </row>
    <row r="880" spans="8:12">
      <c r="H880" t="s">
        <v>386</v>
      </c>
      <c r="I880" t="s">
        <v>190</v>
      </c>
      <c r="J880">
        <v>8285</v>
      </c>
      <c r="K880">
        <v>7312</v>
      </c>
      <c r="L880">
        <v>5080</v>
      </c>
    </row>
    <row r="881" spans="8:12">
      <c r="H881" t="s">
        <v>386</v>
      </c>
      <c r="I881" t="s">
        <v>191</v>
      </c>
      <c r="J881">
        <v>12317</v>
      </c>
      <c r="K881">
        <v>3139</v>
      </c>
      <c r="L881">
        <v>5034</v>
      </c>
    </row>
    <row r="882" spans="8:12">
      <c r="H882" t="s">
        <v>386</v>
      </c>
      <c r="I882" t="s">
        <v>21</v>
      </c>
      <c r="J882">
        <v>10561</v>
      </c>
      <c r="K882">
        <v>5223</v>
      </c>
      <c r="L882">
        <v>5452</v>
      </c>
    </row>
    <row r="883" spans="8:12">
      <c r="H883" t="s">
        <v>386</v>
      </c>
      <c r="I883" t="s">
        <v>192</v>
      </c>
      <c r="J883">
        <v>14733</v>
      </c>
      <c r="K883">
        <v>4160</v>
      </c>
      <c r="L883">
        <v>6074</v>
      </c>
    </row>
    <row r="884" spans="8:12">
      <c r="H884" t="s">
        <v>386</v>
      </c>
      <c r="I884" t="s">
        <v>193</v>
      </c>
      <c r="J884">
        <v>15806</v>
      </c>
      <c r="K884">
        <v>2343</v>
      </c>
      <c r="L884">
        <v>6022</v>
      </c>
    </row>
    <row r="885" spans="8:12">
      <c r="H885" t="s">
        <v>386</v>
      </c>
      <c r="I885" t="s">
        <v>194</v>
      </c>
      <c r="J885">
        <v>18879</v>
      </c>
      <c r="K885">
        <v>94</v>
      </c>
      <c r="L885">
        <v>6077</v>
      </c>
    </row>
    <row r="886" spans="8:12">
      <c r="H886" t="s">
        <v>386</v>
      </c>
      <c r="I886" t="s">
        <v>22</v>
      </c>
      <c r="J886">
        <v>16864</v>
      </c>
      <c r="K886">
        <v>1391</v>
      </c>
      <c r="L886">
        <v>6034</v>
      </c>
    </row>
    <row r="887" spans="8:12">
      <c r="H887" t="s">
        <v>386</v>
      </c>
      <c r="I887" t="s">
        <v>195</v>
      </c>
      <c r="J887">
        <v>16862</v>
      </c>
      <c r="K887">
        <v>2055</v>
      </c>
      <c r="L887">
        <v>6100</v>
      </c>
    </row>
    <row r="888" spans="8:12">
      <c r="H888" t="s">
        <v>386</v>
      </c>
      <c r="I888" t="s">
        <v>196</v>
      </c>
      <c r="J888">
        <v>17477</v>
      </c>
      <c r="K888">
        <v>1034</v>
      </c>
      <c r="L888">
        <v>6057</v>
      </c>
    </row>
    <row r="889" spans="8:12">
      <c r="H889" t="s">
        <v>386</v>
      </c>
      <c r="I889" t="s">
        <v>197</v>
      </c>
      <c r="J889">
        <v>14627</v>
      </c>
      <c r="K889">
        <v>5107</v>
      </c>
      <c r="L889">
        <v>6098</v>
      </c>
    </row>
    <row r="890" spans="8:12">
      <c r="H890" t="s">
        <v>386</v>
      </c>
      <c r="I890" t="s">
        <v>23</v>
      </c>
      <c r="J890">
        <v>16865</v>
      </c>
      <c r="K890">
        <v>1920</v>
      </c>
      <c r="L890">
        <v>6214</v>
      </c>
    </row>
    <row r="891" spans="8:12">
      <c r="H891" t="s">
        <v>386</v>
      </c>
      <c r="I891" t="s">
        <v>198</v>
      </c>
      <c r="J891">
        <v>16548</v>
      </c>
      <c r="K891">
        <v>4101</v>
      </c>
      <c r="L891">
        <v>7049</v>
      </c>
    </row>
    <row r="892" spans="8:12">
      <c r="H892" t="s">
        <v>386</v>
      </c>
      <c r="I892" t="s">
        <v>199</v>
      </c>
      <c r="J892">
        <v>16935</v>
      </c>
      <c r="K892">
        <v>7265</v>
      </c>
      <c r="L892">
        <v>7859</v>
      </c>
    </row>
    <row r="893" spans="8:12">
      <c r="H893" t="s">
        <v>386</v>
      </c>
      <c r="I893" t="s">
        <v>200</v>
      </c>
      <c r="J893">
        <v>17091</v>
      </c>
      <c r="K893">
        <v>6254</v>
      </c>
      <c r="L893">
        <v>8044</v>
      </c>
    </row>
    <row r="894" spans="8:12">
      <c r="H894" t="s">
        <v>386</v>
      </c>
      <c r="I894" t="s">
        <v>24</v>
      </c>
      <c r="J894">
        <v>16316</v>
      </c>
      <c r="K894">
        <v>7445</v>
      </c>
      <c r="L894">
        <v>8081</v>
      </c>
    </row>
    <row r="895" spans="8:12">
      <c r="H895" t="s">
        <v>386</v>
      </c>
      <c r="I895" t="s">
        <v>201</v>
      </c>
      <c r="J895">
        <v>16004</v>
      </c>
      <c r="K895">
        <v>8363</v>
      </c>
      <c r="L895">
        <v>8046</v>
      </c>
    </row>
    <row r="896" spans="8:12">
      <c r="H896" t="s">
        <v>386</v>
      </c>
      <c r="I896" t="s">
        <v>202</v>
      </c>
      <c r="J896">
        <v>16409</v>
      </c>
      <c r="K896">
        <v>7198</v>
      </c>
      <c r="L896">
        <v>8027</v>
      </c>
    </row>
    <row r="897" spans="8:12">
      <c r="H897" t="s">
        <v>386</v>
      </c>
      <c r="I897" t="s">
        <v>203</v>
      </c>
      <c r="J897">
        <v>16285</v>
      </c>
      <c r="K897">
        <v>7966</v>
      </c>
      <c r="L897">
        <v>8068</v>
      </c>
    </row>
    <row r="898" spans="8:12">
      <c r="H898" t="s">
        <v>386</v>
      </c>
      <c r="I898" t="s">
        <v>25</v>
      </c>
      <c r="J898">
        <v>16026</v>
      </c>
      <c r="K898">
        <v>7774</v>
      </c>
      <c r="L898">
        <v>8079</v>
      </c>
    </row>
    <row r="899" spans="8:12">
      <c r="H899" t="s">
        <v>386</v>
      </c>
      <c r="I899" t="s">
        <v>204</v>
      </c>
      <c r="J899">
        <v>15298</v>
      </c>
      <c r="K899">
        <v>7239</v>
      </c>
      <c r="L899">
        <v>7507</v>
      </c>
    </row>
    <row r="900" spans="8:12">
      <c r="H900" t="s">
        <v>386</v>
      </c>
      <c r="I900" t="s">
        <v>205</v>
      </c>
      <c r="J900">
        <v>15532</v>
      </c>
      <c r="K900">
        <v>5002</v>
      </c>
      <c r="L900">
        <v>7065</v>
      </c>
    </row>
    <row r="901" spans="8:12">
      <c r="H901" t="s">
        <v>386</v>
      </c>
      <c r="I901" t="s">
        <v>206</v>
      </c>
      <c r="J901">
        <v>15743</v>
      </c>
      <c r="K901">
        <v>350</v>
      </c>
      <c r="L901">
        <v>5048</v>
      </c>
    </row>
    <row r="902" spans="8:12">
      <c r="H902" t="s">
        <v>386</v>
      </c>
      <c r="I902" t="s">
        <v>26</v>
      </c>
      <c r="J902">
        <v>13335</v>
      </c>
      <c r="K902">
        <v>115</v>
      </c>
      <c r="L902">
        <v>4064</v>
      </c>
    </row>
    <row r="903" spans="8:12">
      <c r="H903" t="s">
        <v>386</v>
      </c>
      <c r="I903" t="s">
        <v>207</v>
      </c>
      <c r="J903">
        <v>13035</v>
      </c>
      <c r="K903">
        <v>75</v>
      </c>
      <c r="L903">
        <v>4058</v>
      </c>
    </row>
    <row r="904" spans="8:12">
      <c r="H904" t="s">
        <v>386</v>
      </c>
      <c r="I904" t="s">
        <v>208</v>
      </c>
      <c r="J904">
        <v>13214</v>
      </c>
      <c r="K904">
        <v>68</v>
      </c>
      <c r="L904">
        <v>4060</v>
      </c>
    </row>
    <row r="905" spans="8:12">
      <c r="H905" t="s">
        <v>386</v>
      </c>
      <c r="I905" t="s">
        <v>209</v>
      </c>
      <c r="J905">
        <v>13294</v>
      </c>
      <c r="K905">
        <v>94</v>
      </c>
      <c r="L905">
        <v>4062</v>
      </c>
    </row>
    <row r="906" spans="8:12">
      <c r="H906" t="s">
        <v>386</v>
      </c>
      <c r="I906" t="s">
        <v>27</v>
      </c>
      <c r="J906">
        <v>12336</v>
      </c>
      <c r="K906">
        <v>56</v>
      </c>
      <c r="L906">
        <v>3568</v>
      </c>
    </row>
    <row r="907" spans="8:12">
      <c r="H907" t="s">
        <v>386</v>
      </c>
      <c r="I907" t="s">
        <v>210</v>
      </c>
      <c r="J907">
        <v>10545</v>
      </c>
      <c r="K907">
        <v>73</v>
      </c>
      <c r="L907">
        <v>3056</v>
      </c>
    </row>
    <row r="908" spans="8:12">
      <c r="H908" t="s">
        <v>386</v>
      </c>
      <c r="I908" t="s">
        <v>211</v>
      </c>
      <c r="J908">
        <v>10656</v>
      </c>
      <c r="K908">
        <v>25</v>
      </c>
      <c r="L908">
        <v>3050</v>
      </c>
    </row>
    <row r="909" spans="8:12">
      <c r="H909" t="s">
        <v>386</v>
      </c>
      <c r="I909" t="s">
        <v>212</v>
      </c>
      <c r="J909">
        <v>10589</v>
      </c>
      <c r="K909">
        <v>111</v>
      </c>
      <c r="L909">
        <v>3057</v>
      </c>
    </row>
    <row r="910" spans="8:12">
      <c r="H910" t="s">
        <v>386</v>
      </c>
      <c r="I910" t="s">
        <v>28</v>
      </c>
      <c r="J910">
        <v>10598</v>
      </c>
      <c r="K910">
        <v>74</v>
      </c>
      <c r="L910">
        <v>3069</v>
      </c>
    </row>
    <row r="911" spans="8:12">
      <c r="H911" t="s">
        <v>386</v>
      </c>
      <c r="I911" t="s">
        <v>213</v>
      </c>
      <c r="J911">
        <v>10397</v>
      </c>
      <c r="K911">
        <v>24</v>
      </c>
      <c r="L911">
        <v>3058</v>
      </c>
    </row>
    <row r="912" spans="8:12">
      <c r="H912" t="s">
        <v>386</v>
      </c>
      <c r="I912" t="s">
        <v>214</v>
      </c>
      <c r="J912">
        <v>10731</v>
      </c>
      <c r="K912">
        <v>27</v>
      </c>
      <c r="L912">
        <v>3055</v>
      </c>
    </row>
    <row r="913" spans="8:12">
      <c r="H913" t="s">
        <v>386</v>
      </c>
      <c r="I913" t="s">
        <v>215</v>
      </c>
      <c r="J913">
        <v>10836</v>
      </c>
      <c r="K913">
        <v>59</v>
      </c>
      <c r="L913">
        <v>3053</v>
      </c>
    </row>
    <row r="914" spans="8:12">
      <c r="H914" t="s">
        <v>386</v>
      </c>
      <c r="I914" t="s">
        <v>29</v>
      </c>
      <c r="J914">
        <v>11255</v>
      </c>
      <c r="K914">
        <v>52</v>
      </c>
      <c r="L914">
        <v>3023</v>
      </c>
    </row>
    <row r="915" spans="8:12">
      <c r="H915" t="s">
        <v>386</v>
      </c>
      <c r="I915" t="s">
        <v>216</v>
      </c>
      <c r="J915">
        <v>12979</v>
      </c>
      <c r="K915">
        <v>128</v>
      </c>
      <c r="L915">
        <v>3051</v>
      </c>
    </row>
    <row r="916" spans="8:12">
      <c r="H916" t="s">
        <v>386</v>
      </c>
      <c r="I916" t="s">
        <v>217</v>
      </c>
      <c r="J916">
        <v>12938</v>
      </c>
      <c r="K916">
        <v>25</v>
      </c>
      <c r="L916">
        <v>3051</v>
      </c>
    </row>
    <row r="917" spans="8:12">
      <c r="H917" t="s">
        <v>386</v>
      </c>
      <c r="I917" t="s">
        <v>218</v>
      </c>
      <c r="J917">
        <v>12858</v>
      </c>
      <c r="K917">
        <v>40</v>
      </c>
      <c r="L917">
        <v>3053</v>
      </c>
    </row>
    <row r="918" spans="8:12">
      <c r="H918" t="s">
        <v>386</v>
      </c>
      <c r="I918" t="s">
        <v>30</v>
      </c>
      <c r="J918">
        <v>12940</v>
      </c>
      <c r="K918">
        <v>121</v>
      </c>
      <c r="L918">
        <v>3068</v>
      </c>
    </row>
    <row r="919" spans="8:12">
      <c r="H919" t="s">
        <v>386</v>
      </c>
      <c r="I919" t="s">
        <v>219</v>
      </c>
      <c r="J919">
        <v>13213</v>
      </c>
      <c r="K919">
        <v>108</v>
      </c>
      <c r="L919">
        <v>3064</v>
      </c>
    </row>
    <row r="920" spans="8:12">
      <c r="H920" t="s">
        <v>386</v>
      </c>
      <c r="I920" t="s">
        <v>220</v>
      </c>
      <c r="J920">
        <v>13195</v>
      </c>
      <c r="K920">
        <v>91</v>
      </c>
      <c r="L920">
        <v>3051</v>
      </c>
    </row>
    <row r="921" spans="8:12">
      <c r="H921" t="s">
        <v>386</v>
      </c>
      <c r="I921" t="s">
        <v>221</v>
      </c>
      <c r="J921">
        <v>10966</v>
      </c>
      <c r="K921">
        <v>60</v>
      </c>
      <c r="L921">
        <v>3073</v>
      </c>
    </row>
    <row r="922" spans="8:12">
      <c r="H922" t="s">
        <v>386</v>
      </c>
      <c r="I922" t="s">
        <v>31</v>
      </c>
      <c r="J922">
        <v>11821</v>
      </c>
      <c r="K922">
        <v>36</v>
      </c>
      <c r="L922">
        <v>3991</v>
      </c>
    </row>
    <row r="923" spans="8:12">
      <c r="H923" t="s">
        <v>386</v>
      </c>
      <c r="I923" t="s">
        <v>222</v>
      </c>
      <c r="J923">
        <v>13054</v>
      </c>
      <c r="K923">
        <v>37</v>
      </c>
      <c r="L923">
        <v>4067</v>
      </c>
    </row>
    <row r="924" spans="8:12">
      <c r="H924" t="s">
        <v>386</v>
      </c>
      <c r="I924" t="s">
        <v>223</v>
      </c>
      <c r="J924">
        <v>13655</v>
      </c>
      <c r="K924">
        <v>64</v>
      </c>
      <c r="L924">
        <v>4060</v>
      </c>
    </row>
    <row r="925" spans="8:12">
      <c r="H925" t="s">
        <v>386</v>
      </c>
      <c r="I925" t="s">
        <v>224</v>
      </c>
      <c r="J925">
        <v>13580</v>
      </c>
      <c r="K925">
        <v>23</v>
      </c>
      <c r="L925">
        <v>4061</v>
      </c>
    </row>
    <row r="926" spans="8:12">
      <c r="H926" t="s">
        <v>386</v>
      </c>
      <c r="I926" t="s">
        <v>32</v>
      </c>
      <c r="J926">
        <v>13231</v>
      </c>
      <c r="K926">
        <v>54</v>
      </c>
      <c r="L926">
        <v>4071</v>
      </c>
    </row>
    <row r="927" spans="8:12">
      <c r="H927" t="s">
        <v>386</v>
      </c>
      <c r="I927" t="s">
        <v>225</v>
      </c>
      <c r="J927">
        <v>13346</v>
      </c>
      <c r="K927">
        <v>114</v>
      </c>
      <c r="L927">
        <v>4063</v>
      </c>
    </row>
    <row r="928" spans="8:12">
      <c r="H928" t="s">
        <v>386</v>
      </c>
      <c r="I928" t="s">
        <v>226</v>
      </c>
      <c r="J928">
        <v>13091</v>
      </c>
      <c r="K928">
        <v>27</v>
      </c>
      <c r="L928">
        <v>4067</v>
      </c>
    </row>
    <row r="929" spans="8:12">
      <c r="H929" t="s">
        <v>386</v>
      </c>
      <c r="I929" t="s">
        <v>227</v>
      </c>
      <c r="J929">
        <v>13466</v>
      </c>
      <c r="K929">
        <v>82</v>
      </c>
      <c r="L929">
        <v>4061</v>
      </c>
    </row>
    <row r="930" spans="8:12">
      <c r="H930" t="s">
        <v>386</v>
      </c>
      <c r="I930" t="s">
        <v>33</v>
      </c>
      <c r="J930">
        <v>16141</v>
      </c>
      <c r="K930">
        <v>135</v>
      </c>
      <c r="L930">
        <v>5021</v>
      </c>
    </row>
    <row r="931" spans="8:12">
      <c r="H931" t="s">
        <v>386</v>
      </c>
      <c r="I931" t="s">
        <v>228</v>
      </c>
      <c r="J931">
        <v>15641</v>
      </c>
      <c r="K931">
        <v>25</v>
      </c>
      <c r="L931">
        <v>5038</v>
      </c>
    </row>
    <row r="932" spans="8:12">
      <c r="H932" t="s">
        <v>386</v>
      </c>
      <c r="I932" t="s">
        <v>229</v>
      </c>
      <c r="J932">
        <v>16237</v>
      </c>
      <c r="K932">
        <v>70</v>
      </c>
      <c r="L932">
        <v>5073</v>
      </c>
    </row>
    <row r="933" spans="8:12">
      <c r="H933" t="s">
        <v>386</v>
      </c>
      <c r="I933" t="s">
        <v>230</v>
      </c>
      <c r="J933">
        <v>15393</v>
      </c>
      <c r="K933">
        <v>399</v>
      </c>
      <c r="L933">
        <v>5069</v>
      </c>
    </row>
    <row r="934" spans="8:12">
      <c r="H934" t="s">
        <v>386</v>
      </c>
      <c r="I934" t="s">
        <v>34</v>
      </c>
      <c r="J934">
        <v>13765</v>
      </c>
      <c r="K934">
        <v>2362</v>
      </c>
      <c r="L934">
        <v>5064</v>
      </c>
    </row>
    <row r="935" spans="8:12">
      <c r="H935" t="s">
        <v>386</v>
      </c>
      <c r="I935" t="s">
        <v>231</v>
      </c>
      <c r="J935">
        <v>14608</v>
      </c>
      <c r="K935">
        <v>2933</v>
      </c>
      <c r="L935">
        <v>5072</v>
      </c>
    </row>
    <row r="936" spans="8:12">
      <c r="H936" t="s">
        <v>386</v>
      </c>
      <c r="I936" t="s">
        <v>232</v>
      </c>
      <c r="J936">
        <v>12070</v>
      </c>
      <c r="K936">
        <v>4145</v>
      </c>
      <c r="L936">
        <v>5084</v>
      </c>
    </row>
    <row r="937" spans="8:12">
      <c r="H937" t="s">
        <v>386</v>
      </c>
      <c r="I937" t="s">
        <v>233</v>
      </c>
      <c r="J937">
        <v>12381</v>
      </c>
      <c r="K937">
        <v>5436</v>
      </c>
      <c r="L937">
        <v>5881</v>
      </c>
    </row>
    <row r="938" spans="8:12">
      <c r="H938" t="s">
        <v>386</v>
      </c>
      <c r="I938" t="s">
        <v>35</v>
      </c>
      <c r="J938">
        <v>12376</v>
      </c>
      <c r="K938">
        <v>6773</v>
      </c>
      <c r="L938">
        <v>6082</v>
      </c>
    </row>
    <row r="939" spans="8:12">
      <c r="H939" t="s">
        <v>386</v>
      </c>
      <c r="I939" t="s">
        <v>234</v>
      </c>
      <c r="J939">
        <v>13303</v>
      </c>
      <c r="K939">
        <v>4437</v>
      </c>
      <c r="L939">
        <v>6065</v>
      </c>
    </row>
    <row r="940" spans="8:12">
      <c r="H940" t="s">
        <v>386</v>
      </c>
      <c r="I940" t="s">
        <v>235</v>
      </c>
      <c r="J940">
        <v>12714</v>
      </c>
      <c r="K940">
        <v>12472</v>
      </c>
      <c r="L940">
        <v>7941</v>
      </c>
    </row>
    <row r="941" spans="8:12">
      <c r="H941" t="s">
        <v>386</v>
      </c>
      <c r="I941" t="s">
        <v>236</v>
      </c>
      <c r="J941">
        <v>12614</v>
      </c>
      <c r="K941">
        <v>11079</v>
      </c>
      <c r="L941">
        <v>8149</v>
      </c>
    </row>
    <row r="942" spans="8:12">
      <c r="H942" t="s">
        <v>386</v>
      </c>
      <c r="I942" t="s">
        <v>36</v>
      </c>
      <c r="J942">
        <v>13133</v>
      </c>
      <c r="K942">
        <v>10666</v>
      </c>
      <c r="L942">
        <v>8002</v>
      </c>
    </row>
    <row r="943" spans="8:12">
      <c r="H943" t="s">
        <v>386</v>
      </c>
      <c r="I943" t="s">
        <v>237</v>
      </c>
      <c r="J943">
        <v>13858</v>
      </c>
      <c r="K943">
        <v>9549</v>
      </c>
      <c r="L943">
        <v>8078</v>
      </c>
    </row>
    <row r="944" spans="8:12">
      <c r="H944" t="s">
        <v>386</v>
      </c>
      <c r="I944" t="s">
        <v>238</v>
      </c>
      <c r="J944">
        <v>13978</v>
      </c>
      <c r="K944">
        <v>10067</v>
      </c>
      <c r="L944">
        <v>8047</v>
      </c>
    </row>
    <row r="945" spans="8:12">
      <c r="H945" t="s">
        <v>386</v>
      </c>
      <c r="I945" t="s">
        <v>239</v>
      </c>
      <c r="J945">
        <v>14033</v>
      </c>
      <c r="K945">
        <v>9472</v>
      </c>
      <c r="L945">
        <v>8072</v>
      </c>
    </row>
    <row r="946" spans="8:12">
      <c r="H946" t="s">
        <v>386</v>
      </c>
      <c r="I946" t="s">
        <v>37</v>
      </c>
      <c r="J946">
        <v>14376</v>
      </c>
      <c r="K946">
        <v>8668</v>
      </c>
      <c r="L946">
        <v>8047</v>
      </c>
    </row>
    <row r="947" spans="8:12">
      <c r="H947" t="s">
        <v>386</v>
      </c>
      <c r="I947" t="s">
        <v>240</v>
      </c>
      <c r="J947">
        <v>14900</v>
      </c>
      <c r="K947">
        <v>8935</v>
      </c>
      <c r="L947">
        <v>8036</v>
      </c>
    </row>
    <row r="948" spans="8:12">
      <c r="H948" t="s">
        <v>386</v>
      </c>
      <c r="I948" t="s">
        <v>241</v>
      </c>
      <c r="J948">
        <v>14962</v>
      </c>
      <c r="K948">
        <v>8891</v>
      </c>
      <c r="L948">
        <v>8089</v>
      </c>
    </row>
    <row r="949" spans="8:12">
      <c r="H949" t="s">
        <v>386</v>
      </c>
      <c r="I949" t="s">
        <v>242</v>
      </c>
      <c r="J949">
        <v>14928</v>
      </c>
      <c r="K949">
        <v>8926</v>
      </c>
      <c r="L949">
        <v>8051</v>
      </c>
    </row>
    <row r="950" spans="8:12">
      <c r="H950" t="s">
        <v>386</v>
      </c>
      <c r="I950" t="s">
        <v>38</v>
      </c>
      <c r="J950">
        <v>15009</v>
      </c>
      <c r="K950">
        <v>8636</v>
      </c>
      <c r="L950">
        <v>8069</v>
      </c>
    </row>
    <row r="951" spans="8:12">
      <c r="H951" t="s">
        <v>386</v>
      </c>
      <c r="I951" t="s">
        <v>243</v>
      </c>
      <c r="J951">
        <v>15032</v>
      </c>
      <c r="K951">
        <v>8591</v>
      </c>
      <c r="L951">
        <v>8071</v>
      </c>
    </row>
    <row r="952" spans="8:12">
      <c r="H952" t="s">
        <v>386</v>
      </c>
      <c r="I952" t="s">
        <v>244</v>
      </c>
      <c r="J952">
        <v>15062</v>
      </c>
      <c r="K952">
        <v>9144</v>
      </c>
      <c r="L952">
        <v>8042</v>
      </c>
    </row>
    <row r="953" spans="8:12">
      <c r="H953" t="s">
        <v>386</v>
      </c>
      <c r="I953" t="s">
        <v>245</v>
      </c>
      <c r="J953">
        <v>13831</v>
      </c>
      <c r="K953">
        <v>9902</v>
      </c>
      <c r="L953">
        <v>8065</v>
      </c>
    </row>
    <row r="954" spans="8:12">
      <c r="H954" t="s">
        <v>386</v>
      </c>
      <c r="I954" t="s">
        <v>39</v>
      </c>
      <c r="J954">
        <v>11964</v>
      </c>
      <c r="K954">
        <v>11699</v>
      </c>
      <c r="L954">
        <v>8050</v>
      </c>
    </row>
    <row r="955" spans="8:12">
      <c r="H955" t="s">
        <v>386</v>
      </c>
      <c r="I955" t="s">
        <v>246</v>
      </c>
      <c r="J955">
        <v>11302</v>
      </c>
      <c r="K955">
        <v>12379</v>
      </c>
      <c r="L955">
        <v>8069</v>
      </c>
    </row>
    <row r="956" spans="8:12">
      <c r="H956" t="s">
        <v>386</v>
      </c>
      <c r="I956" t="s">
        <v>247</v>
      </c>
      <c r="J956">
        <v>9764</v>
      </c>
      <c r="K956">
        <v>11997</v>
      </c>
      <c r="L956">
        <v>7577</v>
      </c>
    </row>
    <row r="957" spans="8:12">
      <c r="H957" t="s">
        <v>386</v>
      </c>
      <c r="I957" t="s">
        <v>248</v>
      </c>
      <c r="J957">
        <v>8321</v>
      </c>
      <c r="K957">
        <v>10713</v>
      </c>
      <c r="L957">
        <v>6268</v>
      </c>
    </row>
    <row r="958" spans="8:12">
      <c r="H958" t="s">
        <v>386</v>
      </c>
      <c r="I958" t="s">
        <v>40</v>
      </c>
      <c r="J958">
        <v>6790</v>
      </c>
      <c r="K958">
        <v>5186</v>
      </c>
      <c r="L958">
        <v>3709</v>
      </c>
    </row>
    <row r="959" spans="8:12">
      <c r="H959" t="s">
        <v>386</v>
      </c>
      <c r="I959" t="s">
        <v>249</v>
      </c>
      <c r="J959">
        <v>5696</v>
      </c>
      <c r="K959">
        <v>4748</v>
      </c>
      <c r="L959">
        <v>2546</v>
      </c>
    </row>
    <row r="960" spans="8:12">
      <c r="H960" t="s">
        <v>386</v>
      </c>
      <c r="I960" t="s">
        <v>250</v>
      </c>
      <c r="J960">
        <v>5097</v>
      </c>
      <c r="K960">
        <v>4865</v>
      </c>
      <c r="L960">
        <v>2561</v>
      </c>
    </row>
    <row r="961" spans="8:12">
      <c r="H961" t="s">
        <v>386</v>
      </c>
      <c r="I961" t="s">
        <v>251</v>
      </c>
      <c r="J961">
        <v>4819</v>
      </c>
      <c r="K961">
        <v>4065</v>
      </c>
      <c r="L961">
        <v>2532</v>
      </c>
    </row>
    <row r="962" spans="8:12">
      <c r="H962" t="s">
        <v>402</v>
      </c>
      <c r="I962" t="s">
        <v>17</v>
      </c>
      <c r="J962">
        <v>6096</v>
      </c>
      <c r="K962">
        <v>2568</v>
      </c>
      <c r="L962">
        <v>2090</v>
      </c>
    </row>
    <row r="963" spans="8:12">
      <c r="H963" t="s">
        <v>402</v>
      </c>
      <c r="I963" t="s">
        <v>180</v>
      </c>
      <c r="J963">
        <v>7415</v>
      </c>
      <c r="K963">
        <v>1877</v>
      </c>
      <c r="L963">
        <v>2051</v>
      </c>
    </row>
    <row r="964" spans="8:12">
      <c r="H964" t="s">
        <v>402</v>
      </c>
      <c r="I964" t="s">
        <v>181</v>
      </c>
      <c r="J964">
        <v>6726</v>
      </c>
      <c r="K964">
        <v>1255</v>
      </c>
      <c r="L964">
        <v>2038</v>
      </c>
    </row>
    <row r="965" spans="8:12">
      <c r="H965" t="s">
        <v>402</v>
      </c>
      <c r="I965" t="s">
        <v>182</v>
      </c>
      <c r="J965">
        <v>6417</v>
      </c>
      <c r="K965">
        <v>2618</v>
      </c>
      <c r="L965">
        <v>2051</v>
      </c>
    </row>
    <row r="966" spans="8:12">
      <c r="H966" t="s">
        <v>402</v>
      </c>
      <c r="I966" t="s">
        <v>18</v>
      </c>
      <c r="J966">
        <v>7127</v>
      </c>
      <c r="K966">
        <v>1449</v>
      </c>
      <c r="L966">
        <v>2052</v>
      </c>
    </row>
    <row r="967" spans="8:12">
      <c r="H967" t="s">
        <v>402</v>
      </c>
      <c r="I967" t="s">
        <v>183</v>
      </c>
      <c r="J967">
        <v>6178</v>
      </c>
      <c r="K967">
        <v>1170</v>
      </c>
      <c r="L967">
        <v>2021</v>
      </c>
    </row>
    <row r="968" spans="8:12">
      <c r="H968" t="s">
        <v>402</v>
      </c>
      <c r="I968" t="s">
        <v>184</v>
      </c>
      <c r="J968">
        <v>7021</v>
      </c>
      <c r="K968">
        <v>1340</v>
      </c>
      <c r="L968">
        <v>2052</v>
      </c>
    </row>
    <row r="969" spans="8:12">
      <c r="H969" t="s">
        <v>402</v>
      </c>
      <c r="I969" t="s">
        <v>185</v>
      </c>
      <c r="J969">
        <v>7698</v>
      </c>
      <c r="K969">
        <v>549</v>
      </c>
      <c r="L969">
        <v>2054</v>
      </c>
    </row>
    <row r="970" spans="8:12">
      <c r="H970" t="s">
        <v>402</v>
      </c>
      <c r="I970" t="s">
        <v>19</v>
      </c>
      <c r="J970">
        <v>7042</v>
      </c>
      <c r="K970">
        <v>1426</v>
      </c>
      <c r="L970">
        <v>2059</v>
      </c>
    </row>
    <row r="971" spans="8:12">
      <c r="H971" t="s">
        <v>402</v>
      </c>
      <c r="I971" t="s">
        <v>186</v>
      </c>
      <c r="J971">
        <v>7921</v>
      </c>
      <c r="K971">
        <v>415</v>
      </c>
      <c r="L971">
        <v>2050</v>
      </c>
    </row>
    <row r="972" spans="8:12">
      <c r="H972" t="s">
        <v>402</v>
      </c>
      <c r="I972" t="s">
        <v>187</v>
      </c>
      <c r="J972">
        <v>8500</v>
      </c>
      <c r="K972">
        <v>271</v>
      </c>
      <c r="L972">
        <v>2055</v>
      </c>
    </row>
    <row r="973" spans="8:12">
      <c r="H973" t="s">
        <v>402</v>
      </c>
      <c r="I973" t="s">
        <v>188</v>
      </c>
      <c r="J973">
        <v>8590</v>
      </c>
      <c r="K973">
        <v>101</v>
      </c>
      <c r="L973">
        <v>2052</v>
      </c>
    </row>
    <row r="974" spans="8:12">
      <c r="H974" t="s">
        <v>402</v>
      </c>
      <c r="I974" t="s">
        <v>20</v>
      </c>
      <c r="J974">
        <v>8758</v>
      </c>
      <c r="K974">
        <v>84</v>
      </c>
      <c r="L974">
        <v>2824</v>
      </c>
    </row>
    <row r="975" spans="8:12">
      <c r="H975" t="s">
        <v>402</v>
      </c>
      <c r="I975" t="s">
        <v>189</v>
      </c>
      <c r="J975">
        <v>10272</v>
      </c>
      <c r="K975">
        <v>507</v>
      </c>
      <c r="L975">
        <v>3054</v>
      </c>
    </row>
    <row r="976" spans="8:12">
      <c r="H976" t="s">
        <v>402</v>
      </c>
      <c r="I976" t="s">
        <v>190</v>
      </c>
      <c r="J976">
        <v>10950</v>
      </c>
      <c r="K976">
        <v>102</v>
      </c>
      <c r="L976">
        <v>3053</v>
      </c>
    </row>
    <row r="977" spans="8:12">
      <c r="H977" t="s">
        <v>402</v>
      </c>
      <c r="I977" t="s">
        <v>191</v>
      </c>
      <c r="J977">
        <v>10803</v>
      </c>
      <c r="K977">
        <v>140</v>
      </c>
      <c r="L977">
        <v>3050</v>
      </c>
    </row>
    <row r="978" spans="8:12">
      <c r="H978" t="s">
        <v>402</v>
      </c>
      <c r="I978" t="s">
        <v>21</v>
      </c>
      <c r="J978">
        <v>12850</v>
      </c>
      <c r="K978">
        <v>89</v>
      </c>
      <c r="L978">
        <v>3879</v>
      </c>
    </row>
    <row r="979" spans="8:12">
      <c r="H979" t="s">
        <v>402</v>
      </c>
      <c r="I979" t="s">
        <v>192</v>
      </c>
      <c r="J979">
        <v>15769</v>
      </c>
      <c r="K979">
        <v>75</v>
      </c>
      <c r="L979">
        <v>4060</v>
      </c>
    </row>
    <row r="980" spans="8:12">
      <c r="H980" t="s">
        <v>402</v>
      </c>
      <c r="I980" t="s">
        <v>193</v>
      </c>
      <c r="J980">
        <v>16839</v>
      </c>
      <c r="K980">
        <v>116</v>
      </c>
      <c r="L980">
        <v>4048</v>
      </c>
    </row>
    <row r="981" spans="8:12">
      <c r="H981" t="s">
        <v>402</v>
      </c>
      <c r="I981" t="s">
        <v>194</v>
      </c>
      <c r="J981">
        <v>16978</v>
      </c>
      <c r="K981">
        <v>118</v>
      </c>
      <c r="L981">
        <v>4063</v>
      </c>
    </row>
    <row r="982" spans="8:12">
      <c r="H982" t="s">
        <v>402</v>
      </c>
      <c r="I982" t="s">
        <v>22</v>
      </c>
      <c r="J982">
        <v>17070</v>
      </c>
      <c r="K982">
        <v>104</v>
      </c>
      <c r="L982">
        <v>4041</v>
      </c>
    </row>
    <row r="983" spans="8:12">
      <c r="H983" t="s">
        <v>402</v>
      </c>
      <c r="I983" t="s">
        <v>195</v>
      </c>
      <c r="J983">
        <v>16097</v>
      </c>
      <c r="K983">
        <v>23</v>
      </c>
      <c r="L983">
        <v>4060</v>
      </c>
    </row>
    <row r="984" spans="8:12">
      <c r="H984" t="s">
        <v>402</v>
      </c>
      <c r="I984" t="s">
        <v>196</v>
      </c>
      <c r="J984">
        <v>17112</v>
      </c>
      <c r="K984">
        <v>82</v>
      </c>
      <c r="L984">
        <v>4046</v>
      </c>
    </row>
    <row r="985" spans="8:12">
      <c r="H985" t="s">
        <v>402</v>
      </c>
      <c r="I985" t="s">
        <v>197</v>
      </c>
      <c r="J985">
        <v>17009</v>
      </c>
      <c r="K985">
        <v>88</v>
      </c>
      <c r="L985">
        <v>4068</v>
      </c>
    </row>
    <row r="986" spans="8:12">
      <c r="H986" t="s">
        <v>402</v>
      </c>
      <c r="I986" t="s">
        <v>23</v>
      </c>
      <c r="J986">
        <v>16834</v>
      </c>
      <c r="K986">
        <v>216</v>
      </c>
      <c r="L986">
        <v>4043</v>
      </c>
    </row>
    <row r="987" spans="8:12">
      <c r="H987" t="s">
        <v>402</v>
      </c>
      <c r="I987" t="s">
        <v>198</v>
      </c>
      <c r="J987">
        <v>17411</v>
      </c>
      <c r="K987">
        <v>49</v>
      </c>
      <c r="L987">
        <v>4064</v>
      </c>
    </row>
    <row r="988" spans="8:12">
      <c r="H988" t="s">
        <v>402</v>
      </c>
      <c r="I988" t="s">
        <v>199</v>
      </c>
      <c r="J988">
        <v>17693</v>
      </c>
      <c r="K988">
        <v>78</v>
      </c>
      <c r="L988">
        <v>4064</v>
      </c>
    </row>
    <row r="989" spans="8:12">
      <c r="H989" t="s">
        <v>402</v>
      </c>
      <c r="I989" t="s">
        <v>200</v>
      </c>
      <c r="J989">
        <v>17386</v>
      </c>
      <c r="K989">
        <v>140</v>
      </c>
      <c r="L989">
        <v>4035</v>
      </c>
    </row>
    <row r="990" spans="8:12">
      <c r="H990" t="s">
        <v>402</v>
      </c>
      <c r="I990" t="s">
        <v>24</v>
      </c>
      <c r="J990">
        <v>17161</v>
      </c>
      <c r="K990">
        <v>129</v>
      </c>
      <c r="L990">
        <v>4049</v>
      </c>
    </row>
    <row r="991" spans="8:12">
      <c r="H991" t="s">
        <v>402</v>
      </c>
      <c r="I991" t="s">
        <v>201</v>
      </c>
      <c r="J991">
        <v>15722</v>
      </c>
      <c r="K991">
        <v>75</v>
      </c>
      <c r="L991">
        <v>4062</v>
      </c>
    </row>
    <row r="992" spans="8:12">
      <c r="H992" t="s">
        <v>402</v>
      </c>
      <c r="I992" t="s">
        <v>202</v>
      </c>
      <c r="J992">
        <v>15780</v>
      </c>
      <c r="K992">
        <v>44</v>
      </c>
      <c r="L992">
        <v>4054</v>
      </c>
    </row>
    <row r="993" spans="8:12">
      <c r="H993" t="s">
        <v>402</v>
      </c>
      <c r="I993" t="s">
        <v>203</v>
      </c>
      <c r="J993">
        <v>15847</v>
      </c>
      <c r="K993">
        <v>100</v>
      </c>
      <c r="L993">
        <v>4047</v>
      </c>
    </row>
    <row r="994" spans="8:12">
      <c r="H994" t="s">
        <v>402</v>
      </c>
      <c r="I994" t="s">
        <v>25</v>
      </c>
      <c r="J994">
        <v>13341</v>
      </c>
      <c r="K994">
        <v>86</v>
      </c>
      <c r="L994">
        <v>4058</v>
      </c>
    </row>
    <row r="995" spans="8:12">
      <c r="H995" t="s">
        <v>402</v>
      </c>
      <c r="I995" t="s">
        <v>204</v>
      </c>
      <c r="J995">
        <v>12938</v>
      </c>
      <c r="K995">
        <v>43</v>
      </c>
      <c r="L995">
        <v>4027</v>
      </c>
    </row>
    <row r="996" spans="8:12">
      <c r="H996" t="s">
        <v>402</v>
      </c>
      <c r="I996" t="s">
        <v>205</v>
      </c>
      <c r="J996">
        <v>13099</v>
      </c>
      <c r="K996">
        <v>85</v>
      </c>
      <c r="L996">
        <v>4057</v>
      </c>
    </row>
    <row r="997" spans="8:12">
      <c r="H997" t="s">
        <v>402</v>
      </c>
      <c r="I997" t="s">
        <v>206</v>
      </c>
      <c r="J997">
        <v>13167</v>
      </c>
      <c r="K997">
        <v>51</v>
      </c>
      <c r="L997">
        <v>4063</v>
      </c>
    </row>
    <row r="998" spans="8:12">
      <c r="H998" t="s">
        <v>402</v>
      </c>
      <c r="I998" t="s">
        <v>26</v>
      </c>
      <c r="J998">
        <v>13138</v>
      </c>
      <c r="K998">
        <v>29</v>
      </c>
      <c r="L998">
        <v>4023</v>
      </c>
    </row>
    <row r="999" spans="8:12">
      <c r="H999" t="s">
        <v>402</v>
      </c>
      <c r="I999" t="s">
        <v>207</v>
      </c>
      <c r="J999">
        <v>13083</v>
      </c>
      <c r="K999">
        <v>87</v>
      </c>
      <c r="L999">
        <v>4054</v>
      </c>
    </row>
    <row r="1000" spans="8:12">
      <c r="H1000" t="s">
        <v>402</v>
      </c>
      <c r="I1000" t="s">
        <v>208</v>
      </c>
      <c r="J1000">
        <v>13304</v>
      </c>
      <c r="K1000">
        <v>85</v>
      </c>
      <c r="L1000">
        <v>4088</v>
      </c>
    </row>
    <row r="1001" spans="8:12">
      <c r="H1001" t="s">
        <v>402</v>
      </c>
      <c r="I1001" t="s">
        <v>209</v>
      </c>
      <c r="J1001">
        <v>13201</v>
      </c>
      <c r="K1001">
        <v>93</v>
      </c>
      <c r="L1001">
        <v>4030</v>
      </c>
    </row>
    <row r="1002" spans="8:12">
      <c r="H1002" t="s">
        <v>402</v>
      </c>
      <c r="I1002" t="s">
        <v>27</v>
      </c>
      <c r="J1002">
        <v>12725</v>
      </c>
      <c r="K1002">
        <v>82</v>
      </c>
      <c r="L1002">
        <v>3721</v>
      </c>
    </row>
    <row r="1003" spans="8:12">
      <c r="H1003" t="s">
        <v>402</v>
      </c>
      <c r="I1003" t="s">
        <v>210</v>
      </c>
      <c r="J1003">
        <v>11934</v>
      </c>
      <c r="K1003">
        <v>25</v>
      </c>
      <c r="L1003">
        <v>3566</v>
      </c>
    </row>
    <row r="1004" spans="8:12">
      <c r="H1004" t="s">
        <v>402</v>
      </c>
      <c r="I1004" t="s">
        <v>211</v>
      </c>
      <c r="J1004">
        <v>11978</v>
      </c>
      <c r="K1004">
        <v>124</v>
      </c>
      <c r="L1004">
        <v>3553</v>
      </c>
    </row>
    <row r="1005" spans="8:12">
      <c r="H1005" t="s">
        <v>402</v>
      </c>
      <c r="I1005" t="s">
        <v>212</v>
      </c>
      <c r="J1005">
        <v>12028</v>
      </c>
      <c r="K1005">
        <v>75</v>
      </c>
      <c r="L1005">
        <v>3550</v>
      </c>
    </row>
    <row r="1006" spans="8:12">
      <c r="H1006" t="s">
        <v>402</v>
      </c>
      <c r="I1006" t="s">
        <v>28</v>
      </c>
      <c r="J1006">
        <v>11970</v>
      </c>
      <c r="K1006">
        <v>110</v>
      </c>
      <c r="L1006">
        <v>3568</v>
      </c>
    </row>
    <row r="1007" spans="8:12">
      <c r="H1007" t="s">
        <v>402</v>
      </c>
      <c r="I1007" t="s">
        <v>213</v>
      </c>
      <c r="J1007">
        <v>11773</v>
      </c>
      <c r="K1007">
        <v>130</v>
      </c>
      <c r="L1007">
        <v>3568</v>
      </c>
    </row>
    <row r="1008" spans="8:12">
      <c r="H1008" t="s">
        <v>402</v>
      </c>
      <c r="I1008" t="s">
        <v>214</v>
      </c>
      <c r="J1008">
        <v>12049</v>
      </c>
      <c r="K1008">
        <v>258</v>
      </c>
      <c r="L1008">
        <v>3563</v>
      </c>
    </row>
    <row r="1009" spans="8:12">
      <c r="H1009" t="s">
        <v>402</v>
      </c>
      <c r="I1009" t="s">
        <v>215</v>
      </c>
      <c r="J1009">
        <v>11801</v>
      </c>
      <c r="K1009">
        <v>17</v>
      </c>
      <c r="L1009">
        <v>3567</v>
      </c>
    </row>
    <row r="1010" spans="8:12">
      <c r="H1010" t="s">
        <v>402</v>
      </c>
      <c r="I1010" t="s">
        <v>29</v>
      </c>
      <c r="J1010">
        <v>11661</v>
      </c>
      <c r="K1010">
        <v>22</v>
      </c>
      <c r="L1010">
        <v>3560</v>
      </c>
    </row>
    <row r="1011" spans="8:12">
      <c r="H1011" t="s">
        <v>402</v>
      </c>
      <c r="I1011" t="s">
        <v>216</v>
      </c>
      <c r="J1011">
        <v>11844</v>
      </c>
      <c r="K1011">
        <v>112</v>
      </c>
      <c r="L1011">
        <v>3566</v>
      </c>
    </row>
    <row r="1012" spans="8:12">
      <c r="H1012" t="s">
        <v>402</v>
      </c>
      <c r="I1012" t="s">
        <v>217</v>
      </c>
      <c r="J1012">
        <v>11767</v>
      </c>
      <c r="K1012">
        <v>16</v>
      </c>
      <c r="L1012">
        <v>3545</v>
      </c>
    </row>
    <row r="1013" spans="8:12">
      <c r="H1013" t="s">
        <v>402</v>
      </c>
      <c r="I1013" t="s">
        <v>218</v>
      </c>
      <c r="J1013">
        <v>11957</v>
      </c>
      <c r="K1013">
        <v>166</v>
      </c>
      <c r="L1013">
        <v>3566</v>
      </c>
    </row>
    <row r="1014" spans="8:12">
      <c r="H1014" t="s">
        <v>402</v>
      </c>
      <c r="I1014" t="s">
        <v>30</v>
      </c>
      <c r="J1014">
        <v>12695</v>
      </c>
      <c r="K1014">
        <v>80</v>
      </c>
      <c r="L1014">
        <v>3914</v>
      </c>
    </row>
    <row r="1015" spans="8:12">
      <c r="H1015" t="s">
        <v>402</v>
      </c>
      <c r="I1015" t="s">
        <v>219</v>
      </c>
      <c r="J1015">
        <v>12975</v>
      </c>
      <c r="K1015">
        <v>25</v>
      </c>
      <c r="L1015">
        <v>4053</v>
      </c>
    </row>
    <row r="1016" spans="8:12">
      <c r="H1016" t="s">
        <v>402</v>
      </c>
      <c r="I1016" t="s">
        <v>220</v>
      </c>
      <c r="J1016">
        <v>13190</v>
      </c>
      <c r="K1016">
        <v>49</v>
      </c>
      <c r="L1016">
        <v>4063</v>
      </c>
    </row>
    <row r="1017" spans="8:12">
      <c r="H1017" t="s">
        <v>402</v>
      </c>
      <c r="I1017" t="s">
        <v>221</v>
      </c>
      <c r="J1017">
        <v>13208</v>
      </c>
      <c r="K1017">
        <v>215</v>
      </c>
      <c r="L1017">
        <v>4068</v>
      </c>
    </row>
    <row r="1018" spans="8:12">
      <c r="H1018" t="s">
        <v>402</v>
      </c>
      <c r="I1018" t="s">
        <v>31</v>
      </c>
      <c r="J1018">
        <v>13035</v>
      </c>
      <c r="K1018">
        <v>116</v>
      </c>
      <c r="L1018">
        <v>4061</v>
      </c>
    </row>
    <row r="1019" spans="8:12">
      <c r="H1019" t="s">
        <v>402</v>
      </c>
      <c r="I1019" t="s">
        <v>222</v>
      </c>
      <c r="J1019">
        <v>13020</v>
      </c>
      <c r="K1019">
        <v>63</v>
      </c>
      <c r="L1019">
        <v>4072</v>
      </c>
    </row>
    <row r="1020" spans="8:12">
      <c r="H1020" t="s">
        <v>402</v>
      </c>
      <c r="I1020" t="s">
        <v>223</v>
      </c>
      <c r="J1020">
        <v>13026</v>
      </c>
      <c r="K1020">
        <v>109</v>
      </c>
      <c r="L1020">
        <v>4071</v>
      </c>
    </row>
    <row r="1021" spans="8:12">
      <c r="H1021" t="s">
        <v>402</v>
      </c>
      <c r="I1021" t="s">
        <v>224</v>
      </c>
      <c r="J1021">
        <v>13009</v>
      </c>
      <c r="K1021">
        <v>22</v>
      </c>
      <c r="L1021">
        <v>4048</v>
      </c>
    </row>
    <row r="1022" spans="8:12">
      <c r="H1022" t="s">
        <v>402</v>
      </c>
      <c r="I1022" t="s">
        <v>32</v>
      </c>
      <c r="J1022">
        <v>12593</v>
      </c>
      <c r="K1022">
        <v>58</v>
      </c>
      <c r="L1022">
        <v>3736</v>
      </c>
    </row>
    <row r="1023" spans="8:12">
      <c r="H1023" t="s">
        <v>402</v>
      </c>
      <c r="I1023" t="s">
        <v>225</v>
      </c>
      <c r="J1023">
        <v>11774</v>
      </c>
      <c r="K1023">
        <v>83</v>
      </c>
      <c r="L1023">
        <v>3569</v>
      </c>
    </row>
    <row r="1024" spans="8:12">
      <c r="H1024" t="s">
        <v>402</v>
      </c>
      <c r="I1024" t="s">
        <v>226</v>
      </c>
      <c r="J1024">
        <v>11681</v>
      </c>
      <c r="K1024">
        <v>27</v>
      </c>
      <c r="L1024">
        <v>3557</v>
      </c>
    </row>
    <row r="1025" spans="8:12">
      <c r="H1025" t="s">
        <v>402</v>
      </c>
      <c r="I1025" t="s">
        <v>227</v>
      </c>
      <c r="J1025">
        <v>11796</v>
      </c>
      <c r="K1025">
        <v>84</v>
      </c>
      <c r="L1025">
        <v>3562</v>
      </c>
    </row>
    <row r="1026" spans="8:12">
      <c r="H1026" t="s">
        <v>402</v>
      </c>
      <c r="I1026" t="s">
        <v>33</v>
      </c>
      <c r="J1026">
        <v>11770</v>
      </c>
      <c r="K1026">
        <v>122</v>
      </c>
      <c r="L1026">
        <v>3570</v>
      </c>
    </row>
    <row r="1027" spans="8:12">
      <c r="H1027" t="s">
        <v>402</v>
      </c>
      <c r="I1027" t="s">
        <v>228</v>
      </c>
      <c r="J1027">
        <v>11582</v>
      </c>
      <c r="K1027">
        <v>83</v>
      </c>
      <c r="L1027">
        <v>3560</v>
      </c>
    </row>
    <row r="1028" spans="8:12">
      <c r="H1028" t="s">
        <v>402</v>
      </c>
      <c r="I1028" t="s">
        <v>229</v>
      </c>
      <c r="J1028">
        <v>11805</v>
      </c>
      <c r="K1028">
        <v>85</v>
      </c>
      <c r="L1028">
        <v>3552</v>
      </c>
    </row>
    <row r="1029" spans="8:12">
      <c r="H1029" t="s">
        <v>402</v>
      </c>
      <c r="I1029" t="s">
        <v>230</v>
      </c>
      <c r="J1029">
        <v>12096</v>
      </c>
      <c r="K1029">
        <v>82</v>
      </c>
      <c r="L1029">
        <v>3563</v>
      </c>
    </row>
    <row r="1030" spans="8:12">
      <c r="H1030" t="s">
        <v>402</v>
      </c>
      <c r="I1030" t="s">
        <v>34</v>
      </c>
      <c r="J1030">
        <v>12899</v>
      </c>
      <c r="K1030">
        <v>138</v>
      </c>
      <c r="L1030">
        <v>3965</v>
      </c>
    </row>
    <row r="1031" spans="8:12">
      <c r="H1031" t="s">
        <v>402</v>
      </c>
      <c r="I1031" t="s">
        <v>231</v>
      </c>
      <c r="J1031">
        <v>11966</v>
      </c>
      <c r="K1031">
        <v>1878</v>
      </c>
      <c r="L1031">
        <v>4074</v>
      </c>
    </row>
    <row r="1032" spans="8:12">
      <c r="H1032" t="s">
        <v>402</v>
      </c>
      <c r="I1032" t="s">
        <v>232</v>
      </c>
      <c r="J1032">
        <v>11350</v>
      </c>
      <c r="K1032">
        <v>2198</v>
      </c>
      <c r="L1032">
        <v>4069</v>
      </c>
    </row>
    <row r="1033" spans="8:12">
      <c r="H1033" t="s">
        <v>402</v>
      </c>
      <c r="I1033" t="s">
        <v>233</v>
      </c>
      <c r="J1033">
        <v>10351</v>
      </c>
      <c r="K1033">
        <v>2683</v>
      </c>
      <c r="L1033">
        <v>4051</v>
      </c>
    </row>
    <row r="1034" spans="8:12">
      <c r="H1034" t="s">
        <v>402</v>
      </c>
      <c r="I1034" t="s">
        <v>35</v>
      </c>
      <c r="J1034">
        <v>11085</v>
      </c>
      <c r="K1034">
        <v>2339</v>
      </c>
      <c r="L1034">
        <v>4119</v>
      </c>
    </row>
    <row r="1035" spans="8:12">
      <c r="H1035" t="s">
        <v>402</v>
      </c>
      <c r="I1035" t="s">
        <v>234</v>
      </c>
      <c r="J1035">
        <v>11849</v>
      </c>
      <c r="K1035">
        <v>2591</v>
      </c>
      <c r="L1035">
        <v>5302</v>
      </c>
    </row>
    <row r="1036" spans="8:12">
      <c r="H1036" t="s">
        <v>402</v>
      </c>
      <c r="I1036" t="s">
        <v>235</v>
      </c>
      <c r="J1036">
        <v>11052</v>
      </c>
      <c r="K1036">
        <v>8377</v>
      </c>
      <c r="L1036">
        <v>7112</v>
      </c>
    </row>
    <row r="1037" spans="8:12">
      <c r="H1037" t="s">
        <v>402</v>
      </c>
      <c r="I1037" t="s">
        <v>236</v>
      </c>
      <c r="J1037">
        <v>12135</v>
      </c>
      <c r="K1037">
        <v>10887</v>
      </c>
      <c r="L1037">
        <v>8057</v>
      </c>
    </row>
    <row r="1038" spans="8:12">
      <c r="H1038" t="s">
        <v>402</v>
      </c>
      <c r="I1038" t="s">
        <v>36</v>
      </c>
      <c r="J1038">
        <v>12790</v>
      </c>
      <c r="K1038">
        <v>10104</v>
      </c>
      <c r="L1038">
        <v>8050</v>
      </c>
    </row>
    <row r="1039" spans="8:12">
      <c r="H1039" t="s">
        <v>402</v>
      </c>
      <c r="I1039" t="s">
        <v>237</v>
      </c>
      <c r="J1039">
        <v>12994</v>
      </c>
      <c r="K1039">
        <v>10808</v>
      </c>
      <c r="L1039">
        <v>8078</v>
      </c>
    </row>
    <row r="1040" spans="8:12">
      <c r="H1040" t="s">
        <v>402</v>
      </c>
      <c r="I1040" t="s">
        <v>238</v>
      </c>
      <c r="J1040">
        <v>13490</v>
      </c>
      <c r="K1040">
        <v>9593</v>
      </c>
      <c r="L1040">
        <v>8049</v>
      </c>
    </row>
    <row r="1041" spans="8:12">
      <c r="H1041" t="s">
        <v>402</v>
      </c>
      <c r="I1041" t="s">
        <v>239</v>
      </c>
      <c r="J1041">
        <v>13946</v>
      </c>
      <c r="K1041">
        <v>9164</v>
      </c>
      <c r="L1041">
        <v>8046</v>
      </c>
    </row>
    <row r="1042" spans="8:12">
      <c r="H1042" t="s">
        <v>402</v>
      </c>
      <c r="I1042" t="s">
        <v>37</v>
      </c>
      <c r="J1042">
        <v>14370</v>
      </c>
      <c r="K1042">
        <v>9467</v>
      </c>
      <c r="L1042">
        <v>8064</v>
      </c>
    </row>
    <row r="1043" spans="8:12">
      <c r="H1043" t="s">
        <v>402</v>
      </c>
      <c r="I1043" t="s">
        <v>240</v>
      </c>
      <c r="J1043">
        <v>14105</v>
      </c>
      <c r="K1043">
        <v>9642</v>
      </c>
      <c r="L1043">
        <v>8080</v>
      </c>
    </row>
    <row r="1044" spans="8:12">
      <c r="H1044" t="s">
        <v>402</v>
      </c>
      <c r="I1044" t="s">
        <v>241</v>
      </c>
      <c r="J1044">
        <v>13432</v>
      </c>
      <c r="K1044">
        <v>10237</v>
      </c>
      <c r="L1044">
        <v>8066</v>
      </c>
    </row>
    <row r="1045" spans="8:12">
      <c r="H1045" t="s">
        <v>402</v>
      </c>
      <c r="I1045" t="s">
        <v>242</v>
      </c>
      <c r="J1045">
        <v>13422</v>
      </c>
      <c r="K1045">
        <v>9899</v>
      </c>
      <c r="L1045">
        <v>8045</v>
      </c>
    </row>
    <row r="1046" spans="8:12">
      <c r="H1046" t="s">
        <v>402</v>
      </c>
      <c r="I1046" t="s">
        <v>38</v>
      </c>
      <c r="J1046">
        <v>14100</v>
      </c>
      <c r="K1046">
        <v>9727</v>
      </c>
      <c r="L1046">
        <v>8044</v>
      </c>
    </row>
    <row r="1047" spans="8:12">
      <c r="H1047" t="s">
        <v>402</v>
      </c>
      <c r="I1047" t="s">
        <v>243</v>
      </c>
      <c r="J1047">
        <v>13530</v>
      </c>
      <c r="K1047">
        <v>9603</v>
      </c>
      <c r="L1047">
        <v>8048</v>
      </c>
    </row>
    <row r="1048" spans="8:12">
      <c r="H1048" t="s">
        <v>402</v>
      </c>
      <c r="I1048" t="s">
        <v>244</v>
      </c>
      <c r="J1048">
        <v>13437</v>
      </c>
      <c r="K1048">
        <v>10615</v>
      </c>
      <c r="L1048">
        <v>8074</v>
      </c>
    </row>
    <row r="1049" spans="8:12">
      <c r="H1049" t="s">
        <v>402</v>
      </c>
      <c r="I1049" t="s">
        <v>245</v>
      </c>
      <c r="J1049">
        <v>11510</v>
      </c>
      <c r="K1049">
        <v>11854</v>
      </c>
      <c r="L1049">
        <v>8066</v>
      </c>
    </row>
    <row r="1050" spans="8:12">
      <c r="H1050" t="s">
        <v>402</v>
      </c>
      <c r="I1050" t="s">
        <v>39</v>
      </c>
      <c r="J1050">
        <v>9991</v>
      </c>
      <c r="K1050">
        <v>13088</v>
      </c>
      <c r="L1050">
        <v>8065</v>
      </c>
    </row>
    <row r="1051" spans="8:12">
      <c r="H1051" t="s">
        <v>402</v>
      </c>
      <c r="I1051" t="s">
        <v>246</v>
      </c>
      <c r="J1051">
        <v>9004</v>
      </c>
      <c r="K1051">
        <v>14645</v>
      </c>
      <c r="L1051">
        <v>8054</v>
      </c>
    </row>
    <row r="1052" spans="8:12">
      <c r="H1052" t="s">
        <v>402</v>
      </c>
      <c r="I1052" t="s">
        <v>247</v>
      </c>
      <c r="J1052">
        <v>7656</v>
      </c>
      <c r="K1052">
        <v>15572</v>
      </c>
      <c r="L1052">
        <v>8052</v>
      </c>
    </row>
    <row r="1053" spans="8:12">
      <c r="H1053" t="s">
        <v>402</v>
      </c>
      <c r="I1053" t="s">
        <v>248</v>
      </c>
      <c r="J1053">
        <v>6007</v>
      </c>
      <c r="K1053">
        <v>17543</v>
      </c>
      <c r="L1053">
        <v>7391</v>
      </c>
    </row>
    <row r="1054" spans="8:12">
      <c r="H1054" t="s">
        <v>402</v>
      </c>
      <c r="I1054" t="s">
        <v>40</v>
      </c>
      <c r="J1054">
        <v>5064</v>
      </c>
      <c r="K1054">
        <v>13162</v>
      </c>
      <c r="L1054">
        <v>6082</v>
      </c>
    </row>
    <row r="1055" spans="8:12">
      <c r="H1055" t="s">
        <v>402</v>
      </c>
      <c r="I1055" t="s">
        <v>249</v>
      </c>
      <c r="J1055">
        <v>3178</v>
      </c>
      <c r="K1055">
        <v>9451</v>
      </c>
      <c r="L1055">
        <v>4118</v>
      </c>
    </row>
    <row r="1056" spans="8:12">
      <c r="H1056" t="s">
        <v>402</v>
      </c>
      <c r="I1056" t="s">
        <v>250</v>
      </c>
      <c r="J1056">
        <v>3334</v>
      </c>
      <c r="K1056">
        <v>6070</v>
      </c>
      <c r="L1056">
        <v>2366</v>
      </c>
    </row>
    <row r="1057" spans="8:12">
      <c r="H1057" t="s">
        <v>402</v>
      </c>
      <c r="I1057" t="s">
        <v>251</v>
      </c>
      <c r="J1057">
        <v>3626</v>
      </c>
      <c r="K1057">
        <v>5072</v>
      </c>
      <c r="L1057">
        <v>2065</v>
      </c>
    </row>
    <row r="1058" spans="8:12">
      <c r="H1058" t="s">
        <v>403</v>
      </c>
      <c r="I1058" t="s">
        <v>17</v>
      </c>
      <c r="J1058">
        <v>3785</v>
      </c>
      <c r="K1058">
        <v>4942</v>
      </c>
      <c r="L1058">
        <v>2061</v>
      </c>
    </row>
    <row r="1059" spans="8:12">
      <c r="H1059" t="s">
        <v>403</v>
      </c>
      <c r="I1059" t="s">
        <v>180</v>
      </c>
      <c r="J1059">
        <v>4410</v>
      </c>
      <c r="K1059">
        <v>4865</v>
      </c>
      <c r="L1059">
        <v>2067</v>
      </c>
    </row>
    <row r="1060" spans="8:12">
      <c r="H1060" t="s">
        <v>403</v>
      </c>
      <c r="I1060" t="s">
        <v>181</v>
      </c>
      <c r="J1060">
        <v>4296</v>
      </c>
      <c r="K1060">
        <v>5070</v>
      </c>
      <c r="L1060">
        <v>2054</v>
      </c>
    </row>
    <row r="1061" spans="8:12">
      <c r="H1061" t="s">
        <v>403</v>
      </c>
      <c r="I1061" t="s">
        <v>182</v>
      </c>
      <c r="J1061">
        <v>4427</v>
      </c>
      <c r="K1061">
        <v>4561</v>
      </c>
      <c r="L1061">
        <v>2058</v>
      </c>
    </row>
    <row r="1062" spans="8:12">
      <c r="H1062" t="s">
        <v>403</v>
      </c>
      <c r="I1062" t="s">
        <v>18</v>
      </c>
      <c r="J1062">
        <v>4146</v>
      </c>
      <c r="K1062">
        <v>4535</v>
      </c>
      <c r="L1062">
        <v>2054</v>
      </c>
    </row>
    <row r="1063" spans="8:12">
      <c r="H1063" t="s">
        <v>403</v>
      </c>
      <c r="I1063" t="s">
        <v>183</v>
      </c>
      <c r="J1063">
        <v>3951</v>
      </c>
      <c r="K1063">
        <v>4435</v>
      </c>
      <c r="L1063">
        <v>2057</v>
      </c>
    </row>
    <row r="1064" spans="8:12">
      <c r="H1064" t="s">
        <v>403</v>
      </c>
      <c r="I1064" t="s">
        <v>184</v>
      </c>
      <c r="J1064">
        <v>3895</v>
      </c>
      <c r="K1064">
        <v>4404</v>
      </c>
      <c r="L1064">
        <v>2057</v>
      </c>
    </row>
    <row r="1065" spans="8:12">
      <c r="H1065" t="s">
        <v>403</v>
      </c>
      <c r="I1065" t="s">
        <v>185</v>
      </c>
      <c r="J1065">
        <v>4247</v>
      </c>
      <c r="K1065">
        <v>4358</v>
      </c>
      <c r="L1065">
        <v>2060</v>
      </c>
    </row>
    <row r="1066" spans="8:12">
      <c r="H1066" t="s">
        <v>403</v>
      </c>
      <c r="I1066" t="s">
        <v>19</v>
      </c>
      <c r="J1066">
        <v>4393</v>
      </c>
      <c r="K1066">
        <v>3882</v>
      </c>
      <c r="L1066">
        <v>2047</v>
      </c>
    </row>
    <row r="1067" spans="8:12">
      <c r="H1067" t="s">
        <v>403</v>
      </c>
      <c r="I1067" t="s">
        <v>186</v>
      </c>
      <c r="J1067">
        <v>3845</v>
      </c>
      <c r="K1067">
        <v>4874</v>
      </c>
      <c r="L1067">
        <v>2063</v>
      </c>
    </row>
    <row r="1068" spans="8:12">
      <c r="H1068" t="s">
        <v>403</v>
      </c>
      <c r="I1068" t="s">
        <v>187</v>
      </c>
      <c r="J1068">
        <v>3835</v>
      </c>
      <c r="K1068">
        <v>4698</v>
      </c>
      <c r="L1068">
        <v>2066</v>
      </c>
    </row>
    <row r="1069" spans="8:12">
      <c r="H1069" t="s">
        <v>403</v>
      </c>
      <c r="I1069" t="s">
        <v>188</v>
      </c>
      <c r="J1069">
        <v>4465</v>
      </c>
      <c r="K1069">
        <v>4427</v>
      </c>
      <c r="L1069">
        <v>2058</v>
      </c>
    </row>
    <row r="1070" spans="8:12">
      <c r="H1070" t="s">
        <v>403</v>
      </c>
      <c r="I1070" t="s">
        <v>20</v>
      </c>
      <c r="J1070">
        <v>4653</v>
      </c>
      <c r="K1070">
        <v>6550</v>
      </c>
      <c r="L1070">
        <v>2989</v>
      </c>
    </row>
    <row r="1071" spans="8:12">
      <c r="H1071" t="s">
        <v>403</v>
      </c>
      <c r="I1071" t="s">
        <v>189</v>
      </c>
      <c r="J1071">
        <v>4585</v>
      </c>
      <c r="K1071">
        <v>6287</v>
      </c>
      <c r="L1071">
        <v>3055</v>
      </c>
    </row>
    <row r="1072" spans="8:12">
      <c r="H1072" t="s">
        <v>403</v>
      </c>
      <c r="I1072" t="s">
        <v>190</v>
      </c>
      <c r="J1072">
        <v>7491</v>
      </c>
      <c r="K1072">
        <v>3309</v>
      </c>
      <c r="L1072">
        <v>3069</v>
      </c>
    </row>
    <row r="1073" spans="8:12">
      <c r="H1073" t="s">
        <v>403</v>
      </c>
      <c r="I1073" t="s">
        <v>191</v>
      </c>
      <c r="J1073">
        <v>10396</v>
      </c>
      <c r="K1073">
        <v>806</v>
      </c>
      <c r="L1073">
        <v>3072</v>
      </c>
    </row>
    <row r="1074" spans="8:12">
      <c r="H1074" t="s">
        <v>403</v>
      </c>
      <c r="I1074" t="s">
        <v>21</v>
      </c>
      <c r="J1074">
        <v>11721</v>
      </c>
      <c r="K1074">
        <v>155</v>
      </c>
      <c r="L1074">
        <v>3754</v>
      </c>
    </row>
    <row r="1075" spans="8:12">
      <c r="H1075" t="s">
        <v>403</v>
      </c>
      <c r="I1075" t="s">
        <v>192</v>
      </c>
      <c r="J1075">
        <v>13340</v>
      </c>
      <c r="K1075">
        <v>1392</v>
      </c>
      <c r="L1075">
        <v>4069</v>
      </c>
    </row>
    <row r="1076" spans="8:12">
      <c r="H1076" t="s">
        <v>403</v>
      </c>
      <c r="I1076" t="s">
        <v>193</v>
      </c>
      <c r="J1076">
        <v>12396</v>
      </c>
      <c r="K1076">
        <v>69</v>
      </c>
      <c r="L1076">
        <v>4043</v>
      </c>
    </row>
    <row r="1077" spans="8:12">
      <c r="H1077" t="s">
        <v>403</v>
      </c>
      <c r="I1077" t="s">
        <v>194</v>
      </c>
      <c r="J1077">
        <v>13036</v>
      </c>
      <c r="K1077">
        <v>77</v>
      </c>
      <c r="L1077">
        <v>4043</v>
      </c>
    </row>
    <row r="1078" spans="8:12">
      <c r="H1078" t="s">
        <v>403</v>
      </c>
      <c r="I1078" t="s">
        <v>22</v>
      </c>
      <c r="J1078">
        <v>13725</v>
      </c>
      <c r="K1078">
        <v>59</v>
      </c>
      <c r="L1078">
        <v>4063</v>
      </c>
    </row>
    <row r="1079" spans="8:12">
      <c r="H1079" t="s">
        <v>403</v>
      </c>
      <c r="I1079" t="s">
        <v>195</v>
      </c>
      <c r="J1079">
        <v>13355</v>
      </c>
      <c r="K1079">
        <v>137</v>
      </c>
      <c r="L1079">
        <v>4067</v>
      </c>
    </row>
    <row r="1080" spans="8:12">
      <c r="H1080" t="s">
        <v>403</v>
      </c>
      <c r="I1080" t="s">
        <v>196</v>
      </c>
      <c r="J1080">
        <v>13142</v>
      </c>
      <c r="K1080">
        <v>101</v>
      </c>
      <c r="L1080">
        <v>4059</v>
      </c>
    </row>
    <row r="1081" spans="8:12">
      <c r="H1081" t="s">
        <v>403</v>
      </c>
      <c r="I1081" t="s">
        <v>197</v>
      </c>
      <c r="J1081">
        <v>13185</v>
      </c>
      <c r="K1081">
        <v>62</v>
      </c>
      <c r="L1081">
        <v>4051</v>
      </c>
    </row>
    <row r="1082" spans="8:12">
      <c r="H1082" t="s">
        <v>403</v>
      </c>
      <c r="I1082" t="s">
        <v>23</v>
      </c>
      <c r="J1082">
        <v>13322</v>
      </c>
      <c r="K1082">
        <v>89</v>
      </c>
      <c r="L1082">
        <v>4052</v>
      </c>
    </row>
    <row r="1083" spans="8:12">
      <c r="H1083" t="s">
        <v>403</v>
      </c>
      <c r="I1083" t="s">
        <v>198</v>
      </c>
      <c r="J1083">
        <v>13210</v>
      </c>
      <c r="K1083">
        <v>85</v>
      </c>
      <c r="L1083">
        <v>4064</v>
      </c>
    </row>
    <row r="1084" spans="8:12">
      <c r="H1084" t="s">
        <v>403</v>
      </c>
      <c r="I1084" t="s">
        <v>199</v>
      </c>
      <c r="J1084">
        <v>12791</v>
      </c>
      <c r="K1084">
        <v>27</v>
      </c>
      <c r="L1084">
        <v>4055</v>
      </c>
    </row>
    <row r="1085" spans="8:12">
      <c r="H1085" t="s">
        <v>403</v>
      </c>
      <c r="I1085" t="s">
        <v>200</v>
      </c>
      <c r="J1085">
        <v>13217</v>
      </c>
      <c r="K1085">
        <v>108</v>
      </c>
      <c r="L1085">
        <v>4059</v>
      </c>
    </row>
    <row r="1086" spans="8:12">
      <c r="H1086" t="s">
        <v>403</v>
      </c>
      <c r="I1086" t="s">
        <v>24</v>
      </c>
      <c r="J1086">
        <v>13117</v>
      </c>
      <c r="K1086">
        <v>110</v>
      </c>
      <c r="L1086">
        <v>4057</v>
      </c>
    </row>
    <row r="1087" spans="8:12">
      <c r="H1087" t="s">
        <v>403</v>
      </c>
      <c r="I1087" t="s">
        <v>201</v>
      </c>
      <c r="J1087">
        <v>12520</v>
      </c>
      <c r="K1087">
        <v>1014</v>
      </c>
      <c r="L1087">
        <v>4060</v>
      </c>
    </row>
    <row r="1088" spans="8:12">
      <c r="H1088" t="s">
        <v>403</v>
      </c>
      <c r="I1088" t="s">
        <v>202</v>
      </c>
      <c r="J1088">
        <v>11909</v>
      </c>
      <c r="K1088">
        <v>1254</v>
      </c>
      <c r="L1088">
        <v>4054</v>
      </c>
    </row>
    <row r="1089" spans="8:12">
      <c r="H1089" t="s">
        <v>403</v>
      </c>
      <c r="I1089" t="s">
        <v>203</v>
      </c>
      <c r="J1089">
        <v>11089</v>
      </c>
      <c r="K1089">
        <v>2398</v>
      </c>
      <c r="L1089">
        <v>4083</v>
      </c>
    </row>
    <row r="1090" spans="8:12">
      <c r="H1090" t="s">
        <v>403</v>
      </c>
      <c r="I1090" t="s">
        <v>25</v>
      </c>
      <c r="J1090">
        <v>10338</v>
      </c>
      <c r="K1090">
        <v>2288</v>
      </c>
      <c r="L1090">
        <v>4071</v>
      </c>
    </row>
    <row r="1091" spans="8:12">
      <c r="H1091" t="s">
        <v>403</v>
      </c>
      <c r="I1091" t="s">
        <v>204</v>
      </c>
      <c r="J1091">
        <v>11437</v>
      </c>
      <c r="K1091">
        <v>2193</v>
      </c>
      <c r="L1091">
        <v>4061</v>
      </c>
    </row>
    <row r="1092" spans="8:12">
      <c r="H1092" t="s">
        <v>403</v>
      </c>
      <c r="I1092" t="s">
        <v>205</v>
      </c>
      <c r="J1092">
        <v>11378</v>
      </c>
      <c r="K1092">
        <v>2302</v>
      </c>
      <c r="L1092">
        <v>4082</v>
      </c>
    </row>
    <row r="1093" spans="8:12">
      <c r="H1093" t="s">
        <v>403</v>
      </c>
      <c r="I1093" t="s">
        <v>206</v>
      </c>
      <c r="J1093">
        <v>11076</v>
      </c>
      <c r="K1093">
        <v>2066</v>
      </c>
      <c r="L1093">
        <v>4073</v>
      </c>
    </row>
    <row r="1094" spans="8:12">
      <c r="H1094" t="s">
        <v>403</v>
      </c>
      <c r="I1094" t="s">
        <v>26</v>
      </c>
      <c r="J1094">
        <v>11247</v>
      </c>
      <c r="K1094">
        <v>1725</v>
      </c>
      <c r="L1094">
        <v>4053</v>
      </c>
    </row>
    <row r="1095" spans="8:12">
      <c r="H1095" t="s">
        <v>403</v>
      </c>
      <c r="I1095" t="s">
        <v>207</v>
      </c>
      <c r="J1095">
        <v>11510</v>
      </c>
      <c r="K1095">
        <v>1623</v>
      </c>
      <c r="L1095">
        <v>4054</v>
      </c>
    </row>
    <row r="1096" spans="8:12">
      <c r="H1096" t="s">
        <v>403</v>
      </c>
      <c r="I1096" t="s">
        <v>208</v>
      </c>
      <c r="J1096">
        <v>11521</v>
      </c>
      <c r="K1096">
        <v>1478</v>
      </c>
      <c r="L1096">
        <v>4072</v>
      </c>
    </row>
    <row r="1097" spans="8:12">
      <c r="H1097" t="s">
        <v>403</v>
      </c>
      <c r="I1097" t="s">
        <v>209</v>
      </c>
      <c r="J1097">
        <v>11336</v>
      </c>
      <c r="K1097">
        <v>1394</v>
      </c>
      <c r="L1097">
        <v>4039</v>
      </c>
    </row>
    <row r="1098" spans="8:12">
      <c r="H1098" t="s">
        <v>403</v>
      </c>
      <c r="I1098" t="s">
        <v>27</v>
      </c>
      <c r="J1098">
        <v>10662</v>
      </c>
      <c r="K1098">
        <v>564</v>
      </c>
      <c r="L1098">
        <v>2514</v>
      </c>
    </row>
    <row r="1099" spans="8:12">
      <c r="H1099" t="s">
        <v>403</v>
      </c>
      <c r="I1099" t="s">
        <v>210</v>
      </c>
      <c r="J1099">
        <v>8343</v>
      </c>
      <c r="K1099">
        <v>25</v>
      </c>
      <c r="L1099">
        <v>2054</v>
      </c>
    </row>
    <row r="1100" spans="8:12">
      <c r="H1100" t="s">
        <v>403</v>
      </c>
      <c r="I1100" t="s">
        <v>211</v>
      </c>
      <c r="J1100">
        <v>8434</v>
      </c>
      <c r="K1100">
        <v>213</v>
      </c>
      <c r="L1100">
        <v>2060</v>
      </c>
    </row>
    <row r="1101" spans="8:12">
      <c r="H1101" t="s">
        <v>403</v>
      </c>
      <c r="I1101" t="s">
        <v>212</v>
      </c>
      <c r="J1101">
        <v>8425</v>
      </c>
      <c r="K1101">
        <v>133</v>
      </c>
      <c r="L1101">
        <v>2058</v>
      </c>
    </row>
    <row r="1102" spans="8:12">
      <c r="H1102" t="s">
        <v>403</v>
      </c>
      <c r="I1102" t="s">
        <v>28</v>
      </c>
      <c r="J1102">
        <v>8133</v>
      </c>
      <c r="K1102">
        <v>21</v>
      </c>
      <c r="L1102">
        <v>2057</v>
      </c>
    </row>
    <row r="1103" spans="8:12">
      <c r="H1103" t="s">
        <v>403</v>
      </c>
      <c r="I1103" t="s">
        <v>213</v>
      </c>
      <c r="J1103">
        <v>10396</v>
      </c>
      <c r="K1103">
        <v>29</v>
      </c>
      <c r="L1103">
        <v>2066</v>
      </c>
    </row>
    <row r="1104" spans="8:12">
      <c r="H1104" t="s">
        <v>403</v>
      </c>
      <c r="I1104" t="s">
        <v>214</v>
      </c>
      <c r="J1104">
        <v>10647</v>
      </c>
      <c r="K1104">
        <v>93</v>
      </c>
      <c r="L1104">
        <v>2063</v>
      </c>
    </row>
    <row r="1105" spans="8:12">
      <c r="H1105" t="s">
        <v>403</v>
      </c>
      <c r="I1105" t="s">
        <v>215</v>
      </c>
      <c r="J1105">
        <v>10765</v>
      </c>
      <c r="K1105">
        <v>91</v>
      </c>
      <c r="L1105">
        <v>2066</v>
      </c>
    </row>
    <row r="1106" spans="8:12">
      <c r="H1106" t="s">
        <v>403</v>
      </c>
      <c r="I1106" t="s">
        <v>29</v>
      </c>
      <c r="J1106">
        <v>10775</v>
      </c>
      <c r="K1106">
        <v>165</v>
      </c>
      <c r="L1106">
        <v>2058</v>
      </c>
    </row>
    <row r="1107" spans="8:12">
      <c r="H1107" t="s">
        <v>403</v>
      </c>
      <c r="I1107" t="s">
        <v>216</v>
      </c>
      <c r="J1107">
        <v>10820</v>
      </c>
      <c r="K1107">
        <v>57</v>
      </c>
      <c r="L1107">
        <v>2048</v>
      </c>
    </row>
    <row r="1108" spans="8:12">
      <c r="H1108" t="s">
        <v>403</v>
      </c>
      <c r="I1108" t="s">
        <v>217</v>
      </c>
      <c r="J1108">
        <v>11059</v>
      </c>
      <c r="K1108">
        <v>96</v>
      </c>
      <c r="L1108">
        <v>2056</v>
      </c>
    </row>
    <row r="1109" spans="8:12">
      <c r="H1109" t="s">
        <v>403</v>
      </c>
      <c r="I1109" t="s">
        <v>218</v>
      </c>
      <c r="J1109">
        <v>10875</v>
      </c>
      <c r="K1109">
        <v>81</v>
      </c>
      <c r="L1109">
        <v>2062</v>
      </c>
    </row>
    <row r="1110" spans="8:12">
      <c r="H1110" t="s">
        <v>403</v>
      </c>
      <c r="I1110" t="s">
        <v>30</v>
      </c>
      <c r="J1110">
        <v>10796</v>
      </c>
      <c r="K1110">
        <v>33</v>
      </c>
      <c r="L1110">
        <v>2065</v>
      </c>
    </row>
    <row r="1111" spans="8:12">
      <c r="H1111" t="s">
        <v>403</v>
      </c>
      <c r="I1111" t="s">
        <v>219</v>
      </c>
      <c r="J1111">
        <v>10911</v>
      </c>
      <c r="K1111">
        <v>152</v>
      </c>
      <c r="L1111">
        <v>2061</v>
      </c>
    </row>
    <row r="1112" spans="8:12">
      <c r="H1112" t="s">
        <v>403</v>
      </c>
      <c r="I1112" t="s">
        <v>220</v>
      </c>
      <c r="J1112">
        <v>10785</v>
      </c>
      <c r="K1112">
        <v>28</v>
      </c>
      <c r="L1112">
        <v>2054</v>
      </c>
    </row>
    <row r="1113" spans="8:12">
      <c r="H1113" t="s">
        <v>403</v>
      </c>
      <c r="I1113" t="s">
        <v>221</v>
      </c>
      <c r="J1113">
        <v>10906</v>
      </c>
      <c r="K1113">
        <v>27</v>
      </c>
      <c r="L1113">
        <v>2056</v>
      </c>
    </row>
    <row r="1114" spans="8:12">
      <c r="H1114" t="s">
        <v>403</v>
      </c>
      <c r="I1114" t="s">
        <v>31</v>
      </c>
      <c r="J1114">
        <v>8410</v>
      </c>
      <c r="K1114">
        <v>91</v>
      </c>
      <c r="L1114">
        <v>2060</v>
      </c>
    </row>
    <row r="1115" spans="8:12">
      <c r="H1115" t="s">
        <v>403</v>
      </c>
      <c r="I1115" t="s">
        <v>222</v>
      </c>
      <c r="J1115">
        <v>8509</v>
      </c>
      <c r="K1115">
        <v>64</v>
      </c>
      <c r="L1115">
        <v>2063</v>
      </c>
    </row>
    <row r="1116" spans="8:12">
      <c r="H1116" t="s">
        <v>403</v>
      </c>
      <c r="I1116" t="s">
        <v>223</v>
      </c>
      <c r="J1116">
        <v>8648</v>
      </c>
      <c r="K1116">
        <v>111</v>
      </c>
      <c r="L1116">
        <v>2048</v>
      </c>
    </row>
    <row r="1117" spans="8:12">
      <c r="H1117" t="s">
        <v>403</v>
      </c>
      <c r="I1117" t="s">
        <v>224</v>
      </c>
      <c r="J1117">
        <v>8429</v>
      </c>
      <c r="K1117">
        <v>446</v>
      </c>
      <c r="L1117">
        <v>2066</v>
      </c>
    </row>
    <row r="1118" spans="8:12">
      <c r="H1118" t="s">
        <v>403</v>
      </c>
      <c r="I1118" t="s">
        <v>32</v>
      </c>
      <c r="J1118">
        <v>8263</v>
      </c>
      <c r="K1118">
        <v>116</v>
      </c>
      <c r="L1118">
        <v>2053</v>
      </c>
    </row>
    <row r="1119" spans="8:12">
      <c r="H1119" t="s">
        <v>403</v>
      </c>
      <c r="I1119" t="s">
        <v>225</v>
      </c>
      <c r="J1119">
        <v>8341</v>
      </c>
      <c r="K1119">
        <v>76</v>
      </c>
      <c r="L1119">
        <v>2064</v>
      </c>
    </row>
    <row r="1120" spans="8:12">
      <c r="H1120" t="s">
        <v>403</v>
      </c>
      <c r="I1120" t="s">
        <v>226</v>
      </c>
      <c r="J1120">
        <v>8238</v>
      </c>
      <c r="K1120">
        <v>36</v>
      </c>
      <c r="L1120">
        <v>2056</v>
      </c>
    </row>
    <row r="1121" spans="8:12">
      <c r="H1121" t="s">
        <v>403</v>
      </c>
      <c r="I1121" t="s">
        <v>227</v>
      </c>
      <c r="J1121">
        <v>7923</v>
      </c>
      <c r="K1121">
        <v>800</v>
      </c>
      <c r="L1121">
        <v>2061</v>
      </c>
    </row>
    <row r="1122" spans="8:12">
      <c r="H1122" t="s">
        <v>403</v>
      </c>
      <c r="I1122" t="s">
        <v>33</v>
      </c>
      <c r="J1122">
        <v>8109</v>
      </c>
      <c r="K1122">
        <v>122</v>
      </c>
      <c r="L1122">
        <v>2056</v>
      </c>
    </row>
    <row r="1123" spans="8:12">
      <c r="H1123" t="s">
        <v>403</v>
      </c>
      <c r="I1123" t="s">
        <v>228</v>
      </c>
      <c r="J1123">
        <v>7848</v>
      </c>
      <c r="K1123">
        <v>545</v>
      </c>
      <c r="L1123">
        <v>2053</v>
      </c>
    </row>
    <row r="1124" spans="8:12">
      <c r="H1124" t="s">
        <v>403</v>
      </c>
      <c r="I1124" t="s">
        <v>229</v>
      </c>
      <c r="J1124">
        <v>8269</v>
      </c>
      <c r="K1124">
        <v>770</v>
      </c>
      <c r="L1124">
        <v>2890</v>
      </c>
    </row>
    <row r="1125" spans="8:12">
      <c r="H1125" t="s">
        <v>403</v>
      </c>
      <c r="I1125" t="s">
        <v>230</v>
      </c>
      <c r="J1125">
        <v>8082</v>
      </c>
      <c r="K1125">
        <v>1966</v>
      </c>
      <c r="L1125">
        <v>3036</v>
      </c>
    </row>
    <row r="1126" spans="8:12">
      <c r="H1126" t="s">
        <v>403</v>
      </c>
      <c r="I1126" t="s">
        <v>34</v>
      </c>
      <c r="J1126">
        <v>8032</v>
      </c>
      <c r="K1126">
        <v>3254</v>
      </c>
      <c r="L1126">
        <v>3612</v>
      </c>
    </row>
    <row r="1127" spans="8:12">
      <c r="H1127" t="s">
        <v>403</v>
      </c>
      <c r="I1127" t="s">
        <v>231</v>
      </c>
      <c r="J1127">
        <v>7751</v>
      </c>
      <c r="K1127">
        <v>4689</v>
      </c>
      <c r="L1127">
        <v>4063</v>
      </c>
    </row>
    <row r="1128" spans="8:12">
      <c r="H1128" t="s">
        <v>403</v>
      </c>
      <c r="I1128" t="s">
        <v>232</v>
      </c>
      <c r="J1128">
        <v>7912</v>
      </c>
      <c r="K1128">
        <v>5302</v>
      </c>
      <c r="L1128">
        <v>4048</v>
      </c>
    </row>
    <row r="1129" spans="8:12">
      <c r="H1129" t="s">
        <v>403</v>
      </c>
      <c r="I1129" t="s">
        <v>233</v>
      </c>
      <c r="J1129">
        <v>7504</v>
      </c>
      <c r="K1129">
        <v>5064</v>
      </c>
      <c r="L1129">
        <v>4051</v>
      </c>
    </row>
    <row r="1130" spans="8:12">
      <c r="H1130" t="s">
        <v>403</v>
      </c>
      <c r="I1130" t="s">
        <v>35</v>
      </c>
      <c r="J1130">
        <v>7724</v>
      </c>
      <c r="K1130">
        <v>5107</v>
      </c>
      <c r="L1130">
        <v>4053</v>
      </c>
    </row>
    <row r="1131" spans="8:12">
      <c r="H1131" t="s">
        <v>403</v>
      </c>
      <c r="I1131" t="s">
        <v>234</v>
      </c>
      <c r="J1131">
        <v>8396</v>
      </c>
      <c r="K1131">
        <v>6377</v>
      </c>
      <c r="L1131">
        <v>5028</v>
      </c>
    </row>
    <row r="1132" spans="8:12">
      <c r="H1132" t="s">
        <v>403</v>
      </c>
      <c r="I1132" t="s">
        <v>235</v>
      </c>
      <c r="J1132">
        <v>7721</v>
      </c>
      <c r="K1132">
        <v>12667</v>
      </c>
      <c r="L1132">
        <v>7667</v>
      </c>
    </row>
    <row r="1133" spans="8:12">
      <c r="H1133" t="s">
        <v>403</v>
      </c>
      <c r="I1133" t="s">
        <v>236</v>
      </c>
      <c r="J1133">
        <v>7442</v>
      </c>
      <c r="K1133">
        <v>15988</v>
      </c>
      <c r="L1133">
        <v>7858</v>
      </c>
    </row>
    <row r="1134" spans="8:12">
      <c r="H1134" t="s">
        <v>403</v>
      </c>
      <c r="I1134" t="s">
        <v>36</v>
      </c>
      <c r="J1134">
        <v>9520</v>
      </c>
      <c r="K1134">
        <v>13605</v>
      </c>
      <c r="L1134">
        <v>8074</v>
      </c>
    </row>
    <row r="1135" spans="8:12">
      <c r="H1135" t="s">
        <v>403</v>
      </c>
      <c r="I1135" t="s">
        <v>237</v>
      </c>
      <c r="J1135">
        <v>10512</v>
      </c>
      <c r="K1135">
        <v>12998</v>
      </c>
      <c r="L1135">
        <v>8056</v>
      </c>
    </row>
    <row r="1136" spans="8:12">
      <c r="H1136" t="s">
        <v>403</v>
      </c>
      <c r="I1136" t="s">
        <v>238</v>
      </c>
      <c r="J1136">
        <v>11381</v>
      </c>
      <c r="K1136">
        <v>12056</v>
      </c>
      <c r="L1136">
        <v>8056</v>
      </c>
    </row>
    <row r="1137" spans="8:12">
      <c r="H1137" t="s">
        <v>403</v>
      </c>
      <c r="I1137" t="s">
        <v>239</v>
      </c>
      <c r="J1137">
        <v>11508</v>
      </c>
      <c r="K1137">
        <v>12176</v>
      </c>
      <c r="L1137">
        <v>8063</v>
      </c>
    </row>
    <row r="1138" spans="8:12">
      <c r="H1138" t="s">
        <v>403</v>
      </c>
      <c r="I1138" t="s">
        <v>37</v>
      </c>
      <c r="J1138">
        <v>11786</v>
      </c>
      <c r="K1138">
        <v>11674</v>
      </c>
      <c r="L1138">
        <v>8086</v>
      </c>
    </row>
    <row r="1139" spans="8:12">
      <c r="H1139" t="s">
        <v>403</v>
      </c>
      <c r="I1139" t="s">
        <v>240</v>
      </c>
      <c r="J1139">
        <v>11887</v>
      </c>
      <c r="K1139">
        <v>11650</v>
      </c>
      <c r="L1139">
        <v>8065</v>
      </c>
    </row>
    <row r="1140" spans="8:12">
      <c r="H1140" t="s">
        <v>403</v>
      </c>
      <c r="I1140" t="s">
        <v>241</v>
      </c>
      <c r="J1140">
        <v>11358</v>
      </c>
      <c r="K1140">
        <v>9303</v>
      </c>
      <c r="L1140">
        <v>7069</v>
      </c>
    </row>
    <row r="1141" spans="8:12">
      <c r="H1141" t="s">
        <v>403</v>
      </c>
      <c r="I1141" t="s">
        <v>242</v>
      </c>
      <c r="J1141">
        <v>12196</v>
      </c>
      <c r="K1141">
        <v>6117</v>
      </c>
      <c r="L1141">
        <v>6035</v>
      </c>
    </row>
    <row r="1142" spans="8:12">
      <c r="H1142" t="s">
        <v>403</v>
      </c>
      <c r="I1142" t="s">
        <v>38</v>
      </c>
      <c r="J1142">
        <v>12819</v>
      </c>
      <c r="K1142">
        <v>568</v>
      </c>
      <c r="L1142">
        <v>4059</v>
      </c>
    </row>
    <row r="1143" spans="8:12">
      <c r="H1143" t="s">
        <v>403</v>
      </c>
      <c r="I1143" t="s">
        <v>243</v>
      </c>
      <c r="J1143">
        <v>11996</v>
      </c>
      <c r="K1143">
        <v>881</v>
      </c>
      <c r="L1143">
        <v>4062</v>
      </c>
    </row>
    <row r="1144" spans="8:12">
      <c r="H1144" t="s">
        <v>403</v>
      </c>
      <c r="I1144" t="s">
        <v>244</v>
      </c>
      <c r="J1144">
        <v>12095</v>
      </c>
      <c r="K1144">
        <v>1134</v>
      </c>
      <c r="L1144">
        <v>4049</v>
      </c>
    </row>
    <row r="1145" spans="8:12">
      <c r="H1145" t="s">
        <v>403</v>
      </c>
      <c r="I1145" t="s">
        <v>245</v>
      </c>
      <c r="J1145">
        <v>11041</v>
      </c>
      <c r="K1145">
        <v>2045</v>
      </c>
      <c r="L1145">
        <v>4055</v>
      </c>
    </row>
    <row r="1146" spans="8:12">
      <c r="H1146" t="s">
        <v>403</v>
      </c>
      <c r="I1146" t="s">
        <v>39</v>
      </c>
      <c r="J1146">
        <v>9565</v>
      </c>
      <c r="K1146">
        <v>2993</v>
      </c>
      <c r="L1146">
        <v>4023</v>
      </c>
    </row>
    <row r="1147" spans="8:12">
      <c r="H1147" t="s">
        <v>403</v>
      </c>
      <c r="I1147" t="s">
        <v>246</v>
      </c>
      <c r="J1147">
        <v>8915</v>
      </c>
      <c r="K1147">
        <v>4375</v>
      </c>
      <c r="L1147">
        <v>4070</v>
      </c>
    </row>
    <row r="1148" spans="8:12">
      <c r="H1148" t="s">
        <v>403</v>
      </c>
      <c r="I1148" t="s">
        <v>247</v>
      </c>
      <c r="J1148">
        <v>7771</v>
      </c>
      <c r="K1148">
        <v>5045</v>
      </c>
      <c r="L1148">
        <v>4058</v>
      </c>
    </row>
    <row r="1149" spans="8:12">
      <c r="H1149" t="s">
        <v>403</v>
      </c>
      <c r="I1149" t="s">
        <v>248</v>
      </c>
      <c r="J1149">
        <v>6511</v>
      </c>
      <c r="K1149">
        <v>6368</v>
      </c>
      <c r="L1149">
        <v>4049</v>
      </c>
    </row>
    <row r="1150" spans="8:12">
      <c r="H1150" t="s">
        <v>403</v>
      </c>
      <c r="I1150" t="s">
        <v>40</v>
      </c>
      <c r="J1150">
        <v>4092</v>
      </c>
      <c r="K1150">
        <v>6507</v>
      </c>
      <c r="L1150">
        <v>2790</v>
      </c>
    </row>
    <row r="1151" spans="8:12">
      <c r="H1151" t="s">
        <v>403</v>
      </c>
      <c r="I1151" t="s">
        <v>249</v>
      </c>
      <c r="J1151">
        <v>3339</v>
      </c>
      <c r="K1151">
        <v>5286</v>
      </c>
      <c r="L1151">
        <v>2237</v>
      </c>
    </row>
    <row r="1152" spans="8:12">
      <c r="H1152" t="s">
        <v>403</v>
      </c>
      <c r="I1152" t="s">
        <v>250</v>
      </c>
      <c r="J1152">
        <v>2531</v>
      </c>
      <c r="K1152">
        <v>5877</v>
      </c>
      <c r="L1152">
        <v>2239</v>
      </c>
    </row>
    <row r="1153" spans="8:12">
      <c r="H1153" t="s">
        <v>403</v>
      </c>
      <c r="I1153" t="s">
        <v>251</v>
      </c>
      <c r="J1153">
        <v>2664</v>
      </c>
      <c r="K1153">
        <v>5838</v>
      </c>
      <c r="L1153">
        <v>2246</v>
      </c>
    </row>
    <row r="1154" spans="8:12">
      <c r="H1154" t="s">
        <v>404</v>
      </c>
      <c r="I1154" t="s">
        <v>17</v>
      </c>
      <c r="J1154">
        <v>2492</v>
      </c>
      <c r="K1154">
        <v>6402</v>
      </c>
      <c r="L1154">
        <v>2065</v>
      </c>
    </row>
    <row r="1155" spans="8:12">
      <c r="H1155" t="s">
        <v>404</v>
      </c>
      <c r="I1155" t="s">
        <v>180</v>
      </c>
      <c r="J1155">
        <v>2725</v>
      </c>
      <c r="K1155">
        <v>6374</v>
      </c>
      <c r="L1155">
        <v>2072</v>
      </c>
    </row>
    <row r="1156" spans="8:12">
      <c r="H1156" t="s">
        <v>404</v>
      </c>
      <c r="I1156" t="s">
        <v>181</v>
      </c>
      <c r="J1156">
        <v>3247</v>
      </c>
      <c r="K1156">
        <v>5820</v>
      </c>
      <c r="L1156">
        <v>2071</v>
      </c>
    </row>
    <row r="1157" spans="8:12">
      <c r="H1157" t="s">
        <v>404</v>
      </c>
      <c r="I1157" t="s">
        <v>182</v>
      </c>
      <c r="J1157">
        <v>4740</v>
      </c>
      <c r="K1157">
        <v>3457</v>
      </c>
      <c r="L1157">
        <v>2062</v>
      </c>
    </row>
    <row r="1158" spans="8:12">
      <c r="H1158" t="s">
        <v>404</v>
      </c>
      <c r="I1158" t="s">
        <v>18</v>
      </c>
      <c r="J1158">
        <v>4178</v>
      </c>
      <c r="K1158">
        <v>4219</v>
      </c>
      <c r="L1158">
        <v>2043</v>
      </c>
    </row>
    <row r="1159" spans="8:12">
      <c r="H1159" t="s">
        <v>404</v>
      </c>
      <c r="I1159" t="s">
        <v>183</v>
      </c>
      <c r="J1159">
        <v>4447</v>
      </c>
      <c r="K1159">
        <v>4501</v>
      </c>
      <c r="L1159">
        <v>2076</v>
      </c>
    </row>
    <row r="1160" spans="8:12">
      <c r="H1160" t="s">
        <v>404</v>
      </c>
      <c r="I1160" t="s">
        <v>184</v>
      </c>
      <c r="J1160">
        <v>4233</v>
      </c>
      <c r="K1160">
        <v>4176</v>
      </c>
      <c r="L1160">
        <v>2049</v>
      </c>
    </row>
    <row r="1161" spans="8:12">
      <c r="H1161" t="s">
        <v>404</v>
      </c>
      <c r="I1161" t="s">
        <v>185</v>
      </c>
      <c r="J1161">
        <v>4700</v>
      </c>
      <c r="K1161">
        <v>3587</v>
      </c>
      <c r="L1161">
        <v>2064</v>
      </c>
    </row>
    <row r="1162" spans="8:12">
      <c r="H1162" t="s">
        <v>404</v>
      </c>
      <c r="I1162" t="s">
        <v>19</v>
      </c>
      <c r="J1162">
        <v>6903</v>
      </c>
      <c r="K1162">
        <v>1767</v>
      </c>
      <c r="L1162">
        <v>2070</v>
      </c>
    </row>
    <row r="1163" spans="8:12">
      <c r="H1163" t="s">
        <v>404</v>
      </c>
      <c r="I1163" t="s">
        <v>186</v>
      </c>
      <c r="J1163">
        <v>6325</v>
      </c>
      <c r="K1163">
        <v>2169</v>
      </c>
      <c r="L1163">
        <v>2071</v>
      </c>
    </row>
    <row r="1164" spans="8:12">
      <c r="H1164" t="s">
        <v>404</v>
      </c>
      <c r="I1164" t="s">
        <v>187</v>
      </c>
      <c r="J1164">
        <v>6832</v>
      </c>
      <c r="K1164">
        <v>1473</v>
      </c>
      <c r="L1164">
        <v>2048</v>
      </c>
    </row>
    <row r="1165" spans="8:12">
      <c r="H1165" t="s">
        <v>404</v>
      </c>
      <c r="I1165" t="s">
        <v>188</v>
      </c>
      <c r="J1165">
        <v>7191</v>
      </c>
      <c r="K1165">
        <v>4787</v>
      </c>
      <c r="L1165">
        <v>2095</v>
      </c>
    </row>
    <row r="1166" spans="8:12">
      <c r="H1166" t="s">
        <v>404</v>
      </c>
      <c r="I1166" t="s">
        <v>20</v>
      </c>
      <c r="J1166">
        <v>4733</v>
      </c>
      <c r="K1166">
        <v>8470</v>
      </c>
      <c r="L1166">
        <v>3101</v>
      </c>
    </row>
    <row r="1167" spans="8:12">
      <c r="H1167" t="s">
        <v>404</v>
      </c>
      <c r="I1167" t="s">
        <v>189</v>
      </c>
      <c r="J1167">
        <v>6288</v>
      </c>
      <c r="K1167">
        <v>4835</v>
      </c>
      <c r="L1167">
        <v>3067</v>
      </c>
    </row>
    <row r="1168" spans="8:12">
      <c r="H1168" t="s">
        <v>404</v>
      </c>
      <c r="I1168" t="s">
        <v>190</v>
      </c>
      <c r="J1168">
        <v>8345</v>
      </c>
      <c r="K1168">
        <v>2295</v>
      </c>
      <c r="L1168">
        <v>3065</v>
      </c>
    </row>
    <row r="1169" spans="8:12">
      <c r="H1169" t="s">
        <v>404</v>
      </c>
      <c r="I1169" t="s">
        <v>191</v>
      </c>
      <c r="J1169">
        <v>10790</v>
      </c>
      <c r="K1169">
        <v>44</v>
      </c>
      <c r="L1169">
        <v>3058</v>
      </c>
    </row>
    <row r="1170" spans="8:12">
      <c r="H1170" t="s">
        <v>404</v>
      </c>
      <c r="I1170" t="s">
        <v>21</v>
      </c>
      <c r="J1170">
        <v>12266</v>
      </c>
      <c r="K1170">
        <v>27</v>
      </c>
      <c r="L1170">
        <v>3587</v>
      </c>
    </row>
    <row r="1171" spans="8:12">
      <c r="H1171" t="s">
        <v>404</v>
      </c>
      <c r="I1171" t="s">
        <v>192</v>
      </c>
      <c r="J1171">
        <v>13288</v>
      </c>
      <c r="K1171">
        <v>91</v>
      </c>
      <c r="L1171">
        <v>4070</v>
      </c>
    </row>
    <row r="1172" spans="8:12">
      <c r="H1172" t="s">
        <v>404</v>
      </c>
      <c r="I1172" t="s">
        <v>193</v>
      </c>
      <c r="J1172">
        <v>15813</v>
      </c>
      <c r="K1172">
        <v>84</v>
      </c>
      <c r="L1172">
        <v>4078</v>
      </c>
    </row>
    <row r="1173" spans="8:12">
      <c r="H1173" t="s">
        <v>404</v>
      </c>
      <c r="I1173" t="s">
        <v>194</v>
      </c>
      <c r="J1173">
        <v>15486</v>
      </c>
      <c r="K1173">
        <v>73</v>
      </c>
      <c r="L1173">
        <v>4069</v>
      </c>
    </row>
    <row r="1174" spans="8:12">
      <c r="H1174" t="s">
        <v>404</v>
      </c>
      <c r="I1174" t="s">
        <v>22</v>
      </c>
      <c r="J1174">
        <v>15827</v>
      </c>
      <c r="K1174">
        <v>90</v>
      </c>
      <c r="L1174">
        <v>4047</v>
      </c>
    </row>
    <row r="1175" spans="8:12">
      <c r="H1175" t="s">
        <v>404</v>
      </c>
      <c r="I1175" t="s">
        <v>195</v>
      </c>
      <c r="J1175">
        <v>16648</v>
      </c>
      <c r="K1175">
        <v>202</v>
      </c>
      <c r="L1175">
        <v>4070</v>
      </c>
    </row>
    <row r="1176" spans="8:12">
      <c r="H1176" t="s">
        <v>404</v>
      </c>
      <c r="I1176" t="s">
        <v>196</v>
      </c>
      <c r="J1176">
        <v>16059</v>
      </c>
      <c r="K1176">
        <v>25</v>
      </c>
      <c r="L1176">
        <v>4064</v>
      </c>
    </row>
    <row r="1177" spans="8:12">
      <c r="H1177" t="s">
        <v>404</v>
      </c>
      <c r="I1177" t="s">
        <v>197</v>
      </c>
      <c r="J1177">
        <v>15784</v>
      </c>
      <c r="K1177">
        <v>145</v>
      </c>
      <c r="L1177">
        <v>4058</v>
      </c>
    </row>
    <row r="1178" spans="8:12">
      <c r="H1178" t="s">
        <v>404</v>
      </c>
      <c r="I1178" t="s">
        <v>23</v>
      </c>
      <c r="J1178">
        <v>15912</v>
      </c>
      <c r="K1178">
        <v>190</v>
      </c>
      <c r="L1178">
        <v>4057</v>
      </c>
    </row>
    <row r="1179" spans="8:12">
      <c r="H1179" t="s">
        <v>404</v>
      </c>
      <c r="I1179" t="s">
        <v>198</v>
      </c>
      <c r="J1179">
        <v>15786</v>
      </c>
      <c r="K1179">
        <v>187</v>
      </c>
      <c r="L1179">
        <v>4050</v>
      </c>
    </row>
    <row r="1180" spans="8:12">
      <c r="H1180" t="s">
        <v>404</v>
      </c>
      <c r="I1180" t="s">
        <v>199</v>
      </c>
      <c r="J1180">
        <v>15713</v>
      </c>
      <c r="K1180">
        <v>127</v>
      </c>
      <c r="L1180">
        <v>4042</v>
      </c>
    </row>
    <row r="1181" spans="8:12">
      <c r="H1181" t="s">
        <v>404</v>
      </c>
      <c r="I1181" t="s">
        <v>200</v>
      </c>
      <c r="J1181">
        <v>15816</v>
      </c>
      <c r="K1181">
        <v>24</v>
      </c>
      <c r="L1181">
        <v>4052</v>
      </c>
    </row>
    <row r="1182" spans="8:12">
      <c r="H1182" t="s">
        <v>404</v>
      </c>
      <c r="I1182" t="s">
        <v>24</v>
      </c>
      <c r="J1182">
        <v>14641</v>
      </c>
      <c r="K1182">
        <v>154</v>
      </c>
      <c r="L1182">
        <v>3355</v>
      </c>
    </row>
    <row r="1183" spans="8:12">
      <c r="H1183" t="s">
        <v>404</v>
      </c>
      <c r="I1183" t="s">
        <v>201</v>
      </c>
      <c r="J1183">
        <v>10810</v>
      </c>
      <c r="K1183">
        <v>21</v>
      </c>
      <c r="L1183">
        <v>2066</v>
      </c>
    </row>
    <row r="1184" spans="8:12">
      <c r="H1184" t="s">
        <v>404</v>
      </c>
      <c r="I1184" t="s">
        <v>202</v>
      </c>
      <c r="J1184">
        <v>10645</v>
      </c>
      <c r="K1184">
        <v>21</v>
      </c>
      <c r="L1184">
        <v>2056</v>
      </c>
    </row>
    <row r="1185" spans="8:12">
      <c r="H1185" t="s">
        <v>404</v>
      </c>
      <c r="I1185" t="s">
        <v>203</v>
      </c>
      <c r="J1185">
        <v>10823</v>
      </c>
      <c r="K1185">
        <v>98</v>
      </c>
      <c r="L1185">
        <v>2046</v>
      </c>
    </row>
    <row r="1186" spans="8:12">
      <c r="H1186" t="s">
        <v>404</v>
      </c>
      <c r="I1186" t="s">
        <v>25</v>
      </c>
      <c r="J1186">
        <v>10900</v>
      </c>
      <c r="K1186">
        <v>95</v>
      </c>
      <c r="L1186">
        <v>2071</v>
      </c>
    </row>
    <row r="1187" spans="8:12">
      <c r="H1187" t="s">
        <v>404</v>
      </c>
      <c r="I1187" t="s">
        <v>204</v>
      </c>
      <c r="J1187">
        <v>10921</v>
      </c>
      <c r="K1187">
        <v>28</v>
      </c>
      <c r="L1187">
        <v>2049</v>
      </c>
    </row>
    <row r="1188" spans="8:12">
      <c r="H1188" t="s">
        <v>404</v>
      </c>
      <c r="I1188" t="s">
        <v>205</v>
      </c>
      <c r="J1188">
        <v>10795</v>
      </c>
      <c r="K1188">
        <v>25</v>
      </c>
      <c r="L1188">
        <v>2070</v>
      </c>
    </row>
    <row r="1189" spans="8:12">
      <c r="H1189" t="s">
        <v>404</v>
      </c>
      <c r="I1189" t="s">
        <v>206</v>
      </c>
      <c r="J1189">
        <v>10745</v>
      </c>
      <c r="K1189">
        <v>98</v>
      </c>
      <c r="L1189">
        <v>2059</v>
      </c>
    </row>
    <row r="1190" spans="8:12">
      <c r="H1190" t="s">
        <v>404</v>
      </c>
      <c r="I1190" t="s">
        <v>26</v>
      </c>
      <c r="J1190">
        <v>10858</v>
      </c>
      <c r="K1190">
        <v>141</v>
      </c>
      <c r="L1190">
        <v>2056</v>
      </c>
    </row>
    <row r="1191" spans="8:12">
      <c r="H1191" t="s">
        <v>404</v>
      </c>
      <c r="I1191" t="s">
        <v>207</v>
      </c>
      <c r="J1191">
        <v>10813</v>
      </c>
      <c r="K1191">
        <v>83</v>
      </c>
      <c r="L1191">
        <v>2056</v>
      </c>
    </row>
    <row r="1192" spans="8:12">
      <c r="H1192" t="s">
        <v>404</v>
      </c>
      <c r="I1192" t="s">
        <v>208</v>
      </c>
      <c r="J1192">
        <v>8321</v>
      </c>
      <c r="K1192">
        <v>25</v>
      </c>
      <c r="L1192">
        <v>2066</v>
      </c>
    </row>
    <row r="1193" spans="8:12">
      <c r="H1193" t="s">
        <v>404</v>
      </c>
      <c r="I1193" t="s">
        <v>209</v>
      </c>
      <c r="J1193">
        <v>8379</v>
      </c>
      <c r="K1193">
        <v>27</v>
      </c>
      <c r="L1193">
        <v>2060</v>
      </c>
    </row>
    <row r="1194" spans="8:12">
      <c r="H1194" t="s">
        <v>404</v>
      </c>
      <c r="I1194" t="s">
        <v>27</v>
      </c>
      <c r="J1194">
        <v>8189</v>
      </c>
      <c r="K1194">
        <v>28</v>
      </c>
      <c r="L1194">
        <v>2052</v>
      </c>
    </row>
    <row r="1195" spans="8:12">
      <c r="H1195" t="s">
        <v>404</v>
      </c>
      <c r="I1195" t="s">
        <v>210</v>
      </c>
      <c r="J1195">
        <v>8245</v>
      </c>
      <c r="K1195">
        <v>100</v>
      </c>
      <c r="L1195">
        <v>2054</v>
      </c>
    </row>
    <row r="1196" spans="8:12">
      <c r="H1196" t="s">
        <v>404</v>
      </c>
      <c r="I1196" t="s">
        <v>211</v>
      </c>
      <c r="J1196">
        <v>8228</v>
      </c>
      <c r="K1196">
        <v>201</v>
      </c>
      <c r="L1196">
        <v>2059</v>
      </c>
    </row>
    <row r="1197" spans="8:12">
      <c r="H1197" t="s">
        <v>404</v>
      </c>
      <c r="I1197" t="s">
        <v>212</v>
      </c>
      <c r="J1197">
        <v>8266</v>
      </c>
      <c r="K1197">
        <v>113</v>
      </c>
      <c r="L1197">
        <v>2069</v>
      </c>
    </row>
    <row r="1198" spans="8:12">
      <c r="H1198" t="s">
        <v>404</v>
      </c>
      <c r="I1198" t="s">
        <v>28</v>
      </c>
      <c r="J1198">
        <v>8196</v>
      </c>
      <c r="K1198">
        <v>100</v>
      </c>
      <c r="L1198">
        <v>2051</v>
      </c>
    </row>
    <row r="1199" spans="8:12">
      <c r="H1199" t="s">
        <v>404</v>
      </c>
      <c r="I1199" t="s">
        <v>213</v>
      </c>
      <c r="J1199">
        <v>8208</v>
      </c>
      <c r="K1199">
        <v>105</v>
      </c>
      <c r="L1199">
        <v>2063</v>
      </c>
    </row>
    <row r="1200" spans="8:12">
      <c r="H1200" t="s">
        <v>404</v>
      </c>
      <c r="I1200" t="s">
        <v>214</v>
      </c>
      <c r="J1200">
        <v>7992</v>
      </c>
      <c r="K1200">
        <v>83</v>
      </c>
      <c r="L1200">
        <v>2054</v>
      </c>
    </row>
    <row r="1201" spans="8:12">
      <c r="H1201" t="s">
        <v>404</v>
      </c>
      <c r="I1201" t="s">
        <v>215</v>
      </c>
      <c r="J1201">
        <v>8327</v>
      </c>
      <c r="K1201">
        <v>110</v>
      </c>
      <c r="L1201">
        <v>2055</v>
      </c>
    </row>
    <row r="1202" spans="8:12">
      <c r="H1202" t="s">
        <v>404</v>
      </c>
      <c r="I1202" t="s">
        <v>29</v>
      </c>
      <c r="J1202">
        <v>8423</v>
      </c>
      <c r="K1202">
        <v>85</v>
      </c>
      <c r="L1202">
        <v>2076</v>
      </c>
    </row>
    <row r="1203" spans="8:12">
      <c r="H1203" t="s">
        <v>404</v>
      </c>
      <c r="I1203" t="s">
        <v>216</v>
      </c>
      <c r="J1203">
        <v>8354</v>
      </c>
      <c r="K1203">
        <v>112</v>
      </c>
      <c r="L1203">
        <v>2050</v>
      </c>
    </row>
    <row r="1204" spans="8:12">
      <c r="H1204" t="s">
        <v>404</v>
      </c>
      <c r="I1204" t="s">
        <v>217</v>
      </c>
      <c r="J1204">
        <v>8101</v>
      </c>
      <c r="K1204">
        <v>56</v>
      </c>
      <c r="L1204">
        <v>2054</v>
      </c>
    </row>
    <row r="1205" spans="8:12">
      <c r="H1205" t="s">
        <v>404</v>
      </c>
      <c r="I1205" t="s">
        <v>218</v>
      </c>
      <c r="J1205">
        <v>8132</v>
      </c>
      <c r="K1205">
        <v>30</v>
      </c>
      <c r="L1205">
        <v>2053</v>
      </c>
    </row>
    <row r="1206" spans="8:12">
      <c r="H1206" t="s">
        <v>404</v>
      </c>
      <c r="I1206" t="s">
        <v>30</v>
      </c>
      <c r="J1206">
        <v>7714</v>
      </c>
      <c r="K1206">
        <v>50</v>
      </c>
      <c r="L1206">
        <v>2051</v>
      </c>
    </row>
    <row r="1207" spans="8:12">
      <c r="H1207" t="s">
        <v>404</v>
      </c>
      <c r="I1207" t="s">
        <v>219</v>
      </c>
      <c r="J1207">
        <v>7247</v>
      </c>
      <c r="K1207">
        <v>1115</v>
      </c>
      <c r="L1207">
        <v>2056</v>
      </c>
    </row>
    <row r="1208" spans="8:12">
      <c r="H1208" t="s">
        <v>404</v>
      </c>
      <c r="I1208" t="s">
        <v>220</v>
      </c>
      <c r="J1208">
        <v>6480</v>
      </c>
      <c r="K1208">
        <v>2085</v>
      </c>
      <c r="L1208">
        <v>2060</v>
      </c>
    </row>
    <row r="1209" spans="8:12">
      <c r="H1209" t="s">
        <v>404</v>
      </c>
      <c r="I1209" t="s">
        <v>221</v>
      </c>
      <c r="J1209">
        <v>6508</v>
      </c>
      <c r="K1209">
        <v>2186</v>
      </c>
      <c r="L1209">
        <v>2057</v>
      </c>
    </row>
    <row r="1210" spans="8:12">
      <c r="H1210" t="s">
        <v>404</v>
      </c>
      <c r="I1210" t="s">
        <v>31</v>
      </c>
      <c r="J1210">
        <v>5865</v>
      </c>
      <c r="K1210">
        <v>2254</v>
      </c>
      <c r="L1210">
        <v>2054</v>
      </c>
    </row>
    <row r="1211" spans="8:12">
      <c r="H1211" t="s">
        <v>404</v>
      </c>
      <c r="I1211" t="s">
        <v>222</v>
      </c>
      <c r="J1211">
        <v>5600</v>
      </c>
      <c r="K1211">
        <v>2998</v>
      </c>
      <c r="L1211">
        <v>2061</v>
      </c>
    </row>
    <row r="1212" spans="8:12">
      <c r="H1212" t="s">
        <v>404</v>
      </c>
      <c r="I1212" t="s">
        <v>223</v>
      </c>
      <c r="J1212">
        <v>5108</v>
      </c>
      <c r="K1212">
        <v>3235</v>
      </c>
      <c r="L1212">
        <v>2057</v>
      </c>
    </row>
    <row r="1213" spans="8:12">
      <c r="H1213" t="s">
        <v>404</v>
      </c>
      <c r="I1213" t="s">
        <v>224</v>
      </c>
      <c r="J1213">
        <v>4445</v>
      </c>
      <c r="K1213">
        <v>3577</v>
      </c>
      <c r="L1213">
        <v>2049</v>
      </c>
    </row>
    <row r="1214" spans="8:12">
      <c r="H1214" t="s">
        <v>404</v>
      </c>
      <c r="I1214" t="s">
        <v>32</v>
      </c>
      <c r="J1214">
        <v>4155</v>
      </c>
      <c r="K1214">
        <v>4595</v>
      </c>
      <c r="L1214">
        <v>2064</v>
      </c>
    </row>
    <row r="1215" spans="8:12">
      <c r="H1215" t="s">
        <v>404</v>
      </c>
      <c r="I1215" t="s">
        <v>225</v>
      </c>
      <c r="J1215">
        <v>3644</v>
      </c>
      <c r="K1215">
        <v>4680</v>
      </c>
      <c r="L1215">
        <v>2064</v>
      </c>
    </row>
    <row r="1216" spans="8:12">
      <c r="H1216" t="s">
        <v>404</v>
      </c>
      <c r="I1216" t="s">
        <v>226</v>
      </c>
      <c r="J1216">
        <v>3748</v>
      </c>
      <c r="K1216">
        <v>4769</v>
      </c>
      <c r="L1216">
        <v>2059</v>
      </c>
    </row>
    <row r="1217" spans="8:12">
      <c r="H1217" t="s">
        <v>404</v>
      </c>
      <c r="I1217" t="s">
        <v>227</v>
      </c>
      <c r="J1217">
        <v>3516</v>
      </c>
      <c r="K1217">
        <v>4667</v>
      </c>
      <c r="L1217">
        <v>2061</v>
      </c>
    </row>
    <row r="1218" spans="8:12">
      <c r="H1218" t="s">
        <v>404</v>
      </c>
      <c r="I1218" t="s">
        <v>33</v>
      </c>
      <c r="J1218">
        <v>3542</v>
      </c>
      <c r="K1218">
        <v>4803</v>
      </c>
      <c r="L1218">
        <v>2053</v>
      </c>
    </row>
    <row r="1219" spans="8:12">
      <c r="H1219" t="s">
        <v>404</v>
      </c>
      <c r="I1219" t="s">
        <v>228</v>
      </c>
      <c r="J1219">
        <v>3421</v>
      </c>
      <c r="K1219">
        <v>4452</v>
      </c>
      <c r="L1219">
        <v>2057</v>
      </c>
    </row>
    <row r="1220" spans="8:12">
      <c r="H1220" t="s">
        <v>404</v>
      </c>
      <c r="I1220" t="s">
        <v>229</v>
      </c>
      <c r="J1220">
        <v>4100</v>
      </c>
      <c r="K1220">
        <v>4396</v>
      </c>
      <c r="L1220">
        <v>2070</v>
      </c>
    </row>
    <row r="1221" spans="8:12">
      <c r="H1221" t="s">
        <v>404</v>
      </c>
      <c r="I1221" t="s">
        <v>230</v>
      </c>
      <c r="J1221">
        <v>4129</v>
      </c>
      <c r="K1221">
        <v>4117</v>
      </c>
      <c r="L1221">
        <v>2056</v>
      </c>
    </row>
    <row r="1222" spans="8:12">
      <c r="H1222" t="s">
        <v>404</v>
      </c>
      <c r="I1222" t="s">
        <v>34</v>
      </c>
      <c r="J1222">
        <v>3941</v>
      </c>
      <c r="K1222">
        <v>4005</v>
      </c>
      <c r="L1222">
        <v>2055</v>
      </c>
    </row>
    <row r="1223" spans="8:12">
      <c r="H1223" t="s">
        <v>404</v>
      </c>
      <c r="I1223" t="s">
        <v>231</v>
      </c>
      <c r="J1223">
        <v>3443</v>
      </c>
      <c r="K1223">
        <v>8866</v>
      </c>
      <c r="L1223">
        <v>4045</v>
      </c>
    </row>
    <row r="1224" spans="8:12">
      <c r="H1224" t="s">
        <v>404</v>
      </c>
      <c r="I1224" t="s">
        <v>232</v>
      </c>
      <c r="J1224">
        <v>3574</v>
      </c>
      <c r="K1224">
        <v>9047</v>
      </c>
      <c r="L1224">
        <v>4058</v>
      </c>
    </row>
    <row r="1225" spans="8:12">
      <c r="H1225" t="s">
        <v>404</v>
      </c>
      <c r="I1225" t="s">
        <v>233</v>
      </c>
      <c r="J1225">
        <v>3767</v>
      </c>
      <c r="K1225">
        <v>8688</v>
      </c>
      <c r="L1225">
        <v>4088</v>
      </c>
    </row>
    <row r="1226" spans="8:12">
      <c r="H1226" t="s">
        <v>404</v>
      </c>
      <c r="I1226" t="s">
        <v>35</v>
      </c>
      <c r="J1226">
        <v>4246</v>
      </c>
      <c r="K1226">
        <v>13999</v>
      </c>
      <c r="L1226">
        <v>5868</v>
      </c>
    </row>
    <row r="1227" spans="8:12">
      <c r="H1227" t="s">
        <v>404</v>
      </c>
      <c r="I1227" t="s">
        <v>234</v>
      </c>
      <c r="J1227">
        <v>2838</v>
      </c>
      <c r="K1227">
        <v>14379</v>
      </c>
      <c r="L1227">
        <v>6081</v>
      </c>
    </row>
    <row r="1228" spans="8:12">
      <c r="H1228" t="s">
        <v>404</v>
      </c>
      <c r="I1228" t="s">
        <v>235</v>
      </c>
      <c r="J1228">
        <v>4227</v>
      </c>
      <c r="K1228">
        <v>14318</v>
      </c>
      <c r="L1228">
        <v>6063</v>
      </c>
    </row>
    <row r="1229" spans="8:12">
      <c r="H1229" t="s">
        <v>404</v>
      </c>
      <c r="I1229" t="s">
        <v>236</v>
      </c>
      <c r="J1229">
        <v>4030</v>
      </c>
      <c r="K1229">
        <v>14059</v>
      </c>
      <c r="L1229">
        <v>6063</v>
      </c>
    </row>
    <row r="1230" spans="8:12">
      <c r="H1230" t="s">
        <v>404</v>
      </c>
      <c r="I1230" t="s">
        <v>36</v>
      </c>
      <c r="J1230">
        <v>5618</v>
      </c>
      <c r="K1230">
        <v>12516</v>
      </c>
      <c r="L1230">
        <v>6067</v>
      </c>
    </row>
    <row r="1231" spans="8:12">
      <c r="H1231" t="s">
        <v>404</v>
      </c>
      <c r="I1231" t="s">
        <v>237</v>
      </c>
      <c r="J1231">
        <v>6568</v>
      </c>
      <c r="K1231">
        <v>12459</v>
      </c>
      <c r="L1231">
        <v>6743</v>
      </c>
    </row>
    <row r="1232" spans="8:12">
      <c r="H1232" t="s">
        <v>404</v>
      </c>
      <c r="I1232" t="s">
        <v>238</v>
      </c>
      <c r="J1232">
        <v>6149</v>
      </c>
      <c r="K1232">
        <v>17311</v>
      </c>
      <c r="L1232">
        <v>8088</v>
      </c>
    </row>
    <row r="1233" spans="8:12">
      <c r="H1233" t="s">
        <v>404</v>
      </c>
      <c r="I1233" t="s">
        <v>239</v>
      </c>
      <c r="J1233">
        <v>6360</v>
      </c>
      <c r="K1233">
        <v>17282</v>
      </c>
      <c r="L1233">
        <v>8069</v>
      </c>
    </row>
    <row r="1234" spans="8:12">
      <c r="H1234" t="s">
        <v>404</v>
      </c>
      <c r="I1234" t="s">
        <v>37</v>
      </c>
      <c r="J1234">
        <v>7793</v>
      </c>
      <c r="K1234">
        <v>15624</v>
      </c>
      <c r="L1234">
        <v>8026</v>
      </c>
    </row>
    <row r="1235" spans="8:12">
      <c r="H1235" t="s">
        <v>404</v>
      </c>
      <c r="I1235" t="s">
        <v>240</v>
      </c>
      <c r="J1235">
        <v>8875</v>
      </c>
      <c r="K1235">
        <v>14397</v>
      </c>
      <c r="L1235">
        <v>7935</v>
      </c>
    </row>
    <row r="1236" spans="8:12">
      <c r="H1236" t="s">
        <v>404</v>
      </c>
      <c r="I1236" t="s">
        <v>241</v>
      </c>
      <c r="J1236">
        <v>9363</v>
      </c>
      <c r="K1236">
        <v>14597</v>
      </c>
      <c r="L1236">
        <v>8164</v>
      </c>
    </row>
    <row r="1237" spans="8:12">
      <c r="H1237" t="s">
        <v>404</v>
      </c>
      <c r="I1237" t="s">
        <v>242</v>
      </c>
      <c r="J1237">
        <v>9717</v>
      </c>
      <c r="K1237">
        <v>13942</v>
      </c>
      <c r="L1237">
        <v>8032</v>
      </c>
    </row>
    <row r="1238" spans="8:12">
      <c r="H1238" t="s">
        <v>404</v>
      </c>
      <c r="I1238" t="s">
        <v>38</v>
      </c>
      <c r="J1238">
        <v>10637</v>
      </c>
      <c r="K1238">
        <v>12919</v>
      </c>
      <c r="L1238">
        <v>8061</v>
      </c>
    </row>
    <row r="1239" spans="8:12">
      <c r="H1239" t="s">
        <v>404</v>
      </c>
      <c r="I1239" t="s">
        <v>243</v>
      </c>
      <c r="J1239">
        <v>10761</v>
      </c>
      <c r="K1239">
        <v>12642</v>
      </c>
      <c r="L1239">
        <v>8005</v>
      </c>
    </row>
    <row r="1240" spans="8:12">
      <c r="H1240" t="s">
        <v>404</v>
      </c>
      <c r="I1240" t="s">
        <v>244</v>
      </c>
      <c r="J1240">
        <v>10247</v>
      </c>
      <c r="K1240">
        <v>12947</v>
      </c>
      <c r="L1240">
        <v>8075</v>
      </c>
    </row>
    <row r="1241" spans="8:12">
      <c r="H1241" t="s">
        <v>404</v>
      </c>
      <c r="I1241" t="s">
        <v>245</v>
      </c>
      <c r="J1241">
        <v>8136</v>
      </c>
      <c r="K1241">
        <v>12752</v>
      </c>
      <c r="L1241">
        <v>6918</v>
      </c>
    </row>
    <row r="1242" spans="8:12">
      <c r="H1242" t="s">
        <v>404</v>
      </c>
      <c r="I1242" t="s">
        <v>39</v>
      </c>
      <c r="J1242">
        <v>7038</v>
      </c>
      <c r="K1242">
        <v>8182</v>
      </c>
      <c r="L1242">
        <v>4410</v>
      </c>
    </row>
    <row r="1243" spans="8:12">
      <c r="H1243" t="s">
        <v>404</v>
      </c>
      <c r="I1243" t="s">
        <v>246</v>
      </c>
      <c r="J1243">
        <v>6826</v>
      </c>
      <c r="K1243">
        <v>6556</v>
      </c>
      <c r="L1243">
        <v>4075</v>
      </c>
    </row>
    <row r="1244" spans="8:12">
      <c r="H1244" t="s">
        <v>404</v>
      </c>
      <c r="I1244" t="s">
        <v>247</v>
      </c>
      <c r="J1244">
        <v>5537</v>
      </c>
      <c r="K1244">
        <v>7088</v>
      </c>
      <c r="L1244">
        <v>4040</v>
      </c>
    </row>
    <row r="1245" spans="8:12">
      <c r="H1245" t="s">
        <v>404</v>
      </c>
      <c r="I1245" t="s">
        <v>248</v>
      </c>
      <c r="J1245">
        <v>4786</v>
      </c>
      <c r="K1245">
        <v>8353</v>
      </c>
      <c r="L1245">
        <v>4059</v>
      </c>
    </row>
    <row r="1246" spans="8:12">
      <c r="H1246" t="s">
        <v>404</v>
      </c>
      <c r="I1246" t="s">
        <v>40</v>
      </c>
      <c r="J1246">
        <v>3966</v>
      </c>
      <c r="K1246">
        <v>7219</v>
      </c>
      <c r="L1246">
        <v>2913</v>
      </c>
    </row>
    <row r="1247" spans="8:12">
      <c r="H1247" t="s">
        <v>404</v>
      </c>
      <c r="I1247" t="s">
        <v>249</v>
      </c>
      <c r="J1247">
        <v>4129</v>
      </c>
      <c r="K1247">
        <v>4462</v>
      </c>
      <c r="L1247">
        <v>2079</v>
      </c>
    </row>
    <row r="1248" spans="8:12">
      <c r="H1248" t="s">
        <v>404</v>
      </c>
      <c r="I1248" t="s">
        <v>250</v>
      </c>
      <c r="J1248">
        <v>4025</v>
      </c>
      <c r="K1248">
        <v>4830</v>
      </c>
      <c r="L1248">
        <v>2064</v>
      </c>
    </row>
    <row r="1249" spans="8:12">
      <c r="H1249" t="s">
        <v>404</v>
      </c>
      <c r="I1249" t="s">
        <v>251</v>
      </c>
      <c r="J1249">
        <v>3535</v>
      </c>
      <c r="K1249">
        <v>5048</v>
      </c>
      <c r="L1249">
        <v>2059</v>
      </c>
    </row>
    <row r="1250" spans="8:12">
      <c r="H1250" t="s">
        <v>405</v>
      </c>
      <c r="I1250" t="s">
        <v>17</v>
      </c>
      <c r="J1250">
        <v>3010</v>
      </c>
      <c r="K1250">
        <v>5466</v>
      </c>
      <c r="L1250">
        <v>2054</v>
      </c>
    </row>
    <row r="1251" spans="8:12">
      <c r="H1251" t="s">
        <v>405</v>
      </c>
      <c r="I1251" t="s">
        <v>180</v>
      </c>
      <c r="J1251">
        <v>2175</v>
      </c>
      <c r="K1251">
        <v>6378</v>
      </c>
      <c r="L1251">
        <v>2065</v>
      </c>
    </row>
    <row r="1252" spans="8:12">
      <c r="H1252" t="s">
        <v>405</v>
      </c>
      <c r="I1252" t="s">
        <v>181</v>
      </c>
      <c r="J1252">
        <v>1912</v>
      </c>
      <c r="K1252">
        <v>6875</v>
      </c>
      <c r="L1252">
        <v>2078</v>
      </c>
    </row>
    <row r="1253" spans="8:12">
      <c r="H1253" t="s">
        <v>405</v>
      </c>
      <c r="I1253" t="s">
        <v>182</v>
      </c>
      <c r="J1253">
        <v>1769</v>
      </c>
      <c r="K1253">
        <v>6897</v>
      </c>
      <c r="L1253">
        <v>2044</v>
      </c>
    </row>
    <row r="1254" spans="8:12">
      <c r="H1254" t="s">
        <v>405</v>
      </c>
      <c r="I1254" t="s">
        <v>18</v>
      </c>
      <c r="J1254">
        <v>1613</v>
      </c>
      <c r="K1254">
        <v>7215</v>
      </c>
      <c r="L1254">
        <v>2061</v>
      </c>
    </row>
    <row r="1255" spans="8:12">
      <c r="H1255" t="s">
        <v>405</v>
      </c>
      <c r="I1255" t="s">
        <v>183</v>
      </c>
      <c r="J1255">
        <v>1621</v>
      </c>
      <c r="K1255">
        <v>6703</v>
      </c>
      <c r="L1255">
        <v>2049</v>
      </c>
    </row>
    <row r="1256" spans="8:12">
      <c r="H1256" t="s">
        <v>405</v>
      </c>
      <c r="I1256" t="s">
        <v>184</v>
      </c>
      <c r="J1256">
        <v>1797</v>
      </c>
      <c r="K1256">
        <v>6303</v>
      </c>
      <c r="L1256">
        <v>2055</v>
      </c>
    </row>
    <row r="1257" spans="8:12">
      <c r="H1257" t="s">
        <v>405</v>
      </c>
      <c r="I1257" t="s">
        <v>185</v>
      </c>
      <c r="J1257">
        <v>1876</v>
      </c>
      <c r="K1257">
        <v>6604</v>
      </c>
      <c r="L1257">
        <v>2064</v>
      </c>
    </row>
    <row r="1258" spans="8:12">
      <c r="H1258" t="s">
        <v>405</v>
      </c>
      <c r="I1258" t="s">
        <v>19</v>
      </c>
      <c r="J1258">
        <v>1703</v>
      </c>
      <c r="K1258">
        <v>6163</v>
      </c>
      <c r="L1258">
        <v>2055</v>
      </c>
    </row>
    <row r="1259" spans="8:12">
      <c r="H1259" t="s">
        <v>405</v>
      </c>
      <c r="I1259" t="s">
        <v>186</v>
      </c>
      <c r="J1259">
        <v>1545</v>
      </c>
      <c r="K1259">
        <v>6343</v>
      </c>
      <c r="L1259">
        <v>2075</v>
      </c>
    </row>
    <row r="1260" spans="8:12">
      <c r="H1260" t="s">
        <v>405</v>
      </c>
      <c r="I1260" t="s">
        <v>187</v>
      </c>
      <c r="J1260">
        <v>1916</v>
      </c>
      <c r="K1260">
        <v>6362</v>
      </c>
      <c r="L1260">
        <v>2065</v>
      </c>
    </row>
    <row r="1261" spans="8:12">
      <c r="H1261" t="s">
        <v>405</v>
      </c>
      <c r="I1261" t="s">
        <v>188</v>
      </c>
      <c r="J1261">
        <v>2015</v>
      </c>
      <c r="K1261">
        <v>6116</v>
      </c>
      <c r="L1261">
        <v>2067</v>
      </c>
    </row>
    <row r="1262" spans="8:12">
      <c r="H1262" t="s">
        <v>405</v>
      </c>
      <c r="I1262" t="s">
        <v>20</v>
      </c>
      <c r="J1262">
        <v>2192</v>
      </c>
      <c r="K1262">
        <v>8363</v>
      </c>
      <c r="L1262">
        <v>2964</v>
      </c>
    </row>
    <row r="1263" spans="8:12">
      <c r="H1263" t="s">
        <v>405</v>
      </c>
      <c r="I1263" t="s">
        <v>189</v>
      </c>
      <c r="J1263">
        <v>2321</v>
      </c>
      <c r="K1263">
        <v>6890</v>
      </c>
      <c r="L1263">
        <v>2008</v>
      </c>
    </row>
    <row r="1264" spans="8:12">
      <c r="H1264" t="s">
        <v>405</v>
      </c>
      <c r="I1264" t="s">
        <v>190</v>
      </c>
      <c r="J1264">
        <v>3154</v>
      </c>
      <c r="K1264">
        <v>9144</v>
      </c>
      <c r="L1264">
        <v>3041</v>
      </c>
    </row>
    <row r="1265" spans="8:12">
      <c r="H1265" t="s">
        <v>405</v>
      </c>
      <c r="I1265" t="s">
        <v>191</v>
      </c>
      <c r="J1265">
        <v>6742</v>
      </c>
      <c r="K1265">
        <v>6292</v>
      </c>
      <c r="L1265">
        <v>2339</v>
      </c>
    </row>
    <row r="1266" spans="8:12">
      <c r="H1266" t="s">
        <v>405</v>
      </c>
      <c r="I1266" t="s">
        <v>21</v>
      </c>
      <c r="J1266">
        <v>6648</v>
      </c>
      <c r="K1266">
        <v>7461</v>
      </c>
      <c r="L1266">
        <v>3881</v>
      </c>
    </row>
    <row r="1267" spans="8:12">
      <c r="H1267" t="s">
        <v>405</v>
      </c>
      <c r="I1267" t="s">
        <v>192</v>
      </c>
      <c r="J1267">
        <v>9826</v>
      </c>
      <c r="K1267">
        <v>3372</v>
      </c>
      <c r="L1267">
        <v>4060</v>
      </c>
    </row>
    <row r="1268" spans="8:12">
      <c r="H1268" t="s">
        <v>405</v>
      </c>
      <c r="I1268" t="s">
        <v>193</v>
      </c>
      <c r="J1268">
        <v>9795</v>
      </c>
      <c r="K1268">
        <v>3867</v>
      </c>
      <c r="L1268">
        <v>4075</v>
      </c>
    </row>
    <row r="1269" spans="8:12">
      <c r="H1269" t="s">
        <v>405</v>
      </c>
      <c r="I1269" t="s">
        <v>194</v>
      </c>
      <c r="J1269">
        <v>10572</v>
      </c>
      <c r="K1269">
        <v>2864</v>
      </c>
      <c r="L1269">
        <v>4067</v>
      </c>
    </row>
    <row r="1270" spans="8:12">
      <c r="H1270" t="s">
        <v>405</v>
      </c>
      <c r="I1270" t="s">
        <v>22</v>
      </c>
      <c r="J1270">
        <v>10272</v>
      </c>
      <c r="K1270">
        <v>4582</v>
      </c>
      <c r="L1270">
        <v>4101</v>
      </c>
    </row>
    <row r="1271" spans="8:12">
      <c r="H1271" t="s">
        <v>405</v>
      </c>
      <c r="I1271" t="s">
        <v>195</v>
      </c>
      <c r="J1271">
        <v>12196</v>
      </c>
      <c r="K1271">
        <v>685</v>
      </c>
      <c r="L1271">
        <v>4068</v>
      </c>
    </row>
    <row r="1272" spans="8:12">
      <c r="H1272" t="s">
        <v>405</v>
      </c>
      <c r="I1272" t="s">
        <v>196</v>
      </c>
      <c r="J1272">
        <v>13102</v>
      </c>
      <c r="K1272">
        <v>122</v>
      </c>
      <c r="L1272">
        <v>4067</v>
      </c>
    </row>
    <row r="1273" spans="8:12">
      <c r="H1273" t="s">
        <v>405</v>
      </c>
      <c r="I1273" t="s">
        <v>197</v>
      </c>
      <c r="J1273">
        <v>15105</v>
      </c>
      <c r="K1273">
        <v>1292</v>
      </c>
      <c r="L1273">
        <v>5661</v>
      </c>
    </row>
    <row r="1274" spans="8:12">
      <c r="H1274" t="s">
        <v>405</v>
      </c>
      <c r="I1274" t="s">
        <v>23</v>
      </c>
      <c r="J1274">
        <v>11617</v>
      </c>
      <c r="K1274">
        <v>6940</v>
      </c>
      <c r="L1274">
        <v>6198</v>
      </c>
    </row>
    <row r="1275" spans="8:12">
      <c r="H1275" t="s">
        <v>405</v>
      </c>
      <c r="I1275" t="s">
        <v>198</v>
      </c>
      <c r="J1275">
        <v>9558</v>
      </c>
      <c r="K1275">
        <v>13172</v>
      </c>
      <c r="L1275">
        <v>8062</v>
      </c>
    </row>
    <row r="1276" spans="8:12">
      <c r="H1276" t="s">
        <v>405</v>
      </c>
      <c r="I1276" t="s">
        <v>199</v>
      </c>
      <c r="J1276">
        <v>12430</v>
      </c>
      <c r="K1276">
        <v>11367</v>
      </c>
      <c r="L1276">
        <v>8022</v>
      </c>
    </row>
    <row r="1277" spans="8:12">
      <c r="H1277" t="s">
        <v>405</v>
      </c>
      <c r="I1277" t="s">
        <v>200</v>
      </c>
      <c r="J1277">
        <v>12033</v>
      </c>
      <c r="K1277">
        <v>11726</v>
      </c>
      <c r="L1277">
        <v>8092</v>
      </c>
    </row>
    <row r="1278" spans="8:12">
      <c r="H1278" t="s">
        <v>405</v>
      </c>
      <c r="I1278" t="s">
        <v>24</v>
      </c>
      <c r="J1278">
        <v>11845</v>
      </c>
      <c r="K1278">
        <v>11740</v>
      </c>
      <c r="L1278">
        <v>8051</v>
      </c>
    </row>
    <row r="1279" spans="8:12">
      <c r="H1279" t="s">
        <v>405</v>
      </c>
      <c r="I1279" t="s">
        <v>201</v>
      </c>
      <c r="J1279">
        <v>11244</v>
      </c>
      <c r="K1279">
        <v>12521</v>
      </c>
      <c r="L1279">
        <v>8041</v>
      </c>
    </row>
    <row r="1280" spans="8:12">
      <c r="H1280" t="s">
        <v>405</v>
      </c>
      <c r="I1280" t="s">
        <v>202</v>
      </c>
      <c r="J1280">
        <v>11158</v>
      </c>
      <c r="K1280">
        <v>11722</v>
      </c>
      <c r="L1280">
        <v>8058</v>
      </c>
    </row>
    <row r="1281" spans="8:12">
      <c r="H1281" t="s">
        <v>405</v>
      </c>
      <c r="I1281" t="s">
        <v>203</v>
      </c>
      <c r="J1281">
        <v>10348</v>
      </c>
      <c r="K1281">
        <v>13467</v>
      </c>
      <c r="L1281">
        <v>8061</v>
      </c>
    </row>
    <row r="1282" spans="8:12">
      <c r="H1282" t="s">
        <v>405</v>
      </c>
      <c r="I1282" t="s">
        <v>25</v>
      </c>
      <c r="J1282">
        <v>10308</v>
      </c>
      <c r="K1282">
        <v>13593</v>
      </c>
      <c r="L1282">
        <v>8049</v>
      </c>
    </row>
    <row r="1283" spans="8:12">
      <c r="H1283" t="s">
        <v>405</v>
      </c>
      <c r="I1283" t="s">
        <v>204</v>
      </c>
      <c r="J1283">
        <v>10197</v>
      </c>
      <c r="K1283">
        <v>12987</v>
      </c>
      <c r="L1283">
        <v>8070</v>
      </c>
    </row>
    <row r="1284" spans="8:12">
      <c r="H1284" t="s">
        <v>405</v>
      </c>
      <c r="I1284" t="s">
        <v>205</v>
      </c>
      <c r="J1284">
        <v>9655</v>
      </c>
      <c r="K1284">
        <v>13805</v>
      </c>
      <c r="L1284">
        <v>8037</v>
      </c>
    </row>
    <row r="1285" spans="8:12">
      <c r="H1285" t="s">
        <v>405</v>
      </c>
      <c r="I1285" t="s">
        <v>206</v>
      </c>
      <c r="J1285">
        <v>9788</v>
      </c>
      <c r="K1285">
        <v>13946</v>
      </c>
      <c r="L1285">
        <v>8081</v>
      </c>
    </row>
    <row r="1286" spans="8:12">
      <c r="H1286" t="s">
        <v>405</v>
      </c>
      <c r="I1286" t="s">
        <v>26</v>
      </c>
      <c r="J1286">
        <v>10152</v>
      </c>
      <c r="K1286">
        <v>13356</v>
      </c>
      <c r="L1286">
        <v>8054</v>
      </c>
    </row>
    <row r="1287" spans="8:12">
      <c r="H1287" t="s">
        <v>405</v>
      </c>
      <c r="I1287" t="s">
        <v>207</v>
      </c>
      <c r="J1287">
        <v>9697</v>
      </c>
      <c r="K1287">
        <v>13747</v>
      </c>
      <c r="L1287">
        <v>8040</v>
      </c>
    </row>
    <row r="1288" spans="8:12">
      <c r="H1288" t="s">
        <v>405</v>
      </c>
      <c r="I1288" t="s">
        <v>208</v>
      </c>
      <c r="J1288">
        <v>9092</v>
      </c>
      <c r="K1288">
        <v>11343</v>
      </c>
      <c r="L1288">
        <v>6935</v>
      </c>
    </row>
    <row r="1289" spans="8:12">
      <c r="H1289" t="s">
        <v>405</v>
      </c>
      <c r="I1289" t="s">
        <v>209</v>
      </c>
      <c r="J1289">
        <v>10009</v>
      </c>
      <c r="K1289">
        <v>4870</v>
      </c>
      <c r="L1289">
        <v>4330</v>
      </c>
    </row>
    <row r="1290" spans="8:12">
      <c r="H1290" t="s">
        <v>405</v>
      </c>
      <c r="I1290" t="s">
        <v>27</v>
      </c>
      <c r="J1290">
        <v>10352</v>
      </c>
      <c r="K1290">
        <v>1944</v>
      </c>
      <c r="L1290">
        <v>3270</v>
      </c>
    </row>
    <row r="1291" spans="8:12">
      <c r="H1291" t="s">
        <v>405</v>
      </c>
      <c r="I1291" t="s">
        <v>210</v>
      </c>
      <c r="J1291">
        <v>9828</v>
      </c>
      <c r="K1291">
        <v>1030</v>
      </c>
      <c r="L1291">
        <v>3038</v>
      </c>
    </row>
    <row r="1292" spans="8:12">
      <c r="H1292" t="s">
        <v>405</v>
      </c>
      <c r="I1292" t="s">
        <v>211</v>
      </c>
      <c r="J1292">
        <v>9228</v>
      </c>
      <c r="K1292">
        <v>1267</v>
      </c>
      <c r="L1292">
        <v>3053</v>
      </c>
    </row>
    <row r="1293" spans="8:12">
      <c r="H1293" t="s">
        <v>405</v>
      </c>
      <c r="I1293" t="s">
        <v>212</v>
      </c>
      <c r="J1293">
        <v>7062</v>
      </c>
      <c r="K1293">
        <v>4703</v>
      </c>
      <c r="L1293">
        <v>3085</v>
      </c>
    </row>
    <row r="1294" spans="8:12">
      <c r="H1294" t="s">
        <v>405</v>
      </c>
      <c r="I1294" t="s">
        <v>28</v>
      </c>
      <c r="J1294">
        <v>8419</v>
      </c>
      <c r="K1294">
        <v>2230</v>
      </c>
      <c r="L1294">
        <v>3049</v>
      </c>
    </row>
    <row r="1295" spans="8:12">
      <c r="H1295" t="s">
        <v>405</v>
      </c>
      <c r="I1295" t="s">
        <v>213</v>
      </c>
      <c r="J1295">
        <v>8377</v>
      </c>
      <c r="K1295">
        <v>2032</v>
      </c>
      <c r="L1295">
        <v>3051</v>
      </c>
    </row>
    <row r="1296" spans="8:12">
      <c r="H1296" t="s">
        <v>405</v>
      </c>
      <c r="I1296" t="s">
        <v>214</v>
      </c>
      <c r="J1296">
        <v>8938</v>
      </c>
      <c r="K1296">
        <v>2245</v>
      </c>
      <c r="L1296">
        <v>3068</v>
      </c>
    </row>
    <row r="1297" spans="8:12">
      <c r="H1297" t="s">
        <v>405</v>
      </c>
      <c r="I1297" t="s">
        <v>215</v>
      </c>
      <c r="J1297">
        <v>8357</v>
      </c>
      <c r="K1297">
        <v>2381</v>
      </c>
      <c r="L1297">
        <v>3041</v>
      </c>
    </row>
    <row r="1298" spans="8:12">
      <c r="H1298" t="s">
        <v>405</v>
      </c>
      <c r="I1298" t="s">
        <v>29</v>
      </c>
      <c r="J1298">
        <v>8101</v>
      </c>
      <c r="K1298">
        <v>2497</v>
      </c>
      <c r="L1298">
        <v>3047</v>
      </c>
    </row>
    <row r="1299" spans="8:12">
      <c r="H1299" t="s">
        <v>405</v>
      </c>
      <c r="I1299" t="s">
        <v>216</v>
      </c>
      <c r="J1299">
        <v>7852</v>
      </c>
      <c r="K1299">
        <v>2762</v>
      </c>
      <c r="L1299">
        <v>3055</v>
      </c>
    </row>
    <row r="1300" spans="8:12">
      <c r="H1300" t="s">
        <v>405</v>
      </c>
      <c r="I1300" t="s">
        <v>217</v>
      </c>
      <c r="J1300">
        <v>6893</v>
      </c>
      <c r="K1300">
        <v>4299</v>
      </c>
      <c r="L1300">
        <v>3079</v>
      </c>
    </row>
    <row r="1301" spans="8:12">
      <c r="H1301" t="s">
        <v>405</v>
      </c>
      <c r="I1301" t="s">
        <v>218</v>
      </c>
      <c r="J1301">
        <v>5785</v>
      </c>
      <c r="K1301">
        <v>4387</v>
      </c>
      <c r="L1301">
        <v>3047</v>
      </c>
    </row>
    <row r="1302" spans="8:12">
      <c r="H1302" t="s">
        <v>405</v>
      </c>
      <c r="I1302" t="s">
        <v>30</v>
      </c>
      <c r="J1302">
        <v>6047</v>
      </c>
      <c r="K1302">
        <v>4512</v>
      </c>
      <c r="L1302">
        <v>3051</v>
      </c>
    </row>
    <row r="1303" spans="8:12">
      <c r="H1303" t="s">
        <v>405</v>
      </c>
      <c r="I1303" t="s">
        <v>219</v>
      </c>
      <c r="J1303">
        <v>6052</v>
      </c>
      <c r="K1303">
        <v>4294</v>
      </c>
      <c r="L1303">
        <v>3039</v>
      </c>
    </row>
    <row r="1304" spans="8:12">
      <c r="H1304" t="s">
        <v>405</v>
      </c>
      <c r="I1304" t="s">
        <v>220</v>
      </c>
      <c r="J1304">
        <v>6588</v>
      </c>
      <c r="K1304">
        <v>3589</v>
      </c>
      <c r="L1304">
        <v>3043</v>
      </c>
    </row>
    <row r="1305" spans="8:12">
      <c r="H1305" t="s">
        <v>405</v>
      </c>
      <c r="I1305" t="s">
        <v>221</v>
      </c>
      <c r="J1305">
        <v>6932</v>
      </c>
      <c r="K1305">
        <v>3337</v>
      </c>
      <c r="L1305">
        <v>3047</v>
      </c>
    </row>
    <row r="1306" spans="8:12">
      <c r="H1306" t="s">
        <v>405</v>
      </c>
      <c r="I1306" t="s">
        <v>31</v>
      </c>
      <c r="J1306">
        <v>7483</v>
      </c>
      <c r="K1306">
        <v>2987</v>
      </c>
      <c r="L1306">
        <v>3060</v>
      </c>
    </row>
    <row r="1307" spans="8:12">
      <c r="H1307" t="s">
        <v>405</v>
      </c>
      <c r="I1307" t="s">
        <v>222</v>
      </c>
      <c r="J1307">
        <v>7091</v>
      </c>
      <c r="K1307">
        <v>3392</v>
      </c>
      <c r="L1307">
        <v>3049</v>
      </c>
    </row>
    <row r="1308" spans="8:12">
      <c r="H1308" t="s">
        <v>405</v>
      </c>
      <c r="I1308" t="s">
        <v>223</v>
      </c>
      <c r="J1308">
        <v>6656</v>
      </c>
      <c r="K1308">
        <v>3599</v>
      </c>
      <c r="L1308">
        <v>3049</v>
      </c>
    </row>
    <row r="1309" spans="8:12">
      <c r="H1309" t="s">
        <v>405</v>
      </c>
      <c r="I1309" t="s">
        <v>224</v>
      </c>
      <c r="J1309">
        <v>6391</v>
      </c>
      <c r="K1309">
        <v>4060</v>
      </c>
      <c r="L1309">
        <v>3057</v>
      </c>
    </row>
    <row r="1310" spans="8:12">
      <c r="H1310" t="s">
        <v>405</v>
      </c>
      <c r="I1310" t="s">
        <v>32</v>
      </c>
      <c r="J1310">
        <v>5724</v>
      </c>
      <c r="K1310">
        <v>4399</v>
      </c>
      <c r="L1310">
        <v>3037</v>
      </c>
    </row>
    <row r="1311" spans="8:12">
      <c r="H1311" t="s">
        <v>405</v>
      </c>
      <c r="I1311" t="s">
        <v>225</v>
      </c>
      <c r="J1311">
        <v>6045</v>
      </c>
      <c r="K1311">
        <v>4535</v>
      </c>
      <c r="L1311">
        <v>3032</v>
      </c>
    </row>
    <row r="1312" spans="8:12">
      <c r="H1312" t="s">
        <v>405</v>
      </c>
      <c r="I1312" t="s">
        <v>226</v>
      </c>
      <c r="J1312">
        <v>5376</v>
      </c>
      <c r="K1312">
        <v>5029</v>
      </c>
      <c r="L1312">
        <v>3043</v>
      </c>
    </row>
    <row r="1313" spans="8:12">
      <c r="H1313" t="s">
        <v>405</v>
      </c>
      <c r="I1313" t="s">
        <v>227</v>
      </c>
      <c r="J1313">
        <v>5356</v>
      </c>
      <c r="K1313">
        <v>5060</v>
      </c>
      <c r="L1313">
        <v>3048</v>
      </c>
    </row>
    <row r="1314" spans="8:12">
      <c r="H1314" t="s">
        <v>405</v>
      </c>
      <c r="I1314" t="s">
        <v>33</v>
      </c>
      <c r="J1314">
        <v>5604</v>
      </c>
      <c r="K1314">
        <v>5322</v>
      </c>
      <c r="L1314">
        <v>3044</v>
      </c>
    </row>
    <row r="1315" spans="8:12">
      <c r="H1315" t="s">
        <v>405</v>
      </c>
      <c r="I1315" t="s">
        <v>228</v>
      </c>
      <c r="J1315">
        <v>5281</v>
      </c>
      <c r="K1315">
        <v>5533</v>
      </c>
      <c r="L1315">
        <v>3059</v>
      </c>
    </row>
    <row r="1316" spans="8:12">
      <c r="H1316" t="s">
        <v>405</v>
      </c>
      <c r="I1316" t="s">
        <v>229</v>
      </c>
      <c r="J1316">
        <v>6429</v>
      </c>
      <c r="K1316">
        <v>10550</v>
      </c>
      <c r="L1316">
        <v>5027</v>
      </c>
    </row>
    <row r="1317" spans="8:12">
      <c r="H1317" t="s">
        <v>405</v>
      </c>
      <c r="I1317" t="s">
        <v>230</v>
      </c>
      <c r="J1317">
        <v>4940</v>
      </c>
      <c r="K1317">
        <v>10940</v>
      </c>
      <c r="L1317">
        <v>6210</v>
      </c>
    </row>
    <row r="1318" spans="8:12">
      <c r="H1318" t="s">
        <v>405</v>
      </c>
      <c r="I1318" t="s">
        <v>34</v>
      </c>
      <c r="J1318">
        <v>4680</v>
      </c>
      <c r="K1318">
        <v>17043</v>
      </c>
      <c r="L1318">
        <v>7929</v>
      </c>
    </row>
    <row r="1319" spans="8:12">
      <c r="H1319" t="s">
        <v>405</v>
      </c>
      <c r="I1319" t="s">
        <v>231</v>
      </c>
      <c r="J1319">
        <v>4120</v>
      </c>
      <c r="K1319">
        <v>19453</v>
      </c>
      <c r="L1319">
        <v>8088</v>
      </c>
    </row>
    <row r="1320" spans="8:12">
      <c r="H1320" t="s">
        <v>405</v>
      </c>
      <c r="I1320" t="s">
        <v>232</v>
      </c>
      <c r="J1320">
        <v>4830</v>
      </c>
      <c r="K1320">
        <v>18640</v>
      </c>
      <c r="L1320">
        <v>8042</v>
      </c>
    </row>
    <row r="1321" spans="8:12">
      <c r="H1321" t="s">
        <v>405</v>
      </c>
      <c r="I1321" t="s">
        <v>233</v>
      </c>
      <c r="J1321">
        <v>5236</v>
      </c>
      <c r="K1321">
        <v>17976</v>
      </c>
      <c r="L1321">
        <v>8054</v>
      </c>
    </row>
    <row r="1322" spans="8:12">
      <c r="H1322" t="s">
        <v>405</v>
      </c>
      <c r="I1322" t="s">
        <v>35</v>
      </c>
      <c r="J1322">
        <v>5762</v>
      </c>
      <c r="K1322">
        <v>17376</v>
      </c>
      <c r="L1322">
        <v>8070</v>
      </c>
    </row>
    <row r="1323" spans="8:12">
      <c r="H1323" t="s">
        <v>405</v>
      </c>
      <c r="I1323" t="s">
        <v>234</v>
      </c>
      <c r="J1323">
        <v>5883</v>
      </c>
      <c r="K1323">
        <v>17324</v>
      </c>
      <c r="L1323">
        <v>8037</v>
      </c>
    </row>
    <row r="1324" spans="8:12">
      <c r="H1324" t="s">
        <v>405</v>
      </c>
      <c r="I1324" t="s">
        <v>235</v>
      </c>
      <c r="J1324">
        <v>6423</v>
      </c>
      <c r="K1324">
        <v>17410</v>
      </c>
      <c r="L1324">
        <v>8055</v>
      </c>
    </row>
    <row r="1325" spans="8:12">
      <c r="H1325" t="s">
        <v>405</v>
      </c>
      <c r="I1325" t="s">
        <v>236</v>
      </c>
      <c r="J1325">
        <v>7675</v>
      </c>
      <c r="K1325">
        <v>15439</v>
      </c>
      <c r="L1325">
        <v>8063</v>
      </c>
    </row>
    <row r="1326" spans="8:12">
      <c r="H1326" t="s">
        <v>405</v>
      </c>
      <c r="I1326" t="s">
        <v>36</v>
      </c>
      <c r="J1326">
        <v>8707</v>
      </c>
      <c r="K1326">
        <v>14700</v>
      </c>
      <c r="L1326">
        <v>8079</v>
      </c>
    </row>
    <row r="1327" spans="8:12">
      <c r="H1327" t="s">
        <v>405</v>
      </c>
      <c r="I1327" t="s">
        <v>237</v>
      </c>
      <c r="J1327">
        <v>9773</v>
      </c>
      <c r="K1327">
        <v>13683</v>
      </c>
      <c r="L1327">
        <v>8051</v>
      </c>
    </row>
    <row r="1328" spans="8:12">
      <c r="H1328" t="s">
        <v>405</v>
      </c>
      <c r="I1328" t="s">
        <v>238</v>
      </c>
      <c r="J1328">
        <v>9799</v>
      </c>
      <c r="K1328">
        <v>13573</v>
      </c>
      <c r="L1328">
        <v>8062</v>
      </c>
    </row>
    <row r="1329" spans="8:12">
      <c r="H1329" t="s">
        <v>405</v>
      </c>
      <c r="I1329" t="s">
        <v>239</v>
      </c>
      <c r="J1329">
        <v>10142</v>
      </c>
      <c r="K1329">
        <v>13404</v>
      </c>
      <c r="L1329">
        <v>8067</v>
      </c>
    </row>
    <row r="1330" spans="8:12">
      <c r="H1330" t="s">
        <v>405</v>
      </c>
      <c r="I1330" t="s">
        <v>37</v>
      </c>
      <c r="J1330">
        <v>10622</v>
      </c>
      <c r="K1330">
        <v>13109</v>
      </c>
      <c r="L1330">
        <v>8060</v>
      </c>
    </row>
    <row r="1331" spans="8:12">
      <c r="H1331" t="s">
        <v>405</v>
      </c>
      <c r="I1331" t="s">
        <v>240</v>
      </c>
      <c r="J1331">
        <v>10263</v>
      </c>
      <c r="K1331">
        <v>13364</v>
      </c>
      <c r="L1331">
        <v>8054</v>
      </c>
    </row>
    <row r="1332" spans="8:12">
      <c r="H1332" t="s">
        <v>405</v>
      </c>
      <c r="I1332" t="s">
        <v>241</v>
      </c>
      <c r="J1332">
        <v>10451</v>
      </c>
      <c r="K1332">
        <v>13071</v>
      </c>
      <c r="L1332">
        <v>8063</v>
      </c>
    </row>
    <row r="1333" spans="8:12">
      <c r="H1333" t="s">
        <v>405</v>
      </c>
      <c r="I1333" t="s">
        <v>242</v>
      </c>
      <c r="J1333">
        <v>11814</v>
      </c>
      <c r="K1333">
        <v>11917</v>
      </c>
      <c r="L1333">
        <v>8048</v>
      </c>
    </row>
    <row r="1334" spans="8:12">
      <c r="H1334" t="s">
        <v>405</v>
      </c>
      <c r="I1334" t="s">
        <v>38</v>
      </c>
      <c r="J1334">
        <v>13049</v>
      </c>
      <c r="K1334">
        <v>10745</v>
      </c>
      <c r="L1334">
        <v>8053</v>
      </c>
    </row>
    <row r="1335" spans="8:12">
      <c r="H1335" t="s">
        <v>405</v>
      </c>
      <c r="I1335" t="s">
        <v>243</v>
      </c>
      <c r="J1335">
        <v>12300</v>
      </c>
      <c r="K1335">
        <v>11363</v>
      </c>
      <c r="L1335">
        <v>8065</v>
      </c>
    </row>
    <row r="1336" spans="8:12">
      <c r="H1336" t="s">
        <v>405</v>
      </c>
      <c r="I1336" t="s">
        <v>244</v>
      </c>
      <c r="J1336">
        <v>11237</v>
      </c>
      <c r="K1336">
        <v>12315</v>
      </c>
      <c r="L1336">
        <v>8010</v>
      </c>
    </row>
    <row r="1337" spans="8:12">
      <c r="H1337" t="s">
        <v>405</v>
      </c>
      <c r="I1337" t="s">
        <v>245</v>
      </c>
      <c r="J1337">
        <v>9260</v>
      </c>
      <c r="K1337">
        <v>13406</v>
      </c>
      <c r="L1337">
        <v>7327</v>
      </c>
    </row>
    <row r="1338" spans="8:12">
      <c r="H1338" t="s">
        <v>405</v>
      </c>
      <c r="I1338" t="s">
        <v>39</v>
      </c>
      <c r="J1338">
        <v>6837</v>
      </c>
      <c r="K1338">
        <v>5645</v>
      </c>
      <c r="L1338">
        <v>4069</v>
      </c>
    </row>
    <row r="1339" spans="8:12">
      <c r="H1339" t="s">
        <v>405</v>
      </c>
      <c r="I1339" t="s">
        <v>246</v>
      </c>
      <c r="J1339">
        <v>6774</v>
      </c>
      <c r="K1339">
        <v>6689</v>
      </c>
      <c r="L1339">
        <v>4042</v>
      </c>
    </row>
    <row r="1340" spans="8:12">
      <c r="H1340" t="s">
        <v>405</v>
      </c>
      <c r="I1340" t="s">
        <v>247</v>
      </c>
      <c r="J1340">
        <v>6029</v>
      </c>
      <c r="K1340">
        <v>6905</v>
      </c>
      <c r="L1340">
        <v>4053</v>
      </c>
    </row>
    <row r="1341" spans="8:12">
      <c r="H1341" t="s">
        <v>405</v>
      </c>
      <c r="I1341" t="s">
        <v>248</v>
      </c>
      <c r="J1341">
        <v>5197</v>
      </c>
      <c r="K1341">
        <v>7278</v>
      </c>
      <c r="L1341">
        <v>4068</v>
      </c>
    </row>
    <row r="1342" spans="8:12">
      <c r="H1342" t="s">
        <v>405</v>
      </c>
      <c r="I1342" t="s">
        <v>40</v>
      </c>
      <c r="J1342">
        <v>3867</v>
      </c>
      <c r="K1342">
        <v>7167</v>
      </c>
      <c r="L1342">
        <v>2849</v>
      </c>
    </row>
    <row r="1343" spans="8:12">
      <c r="H1343" t="s">
        <v>405</v>
      </c>
      <c r="I1343" t="s">
        <v>249</v>
      </c>
      <c r="J1343">
        <v>3933</v>
      </c>
      <c r="K1343">
        <v>4579</v>
      </c>
      <c r="L1343">
        <v>2057</v>
      </c>
    </row>
    <row r="1344" spans="8:12">
      <c r="H1344" t="s">
        <v>405</v>
      </c>
      <c r="I1344" t="s">
        <v>250</v>
      </c>
      <c r="J1344">
        <v>3294</v>
      </c>
      <c r="K1344">
        <v>4982</v>
      </c>
      <c r="L1344">
        <v>2048</v>
      </c>
    </row>
    <row r="1345" spans="8:12">
      <c r="H1345" t="s">
        <v>405</v>
      </c>
      <c r="I1345" t="s">
        <v>251</v>
      </c>
      <c r="J1345">
        <v>3166</v>
      </c>
      <c r="K1345">
        <v>4896</v>
      </c>
      <c r="L1345">
        <v>2056</v>
      </c>
    </row>
    <row r="1346" spans="8:12">
      <c r="H1346" t="s">
        <v>406</v>
      </c>
      <c r="I1346" t="s">
        <v>17</v>
      </c>
      <c r="J1346">
        <v>2122</v>
      </c>
      <c r="K1346">
        <v>6143</v>
      </c>
      <c r="L1346">
        <v>2050</v>
      </c>
    </row>
    <row r="1347" spans="8:12">
      <c r="H1347" t="s">
        <v>406</v>
      </c>
      <c r="I1347" t="s">
        <v>180</v>
      </c>
      <c r="J1347">
        <v>1912</v>
      </c>
      <c r="K1347">
        <v>6495</v>
      </c>
      <c r="L1347">
        <v>2061</v>
      </c>
    </row>
    <row r="1348" spans="8:12">
      <c r="H1348" t="s">
        <v>406</v>
      </c>
      <c r="I1348" t="s">
        <v>181</v>
      </c>
      <c r="J1348">
        <v>1494</v>
      </c>
      <c r="K1348">
        <v>6712</v>
      </c>
      <c r="L1348">
        <v>2063</v>
      </c>
    </row>
    <row r="1349" spans="8:12">
      <c r="H1349" t="s">
        <v>406</v>
      </c>
      <c r="I1349" t="s">
        <v>182</v>
      </c>
      <c r="J1349">
        <v>1747</v>
      </c>
      <c r="K1349">
        <v>6803</v>
      </c>
      <c r="L1349">
        <v>2068</v>
      </c>
    </row>
    <row r="1350" spans="8:12">
      <c r="H1350" t="s">
        <v>406</v>
      </c>
      <c r="I1350" t="s">
        <v>18</v>
      </c>
      <c r="J1350">
        <v>1619</v>
      </c>
      <c r="K1350">
        <v>6820</v>
      </c>
      <c r="L1350">
        <v>2064</v>
      </c>
    </row>
    <row r="1351" spans="8:12">
      <c r="H1351" t="s">
        <v>406</v>
      </c>
      <c r="I1351" t="s">
        <v>183</v>
      </c>
      <c r="J1351">
        <v>1635</v>
      </c>
      <c r="K1351">
        <v>6782</v>
      </c>
      <c r="L1351">
        <v>2062</v>
      </c>
    </row>
    <row r="1352" spans="8:12">
      <c r="H1352" t="s">
        <v>406</v>
      </c>
      <c r="I1352" t="s">
        <v>184</v>
      </c>
      <c r="J1352">
        <v>1631</v>
      </c>
      <c r="K1352">
        <v>6938</v>
      </c>
      <c r="L1352">
        <v>2059</v>
      </c>
    </row>
    <row r="1353" spans="8:12">
      <c r="H1353" t="s">
        <v>406</v>
      </c>
      <c r="I1353" t="s">
        <v>185</v>
      </c>
      <c r="J1353">
        <v>1533</v>
      </c>
      <c r="K1353">
        <v>6838</v>
      </c>
      <c r="L1353">
        <v>2063</v>
      </c>
    </row>
    <row r="1354" spans="8:12">
      <c r="H1354" t="s">
        <v>406</v>
      </c>
      <c r="I1354" t="s">
        <v>19</v>
      </c>
      <c r="J1354">
        <v>1578</v>
      </c>
      <c r="K1354">
        <v>6942</v>
      </c>
      <c r="L1354">
        <v>2064</v>
      </c>
    </row>
    <row r="1355" spans="8:12">
      <c r="H1355" t="s">
        <v>406</v>
      </c>
      <c r="I1355" t="s">
        <v>186</v>
      </c>
      <c r="J1355">
        <v>1564</v>
      </c>
      <c r="K1355">
        <v>6932</v>
      </c>
      <c r="L1355">
        <v>2066</v>
      </c>
    </row>
    <row r="1356" spans="8:12">
      <c r="H1356" t="s">
        <v>406</v>
      </c>
      <c r="I1356" t="s">
        <v>187</v>
      </c>
      <c r="J1356">
        <v>1746</v>
      </c>
      <c r="K1356">
        <v>6525</v>
      </c>
      <c r="L1356">
        <v>2063</v>
      </c>
    </row>
    <row r="1357" spans="8:12">
      <c r="H1357" t="s">
        <v>406</v>
      </c>
      <c r="I1357" t="s">
        <v>188</v>
      </c>
      <c r="J1357">
        <v>2212</v>
      </c>
      <c r="K1357">
        <v>6943</v>
      </c>
      <c r="L1357">
        <v>2064</v>
      </c>
    </row>
    <row r="1358" spans="8:12">
      <c r="H1358" t="s">
        <v>406</v>
      </c>
      <c r="I1358" t="s">
        <v>20</v>
      </c>
      <c r="J1358">
        <v>1600</v>
      </c>
      <c r="K1358">
        <v>6771</v>
      </c>
      <c r="L1358">
        <v>2794</v>
      </c>
    </row>
    <row r="1359" spans="8:12">
      <c r="H1359" t="s">
        <v>406</v>
      </c>
      <c r="I1359" t="s">
        <v>189</v>
      </c>
      <c r="J1359">
        <v>2171</v>
      </c>
      <c r="K1359">
        <v>9144</v>
      </c>
      <c r="L1359">
        <v>3064</v>
      </c>
    </row>
    <row r="1360" spans="8:12">
      <c r="H1360" t="s">
        <v>406</v>
      </c>
      <c r="I1360" t="s">
        <v>190</v>
      </c>
      <c r="J1360">
        <v>4563</v>
      </c>
      <c r="K1360">
        <v>5999</v>
      </c>
      <c r="L1360">
        <v>3057</v>
      </c>
    </row>
    <row r="1361" spans="8:12">
      <c r="H1361" t="s">
        <v>406</v>
      </c>
      <c r="I1361" t="s">
        <v>191</v>
      </c>
      <c r="J1361">
        <v>6940</v>
      </c>
      <c r="K1361">
        <v>3295</v>
      </c>
      <c r="L1361">
        <v>3063</v>
      </c>
    </row>
    <row r="1362" spans="8:12">
      <c r="H1362" t="s">
        <v>406</v>
      </c>
      <c r="I1362" t="s">
        <v>21</v>
      </c>
      <c r="J1362">
        <v>7635</v>
      </c>
      <c r="K1362">
        <v>2927</v>
      </c>
      <c r="L1362">
        <v>3476</v>
      </c>
    </row>
    <row r="1363" spans="8:12">
      <c r="H1363" t="s">
        <v>406</v>
      </c>
      <c r="I1363" t="s">
        <v>192</v>
      </c>
      <c r="J1363">
        <v>6289</v>
      </c>
      <c r="K1363">
        <v>6898</v>
      </c>
      <c r="L1363">
        <v>4053</v>
      </c>
    </row>
    <row r="1364" spans="8:12">
      <c r="H1364" t="s">
        <v>406</v>
      </c>
      <c r="I1364" t="s">
        <v>193</v>
      </c>
      <c r="J1364">
        <v>10954</v>
      </c>
      <c r="K1364">
        <v>2330</v>
      </c>
      <c r="L1364">
        <v>4086</v>
      </c>
    </row>
    <row r="1365" spans="8:12">
      <c r="H1365" t="s">
        <v>406</v>
      </c>
      <c r="I1365" t="s">
        <v>194</v>
      </c>
      <c r="J1365">
        <v>9055</v>
      </c>
      <c r="K1365">
        <v>4099</v>
      </c>
      <c r="L1365">
        <v>4086</v>
      </c>
    </row>
    <row r="1366" spans="8:12">
      <c r="H1366" t="s">
        <v>406</v>
      </c>
      <c r="I1366" t="s">
        <v>22</v>
      </c>
      <c r="J1366">
        <v>9444</v>
      </c>
      <c r="K1366">
        <v>3178</v>
      </c>
      <c r="L1366">
        <v>4050</v>
      </c>
    </row>
    <row r="1367" spans="8:12">
      <c r="H1367" t="s">
        <v>406</v>
      </c>
      <c r="I1367" t="s">
        <v>195</v>
      </c>
      <c r="J1367">
        <v>10554</v>
      </c>
      <c r="K1367">
        <v>2548</v>
      </c>
      <c r="L1367">
        <v>4061</v>
      </c>
    </row>
    <row r="1368" spans="8:12">
      <c r="H1368" t="s">
        <v>406</v>
      </c>
      <c r="I1368" t="s">
        <v>196</v>
      </c>
      <c r="J1368">
        <v>12942</v>
      </c>
      <c r="K1368">
        <v>105</v>
      </c>
      <c r="L1368">
        <v>4069</v>
      </c>
    </row>
    <row r="1369" spans="8:12">
      <c r="H1369" t="s">
        <v>406</v>
      </c>
      <c r="I1369" t="s">
        <v>197</v>
      </c>
      <c r="J1369">
        <v>13887</v>
      </c>
      <c r="K1369">
        <v>2477</v>
      </c>
      <c r="L1369">
        <v>5607</v>
      </c>
    </row>
    <row r="1370" spans="8:12">
      <c r="H1370" t="s">
        <v>406</v>
      </c>
      <c r="I1370" t="s">
        <v>23</v>
      </c>
      <c r="J1370">
        <v>10215</v>
      </c>
      <c r="K1370">
        <v>9341</v>
      </c>
      <c r="L1370">
        <v>6957</v>
      </c>
    </row>
    <row r="1371" spans="8:12">
      <c r="H1371" t="s">
        <v>406</v>
      </c>
      <c r="I1371" t="s">
        <v>198</v>
      </c>
      <c r="J1371">
        <v>10275</v>
      </c>
      <c r="K1371">
        <v>11704</v>
      </c>
      <c r="L1371">
        <v>8043</v>
      </c>
    </row>
    <row r="1372" spans="8:12">
      <c r="H1372" t="s">
        <v>406</v>
      </c>
      <c r="I1372" t="s">
        <v>199</v>
      </c>
      <c r="J1372">
        <v>11551</v>
      </c>
      <c r="K1372">
        <v>11435</v>
      </c>
      <c r="L1372">
        <v>8075</v>
      </c>
    </row>
    <row r="1373" spans="8:12">
      <c r="H1373" t="s">
        <v>406</v>
      </c>
      <c r="I1373" t="s">
        <v>200</v>
      </c>
      <c r="J1373">
        <v>11696</v>
      </c>
      <c r="K1373">
        <v>11956</v>
      </c>
      <c r="L1373">
        <v>8067</v>
      </c>
    </row>
    <row r="1374" spans="8:12">
      <c r="H1374" t="s">
        <v>406</v>
      </c>
      <c r="I1374" t="s">
        <v>24</v>
      </c>
      <c r="J1374">
        <v>11651</v>
      </c>
      <c r="K1374">
        <v>11720</v>
      </c>
      <c r="L1374">
        <v>8059</v>
      </c>
    </row>
    <row r="1375" spans="8:12">
      <c r="H1375" t="s">
        <v>406</v>
      </c>
      <c r="I1375" t="s">
        <v>201</v>
      </c>
      <c r="J1375">
        <v>11592</v>
      </c>
      <c r="K1375">
        <v>11922</v>
      </c>
      <c r="L1375">
        <v>8060</v>
      </c>
    </row>
    <row r="1376" spans="8:12">
      <c r="H1376" t="s">
        <v>406</v>
      </c>
      <c r="I1376" t="s">
        <v>202</v>
      </c>
      <c r="J1376">
        <v>11264</v>
      </c>
      <c r="K1376">
        <v>12419</v>
      </c>
      <c r="L1376">
        <v>8064</v>
      </c>
    </row>
    <row r="1377" spans="8:12">
      <c r="H1377" t="s">
        <v>406</v>
      </c>
      <c r="I1377" t="s">
        <v>203</v>
      </c>
      <c r="J1377">
        <v>10345</v>
      </c>
      <c r="K1377">
        <v>12896</v>
      </c>
      <c r="L1377">
        <v>8056</v>
      </c>
    </row>
    <row r="1378" spans="8:12">
      <c r="H1378" t="s">
        <v>406</v>
      </c>
      <c r="I1378" t="s">
        <v>25</v>
      </c>
      <c r="J1378">
        <v>10541</v>
      </c>
      <c r="K1378">
        <v>13043</v>
      </c>
      <c r="L1378">
        <v>8048</v>
      </c>
    </row>
    <row r="1379" spans="8:12">
      <c r="H1379" t="s">
        <v>406</v>
      </c>
      <c r="I1379" t="s">
        <v>204</v>
      </c>
      <c r="J1379">
        <v>10271</v>
      </c>
      <c r="K1379">
        <v>13129</v>
      </c>
      <c r="L1379">
        <v>8073</v>
      </c>
    </row>
    <row r="1380" spans="8:12">
      <c r="H1380" t="s">
        <v>406</v>
      </c>
      <c r="I1380" t="s">
        <v>205</v>
      </c>
      <c r="J1380">
        <v>10215</v>
      </c>
      <c r="K1380">
        <v>13409</v>
      </c>
      <c r="L1380">
        <v>8049</v>
      </c>
    </row>
    <row r="1381" spans="8:12">
      <c r="H1381" t="s">
        <v>406</v>
      </c>
      <c r="I1381" t="s">
        <v>206</v>
      </c>
      <c r="J1381">
        <v>9990</v>
      </c>
      <c r="K1381">
        <v>13590</v>
      </c>
      <c r="L1381">
        <v>8054</v>
      </c>
    </row>
    <row r="1382" spans="8:12">
      <c r="H1382" t="s">
        <v>406</v>
      </c>
      <c r="I1382" t="s">
        <v>26</v>
      </c>
      <c r="J1382">
        <v>10136</v>
      </c>
      <c r="K1382">
        <v>13397</v>
      </c>
      <c r="L1382">
        <v>7997</v>
      </c>
    </row>
    <row r="1383" spans="8:12">
      <c r="H1383" t="s">
        <v>406</v>
      </c>
      <c r="I1383" t="s">
        <v>207</v>
      </c>
      <c r="J1383">
        <v>10205</v>
      </c>
      <c r="K1383">
        <v>12326</v>
      </c>
      <c r="L1383">
        <v>7366</v>
      </c>
    </row>
    <row r="1384" spans="8:12">
      <c r="H1384" t="s">
        <v>406</v>
      </c>
      <c r="I1384" t="s">
        <v>208</v>
      </c>
      <c r="J1384">
        <v>10447</v>
      </c>
      <c r="K1384">
        <v>6840</v>
      </c>
      <c r="L1384">
        <v>5123</v>
      </c>
    </row>
    <row r="1385" spans="8:12">
      <c r="H1385" t="s">
        <v>406</v>
      </c>
      <c r="I1385" t="s">
        <v>209</v>
      </c>
      <c r="J1385">
        <v>10358</v>
      </c>
      <c r="K1385">
        <v>4339</v>
      </c>
      <c r="L1385">
        <v>4560</v>
      </c>
    </row>
    <row r="1386" spans="8:12">
      <c r="H1386" t="s">
        <v>406</v>
      </c>
      <c r="I1386" t="s">
        <v>27</v>
      </c>
      <c r="J1386">
        <v>8971</v>
      </c>
      <c r="K1386">
        <v>1742</v>
      </c>
      <c r="L1386">
        <v>3081</v>
      </c>
    </row>
    <row r="1387" spans="8:12">
      <c r="H1387" t="s">
        <v>406</v>
      </c>
      <c r="I1387" t="s">
        <v>210</v>
      </c>
      <c r="J1387">
        <v>9708</v>
      </c>
      <c r="K1387">
        <v>33</v>
      </c>
      <c r="L1387">
        <v>2563</v>
      </c>
    </row>
    <row r="1388" spans="8:12">
      <c r="H1388" t="s">
        <v>406</v>
      </c>
      <c r="I1388" t="s">
        <v>211</v>
      </c>
      <c r="J1388">
        <v>9502</v>
      </c>
      <c r="K1388">
        <v>84</v>
      </c>
      <c r="L1388">
        <v>2562</v>
      </c>
    </row>
    <row r="1389" spans="8:12">
      <c r="H1389" t="s">
        <v>406</v>
      </c>
      <c r="I1389" t="s">
        <v>212</v>
      </c>
      <c r="J1389">
        <v>9144</v>
      </c>
      <c r="K1389">
        <v>463</v>
      </c>
      <c r="L1389">
        <v>2565</v>
      </c>
    </row>
    <row r="1390" spans="8:12">
      <c r="H1390" t="s">
        <v>406</v>
      </c>
      <c r="I1390" t="s">
        <v>28</v>
      </c>
      <c r="J1390">
        <v>9084</v>
      </c>
      <c r="K1390">
        <v>644</v>
      </c>
      <c r="L1390">
        <v>2542</v>
      </c>
    </row>
    <row r="1391" spans="8:12">
      <c r="H1391" t="s">
        <v>406</v>
      </c>
      <c r="I1391" t="s">
        <v>213</v>
      </c>
      <c r="J1391">
        <v>9246</v>
      </c>
      <c r="K1391">
        <v>462</v>
      </c>
      <c r="L1391">
        <v>2555</v>
      </c>
    </row>
    <row r="1392" spans="8:12">
      <c r="H1392" t="s">
        <v>406</v>
      </c>
      <c r="I1392" t="s">
        <v>214</v>
      </c>
      <c r="J1392">
        <v>9178</v>
      </c>
      <c r="K1392">
        <v>581</v>
      </c>
      <c r="L1392">
        <v>2563</v>
      </c>
    </row>
    <row r="1393" spans="8:12">
      <c r="H1393" t="s">
        <v>406</v>
      </c>
      <c r="I1393" t="s">
        <v>215</v>
      </c>
      <c r="J1393">
        <v>8451</v>
      </c>
      <c r="K1393">
        <v>853</v>
      </c>
      <c r="L1393">
        <v>2563</v>
      </c>
    </row>
    <row r="1394" spans="8:12">
      <c r="H1394" t="s">
        <v>406</v>
      </c>
      <c r="I1394" t="s">
        <v>29</v>
      </c>
      <c r="J1394">
        <v>9275</v>
      </c>
      <c r="K1394">
        <v>69</v>
      </c>
      <c r="L1394">
        <v>2559</v>
      </c>
    </row>
    <row r="1395" spans="8:12">
      <c r="H1395" t="s">
        <v>406</v>
      </c>
      <c r="I1395" t="s">
        <v>216</v>
      </c>
      <c r="J1395">
        <v>9160</v>
      </c>
      <c r="K1395">
        <v>227</v>
      </c>
      <c r="L1395">
        <v>2560</v>
      </c>
    </row>
    <row r="1396" spans="8:12">
      <c r="H1396" t="s">
        <v>406</v>
      </c>
      <c r="I1396" t="s">
        <v>217</v>
      </c>
      <c r="J1396">
        <v>9238</v>
      </c>
      <c r="K1396">
        <v>360</v>
      </c>
      <c r="L1396">
        <v>2551</v>
      </c>
    </row>
    <row r="1397" spans="8:12">
      <c r="H1397" t="s">
        <v>406</v>
      </c>
      <c r="I1397" t="s">
        <v>218</v>
      </c>
      <c r="J1397">
        <v>9215</v>
      </c>
      <c r="K1397">
        <v>392</v>
      </c>
      <c r="L1397">
        <v>2560</v>
      </c>
    </row>
    <row r="1398" spans="8:12">
      <c r="H1398" t="s">
        <v>406</v>
      </c>
      <c r="I1398" t="s">
        <v>30</v>
      </c>
      <c r="J1398">
        <v>9651</v>
      </c>
      <c r="K1398">
        <v>87</v>
      </c>
      <c r="L1398">
        <v>2560</v>
      </c>
    </row>
    <row r="1399" spans="8:12">
      <c r="H1399" t="s">
        <v>406</v>
      </c>
      <c r="I1399" t="s">
        <v>219</v>
      </c>
      <c r="J1399">
        <v>9523</v>
      </c>
      <c r="K1399">
        <v>63</v>
      </c>
      <c r="L1399">
        <v>2564</v>
      </c>
    </row>
    <row r="1400" spans="8:12">
      <c r="H1400" t="s">
        <v>406</v>
      </c>
      <c r="I1400" t="s">
        <v>220</v>
      </c>
      <c r="J1400">
        <v>9465</v>
      </c>
      <c r="K1400">
        <v>19</v>
      </c>
      <c r="L1400">
        <v>2561</v>
      </c>
    </row>
    <row r="1401" spans="8:12">
      <c r="H1401" t="s">
        <v>406</v>
      </c>
      <c r="I1401" t="s">
        <v>221</v>
      </c>
      <c r="J1401">
        <v>9868</v>
      </c>
      <c r="K1401">
        <v>121</v>
      </c>
      <c r="L1401">
        <v>2558</v>
      </c>
    </row>
    <row r="1402" spans="8:12">
      <c r="H1402" t="s">
        <v>406</v>
      </c>
      <c r="I1402" t="s">
        <v>31</v>
      </c>
      <c r="J1402">
        <v>9413</v>
      </c>
      <c r="K1402">
        <v>16</v>
      </c>
      <c r="L1402">
        <v>2562</v>
      </c>
    </row>
    <row r="1403" spans="8:12">
      <c r="H1403" t="s">
        <v>406</v>
      </c>
      <c r="I1403" t="s">
        <v>222</v>
      </c>
      <c r="J1403">
        <v>9572</v>
      </c>
      <c r="K1403">
        <v>25</v>
      </c>
      <c r="L1403">
        <v>2569</v>
      </c>
    </row>
    <row r="1404" spans="8:12">
      <c r="H1404" t="s">
        <v>406</v>
      </c>
      <c r="I1404" t="s">
        <v>223</v>
      </c>
      <c r="J1404">
        <v>9719</v>
      </c>
      <c r="K1404">
        <v>33</v>
      </c>
      <c r="L1404">
        <v>2564</v>
      </c>
    </row>
    <row r="1405" spans="8:12">
      <c r="H1405" t="s">
        <v>406</v>
      </c>
      <c r="I1405" t="s">
        <v>224</v>
      </c>
      <c r="J1405">
        <v>9625</v>
      </c>
      <c r="K1405">
        <v>128</v>
      </c>
      <c r="L1405">
        <v>2565</v>
      </c>
    </row>
    <row r="1406" spans="8:12">
      <c r="H1406" t="s">
        <v>406</v>
      </c>
      <c r="I1406" t="s">
        <v>32</v>
      </c>
      <c r="J1406">
        <v>9871</v>
      </c>
      <c r="K1406">
        <v>131</v>
      </c>
      <c r="L1406">
        <v>2552</v>
      </c>
    </row>
    <row r="1407" spans="8:12">
      <c r="H1407" t="s">
        <v>406</v>
      </c>
      <c r="I1407" t="s">
        <v>225</v>
      </c>
      <c r="J1407">
        <v>9598</v>
      </c>
      <c r="K1407">
        <v>83</v>
      </c>
      <c r="L1407">
        <v>2558</v>
      </c>
    </row>
    <row r="1408" spans="8:12">
      <c r="H1408" t="s">
        <v>406</v>
      </c>
      <c r="I1408" t="s">
        <v>226</v>
      </c>
      <c r="J1408">
        <v>9657</v>
      </c>
      <c r="K1408">
        <v>66</v>
      </c>
      <c r="L1408">
        <v>2565</v>
      </c>
    </row>
    <row r="1409" spans="8:12">
      <c r="H1409" t="s">
        <v>406</v>
      </c>
      <c r="I1409" t="s">
        <v>227</v>
      </c>
      <c r="J1409">
        <v>9551</v>
      </c>
      <c r="K1409">
        <v>71</v>
      </c>
      <c r="L1409">
        <v>2560</v>
      </c>
    </row>
    <row r="1410" spans="8:12">
      <c r="H1410" t="s">
        <v>406</v>
      </c>
      <c r="I1410" t="s">
        <v>33</v>
      </c>
      <c r="J1410">
        <v>9555</v>
      </c>
      <c r="K1410">
        <v>103</v>
      </c>
      <c r="L1410">
        <v>2557</v>
      </c>
    </row>
    <row r="1411" spans="8:12">
      <c r="H1411" t="s">
        <v>406</v>
      </c>
      <c r="I1411" t="s">
        <v>228</v>
      </c>
      <c r="J1411">
        <v>9977</v>
      </c>
      <c r="K1411">
        <v>242</v>
      </c>
      <c r="L1411">
        <v>2565</v>
      </c>
    </row>
    <row r="1412" spans="8:12">
      <c r="H1412" t="s">
        <v>406</v>
      </c>
      <c r="I1412" t="s">
        <v>229</v>
      </c>
      <c r="J1412">
        <v>9856</v>
      </c>
      <c r="K1412">
        <v>260</v>
      </c>
      <c r="L1412">
        <v>2559</v>
      </c>
    </row>
    <row r="1413" spans="8:12">
      <c r="H1413" t="s">
        <v>406</v>
      </c>
      <c r="I1413" t="s">
        <v>230</v>
      </c>
      <c r="J1413">
        <v>9799</v>
      </c>
      <c r="K1413">
        <v>73</v>
      </c>
      <c r="L1413">
        <v>2563</v>
      </c>
    </row>
    <row r="1414" spans="8:12">
      <c r="H1414" t="s">
        <v>406</v>
      </c>
      <c r="I1414" t="s">
        <v>34</v>
      </c>
      <c r="J1414">
        <v>11368</v>
      </c>
      <c r="K1414">
        <v>1814</v>
      </c>
      <c r="L1414">
        <v>3759</v>
      </c>
    </row>
    <row r="1415" spans="8:12">
      <c r="H1415" t="s">
        <v>406</v>
      </c>
      <c r="I1415" t="s">
        <v>231</v>
      </c>
      <c r="J1415">
        <v>5258</v>
      </c>
      <c r="K1415">
        <v>7048</v>
      </c>
      <c r="L1415">
        <v>4081</v>
      </c>
    </row>
    <row r="1416" spans="8:12">
      <c r="H1416" t="s">
        <v>406</v>
      </c>
      <c r="I1416" t="s">
        <v>232</v>
      </c>
      <c r="J1416">
        <v>10970</v>
      </c>
      <c r="K1416">
        <v>5925</v>
      </c>
      <c r="L1416">
        <v>5762</v>
      </c>
    </row>
    <row r="1417" spans="8:12">
      <c r="H1417" t="s">
        <v>406</v>
      </c>
      <c r="I1417" t="s">
        <v>233</v>
      </c>
      <c r="J1417">
        <v>10085</v>
      </c>
      <c r="K1417">
        <v>9144</v>
      </c>
      <c r="L1417">
        <v>6748</v>
      </c>
    </row>
    <row r="1418" spans="8:12">
      <c r="H1418" t="s">
        <v>406</v>
      </c>
      <c r="I1418" t="s">
        <v>35</v>
      </c>
      <c r="J1418">
        <v>9601</v>
      </c>
      <c r="K1418">
        <v>13014</v>
      </c>
      <c r="L1418">
        <v>7933</v>
      </c>
    </row>
    <row r="1419" spans="8:12">
      <c r="H1419" t="s">
        <v>406</v>
      </c>
      <c r="I1419" t="s">
        <v>234</v>
      </c>
      <c r="J1419">
        <v>8650</v>
      </c>
      <c r="K1419">
        <v>14037</v>
      </c>
      <c r="L1419">
        <v>8085</v>
      </c>
    </row>
    <row r="1420" spans="8:12">
      <c r="H1420" t="s">
        <v>406</v>
      </c>
      <c r="I1420" t="s">
        <v>235</v>
      </c>
      <c r="J1420">
        <v>10334</v>
      </c>
      <c r="K1420">
        <v>13264</v>
      </c>
      <c r="L1420">
        <v>8063</v>
      </c>
    </row>
    <row r="1421" spans="8:12">
      <c r="H1421" t="s">
        <v>406</v>
      </c>
      <c r="I1421" t="s">
        <v>236</v>
      </c>
      <c r="J1421">
        <v>10004</v>
      </c>
      <c r="K1421">
        <v>13257</v>
      </c>
      <c r="L1421">
        <v>8046</v>
      </c>
    </row>
    <row r="1422" spans="8:12">
      <c r="H1422" t="s">
        <v>406</v>
      </c>
      <c r="I1422" t="s">
        <v>36</v>
      </c>
      <c r="J1422">
        <v>10593</v>
      </c>
      <c r="K1422">
        <v>12890</v>
      </c>
      <c r="L1422">
        <v>8063</v>
      </c>
    </row>
    <row r="1423" spans="8:12">
      <c r="H1423" t="s">
        <v>406</v>
      </c>
      <c r="I1423" t="s">
        <v>237</v>
      </c>
      <c r="J1423">
        <v>9855</v>
      </c>
      <c r="K1423">
        <v>13755</v>
      </c>
      <c r="L1423">
        <v>8027</v>
      </c>
    </row>
    <row r="1424" spans="8:12">
      <c r="H1424" t="s">
        <v>406</v>
      </c>
      <c r="I1424" t="s">
        <v>238</v>
      </c>
      <c r="J1424">
        <v>10315</v>
      </c>
      <c r="K1424">
        <v>13103</v>
      </c>
      <c r="L1424">
        <v>8073</v>
      </c>
    </row>
    <row r="1425" spans="8:12">
      <c r="H1425" t="s">
        <v>406</v>
      </c>
      <c r="I1425" t="s">
        <v>239</v>
      </c>
      <c r="J1425">
        <v>10261</v>
      </c>
      <c r="K1425">
        <v>13494</v>
      </c>
      <c r="L1425">
        <v>8066</v>
      </c>
    </row>
    <row r="1426" spans="8:12">
      <c r="H1426" t="s">
        <v>406</v>
      </c>
      <c r="I1426" t="s">
        <v>37</v>
      </c>
      <c r="J1426">
        <v>10391</v>
      </c>
      <c r="K1426">
        <v>13134</v>
      </c>
      <c r="L1426">
        <v>8041</v>
      </c>
    </row>
    <row r="1427" spans="8:12">
      <c r="H1427" t="s">
        <v>406</v>
      </c>
      <c r="I1427" t="s">
        <v>240</v>
      </c>
      <c r="J1427">
        <v>10451</v>
      </c>
      <c r="K1427">
        <v>13379</v>
      </c>
      <c r="L1427">
        <v>8047</v>
      </c>
    </row>
    <row r="1428" spans="8:12">
      <c r="H1428" t="s">
        <v>406</v>
      </c>
      <c r="I1428" t="s">
        <v>241</v>
      </c>
      <c r="J1428">
        <v>10493</v>
      </c>
      <c r="K1428">
        <v>13235</v>
      </c>
      <c r="L1428">
        <v>8065</v>
      </c>
    </row>
    <row r="1429" spans="8:12">
      <c r="H1429" t="s">
        <v>406</v>
      </c>
      <c r="I1429" t="s">
        <v>242</v>
      </c>
      <c r="J1429">
        <v>10571</v>
      </c>
      <c r="K1429">
        <v>13144</v>
      </c>
      <c r="L1429">
        <v>8068</v>
      </c>
    </row>
    <row r="1430" spans="8:12">
      <c r="H1430" t="s">
        <v>406</v>
      </c>
      <c r="I1430" t="s">
        <v>38</v>
      </c>
      <c r="J1430">
        <v>10479</v>
      </c>
      <c r="K1430">
        <v>13159</v>
      </c>
      <c r="L1430">
        <v>8085</v>
      </c>
    </row>
    <row r="1431" spans="8:12">
      <c r="H1431" t="s">
        <v>406</v>
      </c>
      <c r="I1431" t="s">
        <v>243</v>
      </c>
      <c r="J1431">
        <v>8989</v>
      </c>
      <c r="K1431">
        <v>8339</v>
      </c>
      <c r="L1431">
        <v>6397</v>
      </c>
    </row>
    <row r="1432" spans="8:12">
      <c r="H1432" t="s">
        <v>406</v>
      </c>
      <c r="I1432" t="s">
        <v>244</v>
      </c>
      <c r="J1432">
        <v>9527</v>
      </c>
      <c r="K1432">
        <v>5345</v>
      </c>
      <c r="L1432">
        <v>5016</v>
      </c>
    </row>
    <row r="1433" spans="8:12">
      <c r="H1433" t="s">
        <v>406</v>
      </c>
      <c r="I1433" t="s">
        <v>245</v>
      </c>
      <c r="J1433">
        <v>8760</v>
      </c>
      <c r="K1433">
        <v>7078</v>
      </c>
      <c r="L1433">
        <v>5033</v>
      </c>
    </row>
    <row r="1434" spans="8:12">
      <c r="H1434" t="s">
        <v>406</v>
      </c>
      <c r="I1434" t="s">
        <v>39</v>
      </c>
      <c r="J1434">
        <v>6795</v>
      </c>
      <c r="K1434">
        <v>2807</v>
      </c>
      <c r="L1434">
        <v>3255</v>
      </c>
    </row>
    <row r="1435" spans="8:12">
      <c r="H1435" t="s">
        <v>406</v>
      </c>
      <c r="I1435" t="s">
        <v>246</v>
      </c>
      <c r="J1435">
        <v>6833</v>
      </c>
      <c r="K1435">
        <v>4073</v>
      </c>
      <c r="L1435">
        <v>3051</v>
      </c>
    </row>
    <row r="1436" spans="8:12">
      <c r="H1436" t="s">
        <v>406</v>
      </c>
      <c r="I1436" t="s">
        <v>247</v>
      </c>
      <c r="J1436">
        <v>6138</v>
      </c>
      <c r="K1436">
        <v>3623</v>
      </c>
      <c r="L1436">
        <v>3036</v>
      </c>
    </row>
    <row r="1437" spans="8:12">
      <c r="H1437" t="s">
        <v>406</v>
      </c>
      <c r="I1437" t="s">
        <v>248</v>
      </c>
      <c r="J1437">
        <v>5537</v>
      </c>
      <c r="K1437">
        <v>4926</v>
      </c>
      <c r="L1437">
        <v>3042</v>
      </c>
    </row>
    <row r="1438" spans="8:12">
      <c r="H1438" t="s">
        <v>406</v>
      </c>
      <c r="I1438" t="s">
        <v>40</v>
      </c>
      <c r="J1438">
        <v>4193</v>
      </c>
      <c r="K1438">
        <v>3007</v>
      </c>
      <c r="L1438">
        <v>2041</v>
      </c>
    </row>
    <row r="1439" spans="8:12">
      <c r="H1439" t="s">
        <v>406</v>
      </c>
      <c r="I1439" t="s">
        <v>249</v>
      </c>
      <c r="J1439">
        <v>4059</v>
      </c>
      <c r="K1439">
        <v>4574</v>
      </c>
      <c r="L1439">
        <v>2058</v>
      </c>
    </row>
    <row r="1440" spans="8:12">
      <c r="H1440" t="s">
        <v>406</v>
      </c>
      <c r="I1440" t="s">
        <v>250</v>
      </c>
      <c r="J1440">
        <v>3611</v>
      </c>
      <c r="K1440">
        <v>4985</v>
      </c>
      <c r="L1440">
        <v>2044</v>
      </c>
    </row>
    <row r="1441" spans="8:12">
      <c r="H1441" t="s">
        <v>406</v>
      </c>
      <c r="I1441" t="s">
        <v>251</v>
      </c>
      <c r="J1441">
        <v>2810</v>
      </c>
      <c r="K1441">
        <v>5498</v>
      </c>
      <c r="L1441">
        <v>2051</v>
      </c>
    </row>
    <row r="1442" spans="8:12">
      <c r="H1442" t="s">
        <v>407</v>
      </c>
      <c r="I1442" t="s">
        <v>17</v>
      </c>
      <c r="J1442">
        <v>2737</v>
      </c>
      <c r="K1442">
        <v>5526</v>
      </c>
      <c r="L1442">
        <v>2065</v>
      </c>
    </row>
    <row r="1443" spans="8:12">
      <c r="H1443" t="s">
        <v>407</v>
      </c>
      <c r="I1443" t="s">
        <v>180</v>
      </c>
      <c r="J1443">
        <v>2941</v>
      </c>
      <c r="K1443">
        <v>5686</v>
      </c>
      <c r="L1443">
        <v>2053</v>
      </c>
    </row>
    <row r="1444" spans="8:12">
      <c r="H1444" t="s">
        <v>407</v>
      </c>
      <c r="I1444" t="s">
        <v>181</v>
      </c>
      <c r="J1444">
        <v>2234</v>
      </c>
      <c r="K1444">
        <v>6772</v>
      </c>
      <c r="L1444">
        <v>2049</v>
      </c>
    </row>
    <row r="1445" spans="8:12">
      <c r="H1445" t="s">
        <v>407</v>
      </c>
      <c r="I1445" t="s">
        <v>182</v>
      </c>
      <c r="J1445">
        <v>1535</v>
      </c>
      <c r="K1445">
        <v>6587</v>
      </c>
      <c r="L1445">
        <v>2051</v>
      </c>
    </row>
    <row r="1446" spans="8:12">
      <c r="H1446" t="s">
        <v>407</v>
      </c>
      <c r="I1446" t="s">
        <v>18</v>
      </c>
      <c r="J1446">
        <v>1535</v>
      </c>
      <c r="K1446">
        <v>6810</v>
      </c>
      <c r="L1446">
        <v>2057</v>
      </c>
    </row>
    <row r="1447" spans="8:12">
      <c r="H1447" t="s">
        <v>407</v>
      </c>
      <c r="I1447" t="s">
        <v>183</v>
      </c>
      <c r="J1447">
        <v>1792</v>
      </c>
      <c r="K1447">
        <v>6691</v>
      </c>
      <c r="L1447">
        <v>2048</v>
      </c>
    </row>
    <row r="1448" spans="8:12">
      <c r="H1448" t="s">
        <v>407</v>
      </c>
      <c r="I1448" t="s">
        <v>184</v>
      </c>
      <c r="J1448">
        <v>1812</v>
      </c>
      <c r="K1448">
        <v>6688</v>
      </c>
      <c r="L1448">
        <v>2054</v>
      </c>
    </row>
    <row r="1449" spans="8:12">
      <c r="H1449" t="s">
        <v>407</v>
      </c>
      <c r="I1449" t="s">
        <v>185</v>
      </c>
      <c r="J1449">
        <v>1719</v>
      </c>
      <c r="K1449">
        <v>6199</v>
      </c>
      <c r="L1449">
        <v>2044</v>
      </c>
    </row>
    <row r="1450" spans="8:12">
      <c r="H1450" t="s">
        <v>407</v>
      </c>
      <c r="I1450" t="s">
        <v>19</v>
      </c>
      <c r="J1450">
        <v>1700</v>
      </c>
      <c r="K1450">
        <v>6426</v>
      </c>
      <c r="L1450">
        <v>2046</v>
      </c>
    </row>
    <row r="1451" spans="8:12">
      <c r="H1451" t="s">
        <v>407</v>
      </c>
      <c r="I1451" t="s">
        <v>186</v>
      </c>
      <c r="J1451">
        <v>1725</v>
      </c>
      <c r="K1451">
        <v>6367</v>
      </c>
      <c r="L1451">
        <v>2037</v>
      </c>
    </row>
    <row r="1452" spans="8:12">
      <c r="H1452" t="s">
        <v>407</v>
      </c>
      <c r="I1452" t="s">
        <v>187</v>
      </c>
      <c r="J1452">
        <v>2102</v>
      </c>
      <c r="K1452">
        <v>6484</v>
      </c>
      <c r="L1452">
        <v>2055</v>
      </c>
    </row>
    <row r="1453" spans="8:12">
      <c r="H1453" t="s">
        <v>407</v>
      </c>
      <c r="I1453" t="s">
        <v>188</v>
      </c>
      <c r="J1453">
        <v>2288</v>
      </c>
      <c r="K1453">
        <v>6610</v>
      </c>
      <c r="L1453">
        <v>2049</v>
      </c>
    </row>
    <row r="1454" spans="8:12">
      <c r="H1454" t="s">
        <v>407</v>
      </c>
      <c r="I1454" t="s">
        <v>20</v>
      </c>
      <c r="J1454">
        <v>2183</v>
      </c>
      <c r="K1454">
        <v>9288</v>
      </c>
      <c r="L1454">
        <v>3031</v>
      </c>
    </row>
    <row r="1455" spans="8:12">
      <c r="H1455" t="s">
        <v>407</v>
      </c>
      <c r="I1455" t="s">
        <v>189</v>
      </c>
      <c r="J1455">
        <v>2201</v>
      </c>
      <c r="K1455">
        <v>8035</v>
      </c>
      <c r="L1455">
        <v>3046</v>
      </c>
    </row>
    <row r="1456" spans="8:12">
      <c r="H1456" t="s">
        <v>407</v>
      </c>
      <c r="I1456" t="s">
        <v>190</v>
      </c>
      <c r="J1456">
        <v>4614</v>
      </c>
      <c r="K1456">
        <v>5709</v>
      </c>
      <c r="L1456">
        <v>3053</v>
      </c>
    </row>
    <row r="1457" spans="8:12">
      <c r="H1457" t="s">
        <v>407</v>
      </c>
      <c r="I1457" t="s">
        <v>191</v>
      </c>
      <c r="J1457">
        <v>6647</v>
      </c>
      <c r="K1457">
        <v>3822</v>
      </c>
      <c r="L1457">
        <v>3046</v>
      </c>
    </row>
    <row r="1458" spans="8:12">
      <c r="H1458" t="s">
        <v>407</v>
      </c>
      <c r="I1458" t="s">
        <v>21</v>
      </c>
      <c r="J1458">
        <v>6638</v>
      </c>
      <c r="K1458">
        <v>3646</v>
      </c>
      <c r="L1458">
        <v>3631</v>
      </c>
    </row>
    <row r="1459" spans="8:12">
      <c r="H1459" t="s">
        <v>407</v>
      </c>
      <c r="I1459" t="s">
        <v>192</v>
      </c>
      <c r="J1459">
        <v>5643</v>
      </c>
      <c r="K1459">
        <v>6751</v>
      </c>
      <c r="L1459">
        <v>4053</v>
      </c>
    </row>
    <row r="1460" spans="8:12">
      <c r="H1460" t="s">
        <v>407</v>
      </c>
      <c r="I1460" t="s">
        <v>193</v>
      </c>
      <c r="J1460">
        <v>6311</v>
      </c>
      <c r="K1460">
        <v>7515</v>
      </c>
      <c r="L1460">
        <v>4065</v>
      </c>
    </row>
    <row r="1461" spans="8:12">
      <c r="H1461" t="s">
        <v>407</v>
      </c>
      <c r="I1461" t="s">
        <v>194</v>
      </c>
      <c r="J1461">
        <v>9327</v>
      </c>
      <c r="K1461">
        <v>3511</v>
      </c>
      <c r="L1461">
        <v>4061</v>
      </c>
    </row>
    <row r="1462" spans="8:12">
      <c r="H1462" t="s">
        <v>407</v>
      </c>
      <c r="I1462" t="s">
        <v>22</v>
      </c>
      <c r="J1462">
        <v>9892</v>
      </c>
      <c r="K1462">
        <v>2248</v>
      </c>
      <c r="L1462">
        <v>4052</v>
      </c>
    </row>
    <row r="1463" spans="8:12">
      <c r="H1463" t="s">
        <v>407</v>
      </c>
      <c r="I1463" t="s">
        <v>195</v>
      </c>
      <c r="J1463">
        <v>10682</v>
      </c>
      <c r="K1463">
        <v>1952</v>
      </c>
      <c r="L1463">
        <v>4070</v>
      </c>
    </row>
    <row r="1464" spans="8:12">
      <c r="H1464" t="s">
        <v>407</v>
      </c>
      <c r="I1464" t="s">
        <v>196</v>
      </c>
      <c r="J1464">
        <v>13310</v>
      </c>
      <c r="K1464">
        <v>421</v>
      </c>
      <c r="L1464">
        <v>5411</v>
      </c>
    </row>
    <row r="1465" spans="8:12">
      <c r="H1465" t="s">
        <v>407</v>
      </c>
      <c r="I1465" t="s">
        <v>197</v>
      </c>
      <c r="J1465">
        <v>10996</v>
      </c>
      <c r="K1465">
        <v>8415</v>
      </c>
      <c r="L1465">
        <v>6569</v>
      </c>
    </row>
    <row r="1466" spans="8:12">
      <c r="H1466" t="s">
        <v>407</v>
      </c>
      <c r="I1466" t="s">
        <v>23</v>
      </c>
      <c r="J1466">
        <v>9337</v>
      </c>
      <c r="K1466">
        <v>13746</v>
      </c>
      <c r="L1466">
        <v>8075</v>
      </c>
    </row>
    <row r="1467" spans="8:12">
      <c r="H1467" t="s">
        <v>407</v>
      </c>
      <c r="I1467" t="s">
        <v>198</v>
      </c>
      <c r="J1467">
        <v>11288</v>
      </c>
      <c r="K1467">
        <v>11413</v>
      </c>
      <c r="L1467">
        <v>8053</v>
      </c>
    </row>
    <row r="1468" spans="8:12">
      <c r="H1468" t="s">
        <v>407</v>
      </c>
      <c r="I1468" t="s">
        <v>199</v>
      </c>
      <c r="J1468">
        <v>11304</v>
      </c>
      <c r="K1468">
        <v>12060</v>
      </c>
      <c r="L1468">
        <v>8058</v>
      </c>
    </row>
    <row r="1469" spans="8:12">
      <c r="H1469" t="s">
        <v>407</v>
      </c>
      <c r="I1469" t="s">
        <v>200</v>
      </c>
      <c r="J1469">
        <v>11263</v>
      </c>
      <c r="K1469">
        <v>12056</v>
      </c>
      <c r="L1469">
        <v>8070</v>
      </c>
    </row>
    <row r="1470" spans="8:12">
      <c r="H1470" t="s">
        <v>407</v>
      </c>
      <c r="I1470" t="s">
        <v>24</v>
      </c>
      <c r="J1470">
        <v>11201</v>
      </c>
      <c r="K1470">
        <v>11821</v>
      </c>
      <c r="L1470">
        <v>8049</v>
      </c>
    </row>
    <row r="1471" spans="8:12">
      <c r="H1471" t="s">
        <v>407</v>
      </c>
      <c r="I1471" t="s">
        <v>201</v>
      </c>
      <c r="J1471">
        <v>11042</v>
      </c>
      <c r="K1471">
        <v>12716</v>
      </c>
      <c r="L1471">
        <v>8068</v>
      </c>
    </row>
    <row r="1472" spans="8:12">
      <c r="H1472" t="s">
        <v>407</v>
      </c>
      <c r="I1472" t="s">
        <v>202</v>
      </c>
      <c r="J1472">
        <v>10199</v>
      </c>
      <c r="K1472">
        <v>13212</v>
      </c>
      <c r="L1472">
        <v>8058</v>
      </c>
    </row>
    <row r="1473" spans="8:12">
      <c r="H1473" t="s">
        <v>407</v>
      </c>
      <c r="I1473" t="s">
        <v>203</v>
      </c>
      <c r="J1473">
        <v>9679</v>
      </c>
      <c r="K1473">
        <v>13856</v>
      </c>
      <c r="L1473">
        <v>8048</v>
      </c>
    </row>
    <row r="1474" spans="8:12">
      <c r="H1474" t="s">
        <v>407</v>
      </c>
      <c r="I1474" t="s">
        <v>25</v>
      </c>
      <c r="J1474">
        <v>9391</v>
      </c>
      <c r="K1474">
        <v>14316</v>
      </c>
      <c r="L1474">
        <v>8071</v>
      </c>
    </row>
    <row r="1475" spans="8:12">
      <c r="H1475" t="s">
        <v>407</v>
      </c>
      <c r="I1475" t="s">
        <v>204</v>
      </c>
      <c r="J1475">
        <v>8772</v>
      </c>
      <c r="K1475">
        <v>14597</v>
      </c>
      <c r="L1475">
        <v>8059</v>
      </c>
    </row>
    <row r="1476" spans="8:12">
      <c r="H1476" t="s">
        <v>407</v>
      </c>
      <c r="I1476" t="s">
        <v>205</v>
      </c>
      <c r="J1476">
        <v>8618</v>
      </c>
      <c r="K1476">
        <v>13337</v>
      </c>
      <c r="L1476">
        <v>7306</v>
      </c>
    </row>
    <row r="1477" spans="8:12">
      <c r="H1477" t="s">
        <v>407</v>
      </c>
      <c r="I1477" t="s">
        <v>206</v>
      </c>
      <c r="J1477">
        <v>8514</v>
      </c>
      <c r="K1477">
        <v>9898</v>
      </c>
      <c r="L1477">
        <v>6058</v>
      </c>
    </row>
    <row r="1478" spans="8:12">
      <c r="H1478" t="s">
        <v>407</v>
      </c>
      <c r="I1478" t="s">
        <v>26</v>
      </c>
      <c r="J1478">
        <v>8143</v>
      </c>
      <c r="K1478">
        <v>4165</v>
      </c>
      <c r="L1478">
        <v>3015</v>
      </c>
    </row>
    <row r="1479" spans="8:12">
      <c r="H1479" t="s">
        <v>407</v>
      </c>
      <c r="I1479" t="s">
        <v>207</v>
      </c>
      <c r="J1479">
        <v>8422</v>
      </c>
      <c r="K1479">
        <v>56</v>
      </c>
      <c r="L1479">
        <v>2060</v>
      </c>
    </row>
    <row r="1480" spans="8:12">
      <c r="H1480" t="s">
        <v>407</v>
      </c>
      <c r="I1480" t="s">
        <v>208</v>
      </c>
      <c r="J1480">
        <v>8330</v>
      </c>
      <c r="K1480">
        <v>14</v>
      </c>
      <c r="L1480">
        <v>2065</v>
      </c>
    </row>
    <row r="1481" spans="8:12">
      <c r="H1481" t="s">
        <v>407</v>
      </c>
      <c r="I1481" t="s">
        <v>209</v>
      </c>
      <c r="J1481">
        <v>8372</v>
      </c>
      <c r="K1481">
        <v>890</v>
      </c>
      <c r="L1481">
        <v>2047</v>
      </c>
    </row>
    <row r="1482" spans="8:12">
      <c r="H1482" t="s">
        <v>407</v>
      </c>
      <c r="I1482" t="s">
        <v>27</v>
      </c>
      <c r="J1482">
        <v>7059</v>
      </c>
      <c r="K1482">
        <v>1286</v>
      </c>
      <c r="L1482">
        <v>2053</v>
      </c>
    </row>
    <row r="1483" spans="8:12">
      <c r="H1483" t="s">
        <v>407</v>
      </c>
      <c r="I1483" t="s">
        <v>210</v>
      </c>
      <c r="J1483">
        <v>6124</v>
      </c>
      <c r="K1483">
        <v>2081</v>
      </c>
      <c r="L1483">
        <v>2044</v>
      </c>
    </row>
    <row r="1484" spans="8:12">
      <c r="H1484" t="s">
        <v>407</v>
      </c>
      <c r="I1484" t="s">
        <v>211</v>
      </c>
      <c r="J1484">
        <v>6309</v>
      </c>
      <c r="K1484">
        <v>1885</v>
      </c>
      <c r="L1484">
        <v>2051</v>
      </c>
    </row>
    <row r="1485" spans="8:12">
      <c r="H1485" t="s">
        <v>407</v>
      </c>
      <c r="I1485" t="s">
        <v>212</v>
      </c>
      <c r="J1485">
        <v>4787</v>
      </c>
      <c r="K1485">
        <v>3718</v>
      </c>
      <c r="L1485">
        <v>2065</v>
      </c>
    </row>
    <row r="1486" spans="8:12">
      <c r="H1486" t="s">
        <v>407</v>
      </c>
      <c r="I1486" t="s">
        <v>28</v>
      </c>
      <c r="J1486">
        <v>5160</v>
      </c>
      <c r="K1486">
        <v>3542</v>
      </c>
      <c r="L1486">
        <v>2056</v>
      </c>
    </row>
    <row r="1487" spans="8:12">
      <c r="H1487" t="s">
        <v>407</v>
      </c>
      <c r="I1487" t="s">
        <v>213</v>
      </c>
      <c r="J1487">
        <v>4365</v>
      </c>
      <c r="K1487">
        <v>4076</v>
      </c>
      <c r="L1487">
        <v>2051</v>
      </c>
    </row>
    <row r="1488" spans="8:12">
      <c r="H1488" t="s">
        <v>407</v>
      </c>
      <c r="I1488" t="s">
        <v>214</v>
      </c>
      <c r="J1488">
        <v>4049</v>
      </c>
      <c r="K1488">
        <v>4354</v>
      </c>
      <c r="L1488">
        <v>2064</v>
      </c>
    </row>
    <row r="1489" spans="8:12">
      <c r="H1489" t="s">
        <v>407</v>
      </c>
      <c r="I1489" t="s">
        <v>215</v>
      </c>
      <c r="J1489">
        <v>4084</v>
      </c>
      <c r="K1489">
        <v>4530</v>
      </c>
      <c r="L1489">
        <v>2062</v>
      </c>
    </row>
    <row r="1490" spans="8:12">
      <c r="H1490" t="s">
        <v>407</v>
      </c>
      <c r="I1490" t="s">
        <v>29</v>
      </c>
      <c r="J1490">
        <v>3938</v>
      </c>
      <c r="K1490">
        <v>4472</v>
      </c>
      <c r="L1490">
        <v>2065</v>
      </c>
    </row>
    <row r="1491" spans="8:12">
      <c r="H1491" t="s">
        <v>407</v>
      </c>
      <c r="I1491" t="s">
        <v>216</v>
      </c>
      <c r="J1491">
        <v>3467</v>
      </c>
      <c r="K1491">
        <v>4864</v>
      </c>
      <c r="L1491">
        <v>2062</v>
      </c>
    </row>
    <row r="1492" spans="8:12">
      <c r="H1492" t="s">
        <v>407</v>
      </c>
      <c r="I1492" t="s">
        <v>217</v>
      </c>
      <c r="J1492">
        <v>3231</v>
      </c>
      <c r="K1492">
        <v>4863</v>
      </c>
      <c r="L1492">
        <v>2057</v>
      </c>
    </row>
    <row r="1493" spans="8:12">
      <c r="H1493" t="s">
        <v>407</v>
      </c>
      <c r="I1493" t="s">
        <v>218</v>
      </c>
      <c r="J1493">
        <v>3548</v>
      </c>
      <c r="K1493">
        <v>5227</v>
      </c>
      <c r="L1493">
        <v>2052</v>
      </c>
    </row>
    <row r="1494" spans="8:12">
      <c r="H1494" t="s">
        <v>407</v>
      </c>
      <c r="I1494" t="s">
        <v>30</v>
      </c>
      <c r="J1494">
        <v>3717</v>
      </c>
      <c r="K1494">
        <v>4988</v>
      </c>
      <c r="L1494">
        <v>2063</v>
      </c>
    </row>
    <row r="1495" spans="8:12">
      <c r="H1495" t="s">
        <v>407</v>
      </c>
      <c r="I1495" t="s">
        <v>219</v>
      </c>
      <c r="J1495">
        <v>3676</v>
      </c>
      <c r="K1495">
        <v>4513</v>
      </c>
      <c r="L1495">
        <v>2059</v>
      </c>
    </row>
    <row r="1496" spans="8:12">
      <c r="H1496" t="s">
        <v>407</v>
      </c>
      <c r="I1496" t="s">
        <v>220</v>
      </c>
      <c r="J1496">
        <v>3927</v>
      </c>
      <c r="K1496">
        <v>4302</v>
      </c>
      <c r="L1496">
        <v>2056</v>
      </c>
    </row>
    <row r="1497" spans="8:12">
      <c r="H1497" t="s">
        <v>407</v>
      </c>
      <c r="I1497" t="s">
        <v>221</v>
      </c>
      <c r="J1497">
        <v>3888</v>
      </c>
      <c r="K1497">
        <v>4603</v>
      </c>
      <c r="L1497">
        <v>2066</v>
      </c>
    </row>
    <row r="1498" spans="8:12">
      <c r="H1498" t="s">
        <v>407</v>
      </c>
      <c r="I1498" t="s">
        <v>31</v>
      </c>
      <c r="J1498">
        <v>3460</v>
      </c>
      <c r="K1498">
        <v>4837</v>
      </c>
      <c r="L1498">
        <v>2064</v>
      </c>
    </row>
    <row r="1499" spans="8:12">
      <c r="H1499" t="s">
        <v>407</v>
      </c>
      <c r="I1499" t="s">
        <v>222</v>
      </c>
      <c r="J1499">
        <v>3745</v>
      </c>
      <c r="K1499">
        <v>4444</v>
      </c>
      <c r="L1499">
        <v>2060</v>
      </c>
    </row>
    <row r="1500" spans="8:12">
      <c r="H1500" t="s">
        <v>407</v>
      </c>
      <c r="I1500" t="s">
        <v>223</v>
      </c>
      <c r="J1500">
        <v>4012</v>
      </c>
      <c r="K1500">
        <v>3934</v>
      </c>
      <c r="L1500">
        <v>2058</v>
      </c>
    </row>
    <row r="1501" spans="8:12">
      <c r="H1501" t="s">
        <v>407</v>
      </c>
      <c r="I1501" t="s">
        <v>224</v>
      </c>
      <c r="J1501">
        <v>4175</v>
      </c>
      <c r="K1501">
        <v>3925</v>
      </c>
      <c r="L1501">
        <v>2056</v>
      </c>
    </row>
    <row r="1502" spans="8:12">
      <c r="H1502" t="s">
        <v>407</v>
      </c>
      <c r="I1502" t="s">
        <v>32</v>
      </c>
      <c r="J1502">
        <v>4304</v>
      </c>
      <c r="K1502">
        <v>4143</v>
      </c>
      <c r="L1502">
        <v>2061</v>
      </c>
    </row>
    <row r="1503" spans="8:12">
      <c r="H1503" t="s">
        <v>407</v>
      </c>
      <c r="I1503" t="s">
        <v>225</v>
      </c>
      <c r="J1503">
        <v>4056</v>
      </c>
      <c r="K1503">
        <v>4669</v>
      </c>
      <c r="L1503">
        <v>2061</v>
      </c>
    </row>
    <row r="1504" spans="8:12">
      <c r="H1504" t="s">
        <v>407</v>
      </c>
      <c r="I1504" t="s">
        <v>226</v>
      </c>
      <c r="J1504">
        <v>4290</v>
      </c>
      <c r="K1504">
        <v>4343</v>
      </c>
      <c r="L1504">
        <v>2073</v>
      </c>
    </row>
    <row r="1505" spans="8:12">
      <c r="H1505" t="s">
        <v>407</v>
      </c>
      <c r="I1505" t="s">
        <v>227</v>
      </c>
      <c r="J1505">
        <v>4119</v>
      </c>
      <c r="K1505">
        <v>4052</v>
      </c>
      <c r="L1505">
        <v>2066</v>
      </c>
    </row>
    <row r="1506" spans="8:12">
      <c r="H1506" t="s">
        <v>407</v>
      </c>
      <c r="I1506" t="s">
        <v>33</v>
      </c>
      <c r="J1506">
        <v>4704</v>
      </c>
      <c r="K1506">
        <v>4002</v>
      </c>
      <c r="L1506">
        <v>2059</v>
      </c>
    </row>
    <row r="1507" spans="8:12">
      <c r="H1507" t="s">
        <v>407</v>
      </c>
      <c r="I1507" t="s">
        <v>228</v>
      </c>
      <c r="J1507">
        <v>4609</v>
      </c>
      <c r="K1507">
        <v>3679</v>
      </c>
      <c r="L1507">
        <v>2059</v>
      </c>
    </row>
    <row r="1508" spans="8:12">
      <c r="H1508" t="s">
        <v>407</v>
      </c>
      <c r="I1508" t="s">
        <v>229</v>
      </c>
      <c r="J1508">
        <v>4749</v>
      </c>
      <c r="K1508">
        <v>3941</v>
      </c>
      <c r="L1508">
        <v>2054</v>
      </c>
    </row>
    <row r="1509" spans="8:12">
      <c r="H1509" t="s">
        <v>407</v>
      </c>
      <c r="I1509" t="s">
        <v>230</v>
      </c>
      <c r="J1509">
        <v>4832</v>
      </c>
      <c r="K1509">
        <v>3704</v>
      </c>
      <c r="L1509">
        <v>2060</v>
      </c>
    </row>
    <row r="1510" spans="8:12">
      <c r="H1510" t="s">
        <v>407</v>
      </c>
      <c r="I1510" t="s">
        <v>34</v>
      </c>
      <c r="J1510">
        <v>5079</v>
      </c>
      <c r="K1510">
        <v>5839</v>
      </c>
      <c r="L1510">
        <v>3008</v>
      </c>
    </row>
    <row r="1511" spans="8:12">
      <c r="H1511" t="s">
        <v>407</v>
      </c>
      <c r="I1511" t="s">
        <v>231</v>
      </c>
      <c r="J1511">
        <v>4468</v>
      </c>
      <c r="K1511">
        <v>6088</v>
      </c>
      <c r="L1511">
        <v>3068</v>
      </c>
    </row>
    <row r="1512" spans="8:12">
      <c r="H1512" t="s">
        <v>407</v>
      </c>
      <c r="I1512" t="s">
        <v>232</v>
      </c>
      <c r="J1512">
        <v>4000</v>
      </c>
      <c r="K1512">
        <v>6482</v>
      </c>
      <c r="L1512">
        <v>3073</v>
      </c>
    </row>
    <row r="1513" spans="8:12">
      <c r="H1513" t="s">
        <v>407</v>
      </c>
      <c r="I1513" t="s">
        <v>233</v>
      </c>
      <c r="J1513">
        <v>4565</v>
      </c>
      <c r="K1513">
        <v>6940</v>
      </c>
      <c r="L1513">
        <v>3732</v>
      </c>
    </row>
    <row r="1514" spans="8:12">
      <c r="H1514" t="s">
        <v>407</v>
      </c>
      <c r="I1514" t="s">
        <v>35</v>
      </c>
      <c r="J1514">
        <v>4052</v>
      </c>
      <c r="K1514">
        <v>8122</v>
      </c>
      <c r="L1514">
        <v>4049</v>
      </c>
    </row>
    <row r="1515" spans="8:12">
      <c r="H1515" t="s">
        <v>407</v>
      </c>
      <c r="I1515" t="s">
        <v>234</v>
      </c>
      <c r="J1515">
        <v>4374</v>
      </c>
      <c r="K1515">
        <v>10349</v>
      </c>
      <c r="L1515">
        <v>5100</v>
      </c>
    </row>
    <row r="1516" spans="8:12">
      <c r="H1516" t="s">
        <v>407</v>
      </c>
      <c r="I1516" t="s">
        <v>235</v>
      </c>
      <c r="J1516">
        <v>3365</v>
      </c>
      <c r="K1516">
        <v>16095</v>
      </c>
      <c r="L1516">
        <v>7249</v>
      </c>
    </row>
    <row r="1517" spans="8:12">
      <c r="H1517" t="s">
        <v>407</v>
      </c>
      <c r="I1517" t="s">
        <v>236</v>
      </c>
      <c r="J1517">
        <v>4192</v>
      </c>
      <c r="K1517">
        <v>20717</v>
      </c>
      <c r="L1517">
        <v>8027</v>
      </c>
    </row>
    <row r="1518" spans="8:12">
      <c r="H1518" t="s">
        <v>407</v>
      </c>
      <c r="I1518" t="s">
        <v>36</v>
      </c>
      <c r="J1518">
        <v>4153</v>
      </c>
      <c r="K1518">
        <v>20710</v>
      </c>
      <c r="L1518">
        <v>8076</v>
      </c>
    </row>
    <row r="1519" spans="8:12">
      <c r="H1519" t="s">
        <v>407</v>
      </c>
      <c r="I1519" t="s">
        <v>237</v>
      </c>
      <c r="J1519">
        <v>3952</v>
      </c>
      <c r="K1519">
        <v>20228</v>
      </c>
      <c r="L1519">
        <v>8082</v>
      </c>
    </row>
    <row r="1520" spans="8:12">
      <c r="H1520" t="s">
        <v>407</v>
      </c>
      <c r="I1520" t="s">
        <v>238</v>
      </c>
      <c r="J1520">
        <v>4008</v>
      </c>
      <c r="K1520">
        <v>19259</v>
      </c>
      <c r="L1520">
        <v>8055</v>
      </c>
    </row>
    <row r="1521" spans="8:12">
      <c r="H1521" t="s">
        <v>407</v>
      </c>
      <c r="I1521" t="s">
        <v>239</v>
      </c>
      <c r="J1521">
        <v>4064</v>
      </c>
      <c r="K1521">
        <v>18709</v>
      </c>
      <c r="L1521">
        <v>8057</v>
      </c>
    </row>
    <row r="1522" spans="8:12">
      <c r="H1522" t="s">
        <v>407</v>
      </c>
      <c r="I1522" t="s">
        <v>37</v>
      </c>
      <c r="J1522">
        <v>4609</v>
      </c>
      <c r="K1522">
        <v>19052</v>
      </c>
      <c r="L1522">
        <v>8069</v>
      </c>
    </row>
    <row r="1523" spans="8:12">
      <c r="H1523" t="s">
        <v>407</v>
      </c>
      <c r="I1523" t="s">
        <v>240</v>
      </c>
      <c r="J1523">
        <v>4382</v>
      </c>
      <c r="K1523">
        <v>18922</v>
      </c>
      <c r="L1523">
        <v>8047</v>
      </c>
    </row>
    <row r="1524" spans="8:12">
      <c r="H1524" t="s">
        <v>407</v>
      </c>
      <c r="I1524" t="s">
        <v>241</v>
      </c>
      <c r="J1524">
        <v>4781</v>
      </c>
      <c r="K1524">
        <v>18521</v>
      </c>
      <c r="L1524">
        <v>8063</v>
      </c>
    </row>
    <row r="1525" spans="8:12">
      <c r="H1525" t="s">
        <v>407</v>
      </c>
      <c r="I1525" t="s">
        <v>242</v>
      </c>
      <c r="J1525">
        <v>4616</v>
      </c>
      <c r="K1525">
        <v>18426</v>
      </c>
      <c r="L1525">
        <v>8060</v>
      </c>
    </row>
    <row r="1526" spans="8:12">
      <c r="H1526" t="s">
        <v>407</v>
      </c>
      <c r="I1526" t="s">
        <v>38</v>
      </c>
      <c r="J1526">
        <v>5020</v>
      </c>
      <c r="K1526">
        <v>18269</v>
      </c>
      <c r="L1526">
        <v>8054</v>
      </c>
    </row>
    <row r="1527" spans="8:12">
      <c r="H1527" t="s">
        <v>407</v>
      </c>
      <c r="I1527" t="s">
        <v>243</v>
      </c>
      <c r="J1527">
        <v>4992</v>
      </c>
      <c r="K1527">
        <v>18305</v>
      </c>
      <c r="L1527">
        <v>8072</v>
      </c>
    </row>
    <row r="1528" spans="8:12">
      <c r="H1528" t="s">
        <v>407</v>
      </c>
      <c r="I1528" t="s">
        <v>244</v>
      </c>
      <c r="J1528">
        <v>5041</v>
      </c>
      <c r="K1528">
        <v>18121</v>
      </c>
      <c r="L1528">
        <v>8071</v>
      </c>
    </row>
    <row r="1529" spans="8:12">
      <c r="H1529" t="s">
        <v>407</v>
      </c>
      <c r="I1529" t="s">
        <v>245</v>
      </c>
      <c r="J1529">
        <v>4767</v>
      </c>
      <c r="K1529">
        <v>18415</v>
      </c>
      <c r="L1529">
        <v>8049</v>
      </c>
    </row>
    <row r="1530" spans="8:12">
      <c r="H1530" t="s">
        <v>407</v>
      </c>
      <c r="I1530" t="s">
        <v>39</v>
      </c>
      <c r="J1530">
        <v>3874</v>
      </c>
      <c r="K1530">
        <v>19530</v>
      </c>
      <c r="L1530">
        <v>8053</v>
      </c>
    </row>
    <row r="1531" spans="8:12">
      <c r="H1531" t="s">
        <v>407</v>
      </c>
      <c r="I1531" t="s">
        <v>246</v>
      </c>
      <c r="J1531">
        <v>3831</v>
      </c>
      <c r="K1531">
        <v>19551</v>
      </c>
      <c r="L1531">
        <v>8078</v>
      </c>
    </row>
    <row r="1532" spans="8:12">
      <c r="H1532" t="s">
        <v>407</v>
      </c>
      <c r="I1532" t="s">
        <v>247</v>
      </c>
      <c r="J1532">
        <v>3428</v>
      </c>
      <c r="K1532">
        <v>16587</v>
      </c>
      <c r="L1532">
        <v>6803</v>
      </c>
    </row>
    <row r="1533" spans="8:12">
      <c r="H1533" t="s">
        <v>407</v>
      </c>
      <c r="I1533" t="s">
        <v>248</v>
      </c>
      <c r="J1533">
        <v>4279</v>
      </c>
      <c r="K1533">
        <v>11276</v>
      </c>
      <c r="L1533">
        <v>4917</v>
      </c>
    </row>
    <row r="1534" spans="8:12">
      <c r="H1534" t="s">
        <v>407</v>
      </c>
      <c r="I1534" t="s">
        <v>40</v>
      </c>
      <c r="J1534">
        <v>7357</v>
      </c>
      <c r="K1534">
        <v>5178</v>
      </c>
      <c r="L1534">
        <v>3329</v>
      </c>
    </row>
    <row r="1535" spans="8:12">
      <c r="H1535" t="s">
        <v>407</v>
      </c>
      <c r="I1535" t="s">
        <v>249</v>
      </c>
      <c r="J1535">
        <v>6474</v>
      </c>
      <c r="K1535">
        <v>2283</v>
      </c>
      <c r="L1535">
        <v>2053</v>
      </c>
    </row>
    <row r="1536" spans="8:12">
      <c r="H1536" t="s">
        <v>407</v>
      </c>
      <c r="I1536" t="s">
        <v>250</v>
      </c>
      <c r="J1536">
        <v>5075</v>
      </c>
      <c r="K1536">
        <v>5213</v>
      </c>
      <c r="L1536">
        <v>2016</v>
      </c>
    </row>
    <row r="1537" spans="8:12">
      <c r="H1537" t="s">
        <v>407</v>
      </c>
      <c r="I1537" t="s">
        <v>251</v>
      </c>
      <c r="J1537">
        <v>3219</v>
      </c>
      <c r="K1537">
        <v>6673</v>
      </c>
      <c r="L1537">
        <v>1988</v>
      </c>
    </row>
    <row r="1538" spans="8:12">
      <c r="H1538" t="s">
        <v>408</v>
      </c>
      <c r="I1538" t="s">
        <v>17</v>
      </c>
      <c r="J1538">
        <v>2703</v>
      </c>
      <c r="K1538">
        <v>5353</v>
      </c>
      <c r="L1538">
        <v>1559</v>
      </c>
    </row>
    <row r="1539" spans="8:12">
      <c r="H1539" t="s">
        <v>408</v>
      </c>
      <c r="I1539" t="s">
        <v>180</v>
      </c>
      <c r="J1539">
        <v>867</v>
      </c>
      <c r="K1539">
        <v>4403</v>
      </c>
      <c r="L1539">
        <v>1043</v>
      </c>
    </row>
    <row r="1540" spans="8:12">
      <c r="H1540" t="s">
        <v>408</v>
      </c>
      <c r="I1540" t="s">
        <v>181</v>
      </c>
      <c r="J1540">
        <v>1506</v>
      </c>
      <c r="K1540">
        <v>4233</v>
      </c>
      <c r="L1540">
        <v>1052</v>
      </c>
    </row>
    <row r="1541" spans="8:12">
      <c r="H1541" t="s">
        <v>408</v>
      </c>
      <c r="I1541" t="s">
        <v>182</v>
      </c>
      <c r="J1541">
        <v>2006</v>
      </c>
      <c r="K1541">
        <v>4280</v>
      </c>
      <c r="L1541">
        <v>1056</v>
      </c>
    </row>
    <row r="1542" spans="8:12">
      <c r="H1542" t="s">
        <v>408</v>
      </c>
      <c r="I1542" t="s">
        <v>18</v>
      </c>
      <c r="J1542">
        <v>2009</v>
      </c>
      <c r="K1542">
        <v>4044</v>
      </c>
      <c r="L1542">
        <v>1054</v>
      </c>
    </row>
    <row r="1543" spans="8:12">
      <c r="H1543" t="s">
        <v>408</v>
      </c>
      <c r="I1543" t="s">
        <v>183</v>
      </c>
      <c r="J1543">
        <v>1776</v>
      </c>
      <c r="K1543">
        <v>4237</v>
      </c>
      <c r="L1543">
        <v>1075</v>
      </c>
    </row>
    <row r="1544" spans="8:12">
      <c r="H1544" t="s">
        <v>408</v>
      </c>
      <c r="I1544" t="s">
        <v>184</v>
      </c>
      <c r="J1544">
        <v>1563</v>
      </c>
      <c r="K1544">
        <v>3773</v>
      </c>
      <c r="L1544">
        <v>1056</v>
      </c>
    </row>
    <row r="1545" spans="8:12">
      <c r="H1545" t="s">
        <v>408</v>
      </c>
      <c r="I1545" t="s">
        <v>185</v>
      </c>
      <c r="J1545">
        <v>1733</v>
      </c>
      <c r="K1545">
        <v>4477</v>
      </c>
      <c r="L1545">
        <v>1062</v>
      </c>
    </row>
    <row r="1546" spans="8:12">
      <c r="H1546" t="s">
        <v>408</v>
      </c>
      <c r="I1546" t="s">
        <v>19</v>
      </c>
      <c r="J1546">
        <v>1481</v>
      </c>
      <c r="K1546">
        <v>3809</v>
      </c>
      <c r="L1546">
        <v>1053</v>
      </c>
    </row>
    <row r="1547" spans="8:12">
      <c r="H1547" t="s">
        <v>408</v>
      </c>
      <c r="I1547" t="s">
        <v>186</v>
      </c>
      <c r="J1547">
        <v>1587</v>
      </c>
      <c r="K1547">
        <v>3946</v>
      </c>
      <c r="L1547">
        <v>1063</v>
      </c>
    </row>
    <row r="1548" spans="8:12">
      <c r="H1548" t="s">
        <v>408</v>
      </c>
      <c r="I1548" t="s">
        <v>187</v>
      </c>
      <c r="J1548">
        <v>1641</v>
      </c>
      <c r="K1548">
        <v>3966</v>
      </c>
      <c r="L1548">
        <v>1061</v>
      </c>
    </row>
    <row r="1549" spans="8:12">
      <c r="H1549" t="s">
        <v>408</v>
      </c>
      <c r="I1549" t="s">
        <v>188</v>
      </c>
      <c r="J1549">
        <v>1952</v>
      </c>
      <c r="K1549">
        <v>4047</v>
      </c>
      <c r="L1549">
        <v>1055</v>
      </c>
    </row>
    <row r="1550" spans="8:12">
      <c r="H1550" t="s">
        <v>408</v>
      </c>
      <c r="I1550" t="s">
        <v>20</v>
      </c>
      <c r="J1550">
        <v>2259</v>
      </c>
      <c r="K1550">
        <v>5425</v>
      </c>
      <c r="L1550">
        <v>1879</v>
      </c>
    </row>
    <row r="1551" spans="8:12">
      <c r="H1551" t="s">
        <v>408</v>
      </c>
      <c r="I1551" t="s">
        <v>189</v>
      </c>
      <c r="J1551">
        <v>2130</v>
      </c>
      <c r="K1551">
        <v>6548</v>
      </c>
      <c r="L1551">
        <v>2064</v>
      </c>
    </row>
    <row r="1552" spans="8:12">
      <c r="H1552" t="s">
        <v>408</v>
      </c>
      <c r="I1552" t="s">
        <v>190</v>
      </c>
      <c r="J1552">
        <v>7024</v>
      </c>
      <c r="K1552">
        <v>1019</v>
      </c>
      <c r="L1552">
        <v>2041</v>
      </c>
    </row>
    <row r="1553" spans="8:12">
      <c r="H1553" t="s">
        <v>408</v>
      </c>
      <c r="I1553" t="s">
        <v>191</v>
      </c>
      <c r="J1553">
        <v>6548</v>
      </c>
      <c r="K1553">
        <v>1326</v>
      </c>
      <c r="L1553">
        <v>2062</v>
      </c>
    </row>
    <row r="1554" spans="8:12">
      <c r="H1554" t="s">
        <v>408</v>
      </c>
      <c r="I1554" t="s">
        <v>21</v>
      </c>
      <c r="J1554">
        <v>8763</v>
      </c>
      <c r="K1554">
        <v>819</v>
      </c>
      <c r="L1554">
        <v>2906</v>
      </c>
    </row>
    <row r="1555" spans="8:12">
      <c r="H1555" t="s">
        <v>408</v>
      </c>
      <c r="I1555" t="s">
        <v>192</v>
      </c>
      <c r="J1555">
        <v>4251</v>
      </c>
      <c r="K1555">
        <v>4312</v>
      </c>
      <c r="L1555">
        <v>3007</v>
      </c>
    </row>
    <row r="1556" spans="8:12">
      <c r="H1556" t="s">
        <v>408</v>
      </c>
      <c r="I1556" t="s">
        <v>193</v>
      </c>
      <c r="J1556">
        <v>7314</v>
      </c>
      <c r="K1556">
        <v>2467</v>
      </c>
      <c r="L1556">
        <v>3030</v>
      </c>
    </row>
    <row r="1557" spans="8:12">
      <c r="H1557" t="s">
        <v>408</v>
      </c>
      <c r="I1557" t="s">
        <v>194</v>
      </c>
      <c r="J1557">
        <v>10598</v>
      </c>
      <c r="K1557">
        <v>62</v>
      </c>
      <c r="L1557">
        <v>3028</v>
      </c>
    </row>
    <row r="1558" spans="8:12">
      <c r="H1558" t="s">
        <v>408</v>
      </c>
      <c r="I1558" t="s">
        <v>22</v>
      </c>
      <c r="J1558">
        <v>10163</v>
      </c>
      <c r="K1558">
        <v>20</v>
      </c>
      <c r="L1558">
        <v>3076</v>
      </c>
    </row>
    <row r="1559" spans="8:12">
      <c r="H1559" t="s">
        <v>408</v>
      </c>
      <c r="I1559" t="s">
        <v>195</v>
      </c>
      <c r="J1559">
        <v>10763</v>
      </c>
      <c r="K1559">
        <v>197</v>
      </c>
      <c r="L1559">
        <v>3061</v>
      </c>
    </row>
    <row r="1560" spans="8:12">
      <c r="H1560" t="s">
        <v>408</v>
      </c>
      <c r="I1560" t="s">
        <v>196</v>
      </c>
      <c r="J1560">
        <v>10717</v>
      </c>
      <c r="K1560">
        <v>265</v>
      </c>
      <c r="L1560">
        <v>3049</v>
      </c>
    </row>
    <row r="1561" spans="8:12">
      <c r="H1561" t="s">
        <v>408</v>
      </c>
      <c r="I1561" t="s">
        <v>197</v>
      </c>
      <c r="J1561">
        <v>10644</v>
      </c>
      <c r="K1561">
        <v>110</v>
      </c>
      <c r="L1561">
        <v>3068</v>
      </c>
    </row>
    <row r="1562" spans="8:12">
      <c r="H1562" t="s">
        <v>408</v>
      </c>
      <c r="I1562" t="s">
        <v>23</v>
      </c>
      <c r="J1562">
        <v>10457</v>
      </c>
      <c r="K1562">
        <v>72</v>
      </c>
      <c r="L1562">
        <v>3070</v>
      </c>
    </row>
    <row r="1563" spans="8:12">
      <c r="H1563" t="s">
        <v>408</v>
      </c>
      <c r="I1563" t="s">
        <v>198</v>
      </c>
      <c r="J1563">
        <v>10532</v>
      </c>
      <c r="K1563">
        <v>14</v>
      </c>
      <c r="L1563">
        <v>3058</v>
      </c>
    </row>
    <row r="1564" spans="8:12">
      <c r="H1564" t="s">
        <v>408</v>
      </c>
      <c r="I1564" t="s">
        <v>199</v>
      </c>
      <c r="J1564">
        <v>10562</v>
      </c>
      <c r="K1564">
        <v>87</v>
      </c>
      <c r="L1564">
        <v>3058</v>
      </c>
    </row>
    <row r="1565" spans="8:12">
      <c r="H1565" t="s">
        <v>408</v>
      </c>
      <c r="I1565" t="s">
        <v>200</v>
      </c>
      <c r="J1565">
        <v>10658</v>
      </c>
      <c r="K1565">
        <v>132</v>
      </c>
      <c r="L1565">
        <v>3075</v>
      </c>
    </row>
    <row r="1566" spans="8:12">
      <c r="H1566" t="s">
        <v>408</v>
      </c>
      <c r="I1566" t="s">
        <v>24</v>
      </c>
      <c r="J1566">
        <v>10900</v>
      </c>
      <c r="K1566">
        <v>74</v>
      </c>
      <c r="L1566">
        <v>3593</v>
      </c>
    </row>
    <row r="1567" spans="8:12">
      <c r="H1567" t="s">
        <v>408</v>
      </c>
      <c r="I1567" t="s">
        <v>201</v>
      </c>
      <c r="J1567">
        <v>13031</v>
      </c>
      <c r="K1567">
        <v>211</v>
      </c>
      <c r="L1567">
        <v>4059</v>
      </c>
    </row>
    <row r="1568" spans="8:12">
      <c r="H1568" t="s">
        <v>408</v>
      </c>
      <c r="I1568" t="s">
        <v>202</v>
      </c>
      <c r="J1568">
        <v>13145</v>
      </c>
      <c r="K1568">
        <v>71</v>
      </c>
      <c r="L1568">
        <v>4045</v>
      </c>
    </row>
    <row r="1569" spans="8:12">
      <c r="H1569" t="s">
        <v>408</v>
      </c>
      <c r="I1569" t="s">
        <v>203</v>
      </c>
      <c r="J1569">
        <v>12938</v>
      </c>
      <c r="K1569">
        <v>158</v>
      </c>
      <c r="L1569">
        <v>4054</v>
      </c>
    </row>
    <row r="1570" spans="8:12">
      <c r="H1570" t="s">
        <v>408</v>
      </c>
      <c r="I1570" t="s">
        <v>25</v>
      </c>
      <c r="J1570">
        <v>12857</v>
      </c>
      <c r="K1570">
        <v>89</v>
      </c>
      <c r="L1570">
        <v>4064</v>
      </c>
    </row>
    <row r="1571" spans="8:12">
      <c r="H1571" t="s">
        <v>408</v>
      </c>
      <c r="I1571" t="s">
        <v>204</v>
      </c>
      <c r="J1571">
        <v>12339</v>
      </c>
      <c r="K1571">
        <v>1089</v>
      </c>
      <c r="L1571">
        <v>4074</v>
      </c>
    </row>
    <row r="1572" spans="8:12">
      <c r="H1572" t="s">
        <v>408</v>
      </c>
      <c r="I1572" t="s">
        <v>205</v>
      </c>
      <c r="J1572">
        <v>11228</v>
      </c>
      <c r="K1572">
        <v>1786</v>
      </c>
      <c r="L1572">
        <v>4066</v>
      </c>
    </row>
    <row r="1573" spans="8:12">
      <c r="H1573" t="s">
        <v>408</v>
      </c>
      <c r="I1573" t="s">
        <v>206</v>
      </c>
      <c r="J1573">
        <v>8778</v>
      </c>
      <c r="K1573">
        <v>4898</v>
      </c>
      <c r="L1573">
        <v>4064</v>
      </c>
    </row>
    <row r="1574" spans="8:12">
      <c r="H1574" t="s">
        <v>408</v>
      </c>
      <c r="I1574" t="s">
        <v>26</v>
      </c>
      <c r="J1574">
        <v>7493</v>
      </c>
      <c r="K1574">
        <v>3339</v>
      </c>
      <c r="L1574">
        <v>3101</v>
      </c>
    </row>
    <row r="1575" spans="8:12">
      <c r="H1575" t="s">
        <v>408</v>
      </c>
      <c r="I1575" t="s">
        <v>207</v>
      </c>
      <c r="J1575">
        <v>0</v>
      </c>
      <c r="K1575">
        <v>0</v>
      </c>
      <c r="L1575">
        <v>0</v>
      </c>
    </row>
    <row r="1576" spans="8:12">
      <c r="H1576" t="s">
        <v>408</v>
      </c>
      <c r="I1576" t="s">
        <v>208</v>
      </c>
      <c r="J1576">
        <v>6967</v>
      </c>
      <c r="K1576">
        <v>16</v>
      </c>
      <c r="L1576">
        <v>1564</v>
      </c>
    </row>
    <row r="1577" spans="8:12">
      <c r="H1577" t="s">
        <v>408</v>
      </c>
      <c r="I1577" t="s">
        <v>209</v>
      </c>
      <c r="J1577">
        <v>6706</v>
      </c>
      <c r="K1577">
        <v>67</v>
      </c>
      <c r="L1577">
        <v>1559</v>
      </c>
    </row>
    <row r="1578" spans="8:12">
      <c r="H1578" t="s">
        <v>408</v>
      </c>
      <c r="I1578" t="s">
        <v>27</v>
      </c>
      <c r="J1578">
        <v>5014</v>
      </c>
      <c r="K1578">
        <v>1384</v>
      </c>
      <c r="L1578">
        <v>1553</v>
      </c>
    </row>
    <row r="1579" spans="8:12">
      <c r="H1579" t="s">
        <v>408</v>
      </c>
      <c r="I1579" t="s">
        <v>210</v>
      </c>
      <c r="J1579">
        <v>5046</v>
      </c>
      <c r="K1579">
        <v>2715</v>
      </c>
      <c r="L1579">
        <v>1589</v>
      </c>
    </row>
    <row r="1580" spans="8:12">
      <c r="H1580" t="s">
        <v>408</v>
      </c>
      <c r="I1580" t="s">
        <v>211</v>
      </c>
      <c r="J1580">
        <v>4688</v>
      </c>
      <c r="K1580">
        <v>2478</v>
      </c>
      <c r="L1580">
        <v>1555</v>
      </c>
    </row>
    <row r="1581" spans="8:12">
      <c r="H1581" t="s">
        <v>408</v>
      </c>
      <c r="I1581" t="s">
        <v>212</v>
      </c>
      <c r="J1581">
        <v>4551</v>
      </c>
      <c r="K1581">
        <v>2926</v>
      </c>
      <c r="L1581">
        <v>1558</v>
      </c>
    </row>
    <row r="1582" spans="8:12">
      <c r="H1582" t="s">
        <v>408</v>
      </c>
      <c r="I1582" t="s">
        <v>28</v>
      </c>
      <c r="J1582">
        <v>4019</v>
      </c>
      <c r="K1582">
        <v>2019</v>
      </c>
      <c r="L1582">
        <v>1212</v>
      </c>
    </row>
    <row r="1583" spans="8:12">
      <c r="H1583" t="s">
        <v>408</v>
      </c>
      <c r="I1583" t="s">
        <v>213</v>
      </c>
      <c r="J1583">
        <v>3864</v>
      </c>
      <c r="K1583">
        <v>1959</v>
      </c>
      <c r="L1583">
        <v>1062</v>
      </c>
    </row>
    <row r="1584" spans="8:12">
      <c r="H1584" t="s">
        <v>408</v>
      </c>
      <c r="I1584" t="s">
        <v>214</v>
      </c>
      <c r="J1584">
        <v>4367</v>
      </c>
      <c r="K1584">
        <v>1202</v>
      </c>
      <c r="L1584">
        <v>1054</v>
      </c>
    </row>
    <row r="1585" spans="8:12">
      <c r="H1585" t="s">
        <v>408</v>
      </c>
      <c r="I1585" t="s">
        <v>215</v>
      </c>
      <c r="J1585">
        <v>3992</v>
      </c>
      <c r="K1585">
        <v>1510</v>
      </c>
      <c r="L1585">
        <v>1058</v>
      </c>
    </row>
    <row r="1586" spans="8:12">
      <c r="H1586" t="s">
        <v>408</v>
      </c>
      <c r="I1586" t="s">
        <v>29</v>
      </c>
      <c r="J1586">
        <v>4257</v>
      </c>
      <c r="K1586">
        <v>1623</v>
      </c>
      <c r="L1586">
        <v>1058</v>
      </c>
    </row>
    <row r="1587" spans="8:12">
      <c r="H1587" t="s">
        <v>408</v>
      </c>
      <c r="I1587" t="s">
        <v>216</v>
      </c>
      <c r="J1587">
        <v>3984</v>
      </c>
      <c r="K1587">
        <v>1736</v>
      </c>
      <c r="L1587">
        <v>1060</v>
      </c>
    </row>
    <row r="1588" spans="8:12">
      <c r="H1588" t="s">
        <v>408</v>
      </c>
      <c r="I1588" t="s">
        <v>217</v>
      </c>
      <c r="J1588">
        <v>4059</v>
      </c>
      <c r="K1588">
        <v>1458</v>
      </c>
      <c r="L1588">
        <v>1055</v>
      </c>
    </row>
    <row r="1589" spans="8:12">
      <c r="H1589" t="s">
        <v>408</v>
      </c>
      <c r="I1589" t="s">
        <v>218</v>
      </c>
      <c r="J1589">
        <v>4486</v>
      </c>
      <c r="K1589">
        <v>1319</v>
      </c>
      <c r="L1589">
        <v>1064</v>
      </c>
    </row>
    <row r="1590" spans="8:12">
      <c r="H1590" t="s">
        <v>408</v>
      </c>
      <c r="I1590" t="s">
        <v>30</v>
      </c>
      <c r="J1590">
        <v>4079</v>
      </c>
      <c r="K1590">
        <v>1319</v>
      </c>
      <c r="L1590">
        <v>1061</v>
      </c>
    </row>
    <row r="1591" spans="8:12">
      <c r="H1591" t="s">
        <v>408</v>
      </c>
      <c r="I1591" t="s">
        <v>219</v>
      </c>
      <c r="J1591">
        <v>4588</v>
      </c>
      <c r="K1591">
        <v>890</v>
      </c>
      <c r="L1591">
        <v>1058</v>
      </c>
    </row>
    <row r="1592" spans="8:12">
      <c r="H1592" t="s">
        <v>408</v>
      </c>
      <c r="I1592" t="s">
        <v>220</v>
      </c>
      <c r="J1592">
        <v>4328</v>
      </c>
      <c r="K1592">
        <v>1098</v>
      </c>
      <c r="L1592">
        <v>1059</v>
      </c>
    </row>
    <row r="1593" spans="8:12">
      <c r="H1593" t="s">
        <v>408</v>
      </c>
      <c r="I1593" t="s">
        <v>221</v>
      </c>
      <c r="J1593">
        <v>3411</v>
      </c>
      <c r="K1593">
        <v>1778</v>
      </c>
      <c r="L1593">
        <v>1053</v>
      </c>
    </row>
    <row r="1594" spans="8:12">
      <c r="H1594" t="s">
        <v>408</v>
      </c>
      <c r="I1594" t="s">
        <v>31</v>
      </c>
      <c r="J1594">
        <v>4102</v>
      </c>
      <c r="K1594">
        <v>1465</v>
      </c>
      <c r="L1594">
        <v>1065</v>
      </c>
    </row>
    <row r="1595" spans="8:12">
      <c r="H1595" t="s">
        <v>408</v>
      </c>
      <c r="I1595" t="s">
        <v>222</v>
      </c>
      <c r="J1595">
        <v>4608</v>
      </c>
      <c r="K1595">
        <v>876</v>
      </c>
      <c r="L1595">
        <v>1062</v>
      </c>
    </row>
    <row r="1596" spans="8:12">
      <c r="H1596" t="s">
        <v>408</v>
      </c>
      <c r="I1596" t="s">
        <v>223</v>
      </c>
      <c r="J1596">
        <v>4476</v>
      </c>
      <c r="K1596">
        <v>904</v>
      </c>
      <c r="L1596">
        <v>1060</v>
      </c>
    </row>
    <row r="1597" spans="8:12">
      <c r="H1597" t="s">
        <v>408</v>
      </c>
      <c r="I1597" t="s">
        <v>224</v>
      </c>
      <c r="J1597">
        <v>4882</v>
      </c>
      <c r="K1597">
        <v>426</v>
      </c>
      <c r="L1597">
        <v>1052</v>
      </c>
    </row>
    <row r="1598" spans="8:12">
      <c r="H1598" t="s">
        <v>408</v>
      </c>
      <c r="I1598" t="s">
        <v>32</v>
      </c>
      <c r="J1598">
        <v>5067</v>
      </c>
      <c r="K1598">
        <v>937</v>
      </c>
      <c r="L1598">
        <v>1328</v>
      </c>
    </row>
    <row r="1599" spans="8:12">
      <c r="H1599" t="s">
        <v>408</v>
      </c>
      <c r="I1599" t="s">
        <v>225</v>
      </c>
      <c r="J1599">
        <v>4398</v>
      </c>
      <c r="K1599">
        <v>2895</v>
      </c>
      <c r="L1599">
        <v>1564</v>
      </c>
    </row>
    <row r="1600" spans="8:12">
      <c r="H1600" t="s">
        <v>408</v>
      </c>
      <c r="I1600" t="s">
        <v>226</v>
      </c>
      <c r="J1600">
        <v>4083</v>
      </c>
      <c r="K1600">
        <v>2589</v>
      </c>
      <c r="L1600">
        <v>1555</v>
      </c>
    </row>
    <row r="1601" spans="8:12">
      <c r="H1601" t="s">
        <v>408</v>
      </c>
      <c r="I1601" t="s">
        <v>227</v>
      </c>
      <c r="J1601">
        <v>4195</v>
      </c>
      <c r="K1601">
        <v>2460</v>
      </c>
      <c r="L1601">
        <v>1566</v>
      </c>
    </row>
    <row r="1602" spans="8:12">
      <c r="H1602" t="s">
        <v>408</v>
      </c>
      <c r="I1602" t="s">
        <v>33</v>
      </c>
      <c r="J1602">
        <v>4050</v>
      </c>
      <c r="K1602">
        <v>2385</v>
      </c>
      <c r="L1602">
        <v>1552</v>
      </c>
    </row>
    <row r="1603" spans="8:12">
      <c r="H1603" t="s">
        <v>408</v>
      </c>
      <c r="I1603" t="s">
        <v>228</v>
      </c>
      <c r="J1603">
        <v>4415</v>
      </c>
      <c r="K1603">
        <v>2067</v>
      </c>
      <c r="L1603">
        <v>1553</v>
      </c>
    </row>
    <row r="1604" spans="8:12">
      <c r="H1604" t="s">
        <v>408</v>
      </c>
      <c r="I1604" t="s">
        <v>229</v>
      </c>
      <c r="J1604">
        <v>4576</v>
      </c>
      <c r="K1604">
        <v>2437</v>
      </c>
      <c r="L1604">
        <v>1568</v>
      </c>
    </row>
    <row r="1605" spans="8:12">
      <c r="H1605" t="s">
        <v>408</v>
      </c>
      <c r="I1605" t="s">
        <v>230</v>
      </c>
      <c r="J1605">
        <v>4739</v>
      </c>
      <c r="K1605">
        <v>2602</v>
      </c>
      <c r="L1605">
        <v>1571</v>
      </c>
    </row>
    <row r="1606" spans="8:12">
      <c r="H1606" t="s">
        <v>408</v>
      </c>
      <c r="I1606" t="s">
        <v>34</v>
      </c>
      <c r="J1606">
        <v>4738</v>
      </c>
      <c r="K1606">
        <v>3994</v>
      </c>
      <c r="L1606">
        <v>2754</v>
      </c>
    </row>
    <row r="1607" spans="8:12">
      <c r="H1607" t="s">
        <v>408</v>
      </c>
      <c r="I1607" t="s">
        <v>231</v>
      </c>
      <c r="J1607">
        <v>3885</v>
      </c>
      <c r="K1607">
        <v>6999</v>
      </c>
      <c r="L1607">
        <v>3078</v>
      </c>
    </row>
    <row r="1608" spans="8:12">
      <c r="H1608" t="s">
        <v>408</v>
      </c>
      <c r="I1608" t="s">
        <v>232</v>
      </c>
      <c r="J1608">
        <v>3683</v>
      </c>
      <c r="K1608">
        <v>7113</v>
      </c>
      <c r="L1608">
        <v>3071</v>
      </c>
    </row>
    <row r="1609" spans="8:12">
      <c r="H1609" t="s">
        <v>408</v>
      </c>
      <c r="I1609" t="s">
        <v>233</v>
      </c>
      <c r="J1609">
        <v>3453</v>
      </c>
      <c r="K1609">
        <v>6812</v>
      </c>
      <c r="L1609">
        <v>3068</v>
      </c>
    </row>
    <row r="1610" spans="8:12">
      <c r="H1610" t="s">
        <v>408</v>
      </c>
      <c r="I1610" t="s">
        <v>35</v>
      </c>
      <c r="J1610">
        <v>3246</v>
      </c>
      <c r="K1610">
        <v>8296</v>
      </c>
      <c r="L1610">
        <v>3693</v>
      </c>
    </row>
    <row r="1611" spans="8:12">
      <c r="H1611" t="s">
        <v>408</v>
      </c>
      <c r="I1611" t="s">
        <v>234</v>
      </c>
      <c r="J1611">
        <v>3164</v>
      </c>
      <c r="K1611">
        <v>9618</v>
      </c>
      <c r="L1611">
        <v>4066</v>
      </c>
    </row>
    <row r="1612" spans="8:12">
      <c r="H1612" t="s">
        <v>408</v>
      </c>
      <c r="I1612" t="s">
        <v>235</v>
      </c>
      <c r="J1612">
        <v>3696</v>
      </c>
      <c r="K1612">
        <v>9074</v>
      </c>
      <c r="L1612">
        <v>4054</v>
      </c>
    </row>
    <row r="1613" spans="8:12">
      <c r="H1613" t="s">
        <v>408</v>
      </c>
      <c r="I1613" t="s">
        <v>236</v>
      </c>
      <c r="J1613">
        <v>4256</v>
      </c>
      <c r="K1613">
        <v>8609</v>
      </c>
      <c r="L1613">
        <v>4005</v>
      </c>
    </row>
    <row r="1614" spans="8:12">
      <c r="H1614" t="s">
        <v>408</v>
      </c>
      <c r="I1614" t="s">
        <v>36</v>
      </c>
      <c r="J1614">
        <v>4156</v>
      </c>
      <c r="K1614">
        <v>8494</v>
      </c>
      <c r="L1614">
        <v>4054</v>
      </c>
    </row>
    <row r="1615" spans="8:12">
      <c r="H1615" t="s">
        <v>408</v>
      </c>
      <c r="I1615" t="s">
        <v>237</v>
      </c>
      <c r="J1615">
        <v>4267</v>
      </c>
      <c r="K1615">
        <v>8715</v>
      </c>
      <c r="L1615">
        <v>4069</v>
      </c>
    </row>
    <row r="1616" spans="8:12">
      <c r="H1616" t="s">
        <v>408</v>
      </c>
      <c r="I1616" t="s">
        <v>238</v>
      </c>
      <c r="J1616">
        <v>4842</v>
      </c>
      <c r="K1616">
        <v>7862</v>
      </c>
      <c r="L1616">
        <v>4051</v>
      </c>
    </row>
    <row r="1617" spans="8:12">
      <c r="H1617" t="s">
        <v>408</v>
      </c>
      <c r="I1617" t="s">
        <v>239</v>
      </c>
      <c r="J1617">
        <v>4522</v>
      </c>
      <c r="K1617">
        <v>8070</v>
      </c>
      <c r="L1617">
        <v>4052</v>
      </c>
    </row>
    <row r="1618" spans="8:12">
      <c r="H1618" t="s">
        <v>408</v>
      </c>
      <c r="I1618" t="s">
        <v>37</v>
      </c>
      <c r="J1618">
        <v>4694</v>
      </c>
      <c r="K1618">
        <v>8306</v>
      </c>
      <c r="L1618">
        <v>4055</v>
      </c>
    </row>
    <row r="1619" spans="8:12">
      <c r="H1619" t="s">
        <v>408</v>
      </c>
      <c r="I1619" t="s">
        <v>240</v>
      </c>
      <c r="J1619">
        <v>4733</v>
      </c>
      <c r="K1619">
        <v>7920</v>
      </c>
      <c r="L1619">
        <v>4039</v>
      </c>
    </row>
    <row r="1620" spans="8:12">
      <c r="H1620" t="s">
        <v>408</v>
      </c>
      <c r="I1620" t="s">
        <v>241</v>
      </c>
      <c r="J1620">
        <v>4715</v>
      </c>
      <c r="K1620">
        <v>7872</v>
      </c>
      <c r="L1620">
        <v>4075</v>
      </c>
    </row>
    <row r="1621" spans="8:12">
      <c r="H1621" t="s">
        <v>408</v>
      </c>
      <c r="I1621" t="s">
        <v>242</v>
      </c>
      <c r="J1621">
        <v>5323</v>
      </c>
      <c r="K1621">
        <v>7180</v>
      </c>
      <c r="L1621">
        <v>4060</v>
      </c>
    </row>
    <row r="1622" spans="8:12">
      <c r="H1622" t="s">
        <v>408</v>
      </c>
      <c r="I1622" t="s">
        <v>38</v>
      </c>
      <c r="J1622">
        <v>4549</v>
      </c>
      <c r="K1622">
        <v>7988</v>
      </c>
      <c r="L1622">
        <v>3931</v>
      </c>
    </row>
    <row r="1623" spans="8:12">
      <c r="H1623" t="s">
        <v>408</v>
      </c>
      <c r="I1623" t="s">
        <v>243</v>
      </c>
      <c r="J1623">
        <v>4828</v>
      </c>
      <c r="K1623">
        <v>6788</v>
      </c>
      <c r="L1623">
        <v>3515</v>
      </c>
    </row>
    <row r="1624" spans="8:12">
      <c r="H1624" t="s">
        <v>408</v>
      </c>
      <c r="I1624" t="s">
        <v>244</v>
      </c>
      <c r="J1624">
        <v>4433</v>
      </c>
      <c r="K1624">
        <v>4872</v>
      </c>
      <c r="L1624">
        <v>2219</v>
      </c>
    </row>
    <row r="1625" spans="8:12">
      <c r="H1625" t="s">
        <v>408</v>
      </c>
      <c r="I1625" t="s">
        <v>245</v>
      </c>
      <c r="J1625">
        <v>4103</v>
      </c>
      <c r="K1625">
        <v>994</v>
      </c>
      <c r="L1625">
        <v>1051</v>
      </c>
    </row>
    <row r="1626" spans="8:12">
      <c r="H1626" t="s">
        <v>408</v>
      </c>
      <c r="I1626" t="s">
        <v>39</v>
      </c>
      <c r="J1626">
        <v>4169</v>
      </c>
      <c r="K1626">
        <v>1467</v>
      </c>
      <c r="L1626">
        <v>1073</v>
      </c>
    </row>
    <row r="1627" spans="8:12">
      <c r="H1627" t="s">
        <v>408</v>
      </c>
      <c r="I1627" t="s">
        <v>246</v>
      </c>
      <c r="J1627">
        <v>3558</v>
      </c>
      <c r="K1627">
        <v>2404</v>
      </c>
      <c r="L1627">
        <v>1063</v>
      </c>
    </row>
    <row r="1628" spans="8:12">
      <c r="H1628" t="s">
        <v>408</v>
      </c>
      <c r="I1628" t="s">
        <v>247</v>
      </c>
      <c r="J1628">
        <v>3359</v>
      </c>
      <c r="K1628">
        <v>1531</v>
      </c>
      <c r="L1628">
        <v>1045</v>
      </c>
    </row>
    <row r="1629" spans="8:12">
      <c r="H1629" t="s">
        <v>408</v>
      </c>
      <c r="I1629" t="s">
        <v>248</v>
      </c>
      <c r="J1629">
        <v>3042</v>
      </c>
      <c r="K1629">
        <v>1930</v>
      </c>
      <c r="L1629">
        <v>1059</v>
      </c>
    </row>
    <row r="1630" spans="8:12">
      <c r="H1630" t="s">
        <v>408</v>
      </c>
      <c r="I1630" t="s">
        <v>40</v>
      </c>
      <c r="J1630">
        <v>3079</v>
      </c>
      <c r="K1630">
        <v>1785</v>
      </c>
      <c r="L1630">
        <v>1053</v>
      </c>
    </row>
    <row r="1631" spans="8:12">
      <c r="H1631" t="s">
        <v>408</v>
      </c>
      <c r="I1631" t="s">
        <v>249</v>
      </c>
      <c r="J1631">
        <v>3182</v>
      </c>
      <c r="K1631">
        <v>2535</v>
      </c>
      <c r="L1631">
        <v>1062</v>
      </c>
    </row>
    <row r="1632" spans="8:12">
      <c r="H1632" t="s">
        <v>408</v>
      </c>
      <c r="I1632" t="s">
        <v>250</v>
      </c>
      <c r="J1632">
        <v>3036</v>
      </c>
      <c r="K1632">
        <v>2474</v>
      </c>
      <c r="L1632">
        <v>1056</v>
      </c>
    </row>
    <row r="1633" spans="8:12">
      <c r="H1633" t="s">
        <v>408</v>
      </c>
      <c r="I1633" t="s">
        <v>251</v>
      </c>
      <c r="J1633">
        <v>2965</v>
      </c>
      <c r="K1633">
        <v>2643</v>
      </c>
      <c r="L1633">
        <v>1055</v>
      </c>
    </row>
    <row r="1634" spans="8:12">
      <c r="H1634" t="s">
        <v>409</v>
      </c>
      <c r="I1634" t="s">
        <v>17</v>
      </c>
      <c r="J1634">
        <v>2744</v>
      </c>
      <c r="K1634">
        <v>2078</v>
      </c>
      <c r="L1634">
        <v>1068</v>
      </c>
    </row>
    <row r="1635" spans="8:12">
      <c r="H1635" t="s">
        <v>409</v>
      </c>
      <c r="I1635" t="s">
        <v>180</v>
      </c>
      <c r="J1635">
        <v>2704</v>
      </c>
      <c r="K1635">
        <v>3083</v>
      </c>
      <c r="L1635">
        <v>1064</v>
      </c>
    </row>
    <row r="1636" spans="8:12">
      <c r="H1636" t="s">
        <v>409</v>
      </c>
      <c r="I1636" t="s">
        <v>181</v>
      </c>
      <c r="J1636">
        <v>1898</v>
      </c>
      <c r="K1636">
        <v>4269</v>
      </c>
      <c r="L1636">
        <v>1060</v>
      </c>
    </row>
    <row r="1637" spans="8:12">
      <c r="H1637" t="s">
        <v>409</v>
      </c>
      <c r="I1637" t="s">
        <v>182</v>
      </c>
      <c r="J1637">
        <v>1583</v>
      </c>
      <c r="K1637">
        <v>4167</v>
      </c>
      <c r="L1637">
        <v>1071</v>
      </c>
    </row>
    <row r="1638" spans="8:12">
      <c r="H1638" t="s">
        <v>409</v>
      </c>
      <c r="I1638" t="s">
        <v>18</v>
      </c>
      <c r="J1638">
        <v>1469</v>
      </c>
      <c r="K1638">
        <v>4085</v>
      </c>
      <c r="L1638">
        <v>1055</v>
      </c>
    </row>
    <row r="1639" spans="8:12">
      <c r="H1639" t="s">
        <v>409</v>
      </c>
      <c r="I1639" t="s">
        <v>183</v>
      </c>
      <c r="J1639">
        <v>1396</v>
      </c>
      <c r="K1639">
        <v>3612</v>
      </c>
      <c r="L1639">
        <v>1058</v>
      </c>
    </row>
    <row r="1640" spans="8:12">
      <c r="H1640" t="s">
        <v>409</v>
      </c>
      <c r="I1640" t="s">
        <v>184</v>
      </c>
      <c r="J1640">
        <v>1452</v>
      </c>
      <c r="K1640">
        <v>3655</v>
      </c>
      <c r="L1640">
        <v>1056</v>
      </c>
    </row>
    <row r="1641" spans="8:12">
      <c r="H1641" t="s">
        <v>409</v>
      </c>
      <c r="I1641" t="s">
        <v>185</v>
      </c>
      <c r="J1641">
        <v>1381</v>
      </c>
      <c r="K1641">
        <v>3819</v>
      </c>
      <c r="L1641">
        <v>1053</v>
      </c>
    </row>
    <row r="1642" spans="8:12">
      <c r="H1642" t="s">
        <v>409</v>
      </c>
      <c r="I1642" t="s">
        <v>19</v>
      </c>
      <c r="J1642">
        <v>1536</v>
      </c>
      <c r="K1642">
        <v>4255</v>
      </c>
      <c r="L1642">
        <v>1058</v>
      </c>
    </row>
    <row r="1643" spans="8:12">
      <c r="H1643" t="s">
        <v>409</v>
      </c>
      <c r="I1643" t="s">
        <v>186</v>
      </c>
      <c r="J1643">
        <v>1442</v>
      </c>
      <c r="K1643">
        <v>4332</v>
      </c>
      <c r="L1643">
        <v>1055</v>
      </c>
    </row>
    <row r="1644" spans="8:12">
      <c r="H1644" t="s">
        <v>409</v>
      </c>
      <c r="I1644" t="s">
        <v>187</v>
      </c>
      <c r="J1644">
        <v>1438</v>
      </c>
      <c r="K1644">
        <v>4107</v>
      </c>
      <c r="L1644">
        <v>1074</v>
      </c>
    </row>
    <row r="1645" spans="8:12">
      <c r="H1645" t="s">
        <v>409</v>
      </c>
      <c r="I1645" t="s">
        <v>188</v>
      </c>
      <c r="J1645">
        <v>1387</v>
      </c>
      <c r="K1645">
        <v>4103</v>
      </c>
      <c r="L1645">
        <v>1072</v>
      </c>
    </row>
    <row r="1646" spans="8:12">
      <c r="H1646" t="s">
        <v>409</v>
      </c>
      <c r="I1646" t="s">
        <v>20</v>
      </c>
      <c r="J1646">
        <v>1427</v>
      </c>
      <c r="K1646">
        <v>4153</v>
      </c>
      <c r="L1646">
        <v>1051</v>
      </c>
    </row>
    <row r="1647" spans="8:12">
      <c r="H1647" t="s">
        <v>409</v>
      </c>
      <c r="I1647" t="s">
        <v>189</v>
      </c>
      <c r="J1647">
        <v>1239</v>
      </c>
      <c r="K1647">
        <v>3719</v>
      </c>
      <c r="L1647">
        <v>1044</v>
      </c>
    </row>
    <row r="1648" spans="8:12">
      <c r="H1648" t="s">
        <v>409</v>
      </c>
      <c r="I1648" t="s">
        <v>190</v>
      </c>
      <c r="J1648">
        <v>2267</v>
      </c>
      <c r="K1648">
        <v>3311</v>
      </c>
      <c r="L1648">
        <v>1074</v>
      </c>
    </row>
    <row r="1649" spans="8:12">
      <c r="H1649" t="s">
        <v>409</v>
      </c>
      <c r="I1649" t="s">
        <v>191</v>
      </c>
      <c r="J1649">
        <v>3159</v>
      </c>
      <c r="K1649">
        <v>2447</v>
      </c>
      <c r="L1649">
        <v>1063</v>
      </c>
    </row>
    <row r="1650" spans="8:12">
      <c r="H1650" t="s">
        <v>409</v>
      </c>
      <c r="I1650" t="s">
        <v>21</v>
      </c>
      <c r="J1650">
        <v>3653</v>
      </c>
      <c r="K1650">
        <v>6421</v>
      </c>
      <c r="L1650">
        <v>2038</v>
      </c>
    </row>
    <row r="1651" spans="8:12">
      <c r="H1651" t="s">
        <v>409</v>
      </c>
      <c r="I1651" t="s">
        <v>192</v>
      </c>
      <c r="J1651">
        <v>2781</v>
      </c>
      <c r="K1651">
        <v>4845</v>
      </c>
      <c r="L1651">
        <v>2052</v>
      </c>
    </row>
    <row r="1652" spans="8:12">
      <c r="H1652" t="s">
        <v>409</v>
      </c>
      <c r="I1652" t="s">
        <v>193</v>
      </c>
      <c r="J1652">
        <v>3648</v>
      </c>
      <c r="K1652">
        <v>4067</v>
      </c>
      <c r="L1652">
        <v>2066</v>
      </c>
    </row>
    <row r="1653" spans="8:12">
      <c r="H1653" t="s">
        <v>409</v>
      </c>
      <c r="I1653" t="s">
        <v>194</v>
      </c>
      <c r="J1653">
        <v>5418</v>
      </c>
      <c r="K1653">
        <v>2597</v>
      </c>
      <c r="L1653">
        <v>2071</v>
      </c>
    </row>
    <row r="1654" spans="8:12">
      <c r="H1654" t="s">
        <v>409</v>
      </c>
      <c r="I1654" t="s">
        <v>22</v>
      </c>
      <c r="J1654">
        <v>5962</v>
      </c>
      <c r="K1654">
        <v>6460</v>
      </c>
      <c r="L1654">
        <v>3039</v>
      </c>
    </row>
    <row r="1655" spans="8:12">
      <c r="H1655" t="s">
        <v>409</v>
      </c>
      <c r="I1655" t="s">
        <v>195</v>
      </c>
      <c r="J1655">
        <v>5283</v>
      </c>
      <c r="K1655">
        <v>4116</v>
      </c>
      <c r="L1655">
        <v>3047</v>
      </c>
    </row>
    <row r="1656" spans="8:12">
      <c r="H1656" t="s">
        <v>409</v>
      </c>
      <c r="I1656" t="s">
        <v>196</v>
      </c>
      <c r="J1656">
        <v>5300</v>
      </c>
      <c r="K1656">
        <v>4191</v>
      </c>
      <c r="L1656">
        <v>3050</v>
      </c>
    </row>
    <row r="1657" spans="8:12">
      <c r="H1657" t="s">
        <v>409</v>
      </c>
      <c r="I1657" t="s">
        <v>197</v>
      </c>
      <c r="J1657">
        <v>8108</v>
      </c>
      <c r="K1657">
        <v>2006</v>
      </c>
      <c r="L1657">
        <v>3054</v>
      </c>
    </row>
    <row r="1658" spans="8:12">
      <c r="H1658" t="s">
        <v>409</v>
      </c>
      <c r="I1658" t="s">
        <v>23</v>
      </c>
      <c r="J1658">
        <v>9979</v>
      </c>
      <c r="K1658">
        <v>85</v>
      </c>
      <c r="L1658">
        <v>3051</v>
      </c>
    </row>
    <row r="1659" spans="8:12">
      <c r="H1659" t="s">
        <v>409</v>
      </c>
      <c r="I1659" t="s">
        <v>198</v>
      </c>
      <c r="J1659">
        <v>10199</v>
      </c>
      <c r="K1659">
        <v>167</v>
      </c>
      <c r="L1659">
        <v>3052</v>
      </c>
    </row>
    <row r="1660" spans="8:12">
      <c r="H1660" t="s">
        <v>409</v>
      </c>
      <c r="I1660" t="s">
        <v>199</v>
      </c>
      <c r="J1660">
        <v>10303</v>
      </c>
      <c r="K1660">
        <v>159</v>
      </c>
      <c r="L1660">
        <v>3079</v>
      </c>
    </row>
    <row r="1661" spans="8:12">
      <c r="H1661" t="s">
        <v>409</v>
      </c>
      <c r="I1661" t="s">
        <v>200</v>
      </c>
      <c r="J1661">
        <v>9669</v>
      </c>
      <c r="K1661">
        <v>830</v>
      </c>
      <c r="L1661">
        <v>3068</v>
      </c>
    </row>
    <row r="1662" spans="8:12">
      <c r="H1662" t="s">
        <v>409</v>
      </c>
      <c r="I1662" t="s">
        <v>24</v>
      </c>
      <c r="J1662">
        <v>10142</v>
      </c>
      <c r="K1662">
        <v>12</v>
      </c>
      <c r="L1662">
        <v>3049</v>
      </c>
    </row>
    <row r="1663" spans="8:12">
      <c r="H1663" t="s">
        <v>409</v>
      </c>
      <c r="I1663" t="s">
        <v>201</v>
      </c>
      <c r="J1663">
        <v>10461</v>
      </c>
      <c r="K1663">
        <v>52</v>
      </c>
      <c r="L1663">
        <v>3068</v>
      </c>
    </row>
    <row r="1664" spans="8:12">
      <c r="H1664" t="s">
        <v>409</v>
      </c>
      <c r="I1664" t="s">
        <v>202</v>
      </c>
      <c r="J1664">
        <v>10575</v>
      </c>
      <c r="K1664">
        <v>126</v>
      </c>
      <c r="L1664">
        <v>3062</v>
      </c>
    </row>
    <row r="1665" spans="8:12">
      <c r="H1665" t="s">
        <v>409</v>
      </c>
      <c r="I1665" t="s">
        <v>203</v>
      </c>
      <c r="J1665">
        <v>10317</v>
      </c>
      <c r="K1665">
        <v>14</v>
      </c>
      <c r="L1665">
        <v>3064</v>
      </c>
    </row>
    <row r="1666" spans="8:12">
      <c r="H1666" t="s">
        <v>409</v>
      </c>
      <c r="I1666" t="s">
        <v>25</v>
      </c>
      <c r="J1666">
        <v>9800</v>
      </c>
      <c r="K1666">
        <v>710</v>
      </c>
      <c r="L1666">
        <v>3066</v>
      </c>
    </row>
    <row r="1667" spans="8:12">
      <c r="H1667" t="s">
        <v>409</v>
      </c>
      <c r="I1667" t="s">
        <v>204</v>
      </c>
      <c r="J1667">
        <v>7910</v>
      </c>
      <c r="K1667">
        <v>2593</v>
      </c>
      <c r="L1667">
        <v>3071</v>
      </c>
    </row>
    <row r="1668" spans="8:12">
      <c r="H1668" t="s">
        <v>409</v>
      </c>
      <c r="I1668" t="s">
        <v>205</v>
      </c>
      <c r="J1668">
        <v>6989</v>
      </c>
      <c r="K1668">
        <v>3269</v>
      </c>
      <c r="L1668">
        <v>3053</v>
      </c>
    </row>
    <row r="1669" spans="8:12">
      <c r="H1669" t="s">
        <v>409</v>
      </c>
      <c r="I1669" t="s">
        <v>206</v>
      </c>
      <c r="J1669">
        <v>6933</v>
      </c>
      <c r="K1669">
        <v>3756</v>
      </c>
      <c r="L1669">
        <v>3050</v>
      </c>
    </row>
    <row r="1670" spans="8:12">
      <c r="H1670" t="s">
        <v>409</v>
      </c>
      <c r="I1670" t="s">
        <v>26</v>
      </c>
      <c r="J1670">
        <v>6191</v>
      </c>
      <c r="K1670">
        <v>2874</v>
      </c>
      <c r="L1670">
        <v>2208</v>
      </c>
    </row>
    <row r="1671" spans="8:12">
      <c r="H1671" t="s">
        <v>409</v>
      </c>
      <c r="I1671" t="s">
        <v>207</v>
      </c>
      <c r="J1671">
        <v>6804</v>
      </c>
      <c r="K1671">
        <v>109</v>
      </c>
      <c r="L1671">
        <v>1558</v>
      </c>
    </row>
    <row r="1672" spans="8:12">
      <c r="H1672" t="s">
        <v>409</v>
      </c>
      <c r="I1672" t="s">
        <v>208</v>
      </c>
      <c r="J1672">
        <v>6657</v>
      </c>
      <c r="K1672">
        <v>83</v>
      </c>
      <c r="L1672">
        <v>1557</v>
      </c>
    </row>
    <row r="1673" spans="8:12">
      <c r="H1673" t="s">
        <v>409</v>
      </c>
      <c r="I1673" t="s">
        <v>209</v>
      </c>
      <c r="J1673">
        <v>6526</v>
      </c>
      <c r="K1673">
        <v>112</v>
      </c>
      <c r="L1673">
        <v>1558</v>
      </c>
    </row>
    <row r="1674" spans="8:12">
      <c r="H1674" t="s">
        <v>409</v>
      </c>
      <c r="I1674" t="s">
        <v>27</v>
      </c>
      <c r="J1674">
        <v>6627</v>
      </c>
      <c r="K1674">
        <v>14</v>
      </c>
      <c r="L1674">
        <v>1572</v>
      </c>
    </row>
    <row r="1675" spans="8:12">
      <c r="H1675" t="s">
        <v>409</v>
      </c>
      <c r="I1675" t="s">
        <v>210</v>
      </c>
      <c r="J1675">
        <v>6855</v>
      </c>
      <c r="K1675">
        <v>468</v>
      </c>
      <c r="L1675">
        <v>1560</v>
      </c>
    </row>
    <row r="1676" spans="8:12">
      <c r="H1676" t="s">
        <v>409</v>
      </c>
      <c r="I1676" t="s">
        <v>211</v>
      </c>
      <c r="J1676">
        <v>6509</v>
      </c>
      <c r="K1676">
        <v>495</v>
      </c>
      <c r="L1676">
        <v>1556</v>
      </c>
    </row>
    <row r="1677" spans="8:12">
      <c r="H1677" t="s">
        <v>409</v>
      </c>
      <c r="I1677" t="s">
        <v>212</v>
      </c>
      <c r="J1677">
        <v>6342</v>
      </c>
      <c r="K1677">
        <v>481</v>
      </c>
      <c r="L1677">
        <v>1556</v>
      </c>
    </row>
    <row r="1678" spans="8:12">
      <c r="H1678" t="s">
        <v>409</v>
      </c>
      <c r="I1678" t="s">
        <v>28</v>
      </c>
      <c r="J1678">
        <v>6009</v>
      </c>
      <c r="K1678">
        <v>524</v>
      </c>
      <c r="L1678">
        <v>1560</v>
      </c>
    </row>
    <row r="1679" spans="8:12">
      <c r="H1679" t="s">
        <v>409</v>
      </c>
      <c r="I1679" t="s">
        <v>213</v>
      </c>
      <c r="J1679">
        <v>6521</v>
      </c>
      <c r="K1679">
        <v>496</v>
      </c>
      <c r="L1679">
        <v>1560</v>
      </c>
    </row>
    <row r="1680" spans="8:12">
      <c r="H1680" t="s">
        <v>409</v>
      </c>
      <c r="I1680" t="s">
        <v>214</v>
      </c>
      <c r="J1680">
        <v>5971</v>
      </c>
      <c r="K1680">
        <v>716</v>
      </c>
      <c r="L1680">
        <v>1565</v>
      </c>
    </row>
    <row r="1681" spans="8:12">
      <c r="H1681" t="s">
        <v>409</v>
      </c>
      <c r="I1681" t="s">
        <v>215</v>
      </c>
      <c r="J1681">
        <v>5780</v>
      </c>
      <c r="K1681">
        <v>877</v>
      </c>
      <c r="L1681">
        <v>1534</v>
      </c>
    </row>
    <row r="1682" spans="8:12">
      <c r="H1682" t="s">
        <v>409</v>
      </c>
      <c r="I1682" t="s">
        <v>29</v>
      </c>
      <c r="J1682">
        <v>5639</v>
      </c>
      <c r="K1682">
        <v>1133</v>
      </c>
      <c r="L1682">
        <v>1581</v>
      </c>
    </row>
    <row r="1683" spans="8:12">
      <c r="H1683" t="s">
        <v>409</v>
      </c>
      <c r="I1683" t="s">
        <v>216</v>
      </c>
      <c r="J1683">
        <v>5217</v>
      </c>
      <c r="K1683">
        <v>1698</v>
      </c>
      <c r="L1683">
        <v>1566</v>
      </c>
    </row>
    <row r="1684" spans="8:12">
      <c r="H1684" t="s">
        <v>409</v>
      </c>
      <c r="I1684" t="s">
        <v>217</v>
      </c>
      <c r="J1684">
        <v>5017</v>
      </c>
      <c r="K1684">
        <v>1529</v>
      </c>
      <c r="L1684">
        <v>1562</v>
      </c>
    </row>
    <row r="1685" spans="8:12">
      <c r="H1685" t="s">
        <v>409</v>
      </c>
      <c r="I1685" t="s">
        <v>218</v>
      </c>
      <c r="J1685">
        <v>5199</v>
      </c>
      <c r="K1685">
        <v>1586</v>
      </c>
      <c r="L1685">
        <v>1554</v>
      </c>
    </row>
    <row r="1686" spans="8:12">
      <c r="H1686" t="s">
        <v>409</v>
      </c>
      <c r="I1686" t="s">
        <v>30</v>
      </c>
      <c r="J1686">
        <v>5053</v>
      </c>
      <c r="K1686">
        <v>1488</v>
      </c>
      <c r="L1686">
        <v>1559</v>
      </c>
    </row>
    <row r="1687" spans="8:12">
      <c r="H1687" t="s">
        <v>409</v>
      </c>
      <c r="I1687" t="s">
        <v>219</v>
      </c>
      <c r="J1687">
        <v>4961</v>
      </c>
      <c r="K1687">
        <v>1583</v>
      </c>
      <c r="L1687">
        <v>1555</v>
      </c>
    </row>
    <row r="1688" spans="8:12">
      <c r="H1688" t="s">
        <v>409</v>
      </c>
      <c r="I1688" t="s">
        <v>220</v>
      </c>
      <c r="J1688">
        <v>4834</v>
      </c>
      <c r="K1688">
        <v>2129</v>
      </c>
      <c r="L1688">
        <v>1564</v>
      </c>
    </row>
    <row r="1689" spans="8:12">
      <c r="H1689" t="s">
        <v>409</v>
      </c>
      <c r="I1689" t="s">
        <v>221</v>
      </c>
      <c r="J1689">
        <v>5112</v>
      </c>
      <c r="K1689">
        <v>2003</v>
      </c>
      <c r="L1689">
        <v>1571</v>
      </c>
    </row>
    <row r="1690" spans="8:12">
      <c r="H1690" t="s">
        <v>409</v>
      </c>
      <c r="I1690" t="s">
        <v>31</v>
      </c>
      <c r="J1690">
        <v>4944</v>
      </c>
      <c r="K1690">
        <v>1787</v>
      </c>
      <c r="L1690">
        <v>1560</v>
      </c>
    </row>
    <row r="1691" spans="8:12">
      <c r="H1691" t="s">
        <v>409</v>
      </c>
      <c r="I1691" t="s">
        <v>222</v>
      </c>
      <c r="J1691">
        <v>4760</v>
      </c>
      <c r="K1691">
        <v>1947</v>
      </c>
      <c r="L1691">
        <v>1549</v>
      </c>
    </row>
    <row r="1692" spans="8:12">
      <c r="H1692" t="s">
        <v>409</v>
      </c>
      <c r="I1692" t="s">
        <v>223</v>
      </c>
      <c r="J1692">
        <v>4688</v>
      </c>
      <c r="K1692">
        <v>1933</v>
      </c>
      <c r="L1692">
        <v>1567</v>
      </c>
    </row>
    <row r="1693" spans="8:12">
      <c r="H1693" t="s">
        <v>409</v>
      </c>
      <c r="I1693" t="s">
        <v>224</v>
      </c>
      <c r="J1693">
        <v>4547</v>
      </c>
      <c r="K1693">
        <v>1891</v>
      </c>
      <c r="L1693">
        <v>1560</v>
      </c>
    </row>
    <row r="1694" spans="8:12">
      <c r="H1694" t="s">
        <v>409</v>
      </c>
      <c r="I1694" t="s">
        <v>32</v>
      </c>
      <c r="J1694">
        <v>4736</v>
      </c>
      <c r="K1694">
        <v>2119</v>
      </c>
      <c r="L1694">
        <v>1567</v>
      </c>
    </row>
    <row r="1695" spans="8:12">
      <c r="H1695" t="s">
        <v>409</v>
      </c>
      <c r="I1695" t="s">
        <v>225</v>
      </c>
      <c r="J1695">
        <v>4453</v>
      </c>
      <c r="K1695">
        <v>2351</v>
      </c>
      <c r="L1695">
        <v>1561</v>
      </c>
    </row>
    <row r="1696" spans="8:12">
      <c r="H1696" t="s">
        <v>409</v>
      </c>
      <c r="I1696" t="s">
        <v>226</v>
      </c>
      <c r="J1696">
        <v>4605</v>
      </c>
      <c r="K1696">
        <v>2206</v>
      </c>
      <c r="L1696">
        <v>1557</v>
      </c>
    </row>
    <row r="1697" spans="8:12">
      <c r="H1697" t="s">
        <v>409</v>
      </c>
      <c r="I1697" t="s">
        <v>227</v>
      </c>
      <c r="J1697">
        <v>4223</v>
      </c>
      <c r="K1697">
        <v>2500</v>
      </c>
      <c r="L1697">
        <v>1563</v>
      </c>
    </row>
    <row r="1698" spans="8:12">
      <c r="H1698" t="s">
        <v>409</v>
      </c>
      <c r="I1698" t="s">
        <v>33</v>
      </c>
      <c r="J1698">
        <v>4644</v>
      </c>
      <c r="K1698">
        <v>2038</v>
      </c>
      <c r="L1698">
        <v>1558</v>
      </c>
    </row>
    <row r="1699" spans="8:12">
      <c r="H1699" t="s">
        <v>409</v>
      </c>
      <c r="I1699" t="s">
        <v>228</v>
      </c>
      <c r="J1699">
        <v>4383</v>
      </c>
      <c r="K1699">
        <v>2122</v>
      </c>
      <c r="L1699">
        <v>1559</v>
      </c>
    </row>
    <row r="1700" spans="8:12">
      <c r="H1700" t="s">
        <v>409</v>
      </c>
      <c r="I1700" t="s">
        <v>229</v>
      </c>
      <c r="J1700">
        <v>4827</v>
      </c>
      <c r="K1700">
        <v>2041</v>
      </c>
      <c r="L1700">
        <v>1560</v>
      </c>
    </row>
    <row r="1701" spans="8:12">
      <c r="H1701" t="s">
        <v>409</v>
      </c>
      <c r="I1701" t="s">
        <v>230</v>
      </c>
      <c r="J1701">
        <v>4538</v>
      </c>
      <c r="K1701">
        <v>2092</v>
      </c>
      <c r="L1701">
        <v>1558</v>
      </c>
    </row>
    <row r="1702" spans="8:12">
      <c r="H1702" t="s">
        <v>409</v>
      </c>
      <c r="I1702" t="s">
        <v>34</v>
      </c>
      <c r="J1702">
        <v>4996</v>
      </c>
      <c r="K1702">
        <v>3866</v>
      </c>
      <c r="L1702">
        <v>2731</v>
      </c>
    </row>
    <row r="1703" spans="8:12">
      <c r="H1703" t="s">
        <v>409</v>
      </c>
      <c r="I1703" t="s">
        <v>231</v>
      </c>
      <c r="J1703">
        <v>4716</v>
      </c>
      <c r="K1703">
        <v>5298</v>
      </c>
      <c r="L1703">
        <v>3040</v>
      </c>
    </row>
    <row r="1704" spans="8:12">
      <c r="H1704" t="s">
        <v>409</v>
      </c>
      <c r="I1704" t="s">
        <v>232</v>
      </c>
      <c r="J1704">
        <v>4716</v>
      </c>
      <c r="K1704">
        <v>5931</v>
      </c>
      <c r="L1704">
        <v>3097</v>
      </c>
    </row>
    <row r="1705" spans="8:12">
      <c r="H1705" t="s">
        <v>409</v>
      </c>
      <c r="I1705" t="s">
        <v>233</v>
      </c>
      <c r="J1705">
        <v>4945</v>
      </c>
      <c r="K1705">
        <v>5522</v>
      </c>
      <c r="L1705">
        <v>3060</v>
      </c>
    </row>
    <row r="1706" spans="8:12">
      <c r="H1706" t="s">
        <v>409</v>
      </c>
      <c r="I1706" t="s">
        <v>35</v>
      </c>
      <c r="J1706">
        <v>4974</v>
      </c>
      <c r="K1706">
        <v>5853</v>
      </c>
      <c r="L1706">
        <v>3075</v>
      </c>
    </row>
    <row r="1707" spans="8:12">
      <c r="H1707" t="s">
        <v>409</v>
      </c>
      <c r="I1707" t="s">
        <v>234</v>
      </c>
      <c r="J1707">
        <v>4352</v>
      </c>
      <c r="K1707">
        <v>5591</v>
      </c>
      <c r="L1707">
        <v>3065</v>
      </c>
    </row>
    <row r="1708" spans="8:12">
      <c r="H1708" t="s">
        <v>409</v>
      </c>
      <c r="I1708" t="s">
        <v>235</v>
      </c>
      <c r="J1708">
        <v>4445</v>
      </c>
      <c r="K1708">
        <v>6300</v>
      </c>
      <c r="L1708">
        <v>3543</v>
      </c>
    </row>
    <row r="1709" spans="8:12">
      <c r="H1709" t="s">
        <v>409</v>
      </c>
      <c r="I1709" t="s">
        <v>236</v>
      </c>
      <c r="J1709">
        <v>4726</v>
      </c>
      <c r="K1709">
        <v>7600</v>
      </c>
      <c r="L1709">
        <v>4059</v>
      </c>
    </row>
    <row r="1710" spans="8:12">
      <c r="H1710" t="s">
        <v>409</v>
      </c>
      <c r="I1710" t="s">
        <v>36</v>
      </c>
      <c r="J1710">
        <v>5045</v>
      </c>
      <c r="K1710">
        <v>7930</v>
      </c>
      <c r="L1710">
        <v>4068</v>
      </c>
    </row>
    <row r="1711" spans="8:12">
      <c r="H1711" t="s">
        <v>409</v>
      </c>
      <c r="I1711" t="s">
        <v>237</v>
      </c>
      <c r="J1711">
        <v>5325</v>
      </c>
      <c r="K1711">
        <v>7128</v>
      </c>
      <c r="L1711">
        <v>4057</v>
      </c>
    </row>
    <row r="1712" spans="8:12">
      <c r="H1712" t="s">
        <v>409</v>
      </c>
      <c r="I1712" t="s">
        <v>238</v>
      </c>
      <c r="J1712">
        <v>5883</v>
      </c>
      <c r="K1712">
        <v>6643</v>
      </c>
      <c r="L1712">
        <v>4050</v>
      </c>
    </row>
    <row r="1713" spans="8:12">
      <c r="H1713" t="s">
        <v>409</v>
      </c>
      <c r="I1713" t="s">
        <v>239</v>
      </c>
      <c r="J1713">
        <v>6932</v>
      </c>
      <c r="K1713">
        <v>5169</v>
      </c>
      <c r="L1713">
        <v>4056</v>
      </c>
    </row>
    <row r="1714" spans="8:12">
      <c r="H1714" t="s">
        <v>409</v>
      </c>
      <c r="I1714" t="s">
        <v>37</v>
      </c>
      <c r="J1714">
        <v>8156</v>
      </c>
      <c r="K1714">
        <v>4194</v>
      </c>
      <c r="L1714">
        <v>4059</v>
      </c>
    </row>
    <row r="1715" spans="8:12">
      <c r="H1715" t="s">
        <v>409</v>
      </c>
      <c r="I1715" t="s">
        <v>240</v>
      </c>
      <c r="J1715">
        <v>9573</v>
      </c>
      <c r="K1715">
        <v>3802</v>
      </c>
      <c r="L1715">
        <v>4064</v>
      </c>
    </row>
    <row r="1716" spans="8:12">
      <c r="H1716" t="s">
        <v>409</v>
      </c>
      <c r="I1716" t="s">
        <v>241</v>
      </c>
      <c r="J1716">
        <v>9868</v>
      </c>
      <c r="K1716">
        <v>2825</v>
      </c>
      <c r="L1716">
        <v>4058</v>
      </c>
    </row>
    <row r="1717" spans="8:12">
      <c r="H1717" t="s">
        <v>409</v>
      </c>
      <c r="I1717" t="s">
        <v>242</v>
      </c>
      <c r="J1717">
        <v>10279</v>
      </c>
      <c r="K1717">
        <v>2901</v>
      </c>
      <c r="L1717">
        <v>4078</v>
      </c>
    </row>
    <row r="1718" spans="8:12">
      <c r="H1718" t="s">
        <v>409</v>
      </c>
      <c r="I1718" t="s">
        <v>38</v>
      </c>
      <c r="J1718">
        <v>9592</v>
      </c>
      <c r="K1718">
        <v>3186</v>
      </c>
      <c r="L1718">
        <v>4044</v>
      </c>
    </row>
    <row r="1719" spans="8:12">
      <c r="H1719" t="s">
        <v>409</v>
      </c>
      <c r="I1719" t="s">
        <v>243</v>
      </c>
      <c r="J1719">
        <v>9779</v>
      </c>
      <c r="K1719">
        <v>2938</v>
      </c>
      <c r="L1719">
        <v>4056</v>
      </c>
    </row>
    <row r="1720" spans="8:12">
      <c r="H1720" t="s">
        <v>409</v>
      </c>
      <c r="I1720" t="s">
        <v>244</v>
      </c>
      <c r="J1720">
        <v>10689</v>
      </c>
      <c r="K1720">
        <v>2304</v>
      </c>
      <c r="L1720">
        <v>4058</v>
      </c>
    </row>
    <row r="1721" spans="8:12">
      <c r="H1721" t="s">
        <v>409</v>
      </c>
      <c r="I1721" t="s">
        <v>245</v>
      </c>
      <c r="J1721">
        <v>8852</v>
      </c>
      <c r="K1721">
        <v>4025</v>
      </c>
      <c r="L1721">
        <v>4056</v>
      </c>
    </row>
    <row r="1722" spans="8:12">
      <c r="H1722" t="s">
        <v>409</v>
      </c>
      <c r="I1722" t="s">
        <v>39</v>
      </c>
      <c r="J1722">
        <v>8078</v>
      </c>
      <c r="K1722">
        <v>2727</v>
      </c>
      <c r="L1722">
        <v>3439</v>
      </c>
    </row>
    <row r="1723" spans="8:12">
      <c r="H1723" t="s">
        <v>409</v>
      </c>
      <c r="I1723" t="s">
        <v>246</v>
      </c>
      <c r="J1723">
        <v>6578</v>
      </c>
      <c r="K1723">
        <v>3322</v>
      </c>
      <c r="L1723">
        <v>2315</v>
      </c>
    </row>
    <row r="1724" spans="8:12">
      <c r="H1724" t="s">
        <v>409</v>
      </c>
      <c r="I1724" t="s">
        <v>247</v>
      </c>
      <c r="J1724">
        <v>5622</v>
      </c>
      <c r="K1724">
        <v>10</v>
      </c>
      <c r="L1724">
        <v>1065</v>
      </c>
    </row>
    <row r="1725" spans="8:12">
      <c r="H1725" t="s">
        <v>409</v>
      </c>
      <c r="I1725" t="s">
        <v>248</v>
      </c>
      <c r="J1725">
        <v>4715</v>
      </c>
      <c r="K1725">
        <v>917</v>
      </c>
      <c r="L1725">
        <v>1058</v>
      </c>
    </row>
    <row r="1726" spans="8:12">
      <c r="H1726" t="s">
        <v>409</v>
      </c>
      <c r="I1726" t="s">
        <v>40</v>
      </c>
      <c r="J1726">
        <v>2578</v>
      </c>
      <c r="K1726">
        <v>1317</v>
      </c>
      <c r="L1726">
        <v>1038</v>
      </c>
    </row>
    <row r="1727" spans="8:12">
      <c r="H1727" t="s">
        <v>409</v>
      </c>
      <c r="I1727" t="s">
        <v>249</v>
      </c>
      <c r="J1727">
        <v>2830</v>
      </c>
      <c r="K1727">
        <v>3319</v>
      </c>
      <c r="L1727">
        <v>1068</v>
      </c>
    </row>
    <row r="1728" spans="8:12">
      <c r="H1728" t="s">
        <v>409</v>
      </c>
      <c r="I1728" t="s">
        <v>250</v>
      </c>
      <c r="J1728">
        <v>2422</v>
      </c>
      <c r="K1728">
        <v>3280</v>
      </c>
      <c r="L1728">
        <v>1069</v>
      </c>
    </row>
    <row r="1729" spans="8:12">
      <c r="H1729" t="s">
        <v>409</v>
      </c>
      <c r="I1729" t="s">
        <v>251</v>
      </c>
      <c r="J1729">
        <v>1881</v>
      </c>
      <c r="K1729">
        <v>1714</v>
      </c>
      <c r="L1729">
        <v>1029</v>
      </c>
    </row>
    <row r="1730" spans="8:12">
      <c r="H1730" t="s">
        <v>410</v>
      </c>
      <c r="I1730" t="s">
        <v>17</v>
      </c>
      <c r="J1730">
        <v>2081</v>
      </c>
      <c r="K1730">
        <v>2937</v>
      </c>
      <c r="L1730">
        <v>1052</v>
      </c>
    </row>
    <row r="1731" spans="8:12">
      <c r="H1731" t="s">
        <v>410</v>
      </c>
      <c r="I1731" t="s">
        <v>180</v>
      </c>
      <c r="J1731">
        <v>2306</v>
      </c>
      <c r="K1731">
        <v>3205</v>
      </c>
      <c r="L1731">
        <v>1063</v>
      </c>
    </row>
    <row r="1732" spans="8:12">
      <c r="H1732" t="s">
        <v>410</v>
      </c>
      <c r="I1732" t="s">
        <v>181</v>
      </c>
      <c r="J1732">
        <v>2457</v>
      </c>
      <c r="K1732">
        <v>3517</v>
      </c>
      <c r="L1732">
        <v>1064</v>
      </c>
    </row>
    <row r="1733" spans="8:12">
      <c r="H1733" t="s">
        <v>410</v>
      </c>
      <c r="I1733" t="s">
        <v>182</v>
      </c>
      <c r="J1733">
        <v>2793</v>
      </c>
      <c r="K1733">
        <v>3544</v>
      </c>
      <c r="L1733">
        <v>1047</v>
      </c>
    </row>
    <row r="1734" spans="8:12">
      <c r="H1734" t="s">
        <v>410</v>
      </c>
      <c r="I1734" t="s">
        <v>18</v>
      </c>
      <c r="J1734">
        <v>2376</v>
      </c>
      <c r="K1734">
        <v>2451</v>
      </c>
      <c r="L1734">
        <v>1041</v>
      </c>
    </row>
    <row r="1735" spans="8:12">
      <c r="H1735" t="s">
        <v>410</v>
      </c>
      <c r="I1735" t="s">
        <v>183</v>
      </c>
      <c r="J1735">
        <v>2474</v>
      </c>
      <c r="K1735">
        <v>3388</v>
      </c>
      <c r="L1735">
        <v>1076</v>
      </c>
    </row>
    <row r="1736" spans="8:12">
      <c r="H1736" t="s">
        <v>410</v>
      </c>
      <c r="I1736" t="s">
        <v>184</v>
      </c>
      <c r="J1736">
        <v>2550</v>
      </c>
      <c r="K1736">
        <v>3557</v>
      </c>
      <c r="L1736">
        <v>1080</v>
      </c>
    </row>
    <row r="1737" spans="8:12">
      <c r="H1737" t="s">
        <v>410</v>
      </c>
      <c r="I1737" t="s">
        <v>185</v>
      </c>
      <c r="J1737">
        <v>2453</v>
      </c>
      <c r="K1737">
        <v>3369</v>
      </c>
      <c r="L1737">
        <v>1065</v>
      </c>
    </row>
    <row r="1738" spans="8:12">
      <c r="H1738" t="s">
        <v>410</v>
      </c>
      <c r="I1738" t="s">
        <v>19</v>
      </c>
      <c r="J1738">
        <v>2515</v>
      </c>
      <c r="K1738">
        <v>2373</v>
      </c>
      <c r="L1738">
        <v>1044</v>
      </c>
    </row>
    <row r="1739" spans="8:12">
      <c r="H1739" t="s">
        <v>410</v>
      </c>
      <c r="I1739" t="s">
        <v>186</v>
      </c>
      <c r="J1739">
        <v>3082</v>
      </c>
      <c r="K1739">
        <v>2912</v>
      </c>
      <c r="L1739">
        <v>1063</v>
      </c>
    </row>
    <row r="1740" spans="8:12">
      <c r="H1740" t="s">
        <v>410</v>
      </c>
      <c r="I1740" t="s">
        <v>187</v>
      </c>
      <c r="J1740">
        <v>2850</v>
      </c>
      <c r="K1740">
        <v>2180</v>
      </c>
      <c r="L1740">
        <v>1054</v>
      </c>
    </row>
    <row r="1741" spans="8:12">
      <c r="H1741" t="s">
        <v>410</v>
      </c>
      <c r="I1741" t="s">
        <v>188</v>
      </c>
      <c r="J1741">
        <v>3243</v>
      </c>
      <c r="K1741">
        <v>3818</v>
      </c>
      <c r="L1741">
        <v>1071</v>
      </c>
    </row>
    <row r="1742" spans="8:12">
      <c r="H1742" t="s">
        <v>410</v>
      </c>
      <c r="I1742" t="s">
        <v>20</v>
      </c>
      <c r="J1742">
        <v>2971</v>
      </c>
      <c r="K1742">
        <v>3365</v>
      </c>
      <c r="L1742">
        <v>1071</v>
      </c>
    </row>
    <row r="1743" spans="8:12">
      <c r="H1743" t="s">
        <v>410</v>
      </c>
      <c r="I1743" t="s">
        <v>189</v>
      </c>
      <c r="J1743">
        <v>3228</v>
      </c>
      <c r="K1743">
        <v>2335</v>
      </c>
      <c r="L1743">
        <v>1063</v>
      </c>
    </row>
    <row r="1744" spans="8:12">
      <c r="H1744" t="s">
        <v>410</v>
      </c>
      <c r="I1744" t="s">
        <v>190</v>
      </c>
      <c r="J1744">
        <v>5797</v>
      </c>
      <c r="K1744">
        <v>123</v>
      </c>
      <c r="L1744">
        <v>1064</v>
      </c>
    </row>
    <row r="1745" spans="8:12">
      <c r="H1745" t="s">
        <v>410</v>
      </c>
      <c r="I1745" t="s">
        <v>191</v>
      </c>
      <c r="J1745">
        <v>5432</v>
      </c>
      <c r="K1745">
        <v>96</v>
      </c>
      <c r="L1745">
        <v>1062</v>
      </c>
    </row>
    <row r="1746" spans="8:12">
      <c r="H1746" t="s">
        <v>410</v>
      </c>
      <c r="I1746" t="s">
        <v>21</v>
      </c>
      <c r="J1746">
        <v>5343</v>
      </c>
      <c r="K1746">
        <v>101</v>
      </c>
      <c r="L1746">
        <v>1826</v>
      </c>
    </row>
    <row r="1747" spans="8:12">
      <c r="H1747" t="s">
        <v>410</v>
      </c>
      <c r="I1747" t="s">
        <v>192</v>
      </c>
      <c r="J1747">
        <v>7017</v>
      </c>
      <c r="K1747">
        <v>1217</v>
      </c>
      <c r="L1747">
        <v>2064</v>
      </c>
    </row>
    <row r="1748" spans="8:12">
      <c r="H1748" t="s">
        <v>410</v>
      </c>
      <c r="I1748" t="s">
        <v>193</v>
      </c>
      <c r="J1748">
        <v>5792</v>
      </c>
      <c r="K1748">
        <v>2222</v>
      </c>
      <c r="L1748">
        <v>2066</v>
      </c>
    </row>
    <row r="1749" spans="8:12">
      <c r="H1749" t="s">
        <v>410</v>
      </c>
      <c r="I1749" t="s">
        <v>194</v>
      </c>
      <c r="J1749">
        <v>8323</v>
      </c>
      <c r="K1749">
        <v>118</v>
      </c>
      <c r="L1749">
        <v>2068</v>
      </c>
    </row>
    <row r="1750" spans="8:12">
      <c r="H1750" t="s">
        <v>410</v>
      </c>
      <c r="I1750" t="s">
        <v>22</v>
      </c>
      <c r="J1750">
        <v>8700</v>
      </c>
      <c r="K1750">
        <v>57</v>
      </c>
      <c r="L1750">
        <v>2909</v>
      </c>
    </row>
    <row r="1751" spans="8:12">
      <c r="H1751" t="s">
        <v>410</v>
      </c>
      <c r="I1751" t="s">
        <v>195</v>
      </c>
      <c r="J1751">
        <v>8922</v>
      </c>
      <c r="K1751">
        <v>2470</v>
      </c>
      <c r="L1751">
        <v>3068</v>
      </c>
    </row>
    <row r="1752" spans="8:12">
      <c r="H1752" t="s">
        <v>410</v>
      </c>
      <c r="I1752" t="s">
        <v>196</v>
      </c>
      <c r="J1752">
        <v>10339</v>
      </c>
      <c r="K1752">
        <v>74</v>
      </c>
      <c r="L1752">
        <v>3061</v>
      </c>
    </row>
    <row r="1753" spans="8:12">
      <c r="H1753" t="s">
        <v>410</v>
      </c>
      <c r="I1753" t="s">
        <v>197</v>
      </c>
      <c r="J1753">
        <v>9469</v>
      </c>
      <c r="K1753">
        <v>736</v>
      </c>
      <c r="L1753">
        <v>3053</v>
      </c>
    </row>
    <row r="1754" spans="8:12">
      <c r="H1754" t="s">
        <v>410</v>
      </c>
      <c r="I1754" t="s">
        <v>23</v>
      </c>
      <c r="J1754">
        <v>9306</v>
      </c>
      <c r="K1754">
        <v>1206</v>
      </c>
      <c r="L1754">
        <v>3047</v>
      </c>
    </row>
    <row r="1755" spans="8:12">
      <c r="H1755" t="s">
        <v>410</v>
      </c>
      <c r="I1755" t="s">
        <v>198</v>
      </c>
      <c r="J1755">
        <v>8702</v>
      </c>
      <c r="K1755">
        <v>1614</v>
      </c>
      <c r="L1755">
        <v>3067</v>
      </c>
    </row>
    <row r="1756" spans="8:12">
      <c r="H1756" t="s">
        <v>410</v>
      </c>
      <c r="I1756" t="s">
        <v>199</v>
      </c>
      <c r="J1756">
        <v>7814</v>
      </c>
      <c r="K1756">
        <v>2279</v>
      </c>
      <c r="L1756">
        <v>3053</v>
      </c>
    </row>
    <row r="1757" spans="8:12">
      <c r="H1757" t="s">
        <v>410</v>
      </c>
      <c r="I1757" t="s">
        <v>200</v>
      </c>
      <c r="J1757">
        <v>6915</v>
      </c>
      <c r="K1757">
        <v>3448</v>
      </c>
      <c r="L1757">
        <v>3069</v>
      </c>
    </row>
    <row r="1758" spans="8:12">
      <c r="H1758" t="s">
        <v>410</v>
      </c>
      <c r="I1758" t="s">
        <v>24</v>
      </c>
      <c r="J1758">
        <v>8316</v>
      </c>
      <c r="K1758">
        <v>1977</v>
      </c>
      <c r="L1758">
        <v>3074</v>
      </c>
    </row>
    <row r="1759" spans="8:12">
      <c r="H1759" t="s">
        <v>410</v>
      </c>
      <c r="I1759" t="s">
        <v>201</v>
      </c>
      <c r="J1759">
        <v>8838</v>
      </c>
      <c r="K1759">
        <v>2421</v>
      </c>
      <c r="L1759">
        <v>3063</v>
      </c>
    </row>
    <row r="1760" spans="8:12">
      <c r="H1760" t="s">
        <v>410</v>
      </c>
      <c r="I1760" t="s">
        <v>202</v>
      </c>
      <c r="J1760">
        <v>6263</v>
      </c>
      <c r="K1760">
        <v>4560</v>
      </c>
      <c r="L1760">
        <v>3074</v>
      </c>
    </row>
    <row r="1761" spans="8:12">
      <c r="H1761" t="s">
        <v>410</v>
      </c>
      <c r="I1761" t="s">
        <v>203</v>
      </c>
      <c r="J1761">
        <v>8250</v>
      </c>
      <c r="K1761">
        <v>2349</v>
      </c>
      <c r="L1761">
        <v>3047</v>
      </c>
    </row>
    <row r="1762" spans="8:12">
      <c r="H1762" t="s">
        <v>410</v>
      </c>
      <c r="I1762" t="s">
        <v>25</v>
      </c>
      <c r="J1762">
        <v>8080</v>
      </c>
      <c r="K1762">
        <v>2304</v>
      </c>
      <c r="L1762">
        <v>3059</v>
      </c>
    </row>
    <row r="1763" spans="8:12">
      <c r="H1763" t="s">
        <v>410</v>
      </c>
      <c r="I1763" t="s">
        <v>204</v>
      </c>
      <c r="J1763">
        <v>8342</v>
      </c>
      <c r="K1763">
        <v>2334</v>
      </c>
      <c r="L1763">
        <v>3054</v>
      </c>
    </row>
    <row r="1764" spans="8:12">
      <c r="H1764" t="s">
        <v>410</v>
      </c>
      <c r="I1764" t="s">
        <v>205</v>
      </c>
      <c r="J1764">
        <v>8070</v>
      </c>
      <c r="K1764">
        <v>2682</v>
      </c>
      <c r="L1764">
        <v>3070</v>
      </c>
    </row>
    <row r="1765" spans="8:12">
      <c r="H1765" t="s">
        <v>410</v>
      </c>
      <c r="I1765" t="s">
        <v>206</v>
      </c>
      <c r="J1765">
        <v>7939</v>
      </c>
      <c r="K1765">
        <v>2386</v>
      </c>
      <c r="L1765">
        <v>3049</v>
      </c>
    </row>
    <row r="1766" spans="8:12">
      <c r="H1766" t="s">
        <v>410</v>
      </c>
      <c r="I1766" t="s">
        <v>26</v>
      </c>
      <c r="J1766">
        <v>6047</v>
      </c>
      <c r="K1766">
        <v>3056</v>
      </c>
      <c r="L1766">
        <v>2717</v>
      </c>
    </row>
    <row r="1767" spans="8:12">
      <c r="H1767" t="s">
        <v>410</v>
      </c>
      <c r="I1767" t="s">
        <v>207</v>
      </c>
      <c r="J1767">
        <v>7016</v>
      </c>
      <c r="K1767">
        <v>82</v>
      </c>
      <c r="L1767">
        <v>1562</v>
      </c>
    </row>
    <row r="1768" spans="8:12">
      <c r="H1768" t="s">
        <v>410</v>
      </c>
      <c r="I1768" t="s">
        <v>208</v>
      </c>
      <c r="J1768">
        <v>6564</v>
      </c>
      <c r="K1768">
        <v>64</v>
      </c>
      <c r="L1768">
        <v>1555</v>
      </c>
    </row>
    <row r="1769" spans="8:12">
      <c r="H1769" t="s">
        <v>410</v>
      </c>
      <c r="I1769" t="s">
        <v>209</v>
      </c>
      <c r="J1769">
        <v>6540</v>
      </c>
      <c r="K1769">
        <v>46</v>
      </c>
      <c r="L1769">
        <v>1558</v>
      </c>
    </row>
    <row r="1770" spans="8:12">
      <c r="H1770" t="s">
        <v>410</v>
      </c>
      <c r="I1770" t="s">
        <v>27</v>
      </c>
      <c r="J1770">
        <v>5553</v>
      </c>
      <c r="K1770">
        <v>75</v>
      </c>
      <c r="L1770">
        <v>1210</v>
      </c>
    </row>
    <row r="1771" spans="8:12">
      <c r="H1771" t="s">
        <v>410</v>
      </c>
      <c r="I1771" t="s">
        <v>210</v>
      </c>
      <c r="J1771">
        <v>5188</v>
      </c>
      <c r="K1771">
        <v>67</v>
      </c>
      <c r="L1771">
        <v>1058</v>
      </c>
    </row>
    <row r="1772" spans="8:12">
      <c r="H1772" t="s">
        <v>410</v>
      </c>
      <c r="I1772" t="s">
        <v>211</v>
      </c>
      <c r="J1772">
        <v>5121</v>
      </c>
      <c r="K1772">
        <v>47</v>
      </c>
      <c r="L1772">
        <v>1055</v>
      </c>
    </row>
    <row r="1773" spans="8:12">
      <c r="H1773" t="s">
        <v>410</v>
      </c>
      <c r="I1773" t="s">
        <v>212</v>
      </c>
      <c r="J1773">
        <v>5209</v>
      </c>
      <c r="K1773">
        <v>228</v>
      </c>
      <c r="L1773">
        <v>1057</v>
      </c>
    </row>
    <row r="1774" spans="8:12">
      <c r="H1774" t="s">
        <v>410</v>
      </c>
      <c r="I1774" t="s">
        <v>28</v>
      </c>
      <c r="J1774">
        <v>5372</v>
      </c>
      <c r="K1774">
        <v>134</v>
      </c>
      <c r="L1774">
        <v>1060</v>
      </c>
    </row>
    <row r="1775" spans="8:12">
      <c r="H1775" t="s">
        <v>410</v>
      </c>
      <c r="I1775" t="s">
        <v>213</v>
      </c>
      <c r="J1775">
        <v>5358</v>
      </c>
      <c r="K1775">
        <v>18</v>
      </c>
      <c r="L1775">
        <v>1060</v>
      </c>
    </row>
    <row r="1776" spans="8:12">
      <c r="H1776" t="s">
        <v>410</v>
      </c>
      <c r="I1776" t="s">
        <v>214</v>
      </c>
      <c r="J1776">
        <v>5286</v>
      </c>
      <c r="K1776">
        <v>50</v>
      </c>
      <c r="L1776">
        <v>1060</v>
      </c>
    </row>
    <row r="1777" spans="8:12">
      <c r="H1777" t="s">
        <v>410</v>
      </c>
      <c r="I1777" t="s">
        <v>215</v>
      </c>
      <c r="J1777">
        <v>5434</v>
      </c>
      <c r="K1777">
        <v>38</v>
      </c>
      <c r="L1777">
        <v>1060</v>
      </c>
    </row>
    <row r="1778" spans="8:12">
      <c r="H1778" t="s">
        <v>410</v>
      </c>
      <c r="I1778" t="s">
        <v>29</v>
      </c>
      <c r="J1778">
        <v>5466</v>
      </c>
      <c r="K1778">
        <v>107</v>
      </c>
      <c r="L1778">
        <v>1056</v>
      </c>
    </row>
    <row r="1779" spans="8:12">
      <c r="H1779" t="s">
        <v>410</v>
      </c>
      <c r="I1779" t="s">
        <v>216</v>
      </c>
      <c r="J1779">
        <v>5341</v>
      </c>
      <c r="K1779">
        <v>93</v>
      </c>
      <c r="L1779">
        <v>1056</v>
      </c>
    </row>
    <row r="1780" spans="8:12">
      <c r="H1780" t="s">
        <v>410</v>
      </c>
      <c r="I1780" t="s">
        <v>217</v>
      </c>
      <c r="J1780">
        <v>5412</v>
      </c>
      <c r="K1780">
        <v>117</v>
      </c>
      <c r="L1780">
        <v>1067</v>
      </c>
    </row>
    <row r="1781" spans="8:12">
      <c r="H1781" t="s">
        <v>410</v>
      </c>
      <c r="I1781" t="s">
        <v>218</v>
      </c>
      <c r="J1781">
        <v>5300</v>
      </c>
      <c r="K1781">
        <v>53</v>
      </c>
      <c r="L1781">
        <v>1057</v>
      </c>
    </row>
    <row r="1782" spans="8:12">
      <c r="H1782" t="s">
        <v>410</v>
      </c>
      <c r="I1782" t="s">
        <v>30</v>
      </c>
      <c r="J1782">
        <v>5239</v>
      </c>
      <c r="K1782">
        <v>99</v>
      </c>
      <c r="L1782">
        <v>1058</v>
      </c>
    </row>
    <row r="1783" spans="8:12">
      <c r="H1783" t="s">
        <v>410</v>
      </c>
      <c r="I1783" t="s">
        <v>219</v>
      </c>
      <c r="J1783">
        <v>5488</v>
      </c>
      <c r="K1783">
        <v>55</v>
      </c>
      <c r="L1783">
        <v>1053</v>
      </c>
    </row>
    <row r="1784" spans="8:12">
      <c r="H1784" t="s">
        <v>410</v>
      </c>
      <c r="I1784" t="s">
        <v>220</v>
      </c>
      <c r="J1784">
        <v>5330</v>
      </c>
      <c r="K1784">
        <v>138</v>
      </c>
      <c r="L1784">
        <v>1062</v>
      </c>
    </row>
    <row r="1785" spans="8:12">
      <c r="H1785" t="s">
        <v>410</v>
      </c>
      <c r="I1785" t="s">
        <v>221</v>
      </c>
      <c r="J1785">
        <v>5250</v>
      </c>
      <c r="K1785">
        <v>92</v>
      </c>
      <c r="L1785">
        <v>1058</v>
      </c>
    </row>
    <row r="1786" spans="8:12">
      <c r="H1786" t="s">
        <v>410</v>
      </c>
      <c r="I1786" t="s">
        <v>31</v>
      </c>
      <c r="J1786">
        <v>5265</v>
      </c>
      <c r="K1786">
        <v>120</v>
      </c>
      <c r="L1786">
        <v>1049</v>
      </c>
    </row>
    <row r="1787" spans="8:12">
      <c r="H1787" t="s">
        <v>410</v>
      </c>
      <c r="I1787" t="s">
        <v>222</v>
      </c>
      <c r="J1787">
        <v>5577</v>
      </c>
      <c r="K1787">
        <v>19</v>
      </c>
      <c r="L1787">
        <v>1050</v>
      </c>
    </row>
    <row r="1788" spans="8:12">
      <c r="H1788" t="s">
        <v>410</v>
      </c>
      <c r="I1788" t="s">
        <v>223</v>
      </c>
      <c r="J1788">
        <v>5513</v>
      </c>
      <c r="K1788">
        <v>100</v>
      </c>
      <c r="L1788">
        <v>1066</v>
      </c>
    </row>
    <row r="1789" spans="8:12">
      <c r="H1789" t="s">
        <v>410</v>
      </c>
      <c r="I1789" t="s">
        <v>224</v>
      </c>
      <c r="J1789">
        <v>5513</v>
      </c>
      <c r="K1789">
        <v>126</v>
      </c>
      <c r="L1789">
        <v>1069</v>
      </c>
    </row>
    <row r="1790" spans="8:12">
      <c r="H1790" t="s">
        <v>410</v>
      </c>
      <c r="I1790" t="s">
        <v>32</v>
      </c>
      <c r="J1790">
        <v>5423</v>
      </c>
      <c r="K1790">
        <v>115</v>
      </c>
      <c r="L1790">
        <v>1060</v>
      </c>
    </row>
    <row r="1791" spans="8:12">
      <c r="H1791" t="s">
        <v>410</v>
      </c>
      <c r="I1791" t="s">
        <v>225</v>
      </c>
      <c r="J1791">
        <v>4808</v>
      </c>
      <c r="K1791">
        <v>268</v>
      </c>
      <c r="L1791">
        <v>1049</v>
      </c>
    </row>
    <row r="1792" spans="8:12">
      <c r="H1792" t="s">
        <v>410</v>
      </c>
      <c r="I1792" t="s">
        <v>226</v>
      </c>
      <c r="J1792">
        <v>5211</v>
      </c>
      <c r="K1792">
        <v>266</v>
      </c>
      <c r="L1792">
        <v>1056</v>
      </c>
    </row>
    <row r="1793" spans="8:12">
      <c r="H1793" t="s">
        <v>410</v>
      </c>
      <c r="I1793" t="s">
        <v>227</v>
      </c>
      <c r="J1793">
        <v>4801</v>
      </c>
      <c r="K1793">
        <v>885</v>
      </c>
      <c r="L1793">
        <v>1066</v>
      </c>
    </row>
    <row r="1794" spans="8:12">
      <c r="H1794" t="s">
        <v>410</v>
      </c>
      <c r="I1794" t="s">
        <v>33</v>
      </c>
      <c r="J1794">
        <v>4691</v>
      </c>
      <c r="K1794">
        <v>730</v>
      </c>
      <c r="L1794">
        <v>1056</v>
      </c>
    </row>
    <row r="1795" spans="8:12">
      <c r="H1795" t="s">
        <v>410</v>
      </c>
      <c r="I1795" t="s">
        <v>228</v>
      </c>
      <c r="J1795">
        <v>4895</v>
      </c>
      <c r="K1795">
        <v>712</v>
      </c>
      <c r="L1795">
        <v>1056</v>
      </c>
    </row>
    <row r="1796" spans="8:12">
      <c r="H1796" t="s">
        <v>410</v>
      </c>
      <c r="I1796" t="s">
        <v>229</v>
      </c>
      <c r="J1796">
        <v>4000</v>
      </c>
      <c r="K1796">
        <v>1347</v>
      </c>
      <c r="L1796">
        <v>1060</v>
      </c>
    </row>
    <row r="1797" spans="8:12">
      <c r="H1797" t="s">
        <v>410</v>
      </c>
      <c r="I1797" t="s">
        <v>230</v>
      </c>
      <c r="J1797">
        <v>4797</v>
      </c>
      <c r="K1797">
        <v>664</v>
      </c>
      <c r="L1797">
        <v>1062</v>
      </c>
    </row>
    <row r="1798" spans="8:12">
      <c r="H1798" t="s">
        <v>410</v>
      </c>
      <c r="I1798" t="s">
        <v>34</v>
      </c>
      <c r="J1798">
        <v>4236</v>
      </c>
      <c r="K1798">
        <v>2477</v>
      </c>
      <c r="L1798">
        <v>2223</v>
      </c>
    </row>
    <row r="1799" spans="8:12">
      <c r="H1799" t="s">
        <v>410</v>
      </c>
      <c r="I1799" t="s">
        <v>231</v>
      </c>
      <c r="J1799">
        <v>2756</v>
      </c>
      <c r="K1799">
        <v>7974</v>
      </c>
      <c r="L1799">
        <v>3021</v>
      </c>
    </row>
    <row r="1800" spans="8:12">
      <c r="H1800" t="s">
        <v>410</v>
      </c>
      <c r="I1800" t="s">
        <v>232</v>
      </c>
      <c r="J1800">
        <v>3197</v>
      </c>
      <c r="K1800">
        <v>6128</v>
      </c>
      <c r="L1800">
        <v>2745</v>
      </c>
    </row>
    <row r="1801" spans="8:12">
      <c r="H1801" t="s">
        <v>410</v>
      </c>
      <c r="I1801" t="s">
        <v>233</v>
      </c>
      <c r="J1801">
        <v>3616</v>
      </c>
      <c r="K1801">
        <v>6543</v>
      </c>
      <c r="L1801">
        <v>3086</v>
      </c>
    </row>
    <row r="1802" spans="8:12">
      <c r="H1802" t="s">
        <v>410</v>
      </c>
      <c r="I1802" t="s">
        <v>35</v>
      </c>
      <c r="J1802">
        <v>4791</v>
      </c>
      <c r="K1802">
        <v>5772</v>
      </c>
      <c r="L1802">
        <v>3060</v>
      </c>
    </row>
    <row r="1803" spans="8:12">
      <c r="H1803" t="s">
        <v>410</v>
      </c>
      <c r="I1803" t="s">
        <v>234</v>
      </c>
      <c r="J1803">
        <v>3899</v>
      </c>
      <c r="K1803">
        <v>6835</v>
      </c>
      <c r="L1803">
        <v>3054</v>
      </c>
    </row>
    <row r="1804" spans="8:12">
      <c r="H1804" t="s">
        <v>410</v>
      </c>
      <c r="I1804" t="s">
        <v>235</v>
      </c>
      <c r="J1804">
        <v>4012</v>
      </c>
      <c r="K1804">
        <v>6443</v>
      </c>
      <c r="L1804">
        <v>3238</v>
      </c>
    </row>
    <row r="1805" spans="8:12">
      <c r="H1805" t="s">
        <v>410</v>
      </c>
      <c r="I1805" t="s">
        <v>236</v>
      </c>
      <c r="J1805">
        <v>3910</v>
      </c>
      <c r="K1805">
        <v>8770</v>
      </c>
      <c r="L1805">
        <v>4052</v>
      </c>
    </row>
    <row r="1806" spans="8:12">
      <c r="H1806" t="s">
        <v>410</v>
      </c>
      <c r="I1806" t="s">
        <v>36</v>
      </c>
      <c r="J1806">
        <v>4068</v>
      </c>
      <c r="K1806">
        <v>8927</v>
      </c>
      <c r="L1806">
        <v>4042</v>
      </c>
    </row>
    <row r="1807" spans="8:12">
      <c r="H1807" t="s">
        <v>410</v>
      </c>
      <c r="I1807" t="s">
        <v>237</v>
      </c>
      <c r="J1807">
        <v>4405</v>
      </c>
      <c r="K1807">
        <v>8362</v>
      </c>
      <c r="L1807">
        <v>4061</v>
      </c>
    </row>
    <row r="1808" spans="8:12">
      <c r="H1808" t="s">
        <v>410</v>
      </c>
      <c r="I1808" t="s">
        <v>238</v>
      </c>
      <c r="J1808">
        <v>4458</v>
      </c>
      <c r="K1808">
        <v>8367</v>
      </c>
      <c r="L1808">
        <v>4041</v>
      </c>
    </row>
    <row r="1809" spans="8:12">
      <c r="H1809" t="s">
        <v>410</v>
      </c>
      <c r="I1809" t="s">
        <v>239</v>
      </c>
      <c r="J1809">
        <v>4493</v>
      </c>
      <c r="K1809">
        <v>8267</v>
      </c>
      <c r="L1809">
        <v>4053</v>
      </c>
    </row>
    <row r="1810" spans="8:12">
      <c r="H1810" t="s">
        <v>410</v>
      </c>
      <c r="I1810" t="s">
        <v>37</v>
      </c>
      <c r="J1810">
        <v>4881</v>
      </c>
      <c r="K1810">
        <v>7861</v>
      </c>
      <c r="L1810">
        <v>4051</v>
      </c>
    </row>
    <row r="1811" spans="8:12">
      <c r="H1811" t="s">
        <v>410</v>
      </c>
      <c r="I1811" t="s">
        <v>240</v>
      </c>
      <c r="J1811">
        <v>4833</v>
      </c>
      <c r="K1811">
        <v>7811</v>
      </c>
      <c r="L1811">
        <v>4076</v>
      </c>
    </row>
    <row r="1812" spans="8:12">
      <c r="H1812" t="s">
        <v>410</v>
      </c>
      <c r="I1812" t="s">
        <v>241</v>
      </c>
      <c r="J1812">
        <v>5381</v>
      </c>
      <c r="K1812">
        <v>6906</v>
      </c>
      <c r="L1812">
        <v>4065</v>
      </c>
    </row>
    <row r="1813" spans="8:12">
      <c r="H1813" t="s">
        <v>410</v>
      </c>
      <c r="I1813" t="s">
        <v>242</v>
      </c>
      <c r="J1813">
        <v>5612</v>
      </c>
      <c r="K1813">
        <v>6710</v>
      </c>
      <c r="L1813">
        <v>4048</v>
      </c>
    </row>
    <row r="1814" spans="8:12">
      <c r="H1814" t="s">
        <v>410</v>
      </c>
      <c r="I1814" t="s">
        <v>38</v>
      </c>
      <c r="J1814">
        <v>5797</v>
      </c>
      <c r="K1814">
        <v>6879</v>
      </c>
      <c r="L1814">
        <v>4058</v>
      </c>
    </row>
    <row r="1815" spans="8:12">
      <c r="H1815" t="s">
        <v>410</v>
      </c>
      <c r="I1815" t="s">
        <v>243</v>
      </c>
      <c r="J1815">
        <v>6182</v>
      </c>
      <c r="K1815">
        <v>6533</v>
      </c>
      <c r="L1815">
        <v>4053</v>
      </c>
    </row>
    <row r="1816" spans="8:12">
      <c r="H1816" t="s">
        <v>410</v>
      </c>
      <c r="I1816" t="s">
        <v>244</v>
      </c>
      <c r="J1816">
        <v>6553</v>
      </c>
      <c r="K1816">
        <v>5944</v>
      </c>
      <c r="L1816">
        <v>4062</v>
      </c>
    </row>
    <row r="1817" spans="8:12">
      <c r="H1817" t="s">
        <v>410</v>
      </c>
      <c r="I1817" t="s">
        <v>245</v>
      </c>
      <c r="J1817">
        <v>6669</v>
      </c>
      <c r="K1817">
        <v>6185</v>
      </c>
      <c r="L1817">
        <v>4067</v>
      </c>
    </row>
    <row r="1818" spans="8:12">
      <c r="H1818" t="s">
        <v>410</v>
      </c>
      <c r="I1818" t="s">
        <v>39</v>
      </c>
      <c r="J1818">
        <v>7563</v>
      </c>
      <c r="K1818">
        <v>5628</v>
      </c>
      <c r="L1818">
        <v>4057</v>
      </c>
    </row>
    <row r="1819" spans="8:12">
      <c r="H1819" t="s">
        <v>410</v>
      </c>
      <c r="I1819" t="s">
        <v>246</v>
      </c>
      <c r="J1819">
        <v>7496</v>
      </c>
      <c r="K1819">
        <v>5386</v>
      </c>
      <c r="L1819">
        <v>4073</v>
      </c>
    </row>
    <row r="1820" spans="8:12">
      <c r="H1820" t="s">
        <v>410</v>
      </c>
      <c r="I1820" t="s">
        <v>247</v>
      </c>
      <c r="J1820">
        <v>6752</v>
      </c>
      <c r="K1820">
        <v>5987</v>
      </c>
      <c r="L1820">
        <v>4053</v>
      </c>
    </row>
    <row r="1821" spans="8:12">
      <c r="H1821" t="s">
        <v>410</v>
      </c>
      <c r="I1821" t="s">
        <v>248</v>
      </c>
      <c r="J1821">
        <v>5855</v>
      </c>
      <c r="K1821">
        <v>6957</v>
      </c>
      <c r="L1821">
        <v>4073</v>
      </c>
    </row>
    <row r="1822" spans="8:12">
      <c r="H1822" t="s">
        <v>410</v>
      </c>
      <c r="I1822" t="s">
        <v>40</v>
      </c>
      <c r="J1822">
        <v>4062</v>
      </c>
      <c r="K1822">
        <v>7218</v>
      </c>
      <c r="L1822">
        <v>3479</v>
      </c>
    </row>
    <row r="1823" spans="8:12">
      <c r="H1823" t="s">
        <v>410</v>
      </c>
      <c r="I1823" t="s">
        <v>249</v>
      </c>
      <c r="J1823">
        <v>3307</v>
      </c>
      <c r="K1823">
        <v>6591</v>
      </c>
      <c r="L1823">
        <v>2484</v>
      </c>
    </row>
    <row r="1824" spans="8:12">
      <c r="H1824" t="s">
        <v>410</v>
      </c>
      <c r="I1824" t="s">
        <v>250</v>
      </c>
      <c r="J1824">
        <v>2800</v>
      </c>
      <c r="K1824">
        <v>2303</v>
      </c>
      <c r="L1824">
        <v>1060</v>
      </c>
    </row>
    <row r="1825" spans="8:12">
      <c r="H1825" t="s">
        <v>410</v>
      </c>
      <c r="I1825" t="s">
        <v>251</v>
      </c>
      <c r="J1825">
        <v>2482</v>
      </c>
      <c r="K1825">
        <v>2389</v>
      </c>
      <c r="L1825">
        <v>1045</v>
      </c>
    </row>
    <row r="1826" spans="8:12">
      <c r="H1826" t="s">
        <v>411</v>
      </c>
      <c r="I1826" t="s">
        <v>17</v>
      </c>
      <c r="J1826">
        <v>2467</v>
      </c>
      <c r="K1826">
        <v>2816</v>
      </c>
      <c r="L1826">
        <v>1047</v>
      </c>
    </row>
    <row r="1827" spans="8:12">
      <c r="H1827" t="s">
        <v>411</v>
      </c>
      <c r="I1827" t="s">
        <v>180</v>
      </c>
      <c r="J1827">
        <v>2440</v>
      </c>
      <c r="K1827">
        <v>2771</v>
      </c>
      <c r="L1827">
        <v>1049</v>
      </c>
    </row>
    <row r="1828" spans="8:12">
      <c r="H1828" t="s">
        <v>411</v>
      </c>
      <c r="I1828" t="s">
        <v>181</v>
      </c>
      <c r="J1828">
        <v>2341</v>
      </c>
      <c r="K1828">
        <v>3777</v>
      </c>
      <c r="L1828">
        <v>1074</v>
      </c>
    </row>
    <row r="1829" spans="8:12">
      <c r="H1829" t="s">
        <v>411</v>
      </c>
      <c r="I1829" t="s">
        <v>182</v>
      </c>
      <c r="J1829">
        <v>2115</v>
      </c>
      <c r="K1829">
        <v>3762</v>
      </c>
      <c r="L1829">
        <v>1067</v>
      </c>
    </row>
    <row r="1830" spans="8:12">
      <c r="H1830" t="s">
        <v>411</v>
      </c>
      <c r="I1830" t="s">
        <v>18</v>
      </c>
      <c r="J1830">
        <v>1919</v>
      </c>
      <c r="K1830">
        <v>3114</v>
      </c>
      <c r="L1830">
        <v>1052</v>
      </c>
    </row>
    <row r="1831" spans="8:12">
      <c r="H1831" t="s">
        <v>411</v>
      </c>
      <c r="I1831" t="s">
        <v>183</v>
      </c>
      <c r="J1831">
        <v>2078</v>
      </c>
      <c r="K1831">
        <v>3906</v>
      </c>
      <c r="L1831">
        <v>1071</v>
      </c>
    </row>
    <row r="1832" spans="8:12">
      <c r="H1832" t="s">
        <v>411</v>
      </c>
      <c r="I1832" t="s">
        <v>184</v>
      </c>
      <c r="J1832">
        <v>2085</v>
      </c>
      <c r="K1832">
        <v>2956</v>
      </c>
      <c r="L1832">
        <v>1062</v>
      </c>
    </row>
    <row r="1833" spans="8:12">
      <c r="H1833" t="s">
        <v>411</v>
      </c>
      <c r="I1833" t="s">
        <v>185</v>
      </c>
      <c r="J1833">
        <v>2149</v>
      </c>
      <c r="K1833">
        <v>3439</v>
      </c>
      <c r="L1833">
        <v>1059</v>
      </c>
    </row>
    <row r="1834" spans="8:12">
      <c r="H1834" t="s">
        <v>411</v>
      </c>
      <c r="I1834" t="s">
        <v>19</v>
      </c>
      <c r="J1834">
        <v>1900</v>
      </c>
      <c r="K1834">
        <v>2939</v>
      </c>
      <c r="L1834">
        <v>1044</v>
      </c>
    </row>
    <row r="1835" spans="8:12">
      <c r="H1835" t="s">
        <v>411</v>
      </c>
      <c r="I1835" t="s">
        <v>186</v>
      </c>
      <c r="J1835">
        <v>2158</v>
      </c>
      <c r="K1835">
        <v>3410</v>
      </c>
      <c r="L1835">
        <v>1073</v>
      </c>
    </row>
    <row r="1836" spans="8:12">
      <c r="H1836" t="s">
        <v>411</v>
      </c>
      <c r="I1836" t="s">
        <v>187</v>
      </c>
      <c r="J1836">
        <v>3191</v>
      </c>
      <c r="K1836">
        <v>2409</v>
      </c>
      <c r="L1836">
        <v>1056</v>
      </c>
    </row>
    <row r="1837" spans="8:12">
      <c r="H1837" t="s">
        <v>411</v>
      </c>
      <c r="I1837" t="s">
        <v>188</v>
      </c>
      <c r="J1837">
        <v>4863</v>
      </c>
      <c r="K1837">
        <v>737</v>
      </c>
      <c r="L1837">
        <v>1054</v>
      </c>
    </row>
    <row r="1838" spans="8:12">
      <c r="H1838" t="s">
        <v>411</v>
      </c>
      <c r="I1838" t="s">
        <v>20</v>
      </c>
      <c r="J1838">
        <v>4587</v>
      </c>
      <c r="K1838">
        <v>1095</v>
      </c>
      <c r="L1838">
        <v>1054</v>
      </c>
    </row>
    <row r="1839" spans="8:12">
      <c r="H1839" t="s">
        <v>411</v>
      </c>
      <c r="I1839" t="s">
        <v>189</v>
      </c>
      <c r="J1839">
        <v>4880</v>
      </c>
      <c r="K1839">
        <v>785</v>
      </c>
      <c r="L1839">
        <v>1064</v>
      </c>
    </row>
    <row r="1840" spans="8:12">
      <c r="H1840" t="s">
        <v>411</v>
      </c>
      <c r="I1840" t="s">
        <v>190</v>
      </c>
      <c r="J1840">
        <v>5635</v>
      </c>
      <c r="K1840">
        <v>14</v>
      </c>
      <c r="L1840">
        <v>1067</v>
      </c>
    </row>
    <row r="1841" spans="8:12">
      <c r="H1841" t="s">
        <v>411</v>
      </c>
      <c r="I1841" t="s">
        <v>191</v>
      </c>
      <c r="J1841">
        <v>6993</v>
      </c>
      <c r="K1841">
        <v>70</v>
      </c>
      <c r="L1841">
        <v>0</v>
      </c>
    </row>
    <row r="1842" spans="8:12">
      <c r="H1842" t="s">
        <v>411</v>
      </c>
      <c r="I1842" t="s">
        <v>21</v>
      </c>
      <c r="J1842">
        <v>7415</v>
      </c>
      <c r="K1842">
        <v>8</v>
      </c>
      <c r="L1842">
        <v>0</v>
      </c>
    </row>
    <row r="1843" spans="8:12">
      <c r="H1843" t="s">
        <v>411</v>
      </c>
      <c r="I1843" t="s">
        <v>192</v>
      </c>
      <c r="J1843">
        <v>8738</v>
      </c>
      <c r="K1843">
        <v>375</v>
      </c>
      <c r="L1843">
        <v>0</v>
      </c>
    </row>
    <row r="1844" spans="8:12">
      <c r="H1844" t="s">
        <v>411</v>
      </c>
      <c r="I1844" t="s">
        <v>193</v>
      </c>
      <c r="J1844">
        <v>9733</v>
      </c>
      <c r="K1844">
        <v>784</v>
      </c>
      <c r="L1844">
        <v>0</v>
      </c>
    </row>
    <row r="1845" spans="8:12">
      <c r="H1845" t="s">
        <v>411</v>
      </c>
      <c r="I1845" t="s">
        <v>194</v>
      </c>
      <c r="J1845">
        <v>8544</v>
      </c>
      <c r="K1845">
        <v>73</v>
      </c>
      <c r="L1845">
        <v>1277</v>
      </c>
    </row>
    <row r="1846" spans="8:12">
      <c r="H1846" t="s">
        <v>411</v>
      </c>
      <c r="I1846" t="s">
        <v>22</v>
      </c>
      <c r="J1846">
        <v>8499</v>
      </c>
      <c r="K1846">
        <v>5</v>
      </c>
      <c r="L1846">
        <v>2687</v>
      </c>
    </row>
    <row r="1847" spans="8:12">
      <c r="H1847" t="s">
        <v>411</v>
      </c>
      <c r="I1847" t="s">
        <v>195</v>
      </c>
      <c r="J1847">
        <v>10462</v>
      </c>
      <c r="K1847">
        <v>118</v>
      </c>
      <c r="L1847">
        <v>3044</v>
      </c>
    </row>
    <row r="1848" spans="8:12">
      <c r="H1848" t="s">
        <v>411</v>
      </c>
      <c r="I1848" t="s">
        <v>196</v>
      </c>
      <c r="J1848">
        <v>10418</v>
      </c>
      <c r="K1848">
        <v>114</v>
      </c>
      <c r="L1848">
        <v>3075</v>
      </c>
    </row>
    <row r="1849" spans="8:12">
      <c r="H1849" t="s">
        <v>411</v>
      </c>
      <c r="I1849" t="s">
        <v>197</v>
      </c>
      <c r="J1849">
        <v>10441</v>
      </c>
      <c r="K1849">
        <v>72</v>
      </c>
      <c r="L1849">
        <v>3072</v>
      </c>
    </row>
    <row r="1850" spans="8:12">
      <c r="H1850" t="s">
        <v>411</v>
      </c>
      <c r="I1850" t="s">
        <v>23</v>
      </c>
      <c r="J1850">
        <v>10339</v>
      </c>
      <c r="K1850">
        <v>74</v>
      </c>
      <c r="L1850">
        <v>3049</v>
      </c>
    </row>
    <row r="1851" spans="8:12">
      <c r="H1851" t="s">
        <v>411</v>
      </c>
      <c r="I1851" t="s">
        <v>198</v>
      </c>
      <c r="J1851">
        <v>10374</v>
      </c>
      <c r="K1851">
        <v>41</v>
      </c>
      <c r="L1851">
        <v>3066</v>
      </c>
    </row>
    <row r="1852" spans="8:12">
      <c r="H1852" t="s">
        <v>411</v>
      </c>
      <c r="I1852" t="s">
        <v>199</v>
      </c>
      <c r="J1852">
        <v>10358</v>
      </c>
      <c r="K1852">
        <v>20</v>
      </c>
      <c r="L1852">
        <v>3066</v>
      </c>
    </row>
    <row r="1853" spans="8:12">
      <c r="H1853" t="s">
        <v>411</v>
      </c>
      <c r="I1853" t="s">
        <v>200</v>
      </c>
      <c r="J1853">
        <v>10340</v>
      </c>
      <c r="K1853">
        <v>7</v>
      </c>
      <c r="L1853">
        <v>3056</v>
      </c>
    </row>
    <row r="1854" spans="8:12">
      <c r="H1854" t="s">
        <v>411</v>
      </c>
      <c r="I1854" t="s">
        <v>24</v>
      </c>
      <c r="J1854">
        <v>10494</v>
      </c>
      <c r="K1854">
        <v>48</v>
      </c>
      <c r="L1854">
        <v>3075</v>
      </c>
    </row>
    <row r="1855" spans="8:12">
      <c r="H1855" t="s">
        <v>411</v>
      </c>
      <c r="I1855" t="s">
        <v>201</v>
      </c>
      <c r="J1855">
        <v>10515</v>
      </c>
      <c r="K1855">
        <v>7</v>
      </c>
      <c r="L1855">
        <v>3068</v>
      </c>
    </row>
    <row r="1856" spans="8:12">
      <c r="H1856" t="s">
        <v>411</v>
      </c>
      <c r="I1856" t="s">
        <v>202</v>
      </c>
      <c r="J1856">
        <v>10340</v>
      </c>
      <c r="K1856">
        <v>8</v>
      </c>
      <c r="L1856">
        <v>3062</v>
      </c>
    </row>
    <row r="1857" spans="8:12">
      <c r="H1857" t="s">
        <v>411</v>
      </c>
      <c r="I1857" t="s">
        <v>203</v>
      </c>
      <c r="J1857">
        <v>10372</v>
      </c>
      <c r="K1857">
        <v>104</v>
      </c>
      <c r="L1857">
        <v>3056</v>
      </c>
    </row>
    <row r="1858" spans="8:12">
      <c r="H1858" t="s">
        <v>411</v>
      </c>
      <c r="I1858" t="s">
        <v>25</v>
      </c>
      <c r="J1858">
        <v>10383</v>
      </c>
      <c r="K1858">
        <v>78</v>
      </c>
      <c r="L1858">
        <v>3063</v>
      </c>
    </row>
    <row r="1859" spans="8:12">
      <c r="H1859" t="s">
        <v>411</v>
      </c>
      <c r="I1859" t="s">
        <v>204</v>
      </c>
      <c r="J1859">
        <v>9110</v>
      </c>
      <c r="K1859">
        <v>1618</v>
      </c>
      <c r="L1859">
        <v>3066</v>
      </c>
    </row>
    <row r="1860" spans="8:12">
      <c r="H1860" t="s">
        <v>411</v>
      </c>
      <c r="I1860" t="s">
        <v>205</v>
      </c>
      <c r="J1860">
        <v>7239</v>
      </c>
      <c r="K1860">
        <v>5114</v>
      </c>
      <c r="L1860">
        <v>3089</v>
      </c>
    </row>
    <row r="1861" spans="8:12">
      <c r="H1861" t="s">
        <v>411</v>
      </c>
      <c r="I1861" t="s">
        <v>206</v>
      </c>
      <c r="J1861">
        <v>7903</v>
      </c>
      <c r="K1861">
        <v>2142</v>
      </c>
      <c r="L1861">
        <v>3053</v>
      </c>
    </row>
    <row r="1862" spans="8:12">
      <c r="H1862" t="s">
        <v>411</v>
      </c>
      <c r="I1862" t="s">
        <v>26</v>
      </c>
      <c r="J1862">
        <v>4698</v>
      </c>
      <c r="K1862">
        <v>1714</v>
      </c>
      <c r="L1862">
        <v>1862</v>
      </c>
    </row>
    <row r="1863" spans="8:12">
      <c r="H1863" t="s">
        <v>411</v>
      </c>
      <c r="I1863" t="s">
        <v>207</v>
      </c>
      <c r="J1863">
        <v>5701</v>
      </c>
      <c r="K1863">
        <v>22</v>
      </c>
      <c r="L1863">
        <v>1077</v>
      </c>
    </row>
    <row r="1864" spans="8:12">
      <c r="H1864" t="s">
        <v>411</v>
      </c>
      <c r="I1864" t="s">
        <v>208</v>
      </c>
      <c r="J1864">
        <v>4983</v>
      </c>
      <c r="K1864">
        <v>18</v>
      </c>
      <c r="L1864">
        <v>1059</v>
      </c>
    </row>
    <row r="1865" spans="8:12">
      <c r="H1865" t="s">
        <v>411</v>
      </c>
      <c r="I1865" t="s">
        <v>209</v>
      </c>
      <c r="J1865">
        <v>5194</v>
      </c>
      <c r="K1865">
        <v>13</v>
      </c>
      <c r="L1865">
        <v>1055</v>
      </c>
    </row>
    <row r="1866" spans="8:12">
      <c r="H1866" t="s">
        <v>411</v>
      </c>
      <c r="I1866" t="s">
        <v>27</v>
      </c>
      <c r="J1866">
        <v>5189</v>
      </c>
      <c r="K1866">
        <v>40</v>
      </c>
      <c r="L1866">
        <v>1055</v>
      </c>
    </row>
    <row r="1867" spans="8:12">
      <c r="H1867" t="s">
        <v>411</v>
      </c>
      <c r="I1867" t="s">
        <v>210</v>
      </c>
      <c r="J1867">
        <v>5419</v>
      </c>
      <c r="K1867">
        <v>160</v>
      </c>
      <c r="L1867">
        <v>1065</v>
      </c>
    </row>
    <row r="1868" spans="8:12">
      <c r="H1868" t="s">
        <v>411</v>
      </c>
      <c r="I1868" t="s">
        <v>211</v>
      </c>
      <c r="J1868">
        <v>5253</v>
      </c>
      <c r="K1868">
        <v>81</v>
      </c>
      <c r="L1868">
        <v>1063</v>
      </c>
    </row>
    <row r="1869" spans="8:12">
      <c r="H1869" t="s">
        <v>411</v>
      </c>
      <c r="I1869" t="s">
        <v>212</v>
      </c>
      <c r="J1869">
        <v>4982</v>
      </c>
      <c r="K1869">
        <v>298</v>
      </c>
      <c r="L1869">
        <v>1054</v>
      </c>
    </row>
    <row r="1870" spans="8:12">
      <c r="H1870" t="s">
        <v>411</v>
      </c>
      <c r="I1870" t="s">
        <v>28</v>
      </c>
      <c r="J1870">
        <v>4846</v>
      </c>
      <c r="K1870">
        <v>660</v>
      </c>
      <c r="L1870">
        <v>1054</v>
      </c>
    </row>
    <row r="1871" spans="8:12">
      <c r="H1871" t="s">
        <v>411</v>
      </c>
      <c r="I1871" t="s">
        <v>213</v>
      </c>
      <c r="J1871">
        <v>4540</v>
      </c>
      <c r="K1871">
        <v>685</v>
      </c>
      <c r="L1871">
        <v>1057</v>
      </c>
    </row>
    <row r="1872" spans="8:12">
      <c r="H1872" t="s">
        <v>411</v>
      </c>
      <c r="I1872" t="s">
        <v>214</v>
      </c>
      <c r="J1872">
        <v>4581</v>
      </c>
      <c r="K1872">
        <v>821</v>
      </c>
      <c r="L1872">
        <v>1061</v>
      </c>
    </row>
    <row r="1873" spans="8:12">
      <c r="H1873" t="s">
        <v>411</v>
      </c>
      <c r="I1873" t="s">
        <v>215</v>
      </c>
      <c r="J1873">
        <v>3879</v>
      </c>
      <c r="K1873">
        <v>1061</v>
      </c>
      <c r="L1873">
        <v>1050</v>
      </c>
    </row>
    <row r="1874" spans="8:12">
      <c r="H1874" t="s">
        <v>411</v>
      </c>
      <c r="I1874" t="s">
        <v>29</v>
      </c>
      <c r="J1874">
        <v>3896</v>
      </c>
      <c r="K1874">
        <v>1882</v>
      </c>
      <c r="L1874">
        <v>1062</v>
      </c>
    </row>
    <row r="1875" spans="8:12">
      <c r="H1875" t="s">
        <v>411</v>
      </c>
      <c r="I1875" t="s">
        <v>216</v>
      </c>
      <c r="J1875">
        <v>4586</v>
      </c>
      <c r="K1875">
        <v>1016</v>
      </c>
      <c r="L1875">
        <v>1058</v>
      </c>
    </row>
    <row r="1876" spans="8:12">
      <c r="H1876" t="s">
        <v>411</v>
      </c>
      <c r="I1876" t="s">
        <v>217</v>
      </c>
      <c r="J1876">
        <v>4715</v>
      </c>
      <c r="K1876">
        <v>769</v>
      </c>
      <c r="L1876">
        <v>1056</v>
      </c>
    </row>
    <row r="1877" spans="8:12">
      <c r="H1877" t="s">
        <v>411</v>
      </c>
      <c r="I1877" t="s">
        <v>218</v>
      </c>
      <c r="J1877">
        <v>4303</v>
      </c>
      <c r="K1877">
        <v>1014</v>
      </c>
      <c r="L1877">
        <v>1056</v>
      </c>
    </row>
    <row r="1878" spans="8:12">
      <c r="H1878" t="s">
        <v>411</v>
      </c>
      <c r="I1878" t="s">
        <v>30</v>
      </c>
      <c r="J1878">
        <v>4483</v>
      </c>
      <c r="K1878">
        <v>979</v>
      </c>
      <c r="L1878">
        <v>1053</v>
      </c>
    </row>
    <row r="1879" spans="8:12">
      <c r="H1879" t="s">
        <v>411</v>
      </c>
      <c r="I1879" t="s">
        <v>219</v>
      </c>
      <c r="J1879">
        <v>4089</v>
      </c>
      <c r="K1879">
        <v>1432</v>
      </c>
      <c r="L1879">
        <v>1053</v>
      </c>
    </row>
    <row r="1880" spans="8:12">
      <c r="H1880" t="s">
        <v>411</v>
      </c>
      <c r="I1880" t="s">
        <v>220</v>
      </c>
      <c r="J1880">
        <v>4321</v>
      </c>
      <c r="K1880">
        <v>915</v>
      </c>
      <c r="L1880">
        <v>1046</v>
      </c>
    </row>
    <row r="1881" spans="8:12">
      <c r="H1881" t="s">
        <v>411</v>
      </c>
      <c r="I1881" t="s">
        <v>221</v>
      </c>
      <c r="J1881">
        <v>4293</v>
      </c>
      <c r="K1881">
        <v>1070</v>
      </c>
      <c r="L1881">
        <v>1064</v>
      </c>
    </row>
    <row r="1882" spans="8:12">
      <c r="H1882" t="s">
        <v>411</v>
      </c>
      <c r="I1882" t="s">
        <v>31</v>
      </c>
      <c r="J1882">
        <v>4307</v>
      </c>
      <c r="K1882">
        <v>1144</v>
      </c>
      <c r="L1882">
        <v>1072</v>
      </c>
    </row>
    <row r="1883" spans="8:12">
      <c r="H1883" t="s">
        <v>411</v>
      </c>
      <c r="I1883" t="s">
        <v>222</v>
      </c>
      <c r="J1883">
        <v>4140</v>
      </c>
      <c r="K1883">
        <v>1052</v>
      </c>
      <c r="L1883">
        <v>1079</v>
      </c>
    </row>
    <row r="1884" spans="8:12">
      <c r="H1884" t="s">
        <v>411</v>
      </c>
      <c r="I1884" t="s">
        <v>223</v>
      </c>
      <c r="J1884">
        <v>3226</v>
      </c>
      <c r="K1884">
        <v>1363</v>
      </c>
      <c r="L1884">
        <v>1051</v>
      </c>
    </row>
    <row r="1885" spans="8:12">
      <c r="H1885" t="s">
        <v>411</v>
      </c>
      <c r="I1885" t="s">
        <v>224</v>
      </c>
      <c r="J1885">
        <v>2923</v>
      </c>
      <c r="K1885">
        <v>1950</v>
      </c>
      <c r="L1885">
        <v>1055</v>
      </c>
    </row>
    <row r="1886" spans="8:12">
      <c r="H1886" t="s">
        <v>411</v>
      </c>
      <c r="I1886" t="s">
        <v>32</v>
      </c>
      <c r="J1886">
        <v>3211</v>
      </c>
      <c r="K1886">
        <v>737</v>
      </c>
      <c r="L1886">
        <v>1037</v>
      </c>
    </row>
    <row r="1887" spans="8:12">
      <c r="H1887" t="s">
        <v>411</v>
      </c>
      <c r="I1887" t="s">
        <v>225</v>
      </c>
      <c r="J1887">
        <v>2956</v>
      </c>
      <c r="K1887">
        <v>572</v>
      </c>
      <c r="L1887">
        <v>1027</v>
      </c>
    </row>
    <row r="1888" spans="8:12">
      <c r="H1888" t="s">
        <v>411</v>
      </c>
      <c r="I1888" t="s">
        <v>226</v>
      </c>
      <c r="J1888">
        <v>3619</v>
      </c>
      <c r="K1888">
        <v>2877</v>
      </c>
      <c r="L1888">
        <v>1076</v>
      </c>
    </row>
    <row r="1889" spans="8:12">
      <c r="H1889" t="s">
        <v>411</v>
      </c>
      <c r="I1889" t="s">
        <v>227</v>
      </c>
      <c r="J1889">
        <v>4024</v>
      </c>
      <c r="K1889">
        <v>1346</v>
      </c>
      <c r="L1889">
        <v>1064</v>
      </c>
    </row>
    <row r="1890" spans="8:12">
      <c r="H1890" t="s">
        <v>411</v>
      </c>
      <c r="I1890" t="s">
        <v>33</v>
      </c>
      <c r="J1890">
        <v>3382</v>
      </c>
      <c r="K1890">
        <v>1539</v>
      </c>
      <c r="L1890">
        <v>1058</v>
      </c>
    </row>
    <row r="1891" spans="8:12">
      <c r="H1891" t="s">
        <v>411</v>
      </c>
      <c r="I1891" t="s">
        <v>228</v>
      </c>
      <c r="J1891">
        <v>3860</v>
      </c>
      <c r="K1891">
        <v>1356</v>
      </c>
      <c r="L1891">
        <v>1057</v>
      </c>
    </row>
    <row r="1892" spans="8:12">
      <c r="H1892" t="s">
        <v>411</v>
      </c>
      <c r="I1892" t="s">
        <v>229</v>
      </c>
      <c r="J1892">
        <v>3569</v>
      </c>
      <c r="K1892">
        <v>1951</v>
      </c>
      <c r="L1892">
        <v>1068</v>
      </c>
    </row>
    <row r="1893" spans="8:12">
      <c r="H1893" t="s">
        <v>411</v>
      </c>
      <c r="I1893" t="s">
        <v>230</v>
      </c>
      <c r="J1893">
        <v>3872</v>
      </c>
      <c r="K1893">
        <v>1409</v>
      </c>
      <c r="L1893">
        <v>1062</v>
      </c>
    </row>
    <row r="1894" spans="8:12">
      <c r="H1894" t="s">
        <v>411</v>
      </c>
      <c r="I1894" t="s">
        <v>34</v>
      </c>
      <c r="J1894">
        <v>4386</v>
      </c>
      <c r="K1894">
        <v>4032</v>
      </c>
      <c r="L1894">
        <v>2010</v>
      </c>
    </row>
    <row r="1895" spans="8:12">
      <c r="H1895" t="s">
        <v>411</v>
      </c>
      <c r="I1895" t="s">
        <v>231</v>
      </c>
      <c r="J1895">
        <v>2653</v>
      </c>
      <c r="K1895">
        <v>6967</v>
      </c>
      <c r="L1895">
        <v>3043</v>
      </c>
    </row>
    <row r="1896" spans="8:12">
      <c r="H1896" t="s">
        <v>411</v>
      </c>
      <c r="I1896" t="s">
        <v>232</v>
      </c>
      <c r="J1896">
        <v>3369</v>
      </c>
      <c r="K1896">
        <v>6997</v>
      </c>
      <c r="L1896">
        <v>3069</v>
      </c>
    </row>
    <row r="1897" spans="8:12">
      <c r="H1897" t="s">
        <v>411</v>
      </c>
      <c r="I1897" t="s">
        <v>233</v>
      </c>
      <c r="J1897">
        <v>3483</v>
      </c>
      <c r="K1897">
        <v>7083</v>
      </c>
      <c r="L1897">
        <v>3056</v>
      </c>
    </row>
    <row r="1898" spans="8:12">
      <c r="H1898" t="s">
        <v>411</v>
      </c>
      <c r="I1898" t="s">
        <v>35</v>
      </c>
      <c r="J1898">
        <v>3624</v>
      </c>
      <c r="K1898">
        <v>6786</v>
      </c>
      <c r="L1898">
        <v>3064</v>
      </c>
    </row>
    <row r="1899" spans="8:12">
      <c r="H1899" t="s">
        <v>411</v>
      </c>
      <c r="I1899" t="s">
        <v>234</v>
      </c>
      <c r="J1899">
        <v>3726</v>
      </c>
      <c r="K1899">
        <v>6518</v>
      </c>
      <c r="L1899">
        <v>3063</v>
      </c>
    </row>
    <row r="1900" spans="8:12">
      <c r="H1900" t="s">
        <v>411</v>
      </c>
      <c r="I1900" t="s">
        <v>235</v>
      </c>
      <c r="J1900">
        <v>3996</v>
      </c>
      <c r="K1900">
        <v>6660</v>
      </c>
      <c r="L1900">
        <v>3513</v>
      </c>
    </row>
    <row r="1901" spans="8:12">
      <c r="H1901" t="s">
        <v>411</v>
      </c>
      <c r="I1901" t="s">
        <v>236</v>
      </c>
      <c r="J1901">
        <v>3631</v>
      </c>
      <c r="K1901">
        <v>8842</v>
      </c>
      <c r="L1901">
        <v>3879</v>
      </c>
    </row>
    <row r="1902" spans="8:12">
      <c r="H1902" t="s">
        <v>411</v>
      </c>
      <c r="I1902" t="s">
        <v>36</v>
      </c>
      <c r="J1902">
        <v>4079</v>
      </c>
      <c r="K1902">
        <v>8465</v>
      </c>
      <c r="L1902">
        <v>4068</v>
      </c>
    </row>
    <row r="1903" spans="8:12">
      <c r="H1903" t="s">
        <v>411</v>
      </c>
      <c r="I1903" t="s">
        <v>237</v>
      </c>
      <c r="J1903">
        <v>4147</v>
      </c>
      <c r="K1903">
        <v>8879</v>
      </c>
      <c r="L1903">
        <v>4063</v>
      </c>
    </row>
    <row r="1904" spans="8:12">
      <c r="H1904" t="s">
        <v>411</v>
      </c>
      <c r="I1904" t="s">
        <v>238</v>
      </c>
      <c r="J1904">
        <v>4009</v>
      </c>
      <c r="K1904">
        <v>8918</v>
      </c>
      <c r="L1904">
        <v>4056</v>
      </c>
    </row>
    <row r="1905" spans="8:12">
      <c r="H1905" t="s">
        <v>411</v>
      </c>
      <c r="I1905" t="s">
        <v>239</v>
      </c>
      <c r="J1905">
        <v>3978</v>
      </c>
      <c r="K1905">
        <v>9104</v>
      </c>
      <c r="L1905">
        <v>4064</v>
      </c>
    </row>
    <row r="1906" spans="8:12">
      <c r="H1906" t="s">
        <v>411</v>
      </c>
      <c r="I1906" t="s">
        <v>37</v>
      </c>
      <c r="J1906">
        <v>4403</v>
      </c>
      <c r="K1906">
        <v>8653</v>
      </c>
      <c r="L1906">
        <v>4066</v>
      </c>
    </row>
    <row r="1907" spans="8:12">
      <c r="H1907" t="s">
        <v>411</v>
      </c>
      <c r="I1907" t="s">
        <v>240</v>
      </c>
      <c r="J1907">
        <v>4481</v>
      </c>
      <c r="K1907">
        <v>8249</v>
      </c>
      <c r="L1907">
        <v>3921</v>
      </c>
    </row>
    <row r="1908" spans="8:12">
      <c r="H1908" t="s">
        <v>411</v>
      </c>
      <c r="I1908" t="s">
        <v>241</v>
      </c>
      <c r="J1908">
        <v>4268</v>
      </c>
      <c r="K1908">
        <v>7707</v>
      </c>
      <c r="L1908">
        <v>4060</v>
      </c>
    </row>
    <row r="1909" spans="8:12">
      <c r="H1909" t="s">
        <v>411</v>
      </c>
      <c r="I1909" t="s">
        <v>242</v>
      </c>
      <c r="J1909">
        <v>4419</v>
      </c>
      <c r="K1909">
        <v>8326</v>
      </c>
      <c r="L1909">
        <v>4059</v>
      </c>
    </row>
    <row r="1910" spans="8:12">
      <c r="H1910" t="s">
        <v>411</v>
      </c>
      <c r="I1910" t="s">
        <v>38</v>
      </c>
      <c r="J1910">
        <v>4488</v>
      </c>
      <c r="K1910">
        <v>8572</v>
      </c>
      <c r="L1910">
        <v>4064</v>
      </c>
    </row>
    <row r="1911" spans="8:12">
      <c r="H1911" t="s">
        <v>411</v>
      </c>
      <c r="I1911" t="s">
        <v>243</v>
      </c>
      <c r="J1911">
        <v>4682</v>
      </c>
      <c r="K1911">
        <v>7967</v>
      </c>
      <c r="L1911">
        <v>4055</v>
      </c>
    </row>
    <row r="1912" spans="8:12">
      <c r="H1912" t="s">
        <v>411</v>
      </c>
      <c r="I1912" t="s">
        <v>244</v>
      </c>
      <c r="J1912">
        <v>5115</v>
      </c>
      <c r="K1912">
        <v>7596</v>
      </c>
      <c r="L1912">
        <v>4052</v>
      </c>
    </row>
    <row r="1913" spans="8:12">
      <c r="H1913" t="s">
        <v>411</v>
      </c>
      <c r="I1913" t="s">
        <v>245</v>
      </c>
      <c r="J1913">
        <v>4742</v>
      </c>
      <c r="K1913">
        <v>8449</v>
      </c>
      <c r="L1913">
        <v>4071</v>
      </c>
    </row>
    <row r="1914" spans="8:12">
      <c r="H1914" t="s">
        <v>411</v>
      </c>
      <c r="I1914" t="s">
        <v>39</v>
      </c>
      <c r="J1914">
        <v>4673</v>
      </c>
      <c r="K1914">
        <v>8079</v>
      </c>
      <c r="L1914">
        <v>4059</v>
      </c>
    </row>
    <row r="1915" spans="8:12">
      <c r="H1915" t="s">
        <v>411</v>
      </c>
      <c r="I1915" t="s">
        <v>246</v>
      </c>
      <c r="J1915">
        <v>4725</v>
      </c>
      <c r="K1915">
        <v>7804</v>
      </c>
      <c r="L1915">
        <v>4054</v>
      </c>
    </row>
    <row r="1916" spans="8:12">
      <c r="H1916" t="s">
        <v>411</v>
      </c>
      <c r="I1916" t="s">
        <v>247</v>
      </c>
      <c r="J1916">
        <v>4294</v>
      </c>
      <c r="K1916">
        <v>8315</v>
      </c>
      <c r="L1916">
        <v>4061</v>
      </c>
    </row>
    <row r="1917" spans="8:12">
      <c r="H1917" t="s">
        <v>411</v>
      </c>
      <c r="I1917" t="s">
        <v>248</v>
      </c>
      <c r="J1917">
        <v>3980</v>
      </c>
      <c r="K1917">
        <v>8817</v>
      </c>
      <c r="L1917">
        <v>4055</v>
      </c>
    </row>
    <row r="1918" spans="8:12">
      <c r="H1918" t="s">
        <v>411</v>
      </c>
      <c r="I1918" t="s">
        <v>40</v>
      </c>
      <c r="J1918">
        <v>3333</v>
      </c>
      <c r="K1918">
        <v>9618</v>
      </c>
      <c r="L1918">
        <v>3652</v>
      </c>
    </row>
    <row r="1919" spans="8:12">
      <c r="H1919" t="s">
        <v>411</v>
      </c>
      <c r="I1919" t="s">
        <v>249</v>
      </c>
      <c r="J1919">
        <v>1790</v>
      </c>
      <c r="K1919">
        <v>5318</v>
      </c>
      <c r="L1919">
        <v>2056</v>
      </c>
    </row>
    <row r="1920" spans="8:12">
      <c r="H1920" t="s">
        <v>411</v>
      </c>
      <c r="I1920" t="s">
        <v>250</v>
      </c>
      <c r="J1920">
        <v>1256</v>
      </c>
      <c r="K1920">
        <v>3257</v>
      </c>
      <c r="L1920">
        <v>1040</v>
      </c>
    </row>
    <row r="1921" spans="8:12">
      <c r="H1921" t="s">
        <v>411</v>
      </c>
      <c r="I1921" t="s">
        <v>251</v>
      </c>
      <c r="J1921">
        <v>1861</v>
      </c>
      <c r="K1921">
        <v>3401</v>
      </c>
      <c r="L1921">
        <v>1051</v>
      </c>
    </row>
    <row r="1922" spans="8:12">
      <c r="H1922" t="s">
        <v>412</v>
      </c>
      <c r="I1922" t="s">
        <v>17</v>
      </c>
      <c r="J1922">
        <v>1573</v>
      </c>
      <c r="K1922">
        <v>3726</v>
      </c>
      <c r="L1922">
        <v>1066</v>
      </c>
    </row>
    <row r="1923" spans="8:12">
      <c r="H1923" t="s">
        <v>412</v>
      </c>
      <c r="I1923" t="s">
        <v>180</v>
      </c>
      <c r="J1923">
        <v>1712</v>
      </c>
      <c r="K1923">
        <v>3477</v>
      </c>
      <c r="L1923">
        <v>1056</v>
      </c>
    </row>
    <row r="1924" spans="8:12">
      <c r="H1924" t="s">
        <v>412</v>
      </c>
      <c r="I1924" t="s">
        <v>181</v>
      </c>
      <c r="J1924">
        <v>1788</v>
      </c>
      <c r="K1924">
        <v>3828</v>
      </c>
      <c r="L1924">
        <v>1063</v>
      </c>
    </row>
    <row r="1925" spans="8:12">
      <c r="H1925" t="s">
        <v>412</v>
      </c>
      <c r="I1925" t="s">
        <v>182</v>
      </c>
      <c r="J1925">
        <v>2044</v>
      </c>
      <c r="K1925">
        <v>3437</v>
      </c>
      <c r="L1925">
        <v>1056</v>
      </c>
    </row>
    <row r="1926" spans="8:12">
      <c r="H1926" t="s">
        <v>412</v>
      </c>
      <c r="I1926" t="s">
        <v>18</v>
      </c>
      <c r="J1926">
        <v>1979</v>
      </c>
      <c r="K1926">
        <v>3206</v>
      </c>
      <c r="L1926">
        <v>1056</v>
      </c>
    </row>
    <row r="1927" spans="8:12">
      <c r="H1927" t="s">
        <v>412</v>
      </c>
      <c r="I1927" t="s">
        <v>183</v>
      </c>
      <c r="J1927">
        <v>2198</v>
      </c>
      <c r="K1927">
        <v>3528</v>
      </c>
      <c r="L1927">
        <v>1059</v>
      </c>
    </row>
    <row r="1928" spans="8:12">
      <c r="H1928" t="s">
        <v>412</v>
      </c>
      <c r="I1928" t="s">
        <v>184</v>
      </c>
      <c r="J1928">
        <v>1914</v>
      </c>
      <c r="K1928">
        <v>4058</v>
      </c>
      <c r="L1928">
        <v>1066</v>
      </c>
    </row>
    <row r="1929" spans="8:12">
      <c r="H1929" t="s">
        <v>412</v>
      </c>
      <c r="I1929" t="s">
        <v>185</v>
      </c>
      <c r="J1929">
        <v>1898</v>
      </c>
      <c r="K1929">
        <v>3457</v>
      </c>
      <c r="L1929">
        <v>1061</v>
      </c>
    </row>
    <row r="1930" spans="8:12">
      <c r="H1930" t="s">
        <v>412</v>
      </c>
      <c r="I1930" t="s">
        <v>19</v>
      </c>
      <c r="J1930">
        <v>1947</v>
      </c>
      <c r="K1930">
        <v>3451</v>
      </c>
      <c r="L1930">
        <v>1060</v>
      </c>
    </row>
    <row r="1931" spans="8:12">
      <c r="H1931" t="s">
        <v>412</v>
      </c>
      <c r="I1931" t="s">
        <v>186</v>
      </c>
      <c r="J1931">
        <v>1829</v>
      </c>
      <c r="K1931">
        <v>3457</v>
      </c>
      <c r="L1931">
        <v>1049</v>
      </c>
    </row>
    <row r="1932" spans="8:12">
      <c r="H1932" t="s">
        <v>412</v>
      </c>
      <c r="I1932" t="s">
        <v>187</v>
      </c>
      <c r="J1932">
        <v>2188</v>
      </c>
      <c r="K1932">
        <v>3390</v>
      </c>
      <c r="L1932">
        <v>1059</v>
      </c>
    </row>
    <row r="1933" spans="8:12">
      <c r="H1933" t="s">
        <v>412</v>
      </c>
      <c r="I1933" t="s">
        <v>188</v>
      </c>
      <c r="J1933">
        <v>3089</v>
      </c>
      <c r="K1933">
        <v>1560</v>
      </c>
      <c r="L1933">
        <v>1052</v>
      </c>
    </row>
    <row r="1934" spans="8:12">
      <c r="H1934" t="s">
        <v>412</v>
      </c>
      <c r="I1934" t="s">
        <v>20</v>
      </c>
      <c r="J1934">
        <v>4707</v>
      </c>
      <c r="K1934">
        <v>1845</v>
      </c>
      <c r="L1934">
        <v>1079</v>
      </c>
    </row>
    <row r="1935" spans="8:12">
      <c r="H1935" t="s">
        <v>412</v>
      </c>
      <c r="I1935" t="s">
        <v>189</v>
      </c>
      <c r="J1935">
        <v>4762</v>
      </c>
      <c r="K1935">
        <v>948</v>
      </c>
      <c r="L1935">
        <v>1062</v>
      </c>
    </row>
    <row r="1936" spans="8:12">
      <c r="H1936" t="s">
        <v>412</v>
      </c>
      <c r="I1936" t="s">
        <v>190</v>
      </c>
      <c r="J1936">
        <v>5446</v>
      </c>
      <c r="K1936">
        <v>80</v>
      </c>
      <c r="L1936">
        <v>1059</v>
      </c>
    </row>
    <row r="1937" spans="8:12">
      <c r="H1937" t="s">
        <v>412</v>
      </c>
      <c r="I1937" t="s">
        <v>191</v>
      </c>
      <c r="J1937">
        <v>5494</v>
      </c>
      <c r="K1937">
        <v>232</v>
      </c>
      <c r="L1937">
        <v>1053</v>
      </c>
    </row>
    <row r="1938" spans="8:12">
      <c r="H1938" t="s">
        <v>412</v>
      </c>
      <c r="I1938" t="s">
        <v>21</v>
      </c>
      <c r="J1938">
        <v>8054</v>
      </c>
      <c r="K1938">
        <v>108</v>
      </c>
      <c r="L1938">
        <v>2054</v>
      </c>
    </row>
    <row r="1939" spans="8:12">
      <c r="H1939" t="s">
        <v>412</v>
      </c>
      <c r="I1939" t="s">
        <v>192</v>
      </c>
      <c r="J1939">
        <v>8399</v>
      </c>
      <c r="K1939">
        <v>56</v>
      </c>
      <c r="L1939">
        <v>2059</v>
      </c>
    </row>
    <row r="1940" spans="8:12">
      <c r="H1940" t="s">
        <v>412</v>
      </c>
      <c r="I1940" t="s">
        <v>193</v>
      </c>
      <c r="J1940">
        <v>7588</v>
      </c>
      <c r="K1940">
        <v>12</v>
      </c>
      <c r="L1940">
        <v>2067</v>
      </c>
    </row>
    <row r="1941" spans="8:12">
      <c r="H1941" t="s">
        <v>412</v>
      </c>
      <c r="I1941" t="s">
        <v>194</v>
      </c>
      <c r="J1941">
        <v>10488</v>
      </c>
      <c r="K1941">
        <v>47</v>
      </c>
      <c r="L1941">
        <v>2066</v>
      </c>
    </row>
    <row r="1942" spans="8:12">
      <c r="H1942" t="s">
        <v>412</v>
      </c>
      <c r="I1942" t="s">
        <v>22</v>
      </c>
      <c r="J1942">
        <v>13338</v>
      </c>
      <c r="K1942">
        <v>87</v>
      </c>
      <c r="L1942">
        <v>3007</v>
      </c>
    </row>
    <row r="1943" spans="8:12">
      <c r="H1943" t="s">
        <v>412</v>
      </c>
      <c r="I1943" t="s">
        <v>195</v>
      </c>
      <c r="J1943">
        <v>12859</v>
      </c>
      <c r="K1943">
        <v>9</v>
      </c>
      <c r="L1943">
        <v>3069</v>
      </c>
    </row>
    <row r="1944" spans="8:12">
      <c r="H1944" t="s">
        <v>412</v>
      </c>
      <c r="I1944" t="s">
        <v>196</v>
      </c>
      <c r="J1944">
        <v>12536</v>
      </c>
      <c r="K1944">
        <v>19</v>
      </c>
      <c r="L1944">
        <v>3073</v>
      </c>
    </row>
    <row r="1945" spans="8:12">
      <c r="H1945" t="s">
        <v>412</v>
      </c>
      <c r="I1945" t="s">
        <v>197</v>
      </c>
      <c r="J1945">
        <v>12876</v>
      </c>
      <c r="K1945">
        <v>172</v>
      </c>
      <c r="L1945">
        <v>3077</v>
      </c>
    </row>
    <row r="1946" spans="8:12">
      <c r="H1946" t="s">
        <v>412</v>
      </c>
      <c r="I1946" t="s">
        <v>23</v>
      </c>
      <c r="J1946">
        <v>12698</v>
      </c>
      <c r="K1946">
        <v>40</v>
      </c>
      <c r="L1946">
        <v>3055</v>
      </c>
    </row>
    <row r="1947" spans="8:12">
      <c r="H1947" t="s">
        <v>412</v>
      </c>
      <c r="I1947" t="s">
        <v>198</v>
      </c>
      <c r="J1947">
        <v>12677</v>
      </c>
      <c r="K1947">
        <v>12</v>
      </c>
      <c r="L1947">
        <v>3067</v>
      </c>
    </row>
    <row r="1948" spans="8:12">
      <c r="H1948" t="s">
        <v>412</v>
      </c>
      <c r="I1948" t="s">
        <v>199</v>
      </c>
      <c r="J1948">
        <v>10565</v>
      </c>
      <c r="K1948">
        <v>12</v>
      </c>
      <c r="L1948">
        <v>3067</v>
      </c>
    </row>
    <row r="1949" spans="8:12">
      <c r="H1949" t="s">
        <v>412</v>
      </c>
      <c r="I1949" t="s">
        <v>200</v>
      </c>
      <c r="J1949">
        <v>10463</v>
      </c>
      <c r="K1949">
        <v>61</v>
      </c>
      <c r="L1949">
        <v>3063</v>
      </c>
    </row>
    <row r="1950" spans="8:12">
      <c r="H1950" t="s">
        <v>412</v>
      </c>
      <c r="I1950" t="s">
        <v>24</v>
      </c>
      <c r="J1950">
        <v>10355</v>
      </c>
      <c r="K1950">
        <v>87</v>
      </c>
      <c r="L1950">
        <v>3072</v>
      </c>
    </row>
    <row r="1951" spans="8:12">
      <c r="H1951" t="s">
        <v>412</v>
      </c>
      <c r="I1951" t="s">
        <v>201</v>
      </c>
      <c r="J1951">
        <v>10439</v>
      </c>
      <c r="K1951">
        <v>49</v>
      </c>
      <c r="L1951">
        <v>3050</v>
      </c>
    </row>
    <row r="1952" spans="8:12">
      <c r="H1952" t="s">
        <v>412</v>
      </c>
      <c r="I1952" t="s">
        <v>202</v>
      </c>
      <c r="J1952">
        <v>10590</v>
      </c>
      <c r="K1952">
        <v>89</v>
      </c>
      <c r="L1952">
        <v>3076</v>
      </c>
    </row>
    <row r="1953" spans="8:12">
      <c r="H1953" t="s">
        <v>412</v>
      </c>
      <c r="I1953" t="s">
        <v>203</v>
      </c>
      <c r="J1953">
        <v>9458</v>
      </c>
      <c r="K1953">
        <v>9452</v>
      </c>
      <c r="L1953">
        <v>3057</v>
      </c>
    </row>
    <row r="1954" spans="8:12">
      <c r="H1954" t="s">
        <v>412</v>
      </c>
      <c r="I1954" t="s">
        <v>25</v>
      </c>
      <c r="J1954">
        <v>7695</v>
      </c>
      <c r="K1954">
        <v>2613</v>
      </c>
      <c r="L1954">
        <v>3072</v>
      </c>
    </row>
    <row r="1955" spans="8:12">
      <c r="H1955" t="s">
        <v>412</v>
      </c>
      <c r="I1955" t="s">
        <v>204</v>
      </c>
      <c r="J1955">
        <v>8232</v>
      </c>
      <c r="K1955">
        <v>2920</v>
      </c>
      <c r="L1955">
        <v>3059</v>
      </c>
    </row>
    <row r="1956" spans="8:12">
      <c r="H1956" t="s">
        <v>412</v>
      </c>
      <c r="I1956" t="s">
        <v>205</v>
      </c>
      <c r="J1956">
        <v>7234</v>
      </c>
      <c r="K1956">
        <v>3196</v>
      </c>
      <c r="L1956">
        <v>3070</v>
      </c>
    </row>
    <row r="1957" spans="8:12">
      <c r="H1957" t="s">
        <v>412</v>
      </c>
      <c r="I1957" t="s">
        <v>206</v>
      </c>
      <c r="J1957">
        <v>7418</v>
      </c>
      <c r="K1957">
        <v>2908</v>
      </c>
      <c r="L1957">
        <v>3040</v>
      </c>
    </row>
    <row r="1958" spans="8:12">
      <c r="H1958" t="s">
        <v>412</v>
      </c>
      <c r="I1958" t="s">
        <v>26</v>
      </c>
      <c r="J1958">
        <v>6413</v>
      </c>
      <c r="K1958">
        <v>769</v>
      </c>
      <c r="L1958">
        <v>2026</v>
      </c>
    </row>
    <row r="1959" spans="8:12">
      <c r="H1959" t="s">
        <v>412</v>
      </c>
      <c r="I1959" t="s">
        <v>207</v>
      </c>
      <c r="J1959">
        <v>5403</v>
      </c>
      <c r="K1959">
        <v>22</v>
      </c>
      <c r="L1959">
        <v>1055</v>
      </c>
    </row>
    <row r="1960" spans="8:12">
      <c r="H1960" t="s">
        <v>412</v>
      </c>
      <c r="I1960" t="s">
        <v>208</v>
      </c>
      <c r="J1960">
        <v>5085</v>
      </c>
      <c r="K1960">
        <v>29</v>
      </c>
      <c r="L1960">
        <v>1055</v>
      </c>
    </row>
    <row r="1961" spans="8:12">
      <c r="H1961" t="s">
        <v>412</v>
      </c>
      <c r="I1961" t="s">
        <v>209</v>
      </c>
      <c r="J1961">
        <v>5411</v>
      </c>
      <c r="K1961">
        <v>175</v>
      </c>
      <c r="L1961">
        <v>1072</v>
      </c>
    </row>
    <row r="1962" spans="8:12">
      <c r="H1962" t="s">
        <v>412</v>
      </c>
      <c r="I1962" t="s">
        <v>27</v>
      </c>
      <c r="J1962">
        <v>5124</v>
      </c>
      <c r="K1962">
        <v>89</v>
      </c>
      <c r="L1962">
        <v>1056</v>
      </c>
    </row>
    <row r="1963" spans="8:12">
      <c r="H1963" t="s">
        <v>412</v>
      </c>
      <c r="I1963" t="s">
        <v>210</v>
      </c>
      <c r="J1963">
        <v>4937</v>
      </c>
      <c r="K1963">
        <v>246</v>
      </c>
      <c r="L1963">
        <v>1050</v>
      </c>
    </row>
    <row r="1964" spans="8:12">
      <c r="H1964" t="s">
        <v>412</v>
      </c>
      <c r="I1964" t="s">
        <v>211</v>
      </c>
      <c r="J1964">
        <v>5131</v>
      </c>
      <c r="K1964">
        <v>80</v>
      </c>
      <c r="L1964">
        <v>1052</v>
      </c>
    </row>
    <row r="1965" spans="8:12">
      <c r="H1965" t="s">
        <v>412</v>
      </c>
      <c r="I1965" t="s">
        <v>212</v>
      </c>
      <c r="J1965">
        <v>5195</v>
      </c>
      <c r="K1965">
        <v>22</v>
      </c>
      <c r="L1965">
        <v>1058</v>
      </c>
    </row>
    <row r="1966" spans="8:12">
      <c r="H1966" t="s">
        <v>412</v>
      </c>
      <c r="I1966" t="s">
        <v>28</v>
      </c>
      <c r="J1966">
        <v>5542</v>
      </c>
      <c r="K1966">
        <v>155</v>
      </c>
      <c r="L1966">
        <v>1070</v>
      </c>
    </row>
    <row r="1967" spans="8:12">
      <c r="H1967" t="s">
        <v>412</v>
      </c>
      <c r="I1967" t="s">
        <v>213</v>
      </c>
      <c r="J1967">
        <v>4865</v>
      </c>
      <c r="K1967">
        <v>556</v>
      </c>
      <c r="L1967">
        <v>1057</v>
      </c>
    </row>
    <row r="1968" spans="8:12">
      <c r="H1968" t="s">
        <v>412</v>
      </c>
      <c r="I1968" t="s">
        <v>214</v>
      </c>
      <c r="J1968">
        <v>4292</v>
      </c>
      <c r="K1968">
        <v>963</v>
      </c>
      <c r="L1968">
        <v>1053</v>
      </c>
    </row>
    <row r="1969" spans="8:12">
      <c r="H1969" t="s">
        <v>412</v>
      </c>
      <c r="I1969" t="s">
        <v>215</v>
      </c>
      <c r="J1969">
        <v>4112</v>
      </c>
      <c r="K1969">
        <v>1216</v>
      </c>
      <c r="L1969">
        <v>1055</v>
      </c>
    </row>
    <row r="1970" spans="8:12">
      <c r="H1970" t="s">
        <v>412</v>
      </c>
      <c r="I1970" t="s">
        <v>29</v>
      </c>
      <c r="J1970">
        <v>4510</v>
      </c>
      <c r="K1970">
        <v>1144</v>
      </c>
      <c r="L1970">
        <v>1062</v>
      </c>
    </row>
    <row r="1971" spans="8:12">
      <c r="H1971" t="s">
        <v>412</v>
      </c>
      <c r="I1971" t="s">
        <v>216</v>
      </c>
      <c r="J1971">
        <v>4599</v>
      </c>
      <c r="K1971">
        <v>1048</v>
      </c>
      <c r="L1971">
        <v>1063</v>
      </c>
    </row>
    <row r="1972" spans="8:12">
      <c r="H1972" t="s">
        <v>412</v>
      </c>
      <c r="I1972" t="s">
        <v>217</v>
      </c>
      <c r="J1972">
        <v>4608</v>
      </c>
      <c r="K1972">
        <v>1230</v>
      </c>
      <c r="L1972">
        <v>1070</v>
      </c>
    </row>
    <row r="1973" spans="8:12">
      <c r="H1973" t="s">
        <v>412</v>
      </c>
      <c r="I1973" t="s">
        <v>218</v>
      </c>
      <c r="J1973">
        <v>4795</v>
      </c>
      <c r="K1973">
        <v>626</v>
      </c>
      <c r="L1973">
        <v>1060</v>
      </c>
    </row>
    <row r="1974" spans="8:12">
      <c r="H1974" t="s">
        <v>412</v>
      </c>
      <c r="I1974" t="s">
        <v>30</v>
      </c>
      <c r="J1974">
        <v>4614</v>
      </c>
      <c r="K1974">
        <v>810</v>
      </c>
      <c r="L1974">
        <v>1058</v>
      </c>
    </row>
    <row r="1975" spans="8:12">
      <c r="H1975" t="s">
        <v>412</v>
      </c>
      <c r="I1975" t="s">
        <v>219</v>
      </c>
      <c r="J1975">
        <v>4448</v>
      </c>
      <c r="K1975">
        <v>1058</v>
      </c>
      <c r="L1975">
        <v>1057</v>
      </c>
    </row>
    <row r="1976" spans="8:12">
      <c r="H1976" t="s">
        <v>412</v>
      </c>
      <c r="I1976" t="s">
        <v>220</v>
      </c>
      <c r="J1976">
        <v>4299</v>
      </c>
      <c r="K1976">
        <v>896</v>
      </c>
      <c r="L1976">
        <v>1059</v>
      </c>
    </row>
    <row r="1977" spans="8:12">
      <c r="H1977" t="s">
        <v>412</v>
      </c>
      <c r="I1977" t="s">
        <v>221</v>
      </c>
      <c r="J1977">
        <v>4233</v>
      </c>
      <c r="K1977">
        <v>1277</v>
      </c>
      <c r="L1977">
        <v>1060</v>
      </c>
    </row>
    <row r="1978" spans="8:12">
      <c r="H1978" t="s">
        <v>412</v>
      </c>
      <c r="I1978" t="s">
        <v>31</v>
      </c>
      <c r="J1978">
        <v>3874</v>
      </c>
      <c r="K1978">
        <v>1096</v>
      </c>
      <c r="L1978">
        <v>1053</v>
      </c>
    </row>
    <row r="1979" spans="8:12">
      <c r="H1979" t="s">
        <v>412</v>
      </c>
      <c r="I1979" t="s">
        <v>222</v>
      </c>
      <c r="J1979">
        <v>3542</v>
      </c>
      <c r="K1979">
        <v>1938</v>
      </c>
      <c r="L1979">
        <v>1065</v>
      </c>
    </row>
    <row r="1980" spans="8:12">
      <c r="H1980" t="s">
        <v>412</v>
      </c>
      <c r="I1980" t="s">
        <v>223</v>
      </c>
      <c r="J1980">
        <v>2968</v>
      </c>
      <c r="K1980">
        <v>1856</v>
      </c>
      <c r="L1980">
        <v>1065</v>
      </c>
    </row>
    <row r="1981" spans="8:12">
      <c r="H1981" t="s">
        <v>412</v>
      </c>
      <c r="I1981" t="s">
        <v>224</v>
      </c>
      <c r="J1981">
        <v>3227</v>
      </c>
      <c r="K1981">
        <v>1845</v>
      </c>
      <c r="L1981">
        <v>1069</v>
      </c>
    </row>
    <row r="1982" spans="8:12">
      <c r="H1982" t="s">
        <v>412</v>
      </c>
      <c r="I1982" t="s">
        <v>32</v>
      </c>
      <c r="J1982">
        <v>2900</v>
      </c>
      <c r="K1982">
        <v>1675</v>
      </c>
      <c r="L1982">
        <v>1055</v>
      </c>
    </row>
    <row r="1983" spans="8:12">
      <c r="H1983" t="s">
        <v>412</v>
      </c>
      <c r="I1983" t="s">
        <v>225</v>
      </c>
      <c r="J1983">
        <v>3188</v>
      </c>
      <c r="K1983">
        <v>1468</v>
      </c>
      <c r="L1983">
        <v>1051</v>
      </c>
    </row>
    <row r="1984" spans="8:12">
      <c r="H1984" t="s">
        <v>412</v>
      </c>
      <c r="I1984" t="s">
        <v>226</v>
      </c>
      <c r="J1984">
        <v>3317</v>
      </c>
      <c r="K1984">
        <v>3152</v>
      </c>
      <c r="L1984">
        <v>1071</v>
      </c>
    </row>
    <row r="1985" spans="8:12">
      <c r="H1985" t="s">
        <v>412</v>
      </c>
      <c r="I1985" t="s">
        <v>227</v>
      </c>
      <c r="J1985">
        <v>4192</v>
      </c>
      <c r="K1985">
        <v>1706</v>
      </c>
      <c r="L1985">
        <v>1069</v>
      </c>
    </row>
    <row r="1986" spans="8:12">
      <c r="H1986" t="s">
        <v>412</v>
      </c>
      <c r="I1986" t="s">
        <v>33</v>
      </c>
      <c r="J1986">
        <v>3465</v>
      </c>
      <c r="K1986">
        <v>1816</v>
      </c>
      <c r="L1986">
        <v>1231</v>
      </c>
    </row>
    <row r="1987" spans="8:12">
      <c r="H1987" t="s">
        <v>412</v>
      </c>
      <c r="I1987" t="s">
        <v>228</v>
      </c>
      <c r="J1987">
        <v>3439</v>
      </c>
      <c r="K1987">
        <v>2598</v>
      </c>
      <c r="L1987">
        <v>1551</v>
      </c>
    </row>
    <row r="1988" spans="8:12">
      <c r="H1988" t="s">
        <v>412</v>
      </c>
      <c r="I1988" t="s">
        <v>229</v>
      </c>
      <c r="J1988">
        <v>3049</v>
      </c>
      <c r="K1988">
        <v>3277</v>
      </c>
      <c r="L1988">
        <v>1533</v>
      </c>
    </row>
    <row r="1989" spans="8:12">
      <c r="H1989" t="s">
        <v>412</v>
      </c>
      <c r="I1989" t="s">
        <v>230</v>
      </c>
      <c r="J1989">
        <v>4041</v>
      </c>
      <c r="K1989">
        <v>3123</v>
      </c>
      <c r="L1989">
        <v>1573</v>
      </c>
    </row>
    <row r="1990" spans="8:12">
      <c r="H1990" t="s">
        <v>412</v>
      </c>
      <c r="I1990" t="s">
        <v>34</v>
      </c>
      <c r="J1990">
        <v>4014</v>
      </c>
      <c r="K1990">
        <v>3563</v>
      </c>
      <c r="L1990">
        <v>2477</v>
      </c>
    </row>
    <row r="1991" spans="8:12">
      <c r="H1991" t="s">
        <v>412</v>
      </c>
      <c r="I1991" t="s">
        <v>231</v>
      </c>
      <c r="J1991">
        <v>3443</v>
      </c>
      <c r="K1991">
        <v>6265</v>
      </c>
      <c r="L1991">
        <v>3059</v>
      </c>
    </row>
    <row r="1992" spans="8:12">
      <c r="H1992" t="s">
        <v>412</v>
      </c>
      <c r="I1992" t="s">
        <v>232</v>
      </c>
      <c r="J1992">
        <v>3800</v>
      </c>
      <c r="K1992">
        <v>6626</v>
      </c>
      <c r="L1992">
        <v>3056</v>
      </c>
    </row>
    <row r="1993" spans="8:12">
      <c r="H1993" t="s">
        <v>412</v>
      </c>
      <c r="I1993" t="s">
        <v>233</v>
      </c>
      <c r="J1993">
        <v>3776</v>
      </c>
      <c r="K1993">
        <v>6192</v>
      </c>
      <c r="L1993">
        <v>3053</v>
      </c>
    </row>
    <row r="1994" spans="8:12">
      <c r="H1994" t="s">
        <v>412</v>
      </c>
      <c r="I1994" t="s">
        <v>35</v>
      </c>
      <c r="J1994">
        <v>4004</v>
      </c>
      <c r="K1994">
        <v>6151</v>
      </c>
      <c r="L1994">
        <v>3065</v>
      </c>
    </row>
    <row r="1995" spans="8:12">
      <c r="H1995" t="s">
        <v>412</v>
      </c>
      <c r="I1995" t="s">
        <v>234</v>
      </c>
      <c r="J1995">
        <v>3812</v>
      </c>
      <c r="K1995">
        <v>6060</v>
      </c>
      <c r="L1995">
        <v>3044</v>
      </c>
    </row>
    <row r="1996" spans="8:12">
      <c r="H1996" t="s">
        <v>412</v>
      </c>
      <c r="I1996" t="s">
        <v>235</v>
      </c>
      <c r="J1996">
        <v>4021</v>
      </c>
      <c r="K1996">
        <v>6317</v>
      </c>
      <c r="L1996">
        <v>3065</v>
      </c>
    </row>
    <row r="1997" spans="8:12">
      <c r="H1997" t="s">
        <v>412</v>
      </c>
      <c r="I1997" t="s">
        <v>236</v>
      </c>
      <c r="J1997">
        <v>3998</v>
      </c>
      <c r="K1997">
        <v>6588</v>
      </c>
      <c r="L1997">
        <v>3070</v>
      </c>
    </row>
    <row r="1998" spans="8:12">
      <c r="H1998" t="s">
        <v>412</v>
      </c>
      <c r="I1998" t="s">
        <v>36</v>
      </c>
      <c r="J1998">
        <v>4040</v>
      </c>
      <c r="K1998">
        <v>7756</v>
      </c>
      <c r="L1998">
        <v>3683</v>
      </c>
    </row>
    <row r="1999" spans="8:12">
      <c r="H1999" t="s">
        <v>412</v>
      </c>
      <c r="I1999" t="s">
        <v>237</v>
      </c>
      <c r="J1999">
        <v>3884</v>
      </c>
      <c r="K1999">
        <v>8681</v>
      </c>
      <c r="L1999">
        <v>4061</v>
      </c>
    </row>
    <row r="2000" spans="8:12">
      <c r="H2000" t="s">
        <v>412</v>
      </c>
      <c r="I2000" t="s">
        <v>238</v>
      </c>
      <c r="J2000">
        <v>3908</v>
      </c>
      <c r="K2000">
        <v>8688</v>
      </c>
      <c r="L2000">
        <v>4062</v>
      </c>
    </row>
    <row r="2001" spans="8:12">
      <c r="H2001" t="s">
        <v>412</v>
      </c>
      <c r="I2001" t="s">
        <v>239</v>
      </c>
      <c r="J2001">
        <v>4156</v>
      </c>
      <c r="K2001">
        <v>8657</v>
      </c>
      <c r="L2001">
        <v>4056</v>
      </c>
    </row>
    <row r="2002" spans="8:12">
      <c r="H2002" t="s">
        <v>412</v>
      </c>
      <c r="I2002" t="s">
        <v>37</v>
      </c>
      <c r="J2002">
        <v>4439</v>
      </c>
      <c r="K2002">
        <v>8021</v>
      </c>
      <c r="L2002">
        <v>4071</v>
      </c>
    </row>
    <row r="2003" spans="8:12">
      <c r="H2003" t="s">
        <v>412</v>
      </c>
      <c r="I2003" t="s">
        <v>240</v>
      </c>
      <c r="J2003">
        <v>4692</v>
      </c>
      <c r="K2003">
        <v>7755</v>
      </c>
      <c r="L2003">
        <v>4046</v>
      </c>
    </row>
    <row r="2004" spans="8:12">
      <c r="H2004" t="s">
        <v>412</v>
      </c>
      <c r="I2004" t="s">
        <v>241</v>
      </c>
      <c r="J2004">
        <v>4673</v>
      </c>
      <c r="K2004">
        <v>8252</v>
      </c>
      <c r="L2004">
        <v>4053</v>
      </c>
    </row>
    <row r="2005" spans="8:12">
      <c r="H2005" t="s">
        <v>412</v>
      </c>
      <c r="I2005" t="s">
        <v>242</v>
      </c>
      <c r="J2005">
        <v>4331</v>
      </c>
      <c r="K2005">
        <v>8154</v>
      </c>
      <c r="L2005">
        <v>4060</v>
      </c>
    </row>
    <row r="2006" spans="8:12">
      <c r="H2006" t="s">
        <v>412</v>
      </c>
      <c r="I2006" t="s">
        <v>38</v>
      </c>
      <c r="J2006">
        <v>4821</v>
      </c>
      <c r="K2006">
        <v>7589</v>
      </c>
      <c r="L2006">
        <v>4054</v>
      </c>
    </row>
    <row r="2007" spans="8:12">
      <c r="H2007" t="s">
        <v>412</v>
      </c>
      <c r="I2007" t="s">
        <v>243</v>
      </c>
      <c r="J2007">
        <v>4168</v>
      </c>
      <c r="K2007">
        <v>8357</v>
      </c>
      <c r="L2007">
        <v>4067</v>
      </c>
    </row>
    <row r="2008" spans="8:12">
      <c r="H2008" t="s">
        <v>412</v>
      </c>
      <c r="I2008" t="s">
        <v>244</v>
      </c>
      <c r="J2008">
        <v>4053</v>
      </c>
      <c r="K2008">
        <v>8340</v>
      </c>
      <c r="L2008">
        <v>4060</v>
      </c>
    </row>
    <row r="2009" spans="8:12">
      <c r="H2009" t="s">
        <v>412</v>
      </c>
      <c r="I2009" t="s">
        <v>245</v>
      </c>
      <c r="J2009">
        <v>3596</v>
      </c>
      <c r="K2009">
        <v>8961</v>
      </c>
      <c r="L2009">
        <v>4064</v>
      </c>
    </row>
    <row r="2010" spans="8:12">
      <c r="H2010" t="s">
        <v>412</v>
      </c>
      <c r="I2010" t="s">
        <v>39</v>
      </c>
      <c r="J2010">
        <v>2986</v>
      </c>
      <c r="K2010">
        <v>9424</v>
      </c>
      <c r="L2010">
        <v>4066</v>
      </c>
    </row>
    <row r="2011" spans="8:12">
      <c r="H2011" t="s">
        <v>412</v>
      </c>
      <c r="I2011" t="s">
        <v>246</v>
      </c>
      <c r="J2011">
        <v>2905</v>
      </c>
      <c r="K2011">
        <v>9889</v>
      </c>
      <c r="L2011">
        <v>4054</v>
      </c>
    </row>
    <row r="2012" spans="8:12">
      <c r="H2012" t="s">
        <v>412</v>
      </c>
      <c r="I2012" t="s">
        <v>247</v>
      </c>
      <c r="J2012">
        <v>2689</v>
      </c>
      <c r="K2012">
        <v>9562</v>
      </c>
      <c r="L2012">
        <v>4061</v>
      </c>
    </row>
    <row r="2013" spans="8:12">
      <c r="H2013" t="s">
        <v>412</v>
      </c>
      <c r="I2013" t="s">
        <v>248</v>
      </c>
      <c r="J2013">
        <v>3058</v>
      </c>
      <c r="K2013">
        <v>9749</v>
      </c>
      <c r="L2013">
        <v>4048</v>
      </c>
    </row>
    <row r="2014" spans="8:12">
      <c r="H2014" t="s">
        <v>412</v>
      </c>
      <c r="I2014" t="s">
        <v>40</v>
      </c>
      <c r="J2014">
        <v>2524</v>
      </c>
      <c r="K2014">
        <v>7553</v>
      </c>
      <c r="L2014">
        <v>2930</v>
      </c>
    </row>
    <row r="2015" spans="8:12">
      <c r="H2015" t="s">
        <v>412</v>
      </c>
      <c r="I2015" t="s">
        <v>249</v>
      </c>
      <c r="J2015">
        <v>2126</v>
      </c>
      <c r="K2015">
        <v>5558</v>
      </c>
      <c r="L2015">
        <v>1267</v>
      </c>
    </row>
    <row r="2016" spans="8:12">
      <c r="H2016" t="s">
        <v>412</v>
      </c>
      <c r="I2016" t="s">
        <v>250</v>
      </c>
      <c r="J2016">
        <v>1073</v>
      </c>
      <c r="K2016">
        <v>2804</v>
      </c>
      <c r="L2016">
        <v>1034</v>
      </c>
    </row>
    <row r="2017" spans="8:12">
      <c r="H2017" t="s">
        <v>412</v>
      </c>
      <c r="I2017" t="s">
        <v>251</v>
      </c>
      <c r="J2017">
        <v>1688</v>
      </c>
      <c r="K2017">
        <v>3944</v>
      </c>
      <c r="L2017">
        <v>1060</v>
      </c>
    </row>
    <row r="2018" spans="8:12">
      <c r="H2018" t="s">
        <v>413</v>
      </c>
      <c r="I2018" t="s">
        <v>17</v>
      </c>
      <c r="J2018">
        <v>1703</v>
      </c>
      <c r="K2018">
        <v>3992</v>
      </c>
      <c r="L2018">
        <v>1051</v>
      </c>
    </row>
    <row r="2019" spans="8:12">
      <c r="H2019" t="s">
        <v>413</v>
      </c>
      <c r="I2019" t="s">
        <v>180</v>
      </c>
      <c r="J2019">
        <v>1816</v>
      </c>
      <c r="K2019">
        <v>3942</v>
      </c>
      <c r="L2019">
        <v>1053</v>
      </c>
    </row>
    <row r="2020" spans="8:12">
      <c r="H2020" t="s">
        <v>413</v>
      </c>
      <c r="I2020" t="s">
        <v>181</v>
      </c>
      <c r="J2020">
        <v>1822</v>
      </c>
      <c r="K2020">
        <v>3450</v>
      </c>
      <c r="L2020">
        <v>1074</v>
      </c>
    </row>
    <row r="2021" spans="8:12">
      <c r="H2021" t="s">
        <v>413</v>
      </c>
      <c r="I2021" t="s">
        <v>182</v>
      </c>
      <c r="J2021">
        <v>1936</v>
      </c>
      <c r="K2021">
        <v>3676</v>
      </c>
      <c r="L2021">
        <v>1056</v>
      </c>
    </row>
    <row r="2022" spans="8:12">
      <c r="H2022" t="s">
        <v>413</v>
      </c>
      <c r="I2022" t="s">
        <v>18</v>
      </c>
      <c r="J2022">
        <v>1656</v>
      </c>
      <c r="K2022">
        <v>3675</v>
      </c>
      <c r="L2022">
        <v>1050</v>
      </c>
    </row>
    <row r="2023" spans="8:12">
      <c r="H2023" t="s">
        <v>413</v>
      </c>
      <c r="I2023" t="s">
        <v>183</v>
      </c>
      <c r="J2023">
        <v>1645</v>
      </c>
      <c r="K2023">
        <v>4179</v>
      </c>
      <c r="L2023">
        <v>1049</v>
      </c>
    </row>
    <row r="2024" spans="8:12">
      <c r="H2024" t="s">
        <v>413</v>
      </c>
      <c r="I2024" t="s">
        <v>184</v>
      </c>
      <c r="J2024">
        <v>1290</v>
      </c>
      <c r="K2024">
        <v>3723</v>
      </c>
      <c r="L2024">
        <v>1067</v>
      </c>
    </row>
    <row r="2025" spans="8:12">
      <c r="H2025" t="s">
        <v>413</v>
      </c>
      <c r="I2025" t="s">
        <v>185</v>
      </c>
      <c r="J2025">
        <v>1618</v>
      </c>
      <c r="K2025">
        <v>3888</v>
      </c>
      <c r="L2025">
        <v>1060</v>
      </c>
    </row>
    <row r="2026" spans="8:12">
      <c r="H2026" t="s">
        <v>413</v>
      </c>
      <c r="I2026" t="s">
        <v>19</v>
      </c>
      <c r="J2026">
        <v>1531</v>
      </c>
      <c r="K2026">
        <v>3982</v>
      </c>
      <c r="L2026">
        <v>1051</v>
      </c>
    </row>
    <row r="2027" spans="8:12">
      <c r="H2027" t="s">
        <v>413</v>
      </c>
      <c r="I2027" t="s">
        <v>186</v>
      </c>
      <c r="J2027">
        <v>1699</v>
      </c>
      <c r="K2027">
        <v>4246</v>
      </c>
      <c r="L2027">
        <v>1055</v>
      </c>
    </row>
    <row r="2028" spans="8:12">
      <c r="H2028" t="s">
        <v>413</v>
      </c>
      <c r="I2028" t="s">
        <v>187</v>
      </c>
      <c r="J2028">
        <v>1549</v>
      </c>
      <c r="K2028">
        <v>3888</v>
      </c>
      <c r="L2028">
        <v>1062</v>
      </c>
    </row>
    <row r="2029" spans="8:12">
      <c r="H2029" t="s">
        <v>413</v>
      </c>
      <c r="I2029" t="s">
        <v>188</v>
      </c>
      <c r="J2029">
        <v>2737</v>
      </c>
      <c r="K2029">
        <v>2949</v>
      </c>
      <c r="L2029">
        <v>1067</v>
      </c>
    </row>
    <row r="2030" spans="8:12">
      <c r="H2030" t="s">
        <v>413</v>
      </c>
      <c r="I2030" t="s">
        <v>20</v>
      </c>
      <c r="J2030">
        <v>3434</v>
      </c>
      <c r="K2030">
        <v>1682</v>
      </c>
      <c r="L2030">
        <v>1048</v>
      </c>
    </row>
    <row r="2031" spans="8:12">
      <c r="H2031" t="s">
        <v>413</v>
      </c>
      <c r="I2031" t="s">
        <v>189</v>
      </c>
      <c r="J2031">
        <v>4830</v>
      </c>
      <c r="K2031">
        <v>1005</v>
      </c>
      <c r="L2031">
        <v>1050</v>
      </c>
    </row>
    <row r="2032" spans="8:12">
      <c r="H2032" t="s">
        <v>413</v>
      </c>
      <c r="I2032" t="s">
        <v>190</v>
      </c>
      <c r="J2032">
        <v>5868</v>
      </c>
      <c r="K2032">
        <v>18</v>
      </c>
      <c r="L2032">
        <v>1055</v>
      </c>
    </row>
    <row r="2033" spans="8:12">
      <c r="H2033" t="s">
        <v>413</v>
      </c>
      <c r="I2033" t="s">
        <v>191</v>
      </c>
      <c r="J2033">
        <v>5538</v>
      </c>
      <c r="K2033">
        <v>181</v>
      </c>
      <c r="L2033">
        <v>1052</v>
      </c>
    </row>
    <row r="2034" spans="8:12">
      <c r="H2034" t="s">
        <v>413</v>
      </c>
      <c r="I2034" t="s">
        <v>21</v>
      </c>
      <c r="J2034">
        <v>5994</v>
      </c>
      <c r="K2034">
        <v>553</v>
      </c>
      <c r="L2034">
        <v>1935</v>
      </c>
    </row>
    <row r="2035" spans="8:12">
      <c r="H2035" t="s">
        <v>413</v>
      </c>
      <c r="I2035" t="s">
        <v>192</v>
      </c>
      <c r="J2035">
        <v>1673</v>
      </c>
      <c r="K2035">
        <v>4584</v>
      </c>
      <c r="L2035">
        <v>2034</v>
      </c>
    </row>
    <row r="2036" spans="8:12">
      <c r="H2036" t="s">
        <v>413</v>
      </c>
      <c r="I2036" t="s">
        <v>193</v>
      </c>
      <c r="J2036">
        <v>5738</v>
      </c>
      <c r="K2036">
        <v>2798</v>
      </c>
      <c r="L2036">
        <v>2048</v>
      </c>
    </row>
    <row r="2037" spans="8:12">
      <c r="H2037" t="s">
        <v>413</v>
      </c>
      <c r="I2037" t="s">
        <v>194</v>
      </c>
      <c r="J2037">
        <v>8123</v>
      </c>
      <c r="K2037">
        <v>219</v>
      </c>
      <c r="L2037">
        <v>2071</v>
      </c>
    </row>
    <row r="2038" spans="8:12">
      <c r="H2038" t="s">
        <v>413</v>
      </c>
      <c r="I2038" t="s">
        <v>22</v>
      </c>
      <c r="J2038">
        <v>8036</v>
      </c>
      <c r="K2038">
        <v>444</v>
      </c>
      <c r="L2038">
        <v>2710</v>
      </c>
    </row>
    <row r="2039" spans="8:12">
      <c r="H2039" t="s">
        <v>413</v>
      </c>
      <c r="I2039" t="s">
        <v>195</v>
      </c>
      <c r="J2039">
        <v>7662</v>
      </c>
      <c r="K2039">
        <v>3183</v>
      </c>
      <c r="L2039">
        <v>3055</v>
      </c>
    </row>
    <row r="2040" spans="8:12">
      <c r="H2040" t="s">
        <v>413</v>
      </c>
      <c r="I2040" t="s">
        <v>196</v>
      </c>
      <c r="J2040">
        <v>6559</v>
      </c>
      <c r="K2040">
        <v>3975</v>
      </c>
      <c r="L2040">
        <v>3071</v>
      </c>
    </row>
    <row r="2041" spans="8:12">
      <c r="H2041" t="s">
        <v>413</v>
      </c>
      <c r="I2041" t="s">
        <v>197</v>
      </c>
      <c r="J2041">
        <v>6682</v>
      </c>
      <c r="K2041">
        <v>3957</v>
      </c>
      <c r="L2041">
        <v>3064</v>
      </c>
    </row>
    <row r="2042" spans="8:12">
      <c r="H2042" t="s">
        <v>413</v>
      </c>
      <c r="I2042" t="s">
        <v>23</v>
      </c>
      <c r="J2042">
        <v>8787</v>
      </c>
      <c r="K2042">
        <v>2922</v>
      </c>
      <c r="L2042">
        <v>3570</v>
      </c>
    </row>
    <row r="2043" spans="8:12">
      <c r="H2043" t="s">
        <v>413</v>
      </c>
      <c r="I2043" t="s">
        <v>198</v>
      </c>
      <c r="J2043">
        <v>9254</v>
      </c>
      <c r="K2043">
        <v>3167</v>
      </c>
      <c r="L2043">
        <v>3793</v>
      </c>
    </row>
    <row r="2044" spans="8:12">
      <c r="H2044" t="s">
        <v>413</v>
      </c>
      <c r="I2044" t="s">
        <v>199</v>
      </c>
      <c r="J2044">
        <v>10132</v>
      </c>
      <c r="K2044">
        <v>2783</v>
      </c>
      <c r="L2044">
        <v>4056</v>
      </c>
    </row>
    <row r="2045" spans="8:12">
      <c r="H2045" t="s">
        <v>413</v>
      </c>
      <c r="I2045" t="s">
        <v>200</v>
      </c>
      <c r="J2045">
        <v>9252</v>
      </c>
      <c r="K2045">
        <v>4647</v>
      </c>
      <c r="L2045">
        <v>4074</v>
      </c>
    </row>
    <row r="2046" spans="8:12">
      <c r="H2046" t="s">
        <v>413</v>
      </c>
      <c r="I2046" t="s">
        <v>24</v>
      </c>
      <c r="J2046">
        <v>8967</v>
      </c>
      <c r="K2046">
        <v>3764</v>
      </c>
      <c r="L2046">
        <v>4067</v>
      </c>
    </row>
    <row r="2047" spans="8:12">
      <c r="H2047" t="s">
        <v>413</v>
      </c>
      <c r="I2047" t="s">
        <v>201</v>
      </c>
      <c r="J2047">
        <v>7681</v>
      </c>
      <c r="K2047">
        <v>4850</v>
      </c>
      <c r="L2047">
        <v>4063</v>
      </c>
    </row>
    <row r="2048" spans="8:12">
      <c r="H2048" t="s">
        <v>413</v>
      </c>
      <c r="I2048" t="s">
        <v>202</v>
      </c>
      <c r="J2048">
        <v>5979</v>
      </c>
      <c r="K2048">
        <v>7699</v>
      </c>
      <c r="L2048">
        <v>4071</v>
      </c>
    </row>
    <row r="2049" spans="8:12">
      <c r="H2049" t="s">
        <v>413</v>
      </c>
      <c r="I2049" t="s">
        <v>203</v>
      </c>
      <c r="J2049">
        <v>5712</v>
      </c>
      <c r="K2049">
        <v>6788</v>
      </c>
      <c r="L2049">
        <v>4058</v>
      </c>
    </row>
    <row r="2050" spans="8:12">
      <c r="H2050" t="s">
        <v>413</v>
      </c>
      <c r="I2050" t="s">
        <v>25</v>
      </c>
      <c r="J2050">
        <v>6498</v>
      </c>
      <c r="K2050">
        <v>6633</v>
      </c>
      <c r="L2050">
        <v>4055</v>
      </c>
    </row>
    <row r="2051" spans="8:12">
      <c r="H2051" t="s">
        <v>413</v>
      </c>
      <c r="I2051" t="s">
        <v>204</v>
      </c>
      <c r="J2051">
        <v>6392</v>
      </c>
      <c r="K2051">
        <v>6278</v>
      </c>
      <c r="L2051">
        <v>4054</v>
      </c>
    </row>
    <row r="2052" spans="8:12">
      <c r="H2052" t="s">
        <v>413</v>
      </c>
      <c r="I2052" t="s">
        <v>205</v>
      </c>
      <c r="J2052">
        <v>6093</v>
      </c>
      <c r="K2052">
        <v>6383</v>
      </c>
      <c r="L2052">
        <v>4046</v>
      </c>
    </row>
    <row r="2053" spans="8:12">
      <c r="H2053" t="s">
        <v>413</v>
      </c>
      <c r="I2053" t="s">
        <v>206</v>
      </c>
      <c r="J2053">
        <v>6018</v>
      </c>
      <c r="K2053">
        <v>7101</v>
      </c>
      <c r="L2053">
        <v>4067</v>
      </c>
    </row>
    <row r="2054" spans="8:12">
      <c r="H2054" t="s">
        <v>413</v>
      </c>
      <c r="I2054" t="s">
        <v>26</v>
      </c>
      <c r="J2054">
        <v>4840</v>
      </c>
      <c r="K2054">
        <v>6551</v>
      </c>
      <c r="L2054">
        <v>3528</v>
      </c>
    </row>
    <row r="2055" spans="8:12">
      <c r="H2055" t="s">
        <v>413</v>
      </c>
      <c r="I2055" t="s">
        <v>207</v>
      </c>
      <c r="J2055">
        <v>4647</v>
      </c>
      <c r="K2055">
        <v>5031</v>
      </c>
      <c r="L2055">
        <v>2085</v>
      </c>
    </row>
    <row r="2056" spans="8:12">
      <c r="H2056" t="s">
        <v>413</v>
      </c>
      <c r="I2056" t="s">
        <v>208</v>
      </c>
      <c r="J2056">
        <v>4039</v>
      </c>
      <c r="K2056">
        <v>3030</v>
      </c>
      <c r="L2056">
        <v>1553</v>
      </c>
    </row>
    <row r="2057" spans="8:12">
      <c r="H2057" t="s">
        <v>413</v>
      </c>
      <c r="I2057" t="s">
        <v>209</v>
      </c>
      <c r="J2057">
        <v>3674</v>
      </c>
      <c r="K2057">
        <v>3197</v>
      </c>
      <c r="L2057">
        <v>1562</v>
      </c>
    </row>
    <row r="2058" spans="8:12">
      <c r="H2058" t="s">
        <v>413</v>
      </c>
      <c r="I2058" t="s">
        <v>27</v>
      </c>
      <c r="J2058">
        <v>3645</v>
      </c>
      <c r="K2058">
        <v>3072</v>
      </c>
      <c r="L2058">
        <v>1556</v>
      </c>
    </row>
    <row r="2059" spans="8:12">
      <c r="H2059" t="s">
        <v>413</v>
      </c>
      <c r="I2059" t="s">
        <v>210</v>
      </c>
      <c r="J2059">
        <v>3492</v>
      </c>
      <c r="K2059">
        <v>3560</v>
      </c>
      <c r="L2059">
        <v>1562</v>
      </c>
    </row>
    <row r="2060" spans="8:12">
      <c r="H2060" t="s">
        <v>413</v>
      </c>
      <c r="I2060" t="s">
        <v>211</v>
      </c>
      <c r="J2060">
        <v>3181</v>
      </c>
      <c r="K2060">
        <v>3956</v>
      </c>
      <c r="L2060">
        <v>1574</v>
      </c>
    </row>
    <row r="2061" spans="8:12">
      <c r="H2061" t="s">
        <v>413</v>
      </c>
      <c r="I2061" t="s">
        <v>212</v>
      </c>
      <c r="J2061">
        <v>2949</v>
      </c>
      <c r="K2061">
        <v>3892</v>
      </c>
      <c r="L2061">
        <v>1562</v>
      </c>
    </row>
    <row r="2062" spans="8:12">
      <c r="H2062" t="s">
        <v>413</v>
      </c>
      <c r="I2062" t="s">
        <v>28</v>
      </c>
      <c r="J2062">
        <v>4352</v>
      </c>
      <c r="K2062">
        <v>2299</v>
      </c>
      <c r="L2062">
        <v>1555</v>
      </c>
    </row>
    <row r="2063" spans="8:12">
      <c r="H2063" t="s">
        <v>413</v>
      </c>
      <c r="I2063" t="s">
        <v>213</v>
      </c>
      <c r="J2063">
        <v>4217</v>
      </c>
      <c r="K2063">
        <v>2726</v>
      </c>
      <c r="L2063">
        <v>1569</v>
      </c>
    </row>
    <row r="2064" spans="8:12">
      <c r="H2064" t="s">
        <v>413</v>
      </c>
      <c r="I2064" t="s">
        <v>214</v>
      </c>
      <c r="J2064">
        <v>3891</v>
      </c>
      <c r="K2064">
        <v>3479</v>
      </c>
      <c r="L2064">
        <v>1567</v>
      </c>
    </row>
    <row r="2065" spans="8:12">
      <c r="H2065" t="s">
        <v>413</v>
      </c>
      <c r="I2065" t="s">
        <v>215</v>
      </c>
      <c r="J2065">
        <v>3890</v>
      </c>
      <c r="K2065">
        <v>2430</v>
      </c>
      <c r="L2065">
        <v>1539</v>
      </c>
    </row>
    <row r="2066" spans="8:12">
      <c r="H2066" t="s">
        <v>413</v>
      </c>
      <c r="I2066" t="s">
        <v>29</v>
      </c>
      <c r="J2066">
        <v>3187</v>
      </c>
      <c r="K2066">
        <v>4441</v>
      </c>
      <c r="L2066">
        <v>1576</v>
      </c>
    </row>
    <row r="2067" spans="8:12">
      <c r="H2067" t="s">
        <v>413</v>
      </c>
      <c r="I2067" t="s">
        <v>216</v>
      </c>
      <c r="J2067">
        <v>3824</v>
      </c>
      <c r="K2067">
        <v>3626</v>
      </c>
      <c r="L2067">
        <v>1578</v>
      </c>
    </row>
    <row r="2068" spans="8:12">
      <c r="H2068" t="s">
        <v>413</v>
      </c>
      <c r="I2068" t="s">
        <v>217</v>
      </c>
      <c r="J2068">
        <v>4490</v>
      </c>
      <c r="K2068">
        <v>2317</v>
      </c>
      <c r="L2068">
        <v>1562</v>
      </c>
    </row>
    <row r="2069" spans="8:12">
      <c r="H2069" t="s">
        <v>413</v>
      </c>
      <c r="I2069" t="s">
        <v>218</v>
      </c>
      <c r="J2069">
        <v>4513</v>
      </c>
      <c r="K2069">
        <v>2541</v>
      </c>
      <c r="L2069">
        <v>1566</v>
      </c>
    </row>
    <row r="2070" spans="8:12">
      <c r="H2070" t="s">
        <v>413</v>
      </c>
      <c r="I2070" t="s">
        <v>30</v>
      </c>
      <c r="J2070">
        <v>3547</v>
      </c>
      <c r="K2070">
        <v>3100</v>
      </c>
      <c r="L2070">
        <v>1558</v>
      </c>
    </row>
    <row r="2071" spans="8:12">
      <c r="H2071" t="s">
        <v>413</v>
      </c>
      <c r="I2071" t="s">
        <v>219</v>
      </c>
      <c r="J2071">
        <v>4011</v>
      </c>
      <c r="K2071">
        <v>2937</v>
      </c>
      <c r="L2071">
        <v>1561</v>
      </c>
    </row>
    <row r="2072" spans="8:12">
      <c r="H2072" t="s">
        <v>413</v>
      </c>
      <c r="I2072" t="s">
        <v>220</v>
      </c>
      <c r="J2072">
        <v>4413</v>
      </c>
      <c r="K2072">
        <v>2539</v>
      </c>
      <c r="L2072">
        <v>1554</v>
      </c>
    </row>
    <row r="2073" spans="8:12">
      <c r="H2073" t="s">
        <v>413</v>
      </c>
      <c r="I2073" t="s">
        <v>221</v>
      </c>
      <c r="J2073">
        <v>4084</v>
      </c>
      <c r="K2073">
        <v>2997</v>
      </c>
      <c r="L2073">
        <v>1564</v>
      </c>
    </row>
    <row r="2074" spans="8:12">
      <c r="H2074" t="s">
        <v>413</v>
      </c>
      <c r="I2074" t="s">
        <v>31</v>
      </c>
      <c r="J2074">
        <v>4264</v>
      </c>
      <c r="K2074">
        <v>3025</v>
      </c>
      <c r="L2074">
        <v>1565</v>
      </c>
    </row>
    <row r="2075" spans="8:12">
      <c r="H2075" t="s">
        <v>413</v>
      </c>
      <c r="I2075" t="s">
        <v>222</v>
      </c>
      <c r="J2075">
        <v>3518</v>
      </c>
      <c r="K2075">
        <v>2810</v>
      </c>
      <c r="L2075">
        <v>1547</v>
      </c>
    </row>
    <row r="2076" spans="8:12">
      <c r="H2076" t="s">
        <v>413</v>
      </c>
      <c r="I2076" t="s">
        <v>223</v>
      </c>
      <c r="J2076">
        <v>4072</v>
      </c>
      <c r="K2076">
        <v>3259</v>
      </c>
      <c r="L2076">
        <v>1563</v>
      </c>
    </row>
    <row r="2077" spans="8:12">
      <c r="H2077" t="s">
        <v>413</v>
      </c>
      <c r="I2077" t="s">
        <v>224</v>
      </c>
      <c r="J2077">
        <v>3353</v>
      </c>
      <c r="K2077">
        <v>3521</v>
      </c>
      <c r="L2077">
        <v>1550</v>
      </c>
    </row>
    <row r="2078" spans="8:12">
      <c r="H2078" t="s">
        <v>413</v>
      </c>
      <c r="I2078" t="s">
        <v>32</v>
      </c>
      <c r="J2078">
        <v>3479</v>
      </c>
      <c r="K2078">
        <v>3217</v>
      </c>
      <c r="L2078">
        <v>1560</v>
      </c>
    </row>
    <row r="2079" spans="8:12">
      <c r="H2079" t="s">
        <v>413</v>
      </c>
      <c r="I2079" t="s">
        <v>225</v>
      </c>
      <c r="J2079">
        <v>3391</v>
      </c>
      <c r="K2079">
        <v>3336</v>
      </c>
      <c r="L2079">
        <v>1558</v>
      </c>
    </row>
    <row r="2080" spans="8:12">
      <c r="H2080" t="s">
        <v>413</v>
      </c>
      <c r="I2080" t="s">
        <v>226</v>
      </c>
      <c r="J2080">
        <v>3551</v>
      </c>
      <c r="K2080">
        <v>3341</v>
      </c>
      <c r="L2080">
        <v>1560</v>
      </c>
    </row>
    <row r="2081" spans="8:12">
      <c r="H2081" t="s">
        <v>413</v>
      </c>
      <c r="I2081" t="s">
        <v>227</v>
      </c>
      <c r="J2081">
        <v>3716</v>
      </c>
      <c r="K2081">
        <v>3104</v>
      </c>
      <c r="L2081">
        <v>1562</v>
      </c>
    </row>
    <row r="2082" spans="8:12">
      <c r="H2082" t="s">
        <v>413</v>
      </c>
      <c r="I2082" t="s">
        <v>33</v>
      </c>
      <c r="J2082">
        <v>3464</v>
      </c>
      <c r="K2082">
        <v>2372</v>
      </c>
      <c r="L2082">
        <v>1526</v>
      </c>
    </row>
    <row r="2083" spans="8:12">
      <c r="H2083" t="s">
        <v>413</v>
      </c>
      <c r="I2083" t="s">
        <v>228</v>
      </c>
      <c r="J2083">
        <v>4082</v>
      </c>
      <c r="K2083">
        <v>3449</v>
      </c>
      <c r="L2083">
        <v>1568</v>
      </c>
    </row>
    <row r="2084" spans="8:12">
      <c r="H2084" t="s">
        <v>413</v>
      </c>
      <c r="I2084" t="s">
        <v>229</v>
      </c>
      <c r="J2084">
        <v>3974</v>
      </c>
      <c r="K2084">
        <v>3175</v>
      </c>
      <c r="L2084">
        <v>1554</v>
      </c>
    </row>
    <row r="2085" spans="8:12">
      <c r="H2085" t="s">
        <v>413</v>
      </c>
      <c r="I2085" t="s">
        <v>230</v>
      </c>
      <c r="J2085">
        <v>3876</v>
      </c>
      <c r="K2085">
        <v>3682</v>
      </c>
      <c r="L2085">
        <v>1566</v>
      </c>
    </row>
    <row r="2086" spans="8:12">
      <c r="H2086" t="s">
        <v>413</v>
      </c>
      <c r="I2086" t="s">
        <v>34</v>
      </c>
      <c r="J2086">
        <v>4261</v>
      </c>
      <c r="K2086">
        <v>4260</v>
      </c>
      <c r="L2086">
        <v>2763</v>
      </c>
    </row>
    <row r="2087" spans="8:12">
      <c r="H2087" t="s">
        <v>413</v>
      </c>
      <c r="I2087" t="s">
        <v>231</v>
      </c>
      <c r="J2087">
        <v>3606</v>
      </c>
      <c r="K2087">
        <v>6120</v>
      </c>
      <c r="L2087">
        <v>3070</v>
      </c>
    </row>
    <row r="2088" spans="8:12">
      <c r="H2088" t="s">
        <v>413</v>
      </c>
      <c r="I2088" t="s">
        <v>232</v>
      </c>
      <c r="J2088">
        <v>4142</v>
      </c>
      <c r="K2088">
        <v>6222</v>
      </c>
      <c r="L2088">
        <v>3056</v>
      </c>
    </row>
    <row r="2089" spans="8:12">
      <c r="H2089" t="s">
        <v>413</v>
      </c>
      <c r="I2089" t="s">
        <v>233</v>
      </c>
      <c r="J2089">
        <v>3840</v>
      </c>
      <c r="K2089">
        <v>6299</v>
      </c>
      <c r="L2089">
        <v>3052</v>
      </c>
    </row>
    <row r="2090" spans="8:12">
      <c r="H2090" t="s">
        <v>413</v>
      </c>
      <c r="I2090" t="s">
        <v>35</v>
      </c>
      <c r="J2090">
        <v>4357</v>
      </c>
      <c r="K2090">
        <v>6516</v>
      </c>
      <c r="L2090">
        <v>3553</v>
      </c>
    </row>
    <row r="2091" spans="8:12">
      <c r="H2091" t="s">
        <v>413</v>
      </c>
      <c r="I2091" t="s">
        <v>234</v>
      </c>
      <c r="J2091">
        <v>4039</v>
      </c>
      <c r="K2091">
        <v>9086</v>
      </c>
      <c r="L2091">
        <v>4047</v>
      </c>
    </row>
    <row r="2092" spans="8:12">
      <c r="H2092" t="s">
        <v>413</v>
      </c>
      <c r="I2092" t="s">
        <v>235</v>
      </c>
      <c r="J2092">
        <v>4155</v>
      </c>
      <c r="K2092">
        <v>8695</v>
      </c>
      <c r="L2092">
        <v>4076</v>
      </c>
    </row>
    <row r="2093" spans="8:12">
      <c r="H2093" t="s">
        <v>413</v>
      </c>
      <c r="I2093" t="s">
        <v>236</v>
      </c>
      <c r="J2093">
        <v>4290</v>
      </c>
      <c r="K2093">
        <v>8650</v>
      </c>
      <c r="L2093">
        <v>4054</v>
      </c>
    </row>
    <row r="2094" spans="8:12">
      <c r="H2094" t="s">
        <v>413</v>
      </c>
      <c r="I2094" t="s">
        <v>36</v>
      </c>
      <c r="J2094">
        <v>4209</v>
      </c>
      <c r="K2094">
        <v>8311</v>
      </c>
      <c r="L2094">
        <v>4064</v>
      </c>
    </row>
    <row r="2095" spans="8:12">
      <c r="H2095" t="s">
        <v>413</v>
      </c>
      <c r="I2095" t="s">
        <v>237</v>
      </c>
      <c r="J2095">
        <v>4903</v>
      </c>
      <c r="K2095">
        <v>8172</v>
      </c>
      <c r="L2095">
        <v>4057</v>
      </c>
    </row>
    <row r="2096" spans="8:12">
      <c r="H2096" t="s">
        <v>413</v>
      </c>
      <c r="I2096" t="s">
        <v>238</v>
      </c>
      <c r="J2096">
        <v>4849</v>
      </c>
      <c r="K2096">
        <v>7908</v>
      </c>
      <c r="L2096">
        <v>4073</v>
      </c>
    </row>
    <row r="2097" spans="8:12">
      <c r="H2097" t="s">
        <v>413</v>
      </c>
      <c r="I2097" t="s">
        <v>239</v>
      </c>
      <c r="J2097">
        <v>4991</v>
      </c>
      <c r="K2097">
        <v>7932</v>
      </c>
      <c r="L2097">
        <v>4053</v>
      </c>
    </row>
    <row r="2098" spans="8:12">
      <c r="H2098" t="s">
        <v>413</v>
      </c>
      <c r="I2098" t="s">
        <v>37</v>
      </c>
      <c r="J2098">
        <v>4916</v>
      </c>
      <c r="K2098">
        <v>7924</v>
      </c>
      <c r="L2098">
        <v>4062</v>
      </c>
    </row>
    <row r="2099" spans="8:12">
      <c r="H2099" t="s">
        <v>413</v>
      </c>
      <c r="I2099" t="s">
        <v>240</v>
      </c>
      <c r="J2099">
        <v>5048</v>
      </c>
      <c r="K2099">
        <v>7751</v>
      </c>
      <c r="L2099">
        <v>4071</v>
      </c>
    </row>
    <row r="2100" spans="8:12">
      <c r="H2100" t="s">
        <v>413</v>
      </c>
      <c r="I2100" t="s">
        <v>241</v>
      </c>
      <c r="J2100">
        <v>5132</v>
      </c>
      <c r="K2100">
        <v>7310</v>
      </c>
      <c r="L2100">
        <v>4060</v>
      </c>
    </row>
    <row r="2101" spans="8:12">
      <c r="H2101" t="s">
        <v>413</v>
      </c>
      <c r="I2101" t="s">
        <v>242</v>
      </c>
      <c r="J2101">
        <v>5322</v>
      </c>
      <c r="K2101">
        <v>7397</v>
      </c>
      <c r="L2101">
        <v>4062</v>
      </c>
    </row>
    <row r="2102" spans="8:12">
      <c r="H2102" t="s">
        <v>413</v>
      </c>
      <c r="I2102" t="s">
        <v>38</v>
      </c>
      <c r="J2102">
        <v>5047</v>
      </c>
      <c r="K2102">
        <v>7831</v>
      </c>
      <c r="L2102">
        <v>4065</v>
      </c>
    </row>
    <row r="2103" spans="8:12">
      <c r="H2103" t="s">
        <v>413</v>
      </c>
      <c r="I2103" t="s">
        <v>243</v>
      </c>
      <c r="J2103">
        <v>4658</v>
      </c>
      <c r="K2103">
        <v>8210</v>
      </c>
      <c r="L2103">
        <v>4068</v>
      </c>
    </row>
    <row r="2104" spans="8:12">
      <c r="H2104" t="s">
        <v>413</v>
      </c>
      <c r="I2104" t="s">
        <v>244</v>
      </c>
      <c r="J2104">
        <v>4563</v>
      </c>
      <c r="K2104">
        <v>8004</v>
      </c>
      <c r="L2104">
        <v>4066</v>
      </c>
    </row>
    <row r="2105" spans="8:12">
      <c r="H2105" t="s">
        <v>413</v>
      </c>
      <c r="I2105" t="s">
        <v>245</v>
      </c>
      <c r="J2105">
        <v>4069</v>
      </c>
      <c r="K2105">
        <v>8623</v>
      </c>
      <c r="L2105">
        <v>4052</v>
      </c>
    </row>
    <row r="2106" spans="8:12">
      <c r="H2106" t="s">
        <v>413</v>
      </c>
      <c r="I2106" t="s">
        <v>39</v>
      </c>
      <c r="J2106">
        <v>3682</v>
      </c>
      <c r="K2106">
        <v>9252</v>
      </c>
      <c r="L2106">
        <v>4070</v>
      </c>
    </row>
    <row r="2107" spans="8:12">
      <c r="H2107" t="s">
        <v>413</v>
      </c>
      <c r="I2107" t="s">
        <v>246</v>
      </c>
      <c r="J2107">
        <v>2682</v>
      </c>
      <c r="K2107">
        <v>9674</v>
      </c>
      <c r="L2107">
        <v>4059</v>
      </c>
    </row>
    <row r="2108" spans="8:12">
      <c r="H2108" t="s">
        <v>413</v>
      </c>
      <c r="I2108" t="s">
        <v>247</v>
      </c>
      <c r="J2108">
        <v>2724</v>
      </c>
      <c r="K2108">
        <v>10187</v>
      </c>
      <c r="L2108">
        <v>4051</v>
      </c>
    </row>
    <row r="2109" spans="8:12">
      <c r="H2109" t="s">
        <v>413</v>
      </c>
      <c r="I2109" t="s">
        <v>248</v>
      </c>
      <c r="J2109">
        <v>2566</v>
      </c>
      <c r="K2109">
        <v>10091</v>
      </c>
      <c r="L2109">
        <v>4058</v>
      </c>
    </row>
    <row r="2110" spans="8:12">
      <c r="H2110" t="s">
        <v>413</v>
      </c>
      <c r="I2110" t="s">
        <v>40</v>
      </c>
      <c r="J2110">
        <v>2291</v>
      </c>
      <c r="K2110">
        <v>10750</v>
      </c>
      <c r="L2110">
        <v>4087</v>
      </c>
    </row>
    <row r="2111" spans="8:12">
      <c r="H2111" t="s">
        <v>413</v>
      </c>
      <c r="I2111" t="s">
        <v>249</v>
      </c>
      <c r="J2111">
        <v>2064</v>
      </c>
      <c r="K2111">
        <v>10184</v>
      </c>
      <c r="L2111">
        <v>3672</v>
      </c>
    </row>
    <row r="2112" spans="8:12">
      <c r="H2112" t="s">
        <v>413</v>
      </c>
      <c r="I2112" t="s">
        <v>250</v>
      </c>
      <c r="J2112">
        <v>2073</v>
      </c>
      <c r="K2112">
        <v>8874</v>
      </c>
      <c r="L2112">
        <v>3028</v>
      </c>
    </row>
    <row r="2113" spans="8:12">
      <c r="H2113" t="s">
        <v>413</v>
      </c>
      <c r="I2113" t="s">
        <v>251</v>
      </c>
      <c r="J2113">
        <v>1893</v>
      </c>
      <c r="K2113">
        <v>3049</v>
      </c>
      <c r="L2113">
        <v>1051</v>
      </c>
    </row>
    <row r="2114" spans="8:12">
      <c r="H2114" t="s">
        <v>414</v>
      </c>
      <c r="I2114" t="s">
        <v>17</v>
      </c>
      <c r="J2114">
        <v>2127</v>
      </c>
      <c r="K2114">
        <v>3415</v>
      </c>
      <c r="L2114">
        <v>1051</v>
      </c>
    </row>
    <row r="2115" spans="8:12">
      <c r="H2115" t="s">
        <v>414</v>
      </c>
      <c r="I2115" t="s">
        <v>180</v>
      </c>
      <c r="J2115">
        <v>1984</v>
      </c>
      <c r="K2115">
        <v>2907</v>
      </c>
      <c r="L2115">
        <v>1044</v>
      </c>
    </row>
    <row r="2116" spans="8:12">
      <c r="H2116" t="s">
        <v>414</v>
      </c>
      <c r="I2116" t="s">
        <v>181</v>
      </c>
      <c r="J2116">
        <v>1935</v>
      </c>
      <c r="K2116">
        <v>3947</v>
      </c>
      <c r="L2116">
        <v>1061</v>
      </c>
    </row>
    <row r="2117" spans="8:12">
      <c r="H2117" t="s">
        <v>414</v>
      </c>
      <c r="I2117" t="s">
        <v>182</v>
      </c>
      <c r="J2117">
        <v>1692</v>
      </c>
      <c r="K2117">
        <v>3305</v>
      </c>
      <c r="L2117">
        <v>1053</v>
      </c>
    </row>
    <row r="2118" spans="8:12">
      <c r="H2118" t="s">
        <v>414</v>
      </c>
      <c r="I2118" t="s">
        <v>18</v>
      </c>
      <c r="J2118">
        <v>1994</v>
      </c>
      <c r="K2118">
        <v>3598</v>
      </c>
      <c r="L2118">
        <v>1076</v>
      </c>
    </row>
    <row r="2119" spans="8:12">
      <c r="H2119" t="s">
        <v>414</v>
      </c>
      <c r="I2119" t="s">
        <v>183</v>
      </c>
      <c r="J2119">
        <v>1785</v>
      </c>
      <c r="K2119">
        <v>3231</v>
      </c>
      <c r="L2119">
        <v>1056</v>
      </c>
    </row>
    <row r="2120" spans="8:12">
      <c r="H2120" t="s">
        <v>414</v>
      </c>
      <c r="I2120" t="s">
        <v>184</v>
      </c>
      <c r="J2120">
        <v>1996</v>
      </c>
      <c r="K2120">
        <v>2980</v>
      </c>
      <c r="L2120">
        <v>1048</v>
      </c>
    </row>
    <row r="2121" spans="8:12">
      <c r="H2121" t="s">
        <v>414</v>
      </c>
      <c r="I2121" t="s">
        <v>185</v>
      </c>
      <c r="J2121">
        <v>1897</v>
      </c>
      <c r="K2121">
        <v>4467</v>
      </c>
      <c r="L2121">
        <v>1078</v>
      </c>
    </row>
    <row r="2122" spans="8:12">
      <c r="H2122" t="s">
        <v>414</v>
      </c>
      <c r="I2122" t="s">
        <v>19</v>
      </c>
      <c r="J2122">
        <v>1989</v>
      </c>
      <c r="K2122">
        <v>3491</v>
      </c>
      <c r="L2122">
        <v>1049</v>
      </c>
    </row>
    <row r="2123" spans="8:12">
      <c r="H2123" t="s">
        <v>414</v>
      </c>
      <c r="I2123" t="s">
        <v>186</v>
      </c>
      <c r="J2123">
        <v>1955</v>
      </c>
      <c r="K2123">
        <v>3414</v>
      </c>
      <c r="L2123">
        <v>1049</v>
      </c>
    </row>
    <row r="2124" spans="8:12">
      <c r="H2124" t="s">
        <v>414</v>
      </c>
      <c r="I2124" t="s">
        <v>187</v>
      </c>
      <c r="J2124">
        <v>1966</v>
      </c>
      <c r="K2124">
        <v>3744</v>
      </c>
      <c r="L2124">
        <v>1065</v>
      </c>
    </row>
    <row r="2125" spans="8:12">
      <c r="H2125" t="s">
        <v>414</v>
      </c>
      <c r="I2125" t="s">
        <v>188</v>
      </c>
      <c r="J2125">
        <v>1949</v>
      </c>
      <c r="K2125">
        <v>3559</v>
      </c>
      <c r="L2125">
        <v>1063</v>
      </c>
    </row>
    <row r="2126" spans="8:12">
      <c r="H2126" t="s">
        <v>414</v>
      </c>
      <c r="I2126" t="s">
        <v>20</v>
      </c>
      <c r="J2126">
        <v>2084</v>
      </c>
      <c r="K2126">
        <v>4196</v>
      </c>
      <c r="L2126">
        <v>1064</v>
      </c>
    </row>
    <row r="2127" spans="8:12">
      <c r="H2127" t="s">
        <v>414</v>
      </c>
      <c r="I2127" t="s">
        <v>189</v>
      </c>
      <c r="J2127">
        <v>2203</v>
      </c>
      <c r="K2127">
        <v>4220</v>
      </c>
      <c r="L2127">
        <v>1074</v>
      </c>
    </row>
    <row r="2128" spans="8:12">
      <c r="H2128" t="s">
        <v>414</v>
      </c>
      <c r="I2128" t="s">
        <v>190</v>
      </c>
      <c r="J2128">
        <v>4493</v>
      </c>
      <c r="K2128">
        <v>1467</v>
      </c>
      <c r="L2128">
        <v>1063</v>
      </c>
    </row>
    <row r="2129" spans="8:12">
      <c r="H2129" t="s">
        <v>414</v>
      </c>
      <c r="I2129" t="s">
        <v>191</v>
      </c>
      <c r="J2129">
        <v>5394</v>
      </c>
      <c r="K2129">
        <v>650</v>
      </c>
      <c r="L2129">
        <v>1067</v>
      </c>
    </row>
    <row r="2130" spans="8:12">
      <c r="H2130" t="s">
        <v>414</v>
      </c>
      <c r="I2130" t="s">
        <v>21</v>
      </c>
      <c r="J2130">
        <v>6995</v>
      </c>
      <c r="K2130">
        <v>674</v>
      </c>
      <c r="L2130">
        <v>2000</v>
      </c>
    </row>
    <row r="2131" spans="8:12">
      <c r="H2131" t="s">
        <v>414</v>
      </c>
      <c r="I2131" t="s">
        <v>192</v>
      </c>
      <c r="J2131">
        <v>4637</v>
      </c>
      <c r="K2131">
        <v>2816</v>
      </c>
      <c r="L2131">
        <v>2058</v>
      </c>
    </row>
    <row r="2132" spans="8:12">
      <c r="H2132" t="s">
        <v>414</v>
      </c>
      <c r="I2132" t="s">
        <v>193</v>
      </c>
      <c r="J2132">
        <v>3930</v>
      </c>
      <c r="K2132">
        <v>4305</v>
      </c>
      <c r="L2132">
        <v>2065</v>
      </c>
    </row>
    <row r="2133" spans="8:12">
      <c r="H2133" t="s">
        <v>414</v>
      </c>
      <c r="I2133" t="s">
        <v>194</v>
      </c>
      <c r="J2133">
        <v>4378</v>
      </c>
      <c r="K2133">
        <v>3477</v>
      </c>
      <c r="L2133">
        <v>2060</v>
      </c>
    </row>
    <row r="2134" spans="8:12">
      <c r="H2134" t="s">
        <v>414</v>
      </c>
      <c r="I2134" t="s">
        <v>22</v>
      </c>
      <c r="J2134">
        <v>5977</v>
      </c>
      <c r="K2134">
        <v>2003</v>
      </c>
      <c r="L2134">
        <v>2491</v>
      </c>
    </row>
    <row r="2135" spans="8:12">
      <c r="H2135" t="s">
        <v>414</v>
      </c>
      <c r="I2135" t="s">
        <v>195</v>
      </c>
      <c r="J2135">
        <v>7589</v>
      </c>
      <c r="K2135">
        <v>2682</v>
      </c>
      <c r="L2135">
        <v>3057</v>
      </c>
    </row>
    <row r="2136" spans="8:12">
      <c r="H2136" t="s">
        <v>414</v>
      </c>
      <c r="I2136" t="s">
        <v>196</v>
      </c>
      <c r="J2136">
        <v>9734</v>
      </c>
      <c r="K2136">
        <v>957</v>
      </c>
      <c r="L2136">
        <v>3079</v>
      </c>
    </row>
    <row r="2137" spans="8:12">
      <c r="H2137" t="s">
        <v>414</v>
      </c>
      <c r="I2137" t="s">
        <v>197</v>
      </c>
      <c r="J2137">
        <v>9110</v>
      </c>
      <c r="K2137">
        <v>1049</v>
      </c>
      <c r="L2137">
        <v>3069</v>
      </c>
    </row>
    <row r="2138" spans="8:12">
      <c r="H2138" t="s">
        <v>414</v>
      </c>
      <c r="I2138" t="s">
        <v>23</v>
      </c>
      <c r="J2138">
        <v>7951</v>
      </c>
      <c r="K2138">
        <v>5387</v>
      </c>
      <c r="L2138">
        <v>4074</v>
      </c>
    </row>
    <row r="2139" spans="8:12">
      <c r="H2139" t="s">
        <v>414</v>
      </c>
      <c r="I2139" t="s">
        <v>198</v>
      </c>
      <c r="J2139">
        <v>7930</v>
      </c>
      <c r="K2139">
        <v>5134</v>
      </c>
      <c r="L2139">
        <v>4066</v>
      </c>
    </row>
    <row r="2140" spans="8:12">
      <c r="H2140" t="s">
        <v>414</v>
      </c>
      <c r="I2140" t="s">
        <v>199</v>
      </c>
      <c r="J2140">
        <v>8296</v>
      </c>
      <c r="K2140">
        <v>4085</v>
      </c>
      <c r="L2140">
        <v>4052</v>
      </c>
    </row>
    <row r="2141" spans="8:12">
      <c r="H2141" t="s">
        <v>414</v>
      </c>
      <c r="I2141" t="s">
        <v>200</v>
      </c>
      <c r="J2141">
        <v>8257</v>
      </c>
      <c r="K2141">
        <v>4528</v>
      </c>
      <c r="L2141">
        <v>4064</v>
      </c>
    </row>
    <row r="2142" spans="8:12">
      <c r="H2142" t="s">
        <v>414</v>
      </c>
      <c r="I2142" t="s">
        <v>24</v>
      </c>
      <c r="J2142">
        <v>7369</v>
      </c>
      <c r="K2142">
        <v>5003</v>
      </c>
      <c r="L2142">
        <v>4064</v>
      </c>
    </row>
    <row r="2143" spans="8:12">
      <c r="H2143" t="s">
        <v>414</v>
      </c>
      <c r="I2143" t="s">
        <v>201</v>
      </c>
      <c r="J2143">
        <v>6984</v>
      </c>
      <c r="K2143">
        <v>6016</v>
      </c>
      <c r="L2143">
        <v>4071</v>
      </c>
    </row>
    <row r="2144" spans="8:12">
      <c r="H2144" t="s">
        <v>414</v>
      </c>
      <c r="I2144" t="s">
        <v>202</v>
      </c>
      <c r="J2144">
        <v>5942</v>
      </c>
      <c r="K2144">
        <v>6702</v>
      </c>
      <c r="L2144">
        <v>4060</v>
      </c>
    </row>
    <row r="2145" spans="8:12">
      <c r="H2145" t="s">
        <v>414</v>
      </c>
      <c r="I2145" t="s">
        <v>203</v>
      </c>
      <c r="J2145">
        <v>5837</v>
      </c>
      <c r="K2145">
        <v>6485</v>
      </c>
      <c r="L2145">
        <v>4045</v>
      </c>
    </row>
    <row r="2146" spans="8:12">
      <c r="H2146" t="s">
        <v>414</v>
      </c>
      <c r="I2146" t="s">
        <v>25</v>
      </c>
      <c r="J2146">
        <v>5454</v>
      </c>
      <c r="K2146">
        <v>7349</v>
      </c>
      <c r="L2146">
        <v>4056</v>
      </c>
    </row>
    <row r="2147" spans="8:12">
      <c r="H2147" t="s">
        <v>414</v>
      </c>
      <c r="I2147" t="s">
        <v>204</v>
      </c>
      <c r="J2147">
        <v>5381</v>
      </c>
      <c r="K2147">
        <v>8037</v>
      </c>
      <c r="L2147">
        <v>4062</v>
      </c>
    </row>
    <row r="2148" spans="8:12">
      <c r="H2148" t="s">
        <v>414</v>
      </c>
      <c r="I2148" t="s">
        <v>205</v>
      </c>
      <c r="J2148">
        <v>5131</v>
      </c>
      <c r="K2148">
        <v>6854</v>
      </c>
      <c r="L2148">
        <v>3611</v>
      </c>
    </row>
    <row r="2149" spans="8:12">
      <c r="H2149" t="s">
        <v>414</v>
      </c>
      <c r="I2149" t="s">
        <v>206</v>
      </c>
      <c r="J2149">
        <v>4871</v>
      </c>
      <c r="K2149">
        <v>5589</v>
      </c>
      <c r="L2149">
        <v>3055</v>
      </c>
    </row>
    <row r="2150" spans="8:12">
      <c r="H2150" t="s">
        <v>414</v>
      </c>
      <c r="I2150" t="s">
        <v>26</v>
      </c>
      <c r="J2150">
        <v>4719</v>
      </c>
      <c r="K2150">
        <v>4987</v>
      </c>
      <c r="L2150">
        <v>2215</v>
      </c>
    </row>
    <row r="2151" spans="8:12">
      <c r="H2151" t="s">
        <v>414</v>
      </c>
      <c r="I2151" t="s">
        <v>207</v>
      </c>
      <c r="J2151">
        <v>4875</v>
      </c>
      <c r="K2151">
        <v>1964</v>
      </c>
      <c r="L2151">
        <v>1553</v>
      </c>
    </row>
    <row r="2152" spans="8:12">
      <c r="H2152" t="s">
        <v>414</v>
      </c>
      <c r="I2152" t="s">
        <v>208</v>
      </c>
      <c r="J2152">
        <v>4564</v>
      </c>
      <c r="K2152">
        <v>2188</v>
      </c>
      <c r="L2152">
        <v>1573</v>
      </c>
    </row>
    <row r="2153" spans="8:12">
      <c r="H2153" t="s">
        <v>414</v>
      </c>
      <c r="I2153" t="s">
        <v>209</v>
      </c>
      <c r="J2153">
        <v>4094</v>
      </c>
      <c r="K2153">
        <v>2738</v>
      </c>
      <c r="L2153">
        <v>1564</v>
      </c>
    </row>
    <row r="2154" spans="8:12">
      <c r="H2154" t="s">
        <v>414</v>
      </c>
      <c r="I2154" t="s">
        <v>27</v>
      </c>
      <c r="J2154">
        <v>4180</v>
      </c>
      <c r="K2154">
        <v>2411</v>
      </c>
      <c r="L2154">
        <v>1558</v>
      </c>
    </row>
    <row r="2155" spans="8:12">
      <c r="H2155" t="s">
        <v>414</v>
      </c>
      <c r="I2155" t="s">
        <v>210</v>
      </c>
      <c r="J2155">
        <v>4149</v>
      </c>
      <c r="K2155">
        <v>2429</v>
      </c>
      <c r="L2155">
        <v>1554</v>
      </c>
    </row>
    <row r="2156" spans="8:12">
      <c r="H2156" t="s">
        <v>414</v>
      </c>
      <c r="I2156" t="s">
        <v>211</v>
      </c>
      <c r="J2156">
        <v>4805</v>
      </c>
      <c r="K2156">
        <v>1784</v>
      </c>
      <c r="L2156">
        <v>1565</v>
      </c>
    </row>
    <row r="2157" spans="8:12">
      <c r="H2157" t="s">
        <v>414</v>
      </c>
      <c r="I2157" t="s">
        <v>212</v>
      </c>
      <c r="J2157">
        <v>4582</v>
      </c>
      <c r="K2157">
        <v>2405</v>
      </c>
      <c r="L2157">
        <v>1557</v>
      </c>
    </row>
    <row r="2158" spans="8:12">
      <c r="H2158" t="s">
        <v>414</v>
      </c>
      <c r="I2158" t="s">
        <v>28</v>
      </c>
      <c r="J2158">
        <v>4490</v>
      </c>
      <c r="K2158">
        <v>2197</v>
      </c>
      <c r="L2158">
        <v>1559</v>
      </c>
    </row>
    <row r="2159" spans="8:12">
      <c r="H2159" t="s">
        <v>414</v>
      </c>
      <c r="I2159" t="s">
        <v>213</v>
      </c>
      <c r="J2159">
        <v>4508</v>
      </c>
      <c r="K2159">
        <v>2390</v>
      </c>
      <c r="L2159">
        <v>1552</v>
      </c>
    </row>
    <row r="2160" spans="8:12">
      <c r="H2160" t="s">
        <v>414</v>
      </c>
      <c r="I2160" t="s">
        <v>214</v>
      </c>
      <c r="J2160">
        <v>4850</v>
      </c>
      <c r="K2160">
        <v>2367</v>
      </c>
      <c r="L2160">
        <v>1557</v>
      </c>
    </row>
    <row r="2161" spans="8:12">
      <c r="H2161" t="s">
        <v>414</v>
      </c>
      <c r="I2161" t="s">
        <v>215</v>
      </c>
      <c r="J2161">
        <v>3953</v>
      </c>
      <c r="K2161">
        <v>3254</v>
      </c>
      <c r="L2161">
        <v>1563</v>
      </c>
    </row>
    <row r="2162" spans="8:12">
      <c r="H2162" t="s">
        <v>414</v>
      </c>
      <c r="I2162" t="s">
        <v>29</v>
      </c>
      <c r="J2162">
        <v>4084</v>
      </c>
      <c r="K2162">
        <v>3093</v>
      </c>
      <c r="L2162">
        <v>1566</v>
      </c>
    </row>
    <row r="2163" spans="8:12">
      <c r="H2163" t="s">
        <v>414</v>
      </c>
      <c r="I2163" t="s">
        <v>216</v>
      </c>
      <c r="J2163">
        <v>4787</v>
      </c>
      <c r="K2163">
        <v>2595</v>
      </c>
      <c r="L2163">
        <v>1558</v>
      </c>
    </row>
    <row r="2164" spans="8:12">
      <c r="H2164" t="s">
        <v>414</v>
      </c>
      <c r="I2164" t="s">
        <v>217</v>
      </c>
      <c r="J2164">
        <v>3944</v>
      </c>
      <c r="K2164">
        <v>3228</v>
      </c>
      <c r="L2164">
        <v>1554</v>
      </c>
    </row>
    <row r="2165" spans="8:12">
      <c r="H2165" t="s">
        <v>414</v>
      </c>
      <c r="I2165" t="s">
        <v>218</v>
      </c>
      <c r="J2165">
        <v>3383</v>
      </c>
      <c r="K2165">
        <v>3427</v>
      </c>
      <c r="L2165">
        <v>1561</v>
      </c>
    </row>
    <row r="2166" spans="8:12">
      <c r="H2166" t="s">
        <v>414</v>
      </c>
      <c r="I2166" t="s">
        <v>30</v>
      </c>
      <c r="J2166">
        <v>3245</v>
      </c>
      <c r="K2166">
        <v>3549</v>
      </c>
      <c r="L2166">
        <v>1563</v>
      </c>
    </row>
    <row r="2167" spans="8:12">
      <c r="H2167" t="s">
        <v>414</v>
      </c>
      <c r="I2167" t="s">
        <v>219</v>
      </c>
      <c r="J2167">
        <v>3392</v>
      </c>
      <c r="K2167">
        <v>2986</v>
      </c>
      <c r="L2167">
        <v>1543</v>
      </c>
    </row>
    <row r="2168" spans="8:12">
      <c r="H2168" t="s">
        <v>414</v>
      </c>
      <c r="I2168" t="s">
        <v>220</v>
      </c>
      <c r="J2168">
        <v>3430</v>
      </c>
      <c r="K2168">
        <v>3373</v>
      </c>
      <c r="L2168">
        <v>1561</v>
      </c>
    </row>
    <row r="2169" spans="8:12">
      <c r="H2169" t="s">
        <v>414</v>
      </c>
      <c r="I2169" t="s">
        <v>221</v>
      </c>
      <c r="J2169">
        <v>3477</v>
      </c>
      <c r="K2169">
        <v>3548</v>
      </c>
      <c r="L2169">
        <v>1547</v>
      </c>
    </row>
    <row r="2170" spans="8:12">
      <c r="H2170" t="s">
        <v>414</v>
      </c>
      <c r="I2170" t="s">
        <v>31</v>
      </c>
      <c r="J2170">
        <v>2887</v>
      </c>
      <c r="K2170">
        <v>3672</v>
      </c>
      <c r="L2170">
        <v>1560</v>
      </c>
    </row>
    <row r="2171" spans="8:12">
      <c r="H2171" t="s">
        <v>414</v>
      </c>
      <c r="I2171" t="s">
        <v>222</v>
      </c>
      <c r="J2171">
        <v>3185</v>
      </c>
      <c r="K2171">
        <v>3545</v>
      </c>
      <c r="L2171">
        <v>1562</v>
      </c>
    </row>
    <row r="2172" spans="8:12">
      <c r="H2172" t="s">
        <v>414</v>
      </c>
      <c r="I2172" t="s">
        <v>223</v>
      </c>
      <c r="J2172">
        <v>3256</v>
      </c>
      <c r="K2172">
        <v>3880</v>
      </c>
      <c r="L2172">
        <v>1553</v>
      </c>
    </row>
    <row r="2173" spans="8:12">
      <c r="H2173" t="s">
        <v>414</v>
      </c>
      <c r="I2173" t="s">
        <v>224</v>
      </c>
      <c r="J2173">
        <v>3181</v>
      </c>
      <c r="K2173">
        <v>3338</v>
      </c>
      <c r="L2173">
        <v>1552</v>
      </c>
    </row>
    <row r="2174" spans="8:12">
      <c r="H2174" t="s">
        <v>414</v>
      </c>
      <c r="I2174" t="s">
        <v>32</v>
      </c>
      <c r="J2174">
        <v>3241</v>
      </c>
      <c r="K2174">
        <v>3332</v>
      </c>
      <c r="L2174">
        <v>1553</v>
      </c>
    </row>
    <row r="2175" spans="8:12">
      <c r="H2175" t="s">
        <v>414</v>
      </c>
      <c r="I2175" t="s">
        <v>225</v>
      </c>
      <c r="J2175">
        <v>3499</v>
      </c>
      <c r="K2175">
        <v>3232</v>
      </c>
      <c r="L2175">
        <v>1561</v>
      </c>
    </row>
    <row r="2176" spans="8:12">
      <c r="H2176" t="s">
        <v>414</v>
      </c>
      <c r="I2176" t="s">
        <v>226</v>
      </c>
      <c r="J2176">
        <v>3295</v>
      </c>
      <c r="K2176">
        <v>3426</v>
      </c>
      <c r="L2176">
        <v>1556</v>
      </c>
    </row>
    <row r="2177" spans="8:12">
      <c r="H2177" t="s">
        <v>414</v>
      </c>
      <c r="I2177" t="s">
        <v>227</v>
      </c>
      <c r="J2177">
        <v>3375</v>
      </c>
      <c r="K2177">
        <v>3266</v>
      </c>
      <c r="L2177">
        <v>1555</v>
      </c>
    </row>
    <row r="2178" spans="8:12">
      <c r="H2178" t="s">
        <v>414</v>
      </c>
      <c r="I2178" t="s">
        <v>33</v>
      </c>
      <c r="J2178">
        <v>3350</v>
      </c>
      <c r="K2178">
        <v>3509</v>
      </c>
      <c r="L2178">
        <v>1558</v>
      </c>
    </row>
    <row r="2179" spans="8:12">
      <c r="H2179" t="s">
        <v>414</v>
      </c>
      <c r="I2179" t="s">
        <v>228</v>
      </c>
      <c r="J2179">
        <v>3248</v>
      </c>
      <c r="K2179">
        <v>3914</v>
      </c>
      <c r="L2179">
        <v>1579</v>
      </c>
    </row>
    <row r="2180" spans="8:12">
      <c r="H2180" t="s">
        <v>414</v>
      </c>
      <c r="I2180" t="s">
        <v>229</v>
      </c>
      <c r="J2180">
        <v>3369</v>
      </c>
      <c r="K2180">
        <v>3320</v>
      </c>
      <c r="L2180">
        <v>1569</v>
      </c>
    </row>
    <row r="2181" spans="8:12">
      <c r="H2181" t="s">
        <v>414</v>
      </c>
      <c r="I2181" t="s">
        <v>230</v>
      </c>
      <c r="J2181">
        <v>3430</v>
      </c>
      <c r="K2181">
        <v>3639</v>
      </c>
      <c r="L2181">
        <v>1564</v>
      </c>
    </row>
    <row r="2182" spans="8:12">
      <c r="H2182" t="s">
        <v>414</v>
      </c>
      <c r="I2182" t="s">
        <v>34</v>
      </c>
      <c r="J2182">
        <v>3877</v>
      </c>
      <c r="K2182">
        <v>4097</v>
      </c>
      <c r="L2182">
        <v>2699</v>
      </c>
    </row>
    <row r="2183" spans="8:12">
      <c r="H2183" t="s">
        <v>414</v>
      </c>
      <c r="I2183" t="s">
        <v>231</v>
      </c>
      <c r="J2183">
        <v>3118</v>
      </c>
      <c r="K2183">
        <v>7515</v>
      </c>
      <c r="L2183">
        <v>3072</v>
      </c>
    </row>
    <row r="2184" spans="8:12">
      <c r="H2184" t="s">
        <v>414</v>
      </c>
      <c r="I2184" t="s">
        <v>232</v>
      </c>
      <c r="J2184">
        <v>3611</v>
      </c>
      <c r="K2184">
        <v>7107</v>
      </c>
      <c r="L2184">
        <v>3073</v>
      </c>
    </row>
    <row r="2185" spans="8:12">
      <c r="H2185" t="s">
        <v>414</v>
      </c>
      <c r="I2185" t="s">
        <v>233</v>
      </c>
      <c r="J2185">
        <v>3615</v>
      </c>
      <c r="K2185">
        <v>6645</v>
      </c>
      <c r="L2185">
        <v>3132</v>
      </c>
    </row>
    <row r="2186" spans="8:12">
      <c r="H2186" t="s">
        <v>414</v>
      </c>
      <c r="I2186" t="s">
        <v>35</v>
      </c>
      <c r="J2186">
        <v>3452</v>
      </c>
      <c r="K2186">
        <v>9166</v>
      </c>
      <c r="L2186">
        <v>4053</v>
      </c>
    </row>
    <row r="2187" spans="8:12">
      <c r="H2187" t="s">
        <v>414</v>
      </c>
      <c r="I2187" t="s">
        <v>234</v>
      </c>
      <c r="J2187">
        <v>3536</v>
      </c>
      <c r="K2187">
        <v>9142</v>
      </c>
      <c r="L2187">
        <v>4065</v>
      </c>
    </row>
    <row r="2188" spans="8:12">
      <c r="H2188" t="s">
        <v>414</v>
      </c>
      <c r="I2188" t="s">
        <v>235</v>
      </c>
      <c r="J2188">
        <v>3550</v>
      </c>
      <c r="K2188">
        <v>8982</v>
      </c>
      <c r="L2188">
        <v>4049</v>
      </c>
    </row>
    <row r="2189" spans="8:12">
      <c r="H2189" t="s">
        <v>414</v>
      </c>
      <c r="I2189" t="s">
        <v>236</v>
      </c>
      <c r="J2189">
        <v>3747</v>
      </c>
      <c r="K2189">
        <v>9079</v>
      </c>
      <c r="L2189">
        <v>4056</v>
      </c>
    </row>
    <row r="2190" spans="8:12">
      <c r="H2190" t="s">
        <v>414</v>
      </c>
      <c r="I2190" t="s">
        <v>36</v>
      </c>
      <c r="J2190">
        <v>4013</v>
      </c>
      <c r="K2190">
        <v>9080</v>
      </c>
      <c r="L2190">
        <v>4056</v>
      </c>
    </row>
    <row r="2191" spans="8:12">
      <c r="H2191" t="s">
        <v>414</v>
      </c>
      <c r="I2191" t="s">
        <v>237</v>
      </c>
      <c r="J2191">
        <v>3802</v>
      </c>
      <c r="K2191">
        <v>8743</v>
      </c>
      <c r="L2191">
        <v>4058</v>
      </c>
    </row>
    <row r="2192" spans="8:12">
      <c r="H2192" t="s">
        <v>414</v>
      </c>
      <c r="I2192" t="s">
        <v>238</v>
      </c>
      <c r="J2192">
        <v>4277</v>
      </c>
      <c r="K2192">
        <v>8807</v>
      </c>
      <c r="L2192">
        <v>4064</v>
      </c>
    </row>
    <row r="2193" spans="8:12">
      <c r="H2193" t="s">
        <v>414</v>
      </c>
      <c r="I2193" t="s">
        <v>239</v>
      </c>
      <c r="J2193">
        <v>4652</v>
      </c>
      <c r="K2193">
        <v>8211</v>
      </c>
      <c r="L2193">
        <v>4068</v>
      </c>
    </row>
    <row r="2194" spans="8:12">
      <c r="H2194" t="s">
        <v>414</v>
      </c>
      <c r="I2194" t="s">
        <v>37</v>
      </c>
      <c r="J2194">
        <v>4677</v>
      </c>
      <c r="K2194">
        <v>7949</v>
      </c>
      <c r="L2194">
        <v>4045</v>
      </c>
    </row>
    <row r="2195" spans="8:12">
      <c r="H2195" t="s">
        <v>414</v>
      </c>
      <c r="I2195" t="s">
        <v>240</v>
      </c>
      <c r="J2195">
        <v>4846</v>
      </c>
      <c r="K2195">
        <v>8544</v>
      </c>
      <c r="L2195">
        <v>4045</v>
      </c>
    </row>
    <row r="2196" spans="8:12">
      <c r="H2196" t="s">
        <v>414</v>
      </c>
      <c r="I2196" t="s">
        <v>241</v>
      </c>
      <c r="J2196">
        <v>4966</v>
      </c>
      <c r="K2196">
        <v>8134</v>
      </c>
      <c r="L2196">
        <v>4069</v>
      </c>
    </row>
    <row r="2197" spans="8:12">
      <c r="H2197" t="s">
        <v>414</v>
      </c>
      <c r="I2197" t="s">
        <v>242</v>
      </c>
      <c r="J2197">
        <v>4487</v>
      </c>
      <c r="K2197">
        <v>8114</v>
      </c>
      <c r="L2197">
        <v>4052</v>
      </c>
    </row>
    <row r="2198" spans="8:12">
      <c r="H2198" t="s">
        <v>414</v>
      </c>
      <c r="I2198" t="s">
        <v>38</v>
      </c>
      <c r="J2198">
        <v>4674</v>
      </c>
      <c r="K2198">
        <v>7853</v>
      </c>
      <c r="L2198">
        <v>4070</v>
      </c>
    </row>
    <row r="2199" spans="8:12">
      <c r="H2199" t="s">
        <v>414</v>
      </c>
      <c r="I2199" t="s">
        <v>243</v>
      </c>
      <c r="J2199">
        <v>5306</v>
      </c>
      <c r="K2199">
        <v>7772</v>
      </c>
      <c r="L2199">
        <v>4052</v>
      </c>
    </row>
    <row r="2200" spans="8:12">
      <c r="H2200" t="s">
        <v>414</v>
      </c>
      <c r="I2200" t="s">
        <v>244</v>
      </c>
      <c r="J2200">
        <v>5305</v>
      </c>
      <c r="K2200">
        <v>7186</v>
      </c>
      <c r="L2200">
        <v>4058</v>
      </c>
    </row>
    <row r="2201" spans="8:12">
      <c r="H2201" t="s">
        <v>414</v>
      </c>
      <c r="I2201" t="s">
        <v>245</v>
      </c>
      <c r="J2201">
        <v>4670</v>
      </c>
      <c r="K2201">
        <v>8203</v>
      </c>
      <c r="L2201">
        <v>4067</v>
      </c>
    </row>
    <row r="2202" spans="8:12">
      <c r="H2202" t="s">
        <v>414</v>
      </c>
      <c r="I2202" t="s">
        <v>39</v>
      </c>
      <c r="J2202">
        <v>3795</v>
      </c>
      <c r="K2202">
        <v>9146</v>
      </c>
      <c r="L2202">
        <v>4067</v>
      </c>
    </row>
    <row r="2203" spans="8:12">
      <c r="H2203" t="s">
        <v>414</v>
      </c>
      <c r="I2203" t="s">
        <v>246</v>
      </c>
      <c r="J2203">
        <v>3080</v>
      </c>
      <c r="K2203">
        <v>8962</v>
      </c>
      <c r="L2203">
        <v>3703</v>
      </c>
    </row>
    <row r="2204" spans="8:12">
      <c r="H2204" t="s">
        <v>414</v>
      </c>
      <c r="I2204" t="s">
        <v>247</v>
      </c>
      <c r="J2204">
        <v>3127</v>
      </c>
      <c r="K2204">
        <v>5161</v>
      </c>
      <c r="L2204">
        <v>1625</v>
      </c>
    </row>
    <row r="2205" spans="8:12">
      <c r="H2205" t="s">
        <v>414</v>
      </c>
      <c r="I2205" t="s">
        <v>248</v>
      </c>
      <c r="J2205">
        <v>2921</v>
      </c>
      <c r="K2205">
        <v>3016</v>
      </c>
      <c r="L2205">
        <v>1053</v>
      </c>
    </row>
    <row r="2206" spans="8:12">
      <c r="H2206" t="s">
        <v>414</v>
      </c>
      <c r="I2206" t="s">
        <v>40</v>
      </c>
      <c r="J2206">
        <v>2787</v>
      </c>
      <c r="K2206">
        <v>3059</v>
      </c>
      <c r="L2206">
        <v>1061</v>
      </c>
    </row>
    <row r="2207" spans="8:12">
      <c r="H2207" t="s">
        <v>414</v>
      </c>
      <c r="I2207" t="s">
        <v>249</v>
      </c>
      <c r="J2207">
        <v>2119</v>
      </c>
      <c r="K2207">
        <v>3214</v>
      </c>
      <c r="L2207">
        <v>1057</v>
      </c>
    </row>
    <row r="2208" spans="8:12">
      <c r="H2208" t="s">
        <v>414</v>
      </c>
      <c r="I2208" t="s">
        <v>250</v>
      </c>
      <c r="J2208">
        <v>1910</v>
      </c>
      <c r="K2208">
        <v>3311</v>
      </c>
      <c r="L2208">
        <v>1054</v>
      </c>
    </row>
    <row r="2209" spans="8:12">
      <c r="H2209" t="s">
        <v>414</v>
      </c>
      <c r="I2209" t="s">
        <v>251</v>
      </c>
      <c r="J2209">
        <v>1672</v>
      </c>
      <c r="K2209">
        <v>3111</v>
      </c>
      <c r="L2209">
        <v>1052</v>
      </c>
    </row>
    <row r="2210" spans="8:12">
      <c r="H2210" t="s">
        <v>415</v>
      </c>
      <c r="I2210" t="s">
        <v>17</v>
      </c>
      <c r="J2210">
        <v>1880</v>
      </c>
      <c r="K2210">
        <v>3292</v>
      </c>
      <c r="L2210">
        <v>1055</v>
      </c>
    </row>
    <row r="2211" spans="8:12">
      <c r="H2211" t="s">
        <v>415</v>
      </c>
      <c r="I2211" t="s">
        <v>180</v>
      </c>
      <c r="J2211">
        <v>2182</v>
      </c>
      <c r="K2211">
        <v>3782</v>
      </c>
      <c r="L2211">
        <v>1060</v>
      </c>
    </row>
    <row r="2212" spans="8:12">
      <c r="H2212" t="s">
        <v>415</v>
      </c>
      <c r="I2212" t="s">
        <v>181</v>
      </c>
      <c r="J2212">
        <v>2178</v>
      </c>
      <c r="K2212">
        <v>3546</v>
      </c>
      <c r="L2212">
        <v>1048</v>
      </c>
    </row>
    <row r="2213" spans="8:12">
      <c r="H2213" t="s">
        <v>415</v>
      </c>
      <c r="I2213" t="s">
        <v>182</v>
      </c>
      <c r="J2213">
        <v>1950</v>
      </c>
      <c r="K2213">
        <v>2984</v>
      </c>
      <c r="L2213">
        <v>1053</v>
      </c>
    </row>
    <row r="2214" spans="8:12">
      <c r="H2214" t="s">
        <v>415</v>
      </c>
      <c r="I2214" t="s">
        <v>18</v>
      </c>
      <c r="J2214">
        <v>2370</v>
      </c>
      <c r="K2214">
        <v>3829</v>
      </c>
      <c r="L2214">
        <v>1068</v>
      </c>
    </row>
    <row r="2215" spans="8:12">
      <c r="H2215" t="s">
        <v>415</v>
      </c>
      <c r="I2215" t="s">
        <v>183</v>
      </c>
      <c r="J2215">
        <v>2267</v>
      </c>
      <c r="K2215">
        <v>3800</v>
      </c>
      <c r="L2215">
        <v>1063</v>
      </c>
    </row>
    <row r="2216" spans="8:12">
      <c r="H2216" t="s">
        <v>415</v>
      </c>
      <c r="I2216" t="s">
        <v>184</v>
      </c>
      <c r="J2216">
        <v>2124</v>
      </c>
      <c r="K2216">
        <v>3855</v>
      </c>
      <c r="L2216">
        <v>1061</v>
      </c>
    </row>
    <row r="2217" spans="8:12">
      <c r="H2217" t="s">
        <v>415</v>
      </c>
      <c r="I2217" t="s">
        <v>185</v>
      </c>
      <c r="J2217">
        <v>2187</v>
      </c>
      <c r="K2217">
        <v>3295</v>
      </c>
      <c r="L2217">
        <v>1053</v>
      </c>
    </row>
    <row r="2218" spans="8:12">
      <c r="H2218" t="s">
        <v>415</v>
      </c>
      <c r="I2218" t="s">
        <v>19</v>
      </c>
      <c r="J2218">
        <v>2431</v>
      </c>
      <c r="K2218">
        <v>3373</v>
      </c>
      <c r="L2218">
        <v>1060</v>
      </c>
    </row>
    <row r="2219" spans="8:12">
      <c r="H2219" t="s">
        <v>415</v>
      </c>
      <c r="I2219" t="s">
        <v>186</v>
      </c>
      <c r="J2219">
        <v>2578</v>
      </c>
      <c r="K2219">
        <v>2760</v>
      </c>
      <c r="L2219">
        <v>1051</v>
      </c>
    </row>
    <row r="2220" spans="8:12">
      <c r="H2220" t="s">
        <v>415</v>
      </c>
      <c r="I2220" t="s">
        <v>187</v>
      </c>
      <c r="J2220">
        <v>2710</v>
      </c>
      <c r="K2220">
        <v>2794</v>
      </c>
      <c r="L2220">
        <v>1051</v>
      </c>
    </row>
    <row r="2221" spans="8:12">
      <c r="H2221" t="s">
        <v>415</v>
      </c>
      <c r="I2221" t="s">
        <v>188</v>
      </c>
      <c r="J2221">
        <v>2765</v>
      </c>
      <c r="K2221">
        <v>3256</v>
      </c>
      <c r="L2221">
        <v>1068</v>
      </c>
    </row>
    <row r="2222" spans="8:12">
      <c r="H2222" t="s">
        <v>415</v>
      </c>
      <c r="I2222" t="s">
        <v>20</v>
      </c>
      <c r="J2222">
        <v>2871</v>
      </c>
      <c r="K2222">
        <v>2565</v>
      </c>
      <c r="L2222">
        <v>1067</v>
      </c>
    </row>
    <row r="2223" spans="8:12">
      <c r="H2223" t="s">
        <v>415</v>
      </c>
      <c r="I2223" t="s">
        <v>189</v>
      </c>
      <c r="J2223">
        <v>2789</v>
      </c>
      <c r="K2223">
        <v>2659</v>
      </c>
      <c r="L2223">
        <v>1053</v>
      </c>
    </row>
    <row r="2224" spans="8:12">
      <c r="H2224" t="s">
        <v>415</v>
      </c>
      <c r="I2224" t="s">
        <v>190</v>
      </c>
      <c r="J2224">
        <v>2549</v>
      </c>
      <c r="K2224">
        <v>3041</v>
      </c>
      <c r="L2224">
        <v>1068</v>
      </c>
    </row>
    <row r="2225" spans="8:12">
      <c r="H2225" t="s">
        <v>415</v>
      </c>
      <c r="I2225" t="s">
        <v>191</v>
      </c>
      <c r="J2225">
        <v>3148</v>
      </c>
      <c r="K2225">
        <v>2871</v>
      </c>
      <c r="L2225">
        <v>1068</v>
      </c>
    </row>
    <row r="2226" spans="8:12">
      <c r="H2226" t="s">
        <v>415</v>
      </c>
      <c r="I2226" t="s">
        <v>21</v>
      </c>
      <c r="J2226">
        <v>3999</v>
      </c>
      <c r="K2226">
        <v>2704</v>
      </c>
      <c r="L2226">
        <v>1322</v>
      </c>
    </row>
    <row r="2227" spans="8:12">
      <c r="H2227" t="s">
        <v>415</v>
      </c>
      <c r="I2227" t="s">
        <v>192</v>
      </c>
      <c r="J2227">
        <v>4420</v>
      </c>
      <c r="K2227">
        <v>3024</v>
      </c>
      <c r="L2227">
        <v>1571</v>
      </c>
    </row>
    <row r="2228" spans="8:12">
      <c r="H2228" t="s">
        <v>415</v>
      </c>
      <c r="I2228" t="s">
        <v>193</v>
      </c>
      <c r="J2228">
        <v>4429</v>
      </c>
      <c r="K2228">
        <v>1945</v>
      </c>
      <c r="L2228">
        <v>1557</v>
      </c>
    </row>
    <row r="2229" spans="8:12">
      <c r="H2229" t="s">
        <v>415</v>
      </c>
      <c r="I2229" t="s">
        <v>194</v>
      </c>
      <c r="J2229">
        <v>6338</v>
      </c>
      <c r="K2229">
        <v>164</v>
      </c>
      <c r="L2229">
        <v>1558</v>
      </c>
    </row>
    <row r="2230" spans="8:12">
      <c r="H2230" t="s">
        <v>415</v>
      </c>
      <c r="I2230" t="s">
        <v>22</v>
      </c>
      <c r="J2230">
        <v>4903</v>
      </c>
      <c r="K2230">
        <v>4343</v>
      </c>
      <c r="L2230">
        <v>2435</v>
      </c>
    </row>
    <row r="2231" spans="8:12">
      <c r="H2231" t="s">
        <v>415</v>
      </c>
      <c r="I2231" t="s">
        <v>195</v>
      </c>
      <c r="J2231">
        <v>4574</v>
      </c>
      <c r="K2231">
        <v>4892</v>
      </c>
      <c r="L2231">
        <v>2573</v>
      </c>
    </row>
    <row r="2232" spans="8:12">
      <c r="H2232" t="s">
        <v>415</v>
      </c>
      <c r="I2232" t="s">
        <v>196</v>
      </c>
      <c r="J2232">
        <v>5652</v>
      </c>
      <c r="K2232">
        <v>3679</v>
      </c>
      <c r="L2232">
        <v>2568</v>
      </c>
    </row>
    <row r="2233" spans="8:12">
      <c r="H2233" t="s">
        <v>415</v>
      </c>
      <c r="I2233" t="s">
        <v>197</v>
      </c>
      <c r="J2233">
        <v>6206</v>
      </c>
      <c r="K2233">
        <v>2724</v>
      </c>
      <c r="L2233">
        <v>2556</v>
      </c>
    </row>
    <row r="2234" spans="8:12">
      <c r="H2234" t="s">
        <v>415</v>
      </c>
      <c r="I2234" t="s">
        <v>23</v>
      </c>
      <c r="J2234">
        <v>4645</v>
      </c>
      <c r="K2234">
        <v>6268</v>
      </c>
      <c r="L2234">
        <v>3376</v>
      </c>
    </row>
    <row r="2235" spans="8:12">
      <c r="H2235" t="s">
        <v>415</v>
      </c>
      <c r="I2235" t="s">
        <v>198</v>
      </c>
      <c r="J2235">
        <v>4761</v>
      </c>
      <c r="K2235">
        <v>7015</v>
      </c>
      <c r="L2235">
        <v>3579</v>
      </c>
    </row>
    <row r="2236" spans="8:12">
      <c r="H2236" t="s">
        <v>415</v>
      </c>
      <c r="I2236" t="s">
        <v>199</v>
      </c>
      <c r="J2236">
        <v>4773</v>
      </c>
      <c r="K2236">
        <v>6338</v>
      </c>
      <c r="L2236">
        <v>3545</v>
      </c>
    </row>
    <row r="2237" spans="8:12">
      <c r="H2237" t="s">
        <v>415</v>
      </c>
      <c r="I2237" t="s">
        <v>200</v>
      </c>
      <c r="J2237">
        <v>5275</v>
      </c>
      <c r="K2237">
        <v>6401</v>
      </c>
      <c r="L2237">
        <v>3570</v>
      </c>
    </row>
    <row r="2238" spans="8:12">
      <c r="H2238" t="s">
        <v>415</v>
      </c>
      <c r="I2238" t="s">
        <v>24</v>
      </c>
      <c r="J2238">
        <v>5221</v>
      </c>
      <c r="K2238">
        <v>7140</v>
      </c>
      <c r="L2238">
        <v>3997</v>
      </c>
    </row>
    <row r="2239" spans="8:12">
      <c r="H2239" t="s">
        <v>415</v>
      </c>
      <c r="I2239" t="s">
        <v>201</v>
      </c>
      <c r="J2239">
        <v>5029</v>
      </c>
      <c r="K2239">
        <v>8201</v>
      </c>
      <c r="L2239">
        <v>4060</v>
      </c>
    </row>
    <row r="2240" spans="8:12">
      <c r="H2240" t="s">
        <v>415</v>
      </c>
      <c r="I2240" t="s">
        <v>202</v>
      </c>
      <c r="J2240">
        <v>5108</v>
      </c>
      <c r="K2240">
        <v>7696</v>
      </c>
      <c r="L2240">
        <v>4059</v>
      </c>
    </row>
    <row r="2241" spans="8:12">
      <c r="H2241" t="s">
        <v>415</v>
      </c>
      <c r="I2241" t="s">
        <v>203</v>
      </c>
      <c r="J2241">
        <v>5021</v>
      </c>
      <c r="K2241">
        <v>7919</v>
      </c>
      <c r="L2241">
        <v>4057</v>
      </c>
    </row>
    <row r="2242" spans="8:12">
      <c r="H2242" t="s">
        <v>415</v>
      </c>
      <c r="I2242" t="s">
        <v>25</v>
      </c>
      <c r="J2242">
        <v>4725</v>
      </c>
      <c r="K2242">
        <v>8106</v>
      </c>
      <c r="L2242">
        <v>4055</v>
      </c>
    </row>
    <row r="2243" spans="8:12">
      <c r="H2243" t="s">
        <v>415</v>
      </c>
      <c r="I2243" t="s">
        <v>204</v>
      </c>
      <c r="J2243">
        <v>4988</v>
      </c>
      <c r="K2243">
        <v>7950</v>
      </c>
      <c r="L2243">
        <v>4063</v>
      </c>
    </row>
    <row r="2244" spans="8:12">
      <c r="H2244" t="s">
        <v>415</v>
      </c>
      <c r="I2244" t="s">
        <v>205</v>
      </c>
      <c r="J2244">
        <v>4425</v>
      </c>
      <c r="K2244">
        <v>7917</v>
      </c>
      <c r="L2244">
        <v>4051</v>
      </c>
    </row>
    <row r="2245" spans="8:12">
      <c r="H2245" t="s">
        <v>415</v>
      </c>
      <c r="I2245" t="s">
        <v>206</v>
      </c>
      <c r="J2245">
        <v>4373</v>
      </c>
      <c r="K2245">
        <v>8165</v>
      </c>
      <c r="L2245">
        <v>4059</v>
      </c>
    </row>
    <row r="2246" spans="8:12">
      <c r="H2246" t="s">
        <v>415</v>
      </c>
      <c r="I2246" t="s">
        <v>26</v>
      </c>
      <c r="J2246">
        <v>4264</v>
      </c>
      <c r="K2246">
        <v>8052</v>
      </c>
      <c r="L2246">
        <v>4040</v>
      </c>
    </row>
    <row r="2247" spans="8:12">
      <c r="H2247" t="s">
        <v>415</v>
      </c>
      <c r="I2247" t="s">
        <v>207</v>
      </c>
      <c r="J2247">
        <v>3977</v>
      </c>
      <c r="K2247">
        <v>6839</v>
      </c>
      <c r="L2247">
        <v>2980</v>
      </c>
    </row>
    <row r="2248" spans="8:12">
      <c r="H2248" t="s">
        <v>415</v>
      </c>
      <c r="I2248" t="s">
        <v>208</v>
      </c>
      <c r="J2248">
        <v>3829</v>
      </c>
      <c r="K2248">
        <v>2363</v>
      </c>
      <c r="L2248">
        <v>1265</v>
      </c>
    </row>
    <row r="2249" spans="8:12">
      <c r="H2249" t="s">
        <v>415</v>
      </c>
      <c r="I2249" t="s">
        <v>209</v>
      </c>
      <c r="J2249">
        <v>4343</v>
      </c>
      <c r="K2249">
        <v>1048</v>
      </c>
      <c r="L2249">
        <v>1056</v>
      </c>
    </row>
    <row r="2250" spans="8:12">
      <c r="H2250" t="s">
        <v>415</v>
      </c>
      <c r="I2250" t="s">
        <v>27</v>
      </c>
      <c r="J2250">
        <v>4321</v>
      </c>
      <c r="K2250">
        <v>1132</v>
      </c>
      <c r="L2250">
        <v>1052</v>
      </c>
    </row>
    <row r="2251" spans="8:12">
      <c r="H2251" t="s">
        <v>415</v>
      </c>
      <c r="I2251" t="s">
        <v>210</v>
      </c>
      <c r="J2251">
        <v>3965</v>
      </c>
      <c r="K2251">
        <v>1273</v>
      </c>
      <c r="L2251">
        <v>1057</v>
      </c>
    </row>
    <row r="2252" spans="8:12">
      <c r="H2252" t="s">
        <v>415</v>
      </c>
      <c r="I2252" t="s">
        <v>211</v>
      </c>
      <c r="J2252">
        <v>3869</v>
      </c>
      <c r="K2252">
        <v>1226</v>
      </c>
      <c r="L2252">
        <v>1048</v>
      </c>
    </row>
    <row r="2253" spans="8:12">
      <c r="H2253" t="s">
        <v>415</v>
      </c>
      <c r="I2253" t="s">
        <v>212</v>
      </c>
      <c r="J2253">
        <v>4223</v>
      </c>
      <c r="K2253">
        <v>869</v>
      </c>
      <c r="L2253">
        <v>1057</v>
      </c>
    </row>
    <row r="2254" spans="8:12">
      <c r="H2254" t="s">
        <v>415</v>
      </c>
      <c r="I2254" t="s">
        <v>28</v>
      </c>
      <c r="J2254">
        <v>3960</v>
      </c>
      <c r="K2254">
        <v>1546</v>
      </c>
      <c r="L2254">
        <v>1065</v>
      </c>
    </row>
    <row r="2255" spans="8:12">
      <c r="H2255" t="s">
        <v>415</v>
      </c>
      <c r="I2255" t="s">
        <v>213</v>
      </c>
      <c r="J2255">
        <v>3756</v>
      </c>
      <c r="K2255">
        <v>1323</v>
      </c>
      <c r="L2255">
        <v>1046</v>
      </c>
    </row>
    <row r="2256" spans="8:12">
      <c r="H2256" t="s">
        <v>415</v>
      </c>
      <c r="I2256" t="s">
        <v>214</v>
      </c>
      <c r="J2256">
        <v>4755</v>
      </c>
      <c r="K2256">
        <v>3725</v>
      </c>
      <c r="L2256">
        <v>1094</v>
      </c>
    </row>
    <row r="2257" spans="8:12">
      <c r="H2257" t="s">
        <v>415</v>
      </c>
      <c r="I2257" t="s">
        <v>215</v>
      </c>
      <c r="J2257">
        <v>3620</v>
      </c>
      <c r="K2257">
        <v>1659</v>
      </c>
      <c r="L2257">
        <v>1052</v>
      </c>
    </row>
    <row r="2258" spans="8:12">
      <c r="H2258" t="s">
        <v>415</v>
      </c>
      <c r="I2258" t="s">
        <v>29</v>
      </c>
      <c r="J2258">
        <v>3844</v>
      </c>
      <c r="K2258">
        <v>1733</v>
      </c>
      <c r="L2258">
        <v>1068</v>
      </c>
    </row>
    <row r="2259" spans="8:12">
      <c r="H2259" t="s">
        <v>415</v>
      </c>
      <c r="I2259" t="s">
        <v>216</v>
      </c>
      <c r="J2259">
        <v>2901</v>
      </c>
      <c r="K2259">
        <v>2471</v>
      </c>
      <c r="L2259">
        <v>1059</v>
      </c>
    </row>
    <row r="2260" spans="8:12">
      <c r="H2260" t="s">
        <v>415</v>
      </c>
      <c r="I2260" t="s">
        <v>217</v>
      </c>
      <c r="J2260">
        <v>3256</v>
      </c>
      <c r="K2260">
        <v>592</v>
      </c>
      <c r="L2260">
        <v>1032</v>
      </c>
    </row>
    <row r="2261" spans="8:12">
      <c r="H2261" t="s">
        <v>415</v>
      </c>
      <c r="I2261" t="s">
        <v>218</v>
      </c>
      <c r="J2261">
        <v>4673</v>
      </c>
      <c r="K2261">
        <v>1748</v>
      </c>
      <c r="L2261">
        <v>1061</v>
      </c>
    </row>
    <row r="2262" spans="8:12">
      <c r="H2262" t="s">
        <v>415</v>
      </c>
      <c r="I2262" t="s">
        <v>30</v>
      </c>
      <c r="J2262">
        <v>3546</v>
      </c>
      <c r="K2262">
        <v>1796</v>
      </c>
      <c r="L2262">
        <v>1081</v>
      </c>
    </row>
    <row r="2263" spans="8:12">
      <c r="H2263" t="s">
        <v>415</v>
      </c>
      <c r="I2263" t="s">
        <v>219</v>
      </c>
      <c r="J2263">
        <v>2922</v>
      </c>
      <c r="K2263">
        <v>1597</v>
      </c>
      <c r="L2263">
        <v>1056</v>
      </c>
    </row>
    <row r="2264" spans="8:12">
      <c r="H2264" t="s">
        <v>415</v>
      </c>
      <c r="I2264" t="s">
        <v>220</v>
      </c>
      <c r="J2264">
        <v>3240</v>
      </c>
      <c r="K2264">
        <v>3267</v>
      </c>
      <c r="L2264">
        <v>1070</v>
      </c>
    </row>
    <row r="2265" spans="8:12">
      <c r="H2265" t="s">
        <v>415</v>
      </c>
      <c r="I2265" t="s">
        <v>221</v>
      </c>
      <c r="J2265">
        <v>1524</v>
      </c>
      <c r="K2265">
        <v>2572</v>
      </c>
      <c r="L2265">
        <v>1050</v>
      </c>
    </row>
    <row r="2266" spans="8:12">
      <c r="H2266" t="s">
        <v>415</v>
      </c>
      <c r="I2266" t="s">
        <v>31</v>
      </c>
      <c r="J2266">
        <v>3217</v>
      </c>
      <c r="K2266">
        <v>1487</v>
      </c>
      <c r="L2266">
        <v>1057</v>
      </c>
    </row>
    <row r="2267" spans="8:12">
      <c r="H2267" t="s">
        <v>415</v>
      </c>
      <c r="I2267" t="s">
        <v>222</v>
      </c>
      <c r="J2267">
        <v>3739</v>
      </c>
      <c r="K2267">
        <v>1154</v>
      </c>
      <c r="L2267">
        <v>1058</v>
      </c>
    </row>
    <row r="2268" spans="8:12">
      <c r="H2268" t="s">
        <v>415</v>
      </c>
      <c r="I2268" t="s">
        <v>223</v>
      </c>
      <c r="J2268">
        <v>3156</v>
      </c>
      <c r="K2268">
        <v>3963</v>
      </c>
      <c r="L2268">
        <v>1075</v>
      </c>
    </row>
    <row r="2269" spans="8:12">
      <c r="H2269" t="s">
        <v>415</v>
      </c>
      <c r="I2269" t="s">
        <v>224</v>
      </c>
      <c r="J2269">
        <v>2085</v>
      </c>
      <c r="K2269">
        <v>1236</v>
      </c>
      <c r="L2269">
        <v>1043</v>
      </c>
    </row>
    <row r="2270" spans="8:12">
      <c r="H2270" t="s">
        <v>415</v>
      </c>
      <c r="I2270" t="s">
        <v>32</v>
      </c>
      <c r="J2270">
        <v>3779</v>
      </c>
      <c r="K2270">
        <v>1338</v>
      </c>
      <c r="L2270">
        <v>1054</v>
      </c>
    </row>
    <row r="2271" spans="8:12">
      <c r="H2271" t="s">
        <v>415</v>
      </c>
      <c r="I2271" t="s">
        <v>225</v>
      </c>
      <c r="J2271">
        <v>4157</v>
      </c>
      <c r="K2271">
        <v>2164</v>
      </c>
      <c r="L2271">
        <v>1063</v>
      </c>
    </row>
    <row r="2272" spans="8:12">
      <c r="H2272" t="s">
        <v>415</v>
      </c>
      <c r="I2272" t="s">
        <v>226</v>
      </c>
      <c r="J2272">
        <v>3178</v>
      </c>
      <c r="K2272">
        <v>2338</v>
      </c>
      <c r="L2272">
        <v>1061</v>
      </c>
    </row>
    <row r="2273" spans="8:12">
      <c r="H2273" t="s">
        <v>415</v>
      </c>
      <c r="I2273" t="s">
        <v>227</v>
      </c>
      <c r="J2273">
        <v>3769</v>
      </c>
      <c r="K2273">
        <v>2002</v>
      </c>
      <c r="L2273">
        <v>1074</v>
      </c>
    </row>
    <row r="2274" spans="8:12">
      <c r="H2274" t="s">
        <v>415</v>
      </c>
      <c r="I2274" t="s">
        <v>33</v>
      </c>
      <c r="J2274">
        <v>3694</v>
      </c>
      <c r="K2274">
        <v>1837</v>
      </c>
      <c r="L2274">
        <v>1052</v>
      </c>
    </row>
    <row r="2275" spans="8:12">
      <c r="H2275" t="s">
        <v>415</v>
      </c>
      <c r="I2275" t="s">
        <v>228</v>
      </c>
      <c r="J2275">
        <v>3650</v>
      </c>
      <c r="K2275">
        <v>1836</v>
      </c>
      <c r="L2275">
        <v>1058</v>
      </c>
    </row>
    <row r="2276" spans="8:12">
      <c r="H2276" t="s">
        <v>415</v>
      </c>
      <c r="I2276" t="s">
        <v>229</v>
      </c>
      <c r="J2276">
        <v>3636</v>
      </c>
      <c r="K2276">
        <v>1815</v>
      </c>
      <c r="L2276">
        <v>1066</v>
      </c>
    </row>
    <row r="2277" spans="8:12">
      <c r="H2277" t="s">
        <v>415</v>
      </c>
      <c r="I2277" t="s">
        <v>230</v>
      </c>
      <c r="J2277">
        <v>3546</v>
      </c>
      <c r="K2277">
        <v>1929</v>
      </c>
      <c r="L2277">
        <v>1062</v>
      </c>
    </row>
    <row r="2278" spans="8:12">
      <c r="H2278" t="s">
        <v>415</v>
      </c>
      <c r="I2278" t="s">
        <v>34</v>
      </c>
      <c r="J2278">
        <v>3834</v>
      </c>
      <c r="K2278">
        <v>1611</v>
      </c>
      <c r="L2278">
        <v>1052</v>
      </c>
    </row>
    <row r="2279" spans="8:12">
      <c r="H2279" t="s">
        <v>415</v>
      </c>
      <c r="I2279" t="s">
        <v>231</v>
      </c>
      <c r="J2279">
        <v>4043</v>
      </c>
      <c r="K2279">
        <v>1684</v>
      </c>
      <c r="L2279">
        <v>1072</v>
      </c>
    </row>
    <row r="2280" spans="8:12">
      <c r="H2280" t="s">
        <v>415</v>
      </c>
      <c r="I2280" t="s">
        <v>232</v>
      </c>
      <c r="J2280">
        <v>3760</v>
      </c>
      <c r="K2280">
        <v>1838</v>
      </c>
      <c r="L2280">
        <v>1059</v>
      </c>
    </row>
    <row r="2281" spans="8:12">
      <c r="H2281" t="s">
        <v>415</v>
      </c>
      <c r="I2281" t="s">
        <v>233</v>
      </c>
      <c r="J2281">
        <v>4632</v>
      </c>
      <c r="K2281">
        <v>3950</v>
      </c>
      <c r="L2281">
        <v>2039</v>
      </c>
    </row>
    <row r="2282" spans="8:12">
      <c r="H2282" t="s">
        <v>415</v>
      </c>
      <c r="I2282" t="s">
        <v>35</v>
      </c>
      <c r="J2282">
        <v>4523</v>
      </c>
      <c r="K2282">
        <v>7609</v>
      </c>
      <c r="L2282">
        <v>3676</v>
      </c>
    </row>
    <row r="2283" spans="8:12">
      <c r="H2283" t="s">
        <v>415</v>
      </c>
      <c r="I2283" t="s">
        <v>234</v>
      </c>
      <c r="J2283">
        <v>3347</v>
      </c>
      <c r="K2283">
        <v>9249</v>
      </c>
      <c r="L2283">
        <v>4059</v>
      </c>
    </row>
    <row r="2284" spans="8:12">
      <c r="H2284" t="s">
        <v>415</v>
      </c>
      <c r="I2284" t="s">
        <v>235</v>
      </c>
      <c r="J2284">
        <v>3637</v>
      </c>
      <c r="K2284">
        <v>9131</v>
      </c>
      <c r="L2284">
        <v>4063</v>
      </c>
    </row>
    <row r="2285" spans="8:12">
      <c r="H2285" t="s">
        <v>415</v>
      </c>
      <c r="I2285" t="s">
        <v>236</v>
      </c>
      <c r="J2285">
        <v>3769</v>
      </c>
      <c r="K2285">
        <v>8906</v>
      </c>
      <c r="L2285">
        <v>4056</v>
      </c>
    </row>
    <row r="2286" spans="8:12">
      <c r="H2286" t="s">
        <v>415</v>
      </c>
      <c r="I2286" t="s">
        <v>36</v>
      </c>
      <c r="J2286">
        <v>3973</v>
      </c>
      <c r="K2286">
        <v>8815</v>
      </c>
      <c r="L2286">
        <v>4066</v>
      </c>
    </row>
    <row r="2287" spans="8:12">
      <c r="H2287" t="s">
        <v>415</v>
      </c>
      <c r="I2287" t="s">
        <v>237</v>
      </c>
      <c r="J2287">
        <v>4274</v>
      </c>
      <c r="K2287">
        <v>8358</v>
      </c>
      <c r="L2287">
        <v>4057</v>
      </c>
    </row>
    <row r="2288" spans="8:12">
      <c r="H2288" t="s">
        <v>415</v>
      </c>
      <c r="I2288" t="s">
        <v>238</v>
      </c>
      <c r="J2288">
        <v>4120</v>
      </c>
      <c r="K2288">
        <v>8555</v>
      </c>
      <c r="L2288">
        <v>4058</v>
      </c>
    </row>
    <row r="2289" spans="8:12">
      <c r="H2289" t="s">
        <v>415</v>
      </c>
      <c r="I2289" t="s">
        <v>239</v>
      </c>
      <c r="J2289">
        <v>4453</v>
      </c>
      <c r="K2289">
        <v>8304</v>
      </c>
      <c r="L2289">
        <v>4064</v>
      </c>
    </row>
    <row r="2290" spans="8:12">
      <c r="H2290" t="s">
        <v>415</v>
      </c>
      <c r="I2290" t="s">
        <v>37</v>
      </c>
      <c r="J2290">
        <v>4592</v>
      </c>
      <c r="K2290">
        <v>7604</v>
      </c>
      <c r="L2290">
        <v>4055</v>
      </c>
    </row>
    <row r="2291" spans="8:12">
      <c r="H2291" t="s">
        <v>415</v>
      </c>
      <c r="I2291" t="s">
        <v>240</v>
      </c>
      <c r="J2291">
        <v>4679</v>
      </c>
      <c r="K2291">
        <v>8183</v>
      </c>
      <c r="L2291">
        <v>4065</v>
      </c>
    </row>
    <row r="2292" spans="8:12">
      <c r="H2292" t="s">
        <v>415</v>
      </c>
      <c r="I2292" t="s">
        <v>241</v>
      </c>
      <c r="J2292">
        <v>4963</v>
      </c>
      <c r="K2292">
        <v>7436</v>
      </c>
      <c r="L2292">
        <v>4065</v>
      </c>
    </row>
    <row r="2293" spans="8:12">
      <c r="H2293" t="s">
        <v>415</v>
      </c>
      <c r="I2293" t="s">
        <v>242</v>
      </c>
      <c r="J2293">
        <v>4979</v>
      </c>
      <c r="K2293">
        <v>7693</v>
      </c>
      <c r="L2293">
        <v>4060</v>
      </c>
    </row>
    <row r="2294" spans="8:12">
      <c r="H2294" t="s">
        <v>415</v>
      </c>
      <c r="I2294" t="s">
        <v>38</v>
      </c>
      <c r="J2294">
        <v>4540</v>
      </c>
      <c r="K2294">
        <v>8166</v>
      </c>
      <c r="L2294">
        <v>4063</v>
      </c>
    </row>
    <row r="2295" spans="8:12">
      <c r="H2295" t="s">
        <v>415</v>
      </c>
      <c r="I2295" t="s">
        <v>243</v>
      </c>
      <c r="J2295">
        <v>4217</v>
      </c>
      <c r="K2295">
        <v>6585</v>
      </c>
      <c r="L2295">
        <v>3021</v>
      </c>
    </row>
    <row r="2296" spans="8:12">
      <c r="H2296" t="s">
        <v>415</v>
      </c>
      <c r="I2296" t="s">
        <v>244</v>
      </c>
      <c r="J2296">
        <v>4609</v>
      </c>
      <c r="K2296">
        <v>4346</v>
      </c>
      <c r="L2296">
        <v>2197</v>
      </c>
    </row>
    <row r="2297" spans="8:12">
      <c r="H2297" t="s">
        <v>415</v>
      </c>
      <c r="I2297" t="s">
        <v>245</v>
      </c>
      <c r="J2297">
        <v>4148</v>
      </c>
      <c r="K2297">
        <v>1134</v>
      </c>
      <c r="L2297">
        <v>1060</v>
      </c>
    </row>
    <row r="2298" spans="8:12">
      <c r="H2298" t="s">
        <v>415</v>
      </c>
      <c r="I2298" t="s">
        <v>39</v>
      </c>
      <c r="J2298">
        <v>2767</v>
      </c>
      <c r="K2298">
        <v>2172</v>
      </c>
      <c r="L2298">
        <v>1049</v>
      </c>
    </row>
    <row r="2299" spans="8:12">
      <c r="H2299" t="s">
        <v>415</v>
      </c>
      <c r="I2299" t="s">
        <v>246</v>
      </c>
      <c r="J2299">
        <v>2990</v>
      </c>
      <c r="K2299">
        <v>2140</v>
      </c>
      <c r="L2299">
        <v>1056</v>
      </c>
    </row>
    <row r="2300" spans="8:12">
      <c r="H2300" t="s">
        <v>415</v>
      </c>
      <c r="I2300" t="s">
        <v>247</v>
      </c>
      <c r="J2300">
        <v>3427</v>
      </c>
      <c r="K2300">
        <v>2268</v>
      </c>
      <c r="L2300">
        <v>1067</v>
      </c>
    </row>
    <row r="2301" spans="8:12">
      <c r="H2301" t="s">
        <v>415</v>
      </c>
      <c r="I2301" t="s">
        <v>248</v>
      </c>
      <c r="J2301">
        <v>2855</v>
      </c>
      <c r="K2301">
        <v>2497</v>
      </c>
      <c r="L2301">
        <v>1066</v>
      </c>
    </row>
    <row r="2302" spans="8:12">
      <c r="H2302" t="s">
        <v>415</v>
      </c>
      <c r="I2302" t="s">
        <v>40</v>
      </c>
      <c r="J2302">
        <v>2892</v>
      </c>
      <c r="K2302">
        <v>2612</v>
      </c>
      <c r="L2302">
        <v>1062</v>
      </c>
    </row>
    <row r="2303" spans="8:12">
      <c r="H2303" t="s">
        <v>415</v>
      </c>
      <c r="I2303" t="s">
        <v>249</v>
      </c>
      <c r="J2303">
        <v>2353</v>
      </c>
      <c r="K2303">
        <v>3082</v>
      </c>
      <c r="L2303">
        <v>1058</v>
      </c>
    </row>
    <row r="2304" spans="8:12">
      <c r="H2304" t="s">
        <v>415</v>
      </c>
      <c r="I2304" t="s">
        <v>250</v>
      </c>
      <c r="J2304">
        <v>2107</v>
      </c>
      <c r="K2304">
        <v>3473</v>
      </c>
      <c r="L2304">
        <v>1056</v>
      </c>
    </row>
    <row r="2305" spans="8:12">
      <c r="H2305" t="s">
        <v>415</v>
      </c>
      <c r="I2305" t="s">
        <v>251</v>
      </c>
      <c r="J2305">
        <v>1882</v>
      </c>
      <c r="K2305">
        <v>3615</v>
      </c>
      <c r="L2305">
        <v>1061</v>
      </c>
    </row>
    <row r="2306" spans="8:12">
      <c r="H2306" t="s">
        <v>416</v>
      </c>
      <c r="I2306" t="s">
        <v>17</v>
      </c>
      <c r="J2306">
        <v>1809</v>
      </c>
      <c r="K2306">
        <v>3585</v>
      </c>
      <c r="L2306">
        <v>1062</v>
      </c>
    </row>
    <row r="2307" spans="8:12">
      <c r="H2307" t="s">
        <v>416</v>
      </c>
      <c r="I2307" t="s">
        <v>180</v>
      </c>
      <c r="J2307">
        <v>2167</v>
      </c>
      <c r="K2307">
        <v>3415</v>
      </c>
      <c r="L2307">
        <v>1065</v>
      </c>
    </row>
    <row r="2308" spans="8:12">
      <c r="H2308" t="s">
        <v>416</v>
      </c>
      <c r="I2308" t="s">
        <v>181</v>
      </c>
      <c r="J2308">
        <v>2083</v>
      </c>
      <c r="K2308">
        <v>3852</v>
      </c>
      <c r="L2308">
        <v>1064</v>
      </c>
    </row>
    <row r="2309" spans="8:12">
      <c r="H2309" t="s">
        <v>416</v>
      </c>
      <c r="I2309" t="s">
        <v>182</v>
      </c>
      <c r="J2309">
        <v>2053</v>
      </c>
      <c r="K2309">
        <v>3993</v>
      </c>
      <c r="L2309">
        <v>1060</v>
      </c>
    </row>
    <row r="2310" spans="8:12">
      <c r="H2310" t="s">
        <v>416</v>
      </c>
      <c r="I2310" t="s">
        <v>18</v>
      </c>
      <c r="J2310">
        <v>2099</v>
      </c>
      <c r="K2310">
        <v>4034</v>
      </c>
      <c r="L2310">
        <v>1070</v>
      </c>
    </row>
    <row r="2311" spans="8:12">
      <c r="H2311" t="s">
        <v>416</v>
      </c>
      <c r="I2311" t="s">
        <v>183</v>
      </c>
      <c r="J2311">
        <v>2268</v>
      </c>
      <c r="K2311">
        <v>3335</v>
      </c>
      <c r="L2311">
        <v>1065</v>
      </c>
    </row>
    <row r="2312" spans="8:12">
      <c r="H2312" t="s">
        <v>416</v>
      </c>
      <c r="I2312" t="s">
        <v>184</v>
      </c>
      <c r="J2312">
        <v>2597</v>
      </c>
      <c r="K2312">
        <v>3030</v>
      </c>
      <c r="L2312">
        <v>1063</v>
      </c>
    </row>
    <row r="2313" spans="8:12">
      <c r="H2313" t="s">
        <v>416</v>
      </c>
      <c r="I2313" t="s">
        <v>185</v>
      </c>
      <c r="J2313">
        <v>2436</v>
      </c>
      <c r="K2313">
        <v>2878</v>
      </c>
      <c r="L2313">
        <v>1056</v>
      </c>
    </row>
    <row r="2314" spans="8:12">
      <c r="H2314" t="s">
        <v>416</v>
      </c>
      <c r="I2314" t="s">
        <v>19</v>
      </c>
      <c r="J2314">
        <v>2712</v>
      </c>
      <c r="K2314">
        <v>3311</v>
      </c>
      <c r="L2314">
        <v>1062</v>
      </c>
    </row>
    <row r="2315" spans="8:12">
      <c r="H2315" t="s">
        <v>416</v>
      </c>
      <c r="I2315" t="s">
        <v>186</v>
      </c>
      <c r="J2315">
        <v>2577</v>
      </c>
      <c r="K2315">
        <v>3109</v>
      </c>
      <c r="L2315">
        <v>1065</v>
      </c>
    </row>
    <row r="2316" spans="8:12">
      <c r="H2316" t="s">
        <v>416</v>
      </c>
      <c r="I2316" t="s">
        <v>187</v>
      </c>
      <c r="J2316">
        <v>2731</v>
      </c>
      <c r="K2316">
        <v>3330</v>
      </c>
      <c r="L2316">
        <v>1065</v>
      </c>
    </row>
    <row r="2317" spans="8:12">
      <c r="H2317" t="s">
        <v>416</v>
      </c>
      <c r="I2317" t="s">
        <v>188</v>
      </c>
      <c r="J2317">
        <v>2798</v>
      </c>
      <c r="K2317">
        <v>3420</v>
      </c>
      <c r="L2317">
        <v>1061</v>
      </c>
    </row>
    <row r="2318" spans="8:12">
      <c r="H2318" t="s">
        <v>416</v>
      </c>
      <c r="I2318" t="s">
        <v>20</v>
      </c>
      <c r="J2318">
        <v>2696</v>
      </c>
      <c r="K2318">
        <v>3092</v>
      </c>
      <c r="L2318">
        <v>1066</v>
      </c>
    </row>
    <row r="2319" spans="8:12">
      <c r="H2319" t="s">
        <v>416</v>
      </c>
      <c r="I2319" t="s">
        <v>189</v>
      </c>
      <c r="J2319">
        <v>2877</v>
      </c>
      <c r="K2319">
        <v>2459</v>
      </c>
      <c r="L2319">
        <v>1052</v>
      </c>
    </row>
    <row r="2320" spans="8:12">
      <c r="H2320" t="s">
        <v>416</v>
      </c>
      <c r="I2320" t="s">
        <v>190</v>
      </c>
      <c r="J2320">
        <v>3012</v>
      </c>
      <c r="K2320">
        <v>2830</v>
      </c>
      <c r="L2320">
        <v>1069</v>
      </c>
    </row>
    <row r="2321" spans="8:12">
      <c r="H2321" t="s">
        <v>416</v>
      </c>
      <c r="I2321" t="s">
        <v>191</v>
      </c>
      <c r="J2321">
        <v>3284</v>
      </c>
      <c r="K2321">
        <v>1932</v>
      </c>
      <c r="L2321">
        <v>1056</v>
      </c>
    </row>
    <row r="2322" spans="8:12">
      <c r="H2322" t="s">
        <v>416</v>
      </c>
      <c r="I2322" t="s">
        <v>21</v>
      </c>
      <c r="J2322">
        <v>3512</v>
      </c>
      <c r="K2322">
        <v>1684</v>
      </c>
      <c r="L2322">
        <v>1061</v>
      </c>
    </row>
    <row r="2323" spans="8:12">
      <c r="H2323" t="s">
        <v>416</v>
      </c>
      <c r="I2323" t="s">
        <v>192</v>
      </c>
      <c r="J2323">
        <v>3960</v>
      </c>
      <c r="K2323">
        <v>2412</v>
      </c>
      <c r="L2323">
        <v>1557</v>
      </c>
    </row>
    <row r="2324" spans="8:12">
      <c r="H2324" t="s">
        <v>416</v>
      </c>
      <c r="I2324" t="s">
        <v>193</v>
      </c>
      <c r="J2324">
        <v>4194</v>
      </c>
      <c r="K2324">
        <v>2565</v>
      </c>
      <c r="L2324">
        <v>1562</v>
      </c>
    </row>
    <row r="2325" spans="8:12">
      <c r="H2325" t="s">
        <v>416</v>
      </c>
      <c r="I2325" t="s">
        <v>194</v>
      </c>
      <c r="J2325">
        <v>4951</v>
      </c>
      <c r="K2325">
        <v>2148</v>
      </c>
      <c r="L2325">
        <v>1562</v>
      </c>
    </row>
    <row r="2326" spans="8:12">
      <c r="H2326" t="s">
        <v>416</v>
      </c>
      <c r="I2326" t="s">
        <v>22</v>
      </c>
      <c r="J2326">
        <v>5677</v>
      </c>
      <c r="K2326">
        <v>6081</v>
      </c>
      <c r="L2326">
        <v>2559</v>
      </c>
    </row>
    <row r="2327" spans="8:12">
      <c r="H2327" t="s">
        <v>416</v>
      </c>
      <c r="I2327" t="s">
        <v>195</v>
      </c>
      <c r="J2327">
        <v>4552</v>
      </c>
      <c r="K2327">
        <v>4664</v>
      </c>
      <c r="L2327">
        <v>2569</v>
      </c>
    </row>
    <row r="2328" spans="8:12">
      <c r="H2328" t="s">
        <v>416</v>
      </c>
      <c r="I2328" t="s">
        <v>196</v>
      </c>
      <c r="J2328">
        <v>6215</v>
      </c>
      <c r="K2328">
        <v>3048</v>
      </c>
      <c r="L2328">
        <v>2569</v>
      </c>
    </row>
    <row r="2329" spans="8:12">
      <c r="H2329" t="s">
        <v>416</v>
      </c>
      <c r="I2329" t="s">
        <v>197</v>
      </c>
      <c r="J2329">
        <v>6799</v>
      </c>
      <c r="K2329">
        <v>2564</v>
      </c>
      <c r="L2329">
        <v>2568</v>
      </c>
    </row>
    <row r="2330" spans="8:12">
      <c r="H2330" t="s">
        <v>416</v>
      </c>
      <c r="I2330" t="s">
        <v>23</v>
      </c>
      <c r="J2330">
        <v>4671</v>
      </c>
      <c r="K2330">
        <v>4457</v>
      </c>
      <c r="L2330">
        <v>3025</v>
      </c>
    </row>
    <row r="2331" spans="8:12">
      <c r="H2331" t="s">
        <v>416</v>
      </c>
      <c r="I2331" t="s">
        <v>198</v>
      </c>
      <c r="J2331">
        <v>5112</v>
      </c>
      <c r="K2331">
        <v>6175</v>
      </c>
      <c r="L2331">
        <v>3549</v>
      </c>
    </row>
    <row r="2332" spans="8:12">
      <c r="H2332" t="s">
        <v>416</v>
      </c>
      <c r="I2332" t="s">
        <v>199</v>
      </c>
      <c r="J2332">
        <v>5154</v>
      </c>
      <c r="K2332">
        <v>6028</v>
      </c>
      <c r="L2332">
        <v>3579</v>
      </c>
    </row>
    <row r="2333" spans="8:12">
      <c r="H2333" t="s">
        <v>416</v>
      </c>
      <c r="I2333" t="s">
        <v>200</v>
      </c>
      <c r="J2333">
        <v>5727</v>
      </c>
      <c r="K2333">
        <v>5755</v>
      </c>
      <c r="L2333">
        <v>3559</v>
      </c>
    </row>
    <row r="2334" spans="8:12">
      <c r="H2334" t="s">
        <v>416</v>
      </c>
      <c r="I2334" t="s">
        <v>24</v>
      </c>
      <c r="J2334">
        <v>5274</v>
      </c>
      <c r="K2334">
        <v>5694</v>
      </c>
      <c r="L2334">
        <v>3233</v>
      </c>
    </row>
    <row r="2335" spans="8:12">
      <c r="H2335" t="s">
        <v>416</v>
      </c>
      <c r="I2335" t="s">
        <v>201</v>
      </c>
      <c r="J2335">
        <v>5020</v>
      </c>
      <c r="K2335">
        <v>4938</v>
      </c>
      <c r="L2335">
        <v>3061</v>
      </c>
    </row>
    <row r="2336" spans="8:12">
      <c r="H2336" t="s">
        <v>416</v>
      </c>
      <c r="I2336" t="s">
        <v>202</v>
      </c>
      <c r="J2336">
        <v>5484</v>
      </c>
      <c r="K2336">
        <v>4880</v>
      </c>
      <c r="L2336">
        <v>3052</v>
      </c>
    </row>
    <row r="2337" spans="8:12">
      <c r="H2337" t="s">
        <v>416</v>
      </c>
      <c r="I2337" t="s">
        <v>203</v>
      </c>
      <c r="J2337">
        <v>5107</v>
      </c>
      <c r="K2337">
        <v>5019</v>
      </c>
      <c r="L2337">
        <v>3068</v>
      </c>
    </row>
    <row r="2338" spans="8:12">
      <c r="H2338" t="s">
        <v>416</v>
      </c>
      <c r="I2338" t="s">
        <v>25</v>
      </c>
      <c r="J2338">
        <v>4846</v>
      </c>
      <c r="K2338">
        <v>4991</v>
      </c>
      <c r="L2338">
        <v>2535</v>
      </c>
    </row>
    <row r="2339" spans="8:12">
      <c r="H2339" t="s">
        <v>416</v>
      </c>
      <c r="I2339" t="s">
        <v>204</v>
      </c>
      <c r="J2339">
        <v>4883</v>
      </c>
      <c r="K2339">
        <v>2881</v>
      </c>
      <c r="L2339">
        <v>2064</v>
      </c>
    </row>
    <row r="2340" spans="8:12">
      <c r="H2340" t="s">
        <v>416</v>
      </c>
      <c r="I2340" t="s">
        <v>205</v>
      </c>
      <c r="J2340">
        <v>4998</v>
      </c>
      <c r="K2340">
        <v>2762</v>
      </c>
      <c r="L2340">
        <v>2067</v>
      </c>
    </row>
    <row r="2341" spans="8:12">
      <c r="H2341" t="s">
        <v>416</v>
      </c>
      <c r="I2341" t="s">
        <v>206</v>
      </c>
      <c r="J2341">
        <v>3908</v>
      </c>
      <c r="K2341">
        <v>4161</v>
      </c>
      <c r="L2341">
        <v>2049</v>
      </c>
    </row>
    <row r="2342" spans="8:12">
      <c r="H2342" t="s">
        <v>416</v>
      </c>
      <c r="I2342" t="s">
        <v>26</v>
      </c>
      <c r="J2342">
        <v>3625</v>
      </c>
      <c r="K2342">
        <v>3203</v>
      </c>
      <c r="L2342">
        <v>1232</v>
      </c>
    </row>
    <row r="2343" spans="8:12">
      <c r="H2343" t="s">
        <v>416</v>
      </c>
      <c r="I2343" t="s">
        <v>207</v>
      </c>
      <c r="J2343">
        <v>4348</v>
      </c>
      <c r="K2343">
        <v>1325</v>
      </c>
      <c r="L2343">
        <v>1054</v>
      </c>
    </row>
    <row r="2344" spans="8:12">
      <c r="H2344" t="s">
        <v>416</v>
      </c>
      <c r="I2344" t="s">
        <v>208</v>
      </c>
      <c r="J2344">
        <v>4274</v>
      </c>
      <c r="K2344">
        <v>1120</v>
      </c>
      <c r="L2344">
        <v>1064</v>
      </c>
    </row>
    <row r="2345" spans="8:12">
      <c r="H2345" t="s">
        <v>416</v>
      </c>
      <c r="I2345" t="s">
        <v>209</v>
      </c>
      <c r="J2345">
        <v>4592</v>
      </c>
      <c r="K2345">
        <v>732</v>
      </c>
      <c r="L2345">
        <v>1047</v>
      </c>
    </row>
    <row r="2346" spans="8:12">
      <c r="H2346" t="s">
        <v>416</v>
      </c>
      <c r="I2346" t="s">
        <v>27</v>
      </c>
      <c r="J2346">
        <v>4719</v>
      </c>
      <c r="K2346">
        <v>748</v>
      </c>
      <c r="L2346">
        <v>1073</v>
      </c>
    </row>
    <row r="2347" spans="8:12">
      <c r="H2347" t="s">
        <v>416</v>
      </c>
      <c r="I2347" t="s">
        <v>210</v>
      </c>
      <c r="J2347">
        <v>4800</v>
      </c>
      <c r="K2347">
        <v>574</v>
      </c>
      <c r="L2347">
        <v>1065</v>
      </c>
    </row>
    <row r="2348" spans="8:12">
      <c r="H2348" t="s">
        <v>416</v>
      </c>
      <c r="I2348" t="s">
        <v>211</v>
      </c>
      <c r="J2348">
        <v>4830</v>
      </c>
      <c r="K2348">
        <v>632</v>
      </c>
      <c r="L2348">
        <v>1059</v>
      </c>
    </row>
    <row r="2349" spans="8:12">
      <c r="H2349" t="s">
        <v>416</v>
      </c>
      <c r="I2349" t="s">
        <v>212</v>
      </c>
      <c r="J2349">
        <v>4238</v>
      </c>
      <c r="K2349">
        <v>1544</v>
      </c>
      <c r="L2349">
        <v>1057</v>
      </c>
    </row>
    <row r="2350" spans="8:12">
      <c r="H2350" t="s">
        <v>416</v>
      </c>
      <c r="I2350" t="s">
        <v>28</v>
      </c>
      <c r="J2350">
        <v>3993</v>
      </c>
      <c r="K2350">
        <v>1331</v>
      </c>
      <c r="L2350">
        <v>1062</v>
      </c>
    </row>
    <row r="2351" spans="8:12">
      <c r="H2351" t="s">
        <v>416</v>
      </c>
      <c r="I2351" t="s">
        <v>213</v>
      </c>
      <c r="J2351">
        <v>3998</v>
      </c>
      <c r="K2351">
        <v>1170</v>
      </c>
      <c r="L2351">
        <v>1055</v>
      </c>
    </row>
    <row r="2352" spans="8:12">
      <c r="H2352" t="s">
        <v>416</v>
      </c>
      <c r="I2352" t="s">
        <v>214</v>
      </c>
      <c r="J2352">
        <v>4495</v>
      </c>
      <c r="K2352">
        <v>1654</v>
      </c>
      <c r="L2352">
        <v>1067</v>
      </c>
    </row>
    <row r="2353" spans="8:12">
      <c r="H2353" t="s">
        <v>416</v>
      </c>
      <c r="I2353" t="s">
        <v>215</v>
      </c>
      <c r="J2353">
        <v>3920</v>
      </c>
      <c r="K2353">
        <v>1308</v>
      </c>
      <c r="L2353">
        <v>1060</v>
      </c>
    </row>
    <row r="2354" spans="8:12">
      <c r="H2354" t="s">
        <v>416</v>
      </c>
      <c r="I2354" t="s">
        <v>29</v>
      </c>
      <c r="J2354">
        <v>3919</v>
      </c>
      <c r="K2354">
        <v>1243</v>
      </c>
      <c r="L2354">
        <v>1053</v>
      </c>
    </row>
    <row r="2355" spans="8:12">
      <c r="H2355" t="s">
        <v>416</v>
      </c>
      <c r="I2355" t="s">
        <v>216</v>
      </c>
      <c r="J2355">
        <v>4030</v>
      </c>
      <c r="K2355">
        <v>1420</v>
      </c>
      <c r="L2355">
        <v>1057</v>
      </c>
    </row>
    <row r="2356" spans="8:12">
      <c r="H2356" t="s">
        <v>416</v>
      </c>
      <c r="I2356" t="s">
        <v>217</v>
      </c>
      <c r="J2356">
        <v>3767</v>
      </c>
      <c r="K2356">
        <v>1600</v>
      </c>
      <c r="L2356">
        <v>1064</v>
      </c>
    </row>
    <row r="2357" spans="8:12">
      <c r="H2357" t="s">
        <v>416</v>
      </c>
      <c r="I2357" t="s">
        <v>218</v>
      </c>
      <c r="J2357">
        <v>4089</v>
      </c>
      <c r="K2357">
        <v>1181</v>
      </c>
      <c r="L2357">
        <v>1048</v>
      </c>
    </row>
    <row r="2358" spans="8:12">
      <c r="H2358" t="s">
        <v>416</v>
      </c>
      <c r="I2358" t="s">
        <v>30</v>
      </c>
      <c r="J2358">
        <v>3960</v>
      </c>
      <c r="K2358">
        <v>1754</v>
      </c>
      <c r="L2358">
        <v>1063</v>
      </c>
    </row>
    <row r="2359" spans="8:12">
      <c r="H2359" t="s">
        <v>416</v>
      </c>
      <c r="I2359" t="s">
        <v>219</v>
      </c>
      <c r="J2359">
        <v>3725</v>
      </c>
      <c r="K2359">
        <v>1142</v>
      </c>
      <c r="L2359">
        <v>1055</v>
      </c>
    </row>
    <row r="2360" spans="8:12">
      <c r="H2360" t="s">
        <v>416</v>
      </c>
      <c r="I2360" t="s">
        <v>220</v>
      </c>
      <c r="J2360">
        <v>3753</v>
      </c>
      <c r="K2360">
        <v>1565</v>
      </c>
      <c r="L2360">
        <v>1057</v>
      </c>
    </row>
    <row r="2361" spans="8:12">
      <c r="H2361" t="s">
        <v>416</v>
      </c>
      <c r="I2361" t="s">
        <v>221</v>
      </c>
      <c r="J2361">
        <v>4160</v>
      </c>
      <c r="K2361">
        <v>1140</v>
      </c>
      <c r="L2361">
        <v>1058</v>
      </c>
    </row>
    <row r="2362" spans="8:12">
      <c r="H2362" t="s">
        <v>416</v>
      </c>
      <c r="I2362" t="s">
        <v>31</v>
      </c>
      <c r="J2362">
        <v>4160</v>
      </c>
      <c r="K2362">
        <v>1420</v>
      </c>
      <c r="L2362">
        <v>1066</v>
      </c>
    </row>
    <row r="2363" spans="8:12">
      <c r="H2363" t="s">
        <v>416</v>
      </c>
      <c r="I2363" t="s">
        <v>222</v>
      </c>
      <c r="J2363">
        <v>4175</v>
      </c>
      <c r="K2363">
        <v>960</v>
      </c>
      <c r="L2363">
        <v>1053</v>
      </c>
    </row>
    <row r="2364" spans="8:12">
      <c r="H2364" t="s">
        <v>416</v>
      </c>
      <c r="I2364" t="s">
        <v>223</v>
      </c>
      <c r="J2364">
        <v>4511</v>
      </c>
      <c r="K2364">
        <v>783</v>
      </c>
      <c r="L2364">
        <v>1053</v>
      </c>
    </row>
    <row r="2365" spans="8:12">
      <c r="H2365" t="s">
        <v>416</v>
      </c>
      <c r="I2365" t="s">
        <v>224</v>
      </c>
      <c r="J2365">
        <v>5318</v>
      </c>
      <c r="K2365">
        <v>844</v>
      </c>
      <c r="L2365">
        <v>1064</v>
      </c>
    </row>
    <row r="2366" spans="8:12">
      <c r="H2366" t="s">
        <v>416</v>
      </c>
      <c r="I2366" t="s">
        <v>32</v>
      </c>
      <c r="J2366">
        <v>4767</v>
      </c>
      <c r="K2366">
        <v>372</v>
      </c>
      <c r="L2366">
        <v>1060</v>
      </c>
    </row>
    <row r="2367" spans="8:12">
      <c r="H2367" t="s">
        <v>416</v>
      </c>
      <c r="I2367" t="s">
        <v>225</v>
      </c>
      <c r="J2367">
        <v>4550</v>
      </c>
      <c r="K2367">
        <v>748</v>
      </c>
      <c r="L2367">
        <v>1058</v>
      </c>
    </row>
    <row r="2368" spans="8:12">
      <c r="H2368" t="s">
        <v>416</v>
      </c>
      <c r="I2368" t="s">
        <v>226</v>
      </c>
      <c r="J2368">
        <v>4629</v>
      </c>
      <c r="K2368">
        <v>499</v>
      </c>
      <c r="L2368">
        <v>1062</v>
      </c>
    </row>
    <row r="2369" spans="8:12">
      <c r="H2369" t="s">
        <v>416</v>
      </c>
      <c r="I2369" t="s">
        <v>227</v>
      </c>
      <c r="J2369">
        <v>4553</v>
      </c>
      <c r="K2369">
        <v>697</v>
      </c>
      <c r="L2369">
        <v>1061</v>
      </c>
    </row>
    <row r="2370" spans="8:12">
      <c r="H2370" t="s">
        <v>416</v>
      </c>
      <c r="I2370" t="s">
        <v>33</v>
      </c>
      <c r="J2370">
        <v>4400</v>
      </c>
      <c r="K2370">
        <v>582</v>
      </c>
      <c r="L2370">
        <v>1054</v>
      </c>
    </row>
    <row r="2371" spans="8:12">
      <c r="H2371" t="s">
        <v>416</v>
      </c>
      <c r="I2371" t="s">
        <v>228</v>
      </c>
      <c r="J2371">
        <v>4231</v>
      </c>
      <c r="K2371">
        <v>560</v>
      </c>
      <c r="L2371">
        <v>1057</v>
      </c>
    </row>
    <row r="2372" spans="8:12">
      <c r="H2372" t="s">
        <v>416</v>
      </c>
      <c r="I2372" t="s">
        <v>229</v>
      </c>
      <c r="J2372">
        <v>4495</v>
      </c>
      <c r="K2372">
        <v>714</v>
      </c>
      <c r="L2372">
        <v>1061</v>
      </c>
    </row>
    <row r="2373" spans="8:12">
      <c r="H2373" t="s">
        <v>416</v>
      </c>
      <c r="I2373" t="s">
        <v>230</v>
      </c>
      <c r="J2373">
        <v>4449</v>
      </c>
      <c r="K2373">
        <v>698</v>
      </c>
      <c r="L2373">
        <v>1059</v>
      </c>
    </row>
    <row r="2374" spans="8:12">
      <c r="H2374" t="s">
        <v>416</v>
      </c>
      <c r="I2374" t="s">
        <v>34</v>
      </c>
      <c r="J2374">
        <v>4970</v>
      </c>
      <c r="K2374">
        <v>936</v>
      </c>
      <c r="L2374">
        <v>1056</v>
      </c>
    </row>
    <row r="2375" spans="8:12">
      <c r="H2375" t="s">
        <v>416</v>
      </c>
      <c r="I2375" t="s">
        <v>231</v>
      </c>
      <c r="J2375">
        <v>4876</v>
      </c>
      <c r="K2375">
        <v>399</v>
      </c>
      <c r="L2375">
        <v>1058</v>
      </c>
    </row>
    <row r="2376" spans="8:12">
      <c r="H2376" t="s">
        <v>416</v>
      </c>
      <c r="I2376" t="s">
        <v>232</v>
      </c>
      <c r="J2376">
        <v>4916</v>
      </c>
      <c r="K2376">
        <v>393</v>
      </c>
      <c r="L2376">
        <v>1061</v>
      </c>
    </row>
    <row r="2377" spans="8:12">
      <c r="H2377" t="s">
        <v>416</v>
      </c>
      <c r="I2377" t="s">
        <v>233</v>
      </c>
      <c r="J2377">
        <v>5050</v>
      </c>
      <c r="K2377">
        <v>92</v>
      </c>
      <c r="L2377">
        <v>1054</v>
      </c>
    </row>
    <row r="2378" spans="8:12">
      <c r="H2378" t="s">
        <v>416</v>
      </c>
      <c r="I2378" t="s">
        <v>35</v>
      </c>
      <c r="J2378">
        <v>4826</v>
      </c>
      <c r="K2378">
        <v>877</v>
      </c>
      <c r="L2378">
        <v>1064</v>
      </c>
    </row>
    <row r="2379" spans="8:12">
      <c r="H2379" t="s">
        <v>416</v>
      </c>
      <c r="I2379" t="s">
        <v>234</v>
      </c>
      <c r="J2379">
        <v>4378</v>
      </c>
      <c r="K2379">
        <v>724</v>
      </c>
      <c r="L2379">
        <v>1065</v>
      </c>
    </row>
    <row r="2380" spans="8:12">
      <c r="H2380" t="s">
        <v>416</v>
      </c>
      <c r="I2380" t="s">
        <v>235</v>
      </c>
      <c r="J2380">
        <v>6058</v>
      </c>
      <c r="K2380">
        <v>11842</v>
      </c>
      <c r="L2380">
        <v>3037</v>
      </c>
    </row>
    <row r="2381" spans="8:12">
      <c r="H2381" t="s">
        <v>416</v>
      </c>
      <c r="I2381" t="s">
        <v>236</v>
      </c>
      <c r="J2381">
        <v>5512</v>
      </c>
      <c r="K2381">
        <v>7013</v>
      </c>
      <c r="L2381">
        <v>3992</v>
      </c>
    </row>
    <row r="2382" spans="8:12">
      <c r="H2382" t="s">
        <v>416</v>
      </c>
      <c r="I2382" t="s">
        <v>36</v>
      </c>
      <c r="J2382">
        <v>3925</v>
      </c>
      <c r="K2382">
        <v>8571</v>
      </c>
      <c r="L2382">
        <v>4064</v>
      </c>
    </row>
    <row r="2383" spans="8:12">
      <c r="H2383" t="s">
        <v>416</v>
      </c>
      <c r="I2383" t="s">
        <v>237</v>
      </c>
      <c r="J2383">
        <v>5239</v>
      </c>
      <c r="K2383">
        <v>7583</v>
      </c>
      <c r="L2383">
        <v>4059</v>
      </c>
    </row>
    <row r="2384" spans="8:12">
      <c r="H2384" t="s">
        <v>416</v>
      </c>
      <c r="I2384" t="s">
        <v>238</v>
      </c>
      <c r="J2384">
        <v>5660</v>
      </c>
      <c r="K2384">
        <v>7242</v>
      </c>
      <c r="L2384">
        <v>4069</v>
      </c>
    </row>
    <row r="2385" spans="8:12">
      <c r="H2385" t="s">
        <v>416</v>
      </c>
      <c r="I2385" t="s">
        <v>239</v>
      </c>
      <c r="J2385">
        <v>5624</v>
      </c>
      <c r="K2385">
        <v>7061</v>
      </c>
      <c r="L2385">
        <v>4057</v>
      </c>
    </row>
    <row r="2386" spans="8:12">
      <c r="H2386" t="s">
        <v>416</v>
      </c>
      <c r="I2386" t="s">
        <v>37</v>
      </c>
      <c r="J2386">
        <v>5192</v>
      </c>
      <c r="K2386">
        <v>6927</v>
      </c>
      <c r="L2386">
        <v>4053</v>
      </c>
    </row>
    <row r="2387" spans="8:12">
      <c r="H2387" t="s">
        <v>416</v>
      </c>
      <c r="I2387" t="s">
        <v>240</v>
      </c>
      <c r="J2387">
        <v>5129</v>
      </c>
      <c r="K2387">
        <v>7351</v>
      </c>
      <c r="L2387">
        <v>4059</v>
      </c>
    </row>
    <row r="2388" spans="8:12">
      <c r="H2388" t="s">
        <v>416</v>
      </c>
      <c r="I2388" t="s">
        <v>241</v>
      </c>
      <c r="J2388">
        <v>4836</v>
      </c>
      <c r="K2388">
        <v>7546</v>
      </c>
      <c r="L2388">
        <v>4049</v>
      </c>
    </row>
    <row r="2389" spans="8:12">
      <c r="H2389" t="s">
        <v>416</v>
      </c>
      <c r="I2389" t="s">
        <v>242</v>
      </c>
      <c r="J2389">
        <v>5243</v>
      </c>
      <c r="K2389">
        <v>7485</v>
      </c>
      <c r="L2389">
        <v>4058</v>
      </c>
    </row>
    <row r="2390" spans="8:12">
      <c r="H2390" t="s">
        <v>416</v>
      </c>
      <c r="I2390" t="s">
        <v>38</v>
      </c>
      <c r="J2390">
        <v>5395</v>
      </c>
      <c r="K2390">
        <v>7832</v>
      </c>
      <c r="L2390">
        <v>4070</v>
      </c>
    </row>
    <row r="2391" spans="8:12">
      <c r="H2391" t="s">
        <v>416</v>
      </c>
      <c r="I2391" t="s">
        <v>243</v>
      </c>
      <c r="J2391">
        <v>4581</v>
      </c>
      <c r="K2391">
        <v>5566</v>
      </c>
      <c r="L2391">
        <v>3168</v>
      </c>
    </row>
    <row r="2392" spans="8:12">
      <c r="H2392" t="s">
        <v>416</v>
      </c>
      <c r="I2392" t="s">
        <v>244</v>
      </c>
      <c r="J2392">
        <v>4518</v>
      </c>
      <c r="K2392">
        <v>2699</v>
      </c>
      <c r="L2392">
        <v>1997</v>
      </c>
    </row>
    <row r="2393" spans="8:12">
      <c r="H2393" t="s">
        <v>416</v>
      </c>
      <c r="I2393" t="s">
        <v>245</v>
      </c>
      <c r="J2393">
        <v>4111</v>
      </c>
      <c r="K2393">
        <v>1539</v>
      </c>
      <c r="L2393">
        <v>1045</v>
      </c>
    </row>
    <row r="2394" spans="8:12">
      <c r="H2394" t="s">
        <v>416</v>
      </c>
      <c r="I2394" t="s">
        <v>39</v>
      </c>
      <c r="J2394">
        <v>3861</v>
      </c>
      <c r="K2394">
        <v>1293</v>
      </c>
      <c r="L2394">
        <v>1046</v>
      </c>
    </row>
    <row r="2395" spans="8:12">
      <c r="H2395" t="s">
        <v>416</v>
      </c>
      <c r="I2395" t="s">
        <v>246</v>
      </c>
      <c r="J2395">
        <v>3544</v>
      </c>
      <c r="K2395">
        <v>2306</v>
      </c>
      <c r="L2395">
        <v>1044</v>
      </c>
    </row>
    <row r="2396" spans="8:12">
      <c r="H2396" t="s">
        <v>416</v>
      </c>
      <c r="I2396" t="s">
        <v>247</v>
      </c>
      <c r="J2396">
        <v>3225</v>
      </c>
      <c r="K2396">
        <v>1614</v>
      </c>
      <c r="L2396">
        <v>1029</v>
      </c>
    </row>
    <row r="2397" spans="8:12">
      <c r="H2397" t="s">
        <v>416</v>
      </c>
      <c r="I2397" t="s">
        <v>248</v>
      </c>
      <c r="J2397">
        <v>3847</v>
      </c>
      <c r="K2397">
        <v>24</v>
      </c>
      <c r="L2397">
        <v>0</v>
      </c>
    </row>
    <row r="2398" spans="8:12">
      <c r="H2398" t="s">
        <v>416</v>
      </c>
      <c r="I2398" t="s">
        <v>40</v>
      </c>
      <c r="J2398">
        <v>4303</v>
      </c>
      <c r="K2398">
        <v>1320</v>
      </c>
      <c r="L2398">
        <v>0</v>
      </c>
    </row>
    <row r="2399" spans="8:12">
      <c r="H2399" t="s">
        <v>416</v>
      </c>
      <c r="I2399" t="s">
        <v>249</v>
      </c>
      <c r="J2399">
        <v>2679</v>
      </c>
      <c r="K2399">
        <v>2300</v>
      </c>
      <c r="L2399">
        <v>980</v>
      </c>
    </row>
    <row r="2400" spans="8:12">
      <c r="H2400" t="s">
        <v>416</v>
      </c>
      <c r="I2400" t="s">
        <v>250</v>
      </c>
      <c r="J2400">
        <v>3893</v>
      </c>
      <c r="K2400">
        <v>4415</v>
      </c>
      <c r="L2400">
        <v>932</v>
      </c>
    </row>
    <row r="2401" spans="8:12">
      <c r="H2401" t="s">
        <v>416</v>
      </c>
      <c r="I2401" t="s">
        <v>251</v>
      </c>
      <c r="J2401">
        <v>2235</v>
      </c>
      <c r="K2401">
        <v>3881</v>
      </c>
      <c r="L2401">
        <v>1080</v>
      </c>
    </row>
    <row r="2402" spans="8:12">
      <c r="H2402" t="s">
        <v>417</v>
      </c>
      <c r="I2402" t="s">
        <v>17</v>
      </c>
      <c r="J2402">
        <v>1839</v>
      </c>
      <c r="K2402">
        <v>4289</v>
      </c>
      <c r="L2402">
        <v>1057</v>
      </c>
    </row>
    <row r="2403" spans="8:12">
      <c r="H2403" t="s">
        <v>417</v>
      </c>
      <c r="I2403" t="s">
        <v>180</v>
      </c>
      <c r="J2403">
        <v>1460</v>
      </c>
      <c r="K2403">
        <v>4323</v>
      </c>
      <c r="L2403">
        <v>1063</v>
      </c>
    </row>
    <row r="2404" spans="8:12">
      <c r="H2404" t="s">
        <v>417</v>
      </c>
      <c r="I2404" t="s">
        <v>181</v>
      </c>
      <c r="J2404">
        <v>1313</v>
      </c>
      <c r="K2404">
        <v>4264</v>
      </c>
      <c r="L2404">
        <v>1046</v>
      </c>
    </row>
    <row r="2405" spans="8:12">
      <c r="H2405" t="s">
        <v>417</v>
      </c>
      <c r="I2405" t="s">
        <v>182</v>
      </c>
      <c r="J2405">
        <v>1233</v>
      </c>
      <c r="K2405">
        <v>3869</v>
      </c>
      <c r="L2405">
        <v>1044</v>
      </c>
    </row>
    <row r="2406" spans="8:12">
      <c r="H2406" t="s">
        <v>417</v>
      </c>
      <c r="I2406" t="s">
        <v>18</v>
      </c>
      <c r="J2406">
        <v>1390</v>
      </c>
      <c r="K2406">
        <v>3486</v>
      </c>
      <c r="L2406">
        <v>1031</v>
      </c>
    </row>
    <row r="2407" spans="8:12">
      <c r="H2407" t="s">
        <v>417</v>
      </c>
      <c r="I2407" t="s">
        <v>183</v>
      </c>
      <c r="J2407">
        <v>1898</v>
      </c>
      <c r="K2407">
        <v>4184</v>
      </c>
      <c r="L2407">
        <v>1066</v>
      </c>
    </row>
    <row r="2408" spans="8:12">
      <c r="H2408" t="s">
        <v>417</v>
      </c>
      <c r="I2408" t="s">
        <v>184</v>
      </c>
      <c r="J2408">
        <v>1895</v>
      </c>
      <c r="K2408">
        <v>3788</v>
      </c>
      <c r="L2408">
        <v>1057</v>
      </c>
    </row>
    <row r="2409" spans="8:12">
      <c r="H2409" t="s">
        <v>417</v>
      </c>
      <c r="I2409" t="s">
        <v>185</v>
      </c>
      <c r="J2409">
        <v>1777</v>
      </c>
      <c r="K2409">
        <v>3668</v>
      </c>
      <c r="L2409">
        <v>1047</v>
      </c>
    </row>
    <row r="2410" spans="8:12">
      <c r="H2410" t="s">
        <v>417</v>
      </c>
      <c r="I2410" t="s">
        <v>19</v>
      </c>
      <c r="J2410">
        <v>1507</v>
      </c>
      <c r="K2410">
        <v>3821</v>
      </c>
      <c r="L2410">
        <v>1057</v>
      </c>
    </row>
    <row r="2411" spans="8:12">
      <c r="H2411" t="s">
        <v>417</v>
      </c>
      <c r="I2411" t="s">
        <v>186</v>
      </c>
      <c r="J2411">
        <v>1711</v>
      </c>
      <c r="K2411">
        <v>4059</v>
      </c>
      <c r="L2411">
        <v>1060</v>
      </c>
    </row>
    <row r="2412" spans="8:12">
      <c r="H2412" t="s">
        <v>417</v>
      </c>
      <c r="I2412" t="s">
        <v>187</v>
      </c>
      <c r="J2412">
        <v>1970</v>
      </c>
      <c r="K2412">
        <v>3084</v>
      </c>
      <c r="L2412">
        <v>1040</v>
      </c>
    </row>
    <row r="2413" spans="8:12">
      <c r="H2413" t="s">
        <v>417</v>
      </c>
      <c r="I2413" t="s">
        <v>188</v>
      </c>
      <c r="J2413">
        <v>2078</v>
      </c>
      <c r="K2413">
        <v>2944</v>
      </c>
      <c r="L2413">
        <v>1037</v>
      </c>
    </row>
    <row r="2414" spans="8:12">
      <c r="H2414" t="s">
        <v>417</v>
      </c>
      <c r="I2414" t="s">
        <v>20</v>
      </c>
      <c r="J2414">
        <v>2396</v>
      </c>
      <c r="K2414">
        <v>3397</v>
      </c>
      <c r="L2414">
        <v>1061</v>
      </c>
    </row>
    <row r="2415" spans="8:12">
      <c r="H2415" t="s">
        <v>417</v>
      </c>
      <c r="I2415" t="s">
        <v>189</v>
      </c>
      <c r="J2415">
        <v>2490</v>
      </c>
      <c r="K2415">
        <v>2971</v>
      </c>
      <c r="L2415">
        <v>1057</v>
      </c>
    </row>
    <row r="2416" spans="8:12">
      <c r="H2416" t="s">
        <v>417</v>
      </c>
      <c r="I2416" t="s">
        <v>190</v>
      </c>
      <c r="J2416">
        <v>2791</v>
      </c>
      <c r="K2416">
        <v>2786</v>
      </c>
      <c r="L2416">
        <v>1051</v>
      </c>
    </row>
    <row r="2417" spans="8:12">
      <c r="H2417" t="s">
        <v>417</v>
      </c>
      <c r="I2417" t="s">
        <v>191</v>
      </c>
      <c r="J2417">
        <v>3631</v>
      </c>
      <c r="K2417">
        <v>1840</v>
      </c>
      <c r="L2417">
        <v>1044</v>
      </c>
    </row>
    <row r="2418" spans="8:12">
      <c r="H2418" t="s">
        <v>417</v>
      </c>
      <c r="I2418" t="s">
        <v>21</v>
      </c>
      <c r="J2418">
        <v>4985</v>
      </c>
      <c r="K2418">
        <v>3909</v>
      </c>
      <c r="L2418">
        <v>1566</v>
      </c>
    </row>
    <row r="2419" spans="8:12">
      <c r="H2419" t="s">
        <v>417</v>
      </c>
      <c r="I2419" t="s">
        <v>192</v>
      </c>
      <c r="J2419">
        <v>4918</v>
      </c>
      <c r="K2419">
        <v>1359</v>
      </c>
      <c r="L2419">
        <v>1552</v>
      </c>
    </row>
    <row r="2420" spans="8:12">
      <c r="H2420" t="s">
        <v>417</v>
      </c>
      <c r="I2420" t="s">
        <v>193</v>
      </c>
      <c r="J2420">
        <v>5609</v>
      </c>
      <c r="K2420">
        <v>907</v>
      </c>
      <c r="L2420">
        <v>1542</v>
      </c>
    </row>
    <row r="2421" spans="8:12">
      <c r="H2421" t="s">
        <v>417</v>
      </c>
      <c r="I2421" t="s">
        <v>194</v>
      </c>
      <c r="J2421">
        <v>5858</v>
      </c>
      <c r="K2421">
        <v>1343</v>
      </c>
      <c r="L2421">
        <v>1554</v>
      </c>
    </row>
    <row r="2422" spans="8:12">
      <c r="H2422" t="s">
        <v>417</v>
      </c>
      <c r="I2422" t="s">
        <v>22</v>
      </c>
      <c r="J2422">
        <v>5481</v>
      </c>
      <c r="K2422">
        <v>6573</v>
      </c>
      <c r="L2422">
        <v>2533</v>
      </c>
    </row>
    <row r="2423" spans="8:12">
      <c r="H2423" t="s">
        <v>417</v>
      </c>
      <c r="I2423" t="s">
        <v>195</v>
      </c>
      <c r="J2423">
        <v>4790</v>
      </c>
      <c r="K2423">
        <v>4626</v>
      </c>
      <c r="L2423">
        <v>2551</v>
      </c>
    </row>
    <row r="2424" spans="8:12">
      <c r="H2424" t="s">
        <v>417</v>
      </c>
      <c r="I2424" t="s">
        <v>196</v>
      </c>
      <c r="J2424">
        <v>6678</v>
      </c>
      <c r="K2424">
        <v>2739</v>
      </c>
      <c r="L2424">
        <v>2545</v>
      </c>
    </row>
    <row r="2425" spans="8:12">
      <c r="H2425" t="s">
        <v>417</v>
      </c>
      <c r="I2425" t="s">
        <v>197</v>
      </c>
      <c r="J2425">
        <v>6376</v>
      </c>
      <c r="K2425">
        <v>2913</v>
      </c>
      <c r="L2425">
        <v>2553</v>
      </c>
    </row>
    <row r="2426" spans="8:12">
      <c r="H2426" t="s">
        <v>417</v>
      </c>
      <c r="I2426" t="s">
        <v>23</v>
      </c>
      <c r="J2426">
        <v>5208</v>
      </c>
      <c r="K2426">
        <v>6206</v>
      </c>
      <c r="L2426">
        <v>3477</v>
      </c>
    </row>
    <row r="2427" spans="8:12">
      <c r="H2427" t="s">
        <v>417</v>
      </c>
      <c r="I2427" t="s">
        <v>198</v>
      </c>
      <c r="J2427">
        <v>5699</v>
      </c>
      <c r="K2427">
        <v>5574</v>
      </c>
      <c r="L2427">
        <v>3546</v>
      </c>
    </row>
    <row r="2428" spans="8:12">
      <c r="H2428" t="s">
        <v>417</v>
      </c>
      <c r="I2428" t="s">
        <v>199</v>
      </c>
      <c r="J2428">
        <v>5528</v>
      </c>
      <c r="K2428">
        <v>6236</v>
      </c>
      <c r="L2428">
        <v>3639</v>
      </c>
    </row>
    <row r="2429" spans="8:12">
      <c r="H2429" t="s">
        <v>417</v>
      </c>
      <c r="I2429" t="s">
        <v>200</v>
      </c>
      <c r="J2429">
        <v>5593</v>
      </c>
      <c r="K2429">
        <v>6688</v>
      </c>
      <c r="L2429">
        <v>3558</v>
      </c>
    </row>
    <row r="2430" spans="8:12">
      <c r="H2430" t="s">
        <v>417</v>
      </c>
      <c r="I2430" t="s">
        <v>24</v>
      </c>
      <c r="J2430">
        <v>4928</v>
      </c>
      <c r="K2430">
        <v>5553</v>
      </c>
      <c r="L2430">
        <v>3188</v>
      </c>
    </row>
    <row r="2431" spans="8:12">
      <c r="H2431" t="s">
        <v>417</v>
      </c>
      <c r="I2431" t="s">
        <v>201</v>
      </c>
      <c r="J2431">
        <v>5278</v>
      </c>
      <c r="K2431">
        <v>5187</v>
      </c>
      <c r="L2431">
        <v>3064</v>
      </c>
    </row>
    <row r="2432" spans="8:12">
      <c r="H2432" t="s">
        <v>417</v>
      </c>
      <c r="I2432" t="s">
        <v>202</v>
      </c>
      <c r="J2432">
        <v>5245</v>
      </c>
      <c r="K2432">
        <v>4728</v>
      </c>
      <c r="L2432">
        <v>3049</v>
      </c>
    </row>
    <row r="2433" spans="8:12">
      <c r="H2433" t="s">
        <v>417</v>
      </c>
      <c r="I2433" t="s">
        <v>203</v>
      </c>
      <c r="J2433">
        <v>5387</v>
      </c>
      <c r="K2433">
        <v>4638</v>
      </c>
      <c r="L2433">
        <v>3052</v>
      </c>
    </row>
    <row r="2434" spans="8:12">
      <c r="H2434" t="s">
        <v>417</v>
      </c>
      <c r="I2434" t="s">
        <v>25</v>
      </c>
      <c r="J2434">
        <v>4905</v>
      </c>
      <c r="K2434">
        <v>3349</v>
      </c>
      <c r="L2434">
        <v>2116</v>
      </c>
    </row>
    <row r="2435" spans="8:12">
      <c r="H2435" t="s">
        <v>417</v>
      </c>
      <c r="I2435" t="s">
        <v>204</v>
      </c>
      <c r="J2435">
        <v>5229</v>
      </c>
      <c r="K2435">
        <v>2716</v>
      </c>
      <c r="L2435">
        <v>2031</v>
      </c>
    </row>
    <row r="2436" spans="8:12">
      <c r="H2436" t="s">
        <v>417</v>
      </c>
      <c r="I2436" t="s">
        <v>205</v>
      </c>
      <c r="J2436">
        <v>5624</v>
      </c>
      <c r="K2436">
        <v>2650</v>
      </c>
      <c r="L2436">
        <v>2102</v>
      </c>
    </row>
    <row r="2437" spans="8:12">
      <c r="H2437" t="s">
        <v>417</v>
      </c>
      <c r="I2437" t="s">
        <v>206</v>
      </c>
      <c r="J2437">
        <v>5731</v>
      </c>
      <c r="K2437">
        <v>2525</v>
      </c>
      <c r="L2437">
        <v>2059</v>
      </c>
    </row>
    <row r="2438" spans="8:12">
      <c r="H2438" t="s">
        <v>417</v>
      </c>
      <c r="I2438" t="s">
        <v>26</v>
      </c>
      <c r="J2438">
        <v>4268</v>
      </c>
      <c r="K2438">
        <v>577</v>
      </c>
      <c r="L2438">
        <v>1166</v>
      </c>
    </row>
    <row r="2439" spans="8:12">
      <c r="H2439" t="s">
        <v>417</v>
      </c>
      <c r="I2439" t="s">
        <v>207</v>
      </c>
      <c r="J2439">
        <v>5316</v>
      </c>
      <c r="K2439">
        <v>22</v>
      </c>
      <c r="L2439">
        <v>1050</v>
      </c>
    </row>
    <row r="2440" spans="8:12">
      <c r="H2440" t="s">
        <v>417</v>
      </c>
      <c r="I2440" t="s">
        <v>208</v>
      </c>
      <c r="J2440">
        <v>5139</v>
      </c>
      <c r="K2440">
        <v>21</v>
      </c>
      <c r="L2440">
        <v>1062</v>
      </c>
    </row>
    <row r="2441" spans="8:12">
      <c r="H2441" t="s">
        <v>417</v>
      </c>
      <c r="I2441" t="s">
        <v>209</v>
      </c>
      <c r="J2441">
        <v>5192</v>
      </c>
      <c r="K2441">
        <v>102</v>
      </c>
      <c r="L2441">
        <v>1065</v>
      </c>
    </row>
    <row r="2442" spans="8:12">
      <c r="H2442" t="s">
        <v>417</v>
      </c>
      <c r="I2442" t="s">
        <v>27</v>
      </c>
      <c r="J2442">
        <v>5215</v>
      </c>
      <c r="K2442">
        <v>101</v>
      </c>
      <c r="L2442">
        <v>1066</v>
      </c>
    </row>
    <row r="2443" spans="8:12">
      <c r="H2443" t="s">
        <v>417</v>
      </c>
      <c r="I2443" t="s">
        <v>210</v>
      </c>
      <c r="J2443">
        <v>5143</v>
      </c>
      <c r="K2443">
        <v>22</v>
      </c>
      <c r="L2443">
        <v>1063</v>
      </c>
    </row>
    <row r="2444" spans="8:12">
      <c r="H2444" t="s">
        <v>417</v>
      </c>
      <c r="I2444" t="s">
        <v>211</v>
      </c>
      <c r="J2444">
        <v>5285</v>
      </c>
      <c r="K2444">
        <v>89</v>
      </c>
      <c r="L2444">
        <v>1060</v>
      </c>
    </row>
    <row r="2445" spans="8:12">
      <c r="H2445" t="s">
        <v>417</v>
      </c>
      <c r="I2445" t="s">
        <v>212</v>
      </c>
      <c r="J2445">
        <v>5259</v>
      </c>
      <c r="K2445">
        <v>99</v>
      </c>
      <c r="L2445">
        <v>1059</v>
      </c>
    </row>
    <row r="2446" spans="8:12">
      <c r="H2446" t="s">
        <v>417</v>
      </c>
      <c r="I2446" t="s">
        <v>28</v>
      </c>
      <c r="J2446">
        <v>5268</v>
      </c>
      <c r="K2446">
        <v>92</v>
      </c>
      <c r="L2446">
        <v>1058</v>
      </c>
    </row>
    <row r="2447" spans="8:12">
      <c r="H2447" t="s">
        <v>417</v>
      </c>
      <c r="I2447" t="s">
        <v>213</v>
      </c>
      <c r="J2447">
        <v>5365</v>
      </c>
      <c r="K2447">
        <v>38</v>
      </c>
      <c r="L2447">
        <v>1059</v>
      </c>
    </row>
    <row r="2448" spans="8:12">
      <c r="H2448" t="s">
        <v>417</v>
      </c>
      <c r="I2448" t="s">
        <v>214</v>
      </c>
      <c r="J2448">
        <v>5355</v>
      </c>
      <c r="K2448">
        <v>173</v>
      </c>
      <c r="L2448">
        <v>1060</v>
      </c>
    </row>
    <row r="2449" spans="8:12">
      <c r="H2449" t="s">
        <v>417</v>
      </c>
      <c r="I2449" t="s">
        <v>215</v>
      </c>
      <c r="J2449">
        <v>5219</v>
      </c>
      <c r="K2449">
        <v>88</v>
      </c>
      <c r="L2449">
        <v>1058</v>
      </c>
    </row>
    <row r="2450" spans="8:12">
      <c r="H2450" t="s">
        <v>417</v>
      </c>
      <c r="I2450" t="s">
        <v>29</v>
      </c>
      <c r="J2450">
        <v>5207</v>
      </c>
      <c r="K2450">
        <v>59</v>
      </c>
      <c r="L2450">
        <v>1063</v>
      </c>
    </row>
    <row r="2451" spans="8:12">
      <c r="H2451" t="s">
        <v>417</v>
      </c>
      <c r="I2451" t="s">
        <v>216</v>
      </c>
      <c r="J2451">
        <v>5254</v>
      </c>
      <c r="K2451">
        <v>75</v>
      </c>
      <c r="L2451">
        <v>1061</v>
      </c>
    </row>
    <row r="2452" spans="8:12">
      <c r="H2452" t="s">
        <v>417</v>
      </c>
      <c r="I2452" t="s">
        <v>217</v>
      </c>
      <c r="J2452">
        <v>5278</v>
      </c>
      <c r="K2452">
        <v>222</v>
      </c>
      <c r="L2452">
        <v>1061</v>
      </c>
    </row>
    <row r="2453" spans="8:12">
      <c r="H2453" t="s">
        <v>417</v>
      </c>
      <c r="I2453" t="s">
        <v>218</v>
      </c>
      <c r="J2453">
        <v>5346</v>
      </c>
      <c r="K2453">
        <v>131</v>
      </c>
      <c r="L2453">
        <v>1064</v>
      </c>
    </row>
    <row r="2454" spans="8:12">
      <c r="H2454" t="s">
        <v>417</v>
      </c>
      <c r="I2454" t="s">
        <v>30</v>
      </c>
      <c r="J2454">
        <v>5356</v>
      </c>
      <c r="K2454">
        <v>28</v>
      </c>
      <c r="L2454">
        <v>1060</v>
      </c>
    </row>
    <row r="2455" spans="8:12">
      <c r="H2455" t="s">
        <v>417</v>
      </c>
      <c r="I2455" t="s">
        <v>219</v>
      </c>
      <c r="J2455">
        <v>5249</v>
      </c>
      <c r="K2455">
        <v>24</v>
      </c>
      <c r="L2455">
        <v>1057</v>
      </c>
    </row>
    <row r="2456" spans="8:12">
      <c r="H2456" t="s">
        <v>417</v>
      </c>
      <c r="I2456" t="s">
        <v>220</v>
      </c>
      <c r="J2456">
        <v>5273</v>
      </c>
      <c r="K2456">
        <v>75</v>
      </c>
      <c r="L2456">
        <v>1067</v>
      </c>
    </row>
    <row r="2457" spans="8:12">
      <c r="H2457" t="s">
        <v>417</v>
      </c>
      <c r="I2457" t="s">
        <v>221</v>
      </c>
      <c r="J2457">
        <v>5247</v>
      </c>
      <c r="K2457">
        <v>18</v>
      </c>
      <c r="L2457">
        <v>1060</v>
      </c>
    </row>
    <row r="2458" spans="8:12">
      <c r="H2458" t="s">
        <v>417</v>
      </c>
      <c r="I2458" t="s">
        <v>31</v>
      </c>
      <c r="J2458">
        <v>5125</v>
      </c>
      <c r="K2458">
        <v>27</v>
      </c>
      <c r="L2458">
        <v>1059</v>
      </c>
    </row>
    <row r="2459" spans="8:12">
      <c r="H2459" t="s">
        <v>417</v>
      </c>
      <c r="I2459" t="s">
        <v>222</v>
      </c>
      <c r="J2459">
        <v>5374</v>
      </c>
      <c r="K2459">
        <v>96</v>
      </c>
      <c r="L2459">
        <v>1057</v>
      </c>
    </row>
    <row r="2460" spans="8:12">
      <c r="H2460" t="s">
        <v>417</v>
      </c>
      <c r="I2460" t="s">
        <v>223</v>
      </c>
      <c r="J2460">
        <v>5311</v>
      </c>
      <c r="K2460">
        <v>86</v>
      </c>
      <c r="L2460">
        <v>1063</v>
      </c>
    </row>
    <row r="2461" spans="8:12">
      <c r="H2461" t="s">
        <v>417</v>
      </c>
      <c r="I2461" t="s">
        <v>224</v>
      </c>
      <c r="J2461">
        <v>5354</v>
      </c>
      <c r="K2461">
        <v>30</v>
      </c>
      <c r="L2461">
        <v>1056</v>
      </c>
    </row>
    <row r="2462" spans="8:12">
      <c r="H2462" t="s">
        <v>417</v>
      </c>
      <c r="I2462" t="s">
        <v>32</v>
      </c>
      <c r="J2462">
        <v>5428</v>
      </c>
      <c r="K2462">
        <v>240</v>
      </c>
      <c r="L2462">
        <v>1061</v>
      </c>
    </row>
    <row r="2463" spans="8:12">
      <c r="H2463" t="s">
        <v>417</v>
      </c>
      <c r="I2463" t="s">
        <v>225</v>
      </c>
      <c r="J2463">
        <v>5304</v>
      </c>
      <c r="K2463">
        <v>23</v>
      </c>
      <c r="L2463">
        <v>1054</v>
      </c>
    </row>
    <row r="2464" spans="8:12">
      <c r="H2464" t="s">
        <v>417</v>
      </c>
      <c r="I2464" t="s">
        <v>226</v>
      </c>
      <c r="J2464">
        <v>5378</v>
      </c>
      <c r="K2464">
        <v>118</v>
      </c>
      <c r="L2464">
        <v>1062</v>
      </c>
    </row>
    <row r="2465" spans="8:12">
      <c r="H2465" t="s">
        <v>417</v>
      </c>
      <c r="I2465" t="s">
        <v>227</v>
      </c>
      <c r="J2465">
        <v>5368</v>
      </c>
      <c r="K2465">
        <v>112</v>
      </c>
      <c r="L2465">
        <v>1064</v>
      </c>
    </row>
    <row r="2466" spans="8:12">
      <c r="H2466" t="s">
        <v>417</v>
      </c>
      <c r="I2466" t="s">
        <v>33</v>
      </c>
      <c r="J2466">
        <v>5729</v>
      </c>
      <c r="K2466">
        <v>129</v>
      </c>
      <c r="L2466">
        <v>1033</v>
      </c>
    </row>
    <row r="2467" spans="8:12">
      <c r="H2467" t="s">
        <v>417</v>
      </c>
      <c r="I2467" t="s">
        <v>228</v>
      </c>
      <c r="J2467">
        <v>9726</v>
      </c>
      <c r="K2467">
        <v>62</v>
      </c>
      <c r="L2467">
        <v>1054</v>
      </c>
    </row>
    <row r="2468" spans="8:12">
      <c r="H2468" t="s">
        <v>417</v>
      </c>
      <c r="I2468" t="s">
        <v>229</v>
      </c>
      <c r="J2468">
        <v>9786</v>
      </c>
      <c r="K2468">
        <v>75</v>
      </c>
      <c r="L2468">
        <v>1071</v>
      </c>
    </row>
    <row r="2469" spans="8:12">
      <c r="H2469" t="s">
        <v>417</v>
      </c>
      <c r="I2469" t="s">
        <v>230</v>
      </c>
      <c r="J2469">
        <v>9712</v>
      </c>
      <c r="K2469">
        <v>75</v>
      </c>
      <c r="L2469">
        <v>1055</v>
      </c>
    </row>
    <row r="2470" spans="8:12">
      <c r="H2470" t="s">
        <v>417</v>
      </c>
      <c r="I2470" t="s">
        <v>34</v>
      </c>
      <c r="J2470">
        <v>9785</v>
      </c>
      <c r="K2470">
        <v>61</v>
      </c>
      <c r="L2470">
        <v>1056</v>
      </c>
    </row>
    <row r="2471" spans="8:12">
      <c r="H2471" t="s">
        <v>417</v>
      </c>
      <c r="I2471" t="s">
        <v>231</v>
      </c>
      <c r="J2471">
        <v>8141</v>
      </c>
      <c r="K2471">
        <v>64</v>
      </c>
      <c r="L2471">
        <v>1062</v>
      </c>
    </row>
    <row r="2472" spans="8:12">
      <c r="H2472" t="s">
        <v>417</v>
      </c>
      <c r="I2472" t="s">
        <v>232</v>
      </c>
      <c r="J2472">
        <v>8035</v>
      </c>
      <c r="K2472">
        <v>94</v>
      </c>
      <c r="L2472">
        <v>1081</v>
      </c>
    </row>
    <row r="2473" spans="8:12">
      <c r="H2473" t="s">
        <v>417</v>
      </c>
      <c r="I2473" t="s">
        <v>233</v>
      </c>
      <c r="J2473">
        <v>7903</v>
      </c>
      <c r="K2473">
        <v>86</v>
      </c>
      <c r="L2473">
        <v>1054</v>
      </c>
    </row>
    <row r="2474" spans="8:12">
      <c r="H2474" t="s">
        <v>417</v>
      </c>
      <c r="I2474" t="s">
        <v>35</v>
      </c>
      <c r="J2474">
        <v>8374</v>
      </c>
      <c r="K2474">
        <v>20</v>
      </c>
      <c r="L2474">
        <v>1060</v>
      </c>
    </row>
    <row r="2475" spans="8:12">
      <c r="H2475" t="s">
        <v>417</v>
      </c>
      <c r="I2475" t="s">
        <v>234</v>
      </c>
      <c r="J2475">
        <v>8299</v>
      </c>
      <c r="K2475">
        <v>21</v>
      </c>
      <c r="L2475">
        <v>1049</v>
      </c>
    </row>
    <row r="2476" spans="8:12">
      <c r="H2476" t="s">
        <v>417</v>
      </c>
      <c r="I2476" t="s">
        <v>235</v>
      </c>
      <c r="J2476">
        <v>8193</v>
      </c>
      <c r="K2476">
        <v>78</v>
      </c>
      <c r="L2476">
        <v>1058</v>
      </c>
    </row>
    <row r="2477" spans="8:12">
      <c r="H2477" t="s">
        <v>417</v>
      </c>
      <c r="I2477" t="s">
        <v>236</v>
      </c>
      <c r="J2477">
        <v>7966</v>
      </c>
      <c r="K2477">
        <v>95</v>
      </c>
      <c r="L2477">
        <v>1046</v>
      </c>
    </row>
    <row r="2478" spans="8:12">
      <c r="H2478" t="s">
        <v>417</v>
      </c>
      <c r="I2478" t="s">
        <v>36</v>
      </c>
      <c r="J2478">
        <v>9106</v>
      </c>
      <c r="K2478">
        <v>216</v>
      </c>
      <c r="L2478">
        <v>1563</v>
      </c>
    </row>
    <row r="2479" spans="8:12">
      <c r="H2479" t="s">
        <v>417</v>
      </c>
      <c r="I2479" t="s">
        <v>237</v>
      </c>
      <c r="J2479">
        <v>6932</v>
      </c>
      <c r="K2479">
        <v>88</v>
      </c>
      <c r="L2479">
        <v>1553</v>
      </c>
    </row>
    <row r="2480" spans="8:12">
      <c r="H2480" t="s">
        <v>417</v>
      </c>
      <c r="I2480" t="s">
        <v>238</v>
      </c>
      <c r="J2480">
        <v>6458</v>
      </c>
      <c r="K2480">
        <v>68</v>
      </c>
      <c r="L2480">
        <v>1548</v>
      </c>
    </row>
    <row r="2481" spans="8:12">
      <c r="H2481" t="s">
        <v>417</v>
      </c>
      <c r="I2481" t="s">
        <v>239</v>
      </c>
      <c r="J2481">
        <v>7468</v>
      </c>
      <c r="K2481">
        <v>107</v>
      </c>
      <c r="L2481">
        <v>2674</v>
      </c>
    </row>
    <row r="2482" spans="8:12">
      <c r="H2482" t="s">
        <v>417</v>
      </c>
      <c r="I2482" t="s">
        <v>37</v>
      </c>
      <c r="J2482">
        <v>12293</v>
      </c>
      <c r="K2482">
        <v>219</v>
      </c>
      <c r="L2482">
        <v>3771</v>
      </c>
    </row>
    <row r="2483" spans="8:12">
      <c r="H2483" t="s">
        <v>417</v>
      </c>
      <c r="I2483" t="s">
        <v>240</v>
      </c>
      <c r="J2483">
        <v>13181</v>
      </c>
      <c r="K2483">
        <v>104</v>
      </c>
      <c r="L2483">
        <v>4041</v>
      </c>
    </row>
    <row r="2484" spans="8:12">
      <c r="H2484" t="s">
        <v>417</v>
      </c>
      <c r="I2484" t="s">
        <v>241</v>
      </c>
      <c r="J2484">
        <v>12791</v>
      </c>
      <c r="K2484">
        <v>90</v>
      </c>
      <c r="L2484">
        <v>4052</v>
      </c>
    </row>
    <row r="2485" spans="8:12">
      <c r="H2485" t="s">
        <v>417</v>
      </c>
      <c r="I2485" t="s">
        <v>242</v>
      </c>
      <c r="J2485">
        <v>12951</v>
      </c>
      <c r="K2485">
        <v>246</v>
      </c>
      <c r="L2485">
        <v>4049</v>
      </c>
    </row>
    <row r="2486" spans="8:12">
      <c r="H2486" t="s">
        <v>417</v>
      </c>
      <c r="I2486" t="s">
        <v>38</v>
      </c>
      <c r="J2486">
        <v>12506</v>
      </c>
      <c r="K2486">
        <v>24</v>
      </c>
      <c r="L2486">
        <v>3679</v>
      </c>
    </row>
    <row r="2487" spans="8:12">
      <c r="H2487" t="s">
        <v>417</v>
      </c>
      <c r="I2487" t="s">
        <v>243</v>
      </c>
      <c r="J2487">
        <v>9454</v>
      </c>
      <c r="K2487">
        <v>23</v>
      </c>
      <c r="L2487">
        <v>2130</v>
      </c>
    </row>
    <row r="2488" spans="8:12">
      <c r="H2488" t="s">
        <v>417</v>
      </c>
      <c r="I2488" t="s">
        <v>244</v>
      </c>
      <c r="J2488">
        <v>5507</v>
      </c>
      <c r="K2488">
        <v>102</v>
      </c>
      <c r="L2488">
        <v>1043</v>
      </c>
    </row>
    <row r="2489" spans="8:12">
      <c r="H2489" t="s">
        <v>417</v>
      </c>
      <c r="I2489" t="s">
        <v>245</v>
      </c>
      <c r="J2489">
        <v>5179</v>
      </c>
      <c r="K2489">
        <v>16</v>
      </c>
      <c r="L2489">
        <v>1049</v>
      </c>
    </row>
    <row r="2490" spans="8:12">
      <c r="H2490" t="s">
        <v>417</v>
      </c>
      <c r="I2490" t="s">
        <v>39</v>
      </c>
      <c r="J2490">
        <v>7336</v>
      </c>
      <c r="K2490">
        <v>172</v>
      </c>
      <c r="L2490">
        <v>1046</v>
      </c>
    </row>
    <row r="2491" spans="8:12">
      <c r="H2491" t="s">
        <v>417</v>
      </c>
      <c r="I2491" t="s">
        <v>246</v>
      </c>
      <c r="J2491">
        <v>7618</v>
      </c>
      <c r="K2491">
        <v>182</v>
      </c>
      <c r="L2491">
        <v>1057</v>
      </c>
    </row>
    <row r="2492" spans="8:12">
      <c r="H2492" t="s">
        <v>417</v>
      </c>
      <c r="I2492" t="s">
        <v>247</v>
      </c>
      <c r="J2492">
        <v>7759</v>
      </c>
      <c r="K2492">
        <v>79</v>
      </c>
      <c r="L2492">
        <v>1041</v>
      </c>
    </row>
    <row r="2493" spans="8:12">
      <c r="H2493" t="s">
        <v>417</v>
      </c>
      <c r="I2493" t="s">
        <v>248</v>
      </c>
      <c r="J2493">
        <v>5317</v>
      </c>
      <c r="K2493">
        <v>90</v>
      </c>
      <c r="L2493">
        <v>1038</v>
      </c>
    </row>
    <row r="2494" spans="8:12">
      <c r="H2494" t="s">
        <v>417</v>
      </c>
      <c r="I2494" t="s">
        <v>40</v>
      </c>
      <c r="J2494">
        <v>5441</v>
      </c>
      <c r="K2494">
        <v>101</v>
      </c>
      <c r="L2494">
        <v>1056</v>
      </c>
    </row>
    <row r="2495" spans="8:12">
      <c r="H2495" t="s">
        <v>417</v>
      </c>
      <c r="I2495" t="s">
        <v>249</v>
      </c>
      <c r="J2495">
        <v>5411</v>
      </c>
      <c r="K2495">
        <v>70</v>
      </c>
      <c r="L2495">
        <v>1054</v>
      </c>
    </row>
    <row r="2496" spans="8:12">
      <c r="H2496" t="s">
        <v>417</v>
      </c>
      <c r="I2496" t="s">
        <v>250</v>
      </c>
      <c r="J2496">
        <v>4527</v>
      </c>
      <c r="K2496">
        <v>11112</v>
      </c>
      <c r="L2496">
        <v>1036</v>
      </c>
    </row>
    <row r="2497" spans="8:12">
      <c r="H2497" t="s">
        <v>417</v>
      </c>
      <c r="I2497" t="s">
        <v>251</v>
      </c>
      <c r="J2497">
        <v>4020</v>
      </c>
      <c r="K2497">
        <v>1972</v>
      </c>
      <c r="L2497">
        <v>1049</v>
      </c>
    </row>
    <row r="2498" spans="8:12">
      <c r="H2498" t="s">
        <v>418</v>
      </c>
      <c r="I2498" t="s">
        <v>17</v>
      </c>
      <c r="J2498">
        <v>3342</v>
      </c>
      <c r="K2498">
        <v>3282</v>
      </c>
      <c r="L2498">
        <v>1071</v>
      </c>
    </row>
    <row r="2499" spans="8:12">
      <c r="H2499" t="s">
        <v>418</v>
      </c>
      <c r="I2499" t="s">
        <v>180</v>
      </c>
      <c r="J2499">
        <v>4923</v>
      </c>
      <c r="K2499">
        <v>3756</v>
      </c>
      <c r="L2499">
        <v>1090</v>
      </c>
    </row>
    <row r="2500" spans="8:12">
      <c r="H2500" t="s">
        <v>418</v>
      </c>
      <c r="I2500" t="s">
        <v>181</v>
      </c>
      <c r="J2500">
        <v>4012</v>
      </c>
      <c r="K2500">
        <v>1360</v>
      </c>
      <c r="L2500">
        <v>1045</v>
      </c>
    </row>
    <row r="2501" spans="8:12">
      <c r="H2501" t="s">
        <v>418</v>
      </c>
      <c r="I2501" t="s">
        <v>182</v>
      </c>
      <c r="J2501">
        <v>4456</v>
      </c>
      <c r="K2501">
        <v>1110</v>
      </c>
      <c r="L2501">
        <v>1052</v>
      </c>
    </row>
    <row r="2502" spans="8:12">
      <c r="H2502" t="s">
        <v>418</v>
      </c>
      <c r="I2502" t="s">
        <v>18</v>
      </c>
      <c r="J2502">
        <v>4748</v>
      </c>
      <c r="K2502">
        <v>745</v>
      </c>
      <c r="L2502">
        <v>1056</v>
      </c>
    </row>
    <row r="2503" spans="8:12">
      <c r="H2503" t="s">
        <v>418</v>
      </c>
      <c r="I2503" t="s">
        <v>183</v>
      </c>
      <c r="J2503">
        <v>5301</v>
      </c>
      <c r="K2503">
        <v>19</v>
      </c>
      <c r="L2503">
        <v>1044</v>
      </c>
    </row>
    <row r="2504" spans="8:12">
      <c r="H2504" t="s">
        <v>418</v>
      </c>
      <c r="I2504" t="s">
        <v>184</v>
      </c>
      <c r="J2504">
        <v>5830</v>
      </c>
      <c r="K2504">
        <v>150</v>
      </c>
      <c r="L2504">
        <v>1057</v>
      </c>
    </row>
    <row r="2505" spans="8:12">
      <c r="H2505" t="s">
        <v>418</v>
      </c>
      <c r="I2505" t="s">
        <v>185</v>
      </c>
      <c r="J2505">
        <v>5296</v>
      </c>
      <c r="K2505">
        <v>45</v>
      </c>
      <c r="L2505">
        <v>1050</v>
      </c>
    </row>
    <row r="2506" spans="8:12">
      <c r="H2506" t="s">
        <v>418</v>
      </c>
      <c r="I2506" t="s">
        <v>19</v>
      </c>
      <c r="J2506">
        <v>5017</v>
      </c>
      <c r="K2506">
        <v>16</v>
      </c>
      <c r="L2506">
        <v>1044</v>
      </c>
    </row>
    <row r="2507" spans="8:12">
      <c r="H2507" t="s">
        <v>418</v>
      </c>
      <c r="I2507" t="s">
        <v>186</v>
      </c>
      <c r="J2507">
        <v>7536</v>
      </c>
      <c r="K2507">
        <v>81</v>
      </c>
      <c r="L2507">
        <v>1035</v>
      </c>
    </row>
    <row r="2508" spans="8:12">
      <c r="H2508" t="s">
        <v>418</v>
      </c>
      <c r="I2508" t="s">
        <v>187</v>
      </c>
      <c r="J2508">
        <v>5891</v>
      </c>
      <c r="K2508">
        <v>1336</v>
      </c>
      <c r="L2508">
        <v>1037</v>
      </c>
    </row>
    <row r="2509" spans="8:12">
      <c r="H2509" t="s">
        <v>418</v>
      </c>
      <c r="I2509" t="s">
        <v>188</v>
      </c>
      <c r="J2509">
        <v>5746</v>
      </c>
      <c r="K2509">
        <v>1102</v>
      </c>
      <c r="L2509">
        <v>1052</v>
      </c>
    </row>
    <row r="2510" spans="8:12">
      <c r="H2510" t="s">
        <v>418</v>
      </c>
      <c r="I2510" t="s">
        <v>20</v>
      </c>
      <c r="J2510">
        <v>5879</v>
      </c>
      <c r="K2510">
        <v>1743</v>
      </c>
      <c r="L2510">
        <v>1043</v>
      </c>
    </row>
    <row r="2511" spans="8:12">
      <c r="H2511" t="s">
        <v>418</v>
      </c>
      <c r="I2511" t="s">
        <v>189</v>
      </c>
      <c r="J2511">
        <v>5352</v>
      </c>
      <c r="K2511">
        <v>34</v>
      </c>
      <c r="L2511">
        <v>1045</v>
      </c>
    </row>
    <row r="2512" spans="8:12">
      <c r="H2512" t="s">
        <v>418</v>
      </c>
      <c r="I2512" t="s">
        <v>190</v>
      </c>
      <c r="J2512">
        <v>8460</v>
      </c>
      <c r="K2512">
        <v>44</v>
      </c>
      <c r="L2512">
        <v>1043</v>
      </c>
    </row>
    <row r="2513" spans="8:12">
      <c r="H2513" t="s">
        <v>418</v>
      </c>
      <c r="I2513" t="s">
        <v>191</v>
      </c>
      <c r="J2513">
        <v>8488</v>
      </c>
      <c r="K2513">
        <v>79</v>
      </c>
      <c r="L2513">
        <v>1066</v>
      </c>
    </row>
    <row r="2514" spans="8:12">
      <c r="H2514" t="s">
        <v>418</v>
      </c>
      <c r="I2514" t="s">
        <v>21</v>
      </c>
      <c r="J2514">
        <v>11656</v>
      </c>
      <c r="K2514">
        <v>261</v>
      </c>
      <c r="L2514">
        <v>1541</v>
      </c>
    </row>
    <row r="2515" spans="8:12">
      <c r="H2515" t="s">
        <v>418</v>
      </c>
      <c r="I2515" t="s">
        <v>192</v>
      </c>
      <c r="J2515">
        <v>12100</v>
      </c>
      <c r="K2515">
        <v>111</v>
      </c>
      <c r="L2515">
        <v>1557</v>
      </c>
    </row>
    <row r="2516" spans="8:12">
      <c r="H2516" t="s">
        <v>418</v>
      </c>
      <c r="I2516" t="s">
        <v>193</v>
      </c>
      <c r="J2516">
        <v>12203</v>
      </c>
      <c r="K2516">
        <v>96</v>
      </c>
      <c r="L2516">
        <v>1565</v>
      </c>
    </row>
    <row r="2517" spans="8:12">
      <c r="H2517" t="s">
        <v>418</v>
      </c>
      <c r="I2517" t="s">
        <v>194</v>
      </c>
      <c r="J2517">
        <v>13014</v>
      </c>
      <c r="K2517">
        <v>26</v>
      </c>
      <c r="L2517">
        <v>1568</v>
      </c>
    </row>
    <row r="2518" spans="8:12">
      <c r="H2518" t="s">
        <v>418</v>
      </c>
      <c r="I2518" t="s">
        <v>22</v>
      </c>
      <c r="J2518">
        <v>14081</v>
      </c>
      <c r="K2518">
        <v>111</v>
      </c>
      <c r="L2518">
        <v>2559</v>
      </c>
    </row>
    <row r="2519" spans="8:12">
      <c r="H2519" t="s">
        <v>418</v>
      </c>
      <c r="I2519" t="s">
        <v>195</v>
      </c>
      <c r="J2519">
        <v>13846</v>
      </c>
      <c r="K2519">
        <v>41</v>
      </c>
      <c r="L2519">
        <v>2554</v>
      </c>
    </row>
    <row r="2520" spans="8:12">
      <c r="H2520" t="s">
        <v>418</v>
      </c>
      <c r="I2520" t="s">
        <v>196</v>
      </c>
      <c r="J2520">
        <v>14189</v>
      </c>
      <c r="K2520">
        <v>198</v>
      </c>
      <c r="L2520">
        <v>2567</v>
      </c>
    </row>
    <row r="2521" spans="8:12">
      <c r="H2521" t="s">
        <v>418</v>
      </c>
      <c r="I2521" t="s">
        <v>197</v>
      </c>
      <c r="J2521">
        <v>13901</v>
      </c>
      <c r="K2521">
        <v>87</v>
      </c>
      <c r="L2521">
        <v>2547</v>
      </c>
    </row>
    <row r="2522" spans="8:12">
      <c r="H2522" t="s">
        <v>418</v>
      </c>
      <c r="I2522" t="s">
        <v>23</v>
      </c>
      <c r="J2522">
        <v>13747</v>
      </c>
      <c r="K2522">
        <v>88</v>
      </c>
      <c r="L2522">
        <v>3405</v>
      </c>
    </row>
    <row r="2523" spans="8:12">
      <c r="H2523" t="s">
        <v>418</v>
      </c>
      <c r="I2523" t="s">
        <v>198</v>
      </c>
      <c r="J2523">
        <v>13920</v>
      </c>
      <c r="K2523">
        <v>135</v>
      </c>
      <c r="L2523">
        <v>3553</v>
      </c>
    </row>
    <row r="2524" spans="8:12">
      <c r="H2524" t="s">
        <v>418</v>
      </c>
      <c r="I2524" t="s">
        <v>199</v>
      </c>
      <c r="J2524">
        <v>11893</v>
      </c>
      <c r="K2524">
        <v>83</v>
      </c>
      <c r="L2524">
        <v>3577</v>
      </c>
    </row>
    <row r="2525" spans="8:12">
      <c r="H2525" t="s">
        <v>418</v>
      </c>
      <c r="I2525" t="s">
        <v>200</v>
      </c>
      <c r="J2525">
        <v>11800</v>
      </c>
      <c r="K2525">
        <v>118</v>
      </c>
      <c r="L2525">
        <v>3559</v>
      </c>
    </row>
    <row r="2526" spans="8:12">
      <c r="H2526" t="s">
        <v>418</v>
      </c>
      <c r="I2526" t="s">
        <v>24</v>
      </c>
      <c r="J2526">
        <v>11665</v>
      </c>
      <c r="K2526">
        <v>258</v>
      </c>
      <c r="L2526">
        <v>3257</v>
      </c>
    </row>
    <row r="2527" spans="8:12">
      <c r="H2527" t="s">
        <v>418</v>
      </c>
      <c r="I2527" t="s">
        <v>201</v>
      </c>
      <c r="J2527">
        <v>9488</v>
      </c>
      <c r="K2527">
        <v>1533</v>
      </c>
      <c r="L2527">
        <v>3063</v>
      </c>
    </row>
    <row r="2528" spans="8:12">
      <c r="H2528" t="s">
        <v>418</v>
      </c>
      <c r="I2528" t="s">
        <v>202</v>
      </c>
      <c r="J2528">
        <v>8576</v>
      </c>
      <c r="K2528">
        <v>2107</v>
      </c>
      <c r="L2528">
        <v>3070</v>
      </c>
    </row>
    <row r="2529" spans="8:12">
      <c r="H2529" t="s">
        <v>418</v>
      </c>
      <c r="I2529" t="s">
        <v>203</v>
      </c>
      <c r="J2529">
        <v>8075</v>
      </c>
      <c r="K2529">
        <v>2482</v>
      </c>
      <c r="L2529">
        <v>3064</v>
      </c>
    </row>
    <row r="2530" spans="8:12">
      <c r="H2530" t="s">
        <v>418</v>
      </c>
      <c r="I2530" t="s">
        <v>25</v>
      </c>
      <c r="J2530">
        <v>7535</v>
      </c>
      <c r="K2530">
        <v>1180</v>
      </c>
      <c r="L2530">
        <v>2170</v>
      </c>
    </row>
    <row r="2531" spans="8:12">
      <c r="H2531" t="s">
        <v>418</v>
      </c>
      <c r="I2531" t="s">
        <v>204</v>
      </c>
      <c r="J2531">
        <v>8491</v>
      </c>
      <c r="K2531">
        <v>60</v>
      </c>
      <c r="L2531">
        <v>2066</v>
      </c>
    </row>
    <row r="2532" spans="8:12">
      <c r="H2532" t="s">
        <v>418</v>
      </c>
      <c r="I2532" t="s">
        <v>205</v>
      </c>
      <c r="J2532">
        <v>7230</v>
      </c>
      <c r="K2532">
        <v>97</v>
      </c>
      <c r="L2532">
        <v>1138</v>
      </c>
    </row>
    <row r="2533" spans="8:12">
      <c r="H2533" t="s">
        <v>418</v>
      </c>
      <c r="I2533" t="s">
        <v>206</v>
      </c>
      <c r="J2533">
        <v>7926</v>
      </c>
      <c r="K2533">
        <v>119</v>
      </c>
      <c r="L2533">
        <v>1065</v>
      </c>
    </row>
    <row r="2534" spans="8:12">
      <c r="H2534" t="s">
        <v>418</v>
      </c>
      <c r="I2534" t="s">
        <v>26</v>
      </c>
      <c r="J2534">
        <v>5241</v>
      </c>
      <c r="K2534">
        <v>85</v>
      </c>
      <c r="L2534">
        <v>1057</v>
      </c>
    </row>
    <row r="2535" spans="8:12">
      <c r="H2535" t="s">
        <v>418</v>
      </c>
      <c r="I2535" t="s">
        <v>207</v>
      </c>
      <c r="J2535">
        <v>5614</v>
      </c>
      <c r="K2535">
        <v>78</v>
      </c>
      <c r="L2535">
        <v>1061</v>
      </c>
    </row>
    <row r="2536" spans="8:12">
      <c r="H2536" t="s">
        <v>418</v>
      </c>
      <c r="I2536" t="s">
        <v>208</v>
      </c>
      <c r="J2536">
        <v>5272</v>
      </c>
      <c r="K2536">
        <v>139</v>
      </c>
      <c r="L2536">
        <v>1056</v>
      </c>
    </row>
    <row r="2537" spans="8:12">
      <c r="H2537" t="s">
        <v>418</v>
      </c>
      <c r="I2537" t="s">
        <v>209</v>
      </c>
      <c r="J2537">
        <v>5401</v>
      </c>
      <c r="K2537">
        <v>70</v>
      </c>
      <c r="L2537">
        <v>1057</v>
      </c>
    </row>
    <row r="2538" spans="8:12">
      <c r="H2538" t="s">
        <v>418</v>
      </c>
      <c r="I2538" t="s">
        <v>27</v>
      </c>
      <c r="J2538">
        <v>7538</v>
      </c>
      <c r="K2538">
        <v>180</v>
      </c>
      <c r="L2538">
        <v>1054</v>
      </c>
    </row>
    <row r="2539" spans="8:12">
      <c r="H2539" t="s">
        <v>418</v>
      </c>
      <c r="I2539" t="s">
        <v>210</v>
      </c>
      <c r="J2539">
        <v>7573</v>
      </c>
      <c r="K2539">
        <v>39</v>
      </c>
      <c r="L2539">
        <v>1056</v>
      </c>
    </row>
    <row r="2540" spans="8:12">
      <c r="H2540" t="s">
        <v>418</v>
      </c>
      <c r="I2540" t="s">
        <v>211</v>
      </c>
      <c r="J2540">
        <v>7704</v>
      </c>
      <c r="K2540">
        <v>79</v>
      </c>
      <c r="L2540">
        <v>1066</v>
      </c>
    </row>
    <row r="2541" spans="8:12">
      <c r="H2541" t="s">
        <v>418</v>
      </c>
      <c r="I2541" t="s">
        <v>212</v>
      </c>
      <c r="J2541">
        <v>7884</v>
      </c>
      <c r="K2541">
        <v>211</v>
      </c>
      <c r="L2541">
        <v>1057</v>
      </c>
    </row>
    <row r="2542" spans="8:12">
      <c r="H2542" t="s">
        <v>418</v>
      </c>
      <c r="I2542" t="s">
        <v>28</v>
      </c>
      <c r="J2542">
        <v>5324</v>
      </c>
      <c r="K2542">
        <v>117</v>
      </c>
      <c r="L2542">
        <v>1064</v>
      </c>
    </row>
    <row r="2543" spans="8:12">
      <c r="H2543" t="s">
        <v>418</v>
      </c>
      <c r="I2543" t="s">
        <v>213</v>
      </c>
      <c r="J2543">
        <v>5432</v>
      </c>
      <c r="K2543">
        <v>84</v>
      </c>
      <c r="L2543">
        <v>1055</v>
      </c>
    </row>
    <row r="2544" spans="8:12">
      <c r="H2544" t="s">
        <v>418</v>
      </c>
      <c r="I2544" t="s">
        <v>214</v>
      </c>
      <c r="J2544">
        <v>5122</v>
      </c>
      <c r="K2544">
        <v>26</v>
      </c>
      <c r="L2544">
        <v>1057</v>
      </c>
    </row>
    <row r="2545" spans="8:12">
      <c r="H2545" t="s">
        <v>418</v>
      </c>
      <c r="I2545" t="s">
        <v>215</v>
      </c>
      <c r="J2545">
        <v>5417</v>
      </c>
      <c r="K2545">
        <v>26</v>
      </c>
      <c r="L2545">
        <v>1062</v>
      </c>
    </row>
    <row r="2546" spans="8:12">
      <c r="H2546" t="s">
        <v>418</v>
      </c>
      <c r="I2546" t="s">
        <v>29</v>
      </c>
      <c r="J2546">
        <v>5666</v>
      </c>
      <c r="K2546">
        <v>26</v>
      </c>
      <c r="L2546">
        <v>1015</v>
      </c>
    </row>
    <row r="2547" spans="8:12">
      <c r="H2547" t="s">
        <v>418</v>
      </c>
      <c r="I2547" t="s">
        <v>216</v>
      </c>
      <c r="J2547">
        <v>7721</v>
      </c>
      <c r="K2547">
        <v>25</v>
      </c>
      <c r="L2547">
        <v>1056</v>
      </c>
    </row>
    <row r="2548" spans="8:12">
      <c r="H2548" t="s">
        <v>418</v>
      </c>
      <c r="I2548" t="s">
        <v>217</v>
      </c>
      <c r="J2548">
        <v>7541</v>
      </c>
      <c r="K2548">
        <v>27</v>
      </c>
      <c r="L2548">
        <v>1055</v>
      </c>
    </row>
    <row r="2549" spans="8:12">
      <c r="H2549" t="s">
        <v>418</v>
      </c>
      <c r="I2549" t="s">
        <v>218</v>
      </c>
      <c r="J2549">
        <v>7649</v>
      </c>
      <c r="K2549">
        <v>47</v>
      </c>
      <c r="L2549">
        <v>1074</v>
      </c>
    </row>
    <row r="2550" spans="8:12">
      <c r="H2550" t="s">
        <v>418</v>
      </c>
      <c r="I2550" t="s">
        <v>30</v>
      </c>
      <c r="J2550">
        <v>7453</v>
      </c>
      <c r="K2550">
        <v>40</v>
      </c>
      <c r="L2550">
        <v>1060</v>
      </c>
    </row>
    <row r="2551" spans="8:12">
      <c r="H2551" t="s">
        <v>418</v>
      </c>
      <c r="I2551" t="s">
        <v>219</v>
      </c>
      <c r="J2551">
        <v>7987</v>
      </c>
      <c r="K2551">
        <v>229</v>
      </c>
      <c r="L2551">
        <v>1058</v>
      </c>
    </row>
    <row r="2552" spans="8:12">
      <c r="H2552" t="s">
        <v>418</v>
      </c>
      <c r="I2552" t="s">
        <v>220</v>
      </c>
      <c r="J2552">
        <v>7986</v>
      </c>
      <c r="K2552">
        <v>59</v>
      </c>
      <c r="L2552">
        <v>1057</v>
      </c>
    </row>
    <row r="2553" spans="8:12">
      <c r="H2553" t="s">
        <v>418</v>
      </c>
      <c r="I2553" t="s">
        <v>221</v>
      </c>
      <c r="J2553">
        <v>8058</v>
      </c>
      <c r="K2553">
        <v>150</v>
      </c>
      <c r="L2553">
        <v>1059</v>
      </c>
    </row>
    <row r="2554" spans="8:12">
      <c r="H2554" t="s">
        <v>418</v>
      </c>
      <c r="I2554" t="s">
        <v>31</v>
      </c>
      <c r="J2554">
        <v>5343</v>
      </c>
      <c r="K2554">
        <v>26</v>
      </c>
      <c r="L2554">
        <v>1064</v>
      </c>
    </row>
    <row r="2555" spans="8:12">
      <c r="H2555" t="s">
        <v>418</v>
      </c>
      <c r="I2555" t="s">
        <v>222</v>
      </c>
      <c r="J2555">
        <v>5535</v>
      </c>
      <c r="K2555">
        <v>41</v>
      </c>
      <c r="L2555">
        <v>1069</v>
      </c>
    </row>
    <row r="2556" spans="8:12">
      <c r="H2556" t="s">
        <v>418</v>
      </c>
      <c r="I2556" t="s">
        <v>223</v>
      </c>
      <c r="J2556">
        <v>5299</v>
      </c>
      <c r="K2556">
        <v>83</v>
      </c>
      <c r="L2556">
        <v>1063</v>
      </c>
    </row>
    <row r="2557" spans="8:12">
      <c r="H2557" t="s">
        <v>418</v>
      </c>
      <c r="I2557" t="s">
        <v>224</v>
      </c>
      <c r="J2557">
        <v>5386</v>
      </c>
      <c r="K2557">
        <v>37</v>
      </c>
      <c r="L2557">
        <v>1064</v>
      </c>
    </row>
    <row r="2558" spans="8:12">
      <c r="H2558" t="s">
        <v>418</v>
      </c>
      <c r="I2558" t="s">
        <v>32</v>
      </c>
      <c r="J2558">
        <v>5123</v>
      </c>
      <c r="K2558">
        <v>112</v>
      </c>
      <c r="L2558">
        <v>1057</v>
      </c>
    </row>
    <row r="2559" spans="8:12">
      <c r="H2559" t="s">
        <v>418</v>
      </c>
      <c r="I2559" t="s">
        <v>225</v>
      </c>
      <c r="J2559">
        <v>5159</v>
      </c>
      <c r="K2559">
        <v>28</v>
      </c>
      <c r="L2559">
        <v>1056</v>
      </c>
    </row>
    <row r="2560" spans="8:12">
      <c r="H2560" t="s">
        <v>418</v>
      </c>
      <c r="I2560" t="s">
        <v>226</v>
      </c>
      <c r="J2560">
        <v>5268</v>
      </c>
      <c r="K2560">
        <v>91</v>
      </c>
      <c r="L2560">
        <v>1061</v>
      </c>
    </row>
    <row r="2561" spans="8:12">
      <c r="H2561" t="s">
        <v>418</v>
      </c>
      <c r="I2561" t="s">
        <v>227</v>
      </c>
      <c r="J2561">
        <v>5201</v>
      </c>
      <c r="K2561">
        <v>66</v>
      </c>
      <c r="L2561">
        <v>1063</v>
      </c>
    </row>
    <row r="2562" spans="8:12">
      <c r="H2562" t="s">
        <v>418</v>
      </c>
      <c r="I2562" t="s">
        <v>33</v>
      </c>
      <c r="J2562">
        <v>5213</v>
      </c>
      <c r="K2562">
        <v>96</v>
      </c>
      <c r="L2562">
        <v>1066</v>
      </c>
    </row>
    <row r="2563" spans="8:12">
      <c r="H2563" t="s">
        <v>418</v>
      </c>
      <c r="I2563" t="s">
        <v>228</v>
      </c>
      <c r="J2563">
        <v>5174</v>
      </c>
      <c r="K2563">
        <v>30</v>
      </c>
      <c r="L2563">
        <v>1051</v>
      </c>
    </row>
    <row r="2564" spans="8:12">
      <c r="H2564" t="s">
        <v>418</v>
      </c>
      <c r="I2564" t="s">
        <v>229</v>
      </c>
      <c r="J2564">
        <v>5416</v>
      </c>
      <c r="K2564">
        <v>101</v>
      </c>
      <c r="L2564">
        <v>1069</v>
      </c>
    </row>
    <row r="2565" spans="8:12">
      <c r="H2565" t="s">
        <v>418</v>
      </c>
      <c r="I2565" t="s">
        <v>230</v>
      </c>
      <c r="J2565">
        <v>5286</v>
      </c>
      <c r="K2565">
        <v>80</v>
      </c>
      <c r="L2565">
        <v>1052</v>
      </c>
    </row>
    <row r="2566" spans="8:12">
      <c r="H2566" t="s">
        <v>418</v>
      </c>
      <c r="I2566" t="s">
        <v>34</v>
      </c>
      <c r="J2566">
        <v>5355</v>
      </c>
      <c r="K2566">
        <v>100</v>
      </c>
      <c r="L2566">
        <v>1051</v>
      </c>
    </row>
    <row r="2567" spans="8:12">
      <c r="H2567" t="s">
        <v>418</v>
      </c>
      <c r="I2567" t="s">
        <v>231</v>
      </c>
      <c r="J2567">
        <v>5773</v>
      </c>
      <c r="K2567">
        <v>85</v>
      </c>
      <c r="L2567">
        <v>1059</v>
      </c>
    </row>
    <row r="2568" spans="8:12">
      <c r="H2568" t="s">
        <v>418</v>
      </c>
      <c r="I2568" t="s">
        <v>232</v>
      </c>
      <c r="J2568">
        <v>5397</v>
      </c>
      <c r="K2568">
        <v>87</v>
      </c>
      <c r="L2568">
        <v>1063</v>
      </c>
    </row>
    <row r="2569" spans="8:12">
      <c r="H2569" t="s">
        <v>418</v>
      </c>
      <c r="I2569" t="s">
        <v>233</v>
      </c>
      <c r="J2569">
        <v>5392</v>
      </c>
      <c r="K2569">
        <v>91</v>
      </c>
      <c r="L2569">
        <v>1060</v>
      </c>
    </row>
    <row r="2570" spans="8:12">
      <c r="H2570" t="s">
        <v>418</v>
      </c>
      <c r="I2570" t="s">
        <v>35</v>
      </c>
      <c r="J2570">
        <v>8055</v>
      </c>
      <c r="K2570">
        <v>114</v>
      </c>
      <c r="L2570">
        <v>1060</v>
      </c>
    </row>
    <row r="2571" spans="8:12">
      <c r="H2571" t="s">
        <v>418</v>
      </c>
      <c r="I2571" t="s">
        <v>234</v>
      </c>
      <c r="J2571">
        <v>7385</v>
      </c>
      <c r="K2571">
        <v>79</v>
      </c>
      <c r="L2571">
        <v>1035</v>
      </c>
    </row>
    <row r="2572" spans="8:12">
      <c r="H2572" t="s">
        <v>418</v>
      </c>
      <c r="I2572" t="s">
        <v>235</v>
      </c>
      <c r="J2572">
        <v>5214</v>
      </c>
      <c r="K2572">
        <v>95</v>
      </c>
      <c r="L2572">
        <v>1066</v>
      </c>
    </row>
    <row r="2573" spans="8:12">
      <c r="H2573" t="s">
        <v>418</v>
      </c>
      <c r="I2573" t="s">
        <v>236</v>
      </c>
      <c r="J2573">
        <v>5311</v>
      </c>
      <c r="K2573">
        <v>95</v>
      </c>
      <c r="L2573">
        <v>1452</v>
      </c>
    </row>
    <row r="2574" spans="8:12">
      <c r="H2574" t="s">
        <v>418</v>
      </c>
      <c r="I2574" t="s">
        <v>36</v>
      </c>
      <c r="J2574">
        <v>6301</v>
      </c>
      <c r="K2574">
        <v>90</v>
      </c>
      <c r="L2574">
        <v>1549</v>
      </c>
    </row>
    <row r="2575" spans="8:12">
      <c r="H2575" t="s">
        <v>418</v>
      </c>
      <c r="I2575" t="s">
        <v>237</v>
      </c>
      <c r="J2575">
        <v>6664</v>
      </c>
      <c r="K2575">
        <v>73</v>
      </c>
      <c r="L2575">
        <v>1557</v>
      </c>
    </row>
    <row r="2576" spans="8:12">
      <c r="H2576" t="s">
        <v>418</v>
      </c>
      <c r="I2576" t="s">
        <v>238</v>
      </c>
      <c r="J2576">
        <v>9307</v>
      </c>
      <c r="K2576">
        <v>78</v>
      </c>
      <c r="L2576">
        <v>2922</v>
      </c>
    </row>
    <row r="2577" spans="8:12">
      <c r="H2577" t="s">
        <v>418</v>
      </c>
      <c r="I2577" t="s">
        <v>239</v>
      </c>
      <c r="J2577">
        <v>10595</v>
      </c>
      <c r="K2577">
        <v>91</v>
      </c>
      <c r="L2577">
        <v>3508</v>
      </c>
    </row>
    <row r="2578" spans="8:12">
      <c r="H2578" t="s">
        <v>418</v>
      </c>
      <c r="I2578" t="s">
        <v>37</v>
      </c>
      <c r="J2578">
        <v>12921</v>
      </c>
      <c r="K2578">
        <v>27</v>
      </c>
      <c r="L2578">
        <v>4058</v>
      </c>
    </row>
    <row r="2579" spans="8:12">
      <c r="H2579" t="s">
        <v>418</v>
      </c>
      <c r="I2579" t="s">
        <v>240</v>
      </c>
      <c r="J2579">
        <v>12508</v>
      </c>
      <c r="K2579">
        <v>153</v>
      </c>
      <c r="L2579">
        <v>4043</v>
      </c>
    </row>
    <row r="2580" spans="8:12">
      <c r="H2580" t="s">
        <v>418</v>
      </c>
      <c r="I2580" t="s">
        <v>241</v>
      </c>
      <c r="J2580">
        <v>13038</v>
      </c>
      <c r="K2580">
        <v>93</v>
      </c>
      <c r="L2580">
        <v>4070</v>
      </c>
    </row>
    <row r="2581" spans="8:12">
      <c r="H2581" t="s">
        <v>418</v>
      </c>
      <c r="I2581" t="s">
        <v>242</v>
      </c>
      <c r="J2581">
        <v>12861</v>
      </c>
      <c r="K2581">
        <v>24</v>
      </c>
      <c r="L2581">
        <v>4065</v>
      </c>
    </row>
    <row r="2582" spans="8:12">
      <c r="H2582" t="s">
        <v>418</v>
      </c>
      <c r="I2582" t="s">
        <v>38</v>
      </c>
      <c r="J2582">
        <v>12802</v>
      </c>
      <c r="K2582">
        <v>127</v>
      </c>
      <c r="L2582">
        <v>4048</v>
      </c>
    </row>
    <row r="2583" spans="8:12">
      <c r="H2583" t="s">
        <v>418</v>
      </c>
      <c r="I2583" t="s">
        <v>243</v>
      </c>
      <c r="J2583">
        <v>11314</v>
      </c>
      <c r="K2583">
        <v>4045</v>
      </c>
      <c r="L2583">
        <v>3543</v>
      </c>
    </row>
    <row r="2584" spans="8:12">
      <c r="H2584" t="s">
        <v>418</v>
      </c>
      <c r="I2584" t="s">
        <v>244</v>
      </c>
      <c r="J2584">
        <v>8772</v>
      </c>
      <c r="K2584">
        <v>127</v>
      </c>
      <c r="L2584">
        <v>1561</v>
      </c>
    </row>
    <row r="2585" spans="8:12">
      <c r="H2585" t="s">
        <v>418</v>
      </c>
      <c r="I2585" t="s">
        <v>245</v>
      </c>
      <c r="J2585">
        <v>7570</v>
      </c>
      <c r="K2585">
        <v>157</v>
      </c>
      <c r="L2585">
        <v>1046</v>
      </c>
    </row>
    <row r="2586" spans="8:12">
      <c r="H2586" t="s">
        <v>418</v>
      </c>
      <c r="I2586" t="s">
        <v>39</v>
      </c>
      <c r="J2586">
        <v>7786</v>
      </c>
      <c r="K2586">
        <v>91</v>
      </c>
      <c r="L2586">
        <v>1052</v>
      </c>
    </row>
    <row r="2587" spans="8:12">
      <c r="H2587" t="s">
        <v>418</v>
      </c>
      <c r="I2587" t="s">
        <v>246</v>
      </c>
      <c r="J2587">
        <v>5589</v>
      </c>
      <c r="K2587">
        <v>154</v>
      </c>
      <c r="L2587">
        <v>1071</v>
      </c>
    </row>
    <row r="2588" spans="8:12">
      <c r="H2588" t="s">
        <v>418</v>
      </c>
      <c r="I2588" t="s">
        <v>247</v>
      </c>
      <c r="J2588">
        <v>5343</v>
      </c>
      <c r="K2588">
        <v>133</v>
      </c>
      <c r="L2588">
        <v>1061</v>
      </c>
    </row>
    <row r="2589" spans="8:12">
      <c r="H2589" t="s">
        <v>418</v>
      </c>
      <c r="I2589" t="s">
        <v>248</v>
      </c>
      <c r="J2589">
        <v>5088</v>
      </c>
      <c r="K2589">
        <v>24</v>
      </c>
      <c r="L2589">
        <v>1056</v>
      </c>
    </row>
    <row r="2590" spans="8:12">
      <c r="H2590" t="s">
        <v>418</v>
      </c>
      <c r="I2590" t="s">
        <v>40</v>
      </c>
      <c r="J2590">
        <v>5630</v>
      </c>
      <c r="K2590">
        <v>82</v>
      </c>
      <c r="L2590">
        <v>1053</v>
      </c>
    </row>
    <row r="2591" spans="8:12">
      <c r="H2591" t="s">
        <v>418</v>
      </c>
      <c r="I2591" t="s">
        <v>249</v>
      </c>
      <c r="J2591">
        <v>3511</v>
      </c>
      <c r="K2591">
        <v>1785</v>
      </c>
      <c r="L2591">
        <v>1033</v>
      </c>
    </row>
    <row r="2592" spans="8:12">
      <c r="H2592" t="s">
        <v>418</v>
      </c>
      <c r="I2592" t="s">
        <v>250</v>
      </c>
      <c r="J2592">
        <v>1763</v>
      </c>
      <c r="K2592">
        <v>957</v>
      </c>
      <c r="L2592">
        <v>1004</v>
      </c>
    </row>
    <row r="2593" spans="8:12">
      <c r="H2593" t="s">
        <v>418</v>
      </c>
      <c r="I2593" t="s">
        <v>251</v>
      </c>
      <c r="J2593">
        <v>1926</v>
      </c>
      <c r="K2593">
        <v>9135</v>
      </c>
      <c r="L2593">
        <v>0</v>
      </c>
    </row>
    <row r="2594" spans="8:12">
      <c r="H2594" t="s">
        <v>419</v>
      </c>
      <c r="I2594" t="s">
        <v>17</v>
      </c>
      <c r="J2594">
        <v>2150</v>
      </c>
      <c r="K2594">
        <v>6433</v>
      </c>
      <c r="L2594">
        <v>0</v>
      </c>
    </row>
    <row r="2595" spans="8:12">
      <c r="H2595" t="s">
        <v>419</v>
      </c>
      <c r="I2595" t="s">
        <v>180</v>
      </c>
      <c r="J2595">
        <v>3237</v>
      </c>
      <c r="K2595">
        <v>7115</v>
      </c>
      <c r="L2595">
        <v>214</v>
      </c>
    </row>
    <row r="2596" spans="8:12">
      <c r="H2596" t="s">
        <v>419</v>
      </c>
      <c r="I2596" t="s">
        <v>181</v>
      </c>
      <c r="J2596">
        <v>2979</v>
      </c>
      <c r="K2596">
        <v>2552</v>
      </c>
      <c r="L2596">
        <v>1157</v>
      </c>
    </row>
    <row r="2597" spans="8:12">
      <c r="H2597" t="s">
        <v>419</v>
      </c>
      <c r="I2597" t="s">
        <v>182</v>
      </c>
      <c r="J2597">
        <v>4858</v>
      </c>
      <c r="K2597">
        <v>998</v>
      </c>
      <c r="L2597">
        <v>1138</v>
      </c>
    </row>
    <row r="2598" spans="8:12">
      <c r="H2598" t="s">
        <v>419</v>
      </c>
      <c r="I2598" t="s">
        <v>18</v>
      </c>
      <c r="J2598">
        <v>5649</v>
      </c>
      <c r="K2598">
        <v>77</v>
      </c>
      <c r="L2598">
        <v>1108</v>
      </c>
    </row>
    <row r="2599" spans="8:12">
      <c r="H2599" t="s">
        <v>419</v>
      </c>
      <c r="I2599" t="s">
        <v>183</v>
      </c>
      <c r="J2599">
        <v>5751</v>
      </c>
      <c r="K2599">
        <v>82</v>
      </c>
      <c r="L2599">
        <v>1061</v>
      </c>
    </row>
    <row r="2600" spans="8:12">
      <c r="H2600" t="s">
        <v>419</v>
      </c>
      <c r="I2600" t="s">
        <v>184</v>
      </c>
      <c r="J2600">
        <v>5451</v>
      </c>
      <c r="K2600">
        <v>122</v>
      </c>
      <c r="L2600">
        <v>1068</v>
      </c>
    </row>
    <row r="2601" spans="8:12">
      <c r="H2601" t="s">
        <v>419</v>
      </c>
      <c r="I2601" t="s">
        <v>185</v>
      </c>
      <c r="J2601">
        <v>5649</v>
      </c>
      <c r="K2601">
        <v>469</v>
      </c>
      <c r="L2601">
        <v>1067</v>
      </c>
    </row>
    <row r="2602" spans="8:12">
      <c r="H2602" t="s">
        <v>419</v>
      </c>
      <c r="I2602" t="s">
        <v>19</v>
      </c>
      <c r="J2602">
        <v>5751</v>
      </c>
      <c r="K2602">
        <v>28</v>
      </c>
      <c r="L2602">
        <v>1061</v>
      </c>
    </row>
    <row r="2603" spans="8:12">
      <c r="H2603" t="s">
        <v>419</v>
      </c>
      <c r="I2603" t="s">
        <v>186</v>
      </c>
      <c r="J2603">
        <v>5733</v>
      </c>
      <c r="K2603">
        <v>155</v>
      </c>
      <c r="L2603">
        <v>1055</v>
      </c>
    </row>
    <row r="2604" spans="8:12">
      <c r="H2604" t="s">
        <v>419</v>
      </c>
      <c r="I2604" t="s">
        <v>187</v>
      </c>
      <c r="J2604">
        <v>5190</v>
      </c>
      <c r="K2604">
        <v>380</v>
      </c>
      <c r="L2604">
        <v>1071</v>
      </c>
    </row>
    <row r="2605" spans="8:12">
      <c r="H2605" t="s">
        <v>419</v>
      </c>
      <c r="I2605" t="s">
        <v>188</v>
      </c>
      <c r="J2605">
        <v>4992</v>
      </c>
      <c r="K2605">
        <v>30</v>
      </c>
      <c r="L2605">
        <v>1058</v>
      </c>
    </row>
    <row r="2606" spans="8:12">
      <c r="H2606" t="s">
        <v>419</v>
      </c>
      <c r="I2606" t="s">
        <v>20</v>
      </c>
      <c r="J2606">
        <v>5753</v>
      </c>
      <c r="K2606">
        <v>166</v>
      </c>
      <c r="L2606">
        <v>1057</v>
      </c>
    </row>
    <row r="2607" spans="8:12">
      <c r="H2607" t="s">
        <v>419</v>
      </c>
      <c r="I2607" t="s">
        <v>189</v>
      </c>
      <c r="J2607">
        <v>5598</v>
      </c>
      <c r="K2607">
        <v>109</v>
      </c>
      <c r="L2607">
        <v>1059</v>
      </c>
    </row>
    <row r="2608" spans="8:12">
      <c r="H2608" t="s">
        <v>419</v>
      </c>
      <c r="I2608" t="s">
        <v>190</v>
      </c>
      <c r="J2608">
        <v>5899</v>
      </c>
      <c r="K2608">
        <v>297</v>
      </c>
      <c r="L2608">
        <v>1065</v>
      </c>
    </row>
    <row r="2609" spans="8:12">
      <c r="H2609" t="s">
        <v>419</v>
      </c>
      <c r="I2609" t="s">
        <v>191</v>
      </c>
      <c r="J2609">
        <v>7358</v>
      </c>
      <c r="K2609">
        <v>173</v>
      </c>
      <c r="L2609">
        <v>1050</v>
      </c>
    </row>
    <row r="2610" spans="8:12">
      <c r="H2610" t="s">
        <v>419</v>
      </c>
      <c r="I2610" t="s">
        <v>21</v>
      </c>
      <c r="J2610">
        <v>8403</v>
      </c>
      <c r="K2610">
        <v>39</v>
      </c>
      <c r="L2610">
        <v>1487</v>
      </c>
    </row>
    <row r="2611" spans="8:12">
      <c r="H2611" t="s">
        <v>419</v>
      </c>
      <c r="I2611" t="s">
        <v>192</v>
      </c>
      <c r="J2611">
        <v>11029</v>
      </c>
      <c r="K2611">
        <v>96</v>
      </c>
      <c r="L2611">
        <v>1570</v>
      </c>
    </row>
    <row r="2612" spans="8:12">
      <c r="H2612" t="s">
        <v>419</v>
      </c>
      <c r="I2612" t="s">
        <v>193</v>
      </c>
      <c r="J2612">
        <v>11020</v>
      </c>
      <c r="K2612">
        <v>29</v>
      </c>
      <c r="L2612">
        <v>1552</v>
      </c>
    </row>
    <row r="2613" spans="8:12">
      <c r="H2613" t="s">
        <v>419</v>
      </c>
      <c r="I2613" t="s">
        <v>194</v>
      </c>
      <c r="J2613">
        <v>12986</v>
      </c>
      <c r="K2613">
        <v>52</v>
      </c>
      <c r="L2613">
        <v>2485</v>
      </c>
    </row>
    <row r="2614" spans="8:12">
      <c r="H2614" t="s">
        <v>419</v>
      </c>
      <c r="I2614" t="s">
        <v>22</v>
      </c>
      <c r="J2614">
        <v>13783</v>
      </c>
      <c r="K2614">
        <v>31</v>
      </c>
      <c r="L2614">
        <v>2554</v>
      </c>
    </row>
    <row r="2615" spans="8:12">
      <c r="H2615" t="s">
        <v>419</v>
      </c>
      <c r="I2615" t="s">
        <v>195</v>
      </c>
      <c r="J2615">
        <v>12937</v>
      </c>
      <c r="K2615">
        <v>17</v>
      </c>
      <c r="L2615">
        <v>2569</v>
      </c>
    </row>
    <row r="2616" spans="8:12">
      <c r="H2616" t="s">
        <v>419</v>
      </c>
      <c r="I2616" t="s">
        <v>196</v>
      </c>
      <c r="J2616">
        <v>13299</v>
      </c>
      <c r="K2616">
        <v>82</v>
      </c>
      <c r="L2616">
        <v>2544</v>
      </c>
    </row>
    <row r="2617" spans="8:12">
      <c r="H2617" t="s">
        <v>419</v>
      </c>
      <c r="I2617" t="s">
        <v>197</v>
      </c>
      <c r="J2617">
        <v>11745</v>
      </c>
      <c r="K2617">
        <v>105</v>
      </c>
      <c r="L2617">
        <v>3582</v>
      </c>
    </row>
    <row r="2618" spans="8:12">
      <c r="H2618" t="s">
        <v>419</v>
      </c>
      <c r="I2618" t="s">
        <v>23</v>
      </c>
      <c r="J2618">
        <v>13353</v>
      </c>
      <c r="K2618">
        <v>67</v>
      </c>
      <c r="L2618">
        <v>4057</v>
      </c>
    </row>
    <row r="2619" spans="8:12">
      <c r="H2619" t="s">
        <v>419</v>
      </c>
      <c r="I2619" t="s">
        <v>198</v>
      </c>
      <c r="J2619">
        <v>13107</v>
      </c>
      <c r="K2619">
        <v>85</v>
      </c>
      <c r="L2619">
        <v>4069</v>
      </c>
    </row>
    <row r="2620" spans="8:12">
      <c r="H2620" t="s">
        <v>419</v>
      </c>
      <c r="I2620" t="s">
        <v>199</v>
      </c>
      <c r="J2620">
        <v>12994</v>
      </c>
      <c r="K2620">
        <v>108</v>
      </c>
      <c r="L2620">
        <v>4060</v>
      </c>
    </row>
    <row r="2621" spans="8:12">
      <c r="H2621" t="s">
        <v>419</v>
      </c>
      <c r="I2621" t="s">
        <v>200</v>
      </c>
      <c r="J2621">
        <v>13203</v>
      </c>
      <c r="K2621">
        <v>139</v>
      </c>
      <c r="L2621">
        <v>4042</v>
      </c>
    </row>
    <row r="2622" spans="8:12">
      <c r="H2622" t="s">
        <v>419</v>
      </c>
      <c r="I2622" t="s">
        <v>24</v>
      </c>
      <c r="J2622">
        <v>13121</v>
      </c>
      <c r="K2622">
        <v>168</v>
      </c>
      <c r="L2622">
        <v>4055</v>
      </c>
    </row>
    <row r="2623" spans="8:12">
      <c r="H2623" t="s">
        <v>419</v>
      </c>
      <c r="I2623" t="s">
        <v>201</v>
      </c>
      <c r="J2623">
        <v>13061</v>
      </c>
      <c r="K2623">
        <v>88</v>
      </c>
      <c r="L2623">
        <v>4048</v>
      </c>
    </row>
    <row r="2624" spans="8:12">
      <c r="H2624" t="s">
        <v>419</v>
      </c>
      <c r="I2624" t="s">
        <v>202</v>
      </c>
      <c r="J2624">
        <v>13089</v>
      </c>
      <c r="K2624">
        <v>22</v>
      </c>
      <c r="L2624">
        <v>4054</v>
      </c>
    </row>
    <row r="2625" spans="8:12">
      <c r="H2625" t="s">
        <v>419</v>
      </c>
      <c r="I2625" t="s">
        <v>203</v>
      </c>
      <c r="J2625">
        <v>11257</v>
      </c>
      <c r="K2625">
        <v>2719</v>
      </c>
      <c r="L2625">
        <v>3991</v>
      </c>
    </row>
    <row r="2626" spans="8:12">
      <c r="H2626" t="s">
        <v>419</v>
      </c>
      <c r="I2626" t="s">
        <v>25</v>
      </c>
      <c r="J2626">
        <v>4843</v>
      </c>
      <c r="K2626">
        <v>3508</v>
      </c>
      <c r="L2626">
        <v>4034</v>
      </c>
    </row>
    <row r="2627" spans="8:12">
      <c r="H2627" t="s">
        <v>419</v>
      </c>
      <c r="I2627" t="s">
        <v>204</v>
      </c>
      <c r="J2627">
        <v>6157</v>
      </c>
      <c r="K2627">
        <v>5334</v>
      </c>
      <c r="L2627">
        <v>3541</v>
      </c>
    </row>
    <row r="2628" spans="8:12">
      <c r="H2628" t="s">
        <v>419</v>
      </c>
      <c r="I2628" t="s">
        <v>205</v>
      </c>
      <c r="J2628">
        <v>5781</v>
      </c>
      <c r="K2628">
        <v>1998</v>
      </c>
      <c r="L2628">
        <v>2062</v>
      </c>
    </row>
    <row r="2629" spans="8:12">
      <c r="H2629" t="s">
        <v>419</v>
      </c>
      <c r="I2629" t="s">
        <v>206</v>
      </c>
      <c r="J2629">
        <v>6078</v>
      </c>
      <c r="K2629">
        <v>1919</v>
      </c>
      <c r="L2629">
        <v>2028</v>
      </c>
    </row>
    <row r="2630" spans="8:12">
      <c r="H2630" t="s">
        <v>419</v>
      </c>
      <c r="I2630" t="s">
        <v>26</v>
      </c>
      <c r="J2630">
        <v>6290</v>
      </c>
      <c r="K2630">
        <v>1770</v>
      </c>
      <c r="L2630">
        <v>2048</v>
      </c>
    </row>
    <row r="2631" spans="8:12">
      <c r="H2631" t="s">
        <v>419</v>
      </c>
      <c r="I2631" t="s">
        <v>207</v>
      </c>
      <c r="J2631">
        <v>5903</v>
      </c>
      <c r="K2631">
        <v>1288</v>
      </c>
      <c r="L2631">
        <v>1238</v>
      </c>
    </row>
    <row r="2632" spans="8:12">
      <c r="H2632" t="s">
        <v>419</v>
      </c>
      <c r="I2632" t="s">
        <v>208</v>
      </c>
      <c r="J2632">
        <v>5497</v>
      </c>
      <c r="K2632">
        <v>111</v>
      </c>
      <c r="L2632">
        <v>1062</v>
      </c>
    </row>
    <row r="2633" spans="8:12">
      <c r="H2633" t="s">
        <v>419</v>
      </c>
      <c r="I2633" t="s">
        <v>209</v>
      </c>
      <c r="J2633">
        <v>5142</v>
      </c>
      <c r="K2633">
        <v>156</v>
      </c>
      <c r="L2633">
        <v>1063</v>
      </c>
    </row>
    <row r="2634" spans="8:12">
      <c r="H2634" t="s">
        <v>419</v>
      </c>
      <c r="I2634" t="s">
        <v>27</v>
      </c>
      <c r="J2634">
        <v>5368</v>
      </c>
      <c r="K2634">
        <v>23</v>
      </c>
      <c r="L2634">
        <v>1054</v>
      </c>
    </row>
    <row r="2635" spans="8:12">
      <c r="H2635" t="s">
        <v>419</v>
      </c>
      <c r="I2635" t="s">
        <v>210</v>
      </c>
      <c r="J2635">
        <v>5242</v>
      </c>
      <c r="K2635">
        <v>95</v>
      </c>
      <c r="L2635">
        <v>1058</v>
      </c>
    </row>
    <row r="2636" spans="8:12">
      <c r="H2636" t="s">
        <v>419</v>
      </c>
      <c r="I2636" t="s">
        <v>211</v>
      </c>
      <c r="J2636">
        <v>5491</v>
      </c>
      <c r="K2636">
        <v>274</v>
      </c>
      <c r="L2636">
        <v>1068</v>
      </c>
    </row>
    <row r="2637" spans="8:12">
      <c r="H2637" t="s">
        <v>419</v>
      </c>
      <c r="I2637" t="s">
        <v>212</v>
      </c>
      <c r="J2637">
        <v>5258</v>
      </c>
      <c r="K2637">
        <v>102</v>
      </c>
      <c r="L2637">
        <v>1059</v>
      </c>
    </row>
    <row r="2638" spans="8:12">
      <c r="H2638" t="s">
        <v>419</v>
      </c>
      <c r="I2638" t="s">
        <v>28</v>
      </c>
      <c r="J2638">
        <v>5256</v>
      </c>
      <c r="K2638">
        <v>29</v>
      </c>
      <c r="L2638">
        <v>1053</v>
      </c>
    </row>
    <row r="2639" spans="8:12">
      <c r="H2639" t="s">
        <v>419</v>
      </c>
      <c r="I2639" t="s">
        <v>213</v>
      </c>
      <c r="J2639">
        <v>5419</v>
      </c>
      <c r="K2639">
        <v>82</v>
      </c>
      <c r="L2639">
        <v>1055</v>
      </c>
    </row>
    <row r="2640" spans="8:12">
      <c r="H2640" t="s">
        <v>419</v>
      </c>
      <c r="I2640" t="s">
        <v>214</v>
      </c>
      <c r="J2640">
        <v>5432</v>
      </c>
      <c r="K2640">
        <v>25</v>
      </c>
      <c r="L2640">
        <v>1066</v>
      </c>
    </row>
    <row r="2641" spans="8:12">
      <c r="H2641" t="s">
        <v>419</v>
      </c>
      <c r="I2641" t="s">
        <v>215</v>
      </c>
      <c r="J2641">
        <v>5368</v>
      </c>
      <c r="K2641">
        <v>28</v>
      </c>
      <c r="L2641">
        <v>1068</v>
      </c>
    </row>
    <row r="2642" spans="8:12">
      <c r="H2642" t="s">
        <v>419</v>
      </c>
      <c r="I2642" t="s">
        <v>29</v>
      </c>
      <c r="J2642">
        <v>4681</v>
      </c>
      <c r="K2642">
        <v>330</v>
      </c>
      <c r="L2642">
        <v>1054</v>
      </c>
    </row>
    <row r="2643" spans="8:12">
      <c r="H2643" t="s">
        <v>419</v>
      </c>
      <c r="I2643" t="s">
        <v>216</v>
      </c>
      <c r="J2643">
        <v>4372</v>
      </c>
      <c r="K2643">
        <v>942</v>
      </c>
      <c r="L2643">
        <v>1059</v>
      </c>
    </row>
    <row r="2644" spans="8:12">
      <c r="H2644" t="s">
        <v>419</v>
      </c>
      <c r="I2644" t="s">
        <v>217</v>
      </c>
      <c r="J2644">
        <v>4225</v>
      </c>
      <c r="K2644">
        <v>2533</v>
      </c>
      <c r="L2644">
        <v>1081</v>
      </c>
    </row>
    <row r="2645" spans="8:12">
      <c r="H2645" t="s">
        <v>419</v>
      </c>
      <c r="I2645" t="s">
        <v>218</v>
      </c>
      <c r="J2645">
        <v>5281</v>
      </c>
      <c r="K2645">
        <v>1107</v>
      </c>
      <c r="L2645">
        <v>1076</v>
      </c>
    </row>
    <row r="2646" spans="8:12">
      <c r="H2646" t="s">
        <v>419</v>
      </c>
      <c r="I2646" t="s">
        <v>30</v>
      </c>
      <c r="J2646">
        <v>4901</v>
      </c>
      <c r="K2646">
        <v>674</v>
      </c>
      <c r="L2646">
        <v>1066</v>
      </c>
    </row>
    <row r="2647" spans="8:12">
      <c r="H2647" t="s">
        <v>419</v>
      </c>
      <c r="I2647" t="s">
        <v>219</v>
      </c>
      <c r="J2647">
        <v>4627</v>
      </c>
      <c r="K2647">
        <v>964</v>
      </c>
      <c r="L2647">
        <v>1059</v>
      </c>
    </row>
    <row r="2648" spans="8:12">
      <c r="H2648" t="s">
        <v>419</v>
      </c>
      <c r="I2648" t="s">
        <v>220</v>
      </c>
      <c r="J2648">
        <v>4454</v>
      </c>
      <c r="K2648">
        <v>1277</v>
      </c>
      <c r="L2648">
        <v>1057</v>
      </c>
    </row>
    <row r="2649" spans="8:12">
      <c r="H2649" t="s">
        <v>419</v>
      </c>
      <c r="I2649" t="s">
        <v>221</v>
      </c>
      <c r="J2649">
        <v>4056</v>
      </c>
      <c r="K2649">
        <v>1417</v>
      </c>
      <c r="L2649">
        <v>1053</v>
      </c>
    </row>
    <row r="2650" spans="8:12">
      <c r="H2650" t="s">
        <v>419</v>
      </c>
      <c r="I2650" t="s">
        <v>31</v>
      </c>
      <c r="J2650">
        <v>3828</v>
      </c>
      <c r="K2650">
        <v>1661</v>
      </c>
      <c r="L2650">
        <v>1062</v>
      </c>
    </row>
    <row r="2651" spans="8:12">
      <c r="H2651" t="s">
        <v>419</v>
      </c>
      <c r="I2651" t="s">
        <v>222</v>
      </c>
      <c r="J2651">
        <v>3474</v>
      </c>
      <c r="K2651">
        <v>1732</v>
      </c>
      <c r="L2651">
        <v>1068</v>
      </c>
    </row>
    <row r="2652" spans="8:12">
      <c r="H2652" t="s">
        <v>419</v>
      </c>
      <c r="I2652" t="s">
        <v>223</v>
      </c>
      <c r="J2652">
        <v>3471</v>
      </c>
      <c r="K2652">
        <v>2062</v>
      </c>
      <c r="L2652">
        <v>1064</v>
      </c>
    </row>
    <row r="2653" spans="8:12">
      <c r="H2653" t="s">
        <v>419</v>
      </c>
      <c r="I2653" t="s">
        <v>224</v>
      </c>
      <c r="J2653">
        <v>3135</v>
      </c>
      <c r="K2653">
        <v>2365</v>
      </c>
      <c r="L2653">
        <v>1065</v>
      </c>
    </row>
    <row r="2654" spans="8:12">
      <c r="H2654" t="s">
        <v>419</v>
      </c>
      <c r="I2654" t="s">
        <v>32</v>
      </c>
      <c r="J2654">
        <v>3603</v>
      </c>
      <c r="K2654">
        <v>1966</v>
      </c>
      <c r="L2654">
        <v>1062</v>
      </c>
    </row>
    <row r="2655" spans="8:12">
      <c r="H2655" t="s">
        <v>419</v>
      </c>
      <c r="I2655" t="s">
        <v>225</v>
      </c>
      <c r="J2655">
        <v>3405</v>
      </c>
      <c r="K2655">
        <v>1878</v>
      </c>
      <c r="L2655">
        <v>1059</v>
      </c>
    </row>
    <row r="2656" spans="8:12">
      <c r="H2656" t="s">
        <v>419</v>
      </c>
      <c r="I2656" t="s">
        <v>226</v>
      </c>
      <c r="J2656">
        <v>3375</v>
      </c>
      <c r="K2656">
        <v>2152</v>
      </c>
      <c r="L2656">
        <v>1059</v>
      </c>
    </row>
    <row r="2657" spans="8:12">
      <c r="H2657" t="s">
        <v>419</v>
      </c>
      <c r="I2657" t="s">
        <v>227</v>
      </c>
      <c r="J2657">
        <v>3856</v>
      </c>
      <c r="K2657">
        <v>1886</v>
      </c>
      <c r="L2657">
        <v>1056</v>
      </c>
    </row>
    <row r="2658" spans="8:12">
      <c r="H2658" t="s">
        <v>419</v>
      </c>
      <c r="I2658" t="s">
        <v>33</v>
      </c>
      <c r="J2658">
        <v>3935</v>
      </c>
      <c r="K2658">
        <v>1938</v>
      </c>
      <c r="L2658">
        <v>1062</v>
      </c>
    </row>
    <row r="2659" spans="8:12">
      <c r="H2659" t="s">
        <v>419</v>
      </c>
      <c r="I2659" t="s">
        <v>228</v>
      </c>
      <c r="J2659">
        <v>3413</v>
      </c>
      <c r="K2659">
        <v>1815</v>
      </c>
      <c r="L2659">
        <v>1057</v>
      </c>
    </row>
    <row r="2660" spans="8:12">
      <c r="H2660" t="s">
        <v>419</v>
      </c>
      <c r="I2660" t="s">
        <v>229</v>
      </c>
      <c r="J2660">
        <v>3478</v>
      </c>
      <c r="K2660">
        <v>1923</v>
      </c>
      <c r="L2660">
        <v>1055</v>
      </c>
    </row>
    <row r="2661" spans="8:12">
      <c r="H2661" t="s">
        <v>419</v>
      </c>
      <c r="I2661" t="s">
        <v>230</v>
      </c>
      <c r="J2661">
        <v>3182</v>
      </c>
      <c r="K2661">
        <v>2185</v>
      </c>
      <c r="L2661">
        <v>1053</v>
      </c>
    </row>
    <row r="2662" spans="8:12">
      <c r="H2662" t="s">
        <v>419</v>
      </c>
      <c r="I2662" t="s">
        <v>34</v>
      </c>
      <c r="J2662">
        <v>3796</v>
      </c>
      <c r="K2662">
        <v>1988</v>
      </c>
      <c r="L2662">
        <v>1067</v>
      </c>
    </row>
    <row r="2663" spans="8:12">
      <c r="H2663" t="s">
        <v>419</v>
      </c>
      <c r="I2663" t="s">
        <v>231</v>
      </c>
      <c r="J2663">
        <v>3922</v>
      </c>
      <c r="K2663">
        <v>1614</v>
      </c>
      <c r="L2663">
        <v>1061</v>
      </c>
    </row>
    <row r="2664" spans="8:12">
      <c r="H2664" t="s">
        <v>419</v>
      </c>
      <c r="I2664" t="s">
        <v>232</v>
      </c>
      <c r="J2664">
        <v>4136</v>
      </c>
      <c r="K2664">
        <v>1405</v>
      </c>
      <c r="L2664">
        <v>1065</v>
      </c>
    </row>
    <row r="2665" spans="8:12">
      <c r="H2665" t="s">
        <v>419</v>
      </c>
      <c r="I2665" t="s">
        <v>233</v>
      </c>
      <c r="J2665">
        <v>3819</v>
      </c>
      <c r="K2665">
        <v>1325</v>
      </c>
      <c r="L2665">
        <v>1062</v>
      </c>
    </row>
    <row r="2666" spans="8:12">
      <c r="H2666" t="s">
        <v>419</v>
      </c>
      <c r="I2666" t="s">
        <v>35</v>
      </c>
      <c r="J2666">
        <v>3733</v>
      </c>
      <c r="K2666">
        <v>1606</v>
      </c>
      <c r="L2666">
        <v>1051</v>
      </c>
    </row>
    <row r="2667" spans="8:12">
      <c r="H2667" t="s">
        <v>419</v>
      </c>
      <c r="I2667" t="s">
        <v>234</v>
      </c>
      <c r="J2667">
        <v>3413</v>
      </c>
      <c r="K2667">
        <v>2114</v>
      </c>
      <c r="L2667">
        <v>1059</v>
      </c>
    </row>
    <row r="2668" spans="8:12">
      <c r="H2668" t="s">
        <v>419</v>
      </c>
      <c r="I2668" t="s">
        <v>235</v>
      </c>
      <c r="J2668">
        <v>4222</v>
      </c>
      <c r="K2668">
        <v>4164</v>
      </c>
      <c r="L2668">
        <v>2412</v>
      </c>
    </row>
    <row r="2669" spans="8:12">
      <c r="H2669" t="s">
        <v>419</v>
      </c>
      <c r="I2669" t="s">
        <v>236</v>
      </c>
      <c r="J2669">
        <v>4103</v>
      </c>
      <c r="K2669">
        <v>6646</v>
      </c>
      <c r="L2669">
        <v>3532</v>
      </c>
    </row>
    <row r="2670" spans="8:12">
      <c r="H2670" t="s">
        <v>419</v>
      </c>
      <c r="I2670" t="s">
        <v>36</v>
      </c>
      <c r="J2670">
        <v>3550</v>
      </c>
      <c r="K2670">
        <v>9025</v>
      </c>
      <c r="L2670">
        <v>4072</v>
      </c>
    </row>
    <row r="2671" spans="8:12">
      <c r="H2671" t="s">
        <v>419</v>
      </c>
      <c r="I2671" t="s">
        <v>237</v>
      </c>
      <c r="J2671">
        <v>3793</v>
      </c>
      <c r="K2671">
        <v>8735</v>
      </c>
      <c r="L2671">
        <v>4054</v>
      </c>
    </row>
    <row r="2672" spans="8:12">
      <c r="H2672" t="s">
        <v>419</v>
      </c>
      <c r="I2672" t="s">
        <v>238</v>
      </c>
      <c r="J2672">
        <v>4325</v>
      </c>
      <c r="K2672">
        <v>8253</v>
      </c>
      <c r="L2672">
        <v>4081</v>
      </c>
    </row>
    <row r="2673" spans="8:12">
      <c r="H2673" t="s">
        <v>419</v>
      </c>
      <c r="I2673" t="s">
        <v>239</v>
      </c>
      <c r="J2673">
        <v>4374</v>
      </c>
      <c r="K2673">
        <v>8032</v>
      </c>
      <c r="L2673">
        <v>4043</v>
      </c>
    </row>
    <row r="2674" spans="8:12">
      <c r="H2674" t="s">
        <v>419</v>
      </c>
      <c r="I2674" t="s">
        <v>37</v>
      </c>
      <c r="J2674">
        <v>5026</v>
      </c>
      <c r="K2674">
        <v>7754</v>
      </c>
      <c r="L2674">
        <v>4047</v>
      </c>
    </row>
    <row r="2675" spans="8:12">
      <c r="H2675" t="s">
        <v>419</v>
      </c>
      <c r="I2675" t="s">
        <v>240</v>
      </c>
      <c r="J2675">
        <v>7414</v>
      </c>
      <c r="K2675">
        <v>5118</v>
      </c>
      <c r="L2675">
        <v>4052</v>
      </c>
    </row>
    <row r="2676" spans="8:12">
      <c r="H2676" t="s">
        <v>419</v>
      </c>
      <c r="I2676" t="s">
        <v>241</v>
      </c>
      <c r="J2676">
        <v>9001</v>
      </c>
      <c r="K2676">
        <v>3844</v>
      </c>
      <c r="L2676">
        <v>4061</v>
      </c>
    </row>
    <row r="2677" spans="8:12">
      <c r="H2677" t="s">
        <v>419</v>
      </c>
      <c r="I2677" t="s">
        <v>242</v>
      </c>
      <c r="J2677">
        <v>9043</v>
      </c>
      <c r="K2677">
        <v>4384</v>
      </c>
      <c r="L2677">
        <v>4058</v>
      </c>
    </row>
    <row r="2678" spans="8:12">
      <c r="H2678" t="s">
        <v>419</v>
      </c>
      <c r="I2678" t="s">
        <v>38</v>
      </c>
      <c r="J2678">
        <v>8890</v>
      </c>
      <c r="K2678">
        <v>4277</v>
      </c>
      <c r="L2678">
        <v>4071</v>
      </c>
    </row>
    <row r="2679" spans="8:12">
      <c r="H2679" t="s">
        <v>419</v>
      </c>
      <c r="I2679" t="s">
        <v>243</v>
      </c>
      <c r="J2679">
        <v>9633</v>
      </c>
      <c r="K2679">
        <v>3501</v>
      </c>
      <c r="L2679">
        <v>4074</v>
      </c>
    </row>
    <row r="2680" spans="8:12">
      <c r="H2680" t="s">
        <v>419</v>
      </c>
      <c r="I2680" t="s">
        <v>244</v>
      </c>
      <c r="J2680">
        <v>9529</v>
      </c>
      <c r="K2680">
        <v>3562</v>
      </c>
      <c r="L2680">
        <v>4060</v>
      </c>
    </row>
    <row r="2681" spans="8:12">
      <c r="H2681" t="s">
        <v>419</v>
      </c>
      <c r="I2681" t="s">
        <v>245</v>
      </c>
      <c r="J2681">
        <v>9165</v>
      </c>
      <c r="K2681">
        <v>3472</v>
      </c>
      <c r="L2681">
        <v>4048</v>
      </c>
    </row>
    <row r="2682" spans="8:12">
      <c r="H2682" t="s">
        <v>419</v>
      </c>
      <c r="I2682" t="s">
        <v>39</v>
      </c>
      <c r="J2682">
        <v>8414</v>
      </c>
      <c r="K2682">
        <v>4526</v>
      </c>
      <c r="L2682">
        <v>4067</v>
      </c>
    </row>
    <row r="2683" spans="8:12">
      <c r="H2683" t="s">
        <v>419</v>
      </c>
      <c r="I2683" t="s">
        <v>246</v>
      </c>
      <c r="J2683">
        <v>6438</v>
      </c>
      <c r="K2683">
        <v>5862</v>
      </c>
      <c r="L2683">
        <v>3540</v>
      </c>
    </row>
    <row r="2684" spans="8:12">
      <c r="H2684" t="s">
        <v>419</v>
      </c>
      <c r="I2684" t="s">
        <v>247</v>
      </c>
      <c r="J2684">
        <v>5797</v>
      </c>
      <c r="K2684">
        <v>3252</v>
      </c>
      <c r="L2684">
        <v>1876</v>
      </c>
    </row>
    <row r="2685" spans="8:12">
      <c r="H2685" t="s">
        <v>419</v>
      </c>
      <c r="I2685" t="s">
        <v>248</v>
      </c>
      <c r="J2685">
        <v>4538</v>
      </c>
      <c r="K2685">
        <v>1376</v>
      </c>
      <c r="L2685">
        <v>1056</v>
      </c>
    </row>
    <row r="2686" spans="8:12">
      <c r="H2686" t="s">
        <v>419</v>
      </c>
      <c r="I2686" t="s">
        <v>40</v>
      </c>
      <c r="J2686">
        <v>3987</v>
      </c>
      <c r="K2686">
        <v>1660</v>
      </c>
      <c r="L2686">
        <v>1045</v>
      </c>
    </row>
    <row r="2687" spans="8:12">
      <c r="H2687" t="s">
        <v>419</v>
      </c>
      <c r="I2687" t="s">
        <v>249</v>
      </c>
      <c r="J2687">
        <v>2598</v>
      </c>
      <c r="K2687">
        <v>3338</v>
      </c>
      <c r="L2687">
        <v>1055</v>
      </c>
    </row>
    <row r="2688" spans="8:12">
      <c r="H2688" t="s">
        <v>419</v>
      </c>
      <c r="I2688" t="s">
        <v>250</v>
      </c>
      <c r="J2688">
        <v>1737</v>
      </c>
      <c r="K2688">
        <v>3962</v>
      </c>
      <c r="L2688">
        <v>1069</v>
      </c>
    </row>
    <row r="2689" spans="8:12">
      <c r="H2689" t="s">
        <v>419</v>
      </c>
      <c r="I2689" t="s">
        <v>251</v>
      </c>
      <c r="J2689">
        <v>1866</v>
      </c>
      <c r="K2689">
        <v>4064</v>
      </c>
      <c r="L2689">
        <v>1064</v>
      </c>
    </row>
    <row r="2690" spans="8:12">
      <c r="H2690" t="s">
        <v>424</v>
      </c>
      <c r="I2690" t="s">
        <v>17</v>
      </c>
      <c r="J2690">
        <v>1661</v>
      </c>
      <c r="K2690">
        <v>3564</v>
      </c>
      <c r="L2690">
        <v>1041</v>
      </c>
    </row>
    <row r="2691" spans="8:12">
      <c r="H2691" t="s">
        <v>424</v>
      </c>
      <c r="I2691" t="s">
        <v>180</v>
      </c>
      <c r="J2691">
        <v>2040</v>
      </c>
      <c r="K2691">
        <v>3795</v>
      </c>
      <c r="L2691">
        <v>1063</v>
      </c>
    </row>
    <row r="2692" spans="8:12">
      <c r="H2692" t="s">
        <v>424</v>
      </c>
      <c r="I2692" t="s">
        <v>181</v>
      </c>
      <c r="J2692">
        <v>2023</v>
      </c>
      <c r="K2692">
        <v>3239</v>
      </c>
      <c r="L2692">
        <v>1041</v>
      </c>
    </row>
    <row r="2693" spans="8:12">
      <c r="H2693" t="s">
        <v>424</v>
      </c>
      <c r="I2693" t="s">
        <v>182</v>
      </c>
      <c r="J2693">
        <v>2297</v>
      </c>
      <c r="K2693">
        <v>4058</v>
      </c>
      <c r="L2693">
        <v>1060</v>
      </c>
    </row>
    <row r="2694" spans="8:12">
      <c r="H2694" t="s">
        <v>424</v>
      </c>
      <c r="I2694" t="s">
        <v>18</v>
      </c>
      <c r="J2694">
        <v>1917</v>
      </c>
      <c r="K2694">
        <v>3159</v>
      </c>
      <c r="L2694">
        <v>1058</v>
      </c>
    </row>
    <row r="2695" spans="8:12">
      <c r="H2695" t="s">
        <v>424</v>
      </c>
      <c r="I2695" t="s">
        <v>183</v>
      </c>
      <c r="J2695">
        <v>1849</v>
      </c>
      <c r="K2695">
        <v>2764</v>
      </c>
      <c r="L2695">
        <v>1047</v>
      </c>
    </row>
    <row r="2696" spans="8:12">
      <c r="H2696" t="s">
        <v>424</v>
      </c>
      <c r="I2696" t="s">
        <v>184</v>
      </c>
      <c r="J2696">
        <v>2741</v>
      </c>
      <c r="K2696">
        <v>3308</v>
      </c>
      <c r="L2696">
        <v>1057</v>
      </c>
    </row>
    <row r="2697" spans="8:12">
      <c r="H2697" t="s">
        <v>424</v>
      </c>
      <c r="I2697" t="s">
        <v>185</v>
      </c>
      <c r="J2697">
        <v>3500</v>
      </c>
      <c r="K2697">
        <v>2732</v>
      </c>
      <c r="L2697">
        <v>1071</v>
      </c>
    </row>
    <row r="2698" spans="8:12">
      <c r="H2698" t="s">
        <v>424</v>
      </c>
      <c r="I2698" t="s">
        <v>19</v>
      </c>
      <c r="J2698">
        <v>3126</v>
      </c>
      <c r="K2698">
        <v>2773</v>
      </c>
      <c r="L2698">
        <v>1058</v>
      </c>
    </row>
    <row r="2699" spans="8:12">
      <c r="H2699" t="s">
        <v>424</v>
      </c>
      <c r="I2699" t="s">
        <v>186</v>
      </c>
      <c r="J2699">
        <v>3221</v>
      </c>
      <c r="K2699">
        <v>2311</v>
      </c>
      <c r="L2699">
        <v>1057</v>
      </c>
    </row>
    <row r="2700" spans="8:12">
      <c r="H2700" t="s">
        <v>424</v>
      </c>
      <c r="I2700" t="s">
        <v>187</v>
      </c>
      <c r="J2700">
        <v>3297</v>
      </c>
      <c r="K2700">
        <v>2932</v>
      </c>
      <c r="L2700">
        <v>1059</v>
      </c>
    </row>
    <row r="2701" spans="8:12">
      <c r="H2701" t="s">
        <v>424</v>
      </c>
      <c r="I2701" t="s">
        <v>188</v>
      </c>
      <c r="J2701">
        <v>3312</v>
      </c>
      <c r="K2701">
        <v>2705</v>
      </c>
      <c r="L2701">
        <v>1062</v>
      </c>
    </row>
    <row r="2702" spans="8:12">
      <c r="H2702" t="s">
        <v>424</v>
      </c>
      <c r="I2702" t="s">
        <v>20</v>
      </c>
      <c r="J2702">
        <v>3196</v>
      </c>
      <c r="K2702">
        <v>2662</v>
      </c>
      <c r="L2702">
        <v>1065</v>
      </c>
    </row>
    <row r="2703" spans="8:12">
      <c r="H2703" t="s">
        <v>424</v>
      </c>
      <c r="I2703" t="s">
        <v>189</v>
      </c>
      <c r="J2703">
        <v>3621</v>
      </c>
      <c r="K2703">
        <v>1515</v>
      </c>
      <c r="L2703">
        <v>1055</v>
      </c>
    </row>
    <row r="2704" spans="8:12">
      <c r="H2704" t="s">
        <v>424</v>
      </c>
      <c r="I2704" t="s">
        <v>190</v>
      </c>
      <c r="J2704">
        <v>5845</v>
      </c>
      <c r="K2704">
        <v>88</v>
      </c>
      <c r="L2704">
        <v>1066</v>
      </c>
    </row>
    <row r="2705" spans="8:12">
      <c r="H2705" t="s">
        <v>424</v>
      </c>
      <c r="I2705" t="s">
        <v>191</v>
      </c>
      <c r="J2705">
        <v>5360</v>
      </c>
      <c r="K2705">
        <v>19</v>
      </c>
      <c r="L2705">
        <v>1066</v>
      </c>
    </row>
    <row r="2706" spans="8:12">
      <c r="H2706" t="s">
        <v>424</v>
      </c>
      <c r="I2706" t="s">
        <v>21</v>
      </c>
      <c r="J2706">
        <v>6305</v>
      </c>
      <c r="K2706">
        <v>239</v>
      </c>
      <c r="L2706">
        <v>1389</v>
      </c>
    </row>
    <row r="2707" spans="8:12">
      <c r="H2707" t="s">
        <v>424</v>
      </c>
      <c r="I2707" t="s">
        <v>192</v>
      </c>
      <c r="J2707">
        <v>6770</v>
      </c>
      <c r="K2707">
        <v>19</v>
      </c>
      <c r="L2707">
        <v>1575</v>
      </c>
    </row>
    <row r="2708" spans="8:12">
      <c r="H2708" t="s">
        <v>424</v>
      </c>
      <c r="I2708" t="s">
        <v>193</v>
      </c>
      <c r="J2708">
        <v>6988</v>
      </c>
      <c r="K2708">
        <v>95</v>
      </c>
      <c r="L2708">
        <v>1569</v>
      </c>
    </row>
    <row r="2709" spans="8:12">
      <c r="H2709" t="s">
        <v>424</v>
      </c>
      <c r="I2709" t="s">
        <v>194</v>
      </c>
      <c r="J2709">
        <v>7041</v>
      </c>
      <c r="K2709">
        <v>93</v>
      </c>
      <c r="L2709">
        <v>1565</v>
      </c>
    </row>
    <row r="2710" spans="8:12">
      <c r="H2710" t="s">
        <v>424</v>
      </c>
      <c r="I2710" t="s">
        <v>22</v>
      </c>
      <c r="J2710">
        <v>7512</v>
      </c>
      <c r="K2710">
        <v>82</v>
      </c>
      <c r="L2710">
        <v>2451</v>
      </c>
    </row>
    <row r="2711" spans="8:12">
      <c r="H2711" t="s">
        <v>424</v>
      </c>
      <c r="I2711" t="s">
        <v>195</v>
      </c>
      <c r="J2711">
        <v>9189</v>
      </c>
      <c r="K2711">
        <v>262</v>
      </c>
      <c r="L2711">
        <v>2563</v>
      </c>
    </row>
    <row r="2712" spans="8:12">
      <c r="H2712" t="s">
        <v>424</v>
      </c>
      <c r="I2712" t="s">
        <v>196</v>
      </c>
      <c r="J2712">
        <v>12118</v>
      </c>
      <c r="K2712">
        <v>192</v>
      </c>
      <c r="L2712">
        <v>2551</v>
      </c>
    </row>
    <row r="2713" spans="8:12">
      <c r="H2713" t="s">
        <v>424</v>
      </c>
      <c r="I2713" t="s">
        <v>197</v>
      </c>
      <c r="J2713">
        <v>11859</v>
      </c>
      <c r="K2713">
        <v>85</v>
      </c>
      <c r="L2713">
        <v>2560</v>
      </c>
    </row>
    <row r="2714" spans="8:12">
      <c r="H2714" t="s">
        <v>424</v>
      </c>
      <c r="I2714" t="s">
        <v>23</v>
      </c>
      <c r="J2714">
        <v>11410</v>
      </c>
      <c r="K2714">
        <v>110</v>
      </c>
      <c r="L2714">
        <v>3321</v>
      </c>
    </row>
    <row r="2715" spans="8:12">
      <c r="H2715" t="s">
        <v>424</v>
      </c>
      <c r="I2715" t="s">
        <v>198</v>
      </c>
      <c r="J2715">
        <v>11537</v>
      </c>
      <c r="K2715">
        <v>85</v>
      </c>
      <c r="L2715">
        <v>3590</v>
      </c>
    </row>
    <row r="2716" spans="8:12">
      <c r="H2716" t="s">
        <v>424</v>
      </c>
      <c r="I2716" t="s">
        <v>199</v>
      </c>
      <c r="J2716">
        <v>11429</v>
      </c>
      <c r="K2716">
        <v>78</v>
      </c>
      <c r="L2716">
        <v>3522</v>
      </c>
    </row>
    <row r="2717" spans="8:12">
      <c r="H2717" t="s">
        <v>424</v>
      </c>
      <c r="I2717" t="s">
        <v>200</v>
      </c>
      <c r="J2717">
        <v>11509</v>
      </c>
      <c r="K2717">
        <v>90</v>
      </c>
      <c r="L2717">
        <v>3577</v>
      </c>
    </row>
    <row r="2718" spans="8:12">
      <c r="H2718" t="s">
        <v>424</v>
      </c>
      <c r="I2718" t="s">
        <v>24</v>
      </c>
      <c r="J2718">
        <v>11471</v>
      </c>
      <c r="K2718">
        <v>82</v>
      </c>
      <c r="L2718">
        <v>3265</v>
      </c>
    </row>
    <row r="2719" spans="8:12">
      <c r="H2719" t="s">
        <v>424</v>
      </c>
      <c r="I2719" t="s">
        <v>201</v>
      </c>
      <c r="J2719">
        <v>10431</v>
      </c>
      <c r="K2719">
        <v>18</v>
      </c>
      <c r="L2719">
        <v>3069</v>
      </c>
    </row>
    <row r="2720" spans="8:12">
      <c r="H2720" t="s">
        <v>424</v>
      </c>
      <c r="I2720" t="s">
        <v>202</v>
      </c>
      <c r="J2720">
        <v>10439</v>
      </c>
      <c r="K2720">
        <v>118</v>
      </c>
      <c r="L2720">
        <v>3060</v>
      </c>
    </row>
    <row r="2721" spans="8:12">
      <c r="H2721" t="s">
        <v>424</v>
      </c>
      <c r="I2721" t="s">
        <v>203</v>
      </c>
      <c r="J2721">
        <v>10213</v>
      </c>
      <c r="K2721">
        <v>91</v>
      </c>
      <c r="L2721">
        <v>3058</v>
      </c>
    </row>
    <row r="2722" spans="8:12">
      <c r="H2722" t="s">
        <v>424</v>
      </c>
      <c r="I2722" t="s">
        <v>25</v>
      </c>
      <c r="J2722">
        <v>6480</v>
      </c>
      <c r="K2722">
        <v>1334</v>
      </c>
      <c r="L2722">
        <v>2107</v>
      </c>
    </row>
    <row r="2723" spans="8:12">
      <c r="H2723" t="s">
        <v>424</v>
      </c>
      <c r="I2723" t="s">
        <v>204</v>
      </c>
      <c r="J2723">
        <v>6451</v>
      </c>
      <c r="K2723">
        <v>1286</v>
      </c>
      <c r="L2723">
        <v>2037</v>
      </c>
    </row>
    <row r="2724" spans="8:12">
      <c r="H2724" t="s">
        <v>424</v>
      </c>
      <c r="I2724" t="s">
        <v>205</v>
      </c>
      <c r="J2724">
        <v>6319</v>
      </c>
      <c r="K2724">
        <v>814</v>
      </c>
      <c r="L2724">
        <v>2030</v>
      </c>
    </row>
    <row r="2725" spans="8:12">
      <c r="H2725" t="s">
        <v>424</v>
      </c>
      <c r="I2725" t="s">
        <v>206</v>
      </c>
      <c r="J2725">
        <v>5779</v>
      </c>
      <c r="K2725">
        <v>2220</v>
      </c>
      <c r="L2725">
        <v>2061</v>
      </c>
    </row>
    <row r="2726" spans="8:12">
      <c r="H2726" t="s">
        <v>424</v>
      </c>
      <c r="I2726" t="s">
        <v>26</v>
      </c>
      <c r="J2726">
        <v>5705</v>
      </c>
      <c r="K2726">
        <v>1671</v>
      </c>
      <c r="L2726">
        <v>1303</v>
      </c>
    </row>
    <row r="2727" spans="8:12">
      <c r="H2727" t="s">
        <v>424</v>
      </c>
      <c r="I2727" t="s">
        <v>207</v>
      </c>
      <c r="J2727">
        <v>5566</v>
      </c>
      <c r="K2727">
        <v>20</v>
      </c>
      <c r="L2727">
        <v>1062</v>
      </c>
    </row>
    <row r="2728" spans="8:12">
      <c r="H2728" t="s">
        <v>424</v>
      </c>
      <c r="I2728" t="s">
        <v>208</v>
      </c>
      <c r="J2728">
        <v>5271</v>
      </c>
      <c r="K2728">
        <v>101</v>
      </c>
      <c r="L2728">
        <v>1058</v>
      </c>
    </row>
    <row r="2729" spans="8:12">
      <c r="H2729" t="s">
        <v>424</v>
      </c>
      <c r="I2729" t="s">
        <v>209</v>
      </c>
      <c r="J2729">
        <v>5345</v>
      </c>
      <c r="K2729">
        <v>88</v>
      </c>
      <c r="L2729">
        <v>1039</v>
      </c>
    </row>
    <row r="2730" spans="8:12">
      <c r="H2730" t="s">
        <v>424</v>
      </c>
      <c r="I2730" t="s">
        <v>27</v>
      </c>
      <c r="J2730">
        <v>5351</v>
      </c>
      <c r="K2730">
        <v>183</v>
      </c>
      <c r="L2730">
        <v>1021</v>
      </c>
    </row>
    <row r="2731" spans="8:12">
      <c r="H2731" t="s">
        <v>424</v>
      </c>
      <c r="I2731" t="s">
        <v>210</v>
      </c>
      <c r="J2731">
        <v>4960</v>
      </c>
      <c r="K2731">
        <v>811</v>
      </c>
      <c r="L2731">
        <v>1104</v>
      </c>
    </row>
    <row r="2732" spans="8:12">
      <c r="H2732" t="s">
        <v>424</v>
      </c>
      <c r="I2732" t="s">
        <v>211</v>
      </c>
      <c r="J2732">
        <v>4684</v>
      </c>
      <c r="K2732">
        <v>756</v>
      </c>
      <c r="L2732">
        <v>1071</v>
      </c>
    </row>
    <row r="2733" spans="8:12">
      <c r="H2733" t="s">
        <v>424</v>
      </c>
      <c r="I2733" t="s">
        <v>212</v>
      </c>
      <c r="J2733">
        <v>3624</v>
      </c>
      <c r="K2733">
        <v>953</v>
      </c>
      <c r="L2733">
        <v>1043</v>
      </c>
    </row>
    <row r="2734" spans="8:12">
      <c r="H2734" t="s">
        <v>424</v>
      </c>
      <c r="I2734" t="s">
        <v>28</v>
      </c>
      <c r="J2734">
        <v>4543</v>
      </c>
      <c r="K2734">
        <v>1222</v>
      </c>
      <c r="L2734">
        <v>1072</v>
      </c>
    </row>
    <row r="2735" spans="8:12">
      <c r="H2735" t="s">
        <v>424</v>
      </c>
      <c r="I2735" t="s">
        <v>213</v>
      </c>
      <c r="J2735">
        <v>4506</v>
      </c>
      <c r="K2735">
        <v>710</v>
      </c>
      <c r="L2735">
        <v>1053</v>
      </c>
    </row>
    <row r="2736" spans="8:12">
      <c r="H2736" t="s">
        <v>424</v>
      </c>
      <c r="I2736" t="s">
        <v>214</v>
      </c>
      <c r="J2736">
        <v>4757</v>
      </c>
      <c r="K2736">
        <v>855</v>
      </c>
      <c r="L2736">
        <v>1058</v>
      </c>
    </row>
    <row r="2737" spans="8:12">
      <c r="H2737" t="s">
        <v>424</v>
      </c>
      <c r="I2737" t="s">
        <v>215</v>
      </c>
      <c r="J2737">
        <v>4769</v>
      </c>
      <c r="K2737">
        <v>1177</v>
      </c>
      <c r="L2737">
        <v>1061</v>
      </c>
    </row>
    <row r="2738" spans="8:12">
      <c r="H2738" t="s">
        <v>424</v>
      </c>
      <c r="I2738" t="s">
        <v>29</v>
      </c>
      <c r="J2738">
        <v>3955</v>
      </c>
      <c r="K2738">
        <v>676</v>
      </c>
      <c r="L2738">
        <v>1050</v>
      </c>
    </row>
    <row r="2739" spans="8:12">
      <c r="H2739" t="s">
        <v>424</v>
      </c>
      <c r="I2739" t="s">
        <v>216</v>
      </c>
      <c r="J2739">
        <v>3420</v>
      </c>
      <c r="K2739">
        <v>2843</v>
      </c>
      <c r="L2739">
        <v>1073</v>
      </c>
    </row>
    <row r="2740" spans="8:12">
      <c r="H2740" t="s">
        <v>424</v>
      </c>
      <c r="I2740" t="s">
        <v>217</v>
      </c>
      <c r="J2740">
        <v>4019</v>
      </c>
      <c r="K2740">
        <v>1843</v>
      </c>
      <c r="L2740">
        <v>1064</v>
      </c>
    </row>
    <row r="2741" spans="8:12">
      <c r="H2741" t="s">
        <v>424</v>
      </c>
      <c r="I2741" t="s">
        <v>218</v>
      </c>
      <c r="J2741">
        <v>4096</v>
      </c>
      <c r="K2741">
        <v>1524</v>
      </c>
      <c r="L2741">
        <v>1061</v>
      </c>
    </row>
    <row r="2742" spans="8:12">
      <c r="H2742" t="s">
        <v>424</v>
      </c>
      <c r="I2742" t="s">
        <v>30</v>
      </c>
      <c r="J2742">
        <v>3631</v>
      </c>
      <c r="K2742">
        <v>1763</v>
      </c>
      <c r="L2742">
        <v>1053</v>
      </c>
    </row>
    <row r="2743" spans="8:12">
      <c r="H2743" t="s">
        <v>424</v>
      </c>
      <c r="I2743" t="s">
        <v>219</v>
      </c>
      <c r="J2743">
        <v>3709</v>
      </c>
      <c r="K2743">
        <v>1898</v>
      </c>
      <c r="L2743">
        <v>1064</v>
      </c>
    </row>
    <row r="2744" spans="8:12">
      <c r="H2744" t="s">
        <v>424</v>
      </c>
      <c r="I2744" t="s">
        <v>220</v>
      </c>
      <c r="J2744">
        <v>3523</v>
      </c>
      <c r="K2744">
        <v>2109</v>
      </c>
      <c r="L2744">
        <v>1068</v>
      </c>
    </row>
    <row r="2745" spans="8:12">
      <c r="H2745" t="s">
        <v>424</v>
      </c>
      <c r="I2745" t="s">
        <v>221</v>
      </c>
      <c r="J2745">
        <v>3284</v>
      </c>
      <c r="K2745">
        <v>1919</v>
      </c>
      <c r="L2745">
        <v>1058</v>
      </c>
    </row>
    <row r="2746" spans="8:12">
      <c r="H2746" t="s">
        <v>424</v>
      </c>
      <c r="I2746" t="s">
        <v>31</v>
      </c>
      <c r="J2746">
        <v>3223</v>
      </c>
      <c r="K2746">
        <v>2385</v>
      </c>
      <c r="L2746">
        <v>1064</v>
      </c>
    </row>
    <row r="2747" spans="8:12">
      <c r="H2747" t="s">
        <v>424</v>
      </c>
      <c r="I2747" t="s">
        <v>222</v>
      </c>
      <c r="J2747">
        <v>3271</v>
      </c>
      <c r="K2747">
        <v>2268</v>
      </c>
      <c r="L2747">
        <v>1060</v>
      </c>
    </row>
    <row r="2748" spans="8:12">
      <c r="H2748" t="s">
        <v>424</v>
      </c>
      <c r="I2748" t="s">
        <v>223</v>
      </c>
      <c r="J2748">
        <v>2861</v>
      </c>
      <c r="K2748">
        <v>2906</v>
      </c>
      <c r="L2748">
        <v>1067</v>
      </c>
    </row>
    <row r="2749" spans="8:12">
      <c r="H2749" t="s">
        <v>424</v>
      </c>
      <c r="I2749" t="s">
        <v>224</v>
      </c>
      <c r="J2749">
        <v>3010</v>
      </c>
      <c r="K2749">
        <v>2404</v>
      </c>
      <c r="L2749">
        <v>1053</v>
      </c>
    </row>
    <row r="2750" spans="8:12">
      <c r="H2750" t="s">
        <v>424</v>
      </c>
      <c r="I2750" t="s">
        <v>32</v>
      </c>
      <c r="J2750">
        <v>3789</v>
      </c>
      <c r="K2750">
        <v>2150</v>
      </c>
      <c r="L2750">
        <v>1072</v>
      </c>
    </row>
    <row r="2751" spans="8:12">
      <c r="H2751" t="s">
        <v>424</v>
      </c>
      <c r="I2751" t="s">
        <v>225</v>
      </c>
      <c r="J2751">
        <v>3471</v>
      </c>
      <c r="K2751">
        <v>1800</v>
      </c>
      <c r="L2751">
        <v>1057</v>
      </c>
    </row>
    <row r="2752" spans="8:12">
      <c r="H2752" t="s">
        <v>424</v>
      </c>
      <c r="I2752" t="s">
        <v>226</v>
      </c>
      <c r="J2752">
        <v>3476</v>
      </c>
      <c r="K2752">
        <v>1529</v>
      </c>
      <c r="L2752">
        <v>1053</v>
      </c>
    </row>
    <row r="2753" spans="8:12">
      <c r="H2753" t="s">
        <v>424</v>
      </c>
      <c r="I2753" t="s">
        <v>227</v>
      </c>
      <c r="J2753">
        <v>3802</v>
      </c>
      <c r="K2753">
        <v>2003</v>
      </c>
      <c r="L2753">
        <v>1069</v>
      </c>
    </row>
    <row r="2754" spans="8:12">
      <c r="H2754" t="s">
        <v>424</v>
      </c>
      <c r="I2754" t="s">
        <v>33</v>
      </c>
      <c r="J2754">
        <v>3490</v>
      </c>
      <c r="K2754">
        <v>1805</v>
      </c>
      <c r="L2754">
        <v>1057</v>
      </c>
    </row>
    <row r="2755" spans="8:12">
      <c r="H2755" t="s">
        <v>424</v>
      </c>
      <c r="I2755" t="s">
        <v>228</v>
      </c>
      <c r="J2755">
        <v>3794</v>
      </c>
      <c r="K2755">
        <v>1723</v>
      </c>
      <c r="L2755">
        <v>1059</v>
      </c>
    </row>
    <row r="2756" spans="8:12">
      <c r="H2756" t="s">
        <v>424</v>
      </c>
      <c r="I2756" t="s">
        <v>229</v>
      </c>
      <c r="J2756">
        <v>3564</v>
      </c>
      <c r="K2756">
        <v>1568</v>
      </c>
      <c r="L2756">
        <v>1065</v>
      </c>
    </row>
    <row r="2757" spans="8:12">
      <c r="H2757" t="s">
        <v>424</v>
      </c>
      <c r="I2757" t="s">
        <v>230</v>
      </c>
      <c r="J2757">
        <v>3403</v>
      </c>
      <c r="K2757">
        <v>1531</v>
      </c>
      <c r="L2757">
        <v>1056</v>
      </c>
    </row>
    <row r="2758" spans="8:12">
      <c r="H2758" t="s">
        <v>424</v>
      </c>
      <c r="I2758" t="s">
        <v>34</v>
      </c>
      <c r="J2758">
        <v>3627</v>
      </c>
      <c r="K2758">
        <v>1783</v>
      </c>
      <c r="L2758">
        <v>1052</v>
      </c>
    </row>
    <row r="2759" spans="8:12">
      <c r="H2759" t="s">
        <v>424</v>
      </c>
      <c r="I2759" t="s">
        <v>231</v>
      </c>
      <c r="J2759">
        <v>3749</v>
      </c>
      <c r="K2759">
        <v>1537</v>
      </c>
      <c r="L2759">
        <v>1057</v>
      </c>
    </row>
    <row r="2760" spans="8:12">
      <c r="H2760" t="s">
        <v>424</v>
      </c>
      <c r="I2760" t="s">
        <v>232</v>
      </c>
      <c r="J2760">
        <v>3912</v>
      </c>
      <c r="K2760">
        <v>1644</v>
      </c>
      <c r="L2760">
        <v>1064</v>
      </c>
    </row>
    <row r="2761" spans="8:12">
      <c r="H2761" t="s">
        <v>424</v>
      </c>
      <c r="I2761" t="s">
        <v>233</v>
      </c>
      <c r="J2761">
        <v>3602</v>
      </c>
      <c r="K2761">
        <v>1683</v>
      </c>
      <c r="L2761">
        <v>1053</v>
      </c>
    </row>
    <row r="2762" spans="8:12">
      <c r="H2762" t="s">
        <v>424</v>
      </c>
      <c r="I2762" t="s">
        <v>35</v>
      </c>
      <c r="J2762">
        <v>3680</v>
      </c>
      <c r="K2762">
        <v>1738</v>
      </c>
      <c r="L2762">
        <v>1063</v>
      </c>
    </row>
    <row r="2763" spans="8:12">
      <c r="H2763" t="s">
        <v>424</v>
      </c>
      <c r="I2763" t="s">
        <v>234</v>
      </c>
      <c r="J2763">
        <v>3689</v>
      </c>
      <c r="K2763">
        <v>1711</v>
      </c>
      <c r="L2763">
        <v>1055</v>
      </c>
    </row>
    <row r="2764" spans="8:12">
      <c r="H2764" t="s">
        <v>424</v>
      </c>
      <c r="I2764" t="s">
        <v>235</v>
      </c>
      <c r="J2764">
        <v>3563</v>
      </c>
      <c r="K2764">
        <v>1570</v>
      </c>
      <c r="L2764">
        <v>1059</v>
      </c>
    </row>
    <row r="2765" spans="8:12">
      <c r="H2765" t="s">
        <v>424</v>
      </c>
      <c r="I2765" t="s">
        <v>236</v>
      </c>
      <c r="J2765">
        <v>4467</v>
      </c>
      <c r="K2765">
        <v>4378</v>
      </c>
      <c r="L2765">
        <v>2580</v>
      </c>
    </row>
    <row r="2766" spans="8:12">
      <c r="H2766" t="s">
        <v>424</v>
      </c>
      <c r="I2766" t="s">
        <v>36</v>
      </c>
      <c r="J2766">
        <v>3409</v>
      </c>
      <c r="K2766">
        <v>6941</v>
      </c>
      <c r="L2766">
        <v>3462</v>
      </c>
    </row>
    <row r="2767" spans="8:12">
      <c r="H2767" t="s">
        <v>424</v>
      </c>
      <c r="I2767" t="s">
        <v>237</v>
      </c>
      <c r="J2767">
        <v>3629</v>
      </c>
      <c r="K2767">
        <v>8818</v>
      </c>
      <c r="L2767">
        <v>4053</v>
      </c>
    </row>
    <row r="2768" spans="8:12">
      <c r="H2768" t="s">
        <v>424</v>
      </c>
      <c r="I2768" t="s">
        <v>238</v>
      </c>
      <c r="J2768">
        <v>4065</v>
      </c>
      <c r="K2768">
        <v>8695</v>
      </c>
      <c r="L2768">
        <v>4051</v>
      </c>
    </row>
    <row r="2769" spans="8:12">
      <c r="H2769" t="s">
        <v>424</v>
      </c>
      <c r="I2769" t="s">
        <v>239</v>
      </c>
      <c r="J2769">
        <v>4181</v>
      </c>
      <c r="K2769">
        <v>8640</v>
      </c>
      <c r="L2769">
        <v>4054</v>
      </c>
    </row>
    <row r="2770" spans="8:12">
      <c r="H2770" t="s">
        <v>424</v>
      </c>
      <c r="I2770" t="s">
        <v>37</v>
      </c>
      <c r="J2770">
        <v>4212</v>
      </c>
      <c r="K2770">
        <v>8125</v>
      </c>
      <c r="L2770">
        <v>4071</v>
      </c>
    </row>
    <row r="2771" spans="8:12">
      <c r="H2771" t="s">
        <v>424</v>
      </c>
      <c r="I2771" t="s">
        <v>240</v>
      </c>
      <c r="J2771">
        <v>4482</v>
      </c>
      <c r="K2771">
        <v>8289</v>
      </c>
      <c r="L2771">
        <v>4079</v>
      </c>
    </row>
    <row r="2772" spans="8:12">
      <c r="H2772" t="s">
        <v>424</v>
      </c>
      <c r="I2772" t="s">
        <v>241</v>
      </c>
      <c r="J2772">
        <v>4835</v>
      </c>
      <c r="K2772">
        <v>7883</v>
      </c>
      <c r="L2772">
        <v>4061</v>
      </c>
    </row>
    <row r="2773" spans="8:12">
      <c r="H2773" t="s">
        <v>424</v>
      </c>
      <c r="I2773" t="s">
        <v>242</v>
      </c>
      <c r="J2773">
        <v>5116</v>
      </c>
      <c r="K2773">
        <v>7951</v>
      </c>
      <c r="L2773">
        <v>4055</v>
      </c>
    </row>
    <row r="2774" spans="8:12">
      <c r="H2774" t="s">
        <v>424</v>
      </c>
      <c r="I2774" t="s">
        <v>38</v>
      </c>
      <c r="J2774">
        <v>5228</v>
      </c>
      <c r="K2774">
        <v>7897</v>
      </c>
      <c r="L2774">
        <v>4048</v>
      </c>
    </row>
    <row r="2775" spans="8:12">
      <c r="H2775" t="s">
        <v>424</v>
      </c>
      <c r="I2775" t="s">
        <v>243</v>
      </c>
      <c r="J2775">
        <v>5937</v>
      </c>
      <c r="K2775">
        <v>7136</v>
      </c>
      <c r="L2775">
        <v>4060</v>
      </c>
    </row>
    <row r="2776" spans="8:12">
      <c r="H2776" t="s">
        <v>424</v>
      </c>
      <c r="I2776" t="s">
        <v>244</v>
      </c>
      <c r="J2776">
        <v>5905</v>
      </c>
      <c r="K2776">
        <v>6877</v>
      </c>
      <c r="L2776">
        <v>4065</v>
      </c>
    </row>
    <row r="2777" spans="8:12">
      <c r="H2777" t="s">
        <v>424</v>
      </c>
      <c r="I2777" t="s">
        <v>245</v>
      </c>
      <c r="J2777">
        <v>4786</v>
      </c>
      <c r="K2777">
        <v>8156</v>
      </c>
      <c r="L2777">
        <v>4059</v>
      </c>
    </row>
    <row r="2778" spans="8:12">
      <c r="H2778" t="s">
        <v>424</v>
      </c>
      <c r="I2778" t="s">
        <v>39</v>
      </c>
      <c r="J2778">
        <v>4921</v>
      </c>
      <c r="K2778">
        <v>8057</v>
      </c>
      <c r="L2778">
        <v>4075</v>
      </c>
    </row>
    <row r="2779" spans="8:12">
      <c r="H2779" t="s">
        <v>424</v>
      </c>
      <c r="I2779" t="s">
        <v>246</v>
      </c>
      <c r="J2779">
        <v>5593</v>
      </c>
      <c r="K2779">
        <v>7020</v>
      </c>
      <c r="L2779">
        <v>4057</v>
      </c>
    </row>
    <row r="2780" spans="8:12">
      <c r="H2780" t="s">
        <v>424</v>
      </c>
      <c r="I2780" t="s">
        <v>247</v>
      </c>
      <c r="J2780">
        <v>5216</v>
      </c>
      <c r="K2780">
        <v>1941</v>
      </c>
      <c r="L2780">
        <v>1421</v>
      </c>
    </row>
    <row r="2781" spans="8:12">
      <c r="H2781" t="s">
        <v>424</v>
      </c>
      <c r="I2781" t="s">
        <v>248</v>
      </c>
      <c r="J2781">
        <v>5903</v>
      </c>
      <c r="K2781">
        <v>319</v>
      </c>
      <c r="L2781">
        <v>1070</v>
      </c>
    </row>
    <row r="2782" spans="8:12">
      <c r="H2782" t="s">
        <v>424</v>
      </c>
      <c r="I2782" t="s">
        <v>40</v>
      </c>
      <c r="J2782">
        <v>3256</v>
      </c>
      <c r="K2782">
        <v>2731</v>
      </c>
      <c r="L2782">
        <v>1056</v>
      </c>
    </row>
    <row r="2783" spans="8:12">
      <c r="H2783" t="s">
        <v>424</v>
      </c>
      <c r="I2783" t="s">
        <v>249</v>
      </c>
      <c r="J2783">
        <v>1806</v>
      </c>
      <c r="K2783">
        <v>3689</v>
      </c>
      <c r="L2783">
        <v>1058</v>
      </c>
    </row>
    <row r="2784" spans="8:12">
      <c r="H2784" t="s">
        <v>424</v>
      </c>
      <c r="I2784" t="s">
        <v>250</v>
      </c>
      <c r="J2784">
        <v>1580</v>
      </c>
      <c r="K2784">
        <v>4297</v>
      </c>
      <c r="L2784">
        <v>1067</v>
      </c>
    </row>
    <row r="2785" spans="8:12">
      <c r="H2785" t="s">
        <v>424</v>
      </c>
      <c r="I2785" t="s">
        <v>251</v>
      </c>
      <c r="J2785">
        <v>1301</v>
      </c>
      <c r="K2785">
        <v>4337</v>
      </c>
      <c r="L2785">
        <v>1068</v>
      </c>
    </row>
    <row r="2786" spans="8:12">
      <c r="H2786" t="s">
        <v>425</v>
      </c>
      <c r="I2786" t="s">
        <v>17</v>
      </c>
      <c r="J2786">
        <v>1272</v>
      </c>
      <c r="K2786">
        <v>4019</v>
      </c>
      <c r="L2786">
        <v>1056</v>
      </c>
    </row>
    <row r="2787" spans="8:12">
      <c r="H2787" t="s">
        <v>425</v>
      </c>
      <c r="I2787" t="s">
        <v>180</v>
      </c>
      <c r="J2787">
        <v>1605</v>
      </c>
      <c r="K2787">
        <v>3582</v>
      </c>
      <c r="L2787">
        <v>1054</v>
      </c>
    </row>
    <row r="2788" spans="8:12">
      <c r="H2788" t="s">
        <v>425</v>
      </c>
      <c r="I2788" t="s">
        <v>181</v>
      </c>
      <c r="J2788">
        <v>1760</v>
      </c>
      <c r="K2788">
        <v>3736</v>
      </c>
      <c r="L2788">
        <v>1060</v>
      </c>
    </row>
    <row r="2789" spans="8:12">
      <c r="H2789" t="s">
        <v>425</v>
      </c>
      <c r="I2789" t="s">
        <v>182</v>
      </c>
      <c r="J2789">
        <v>1594</v>
      </c>
      <c r="K2789">
        <v>3903</v>
      </c>
      <c r="L2789">
        <v>1064</v>
      </c>
    </row>
    <row r="2790" spans="8:12">
      <c r="H2790" t="s">
        <v>425</v>
      </c>
      <c r="I2790" t="s">
        <v>18</v>
      </c>
      <c r="J2790">
        <v>1788</v>
      </c>
      <c r="K2790">
        <v>4600</v>
      </c>
      <c r="L2790">
        <v>1059</v>
      </c>
    </row>
    <row r="2791" spans="8:12">
      <c r="H2791" t="s">
        <v>425</v>
      </c>
      <c r="I2791" t="s">
        <v>183</v>
      </c>
      <c r="J2791">
        <v>1754</v>
      </c>
      <c r="K2791">
        <v>4036</v>
      </c>
      <c r="L2791">
        <v>1059</v>
      </c>
    </row>
    <row r="2792" spans="8:12">
      <c r="H2792" t="s">
        <v>425</v>
      </c>
      <c r="I2792" t="s">
        <v>184</v>
      </c>
      <c r="J2792">
        <v>1598</v>
      </c>
      <c r="K2792">
        <v>4260</v>
      </c>
      <c r="L2792">
        <v>1059</v>
      </c>
    </row>
    <row r="2793" spans="8:12">
      <c r="H2793" t="s">
        <v>425</v>
      </c>
      <c r="I2793" t="s">
        <v>185</v>
      </c>
      <c r="J2793">
        <v>1883</v>
      </c>
      <c r="K2793">
        <v>4014</v>
      </c>
      <c r="L2793">
        <v>1080</v>
      </c>
    </row>
    <row r="2794" spans="8:12">
      <c r="H2794" t="s">
        <v>425</v>
      </c>
      <c r="I2794" t="s">
        <v>19</v>
      </c>
      <c r="J2794">
        <v>2105</v>
      </c>
      <c r="K2794">
        <v>3661</v>
      </c>
      <c r="L2794">
        <v>1066</v>
      </c>
    </row>
    <row r="2795" spans="8:12">
      <c r="H2795" t="s">
        <v>425</v>
      </c>
      <c r="I2795" t="s">
        <v>186</v>
      </c>
      <c r="J2795">
        <v>2441</v>
      </c>
      <c r="K2795">
        <v>3430</v>
      </c>
      <c r="L2795">
        <v>1055</v>
      </c>
    </row>
    <row r="2796" spans="8:12">
      <c r="H2796" t="s">
        <v>425</v>
      </c>
      <c r="I2796" t="s">
        <v>187</v>
      </c>
      <c r="J2796">
        <v>2416</v>
      </c>
      <c r="K2796">
        <v>3609</v>
      </c>
      <c r="L2796">
        <v>1058</v>
      </c>
    </row>
    <row r="2797" spans="8:12">
      <c r="H2797" t="s">
        <v>425</v>
      </c>
      <c r="I2797" t="s">
        <v>188</v>
      </c>
      <c r="J2797">
        <v>2520</v>
      </c>
      <c r="K2797">
        <v>3555</v>
      </c>
      <c r="L2797">
        <v>1073</v>
      </c>
    </row>
    <row r="2798" spans="8:12">
      <c r="H2798" t="s">
        <v>425</v>
      </c>
      <c r="I2798" t="s">
        <v>20</v>
      </c>
      <c r="J2798">
        <v>2499</v>
      </c>
      <c r="K2798">
        <v>3229</v>
      </c>
      <c r="L2798">
        <v>1056</v>
      </c>
    </row>
    <row r="2799" spans="8:12">
      <c r="H2799" t="s">
        <v>425</v>
      </c>
      <c r="I2799" t="s">
        <v>189</v>
      </c>
      <c r="J2799">
        <v>2807</v>
      </c>
      <c r="K2799">
        <v>3213</v>
      </c>
      <c r="L2799">
        <v>1060</v>
      </c>
    </row>
    <row r="2800" spans="8:12">
      <c r="H2800" t="s">
        <v>425</v>
      </c>
      <c r="I2800" t="s">
        <v>190</v>
      </c>
      <c r="J2800">
        <v>5271</v>
      </c>
      <c r="K2800">
        <v>122</v>
      </c>
      <c r="L2800">
        <v>1064</v>
      </c>
    </row>
    <row r="2801" spans="8:12">
      <c r="H2801" t="s">
        <v>425</v>
      </c>
      <c r="I2801" t="s">
        <v>191</v>
      </c>
      <c r="J2801">
        <v>5516</v>
      </c>
      <c r="K2801">
        <v>29</v>
      </c>
      <c r="L2801">
        <v>1063</v>
      </c>
    </row>
    <row r="2802" spans="8:12">
      <c r="H2802" t="s">
        <v>425</v>
      </c>
      <c r="I2802" t="s">
        <v>21</v>
      </c>
      <c r="J2802">
        <v>5431</v>
      </c>
      <c r="K2802">
        <v>10</v>
      </c>
      <c r="L2802">
        <v>1225</v>
      </c>
    </row>
    <row r="2803" spans="8:12">
      <c r="H2803" t="s">
        <v>425</v>
      </c>
      <c r="I2803" t="s">
        <v>192</v>
      </c>
      <c r="J2803">
        <v>6727</v>
      </c>
      <c r="K2803">
        <v>156</v>
      </c>
      <c r="L2803">
        <v>1561</v>
      </c>
    </row>
    <row r="2804" spans="8:12">
      <c r="H2804" t="s">
        <v>425</v>
      </c>
      <c r="I2804" t="s">
        <v>193</v>
      </c>
      <c r="J2804">
        <v>6231</v>
      </c>
      <c r="K2804">
        <v>81</v>
      </c>
      <c r="L2804">
        <v>1559</v>
      </c>
    </row>
    <row r="2805" spans="8:12">
      <c r="H2805" t="s">
        <v>425</v>
      </c>
      <c r="I2805" t="s">
        <v>194</v>
      </c>
      <c r="J2805">
        <v>6275</v>
      </c>
      <c r="K2805">
        <v>102</v>
      </c>
      <c r="L2805">
        <v>1552</v>
      </c>
    </row>
    <row r="2806" spans="8:12">
      <c r="H2806" t="s">
        <v>425</v>
      </c>
      <c r="I2806" t="s">
        <v>22</v>
      </c>
      <c r="J2806">
        <v>7566</v>
      </c>
      <c r="K2806">
        <v>89</v>
      </c>
      <c r="L2806">
        <v>2476</v>
      </c>
    </row>
    <row r="2807" spans="8:12">
      <c r="H2807" t="s">
        <v>425</v>
      </c>
      <c r="I2807" t="s">
        <v>195</v>
      </c>
      <c r="J2807">
        <v>9083</v>
      </c>
      <c r="K2807">
        <v>165</v>
      </c>
      <c r="L2807">
        <v>2545</v>
      </c>
    </row>
    <row r="2808" spans="8:12">
      <c r="H2808" t="s">
        <v>425</v>
      </c>
      <c r="I2808" t="s">
        <v>196</v>
      </c>
      <c r="J2808">
        <v>9452</v>
      </c>
      <c r="K2808">
        <v>106</v>
      </c>
      <c r="L2808">
        <v>2568</v>
      </c>
    </row>
    <row r="2809" spans="8:12">
      <c r="H2809" t="s">
        <v>425</v>
      </c>
      <c r="I2809" t="s">
        <v>197</v>
      </c>
      <c r="J2809">
        <v>9923</v>
      </c>
      <c r="K2809">
        <v>96</v>
      </c>
      <c r="L2809">
        <v>3527</v>
      </c>
    </row>
    <row r="2810" spans="8:12">
      <c r="H2810" t="s">
        <v>425</v>
      </c>
      <c r="I2810" t="s">
        <v>23</v>
      </c>
      <c r="J2810">
        <v>11078</v>
      </c>
      <c r="K2810">
        <v>2095</v>
      </c>
      <c r="L2810">
        <v>4064</v>
      </c>
    </row>
    <row r="2811" spans="8:12">
      <c r="H2811" t="s">
        <v>425</v>
      </c>
      <c r="I2811" t="s">
        <v>198</v>
      </c>
      <c r="J2811">
        <v>11965</v>
      </c>
      <c r="K2811">
        <v>1075</v>
      </c>
      <c r="L2811">
        <v>4066</v>
      </c>
    </row>
    <row r="2812" spans="8:12">
      <c r="H2812" t="s">
        <v>425</v>
      </c>
      <c r="I2812" t="s">
        <v>199</v>
      </c>
      <c r="J2812">
        <v>13101</v>
      </c>
      <c r="K2812">
        <v>164</v>
      </c>
      <c r="L2812">
        <v>4047</v>
      </c>
    </row>
    <row r="2813" spans="8:12">
      <c r="H2813" t="s">
        <v>425</v>
      </c>
      <c r="I2813" t="s">
        <v>200</v>
      </c>
      <c r="J2813">
        <v>10205</v>
      </c>
      <c r="K2813">
        <v>2793</v>
      </c>
      <c r="L2813">
        <v>4073</v>
      </c>
    </row>
    <row r="2814" spans="8:12">
      <c r="H2814" t="s">
        <v>425</v>
      </c>
      <c r="I2814" t="s">
        <v>24</v>
      </c>
      <c r="J2814">
        <v>8394</v>
      </c>
      <c r="K2814">
        <v>5183</v>
      </c>
      <c r="L2814">
        <v>4082</v>
      </c>
    </row>
    <row r="2815" spans="8:12">
      <c r="H2815" t="s">
        <v>425</v>
      </c>
      <c r="I2815" t="s">
        <v>201</v>
      </c>
      <c r="J2815">
        <v>7269</v>
      </c>
      <c r="K2815">
        <v>5258</v>
      </c>
      <c r="L2815">
        <v>4059</v>
      </c>
    </row>
    <row r="2816" spans="8:12">
      <c r="H2816" t="s">
        <v>425</v>
      </c>
      <c r="I2816" t="s">
        <v>202</v>
      </c>
      <c r="J2816">
        <v>6919</v>
      </c>
      <c r="K2816">
        <v>5928</v>
      </c>
      <c r="L2816">
        <v>4067</v>
      </c>
    </row>
    <row r="2817" spans="8:12">
      <c r="H2817" t="s">
        <v>425</v>
      </c>
      <c r="I2817" t="s">
        <v>203</v>
      </c>
      <c r="J2817">
        <v>6398</v>
      </c>
      <c r="K2817">
        <v>6615</v>
      </c>
      <c r="L2817">
        <v>4057</v>
      </c>
    </row>
    <row r="2818" spans="8:12">
      <c r="H2818" t="s">
        <v>425</v>
      </c>
      <c r="I2818" t="s">
        <v>25</v>
      </c>
      <c r="J2818">
        <v>5339</v>
      </c>
      <c r="K2818">
        <v>6136</v>
      </c>
      <c r="L2818">
        <v>3546</v>
      </c>
    </row>
    <row r="2819" spans="8:12">
      <c r="H2819" t="s">
        <v>425</v>
      </c>
      <c r="I2819" t="s">
        <v>204</v>
      </c>
      <c r="J2819">
        <v>5117</v>
      </c>
      <c r="K2819">
        <v>3210</v>
      </c>
      <c r="L2819">
        <v>2063</v>
      </c>
    </row>
    <row r="2820" spans="8:12">
      <c r="H2820" t="s">
        <v>425</v>
      </c>
      <c r="I2820" t="s">
        <v>205</v>
      </c>
      <c r="J2820">
        <v>4803</v>
      </c>
      <c r="K2820">
        <v>3511</v>
      </c>
      <c r="L2820">
        <v>2054</v>
      </c>
    </row>
    <row r="2821" spans="8:12">
      <c r="H2821" t="s">
        <v>425</v>
      </c>
      <c r="I2821" t="s">
        <v>206</v>
      </c>
      <c r="J2821">
        <v>4373</v>
      </c>
      <c r="K2821">
        <v>3057</v>
      </c>
      <c r="L2821">
        <v>2042</v>
      </c>
    </row>
    <row r="2822" spans="8:12">
      <c r="H2822" t="s">
        <v>425</v>
      </c>
      <c r="I2822" t="s">
        <v>26</v>
      </c>
      <c r="J2822">
        <v>4133</v>
      </c>
      <c r="K2822">
        <v>3175</v>
      </c>
      <c r="L2822">
        <v>1267</v>
      </c>
    </row>
    <row r="2823" spans="8:12">
      <c r="H2823" t="s">
        <v>425</v>
      </c>
      <c r="I2823" t="s">
        <v>207</v>
      </c>
      <c r="J2823">
        <v>3941</v>
      </c>
      <c r="K2823">
        <v>2280</v>
      </c>
      <c r="L2823">
        <v>1069</v>
      </c>
    </row>
    <row r="2824" spans="8:12">
      <c r="H2824" t="s">
        <v>425</v>
      </c>
      <c r="I2824" t="s">
        <v>208</v>
      </c>
      <c r="J2824">
        <v>3659</v>
      </c>
      <c r="K2824">
        <v>1455</v>
      </c>
      <c r="L2824">
        <v>1065</v>
      </c>
    </row>
    <row r="2825" spans="8:12">
      <c r="H2825" t="s">
        <v>425</v>
      </c>
      <c r="I2825" t="s">
        <v>209</v>
      </c>
      <c r="J2825">
        <v>3745</v>
      </c>
      <c r="K2825">
        <v>2186</v>
      </c>
      <c r="L2825">
        <v>1058</v>
      </c>
    </row>
    <row r="2826" spans="8:12">
      <c r="H2826" t="s">
        <v>425</v>
      </c>
      <c r="I2826" t="s">
        <v>27</v>
      </c>
      <c r="J2826">
        <v>3497</v>
      </c>
      <c r="K2826">
        <v>1705</v>
      </c>
      <c r="L2826">
        <v>1055</v>
      </c>
    </row>
    <row r="2827" spans="8:12">
      <c r="H2827" t="s">
        <v>425</v>
      </c>
      <c r="I2827" t="s">
        <v>210</v>
      </c>
      <c r="J2827">
        <v>3718</v>
      </c>
      <c r="K2827">
        <v>1541</v>
      </c>
      <c r="L2827">
        <v>1058</v>
      </c>
    </row>
    <row r="2828" spans="8:12">
      <c r="H2828" t="s">
        <v>425</v>
      </c>
      <c r="I2828" t="s">
        <v>211</v>
      </c>
      <c r="J2828">
        <v>3818</v>
      </c>
      <c r="K2828">
        <v>1525</v>
      </c>
      <c r="L2828">
        <v>1060</v>
      </c>
    </row>
    <row r="2829" spans="8:12">
      <c r="H2829" t="s">
        <v>425</v>
      </c>
      <c r="I2829" t="s">
        <v>212</v>
      </c>
      <c r="J2829">
        <v>3797</v>
      </c>
      <c r="K2829">
        <v>2023</v>
      </c>
      <c r="L2829">
        <v>1061</v>
      </c>
    </row>
    <row r="2830" spans="8:12">
      <c r="H2830" t="s">
        <v>425</v>
      </c>
      <c r="I2830" t="s">
        <v>28</v>
      </c>
      <c r="J2830">
        <v>3608</v>
      </c>
      <c r="K2830">
        <v>2015</v>
      </c>
      <c r="L2830">
        <v>1057</v>
      </c>
    </row>
    <row r="2831" spans="8:12">
      <c r="H2831" t="s">
        <v>425</v>
      </c>
      <c r="I2831" t="s">
        <v>213</v>
      </c>
      <c r="J2831">
        <v>3580</v>
      </c>
      <c r="K2831">
        <v>1742</v>
      </c>
      <c r="L2831">
        <v>1062</v>
      </c>
    </row>
    <row r="2832" spans="8:12">
      <c r="H2832" t="s">
        <v>425</v>
      </c>
      <c r="I2832" t="s">
        <v>214</v>
      </c>
      <c r="J2832">
        <v>3528</v>
      </c>
      <c r="K2832">
        <v>2399</v>
      </c>
      <c r="L2832">
        <v>1064</v>
      </c>
    </row>
    <row r="2833" spans="8:12">
      <c r="H2833" t="s">
        <v>425</v>
      </c>
      <c r="I2833" t="s">
        <v>215</v>
      </c>
      <c r="J2833">
        <v>3362</v>
      </c>
      <c r="K2833">
        <v>1910</v>
      </c>
      <c r="L2833">
        <v>1055</v>
      </c>
    </row>
    <row r="2834" spans="8:12">
      <c r="H2834" t="s">
        <v>425</v>
      </c>
      <c r="I2834" t="s">
        <v>29</v>
      </c>
      <c r="J2834">
        <v>3607</v>
      </c>
      <c r="K2834">
        <v>1712</v>
      </c>
      <c r="L2834">
        <v>1057</v>
      </c>
    </row>
    <row r="2835" spans="8:12">
      <c r="H2835" t="s">
        <v>425</v>
      </c>
      <c r="I2835" t="s">
        <v>216</v>
      </c>
      <c r="J2835">
        <v>3555</v>
      </c>
      <c r="K2835">
        <v>2175</v>
      </c>
      <c r="L2835">
        <v>1063</v>
      </c>
    </row>
    <row r="2836" spans="8:12">
      <c r="H2836" t="s">
        <v>425</v>
      </c>
      <c r="I2836" t="s">
        <v>217</v>
      </c>
      <c r="J2836">
        <v>3399</v>
      </c>
      <c r="K2836">
        <v>1896</v>
      </c>
      <c r="L2836">
        <v>1056</v>
      </c>
    </row>
    <row r="2837" spans="8:12">
      <c r="H2837" t="s">
        <v>425</v>
      </c>
      <c r="I2837" t="s">
        <v>218</v>
      </c>
      <c r="J2837">
        <v>3546</v>
      </c>
      <c r="K2837">
        <v>1900</v>
      </c>
      <c r="L2837">
        <v>1065</v>
      </c>
    </row>
    <row r="2838" spans="8:12">
      <c r="H2838" t="s">
        <v>425</v>
      </c>
      <c r="I2838" t="s">
        <v>30</v>
      </c>
      <c r="J2838">
        <v>3354</v>
      </c>
      <c r="K2838">
        <v>1876</v>
      </c>
      <c r="L2838">
        <v>1052</v>
      </c>
    </row>
    <row r="2839" spans="8:12">
      <c r="H2839" t="s">
        <v>425</v>
      </c>
      <c r="I2839" t="s">
        <v>219</v>
      </c>
      <c r="J2839">
        <v>3446</v>
      </c>
      <c r="K2839">
        <v>2134</v>
      </c>
      <c r="L2839">
        <v>1063</v>
      </c>
    </row>
    <row r="2840" spans="8:12">
      <c r="H2840" t="s">
        <v>425</v>
      </c>
      <c r="I2840" t="s">
        <v>220</v>
      </c>
      <c r="J2840">
        <v>3320</v>
      </c>
      <c r="K2840">
        <v>2130</v>
      </c>
      <c r="L2840">
        <v>1061</v>
      </c>
    </row>
    <row r="2841" spans="8:12">
      <c r="H2841" t="s">
        <v>425</v>
      </c>
      <c r="I2841" t="s">
        <v>221</v>
      </c>
      <c r="J2841">
        <v>3307</v>
      </c>
      <c r="K2841">
        <v>1991</v>
      </c>
      <c r="L2841">
        <v>1057</v>
      </c>
    </row>
    <row r="2842" spans="8:12">
      <c r="H2842" t="s">
        <v>425</v>
      </c>
      <c r="I2842" t="s">
        <v>31</v>
      </c>
      <c r="J2842">
        <v>3151</v>
      </c>
      <c r="K2842">
        <v>2140</v>
      </c>
      <c r="L2842">
        <v>1053</v>
      </c>
    </row>
    <row r="2843" spans="8:12">
      <c r="H2843" t="s">
        <v>425</v>
      </c>
      <c r="I2843" t="s">
        <v>222</v>
      </c>
      <c r="J2843">
        <v>3197</v>
      </c>
      <c r="K2843">
        <v>2059</v>
      </c>
      <c r="L2843">
        <v>1059</v>
      </c>
    </row>
    <row r="2844" spans="8:12">
      <c r="H2844" t="s">
        <v>425</v>
      </c>
      <c r="I2844" t="s">
        <v>223</v>
      </c>
      <c r="J2844">
        <v>3010</v>
      </c>
      <c r="K2844">
        <v>2462</v>
      </c>
      <c r="L2844">
        <v>1056</v>
      </c>
    </row>
    <row r="2845" spans="8:12">
      <c r="H2845" t="s">
        <v>425</v>
      </c>
      <c r="I2845" t="s">
        <v>224</v>
      </c>
      <c r="J2845">
        <v>2817</v>
      </c>
      <c r="K2845">
        <v>2433</v>
      </c>
      <c r="L2845">
        <v>1060</v>
      </c>
    </row>
    <row r="2846" spans="8:12">
      <c r="H2846" t="s">
        <v>425</v>
      </c>
      <c r="I2846" t="s">
        <v>32</v>
      </c>
      <c r="J2846">
        <v>2731</v>
      </c>
      <c r="K2846">
        <v>2818</v>
      </c>
      <c r="L2846">
        <v>1060</v>
      </c>
    </row>
    <row r="2847" spans="8:12">
      <c r="H2847" t="s">
        <v>425</v>
      </c>
      <c r="I2847" t="s">
        <v>225</v>
      </c>
      <c r="J2847">
        <v>2817</v>
      </c>
      <c r="K2847">
        <v>2962</v>
      </c>
      <c r="L2847">
        <v>1063</v>
      </c>
    </row>
    <row r="2848" spans="8:12">
      <c r="H2848" t="s">
        <v>425</v>
      </c>
      <c r="I2848" t="s">
        <v>226</v>
      </c>
      <c r="J2848">
        <v>2928</v>
      </c>
      <c r="K2848">
        <v>2496</v>
      </c>
      <c r="L2848">
        <v>1062</v>
      </c>
    </row>
    <row r="2849" spans="8:12">
      <c r="H2849" t="s">
        <v>425</v>
      </c>
      <c r="I2849" t="s">
        <v>227</v>
      </c>
      <c r="J2849">
        <v>3071</v>
      </c>
      <c r="K2849">
        <v>2220</v>
      </c>
      <c r="L2849">
        <v>1058</v>
      </c>
    </row>
    <row r="2850" spans="8:12">
      <c r="H2850" t="s">
        <v>425</v>
      </c>
      <c r="I2850" t="s">
        <v>33</v>
      </c>
      <c r="J2850">
        <v>3082</v>
      </c>
      <c r="K2850">
        <v>2030</v>
      </c>
      <c r="L2850">
        <v>1051</v>
      </c>
    </row>
    <row r="2851" spans="8:12">
      <c r="H2851" t="s">
        <v>425</v>
      </c>
      <c r="I2851" t="s">
        <v>228</v>
      </c>
      <c r="J2851">
        <v>3369</v>
      </c>
      <c r="K2851">
        <v>2371</v>
      </c>
      <c r="L2851">
        <v>1058</v>
      </c>
    </row>
    <row r="2852" spans="8:12">
      <c r="H2852" t="s">
        <v>425</v>
      </c>
      <c r="I2852" t="s">
        <v>229</v>
      </c>
      <c r="J2852">
        <v>3154</v>
      </c>
      <c r="K2852">
        <v>1930</v>
      </c>
      <c r="L2852">
        <v>1054</v>
      </c>
    </row>
    <row r="2853" spans="8:12">
      <c r="H2853" t="s">
        <v>425</v>
      </c>
      <c r="I2853" t="s">
        <v>230</v>
      </c>
      <c r="J2853">
        <v>3668</v>
      </c>
      <c r="K2853">
        <v>2063</v>
      </c>
      <c r="L2853">
        <v>1051</v>
      </c>
    </row>
    <row r="2854" spans="8:12">
      <c r="H2854" t="s">
        <v>425</v>
      </c>
      <c r="I2854" t="s">
        <v>34</v>
      </c>
      <c r="J2854">
        <v>3477</v>
      </c>
      <c r="K2854">
        <v>2317</v>
      </c>
      <c r="L2854">
        <v>1059</v>
      </c>
    </row>
    <row r="2855" spans="8:12">
      <c r="H2855" t="s">
        <v>425</v>
      </c>
      <c r="I2855" t="s">
        <v>231</v>
      </c>
      <c r="J2855">
        <v>3449</v>
      </c>
      <c r="K2855">
        <v>1898</v>
      </c>
      <c r="L2855">
        <v>1056</v>
      </c>
    </row>
    <row r="2856" spans="8:12">
      <c r="H2856" t="s">
        <v>425</v>
      </c>
      <c r="I2856" t="s">
        <v>232</v>
      </c>
      <c r="J2856">
        <v>3490</v>
      </c>
      <c r="K2856">
        <v>2377</v>
      </c>
      <c r="L2856">
        <v>1067</v>
      </c>
    </row>
    <row r="2857" spans="8:12">
      <c r="H2857" t="s">
        <v>425</v>
      </c>
      <c r="I2857" t="s">
        <v>233</v>
      </c>
      <c r="J2857">
        <v>3381</v>
      </c>
      <c r="K2857">
        <v>2421</v>
      </c>
      <c r="L2857">
        <v>1076</v>
      </c>
    </row>
    <row r="2858" spans="8:12">
      <c r="H2858" t="s">
        <v>425</v>
      </c>
      <c r="I2858" t="s">
        <v>35</v>
      </c>
      <c r="J2858">
        <v>3369</v>
      </c>
      <c r="K2858">
        <v>2521</v>
      </c>
      <c r="L2858">
        <v>1069</v>
      </c>
    </row>
    <row r="2859" spans="8:12">
      <c r="H2859" t="s">
        <v>425</v>
      </c>
      <c r="I2859" t="s">
        <v>234</v>
      </c>
      <c r="J2859">
        <v>3289</v>
      </c>
      <c r="K2859">
        <v>2133</v>
      </c>
      <c r="L2859">
        <v>1053</v>
      </c>
    </row>
    <row r="2860" spans="8:12">
      <c r="H2860" t="s">
        <v>425</v>
      </c>
      <c r="I2860" t="s">
        <v>235</v>
      </c>
      <c r="J2860">
        <v>3471</v>
      </c>
      <c r="K2860">
        <v>2351</v>
      </c>
      <c r="L2860">
        <v>1052</v>
      </c>
    </row>
    <row r="2861" spans="8:12">
      <c r="H2861" t="s">
        <v>425</v>
      </c>
      <c r="I2861" t="s">
        <v>236</v>
      </c>
      <c r="J2861">
        <v>3786</v>
      </c>
      <c r="K2861">
        <v>6731</v>
      </c>
      <c r="L2861">
        <v>2033</v>
      </c>
    </row>
    <row r="2862" spans="8:12">
      <c r="H2862" t="s">
        <v>425</v>
      </c>
      <c r="I2862" t="s">
        <v>36</v>
      </c>
      <c r="J2862">
        <v>2648</v>
      </c>
      <c r="K2862">
        <v>9426</v>
      </c>
      <c r="L2862">
        <v>4021</v>
      </c>
    </row>
    <row r="2863" spans="8:12">
      <c r="H2863" t="s">
        <v>425</v>
      </c>
      <c r="I2863" t="s">
        <v>237</v>
      </c>
      <c r="J2863">
        <v>3854</v>
      </c>
      <c r="K2863">
        <v>8950</v>
      </c>
      <c r="L2863">
        <v>4041</v>
      </c>
    </row>
    <row r="2864" spans="8:12">
      <c r="H2864" t="s">
        <v>425</v>
      </c>
      <c r="I2864" t="s">
        <v>238</v>
      </c>
      <c r="J2864">
        <v>3477</v>
      </c>
      <c r="K2864">
        <v>9104</v>
      </c>
      <c r="L2864">
        <v>4030</v>
      </c>
    </row>
    <row r="2865" spans="8:12">
      <c r="H2865" t="s">
        <v>425</v>
      </c>
      <c r="I2865" t="s">
        <v>239</v>
      </c>
      <c r="J2865">
        <v>3727</v>
      </c>
      <c r="K2865">
        <v>8697</v>
      </c>
      <c r="L2865">
        <v>4039</v>
      </c>
    </row>
    <row r="2866" spans="8:12">
      <c r="H2866" t="s">
        <v>425</v>
      </c>
      <c r="I2866" t="s">
        <v>37</v>
      </c>
      <c r="J2866">
        <v>3853</v>
      </c>
      <c r="K2866">
        <v>9031</v>
      </c>
      <c r="L2866">
        <v>4041</v>
      </c>
    </row>
    <row r="2867" spans="8:12">
      <c r="H2867" t="s">
        <v>425</v>
      </c>
      <c r="I2867" t="s">
        <v>240</v>
      </c>
      <c r="J2867">
        <v>3933</v>
      </c>
      <c r="K2867">
        <v>9029</v>
      </c>
      <c r="L2867">
        <v>4047</v>
      </c>
    </row>
    <row r="2868" spans="8:12">
      <c r="H2868" t="s">
        <v>425</v>
      </c>
      <c r="I2868" t="s">
        <v>241</v>
      </c>
      <c r="J2868">
        <v>4759</v>
      </c>
      <c r="K2868">
        <v>8184</v>
      </c>
      <c r="L2868">
        <v>4048</v>
      </c>
    </row>
    <row r="2869" spans="8:12">
      <c r="H2869" t="s">
        <v>425</v>
      </c>
      <c r="I2869" t="s">
        <v>242</v>
      </c>
      <c r="J2869">
        <v>5345</v>
      </c>
      <c r="K2869">
        <v>7504</v>
      </c>
      <c r="L2869">
        <v>4043</v>
      </c>
    </row>
    <row r="2870" spans="8:12">
      <c r="H2870" t="s">
        <v>425</v>
      </c>
      <c r="I2870" t="s">
        <v>38</v>
      </c>
      <c r="J2870">
        <v>4955</v>
      </c>
      <c r="K2870">
        <v>7440</v>
      </c>
      <c r="L2870">
        <v>4048</v>
      </c>
    </row>
    <row r="2871" spans="8:12">
      <c r="H2871" t="s">
        <v>425</v>
      </c>
      <c r="I2871" t="s">
        <v>243</v>
      </c>
      <c r="J2871">
        <v>5064</v>
      </c>
      <c r="K2871">
        <v>7513</v>
      </c>
      <c r="L2871">
        <v>4042</v>
      </c>
    </row>
    <row r="2872" spans="8:12">
      <c r="H2872" t="s">
        <v>425</v>
      </c>
      <c r="I2872" t="s">
        <v>244</v>
      </c>
      <c r="J2872">
        <v>5651</v>
      </c>
      <c r="K2872">
        <v>6775</v>
      </c>
      <c r="L2872">
        <v>4032</v>
      </c>
    </row>
    <row r="2873" spans="8:12">
      <c r="H2873" t="s">
        <v>425</v>
      </c>
      <c r="I2873" t="s">
        <v>245</v>
      </c>
      <c r="J2873">
        <v>5799</v>
      </c>
      <c r="K2873">
        <v>7007</v>
      </c>
      <c r="L2873">
        <v>4044</v>
      </c>
    </row>
    <row r="2874" spans="8:12">
      <c r="H2874" t="s">
        <v>425</v>
      </c>
      <c r="I2874" t="s">
        <v>39</v>
      </c>
      <c r="J2874">
        <v>6165</v>
      </c>
      <c r="K2874">
        <v>5096</v>
      </c>
      <c r="L2874">
        <v>3504</v>
      </c>
    </row>
    <row r="2875" spans="8:12">
      <c r="H2875" t="s">
        <v>425</v>
      </c>
      <c r="I2875" t="s">
        <v>246</v>
      </c>
      <c r="J2875">
        <v>5620</v>
      </c>
      <c r="K2875">
        <v>4037</v>
      </c>
      <c r="L2875">
        <v>2281</v>
      </c>
    </row>
    <row r="2876" spans="8:12">
      <c r="H2876" t="s">
        <v>425</v>
      </c>
      <c r="I2876" t="s">
        <v>247</v>
      </c>
      <c r="J2876">
        <v>5567</v>
      </c>
      <c r="K2876">
        <v>96</v>
      </c>
      <c r="L2876">
        <v>1075</v>
      </c>
    </row>
    <row r="2877" spans="8:12">
      <c r="H2877" t="s">
        <v>425</v>
      </c>
      <c r="I2877" t="s">
        <v>248</v>
      </c>
      <c r="J2877">
        <v>4825</v>
      </c>
      <c r="K2877">
        <v>562</v>
      </c>
      <c r="L2877">
        <v>1057</v>
      </c>
    </row>
    <row r="2878" spans="8:12">
      <c r="H2878" t="s">
        <v>425</v>
      </c>
      <c r="I2878" t="s">
        <v>40</v>
      </c>
      <c r="J2878">
        <v>3356</v>
      </c>
      <c r="K2878">
        <v>1802</v>
      </c>
      <c r="L2878">
        <v>1047</v>
      </c>
    </row>
    <row r="2879" spans="8:12">
      <c r="H2879" t="s">
        <v>425</v>
      </c>
      <c r="I2879" t="s">
        <v>249</v>
      </c>
      <c r="J2879">
        <v>1032</v>
      </c>
      <c r="K2879">
        <v>3013</v>
      </c>
      <c r="L2879">
        <v>1036</v>
      </c>
    </row>
    <row r="2880" spans="8:12">
      <c r="H2880" t="s">
        <v>425</v>
      </c>
      <c r="I2880" t="s">
        <v>250</v>
      </c>
      <c r="J2880">
        <v>1678</v>
      </c>
      <c r="K2880">
        <v>3657</v>
      </c>
      <c r="L2880">
        <v>1042</v>
      </c>
    </row>
    <row r="2881" spans="8:12">
      <c r="H2881" t="s">
        <v>425</v>
      </c>
      <c r="I2881" t="s">
        <v>251</v>
      </c>
      <c r="J2881">
        <v>1473</v>
      </c>
      <c r="K2881">
        <v>4037</v>
      </c>
      <c r="L2881">
        <v>1041</v>
      </c>
    </row>
    <row r="2882" spans="8:12">
      <c r="H2882" t="s">
        <v>426</v>
      </c>
      <c r="I2882" t="s">
        <v>17</v>
      </c>
      <c r="J2882">
        <v>1536</v>
      </c>
      <c r="K2882">
        <v>4089</v>
      </c>
      <c r="L2882">
        <v>1084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2903"/>
  <sheetViews>
    <sheetView workbookViewId="0">
      <pane ySplit="2" topLeftCell="A1041" activePane="bottomLeft" state="frozen"/>
      <selection pane="bottomLeft" activeCell="K1050" sqref="K1050"/>
    </sheetView>
  </sheetViews>
  <sheetFormatPr defaultRowHeight="15"/>
  <cols>
    <col min="1" max="1" width="19.140625" style="154" customWidth="1"/>
    <col min="2" max="2" width="21.5703125" style="152" bestFit="1" customWidth="1"/>
    <col min="3" max="3" width="16.85546875" style="153" customWidth="1"/>
    <col min="4" max="4" width="29.7109375" style="10" customWidth="1"/>
    <col min="5" max="5" width="24.7109375" style="10" customWidth="1"/>
    <col min="6" max="6" width="14.42578125" style="154" customWidth="1"/>
    <col min="7" max="7" width="12" style="10" bestFit="1" customWidth="1"/>
    <col min="8" max="8" width="21.5703125" style="10" bestFit="1" customWidth="1"/>
    <col min="9" max="9" width="23.42578125" customWidth="1"/>
    <col min="10" max="10" width="14.7109375" bestFit="1" customWidth="1"/>
    <col min="11" max="11" width="8" bestFit="1" customWidth="1"/>
    <col min="12" max="12" width="11.42578125" bestFit="1" customWidth="1"/>
    <col min="13" max="13" width="14.7109375" bestFit="1" customWidth="1"/>
    <col min="15" max="15" width="10.42578125" bestFit="1" customWidth="1"/>
    <col min="16" max="16" width="11.5703125" style="10" bestFit="1" customWidth="1"/>
  </cols>
  <sheetData>
    <row r="1" spans="1:16" ht="15.75" thickBot="1">
      <c r="A1" s="179"/>
      <c r="B1" s="169"/>
      <c r="C1" s="179"/>
      <c r="D1" s="170" t="s">
        <v>400</v>
      </c>
      <c r="E1" s="170" t="s">
        <v>398</v>
      </c>
      <c r="F1" s="179"/>
      <c r="G1" s="170" t="s">
        <v>397</v>
      </c>
      <c r="H1" s="170"/>
      <c r="I1" s="170" t="s">
        <v>397</v>
      </c>
      <c r="J1" s="192" t="s">
        <v>393</v>
      </c>
      <c r="K1" s="193"/>
      <c r="L1" s="194"/>
      <c r="M1" s="192" t="s">
        <v>394</v>
      </c>
      <c r="N1" s="193"/>
      <c r="O1" s="194"/>
      <c r="P1" s="170"/>
    </row>
    <row r="2" spans="1:16" ht="45.75" thickBot="1">
      <c r="A2" s="171" t="s">
        <v>375</v>
      </c>
      <c r="B2" s="172" t="s">
        <v>165</v>
      </c>
      <c r="C2" s="178" t="s">
        <v>387</v>
      </c>
      <c r="D2" s="173" t="s">
        <v>399</v>
      </c>
      <c r="E2" s="173" t="s">
        <v>399</v>
      </c>
      <c r="F2" s="178" t="s">
        <v>396</v>
      </c>
      <c r="G2" s="173" t="s">
        <v>388</v>
      </c>
      <c r="H2" s="174" t="s">
        <v>389</v>
      </c>
      <c r="I2" s="175" t="s">
        <v>401</v>
      </c>
      <c r="J2" s="174" t="s">
        <v>391</v>
      </c>
      <c r="K2" s="174" t="s">
        <v>392</v>
      </c>
      <c r="L2" s="176" t="s">
        <v>390</v>
      </c>
      <c r="M2" s="177" t="s">
        <v>391</v>
      </c>
      <c r="N2" s="173" t="s">
        <v>392</v>
      </c>
      <c r="O2" s="176" t="s">
        <v>390</v>
      </c>
      <c r="P2" s="173" t="s">
        <v>395</v>
      </c>
    </row>
    <row r="3" spans="1:16">
      <c r="A3" s="154">
        <f>'Predikcia 15min'!U3</f>
        <v>102.23</v>
      </c>
      <c r="B3" s="151">
        <f>'Predikcia 15min'!A3</f>
        <v>45748</v>
      </c>
      <c r="C3" s="154">
        <f>'Porovnavanie 15min'!J6</f>
        <v>102.23</v>
      </c>
      <c r="D3" s="155">
        <f>'Porovnavanie 15min'!F6</f>
        <v>2506</v>
      </c>
      <c r="E3" s="156">
        <f>D3/1000</f>
        <v>2.5059999999999998</v>
      </c>
      <c r="F3" s="154">
        <v>40</v>
      </c>
      <c r="G3" s="135">
        <f>'DHS2025'!L2/1000</f>
        <v>2.0499999999999998</v>
      </c>
      <c r="H3" s="135">
        <f>D3/3000</f>
        <v>0.83533333333333337</v>
      </c>
      <c r="I3" s="135">
        <f>IF(H3=0, 0, MAX(ROUND(H3, 0), 2))</f>
        <v>2</v>
      </c>
      <c r="J3" s="157">
        <f>'Porovnavanie 15min'!K6</f>
        <v>203.58078499999996</v>
      </c>
      <c r="K3" s="158">
        <f>$F$3*G3</f>
        <v>82</v>
      </c>
      <c r="L3" s="159">
        <f>J3-K3</f>
        <v>121.58078499999996</v>
      </c>
      <c r="M3" s="163">
        <f>(C3*0.99-1.9)*I3</f>
        <v>198.61539999999999</v>
      </c>
      <c r="N3" s="164">
        <f>$F$3*I3</f>
        <v>80</v>
      </c>
      <c r="O3" s="165">
        <f>M3-N3</f>
        <v>118.61539999999999</v>
      </c>
      <c r="P3" s="166">
        <f>L3-O3</f>
        <v>2.9653849999999693</v>
      </c>
    </row>
    <row r="4" spans="1:16">
      <c r="A4" s="154">
        <f>'Predikcia 15min'!U4</f>
        <v>96.15</v>
      </c>
      <c r="B4" s="151">
        <f>'Predikcia 15min'!A4</f>
        <v>45748</v>
      </c>
      <c r="C4" s="154">
        <f>'Porovnavanie 15min'!J7</f>
        <v>102.23</v>
      </c>
      <c r="D4" s="155">
        <f>'Porovnavanie 15min'!F7</f>
        <v>1888</v>
      </c>
      <c r="E4" s="156">
        <f t="shared" ref="E4:E67" si="0">D4/1000</f>
        <v>1.8879999999999999</v>
      </c>
      <c r="G4" s="135">
        <f>'DHS2025'!L3/1000</f>
        <v>2.0489999999999999</v>
      </c>
      <c r="H4" s="135">
        <f t="shared" ref="H4:H67" si="1">D4/3000</f>
        <v>0.6293333333333333</v>
      </c>
      <c r="I4" s="135">
        <f t="shared" ref="I4:I67" si="2">IF(H4=0, 0, MAX(ROUND(H4, 0), 2))</f>
        <v>2</v>
      </c>
      <c r="J4" s="157">
        <f>'Porovnavanie 15min'!K7</f>
        <v>203.48147729999999</v>
      </c>
      <c r="K4" s="158">
        <f t="shared" ref="K4:K67" si="3">$F$3*G4</f>
        <v>81.96</v>
      </c>
      <c r="L4" s="159">
        <f t="shared" ref="L4:L67" si="4">J4-K4</f>
        <v>121.5214773</v>
      </c>
      <c r="M4" s="157">
        <f t="shared" ref="M4:M67" si="5">(C4*0.99-1.9)*I4</f>
        <v>198.61539999999999</v>
      </c>
      <c r="N4" s="158">
        <f t="shared" ref="N4:N67" si="6">$F$3*I4</f>
        <v>80</v>
      </c>
      <c r="O4" s="159">
        <f t="shared" ref="O4:O67" si="7">M4-N4</f>
        <v>118.61539999999999</v>
      </c>
      <c r="P4" s="167">
        <f t="shared" ref="P4:P67" si="8">L4-O4</f>
        <v>2.9060773000000069</v>
      </c>
    </row>
    <row r="5" spans="1:16">
      <c r="A5" s="154">
        <f>'Predikcia 15min'!U5</f>
        <v>94.17</v>
      </c>
      <c r="B5" s="151">
        <f>'Predikcia 15min'!A5</f>
        <v>45748</v>
      </c>
      <c r="C5" s="154">
        <f>'Porovnavanie 15min'!J8</f>
        <v>102.23</v>
      </c>
      <c r="D5" s="155">
        <f>'Porovnavanie 15min'!F8</f>
        <v>1943</v>
      </c>
      <c r="E5" s="156">
        <f t="shared" si="0"/>
        <v>1.9430000000000001</v>
      </c>
      <c r="G5" s="135">
        <f>'DHS2025'!L4/1000</f>
        <v>2.056</v>
      </c>
      <c r="H5" s="135">
        <f t="shared" si="1"/>
        <v>0.64766666666666661</v>
      </c>
      <c r="I5" s="135">
        <f t="shared" si="2"/>
        <v>2</v>
      </c>
      <c r="J5" s="157">
        <f>'Porovnavanie 15min'!K8</f>
        <v>204.1766312</v>
      </c>
      <c r="K5" s="158">
        <f t="shared" si="3"/>
        <v>82.240000000000009</v>
      </c>
      <c r="L5" s="159">
        <f t="shared" si="4"/>
        <v>121.93663119999999</v>
      </c>
      <c r="M5" s="157">
        <f t="shared" si="5"/>
        <v>198.61539999999999</v>
      </c>
      <c r="N5" s="158">
        <f t="shared" si="6"/>
        <v>80</v>
      </c>
      <c r="O5" s="159">
        <f t="shared" si="7"/>
        <v>118.61539999999999</v>
      </c>
      <c r="P5" s="167">
        <f t="shared" si="8"/>
        <v>3.3212311999999997</v>
      </c>
    </row>
    <row r="6" spans="1:16">
      <c r="A6" s="154">
        <f>'Predikcia 15min'!U6</f>
        <v>95.33</v>
      </c>
      <c r="B6" s="151">
        <f>'Predikcia 15min'!A6</f>
        <v>45748</v>
      </c>
      <c r="C6" s="154">
        <f>'Porovnavanie 15min'!J9</f>
        <v>102.23</v>
      </c>
      <c r="D6" s="155">
        <f>'Porovnavanie 15min'!F9</f>
        <v>1889</v>
      </c>
      <c r="E6" s="156">
        <f t="shared" si="0"/>
        <v>1.889</v>
      </c>
      <c r="G6" s="135">
        <f>'DHS2025'!L5/1000</f>
        <v>2.0539999999999998</v>
      </c>
      <c r="H6" s="135">
        <f t="shared" si="1"/>
        <v>0.62966666666666671</v>
      </c>
      <c r="I6" s="135">
        <f t="shared" si="2"/>
        <v>2</v>
      </c>
      <c r="J6" s="157">
        <f>'Porovnavanie 15min'!K9</f>
        <v>203.97801579999998</v>
      </c>
      <c r="K6" s="158">
        <f t="shared" si="3"/>
        <v>82.16</v>
      </c>
      <c r="L6" s="159">
        <f t="shared" si="4"/>
        <v>121.81801579999998</v>
      </c>
      <c r="M6" s="157">
        <f t="shared" si="5"/>
        <v>198.61539999999999</v>
      </c>
      <c r="N6" s="158">
        <f t="shared" si="6"/>
        <v>80</v>
      </c>
      <c r="O6" s="159">
        <f t="shared" si="7"/>
        <v>118.61539999999999</v>
      </c>
      <c r="P6" s="167">
        <f t="shared" si="8"/>
        <v>3.2026157999999896</v>
      </c>
    </row>
    <row r="7" spans="1:16">
      <c r="A7" s="154">
        <f>'Predikcia 15min'!U7</f>
        <v>93.08</v>
      </c>
      <c r="B7" s="151">
        <f>'Predikcia 15min'!A7</f>
        <v>45748</v>
      </c>
      <c r="C7" s="154">
        <f>'Porovnavanie 15min'!J10</f>
        <v>96.15</v>
      </c>
      <c r="D7" s="155">
        <f>'Porovnavanie 15min'!F10</f>
        <v>1683</v>
      </c>
      <c r="E7" s="156">
        <f t="shared" si="0"/>
        <v>1.6830000000000001</v>
      </c>
      <c r="G7" s="135">
        <f>'DHS2025'!L6/1000</f>
        <v>2.0339999999999998</v>
      </c>
      <c r="H7" s="135">
        <f t="shared" si="1"/>
        <v>0.56100000000000005</v>
      </c>
      <c r="I7" s="135">
        <f t="shared" si="2"/>
        <v>2</v>
      </c>
      <c r="J7" s="157">
        <f>'Porovnavanie 15min'!K10</f>
        <v>189.74880899999999</v>
      </c>
      <c r="K7" s="158">
        <f t="shared" si="3"/>
        <v>81.359999999999985</v>
      </c>
      <c r="L7" s="159">
        <f t="shared" si="4"/>
        <v>108.38880900000001</v>
      </c>
      <c r="M7" s="157">
        <f t="shared" si="5"/>
        <v>186.577</v>
      </c>
      <c r="N7" s="158">
        <f t="shared" si="6"/>
        <v>80</v>
      </c>
      <c r="O7" s="159">
        <f t="shared" si="7"/>
        <v>106.577</v>
      </c>
      <c r="P7" s="167">
        <f t="shared" si="8"/>
        <v>1.8118090000000109</v>
      </c>
    </row>
    <row r="8" spans="1:16">
      <c r="A8" s="154">
        <f>'Predikcia 15min'!U8</f>
        <v>102.58</v>
      </c>
      <c r="B8" s="151">
        <f>'Predikcia 15min'!A8</f>
        <v>45748</v>
      </c>
      <c r="C8" s="154">
        <f>'Porovnavanie 15min'!J11</f>
        <v>96.15</v>
      </c>
      <c r="D8" s="155">
        <f>'Porovnavanie 15min'!F11</f>
        <v>1530</v>
      </c>
      <c r="E8" s="156">
        <f t="shared" si="0"/>
        <v>1.53</v>
      </c>
      <c r="G8" s="135">
        <f>'DHS2025'!L7/1000</f>
        <v>2.0539999999999998</v>
      </c>
      <c r="H8" s="135">
        <f t="shared" si="1"/>
        <v>0.51</v>
      </c>
      <c r="I8" s="135">
        <f t="shared" si="2"/>
        <v>2</v>
      </c>
      <c r="J8" s="157">
        <f>'Porovnavanie 15min'!K11</f>
        <v>191.61457899999999</v>
      </c>
      <c r="K8" s="158">
        <f t="shared" si="3"/>
        <v>82.16</v>
      </c>
      <c r="L8" s="159">
        <f t="shared" si="4"/>
        <v>109.454579</v>
      </c>
      <c r="M8" s="157">
        <f t="shared" si="5"/>
        <v>186.577</v>
      </c>
      <c r="N8" s="158">
        <f t="shared" si="6"/>
        <v>80</v>
      </c>
      <c r="O8" s="159">
        <f t="shared" si="7"/>
        <v>106.577</v>
      </c>
      <c r="P8" s="167">
        <f t="shared" si="8"/>
        <v>2.8775789999999972</v>
      </c>
    </row>
    <row r="9" spans="1:16">
      <c r="A9" s="154">
        <f>'Predikcia 15min'!U9</f>
        <v>131.44</v>
      </c>
      <c r="B9" s="151">
        <f>'Predikcia 15min'!A9</f>
        <v>45748</v>
      </c>
      <c r="C9" s="154">
        <f>'Porovnavanie 15min'!J12</f>
        <v>96.15</v>
      </c>
      <c r="D9" s="155">
        <f>'Porovnavanie 15min'!F12</f>
        <v>1591</v>
      </c>
      <c r="E9" s="156">
        <f t="shared" si="0"/>
        <v>1.591</v>
      </c>
      <c r="G9" s="135">
        <f>'DHS2025'!L8/1000</f>
        <v>2.0649999999999999</v>
      </c>
      <c r="H9" s="135">
        <f t="shared" si="1"/>
        <v>0.53033333333333332</v>
      </c>
      <c r="I9" s="135">
        <f t="shared" si="2"/>
        <v>2</v>
      </c>
      <c r="J9" s="157">
        <f>'Porovnavanie 15min'!K12</f>
        <v>192.64075249999999</v>
      </c>
      <c r="K9" s="158">
        <f t="shared" si="3"/>
        <v>82.6</v>
      </c>
      <c r="L9" s="159">
        <f t="shared" si="4"/>
        <v>110.0407525</v>
      </c>
      <c r="M9" s="157">
        <f t="shared" si="5"/>
        <v>186.577</v>
      </c>
      <c r="N9" s="158">
        <f t="shared" si="6"/>
        <v>80</v>
      </c>
      <c r="O9" s="159">
        <f t="shared" si="7"/>
        <v>106.577</v>
      </c>
      <c r="P9" s="167">
        <f t="shared" si="8"/>
        <v>3.4637524999999982</v>
      </c>
    </row>
    <row r="10" spans="1:16">
      <c r="A10" s="154">
        <f>'Predikcia 15min'!U10</f>
        <v>177.65</v>
      </c>
      <c r="B10" s="151">
        <f>'Predikcia 15min'!A10</f>
        <v>45748</v>
      </c>
      <c r="C10" s="154">
        <f>'Porovnavanie 15min'!J13</f>
        <v>96.15</v>
      </c>
      <c r="D10" s="155">
        <f>'Porovnavanie 15min'!F13</f>
        <v>1813</v>
      </c>
      <c r="E10" s="156">
        <f t="shared" si="0"/>
        <v>1.8129999999999999</v>
      </c>
      <c r="G10" s="135">
        <f>'DHS2025'!L9/1000</f>
        <v>2.048</v>
      </c>
      <c r="H10" s="135">
        <f t="shared" si="1"/>
        <v>0.60433333333333328</v>
      </c>
      <c r="I10" s="135">
        <f t="shared" si="2"/>
        <v>2</v>
      </c>
      <c r="J10" s="157">
        <f>'Porovnavanie 15min'!K13</f>
        <v>191.05484799999999</v>
      </c>
      <c r="K10" s="158">
        <f t="shared" si="3"/>
        <v>81.92</v>
      </c>
      <c r="L10" s="159">
        <f t="shared" si="4"/>
        <v>109.13484799999999</v>
      </c>
      <c r="M10" s="157">
        <f t="shared" si="5"/>
        <v>186.577</v>
      </c>
      <c r="N10" s="158">
        <f t="shared" si="6"/>
        <v>80</v>
      </c>
      <c r="O10" s="159">
        <f t="shared" si="7"/>
        <v>106.577</v>
      </c>
      <c r="P10" s="167">
        <f t="shared" si="8"/>
        <v>2.5578479999999928</v>
      </c>
    </row>
    <row r="11" spans="1:16">
      <c r="A11" s="154">
        <f>'Predikcia 15min'!U11</f>
        <v>159.37</v>
      </c>
      <c r="B11" s="151">
        <f>'Predikcia 15min'!A11</f>
        <v>45748</v>
      </c>
      <c r="C11" s="154">
        <f>'Porovnavanie 15min'!J14</f>
        <v>94.17</v>
      </c>
      <c r="D11" s="155">
        <f>'Porovnavanie 15min'!F14</f>
        <v>1697</v>
      </c>
      <c r="E11" s="156">
        <f t="shared" si="0"/>
        <v>1.6970000000000001</v>
      </c>
      <c r="G11" s="135">
        <f>'DHS2025'!L10/1000</f>
        <v>2.0390000000000001</v>
      </c>
      <c r="H11" s="135">
        <f t="shared" si="1"/>
        <v>0.56566666666666665</v>
      </c>
      <c r="I11" s="135">
        <f t="shared" si="2"/>
        <v>2</v>
      </c>
      <c r="J11" s="157">
        <f>'Porovnavanie 15min'!K14</f>
        <v>186.21840370000001</v>
      </c>
      <c r="K11" s="158">
        <f t="shared" si="3"/>
        <v>81.56</v>
      </c>
      <c r="L11" s="159">
        <f t="shared" si="4"/>
        <v>104.65840370000001</v>
      </c>
      <c r="M11" s="157">
        <f t="shared" si="5"/>
        <v>182.6566</v>
      </c>
      <c r="N11" s="158">
        <f t="shared" si="6"/>
        <v>80</v>
      </c>
      <c r="O11" s="159">
        <f t="shared" si="7"/>
        <v>102.6566</v>
      </c>
      <c r="P11" s="167">
        <f t="shared" si="8"/>
        <v>2.0018037000000106</v>
      </c>
    </row>
    <row r="12" spans="1:16">
      <c r="A12" s="154">
        <f>'Predikcia 15min'!U12</f>
        <v>109.59</v>
      </c>
      <c r="B12" s="151">
        <f>'Predikcia 15min'!A12</f>
        <v>45748</v>
      </c>
      <c r="C12" s="154">
        <f>'Porovnavanie 15min'!J15</f>
        <v>94.17</v>
      </c>
      <c r="D12" s="155">
        <f>'Porovnavanie 15min'!F15</f>
        <v>1797</v>
      </c>
      <c r="E12" s="156">
        <f t="shared" si="0"/>
        <v>1.7969999999999999</v>
      </c>
      <c r="G12" s="135">
        <f>'DHS2025'!L11/1000</f>
        <v>2.0489999999999999</v>
      </c>
      <c r="H12" s="135">
        <f t="shared" si="1"/>
        <v>0.59899999999999998</v>
      </c>
      <c r="I12" s="135">
        <f t="shared" si="2"/>
        <v>2</v>
      </c>
      <c r="J12" s="157">
        <f>'Porovnavanie 15min'!K15</f>
        <v>187.13168669999999</v>
      </c>
      <c r="K12" s="158">
        <f t="shared" si="3"/>
        <v>81.96</v>
      </c>
      <c r="L12" s="159">
        <f t="shared" si="4"/>
        <v>105.1716867</v>
      </c>
      <c r="M12" s="157">
        <f t="shared" si="5"/>
        <v>182.6566</v>
      </c>
      <c r="N12" s="158">
        <f t="shared" si="6"/>
        <v>80</v>
      </c>
      <c r="O12" s="159">
        <f t="shared" si="7"/>
        <v>102.6566</v>
      </c>
      <c r="P12" s="167">
        <f t="shared" si="8"/>
        <v>2.5150866999999977</v>
      </c>
    </row>
    <row r="13" spans="1:16">
      <c r="A13" s="154">
        <f>'Predikcia 15min'!U13</f>
        <v>88.29</v>
      </c>
      <c r="B13" s="151">
        <f>'Predikcia 15min'!A13</f>
        <v>45748</v>
      </c>
      <c r="C13" s="154">
        <f>'Porovnavanie 15min'!J16</f>
        <v>94.17</v>
      </c>
      <c r="D13" s="155">
        <f>'Porovnavanie 15min'!F16</f>
        <v>2065</v>
      </c>
      <c r="E13" s="156">
        <f t="shared" si="0"/>
        <v>2.0649999999999999</v>
      </c>
      <c r="G13" s="135">
        <f>'DHS2025'!L12/1000</f>
        <v>2.0550000000000002</v>
      </c>
      <c r="H13" s="135">
        <f t="shared" si="1"/>
        <v>0.68833333333333335</v>
      </c>
      <c r="I13" s="135">
        <f t="shared" si="2"/>
        <v>2</v>
      </c>
      <c r="J13" s="157">
        <f>'Porovnavanie 15min'!K16</f>
        <v>187.67965650000002</v>
      </c>
      <c r="K13" s="158">
        <f t="shared" si="3"/>
        <v>82.2</v>
      </c>
      <c r="L13" s="159">
        <f t="shared" si="4"/>
        <v>105.47965650000002</v>
      </c>
      <c r="M13" s="157">
        <f t="shared" si="5"/>
        <v>182.6566</v>
      </c>
      <c r="N13" s="158">
        <f t="shared" si="6"/>
        <v>80</v>
      </c>
      <c r="O13" s="159">
        <f t="shared" si="7"/>
        <v>102.6566</v>
      </c>
      <c r="P13" s="167">
        <f t="shared" si="8"/>
        <v>2.8230565000000212</v>
      </c>
    </row>
    <row r="14" spans="1:16">
      <c r="A14" s="154">
        <f>'Predikcia 15min'!U14</f>
        <v>75.040000000000006</v>
      </c>
      <c r="B14" s="151">
        <f>'Predikcia 15min'!A14</f>
        <v>45748</v>
      </c>
      <c r="C14" s="154">
        <f>'Porovnavanie 15min'!J17</f>
        <v>94.17</v>
      </c>
      <c r="D14" s="155">
        <f>'Porovnavanie 15min'!F17</f>
        <v>2190</v>
      </c>
      <c r="E14" s="156">
        <f t="shared" si="0"/>
        <v>2.19</v>
      </c>
      <c r="G14" s="135">
        <f>'DHS2025'!L13/1000</f>
        <v>2.0430000000000001</v>
      </c>
      <c r="H14" s="135">
        <f t="shared" si="1"/>
        <v>0.73</v>
      </c>
      <c r="I14" s="135">
        <f t="shared" si="2"/>
        <v>2</v>
      </c>
      <c r="J14" s="157">
        <f>'Porovnavanie 15min'!K17</f>
        <v>186.58371690000001</v>
      </c>
      <c r="K14" s="158">
        <f t="shared" si="3"/>
        <v>81.72</v>
      </c>
      <c r="L14" s="159">
        <f t="shared" si="4"/>
        <v>104.86371690000001</v>
      </c>
      <c r="M14" s="157">
        <f t="shared" si="5"/>
        <v>182.6566</v>
      </c>
      <c r="N14" s="158">
        <f t="shared" si="6"/>
        <v>80</v>
      </c>
      <c r="O14" s="159">
        <f t="shared" si="7"/>
        <v>102.6566</v>
      </c>
      <c r="P14" s="167">
        <f t="shared" si="8"/>
        <v>2.2071169000000168</v>
      </c>
    </row>
    <row r="15" spans="1:16">
      <c r="A15" s="154">
        <f>'Predikcia 15min'!U15</f>
        <v>63</v>
      </c>
      <c r="B15" s="151">
        <f>'Predikcia 15min'!A15</f>
        <v>45748</v>
      </c>
      <c r="C15" s="154">
        <f>'Porovnavanie 15min'!J18</f>
        <v>95.33</v>
      </c>
      <c r="D15" s="155">
        <f>'Porovnavanie 15min'!F18</f>
        <v>2389</v>
      </c>
      <c r="E15" s="156">
        <f t="shared" si="0"/>
        <v>2.3889999999999998</v>
      </c>
      <c r="G15" s="135">
        <f>'DHS2025'!L14/1000</f>
        <v>2.54</v>
      </c>
      <c r="H15" s="135">
        <f t="shared" si="1"/>
        <v>0.79633333333333334</v>
      </c>
      <c r="I15" s="135">
        <f t="shared" si="2"/>
        <v>2</v>
      </c>
      <c r="J15" s="157">
        <f>'Porovnavanie 15min'!K18</f>
        <v>234.890818</v>
      </c>
      <c r="K15" s="158">
        <f t="shared" si="3"/>
        <v>101.6</v>
      </c>
      <c r="L15" s="159">
        <f t="shared" si="4"/>
        <v>133.290818</v>
      </c>
      <c r="M15" s="157">
        <f t="shared" si="5"/>
        <v>184.95339999999999</v>
      </c>
      <c r="N15" s="158">
        <f t="shared" si="6"/>
        <v>80</v>
      </c>
      <c r="O15" s="159">
        <f t="shared" si="7"/>
        <v>104.95339999999999</v>
      </c>
      <c r="P15" s="167">
        <f t="shared" si="8"/>
        <v>28.337418000000014</v>
      </c>
    </row>
    <row r="16" spans="1:16">
      <c r="A16" s="154">
        <f>'Predikcia 15min'!U16</f>
        <v>39.450000000000003</v>
      </c>
      <c r="B16" s="151">
        <f>'Predikcia 15min'!A16</f>
        <v>45748</v>
      </c>
      <c r="C16" s="154">
        <f>'Porovnavanie 15min'!J19</f>
        <v>95.33</v>
      </c>
      <c r="D16" s="155">
        <f>'Porovnavanie 15min'!F19</f>
        <v>2549</v>
      </c>
      <c r="E16" s="156">
        <f t="shared" si="0"/>
        <v>2.5489999999999999</v>
      </c>
      <c r="G16" s="135">
        <f>'DHS2025'!L15/1000</f>
        <v>2.5630000000000002</v>
      </c>
      <c r="H16" s="135">
        <f t="shared" si="1"/>
        <v>0.84966666666666668</v>
      </c>
      <c r="I16" s="135">
        <f t="shared" si="2"/>
        <v>2</v>
      </c>
      <c r="J16" s="157">
        <f>'Porovnavanie 15min'!K19</f>
        <v>237.01778210000001</v>
      </c>
      <c r="K16" s="158">
        <f t="shared" si="3"/>
        <v>102.52000000000001</v>
      </c>
      <c r="L16" s="159">
        <f t="shared" si="4"/>
        <v>134.49778209999999</v>
      </c>
      <c r="M16" s="157">
        <f t="shared" si="5"/>
        <v>184.95339999999999</v>
      </c>
      <c r="N16" s="158">
        <f t="shared" si="6"/>
        <v>80</v>
      </c>
      <c r="O16" s="159">
        <f t="shared" si="7"/>
        <v>104.95339999999999</v>
      </c>
      <c r="P16" s="167">
        <f t="shared" si="8"/>
        <v>29.544382100000007</v>
      </c>
    </row>
    <row r="17" spans="1:16">
      <c r="A17" s="154">
        <f>'Predikcia 15min'!U17</f>
        <v>43.37</v>
      </c>
      <c r="B17" s="151">
        <f>'Predikcia 15min'!A17</f>
        <v>45748</v>
      </c>
      <c r="C17" s="154">
        <f>'Porovnavanie 15min'!J20</f>
        <v>95.33</v>
      </c>
      <c r="D17" s="155">
        <f>'Porovnavanie 15min'!F20</f>
        <v>6574</v>
      </c>
      <c r="E17" s="156">
        <f t="shared" si="0"/>
        <v>6.5739999999999998</v>
      </c>
      <c r="G17" s="135">
        <f>'DHS2025'!L16/1000</f>
        <v>2.5470000000000002</v>
      </c>
      <c r="H17" s="135">
        <f t="shared" si="1"/>
        <v>2.1913333333333331</v>
      </c>
      <c r="I17" s="135">
        <f t="shared" si="2"/>
        <v>2</v>
      </c>
      <c r="J17" s="157">
        <f>'Porovnavanie 15min'!K20</f>
        <v>235.53815489999999</v>
      </c>
      <c r="K17" s="158">
        <f t="shared" si="3"/>
        <v>101.88000000000001</v>
      </c>
      <c r="L17" s="159">
        <f t="shared" si="4"/>
        <v>133.6581549</v>
      </c>
      <c r="M17" s="157">
        <f t="shared" si="5"/>
        <v>184.95339999999999</v>
      </c>
      <c r="N17" s="158">
        <f t="shared" si="6"/>
        <v>80</v>
      </c>
      <c r="O17" s="159">
        <f t="shared" si="7"/>
        <v>104.95339999999999</v>
      </c>
      <c r="P17" s="167">
        <f t="shared" si="8"/>
        <v>28.704754900000012</v>
      </c>
    </row>
    <row r="18" spans="1:16">
      <c r="A18" s="154">
        <f>'Predikcia 15min'!U18</f>
        <v>53.86</v>
      </c>
      <c r="B18" s="151">
        <f>'Predikcia 15min'!A18</f>
        <v>45748</v>
      </c>
      <c r="C18" s="154">
        <f>'Porovnavanie 15min'!J21</f>
        <v>95.33</v>
      </c>
      <c r="D18" s="155">
        <f>'Porovnavanie 15min'!F21</f>
        <v>8811</v>
      </c>
      <c r="E18" s="156">
        <f t="shared" si="0"/>
        <v>8.8109999999999999</v>
      </c>
      <c r="G18" s="135">
        <f>'DHS2025'!L17/1000</f>
        <v>2.548</v>
      </c>
      <c r="H18" s="135">
        <f t="shared" si="1"/>
        <v>2.9369999999999998</v>
      </c>
      <c r="I18" s="135">
        <f t="shared" si="2"/>
        <v>3</v>
      </c>
      <c r="J18" s="157">
        <f>'Porovnavanie 15min'!K21</f>
        <v>235.63063159999999</v>
      </c>
      <c r="K18" s="158">
        <f t="shared" si="3"/>
        <v>101.92</v>
      </c>
      <c r="L18" s="159">
        <f t="shared" si="4"/>
        <v>133.7106316</v>
      </c>
      <c r="M18" s="157">
        <f t="shared" si="5"/>
        <v>277.43009999999998</v>
      </c>
      <c r="N18" s="158">
        <f t="shared" si="6"/>
        <v>120</v>
      </c>
      <c r="O18" s="159">
        <f t="shared" si="7"/>
        <v>157.43009999999998</v>
      </c>
      <c r="P18" s="167">
        <f t="shared" si="8"/>
        <v>-23.719468399999982</v>
      </c>
    </row>
    <row r="19" spans="1:16">
      <c r="A19" s="154">
        <f>'Predikcia 15min'!U19</f>
        <v>86.39</v>
      </c>
      <c r="B19" s="151">
        <f>'Predikcia 15min'!A19</f>
        <v>45748</v>
      </c>
      <c r="C19" s="154">
        <f>'Porovnavanie 15min'!J22</f>
        <v>93.08</v>
      </c>
      <c r="D19" s="155">
        <f>'Porovnavanie 15min'!F22</f>
        <v>10833</v>
      </c>
      <c r="E19" s="156">
        <f t="shared" si="0"/>
        <v>10.833</v>
      </c>
      <c r="G19" s="135">
        <f>'DHS2025'!L18/1000</f>
        <v>3.5139999999999998</v>
      </c>
      <c r="H19" s="135">
        <f t="shared" si="1"/>
        <v>3.6110000000000002</v>
      </c>
      <c r="I19" s="135">
        <f t="shared" si="2"/>
        <v>4</v>
      </c>
      <c r="J19" s="157">
        <f>'Porovnavanie 15min'!K22</f>
        <v>317.13568879999991</v>
      </c>
      <c r="K19" s="158">
        <f t="shared" si="3"/>
        <v>140.56</v>
      </c>
      <c r="L19" s="159">
        <f t="shared" si="4"/>
        <v>176.57568879999991</v>
      </c>
      <c r="M19" s="157">
        <f t="shared" si="5"/>
        <v>360.99679999999995</v>
      </c>
      <c r="N19" s="158">
        <f t="shared" si="6"/>
        <v>160</v>
      </c>
      <c r="O19" s="159">
        <f t="shared" si="7"/>
        <v>200.99679999999995</v>
      </c>
      <c r="P19" s="167">
        <f t="shared" si="8"/>
        <v>-24.421111200000041</v>
      </c>
    </row>
    <row r="20" spans="1:16">
      <c r="A20" s="154">
        <f>'Predikcia 15min'!U20</f>
        <v>103.22</v>
      </c>
      <c r="B20" s="151">
        <f>'Predikcia 15min'!A20</f>
        <v>45748</v>
      </c>
      <c r="C20" s="154">
        <f>'Porovnavanie 15min'!J23</f>
        <v>93.08</v>
      </c>
      <c r="D20" s="155">
        <f>'Porovnavanie 15min'!F23</f>
        <v>11518</v>
      </c>
      <c r="E20" s="156">
        <f t="shared" si="0"/>
        <v>11.518000000000001</v>
      </c>
      <c r="G20" s="135">
        <f>'DHS2025'!L19/1000</f>
        <v>3.5880000000000001</v>
      </c>
      <c r="H20" s="135">
        <f t="shared" si="1"/>
        <v>3.8393333333333333</v>
      </c>
      <c r="I20" s="135">
        <f t="shared" si="2"/>
        <v>4</v>
      </c>
      <c r="J20" s="157">
        <f>'Porovnavanie 15min'!K23</f>
        <v>323.81412959999994</v>
      </c>
      <c r="K20" s="158">
        <f t="shared" si="3"/>
        <v>143.52000000000001</v>
      </c>
      <c r="L20" s="159">
        <f t="shared" si="4"/>
        <v>180.29412959999993</v>
      </c>
      <c r="M20" s="157">
        <f t="shared" si="5"/>
        <v>360.99679999999995</v>
      </c>
      <c r="N20" s="158">
        <f t="shared" si="6"/>
        <v>160</v>
      </c>
      <c r="O20" s="159">
        <f t="shared" si="7"/>
        <v>200.99679999999995</v>
      </c>
      <c r="P20" s="167">
        <f t="shared" si="8"/>
        <v>-20.702670400000017</v>
      </c>
    </row>
    <row r="21" spans="1:16">
      <c r="A21" s="154">
        <f>'Predikcia 15min'!U21</f>
        <v>134.02000000000001</v>
      </c>
      <c r="B21" s="151">
        <f>'Predikcia 15min'!A21</f>
        <v>45748</v>
      </c>
      <c r="C21" s="154">
        <f>'Porovnavanie 15min'!J24</f>
        <v>93.08</v>
      </c>
      <c r="D21" s="155">
        <f>'Porovnavanie 15min'!F24</f>
        <v>11447</v>
      </c>
      <c r="E21" s="156">
        <f t="shared" si="0"/>
        <v>11.446999999999999</v>
      </c>
      <c r="G21" s="135">
        <f>'DHS2025'!L20/1000</f>
        <v>3.556</v>
      </c>
      <c r="H21" s="135">
        <f t="shared" si="1"/>
        <v>3.8156666666666665</v>
      </c>
      <c r="I21" s="135">
        <f t="shared" si="2"/>
        <v>4</v>
      </c>
      <c r="J21" s="157">
        <f>'Porovnavanie 15min'!K24</f>
        <v>320.92615519999998</v>
      </c>
      <c r="K21" s="158">
        <f t="shared" si="3"/>
        <v>142.24</v>
      </c>
      <c r="L21" s="159">
        <f t="shared" si="4"/>
        <v>178.68615519999997</v>
      </c>
      <c r="M21" s="157">
        <f t="shared" si="5"/>
        <v>360.99679999999995</v>
      </c>
      <c r="N21" s="158">
        <f t="shared" si="6"/>
        <v>160</v>
      </c>
      <c r="O21" s="159">
        <f t="shared" si="7"/>
        <v>200.99679999999995</v>
      </c>
      <c r="P21" s="167">
        <f t="shared" si="8"/>
        <v>-22.310644799999977</v>
      </c>
    </row>
    <row r="22" spans="1:16">
      <c r="A22" s="154">
        <f>'Predikcia 15min'!U22</f>
        <v>168.69</v>
      </c>
      <c r="B22" s="151">
        <f>'Predikcia 15min'!A22</f>
        <v>45748</v>
      </c>
      <c r="C22" s="154">
        <f>'Porovnavanie 15min'!J25</f>
        <v>93.08</v>
      </c>
      <c r="D22" s="155">
        <f>'Porovnavanie 15min'!F25</f>
        <v>11669</v>
      </c>
      <c r="E22" s="156">
        <f t="shared" si="0"/>
        <v>11.669</v>
      </c>
      <c r="G22" s="135">
        <f>'DHS2025'!L21/1000</f>
        <v>3.5470000000000002</v>
      </c>
      <c r="H22" s="135">
        <f t="shared" si="1"/>
        <v>3.8896666666666668</v>
      </c>
      <c r="I22" s="135">
        <f t="shared" si="2"/>
        <v>4</v>
      </c>
      <c r="J22" s="157">
        <f>'Porovnavanie 15min'!K25</f>
        <v>320.11391239999995</v>
      </c>
      <c r="K22" s="158">
        <f t="shared" si="3"/>
        <v>141.88</v>
      </c>
      <c r="L22" s="159">
        <f t="shared" si="4"/>
        <v>178.23391239999995</v>
      </c>
      <c r="M22" s="157">
        <f t="shared" si="5"/>
        <v>360.99679999999995</v>
      </c>
      <c r="N22" s="158">
        <f t="shared" si="6"/>
        <v>160</v>
      </c>
      <c r="O22" s="159">
        <f t="shared" si="7"/>
        <v>200.99679999999995</v>
      </c>
      <c r="P22" s="167">
        <f t="shared" si="8"/>
        <v>-22.762887599999999</v>
      </c>
    </row>
    <row r="23" spans="1:16">
      <c r="A23" s="154">
        <f>'Predikcia 15min'!U23</f>
        <v>141.54</v>
      </c>
      <c r="B23" s="151">
        <f>'Predikcia 15min'!A23</f>
        <v>45748</v>
      </c>
      <c r="C23" s="154">
        <f>'Porovnavanie 15min'!J26</f>
        <v>102.58</v>
      </c>
      <c r="D23" s="155">
        <f>'Porovnavanie 15min'!F26</f>
        <v>15856</v>
      </c>
      <c r="E23" s="156">
        <f t="shared" si="0"/>
        <v>15.856</v>
      </c>
      <c r="G23" s="135">
        <f>'DHS2025'!L22/1000</f>
        <v>5.0439999999999996</v>
      </c>
      <c r="H23" s="135">
        <f t="shared" si="1"/>
        <v>5.285333333333333</v>
      </c>
      <c r="I23" s="135">
        <f t="shared" si="2"/>
        <v>5</v>
      </c>
      <c r="J23" s="157">
        <f>'Porovnavanie 15min'!K26</f>
        <v>502.65578479999988</v>
      </c>
      <c r="K23" s="158">
        <f t="shared" si="3"/>
        <v>201.76</v>
      </c>
      <c r="L23" s="159">
        <f t="shared" si="4"/>
        <v>300.89578479999989</v>
      </c>
      <c r="M23" s="157">
        <f t="shared" si="5"/>
        <v>498.27099999999996</v>
      </c>
      <c r="N23" s="158">
        <f t="shared" si="6"/>
        <v>200</v>
      </c>
      <c r="O23" s="159">
        <f t="shared" si="7"/>
        <v>298.27099999999996</v>
      </c>
      <c r="P23" s="167">
        <f t="shared" si="8"/>
        <v>2.6247847999999294</v>
      </c>
    </row>
    <row r="24" spans="1:16">
      <c r="A24" s="154">
        <f>'Predikcia 15min'!U24</f>
        <v>113.91</v>
      </c>
      <c r="B24" s="151">
        <f>'Predikcia 15min'!A24</f>
        <v>45748</v>
      </c>
      <c r="C24" s="154">
        <f>'Porovnavanie 15min'!J27</f>
        <v>102.58</v>
      </c>
      <c r="D24" s="155">
        <f>'Porovnavanie 15min'!F27</f>
        <v>15350</v>
      </c>
      <c r="E24" s="156">
        <f t="shared" si="0"/>
        <v>15.35</v>
      </c>
      <c r="G24" s="135">
        <f>'DHS2025'!L23/1000</f>
        <v>5.0629999999999997</v>
      </c>
      <c r="H24" s="135">
        <f t="shared" si="1"/>
        <v>5.1166666666666663</v>
      </c>
      <c r="I24" s="135">
        <f t="shared" si="2"/>
        <v>5</v>
      </c>
      <c r="J24" s="157">
        <f>'Porovnavanie 15min'!K27</f>
        <v>504.54921459999991</v>
      </c>
      <c r="K24" s="158">
        <f t="shared" si="3"/>
        <v>202.51999999999998</v>
      </c>
      <c r="L24" s="159">
        <f t="shared" si="4"/>
        <v>302.02921459999993</v>
      </c>
      <c r="M24" s="157">
        <f t="shared" si="5"/>
        <v>498.27099999999996</v>
      </c>
      <c r="N24" s="158">
        <f t="shared" si="6"/>
        <v>200</v>
      </c>
      <c r="O24" s="159">
        <f t="shared" si="7"/>
        <v>298.27099999999996</v>
      </c>
      <c r="P24" s="167">
        <f t="shared" si="8"/>
        <v>3.7582145999999739</v>
      </c>
    </row>
    <row r="25" spans="1:16">
      <c r="A25" s="154">
        <f>'Predikcia 15min'!U25</f>
        <v>96.96</v>
      </c>
      <c r="B25" s="151">
        <f>'Predikcia 15min'!A25</f>
        <v>45748</v>
      </c>
      <c r="C25" s="154">
        <f>'Porovnavanie 15min'!J28</f>
        <v>102.58</v>
      </c>
      <c r="D25" s="155">
        <f>'Porovnavanie 15min'!F28</f>
        <v>15782</v>
      </c>
      <c r="E25" s="156">
        <f t="shared" si="0"/>
        <v>15.782</v>
      </c>
      <c r="G25" s="135">
        <f>'DHS2025'!L24/1000</f>
        <v>5.0449999999999999</v>
      </c>
      <c r="H25" s="135">
        <f t="shared" si="1"/>
        <v>5.2606666666666664</v>
      </c>
      <c r="I25" s="135">
        <f t="shared" si="2"/>
        <v>5</v>
      </c>
      <c r="J25" s="157">
        <f>'Porovnavanie 15min'!K28</f>
        <v>502.75543899999991</v>
      </c>
      <c r="K25" s="158">
        <f t="shared" si="3"/>
        <v>201.8</v>
      </c>
      <c r="L25" s="159">
        <f t="shared" si="4"/>
        <v>300.9554389999999</v>
      </c>
      <c r="M25" s="157">
        <f t="shared" si="5"/>
        <v>498.27099999999996</v>
      </c>
      <c r="N25" s="158">
        <f t="shared" si="6"/>
        <v>200</v>
      </c>
      <c r="O25" s="159">
        <f t="shared" si="7"/>
        <v>298.27099999999996</v>
      </c>
      <c r="P25" s="167">
        <f t="shared" si="8"/>
        <v>2.6844389999999407</v>
      </c>
    </row>
    <row r="26" spans="1:16">
      <c r="A26" s="154">
        <f>'Predikcia 15min'!U26</f>
        <v>80.64</v>
      </c>
      <c r="B26" s="151">
        <f>'Predikcia 15min'!A26</f>
        <v>45748</v>
      </c>
      <c r="C26" s="154">
        <f>'Porovnavanie 15min'!J29</f>
        <v>102.58</v>
      </c>
      <c r="D26" s="155">
        <f>'Porovnavanie 15min'!F29</f>
        <v>15583</v>
      </c>
      <c r="E26" s="156">
        <f t="shared" si="0"/>
        <v>15.583</v>
      </c>
      <c r="G26" s="135">
        <f>'DHS2025'!L25/1000</f>
        <v>5.0350000000000001</v>
      </c>
      <c r="H26" s="135">
        <f t="shared" si="1"/>
        <v>5.1943333333333337</v>
      </c>
      <c r="I26" s="135">
        <f t="shared" si="2"/>
        <v>5</v>
      </c>
      <c r="J26" s="157">
        <f>'Porovnavanie 15min'!K29</f>
        <v>501.75889699999993</v>
      </c>
      <c r="K26" s="158">
        <f t="shared" si="3"/>
        <v>201.4</v>
      </c>
      <c r="L26" s="159">
        <f t="shared" si="4"/>
        <v>300.35889699999996</v>
      </c>
      <c r="M26" s="157">
        <f t="shared" si="5"/>
        <v>498.27099999999996</v>
      </c>
      <c r="N26" s="158">
        <f t="shared" si="6"/>
        <v>200</v>
      </c>
      <c r="O26" s="159">
        <f t="shared" si="7"/>
        <v>298.27099999999996</v>
      </c>
      <c r="P26" s="167">
        <f t="shared" si="8"/>
        <v>2.0878969999999981</v>
      </c>
    </row>
    <row r="27" spans="1:16">
      <c r="A27" s="154">
        <f>'Predikcia 15min'!U27</f>
        <v>69.760000000000005</v>
      </c>
      <c r="B27" s="151">
        <f>'Predikcia 15min'!A27</f>
        <v>45748</v>
      </c>
      <c r="C27" s="154">
        <f>'Porovnavanie 15min'!J30</f>
        <v>131.44</v>
      </c>
      <c r="D27" s="155">
        <f>'Porovnavanie 15min'!F30</f>
        <v>16213</v>
      </c>
      <c r="E27" s="156">
        <f t="shared" si="0"/>
        <v>16.213000000000001</v>
      </c>
      <c r="G27" s="135">
        <f>'DHS2025'!L26/1000</f>
        <v>5.8239999999999998</v>
      </c>
      <c r="H27" s="135">
        <f t="shared" si="1"/>
        <v>5.4043333333333337</v>
      </c>
      <c r="I27" s="135">
        <f t="shared" si="2"/>
        <v>5</v>
      </c>
      <c r="J27" s="157">
        <f>'Porovnavanie 15min'!K30</f>
        <v>746.78589439999985</v>
      </c>
      <c r="K27" s="158">
        <f t="shared" si="3"/>
        <v>232.95999999999998</v>
      </c>
      <c r="L27" s="159">
        <f t="shared" si="4"/>
        <v>513.82589439999992</v>
      </c>
      <c r="M27" s="157">
        <f t="shared" si="5"/>
        <v>641.12799999999993</v>
      </c>
      <c r="N27" s="158">
        <f t="shared" si="6"/>
        <v>200</v>
      </c>
      <c r="O27" s="159">
        <f t="shared" si="7"/>
        <v>441.12799999999993</v>
      </c>
      <c r="P27" s="167">
        <f t="shared" si="8"/>
        <v>72.697894399999996</v>
      </c>
    </row>
    <row r="28" spans="1:16">
      <c r="A28" s="154">
        <f>'Predikcia 15min'!U28</f>
        <v>69.37</v>
      </c>
      <c r="B28" s="151">
        <f>'Predikcia 15min'!A28</f>
        <v>45748</v>
      </c>
      <c r="C28" s="154">
        <f>'Porovnavanie 15min'!J31</f>
        <v>131.44</v>
      </c>
      <c r="D28" s="155">
        <f>'Porovnavanie 15min'!F31</f>
        <v>16671</v>
      </c>
      <c r="E28" s="156">
        <f t="shared" si="0"/>
        <v>16.670999999999999</v>
      </c>
      <c r="G28" s="135">
        <f>'DHS2025'!L27/1000</f>
        <v>6.633</v>
      </c>
      <c r="H28" s="135">
        <f t="shared" si="1"/>
        <v>5.5570000000000004</v>
      </c>
      <c r="I28" s="135">
        <f t="shared" si="2"/>
        <v>6</v>
      </c>
      <c r="J28" s="157">
        <f>'Porovnavanie 15min'!K31</f>
        <v>850.52040479999994</v>
      </c>
      <c r="K28" s="158">
        <f t="shared" si="3"/>
        <v>265.32</v>
      </c>
      <c r="L28" s="159">
        <f t="shared" si="4"/>
        <v>585.20040479999989</v>
      </c>
      <c r="M28" s="157">
        <f t="shared" si="5"/>
        <v>769.35359999999991</v>
      </c>
      <c r="N28" s="158">
        <f t="shared" si="6"/>
        <v>240</v>
      </c>
      <c r="O28" s="159">
        <f t="shared" si="7"/>
        <v>529.35359999999991</v>
      </c>
      <c r="P28" s="167">
        <f t="shared" si="8"/>
        <v>55.846804799999973</v>
      </c>
    </row>
    <row r="29" spans="1:16">
      <c r="A29" s="154">
        <f>'Predikcia 15min'!U29</f>
        <v>69.28</v>
      </c>
      <c r="B29" s="151">
        <f>'Predikcia 15min'!A29</f>
        <v>45748</v>
      </c>
      <c r="C29" s="154">
        <f>'Porovnavanie 15min'!J32</f>
        <v>131.44</v>
      </c>
      <c r="D29" s="155">
        <f>'Porovnavanie 15min'!F32</f>
        <v>15017</v>
      </c>
      <c r="E29" s="156">
        <f t="shared" si="0"/>
        <v>15.016999999999999</v>
      </c>
      <c r="G29" s="135">
        <f>'DHS2025'!L28/1000</f>
        <v>7.8769999999999998</v>
      </c>
      <c r="H29" s="135">
        <f t="shared" si="1"/>
        <v>5.0056666666666665</v>
      </c>
      <c r="I29" s="135">
        <f t="shared" si="2"/>
        <v>5</v>
      </c>
      <c r="J29" s="157">
        <f>'Porovnavanie 15min'!K32</f>
        <v>1010.0330511999998</v>
      </c>
      <c r="K29" s="158">
        <f t="shared" si="3"/>
        <v>315.08</v>
      </c>
      <c r="L29" s="159">
        <f t="shared" si="4"/>
        <v>694.95305119999989</v>
      </c>
      <c r="M29" s="157">
        <f t="shared" si="5"/>
        <v>641.12799999999993</v>
      </c>
      <c r="N29" s="158">
        <f t="shared" si="6"/>
        <v>200</v>
      </c>
      <c r="O29" s="159">
        <f t="shared" si="7"/>
        <v>441.12799999999993</v>
      </c>
      <c r="P29" s="167">
        <f t="shared" si="8"/>
        <v>253.82505119999996</v>
      </c>
    </row>
    <row r="30" spans="1:16">
      <c r="A30" s="154">
        <f>'Predikcia 15min'!U30</f>
        <v>70.83</v>
      </c>
      <c r="B30" s="151">
        <f>'Predikcia 15min'!A30</f>
        <v>45748</v>
      </c>
      <c r="C30" s="154">
        <f>'Porovnavanie 15min'!J33</f>
        <v>131.44</v>
      </c>
      <c r="D30" s="155">
        <f>'Porovnavanie 15min'!F33</f>
        <v>14781</v>
      </c>
      <c r="E30" s="156">
        <f t="shared" si="0"/>
        <v>14.781000000000001</v>
      </c>
      <c r="G30" s="135">
        <f>'DHS2025'!L29/1000</f>
        <v>8.0730000000000004</v>
      </c>
      <c r="H30" s="135">
        <f t="shared" si="1"/>
        <v>4.9269999999999996</v>
      </c>
      <c r="I30" s="135">
        <f t="shared" si="2"/>
        <v>5</v>
      </c>
      <c r="J30" s="157">
        <f>'Porovnavanie 15min'!K33</f>
        <v>1035.1652687999999</v>
      </c>
      <c r="K30" s="158">
        <f t="shared" si="3"/>
        <v>322.92</v>
      </c>
      <c r="L30" s="159">
        <f t="shared" si="4"/>
        <v>712.24526879999985</v>
      </c>
      <c r="M30" s="157">
        <f t="shared" si="5"/>
        <v>641.12799999999993</v>
      </c>
      <c r="N30" s="158">
        <f t="shared" si="6"/>
        <v>200</v>
      </c>
      <c r="O30" s="159">
        <f t="shared" si="7"/>
        <v>441.12799999999993</v>
      </c>
      <c r="P30" s="167">
        <f t="shared" si="8"/>
        <v>271.11726879999992</v>
      </c>
    </row>
    <row r="31" spans="1:16">
      <c r="A31" s="154">
        <f>'Predikcia 15min'!U31</f>
        <v>71.86</v>
      </c>
      <c r="B31" s="151">
        <f>'Predikcia 15min'!A31</f>
        <v>45748</v>
      </c>
      <c r="C31" s="154">
        <f>'Porovnavanie 15min'!J34</f>
        <v>177.65</v>
      </c>
      <c r="D31" s="155">
        <f>'Porovnavanie 15min'!F34</f>
        <v>12626</v>
      </c>
      <c r="E31" s="156">
        <f t="shared" si="0"/>
        <v>12.625999999999999</v>
      </c>
      <c r="G31" s="135">
        <f>'DHS2025'!L30/1000</f>
        <v>8.0559999999999992</v>
      </c>
      <c r="H31" s="135">
        <f t="shared" si="1"/>
        <v>4.2086666666666668</v>
      </c>
      <c r="I31" s="135">
        <f t="shared" si="2"/>
        <v>4</v>
      </c>
      <c r="J31" s="157">
        <f>'Porovnavanie 15min'!K34</f>
        <v>1401.5305159999998</v>
      </c>
      <c r="K31" s="158">
        <f t="shared" si="3"/>
        <v>322.23999999999995</v>
      </c>
      <c r="L31" s="159">
        <f t="shared" si="4"/>
        <v>1079.2905159999998</v>
      </c>
      <c r="M31" s="157">
        <f t="shared" si="5"/>
        <v>695.89400000000001</v>
      </c>
      <c r="N31" s="158">
        <f t="shared" si="6"/>
        <v>160</v>
      </c>
      <c r="O31" s="159">
        <f t="shared" si="7"/>
        <v>535.89400000000001</v>
      </c>
      <c r="P31" s="167">
        <f t="shared" si="8"/>
        <v>543.39651599999979</v>
      </c>
    </row>
    <row r="32" spans="1:16">
      <c r="A32" s="154">
        <f>'Predikcia 15min'!U32</f>
        <v>85.35</v>
      </c>
      <c r="B32" s="151">
        <f>'Predikcia 15min'!A32</f>
        <v>45748</v>
      </c>
      <c r="C32" s="154">
        <f>'Porovnavanie 15min'!J35</f>
        <v>177.65</v>
      </c>
      <c r="D32" s="155">
        <f>'Porovnavanie 15min'!F35</f>
        <v>13228</v>
      </c>
      <c r="E32" s="156">
        <f t="shared" si="0"/>
        <v>13.228</v>
      </c>
      <c r="G32" s="135">
        <f>'DHS2025'!L31/1000</f>
        <v>8.0519999999999996</v>
      </c>
      <c r="H32" s="135">
        <f t="shared" si="1"/>
        <v>4.4093333333333335</v>
      </c>
      <c r="I32" s="135">
        <f t="shared" si="2"/>
        <v>4</v>
      </c>
      <c r="J32" s="157">
        <f>'Porovnavanie 15min'!K35</f>
        <v>1400.8346219999999</v>
      </c>
      <c r="K32" s="158">
        <f t="shared" si="3"/>
        <v>322.08</v>
      </c>
      <c r="L32" s="159">
        <f t="shared" si="4"/>
        <v>1078.7546219999999</v>
      </c>
      <c r="M32" s="157">
        <f t="shared" si="5"/>
        <v>695.89400000000001</v>
      </c>
      <c r="N32" s="158">
        <f t="shared" si="6"/>
        <v>160</v>
      </c>
      <c r="O32" s="159">
        <f t="shared" si="7"/>
        <v>535.89400000000001</v>
      </c>
      <c r="P32" s="167">
        <f t="shared" si="8"/>
        <v>542.86062199999992</v>
      </c>
    </row>
    <row r="33" spans="1:16">
      <c r="A33" s="154">
        <f>'Predikcia 15min'!U33</f>
        <v>119.38</v>
      </c>
      <c r="B33" s="151">
        <f>'Predikcia 15min'!A33</f>
        <v>45748</v>
      </c>
      <c r="C33" s="154">
        <f>'Porovnavanie 15min'!J36</f>
        <v>177.65</v>
      </c>
      <c r="D33" s="155">
        <f>'Porovnavanie 15min'!F36</f>
        <v>13036</v>
      </c>
      <c r="E33" s="156">
        <f t="shared" si="0"/>
        <v>13.036</v>
      </c>
      <c r="G33" s="135">
        <f>'DHS2025'!L32/1000</f>
        <v>8.0549999999999997</v>
      </c>
      <c r="H33" s="135">
        <f t="shared" si="1"/>
        <v>4.3453333333333335</v>
      </c>
      <c r="I33" s="135">
        <f t="shared" si="2"/>
        <v>4</v>
      </c>
      <c r="J33" s="157">
        <f>'Porovnavanie 15min'!K36</f>
        <v>1401.3565424999999</v>
      </c>
      <c r="K33" s="158">
        <f t="shared" si="3"/>
        <v>322.2</v>
      </c>
      <c r="L33" s="159">
        <f t="shared" si="4"/>
        <v>1079.1565424999999</v>
      </c>
      <c r="M33" s="157">
        <f t="shared" si="5"/>
        <v>695.89400000000001</v>
      </c>
      <c r="N33" s="158">
        <f t="shared" si="6"/>
        <v>160</v>
      </c>
      <c r="O33" s="159">
        <f t="shared" si="7"/>
        <v>535.89400000000001</v>
      </c>
      <c r="P33" s="167">
        <f t="shared" si="8"/>
        <v>543.26254249999988</v>
      </c>
    </row>
    <row r="34" spans="1:16">
      <c r="A34" s="154">
        <f>'Predikcia 15min'!U34</f>
        <v>153.96</v>
      </c>
      <c r="B34" s="151">
        <f>'Predikcia 15min'!A34</f>
        <v>45748</v>
      </c>
      <c r="C34" s="154">
        <f>'Porovnavanie 15min'!J37</f>
        <v>177.65</v>
      </c>
      <c r="D34" s="155">
        <f>'Porovnavanie 15min'!F37</f>
        <v>12744</v>
      </c>
      <c r="E34" s="156">
        <f t="shared" si="0"/>
        <v>12.744</v>
      </c>
      <c r="G34" s="135">
        <f>'DHS2025'!L33/1000</f>
        <v>8.08</v>
      </c>
      <c r="H34" s="135">
        <f t="shared" si="1"/>
        <v>4.2480000000000002</v>
      </c>
      <c r="I34" s="135">
        <f t="shared" si="2"/>
        <v>4</v>
      </c>
      <c r="J34" s="157">
        <f>'Porovnavanie 15min'!K37</f>
        <v>1405.70588</v>
      </c>
      <c r="K34" s="158">
        <f t="shared" si="3"/>
        <v>323.2</v>
      </c>
      <c r="L34" s="159">
        <f t="shared" si="4"/>
        <v>1082.5058799999999</v>
      </c>
      <c r="M34" s="157">
        <f t="shared" si="5"/>
        <v>695.89400000000001</v>
      </c>
      <c r="N34" s="158">
        <f t="shared" si="6"/>
        <v>160</v>
      </c>
      <c r="O34" s="159">
        <f t="shared" si="7"/>
        <v>535.89400000000001</v>
      </c>
      <c r="P34" s="167">
        <f t="shared" si="8"/>
        <v>546.61187999999993</v>
      </c>
    </row>
    <row r="35" spans="1:16">
      <c r="A35" s="154">
        <f>'Predikcia 15min'!U35</f>
        <v>125.77</v>
      </c>
      <c r="B35" s="151">
        <f>'Predikcia 15min'!A35</f>
        <v>45748</v>
      </c>
      <c r="C35" s="154">
        <f>'Porovnavanie 15min'!J38</f>
        <v>159.37</v>
      </c>
      <c r="D35" s="155">
        <f>'Porovnavanie 15min'!F38</f>
        <v>12939</v>
      </c>
      <c r="E35" s="156">
        <f t="shared" si="0"/>
        <v>12.939</v>
      </c>
      <c r="G35" s="135">
        <f>'DHS2025'!L34/1000</f>
        <v>8.0440000000000005</v>
      </c>
      <c r="H35" s="135">
        <f t="shared" si="1"/>
        <v>4.3129999999999997</v>
      </c>
      <c r="I35" s="135">
        <f t="shared" si="2"/>
        <v>4</v>
      </c>
      <c r="J35" s="157">
        <f>'Porovnavanie 15min'!K38</f>
        <v>1253.8689572000001</v>
      </c>
      <c r="K35" s="158">
        <f t="shared" si="3"/>
        <v>321.76</v>
      </c>
      <c r="L35" s="159">
        <f t="shared" si="4"/>
        <v>932.10895720000008</v>
      </c>
      <c r="M35" s="157">
        <f t="shared" si="5"/>
        <v>623.50519999999995</v>
      </c>
      <c r="N35" s="158">
        <f t="shared" si="6"/>
        <v>160</v>
      </c>
      <c r="O35" s="159">
        <f t="shared" si="7"/>
        <v>463.50519999999995</v>
      </c>
      <c r="P35" s="167">
        <f t="shared" si="8"/>
        <v>468.60375720000013</v>
      </c>
    </row>
    <row r="36" spans="1:16">
      <c r="A36" s="154">
        <f>'Predikcia 15min'!U36</f>
        <v>85.65</v>
      </c>
      <c r="B36" s="151">
        <f>'Predikcia 15min'!A36</f>
        <v>45748</v>
      </c>
      <c r="C36" s="154">
        <f>'Porovnavanie 15min'!J39</f>
        <v>159.37</v>
      </c>
      <c r="D36" s="155">
        <f>'Porovnavanie 15min'!F39</f>
        <v>0</v>
      </c>
      <c r="E36" s="156">
        <f t="shared" si="0"/>
        <v>0</v>
      </c>
      <c r="G36" s="135">
        <f>'DHS2025'!L35/1000</f>
        <v>0</v>
      </c>
      <c r="H36" s="135">
        <f t="shared" si="1"/>
        <v>0</v>
      </c>
      <c r="I36" s="135">
        <f t="shared" si="2"/>
        <v>0</v>
      </c>
      <c r="J36" s="157">
        <f>'Porovnavanie 15min'!K39</f>
        <v>0</v>
      </c>
      <c r="K36" s="158">
        <f t="shared" si="3"/>
        <v>0</v>
      </c>
      <c r="L36" s="159">
        <f t="shared" si="4"/>
        <v>0</v>
      </c>
      <c r="M36" s="157">
        <f t="shared" si="5"/>
        <v>0</v>
      </c>
      <c r="N36" s="158">
        <f t="shared" si="6"/>
        <v>0</v>
      </c>
      <c r="O36" s="159">
        <f t="shared" si="7"/>
        <v>0</v>
      </c>
      <c r="P36" s="167">
        <f t="shared" si="8"/>
        <v>0</v>
      </c>
    </row>
    <row r="37" spans="1:16">
      <c r="A37" s="154">
        <f>'Predikcia 15min'!U37</f>
        <v>65.34</v>
      </c>
      <c r="B37" s="151">
        <f>'Predikcia 15min'!A37</f>
        <v>45748</v>
      </c>
      <c r="C37" s="154">
        <f>'Porovnavanie 15min'!J40</f>
        <v>159.37</v>
      </c>
      <c r="D37" s="155">
        <f>'Porovnavanie 15min'!F40</f>
        <v>12026</v>
      </c>
      <c r="E37" s="156">
        <f t="shared" si="0"/>
        <v>12.026</v>
      </c>
      <c r="G37" s="135">
        <f>'DHS2025'!L36/1000</f>
        <v>8.0489999999999995</v>
      </c>
      <c r="H37" s="135">
        <f t="shared" si="1"/>
        <v>4.0086666666666666</v>
      </c>
      <c r="I37" s="135">
        <f t="shared" si="2"/>
        <v>4</v>
      </c>
      <c r="J37" s="157">
        <f>'Porovnavanie 15min'!K40</f>
        <v>1254.6483386999998</v>
      </c>
      <c r="K37" s="158">
        <f t="shared" si="3"/>
        <v>321.95999999999998</v>
      </c>
      <c r="L37" s="159">
        <f t="shared" si="4"/>
        <v>932.6883386999998</v>
      </c>
      <c r="M37" s="157">
        <f t="shared" si="5"/>
        <v>623.50519999999995</v>
      </c>
      <c r="N37" s="158">
        <f t="shared" si="6"/>
        <v>160</v>
      </c>
      <c r="O37" s="159">
        <f t="shared" si="7"/>
        <v>463.50519999999995</v>
      </c>
      <c r="P37" s="167">
        <f t="shared" si="8"/>
        <v>469.18313869999986</v>
      </c>
    </row>
    <row r="38" spans="1:16">
      <c r="A38" s="154">
        <f>'Predikcia 15min'!U38</f>
        <v>49.62</v>
      </c>
      <c r="B38" s="151">
        <f>'Predikcia 15min'!A38</f>
        <v>45748</v>
      </c>
      <c r="C38" s="154">
        <f>'Porovnavanie 15min'!J41</f>
        <v>159.37</v>
      </c>
      <c r="D38" s="155">
        <f>'Porovnavanie 15min'!F41</f>
        <v>12014</v>
      </c>
      <c r="E38" s="156">
        <f t="shared" si="0"/>
        <v>12.013999999999999</v>
      </c>
      <c r="G38" s="135">
        <f>'DHS2025'!L37/1000</f>
        <v>8.08</v>
      </c>
      <c r="H38" s="135">
        <f t="shared" si="1"/>
        <v>4.004666666666667</v>
      </c>
      <c r="I38" s="135">
        <f t="shared" si="2"/>
        <v>4</v>
      </c>
      <c r="J38" s="157">
        <f>'Porovnavanie 15min'!K41</f>
        <v>1259.4805039999999</v>
      </c>
      <c r="K38" s="158">
        <f t="shared" si="3"/>
        <v>323.2</v>
      </c>
      <c r="L38" s="159">
        <f t="shared" si="4"/>
        <v>936.28050399999984</v>
      </c>
      <c r="M38" s="157">
        <f t="shared" si="5"/>
        <v>623.50519999999995</v>
      </c>
      <c r="N38" s="158">
        <f t="shared" si="6"/>
        <v>160</v>
      </c>
      <c r="O38" s="159">
        <f t="shared" si="7"/>
        <v>463.50519999999995</v>
      </c>
      <c r="P38" s="167">
        <f t="shared" si="8"/>
        <v>472.77530399999989</v>
      </c>
    </row>
    <row r="39" spans="1:16">
      <c r="A39" s="154">
        <f>'Predikcia 15min'!U39</f>
        <v>45.56</v>
      </c>
      <c r="B39" s="151">
        <f>'Predikcia 15min'!A39</f>
        <v>45748</v>
      </c>
      <c r="C39" s="154">
        <f>'Porovnavanie 15min'!J42</f>
        <v>109.59</v>
      </c>
      <c r="D39" s="155">
        <f>'Porovnavanie 15min'!F42</f>
        <v>12324</v>
      </c>
      <c r="E39" s="156">
        <f t="shared" si="0"/>
        <v>12.324</v>
      </c>
      <c r="G39" s="135">
        <f>'DHS2025'!L38/1000</f>
        <v>6.8170000000000002</v>
      </c>
      <c r="H39" s="135">
        <f t="shared" si="1"/>
        <v>4.1079999999999997</v>
      </c>
      <c r="I39" s="135">
        <f t="shared" si="2"/>
        <v>4</v>
      </c>
      <c r="J39" s="157">
        <f>'Porovnavanie 15min'!K42</f>
        <v>726.65197969999997</v>
      </c>
      <c r="K39" s="158">
        <f t="shared" si="3"/>
        <v>272.68</v>
      </c>
      <c r="L39" s="159">
        <f t="shared" si="4"/>
        <v>453.97197969999996</v>
      </c>
      <c r="M39" s="157">
        <f t="shared" si="5"/>
        <v>426.37639999999999</v>
      </c>
      <c r="N39" s="158">
        <f t="shared" si="6"/>
        <v>160</v>
      </c>
      <c r="O39" s="159">
        <f t="shared" si="7"/>
        <v>266.37639999999999</v>
      </c>
      <c r="P39" s="167">
        <f t="shared" si="8"/>
        <v>187.59557969999997</v>
      </c>
    </row>
    <row r="40" spans="1:16">
      <c r="A40" s="154">
        <f>'Predikcia 15min'!U40</f>
        <v>40.18</v>
      </c>
      <c r="B40" s="151">
        <f>'Predikcia 15min'!A40</f>
        <v>45748</v>
      </c>
      <c r="C40" s="154">
        <f>'Porovnavanie 15min'!J43</f>
        <v>109.59</v>
      </c>
      <c r="D40" s="155">
        <f>'Porovnavanie 15min'!F43</f>
        <v>12105</v>
      </c>
      <c r="E40" s="156">
        <f t="shared" si="0"/>
        <v>12.105</v>
      </c>
      <c r="G40" s="135">
        <f>'DHS2025'!L39/1000</f>
        <v>5.5469999999999997</v>
      </c>
      <c r="H40" s="135">
        <f t="shared" si="1"/>
        <v>4.0350000000000001</v>
      </c>
      <c r="I40" s="135">
        <f t="shared" si="2"/>
        <v>4</v>
      </c>
      <c r="J40" s="157">
        <f>'Porovnavanie 15min'!K43</f>
        <v>591.27747269999998</v>
      </c>
      <c r="K40" s="158">
        <f t="shared" si="3"/>
        <v>221.88</v>
      </c>
      <c r="L40" s="159">
        <f t="shared" si="4"/>
        <v>369.39747269999998</v>
      </c>
      <c r="M40" s="157">
        <f t="shared" si="5"/>
        <v>426.37639999999999</v>
      </c>
      <c r="N40" s="158">
        <f t="shared" si="6"/>
        <v>160</v>
      </c>
      <c r="O40" s="159">
        <f t="shared" si="7"/>
        <v>266.37639999999999</v>
      </c>
      <c r="P40" s="167">
        <f t="shared" si="8"/>
        <v>103.02107269999999</v>
      </c>
    </row>
    <row r="41" spans="1:16">
      <c r="A41" s="154">
        <f>'Predikcia 15min'!U41</f>
        <v>39.119999999999997</v>
      </c>
      <c r="B41" s="151">
        <f>'Predikcia 15min'!A41</f>
        <v>45748</v>
      </c>
      <c r="C41" s="154">
        <f>'Porovnavanie 15min'!J44</f>
        <v>109.59</v>
      </c>
      <c r="D41" s="155">
        <f>'Porovnavanie 15min'!F44</f>
        <v>11712</v>
      </c>
      <c r="E41" s="156">
        <f t="shared" si="0"/>
        <v>11.712</v>
      </c>
      <c r="G41" s="135">
        <f>'DHS2025'!L40/1000</f>
        <v>4.0650000000000004</v>
      </c>
      <c r="H41" s="135">
        <f t="shared" si="1"/>
        <v>3.9039999999999999</v>
      </c>
      <c r="I41" s="135">
        <f t="shared" si="2"/>
        <v>4</v>
      </c>
      <c r="J41" s="157">
        <f>'Porovnavanie 15min'!K44</f>
        <v>433.30501650000002</v>
      </c>
      <c r="K41" s="158">
        <f t="shared" si="3"/>
        <v>162.60000000000002</v>
      </c>
      <c r="L41" s="159">
        <f t="shared" si="4"/>
        <v>270.7050165</v>
      </c>
      <c r="M41" s="157">
        <f t="shared" si="5"/>
        <v>426.37639999999999</v>
      </c>
      <c r="N41" s="158">
        <f t="shared" si="6"/>
        <v>160</v>
      </c>
      <c r="O41" s="159">
        <f t="shared" si="7"/>
        <v>266.37639999999999</v>
      </c>
      <c r="P41" s="167">
        <f t="shared" si="8"/>
        <v>4.3286165000000096</v>
      </c>
    </row>
    <row r="42" spans="1:16">
      <c r="A42" s="154">
        <f>'Predikcia 15min'!U42</f>
        <v>64.5</v>
      </c>
      <c r="B42" s="151">
        <f>'Predikcia 15min'!A42</f>
        <v>45748</v>
      </c>
      <c r="C42" s="154">
        <f>'Porovnavanie 15min'!J45</f>
        <v>109.59</v>
      </c>
      <c r="D42" s="155">
        <f>'Porovnavanie 15min'!F45</f>
        <v>12453</v>
      </c>
      <c r="E42" s="156">
        <f t="shared" si="0"/>
        <v>12.452999999999999</v>
      </c>
      <c r="G42" s="135">
        <f>'DHS2025'!L41/1000</f>
        <v>4.0739999999999998</v>
      </c>
      <c r="H42" s="135">
        <f t="shared" si="1"/>
        <v>4.1509999999999998</v>
      </c>
      <c r="I42" s="135">
        <f t="shared" si="2"/>
        <v>4</v>
      </c>
      <c r="J42" s="157">
        <f>'Porovnavanie 15min'!K45</f>
        <v>434.26436339999998</v>
      </c>
      <c r="K42" s="158">
        <f t="shared" si="3"/>
        <v>162.95999999999998</v>
      </c>
      <c r="L42" s="159">
        <f t="shared" si="4"/>
        <v>271.3043634</v>
      </c>
      <c r="M42" s="157">
        <f t="shared" si="5"/>
        <v>426.37639999999999</v>
      </c>
      <c r="N42" s="158">
        <f t="shared" si="6"/>
        <v>160</v>
      </c>
      <c r="O42" s="159">
        <f t="shared" si="7"/>
        <v>266.37639999999999</v>
      </c>
      <c r="P42" s="167">
        <f t="shared" si="8"/>
        <v>4.9279634000000101</v>
      </c>
    </row>
    <row r="43" spans="1:16">
      <c r="A43" s="154">
        <f>'Predikcia 15min'!U43</f>
        <v>79.63</v>
      </c>
      <c r="B43" s="151">
        <f>'Predikcia 15min'!A43</f>
        <v>45748</v>
      </c>
      <c r="C43" s="154">
        <f>'Porovnavanie 15min'!J46</f>
        <v>88.29</v>
      </c>
      <c r="D43" s="155">
        <f>'Porovnavanie 15min'!F46</f>
        <v>12253</v>
      </c>
      <c r="E43" s="156">
        <f t="shared" si="0"/>
        <v>12.253</v>
      </c>
      <c r="G43" s="135">
        <f>'DHS2025'!L42/1000</f>
        <v>4.0750000000000002</v>
      </c>
      <c r="H43" s="135">
        <f t="shared" si="1"/>
        <v>4.0843333333333334</v>
      </c>
      <c r="I43" s="135">
        <f t="shared" si="2"/>
        <v>4</v>
      </c>
      <c r="J43" s="157">
        <f>'Porovnavanie 15min'!K46</f>
        <v>348.44143250000002</v>
      </c>
      <c r="K43" s="158">
        <f t="shared" si="3"/>
        <v>163</v>
      </c>
      <c r="L43" s="159">
        <f t="shared" si="4"/>
        <v>185.44143250000002</v>
      </c>
      <c r="M43" s="157">
        <f t="shared" si="5"/>
        <v>342.02839999999998</v>
      </c>
      <c r="N43" s="158">
        <f t="shared" si="6"/>
        <v>160</v>
      </c>
      <c r="O43" s="159">
        <f t="shared" si="7"/>
        <v>182.02839999999998</v>
      </c>
      <c r="P43" s="167">
        <f t="shared" si="8"/>
        <v>3.4130325000000425</v>
      </c>
    </row>
    <row r="44" spans="1:16">
      <c r="A44" s="154">
        <f>'Predikcia 15min'!U44</f>
        <v>102.45</v>
      </c>
      <c r="B44" s="151">
        <f>'Predikcia 15min'!A44</f>
        <v>45748</v>
      </c>
      <c r="C44" s="154">
        <f>'Porovnavanie 15min'!J47</f>
        <v>88.29</v>
      </c>
      <c r="D44" s="155">
        <f>'Porovnavanie 15min'!F47</f>
        <v>12228</v>
      </c>
      <c r="E44" s="156">
        <f t="shared" si="0"/>
        <v>12.228</v>
      </c>
      <c r="G44" s="135">
        <f>'DHS2025'!L43/1000</f>
        <v>4.069</v>
      </c>
      <c r="H44" s="135">
        <f t="shared" si="1"/>
        <v>4.0759999999999996</v>
      </c>
      <c r="I44" s="135">
        <f t="shared" si="2"/>
        <v>4</v>
      </c>
      <c r="J44" s="157">
        <f>'Porovnavanie 15min'!K47</f>
        <v>347.92838989999996</v>
      </c>
      <c r="K44" s="158">
        <f t="shared" si="3"/>
        <v>162.76</v>
      </c>
      <c r="L44" s="159">
        <f t="shared" si="4"/>
        <v>185.16838989999997</v>
      </c>
      <c r="M44" s="157">
        <f t="shared" si="5"/>
        <v>342.02839999999998</v>
      </c>
      <c r="N44" s="158">
        <f t="shared" si="6"/>
        <v>160</v>
      </c>
      <c r="O44" s="159">
        <f t="shared" si="7"/>
        <v>182.02839999999998</v>
      </c>
      <c r="P44" s="167">
        <f t="shared" si="8"/>
        <v>3.1399898999999891</v>
      </c>
    </row>
    <row r="45" spans="1:16">
      <c r="A45" s="154">
        <f>'Predikcia 15min'!U45</f>
        <v>116.34</v>
      </c>
      <c r="B45" s="151">
        <f>'Predikcia 15min'!A45</f>
        <v>45748</v>
      </c>
      <c r="C45" s="154">
        <f>'Porovnavanie 15min'!J48</f>
        <v>88.29</v>
      </c>
      <c r="D45" s="155">
        <f>'Porovnavanie 15min'!F48</f>
        <v>11906</v>
      </c>
      <c r="E45" s="156">
        <f t="shared" si="0"/>
        <v>11.906000000000001</v>
      </c>
      <c r="G45" s="135">
        <f>'DHS2025'!L44/1000</f>
        <v>4.0590000000000002</v>
      </c>
      <c r="H45" s="135">
        <f t="shared" si="1"/>
        <v>3.9686666666666666</v>
      </c>
      <c r="I45" s="135">
        <f t="shared" si="2"/>
        <v>4</v>
      </c>
      <c r="J45" s="157">
        <f>'Porovnavanie 15min'!K48</f>
        <v>347.0733189</v>
      </c>
      <c r="K45" s="158">
        <f t="shared" si="3"/>
        <v>162.36000000000001</v>
      </c>
      <c r="L45" s="159">
        <f t="shared" si="4"/>
        <v>184.71331889999999</v>
      </c>
      <c r="M45" s="157">
        <f t="shared" si="5"/>
        <v>342.02839999999998</v>
      </c>
      <c r="N45" s="158">
        <f t="shared" si="6"/>
        <v>160</v>
      </c>
      <c r="O45" s="159">
        <f t="shared" si="7"/>
        <v>182.02839999999998</v>
      </c>
      <c r="P45" s="167">
        <f t="shared" si="8"/>
        <v>2.6849189000000138</v>
      </c>
    </row>
    <row r="46" spans="1:16">
      <c r="A46" s="154">
        <f>'Predikcia 15min'!U46</f>
        <v>153.04</v>
      </c>
      <c r="B46" s="151">
        <f>'Predikcia 15min'!A46</f>
        <v>45748</v>
      </c>
      <c r="C46" s="154">
        <f>'Porovnavanie 15min'!J49</f>
        <v>88.29</v>
      </c>
      <c r="D46" s="155">
        <f>'Porovnavanie 15min'!F49</f>
        <v>13237</v>
      </c>
      <c r="E46" s="156">
        <f t="shared" si="0"/>
        <v>13.237</v>
      </c>
      <c r="G46" s="135">
        <f>'DHS2025'!L45/1000</f>
        <v>4.0670000000000002</v>
      </c>
      <c r="H46" s="135">
        <f t="shared" si="1"/>
        <v>4.4123333333333337</v>
      </c>
      <c r="I46" s="135">
        <f t="shared" si="2"/>
        <v>4</v>
      </c>
      <c r="J46" s="157">
        <f>'Porovnavanie 15min'!K49</f>
        <v>347.75737570000001</v>
      </c>
      <c r="K46" s="158">
        <f t="shared" si="3"/>
        <v>162.68</v>
      </c>
      <c r="L46" s="159">
        <f t="shared" si="4"/>
        <v>185.0773757</v>
      </c>
      <c r="M46" s="157">
        <f t="shared" si="5"/>
        <v>342.02839999999998</v>
      </c>
      <c r="N46" s="158">
        <f t="shared" si="6"/>
        <v>160</v>
      </c>
      <c r="O46" s="159">
        <f t="shared" si="7"/>
        <v>182.02839999999998</v>
      </c>
      <c r="P46" s="167">
        <f t="shared" si="8"/>
        <v>3.0489757000000282</v>
      </c>
    </row>
    <row r="47" spans="1:16">
      <c r="A47" s="154">
        <f>'Predikcia 15min'!U47</f>
        <v>136.35</v>
      </c>
      <c r="B47" s="151">
        <f>'Predikcia 15min'!A47</f>
        <v>45748</v>
      </c>
      <c r="C47" s="154">
        <f>'Porovnavanie 15min'!J50</f>
        <v>75.040000000000006</v>
      </c>
      <c r="D47" s="155">
        <f>'Porovnavanie 15min'!F50</f>
        <v>10732</v>
      </c>
      <c r="E47" s="156">
        <f t="shared" si="0"/>
        <v>10.731999999999999</v>
      </c>
      <c r="G47" s="135">
        <f>'DHS2025'!L46/1000</f>
        <v>2.2570000000000001</v>
      </c>
      <c r="H47" s="135">
        <f t="shared" si="1"/>
        <v>3.5773333333333333</v>
      </c>
      <c r="I47" s="135">
        <f t="shared" si="2"/>
        <v>4</v>
      </c>
      <c r="J47" s="157">
        <f>'Porovnavanie 15min'!K50</f>
        <v>163.38332720000002</v>
      </c>
      <c r="K47" s="158">
        <f t="shared" si="3"/>
        <v>90.28</v>
      </c>
      <c r="L47" s="159">
        <f t="shared" si="4"/>
        <v>73.103327200000024</v>
      </c>
      <c r="M47" s="157">
        <f t="shared" si="5"/>
        <v>289.55840000000001</v>
      </c>
      <c r="N47" s="158">
        <f t="shared" si="6"/>
        <v>160</v>
      </c>
      <c r="O47" s="159">
        <f t="shared" si="7"/>
        <v>129.55840000000001</v>
      </c>
      <c r="P47" s="167">
        <f t="shared" si="8"/>
        <v>-56.455072799999982</v>
      </c>
    </row>
    <row r="48" spans="1:16">
      <c r="A48" s="154">
        <f>'Predikcia 15min'!U48</f>
        <v>107.97</v>
      </c>
      <c r="B48" s="151">
        <f>'Predikcia 15min'!A48</f>
        <v>45748</v>
      </c>
      <c r="C48" s="154">
        <f>'Porovnavanie 15min'!J51</f>
        <v>75.040000000000006</v>
      </c>
      <c r="D48" s="155">
        <f>'Porovnavanie 15min'!F51</f>
        <v>8630</v>
      </c>
      <c r="E48" s="156">
        <f t="shared" si="0"/>
        <v>8.6300000000000008</v>
      </c>
      <c r="G48" s="135">
        <f>'DHS2025'!L47/1000</f>
        <v>2.052</v>
      </c>
      <c r="H48" s="135">
        <f t="shared" si="1"/>
        <v>2.8766666666666665</v>
      </c>
      <c r="I48" s="135">
        <f t="shared" si="2"/>
        <v>3</v>
      </c>
      <c r="J48" s="157">
        <f>'Porovnavanie 15min'!K51</f>
        <v>148.5434592</v>
      </c>
      <c r="K48" s="158">
        <f t="shared" si="3"/>
        <v>82.08</v>
      </c>
      <c r="L48" s="159">
        <f t="shared" si="4"/>
        <v>66.463459200000003</v>
      </c>
      <c r="M48" s="157">
        <f t="shared" si="5"/>
        <v>217.1688</v>
      </c>
      <c r="N48" s="158">
        <f t="shared" si="6"/>
        <v>120</v>
      </c>
      <c r="O48" s="159">
        <f t="shared" si="7"/>
        <v>97.168800000000005</v>
      </c>
      <c r="P48" s="167">
        <f t="shared" si="8"/>
        <v>-30.705340800000002</v>
      </c>
    </row>
    <row r="49" spans="1:16">
      <c r="A49" s="154">
        <f>'Predikcia 15min'!U49</f>
        <v>86.61</v>
      </c>
      <c r="B49" s="151">
        <f>'Predikcia 15min'!A49</f>
        <v>45748</v>
      </c>
      <c r="C49" s="154">
        <f>'Porovnavanie 15min'!J52</f>
        <v>75.040000000000006</v>
      </c>
      <c r="D49" s="155">
        <f>'Porovnavanie 15min'!F52</f>
        <v>8126</v>
      </c>
      <c r="E49" s="156">
        <f t="shared" si="0"/>
        <v>8.1259999999999994</v>
      </c>
      <c r="G49" s="135">
        <f>'DHS2025'!L48/1000</f>
        <v>2.0590000000000002</v>
      </c>
      <c r="H49" s="135">
        <f t="shared" si="1"/>
        <v>2.7086666666666668</v>
      </c>
      <c r="I49" s="135">
        <f t="shared" si="2"/>
        <v>3</v>
      </c>
      <c r="J49" s="157">
        <f>'Porovnavanie 15min'!K52</f>
        <v>149.0501864</v>
      </c>
      <c r="K49" s="158">
        <f t="shared" si="3"/>
        <v>82.360000000000014</v>
      </c>
      <c r="L49" s="159">
        <f t="shared" si="4"/>
        <v>66.690186399999988</v>
      </c>
      <c r="M49" s="157">
        <f t="shared" si="5"/>
        <v>217.1688</v>
      </c>
      <c r="N49" s="158">
        <f t="shared" si="6"/>
        <v>120</v>
      </c>
      <c r="O49" s="159">
        <f t="shared" si="7"/>
        <v>97.168800000000005</v>
      </c>
      <c r="P49" s="167">
        <f t="shared" si="8"/>
        <v>-30.478613600000017</v>
      </c>
    </row>
    <row r="50" spans="1:16">
      <c r="A50" s="154">
        <f>'Predikcia 15min'!U50</f>
        <v>74.42</v>
      </c>
      <c r="B50" s="151">
        <f>'Predikcia 15min'!A50</f>
        <v>45748</v>
      </c>
      <c r="C50" s="154">
        <f>'Porovnavanie 15min'!J53</f>
        <v>75.040000000000006</v>
      </c>
      <c r="D50" s="155">
        <f>'Porovnavanie 15min'!F53</f>
        <v>8546</v>
      </c>
      <c r="E50" s="156">
        <f t="shared" si="0"/>
        <v>8.5459999999999994</v>
      </c>
      <c r="G50" s="135">
        <f>'DHS2025'!L49/1000</f>
        <v>2.0619999999999998</v>
      </c>
      <c r="H50" s="135">
        <f t="shared" si="1"/>
        <v>2.8486666666666665</v>
      </c>
      <c r="I50" s="135">
        <f t="shared" si="2"/>
        <v>3</v>
      </c>
      <c r="J50" s="157">
        <f>'Porovnavanie 15min'!K53</f>
        <v>149.2673552</v>
      </c>
      <c r="K50" s="158">
        <f t="shared" si="3"/>
        <v>82.47999999999999</v>
      </c>
      <c r="L50" s="159">
        <f t="shared" si="4"/>
        <v>66.787355200000007</v>
      </c>
      <c r="M50" s="157">
        <f t="shared" si="5"/>
        <v>217.1688</v>
      </c>
      <c r="N50" s="158">
        <f t="shared" si="6"/>
        <v>120</v>
      </c>
      <c r="O50" s="159">
        <f t="shared" si="7"/>
        <v>97.168800000000005</v>
      </c>
      <c r="P50" s="167">
        <f t="shared" si="8"/>
        <v>-30.381444799999997</v>
      </c>
    </row>
    <row r="51" spans="1:16">
      <c r="A51" s="154">
        <f>'Predikcia 15min'!U51</f>
        <v>72.78</v>
      </c>
      <c r="B51" s="151">
        <f>'Predikcia 15min'!A51</f>
        <v>45748</v>
      </c>
      <c r="C51" s="154">
        <f>'Porovnavanie 15min'!J54</f>
        <v>63</v>
      </c>
      <c r="D51" s="155">
        <f>'Porovnavanie 15min'!F54</f>
        <v>11200</v>
      </c>
      <c r="E51" s="156">
        <f t="shared" si="0"/>
        <v>11.2</v>
      </c>
      <c r="G51" s="135">
        <f>'DHS2025'!L50/1000</f>
        <v>2.06</v>
      </c>
      <c r="H51" s="135">
        <f t="shared" si="1"/>
        <v>3.7333333333333334</v>
      </c>
      <c r="I51" s="135">
        <f t="shared" si="2"/>
        <v>4</v>
      </c>
      <c r="J51" s="157">
        <f>'Porovnavanie 15min'!K54</f>
        <v>124.5682</v>
      </c>
      <c r="K51" s="158">
        <f t="shared" si="3"/>
        <v>82.4</v>
      </c>
      <c r="L51" s="159">
        <f t="shared" si="4"/>
        <v>42.168199999999999</v>
      </c>
      <c r="M51" s="157">
        <f t="shared" si="5"/>
        <v>241.88</v>
      </c>
      <c r="N51" s="158">
        <f t="shared" si="6"/>
        <v>160</v>
      </c>
      <c r="O51" s="159">
        <f t="shared" si="7"/>
        <v>81.88</v>
      </c>
      <c r="P51" s="167">
        <f t="shared" si="8"/>
        <v>-39.711799999999997</v>
      </c>
    </row>
    <row r="52" spans="1:16">
      <c r="A52" s="154">
        <f>'Predikcia 15min'!U52</f>
        <v>72.61</v>
      </c>
      <c r="B52" s="151">
        <f>'Predikcia 15min'!A52</f>
        <v>45748</v>
      </c>
      <c r="C52" s="154">
        <f>'Porovnavanie 15min'!J55</f>
        <v>63</v>
      </c>
      <c r="D52" s="155">
        <f>'Porovnavanie 15min'!F55</f>
        <v>11455</v>
      </c>
      <c r="E52" s="156">
        <f t="shared" si="0"/>
        <v>11.455</v>
      </c>
      <c r="G52" s="135">
        <f>'DHS2025'!L51/1000</f>
        <v>2.0649999999999999</v>
      </c>
      <c r="H52" s="135">
        <f t="shared" si="1"/>
        <v>3.8183333333333334</v>
      </c>
      <c r="I52" s="135">
        <f t="shared" si="2"/>
        <v>4</v>
      </c>
      <c r="J52" s="157">
        <f>'Porovnavanie 15min'!K55</f>
        <v>124.87054999999999</v>
      </c>
      <c r="K52" s="158">
        <f t="shared" si="3"/>
        <v>82.6</v>
      </c>
      <c r="L52" s="159">
        <f t="shared" si="4"/>
        <v>42.27055</v>
      </c>
      <c r="M52" s="157">
        <f t="shared" si="5"/>
        <v>241.88</v>
      </c>
      <c r="N52" s="158">
        <f t="shared" si="6"/>
        <v>160</v>
      </c>
      <c r="O52" s="159">
        <f t="shared" si="7"/>
        <v>81.88</v>
      </c>
      <c r="P52" s="167">
        <f t="shared" si="8"/>
        <v>-39.609449999999995</v>
      </c>
    </row>
    <row r="53" spans="1:16">
      <c r="A53" s="154">
        <f>'Predikcia 15min'!U53</f>
        <v>68.930000000000007</v>
      </c>
      <c r="B53" s="151">
        <f>'Predikcia 15min'!A53</f>
        <v>45748</v>
      </c>
      <c r="C53" s="154">
        <f>'Porovnavanie 15min'!J56</f>
        <v>63</v>
      </c>
      <c r="D53" s="155">
        <f>'Porovnavanie 15min'!F56</f>
        <v>8499</v>
      </c>
      <c r="E53" s="156">
        <f t="shared" si="0"/>
        <v>8.4990000000000006</v>
      </c>
      <c r="G53" s="135">
        <f>'DHS2025'!L52/1000</f>
        <v>2.0499999999999998</v>
      </c>
      <c r="H53" s="135">
        <f t="shared" si="1"/>
        <v>2.8330000000000002</v>
      </c>
      <c r="I53" s="135">
        <f t="shared" si="2"/>
        <v>3</v>
      </c>
      <c r="J53" s="157">
        <f>'Porovnavanie 15min'!K56</f>
        <v>123.96349999999998</v>
      </c>
      <c r="K53" s="158">
        <f t="shared" si="3"/>
        <v>82</v>
      </c>
      <c r="L53" s="159">
        <f t="shared" si="4"/>
        <v>41.963499999999982</v>
      </c>
      <c r="M53" s="157">
        <f t="shared" si="5"/>
        <v>181.41</v>
      </c>
      <c r="N53" s="158">
        <f t="shared" si="6"/>
        <v>120</v>
      </c>
      <c r="O53" s="159">
        <f t="shared" si="7"/>
        <v>61.41</v>
      </c>
      <c r="P53" s="167">
        <f t="shared" si="8"/>
        <v>-19.446500000000015</v>
      </c>
    </row>
    <row r="54" spans="1:16">
      <c r="A54" s="154">
        <f>'Predikcia 15min'!U54</f>
        <v>71.069999999999993</v>
      </c>
      <c r="B54" s="151">
        <f>'Predikcia 15min'!A54</f>
        <v>45748</v>
      </c>
      <c r="C54" s="154">
        <f>'Porovnavanie 15min'!J57</f>
        <v>63</v>
      </c>
      <c r="D54" s="155">
        <f>'Porovnavanie 15min'!F57</f>
        <v>8237</v>
      </c>
      <c r="E54" s="156">
        <f t="shared" si="0"/>
        <v>8.2370000000000001</v>
      </c>
      <c r="G54" s="135">
        <f>'DHS2025'!L53/1000</f>
        <v>2.0630000000000002</v>
      </c>
      <c r="H54" s="135">
        <f t="shared" si="1"/>
        <v>2.7456666666666667</v>
      </c>
      <c r="I54" s="135">
        <f t="shared" si="2"/>
        <v>3</v>
      </c>
      <c r="J54" s="157">
        <f>'Porovnavanie 15min'!K57</f>
        <v>124.74961</v>
      </c>
      <c r="K54" s="158">
        <f t="shared" si="3"/>
        <v>82.52000000000001</v>
      </c>
      <c r="L54" s="159">
        <f t="shared" si="4"/>
        <v>42.229609999999994</v>
      </c>
      <c r="M54" s="157">
        <f t="shared" si="5"/>
        <v>181.41</v>
      </c>
      <c r="N54" s="158">
        <f t="shared" si="6"/>
        <v>120</v>
      </c>
      <c r="O54" s="159">
        <f t="shared" si="7"/>
        <v>61.41</v>
      </c>
      <c r="P54" s="167">
        <f t="shared" si="8"/>
        <v>-19.180390000000003</v>
      </c>
    </row>
    <row r="55" spans="1:16">
      <c r="A55" s="154">
        <f>'Predikcia 15min'!U55</f>
        <v>77.41</v>
      </c>
      <c r="B55" s="151">
        <f>'Predikcia 15min'!A55</f>
        <v>45748</v>
      </c>
      <c r="C55" s="154">
        <f>'Porovnavanie 15min'!J58</f>
        <v>39.450000000000003</v>
      </c>
      <c r="D55" s="155">
        <f>'Porovnavanie 15min'!F58</f>
        <v>10979</v>
      </c>
      <c r="E55" s="156">
        <f t="shared" si="0"/>
        <v>10.978999999999999</v>
      </c>
      <c r="G55" s="135">
        <f>'DHS2025'!L54/1000</f>
        <v>2.077</v>
      </c>
      <c r="H55" s="135">
        <f t="shared" si="1"/>
        <v>3.6596666666666668</v>
      </c>
      <c r="I55" s="135">
        <f t="shared" si="2"/>
        <v>4</v>
      </c>
      <c r="J55" s="157">
        <f>'Porovnavanie 15min'!K58</f>
        <v>77.171973500000007</v>
      </c>
      <c r="K55" s="158">
        <f t="shared" si="3"/>
        <v>83.08</v>
      </c>
      <c r="L55" s="159">
        <f t="shared" si="4"/>
        <v>-5.9080264999999912</v>
      </c>
      <c r="M55" s="157">
        <f t="shared" si="5"/>
        <v>148.62200000000001</v>
      </c>
      <c r="N55" s="158">
        <f t="shared" si="6"/>
        <v>160</v>
      </c>
      <c r="O55" s="159">
        <f t="shared" si="7"/>
        <v>-11.377999999999986</v>
      </c>
      <c r="P55" s="167">
        <f t="shared" si="8"/>
        <v>5.4699734999999947</v>
      </c>
    </row>
    <row r="56" spans="1:16">
      <c r="A56" s="154">
        <f>'Predikcia 15min'!U56</f>
        <v>102.81</v>
      </c>
      <c r="B56" s="151">
        <f>'Predikcia 15min'!A56</f>
        <v>45748</v>
      </c>
      <c r="C56" s="154">
        <f>'Porovnavanie 15min'!J59</f>
        <v>39.450000000000003</v>
      </c>
      <c r="D56" s="155">
        <f>'Porovnavanie 15min'!F59</f>
        <v>11173</v>
      </c>
      <c r="E56" s="156">
        <f t="shared" si="0"/>
        <v>11.173</v>
      </c>
      <c r="G56" s="135">
        <f>'DHS2025'!L55/1000</f>
        <v>2.0569999999999999</v>
      </c>
      <c r="H56" s="135">
        <f t="shared" si="1"/>
        <v>3.7243333333333335</v>
      </c>
      <c r="I56" s="135">
        <f t="shared" si="2"/>
        <v>4</v>
      </c>
      <c r="J56" s="157">
        <f>'Porovnavanie 15min'!K59</f>
        <v>76.428863500000006</v>
      </c>
      <c r="K56" s="158">
        <f t="shared" si="3"/>
        <v>82.28</v>
      </c>
      <c r="L56" s="159">
        <f t="shared" si="4"/>
        <v>-5.8511364999999955</v>
      </c>
      <c r="M56" s="157">
        <f t="shared" si="5"/>
        <v>148.62200000000001</v>
      </c>
      <c r="N56" s="158">
        <f t="shared" si="6"/>
        <v>160</v>
      </c>
      <c r="O56" s="159">
        <f t="shared" si="7"/>
        <v>-11.377999999999986</v>
      </c>
      <c r="P56" s="167">
        <f t="shared" si="8"/>
        <v>5.5268634999999904</v>
      </c>
    </row>
    <row r="57" spans="1:16">
      <c r="A57" s="154">
        <f>'Predikcia 15min'!U57</f>
        <v>140.26</v>
      </c>
      <c r="B57" s="151">
        <f>'Predikcia 15min'!A57</f>
        <v>45748</v>
      </c>
      <c r="C57" s="154">
        <f>'Porovnavanie 15min'!J60</f>
        <v>39.450000000000003</v>
      </c>
      <c r="D57" s="155">
        <f>'Porovnavanie 15min'!F60</f>
        <v>13021</v>
      </c>
      <c r="E57" s="156">
        <f t="shared" si="0"/>
        <v>13.021000000000001</v>
      </c>
      <c r="G57" s="135">
        <f>'DHS2025'!L56/1000</f>
        <v>2.06</v>
      </c>
      <c r="H57" s="135">
        <f t="shared" si="1"/>
        <v>4.3403333333333336</v>
      </c>
      <c r="I57" s="135">
        <f t="shared" si="2"/>
        <v>4</v>
      </c>
      <c r="J57" s="157">
        <f>'Porovnavanie 15min'!K60</f>
        <v>76.540330000000012</v>
      </c>
      <c r="K57" s="158">
        <f t="shared" si="3"/>
        <v>82.4</v>
      </c>
      <c r="L57" s="159">
        <f t="shared" si="4"/>
        <v>-5.8596699999999942</v>
      </c>
      <c r="M57" s="157">
        <f t="shared" si="5"/>
        <v>148.62200000000001</v>
      </c>
      <c r="N57" s="158">
        <f t="shared" si="6"/>
        <v>160</v>
      </c>
      <c r="O57" s="159">
        <f t="shared" si="7"/>
        <v>-11.377999999999986</v>
      </c>
      <c r="P57" s="167">
        <f t="shared" si="8"/>
        <v>5.5183299999999917</v>
      </c>
    </row>
    <row r="58" spans="1:16">
      <c r="A58" s="154">
        <f>'Predikcia 15min'!U58</f>
        <v>165.1</v>
      </c>
      <c r="B58" s="151">
        <f>'Predikcia 15min'!A58</f>
        <v>45748</v>
      </c>
      <c r="C58" s="154">
        <f>'Porovnavanie 15min'!J61</f>
        <v>39.450000000000003</v>
      </c>
      <c r="D58" s="155">
        <f>'Porovnavanie 15min'!F61</f>
        <v>13078</v>
      </c>
      <c r="E58" s="156">
        <f t="shared" si="0"/>
        <v>13.077999999999999</v>
      </c>
      <c r="G58" s="135">
        <f>'DHS2025'!L57/1000</f>
        <v>2.0739999999999998</v>
      </c>
      <c r="H58" s="135">
        <f t="shared" si="1"/>
        <v>4.3593333333333337</v>
      </c>
      <c r="I58" s="135">
        <f t="shared" si="2"/>
        <v>4</v>
      </c>
      <c r="J58" s="157">
        <f>'Porovnavanie 15min'!K61</f>
        <v>77.060507000000001</v>
      </c>
      <c r="K58" s="158">
        <f t="shared" si="3"/>
        <v>82.96</v>
      </c>
      <c r="L58" s="159">
        <f t="shared" si="4"/>
        <v>-5.8994929999999925</v>
      </c>
      <c r="M58" s="157">
        <f t="shared" si="5"/>
        <v>148.62200000000001</v>
      </c>
      <c r="N58" s="158">
        <f t="shared" si="6"/>
        <v>160</v>
      </c>
      <c r="O58" s="159">
        <f t="shared" si="7"/>
        <v>-11.377999999999986</v>
      </c>
      <c r="P58" s="167">
        <f t="shared" si="8"/>
        <v>5.4785069999999934</v>
      </c>
    </row>
    <row r="59" spans="1:16">
      <c r="A59" s="154">
        <f>'Predikcia 15min'!U59</f>
        <v>133.30000000000001</v>
      </c>
      <c r="B59" s="151">
        <f>'Predikcia 15min'!A59</f>
        <v>45748</v>
      </c>
      <c r="C59" s="154">
        <f>'Porovnavanie 15min'!J62</f>
        <v>43.37</v>
      </c>
      <c r="D59" s="155">
        <f>'Porovnavanie 15min'!F62</f>
        <v>12500</v>
      </c>
      <c r="E59" s="156">
        <f t="shared" si="0"/>
        <v>12.5</v>
      </c>
      <c r="G59" s="135">
        <f>'DHS2025'!L58/1000</f>
        <v>2.0590000000000002</v>
      </c>
      <c r="H59" s="135">
        <f t="shared" si="1"/>
        <v>4.166666666666667</v>
      </c>
      <c r="I59" s="135">
        <f t="shared" si="2"/>
        <v>4</v>
      </c>
      <c r="J59" s="157">
        <f>'Porovnavanie 15min'!K62</f>
        <v>84.493741700000001</v>
      </c>
      <c r="K59" s="158">
        <f t="shared" si="3"/>
        <v>82.360000000000014</v>
      </c>
      <c r="L59" s="159">
        <f t="shared" si="4"/>
        <v>2.1337416999999874</v>
      </c>
      <c r="M59" s="157">
        <f t="shared" si="5"/>
        <v>164.14519999999999</v>
      </c>
      <c r="N59" s="158">
        <f t="shared" si="6"/>
        <v>160</v>
      </c>
      <c r="O59" s="159">
        <f t="shared" si="7"/>
        <v>4.1451999999999884</v>
      </c>
      <c r="P59" s="167">
        <f t="shared" si="8"/>
        <v>-2.011458300000001</v>
      </c>
    </row>
    <row r="60" spans="1:16">
      <c r="A60" s="154">
        <f>'Predikcia 15min'!U60</f>
        <v>79.11</v>
      </c>
      <c r="B60" s="151">
        <f>'Predikcia 15min'!A60</f>
        <v>45748</v>
      </c>
      <c r="C60" s="154">
        <f>'Porovnavanie 15min'!J63</f>
        <v>43.37</v>
      </c>
      <c r="D60" s="155">
        <f>'Porovnavanie 15min'!F63</f>
        <v>12819</v>
      </c>
      <c r="E60" s="156">
        <f t="shared" si="0"/>
        <v>12.819000000000001</v>
      </c>
      <c r="G60" s="135">
        <f>'DHS2025'!L59/1000</f>
        <v>2.0619999999999998</v>
      </c>
      <c r="H60" s="135">
        <f t="shared" si="1"/>
        <v>4.2729999999999997</v>
      </c>
      <c r="I60" s="135">
        <f t="shared" si="2"/>
        <v>4</v>
      </c>
      <c r="J60" s="157">
        <f>'Porovnavanie 15min'!K63</f>
        <v>84.616850599999992</v>
      </c>
      <c r="K60" s="158">
        <f t="shared" si="3"/>
        <v>82.47999999999999</v>
      </c>
      <c r="L60" s="159">
        <f t="shared" si="4"/>
        <v>2.1368506000000025</v>
      </c>
      <c r="M60" s="157">
        <f t="shared" si="5"/>
        <v>164.14519999999999</v>
      </c>
      <c r="N60" s="158">
        <f t="shared" si="6"/>
        <v>160</v>
      </c>
      <c r="O60" s="159">
        <f t="shared" si="7"/>
        <v>4.1451999999999884</v>
      </c>
      <c r="P60" s="167">
        <f t="shared" si="8"/>
        <v>-2.008349399999986</v>
      </c>
    </row>
    <row r="61" spans="1:16">
      <c r="A61" s="154">
        <f>'Predikcia 15min'!U61</f>
        <v>41.2</v>
      </c>
      <c r="B61" s="151">
        <f>'Predikcia 15min'!A61</f>
        <v>45748</v>
      </c>
      <c r="C61" s="154">
        <f>'Porovnavanie 15min'!J64</f>
        <v>43.37</v>
      </c>
      <c r="D61" s="155">
        <f>'Porovnavanie 15min'!F64</f>
        <v>12949</v>
      </c>
      <c r="E61" s="156">
        <f t="shared" si="0"/>
        <v>12.949</v>
      </c>
      <c r="G61" s="135">
        <f>'DHS2025'!L60/1000</f>
        <v>2.069</v>
      </c>
      <c r="H61" s="135">
        <f t="shared" si="1"/>
        <v>4.3163333333333336</v>
      </c>
      <c r="I61" s="135">
        <f t="shared" si="2"/>
        <v>4</v>
      </c>
      <c r="J61" s="157">
        <f>'Porovnavanie 15min'!K64</f>
        <v>84.904104699999991</v>
      </c>
      <c r="K61" s="158">
        <f t="shared" si="3"/>
        <v>82.759999999999991</v>
      </c>
      <c r="L61" s="159">
        <f t="shared" si="4"/>
        <v>2.1441046999999998</v>
      </c>
      <c r="M61" s="157">
        <f t="shared" si="5"/>
        <v>164.14519999999999</v>
      </c>
      <c r="N61" s="158">
        <f t="shared" si="6"/>
        <v>160</v>
      </c>
      <c r="O61" s="159">
        <f t="shared" si="7"/>
        <v>4.1451999999999884</v>
      </c>
      <c r="P61" s="167">
        <f t="shared" si="8"/>
        <v>-2.0010952999999887</v>
      </c>
    </row>
    <row r="62" spans="1:16">
      <c r="A62" s="154">
        <f>'Predikcia 15min'!U62</f>
        <v>3.19</v>
      </c>
      <c r="B62" s="151">
        <f>'Predikcia 15min'!A62</f>
        <v>45748</v>
      </c>
      <c r="C62" s="154">
        <f>'Porovnavanie 15min'!J65</f>
        <v>43.37</v>
      </c>
      <c r="D62" s="155">
        <f>'Porovnavanie 15min'!F65</f>
        <v>12743</v>
      </c>
      <c r="E62" s="156">
        <f t="shared" si="0"/>
        <v>12.743</v>
      </c>
      <c r="G62" s="135">
        <f>'DHS2025'!L61/1000</f>
        <v>2.0619999999999998</v>
      </c>
      <c r="H62" s="135">
        <f t="shared" si="1"/>
        <v>4.2476666666666665</v>
      </c>
      <c r="I62" s="135">
        <f t="shared" si="2"/>
        <v>4</v>
      </c>
      <c r="J62" s="157">
        <f>'Porovnavanie 15min'!K65</f>
        <v>84.616850599999992</v>
      </c>
      <c r="K62" s="158">
        <f t="shared" si="3"/>
        <v>82.47999999999999</v>
      </c>
      <c r="L62" s="159">
        <f t="shared" si="4"/>
        <v>2.1368506000000025</v>
      </c>
      <c r="M62" s="157">
        <f t="shared" si="5"/>
        <v>164.14519999999999</v>
      </c>
      <c r="N62" s="158">
        <f t="shared" si="6"/>
        <v>160</v>
      </c>
      <c r="O62" s="159">
        <f t="shared" si="7"/>
        <v>4.1451999999999884</v>
      </c>
      <c r="P62" s="167">
        <f t="shared" si="8"/>
        <v>-2.008349399999986</v>
      </c>
    </row>
    <row r="63" spans="1:16">
      <c r="A63" s="154">
        <f>'Predikcia 15min'!U63</f>
        <v>-0.11</v>
      </c>
      <c r="B63" s="151">
        <f>'Predikcia 15min'!A63</f>
        <v>45748</v>
      </c>
      <c r="C63" s="154">
        <f>'Porovnavanie 15min'!J66</f>
        <v>53.86</v>
      </c>
      <c r="D63" s="155">
        <f>'Porovnavanie 15min'!F66</f>
        <v>10977</v>
      </c>
      <c r="E63" s="156">
        <f t="shared" si="0"/>
        <v>10.977</v>
      </c>
      <c r="G63" s="135">
        <f>'DHS2025'!L62/1000</f>
        <v>2.0579999999999998</v>
      </c>
      <c r="H63" s="135">
        <f t="shared" si="1"/>
        <v>3.6589999999999998</v>
      </c>
      <c r="I63" s="135">
        <f t="shared" si="2"/>
        <v>4</v>
      </c>
      <c r="J63" s="157">
        <f>'Porovnavanie 15min'!K66</f>
        <v>105.82524119999999</v>
      </c>
      <c r="K63" s="158">
        <f t="shared" si="3"/>
        <v>82.32</v>
      </c>
      <c r="L63" s="159">
        <f t="shared" si="4"/>
        <v>23.5052412</v>
      </c>
      <c r="M63" s="157">
        <f t="shared" si="5"/>
        <v>205.68559999999999</v>
      </c>
      <c r="N63" s="158">
        <f t="shared" si="6"/>
        <v>160</v>
      </c>
      <c r="O63" s="159">
        <f t="shared" si="7"/>
        <v>45.685599999999994</v>
      </c>
      <c r="P63" s="167">
        <f t="shared" si="8"/>
        <v>-22.180358799999993</v>
      </c>
    </row>
    <row r="64" spans="1:16">
      <c r="A64" s="154">
        <f>'Predikcia 15min'!U64</f>
        <v>-5.01</v>
      </c>
      <c r="B64" s="151">
        <f>'Predikcia 15min'!A64</f>
        <v>45748</v>
      </c>
      <c r="C64" s="154">
        <f>'Porovnavanie 15min'!J67</f>
        <v>53.86</v>
      </c>
      <c r="D64" s="155">
        <f>'Porovnavanie 15min'!F67</f>
        <v>10958</v>
      </c>
      <c r="E64" s="156">
        <f t="shared" si="0"/>
        <v>10.958</v>
      </c>
      <c r="G64" s="135">
        <f>'DHS2025'!L63/1000</f>
        <v>2.0649999999999999</v>
      </c>
      <c r="H64" s="135">
        <f t="shared" si="1"/>
        <v>3.6526666666666667</v>
      </c>
      <c r="I64" s="135">
        <f t="shared" si="2"/>
        <v>4</v>
      </c>
      <c r="J64" s="157">
        <f>'Porovnavanie 15min'!K67</f>
        <v>106.18519099999999</v>
      </c>
      <c r="K64" s="158">
        <f t="shared" si="3"/>
        <v>82.6</v>
      </c>
      <c r="L64" s="159">
        <f t="shared" si="4"/>
        <v>23.585190999999995</v>
      </c>
      <c r="M64" s="157">
        <f t="shared" si="5"/>
        <v>205.68559999999999</v>
      </c>
      <c r="N64" s="158">
        <f t="shared" si="6"/>
        <v>160</v>
      </c>
      <c r="O64" s="159">
        <f t="shared" si="7"/>
        <v>45.685599999999994</v>
      </c>
      <c r="P64" s="167">
        <f t="shared" si="8"/>
        <v>-22.100408999999999</v>
      </c>
    </row>
    <row r="65" spans="1:16">
      <c r="A65" s="154">
        <f>'Predikcia 15min'!U65</f>
        <v>-3.62</v>
      </c>
      <c r="B65" s="151">
        <f>'Predikcia 15min'!A65</f>
        <v>45748</v>
      </c>
      <c r="C65" s="154">
        <f>'Porovnavanie 15min'!J68</f>
        <v>53.86</v>
      </c>
      <c r="D65" s="155">
        <f>'Porovnavanie 15min'!F68</f>
        <v>11146</v>
      </c>
      <c r="E65" s="156">
        <f t="shared" si="0"/>
        <v>11.146000000000001</v>
      </c>
      <c r="G65" s="135">
        <f>'DHS2025'!L64/1000</f>
        <v>2.0619999999999998</v>
      </c>
      <c r="H65" s="135">
        <f t="shared" si="1"/>
        <v>3.7153333333333332</v>
      </c>
      <c r="I65" s="135">
        <f t="shared" si="2"/>
        <v>4</v>
      </c>
      <c r="J65" s="157">
        <f>'Porovnavanie 15min'!K68</f>
        <v>106.03092679999999</v>
      </c>
      <c r="K65" s="158">
        <f t="shared" si="3"/>
        <v>82.47999999999999</v>
      </c>
      <c r="L65" s="159">
        <f t="shared" si="4"/>
        <v>23.550926799999999</v>
      </c>
      <c r="M65" s="157">
        <f t="shared" si="5"/>
        <v>205.68559999999999</v>
      </c>
      <c r="N65" s="158">
        <f t="shared" si="6"/>
        <v>160</v>
      </c>
      <c r="O65" s="159">
        <f t="shared" si="7"/>
        <v>45.685599999999994</v>
      </c>
      <c r="P65" s="167">
        <f t="shared" si="8"/>
        <v>-22.134673199999995</v>
      </c>
    </row>
    <row r="66" spans="1:16">
      <c r="A66" s="154">
        <f>'Predikcia 15min'!U66</f>
        <v>3.45</v>
      </c>
      <c r="B66" s="151">
        <f>'Predikcia 15min'!A66</f>
        <v>45748</v>
      </c>
      <c r="C66" s="154">
        <f>'Porovnavanie 15min'!J69</f>
        <v>53.86</v>
      </c>
      <c r="D66" s="155">
        <f>'Porovnavanie 15min'!F69</f>
        <v>10645</v>
      </c>
      <c r="E66" s="156">
        <f t="shared" si="0"/>
        <v>10.645</v>
      </c>
      <c r="G66" s="135">
        <f>'DHS2025'!L65/1000</f>
        <v>2.0499999999999998</v>
      </c>
      <c r="H66" s="135">
        <f t="shared" si="1"/>
        <v>3.5483333333333333</v>
      </c>
      <c r="I66" s="135">
        <f t="shared" si="2"/>
        <v>4</v>
      </c>
      <c r="J66" s="157">
        <f>'Porovnavanie 15min'!K69</f>
        <v>105.41386999999999</v>
      </c>
      <c r="K66" s="158">
        <f t="shared" si="3"/>
        <v>82</v>
      </c>
      <c r="L66" s="159">
        <f t="shared" si="4"/>
        <v>23.413869999999989</v>
      </c>
      <c r="M66" s="157">
        <f t="shared" si="5"/>
        <v>205.68559999999999</v>
      </c>
      <c r="N66" s="158">
        <f t="shared" si="6"/>
        <v>160</v>
      </c>
      <c r="O66" s="159">
        <f t="shared" si="7"/>
        <v>45.685599999999994</v>
      </c>
      <c r="P66" s="167">
        <f t="shared" si="8"/>
        <v>-22.271730000000005</v>
      </c>
    </row>
    <row r="67" spans="1:16">
      <c r="A67" s="154">
        <f>'Predikcia 15min'!U67</f>
        <v>41.53</v>
      </c>
      <c r="B67" s="151">
        <f>'Predikcia 15min'!A67</f>
        <v>45748</v>
      </c>
      <c r="C67" s="154">
        <f>'Porovnavanie 15min'!J70</f>
        <v>86.39</v>
      </c>
      <c r="D67" s="155">
        <f>'Porovnavanie 15min'!F70</f>
        <v>8190</v>
      </c>
      <c r="E67" s="156">
        <f t="shared" si="0"/>
        <v>8.19</v>
      </c>
      <c r="G67" s="135">
        <f>'DHS2025'!L66/1000</f>
        <v>2.0569999999999999</v>
      </c>
      <c r="H67" s="135">
        <f t="shared" si="1"/>
        <v>2.73</v>
      </c>
      <c r="I67" s="135">
        <f t="shared" si="2"/>
        <v>3</v>
      </c>
      <c r="J67" s="157">
        <f>'Porovnavanie 15min'!K70</f>
        <v>172.01888769999999</v>
      </c>
      <c r="K67" s="158">
        <f t="shared" si="3"/>
        <v>82.28</v>
      </c>
      <c r="L67" s="159">
        <f t="shared" si="4"/>
        <v>89.738887699999992</v>
      </c>
      <c r="M67" s="157">
        <f t="shared" si="5"/>
        <v>250.87829999999997</v>
      </c>
      <c r="N67" s="158">
        <f t="shared" si="6"/>
        <v>120</v>
      </c>
      <c r="O67" s="159">
        <f t="shared" si="7"/>
        <v>130.87829999999997</v>
      </c>
      <c r="P67" s="167">
        <f t="shared" si="8"/>
        <v>-41.139412299999975</v>
      </c>
    </row>
    <row r="68" spans="1:16">
      <c r="A68" s="154">
        <f>'Predikcia 15min'!U68</f>
        <v>94.34</v>
      </c>
      <c r="B68" s="151">
        <f>'Predikcia 15min'!A68</f>
        <v>45748</v>
      </c>
      <c r="C68" s="154">
        <f>'Porovnavanie 15min'!J71</f>
        <v>86.39</v>
      </c>
      <c r="D68" s="155">
        <f>'Porovnavanie 15min'!F71</f>
        <v>8174</v>
      </c>
      <c r="E68" s="156">
        <f t="shared" ref="E68:E131" si="9">D68/1000</f>
        <v>8.1739999999999995</v>
      </c>
      <c r="G68" s="135">
        <f>'DHS2025'!L67/1000</f>
        <v>2.056</v>
      </c>
      <c r="H68" s="135">
        <f t="shared" ref="H68:H131" si="10">D68/3000</f>
        <v>2.7246666666666668</v>
      </c>
      <c r="I68" s="135">
        <f t="shared" ref="I68:I131" si="11">IF(H68=0, 0, MAX(ROUND(H68, 0), 2))</f>
        <v>3</v>
      </c>
      <c r="J68" s="157">
        <f>'Porovnavanie 15min'!K71</f>
        <v>171.93526159999999</v>
      </c>
      <c r="K68" s="158">
        <f t="shared" ref="K68:K131" si="12">$F$3*G68</f>
        <v>82.240000000000009</v>
      </c>
      <c r="L68" s="159">
        <f t="shared" ref="L68:L131" si="13">J68-K68</f>
        <v>89.695261599999981</v>
      </c>
      <c r="M68" s="157">
        <f t="shared" ref="M68:M131" si="14">(C68*0.99-1.9)*I68</f>
        <v>250.87829999999997</v>
      </c>
      <c r="N68" s="158">
        <f t="shared" ref="N68:N131" si="15">$F$3*I68</f>
        <v>120</v>
      </c>
      <c r="O68" s="159">
        <f t="shared" ref="O68:O131" si="16">M68-N68</f>
        <v>130.87829999999997</v>
      </c>
      <c r="P68" s="167">
        <f t="shared" ref="P68:P131" si="17">L68-O68</f>
        <v>-41.183038399999987</v>
      </c>
    </row>
    <row r="69" spans="1:16">
      <c r="A69" s="154">
        <f>'Predikcia 15min'!U69</f>
        <v>145.54</v>
      </c>
      <c r="B69" s="151">
        <f>'Predikcia 15min'!A69</f>
        <v>45748</v>
      </c>
      <c r="C69" s="154">
        <f>'Porovnavanie 15min'!J72</f>
        <v>86.39</v>
      </c>
      <c r="D69" s="155">
        <f>'Porovnavanie 15min'!F72</f>
        <v>8032</v>
      </c>
      <c r="E69" s="156">
        <f t="shared" si="9"/>
        <v>8.032</v>
      </c>
      <c r="G69" s="135">
        <f>'DHS2025'!L68/1000</f>
        <v>2.0630000000000002</v>
      </c>
      <c r="H69" s="135">
        <f t="shared" si="10"/>
        <v>2.6773333333333333</v>
      </c>
      <c r="I69" s="135">
        <f t="shared" si="11"/>
        <v>3</v>
      </c>
      <c r="J69" s="157">
        <f>'Porovnavanie 15min'!K72</f>
        <v>172.52064430000001</v>
      </c>
      <c r="K69" s="158">
        <f t="shared" si="12"/>
        <v>82.52000000000001</v>
      </c>
      <c r="L69" s="159">
        <f t="shared" si="13"/>
        <v>90.000644300000005</v>
      </c>
      <c r="M69" s="157">
        <f t="shared" si="14"/>
        <v>250.87829999999997</v>
      </c>
      <c r="N69" s="158">
        <f t="shared" si="15"/>
        <v>120</v>
      </c>
      <c r="O69" s="159">
        <f t="shared" si="16"/>
        <v>130.87829999999997</v>
      </c>
      <c r="P69" s="167">
        <f t="shared" si="17"/>
        <v>-40.877655699999963</v>
      </c>
    </row>
    <row r="70" spans="1:16">
      <c r="A70" s="154">
        <f>'Predikcia 15min'!U70</f>
        <v>200.56</v>
      </c>
      <c r="B70" s="151">
        <f>'Predikcia 15min'!A70</f>
        <v>45748</v>
      </c>
      <c r="C70" s="154">
        <f>'Porovnavanie 15min'!J73</f>
        <v>86.39</v>
      </c>
      <c r="D70" s="155">
        <f>'Porovnavanie 15min'!F73</f>
        <v>8166</v>
      </c>
      <c r="E70" s="156">
        <f t="shared" si="9"/>
        <v>8.1660000000000004</v>
      </c>
      <c r="G70" s="135">
        <f>'DHS2025'!L69/1000</f>
        <v>2.06</v>
      </c>
      <c r="H70" s="135">
        <f t="shared" si="10"/>
        <v>2.722</v>
      </c>
      <c r="I70" s="135">
        <f t="shared" si="11"/>
        <v>3</v>
      </c>
      <c r="J70" s="157">
        <f>'Porovnavanie 15min'!K73</f>
        <v>172.269766</v>
      </c>
      <c r="K70" s="158">
        <f t="shared" si="12"/>
        <v>82.4</v>
      </c>
      <c r="L70" s="159">
        <f t="shared" si="13"/>
        <v>89.869765999999998</v>
      </c>
      <c r="M70" s="157">
        <f t="shared" si="14"/>
        <v>250.87829999999997</v>
      </c>
      <c r="N70" s="158">
        <f t="shared" si="15"/>
        <v>120</v>
      </c>
      <c r="O70" s="159">
        <f t="shared" si="16"/>
        <v>130.87829999999997</v>
      </c>
      <c r="P70" s="167">
        <f t="shared" si="17"/>
        <v>-41.008533999999969</v>
      </c>
    </row>
    <row r="71" spans="1:16">
      <c r="A71" s="154">
        <f>'Predikcia 15min'!U71</f>
        <v>189.29</v>
      </c>
      <c r="B71" s="151">
        <f>'Predikcia 15min'!A71</f>
        <v>45748</v>
      </c>
      <c r="C71" s="154">
        <f>'Porovnavanie 15min'!J74</f>
        <v>103.22</v>
      </c>
      <c r="D71" s="155">
        <f>'Porovnavanie 15min'!F74</f>
        <v>9997</v>
      </c>
      <c r="E71" s="156">
        <f t="shared" si="9"/>
        <v>9.9969999999999999</v>
      </c>
      <c r="G71" s="135">
        <f>'DHS2025'!L70/1000</f>
        <v>3.01</v>
      </c>
      <c r="H71" s="135">
        <f t="shared" si="10"/>
        <v>3.3323333333333331</v>
      </c>
      <c r="I71" s="135">
        <f t="shared" si="11"/>
        <v>3</v>
      </c>
      <c r="J71" s="157">
        <f>'Porovnavanie 15min'!K74</f>
        <v>301.86627799999997</v>
      </c>
      <c r="K71" s="158">
        <f t="shared" si="12"/>
        <v>120.39999999999999</v>
      </c>
      <c r="L71" s="159">
        <f t="shared" si="13"/>
        <v>181.46627799999999</v>
      </c>
      <c r="M71" s="157">
        <f t="shared" si="14"/>
        <v>300.86339999999996</v>
      </c>
      <c r="N71" s="158">
        <f t="shared" si="15"/>
        <v>120</v>
      </c>
      <c r="O71" s="159">
        <f t="shared" si="16"/>
        <v>180.86339999999996</v>
      </c>
      <c r="P71" s="167">
        <f t="shared" si="17"/>
        <v>0.60287800000003244</v>
      </c>
    </row>
    <row r="72" spans="1:16">
      <c r="A72" s="154">
        <f>'Predikcia 15min'!U72</f>
        <v>143.07</v>
      </c>
      <c r="B72" s="151">
        <f>'Predikcia 15min'!A72</f>
        <v>45748</v>
      </c>
      <c r="C72" s="154">
        <f>'Porovnavanie 15min'!J75</f>
        <v>103.22</v>
      </c>
      <c r="D72" s="155">
        <f>'Porovnavanie 15min'!F75</f>
        <v>10443</v>
      </c>
      <c r="E72" s="156">
        <f t="shared" si="9"/>
        <v>10.443</v>
      </c>
      <c r="G72" s="135">
        <f>'DHS2025'!L71/1000</f>
        <v>3.0590000000000002</v>
      </c>
      <c r="H72" s="135">
        <f t="shared" si="10"/>
        <v>3.4809999999999999</v>
      </c>
      <c r="I72" s="135">
        <f t="shared" si="11"/>
        <v>3</v>
      </c>
      <c r="J72" s="157">
        <f>'Porovnavanie 15min'!K75</f>
        <v>306.78038019999997</v>
      </c>
      <c r="K72" s="158">
        <f t="shared" si="12"/>
        <v>122.36000000000001</v>
      </c>
      <c r="L72" s="159">
        <f t="shared" si="13"/>
        <v>184.42038019999995</v>
      </c>
      <c r="M72" s="157">
        <f t="shared" si="14"/>
        <v>300.86339999999996</v>
      </c>
      <c r="N72" s="158">
        <f t="shared" si="15"/>
        <v>120</v>
      </c>
      <c r="O72" s="159">
        <f t="shared" si="16"/>
        <v>180.86339999999996</v>
      </c>
      <c r="P72" s="167">
        <f t="shared" si="17"/>
        <v>3.5569801999999981</v>
      </c>
    </row>
    <row r="73" spans="1:16">
      <c r="A73" s="154">
        <f>'Predikcia 15min'!U73</f>
        <v>115.29</v>
      </c>
      <c r="B73" s="151">
        <f>'Predikcia 15min'!A73</f>
        <v>45748</v>
      </c>
      <c r="C73" s="154">
        <f>'Porovnavanie 15min'!J76</f>
        <v>103.22</v>
      </c>
      <c r="D73" s="155">
        <f>'Porovnavanie 15min'!F76</f>
        <v>10565</v>
      </c>
      <c r="E73" s="156">
        <f t="shared" si="9"/>
        <v>10.565</v>
      </c>
      <c r="G73" s="135">
        <f>'DHS2025'!L72/1000</f>
        <v>3.056</v>
      </c>
      <c r="H73" s="135">
        <f t="shared" si="10"/>
        <v>3.5216666666666665</v>
      </c>
      <c r="I73" s="135">
        <f t="shared" si="11"/>
        <v>4</v>
      </c>
      <c r="J73" s="157">
        <f>'Porovnavanie 15min'!K76</f>
        <v>306.4795168</v>
      </c>
      <c r="K73" s="158">
        <f t="shared" si="12"/>
        <v>122.24000000000001</v>
      </c>
      <c r="L73" s="159">
        <f t="shared" si="13"/>
        <v>184.23951679999999</v>
      </c>
      <c r="M73" s="157">
        <f t="shared" si="14"/>
        <v>401.15119999999996</v>
      </c>
      <c r="N73" s="158">
        <f t="shared" si="15"/>
        <v>160</v>
      </c>
      <c r="O73" s="159">
        <f t="shared" si="16"/>
        <v>241.15119999999996</v>
      </c>
      <c r="P73" s="167">
        <f t="shared" si="17"/>
        <v>-56.91168319999997</v>
      </c>
    </row>
    <row r="74" spans="1:16">
      <c r="A74" s="154">
        <f>'Predikcia 15min'!U74</f>
        <v>106.12</v>
      </c>
      <c r="B74" s="151">
        <f>'Predikcia 15min'!A74</f>
        <v>45748</v>
      </c>
      <c r="C74" s="154">
        <f>'Porovnavanie 15min'!J77</f>
        <v>103.22</v>
      </c>
      <c r="D74" s="155">
        <f>'Porovnavanie 15min'!F77</f>
        <v>11160</v>
      </c>
      <c r="E74" s="156">
        <f t="shared" si="9"/>
        <v>11.16</v>
      </c>
      <c r="G74" s="135">
        <f>'DHS2025'!L73/1000</f>
        <v>3.669</v>
      </c>
      <c r="H74" s="135">
        <f t="shared" si="10"/>
        <v>3.72</v>
      </c>
      <c r="I74" s="135">
        <f t="shared" si="11"/>
        <v>4</v>
      </c>
      <c r="J74" s="157">
        <f>'Porovnavanie 15min'!K77</f>
        <v>367.95593819999999</v>
      </c>
      <c r="K74" s="158">
        <f t="shared" si="12"/>
        <v>146.76</v>
      </c>
      <c r="L74" s="159">
        <f t="shared" si="13"/>
        <v>221.1959382</v>
      </c>
      <c r="M74" s="157">
        <f t="shared" si="14"/>
        <v>401.15119999999996</v>
      </c>
      <c r="N74" s="158">
        <f t="shared" si="15"/>
        <v>160</v>
      </c>
      <c r="O74" s="159">
        <f t="shared" si="16"/>
        <v>241.15119999999996</v>
      </c>
      <c r="P74" s="167">
        <f t="shared" si="17"/>
        <v>-19.95526179999996</v>
      </c>
    </row>
    <row r="75" spans="1:16">
      <c r="A75" s="154">
        <f>'Predikcia 15min'!U75</f>
        <v>110.55</v>
      </c>
      <c r="B75" s="151">
        <f>'Predikcia 15min'!A75</f>
        <v>45748</v>
      </c>
      <c r="C75" s="154">
        <f>'Porovnavanie 15min'!J78</f>
        <v>134.02000000000001</v>
      </c>
      <c r="D75" s="155">
        <f>'Porovnavanie 15min'!F78</f>
        <v>15774</v>
      </c>
      <c r="E75" s="156">
        <f t="shared" si="9"/>
        <v>15.773999999999999</v>
      </c>
      <c r="G75" s="135">
        <f>'DHS2025'!L74/1000</f>
        <v>5.0679999999999996</v>
      </c>
      <c r="H75" s="135">
        <f t="shared" si="10"/>
        <v>5.258</v>
      </c>
      <c r="I75" s="135">
        <f t="shared" si="11"/>
        <v>5</v>
      </c>
      <c r="J75" s="157">
        <f>'Porovnavanie 15min'!K78</f>
        <v>662.79202639999994</v>
      </c>
      <c r="K75" s="158">
        <f t="shared" si="12"/>
        <v>202.71999999999997</v>
      </c>
      <c r="L75" s="159">
        <f t="shared" si="13"/>
        <v>460.07202639999997</v>
      </c>
      <c r="M75" s="157">
        <f t="shared" si="14"/>
        <v>653.899</v>
      </c>
      <c r="N75" s="158">
        <f t="shared" si="15"/>
        <v>200</v>
      </c>
      <c r="O75" s="159">
        <f t="shared" si="16"/>
        <v>453.899</v>
      </c>
      <c r="P75" s="167">
        <f t="shared" si="17"/>
        <v>6.1730263999999693</v>
      </c>
    </row>
    <row r="76" spans="1:16">
      <c r="A76" s="154">
        <f>'Predikcia 15min'!U76</f>
        <v>105.53</v>
      </c>
      <c r="B76" s="151">
        <f>'Predikcia 15min'!A76</f>
        <v>45748</v>
      </c>
      <c r="C76" s="154">
        <f>'Porovnavanie 15min'!J79</f>
        <v>134.02000000000001</v>
      </c>
      <c r="D76" s="155">
        <f>'Porovnavanie 15min'!F79</f>
        <v>16140</v>
      </c>
      <c r="E76" s="156">
        <f t="shared" si="9"/>
        <v>16.14</v>
      </c>
      <c r="G76" s="135">
        <f>'DHS2025'!L75/1000</f>
        <v>5.9359999999999999</v>
      </c>
      <c r="H76" s="135">
        <f t="shared" si="10"/>
        <v>5.38</v>
      </c>
      <c r="I76" s="135">
        <f t="shared" si="11"/>
        <v>5</v>
      </c>
      <c r="J76" s="157">
        <f>'Porovnavanie 15min'!K79</f>
        <v>776.30889279999997</v>
      </c>
      <c r="K76" s="158">
        <f t="shared" si="12"/>
        <v>237.44</v>
      </c>
      <c r="L76" s="159">
        <f t="shared" si="13"/>
        <v>538.86889279999991</v>
      </c>
      <c r="M76" s="157">
        <f t="shared" si="14"/>
        <v>653.899</v>
      </c>
      <c r="N76" s="158">
        <f t="shared" si="15"/>
        <v>200</v>
      </c>
      <c r="O76" s="159">
        <f t="shared" si="16"/>
        <v>453.899</v>
      </c>
      <c r="P76" s="167">
        <f t="shared" si="17"/>
        <v>84.969892799999911</v>
      </c>
    </row>
    <row r="77" spans="1:16">
      <c r="A77" s="154">
        <f>'Predikcia 15min'!U77</f>
        <v>105.9</v>
      </c>
      <c r="B77" s="151">
        <f>'Predikcia 15min'!A77</f>
        <v>45748</v>
      </c>
      <c r="C77" s="154">
        <f>'Porovnavanie 15min'!J80</f>
        <v>134.02000000000001</v>
      </c>
      <c r="D77" s="155">
        <f>'Porovnavanie 15min'!F80</f>
        <v>16403</v>
      </c>
      <c r="E77" s="156">
        <f t="shared" si="9"/>
        <v>16.402999999999999</v>
      </c>
      <c r="G77" s="135">
        <f>'DHS2025'!L76/1000</f>
        <v>6.6319999999999997</v>
      </c>
      <c r="H77" s="135">
        <f t="shared" si="10"/>
        <v>5.4676666666666662</v>
      </c>
      <c r="I77" s="135">
        <f t="shared" si="11"/>
        <v>5</v>
      </c>
      <c r="J77" s="157">
        <f>'Porovnavanie 15min'!K80</f>
        <v>867.33163359999992</v>
      </c>
      <c r="K77" s="158">
        <f t="shared" si="12"/>
        <v>265.27999999999997</v>
      </c>
      <c r="L77" s="159">
        <f t="shared" si="13"/>
        <v>602.05163359999995</v>
      </c>
      <c r="M77" s="157">
        <f t="shared" si="14"/>
        <v>653.899</v>
      </c>
      <c r="N77" s="158">
        <f t="shared" si="15"/>
        <v>200</v>
      </c>
      <c r="O77" s="159">
        <f t="shared" si="16"/>
        <v>453.899</v>
      </c>
      <c r="P77" s="167">
        <f t="shared" si="17"/>
        <v>148.15263359999994</v>
      </c>
    </row>
    <row r="78" spans="1:16">
      <c r="A78" s="154">
        <f>'Predikcia 15min'!U78</f>
        <v>106.01</v>
      </c>
      <c r="B78" s="151">
        <f>'Predikcia 15min'!A78</f>
        <v>45748</v>
      </c>
      <c r="C78" s="154">
        <f>'Porovnavanie 15min'!J81</f>
        <v>134.02000000000001</v>
      </c>
      <c r="D78" s="155">
        <f>'Porovnavanie 15min'!F81</f>
        <v>13807</v>
      </c>
      <c r="E78" s="156">
        <f t="shared" si="9"/>
        <v>13.807</v>
      </c>
      <c r="G78" s="135">
        <f>'DHS2025'!L77/1000</f>
        <v>7.085</v>
      </c>
      <c r="H78" s="135">
        <f t="shared" si="10"/>
        <v>4.6023333333333332</v>
      </c>
      <c r="I78" s="135">
        <f t="shared" si="11"/>
        <v>5</v>
      </c>
      <c r="J78" s="157">
        <f>'Porovnavanie 15min'!K81</f>
        <v>926.574883</v>
      </c>
      <c r="K78" s="158">
        <f t="shared" si="12"/>
        <v>283.39999999999998</v>
      </c>
      <c r="L78" s="159">
        <f t="shared" si="13"/>
        <v>643.17488300000002</v>
      </c>
      <c r="M78" s="157">
        <f t="shared" si="14"/>
        <v>653.899</v>
      </c>
      <c r="N78" s="158">
        <f t="shared" si="15"/>
        <v>200</v>
      </c>
      <c r="O78" s="159">
        <f t="shared" si="16"/>
        <v>453.899</v>
      </c>
      <c r="P78" s="167">
        <f t="shared" si="17"/>
        <v>189.27588300000002</v>
      </c>
    </row>
    <row r="79" spans="1:16">
      <c r="A79" s="154">
        <f>'Predikcia 15min'!U79</f>
        <v>109.28</v>
      </c>
      <c r="B79" s="151">
        <f>'Predikcia 15min'!A79</f>
        <v>45748</v>
      </c>
      <c r="C79" s="154">
        <f>'Porovnavanie 15min'!J82</f>
        <v>168.69</v>
      </c>
      <c r="D79" s="155">
        <f>'Porovnavanie 15min'!F82</f>
        <v>12593</v>
      </c>
      <c r="E79" s="156">
        <f t="shared" si="9"/>
        <v>12.593</v>
      </c>
      <c r="G79" s="135">
        <f>'DHS2025'!L78/1000</f>
        <v>8.0380000000000003</v>
      </c>
      <c r="H79" s="135">
        <f t="shared" si="10"/>
        <v>4.1976666666666667</v>
      </c>
      <c r="I79" s="135">
        <f t="shared" si="11"/>
        <v>4</v>
      </c>
      <c r="J79" s="157">
        <f>'Porovnavanie 15min'!K82</f>
        <v>1327.0987177999998</v>
      </c>
      <c r="K79" s="158">
        <f t="shared" si="12"/>
        <v>321.52</v>
      </c>
      <c r="L79" s="159">
        <f t="shared" si="13"/>
        <v>1005.5787177999998</v>
      </c>
      <c r="M79" s="157">
        <f t="shared" si="14"/>
        <v>660.41239999999993</v>
      </c>
      <c r="N79" s="158">
        <f t="shared" si="15"/>
        <v>160</v>
      </c>
      <c r="O79" s="159">
        <f t="shared" si="16"/>
        <v>500.41239999999993</v>
      </c>
      <c r="P79" s="167">
        <f t="shared" si="17"/>
        <v>505.16631779999989</v>
      </c>
    </row>
    <row r="80" spans="1:16">
      <c r="A80" s="154">
        <f>'Predikcia 15min'!U80</f>
        <v>115.11</v>
      </c>
      <c r="B80" s="151">
        <f>'Predikcia 15min'!A80</f>
        <v>45748</v>
      </c>
      <c r="C80" s="154">
        <f>'Porovnavanie 15min'!J83</f>
        <v>168.69</v>
      </c>
      <c r="D80" s="155">
        <f>'Porovnavanie 15min'!F83</f>
        <v>11335</v>
      </c>
      <c r="E80" s="156">
        <f t="shared" si="9"/>
        <v>11.335000000000001</v>
      </c>
      <c r="G80" s="135">
        <f>'DHS2025'!L79/1000</f>
        <v>8.1210000000000004</v>
      </c>
      <c r="H80" s="135">
        <f t="shared" si="10"/>
        <v>3.7783333333333333</v>
      </c>
      <c r="I80" s="135">
        <f t="shared" si="11"/>
        <v>4</v>
      </c>
      <c r="J80" s="157">
        <f>'Porovnavanie 15min'!K83</f>
        <v>1340.8022750999999</v>
      </c>
      <c r="K80" s="158">
        <f t="shared" si="12"/>
        <v>324.84000000000003</v>
      </c>
      <c r="L80" s="159">
        <f t="shared" si="13"/>
        <v>1015.9622750999998</v>
      </c>
      <c r="M80" s="157">
        <f t="shared" si="14"/>
        <v>660.41239999999993</v>
      </c>
      <c r="N80" s="158">
        <f t="shared" si="15"/>
        <v>160</v>
      </c>
      <c r="O80" s="159">
        <f t="shared" si="16"/>
        <v>500.41239999999993</v>
      </c>
      <c r="P80" s="167">
        <f t="shared" si="17"/>
        <v>515.54987509999989</v>
      </c>
    </row>
    <row r="81" spans="1:16">
      <c r="A81" s="154">
        <f>'Predikcia 15min'!U81</f>
        <v>155.78</v>
      </c>
      <c r="B81" s="151">
        <f>'Predikcia 15min'!A81</f>
        <v>45748</v>
      </c>
      <c r="C81" s="154">
        <f>'Porovnavanie 15min'!J84</f>
        <v>168.69</v>
      </c>
      <c r="D81" s="155">
        <f>'Porovnavanie 15min'!F84</f>
        <v>11485</v>
      </c>
      <c r="E81" s="156">
        <f t="shared" si="9"/>
        <v>11.484999999999999</v>
      </c>
      <c r="G81" s="135">
        <f>'DHS2025'!L80/1000</f>
        <v>8.0389999999999997</v>
      </c>
      <c r="H81" s="135">
        <f t="shared" si="10"/>
        <v>3.8283333333333331</v>
      </c>
      <c r="I81" s="135">
        <f t="shared" si="11"/>
        <v>4</v>
      </c>
      <c r="J81" s="157">
        <f>'Porovnavanie 15min'!K84</f>
        <v>1327.2638208999999</v>
      </c>
      <c r="K81" s="158">
        <f t="shared" si="12"/>
        <v>321.56</v>
      </c>
      <c r="L81" s="159">
        <f t="shared" si="13"/>
        <v>1005.7038209</v>
      </c>
      <c r="M81" s="157">
        <f t="shared" si="14"/>
        <v>660.41239999999993</v>
      </c>
      <c r="N81" s="158">
        <f t="shared" si="15"/>
        <v>160</v>
      </c>
      <c r="O81" s="159">
        <f t="shared" si="16"/>
        <v>500.41239999999993</v>
      </c>
      <c r="P81" s="167">
        <f t="shared" si="17"/>
        <v>505.29142090000005</v>
      </c>
    </row>
    <row r="82" spans="1:16">
      <c r="A82" s="154">
        <f>'Predikcia 15min'!U82</f>
        <v>183.19</v>
      </c>
      <c r="B82" s="151">
        <f>'Predikcia 15min'!A82</f>
        <v>45748</v>
      </c>
      <c r="C82" s="154">
        <f>'Porovnavanie 15min'!J85</f>
        <v>168.69</v>
      </c>
      <c r="D82" s="155">
        <f>'Porovnavanie 15min'!F85</f>
        <v>11167</v>
      </c>
      <c r="E82" s="156">
        <f t="shared" si="9"/>
        <v>11.167</v>
      </c>
      <c r="G82" s="135">
        <f>'DHS2025'!L81/1000</f>
        <v>8.07</v>
      </c>
      <c r="H82" s="135">
        <f t="shared" si="10"/>
        <v>3.7223333333333333</v>
      </c>
      <c r="I82" s="135">
        <f t="shared" si="11"/>
        <v>4</v>
      </c>
      <c r="J82" s="157">
        <f>'Porovnavanie 15min'!K85</f>
        <v>1332.3820169999999</v>
      </c>
      <c r="K82" s="158">
        <f t="shared" si="12"/>
        <v>322.8</v>
      </c>
      <c r="L82" s="159">
        <f t="shared" si="13"/>
        <v>1009.582017</v>
      </c>
      <c r="M82" s="157">
        <f t="shared" si="14"/>
        <v>660.41239999999993</v>
      </c>
      <c r="N82" s="158">
        <f t="shared" si="15"/>
        <v>160</v>
      </c>
      <c r="O82" s="159">
        <f t="shared" si="16"/>
        <v>500.41239999999993</v>
      </c>
      <c r="P82" s="167">
        <f t="shared" si="17"/>
        <v>509.16961700000002</v>
      </c>
    </row>
    <row r="83" spans="1:16">
      <c r="A83" s="154">
        <f>'Predikcia 15min'!U83</f>
        <v>141.30000000000001</v>
      </c>
      <c r="B83" s="151">
        <f>'Predikcia 15min'!A83</f>
        <v>45748</v>
      </c>
      <c r="C83" s="154">
        <f>'Porovnavanie 15min'!J86</f>
        <v>141.54</v>
      </c>
      <c r="D83" s="155">
        <f>'Porovnavanie 15min'!F86</f>
        <v>11921</v>
      </c>
      <c r="E83" s="156">
        <f t="shared" si="9"/>
        <v>11.920999999999999</v>
      </c>
      <c r="G83" s="135">
        <f>'DHS2025'!L82/1000</f>
        <v>8.0470000000000006</v>
      </c>
      <c r="H83" s="135">
        <f t="shared" si="10"/>
        <v>3.9736666666666665</v>
      </c>
      <c r="I83" s="135">
        <f t="shared" si="11"/>
        <v>4</v>
      </c>
      <c r="J83" s="157">
        <f>'Porovnavanie 15min'!K86</f>
        <v>1112.2933561999998</v>
      </c>
      <c r="K83" s="158">
        <f t="shared" si="12"/>
        <v>321.88</v>
      </c>
      <c r="L83" s="159">
        <f t="shared" si="13"/>
        <v>790.41335619999984</v>
      </c>
      <c r="M83" s="157">
        <f t="shared" si="14"/>
        <v>552.89839999999992</v>
      </c>
      <c r="N83" s="158">
        <f t="shared" si="15"/>
        <v>160</v>
      </c>
      <c r="O83" s="159">
        <f t="shared" si="16"/>
        <v>392.89839999999992</v>
      </c>
      <c r="P83" s="167">
        <f t="shared" si="17"/>
        <v>397.51495619999992</v>
      </c>
    </row>
    <row r="84" spans="1:16">
      <c r="A84" s="154">
        <f>'Predikcia 15min'!U84</f>
        <v>96.44</v>
      </c>
      <c r="B84" s="151">
        <f>'Predikcia 15min'!A84</f>
        <v>45748</v>
      </c>
      <c r="C84" s="154">
        <f>'Porovnavanie 15min'!J87</f>
        <v>141.54</v>
      </c>
      <c r="D84" s="155">
        <f>'Porovnavanie 15min'!F87</f>
        <v>11315</v>
      </c>
      <c r="E84" s="156">
        <f t="shared" si="9"/>
        <v>11.315</v>
      </c>
      <c r="G84" s="135">
        <f>'DHS2025'!L83/1000</f>
        <v>7.524</v>
      </c>
      <c r="H84" s="135">
        <f t="shared" si="10"/>
        <v>3.7716666666666665</v>
      </c>
      <c r="I84" s="135">
        <f t="shared" si="11"/>
        <v>4</v>
      </c>
      <c r="J84" s="157">
        <f>'Porovnavanie 15min'!K87</f>
        <v>1040.0018903999999</v>
      </c>
      <c r="K84" s="158">
        <f t="shared" si="12"/>
        <v>300.95999999999998</v>
      </c>
      <c r="L84" s="159">
        <f t="shared" si="13"/>
        <v>739.04189039999983</v>
      </c>
      <c r="M84" s="157">
        <f t="shared" si="14"/>
        <v>552.89839999999992</v>
      </c>
      <c r="N84" s="158">
        <f t="shared" si="15"/>
        <v>160</v>
      </c>
      <c r="O84" s="159">
        <f t="shared" si="16"/>
        <v>392.89839999999992</v>
      </c>
      <c r="P84" s="167">
        <f t="shared" si="17"/>
        <v>346.14349039999991</v>
      </c>
    </row>
    <row r="85" spans="1:16">
      <c r="A85" s="154">
        <f>'Predikcia 15min'!U85</f>
        <v>65.069999999999993</v>
      </c>
      <c r="B85" s="151">
        <f>'Predikcia 15min'!A85</f>
        <v>45748</v>
      </c>
      <c r="C85" s="154">
        <f>'Porovnavanie 15min'!J88</f>
        <v>141.54</v>
      </c>
      <c r="D85" s="155">
        <f>'Porovnavanie 15min'!F88</f>
        <v>11984</v>
      </c>
      <c r="E85" s="156">
        <f t="shared" si="9"/>
        <v>11.984</v>
      </c>
      <c r="G85" s="135">
        <f>'DHS2025'!L84/1000</f>
        <v>6.59</v>
      </c>
      <c r="H85" s="135">
        <f t="shared" si="10"/>
        <v>3.9946666666666668</v>
      </c>
      <c r="I85" s="135">
        <f t="shared" si="11"/>
        <v>4</v>
      </c>
      <c r="J85" s="157">
        <f>'Porovnavanie 15min'!K88</f>
        <v>910.9001139999998</v>
      </c>
      <c r="K85" s="158">
        <f t="shared" si="12"/>
        <v>263.60000000000002</v>
      </c>
      <c r="L85" s="159">
        <f t="shared" si="13"/>
        <v>647.30011399999978</v>
      </c>
      <c r="M85" s="157">
        <f t="shared" si="14"/>
        <v>552.89839999999992</v>
      </c>
      <c r="N85" s="158">
        <f t="shared" si="15"/>
        <v>160</v>
      </c>
      <c r="O85" s="159">
        <f t="shared" si="16"/>
        <v>392.89839999999992</v>
      </c>
      <c r="P85" s="167">
        <f t="shared" si="17"/>
        <v>254.40171399999986</v>
      </c>
    </row>
    <row r="86" spans="1:16">
      <c r="A86" s="154">
        <f>'Predikcia 15min'!U86</f>
        <v>7.82</v>
      </c>
      <c r="B86" s="151">
        <f>'Predikcia 15min'!A86</f>
        <v>45748</v>
      </c>
      <c r="C86" s="154">
        <f>'Porovnavanie 15min'!J89</f>
        <v>141.54</v>
      </c>
      <c r="D86" s="155">
        <f>'Porovnavanie 15min'!F89</f>
        <v>11398</v>
      </c>
      <c r="E86" s="156">
        <f t="shared" si="9"/>
        <v>11.398</v>
      </c>
      <c r="G86" s="135">
        <f>'DHS2025'!L85/1000</f>
        <v>5.1449999999999996</v>
      </c>
      <c r="H86" s="135">
        <f t="shared" si="10"/>
        <v>3.7993333333333332</v>
      </c>
      <c r="I86" s="135">
        <f t="shared" si="11"/>
        <v>4</v>
      </c>
      <c r="J86" s="157">
        <f>'Porovnavanie 15min'!K89</f>
        <v>711.1655669999999</v>
      </c>
      <c r="K86" s="158">
        <f t="shared" si="12"/>
        <v>205.79999999999998</v>
      </c>
      <c r="L86" s="159">
        <f t="shared" si="13"/>
        <v>505.36556699999994</v>
      </c>
      <c r="M86" s="157">
        <f t="shared" si="14"/>
        <v>552.89839999999992</v>
      </c>
      <c r="N86" s="158">
        <f t="shared" si="15"/>
        <v>160</v>
      </c>
      <c r="O86" s="159">
        <f t="shared" si="16"/>
        <v>392.89839999999992</v>
      </c>
      <c r="P86" s="167">
        <f t="shared" si="17"/>
        <v>112.46716700000002</v>
      </c>
    </row>
    <row r="87" spans="1:16">
      <c r="A87" s="154">
        <f>'Predikcia 15min'!U87</f>
        <v>0</v>
      </c>
      <c r="B87" s="151">
        <f>'Predikcia 15min'!A87</f>
        <v>45748</v>
      </c>
      <c r="C87" s="154">
        <f>'Porovnavanie 15min'!J90</f>
        <v>113.91</v>
      </c>
      <c r="D87" s="155">
        <f>'Porovnavanie 15min'!F90</f>
        <v>10920</v>
      </c>
      <c r="E87" s="156">
        <f t="shared" si="9"/>
        <v>10.92</v>
      </c>
      <c r="G87" s="135">
        <f>'DHS2025'!L86/1000</f>
        <v>4.2930000000000001</v>
      </c>
      <c r="H87" s="135">
        <f t="shared" si="10"/>
        <v>3.64</v>
      </c>
      <c r="I87" s="135">
        <f t="shared" si="11"/>
        <v>4</v>
      </c>
      <c r="J87" s="157">
        <f>'Porovnavanie 15min'!K90</f>
        <v>475.96877369999999</v>
      </c>
      <c r="K87" s="158">
        <f t="shared" si="12"/>
        <v>171.72</v>
      </c>
      <c r="L87" s="159">
        <f t="shared" si="13"/>
        <v>304.24877370000002</v>
      </c>
      <c r="M87" s="157">
        <f t="shared" si="14"/>
        <v>443.48359999999997</v>
      </c>
      <c r="N87" s="158">
        <f t="shared" si="15"/>
        <v>160</v>
      </c>
      <c r="O87" s="159">
        <f t="shared" si="16"/>
        <v>283.48359999999997</v>
      </c>
      <c r="P87" s="167">
        <f t="shared" si="17"/>
        <v>20.765173700000048</v>
      </c>
    </row>
    <row r="88" spans="1:16">
      <c r="A88" s="154">
        <f>'Predikcia 15min'!U88</f>
        <v>-0.97</v>
      </c>
      <c r="B88" s="151">
        <f>'Predikcia 15min'!A88</f>
        <v>45748</v>
      </c>
      <c r="C88" s="154">
        <f>'Porovnavanie 15min'!J91</f>
        <v>113.91</v>
      </c>
      <c r="D88" s="155">
        <f>'Porovnavanie 15min'!F91</f>
        <v>10950</v>
      </c>
      <c r="E88" s="156">
        <f t="shared" si="9"/>
        <v>10.95</v>
      </c>
      <c r="G88" s="135">
        <f>'DHS2025'!L87/1000</f>
        <v>3.7810000000000001</v>
      </c>
      <c r="H88" s="135">
        <f t="shared" si="10"/>
        <v>3.65</v>
      </c>
      <c r="I88" s="135">
        <f t="shared" si="11"/>
        <v>4</v>
      </c>
      <c r="J88" s="157">
        <f>'Porovnavanie 15min'!K91</f>
        <v>419.20287289999999</v>
      </c>
      <c r="K88" s="158">
        <f t="shared" si="12"/>
        <v>151.24</v>
      </c>
      <c r="L88" s="159">
        <f t="shared" si="13"/>
        <v>267.96287289999998</v>
      </c>
      <c r="M88" s="157">
        <f t="shared" si="14"/>
        <v>443.48359999999997</v>
      </c>
      <c r="N88" s="158">
        <f t="shared" si="15"/>
        <v>160</v>
      </c>
      <c r="O88" s="159">
        <f t="shared" si="16"/>
        <v>283.48359999999997</v>
      </c>
      <c r="P88" s="167">
        <f t="shared" si="17"/>
        <v>-15.520727099999988</v>
      </c>
    </row>
    <row r="89" spans="1:16">
      <c r="A89" s="154">
        <f>'Predikcia 15min'!U89</f>
        <v>-1.0900000000000001</v>
      </c>
      <c r="B89" s="151">
        <f>'Predikcia 15min'!A89</f>
        <v>45748</v>
      </c>
      <c r="C89" s="154">
        <f>'Porovnavanie 15min'!J92</f>
        <v>113.91</v>
      </c>
      <c r="D89" s="155">
        <f>'Porovnavanie 15min'!F92</f>
        <v>10292</v>
      </c>
      <c r="E89" s="156">
        <f t="shared" si="9"/>
        <v>10.292</v>
      </c>
      <c r="G89" s="135">
        <f>'DHS2025'!L88/1000</f>
        <v>2.52</v>
      </c>
      <c r="H89" s="135">
        <f t="shared" si="10"/>
        <v>3.4306666666666668</v>
      </c>
      <c r="I89" s="135">
        <f t="shared" si="11"/>
        <v>3</v>
      </c>
      <c r="J89" s="157">
        <f>'Porovnavanie 15min'!K92</f>
        <v>279.39466799999997</v>
      </c>
      <c r="K89" s="158">
        <f t="shared" si="12"/>
        <v>100.8</v>
      </c>
      <c r="L89" s="159">
        <f t="shared" si="13"/>
        <v>178.59466799999996</v>
      </c>
      <c r="M89" s="157">
        <f t="shared" si="14"/>
        <v>332.61269999999996</v>
      </c>
      <c r="N89" s="158">
        <f t="shared" si="15"/>
        <v>120</v>
      </c>
      <c r="O89" s="159">
        <f t="shared" si="16"/>
        <v>212.61269999999996</v>
      </c>
      <c r="P89" s="167">
        <f t="shared" si="17"/>
        <v>-34.018032000000005</v>
      </c>
    </row>
    <row r="90" spans="1:16">
      <c r="A90" s="154">
        <f>'Predikcia 15min'!U90</f>
        <v>0.94</v>
      </c>
      <c r="B90" s="151">
        <f>'Predikcia 15min'!A90</f>
        <v>45748</v>
      </c>
      <c r="C90" s="154">
        <f>'Porovnavanie 15min'!J93</f>
        <v>113.91</v>
      </c>
      <c r="D90" s="155">
        <f>'Porovnavanie 15min'!F93</f>
        <v>8092</v>
      </c>
      <c r="E90" s="156">
        <f t="shared" si="9"/>
        <v>8.0920000000000005</v>
      </c>
      <c r="G90" s="135">
        <f>'DHS2025'!L89/1000</f>
        <v>2.0779999999999998</v>
      </c>
      <c r="H90" s="135">
        <f t="shared" si="10"/>
        <v>2.6973333333333334</v>
      </c>
      <c r="I90" s="135">
        <f t="shared" si="11"/>
        <v>3</v>
      </c>
      <c r="J90" s="157">
        <f>'Porovnavanie 15min'!K93</f>
        <v>230.38973019999997</v>
      </c>
      <c r="K90" s="158">
        <f t="shared" si="12"/>
        <v>83.11999999999999</v>
      </c>
      <c r="L90" s="159">
        <f t="shared" si="13"/>
        <v>147.26973019999997</v>
      </c>
      <c r="M90" s="157">
        <f t="shared" si="14"/>
        <v>332.61269999999996</v>
      </c>
      <c r="N90" s="158">
        <f t="shared" si="15"/>
        <v>120</v>
      </c>
      <c r="O90" s="159">
        <f t="shared" si="16"/>
        <v>212.61269999999996</v>
      </c>
      <c r="P90" s="167">
        <f t="shared" si="17"/>
        <v>-65.342969799999992</v>
      </c>
    </row>
    <row r="91" spans="1:16">
      <c r="A91" s="154">
        <f>'Predikcia 15min'!U91</f>
        <v>31.93</v>
      </c>
      <c r="B91" s="151">
        <f>'Predikcia 15min'!A91</f>
        <v>45748</v>
      </c>
      <c r="C91" s="154">
        <f>'Porovnavanie 15min'!J94</f>
        <v>96.96</v>
      </c>
      <c r="D91" s="155">
        <f>'Porovnavanie 15min'!F94</f>
        <v>8164</v>
      </c>
      <c r="E91" s="156">
        <f t="shared" si="9"/>
        <v>8.1639999999999997</v>
      </c>
      <c r="G91" s="135">
        <f>'DHS2025'!L90/1000</f>
        <v>2.0569999999999999</v>
      </c>
      <c r="H91" s="135">
        <f t="shared" si="10"/>
        <v>2.7213333333333334</v>
      </c>
      <c r="I91" s="135">
        <f t="shared" si="11"/>
        <v>3</v>
      </c>
      <c r="J91" s="157">
        <f>'Porovnavanie 15min'!K94</f>
        <v>193.54395279999997</v>
      </c>
      <c r="K91" s="158">
        <f t="shared" si="12"/>
        <v>82.28</v>
      </c>
      <c r="L91" s="159">
        <f t="shared" si="13"/>
        <v>111.26395279999997</v>
      </c>
      <c r="M91" s="157">
        <f t="shared" si="14"/>
        <v>282.27119999999996</v>
      </c>
      <c r="N91" s="158">
        <f t="shared" si="15"/>
        <v>120</v>
      </c>
      <c r="O91" s="159">
        <f t="shared" si="16"/>
        <v>162.27119999999996</v>
      </c>
      <c r="P91" s="167">
        <f t="shared" si="17"/>
        <v>-51.007247199999995</v>
      </c>
    </row>
    <row r="92" spans="1:16">
      <c r="A92" s="154">
        <f>'Predikcia 15min'!U92</f>
        <v>115.46</v>
      </c>
      <c r="B92" s="151">
        <f>'Predikcia 15min'!A92</f>
        <v>45748</v>
      </c>
      <c r="C92" s="154">
        <f>'Porovnavanie 15min'!J95</f>
        <v>96.96</v>
      </c>
      <c r="D92" s="155">
        <f>'Porovnavanie 15min'!F95</f>
        <v>8221</v>
      </c>
      <c r="E92" s="156">
        <f t="shared" si="9"/>
        <v>8.2210000000000001</v>
      </c>
      <c r="G92" s="135">
        <f>'DHS2025'!L91/1000</f>
        <v>2.0489999999999999</v>
      </c>
      <c r="H92" s="135">
        <f t="shared" si="10"/>
        <v>2.7403333333333335</v>
      </c>
      <c r="I92" s="135">
        <f t="shared" si="11"/>
        <v>3</v>
      </c>
      <c r="J92" s="157">
        <f>'Porovnavanie 15min'!K95</f>
        <v>192.79122959999998</v>
      </c>
      <c r="K92" s="158">
        <f t="shared" si="12"/>
        <v>81.96</v>
      </c>
      <c r="L92" s="159">
        <f t="shared" si="13"/>
        <v>110.83122959999999</v>
      </c>
      <c r="M92" s="157">
        <f t="shared" si="14"/>
        <v>282.27119999999996</v>
      </c>
      <c r="N92" s="158">
        <f t="shared" si="15"/>
        <v>120</v>
      </c>
      <c r="O92" s="159">
        <f t="shared" si="16"/>
        <v>162.27119999999996</v>
      </c>
      <c r="P92" s="167">
        <f t="shared" si="17"/>
        <v>-51.439970399999979</v>
      </c>
    </row>
    <row r="93" spans="1:16">
      <c r="A93" s="154">
        <f>'Predikcia 15min'!U93</f>
        <v>130.13</v>
      </c>
      <c r="B93" s="151">
        <f>'Predikcia 15min'!A93</f>
        <v>45748</v>
      </c>
      <c r="C93" s="154">
        <f>'Porovnavanie 15min'!J96</f>
        <v>96.96</v>
      </c>
      <c r="D93" s="155">
        <f>'Porovnavanie 15min'!F96</f>
        <v>6444</v>
      </c>
      <c r="E93" s="156">
        <f t="shared" si="9"/>
        <v>6.444</v>
      </c>
      <c r="G93" s="135">
        <f>'DHS2025'!L92/1000</f>
        <v>2.0710000000000002</v>
      </c>
      <c r="H93" s="135">
        <f t="shared" si="10"/>
        <v>2.1480000000000001</v>
      </c>
      <c r="I93" s="135">
        <f t="shared" si="11"/>
        <v>2</v>
      </c>
      <c r="J93" s="157">
        <f>'Porovnavanie 15min'!K96</f>
        <v>194.86121839999998</v>
      </c>
      <c r="K93" s="158">
        <f t="shared" si="12"/>
        <v>82.84</v>
      </c>
      <c r="L93" s="159">
        <f t="shared" si="13"/>
        <v>112.02121839999998</v>
      </c>
      <c r="M93" s="157">
        <f t="shared" si="14"/>
        <v>188.18079999999998</v>
      </c>
      <c r="N93" s="158">
        <f t="shared" si="15"/>
        <v>80</v>
      </c>
      <c r="O93" s="159">
        <f t="shared" si="16"/>
        <v>108.18079999999998</v>
      </c>
      <c r="P93" s="167">
        <f t="shared" si="17"/>
        <v>3.8404184000000043</v>
      </c>
    </row>
    <row r="94" spans="1:16">
      <c r="A94" s="154">
        <f>'Predikcia 15min'!U94</f>
        <v>177.24</v>
      </c>
      <c r="B94" s="151">
        <f>'Predikcia 15min'!A94</f>
        <v>45748</v>
      </c>
      <c r="C94" s="154">
        <f>'Porovnavanie 15min'!J97</f>
        <v>96.96</v>
      </c>
      <c r="D94" s="155">
        <f>'Porovnavanie 15min'!F97</f>
        <v>5536</v>
      </c>
      <c r="E94" s="156">
        <f t="shared" si="9"/>
        <v>5.5359999999999996</v>
      </c>
      <c r="G94" s="135">
        <f>'DHS2025'!L93/1000</f>
        <v>2.0350000000000001</v>
      </c>
      <c r="H94" s="135">
        <f t="shared" si="10"/>
        <v>1.8453333333333333</v>
      </c>
      <c r="I94" s="135">
        <f t="shared" si="11"/>
        <v>2</v>
      </c>
      <c r="J94" s="157">
        <f>'Porovnavanie 15min'!K97</f>
        <v>191.473964</v>
      </c>
      <c r="K94" s="158">
        <f t="shared" si="12"/>
        <v>81.400000000000006</v>
      </c>
      <c r="L94" s="159">
        <f t="shared" si="13"/>
        <v>110.07396399999999</v>
      </c>
      <c r="M94" s="157">
        <f t="shared" si="14"/>
        <v>188.18079999999998</v>
      </c>
      <c r="N94" s="158">
        <f t="shared" si="15"/>
        <v>80</v>
      </c>
      <c r="O94" s="159">
        <f t="shared" si="16"/>
        <v>108.18079999999998</v>
      </c>
      <c r="P94" s="167">
        <f t="shared" si="17"/>
        <v>1.8931640000000129</v>
      </c>
    </row>
    <row r="95" spans="1:16">
      <c r="A95" s="154">
        <f>'Predikcia 15min'!U95</f>
        <v>167.75</v>
      </c>
      <c r="B95" s="151">
        <f>'Predikcia 15min'!A95</f>
        <v>45748</v>
      </c>
      <c r="C95" s="154">
        <f>'Porovnavanie 15min'!J98</f>
        <v>80.64</v>
      </c>
      <c r="D95" s="155">
        <f>'Porovnavanie 15min'!F98</f>
        <v>3255</v>
      </c>
      <c r="E95" s="156">
        <f t="shared" si="9"/>
        <v>3.2549999999999999</v>
      </c>
      <c r="G95" s="135">
        <f>'DHS2025'!L94/1000</f>
        <v>2.085</v>
      </c>
      <c r="H95" s="135">
        <f t="shared" si="10"/>
        <v>1.085</v>
      </c>
      <c r="I95" s="135">
        <f t="shared" si="11"/>
        <v>2</v>
      </c>
      <c r="J95" s="157">
        <f>'Porovnavanie 15min'!K98</f>
        <v>162.491556</v>
      </c>
      <c r="K95" s="158">
        <f t="shared" si="12"/>
        <v>83.4</v>
      </c>
      <c r="L95" s="159">
        <f t="shared" si="13"/>
        <v>79.091555999999997</v>
      </c>
      <c r="M95" s="157">
        <f t="shared" si="14"/>
        <v>155.8672</v>
      </c>
      <c r="N95" s="158">
        <f t="shared" si="15"/>
        <v>80</v>
      </c>
      <c r="O95" s="159">
        <f t="shared" si="16"/>
        <v>75.867199999999997</v>
      </c>
      <c r="P95" s="167">
        <f t="shared" si="17"/>
        <v>3.2243560000000002</v>
      </c>
    </row>
    <row r="96" spans="1:16">
      <c r="A96" s="154">
        <f>'Predikcia 15min'!U96</f>
        <v>137.76</v>
      </c>
      <c r="B96" s="151">
        <f>'Predikcia 15min'!A96</f>
        <v>45748</v>
      </c>
      <c r="C96" s="154">
        <f>'Porovnavanie 15min'!J99</f>
        <v>80.64</v>
      </c>
      <c r="D96" s="155">
        <f>'Porovnavanie 15min'!F99</f>
        <v>2163</v>
      </c>
      <c r="E96" s="156">
        <f t="shared" si="9"/>
        <v>2.1629999999999998</v>
      </c>
      <c r="G96" s="135">
        <f>'DHS2025'!L95/1000</f>
        <v>2.0649999999999999</v>
      </c>
      <c r="H96" s="135">
        <f t="shared" si="10"/>
        <v>0.72099999999999997</v>
      </c>
      <c r="I96" s="135">
        <f t="shared" si="11"/>
        <v>2</v>
      </c>
      <c r="J96" s="157">
        <f>'Porovnavanie 15min'!K99</f>
        <v>160.932884</v>
      </c>
      <c r="K96" s="158">
        <f t="shared" si="12"/>
        <v>82.6</v>
      </c>
      <c r="L96" s="159">
        <f t="shared" si="13"/>
        <v>78.332884000000007</v>
      </c>
      <c r="M96" s="157">
        <f t="shared" si="14"/>
        <v>155.8672</v>
      </c>
      <c r="N96" s="158">
        <f t="shared" si="15"/>
        <v>80</v>
      </c>
      <c r="O96" s="159">
        <f t="shared" si="16"/>
        <v>75.867199999999997</v>
      </c>
      <c r="P96" s="167">
        <f t="shared" si="17"/>
        <v>2.4656840000000102</v>
      </c>
    </row>
    <row r="97" spans="1:16">
      <c r="A97" s="154">
        <f>'Predikcia 15min'!U97</f>
        <v>137.16</v>
      </c>
      <c r="B97" s="151">
        <f>'Predikcia 15min'!A97</f>
        <v>45748</v>
      </c>
      <c r="C97" s="154">
        <f>'Porovnavanie 15min'!J100</f>
        <v>80.64</v>
      </c>
      <c r="D97" s="155">
        <f>'Porovnavanie 15min'!F100</f>
        <v>2378</v>
      </c>
      <c r="E97" s="156">
        <f t="shared" si="9"/>
        <v>2.3780000000000001</v>
      </c>
      <c r="G97" s="135">
        <f>'DHS2025'!L96/1000</f>
        <v>2.0539999999999998</v>
      </c>
      <c r="H97" s="135">
        <f t="shared" si="10"/>
        <v>0.79266666666666663</v>
      </c>
      <c r="I97" s="135">
        <f t="shared" si="11"/>
        <v>2</v>
      </c>
      <c r="J97" s="157">
        <f>'Porovnavanie 15min'!K100</f>
        <v>160.07561439999998</v>
      </c>
      <c r="K97" s="158">
        <f t="shared" si="12"/>
        <v>82.16</v>
      </c>
      <c r="L97" s="159">
        <f t="shared" si="13"/>
        <v>77.915614399999981</v>
      </c>
      <c r="M97" s="157">
        <f t="shared" si="14"/>
        <v>155.8672</v>
      </c>
      <c r="N97" s="158">
        <f t="shared" si="15"/>
        <v>80</v>
      </c>
      <c r="O97" s="159">
        <f t="shared" si="16"/>
        <v>75.867199999999997</v>
      </c>
      <c r="P97" s="167">
        <f t="shared" si="17"/>
        <v>2.0484143999999844</v>
      </c>
    </row>
    <row r="98" spans="1:16">
      <c r="A98" s="154">
        <f>'Predikcia 15min'!U98</f>
        <v>111.71</v>
      </c>
      <c r="B98" s="151">
        <f>'Predikcia 15min'!A98</f>
        <v>45748</v>
      </c>
      <c r="C98" s="154">
        <f>'Porovnavanie 15min'!J101</f>
        <v>80.64</v>
      </c>
      <c r="D98" s="155">
        <f>'Porovnavanie 15min'!F101</f>
        <v>3470</v>
      </c>
      <c r="E98" s="156">
        <f t="shared" si="9"/>
        <v>3.47</v>
      </c>
      <c r="G98" s="135">
        <f>'DHS2025'!L97/1000</f>
        <v>2.0630000000000002</v>
      </c>
      <c r="H98" s="135">
        <f t="shared" si="10"/>
        <v>1.1566666666666667</v>
      </c>
      <c r="I98" s="135">
        <f t="shared" si="11"/>
        <v>2</v>
      </c>
      <c r="J98" s="157">
        <f>'Porovnavanie 15min'!K101</f>
        <v>160.77701680000001</v>
      </c>
      <c r="K98" s="158">
        <f t="shared" si="12"/>
        <v>82.52000000000001</v>
      </c>
      <c r="L98" s="159">
        <f t="shared" si="13"/>
        <v>78.257016800000002</v>
      </c>
      <c r="M98" s="157">
        <f t="shared" si="14"/>
        <v>155.8672</v>
      </c>
      <c r="N98" s="158">
        <f t="shared" si="15"/>
        <v>80</v>
      </c>
      <c r="O98" s="159">
        <f t="shared" si="16"/>
        <v>75.867199999999997</v>
      </c>
      <c r="P98" s="167">
        <f t="shared" si="17"/>
        <v>2.3898168000000055</v>
      </c>
    </row>
    <row r="99" spans="1:16">
      <c r="A99" s="154">
        <f>'Predikcia 15min'!U99</f>
        <v>124.51</v>
      </c>
      <c r="B99" s="151">
        <f>'Predikcia 15min'!A99</f>
        <v>45749</v>
      </c>
      <c r="C99" s="154">
        <f>'Porovnavanie 15min'!J102</f>
        <v>69.760000000000005</v>
      </c>
      <c r="D99" s="155">
        <f>'Porovnavanie 15min'!F102</f>
        <v>3556</v>
      </c>
      <c r="E99" s="156">
        <f t="shared" si="9"/>
        <v>3.556</v>
      </c>
      <c r="G99" s="135">
        <f>'DHS2025'!L98/1000</f>
        <v>2.052</v>
      </c>
      <c r="H99" s="135">
        <f t="shared" si="10"/>
        <v>1.1853333333333333</v>
      </c>
      <c r="I99" s="135">
        <f t="shared" si="11"/>
        <v>2</v>
      </c>
      <c r="J99" s="157">
        <f>'Porovnavanie 15min'!K102</f>
        <v>137.81724480000003</v>
      </c>
      <c r="K99" s="158">
        <f t="shared" si="12"/>
        <v>82.08</v>
      </c>
      <c r="L99" s="159">
        <f t="shared" si="13"/>
        <v>55.737244800000028</v>
      </c>
      <c r="M99" s="157">
        <f t="shared" si="14"/>
        <v>134.32480000000001</v>
      </c>
      <c r="N99" s="158">
        <f t="shared" si="15"/>
        <v>80</v>
      </c>
      <c r="O99" s="159">
        <f t="shared" si="16"/>
        <v>54.32480000000001</v>
      </c>
      <c r="P99" s="167">
        <f t="shared" si="17"/>
        <v>1.4124448000000172</v>
      </c>
    </row>
    <row r="100" spans="1:16">
      <c r="A100" s="154">
        <f>'Predikcia 15min'!U100</f>
        <v>112.8</v>
      </c>
      <c r="B100" s="151">
        <f>'Predikcia 15min'!A100</f>
        <v>45749</v>
      </c>
      <c r="C100" s="154">
        <f>'Porovnavanie 15min'!J103</f>
        <v>69.760000000000005</v>
      </c>
      <c r="D100" s="155">
        <f>'Porovnavanie 15min'!F103</f>
        <v>3258</v>
      </c>
      <c r="E100" s="156">
        <f t="shared" si="9"/>
        <v>3.258</v>
      </c>
      <c r="G100" s="135">
        <f>'DHS2025'!L99/1000</f>
        <v>2.0659999999999998</v>
      </c>
      <c r="H100" s="135">
        <f t="shared" si="10"/>
        <v>1.0860000000000001</v>
      </c>
      <c r="I100" s="135">
        <f t="shared" si="11"/>
        <v>2</v>
      </c>
      <c r="J100" s="157">
        <f>'Porovnavanie 15min'!K103</f>
        <v>138.75751840000001</v>
      </c>
      <c r="K100" s="158">
        <f t="shared" si="12"/>
        <v>82.639999999999986</v>
      </c>
      <c r="L100" s="159">
        <f t="shared" si="13"/>
        <v>56.117518400000023</v>
      </c>
      <c r="M100" s="157">
        <f t="shared" si="14"/>
        <v>134.32480000000001</v>
      </c>
      <c r="N100" s="158">
        <f t="shared" si="15"/>
        <v>80</v>
      </c>
      <c r="O100" s="159">
        <f t="shared" si="16"/>
        <v>54.32480000000001</v>
      </c>
      <c r="P100" s="167">
        <f t="shared" si="17"/>
        <v>1.7927184000000125</v>
      </c>
    </row>
    <row r="101" spans="1:16">
      <c r="A101" s="154">
        <f>'Predikcia 15min'!U101</f>
        <v>109.15</v>
      </c>
      <c r="B101" s="151">
        <f>'Predikcia 15min'!A101</f>
        <v>45749</v>
      </c>
      <c r="C101" s="154">
        <f>'Porovnavanie 15min'!J104</f>
        <v>69.760000000000005</v>
      </c>
      <c r="D101" s="155">
        <f>'Porovnavanie 15min'!F104</f>
        <v>2743</v>
      </c>
      <c r="E101" s="156">
        <f t="shared" si="9"/>
        <v>2.7429999999999999</v>
      </c>
      <c r="G101" s="135">
        <f>'DHS2025'!L100/1000</f>
        <v>2.0680000000000001</v>
      </c>
      <c r="H101" s="135">
        <f t="shared" si="10"/>
        <v>0.91433333333333333</v>
      </c>
      <c r="I101" s="135">
        <f t="shared" si="11"/>
        <v>2</v>
      </c>
      <c r="J101" s="157">
        <f>'Porovnavanie 15min'!K104</f>
        <v>138.89184320000001</v>
      </c>
      <c r="K101" s="158">
        <f t="shared" si="12"/>
        <v>82.72</v>
      </c>
      <c r="L101" s="159">
        <f t="shared" si="13"/>
        <v>56.171843200000012</v>
      </c>
      <c r="M101" s="157">
        <f t="shared" si="14"/>
        <v>134.32480000000001</v>
      </c>
      <c r="N101" s="158">
        <f t="shared" si="15"/>
        <v>80</v>
      </c>
      <c r="O101" s="159">
        <f t="shared" si="16"/>
        <v>54.32480000000001</v>
      </c>
      <c r="P101" s="167">
        <f t="shared" si="17"/>
        <v>1.8470432000000017</v>
      </c>
    </row>
    <row r="102" spans="1:16">
      <c r="A102" s="154">
        <f>'Predikcia 15min'!U102</f>
        <v>108.34</v>
      </c>
      <c r="B102" s="151">
        <f>'Predikcia 15min'!A102</f>
        <v>45749</v>
      </c>
      <c r="C102" s="154">
        <f>'Porovnavanie 15min'!J105</f>
        <v>69.760000000000005</v>
      </c>
      <c r="D102" s="155">
        <f>'Porovnavanie 15min'!F105</f>
        <v>2274</v>
      </c>
      <c r="E102" s="156">
        <f t="shared" si="9"/>
        <v>2.274</v>
      </c>
      <c r="G102" s="135">
        <f>'DHS2025'!L101/1000</f>
        <v>2.0550000000000002</v>
      </c>
      <c r="H102" s="135">
        <f t="shared" si="10"/>
        <v>0.75800000000000001</v>
      </c>
      <c r="I102" s="135">
        <f t="shared" si="11"/>
        <v>2</v>
      </c>
      <c r="J102" s="157">
        <f>'Porovnavanie 15min'!K105</f>
        <v>138.01873200000003</v>
      </c>
      <c r="K102" s="158">
        <f t="shared" si="12"/>
        <v>82.2</v>
      </c>
      <c r="L102" s="159">
        <f t="shared" si="13"/>
        <v>55.818732000000026</v>
      </c>
      <c r="M102" s="157">
        <f t="shared" si="14"/>
        <v>134.32480000000001</v>
      </c>
      <c r="N102" s="158">
        <f t="shared" si="15"/>
        <v>80</v>
      </c>
      <c r="O102" s="159">
        <f t="shared" si="16"/>
        <v>54.32480000000001</v>
      </c>
      <c r="P102" s="167">
        <f t="shared" si="17"/>
        <v>1.4939320000000151</v>
      </c>
    </row>
    <row r="103" spans="1:16">
      <c r="A103" s="154">
        <f>'Predikcia 15min'!U103</f>
        <v>107.94</v>
      </c>
      <c r="B103" s="151">
        <f>'Predikcia 15min'!A103</f>
        <v>45749</v>
      </c>
      <c r="C103" s="154">
        <f>'Porovnavanie 15min'!J106</f>
        <v>69.37</v>
      </c>
      <c r="D103" s="155">
        <f>'Porovnavanie 15min'!F106</f>
        <v>2102</v>
      </c>
      <c r="E103" s="156">
        <f t="shared" si="9"/>
        <v>2.1019999999999999</v>
      </c>
      <c r="G103" s="135">
        <f>'DHS2025'!L102/1000</f>
        <v>2.0609999999999999</v>
      </c>
      <c r="H103" s="135">
        <f t="shared" si="10"/>
        <v>0.70066666666666666</v>
      </c>
      <c r="I103" s="135">
        <f t="shared" si="11"/>
        <v>2</v>
      </c>
      <c r="J103" s="157">
        <f>'Porovnavanie 15min'!K106</f>
        <v>137.62595429999999</v>
      </c>
      <c r="K103" s="158">
        <f t="shared" si="12"/>
        <v>82.44</v>
      </c>
      <c r="L103" s="159">
        <f t="shared" si="13"/>
        <v>55.185954299999992</v>
      </c>
      <c r="M103" s="157">
        <f t="shared" si="14"/>
        <v>133.55259999999998</v>
      </c>
      <c r="N103" s="158">
        <f t="shared" si="15"/>
        <v>80</v>
      </c>
      <c r="O103" s="159">
        <f t="shared" si="16"/>
        <v>53.552599999999984</v>
      </c>
      <c r="P103" s="167">
        <f t="shared" si="17"/>
        <v>1.6333543000000077</v>
      </c>
    </row>
    <row r="104" spans="1:16">
      <c r="A104" s="154">
        <f>'Predikcia 15min'!U104</f>
        <v>108.7</v>
      </c>
      <c r="B104" s="151">
        <f>'Predikcia 15min'!A104</f>
        <v>45749</v>
      </c>
      <c r="C104" s="154">
        <f>'Porovnavanie 15min'!J107</f>
        <v>69.37</v>
      </c>
      <c r="D104" s="155">
        <f>'Porovnavanie 15min'!F107</f>
        <v>2028</v>
      </c>
      <c r="E104" s="156">
        <f t="shared" si="9"/>
        <v>2.028</v>
      </c>
      <c r="G104" s="135">
        <f>'DHS2025'!L103/1000</f>
        <v>2.0539999999999998</v>
      </c>
      <c r="H104" s="135">
        <f t="shared" si="10"/>
        <v>0.67600000000000005</v>
      </c>
      <c r="I104" s="135">
        <f t="shared" si="11"/>
        <v>2</v>
      </c>
      <c r="J104" s="157">
        <f>'Porovnavanie 15min'!K107</f>
        <v>137.15852019999997</v>
      </c>
      <c r="K104" s="158">
        <f t="shared" si="12"/>
        <v>82.16</v>
      </c>
      <c r="L104" s="159">
        <f t="shared" si="13"/>
        <v>54.998520199999973</v>
      </c>
      <c r="M104" s="157">
        <f t="shared" si="14"/>
        <v>133.55259999999998</v>
      </c>
      <c r="N104" s="158">
        <f t="shared" si="15"/>
        <v>80</v>
      </c>
      <c r="O104" s="159">
        <f t="shared" si="16"/>
        <v>53.552599999999984</v>
      </c>
      <c r="P104" s="167">
        <f t="shared" si="17"/>
        <v>1.4459201999999891</v>
      </c>
    </row>
    <row r="105" spans="1:16">
      <c r="A105" s="154">
        <f>'Predikcia 15min'!U105</f>
        <v>120.58</v>
      </c>
      <c r="B105" s="151">
        <f>'Predikcia 15min'!A105</f>
        <v>45749</v>
      </c>
      <c r="C105" s="154">
        <f>'Porovnavanie 15min'!J108</f>
        <v>69.37</v>
      </c>
      <c r="D105" s="155">
        <f>'Porovnavanie 15min'!F108</f>
        <v>1974</v>
      </c>
      <c r="E105" s="156">
        <f t="shared" si="9"/>
        <v>1.974</v>
      </c>
      <c r="G105" s="135">
        <f>'DHS2025'!L104/1000</f>
        <v>2.069</v>
      </c>
      <c r="H105" s="135">
        <f t="shared" si="10"/>
        <v>0.65800000000000003</v>
      </c>
      <c r="I105" s="135">
        <f t="shared" si="11"/>
        <v>2</v>
      </c>
      <c r="J105" s="157">
        <f>'Porovnavanie 15min'!K108</f>
        <v>138.16016469999997</v>
      </c>
      <c r="K105" s="158">
        <f t="shared" si="12"/>
        <v>82.759999999999991</v>
      </c>
      <c r="L105" s="159">
        <f t="shared" si="13"/>
        <v>55.400164699999976</v>
      </c>
      <c r="M105" s="157">
        <f t="shared" si="14"/>
        <v>133.55259999999998</v>
      </c>
      <c r="N105" s="158">
        <f t="shared" si="15"/>
        <v>80</v>
      </c>
      <c r="O105" s="159">
        <f t="shared" si="16"/>
        <v>53.552599999999984</v>
      </c>
      <c r="P105" s="167">
        <f t="shared" si="17"/>
        <v>1.8475646999999924</v>
      </c>
    </row>
    <row r="106" spans="1:16">
      <c r="A106" s="154">
        <f>'Predikcia 15min'!U106</f>
        <v>116.95</v>
      </c>
      <c r="B106" s="151">
        <f>'Predikcia 15min'!A106</f>
        <v>45749</v>
      </c>
      <c r="C106" s="154">
        <f>'Porovnavanie 15min'!J109</f>
        <v>69.37</v>
      </c>
      <c r="D106" s="155">
        <f>'Porovnavanie 15min'!F109</f>
        <v>2080</v>
      </c>
      <c r="E106" s="156">
        <f t="shared" si="9"/>
        <v>2.08</v>
      </c>
      <c r="G106" s="135">
        <f>'DHS2025'!L105/1000</f>
        <v>2.0529999999999999</v>
      </c>
      <c r="H106" s="135">
        <f t="shared" si="10"/>
        <v>0.69333333333333336</v>
      </c>
      <c r="I106" s="135">
        <f t="shared" si="11"/>
        <v>2</v>
      </c>
      <c r="J106" s="157">
        <f>'Porovnavanie 15min'!K109</f>
        <v>137.09174389999998</v>
      </c>
      <c r="K106" s="158">
        <f t="shared" si="12"/>
        <v>82.12</v>
      </c>
      <c r="L106" s="159">
        <f t="shared" si="13"/>
        <v>54.971743899999979</v>
      </c>
      <c r="M106" s="157">
        <f t="shared" si="14"/>
        <v>133.55259999999998</v>
      </c>
      <c r="N106" s="158">
        <f t="shared" si="15"/>
        <v>80</v>
      </c>
      <c r="O106" s="159">
        <f t="shared" si="16"/>
        <v>53.552599999999984</v>
      </c>
      <c r="P106" s="167">
        <f t="shared" si="17"/>
        <v>1.4191438999999946</v>
      </c>
    </row>
    <row r="107" spans="1:16">
      <c r="A107" s="154">
        <f>'Predikcia 15min'!U107</f>
        <v>101.48</v>
      </c>
      <c r="B107" s="151">
        <f>'Predikcia 15min'!A107</f>
        <v>45749</v>
      </c>
      <c r="C107" s="154">
        <f>'Porovnavanie 15min'!J110</f>
        <v>69.28</v>
      </c>
      <c r="D107" s="155">
        <f>'Porovnavanie 15min'!F110</f>
        <v>1822</v>
      </c>
      <c r="E107" s="156">
        <f t="shared" si="9"/>
        <v>1.8220000000000001</v>
      </c>
      <c r="G107" s="135">
        <f>'DHS2025'!L106/1000</f>
        <v>2.0569999999999999</v>
      </c>
      <c r="H107" s="135">
        <f t="shared" si="10"/>
        <v>0.60733333333333328</v>
      </c>
      <c r="I107" s="135">
        <f t="shared" si="11"/>
        <v>2</v>
      </c>
      <c r="J107" s="157">
        <f>'Porovnavanie 15min'!K110</f>
        <v>137.17557039999997</v>
      </c>
      <c r="K107" s="158">
        <f t="shared" si="12"/>
        <v>82.28</v>
      </c>
      <c r="L107" s="159">
        <f t="shared" si="13"/>
        <v>54.895570399999968</v>
      </c>
      <c r="M107" s="157">
        <f t="shared" si="14"/>
        <v>133.37439999999998</v>
      </c>
      <c r="N107" s="158">
        <f t="shared" si="15"/>
        <v>80</v>
      </c>
      <c r="O107" s="159">
        <f t="shared" si="16"/>
        <v>53.37439999999998</v>
      </c>
      <c r="P107" s="167">
        <f t="shared" si="17"/>
        <v>1.5211703999999884</v>
      </c>
    </row>
    <row r="108" spans="1:16">
      <c r="A108" s="154">
        <f>'Predikcia 15min'!U108</f>
        <v>57.63</v>
      </c>
      <c r="B108" s="151">
        <f>'Predikcia 15min'!A108</f>
        <v>45749</v>
      </c>
      <c r="C108" s="154">
        <f>'Porovnavanie 15min'!J111</f>
        <v>69.28</v>
      </c>
      <c r="D108" s="155">
        <f>'Porovnavanie 15min'!F111</f>
        <v>2086</v>
      </c>
      <c r="E108" s="156">
        <f t="shared" si="9"/>
        <v>2.0859999999999999</v>
      </c>
      <c r="G108" s="135">
        <f>'DHS2025'!L107/1000</f>
        <v>2.0569999999999999</v>
      </c>
      <c r="H108" s="135">
        <f t="shared" si="10"/>
        <v>0.69533333333333336</v>
      </c>
      <c r="I108" s="135">
        <f t="shared" si="11"/>
        <v>2</v>
      </c>
      <c r="J108" s="157">
        <f>'Porovnavanie 15min'!K111</f>
        <v>137.17557039999997</v>
      </c>
      <c r="K108" s="158">
        <f t="shared" si="12"/>
        <v>82.28</v>
      </c>
      <c r="L108" s="159">
        <f t="shared" si="13"/>
        <v>54.895570399999968</v>
      </c>
      <c r="M108" s="157">
        <f t="shared" si="14"/>
        <v>133.37439999999998</v>
      </c>
      <c r="N108" s="158">
        <f t="shared" si="15"/>
        <v>80</v>
      </c>
      <c r="O108" s="159">
        <f t="shared" si="16"/>
        <v>53.37439999999998</v>
      </c>
      <c r="P108" s="167">
        <f t="shared" si="17"/>
        <v>1.5211703999999884</v>
      </c>
    </row>
    <row r="109" spans="1:16">
      <c r="A109" s="154">
        <f>'Predikcia 15min'!U109</f>
        <v>0.66</v>
      </c>
      <c r="B109" s="151">
        <f>'Predikcia 15min'!A109</f>
        <v>45749</v>
      </c>
      <c r="C109" s="154">
        <f>'Porovnavanie 15min'!J112</f>
        <v>69.28</v>
      </c>
      <c r="D109" s="155">
        <f>'Porovnavanie 15min'!F112</f>
        <v>2236</v>
      </c>
      <c r="E109" s="156">
        <f t="shared" si="9"/>
        <v>2.2360000000000002</v>
      </c>
      <c r="G109" s="135">
        <f>'DHS2025'!L108/1000</f>
        <v>2.0609999999999999</v>
      </c>
      <c r="H109" s="135">
        <f t="shared" si="10"/>
        <v>0.74533333333333329</v>
      </c>
      <c r="I109" s="135">
        <f t="shared" si="11"/>
        <v>2</v>
      </c>
      <c r="J109" s="157">
        <f>'Porovnavanie 15min'!K112</f>
        <v>137.44231919999999</v>
      </c>
      <c r="K109" s="158">
        <f t="shared" si="12"/>
        <v>82.44</v>
      </c>
      <c r="L109" s="159">
        <f t="shared" si="13"/>
        <v>55.002319199999988</v>
      </c>
      <c r="M109" s="157">
        <f t="shared" si="14"/>
        <v>133.37439999999998</v>
      </c>
      <c r="N109" s="158">
        <f t="shared" si="15"/>
        <v>80</v>
      </c>
      <c r="O109" s="159">
        <f t="shared" si="16"/>
        <v>53.37439999999998</v>
      </c>
      <c r="P109" s="167">
        <f t="shared" si="17"/>
        <v>1.627919200000008</v>
      </c>
    </row>
    <row r="110" spans="1:16">
      <c r="A110" s="154">
        <f>'Predikcia 15min'!U110</f>
        <v>-0.82</v>
      </c>
      <c r="B110" s="151">
        <f>'Predikcia 15min'!A110</f>
        <v>45749</v>
      </c>
      <c r="C110" s="154">
        <f>'Porovnavanie 15min'!J113</f>
        <v>69.28</v>
      </c>
      <c r="D110" s="155">
        <f>'Porovnavanie 15min'!F113</f>
        <v>2548</v>
      </c>
      <c r="E110" s="156">
        <f t="shared" si="9"/>
        <v>2.548</v>
      </c>
      <c r="G110" s="135">
        <f>'DHS2025'!L109/1000</f>
        <v>2.0499999999999998</v>
      </c>
      <c r="H110" s="135">
        <f t="shared" si="10"/>
        <v>0.84933333333333338</v>
      </c>
      <c r="I110" s="135">
        <f t="shared" si="11"/>
        <v>2</v>
      </c>
      <c r="J110" s="157">
        <f>'Porovnavanie 15min'!K113</f>
        <v>136.70875999999996</v>
      </c>
      <c r="K110" s="158">
        <f t="shared" si="12"/>
        <v>82</v>
      </c>
      <c r="L110" s="159">
        <f t="shared" si="13"/>
        <v>54.708759999999955</v>
      </c>
      <c r="M110" s="157">
        <f t="shared" si="14"/>
        <v>133.37439999999998</v>
      </c>
      <c r="N110" s="158">
        <f t="shared" si="15"/>
        <v>80</v>
      </c>
      <c r="O110" s="159">
        <f t="shared" si="16"/>
        <v>53.37439999999998</v>
      </c>
      <c r="P110" s="167">
        <f t="shared" si="17"/>
        <v>1.3343599999999753</v>
      </c>
    </row>
    <row r="111" spans="1:16">
      <c r="A111" s="154">
        <f>'Predikcia 15min'!U111</f>
        <v>-20.260000000000002</v>
      </c>
      <c r="B111" s="151">
        <f>'Predikcia 15min'!A111</f>
        <v>45749</v>
      </c>
      <c r="C111" s="154">
        <f>'Porovnavanie 15min'!J114</f>
        <v>70.83</v>
      </c>
      <c r="D111" s="155">
        <f>'Porovnavanie 15min'!F114</f>
        <v>4807</v>
      </c>
      <c r="E111" s="156">
        <f t="shared" si="9"/>
        <v>4.8070000000000004</v>
      </c>
      <c r="G111" s="135">
        <f>'DHS2025'!L110/1000</f>
        <v>2.5230000000000001</v>
      </c>
      <c r="H111" s="135">
        <f t="shared" si="10"/>
        <v>1.6023333333333334</v>
      </c>
      <c r="I111" s="135">
        <f t="shared" si="11"/>
        <v>2</v>
      </c>
      <c r="J111" s="157">
        <f>'Porovnavanie 15min'!K114</f>
        <v>172.12334910000001</v>
      </c>
      <c r="K111" s="158">
        <f t="shared" si="12"/>
        <v>100.92</v>
      </c>
      <c r="L111" s="159">
        <f t="shared" si="13"/>
        <v>71.203349100000011</v>
      </c>
      <c r="M111" s="157">
        <f t="shared" si="14"/>
        <v>136.4434</v>
      </c>
      <c r="N111" s="158">
        <f t="shared" si="15"/>
        <v>80</v>
      </c>
      <c r="O111" s="159">
        <f t="shared" si="16"/>
        <v>56.443399999999997</v>
      </c>
      <c r="P111" s="167">
        <f t="shared" si="17"/>
        <v>14.759949100000014</v>
      </c>
    </row>
    <row r="112" spans="1:16">
      <c r="A112" s="154">
        <f>'Predikcia 15min'!U112</f>
        <v>-48.89</v>
      </c>
      <c r="B112" s="151">
        <f>'Predikcia 15min'!A112</f>
        <v>45749</v>
      </c>
      <c r="C112" s="154">
        <f>'Porovnavanie 15min'!J115</f>
        <v>70.83</v>
      </c>
      <c r="D112" s="155">
        <f>'Porovnavanie 15min'!F115</f>
        <v>6317</v>
      </c>
      <c r="E112" s="156">
        <f t="shared" si="9"/>
        <v>6.3170000000000002</v>
      </c>
      <c r="G112" s="135">
        <f>'DHS2025'!L111/1000</f>
        <v>2.5529999999999999</v>
      </c>
      <c r="H112" s="135">
        <f t="shared" si="10"/>
        <v>2.1056666666666666</v>
      </c>
      <c r="I112" s="135">
        <f t="shared" si="11"/>
        <v>2</v>
      </c>
      <c r="J112" s="157">
        <f>'Porovnavanie 15min'!K115</f>
        <v>174.17000009999998</v>
      </c>
      <c r="K112" s="158">
        <f t="shared" si="12"/>
        <v>102.12</v>
      </c>
      <c r="L112" s="159">
        <f t="shared" si="13"/>
        <v>72.050000099999977</v>
      </c>
      <c r="M112" s="157">
        <f t="shared" si="14"/>
        <v>136.4434</v>
      </c>
      <c r="N112" s="158">
        <f t="shared" si="15"/>
        <v>80</v>
      </c>
      <c r="O112" s="159">
        <f t="shared" si="16"/>
        <v>56.443399999999997</v>
      </c>
      <c r="P112" s="167">
        <f t="shared" si="17"/>
        <v>15.60660009999998</v>
      </c>
    </row>
    <row r="113" spans="1:16">
      <c r="A113" s="154">
        <f>'Predikcia 15min'!U113</f>
        <v>-51.9</v>
      </c>
      <c r="B113" s="151">
        <f>'Predikcia 15min'!A113</f>
        <v>45749</v>
      </c>
      <c r="C113" s="154">
        <f>'Porovnavanie 15min'!J116</f>
        <v>70.83</v>
      </c>
      <c r="D113" s="155">
        <f>'Porovnavanie 15min'!F116</f>
        <v>9941</v>
      </c>
      <c r="E113" s="156">
        <f t="shared" si="9"/>
        <v>9.9410000000000007</v>
      </c>
      <c r="G113" s="135">
        <f>'DHS2025'!L112/1000</f>
        <v>2.5590000000000002</v>
      </c>
      <c r="H113" s="135">
        <f t="shared" si="10"/>
        <v>3.3136666666666668</v>
      </c>
      <c r="I113" s="135">
        <f t="shared" si="11"/>
        <v>3</v>
      </c>
      <c r="J113" s="157">
        <f>'Porovnavanie 15min'!K116</f>
        <v>174.57933030000001</v>
      </c>
      <c r="K113" s="158">
        <f t="shared" si="12"/>
        <v>102.36000000000001</v>
      </c>
      <c r="L113" s="159">
        <f t="shared" si="13"/>
        <v>72.219330299999996</v>
      </c>
      <c r="M113" s="157">
        <f t="shared" si="14"/>
        <v>204.6651</v>
      </c>
      <c r="N113" s="158">
        <f t="shared" si="15"/>
        <v>120</v>
      </c>
      <c r="O113" s="159">
        <f t="shared" si="16"/>
        <v>84.665099999999995</v>
      </c>
      <c r="P113" s="167">
        <f t="shared" si="17"/>
        <v>-12.4457697</v>
      </c>
    </row>
    <row r="114" spans="1:16">
      <c r="A114" s="154">
        <f>'Predikcia 15min'!U114</f>
        <v>-29.79</v>
      </c>
      <c r="B114" s="151">
        <f>'Predikcia 15min'!A114</f>
        <v>45749</v>
      </c>
      <c r="C114" s="154">
        <f>'Porovnavanie 15min'!J117</f>
        <v>70.83</v>
      </c>
      <c r="D114" s="155">
        <f>'Porovnavanie 15min'!F117</f>
        <v>9920</v>
      </c>
      <c r="E114" s="156">
        <f t="shared" si="9"/>
        <v>9.92</v>
      </c>
      <c r="G114" s="135">
        <f>'DHS2025'!L113/1000</f>
        <v>2.5720000000000001</v>
      </c>
      <c r="H114" s="135">
        <f t="shared" si="10"/>
        <v>3.3066666666666666</v>
      </c>
      <c r="I114" s="135">
        <f t="shared" si="11"/>
        <v>3</v>
      </c>
      <c r="J114" s="157">
        <f>'Porovnavanie 15min'!K117</f>
        <v>175.46621239999999</v>
      </c>
      <c r="K114" s="158">
        <f t="shared" si="12"/>
        <v>102.88</v>
      </c>
      <c r="L114" s="159">
        <f t="shared" si="13"/>
        <v>72.586212399999994</v>
      </c>
      <c r="M114" s="157">
        <f t="shared" si="14"/>
        <v>204.6651</v>
      </c>
      <c r="N114" s="158">
        <f t="shared" si="15"/>
        <v>120</v>
      </c>
      <c r="O114" s="159">
        <f t="shared" si="16"/>
        <v>84.665099999999995</v>
      </c>
      <c r="P114" s="167">
        <f t="shared" si="17"/>
        <v>-12.078887600000002</v>
      </c>
    </row>
    <row r="115" spans="1:16">
      <c r="A115" s="154">
        <f>'Predikcia 15min'!U115</f>
        <v>4.67</v>
      </c>
      <c r="B115" s="151">
        <f>'Predikcia 15min'!A115</f>
        <v>45749</v>
      </c>
      <c r="C115" s="154">
        <f>'Porovnavanie 15min'!J118</f>
        <v>71.86</v>
      </c>
      <c r="D115" s="155">
        <f>'Porovnavanie 15min'!F118</f>
        <v>11323</v>
      </c>
      <c r="E115" s="156">
        <f t="shared" si="9"/>
        <v>11.323</v>
      </c>
      <c r="G115" s="135">
        <f>'DHS2025'!L114/1000</f>
        <v>3.4409999999999998</v>
      </c>
      <c r="H115" s="135">
        <f t="shared" si="10"/>
        <v>3.7743333333333333</v>
      </c>
      <c r="I115" s="135">
        <f t="shared" si="11"/>
        <v>4</v>
      </c>
      <c r="J115" s="157">
        <f>'Porovnavanie 15min'!K118</f>
        <v>238.25965739999998</v>
      </c>
      <c r="K115" s="158">
        <f t="shared" si="12"/>
        <v>137.63999999999999</v>
      </c>
      <c r="L115" s="159">
        <f t="shared" si="13"/>
        <v>100.61965739999999</v>
      </c>
      <c r="M115" s="157">
        <f t="shared" si="14"/>
        <v>276.96559999999999</v>
      </c>
      <c r="N115" s="158">
        <f t="shared" si="15"/>
        <v>160</v>
      </c>
      <c r="O115" s="159">
        <f t="shared" si="16"/>
        <v>116.96559999999999</v>
      </c>
      <c r="P115" s="167">
        <f t="shared" si="17"/>
        <v>-16.345942600000001</v>
      </c>
    </row>
    <row r="116" spans="1:16">
      <c r="A116" s="154">
        <f>'Predikcia 15min'!U116</f>
        <v>44.51</v>
      </c>
      <c r="B116" s="151">
        <f>'Predikcia 15min'!A116</f>
        <v>45749</v>
      </c>
      <c r="C116" s="154">
        <f>'Porovnavanie 15min'!J119</f>
        <v>71.86</v>
      </c>
      <c r="D116" s="155">
        <f>'Porovnavanie 15min'!F119</f>
        <v>10562</v>
      </c>
      <c r="E116" s="156">
        <f t="shared" si="9"/>
        <v>10.561999999999999</v>
      </c>
      <c r="G116" s="135">
        <f>'DHS2025'!L115/1000</f>
        <v>3.5329999999999999</v>
      </c>
      <c r="H116" s="135">
        <f t="shared" si="10"/>
        <v>3.5206666666666666</v>
      </c>
      <c r="I116" s="135">
        <f t="shared" si="11"/>
        <v>4</v>
      </c>
      <c r="J116" s="157">
        <f>'Porovnavanie 15min'!K119</f>
        <v>244.62986619999998</v>
      </c>
      <c r="K116" s="158">
        <f t="shared" si="12"/>
        <v>141.32</v>
      </c>
      <c r="L116" s="159">
        <f t="shared" si="13"/>
        <v>103.30986619999999</v>
      </c>
      <c r="M116" s="157">
        <f t="shared" si="14"/>
        <v>276.96559999999999</v>
      </c>
      <c r="N116" s="158">
        <f t="shared" si="15"/>
        <v>160</v>
      </c>
      <c r="O116" s="159">
        <f t="shared" si="16"/>
        <v>116.96559999999999</v>
      </c>
      <c r="P116" s="167">
        <f t="shared" si="17"/>
        <v>-13.655733800000007</v>
      </c>
    </row>
    <row r="117" spans="1:16">
      <c r="A117" s="154">
        <f>'Predikcia 15min'!U117</f>
        <v>86.42</v>
      </c>
      <c r="B117" s="151">
        <f>'Predikcia 15min'!A117</f>
        <v>45749</v>
      </c>
      <c r="C117" s="154">
        <f>'Porovnavanie 15min'!J120</f>
        <v>71.86</v>
      </c>
      <c r="D117" s="155">
        <f>'Porovnavanie 15min'!F120</f>
        <v>12215</v>
      </c>
      <c r="E117" s="156">
        <f t="shared" si="9"/>
        <v>12.215</v>
      </c>
      <c r="G117" s="135">
        <f>'DHS2025'!L116/1000</f>
        <v>3.55</v>
      </c>
      <c r="H117" s="135">
        <f t="shared" si="10"/>
        <v>4.0716666666666663</v>
      </c>
      <c r="I117" s="135">
        <f t="shared" si="11"/>
        <v>4</v>
      </c>
      <c r="J117" s="157">
        <f>'Porovnavanie 15min'!K120</f>
        <v>245.80696999999998</v>
      </c>
      <c r="K117" s="158">
        <f t="shared" si="12"/>
        <v>142</v>
      </c>
      <c r="L117" s="159">
        <f t="shared" si="13"/>
        <v>103.80696999999998</v>
      </c>
      <c r="M117" s="157">
        <f t="shared" si="14"/>
        <v>276.96559999999999</v>
      </c>
      <c r="N117" s="158">
        <f t="shared" si="15"/>
        <v>160</v>
      </c>
      <c r="O117" s="159">
        <f t="shared" si="16"/>
        <v>116.96559999999999</v>
      </c>
      <c r="P117" s="167">
        <f t="shared" si="17"/>
        <v>-13.158630000000016</v>
      </c>
    </row>
    <row r="118" spans="1:16">
      <c r="A118" s="154">
        <f>'Predikcia 15min'!U118</f>
        <v>173</v>
      </c>
      <c r="B118" s="151">
        <f>'Predikcia 15min'!A118</f>
        <v>45749</v>
      </c>
      <c r="C118" s="154">
        <f>'Porovnavanie 15min'!J121</f>
        <v>71.86</v>
      </c>
      <c r="D118" s="155">
        <f>'Porovnavanie 15min'!F121</f>
        <v>11740</v>
      </c>
      <c r="E118" s="156">
        <f t="shared" si="9"/>
        <v>11.74</v>
      </c>
      <c r="G118" s="135">
        <f>'DHS2025'!L117/1000</f>
        <v>3.55</v>
      </c>
      <c r="H118" s="135">
        <f t="shared" si="10"/>
        <v>3.9133333333333336</v>
      </c>
      <c r="I118" s="135">
        <f t="shared" si="11"/>
        <v>4</v>
      </c>
      <c r="J118" s="157">
        <f>'Porovnavanie 15min'!K121</f>
        <v>245.80696999999998</v>
      </c>
      <c r="K118" s="158">
        <f t="shared" si="12"/>
        <v>142</v>
      </c>
      <c r="L118" s="159">
        <f t="shared" si="13"/>
        <v>103.80696999999998</v>
      </c>
      <c r="M118" s="157">
        <f t="shared" si="14"/>
        <v>276.96559999999999</v>
      </c>
      <c r="N118" s="158">
        <f t="shared" si="15"/>
        <v>160</v>
      </c>
      <c r="O118" s="159">
        <f t="shared" si="16"/>
        <v>116.96559999999999</v>
      </c>
      <c r="P118" s="167">
        <f t="shared" si="17"/>
        <v>-13.158630000000016</v>
      </c>
    </row>
    <row r="119" spans="1:16">
      <c r="A119" s="154">
        <f>'Predikcia 15min'!U119</f>
        <v>154.56</v>
      </c>
      <c r="B119" s="151">
        <f>'Predikcia 15min'!A119</f>
        <v>45749</v>
      </c>
      <c r="C119" s="154">
        <f>'Porovnavanie 15min'!J122</f>
        <v>85.35</v>
      </c>
      <c r="D119" s="155">
        <f>'Porovnavanie 15min'!F122</f>
        <v>12310</v>
      </c>
      <c r="E119" s="156">
        <f t="shared" si="9"/>
        <v>12.31</v>
      </c>
      <c r="G119" s="135">
        <f>'DHS2025'!L118/1000</f>
        <v>4.657</v>
      </c>
      <c r="H119" s="135">
        <f t="shared" si="10"/>
        <v>4.1033333333333335</v>
      </c>
      <c r="I119" s="135">
        <f t="shared" si="11"/>
        <v>4</v>
      </c>
      <c r="J119" s="157">
        <f>'Porovnavanie 15min'!K122</f>
        <v>384.65190049999995</v>
      </c>
      <c r="K119" s="158">
        <f t="shared" si="12"/>
        <v>186.28</v>
      </c>
      <c r="L119" s="159">
        <f t="shared" si="13"/>
        <v>198.37190049999995</v>
      </c>
      <c r="M119" s="157">
        <f t="shared" si="14"/>
        <v>330.38599999999997</v>
      </c>
      <c r="N119" s="158">
        <f t="shared" si="15"/>
        <v>160</v>
      </c>
      <c r="O119" s="159">
        <f t="shared" si="16"/>
        <v>170.38599999999997</v>
      </c>
      <c r="P119" s="167">
        <f t="shared" si="17"/>
        <v>27.985900499999985</v>
      </c>
    </row>
    <row r="120" spans="1:16">
      <c r="A120" s="154">
        <f>'Predikcia 15min'!U120</f>
        <v>111.89</v>
      </c>
      <c r="B120" s="151">
        <f>'Predikcia 15min'!A120</f>
        <v>45749</v>
      </c>
      <c r="C120" s="154">
        <f>'Porovnavanie 15min'!J123</f>
        <v>85.35</v>
      </c>
      <c r="D120" s="155">
        <f>'Porovnavanie 15min'!F123</f>
        <v>9115</v>
      </c>
      <c r="E120" s="156">
        <f t="shared" si="9"/>
        <v>9.1150000000000002</v>
      </c>
      <c r="G120" s="135">
        <f>'DHS2025'!L119/1000</f>
        <v>5.0869999999999997</v>
      </c>
      <c r="H120" s="135">
        <f t="shared" si="10"/>
        <v>3.0383333333333336</v>
      </c>
      <c r="I120" s="135">
        <f t="shared" si="11"/>
        <v>3</v>
      </c>
      <c r="J120" s="157">
        <f>'Porovnavanie 15min'!K123</f>
        <v>420.16839549999992</v>
      </c>
      <c r="K120" s="158">
        <f t="shared" si="12"/>
        <v>203.48</v>
      </c>
      <c r="L120" s="159">
        <f t="shared" si="13"/>
        <v>216.68839549999993</v>
      </c>
      <c r="M120" s="157">
        <f t="shared" si="14"/>
        <v>247.78949999999998</v>
      </c>
      <c r="N120" s="158">
        <f t="shared" si="15"/>
        <v>120</v>
      </c>
      <c r="O120" s="159">
        <f t="shared" si="16"/>
        <v>127.78949999999998</v>
      </c>
      <c r="P120" s="167">
        <f t="shared" si="17"/>
        <v>88.898895499999952</v>
      </c>
    </row>
    <row r="121" spans="1:16">
      <c r="A121" s="154">
        <f>'Predikcia 15min'!U121</f>
        <v>78.989999999999995</v>
      </c>
      <c r="B121" s="151">
        <f>'Predikcia 15min'!A121</f>
        <v>45749</v>
      </c>
      <c r="C121" s="154">
        <f>'Porovnavanie 15min'!J124</f>
        <v>85.35</v>
      </c>
      <c r="D121" s="155">
        <f>'Porovnavanie 15min'!F124</f>
        <v>14853</v>
      </c>
      <c r="E121" s="156">
        <f t="shared" si="9"/>
        <v>14.853</v>
      </c>
      <c r="G121" s="135">
        <f>'DHS2025'!L120/1000</f>
        <v>5.0709999999999997</v>
      </c>
      <c r="H121" s="135">
        <f t="shared" si="10"/>
        <v>4.9509999999999996</v>
      </c>
      <c r="I121" s="135">
        <f t="shared" si="11"/>
        <v>5</v>
      </c>
      <c r="J121" s="157">
        <f>'Porovnavanie 15min'!K124</f>
        <v>418.84685149999996</v>
      </c>
      <c r="K121" s="158">
        <f t="shared" si="12"/>
        <v>202.83999999999997</v>
      </c>
      <c r="L121" s="159">
        <f t="shared" si="13"/>
        <v>216.00685149999998</v>
      </c>
      <c r="M121" s="157">
        <f t="shared" si="14"/>
        <v>412.98249999999996</v>
      </c>
      <c r="N121" s="158">
        <f t="shared" si="15"/>
        <v>200</v>
      </c>
      <c r="O121" s="159">
        <f t="shared" si="16"/>
        <v>212.98249999999996</v>
      </c>
      <c r="P121" s="167">
        <f t="shared" si="17"/>
        <v>3.024351500000023</v>
      </c>
    </row>
    <row r="122" spans="1:16">
      <c r="A122" s="154">
        <f>'Predikcia 15min'!U122</f>
        <v>68.75</v>
      </c>
      <c r="B122" s="151">
        <f>'Predikcia 15min'!A122</f>
        <v>45749</v>
      </c>
      <c r="C122" s="154">
        <f>'Porovnavanie 15min'!J125</f>
        <v>85.35</v>
      </c>
      <c r="D122" s="155">
        <f>'Porovnavanie 15min'!F125</f>
        <v>13917</v>
      </c>
      <c r="E122" s="156">
        <f t="shared" si="9"/>
        <v>13.917</v>
      </c>
      <c r="G122" s="135">
        <f>'DHS2025'!L121/1000</f>
        <v>5.0629999999999997</v>
      </c>
      <c r="H122" s="135">
        <f t="shared" si="10"/>
        <v>4.6390000000000002</v>
      </c>
      <c r="I122" s="135">
        <f t="shared" si="11"/>
        <v>5</v>
      </c>
      <c r="J122" s="157">
        <f>'Porovnavanie 15min'!K125</f>
        <v>418.18607949999995</v>
      </c>
      <c r="K122" s="158">
        <f t="shared" si="12"/>
        <v>202.51999999999998</v>
      </c>
      <c r="L122" s="159">
        <f t="shared" si="13"/>
        <v>215.66607949999997</v>
      </c>
      <c r="M122" s="157">
        <f t="shared" si="14"/>
        <v>412.98249999999996</v>
      </c>
      <c r="N122" s="158">
        <f t="shared" si="15"/>
        <v>200</v>
      </c>
      <c r="O122" s="159">
        <f t="shared" si="16"/>
        <v>212.98249999999996</v>
      </c>
      <c r="P122" s="167">
        <f t="shared" si="17"/>
        <v>2.6835795000000076</v>
      </c>
    </row>
    <row r="123" spans="1:16">
      <c r="A123" s="154">
        <f>'Predikcia 15min'!U123</f>
        <v>70.45</v>
      </c>
      <c r="B123" s="151">
        <f>'Predikcia 15min'!A123</f>
        <v>45749</v>
      </c>
      <c r="C123" s="154">
        <f>'Porovnavanie 15min'!J126</f>
        <v>119.38</v>
      </c>
      <c r="D123" s="155">
        <f>'Porovnavanie 15min'!F126</f>
        <v>13506</v>
      </c>
      <c r="E123" s="156">
        <f t="shared" si="9"/>
        <v>13.506</v>
      </c>
      <c r="G123" s="135">
        <f>'DHS2025'!L122/1000</f>
        <v>5.0519999999999996</v>
      </c>
      <c r="H123" s="135">
        <f t="shared" si="10"/>
        <v>4.5019999999999998</v>
      </c>
      <c r="I123" s="135">
        <f t="shared" si="11"/>
        <v>5</v>
      </c>
      <c r="J123" s="157">
        <f>'Porovnavanie 15min'!K126</f>
        <v>587.47788239999988</v>
      </c>
      <c r="K123" s="158">
        <f t="shared" si="12"/>
        <v>202.07999999999998</v>
      </c>
      <c r="L123" s="159">
        <f t="shared" si="13"/>
        <v>385.3978823999999</v>
      </c>
      <c r="M123" s="157">
        <f t="shared" si="14"/>
        <v>581.43099999999993</v>
      </c>
      <c r="N123" s="158">
        <f t="shared" si="15"/>
        <v>200</v>
      </c>
      <c r="O123" s="159">
        <f t="shared" si="16"/>
        <v>381.43099999999993</v>
      </c>
      <c r="P123" s="167">
        <f t="shared" si="17"/>
        <v>3.9668823999999745</v>
      </c>
    </row>
    <row r="124" spans="1:16">
      <c r="A124" s="154">
        <f>'Predikcia 15min'!U124</f>
        <v>61.93</v>
      </c>
      <c r="B124" s="151">
        <f>'Predikcia 15min'!A124</f>
        <v>45749</v>
      </c>
      <c r="C124" s="154">
        <f>'Porovnavanie 15min'!J127</f>
        <v>119.38</v>
      </c>
      <c r="D124" s="155">
        <f>'Porovnavanie 15min'!F127</f>
        <v>15073</v>
      </c>
      <c r="E124" s="156">
        <f t="shared" si="9"/>
        <v>15.073</v>
      </c>
      <c r="G124" s="135">
        <f>'DHS2025'!L123/1000</f>
        <v>5.8339999999999996</v>
      </c>
      <c r="H124" s="135">
        <f t="shared" si="10"/>
        <v>5.0243333333333338</v>
      </c>
      <c r="I124" s="135">
        <f t="shared" si="11"/>
        <v>5</v>
      </c>
      <c r="J124" s="157">
        <f>'Porovnavanie 15min'!K127</f>
        <v>678.41369079999993</v>
      </c>
      <c r="K124" s="158">
        <f t="shared" si="12"/>
        <v>233.35999999999999</v>
      </c>
      <c r="L124" s="159">
        <f t="shared" si="13"/>
        <v>445.05369079999991</v>
      </c>
      <c r="M124" s="157">
        <f t="shared" si="14"/>
        <v>581.43099999999993</v>
      </c>
      <c r="N124" s="158">
        <f t="shared" si="15"/>
        <v>200</v>
      </c>
      <c r="O124" s="159">
        <f t="shared" si="16"/>
        <v>381.43099999999993</v>
      </c>
      <c r="P124" s="167">
        <f t="shared" si="17"/>
        <v>63.622690799999987</v>
      </c>
    </row>
    <row r="125" spans="1:16">
      <c r="A125" s="154">
        <f>'Predikcia 15min'!U125</f>
        <v>63.83</v>
      </c>
      <c r="B125" s="151">
        <f>'Predikcia 15min'!A125</f>
        <v>45749</v>
      </c>
      <c r="C125" s="154">
        <f>'Porovnavanie 15min'!J128</f>
        <v>119.38</v>
      </c>
      <c r="D125" s="155">
        <f>'Porovnavanie 15min'!F128</f>
        <v>12504</v>
      </c>
      <c r="E125" s="156">
        <f t="shared" si="9"/>
        <v>12.504</v>
      </c>
      <c r="G125" s="135">
        <f>'DHS2025'!L124/1000</f>
        <v>6.8150000000000004</v>
      </c>
      <c r="H125" s="135">
        <f t="shared" si="10"/>
        <v>4.1680000000000001</v>
      </c>
      <c r="I125" s="135">
        <f t="shared" si="11"/>
        <v>4</v>
      </c>
      <c r="J125" s="157">
        <f>'Porovnavanie 15min'!K128</f>
        <v>792.490453</v>
      </c>
      <c r="K125" s="158">
        <f t="shared" si="12"/>
        <v>272.60000000000002</v>
      </c>
      <c r="L125" s="159">
        <f t="shared" si="13"/>
        <v>519.89045299999998</v>
      </c>
      <c r="M125" s="157">
        <f t="shared" si="14"/>
        <v>465.14479999999998</v>
      </c>
      <c r="N125" s="158">
        <f t="shared" si="15"/>
        <v>160</v>
      </c>
      <c r="O125" s="159">
        <f t="shared" si="16"/>
        <v>305.14479999999998</v>
      </c>
      <c r="P125" s="167">
        <f t="shared" si="17"/>
        <v>214.745653</v>
      </c>
    </row>
    <row r="126" spans="1:16">
      <c r="A126" s="154">
        <f>'Predikcia 15min'!U126</f>
        <v>69.900000000000006</v>
      </c>
      <c r="B126" s="151">
        <f>'Predikcia 15min'!A126</f>
        <v>45749</v>
      </c>
      <c r="C126" s="154">
        <f>'Porovnavanie 15min'!J129</f>
        <v>119.38</v>
      </c>
      <c r="D126" s="155">
        <f>'Porovnavanie 15min'!F129</f>
        <v>12955</v>
      </c>
      <c r="E126" s="156">
        <f t="shared" si="9"/>
        <v>12.955</v>
      </c>
      <c r="G126" s="135">
        <f>'DHS2025'!L125/1000</f>
        <v>7.7880000000000003</v>
      </c>
      <c r="H126" s="135">
        <f t="shared" si="10"/>
        <v>4.3183333333333334</v>
      </c>
      <c r="I126" s="135">
        <f t="shared" si="11"/>
        <v>4</v>
      </c>
      <c r="J126" s="157">
        <f>'Porovnavanie 15min'!K129</f>
        <v>905.63692559999993</v>
      </c>
      <c r="K126" s="158">
        <f t="shared" si="12"/>
        <v>311.52</v>
      </c>
      <c r="L126" s="159">
        <f t="shared" si="13"/>
        <v>594.11692559999995</v>
      </c>
      <c r="M126" s="157">
        <f t="shared" si="14"/>
        <v>465.14479999999998</v>
      </c>
      <c r="N126" s="158">
        <f t="shared" si="15"/>
        <v>160</v>
      </c>
      <c r="O126" s="159">
        <f t="shared" si="16"/>
        <v>305.14479999999998</v>
      </c>
      <c r="P126" s="167">
        <f t="shared" si="17"/>
        <v>288.97212559999997</v>
      </c>
    </row>
    <row r="127" spans="1:16">
      <c r="A127" s="154">
        <f>'Predikcia 15min'!U127</f>
        <v>71.89</v>
      </c>
      <c r="B127" s="151">
        <f>'Predikcia 15min'!A127</f>
        <v>45749</v>
      </c>
      <c r="C127" s="154">
        <f>'Porovnavanie 15min'!J130</f>
        <v>153.96</v>
      </c>
      <c r="D127" s="155">
        <f>'Porovnavanie 15min'!F130</f>
        <v>13365</v>
      </c>
      <c r="E127" s="156">
        <f t="shared" si="9"/>
        <v>13.365</v>
      </c>
      <c r="G127" s="135">
        <f>'DHS2025'!L126/1000</f>
        <v>8.0500000000000007</v>
      </c>
      <c r="H127" s="135">
        <f t="shared" si="10"/>
        <v>4.4550000000000001</v>
      </c>
      <c r="I127" s="135">
        <f t="shared" si="11"/>
        <v>4</v>
      </c>
      <c r="J127" s="157">
        <f>'Porovnavanie 15min'!K130</f>
        <v>1211.68922</v>
      </c>
      <c r="K127" s="158">
        <f t="shared" si="12"/>
        <v>322</v>
      </c>
      <c r="L127" s="159">
        <f t="shared" si="13"/>
        <v>889.68921999999998</v>
      </c>
      <c r="M127" s="157">
        <f t="shared" si="14"/>
        <v>602.08159999999998</v>
      </c>
      <c r="N127" s="158">
        <f t="shared" si="15"/>
        <v>160</v>
      </c>
      <c r="O127" s="159">
        <f t="shared" si="16"/>
        <v>442.08159999999998</v>
      </c>
      <c r="P127" s="167">
        <f t="shared" si="17"/>
        <v>447.60762</v>
      </c>
    </row>
    <row r="128" spans="1:16">
      <c r="A128" s="154">
        <f>'Predikcia 15min'!U128</f>
        <v>79.56</v>
      </c>
      <c r="B128" s="151">
        <f>'Predikcia 15min'!A128</f>
        <v>45749</v>
      </c>
      <c r="C128" s="154">
        <f>'Porovnavanie 15min'!J131</f>
        <v>153.96</v>
      </c>
      <c r="D128" s="155">
        <f>'Porovnavanie 15min'!F131</f>
        <v>12430</v>
      </c>
      <c r="E128" s="156">
        <f t="shared" si="9"/>
        <v>12.43</v>
      </c>
      <c r="G128" s="135">
        <f>'DHS2025'!L127/1000</f>
        <v>8.077</v>
      </c>
      <c r="H128" s="135">
        <f t="shared" si="10"/>
        <v>4.1433333333333335</v>
      </c>
      <c r="I128" s="135">
        <f t="shared" si="11"/>
        <v>4</v>
      </c>
      <c r="J128" s="157">
        <f>'Porovnavanie 15min'!K131</f>
        <v>1215.7532707999999</v>
      </c>
      <c r="K128" s="158">
        <f t="shared" si="12"/>
        <v>323.08</v>
      </c>
      <c r="L128" s="159">
        <f t="shared" si="13"/>
        <v>892.67327079999995</v>
      </c>
      <c r="M128" s="157">
        <f t="shared" si="14"/>
        <v>602.08159999999998</v>
      </c>
      <c r="N128" s="158">
        <f t="shared" si="15"/>
        <v>160</v>
      </c>
      <c r="O128" s="159">
        <f t="shared" si="16"/>
        <v>442.08159999999998</v>
      </c>
      <c r="P128" s="167">
        <f t="shared" si="17"/>
        <v>450.59167079999997</v>
      </c>
    </row>
    <row r="129" spans="1:16">
      <c r="A129" s="154">
        <f>'Predikcia 15min'!U129</f>
        <v>78.959999999999994</v>
      </c>
      <c r="B129" s="151">
        <f>'Predikcia 15min'!A129</f>
        <v>45749</v>
      </c>
      <c r="C129" s="154">
        <f>'Porovnavanie 15min'!J132</f>
        <v>153.96</v>
      </c>
      <c r="D129" s="155">
        <f>'Porovnavanie 15min'!F132</f>
        <v>12663</v>
      </c>
      <c r="E129" s="156">
        <f t="shared" si="9"/>
        <v>12.663</v>
      </c>
      <c r="G129" s="135">
        <f>'DHS2025'!L128/1000</f>
        <v>8.0549999999999997</v>
      </c>
      <c r="H129" s="135">
        <f t="shared" si="10"/>
        <v>4.2210000000000001</v>
      </c>
      <c r="I129" s="135">
        <f t="shared" si="11"/>
        <v>4</v>
      </c>
      <c r="J129" s="157">
        <f>'Porovnavanie 15min'!K132</f>
        <v>1212.441822</v>
      </c>
      <c r="K129" s="158">
        <f t="shared" si="12"/>
        <v>322.2</v>
      </c>
      <c r="L129" s="159">
        <f t="shared" si="13"/>
        <v>890.24182199999996</v>
      </c>
      <c r="M129" s="157">
        <f t="shared" si="14"/>
        <v>602.08159999999998</v>
      </c>
      <c r="N129" s="158">
        <f t="shared" si="15"/>
        <v>160</v>
      </c>
      <c r="O129" s="159">
        <f t="shared" si="16"/>
        <v>442.08159999999998</v>
      </c>
      <c r="P129" s="167">
        <f t="shared" si="17"/>
        <v>448.16022199999998</v>
      </c>
    </row>
    <row r="130" spans="1:16">
      <c r="A130" s="154">
        <f>'Predikcia 15min'!U130</f>
        <v>80.510000000000005</v>
      </c>
      <c r="B130" s="151">
        <f>'Predikcia 15min'!A130</f>
        <v>45749</v>
      </c>
      <c r="C130" s="154">
        <f>'Porovnavanie 15min'!J133</f>
        <v>153.96</v>
      </c>
      <c r="D130" s="155">
        <f>'Porovnavanie 15min'!F133</f>
        <v>12964</v>
      </c>
      <c r="E130" s="156">
        <f t="shared" si="9"/>
        <v>12.964</v>
      </c>
      <c r="G130" s="135">
        <f>'DHS2025'!L129/1000</f>
        <v>8.0410000000000004</v>
      </c>
      <c r="H130" s="135">
        <f t="shared" si="10"/>
        <v>4.3213333333333335</v>
      </c>
      <c r="I130" s="135">
        <f t="shared" si="11"/>
        <v>4</v>
      </c>
      <c r="J130" s="157">
        <f>'Porovnavanie 15min'!K133</f>
        <v>1210.3345363999999</v>
      </c>
      <c r="K130" s="158">
        <f t="shared" si="12"/>
        <v>321.64</v>
      </c>
      <c r="L130" s="159">
        <f t="shared" si="13"/>
        <v>888.69453639999995</v>
      </c>
      <c r="M130" s="157">
        <f t="shared" si="14"/>
        <v>602.08159999999998</v>
      </c>
      <c r="N130" s="158">
        <f t="shared" si="15"/>
        <v>160</v>
      </c>
      <c r="O130" s="159">
        <f t="shared" si="16"/>
        <v>442.08159999999998</v>
      </c>
      <c r="P130" s="167">
        <f t="shared" si="17"/>
        <v>446.61293639999997</v>
      </c>
    </row>
    <row r="131" spans="1:16">
      <c r="A131" s="154">
        <f>'Predikcia 15min'!U131</f>
        <v>42.77</v>
      </c>
      <c r="B131" s="151">
        <f>'Predikcia 15min'!A131</f>
        <v>45749</v>
      </c>
      <c r="C131" s="154">
        <f>'Porovnavanie 15min'!J134</f>
        <v>125.77</v>
      </c>
      <c r="D131" s="155">
        <f>'Porovnavanie 15min'!F134</f>
        <v>13208</v>
      </c>
      <c r="E131" s="156">
        <f t="shared" si="9"/>
        <v>13.208</v>
      </c>
      <c r="G131" s="135">
        <f>'DHS2025'!L130/1000</f>
        <v>8.0679999999999996</v>
      </c>
      <c r="H131" s="135">
        <f t="shared" si="10"/>
        <v>4.4026666666666667</v>
      </c>
      <c r="I131" s="135">
        <f t="shared" si="11"/>
        <v>4</v>
      </c>
      <c r="J131" s="157">
        <f>'Porovnavanie 15min'!K134</f>
        <v>989.23603639999988</v>
      </c>
      <c r="K131" s="158">
        <f t="shared" si="12"/>
        <v>322.71999999999997</v>
      </c>
      <c r="L131" s="159">
        <f t="shared" si="13"/>
        <v>666.51603639999985</v>
      </c>
      <c r="M131" s="157">
        <f t="shared" si="14"/>
        <v>490.44919999999996</v>
      </c>
      <c r="N131" s="158">
        <f t="shared" si="15"/>
        <v>160</v>
      </c>
      <c r="O131" s="159">
        <f t="shared" si="16"/>
        <v>330.44919999999996</v>
      </c>
      <c r="P131" s="167">
        <f t="shared" si="17"/>
        <v>336.06683639999989</v>
      </c>
    </row>
    <row r="132" spans="1:16">
      <c r="A132" s="154">
        <f>'Predikcia 15min'!U132</f>
        <v>0.1</v>
      </c>
      <c r="B132" s="151">
        <f>'Predikcia 15min'!A132</f>
        <v>45749</v>
      </c>
      <c r="C132" s="154">
        <f>'Porovnavanie 15min'!J135</f>
        <v>125.77</v>
      </c>
      <c r="D132" s="155">
        <f>'Porovnavanie 15min'!F135</f>
        <v>13850</v>
      </c>
      <c r="E132" s="156">
        <f t="shared" ref="E132:E195" si="18">D132/1000</f>
        <v>13.85</v>
      </c>
      <c r="G132" s="135">
        <f>'DHS2025'!L131/1000</f>
        <v>8.0489999999999995</v>
      </c>
      <c r="H132" s="135">
        <f t="shared" ref="H132:H195" si="19">D132/3000</f>
        <v>4.6166666666666663</v>
      </c>
      <c r="I132" s="135">
        <f t="shared" ref="I132:I195" si="20">IF(H132=0, 0, MAX(ROUND(H132, 0), 2))</f>
        <v>5</v>
      </c>
      <c r="J132" s="157">
        <f>'Porovnavanie 15min'!K135</f>
        <v>986.90640269999983</v>
      </c>
      <c r="K132" s="158">
        <f t="shared" ref="K132:K195" si="21">$F$3*G132</f>
        <v>321.95999999999998</v>
      </c>
      <c r="L132" s="159">
        <f t="shared" ref="L132:L195" si="22">J132-K132</f>
        <v>664.94640269999991</v>
      </c>
      <c r="M132" s="157">
        <f t="shared" ref="M132:M195" si="23">(C132*0.99-1.9)*I132</f>
        <v>613.06149999999991</v>
      </c>
      <c r="N132" s="158">
        <f t="shared" ref="N132:N195" si="24">$F$3*I132</f>
        <v>200</v>
      </c>
      <c r="O132" s="159">
        <f t="shared" ref="O132:O195" si="25">M132-N132</f>
        <v>413.06149999999991</v>
      </c>
      <c r="P132" s="167">
        <f t="shared" ref="P132:P195" si="26">L132-O132</f>
        <v>251.8849027</v>
      </c>
    </row>
    <row r="133" spans="1:16">
      <c r="A133" s="154">
        <f>'Predikcia 15min'!U133</f>
        <v>-2.04</v>
      </c>
      <c r="B133" s="151">
        <f>'Predikcia 15min'!A133</f>
        <v>45749</v>
      </c>
      <c r="C133" s="154">
        <f>'Porovnavanie 15min'!J136</f>
        <v>125.77</v>
      </c>
      <c r="D133" s="155">
        <f>'Porovnavanie 15min'!F136</f>
        <v>12510</v>
      </c>
      <c r="E133" s="156">
        <f t="shared" si="18"/>
        <v>12.51</v>
      </c>
      <c r="G133" s="135">
        <f>'DHS2025'!L132/1000</f>
        <v>7.492</v>
      </c>
      <c r="H133" s="135">
        <f t="shared" si="19"/>
        <v>4.17</v>
      </c>
      <c r="I133" s="135">
        <f t="shared" si="20"/>
        <v>4</v>
      </c>
      <c r="J133" s="157">
        <f>'Porovnavanie 15min'!K136</f>
        <v>918.61135159999992</v>
      </c>
      <c r="K133" s="158">
        <f t="shared" si="21"/>
        <v>299.68</v>
      </c>
      <c r="L133" s="159">
        <f t="shared" si="22"/>
        <v>618.93135159999997</v>
      </c>
      <c r="M133" s="157">
        <f t="shared" si="23"/>
        <v>490.44919999999996</v>
      </c>
      <c r="N133" s="158">
        <f t="shared" si="24"/>
        <v>160</v>
      </c>
      <c r="O133" s="159">
        <f t="shared" si="25"/>
        <v>330.44919999999996</v>
      </c>
      <c r="P133" s="167">
        <f t="shared" si="26"/>
        <v>288.48215160000001</v>
      </c>
    </row>
    <row r="134" spans="1:16">
      <c r="A134" s="154">
        <f>'Predikcia 15min'!U134</f>
        <v>-28.09</v>
      </c>
      <c r="B134" s="151">
        <f>'Predikcia 15min'!A134</f>
        <v>45749</v>
      </c>
      <c r="C134" s="154">
        <f>'Porovnavanie 15min'!J137</f>
        <v>125.77</v>
      </c>
      <c r="D134" s="155">
        <f>'Porovnavanie 15min'!F137</f>
        <v>11744</v>
      </c>
      <c r="E134" s="156">
        <f t="shared" si="18"/>
        <v>11.744</v>
      </c>
      <c r="G134" s="135">
        <f>'DHS2025'!L133/1000</f>
        <v>6.44</v>
      </c>
      <c r="H134" s="135">
        <f t="shared" si="19"/>
        <v>3.9146666666666667</v>
      </c>
      <c r="I134" s="135">
        <f t="shared" si="20"/>
        <v>4</v>
      </c>
      <c r="J134" s="157">
        <f>'Porovnavanie 15min'!K137</f>
        <v>789.62321199999997</v>
      </c>
      <c r="K134" s="158">
        <f t="shared" si="21"/>
        <v>257.60000000000002</v>
      </c>
      <c r="L134" s="159">
        <f t="shared" si="22"/>
        <v>532.02321199999994</v>
      </c>
      <c r="M134" s="157">
        <f t="shared" si="23"/>
        <v>490.44919999999996</v>
      </c>
      <c r="N134" s="158">
        <f t="shared" si="24"/>
        <v>160</v>
      </c>
      <c r="O134" s="159">
        <f t="shared" si="25"/>
        <v>330.44919999999996</v>
      </c>
      <c r="P134" s="167">
        <f t="shared" si="26"/>
        <v>201.57401199999998</v>
      </c>
    </row>
    <row r="135" spans="1:16">
      <c r="A135" s="154">
        <f>'Predikcia 15min'!U135</f>
        <v>-60.86</v>
      </c>
      <c r="B135" s="151">
        <f>'Predikcia 15min'!A135</f>
        <v>45749</v>
      </c>
      <c r="C135" s="154">
        <f>'Porovnavanie 15min'!J138</f>
        <v>85.65</v>
      </c>
      <c r="D135" s="155">
        <f>'Porovnavanie 15min'!F138</f>
        <v>12208</v>
      </c>
      <c r="E135" s="156">
        <f t="shared" si="18"/>
        <v>12.208</v>
      </c>
      <c r="G135" s="135">
        <f>'DHS2025'!L134/1000</f>
        <v>5.359</v>
      </c>
      <c r="H135" s="135">
        <f t="shared" si="19"/>
        <v>4.0693333333333337</v>
      </c>
      <c r="I135" s="135">
        <f t="shared" si="20"/>
        <v>4</v>
      </c>
      <c r="J135" s="157">
        <f>'Porovnavanie 15min'!K138</f>
        <v>444.22626650000001</v>
      </c>
      <c r="K135" s="158">
        <f t="shared" si="21"/>
        <v>214.36</v>
      </c>
      <c r="L135" s="159">
        <f t="shared" si="22"/>
        <v>229.86626649999999</v>
      </c>
      <c r="M135" s="157">
        <f t="shared" si="23"/>
        <v>331.57400000000001</v>
      </c>
      <c r="N135" s="158">
        <f t="shared" si="24"/>
        <v>160</v>
      </c>
      <c r="O135" s="159">
        <f t="shared" si="25"/>
        <v>171.57400000000001</v>
      </c>
      <c r="P135" s="167">
        <f t="shared" si="26"/>
        <v>58.292266499999982</v>
      </c>
    </row>
    <row r="136" spans="1:16">
      <c r="A136" s="154">
        <f>'Predikcia 15min'!U136</f>
        <v>-73.739999999999995</v>
      </c>
      <c r="B136" s="151">
        <f>'Predikcia 15min'!A136</f>
        <v>45749</v>
      </c>
      <c r="C136" s="154">
        <f>'Porovnavanie 15min'!J139</f>
        <v>85.65</v>
      </c>
      <c r="D136" s="155">
        <f>'Porovnavanie 15min'!F139</f>
        <v>11476</v>
      </c>
      <c r="E136" s="156">
        <f t="shared" si="18"/>
        <v>11.476000000000001</v>
      </c>
      <c r="G136" s="135">
        <f>'DHS2025'!L135/1000</f>
        <v>4.1109999999999998</v>
      </c>
      <c r="H136" s="135">
        <f t="shared" si="19"/>
        <v>3.8253333333333335</v>
      </c>
      <c r="I136" s="135">
        <f t="shared" si="20"/>
        <v>4</v>
      </c>
      <c r="J136" s="157">
        <f>'Porovnavanie 15min'!K139</f>
        <v>340.77517849999998</v>
      </c>
      <c r="K136" s="158">
        <f t="shared" si="21"/>
        <v>164.44</v>
      </c>
      <c r="L136" s="159">
        <f t="shared" si="22"/>
        <v>176.33517849999998</v>
      </c>
      <c r="M136" s="157">
        <f t="shared" si="23"/>
        <v>331.57400000000001</v>
      </c>
      <c r="N136" s="158">
        <f t="shared" si="24"/>
        <v>160</v>
      </c>
      <c r="O136" s="159">
        <f t="shared" si="25"/>
        <v>171.57400000000001</v>
      </c>
      <c r="P136" s="167">
        <f t="shared" si="26"/>
        <v>4.7611784999999713</v>
      </c>
    </row>
    <row r="137" spans="1:16">
      <c r="A137" s="154">
        <f>'Predikcia 15min'!U137</f>
        <v>-34.200000000000003</v>
      </c>
      <c r="B137" s="151">
        <f>'Predikcia 15min'!A137</f>
        <v>45749</v>
      </c>
      <c r="C137" s="154">
        <f>'Porovnavanie 15min'!J140</f>
        <v>85.65</v>
      </c>
      <c r="D137" s="155">
        <f>'Porovnavanie 15min'!F140</f>
        <v>11900</v>
      </c>
      <c r="E137" s="156">
        <f t="shared" si="18"/>
        <v>11.9</v>
      </c>
      <c r="G137" s="135">
        <f>'DHS2025'!L136/1000</f>
        <v>4.0540000000000003</v>
      </c>
      <c r="H137" s="135">
        <f t="shared" si="19"/>
        <v>3.9666666666666668</v>
      </c>
      <c r="I137" s="135">
        <f t="shared" si="20"/>
        <v>4</v>
      </c>
      <c r="J137" s="157">
        <f>'Porovnavanie 15min'!K140</f>
        <v>336.05024900000001</v>
      </c>
      <c r="K137" s="158">
        <f t="shared" si="21"/>
        <v>162.16000000000003</v>
      </c>
      <c r="L137" s="159">
        <f t="shared" si="22"/>
        <v>173.89024899999998</v>
      </c>
      <c r="M137" s="157">
        <f t="shared" si="23"/>
        <v>331.57400000000001</v>
      </c>
      <c r="N137" s="158">
        <f t="shared" si="24"/>
        <v>160</v>
      </c>
      <c r="O137" s="159">
        <f t="shared" si="25"/>
        <v>171.57400000000001</v>
      </c>
      <c r="P137" s="167">
        <f t="shared" si="26"/>
        <v>2.3162489999999707</v>
      </c>
    </row>
    <row r="138" spans="1:16">
      <c r="A138" s="154">
        <f>'Predikcia 15min'!U138</f>
        <v>-11.62</v>
      </c>
      <c r="B138" s="151">
        <f>'Predikcia 15min'!A138</f>
        <v>45749</v>
      </c>
      <c r="C138" s="154">
        <f>'Porovnavanie 15min'!J141</f>
        <v>85.65</v>
      </c>
      <c r="D138" s="155">
        <f>'Porovnavanie 15min'!F141</f>
        <v>11402</v>
      </c>
      <c r="E138" s="156">
        <f t="shared" si="18"/>
        <v>11.401999999999999</v>
      </c>
      <c r="G138" s="135">
        <f>'DHS2025'!L137/1000</f>
        <v>4.0650000000000004</v>
      </c>
      <c r="H138" s="135">
        <f t="shared" si="19"/>
        <v>3.8006666666666669</v>
      </c>
      <c r="I138" s="135">
        <f t="shared" si="20"/>
        <v>4</v>
      </c>
      <c r="J138" s="157">
        <f>'Porovnavanie 15min'!K141</f>
        <v>336.96207750000002</v>
      </c>
      <c r="K138" s="158">
        <f t="shared" si="21"/>
        <v>162.60000000000002</v>
      </c>
      <c r="L138" s="159">
        <f t="shared" si="22"/>
        <v>174.3620775</v>
      </c>
      <c r="M138" s="157">
        <f t="shared" si="23"/>
        <v>331.57400000000001</v>
      </c>
      <c r="N138" s="158">
        <f t="shared" si="24"/>
        <v>160</v>
      </c>
      <c r="O138" s="159">
        <f t="shared" si="25"/>
        <v>171.57400000000001</v>
      </c>
      <c r="P138" s="167">
        <f t="shared" si="26"/>
        <v>2.7880774999999858</v>
      </c>
    </row>
    <row r="139" spans="1:16">
      <c r="A139" s="154">
        <f>'Predikcia 15min'!U139</f>
        <v>0.79</v>
      </c>
      <c r="B139" s="151">
        <f>'Predikcia 15min'!A139</f>
        <v>45749</v>
      </c>
      <c r="C139" s="154">
        <f>'Porovnavanie 15min'!J142</f>
        <v>65.34</v>
      </c>
      <c r="D139" s="155">
        <f>'Porovnavanie 15min'!F142</f>
        <v>11449</v>
      </c>
      <c r="E139" s="156">
        <f t="shared" si="18"/>
        <v>11.449</v>
      </c>
      <c r="G139" s="135">
        <f>'DHS2025'!L138/1000</f>
        <v>4.08</v>
      </c>
      <c r="H139" s="135">
        <f t="shared" si="19"/>
        <v>3.8163333333333331</v>
      </c>
      <c r="I139" s="135">
        <f t="shared" si="20"/>
        <v>4</v>
      </c>
      <c r="J139" s="157">
        <f>'Porovnavanie 15min'!K142</f>
        <v>256.16932800000001</v>
      </c>
      <c r="K139" s="158">
        <f t="shared" si="21"/>
        <v>163.19999999999999</v>
      </c>
      <c r="L139" s="159">
        <f t="shared" si="22"/>
        <v>92.969328000000019</v>
      </c>
      <c r="M139" s="157">
        <f t="shared" si="23"/>
        <v>251.1464</v>
      </c>
      <c r="N139" s="158">
        <f t="shared" si="24"/>
        <v>160</v>
      </c>
      <c r="O139" s="159">
        <f t="shared" si="25"/>
        <v>91.1464</v>
      </c>
      <c r="P139" s="167">
        <f t="shared" si="26"/>
        <v>1.8229280000000188</v>
      </c>
    </row>
    <row r="140" spans="1:16">
      <c r="A140" s="154">
        <f>'Predikcia 15min'!U140</f>
        <v>73.02</v>
      </c>
      <c r="B140" s="151">
        <f>'Predikcia 15min'!A140</f>
        <v>45749</v>
      </c>
      <c r="C140" s="154">
        <f>'Porovnavanie 15min'!J143</f>
        <v>65.34</v>
      </c>
      <c r="D140" s="155">
        <f>'Porovnavanie 15min'!F143</f>
        <v>11337</v>
      </c>
      <c r="E140" s="156">
        <f t="shared" si="18"/>
        <v>11.337</v>
      </c>
      <c r="G140" s="135">
        <f>'DHS2025'!L139/1000</f>
        <v>4.0629999999999997</v>
      </c>
      <c r="H140" s="135">
        <f t="shared" si="19"/>
        <v>3.7789999999999999</v>
      </c>
      <c r="I140" s="135">
        <f t="shared" si="20"/>
        <v>4</v>
      </c>
      <c r="J140" s="157">
        <f>'Porovnavanie 15min'!K143</f>
        <v>255.10195579999998</v>
      </c>
      <c r="K140" s="158">
        <f t="shared" si="21"/>
        <v>162.51999999999998</v>
      </c>
      <c r="L140" s="159">
        <f t="shared" si="22"/>
        <v>92.581955800000003</v>
      </c>
      <c r="M140" s="157">
        <f t="shared" si="23"/>
        <v>251.1464</v>
      </c>
      <c r="N140" s="158">
        <f t="shared" si="24"/>
        <v>160</v>
      </c>
      <c r="O140" s="159">
        <f t="shared" si="25"/>
        <v>91.1464</v>
      </c>
      <c r="P140" s="167">
        <f t="shared" si="26"/>
        <v>1.435555800000003</v>
      </c>
    </row>
    <row r="141" spans="1:16">
      <c r="A141" s="154">
        <f>'Predikcia 15min'!U141</f>
        <v>138.86000000000001</v>
      </c>
      <c r="B141" s="151">
        <f>'Predikcia 15min'!A141</f>
        <v>45749</v>
      </c>
      <c r="C141" s="154">
        <f>'Porovnavanie 15min'!J144</f>
        <v>65.34</v>
      </c>
      <c r="D141" s="155">
        <f>'Porovnavanie 15min'!F144</f>
        <v>11072</v>
      </c>
      <c r="E141" s="156">
        <f t="shared" si="18"/>
        <v>11.071999999999999</v>
      </c>
      <c r="G141" s="135">
        <f>'DHS2025'!L140/1000</f>
        <v>4.05</v>
      </c>
      <c r="H141" s="135">
        <f t="shared" si="19"/>
        <v>3.6906666666666665</v>
      </c>
      <c r="I141" s="135">
        <f t="shared" si="20"/>
        <v>4</v>
      </c>
      <c r="J141" s="157">
        <f>'Porovnavanie 15min'!K144</f>
        <v>254.28573</v>
      </c>
      <c r="K141" s="158">
        <f t="shared" si="21"/>
        <v>162</v>
      </c>
      <c r="L141" s="159">
        <f t="shared" si="22"/>
        <v>92.285730000000001</v>
      </c>
      <c r="M141" s="157">
        <f t="shared" si="23"/>
        <v>251.1464</v>
      </c>
      <c r="N141" s="158">
        <f t="shared" si="24"/>
        <v>160</v>
      </c>
      <c r="O141" s="159">
        <f t="shared" si="25"/>
        <v>91.1464</v>
      </c>
      <c r="P141" s="167">
        <f t="shared" si="26"/>
        <v>1.1393300000000011</v>
      </c>
    </row>
    <row r="142" spans="1:16">
      <c r="A142" s="154">
        <f>'Predikcia 15min'!U142</f>
        <v>151.51</v>
      </c>
      <c r="B142" s="151">
        <f>'Predikcia 15min'!A142</f>
        <v>45749</v>
      </c>
      <c r="C142" s="154">
        <f>'Porovnavanie 15min'!J145</f>
        <v>65.34</v>
      </c>
      <c r="D142" s="155">
        <f>'Porovnavanie 15min'!F145</f>
        <v>10911</v>
      </c>
      <c r="E142" s="156">
        <f t="shared" si="18"/>
        <v>10.911</v>
      </c>
      <c r="G142" s="135">
        <f>'DHS2025'!L141/1000</f>
        <v>4.0739999999999998</v>
      </c>
      <c r="H142" s="135">
        <f t="shared" si="19"/>
        <v>3.637</v>
      </c>
      <c r="I142" s="135">
        <f t="shared" si="20"/>
        <v>4</v>
      </c>
      <c r="J142" s="157">
        <f>'Porovnavanie 15min'!K145</f>
        <v>255.79260839999998</v>
      </c>
      <c r="K142" s="158">
        <f t="shared" si="21"/>
        <v>162.95999999999998</v>
      </c>
      <c r="L142" s="159">
        <f t="shared" si="22"/>
        <v>92.832608399999998</v>
      </c>
      <c r="M142" s="157">
        <f t="shared" si="23"/>
        <v>251.1464</v>
      </c>
      <c r="N142" s="158">
        <f t="shared" si="24"/>
        <v>160</v>
      </c>
      <c r="O142" s="159">
        <f t="shared" si="25"/>
        <v>91.1464</v>
      </c>
      <c r="P142" s="167">
        <f t="shared" si="26"/>
        <v>1.6862083999999982</v>
      </c>
    </row>
    <row r="143" spans="1:16">
      <c r="A143" s="154">
        <f>'Predikcia 15min'!U143</f>
        <v>143.84</v>
      </c>
      <c r="B143" s="151">
        <f>'Predikcia 15min'!A143</f>
        <v>45749</v>
      </c>
      <c r="C143" s="154">
        <f>'Porovnavanie 15min'!J146</f>
        <v>49.62</v>
      </c>
      <c r="D143" s="155">
        <f>'Porovnavanie 15min'!F146</f>
        <v>10598</v>
      </c>
      <c r="E143" s="156">
        <f t="shared" si="18"/>
        <v>10.598000000000001</v>
      </c>
      <c r="G143" s="135">
        <f>'DHS2025'!L142/1000</f>
        <v>3.3220000000000001</v>
      </c>
      <c r="H143" s="135">
        <f t="shared" si="19"/>
        <v>3.5326666666666666</v>
      </c>
      <c r="I143" s="135">
        <f t="shared" si="20"/>
        <v>4</v>
      </c>
      <c r="J143" s="157">
        <f>'Porovnavanie 15min'!K146</f>
        <v>156.8774636</v>
      </c>
      <c r="K143" s="158">
        <f t="shared" si="21"/>
        <v>132.88</v>
      </c>
      <c r="L143" s="159">
        <f t="shared" si="22"/>
        <v>23.997463600000003</v>
      </c>
      <c r="M143" s="157">
        <f t="shared" si="23"/>
        <v>188.89519999999999</v>
      </c>
      <c r="N143" s="158">
        <f t="shared" si="24"/>
        <v>160</v>
      </c>
      <c r="O143" s="159">
        <f t="shared" si="25"/>
        <v>28.895199999999988</v>
      </c>
      <c r="P143" s="167">
        <f t="shared" si="26"/>
        <v>-4.8977363999999852</v>
      </c>
    </row>
    <row r="144" spans="1:16">
      <c r="A144" s="154">
        <f>'Predikcia 15min'!U144</f>
        <v>125</v>
      </c>
      <c r="B144" s="151">
        <f>'Predikcia 15min'!A144</f>
        <v>45749</v>
      </c>
      <c r="C144" s="154">
        <f>'Porovnavanie 15min'!J147</f>
        <v>49.62</v>
      </c>
      <c r="D144" s="155">
        <f>'Porovnavanie 15min'!F147</f>
        <v>8577</v>
      </c>
      <c r="E144" s="156">
        <f t="shared" si="18"/>
        <v>8.577</v>
      </c>
      <c r="G144" s="135">
        <f>'DHS2025'!L143/1000</f>
        <v>2.0779999999999998</v>
      </c>
      <c r="H144" s="135">
        <f t="shared" si="19"/>
        <v>2.859</v>
      </c>
      <c r="I144" s="135">
        <f t="shared" si="20"/>
        <v>3</v>
      </c>
      <c r="J144" s="157">
        <f>'Porovnavanie 15min'!K147</f>
        <v>98.131056399999991</v>
      </c>
      <c r="K144" s="158">
        <f t="shared" si="21"/>
        <v>83.11999999999999</v>
      </c>
      <c r="L144" s="159">
        <f t="shared" si="22"/>
        <v>15.011056400000001</v>
      </c>
      <c r="M144" s="157">
        <f t="shared" si="23"/>
        <v>141.67140000000001</v>
      </c>
      <c r="N144" s="158">
        <f t="shared" si="24"/>
        <v>120</v>
      </c>
      <c r="O144" s="159">
        <f t="shared" si="25"/>
        <v>21.671400000000006</v>
      </c>
      <c r="P144" s="167">
        <f t="shared" si="26"/>
        <v>-6.6603436000000045</v>
      </c>
    </row>
    <row r="145" spans="1:16">
      <c r="A145" s="154">
        <f>'Predikcia 15min'!U145</f>
        <v>113.94</v>
      </c>
      <c r="B145" s="151">
        <f>'Predikcia 15min'!A145</f>
        <v>45749</v>
      </c>
      <c r="C145" s="154">
        <f>'Porovnavanie 15min'!J148</f>
        <v>49.62</v>
      </c>
      <c r="D145" s="155">
        <f>'Porovnavanie 15min'!F148</f>
        <v>8437</v>
      </c>
      <c r="E145" s="156">
        <f t="shared" si="18"/>
        <v>8.4369999999999994</v>
      </c>
      <c r="G145" s="135">
        <f>'DHS2025'!L144/1000</f>
        <v>2.0649999999999999</v>
      </c>
      <c r="H145" s="135">
        <f t="shared" si="19"/>
        <v>2.8123333333333331</v>
      </c>
      <c r="I145" s="135">
        <f t="shared" si="20"/>
        <v>3</v>
      </c>
      <c r="J145" s="157">
        <f>'Porovnavanie 15min'!K148</f>
        <v>97.517146999999994</v>
      </c>
      <c r="K145" s="158">
        <f t="shared" si="21"/>
        <v>82.6</v>
      </c>
      <c r="L145" s="159">
        <f t="shared" si="22"/>
        <v>14.917147</v>
      </c>
      <c r="M145" s="157">
        <f t="shared" si="23"/>
        <v>141.67140000000001</v>
      </c>
      <c r="N145" s="158">
        <f t="shared" si="24"/>
        <v>120</v>
      </c>
      <c r="O145" s="159">
        <f t="shared" si="25"/>
        <v>21.671400000000006</v>
      </c>
      <c r="P145" s="167">
        <f t="shared" si="26"/>
        <v>-6.7542530000000056</v>
      </c>
    </row>
    <row r="146" spans="1:16">
      <c r="A146" s="154">
        <f>'Predikcia 15min'!U146</f>
        <v>101.7</v>
      </c>
      <c r="B146" s="151">
        <f>'Predikcia 15min'!A146</f>
        <v>45749</v>
      </c>
      <c r="C146" s="154">
        <f>'Porovnavanie 15min'!J149</f>
        <v>49.62</v>
      </c>
      <c r="D146" s="155">
        <f>'Porovnavanie 15min'!F149</f>
        <v>10701</v>
      </c>
      <c r="E146" s="156">
        <f t="shared" si="18"/>
        <v>10.701000000000001</v>
      </c>
      <c r="G146" s="135">
        <f>'DHS2025'!L145/1000</f>
        <v>2.0550000000000002</v>
      </c>
      <c r="H146" s="135">
        <f t="shared" si="19"/>
        <v>3.5670000000000002</v>
      </c>
      <c r="I146" s="135">
        <f t="shared" si="20"/>
        <v>4</v>
      </c>
      <c r="J146" s="157">
        <f>'Porovnavanie 15min'!K149</f>
        <v>97.044909000000004</v>
      </c>
      <c r="K146" s="158">
        <f t="shared" si="21"/>
        <v>82.2</v>
      </c>
      <c r="L146" s="159">
        <f t="shared" si="22"/>
        <v>14.844909000000001</v>
      </c>
      <c r="M146" s="157">
        <f t="shared" si="23"/>
        <v>188.89519999999999</v>
      </c>
      <c r="N146" s="158">
        <f t="shared" si="24"/>
        <v>160</v>
      </c>
      <c r="O146" s="159">
        <f t="shared" si="25"/>
        <v>28.895199999999988</v>
      </c>
      <c r="P146" s="167">
        <f t="shared" si="26"/>
        <v>-14.050290999999987</v>
      </c>
    </row>
    <row r="147" spans="1:16">
      <c r="A147" s="154">
        <f>'Predikcia 15min'!U147</f>
        <v>89.07</v>
      </c>
      <c r="B147" s="151">
        <f>'Predikcia 15min'!A147</f>
        <v>45749</v>
      </c>
      <c r="C147" s="154">
        <f>'Porovnavanie 15min'!J150</f>
        <v>45.56</v>
      </c>
      <c r="D147" s="155">
        <f>'Porovnavanie 15min'!F150</f>
        <v>10438</v>
      </c>
      <c r="E147" s="156">
        <f t="shared" si="18"/>
        <v>10.438000000000001</v>
      </c>
      <c r="G147" s="135">
        <f>'DHS2025'!L146/1000</f>
        <v>2.0539999999999998</v>
      </c>
      <c r="H147" s="135">
        <f t="shared" si="19"/>
        <v>3.4793333333333334</v>
      </c>
      <c r="I147" s="135">
        <f t="shared" si="20"/>
        <v>3</v>
      </c>
      <c r="J147" s="157">
        <f>'Porovnavanie 15min'!K150</f>
        <v>88.741837600000011</v>
      </c>
      <c r="K147" s="158">
        <f t="shared" si="21"/>
        <v>82.16</v>
      </c>
      <c r="L147" s="159">
        <f t="shared" si="22"/>
        <v>6.5818376000000143</v>
      </c>
      <c r="M147" s="157">
        <f t="shared" si="23"/>
        <v>129.61320000000001</v>
      </c>
      <c r="N147" s="158">
        <f t="shared" si="24"/>
        <v>120</v>
      </c>
      <c r="O147" s="159">
        <f t="shared" si="25"/>
        <v>9.6132000000000062</v>
      </c>
      <c r="P147" s="167">
        <f t="shared" si="26"/>
        <v>-3.0313623999999919</v>
      </c>
    </row>
    <row r="148" spans="1:16">
      <c r="A148" s="154">
        <f>'Predikcia 15min'!U148</f>
        <v>87.64</v>
      </c>
      <c r="B148" s="151">
        <f>'Predikcia 15min'!A148</f>
        <v>45749</v>
      </c>
      <c r="C148" s="154">
        <f>'Porovnavanie 15min'!J151</f>
        <v>45.56</v>
      </c>
      <c r="D148" s="155">
        <f>'Porovnavanie 15min'!F151</f>
        <v>10884</v>
      </c>
      <c r="E148" s="156">
        <f t="shared" si="18"/>
        <v>10.884</v>
      </c>
      <c r="G148" s="135">
        <f>'DHS2025'!L147/1000</f>
        <v>2.0670000000000002</v>
      </c>
      <c r="H148" s="135">
        <f t="shared" si="19"/>
        <v>3.6280000000000001</v>
      </c>
      <c r="I148" s="135">
        <f t="shared" si="20"/>
        <v>4</v>
      </c>
      <c r="J148" s="157">
        <f>'Porovnavanie 15min'!K151</f>
        <v>89.303494800000024</v>
      </c>
      <c r="K148" s="158">
        <f t="shared" si="21"/>
        <v>82.68</v>
      </c>
      <c r="L148" s="159">
        <f t="shared" si="22"/>
        <v>6.6234948000000173</v>
      </c>
      <c r="M148" s="157">
        <f t="shared" si="23"/>
        <v>172.81760000000003</v>
      </c>
      <c r="N148" s="158">
        <f t="shared" si="24"/>
        <v>160</v>
      </c>
      <c r="O148" s="159">
        <f t="shared" si="25"/>
        <v>12.817600000000027</v>
      </c>
      <c r="P148" s="167">
        <f t="shared" si="26"/>
        <v>-6.1941052000000099</v>
      </c>
    </row>
    <row r="149" spans="1:16">
      <c r="A149" s="154">
        <f>'Predikcia 15min'!U149</f>
        <v>84.09</v>
      </c>
      <c r="B149" s="151">
        <f>'Predikcia 15min'!A149</f>
        <v>45749</v>
      </c>
      <c r="C149" s="154">
        <f>'Porovnavanie 15min'!J152</f>
        <v>45.56</v>
      </c>
      <c r="D149" s="155">
        <f>'Porovnavanie 15min'!F152</f>
        <v>11026</v>
      </c>
      <c r="E149" s="156">
        <f t="shared" si="18"/>
        <v>11.026</v>
      </c>
      <c r="G149" s="135">
        <f>'DHS2025'!L148/1000</f>
        <v>2.0640000000000001</v>
      </c>
      <c r="H149" s="135">
        <f t="shared" si="19"/>
        <v>3.6753333333333331</v>
      </c>
      <c r="I149" s="135">
        <f t="shared" si="20"/>
        <v>4</v>
      </c>
      <c r="J149" s="157">
        <f>'Porovnavanie 15min'!K152</f>
        <v>89.173881600000016</v>
      </c>
      <c r="K149" s="158">
        <f t="shared" si="21"/>
        <v>82.56</v>
      </c>
      <c r="L149" s="159">
        <f t="shared" si="22"/>
        <v>6.6138816000000133</v>
      </c>
      <c r="M149" s="157">
        <f t="shared" si="23"/>
        <v>172.81760000000003</v>
      </c>
      <c r="N149" s="158">
        <f t="shared" si="24"/>
        <v>160</v>
      </c>
      <c r="O149" s="159">
        <f t="shared" si="25"/>
        <v>12.817600000000027</v>
      </c>
      <c r="P149" s="167">
        <f t="shared" si="26"/>
        <v>-6.2037184000000138</v>
      </c>
    </row>
    <row r="150" spans="1:16">
      <c r="A150" s="154">
        <f>'Predikcia 15min'!U150</f>
        <v>86.23</v>
      </c>
      <c r="B150" s="151">
        <f>'Predikcia 15min'!A150</f>
        <v>45749</v>
      </c>
      <c r="C150" s="154">
        <f>'Porovnavanie 15min'!J153</f>
        <v>45.56</v>
      </c>
      <c r="D150" s="155">
        <f>'Porovnavanie 15min'!F153</f>
        <v>11107</v>
      </c>
      <c r="E150" s="156">
        <f t="shared" si="18"/>
        <v>11.106999999999999</v>
      </c>
      <c r="G150" s="135">
        <f>'DHS2025'!L149/1000</f>
        <v>2.0499999999999998</v>
      </c>
      <c r="H150" s="135">
        <f t="shared" si="19"/>
        <v>3.7023333333333333</v>
      </c>
      <c r="I150" s="135">
        <f t="shared" si="20"/>
        <v>4</v>
      </c>
      <c r="J150" s="157">
        <f>'Porovnavanie 15min'!K153</f>
        <v>88.569020000000009</v>
      </c>
      <c r="K150" s="158">
        <f t="shared" si="21"/>
        <v>82</v>
      </c>
      <c r="L150" s="159">
        <f t="shared" si="22"/>
        <v>6.569020000000009</v>
      </c>
      <c r="M150" s="157">
        <f t="shared" si="23"/>
        <v>172.81760000000003</v>
      </c>
      <c r="N150" s="158">
        <f t="shared" si="24"/>
        <v>160</v>
      </c>
      <c r="O150" s="159">
        <f t="shared" si="25"/>
        <v>12.817600000000027</v>
      </c>
      <c r="P150" s="167">
        <f t="shared" si="26"/>
        <v>-6.2485800000000182</v>
      </c>
    </row>
    <row r="151" spans="1:16">
      <c r="A151" s="154">
        <f>'Predikcia 15min'!U151</f>
        <v>87.97</v>
      </c>
      <c r="B151" s="151">
        <f>'Predikcia 15min'!A151</f>
        <v>45749</v>
      </c>
      <c r="C151" s="154">
        <f>'Porovnavanie 15min'!J154</f>
        <v>40.18</v>
      </c>
      <c r="D151" s="155">
        <f>'Porovnavanie 15min'!F154</f>
        <v>10970</v>
      </c>
      <c r="E151" s="156">
        <f t="shared" si="18"/>
        <v>10.97</v>
      </c>
      <c r="G151" s="135">
        <f>'DHS2025'!L150/1000</f>
        <v>2.06</v>
      </c>
      <c r="H151" s="135">
        <f t="shared" si="19"/>
        <v>3.6566666666666667</v>
      </c>
      <c r="I151" s="135">
        <f t="shared" si="20"/>
        <v>4</v>
      </c>
      <c r="J151" s="157">
        <f>'Porovnavanie 15min'!K154</f>
        <v>78.029092000000006</v>
      </c>
      <c r="K151" s="158">
        <f t="shared" si="21"/>
        <v>82.4</v>
      </c>
      <c r="L151" s="159">
        <f t="shared" si="22"/>
        <v>-4.370908</v>
      </c>
      <c r="M151" s="157">
        <f t="shared" si="23"/>
        <v>151.5128</v>
      </c>
      <c r="N151" s="158">
        <f t="shared" si="24"/>
        <v>160</v>
      </c>
      <c r="O151" s="159">
        <f t="shared" si="25"/>
        <v>-8.4872000000000014</v>
      </c>
      <c r="P151" s="167">
        <f t="shared" si="26"/>
        <v>4.1162920000000014</v>
      </c>
    </row>
    <row r="152" spans="1:16">
      <c r="A152" s="154">
        <f>'Predikcia 15min'!U152</f>
        <v>101.26</v>
      </c>
      <c r="B152" s="151">
        <f>'Predikcia 15min'!A152</f>
        <v>45749</v>
      </c>
      <c r="C152" s="154">
        <f>'Porovnavanie 15min'!J155</f>
        <v>40.18</v>
      </c>
      <c r="D152" s="155">
        <f>'Porovnavanie 15min'!F155</f>
        <v>11035</v>
      </c>
      <c r="E152" s="156">
        <f t="shared" si="18"/>
        <v>11.035</v>
      </c>
      <c r="G152" s="135">
        <f>'DHS2025'!L151/1000</f>
        <v>2.0569999999999999</v>
      </c>
      <c r="H152" s="135">
        <f t="shared" si="19"/>
        <v>3.6783333333333332</v>
      </c>
      <c r="I152" s="135">
        <f t="shared" si="20"/>
        <v>4</v>
      </c>
      <c r="J152" s="157">
        <f>'Porovnavanie 15min'!K155</f>
        <v>77.915457399999994</v>
      </c>
      <c r="K152" s="158">
        <f t="shared" si="21"/>
        <v>82.28</v>
      </c>
      <c r="L152" s="159">
        <f t="shared" si="22"/>
        <v>-4.3645426000000072</v>
      </c>
      <c r="M152" s="157">
        <f t="shared" si="23"/>
        <v>151.5128</v>
      </c>
      <c r="N152" s="158">
        <f t="shared" si="24"/>
        <v>160</v>
      </c>
      <c r="O152" s="159">
        <f t="shared" si="25"/>
        <v>-8.4872000000000014</v>
      </c>
      <c r="P152" s="167">
        <f t="shared" si="26"/>
        <v>4.1226573999999943</v>
      </c>
    </row>
    <row r="153" spans="1:16">
      <c r="A153" s="154">
        <f>'Predikcia 15min'!U153</f>
        <v>132.22</v>
      </c>
      <c r="B153" s="151">
        <f>'Predikcia 15min'!A153</f>
        <v>45749</v>
      </c>
      <c r="C153" s="154">
        <f>'Porovnavanie 15min'!J156</f>
        <v>40.18</v>
      </c>
      <c r="D153" s="155">
        <f>'Porovnavanie 15min'!F156</f>
        <v>11017</v>
      </c>
      <c r="E153" s="156">
        <f t="shared" si="18"/>
        <v>11.016999999999999</v>
      </c>
      <c r="G153" s="135">
        <f>'DHS2025'!L152/1000</f>
        <v>2.0569999999999999</v>
      </c>
      <c r="H153" s="135">
        <f t="shared" si="19"/>
        <v>3.6723333333333334</v>
      </c>
      <c r="I153" s="135">
        <f t="shared" si="20"/>
        <v>4</v>
      </c>
      <c r="J153" s="157">
        <f>'Porovnavanie 15min'!K156</f>
        <v>77.915457399999994</v>
      </c>
      <c r="K153" s="158">
        <f t="shared" si="21"/>
        <v>82.28</v>
      </c>
      <c r="L153" s="159">
        <f t="shared" si="22"/>
        <v>-4.3645426000000072</v>
      </c>
      <c r="M153" s="157">
        <f t="shared" si="23"/>
        <v>151.5128</v>
      </c>
      <c r="N153" s="158">
        <f t="shared" si="24"/>
        <v>160</v>
      </c>
      <c r="O153" s="159">
        <f t="shared" si="25"/>
        <v>-8.4872000000000014</v>
      </c>
      <c r="P153" s="167">
        <f t="shared" si="26"/>
        <v>4.1226573999999943</v>
      </c>
    </row>
    <row r="154" spans="1:16">
      <c r="A154" s="154">
        <f>'Predikcia 15min'!U154</f>
        <v>177.99</v>
      </c>
      <c r="B154" s="151">
        <f>'Predikcia 15min'!A154</f>
        <v>45749</v>
      </c>
      <c r="C154" s="154">
        <f>'Porovnavanie 15min'!J157</f>
        <v>40.18</v>
      </c>
      <c r="D154" s="155">
        <f>'Porovnavanie 15min'!F157</f>
        <v>10816</v>
      </c>
      <c r="E154" s="156">
        <f t="shared" si="18"/>
        <v>10.816000000000001</v>
      </c>
      <c r="G154" s="135">
        <f>'DHS2025'!L153/1000</f>
        <v>2.0550000000000002</v>
      </c>
      <c r="H154" s="135">
        <f t="shared" si="19"/>
        <v>3.6053333333333333</v>
      </c>
      <c r="I154" s="135">
        <f t="shared" si="20"/>
        <v>4</v>
      </c>
      <c r="J154" s="157">
        <f>'Porovnavanie 15min'!K157</f>
        <v>77.839701000000005</v>
      </c>
      <c r="K154" s="158">
        <f t="shared" si="21"/>
        <v>82.2</v>
      </c>
      <c r="L154" s="159">
        <f t="shared" si="22"/>
        <v>-4.3602989999999977</v>
      </c>
      <c r="M154" s="157">
        <f t="shared" si="23"/>
        <v>151.5128</v>
      </c>
      <c r="N154" s="158">
        <f t="shared" si="24"/>
        <v>160</v>
      </c>
      <c r="O154" s="159">
        <f t="shared" si="25"/>
        <v>-8.4872000000000014</v>
      </c>
      <c r="P154" s="167">
        <f t="shared" si="26"/>
        <v>4.1269010000000037</v>
      </c>
    </row>
    <row r="155" spans="1:16">
      <c r="A155" s="154">
        <f>'Predikcia 15min'!U155</f>
        <v>144.44999999999999</v>
      </c>
      <c r="B155" s="151">
        <f>'Predikcia 15min'!A155</f>
        <v>45749</v>
      </c>
      <c r="C155" s="154">
        <f>'Porovnavanie 15min'!J158</f>
        <v>39.119999999999997</v>
      </c>
      <c r="D155" s="155">
        <f>'Porovnavanie 15min'!F158</f>
        <v>10924</v>
      </c>
      <c r="E155" s="156">
        <f t="shared" si="18"/>
        <v>10.923999999999999</v>
      </c>
      <c r="G155" s="135">
        <f>'DHS2025'!L154/1000</f>
        <v>2.0619999999999998</v>
      </c>
      <c r="H155" s="135">
        <f t="shared" si="19"/>
        <v>3.6413333333333333</v>
      </c>
      <c r="I155" s="135">
        <f t="shared" si="20"/>
        <v>4</v>
      </c>
      <c r="J155" s="157">
        <f>'Porovnavanie 15min'!K158</f>
        <v>75.940985599999991</v>
      </c>
      <c r="K155" s="158">
        <f t="shared" si="21"/>
        <v>82.47999999999999</v>
      </c>
      <c r="L155" s="159">
        <f t="shared" si="22"/>
        <v>-6.5390143999999992</v>
      </c>
      <c r="M155" s="157">
        <f t="shared" si="23"/>
        <v>147.3152</v>
      </c>
      <c r="N155" s="158">
        <f t="shared" si="24"/>
        <v>160</v>
      </c>
      <c r="O155" s="159">
        <f t="shared" si="25"/>
        <v>-12.684799999999996</v>
      </c>
      <c r="P155" s="167">
        <f t="shared" si="26"/>
        <v>6.1457855999999964</v>
      </c>
    </row>
    <row r="156" spans="1:16">
      <c r="A156" s="154">
        <f>'Predikcia 15min'!U156</f>
        <v>108.4</v>
      </c>
      <c r="B156" s="151">
        <f>'Predikcia 15min'!A156</f>
        <v>45749</v>
      </c>
      <c r="C156" s="154">
        <f>'Porovnavanie 15min'!J159</f>
        <v>39.119999999999997</v>
      </c>
      <c r="D156" s="155">
        <f>'Porovnavanie 15min'!F159</f>
        <v>10933</v>
      </c>
      <c r="E156" s="156">
        <f t="shared" si="18"/>
        <v>10.933</v>
      </c>
      <c r="G156" s="135">
        <f>'DHS2025'!L155/1000</f>
        <v>2.06</v>
      </c>
      <c r="H156" s="135">
        <f t="shared" si="19"/>
        <v>3.6443333333333334</v>
      </c>
      <c r="I156" s="135">
        <f t="shared" si="20"/>
        <v>4</v>
      </c>
      <c r="J156" s="157">
        <f>'Porovnavanie 15min'!K159</f>
        <v>75.867328000000001</v>
      </c>
      <c r="K156" s="158">
        <f t="shared" si="21"/>
        <v>82.4</v>
      </c>
      <c r="L156" s="159">
        <f t="shared" si="22"/>
        <v>-6.5326720000000051</v>
      </c>
      <c r="M156" s="157">
        <f t="shared" si="23"/>
        <v>147.3152</v>
      </c>
      <c r="N156" s="158">
        <f t="shared" si="24"/>
        <v>160</v>
      </c>
      <c r="O156" s="159">
        <f t="shared" si="25"/>
        <v>-12.684799999999996</v>
      </c>
      <c r="P156" s="167">
        <f t="shared" si="26"/>
        <v>6.1521279999999905</v>
      </c>
    </row>
    <row r="157" spans="1:16">
      <c r="A157" s="154">
        <f>'Predikcia 15min'!U157</f>
        <v>84.46</v>
      </c>
      <c r="B157" s="151">
        <f>'Predikcia 15min'!A157</f>
        <v>45749</v>
      </c>
      <c r="C157" s="154">
        <f>'Porovnavanie 15min'!J160</f>
        <v>39.119999999999997</v>
      </c>
      <c r="D157" s="155">
        <f>'Porovnavanie 15min'!F160</f>
        <v>11115</v>
      </c>
      <c r="E157" s="156">
        <f t="shared" si="18"/>
        <v>11.115</v>
      </c>
      <c r="G157" s="135">
        <f>'DHS2025'!L156/1000</f>
        <v>2.0670000000000002</v>
      </c>
      <c r="H157" s="135">
        <f t="shared" si="19"/>
        <v>3.7050000000000001</v>
      </c>
      <c r="I157" s="135">
        <f t="shared" si="20"/>
        <v>4</v>
      </c>
      <c r="J157" s="157">
        <f>'Porovnavanie 15min'!K160</f>
        <v>76.125129600000008</v>
      </c>
      <c r="K157" s="158">
        <f t="shared" si="21"/>
        <v>82.68</v>
      </c>
      <c r="L157" s="159">
        <f t="shared" si="22"/>
        <v>-6.5548703999999987</v>
      </c>
      <c r="M157" s="157">
        <f t="shared" si="23"/>
        <v>147.3152</v>
      </c>
      <c r="N157" s="158">
        <f t="shared" si="24"/>
        <v>160</v>
      </c>
      <c r="O157" s="159">
        <f t="shared" si="25"/>
        <v>-12.684799999999996</v>
      </c>
      <c r="P157" s="167">
        <f t="shared" si="26"/>
        <v>6.129929599999997</v>
      </c>
    </row>
    <row r="158" spans="1:16">
      <c r="A158" s="154">
        <f>'Predikcia 15min'!U158</f>
        <v>64.89</v>
      </c>
      <c r="B158" s="151">
        <f>'Predikcia 15min'!A158</f>
        <v>45749</v>
      </c>
      <c r="C158" s="154">
        <f>'Porovnavanie 15min'!J161</f>
        <v>39.119999999999997</v>
      </c>
      <c r="D158" s="155">
        <f>'Porovnavanie 15min'!F161</f>
        <v>11042</v>
      </c>
      <c r="E158" s="156">
        <f t="shared" si="18"/>
        <v>11.042</v>
      </c>
      <c r="G158" s="135">
        <f>'DHS2025'!L157/1000</f>
        <v>2.0609999999999999</v>
      </c>
      <c r="H158" s="135">
        <f t="shared" si="19"/>
        <v>3.6806666666666668</v>
      </c>
      <c r="I158" s="135">
        <f t="shared" si="20"/>
        <v>4</v>
      </c>
      <c r="J158" s="157">
        <f>'Porovnavanie 15min'!K161</f>
        <v>75.904156799999996</v>
      </c>
      <c r="K158" s="158">
        <f t="shared" si="21"/>
        <v>82.44</v>
      </c>
      <c r="L158" s="159">
        <f t="shared" si="22"/>
        <v>-6.5358432000000022</v>
      </c>
      <c r="M158" s="157">
        <f t="shared" si="23"/>
        <v>147.3152</v>
      </c>
      <c r="N158" s="158">
        <f t="shared" si="24"/>
        <v>160</v>
      </c>
      <c r="O158" s="159">
        <f t="shared" si="25"/>
        <v>-12.684799999999996</v>
      </c>
      <c r="P158" s="167">
        <f t="shared" si="26"/>
        <v>6.1489567999999935</v>
      </c>
    </row>
    <row r="159" spans="1:16">
      <c r="A159" s="154">
        <f>'Predikcia 15min'!U159</f>
        <v>45.56</v>
      </c>
      <c r="B159" s="151">
        <f>'Predikcia 15min'!A159</f>
        <v>45749</v>
      </c>
      <c r="C159" s="154">
        <f>'Porovnavanie 15min'!J162</f>
        <v>64.5</v>
      </c>
      <c r="D159" s="155">
        <f>'Porovnavanie 15min'!F162</f>
        <v>10710</v>
      </c>
      <c r="E159" s="156">
        <f t="shared" si="18"/>
        <v>10.71</v>
      </c>
      <c r="G159" s="135">
        <f>'DHS2025'!L158/1000</f>
        <v>2.06</v>
      </c>
      <c r="H159" s="135">
        <f t="shared" si="19"/>
        <v>3.57</v>
      </c>
      <c r="I159" s="135">
        <f t="shared" si="20"/>
        <v>4</v>
      </c>
      <c r="J159" s="157">
        <f>'Porovnavanie 15min'!K162</f>
        <v>127.62730000000001</v>
      </c>
      <c r="K159" s="158">
        <f t="shared" si="21"/>
        <v>82.4</v>
      </c>
      <c r="L159" s="159">
        <f t="shared" si="22"/>
        <v>45.2273</v>
      </c>
      <c r="M159" s="157">
        <f t="shared" si="23"/>
        <v>247.82</v>
      </c>
      <c r="N159" s="158">
        <f t="shared" si="24"/>
        <v>160</v>
      </c>
      <c r="O159" s="159">
        <f t="shared" si="25"/>
        <v>87.82</v>
      </c>
      <c r="P159" s="167">
        <f t="shared" si="26"/>
        <v>-42.592699999999994</v>
      </c>
    </row>
    <row r="160" spans="1:16">
      <c r="A160" s="154">
        <f>'Predikcia 15min'!U160</f>
        <v>47.24</v>
      </c>
      <c r="B160" s="151">
        <f>'Predikcia 15min'!A160</f>
        <v>45749</v>
      </c>
      <c r="C160" s="154">
        <f>'Porovnavanie 15min'!J163</f>
        <v>64.5</v>
      </c>
      <c r="D160" s="155">
        <f>'Porovnavanie 15min'!F163</f>
        <v>11102</v>
      </c>
      <c r="E160" s="156">
        <f t="shared" si="18"/>
        <v>11.102</v>
      </c>
      <c r="G160" s="135">
        <f>'DHS2025'!L159/1000</f>
        <v>2.052</v>
      </c>
      <c r="H160" s="135">
        <f t="shared" si="19"/>
        <v>3.7006666666666668</v>
      </c>
      <c r="I160" s="135">
        <f t="shared" si="20"/>
        <v>4</v>
      </c>
      <c r="J160" s="157">
        <f>'Porovnavanie 15min'!K163</f>
        <v>127.13166</v>
      </c>
      <c r="K160" s="158">
        <f t="shared" si="21"/>
        <v>82.08</v>
      </c>
      <c r="L160" s="159">
        <f t="shared" si="22"/>
        <v>45.051659999999998</v>
      </c>
      <c r="M160" s="157">
        <f t="shared" si="23"/>
        <v>247.82</v>
      </c>
      <c r="N160" s="158">
        <f t="shared" si="24"/>
        <v>160</v>
      </c>
      <c r="O160" s="159">
        <f t="shared" si="25"/>
        <v>87.82</v>
      </c>
      <c r="P160" s="167">
        <f t="shared" si="26"/>
        <v>-42.768339999999995</v>
      </c>
    </row>
    <row r="161" spans="1:16">
      <c r="A161" s="154">
        <f>'Predikcia 15min'!U161</f>
        <v>59.31</v>
      </c>
      <c r="B161" s="151">
        <f>'Predikcia 15min'!A161</f>
        <v>45749</v>
      </c>
      <c r="C161" s="154">
        <f>'Porovnavanie 15min'!J164</f>
        <v>64.5</v>
      </c>
      <c r="D161" s="155">
        <f>'Porovnavanie 15min'!F164</f>
        <v>10977</v>
      </c>
      <c r="E161" s="156">
        <f t="shared" si="18"/>
        <v>10.977</v>
      </c>
      <c r="G161" s="135">
        <f>'DHS2025'!L160/1000</f>
        <v>2.0640000000000001</v>
      </c>
      <c r="H161" s="135">
        <f t="shared" si="19"/>
        <v>3.6589999999999998</v>
      </c>
      <c r="I161" s="135">
        <f t="shared" si="20"/>
        <v>4</v>
      </c>
      <c r="J161" s="157">
        <f>'Porovnavanie 15min'!K164</f>
        <v>127.87512</v>
      </c>
      <c r="K161" s="158">
        <f t="shared" si="21"/>
        <v>82.56</v>
      </c>
      <c r="L161" s="159">
        <f t="shared" si="22"/>
        <v>45.315119999999993</v>
      </c>
      <c r="M161" s="157">
        <f t="shared" si="23"/>
        <v>247.82</v>
      </c>
      <c r="N161" s="158">
        <f t="shared" si="24"/>
        <v>160</v>
      </c>
      <c r="O161" s="159">
        <f t="shared" si="25"/>
        <v>87.82</v>
      </c>
      <c r="P161" s="167">
        <f t="shared" si="26"/>
        <v>-42.50488</v>
      </c>
    </row>
    <row r="162" spans="1:16">
      <c r="A162" s="154">
        <f>'Predikcia 15min'!U162</f>
        <v>73.900000000000006</v>
      </c>
      <c r="B162" s="151">
        <f>'Predikcia 15min'!A162</f>
        <v>45749</v>
      </c>
      <c r="C162" s="154">
        <f>'Porovnavanie 15min'!J165</f>
        <v>64.5</v>
      </c>
      <c r="D162" s="155">
        <f>'Porovnavanie 15min'!F165</f>
        <v>11189</v>
      </c>
      <c r="E162" s="156">
        <f t="shared" si="18"/>
        <v>11.189</v>
      </c>
      <c r="G162" s="135">
        <f>'DHS2025'!L161/1000</f>
        <v>2.0609999999999999</v>
      </c>
      <c r="H162" s="135">
        <f t="shared" si="19"/>
        <v>3.7296666666666667</v>
      </c>
      <c r="I162" s="135">
        <f t="shared" si="20"/>
        <v>4</v>
      </c>
      <c r="J162" s="157">
        <f>'Porovnavanie 15min'!K165</f>
        <v>127.68925499999999</v>
      </c>
      <c r="K162" s="158">
        <f t="shared" si="21"/>
        <v>82.44</v>
      </c>
      <c r="L162" s="159">
        <f t="shared" si="22"/>
        <v>45.249254999999991</v>
      </c>
      <c r="M162" s="157">
        <f t="shared" si="23"/>
        <v>247.82</v>
      </c>
      <c r="N162" s="158">
        <f t="shared" si="24"/>
        <v>160</v>
      </c>
      <c r="O162" s="159">
        <f t="shared" si="25"/>
        <v>87.82</v>
      </c>
      <c r="P162" s="167">
        <f t="shared" si="26"/>
        <v>-42.570745000000002</v>
      </c>
    </row>
    <row r="163" spans="1:16">
      <c r="A163" s="154">
        <f>'Predikcia 15min'!U163</f>
        <v>91.95</v>
      </c>
      <c r="B163" s="151">
        <f>'Predikcia 15min'!A163</f>
        <v>45749</v>
      </c>
      <c r="C163" s="154">
        <f>'Porovnavanie 15min'!J166</f>
        <v>79.63</v>
      </c>
      <c r="D163" s="155">
        <f>'Porovnavanie 15min'!F166</f>
        <v>10935</v>
      </c>
      <c r="E163" s="156">
        <f t="shared" si="18"/>
        <v>10.935</v>
      </c>
      <c r="G163" s="135">
        <f>'DHS2025'!L162/1000</f>
        <v>2.06</v>
      </c>
      <c r="H163" s="135">
        <f t="shared" si="19"/>
        <v>3.645</v>
      </c>
      <c r="I163" s="135">
        <f t="shared" si="20"/>
        <v>4</v>
      </c>
      <c r="J163" s="157">
        <f>'Porovnavanie 15min'!K166</f>
        <v>158.48342199999999</v>
      </c>
      <c r="K163" s="158">
        <f t="shared" si="21"/>
        <v>82.4</v>
      </c>
      <c r="L163" s="159">
        <f t="shared" si="22"/>
        <v>76.083421999999985</v>
      </c>
      <c r="M163" s="157">
        <f t="shared" si="23"/>
        <v>307.73479999999995</v>
      </c>
      <c r="N163" s="158">
        <f t="shared" si="24"/>
        <v>160</v>
      </c>
      <c r="O163" s="159">
        <f t="shared" si="25"/>
        <v>147.73479999999995</v>
      </c>
      <c r="P163" s="167">
        <f t="shared" si="26"/>
        <v>-71.651377999999966</v>
      </c>
    </row>
    <row r="164" spans="1:16">
      <c r="A164" s="154">
        <f>'Predikcia 15min'!U164</f>
        <v>118.57</v>
      </c>
      <c r="B164" s="151">
        <f>'Predikcia 15min'!A164</f>
        <v>45749</v>
      </c>
      <c r="C164" s="154">
        <f>'Porovnavanie 15min'!J167</f>
        <v>79.63</v>
      </c>
      <c r="D164" s="155">
        <f>'Porovnavanie 15min'!F167</f>
        <v>11061</v>
      </c>
      <c r="E164" s="156">
        <f t="shared" si="18"/>
        <v>11.061</v>
      </c>
      <c r="G164" s="135">
        <f>'DHS2025'!L163/1000</f>
        <v>2.0640000000000001</v>
      </c>
      <c r="H164" s="135">
        <f t="shared" si="19"/>
        <v>3.6869999999999998</v>
      </c>
      <c r="I164" s="135">
        <f t="shared" si="20"/>
        <v>4</v>
      </c>
      <c r="J164" s="157">
        <f>'Porovnavanie 15min'!K167</f>
        <v>158.79115679999998</v>
      </c>
      <c r="K164" s="158">
        <f t="shared" si="21"/>
        <v>82.56</v>
      </c>
      <c r="L164" s="159">
        <f t="shared" si="22"/>
        <v>76.23115679999998</v>
      </c>
      <c r="M164" s="157">
        <f t="shared" si="23"/>
        <v>307.73479999999995</v>
      </c>
      <c r="N164" s="158">
        <f t="shared" si="24"/>
        <v>160</v>
      </c>
      <c r="O164" s="159">
        <f t="shared" si="25"/>
        <v>147.73479999999995</v>
      </c>
      <c r="P164" s="167">
        <f t="shared" si="26"/>
        <v>-71.503643199999971</v>
      </c>
    </row>
    <row r="165" spans="1:16">
      <c r="A165" s="154">
        <f>'Predikcia 15min'!U165</f>
        <v>170.83</v>
      </c>
      <c r="B165" s="151">
        <f>'Predikcia 15min'!A165</f>
        <v>45749</v>
      </c>
      <c r="C165" s="154">
        <f>'Porovnavanie 15min'!J168</f>
        <v>79.63</v>
      </c>
      <c r="D165" s="155">
        <f>'Porovnavanie 15min'!F168</f>
        <v>11114</v>
      </c>
      <c r="E165" s="156">
        <f t="shared" si="18"/>
        <v>11.114000000000001</v>
      </c>
      <c r="G165" s="135">
        <f>'DHS2025'!L164/1000</f>
        <v>2.0579999999999998</v>
      </c>
      <c r="H165" s="135">
        <f t="shared" si="19"/>
        <v>3.7046666666666668</v>
      </c>
      <c r="I165" s="135">
        <f t="shared" si="20"/>
        <v>4</v>
      </c>
      <c r="J165" s="157">
        <f>'Porovnavanie 15min'!K168</f>
        <v>158.32955459999997</v>
      </c>
      <c r="K165" s="158">
        <f t="shared" si="21"/>
        <v>82.32</v>
      </c>
      <c r="L165" s="159">
        <f t="shared" si="22"/>
        <v>76.009554599999973</v>
      </c>
      <c r="M165" s="157">
        <f t="shared" si="23"/>
        <v>307.73479999999995</v>
      </c>
      <c r="N165" s="158">
        <f t="shared" si="24"/>
        <v>160</v>
      </c>
      <c r="O165" s="159">
        <f t="shared" si="25"/>
        <v>147.73479999999995</v>
      </c>
      <c r="P165" s="167">
        <f t="shared" si="26"/>
        <v>-71.725245399999977</v>
      </c>
    </row>
    <row r="166" spans="1:16">
      <c r="A166" s="154">
        <f>'Predikcia 15min'!U166</f>
        <v>192.66</v>
      </c>
      <c r="B166" s="151">
        <f>'Predikcia 15min'!A166</f>
        <v>45749</v>
      </c>
      <c r="C166" s="154">
        <f>'Porovnavanie 15min'!J169</f>
        <v>79.63</v>
      </c>
      <c r="D166" s="155">
        <f>'Porovnavanie 15min'!F169</f>
        <v>10893</v>
      </c>
      <c r="E166" s="156">
        <f t="shared" si="18"/>
        <v>10.893000000000001</v>
      </c>
      <c r="G166" s="135">
        <f>'DHS2025'!L165/1000</f>
        <v>2.06</v>
      </c>
      <c r="H166" s="135">
        <f t="shared" si="19"/>
        <v>3.6309999999999998</v>
      </c>
      <c r="I166" s="135">
        <f t="shared" si="20"/>
        <v>4</v>
      </c>
      <c r="J166" s="157">
        <f>'Porovnavanie 15min'!K169</f>
        <v>158.48342199999999</v>
      </c>
      <c r="K166" s="158">
        <f t="shared" si="21"/>
        <v>82.4</v>
      </c>
      <c r="L166" s="159">
        <f t="shared" si="22"/>
        <v>76.083421999999985</v>
      </c>
      <c r="M166" s="157">
        <f t="shared" si="23"/>
        <v>307.73479999999995</v>
      </c>
      <c r="N166" s="158">
        <f t="shared" si="24"/>
        <v>160</v>
      </c>
      <c r="O166" s="159">
        <f t="shared" si="25"/>
        <v>147.73479999999995</v>
      </c>
      <c r="P166" s="167">
        <f t="shared" si="26"/>
        <v>-71.651377999999966</v>
      </c>
    </row>
    <row r="167" spans="1:16">
      <c r="A167" s="154">
        <f>'Predikcia 15min'!U167</f>
        <v>205.32</v>
      </c>
      <c r="B167" s="151">
        <f>'Predikcia 15min'!A167</f>
        <v>45749</v>
      </c>
      <c r="C167" s="154">
        <f>'Porovnavanie 15min'!J170</f>
        <v>102.45</v>
      </c>
      <c r="D167" s="155">
        <f>'Porovnavanie 15min'!F170</f>
        <v>11247</v>
      </c>
      <c r="E167" s="156">
        <f t="shared" si="18"/>
        <v>11.247</v>
      </c>
      <c r="G167" s="135">
        <f>'DHS2025'!L166/1000</f>
        <v>2.0579999999999998</v>
      </c>
      <c r="H167" s="135">
        <f t="shared" si="19"/>
        <v>3.7490000000000001</v>
      </c>
      <c r="I167" s="135">
        <f t="shared" si="20"/>
        <v>4</v>
      </c>
      <c r="J167" s="157">
        <f>'Porovnavanie 15min'!K170</f>
        <v>204.82347899999996</v>
      </c>
      <c r="K167" s="158">
        <f t="shared" si="21"/>
        <v>82.32</v>
      </c>
      <c r="L167" s="159">
        <f t="shared" si="22"/>
        <v>122.50347899999997</v>
      </c>
      <c r="M167" s="157">
        <f t="shared" si="23"/>
        <v>398.10199999999998</v>
      </c>
      <c r="N167" s="158">
        <f t="shared" si="24"/>
        <v>160</v>
      </c>
      <c r="O167" s="159">
        <f t="shared" si="25"/>
        <v>238.10199999999998</v>
      </c>
      <c r="P167" s="167">
        <f t="shared" si="26"/>
        <v>-115.59852100000001</v>
      </c>
    </row>
    <row r="168" spans="1:16">
      <c r="A168" s="154">
        <f>'Predikcia 15min'!U168</f>
        <v>151.22</v>
      </c>
      <c r="B168" s="151">
        <f>'Predikcia 15min'!A168</f>
        <v>45749</v>
      </c>
      <c r="C168" s="154">
        <f>'Porovnavanie 15min'!J171</f>
        <v>102.45</v>
      </c>
      <c r="D168" s="155">
        <f>'Porovnavanie 15min'!F171</f>
        <v>10831</v>
      </c>
      <c r="E168" s="156">
        <f t="shared" si="18"/>
        <v>10.831</v>
      </c>
      <c r="G168" s="135">
        <f>'DHS2025'!L167/1000</f>
        <v>3.0640000000000001</v>
      </c>
      <c r="H168" s="135">
        <f t="shared" si="19"/>
        <v>3.6103333333333332</v>
      </c>
      <c r="I168" s="135">
        <f t="shared" si="20"/>
        <v>4</v>
      </c>
      <c r="J168" s="157">
        <f>'Porovnavanie 15min'!K171</f>
        <v>304.94613199999998</v>
      </c>
      <c r="K168" s="158">
        <f t="shared" si="21"/>
        <v>122.56</v>
      </c>
      <c r="L168" s="159">
        <f t="shared" si="22"/>
        <v>182.38613199999998</v>
      </c>
      <c r="M168" s="157">
        <f t="shared" si="23"/>
        <v>398.10199999999998</v>
      </c>
      <c r="N168" s="158">
        <f t="shared" si="24"/>
        <v>160</v>
      </c>
      <c r="O168" s="159">
        <f t="shared" si="25"/>
        <v>238.10199999999998</v>
      </c>
      <c r="P168" s="167">
        <f t="shared" si="26"/>
        <v>-55.715868</v>
      </c>
    </row>
    <row r="169" spans="1:16">
      <c r="A169" s="154">
        <f>'Predikcia 15min'!U169</f>
        <v>138.47999999999999</v>
      </c>
      <c r="B169" s="151">
        <f>'Predikcia 15min'!A169</f>
        <v>45749</v>
      </c>
      <c r="C169" s="154">
        <f>'Porovnavanie 15min'!J172</f>
        <v>102.45</v>
      </c>
      <c r="D169" s="155">
        <f>'Porovnavanie 15min'!F172</f>
        <v>10776</v>
      </c>
      <c r="E169" s="156">
        <f t="shared" si="18"/>
        <v>10.776</v>
      </c>
      <c r="G169" s="135">
        <f>'DHS2025'!L168/1000</f>
        <v>3.0680000000000001</v>
      </c>
      <c r="H169" s="135">
        <f t="shared" si="19"/>
        <v>3.5920000000000001</v>
      </c>
      <c r="I169" s="135">
        <f t="shared" si="20"/>
        <v>4</v>
      </c>
      <c r="J169" s="157">
        <f>'Porovnavanie 15min'!K172</f>
        <v>305.34423399999997</v>
      </c>
      <c r="K169" s="158">
        <f t="shared" si="21"/>
        <v>122.72</v>
      </c>
      <c r="L169" s="159">
        <f t="shared" si="22"/>
        <v>182.62423399999997</v>
      </c>
      <c r="M169" s="157">
        <f t="shared" si="23"/>
        <v>398.10199999999998</v>
      </c>
      <c r="N169" s="158">
        <f t="shared" si="24"/>
        <v>160</v>
      </c>
      <c r="O169" s="159">
        <f t="shared" si="25"/>
        <v>238.10199999999998</v>
      </c>
      <c r="P169" s="167">
        <f t="shared" si="26"/>
        <v>-55.477766000000003</v>
      </c>
    </row>
    <row r="170" spans="1:16">
      <c r="A170" s="154">
        <f>'Predikcia 15min'!U170</f>
        <v>118.35</v>
      </c>
      <c r="B170" s="151">
        <f>'Predikcia 15min'!A170</f>
        <v>45749</v>
      </c>
      <c r="C170" s="154">
        <f>'Porovnavanie 15min'!J173</f>
        <v>102.45</v>
      </c>
      <c r="D170" s="155">
        <f>'Porovnavanie 15min'!F173</f>
        <v>10829</v>
      </c>
      <c r="E170" s="156">
        <f t="shared" si="18"/>
        <v>10.829000000000001</v>
      </c>
      <c r="G170" s="135">
        <f>'DHS2025'!L169/1000</f>
        <v>3.0590000000000002</v>
      </c>
      <c r="H170" s="135">
        <f t="shared" si="19"/>
        <v>3.6096666666666666</v>
      </c>
      <c r="I170" s="135">
        <f t="shared" si="20"/>
        <v>4</v>
      </c>
      <c r="J170" s="157">
        <f>'Porovnavanie 15min'!K173</f>
        <v>304.44850450000001</v>
      </c>
      <c r="K170" s="158">
        <f t="shared" si="21"/>
        <v>122.36000000000001</v>
      </c>
      <c r="L170" s="159">
        <f t="shared" si="22"/>
        <v>182.0885045</v>
      </c>
      <c r="M170" s="157">
        <f t="shared" si="23"/>
        <v>398.10199999999998</v>
      </c>
      <c r="N170" s="158">
        <f t="shared" si="24"/>
        <v>160</v>
      </c>
      <c r="O170" s="159">
        <f t="shared" si="25"/>
        <v>238.10199999999998</v>
      </c>
      <c r="P170" s="167">
        <f t="shared" si="26"/>
        <v>-56.013495499999976</v>
      </c>
    </row>
    <row r="171" spans="1:16">
      <c r="A171" s="154">
        <f>'Predikcia 15min'!U171</f>
        <v>113.08</v>
      </c>
      <c r="B171" s="151">
        <f>'Predikcia 15min'!A171</f>
        <v>45749</v>
      </c>
      <c r="C171" s="154">
        <f>'Porovnavanie 15min'!J174</f>
        <v>116.34</v>
      </c>
      <c r="D171" s="155">
        <f>'Porovnavanie 15min'!F174</f>
        <v>11204</v>
      </c>
      <c r="E171" s="156">
        <f t="shared" si="18"/>
        <v>11.204000000000001</v>
      </c>
      <c r="G171" s="135">
        <f>'DHS2025'!L170/1000</f>
        <v>3.6869999999999998</v>
      </c>
      <c r="H171" s="135">
        <f t="shared" si="19"/>
        <v>3.7346666666666666</v>
      </c>
      <c r="I171" s="135">
        <f t="shared" si="20"/>
        <v>4</v>
      </c>
      <c r="J171" s="157">
        <f>'Porovnavanie 15min'!K174</f>
        <v>417.65082419999999</v>
      </c>
      <c r="K171" s="158">
        <f t="shared" si="21"/>
        <v>147.47999999999999</v>
      </c>
      <c r="L171" s="159">
        <f t="shared" si="22"/>
        <v>270.17082419999997</v>
      </c>
      <c r="M171" s="157">
        <f t="shared" si="23"/>
        <v>453.10640000000001</v>
      </c>
      <c r="N171" s="158">
        <f t="shared" si="24"/>
        <v>160</v>
      </c>
      <c r="O171" s="159">
        <f t="shared" si="25"/>
        <v>293.10640000000001</v>
      </c>
      <c r="P171" s="167">
        <f t="shared" si="26"/>
        <v>-22.935575800000038</v>
      </c>
    </row>
    <row r="172" spans="1:16">
      <c r="A172" s="154">
        <f>'Predikcia 15min'!U172</f>
        <v>102.67</v>
      </c>
      <c r="B172" s="151">
        <f>'Predikcia 15min'!A172</f>
        <v>45749</v>
      </c>
      <c r="C172" s="154">
        <f>'Porovnavanie 15min'!J175</f>
        <v>116.34</v>
      </c>
      <c r="D172" s="155">
        <f>'Porovnavanie 15min'!F175</f>
        <v>12083</v>
      </c>
      <c r="E172" s="156">
        <f t="shared" si="18"/>
        <v>12.083</v>
      </c>
      <c r="G172" s="135">
        <f>'DHS2025'!L171/1000</f>
        <v>4.05</v>
      </c>
      <c r="H172" s="135">
        <f t="shared" si="19"/>
        <v>4.0276666666666667</v>
      </c>
      <c r="I172" s="135">
        <f t="shared" si="20"/>
        <v>4</v>
      </c>
      <c r="J172" s="157">
        <f>'Porovnavanie 15min'!K175</f>
        <v>458.77022999999997</v>
      </c>
      <c r="K172" s="158">
        <f t="shared" si="21"/>
        <v>162</v>
      </c>
      <c r="L172" s="159">
        <f t="shared" si="22"/>
        <v>296.77022999999997</v>
      </c>
      <c r="M172" s="157">
        <f t="shared" si="23"/>
        <v>453.10640000000001</v>
      </c>
      <c r="N172" s="158">
        <f t="shared" si="24"/>
        <v>160</v>
      </c>
      <c r="O172" s="159">
        <f t="shared" si="25"/>
        <v>293.10640000000001</v>
      </c>
      <c r="P172" s="167">
        <f t="shared" si="26"/>
        <v>3.6638299999999617</v>
      </c>
    </row>
    <row r="173" spans="1:16">
      <c r="A173" s="154">
        <f>'Predikcia 15min'!U173</f>
        <v>97.29</v>
      </c>
      <c r="B173" s="151">
        <f>'Predikcia 15min'!A173</f>
        <v>45749</v>
      </c>
      <c r="C173" s="154">
        <f>'Porovnavanie 15min'!J176</f>
        <v>116.34</v>
      </c>
      <c r="D173" s="155">
        <f>'Porovnavanie 15min'!F176</f>
        <v>12488</v>
      </c>
      <c r="E173" s="156">
        <f t="shared" si="18"/>
        <v>12.488</v>
      </c>
      <c r="G173" s="135">
        <f>'DHS2025'!L172/1000</f>
        <v>5.0119999999999996</v>
      </c>
      <c r="H173" s="135">
        <f t="shared" si="19"/>
        <v>4.1626666666666665</v>
      </c>
      <c r="I173" s="135">
        <f t="shared" si="20"/>
        <v>4</v>
      </c>
      <c r="J173" s="157">
        <f>'Porovnavanie 15min'!K176</f>
        <v>567.7423192</v>
      </c>
      <c r="K173" s="158">
        <f t="shared" si="21"/>
        <v>200.48</v>
      </c>
      <c r="L173" s="159">
        <f t="shared" si="22"/>
        <v>367.26231919999998</v>
      </c>
      <c r="M173" s="157">
        <f t="shared" si="23"/>
        <v>453.10640000000001</v>
      </c>
      <c r="N173" s="158">
        <f t="shared" si="24"/>
        <v>160</v>
      </c>
      <c r="O173" s="159">
        <f t="shared" si="25"/>
        <v>293.10640000000001</v>
      </c>
      <c r="P173" s="167">
        <f t="shared" si="26"/>
        <v>74.155919199999971</v>
      </c>
    </row>
    <row r="174" spans="1:16">
      <c r="A174" s="154">
        <f>'Predikcia 15min'!U174</f>
        <v>98.78</v>
      </c>
      <c r="B174" s="151">
        <f>'Predikcia 15min'!A174</f>
        <v>45749</v>
      </c>
      <c r="C174" s="154">
        <f>'Porovnavanie 15min'!J177</f>
        <v>116.34</v>
      </c>
      <c r="D174" s="155">
        <f>'Porovnavanie 15min'!F177</f>
        <v>12980</v>
      </c>
      <c r="E174" s="156">
        <f t="shared" si="18"/>
        <v>12.98</v>
      </c>
      <c r="G174" s="135">
        <f>'DHS2025'!L173/1000</f>
        <v>5.7869999999999999</v>
      </c>
      <c r="H174" s="135">
        <f t="shared" si="19"/>
        <v>4.3266666666666671</v>
      </c>
      <c r="I174" s="135">
        <f t="shared" si="20"/>
        <v>4</v>
      </c>
      <c r="J174" s="157">
        <f>'Porovnavanie 15min'!K177</f>
        <v>655.53168419999997</v>
      </c>
      <c r="K174" s="158">
        <f t="shared" si="21"/>
        <v>231.48</v>
      </c>
      <c r="L174" s="159">
        <f t="shared" si="22"/>
        <v>424.05168419999995</v>
      </c>
      <c r="M174" s="157">
        <f t="shared" si="23"/>
        <v>453.10640000000001</v>
      </c>
      <c r="N174" s="158">
        <f t="shared" si="24"/>
        <v>160</v>
      </c>
      <c r="O174" s="159">
        <f t="shared" si="25"/>
        <v>293.10640000000001</v>
      </c>
      <c r="P174" s="167">
        <f t="shared" si="26"/>
        <v>130.94528419999995</v>
      </c>
    </row>
    <row r="175" spans="1:16">
      <c r="A175" s="154">
        <f>'Predikcia 15min'!U175</f>
        <v>98.71</v>
      </c>
      <c r="B175" s="151">
        <f>'Predikcia 15min'!A175</f>
        <v>45749</v>
      </c>
      <c r="C175" s="154">
        <f>'Porovnavanie 15min'!J178</f>
        <v>153.04</v>
      </c>
      <c r="D175" s="155">
        <f>'Porovnavanie 15min'!F178</f>
        <v>11563</v>
      </c>
      <c r="E175" s="156">
        <f t="shared" si="18"/>
        <v>11.563000000000001</v>
      </c>
      <c r="G175" s="135">
        <f>'DHS2025'!L174/1000</f>
        <v>6.8890000000000002</v>
      </c>
      <c r="H175" s="135">
        <f t="shared" si="19"/>
        <v>3.8543333333333334</v>
      </c>
      <c r="I175" s="135">
        <f t="shared" si="20"/>
        <v>4</v>
      </c>
      <c r="J175" s="157">
        <f>'Porovnavanie 15min'!K178</f>
        <v>1030.6605343999997</v>
      </c>
      <c r="K175" s="158">
        <f t="shared" si="21"/>
        <v>275.56</v>
      </c>
      <c r="L175" s="159">
        <f t="shared" si="22"/>
        <v>755.10053439999979</v>
      </c>
      <c r="M175" s="157">
        <f t="shared" si="23"/>
        <v>598.43839999999989</v>
      </c>
      <c r="N175" s="158">
        <f t="shared" si="24"/>
        <v>160</v>
      </c>
      <c r="O175" s="159">
        <f t="shared" si="25"/>
        <v>438.43839999999989</v>
      </c>
      <c r="P175" s="167">
        <f t="shared" si="26"/>
        <v>316.6621343999999</v>
      </c>
    </row>
    <row r="176" spans="1:16">
      <c r="A176" s="154">
        <f>'Predikcia 15min'!U176</f>
        <v>121.62</v>
      </c>
      <c r="B176" s="151">
        <f>'Predikcia 15min'!A176</f>
        <v>45749</v>
      </c>
      <c r="C176" s="154">
        <f>'Porovnavanie 15min'!J179</f>
        <v>153.04</v>
      </c>
      <c r="D176" s="155">
        <f>'Porovnavanie 15min'!F179</f>
        <v>11249</v>
      </c>
      <c r="E176" s="156">
        <f t="shared" si="18"/>
        <v>11.249000000000001</v>
      </c>
      <c r="G176" s="135">
        <f>'DHS2025'!L175/1000</f>
        <v>7.6470000000000002</v>
      </c>
      <c r="H176" s="135">
        <f t="shared" si="19"/>
        <v>3.7496666666666667</v>
      </c>
      <c r="I176" s="135">
        <f t="shared" si="20"/>
        <v>4</v>
      </c>
      <c r="J176" s="157">
        <f>'Porovnavanie 15min'!K179</f>
        <v>1144.0646111999997</v>
      </c>
      <c r="K176" s="158">
        <f t="shared" si="21"/>
        <v>305.88</v>
      </c>
      <c r="L176" s="159">
        <f t="shared" si="22"/>
        <v>838.18461119999972</v>
      </c>
      <c r="M176" s="157">
        <f t="shared" si="23"/>
        <v>598.43839999999989</v>
      </c>
      <c r="N176" s="158">
        <f t="shared" si="24"/>
        <v>160</v>
      </c>
      <c r="O176" s="159">
        <f t="shared" si="25"/>
        <v>438.43839999999989</v>
      </c>
      <c r="P176" s="167">
        <f t="shared" si="26"/>
        <v>399.74621119999983</v>
      </c>
    </row>
    <row r="177" spans="1:16">
      <c r="A177" s="154">
        <f>'Predikcia 15min'!U177</f>
        <v>162.30000000000001</v>
      </c>
      <c r="B177" s="151">
        <f>'Predikcia 15min'!A177</f>
        <v>45749</v>
      </c>
      <c r="C177" s="154">
        <f>'Porovnavanie 15min'!J180</f>
        <v>153.04</v>
      </c>
      <c r="D177" s="155">
        <f>'Porovnavanie 15min'!F180</f>
        <v>11065</v>
      </c>
      <c r="E177" s="156">
        <f t="shared" si="18"/>
        <v>11.065</v>
      </c>
      <c r="G177" s="135">
        <f>'DHS2025'!L176/1000</f>
        <v>8.06</v>
      </c>
      <c r="H177" s="135">
        <f t="shared" si="19"/>
        <v>3.6883333333333335</v>
      </c>
      <c r="I177" s="135">
        <f t="shared" si="20"/>
        <v>4</v>
      </c>
      <c r="J177" s="157">
        <f>'Porovnavanie 15min'!K180</f>
        <v>1205.8533759999998</v>
      </c>
      <c r="K177" s="158">
        <f t="shared" si="21"/>
        <v>322.40000000000003</v>
      </c>
      <c r="L177" s="159">
        <f t="shared" si="22"/>
        <v>883.45337599999971</v>
      </c>
      <c r="M177" s="157">
        <f t="shared" si="23"/>
        <v>598.43839999999989</v>
      </c>
      <c r="N177" s="158">
        <f t="shared" si="24"/>
        <v>160</v>
      </c>
      <c r="O177" s="159">
        <f t="shared" si="25"/>
        <v>438.43839999999989</v>
      </c>
      <c r="P177" s="167">
        <f t="shared" si="26"/>
        <v>445.01497599999982</v>
      </c>
    </row>
    <row r="178" spans="1:16">
      <c r="A178" s="154">
        <f>'Predikcia 15min'!U178</f>
        <v>178.54</v>
      </c>
      <c r="B178" s="151">
        <f>'Predikcia 15min'!A178</f>
        <v>45749</v>
      </c>
      <c r="C178" s="154">
        <f>'Porovnavanie 15min'!J181</f>
        <v>153.04</v>
      </c>
      <c r="D178" s="155">
        <f>'Porovnavanie 15min'!F181</f>
        <v>12033</v>
      </c>
      <c r="E178" s="156">
        <f t="shared" si="18"/>
        <v>12.032999999999999</v>
      </c>
      <c r="G178" s="135">
        <f>'DHS2025'!L177/1000</f>
        <v>8.0340000000000007</v>
      </c>
      <c r="H178" s="135">
        <f t="shared" si="19"/>
        <v>4.0110000000000001</v>
      </c>
      <c r="I178" s="135">
        <f t="shared" si="20"/>
        <v>4</v>
      </c>
      <c r="J178" s="157">
        <f>'Porovnavanie 15min'!K181</f>
        <v>1201.9635263999999</v>
      </c>
      <c r="K178" s="158">
        <f t="shared" si="21"/>
        <v>321.36</v>
      </c>
      <c r="L178" s="159">
        <f t="shared" si="22"/>
        <v>880.60352639999985</v>
      </c>
      <c r="M178" s="157">
        <f t="shared" si="23"/>
        <v>598.43839999999989</v>
      </c>
      <c r="N178" s="158">
        <f t="shared" si="24"/>
        <v>160</v>
      </c>
      <c r="O178" s="159">
        <f t="shared" si="25"/>
        <v>438.43839999999989</v>
      </c>
      <c r="P178" s="167">
        <f t="shared" si="26"/>
        <v>442.16512639999996</v>
      </c>
    </row>
    <row r="179" spans="1:16">
      <c r="A179" s="154">
        <f>'Predikcia 15min'!U179</f>
        <v>131.56</v>
      </c>
      <c r="B179" s="151">
        <f>'Predikcia 15min'!A179</f>
        <v>45749</v>
      </c>
      <c r="C179" s="154">
        <f>'Porovnavanie 15min'!J182</f>
        <v>136.35</v>
      </c>
      <c r="D179" s="155">
        <f>'Porovnavanie 15min'!F182</f>
        <v>11935</v>
      </c>
      <c r="E179" s="156">
        <f t="shared" si="18"/>
        <v>11.935</v>
      </c>
      <c r="G179" s="135">
        <f>'DHS2025'!L178/1000</f>
        <v>8.0370000000000008</v>
      </c>
      <c r="H179" s="135">
        <f t="shared" si="19"/>
        <v>3.9783333333333335</v>
      </c>
      <c r="I179" s="135">
        <f t="shared" si="20"/>
        <v>4</v>
      </c>
      <c r="J179" s="157">
        <f>'Porovnavanie 15min'!K182</f>
        <v>1069.6162005000001</v>
      </c>
      <c r="K179" s="158">
        <f t="shared" si="21"/>
        <v>321.48</v>
      </c>
      <c r="L179" s="159">
        <f t="shared" si="22"/>
        <v>748.13620050000009</v>
      </c>
      <c r="M179" s="157">
        <f t="shared" si="23"/>
        <v>532.346</v>
      </c>
      <c r="N179" s="158">
        <f t="shared" si="24"/>
        <v>160</v>
      </c>
      <c r="O179" s="159">
        <f t="shared" si="25"/>
        <v>372.346</v>
      </c>
      <c r="P179" s="167">
        <f t="shared" si="26"/>
        <v>375.79020050000008</v>
      </c>
    </row>
    <row r="180" spans="1:16">
      <c r="A180" s="154">
        <f>'Predikcia 15min'!U180</f>
        <v>100.58</v>
      </c>
      <c r="B180" s="151">
        <f>'Predikcia 15min'!A180</f>
        <v>45749</v>
      </c>
      <c r="C180" s="154">
        <f>'Porovnavanie 15min'!J183</f>
        <v>136.35</v>
      </c>
      <c r="D180" s="155">
        <f>'Porovnavanie 15min'!F183</f>
        <v>12614</v>
      </c>
      <c r="E180" s="156">
        <f t="shared" si="18"/>
        <v>12.614000000000001</v>
      </c>
      <c r="G180" s="135">
        <f>'DHS2025'!L179/1000</f>
        <v>8.1069999999999993</v>
      </c>
      <c r="H180" s="135">
        <f t="shared" si="19"/>
        <v>4.2046666666666663</v>
      </c>
      <c r="I180" s="135">
        <f t="shared" si="20"/>
        <v>4</v>
      </c>
      <c r="J180" s="157">
        <f>'Porovnavanie 15min'!K183</f>
        <v>1078.9322554999999</v>
      </c>
      <c r="K180" s="158">
        <f t="shared" si="21"/>
        <v>324.27999999999997</v>
      </c>
      <c r="L180" s="159">
        <f t="shared" si="22"/>
        <v>754.65225549999991</v>
      </c>
      <c r="M180" s="157">
        <f t="shared" si="23"/>
        <v>532.346</v>
      </c>
      <c r="N180" s="158">
        <f t="shared" si="24"/>
        <v>160</v>
      </c>
      <c r="O180" s="159">
        <f t="shared" si="25"/>
        <v>372.346</v>
      </c>
      <c r="P180" s="167">
        <f t="shared" si="26"/>
        <v>382.30625549999991</v>
      </c>
    </row>
    <row r="181" spans="1:16">
      <c r="A181" s="154">
        <f>'Predikcia 15min'!U181</f>
        <v>84.83</v>
      </c>
      <c r="B181" s="151">
        <f>'Predikcia 15min'!A181</f>
        <v>45749</v>
      </c>
      <c r="C181" s="154">
        <f>'Porovnavanie 15min'!J184</f>
        <v>136.35</v>
      </c>
      <c r="D181" s="155">
        <f>'Porovnavanie 15min'!F184</f>
        <v>13507</v>
      </c>
      <c r="E181" s="156">
        <f t="shared" si="18"/>
        <v>13.507</v>
      </c>
      <c r="G181" s="135">
        <f>'DHS2025'!L180/1000</f>
        <v>8.0069999999999997</v>
      </c>
      <c r="H181" s="135">
        <f t="shared" si="19"/>
        <v>4.5023333333333335</v>
      </c>
      <c r="I181" s="135">
        <f t="shared" si="20"/>
        <v>5</v>
      </c>
      <c r="J181" s="157">
        <f>'Porovnavanie 15min'!K184</f>
        <v>1065.6236054999999</v>
      </c>
      <c r="K181" s="158">
        <f t="shared" si="21"/>
        <v>320.27999999999997</v>
      </c>
      <c r="L181" s="159">
        <f t="shared" si="22"/>
        <v>745.34360549999997</v>
      </c>
      <c r="M181" s="157">
        <f t="shared" si="23"/>
        <v>665.4325</v>
      </c>
      <c r="N181" s="158">
        <f t="shared" si="24"/>
        <v>200</v>
      </c>
      <c r="O181" s="159">
        <f t="shared" si="25"/>
        <v>465.4325</v>
      </c>
      <c r="P181" s="167">
        <f t="shared" si="26"/>
        <v>279.91110549999996</v>
      </c>
    </row>
    <row r="182" spans="1:16">
      <c r="A182" s="154">
        <f>'Predikcia 15min'!U182</f>
        <v>66.5</v>
      </c>
      <c r="B182" s="151">
        <f>'Predikcia 15min'!A182</f>
        <v>45749</v>
      </c>
      <c r="C182" s="154">
        <f>'Porovnavanie 15min'!J185</f>
        <v>136.35</v>
      </c>
      <c r="D182" s="155">
        <f>'Porovnavanie 15min'!F185</f>
        <v>14042</v>
      </c>
      <c r="E182" s="156">
        <f t="shared" si="18"/>
        <v>14.042</v>
      </c>
      <c r="G182" s="135">
        <f>'DHS2025'!L181/1000</f>
        <v>6.4870000000000001</v>
      </c>
      <c r="H182" s="135">
        <f t="shared" si="19"/>
        <v>4.6806666666666663</v>
      </c>
      <c r="I182" s="135">
        <f t="shared" si="20"/>
        <v>5</v>
      </c>
      <c r="J182" s="157">
        <f>'Porovnavanie 15min'!K185</f>
        <v>863.33212550000007</v>
      </c>
      <c r="K182" s="158">
        <f t="shared" si="21"/>
        <v>259.48</v>
      </c>
      <c r="L182" s="159">
        <f t="shared" si="22"/>
        <v>603.85212550000006</v>
      </c>
      <c r="M182" s="157">
        <f t="shared" si="23"/>
        <v>665.4325</v>
      </c>
      <c r="N182" s="158">
        <f t="shared" si="24"/>
        <v>200</v>
      </c>
      <c r="O182" s="159">
        <f t="shared" si="25"/>
        <v>465.4325</v>
      </c>
      <c r="P182" s="167">
        <f t="shared" si="26"/>
        <v>138.41962550000005</v>
      </c>
    </row>
    <row r="183" spans="1:16">
      <c r="A183" s="154">
        <f>'Predikcia 15min'!U183</f>
        <v>15.61</v>
      </c>
      <c r="B183" s="151">
        <f>'Predikcia 15min'!A183</f>
        <v>45749</v>
      </c>
      <c r="C183" s="154">
        <f>'Porovnavanie 15min'!J186</f>
        <v>107.97</v>
      </c>
      <c r="D183" s="155">
        <f>'Porovnavanie 15min'!F186</f>
        <v>13262</v>
      </c>
      <c r="E183" s="156">
        <f t="shared" si="18"/>
        <v>13.262</v>
      </c>
      <c r="G183" s="135">
        <f>'DHS2025'!L182/1000</f>
        <v>5.1529999999999996</v>
      </c>
      <c r="H183" s="135">
        <f t="shared" si="19"/>
        <v>4.4206666666666665</v>
      </c>
      <c r="I183" s="135">
        <f t="shared" si="20"/>
        <v>4</v>
      </c>
      <c r="J183" s="157">
        <f>'Porovnavanie 15min'!K186</f>
        <v>541.01501589999987</v>
      </c>
      <c r="K183" s="158">
        <f t="shared" si="21"/>
        <v>206.11999999999998</v>
      </c>
      <c r="L183" s="159">
        <f t="shared" si="22"/>
        <v>334.89501589999986</v>
      </c>
      <c r="M183" s="157">
        <f t="shared" si="23"/>
        <v>419.96119999999996</v>
      </c>
      <c r="N183" s="158">
        <f t="shared" si="24"/>
        <v>160</v>
      </c>
      <c r="O183" s="159">
        <f t="shared" si="25"/>
        <v>259.96119999999996</v>
      </c>
      <c r="P183" s="167">
        <f t="shared" si="26"/>
        <v>74.9338158999999</v>
      </c>
    </row>
    <row r="184" spans="1:16">
      <c r="A184" s="154">
        <f>'Predikcia 15min'!U184</f>
        <v>16.22</v>
      </c>
      <c r="B184" s="151">
        <f>'Predikcia 15min'!A184</f>
        <v>45749</v>
      </c>
      <c r="C184" s="154">
        <f>'Porovnavanie 15min'!J187</f>
        <v>107.97</v>
      </c>
      <c r="D184" s="155">
        <f>'Porovnavanie 15min'!F187</f>
        <v>11763</v>
      </c>
      <c r="E184" s="156">
        <f t="shared" si="18"/>
        <v>11.763</v>
      </c>
      <c r="G184" s="135">
        <f>'DHS2025'!L183/1000</f>
        <v>4.1630000000000003</v>
      </c>
      <c r="H184" s="135">
        <f t="shared" si="19"/>
        <v>3.9209999999999998</v>
      </c>
      <c r="I184" s="135">
        <f t="shared" si="20"/>
        <v>4</v>
      </c>
      <c r="J184" s="157">
        <f>'Porovnavanie 15min'!K187</f>
        <v>437.07461889999996</v>
      </c>
      <c r="K184" s="158">
        <f t="shared" si="21"/>
        <v>166.52</v>
      </c>
      <c r="L184" s="159">
        <f t="shared" si="22"/>
        <v>270.55461889999992</v>
      </c>
      <c r="M184" s="157">
        <f t="shared" si="23"/>
        <v>419.96119999999996</v>
      </c>
      <c r="N184" s="158">
        <f t="shared" si="24"/>
        <v>160</v>
      </c>
      <c r="O184" s="159">
        <f t="shared" si="25"/>
        <v>259.96119999999996</v>
      </c>
      <c r="P184" s="167">
        <f t="shared" si="26"/>
        <v>10.593418899999961</v>
      </c>
    </row>
    <row r="185" spans="1:16">
      <c r="A185" s="154">
        <f>'Predikcia 15min'!U185</f>
        <v>41.01</v>
      </c>
      <c r="B185" s="151">
        <f>'Predikcia 15min'!A185</f>
        <v>45749</v>
      </c>
      <c r="C185" s="154">
        <f>'Porovnavanie 15min'!J188</f>
        <v>107.97</v>
      </c>
      <c r="D185" s="155">
        <f>'Porovnavanie 15min'!F188</f>
        <v>12171</v>
      </c>
      <c r="E185" s="156">
        <f t="shared" si="18"/>
        <v>12.170999999999999</v>
      </c>
      <c r="G185" s="135">
        <f>'DHS2025'!L184/1000</f>
        <v>4.0140000000000002</v>
      </c>
      <c r="H185" s="135">
        <f t="shared" si="19"/>
        <v>4.0570000000000004</v>
      </c>
      <c r="I185" s="135">
        <f t="shared" si="20"/>
        <v>4</v>
      </c>
      <c r="J185" s="157">
        <f>'Porovnavanie 15min'!K188</f>
        <v>421.43106419999998</v>
      </c>
      <c r="K185" s="158">
        <f t="shared" si="21"/>
        <v>160.56</v>
      </c>
      <c r="L185" s="159">
        <f t="shared" si="22"/>
        <v>260.87106419999998</v>
      </c>
      <c r="M185" s="157">
        <f t="shared" si="23"/>
        <v>419.96119999999996</v>
      </c>
      <c r="N185" s="158">
        <f t="shared" si="24"/>
        <v>160</v>
      </c>
      <c r="O185" s="159">
        <f t="shared" si="25"/>
        <v>259.96119999999996</v>
      </c>
      <c r="P185" s="167">
        <f t="shared" si="26"/>
        <v>0.90986420000001544</v>
      </c>
    </row>
    <row r="186" spans="1:16">
      <c r="A186" s="154">
        <f>'Predikcia 15min'!U186</f>
        <v>63.74</v>
      </c>
      <c r="B186" s="151">
        <f>'Predikcia 15min'!A186</f>
        <v>45749</v>
      </c>
      <c r="C186" s="154">
        <f>'Porovnavanie 15min'!J189</f>
        <v>107.97</v>
      </c>
      <c r="D186" s="155">
        <f>'Porovnavanie 15min'!F189</f>
        <v>10988</v>
      </c>
      <c r="E186" s="156">
        <f t="shared" si="18"/>
        <v>10.988</v>
      </c>
      <c r="G186" s="135">
        <f>'DHS2025'!L185/1000</f>
        <v>3.0609999999999999</v>
      </c>
      <c r="H186" s="135">
        <f t="shared" si="19"/>
        <v>3.6626666666666665</v>
      </c>
      <c r="I186" s="135">
        <f t="shared" si="20"/>
        <v>4</v>
      </c>
      <c r="J186" s="157">
        <f>'Porovnavanie 15min'!K189</f>
        <v>321.37530829999997</v>
      </c>
      <c r="K186" s="158">
        <f t="shared" si="21"/>
        <v>122.44</v>
      </c>
      <c r="L186" s="159">
        <f t="shared" si="22"/>
        <v>198.93530829999997</v>
      </c>
      <c r="M186" s="157">
        <f t="shared" si="23"/>
        <v>419.96119999999996</v>
      </c>
      <c r="N186" s="158">
        <f t="shared" si="24"/>
        <v>160</v>
      </c>
      <c r="O186" s="159">
        <f t="shared" si="25"/>
        <v>259.96119999999996</v>
      </c>
      <c r="P186" s="167">
        <f t="shared" si="26"/>
        <v>-61.025891699999988</v>
      </c>
    </row>
    <row r="187" spans="1:16">
      <c r="A187" s="154">
        <f>'Predikcia 15min'!U187</f>
        <v>81.180000000000007</v>
      </c>
      <c r="B187" s="151">
        <f>'Predikcia 15min'!A187</f>
        <v>45749</v>
      </c>
      <c r="C187" s="154">
        <f>'Porovnavanie 15min'!J190</f>
        <v>86.61</v>
      </c>
      <c r="D187" s="155">
        <f>'Porovnavanie 15min'!F190</f>
        <v>8577</v>
      </c>
      <c r="E187" s="156">
        <f t="shared" si="18"/>
        <v>8.577</v>
      </c>
      <c r="G187" s="135">
        <f>'DHS2025'!L186/1000</f>
        <v>2.0529999999999999</v>
      </c>
      <c r="H187" s="135">
        <f t="shared" si="19"/>
        <v>2.859</v>
      </c>
      <c r="I187" s="135">
        <f t="shared" si="20"/>
        <v>3</v>
      </c>
      <c r="J187" s="157">
        <f>'Porovnavanie 15min'!K190</f>
        <v>172.13152669999997</v>
      </c>
      <c r="K187" s="158">
        <f t="shared" si="21"/>
        <v>82.12</v>
      </c>
      <c r="L187" s="159">
        <f t="shared" si="22"/>
        <v>90.011526699999962</v>
      </c>
      <c r="M187" s="157">
        <f t="shared" si="23"/>
        <v>251.53169999999997</v>
      </c>
      <c r="N187" s="158">
        <f t="shared" si="24"/>
        <v>120</v>
      </c>
      <c r="O187" s="159">
        <f t="shared" si="25"/>
        <v>131.53169999999997</v>
      </c>
      <c r="P187" s="167">
        <f t="shared" si="26"/>
        <v>-41.52017330000001</v>
      </c>
    </row>
    <row r="188" spans="1:16">
      <c r="A188" s="154">
        <f>'Predikcia 15min'!U188</f>
        <v>110</v>
      </c>
      <c r="B188" s="151">
        <f>'Predikcia 15min'!A188</f>
        <v>45749</v>
      </c>
      <c r="C188" s="154">
        <f>'Porovnavanie 15min'!J191</f>
        <v>86.61</v>
      </c>
      <c r="D188" s="155">
        <f>'Porovnavanie 15min'!F191</f>
        <v>8596</v>
      </c>
      <c r="E188" s="156">
        <f t="shared" si="18"/>
        <v>8.5960000000000001</v>
      </c>
      <c r="G188" s="135">
        <f>'DHS2025'!L187/1000</f>
        <v>2.0499999999999998</v>
      </c>
      <c r="H188" s="135">
        <f t="shared" si="19"/>
        <v>2.8653333333333335</v>
      </c>
      <c r="I188" s="135">
        <f t="shared" si="20"/>
        <v>3</v>
      </c>
      <c r="J188" s="157">
        <f>'Porovnavanie 15min'!K191</f>
        <v>171.87999499999998</v>
      </c>
      <c r="K188" s="158">
        <f t="shared" si="21"/>
        <v>82</v>
      </c>
      <c r="L188" s="159">
        <f t="shared" si="22"/>
        <v>89.87999499999998</v>
      </c>
      <c r="M188" s="157">
        <f t="shared" si="23"/>
        <v>251.53169999999997</v>
      </c>
      <c r="N188" s="158">
        <f t="shared" si="24"/>
        <v>120</v>
      </c>
      <c r="O188" s="159">
        <f t="shared" si="25"/>
        <v>131.53169999999997</v>
      </c>
      <c r="P188" s="167">
        <f t="shared" si="26"/>
        <v>-41.651704999999993</v>
      </c>
    </row>
    <row r="189" spans="1:16">
      <c r="A189" s="154">
        <f>'Predikcia 15min'!U189</f>
        <v>150</v>
      </c>
      <c r="B189" s="151">
        <f>'Predikcia 15min'!A189</f>
        <v>45749</v>
      </c>
      <c r="C189" s="154">
        <f>'Porovnavanie 15min'!J192</f>
        <v>86.61</v>
      </c>
      <c r="D189" s="155">
        <f>'Porovnavanie 15min'!F192</f>
        <v>8272</v>
      </c>
      <c r="E189" s="156">
        <f t="shared" si="18"/>
        <v>8.2720000000000002</v>
      </c>
      <c r="G189" s="135">
        <f>'DHS2025'!L188/1000</f>
        <v>2.0430000000000001</v>
      </c>
      <c r="H189" s="135">
        <f t="shared" si="19"/>
        <v>2.7573333333333334</v>
      </c>
      <c r="I189" s="135">
        <f t="shared" si="20"/>
        <v>3</v>
      </c>
      <c r="J189" s="157">
        <f>'Porovnavanie 15min'!K192</f>
        <v>171.2930877</v>
      </c>
      <c r="K189" s="158">
        <f t="shared" si="21"/>
        <v>81.72</v>
      </c>
      <c r="L189" s="159">
        <f t="shared" si="22"/>
        <v>89.573087700000002</v>
      </c>
      <c r="M189" s="157">
        <f t="shared" si="23"/>
        <v>251.53169999999997</v>
      </c>
      <c r="N189" s="158">
        <f t="shared" si="24"/>
        <v>120</v>
      </c>
      <c r="O189" s="159">
        <f t="shared" si="25"/>
        <v>131.53169999999997</v>
      </c>
      <c r="P189" s="167">
        <f t="shared" si="26"/>
        <v>-41.95861229999997</v>
      </c>
    </row>
    <row r="190" spans="1:16">
      <c r="A190" s="154">
        <f>'Predikcia 15min'!U190</f>
        <v>130.68</v>
      </c>
      <c r="B190" s="151">
        <f>'Predikcia 15min'!A190</f>
        <v>45749</v>
      </c>
      <c r="C190" s="154">
        <f>'Porovnavanie 15min'!J193</f>
        <v>86.61</v>
      </c>
      <c r="D190" s="155">
        <f>'Porovnavanie 15min'!F193</f>
        <v>8371</v>
      </c>
      <c r="E190" s="156">
        <f t="shared" si="18"/>
        <v>8.3710000000000004</v>
      </c>
      <c r="G190" s="135">
        <f>'DHS2025'!L189/1000</f>
        <v>2.0419999999999998</v>
      </c>
      <c r="H190" s="135">
        <f t="shared" si="19"/>
        <v>2.7903333333333333</v>
      </c>
      <c r="I190" s="135">
        <f t="shared" si="20"/>
        <v>3</v>
      </c>
      <c r="J190" s="157">
        <f>'Porovnavanie 15min'!K193</f>
        <v>171.20924379999997</v>
      </c>
      <c r="K190" s="158">
        <f t="shared" si="21"/>
        <v>81.679999999999993</v>
      </c>
      <c r="L190" s="159">
        <f t="shared" si="22"/>
        <v>89.529243799999975</v>
      </c>
      <c r="M190" s="157">
        <f t="shared" si="23"/>
        <v>251.53169999999997</v>
      </c>
      <c r="N190" s="158">
        <f t="shared" si="24"/>
        <v>120</v>
      </c>
      <c r="O190" s="159">
        <f t="shared" si="25"/>
        <v>131.53169999999997</v>
      </c>
      <c r="P190" s="167">
        <f t="shared" si="26"/>
        <v>-42.002456199999997</v>
      </c>
    </row>
    <row r="191" spans="1:16">
      <c r="A191" s="154">
        <f>'Predikcia 15min'!U191</f>
        <v>112.75</v>
      </c>
      <c r="B191" s="151">
        <f>'Predikcia 15min'!A191</f>
        <v>45749</v>
      </c>
      <c r="C191" s="154">
        <f>'Porovnavanie 15min'!J194</f>
        <v>74.42</v>
      </c>
      <c r="D191" s="155">
        <f>'Porovnavanie 15min'!F194</f>
        <v>5196</v>
      </c>
      <c r="E191" s="156">
        <f t="shared" si="18"/>
        <v>5.1959999999999997</v>
      </c>
      <c r="G191" s="135">
        <f>'DHS2025'!L190/1000</f>
        <v>2.036</v>
      </c>
      <c r="H191" s="135">
        <f t="shared" si="19"/>
        <v>1.732</v>
      </c>
      <c r="I191" s="135">
        <f t="shared" si="20"/>
        <v>2</v>
      </c>
      <c r="J191" s="157">
        <f>'Porovnavanie 15min'!K194</f>
        <v>146.13552879999997</v>
      </c>
      <c r="K191" s="158">
        <f t="shared" si="21"/>
        <v>81.44</v>
      </c>
      <c r="L191" s="159">
        <f t="shared" si="22"/>
        <v>64.695528799999977</v>
      </c>
      <c r="M191" s="157">
        <f t="shared" si="23"/>
        <v>143.55159999999998</v>
      </c>
      <c r="N191" s="158">
        <f t="shared" si="24"/>
        <v>80</v>
      </c>
      <c r="O191" s="159">
        <f t="shared" si="25"/>
        <v>63.551599999999979</v>
      </c>
      <c r="P191" s="167">
        <f t="shared" si="26"/>
        <v>1.1439287999999976</v>
      </c>
    </row>
    <row r="192" spans="1:16">
      <c r="A192" s="154">
        <f>'Predikcia 15min'!U192</f>
        <v>80.62</v>
      </c>
      <c r="B192" s="151">
        <f>'Predikcia 15min'!A192</f>
        <v>45749</v>
      </c>
      <c r="C192" s="154">
        <f>'Porovnavanie 15min'!J195</f>
        <v>74.42</v>
      </c>
      <c r="D192" s="155">
        <f>'Porovnavanie 15min'!F195</f>
        <v>3515</v>
      </c>
      <c r="E192" s="156">
        <f t="shared" si="18"/>
        <v>3.5150000000000001</v>
      </c>
      <c r="G192" s="135">
        <f>'DHS2025'!L191/1000</f>
        <v>2.0750000000000002</v>
      </c>
      <c r="H192" s="135">
        <f t="shared" si="19"/>
        <v>1.1716666666666666</v>
      </c>
      <c r="I192" s="135">
        <f t="shared" si="20"/>
        <v>2</v>
      </c>
      <c r="J192" s="157">
        <f>'Porovnavanie 15min'!K195</f>
        <v>148.93478500000001</v>
      </c>
      <c r="K192" s="158">
        <f t="shared" si="21"/>
        <v>83</v>
      </c>
      <c r="L192" s="159">
        <f t="shared" si="22"/>
        <v>65.934785000000005</v>
      </c>
      <c r="M192" s="157">
        <f t="shared" si="23"/>
        <v>143.55159999999998</v>
      </c>
      <c r="N192" s="158">
        <f t="shared" si="24"/>
        <v>80</v>
      </c>
      <c r="O192" s="159">
        <f t="shared" si="25"/>
        <v>63.551599999999979</v>
      </c>
      <c r="P192" s="167">
        <f t="shared" si="26"/>
        <v>2.3831850000000259</v>
      </c>
    </row>
    <row r="193" spans="1:16">
      <c r="A193" s="154">
        <f>'Predikcia 15min'!U193</f>
        <v>120</v>
      </c>
      <c r="B193" s="151">
        <f>'Predikcia 15min'!A193</f>
        <v>45749</v>
      </c>
      <c r="C193" s="154">
        <f>'Porovnavanie 15min'!J196</f>
        <v>74.42</v>
      </c>
      <c r="D193" s="155">
        <f>'Porovnavanie 15min'!F196</f>
        <v>3580</v>
      </c>
      <c r="E193" s="156">
        <f t="shared" si="18"/>
        <v>3.58</v>
      </c>
      <c r="G193" s="135">
        <f>'DHS2025'!L192/1000</f>
        <v>2.0329999999999999</v>
      </c>
      <c r="H193" s="135">
        <f t="shared" si="19"/>
        <v>1.1933333333333334</v>
      </c>
      <c r="I193" s="135">
        <f t="shared" si="20"/>
        <v>2</v>
      </c>
      <c r="J193" s="157">
        <f>'Porovnavanie 15min'!K196</f>
        <v>145.92020139999997</v>
      </c>
      <c r="K193" s="158">
        <f t="shared" si="21"/>
        <v>81.319999999999993</v>
      </c>
      <c r="L193" s="159">
        <f t="shared" si="22"/>
        <v>64.600201399999975</v>
      </c>
      <c r="M193" s="157">
        <f t="shared" si="23"/>
        <v>143.55159999999998</v>
      </c>
      <c r="N193" s="158">
        <f t="shared" si="24"/>
        <v>80</v>
      </c>
      <c r="O193" s="159">
        <f t="shared" si="25"/>
        <v>63.551599999999979</v>
      </c>
      <c r="P193" s="167">
        <f t="shared" si="26"/>
        <v>1.0486013999999955</v>
      </c>
    </row>
    <row r="194" spans="1:16">
      <c r="A194" s="154">
        <f>'Predikcia 15min'!U194</f>
        <v>122.7</v>
      </c>
      <c r="B194" s="151">
        <f>'Predikcia 15min'!A194</f>
        <v>45749</v>
      </c>
      <c r="C194" s="154">
        <f>'Porovnavanie 15min'!J197</f>
        <v>74.42</v>
      </c>
      <c r="D194" s="155">
        <f>'Porovnavanie 15min'!F197</f>
        <v>3547</v>
      </c>
      <c r="E194" s="156">
        <f t="shared" si="18"/>
        <v>3.5470000000000002</v>
      </c>
      <c r="G194" s="135">
        <f>'DHS2025'!L193/1000</f>
        <v>2.0579999999999998</v>
      </c>
      <c r="H194" s="135">
        <f t="shared" si="19"/>
        <v>1.1823333333333332</v>
      </c>
      <c r="I194" s="135">
        <f t="shared" si="20"/>
        <v>2</v>
      </c>
      <c r="J194" s="157">
        <f>'Porovnavanie 15min'!K197</f>
        <v>147.71459639999998</v>
      </c>
      <c r="K194" s="158">
        <f t="shared" si="21"/>
        <v>82.32</v>
      </c>
      <c r="L194" s="159">
        <f t="shared" si="22"/>
        <v>65.394596399999983</v>
      </c>
      <c r="M194" s="157">
        <f t="shared" si="23"/>
        <v>143.55159999999998</v>
      </c>
      <c r="N194" s="158">
        <f t="shared" si="24"/>
        <v>80</v>
      </c>
      <c r="O194" s="159">
        <f t="shared" si="25"/>
        <v>63.551599999999979</v>
      </c>
      <c r="P194" s="167">
        <f t="shared" si="26"/>
        <v>1.8429964000000041</v>
      </c>
    </row>
    <row r="195" spans="1:16">
      <c r="A195" s="154">
        <f>'Predikcia 15min'!U195</f>
        <v>113.08</v>
      </c>
      <c r="B195" s="151">
        <f>'Predikcia 15min'!A195</f>
        <v>45750</v>
      </c>
      <c r="C195" s="154">
        <f>'Porovnavanie 15min'!J198</f>
        <v>72.78</v>
      </c>
      <c r="D195" s="155">
        <f>'Porovnavanie 15min'!F198</f>
        <v>3163</v>
      </c>
      <c r="E195" s="156">
        <f t="shared" si="18"/>
        <v>3.1629999999999998</v>
      </c>
      <c r="G195" s="135">
        <f>'DHS2025'!L194/1000</f>
        <v>2.0590000000000002</v>
      </c>
      <c r="H195" s="135">
        <f t="shared" si="19"/>
        <v>1.0543333333333333</v>
      </c>
      <c r="I195" s="135">
        <f t="shared" si="20"/>
        <v>2</v>
      </c>
      <c r="J195" s="157">
        <f>'Porovnavanie 15min'!K198</f>
        <v>144.4433798</v>
      </c>
      <c r="K195" s="158">
        <f t="shared" si="21"/>
        <v>82.360000000000014</v>
      </c>
      <c r="L195" s="159">
        <f t="shared" si="22"/>
        <v>62.083379799999989</v>
      </c>
      <c r="M195" s="157">
        <f t="shared" si="23"/>
        <v>140.30439999999999</v>
      </c>
      <c r="N195" s="158">
        <f t="shared" si="24"/>
        <v>80</v>
      </c>
      <c r="O195" s="159">
        <f t="shared" si="25"/>
        <v>60.304399999999987</v>
      </c>
      <c r="P195" s="167">
        <f t="shared" si="26"/>
        <v>1.7789798000000019</v>
      </c>
    </row>
    <row r="196" spans="1:16">
      <c r="A196" s="154">
        <f>'Predikcia 15min'!U196</f>
        <v>102.67</v>
      </c>
      <c r="B196" s="151">
        <f>'Predikcia 15min'!A196</f>
        <v>45750</v>
      </c>
      <c r="C196" s="154">
        <f>'Porovnavanie 15min'!J199</f>
        <v>72.78</v>
      </c>
      <c r="D196" s="155">
        <f>'Porovnavanie 15min'!F199</f>
        <v>3353</v>
      </c>
      <c r="E196" s="156">
        <f t="shared" ref="E196:E259" si="27">D196/1000</f>
        <v>3.3530000000000002</v>
      </c>
      <c r="G196" s="135">
        <f>'DHS2025'!L195/1000</f>
        <v>2.0419999999999998</v>
      </c>
      <c r="H196" s="135">
        <f t="shared" ref="H196:H259" si="28">D196/3000</f>
        <v>1.1176666666666666</v>
      </c>
      <c r="I196" s="135">
        <f t="shared" ref="I196:I259" si="29">IF(H196=0, 0, MAX(ROUND(H196, 0), 2))</f>
        <v>2</v>
      </c>
      <c r="J196" s="157">
        <f>'Porovnavanie 15min'!K199</f>
        <v>143.25079239999997</v>
      </c>
      <c r="K196" s="158">
        <f t="shared" ref="K196:K259" si="30">$F$3*G196</f>
        <v>81.679999999999993</v>
      </c>
      <c r="L196" s="159">
        <f t="shared" ref="L196:L259" si="31">J196-K196</f>
        <v>61.570792399999974</v>
      </c>
      <c r="M196" s="157">
        <f t="shared" ref="M196:M259" si="32">(C196*0.99-1.9)*I196</f>
        <v>140.30439999999999</v>
      </c>
      <c r="N196" s="158">
        <f t="shared" ref="N196:N259" si="33">$F$3*I196</f>
        <v>80</v>
      </c>
      <c r="O196" s="159">
        <f t="shared" ref="O196:O259" si="34">M196-N196</f>
        <v>60.304399999999987</v>
      </c>
      <c r="P196" s="167">
        <f t="shared" ref="P196:P259" si="35">L196-O196</f>
        <v>1.2663923999999867</v>
      </c>
    </row>
    <row r="197" spans="1:16">
      <c r="A197" s="154">
        <f>'Predikcia 15min'!U197</f>
        <v>97.29</v>
      </c>
      <c r="B197" s="151">
        <f>'Predikcia 15min'!A197</f>
        <v>45750</v>
      </c>
      <c r="C197" s="154">
        <f>'Porovnavanie 15min'!J200</f>
        <v>72.78</v>
      </c>
      <c r="D197" s="155">
        <f>'Porovnavanie 15min'!F200</f>
        <v>4296</v>
      </c>
      <c r="E197" s="156">
        <f t="shared" si="27"/>
        <v>4.2960000000000003</v>
      </c>
      <c r="G197" s="135">
        <f>'DHS2025'!L196/1000</f>
        <v>2.0569999999999999</v>
      </c>
      <c r="H197" s="135">
        <f t="shared" si="28"/>
        <v>1.4319999999999999</v>
      </c>
      <c r="I197" s="135">
        <f t="shared" si="29"/>
        <v>2</v>
      </c>
      <c r="J197" s="157">
        <f>'Porovnavanie 15min'!K200</f>
        <v>144.30307539999998</v>
      </c>
      <c r="K197" s="158">
        <f t="shared" si="30"/>
        <v>82.28</v>
      </c>
      <c r="L197" s="159">
        <f t="shared" si="31"/>
        <v>62.023075399999982</v>
      </c>
      <c r="M197" s="157">
        <f t="shared" si="32"/>
        <v>140.30439999999999</v>
      </c>
      <c r="N197" s="158">
        <f t="shared" si="33"/>
        <v>80</v>
      </c>
      <c r="O197" s="159">
        <f t="shared" si="34"/>
        <v>60.304399999999987</v>
      </c>
      <c r="P197" s="167">
        <f t="shared" si="35"/>
        <v>1.7186753999999951</v>
      </c>
    </row>
    <row r="198" spans="1:16">
      <c r="A198" s="154">
        <f>'Predikcia 15min'!U198</f>
        <v>98.78</v>
      </c>
      <c r="B198" s="151">
        <f>'Predikcia 15min'!A198</f>
        <v>45750</v>
      </c>
      <c r="C198" s="154">
        <f>'Porovnavanie 15min'!J201</f>
        <v>72.78</v>
      </c>
      <c r="D198" s="155">
        <f>'Porovnavanie 15min'!F201</f>
        <v>6186</v>
      </c>
      <c r="E198" s="156">
        <f t="shared" si="27"/>
        <v>6.1859999999999999</v>
      </c>
      <c r="G198" s="135">
        <f>'DHS2025'!L197/1000</f>
        <v>2.0539999999999998</v>
      </c>
      <c r="H198" s="135">
        <f t="shared" si="28"/>
        <v>2.0619999999999998</v>
      </c>
      <c r="I198" s="135">
        <f t="shared" si="29"/>
        <v>2</v>
      </c>
      <c r="J198" s="157">
        <f>'Porovnavanie 15min'!K201</f>
        <v>144.09261879999997</v>
      </c>
      <c r="K198" s="158">
        <f t="shared" si="30"/>
        <v>82.16</v>
      </c>
      <c r="L198" s="159">
        <f t="shared" si="31"/>
        <v>61.932618799999972</v>
      </c>
      <c r="M198" s="157">
        <f t="shared" si="32"/>
        <v>140.30439999999999</v>
      </c>
      <c r="N198" s="158">
        <f t="shared" si="33"/>
        <v>80</v>
      </c>
      <c r="O198" s="159">
        <f t="shared" si="34"/>
        <v>60.304399999999987</v>
      </c>
      <c r="P198" s="167">
        <f t="shared" si="35"/>
        <v>1.6282187999999849</v>
      </c>
    </row>
    <row r="199" spans="1:16">
      <c r="A199" s="154">
        <f>'Predikcia 15min'!U199</f>
        <v>98.71</v>
      </c>
      <c r="B199" s="151">
        <f>'Predikcia 15min'!A199</f>
        <v>45750</v>
      </c>
      <c r="C199" s="154">
        <f>'Porovnavanie 15min'!J202</f>
        <v>72.61</v>
      </c>
      <c r="D199" s="155">
        <f>'Porovnavanie 15min'!F202</f>
        <v>7061</v>
      </c>
      <c r="E199" s="156">
        <f t="shared" si="27"/>
        <v>7.0609999999999999</v>
      </c>
      <c r="G199" s="135">
        <f>'DHS2025'!L198/1000</f>
        <v>2.048</v>
      </c>
      <c r="H199" s="135">
        <f t="shared" si="28"/>
        <v>2.3536666666666668</v>
      </c>
      <c r="I199" s="135">
        <f t="shared" si="29"/>
        <v>2</v>
      </c>
      <c r="J199" s="157">
        <f>'Porovnavanie 15min'!K202</f>
        <v>143.32702719999997</v>
      </c>
      <c r="K199" s="158">
        <f t="shared" si="30"/>
        <v>81.92</v>
      </c>
      <c r="L199" s="159">
        <f t="shared" si="31"/>
        <v>61.407027199999973</v>
      </c>
      <c r="M199" s="157">
        <f t="shared" si="32"/>
        <v>139.96779999999998</v>
      </c>
      <c r="N199" s="158">
        <f t="shared" si="33"/>
        <v>80</v>
      </c>
      <c r="O199" s="159">
        <f t="shared" si="34"/>
        <v>59.967799999999983</v>
      </c>
      <c r="P199" s="167">
        <f t="shared" si="35"/>
        <v>1.4392271999999906</v>
      </c>
    </row>
    <row r="200" spans="1:16">
      <c r="A200" s="154">
        <f>'Predikcia 15min'!U200</f>
        <v>121.62</v>
      </c>
      <c r="B200" s="151">
        <f>'Predikcia 15min'!A200</f>
        <v>45750</v>
      </c>
      <c r="C200" s="154">
        <f>'Porovnavanie 15min'!J203</f>
        <v>72.61</v>
      </c>
      <c r="D200" s="155">
        <f>'Porovnavanie 15min'!F203</f>
        <v>6877</v>
      </c>
      <c r="E200" s="156">
        <f t="shared" si="27"/>
        <v>6.8769999999999998</v>
      </c>
      <c r="G200" s="135">
        <f>'DHS2025'!L199/1000</f>
        <v>2.0579999999999998</v>
      </c>
      <c r="H200" s="135">
        <f t="shared" si="28"/>
        <v>2.2923333333333331</v>
      </c>
      <c r="I200" s="135">
        <f t="shared" si="29"/>
        <v>2</v>
      </c>
      <c r="J200" s="157">
        <f>'Porovnavanie 15min'!K203</f>
        <v>144.02686619999997</v>
      </c>
      <c r="K200" s="158">
        <f t="shared" si="30"/>
        <v>82.32</v>
      </c>
      <c r="L200" s="159">
        <f t="shared" si="31"/>
        <v>61.706866199999979</v>
      </c>
      <c r="M200" s="157">
        <f t="shared" si="32"/>
        <v>139.96779999999998</v>
      </c>
      <c r="N200" s="158">
        <f t="shared" si="33"/>
        <v>80</v>
      </c>
      <c r="O200" s="159">
        <f t="shared" si="34"/>
        <v>59.967799999999983</v>
      </c>
      <c r="P200" s="167">
        <f t="shared" si="35"/>
        <v>1.7390661999999963</v>
      </c>
    </row>
    <row r="201" spans="1:16">
      <c r="A201" s="154">
        <f>'Predikcia 15min'!U201</f>
        <v>162.30000000000001</v>
      </c>
      <c r="B201" s="151">
        <f>'Predikcia 15min'!A201</f>
        <v>45750</v>
      </c>
      <c r="C201" s="154">
        <f>'Porovnavanie 15min'!J204</f>
        <v>72.61</v>
      </c>
      <c r="D201" s="155">
        <f>'Porovnavanie 15min'!F204</f>
        <v>6411</v>
      </c>
      <c r="E201" s="156">
        <f t="shared" si="27"/>
        <v>6.4109999999999996</v>
      </c>
      <c r="G201" s="135">
        <f>'DHS2025'!L200/1000</f>
        <v>2.0630000000000002</v>
      </c>
      <c r="H201" s="135">
        <f t="shared" si="28"/>
        <v>2.137</v>
      </c>
      <c r="I201" s="135">
        <f t="shared" si="29"/>
        <v>2</v>
      </c>
      <c r="J201" s="157">
        <f>'Porovnavanie 15min'!K204</f>
        <v>144.3767857</v>
      </c>
      <c r="K201" s="158">
        <f t="shared" si="30"/>
        <v>82.52000000000001</v>
      </c>
      <c r="L201" s="159">
        <f t="shared" si="31"/>
        <v>61.856785699999989</v>
      </c>
      <c r="M201" s="157">
        <f t="shared" si="32"/>
        <v>139.96779999999998</v>
      </c>
      <c r="N201" s="158">
        <f t="shared" si="33"/>
        <v>80</v>
      </c>
      <c r="O201" s="159">
        <f t="shared" si="34"/>
        <v>59.967799999999983</v>
      </c>
      <c r="P201" s="167">
        <f t="shared" si="35"/>
        <v>1.8889857000000063</v>
      </c>
    </row>
    <row r="202" spans="1:16">
      <c r="A202" s="154">
        <f>'Predikcia 15min'!U202</f>
        <v>178.54</v>
      </c>
      <c r="B202" s="151">
        <f>'Predikcia 15min'!A202</f>
        <v>45750</v>
      </c>
      <c r="C202" s="154">
        <f>'Porovnavanie 15min'!J205</f>
        <v>72.61</v>
      </c>
      <c r="D202" s="155">
        <f>'Porovnavanie 15min'!F205</f>
        <v>5739</v>
      </c>
      <c r="E202" s="156">
        <f t="shared" si="27"/>
        <v>5.7389999999999999</v>
      </c>
      <c r="G202" s="135">
        <f>'DHS2025'!L201/1000</f>
        <v>2.008</v>
      </c>
      <c r="H202" s="135">
        <f t="shared" si="28"/>
        <v>1.913</v>
      </c>
      <c r="I202" s="135">
        <f t="shared" si="29"/>
        <v>2</v>
      </c>
      <c r="J202" s="157">
        <f>'Porovnavanie 15min'!K205</f>
        <v>140.52767119999999</v>
      </c>
      <c r="K202" s="158">
        <f t="shared" si="30"/>
        <v>80.319999999999993</v>
      </c>
      <c r="L202" s="159">
        <f t="shared" si="31"/>
        <v>60.207671199999993</v>
      </c>
      <c r="M202" s="157">
        <f t="shared" si="32"/>
        <v>139.96779999999998</v>
      </c>
      <c r="N202" s="158">
        <f t="shared" si="33"/>
        <v>80</v>
      </c>
      <c r="O202" s="159">
        <f t="shared" si="34"/>
        <v>59.967799999999983</v>
      </c>
      <c r="P202" s="167">
        <f t="shared" si="35"/>
        <v>0.23987120000001028</v>
      </c>
    </row>
    <row r="203" spans="1:16">
      <c r="A203" s="154">
        <f>'Predikcia 15min'!U203</f>
        <v>131.56</v>
      </c>
      <c r="B203" s="151">
        <f>'Predikcia 15min'!A203</f>
        <v>45750</v>
      </c>
      <c r="C203" s="154">
        <f>'Porovnavanie 15min'!J206</f>
        <v>68.930000000000007</v>
      </c>
      <c r="D203" s="155">
        <f>'Porovnavanie 15min'!F206</f>
        <v>4965</v>
      </c>
      <c r="E203" s="156">
        <f t="shared" si="27"/>
        <v>4.9649999999999999</v>
      </c>
      <c r="G203" s="135">
        <f>'DHS2025'!L202/1000</f>
        <v>2.0609999999999999</v>
      </c>
      <c r="H203" s="135">
        <f t="shared" si="28"/>
        <v>1.655</v>
      </c>
      <c r="I203" s="135">
        <f t="shared" si="29"/>
        <v>2</v>
      </c>
      <c r="J203" s="157">
        <f>'Porovnavanie 15min'!K206</f>
        <v>136.72818269999999</v>
      </c>
      <c r="K203" s="158">
        <f t="shared" si="30"/>
        <v>82.44</v>
      </c>
      <c r="L203" s="159">
        <f t="shared" si="31"/>
        <v>54.288182699999993</v>
      </c>
      <c r="M203" s="157">
        <f t="shared" si="32"/>
        <v>132.6814</v>
      </c>
      <c r="N203" s="158">
        <f t="shared" si="33"/>
        <v>80</v>
      </c>
      <c r="O203" s="159">
        <f t="shared" si="34"/>
        <v>52.681399999999996</v>
      </c>
      <c r="P203" s="167">
        <f t="shared" si="35"/>
        <v>1.6067826999999966</v>
      </c>
    </row>
    <row r="204" spans="1:16">
      <c r="A204" s="154">
        <f>'Predikcia 15min'!U204</f>
        <v>100.58</v>
      </c>
      <c r="B204" s="151">
        <f>'Predikcia 15min'!A204</f>
        <v>45750</v>
      </c>
      <c r="C204" s="154">
        <f>'Porovnavanie 15min'!J207</f>
        <v>68.930000000000007</v>
      </c>
      <c r="D204" s="155">
        <f>'Porovnavanie 15min'!F207</f>
        <v>4178</v>
      </c>
      <c r="E204" s="156">
        <f t="shared" si="27"/>
        <v>4.1779999999999999</v>
      </c>
      <c r="G204" s="135">
        <f>'DHS2025'!L203/1000</f>
        <v>1.9710000000000001</v>
      </c>
      <c r="H204" s="135">
        <f t="shared" si="28"/>
        <v>1.3926666666666667</v>
      </c>
      <c r="I204" s="135">
        <f t="shared" si="29"/>
        <v>2</v>
      </c>
      <c r="J204" s="157">
        <f>'Porovnavanie 15min'!K207</f>
        <v>130.75751969999999</v>
      </c>
      <c r="K204" s="158">
        <f t="shared" si="30"/>
        <v>78.84</v>
      </c>
      <c r="L204" s="159">
        <f t="shared" si="31"/>
        <v>51.917519699999986</v>
      </c>
      <c r="M204" s="157">
        <f t="shared" si="32"/>
        <v>132.6814</v>
      </c>
      <c r="N204" s="158">
        <f t="shared" si="33"/>
        <v>80</v>
      </c>
      <c r="O204" s="159">
        <f t="shared" si="34"/>
        <v>52.681399999999996</v>
      </c>
      <c r="P204" s="167">
        <f t="shared" si="35"/>
        <v>-0.76388030000001095</v>
      </c>
    </row>
    <row r="205" spans="1:16">
      <c r="A205" s="154">
        <f>'Predikcia 15min'!U205</f>
        <v>84.83</v>
      </c>
      <c r="B205" s="151">
        <f>'Predikcia 15min'!A205</f>
        <v>45750</v>
      </c>
      <c r="C205" s="154">
        <f>'Porovnavanie 15min'!J208</f>
        <v>68.930000000000007</v>
      </c>
      <c r="D205" s="155">
        <f>'Porovnavanie 15min'!F208</f>
        <v>7217</v>
      </c>
      <c r="E205" s="156">
        <f t="shared" si="27"/>
        <v>7.2169999999999996</v>
      </c>
      <c r="G205" s="135">
        <f>'DHS2025'!L204/1000</f>
        <v>2.0579999999999998</v>
      </c>
      <c r="H205" s="135">
        <f t="shared" si="28"/>
        <v>2.4056666666666668</v>
      </c>
      <c r="I205" s="135">
        <f t="shared" si="29"/>
        <v>2</v>
      </c>
      <c r="J205" s="157">
        <f>'Porovnavanie 15min'!K208</f>
        <v>136.52916059999998</v>
      </c>
      <c r="K205" s="158">
        <f t="shared" si="30"/>
        <v>82.32</v>
      </c>
      <c r="L205" s="159">
        <f t="shared" si="31"/>
        <v>54.20916059999999</v>
      </c>
      <c r="M205" s="157">
        <f t="shared" si="32"/>
        <v>132.6814</v>
      </c>
      <c r="N205" s="158">
        <f t="shared" si="33"/>
        <v>80</v>
      </c>
      <c r="O205" s="159">
        <f t="shared" si="34"/>
        <v>52.681399999999996</v>
      </c>
      <c r="P205" s="167">
        <f t="shared" si="35"/>
        <v>1.5277605999999935</v>
      </c>
    </row>
    <row r="206" spans="1:16">
      <c r="A206" s="154">
        <f>'Predikcia 15min'!U206</f>
        <v>66.5</v>
      </c>
      <c r="B206" s="151">
        <f>'Predikcia 15min'!A206</f>
        <v>45750</v>
      </c>
      <c r="C206" s="154">
        <f>'Porovnavanie 15min'!J209</f>
        <v>68.930000000000007</v>
      </c>
      <c r="D206" s="155">
        <f>'Porovnavanie 15min'!F209</f>
        <v>7569</v>
      </c>
      <c r="E206" s="156">
        <f t="shared" si="27"/>
        <v>7.569</v>
      </c>
      <c r="G206" s="135">
        <f>'DHS2025'!L205/1000</f>
        <v>2.0630000000000002</v>
      </c>
      <c r="H206" s="135">
        <f t="shared" si="28"/>
        <v>2.5230000000000001</v>
      </c>
      <c r="I206" s="135">
        <f t="shared" si="29"/>
        <v>3</v>
      </c>
      <c r="J206" s="157">
        <f>'Porovnavanie 15min'!K209</f>
        <v>136.86086410000001</v>
      </c>
      <c r="K206" s="158">
        <f t="shared" si="30"/>
        <v>82.52000000000001</v>
      </c>
      <c r="L206" s="159">
        <f t="shared" si="31"/>
        <v>54.340864100000005</v>
      </c>
      <c r="M206" s="157">
        <f t="shared" si="32"/>
        <v>199.02209999999999</v>
      </c>
      <c r="N206" s="158">
        <f t="shared" si="33"/>
        <v>120</v>
      </c>
      <c r="O206" s="159">
        <f t="shared" si="34"/>
        <v>79.022099999999995</v>
      </c>
      <c r="P206" s="167">
        <f t="shared" si="35"/>
        <v>-24.68123589999999</v>
      </c>
    </row>
    <row r="207" spans="1:16">
      <c r="A207" s="154">
        <f>'Predikcia 15min'!U207</f>
        <v>15.61</v>
      </c>
      <c r="B207" s="151">
        <f>'Predikcia 15min'!A207</f>
        <v>45750</v>
      </c>
      <c r="C207" s="154">
        <f>'Porovnavanie 15min'!J210</f>
        <v>71.069999999999993</v>
      </c>
      <c r="D207" s="155">
        <f>'Porovnavanie 15min'!F210</f>
        <v>9268</v>
      </c>
      <c r="E207" s="156">
        <f t="shared" si="27"/>
        <v>9.2680000000000007</v>
      </c>
      <c r="G207" s="135">
        <f>'DHS2025'!L206/1000</f>
        <v>2.5390000000000001</v>
      </c>
      <c r="H207" s="135">
        <f t="shared" si="28"/>
        <v>3.0893333333333333</v>
      </c>
      <c r="I207" s="135">
        <f t="shared" si="29"/>
        <v>3</v>
      </c>
      <c r="J207" s="157">
        <f>'Porovnavanie 15min'!K210</f>
        <v>173.81816269999996</v>
      </c>
      <c r="K207" s="158">
        <f t="shared" si="30"/>
        <v>101.56</v>
      </c>
      <c r="L207" s="159">
        <f t="shared" si="31"/>
        <v>72.258162699999957</v>
      </c>
      <c r="M207" s="157">
        <f t="shared" si="32"/>
        <v>205.37789999999995</v>
      </c>
      <c r="N207" s="158">
        <f t="shared" si="33"/>
        <v>120</v>
      </c>
      <c r="O207" s="159">
        <f t="shared" si="34"/>
        <v>85.377899999999954</v>
      </c>
      <c r="P207" s="167">
        <f t="shared" si="35"/>
        <v>-13.119737299999997</v>
      </c>
    </row>
    <row r="208" spans="1:16">
      <c r="A208" s="154">
        <f>'Predikcia 15min'!U208</f>
        <v>16.22</v>
      </c>
      <c r="B208" s="151">
        <f>'Predikcia 15min'!A208</f>
        <v>45750</v>
      </c>
      <c r="C208" s="154">
        <f>'Porovnavanie 15min'!J211</f>
        <v>71.069999999999993</v>
      </c>
      <c r="D208" s="155">
        <f>'Porovnavanie 15min'!F211</f>
        <v>9192</v>
      </c>
      <c r="E208" s="156">
        <f t="shared" si="27"/>
        <v>9.1920000000000002</v>
      </c>
      <c r="G208" s="135">
        <f>'DHS2025'!L207/1000</f>
        <v>2.5529999999999999</v>
      </c>
      <c r="H208" s="135">
        <f t="shared" si="28"/>
        <v>3.0640000000000001</v>
      </c>
      <c r="I208" s="135">
        <f t="shared" si="29"/>
        <v>3</v>
      </c>
      <c r="J208" s="157">
        <f>'Porovnavanie 15min'!K211</f>
        <v>174.77659289999997</v>
      </c>
      <c r="K208" s="158">
        <f t="shared" si="30"/>
        <v>102.12</v>
      </c>
      <c r="L208" s="159">
        <f t="shared" si="31"/>
        <v>72.656592899999964</v>
      </c>
      <c r="M208" s="157">
        <f t="shared" si="32"/>
        <v>205.37789999999995</v>
      </c>
      <c r="N208" s="158">
        <f t="shared" si="33"/>
        <v>120</v>
      </c>
      <c r="O208" s="159">
        <f t="shared" si="34"/>
        <v>85.377899999999954</v>
      </c>
      <c r="P208" s="167">
        <f t="shared" si="35"/>
        <v>-12.72130709999999</v>
      </c>
    </row>
    <row r="209" spans="1:16">
      <c r="A209" s="154">
        <f>'Predikcia 15min'!U209</f>
        <v>41.01</v>
      </c>
      <c r="B209" s="151">
        <f>'Predikcia 15min'!A209</f>
        <v>45750</v>
      </c>
      <c r="C209" s="154">
        <f>'Porovnavanie 15min'!J212</f>
        <v>71.069999999999993</v>
      </c>
      <c r="D209" s="155">
        <f>'Porovnavanie 15min'!F212</f>
        <v>10139</v>
      </c>
      <c r="E209" s="156">
        <f t="shared" si="27"/>
        <v>10.138999999999999</v>
      </c>
      <c r="G209" s="135">
        <f>'DHS2025'!L208/1000</f>
        <v>2.57</v>
      </c>
      <c r="H209" s="135">
        <f t="shared" si="28"/>
        <v>3.3796666666666666</v>
      </c>
      <c r="I209" s="135">
        <f t="shared" si="29"/>
        <v>3</v>
      </c>
      <c r="J209" s="157">
        <f>'Porovnavanie 15min'!K212</f>
        <v>175.94040099999995</v>
      </c>
      <c r="K209" s="158">
        <f t="shared" si="30"/>
        <v>102.8</v>
      </c>
      <c r="L209" s="159">
        <f t="shared" si="31"/>
        <v>73.140400999999954</v>
      </c>
      <c r="M209" s="157">
        <f t="shared" si="32"/>
        <v>205.37789999999995</v>
      </c>
      <c r="N209" s="158">
        <f t="shared" si="33"/>
        <v>120</v>
      </c>
      <c r="O209" s="159">
        <f t="shared" si="34"/>
        <v>85.377899999999954</v>
      </c>
      <c r="P209" s="167">
        <f t="shared" si="35"/>
        <v>-12.237499</v>
      </c>
    </row>
    <row r="210" spans="1:16">
      <c r="A210" s="154">
        <f>'Predikcia 15min'!U210</f>
        <v>63.74</v>
      </c>
      <c r="B210" s="151">
        <f>'Predikcia 15min'!A210</f>
        <v>45750</v>
      </c>
      <c r="C210" s="154">
        <f>'Porovnavanie 15min'!J213</f>
        <v>71.069999999999993</v>
      </c>
      <c r="D210" s="155">
        <f>'Porovnavanie 15min'!F213</f>
        <v>9405</v>
      </c>
      <c r="E210" s="156">
        <f t="shared" si="27"/>
        <v>9.4049999999999994</v>
      </c>
      <c r="G210" s="135">
        <f>'DHS2025'!L209/1000</f>
        <v>2.5649999999999999</v>
      </c>
      <c r="H210" s="135">
        <f t="shared" si="28"/>
        <v>3.1349999999999998</v>
      </c>
      <c r="I210" s="135">
        <f t="shared" si="29"/>
        <v>3</v>
      </c>
      <c r="J210" s="157">
        <f>'Porovnavanie 15min'!K213</f>
        <v>175.59810449999995</v>
      </c>
      <c r="K210" s="158">
        <f t="shared" si="30"/>
        <v>102.6</v>
      </c>
      <c r="L210" s="159">
        <f t="shared" si="31"/>
        <v>72.998104499999954</v>
      </c>
      <c r="M210" s="157">
        <f t="shared" si="32"/>
        <v>205.37789999999995</v>
      </c>
      <c r="N210" s="158">
        <f t="shared" si="33"/>
        <v>120</v>
      </c>
      <c r="O210" s="159">
        <f t="shared" si="34"/>
        <v>85.377899999999954</v>
      </c>
      <c r="P210" s="167">
        <f t="shared" si="35"/>
        <v>-12.3797955</v>
      </c>
    </row>
    <row r="211" spans="1:16">
      <c r="A211" s="154">
        <f>'Predikcia 15min'!U211</f>
        <v>81.180000000000007</v>
      </c>
      <c r="B211" s="151">
        <f>'Predikcia 15min'!A211</f>
        <v>45750</v>
      </c>
      <c r="C211" s="154">
        <f>'Porovnavanie 15min'!J214</f>
        <v>77.41</v>
      </c>
      <c r="D211" s="155">
        <f>'Porovnavanie 15min'!F214</f>
        <v>11585</v>
      </c>
      <c r="E211" s="156">
        <f t="shared" si="27"/>
        <v>11.585000000000001</v>
      </c>
      <c r="G211" s="135">
        <f>'DHS2025'!L210/1000</f>
        <v>3.4359999999999999</v>
      </c>
      <c r="H211" s="135">
        <f t="shared" si="28"/>
        <v>3.8616666666666668</v>
      </c>
      <c r="I211" s="135">
        <f t="shared" si="29"/>
        <v>4</v>
      </c>
      <c r="J211" s="157">
        <f>'Porovnavanie 15min'!K214</f>
        <v>256.79255239999998</v>
      </c>
      <c r="K211" s="158">
        <f t="shared" si="30"/>
        <v>137.44</v>
      </c>
      <c r="L211" s="159">
        <f t="shared" si="31"/>
        <v>119.35255239999998</v>
      </c>
      <c r="M211" s="157">
        <f t="shared" si="32"/>
        <v>298.94359999999995</v>
      </c>
      <c r="N211" s="158">
        <f t="shared" si="33"/>
        <v>160</v>
      </c>
      <c r="O211" s="159">
        <f t="shared" si="34"/>
        <v>138.94359999999995</v>
      </c>
      <c r="P211" s="167">
        <f t="shared" si="35"/>
        <v>-19.591047599999968</v>
      </c>
    </row>
    <row r="212" spans="1:16">
      <c r="A212" s="154">
        <f>'Predikcia 15min'!U212</f>
        <v>110</v>
      </c>
      <c r="B212" s="151">
        <f>'Predikcia 15min'!A212</f>
        <v>45750</v>
      </c>
      <c r="C212" s="154">
        <f>'Porovnavanie 15min'!J215</f>
        <v>77.41</v>
      </c>
      <c r="D212" s="155">
        <f>'Porovnavanie 15min'!F215</f>
        <v>11262</v>
      </c>
      <c r="E212" s="156">
        <f t="shared" si="27"/>
        <v>11.262</v>
      </c>
      <c r="G212" s="135">
        <f>'DHS2025'!L211/1000</f>
        <v>3.573</v>
      </c>
      <c r="H212" s="135">
        <f t="shared" si="28"/>
        <v>3.754</v>
      </c>
      <c r="I212" s="135">
        <f t="shared" si="29"/>
        <v>4</v>
      </c>
      <c r="J212" s="157">
        <f>'Porovnavanie 15min'!K215</f>
        <v>267.03137069999997</v>
      </c>
      <c r="K212" s="158">
        <f t="shared" si="30"/>
        <v>142.91999999999999</v>
      </c>
      <c r="L212" s="159">
        <f t="shared" si="31"/>
        <v>124.11137069999998</v>
      </c>
      <c r="M212" s="157">
        <f t="shared" si="32"/>
        <v>298.94359999999995</v>
      </c>
      <c r="N212" s="158">
        <f t="shared" si="33"/>
        <v>160</v>
      </c>
      <c r="O212" s="159">
        <f t="shared" si="34"/>
        <v>138.94359999999995</v>
      </c>
      <c r="P212" s="167">
        <f t="shared" si="35"/>
        <v>-14.832229299999966</v>
      </c>
    </row>
    <row r="213" spans="1:16">
      <c r="A213" s="154">
        <f>'Predikcia 15min'!U213</f>
        <v>150</v>
      </c>
      <c r="B213" s="151">
        <f>'Predikcia 15min'!A213</f>
        <v>45750</v>
      </c>
      <c r="C213" s="154">
        <f>'Porovnavanie 15min'!J216</f>
        <v>77.41</v>
      </c>
      <c r="D213" s="155">
        <f>'Porovnavanie 15min'!F216</f>
        <v>11917</v>
      </c>
      <c r="E213" s="156">
        <f t="shared" si="27"/>
        <v>11.917</v>
      </c>
      <c r="G213" s="135">
        <f>'DHS2025'!L212/1000</f>
        <v>3.577</v>
      </c>
      <c r="H213" s="135">
        <f t="shared" si="28"/>
        <v>3.9723333333333333</v>
      </c>
      <c r="I213" s="135">
        <f t="shared" si="29"/>
        <v>4</v>
      </c>
      <c r="J213" s="157">
        <f>'Porovnavanie 15min'!K216</f>
        <v>267.33031429999994</v>
      </c>
      <c r="K213" s="158">
        <f t="shared" si="30"/>
        <v>143.07999999999998</v>
      </c>
      <c r="L213" s="159">
        <f t="shared" si="31"/>
        <v>124.25031429999996</v>
      </c>
      <c r="M213" s="157">
        <f t="shared" si="32"/>
        <v>298.94359999999995</v>
      </c>
      <c r="N213" s="158">
        <f t="shared" si="33"/>
        <v>160</v>
      </c>
      <c r="O213" s="159">
        <f t="shared" si="34"/>
        <v>138.94359999999995</v>
      </c>
      <c r="P213" s="167">
        <f t="shared" si="35"/>
        <v>-14.69328569999999</v>
      </c>
    </row>
    <row r="214" spans="1:16">
      <c r="A214" s="154">
        <f>'Predikcia 15min'!U214</f>
        <v>130.68</v>
      </c>
      <c r="B214" s="151">
        <f>'Predikcia 15min'!A214</f>
        <v>45750</v>
      </c>
      <c r="C214" s="154">
        <f>'Porovnavanie 15min'!J217</f>
        <v>77.41</v>
      </c>
      <c r="D214" s="155">
        <f>'Porovnavanie 15min'!F217</f>
        <v>11696</v>
      </c>
      <c r="E214" s="156">
        <f t="shared" si="27"/>
        <v>11.696</v>
      </c>
      <c r="G214" s="135">
        <f>'DHS2025'!L213/1000</f>
        <v>3.548</v>
      </c>
      <c r="H214" s="135">
        <f t="shared" si="28"/>
        <v>3.8986666666666667</v>
      </c>
      <c r="I214" s="135">
        <f t="shared" si="29"/>
        <v>4</v>
      </c>
      <c r="J214" s="157">
        <f>'Porovnavanie 15min'!K217</f>
        <v>265.16297319999995</v>
      </c>
      <c r="K214" s="158">
        <f t="shared" si="30"/>
        <v>141.92000000000002</v>
      </c>
      <c r="L214" s="159">
        <f t="shared" si="31"/>
        <v>123.24297319999994</v>
      </c>
      <c r="M214" s="157">
        <f t="shared" si="32"/>
        <v>298.94359999999995</v>
      </c>
      <c r="N214" s="158">
        <f t="shared" si="33"/>
        <v>160</v>
      </c>
      <c r="O214" s="159">
        <f t="shared" si="34"/>
        <v>138.94359999999995</v>
      </c>
      <c r="P214" s="167">
        <f t="shared" si="35"/>
        <v>-15.700626800000009</v>
      </c>
    </row>
    <row r="215" spans="1:16">
      <c r="A215" s="154">
        <f>'Predikcia 15min'!U215</f>
        <v>112.75</v>
      </c>
      <c r="B215" s="151">
        <f>'Predikcia 15min'!A215</f>
        <v>45750</v>
      </c>
      <c r="C215" s="154">
        <f>'Porovnavanie 15min'!J218</f>
        <v>102.81</v>
      </c>
      <c r="D215" s="155">
        <f>'Porovnavanie 15min'!F218</f>
        <v>17435</v>
      </c>
      <c r="E215" s="156">
        <f t="shared" si="27"/>
        <v>17.434999999999999</v>
      </c>
      <c r="G215" s="135">
        <f>'DHS2025'!L214/1000</f>
        <v>5.0590000000000002</v>
      </c>
      <c r="H215" s="135">
        <f t="shared" si="28"/>
        <v>5.8116666666666665</v>
      </c>
      <c r="I215" s="135">
        <f t="shared" si="29"/>
        <v>6</v>
      </c>
      <c r="J215" s="157">
        <f>'Porovnavanie 15min'!K218</f>
        <v>505.30253210000001</v>
      </c>
      <c r="K215" s="158">
        <f t="shared" si="30"/>
        <v>202.36</v>
      </c>
      <c r="L215" s="159">
        <f t="shared" si="31"/>
        <v>302.94253209999999</v>
      </c>
      <c r="M215" s="157">
        <f t="shared" si="32"/>
        <v>599.29140000000007</v>
      </c>
      <c r="N215" s="158">
        <f t="shared" si="33"/>
        <v>240</v>
      </c>
      <c r="O215" s="159">
        <f t="shared" si="34"/>
        <v>359.29140000000007</v>
      </c>
      <c r="P215" s="167">
        <f t="shared" si="35"/>
        <v>-56.348867900000073</v>
      </c>
    </row>
    <row r="216" spans="1:16">
      <c r="A216" s="154">
        <f>'Predikcia 15min'!U216</f>
        <v>80.62</v>
      </c>
      <c r="B216" s="151">
        <f>'Predikcia 15min'!A216</f>
        <v>45750</v>
      </c>
      <c r="C216" s="154">
        <f>'Porovnavanie 15min'!J219</f>
        <v>102.81</v>
      </c>
      <c r="D216" s="155">
        <f>'Porovnavanie 15min'!F219</f>
        <v>16210</v>
      </c>
      <c r="E216" s="156">
        <f t="shared" si="27"/>
        <v>16.21</v>
      </c>
      <c r="G216" s="135">
        <f>'DHS2025'!L215/1000</f>
        <v>5.0679999999999996</v>
      </c>
      <c r="H216" s="135">
        <f t="shared" si="28"/>
        <v>5.4033333333333333</v>
      </c>
      <c r="I216" s="135">
        <f t="shared" si="29"/>
        <v>5</v>
      </c>
      <c r="J216" s="157">
        <f>'Porovnavanie 15min'!K219</f>
        <v>506.20146919999996</v>
      </c>
      <c r="K216" s="158">
        <f t="shared" si="30"/>
        <v>202.71999999999997</v>
      </c>
      <c r="L216" s="159">
        <f t="shared" si="31"/>
        <v>303.48146919999999</v>
      </c>
      <c r="M216" s="157">
        <f t="shared" si="32"/>
        <v>499.40949999999998</v>
      </c>
      <c r="N216" s="158">
        <f t="shared" si="33"/>
        <v>200</v>
      </c>
      <c r="O216" s="159">
        <f t="shared" si="34"/>
        <v>299.40949999999998</v>
      </c>
      <c r="P216" s="167">
        <f t="shared" si="35"/>
        <v>4.0719692000000123</v>
      </c>
    </row>
    <row r="217" spans="1:16">
      <c r="A217" s="154">
        <f>'Predikcia 15min'!U217</f>
        <v>120</v>
      </c>
      <c r="B217" s="151">
        <f>'Predikcia 15min'!A217</f>
        <v>45750</v>
      </c>
      <c r="C217" s="154">
        <f>'Porovnavanie 15min'!J220</f>
        <v>102.81</v>
      </c>
      <c r="D217" s="155">
        <f>'Porovnavanie 15min'!F220</f>
        <v>16799</v>
      </c>
      <c r="E217" s="156">
        <f t="shared" si="27"/>
        <v>16.798999999999999</v>
      </c>
      <c r="G217" s="135">
        <f>'DHS2025'!L216/1000</f>
        <v>5.07</v>
      </c>
      <c r="H217" s="135">
        <f t="shared" si="28"/>
        <v>5.5996666666666668</v>
      </c>
      <c r="I217" s="135">
        <f t="shared" si="29"/>
        <v>6</v>
      </c>
      <c r="J217" s="157">
        <f>'Porovnavanie 15min'!K220</f>
        <v>506.40123300000005</v>
      </c>
      <c r="K217" s="158">
        <f t="shared" si="30"/>
        <v>202.8</v>
      </c>
      <c r="L217" s="159">
        <f t="shared" si="31"/>
        <v>303.60123300000004</v>
      </c>
      <c r="M217" s="157">
        <f t="shared" si="32"/>
        <v>599.29140000000007</v>
      </c>
      <c r="N217" s="158">
        <f t="shared" si="33"/>
        <v>240</v>
      </c>
      <c r="O217" s="159">
        <f t="shared" si="34"/>
        <v>359.29140000000007</v>
      </c>
      <c r="P217" s="167">
        <f t="shared" si="35"/>
        <v>-55.690167000000031</v>
      </c>
    </row>
    <row r="218" spans="1:16">
      <c r="A218" s="154">
        <f>'Predikcia 15min'!U218</f>
        <v>122.7</v>
      </c>
      <c r="B218" s="151">
        <f>'Predikcia 15min'!A218</f>
        <v>45750</v>
      </c>
      <c r="C218" s="154">
        <f>'Porovnavanie 15min'!J221</f>
        <v>102.81</v>
      </c>
      <c r="D218" s="155">
        <f>'Porovnavanie 15min'!F221</f>
        <v>16546</v>
      </c>
      <c r="E218" s="156">
        <f t="shared" si="27"/>
        <v>16.545999999999999</v>
      </c>
      <c r="G218" s="135">
        <f>'DHS2025'!L217/1000</f>
        <v>5.0720000000000001</v>
      </c>
      <c r="H218" s="135">
        <f t="shared" si="28"/>
        <v>5.5153333333333334</v>
      </c>
      <c r="I218" s="135">
        <f t="shared" si="29"/>
        <v>6</v>
      </c>
      <c r="J218" s="157">
        <f>'Porovnavanie 15min'!K221</f>
        <v>506.60099680000002</v>
      </c>
      <c r="K218" s="158">
        <f t="shared" si="30"/>
        <v>202.88</v>
      </c>
      <c r="L218" s="159">
        <f t="shared" si="31"/>
        <v>303.72099680000002</v>
      </c>
      <c r="M218" s="157">
        <f t="shared" si="32"/>
        <v>599.29140000000007</v>
      </c>
      <c r="N218" s="158">
        <f t="shared" si="33"/>
        <v>240</v>
      </c>
      <c r="O218" s="159">
        <f t="shared" si="34"/>
        <v>359.29140000000007</v>
      </c>
      <c r="P218" s="167">
        <f t="shared" si="35"/>
        <v>-55.570403200000044</v>
      </c>
    </row>
    <row r="219" spans="1:16">
      <c r="A219" s="154">
        <f>'Predikcia 15min'!U219</f>
        <v>101.49</v>
      </c>
      <c r="B219" s="151">
        <f>'Predikcia 15min'!A219</f>
        <v>45750</v>
      </c>
      <c r="C219" s="154">
        <f>'Porovnavanie 15min'!J222</f>
        <v>140.26</v>
      </c>
      <c r="D219" s="155">
        <f>'Porovnavanie 15min'!F222</f>
        <v>18996</v>
      </c>
      <c r="E219" s="156">
        <f t="shared" si="27"/>
        <v>18.995999999999999</v>
      </c>
      <c r="G219" s="135">
        <f>'DHS2025'!L218/1000</f>
        <v>6.5730000000000004</v>
      </c>
      <c r="H219" s="135">
        <f t="shared" si="28"/>
        <v>6.3319999999999999</v>
      </c>
      <c r="I219" s="135">
        <f t="shared" si="29"/>
        <v>6</v>
      </c>
      <c r="J219" s="157">
        <f>'Porovnavanie 15min'!K222</f>
        <v>900.22099019999996</v>
      </c>
      <c r="K219" s="158">
        <f t="shared" si="30"/>
        <v>262.92</v>
      </c>
      <c r="L219" s="159">
        <f t="shared" si="31"/>
        <v>637.30099019999989</v>
      </c>
      <c r="M219" s="157">
        <f t="shared" si="32"/>
        <v>821.74439999999981</v>
      </c>
      <c r="N219" s="158">
        <f t="shared" si="33"/>
        <v>240</v>
      </c>
      <c r="O219" s="159">
        <f t="shared" si="34"/>
        <v>581.74439999999981</v>
      </c>
      <c r="P219" s="167">
        <f t="shared" si="35"/>
        <v>55.556590200000073</v>
      </c>
    </row>
    <row r="220" spans="1:16">
      <c r="A220" s="154">
        <f>'Predikcia 15min'!U220</f>
        <v>92.66</v>
      </c>
      <c r="B220" s="151">
        <f>'Predikcia 15min'!A220</f>
        <v>45750</v>
      </c>
      <c r="C220" s="154">
        <f>'Porovnavanie 15min'!J223</f>
        <v>140.26</v>
      </c>
      <c r="D220" s="155">
        <f>'Porovnavanie 15min'!F223</f>
        <v>20732</v>
      </c>
      <c r="E220" s="156">
        <f t="shared" si="27"/>
        <v>20.731999999999999</v>
      </c>
      <c r="G220" s="135">
        <f>'DHS2025'!L219/1000</f>
        <v>7.4459999999999997</v>
      </c>
      <c r="H220" s="135">
        <f t="shared" si="28"/>
        <v>6.9106666666666667</v>
      </c>
      <c r="I220" s="135">
        <f t="shared" si="29"/>
        <v>7</v>
      </c>
      <c r="J220" s="157">
        <f>'Porovnavanie 15min'!K223</f>
        <v>1019.7848003999998</v>
      </c>
      <c r="K220" s="158">
        <f t="shared" si="30"/>
        <v>297.83999999999997</v>
      </c>
      <c r="L220" s="159">
        <f t="shared" si="31"/>
        <v>721.94480039999985</v>
      </c>
      <c r="M220" s="157">
        <f t="shared" si="32"/>
        <v>958.70179999999982</v>
      </c>
      <c r="N220" s="158">
        <f t="shared" si="33"/>
        <v>280</v>
      </c>
      <c r="O220" s="159">
        <f t="shared" si="34"/>
        <v>678.70179999999982</v>
      </c>
      <c r="P220" s="167">
        <f t="shared" si="35"/>
        <v>43.243000400000028</v>
      </c>
    </row>
    <row r="221" spans="1:16">
      <c r="A221" s="154">
        <f>'Predikcia 15min'!U221</f>
        <v>92.11</v>
      </c>
      <c r="B221" s="151">
        <f>'Predikcia 15min'!A221</f>
        <v>45750</v>
      </c>
      <c r="C221" s="154">
        <f>'Porovnavanie 15min'!J224</f>
        <v>140.26</v>
      </c>
      <c r="D221" s="155">
        <f>'Porovnavanie 15min'!F224</f>
        <v>23544</v>
      </c>
      <c r="E221" s="156">
        <f t="shared" si="27"/>
        <v>23.544</v>
      </c>
      <c r="G221" s="135">
        <f>'DHS2025'!L220/1000</f>
        <v>8.0739999999999998</v>
      </c>
      <c r="H221" s="135">
        <f t="shared" si="28"/>
        <v>7.8479999999999999</v>
      </c>
      <c r="I221" s="135">
        <f t="shared" si="29"/>
        <v>8</v>
      </c>
      <c r="J221" s="157">
        <f>'Porovnavanie 15min'!K224</f>
        <v>1105.7940475999999</v>
      </c>
      <c r="K221" s="158">
        <f t="shared" si="30"/>
        <v>322.95999999999998</v>
      </c>
      <c r="L221" s="159">
        <f t="shared" si="31"/>
        <v>782.83404759999985</v>
      </c>
      <c r="M221" s="157">
        <f t="shared" si="32"/>
        <v>1095.6591999999998</v>
      </c>
      <c r="N221" s="158">
        <f t="shared" si="33"/>
        <v>320</v>
      </c>
      <c r="O221" s="159">
        <f t="shared" si="34"/>
        <v>775.65919999999983</v>
      </c>
      <c r="P221" s="167">
        <f t="shared" si="35"/>
        <v>7.174847600000021</v>
      </c>
    </row>
    <row r="222" spans="1:16">
      <c r="A222" s="154">
        <f>'Predikcia 15min'!U222</f>
        <v>91.45</v>
      </c>
      <c r="B222" s="151">
        <f>'Predikcia 15min'!A222</f>
        <v>45750</v>
      </c>
      <c r="C222" s="154">
        <f>'Porovnavanie 15min'!J225</f>
        <v>140.26</v>
      </c>
      <c r="D222" s="155">
        <f>'Porovnavanie 15min'!F225</f>
        <v>20191</v>
      </c>
      <c r="E222" s="156">
        <f t="shared" si="27"/>
        <v>20.190999999999999</v>
      </c>
      <c r="G222" s="135">
        <f>'DHS2025'!L221/1000</f>
        <v>8.0649999999999995</v>
      </c>
      <c r="H222" s="135">
        <f t="shared" si="28"/>
        <v>6.7303333333333333</v>
      </c>
      <c r="I222" s="135">
        <f t="shared" si="29"/>
        <v>7</v>
      </c>
      <c r="J222" s="157">
        <f>'Porovnavanie 15min'!K225</f>
        <v>1104.5614309999999</v>
      </c>
      <c r="K222" s="158">
        <f t="shared" si="30"/>
        <v>322.59999999999997</v>
      </c>
      <c r="L222" s="159">
        <f t="shared" si="31"/>
        <v>781.96143099999995</v>
      </c>
      <c r="M222" s="157">
        <f t="shared" si="32"/>
        <v>958.70179999999982</v>
      </c>
      <c r="N222" s="158">
        <f t="shared" si="33"/>
        <v>280</v>
      </c>
      <c r="O222" s="159">
        <f t="shared" si="34"/>
        <v>678.70179999999982</v>
      </c>
      <c r="P222" s="167">
        <f t="shared" si="35"/>
        <v>103.25963100000013</v>
      </c>
    </row>
    <row r="223" spans="1:16">
      <c r="A223" s="154">
        <f>'Predikcia 15min'!U223</f>
        <v>94.32</v>
      </c>
      <c r="B223" s="151">
        <f>'Predikcia 15min'!A223</f>
        <v>45750</v>
      </c>
      <c r="C223" s="154">
        <f>'Porovnavanie 15min'!J226</f>
        <v>165.1</v>
      </c>
      <c r="D223" s="155">
        <f>'Porovnavanie 15min'!F226</f>
        <v>17414</v>
      </c>
      <c r="E223" s="156">
        <f t="shared" si="27"/>
        <v>17.414000000000001</v>
      </c>
      <c r="G223" s="135">
        <f>'DHS2025'!L222/1000</f>
        <v>8.1259999999999994</v>
      </c>
      <c r="H223" s="135">
        <f t="shared" si="28"/>
        <v>5.8046666666666669</v>
      </c>
      <c r="I223" s="135">
        <f t="shared" si="29"/>
        <v>6</v>
      </c>
      <c r="J223" s="157">
        <f>'Porovnavanie 15min'!K226</f>
        <v>1312.7471739999996</v>
      </c>
      <c r="K223" s="158">
        <f t="shared" si="30"/>
        <v>325.03999999999996</v>
      </c>
      <c r="L223" s="159">
        <f t="shared" si="31"/>
        <v>987.70717399999967</v>
      </c>
      <c r="M223" s="157">
        <f t="shared" si="32"/>
        <v>969.29399999999987</v>
      </c>
      <c r="N223" s="158">
        <f t="shared" si="33"/>
        <v>240</v>
      </c>
      <c r="O223" s="159">
        <f t="shared" si="34"/>
        <v>729.29399999999987</v>
      </c>
      <c r="P223" s="167">
        <f t="shared" si="35"/>
        <v>258.4131739999998</v>
      </c>
    </row>
    <row r="224" spans="1:16">
      <c r="A224" s="154">
        <f>'Predikcia 15min'!U224</f>
        <v>103.48</v>
      </c>
      <c r="B224" s="151">
        <f>'Predikcia 15min'!A224</f>
        <v>45750</v>
      </c>
      <c r="C224" s="154">
        <f>'Porovnavanie 15min'!J227</f>
        <v>165.1</v>
      </c>
      <c r="D224" s="155">
        <f>'Porovnavanie 15min'!F227</f>
        <v>15466</v>
      </c>
      <c r="E224" s="156">
        <f t="shared" si="27"/>
        <v>15.465999999999999</v>
      </c>
      <c r="G224" s="135">
        <f>'DHS2025'!L223/1000</f>
        <v>8.0630000000000006</v>
      </c>
      <c r="H224" s="135">
        <f t="shared" si="28"/>
        <v>5.1553333333333331</v>
      </c>
      <c r="I224" s="135">
        <f t="shared" si="29"/>
        <v>5</v>
      </c>
      <c r="J224" s="157">
        <f>'Porovnavanie 15min'!K227</f>
        <v>1302.569587</v>
      </c>
      <c r="K224" s="158">
        <f t="shared" si="30"/>
        <v>322.52000000000004</v>
      </c>
      <c r="L224" s="159">
        <f t="shared" si="31"/>
        <v>980.04958699999997</v>
      </c>
      <c r="M224" s="157">
        <f t="shared" si="32"/>
        <v>807.74499999999989</v>
      </c>
      <c r="N224" s="158">
        <f t="shared" si="33"/>
        <v>200</v>
      </c>
      <c r="O224" s="159">
        <f t="shared" si="34"/>
        <v>607.74499999999989</v>
      </c>
      <c r="P224" s="167">
        <f t="shared" si="35"/>
        <v>372.30458700000008</v>
      </c>
    </row>
    <row r="225" spans="1:16">
      <c r="A225" s="154">
        <f>'Predikcia 15min'!U225</f>
        <v>146.30000000000001</v>
      </c>
      <c r="B225" s="151">
        <f>'Predikcia 15min'!A225</f>
        <v>45750</v>
      </c>
      <c r="C225" s="154">
        <f>'Porovnavanie 15min'!J228</f>
        <v>165.1</v>
      </c>
      <c r="D225" s="155">
        <f>'Porovnavanie 15min'!F228</f>
        <v>14622</v>
      </c>
      <c r="E225" s="156">
        <f t="shared" si="27"/>
        <v>14.622</v>
      </c>
      <c r="G225" s="135">
        <f>'DHS2025'!L224/1000</f>
        <v>8.0359999999999996</v>
      </c>
      <c r="H225" s="135">
        <f t="shared" si="28"/>
        <v>4.8739999999999997</v>
      </c>
      <c r="I225" s="135">
        <f t="shared" si="29"/>
        <v>5</v>
      </c>
      <c r="J225" s="157">
        <f>'Porovnavanie 15min'!K228</f>
        <v>1298.2077639999998</v>
      </c>
      <c r="K225" s="158">
        <f t="shared" si="30"/>
        <v>321.44</v>
      </c>
      <c r="L225" s="159">
        <f t="shared" si="31"/>
        <v>976.76776399999972</v>
      </c>
      <c r="M225" s="157">
        <f t="shared" si="32"/>
        <v>807.74499999999989</v>
      </c>
      <c r="N225" s="158">
        <f t="shared" si="33"/>
        <v>200</v>
      </c>
      <c r="O225" s="159">
        <f t="shared" si="34"/>
        <v>607.74499999999989</v>
      </c>
      <c r="P225" s="167">
        <f t="shared" si="35"/>
        <v>369.02276399999982</v>
      </c>
    </row>
    <row r="226" spans="1:16">
      <c r="A226" s="154">
        <f>'Predikcia 15min'!U226</f>
        <v>175.74</v>
      </c>
      <c r="B226" s="151">
        <f>'Predikcia 15min'!A226</f>
        <v>45750</v>
      </c>
      <c r="C226" s="154">
        <f>'Porovnavanie 15min'!J229</f>
        <v>165.1</v>
      </c>
      <c r="D226" s="155">
        <f>'Porovnavanie 15min'!F229</f>
        <v>14124</v>
      </c>
      <c r="E226" s="156">
        <f t="shared" si="27"/>
        <v>14.124000000000001</v>
      </c>
      <c r="G226" s="135">
        <f>'DHS2025'!L225/1000</f>
        <v>8.0649999999999995</v>
      </c>
      <c r="H226" s="135">
        <f t="shared" si="28"/>
        <v>4.7080000000000002</v>
      </c>
      <c r="I226" s="135">
        <f t="shared" si="29"/>
        <v>5</v>
      </c>
      <c r="J226" s="157">
        <f>'Porovnavanie 15min'!K229</f>
        <v>1302.8926849999998</v>
      </c>
      <c r="K226" s="158">
        <f t="shared" si="30"/>
        <v>322.59999999999997</v>
      </c>
      <c r="L226" s="159">
        <f t="shared" si="31"/>
        <v>980.29268499999989</v>
      </c>
      <c r="M226" s="157">
        <f t="shared" si="32"/>
        <v>807.74499999999989</v>
      </c>
      <c r="N226" s="158">
        <f t="shared" si="33"/>
        <v>200</v>
      </c>
      <c r="O226" s="159">
        <f t="shared" si="34"/>
        <v>607.74499999999989</v>
      </c>
      <c r="P226" s="167">
        <f t="shared" si="35"/>
        <v>372.547685</v>
      </c>
    </row>
    <row r="227" spans="1:16">
      <c r="A227" s="154">
        <f>'Predikcia 15min'!U227</f>
        <v>137.58000000000001</v>
      </c>
      <c r="B227" s="151">
        <f>'Predikcia 15min'!A227</f>
        <v>45750</v>
      </c>
      <c r="C227" s="154">
        <f>'Porovnavanie 15min'!J230</f>
        <v>133.30000000000001</v>
      </c>
      <c r="D227" s="155">
        <f>'Porovnavanie 15min'!F230</f>
        <v>13124</v>
      </c>
      <c r="E227" s="156">
        <f t="shared" si="27"/>
        <v>13.124000000000001</v>
      </c>
      <c r="G227" s="135">
        <f>'DHS2025'!L226/1000</f>
        <v>8.0310000000000006</v>
      </c>
      <c r="H227" s="135">
        <f t="shared" si="28"/>
        <v>4.3746666666666663</v>
      </c>
      <c r="I227" s="135">
        <f t="shared" si="29"/>
        <v>4</v>
      </c>
      <c r="J227" s="157">
        <f>'Porovnavanie 15min'!K230</f>
        <v>1044.5680770000001</v>
      </c>
      <c r="K227" s="158">
        <f t="shared" si="30"/>
        <v>321.24</v>
      </c>
      <c r="L227" s="159">
        <f t="shared" si="31"/>
        <v>723.32807700000012</v>
      </c>
      <c r="M227" s="157">
        <f t="shared" si="32"/>
        <v>520.26800000000003</v>
      </c>
      <c r="N227" s="158">
        <f t="shared" si="33"/>
        <v>160</v>
      </c>
      <c r="O227" s="159">
        <f t="shared" si="34"/>
        <v>360.26800000000003</v>
      </c>
      <c r="P227" s="167">
        <f t="shared" si="35"/>
        <v>363.06007700000009</v>
      </c>
    </row>
    <row r="228" spans="1:16">
      <c r="A228" s="154">
        <f>'Predikcia 15min'!U228</f>
        <v>103.85</v>
      </c>
      <c r="B228" s="151">
        <f>'Predikcia 15min'!A228</f>
        <v>45750</v>
      </c>
      <c r="C228" s="154">
        <f>'Porovnavanie 15min'!J231</f>
        <v>133.30000000000001</v>
      </c>
      <c r="D228" s="155">
        <f>'Porovnavanie 15min'!F231</f>
        <v>12047</v>
      </c>
      <c r="E228" s="156">
        <f t="shared" si="27"/>
        <v>12.047000000000001</v>
      </c>
      <c r="G228" s="135">
        <f>'DHS2025'!L227/1000</f>
        <v>8.0820000000000007</v>
      </c>
      <c r="H228" s="135">
        <f t="shared" si="28"/>
        <v>4.0156666666666663</v>
      </c>
      <c r="I228" s="135">
        <f t="shared" si="29"/>
        <v>4</v>
      </c>
      <c r="J228" s="157">
        <f>'Porovnavanie 15min'!K231</f>
        <v>1051.2014940000001</v>
      </c>
      <c r="K228" s="158">
        <f t="shared" si="30"/>
        <v>323.28000000000003</v>
      </c>
      <c r="L228" s="159">
        <f t="shared" si="31"/>
        <v>727.92149400000017</v>
      </c>
      <c r="M228" s="157">
        <f t="shared" si="32"/>
        <v>520.26800000000003</v>
      </c>
      <c r="N228" s="158">
        <f t="shared" si="33"/>
        <v>160</v>
      </c>
      <c r="O228" s="159">
        <f t="shared" si="34"/>
        <v>360.26800000000003</v>
      </c>
      <c r="P228" s="167">
        <f t="shared" si="35"/>
        <v>367.65349400000014</v>
      </c>
    </row>
    <row r="229" spans="1:16">
      <c r="A229" s="154">
        <f>'Predikcia 15min'!U229</f>
        <v>88.46</v>
      </c>
      <c r="B229" s="151">
        <f>'Predikcia 15min'!A229</f>
        <v>45750</v>
      </c>
      <c r="C229" s="154">
        <f>'Porovnavanie 15min'!J232</f>
        <v>133.30000000000001</v>
      </c>
      <c r="D229" s="155">
        <f>'Porovnavanie 15min'!F232</f>
        <v>10667</v>
      </c>
      <c r="E229" s="156">
        <f t="shared" si="27"/>
        <v>10.667</v>
      </c>
      <c r="G229" s="135">
        <f>'DHS2025'!L228/1000</f>
        <v>7.4669999999999996</v>
      </c>
      <c r="H229" s="135">
        <f t="shared" si="28"/>
        <v>3.5556666666666668</v>
      </c>
      <c r="I229" s="135">
        <f t="shared" si="29"/>
        <v>4</v>
      </c>
      <c r="J229" s="157">
        <f>'Porovnavanie 15min'!K232</f>
        <v>971.21028899999999</v>
      </c>
      <c r="K229" s="158">
        <f t="shared" si="30"/>
        <v>298.68</v>
      </c>
      <c r="L229" s="159">
        <f t="shared" si="31"/>
        <v>672.53028900000004</v>
      </c>
      <c r="M229" s="157">
        <f t="shared" si="32"/>
        <v>520.26800000000003</v>
      </c>
      <c r="N229" s="158">
        <f t="shared" si="33"/>
        <v>160</v>
      </c>
      <c r="O229" s="159">
        <f t="shared" si="34"/>
        <v>360.26800000000003</v>
      </c>
      <c r="P229" s="167">
        <f t="shared" si="35"/>
        <v>312.26228900000001</v>
      </c>
    </row>
    <row r="230" spans="1:16">
      <c r="A230" s="154">
        <f>'Predikcia 15min'!U230</f>
        <v>69.14</v>
      </c>
      <c r="B230" s="151">
        <f>'Predikcia 15min'!A230</f>
        <v>45750</v>
      </c>
      <c r="C230" s="154">
        <f>'Porovnavanie 15min'!J233</f>
        <v>133.30000000000001</v>
      </c>
      <c r="D230" s="155">
        <f>'Porovnavanie 15min'!F233</f>
        <v>10048</v>
      </c>
      <c r="E230" s="156">
        <f t="shared" si="27"/>
        <v>10.048</v>
      </c>
      <c r="G230" s="135">
        <f>'DHS2025'!L229/1000</f>
        <v>6.7530000000000001</v>
      </c>
      <c r="H230" s="135">
        <f t="shared" si="28"/>
        <v>3.3493333333333335</v>
      </c>
      <c r="I230" s="135">
        <f t="shared" si="29"/>
        <v>3</v>
      </c>
      <c r="J230" s="157">
        <f>'Porovnavanie 15min'!K233</f>
        <v>878.3424510000001</v>
      </c>
      <c r="K230" s="158">
        <f t="shared" si="30"/>
        <v>270.12</v>
      </c>
      <c r="L230" s="159">
        <f t="shared" si="31"/>
        <v>608.22245100000009</v>
      </c>
      <c r="M230" s="157">
        <f t="shared" si="32"/>
        <v>390.20100000000002</v>
      </c>
      <c r="N230" s="158">
        <f t="shared" si="33"/>
        <v>120</v>
      </c>
      <c r="O230" s="159">
        <f t="shared" si="34"/>
        <v>270.20100000000002</v>
      </c>
      <c r="P230" s="167">
        <f t="shared" si="35"/>
        <v>338.02145100000007</v>
      </c>
    </row>
    <row r="231" spans="1:16">
      <c r="A231" s="154">
        <f>'Predikcia 15min'!U231</f>
        <v>39.729999999999997</v>
      </c>
      <c r="B231" s="151">
        <f>'Predikcia 15min'!A231</f>
        <v>45750</v>
      </c>
      <c r="C231" s="154">
        <f>'Porovnavanie 15min'!J234</f>
        <v>79.11</v>
      </c>
      <c r="D231" s="155">
        <f>'Porovnavanie 15min'!F234</f>
        <v>9714</v>
      </c>
      <c r="E231" s="156">
        <f t="shared" si="27"/>
        <v>9.7140000000000004</v>
      </c>
      <c r="G231" s="135">
        <f>'DHS2025'!L230/1000</f>
        <v>5.7439999999999998</v>
      </c>
      <c r="H231" s="135">
        <f t="shared" si="28"/>
        <v>3.238</v>
      </c>
      <c r="I231" s="135">
        <f t="shared" si="29"/>
        <v>3</v>
      </c>
      <c r="J231" s="157">
        <f>'Porovnavanie 15min'!K234</f>
        <v>438.95016159999994</v>
      </c>
      <c r="K231" s="158">
        <f t="shared" si="30"/>
        <v>229.76</v>
      </c>
      <c r="L231" s="159">
        <f t="shared" si="31"/>
        <v>209.19016159999995</v>
      </c>
      <c r="M231" s="157">
        <f t="shared" si="32"/>
        <v>229.25669999999997</v>
      </c>
      <c r="N231" s="158">
        <f t="shared" si="33"/>
        <v>120</v>
      </c>
      <c r="O231" s="159">
        <f t="shared" si="34"/>
        <v>109.25669999999997</v>
      </c>
      <c r="P231" s="167">
        <f t="shared" si="35"/>
        <v>99.933461599999987</v>
      </c>
    </row>
    <row r="232" spans="1:16">
      <c r="A232" s="154">
        <f>'Predikcia 15min'!U232</f>
        <v>2.52</v>
      </c>
      <c r="B232" s="151">
        <f>'Predikcia 15min'!A232</f>
        <v>45750</v>
      </c>
      <c r="C232" s="154">
        <f>'Porovnavanie 15min'!J235</f>
        <v>79.11</v>
      </c>
      <c r="D232" s="155">
        <f>'Porovnavanie 15min'!F235</f>
        <v>9472</v>
      </c>
      <c r="E232" s="156">
        <f t="shared" si="27"/>
        <v>9.4719999999999995</v>
      </c>
      <c r="G232" s="135">
        <f>'DHS2025'!L231/1000</f>
        <v>4.0709999999999997</v>
      </c>
      <c r="H232" s="135">
        <f t="shared" si="28"/>
        <v>3.1573333333333333</v>
      </c>
      <c r="I232" s="135">
        <f t="shared" si="29"/>
        <v>3</v>
      </c>
      <c r="J232" s="157">
        <f>'Porovnavanie 15min'!K235</f>
        <v>311.10134189999997</v>
      </c>
      <c r="K232" s="158">
        <f t="shared" si="30"/>
        <v>162.83999999999997</v>
      </c>
      <c r="L232" s="159">
        <f t="shared" si="31"/>
        <v>148.26134189999999</v>
      </c>
      <c r="M232" s="157">
        <f t="shared" si="32"/>
        <v>229.25669999999997</v>
      </c>
      <c r="N232" s="158">
        <f t="shared" si="33"/>
        <v>120</v>
      </c>
      <c r="O232" s="159">
        <f t="shared" si="34"/>
        <v>109.25669999999997</v>
      </c>
      <c r="P232" s="167">
        <f t="shared" si="35"/>
        <v>39.004641900000024</v>
      </c>
    </row>
    <row r="233" spans="1:16">
      <c r="A233" s="154">
        <f>'Predikcia 15min'!U233</f>
        <v>0.09</v>
      </c>
      <c r="B233" s="151">
        <f>'Predikcia 15min'!A233</f>
        <v>45750</v>
      </c>
      <c r="C233" s="154">
        <f>'Porovnavanie 15min'!J236</f>
        <v>79.11</v>
      </c>
      <c r="D233" s="155">
        <f>'Porovnavanie 15min'!F236</f>
        <v>8910</v>
      </c>
      <c r="E233" s="156">
        <f t="shared" si="27"/>
        <v>8.91</v>
      </c>
      <c r="G233" s="135">
        <f>'DHS2025'!L232/1000</f>
        <v>4.0839999999999996</v>
      </c>
      <c r="H233" s="135">
        <f t="shared" si="28"/>
        <v>2.97</v>
      </c>
      <c r="I233" s="135">
        <f t="shared" si="29"/>
        <v>3</v>
      </c>
      <c r="J233" s="157">
        <f>'Porovnavanie 15min'!K236</f>
        <v>312.09478759999996</v>
      </c>
      <c r="K233" s="158">
        <f t="shared" si="30"/>
        <v>163.35999999999999</v>
      </c>
      <c r="L233" s="159">
        <f t="shared" si="31"/>
        <v>148.73478759999998</v>
      </c>
      <c r="M233" s="157">
        <f t="shared" si="32"/>
        <v>229.25669999999997</v>
      </c>
      <c r="N233" s="158">
        <f t="shared" si="33"/>
        <v>120</v>
      </c>
      <c r="O233" s="159">
        <f t="shared" si="34"/>
        <v>109.25669999999997</v>
      </c>
      <c r="P233" s="167">
        <f t="shared" si="35"/>
        <v>39.478087600000009</v>
      </c>
    </row>
    <row r="234" spans="1:16">
      <c r="A234" s="154">
        <f>'Predikcia 15min'!U234</f>
        <v>2.2200000000000002</v>
      </c>
      <c r="B234" s="151">
        <f>'Predikcia 15min'!A234</f>
        <v>45750</v>
      </c>
      <c r="C234" s="154">
        <f>'Porovnavanie 15min'!J237</f>
        <v>79.11</v>
      </c>
      <c r="D234" s="155">
        <f>'Porovnavanie 15min'!F237</f>
        <v>8240</v>
      </c>
      <c r="E234" s="156">
        <f t="shared" si="27"/>
        <v>8.24</v>
      </c>
      <c r="G234" s="135">
        <f>'DHS2025'!L233/1000</f>
        <v>4.0540000000000003</v>
      </c>
      <c r="H234" s="135">
        <f t="shared" si="28"/>
        <v>2.7466666666666666</v>
      </c>
      <c r="I234" s="135">
        <f t="shared" si="29"/>
        <v>3</v>
      </c>
      <c r="J234" s="157">
        <f>'Porovnavanie 15min'!K237</f>
        <v>309.8022206</v>
      </c>
      <c r="K234" s="158">
        <f t="shared" si="30"/>
        <v>162.16000000000003</v>
      </c>
      <c r="L234" s="159">
        <f t="shared" si="31"/>
        <v>147.64222059999997</v>
      </c>
      <c r="M234" s="157">
        <f t="shared" si="32"/>
        <v>229.25669999999997</v>
      </c>
      <c r="N234" s="158">
        <f t="shared" si="33"/>
        <v>120</v>
      </c>
      <c r="O234" s="159">
        <f t="shared" si="34"/>
        <v>109.25669999999997</v>
      </c>
      <c r="P234" s="167">
        <f t="shared" si="35"/>
        <v>38.385520600000007</v>
      </c>
    </row>
    <row r="235" spans="1:16">
      <c r="A235" s="154">
        <f>'Predikcia 15min'!U235</f>
        <v>68.08</v>
      </c>
      <c r="B235" s="151">
        <f>'Predikcia 15min'!A235</f>
        <v>45750</v>
      </c>
      <c r="C235" s="154">
        <f>'Porovnavanie 15min'!J238</f>
        <v>41.2</v>
      </c>
      <c r="D235" s="155">
        <f>'Porovnavanie 15min'!F238</f>
        <v>7341</v>
      </c>
      <c r="E235" s="156">
        <f t="shared" si="27"/>
        <v>7.3410000000000002</v>
      </c>
      <c r="G235" s="135">
        <f>'DHS2025'!L234/1000</f>
        <v>3.9239999999999999</v>
      </c>
      <c r="H235" s="135">
        <f t="shared" si="28"/>
        <v>2.4470000000000001</v>
      </c>
      <c r="I235" s="135">
        <f t="shared" si="29"/>
        <v>2</v>
      </c>
      <c r="J235" s="157">
        <f>'Porovnavanie 15min'!K238</f>
        <v>152.59651200000002</v>
      </c>
      <c r="K235" s="158">
        <f t="shared" si="30"/>
        <v>156.96</v>
      </c>
      <c r="L235" s="159">
        <f t="shared" si="31"/>
        <v>-4.3634879999999896</v>
      </c>
      <c r="M235" s="157">
        <f t="shared" si="32"/>
        <v>77.77600000000001</v>
      </c>
      <c r="N235" s="158">
        <f t="shared" si="33"/>
        <v>80</v>
      </c>
      <c r="O235" s="159">
        <f t="shared" si="34"/>
        <v>-2.2239999999999895</v>
      </c>
      <c r="P235" s="167">
        <f t="shared" si="35"/>
        <v>-2.1394880000000001</v>
      </c>
    </row>
    <row r="236" spans="1:16">
      <c r="A236" s="154">
        <f>'Predikcia 15min'!U236</f>
        <v>83.82</v>
      </c>
      <c r="B236" s="151">
        <f>'Predikcia 15min'!A236</f>
        <v>45750</v>
      </c>
      <c r="C236" s="154">
        <f>'Porovnavanie 15min'!J239</f>
        <v>41.2</v>
      </c>
      <c r="D236" s="155">
        <f>'Porovnavanie 15min'!F239</f>
        <v>7967</v>
      </c>
      <c r="E236" s="156">
        <f t="shared" si="27"/>
        <v>7.9669999999999996</v>
      </c>
      <c r="G236" s="135">
        <f>'DHS2025'!L235/1000</f>
        <v>2.5680000000000001</v>
      </c>
      <c r="H236" s="135">
        <f t="shared" si="28"/>
        <v>2.6556666666666668</v>
      </c>
      <c r="I236" s="135">
        <f t="shared" si="29"/>
        <v>3</v>
      </c>
      <c r="J236" s="157">
        <f>'Porovnavanie 15min'!K239</f>
        <v>99.864384000000015</v>
      </c>
      <c r="K236" s="158">
        <f t="shared" si="30"/>
        <v>102.72</v>
      </c>
      <c r="L236" s="159">
        <f t="shared" si="31"/>
        <v>-2.8556159999999835</v>
      </c>
      <c r="M236" s="157">
        <f t="shared" si="32"/>
        <v>116.66400000000002</v>
      </c>
      <c r="N236" s="158">
        <f t="shared" si="33"/>
        <v>120</v>
      </c>
      <c r="O236" s="159">
        <f t="shared" si="34"/>
        <v>-3.3359999999999843</v>
      </c>
      <c r="P236" s="167">
        <f t="shared" si="35"/>
        <v>0.48038400000000081</v>
      </c>
    </row>
    <row r="237" spans="1:16">
      <c r="A237" s="154">
        <f>'Predikcia 15min'!U237</f>
        <v>117.33</v>
      </c>
      <c r="B237" s="151">
        <f>'Predikcia 15min'!A237</f>
        <v>45750</v>
      </c>
      <c r="C237" s="154">
        <f>'Porovnavanie 15min'!J240</f>
        <v>41.2</v>
      </c>
      <c r="D237" s="155">
        <f>'Porovnavanie 15min'!F240</f>
        <v>8642</v>
      </c>
      <c r="E237" s="156">
        <f t="shared" si="27"/>
        <v>8.6419999999999995</v>
      </c>
      <c r="G237" s="135">
        <f>'DHS2025'!L236/1000</f>
        <v>2.5550000000000002</v>
      </c>
      <c r="H237" s="135">
        <f t="shared" si="28"/>
        <v>2.8806666666666665</v>
      </c>
      <c r="I237" s="135">
        <f t="shared" si="29"/>
        <v>3</v>
      </c>
      <c r="J237" s="157">
        <f>'Porovnavanie 15min'!K240</f>
        <v>99.358840000000015</v>
      </c>
      <c r="K237" s="158">
        <f t="shared" si="30"/>
        <v>102.2</v>
      </c>
      <c r="L237" s="159">
        <f t="shared" si="31"/>
        <v>-2.8411599999999879</v>
      </c>
      <c r="M237" s="157">
        <f t="shared" si="32"/>
        <v>116.66400000000002</v>
      </c>
      <c r="N237" s="158">
        <f t="shared" si="33"/>
        <v>120</v>
      </c>
      <c r="O237" s="159">
        <f t="shared" si="34"/>
        <v>-3.3359999999999843</v>
      </c>
      <c r="P237" s="167">
        <f t="shared" si="35"/>
        <v>0.49483999999999639</v>
      </c>
    </row>
    <row r="238" spans="1:16">
      <c r="A238" s="154">
        <f>'Predikcia 15min'!U238</f>
        <v>166.23</v>
      </c>
      <c r="B238" s="151">
        <f>'Predikcia 15min'!A238</f>
        <v>45750</v>
      </c>
      <c r="C238" s="154">
        <f>'Porovnavanie 15min'!J241</f>
        <v>41.2</v>
      </c>
      <c r="D238" s="155">
        <f>'Porovnavanie 15min'!F241</f>
        <v>7974</v>
      </c>
      <c r="E238" s="156">
        <f t="shared" si="27"/>
        <v>7.9740000000000002</v>
      </c>
      <c r="G238" s="135">
        <f>'DHS2025'!L237/1000</f>
        <v>2.56</v>
      </c>
      <c r="H238" s="135">
        <f t="shared" si="28"/>
        <v>2.6579999999999999</v>
      </c>
      <c r="I238" s="135">
        <f t="shared" si="29"/>
        <v>3</v>
      </c>
      <c r="J238" s="157">
        <f>'Porovnavanie 15min'!K241</f>
        <v>99.553280000000015</v>
      </c>
      <c r="K238" s="158">
        <f t="shared" si="30"/>
        <v>102.4</v>
      </c>
      <c r="L238" s="159">
        <f t="shared" si="31"/>
        <v>-2.8467199999999906</v>
      </c>
      <c r="M238" s="157">
        <f t="shared" si="32"/>
        <v>116.66400000000002</v>
      </c>
      <c r="N238" s="158">
        <f t="shared" si="33"/>
        <v>120</v>
      </c>
      <c r="O238" s="159">
        <f t="shared" si="34"/>
        <v>-3.3359999999999843</v>
      </c>
      <c r="P238" s="167">
        <f t="shared" si="35"/>
        <v>0.48927999999999372</v>
      </c>
    </row>
    <row r="239" spans="1:16">
      <c r="A239" s="154">
        <f>'Predikcia 15min'!U239</f>
        <v>177.79</v>
      </c>
      <c r="B239" s="151">
        <f>'Predikcia 15min'!A239</f>
        <v>45750</v>
      </c>
      <c r="C239" s="154">
        <f>'Porovnavanie 15min'!J242</f>
        <v>3.19</v>
      </c>
      <c r="D239" s="155">
        <f>'Porovnavanie 15min'!F242</f>
        <v>8620</v>
      </c>
      <c r="E239" s="156">
        <f t="shared" si="27"/>
        <v>8.6199999999999992</v>
      </c>
      <c r="G239" s="135">
        <f>'DHS2025'!L238/1000</f>
        <v>2.5659999999999998</v>
      </c>
      <c r="H239" s="135">
        <f t="shared" si="28"/>
        <v>2.8733333333333335</v>
      </c>
      <c r="I239" s="135">
        <f t="shared" si="29"/>
        <v>3</v>
      </c>
      <c r="J239" s="157">
        <f>'Porovnavanie 15min'!K242</f>
        <v>3.2282846000000003</v>
      </c>
      <c r="K239" s="158">
        <f t="shared" si="30"/>
        <v>102.63999999999999</v>
      </c>
      <c r="L239" s="159">
        <f t="shared" si="31"/>
        <v>-99.411715399999991</v>
      </c>
      <c r="M239" s="157">
        <f t="shared" si="32"/>
        <v>3.7743000000000007</v>
      </c>
      <c r="N239" s="158">
        <f t="shared" si="33"/>
        <v>120</v>
      </c>
      <c r="O239" s="159">
        <f t="shared" si="34"/>
        <v>-116.2257</v>
      </c>
      <c r="P239" s="167">
        <f t="shared" si="35"/>
        <v>16.813984600000012</v>
      </c>
    </row>
    <row r="240" spans="1:16">
      <c r="A240" s="154">
        <f>'Predikcia 15min'!U240</f>
        <v>154.21</v>
      </c>
      <c r="B240" s="151">
        <f>'Predikcia 15min'!A240</f>
        <v>45750</v>
      </c>
      <c r="C240" s="154">
        <f>'Porovnavanie 15min'!J243</f>
        <v>3.19</v>
      </c>
      <c r="D240" s="155">
        <f>'Porovnavanie 15min'!F243</f>
        <v>8518</v>
      </c>
      <c r="E240" s="156">
        <f t="shared" si="27"/>
        <v>8.5180000000000007</v>
      </c>
      <c r="G240" s="135">
        <f>'DHS2025'!L239/1000</f>
        <v>2.56</v>
      </c>
      <c r="H240" s="135">
        <f t="shared" si="28"/>
        <v>2.8393333333333333</v>
      </c>
      <c r="I240" s="135">
        <f t="shared" si="29"/>
        <v>3</v>
      </c>
      <c r="J240" s="157">
        <f>'Porovnavanie 15min'!K243</f>
        <v>3.2207360000000005</v>
      </c>
      <c r="K240" s="158">
        <f t="shared" si="30"/>
        <v>102.4</v>
      </c>
      <c r="L240" s="159">
        <f t="shared" si="31"/>
        <v>-99.179264000000003</v>
      </c>
      <c r="M240" s="157">
        <f t="shared" si="32"/>
        <v>3.7743000000000007</v>
      </c>
      <c r="N240" s="158">
        <f t="shared" si="33"/>
        <v>120</v>
      </c>
      <c r="O240" s="159">
        <f t="shared" si="34"/>
        <v>-116.2257</v>
      </c>
      <c r="P240" s="167">
        <f t="shared" si="35"/>
        <v>17.046436</v>
      </c>
    </row>
    <row r="241" spans="1:16">
      <c r="A241" s="154">
        <f>'Predikcia 15min'!U241</f>
        <v>133.16999999999999</v>
      </c>
      <c r="B241" s="151">
        <f>'Predikcia 15min'!A241</f>
        <v>45750</v>
      </c>
      <c r="C241" s="154">
        <f>'Porovnavanie 15min'!J244</f>
        <v>3.19</v>
      </c>
      <c r="D241" s="155">
        <f>'Porovnavanie 15min'!F244</f>
        <v>8546</v>
      </c>
      <c r="E241" s="156">
        <f t="shared" si="27"/>
        <v>8.5459999999999994</v>
      </c>
      <c r="G241" s="135">
        <f>'DHS2025'!L240/1000</f>
        <v>2.5670000000000002</v>
      </c>
      <c r="H241" s="135">
        <f t="shared" si="28"/>
        <v>2.8486666666666665</v>
      </c>
      <c r="I241" s="135">
        <f t="shared" si="29"/>
        <v>3</v>
      </c>
      <c r="J241" s="157">
        <f>'Porovnavanie 15min'!K244</f>
        <v>3.229542700000001</v>
      </c>
      <c r="K241" s="158">
        <f t="shared" si="30"/>
        <v>102.68</v>
      </c>
      <c r="L241" s="159">
        <f t="shared" si="31"/>
        <v>-99.450457300000011</v>
      </c>
      <c r="M241" s="157">
        <f t="shared" si="32"/>
        <v>3.7743000000000007</v>
      </c>
      <c r="N241" s="158">
        <f t="shared" si="33"/>
        <v>120</v>
      </c>
      <c r="O241" s="159">
        <f t="shared" si="34"/>
        <v>-116.2257</v>
      </c>
      <c r="P241" s="167">
        <f t="shared" si="35"/>
        <v>16.775242699999993</v>
      </c>
    </row>
    <row r="242" spans="1:16">
      <c r="A242" s="154">
        <f>'Predikcia 15min'!U242</f>
        <v>84.46</v>
      </c>
      <c r="B242" s="151">
        <f>'Predikcia 15min'!A242</f>
        <v>45750</v>
      </c>
      <c r="C242" s="154">
        <f>'Porovnavanie 15min'!J245</f>
        <v>3.19</v>
      </c>
      <c r="D242" s="155">
        <f>'Porovnavanie 15min'!F245</f>
        <v>8552</v>
      </c>
      <c r="E242" s="156">
        <f t="shared" si="27"/>
        <v>8.5519999999999996</v>
      </c>
      <c r="G242" s="135">
        <f>'DHS2025'!L241/1000</f>
        <v>2.5550000000000002</v>
      </c>
      <c r="H242" s="135">
        <f t="shared" si="28"/>
        <v>2.8506666666666667</v>
      </c>
      <c r="I242" s="135">
        <f t="shared" si="29"/>
        <v>3</v>
      </c>
      <c r="J242" s="157">
        <f>'Porovnavanie 15min'!K245</f>
        <v>3.214445500000001</v>
      </c>
      <c r="K242" s="158">
        <f t="shared" si="30"/>
        <v>102.2</v>
      </c>
      <c r="L242" s="159">
        <f t="shared" si="31"/>
        <v>-98.985554500000006</v>
      </c>
      <c r="M242" s="157">
        <f t="shared" si="32"/>
        <v>3.7743000000000007</v>
      </c>
      <c r="N242" s="158">
        <f t="shared" si="33"/>
        <v>120</v>
      </c>
      <c r="O242" s="159">
        <f t="shared" si="34"/>
        <v>-116.2257</v>
      </c>
      <c r="P242" s="167">
        <f t="shared" si="35"/>
        <v>17.240145499999997</v>
      </c>
    </row>
    <row r="243" spans="1:16">
      <c r="A243" s="154">
        <f>'Predikcia 15min'!U243</f>
        <v>76.75</v>
      </c>
      <c r="B243" s="151">
        <f>'Predikcia 15min'!A243</f>
        <v>45750</v>
      </c>
      <c r="C243" s="154">
        <f>'Porovnavanie 15min'!J246</f>
        <v>-0.11</v>
      </c>
      <c r="D243" s="155">
        <f>'Porovnavanie 15min'!F246</f>
        <v>8745</v>
      </c>
      <c r="E243" s="156">
        <f t="shared" si="27"/>
        <v>8.7449999999999992</v>
      </c>
      <c r="G243" s="135">
        <f>'DHS2025'!L242/1000</f>
        <v>2.5550000000000002</v>
      </c>
      <c r="H243" s="135">
        <f t="shared" si="28"/>
        <v>2.915</v>
      </c>
      <c r="I243" s="135">
        <f t="shared" si="29"/>
        <v>3</v>
      </c>
      <c r="J243" s="157">
        <f>'Porovnavanie 15min'!K246</f>
        <v>-5.1327394999999996</v>
      </c>
      <c r="K243" s="158">
        <f t="shared" si="30"/>
        <v>102.2</v>
      </c>
      <c r="L243" s="159">
        <f t="shared" si="31"/>
        <v>-107.3327395</v>
      </c>
      <c r="M243" s="157">
        <f t="shared" si="32"/>
        <v>-6.0266999999999991</v>
      </c>
      <c r="N243" s="158">
        <f t="shared" si="33"/>
        <v>120</v>
      </c>
      <c r="O243" s="159">
        <f t="shared" si="34"/>
        <v>-126.02670000000001</v>
      </c>
      <c r="P243" s="167">
        <f t="shared" si="35"/>
        <v>18.693960500000003</v>
      </c>
    </row>
    <row r="244" spans="1:16">
      <c r="A244" s="154">
        <f>'Predikcia 15min'!U244</f>
        <v>72.87</v>
      </c>
      <c r="B244" s="151">
        <f>'Predikcia 15min'!A244</f>
        <v>45750</v>
      </c>
      <c r="C244" s="154">
        <f>'Porovnavanie 15min'!J247</f>
        <v>-0.11</v>
      </c>
      <c r="D244" s="155">
        <f>'Porovnavanie 15min'!F247</f>
        <v>8588</v>
      </c>
      <c r="E244" s="156">
        <f t="shared" si="27"/>
        <v>8.5879999999999992</v>
      </c>
      <c r="G244" s="135">
        <f>'DHS2025'!L243/1000</f>
        <v>2.548</v>
      </c>
      <c r="H244" s="135">
        <f t="shared" si="28"/>
        <v>2.8626666666666667</v>
      </c>
      <c r="I244" s="135">
        <f t="shared" si="29"/>
        <v>3</v>
      </c>
      <c r="J244" s="157">
        <f>'Porovnavanie 15min'!K247</f>
        <v>-5.1186771999999996</v>
      </c>
      <c r="K244" s="158">
        <f t="shared" si="30"/>
        <v>101.92</v>
      </c>
      <c r="L244" s="159">
        <f t="shared" si="31"/>
        <v>-107.0386772</v>
      </c>
      <c r="M244" s="157">
        <f t="shared" si="32"/>
        <v>-6.0266999999999991</v>
      </c>
      <c r="N244" s="158">
        <f t="shared" si="33"/>
        <v>120</v>
      </c>
      <c r="O244" s="159">
        <f t="shared" si="34"/>
        <v>-126.02670000000001</v>
      </c>
      <c r="P244" s="167">
        <f t="shared" si="35"/>
        <v>18.98802280000001</v>
      </c>
    </row>
    <row r="245" spans="1:16">
      <c r="A245" s="154">
        <f>'Predikcia 15min'!U245</f>
        <v>65.760000000000005</v>
      </c>
      <c r="B245" s="151">
        <f>'Predikcia 15min'!A245</f>
        <v>45750</v>
      </c>
      <c r="C245" s="154">
        <f>'Porovnavanie 15min'!J248</f>
        <v>-0.11</v>
      </c>
      <c r="D245" s="155">
        <f>'Porovnavanie 15min'!F248</f>
        <v>8869</v>
      </c>
      <c r="E245" s="156">
        <f t="shared" si="27"/>
        <v>8.8689999999999998</v>
      </c>
      <c r="G245" s="135">
        <f>'DHS2025'!L244/1000</f>
        <v>2.5539999999999998</v>
      </c>
      <c r="H245" s="135">
        <f t="shared" si="28"/>
        <v>2.9563333333333333</v>
      </c>
      <c r="I245" s="135">
        <f t="shared" si="29"/>
        <v>3</v>
      </c>
      <c r="J245" s="157">
        <f>'Porovnavanie 15min'!K248</f>
        <v>-5.1307305999999988</v>
      </c>
      <c r="K245" s="158">
        <f t="shared" si="30"/>
        <v>102.16</v>
      </c>
      <c r="L245" s="159">
        <f t="shared" si="31"/>
        <v>-107.29073059999999</v>
      </c>
      <c r="M245" s="157">
        <f t="shared" si="32"/>
        <v>-6.0266999999999991</v>
      </c>
      <c r="N245" s="158">
        <f t="shared" si="33"/>
        <v>120</v>
      </c>
      <c r="O245" s="159">
        <f t="shared" si="34"/>
        <v>-126.02670000000001</v>
      </c>
      <c r="P245" s="167">
        <f t="shared" si="35"/>
        <v>18.735969400000016</v>
      </c>
    </row>
    <row r="246" spans="1:16">
      <c r="A246" s="154">
        <f>'Predikcia 15min'!U246</f>
        <v>66.650000000000006</v>
      </c>
      <c r="B246" s="151">
        <f>'Predikcia 15min'!A246</f>
        <v>45750</v>
      </c>
      <c r="C246" s="154">
        <f>'Porovnavanie 15min'!J249</f>
        <v>-0.11</v>
      </c>
      <c r="D246" s="155">
        <f>'Porovnavanie 15min'!F249</f>
        <v>8574</v>
      </c>
      <c r="E246" s="156">
        <f t="shared" si="27"/>
        <v>8.5739999999999998</v>
      </c>
      <c r="G246" s="135">
        <f>'DHS2025'!L245/1000</f>
        <v>2.56</v>
      </c>
      <c r="H246" s="135">
        <f t="shared" si="28"/>
        <v>2.8580000000000001</v>
      </c>
      <c r="I246" s="135">
        <f t="shared" si="29"/>
        <v>3</v>
      </c>
      <c r="J246" s="157">
        <f>'Porovnavanie 15min'!K249</f>
        <v>-5.1427839999999989</v>
      </c>
      <c r="K246" s="158">
        <f t="shared" si="30"/>
        <v>102.4</v>
      </c>
      <c r="L246" s="159">
        <f t="shared" si="31"/>
        <v>-107.54278400000001</v>
      </c>
      <c r="M246" s="157">
        <f t="shared" si="32"/>
        <v>-6.0266999999999991</v>
      </c>
      <c r="N246" s="158">
        <f t="shared" si="33"/>
        <v>120</v>
      </c>
      <c r="O246" s="159">
        <f t="shared" si="34"/>
        <v>-126.02670000000001</v>
      </c>
      <c r="P246" s="167">
        <f t="shared" si="35"/>
        <v>18.483915999999994</v>
      </c>
    </row>
    <row r="247" spans="1:16">
      <c r="A247" s="154">
        <f>'Predikcia 15min'!U247</f>
        <v>83.03</v>
      </c>
      <c r="B247" s="151">
        <f>'Predikcia 15min'!A247</f>
        <v>45750</v>
      </c>
      <c r="C247" s="154">
        <f>'Porovnavanie 15min'!J250</f>
        <v>-5.01</v>
      </c>
      <c r="D247" s="155">
        <f>'Porovnavanie 15min'!F250</f>
        <v>8653</v>
      </c>
      <c r="E247" s="156">
        <f t="shared" si="27"/>
        <v>8.6530000000000005</v>
      </c>
      <c r="G247" s="135">
        <f>'DHS2025'!L246/1000</f>
        <v>2.5430000000000001</v>
      </c>
      <c r="H247" s="135">
        <f t="shared" si="28"/>
        <v>2.8843333333333332</v>
      </c>
      <c r="I247" s="135">
        <f t="shared" si="29"/>
        <v>3</v>
      </c>
      <c r="J247" s="157">
        <f>'Porovnavanie 15min'!K250</f>
        <v>-17.444725699999999</v>
      </c>
      <c r="K247" s="158">
        <f t="shared" si="30"/>
        <v>101.72</v>
      </c>
      <c r="L247" s="159">
        <f t="shared" si="31"/>
        <v>-119.16472569999999</v>
      </c>
      <c r="M247" s="157">
        <f t="shared" si="32"/>
        <v>-20.579699999999999</v>
      </c>
      <c r="N247" s="158">
        <f t="shared" si="33"/>
        <v>120</v>
      </c>
      <c r="O247" s="159">
        <f t="shared" si="34"/>
        <v>-140.5797</v>
      </c>
      <c r="P247" s="167">
        <f t="shared" si="35"/>
        <v>21.414974300000011</v>
      </c>
    </row>
    <row r="248" spans="1:16">
      <c r="A248" s="154">
        <f>'Predikcia 15min'!U248</f>
        <v>85.57</v>
      </c>
      <c r="B248" s="151">
        <f>'Predikcia 15min'!A248</f>
        <v>45750</v>
      </c>
      <c r="C248" s="154">
        <f>'Porovnavanie 15min'!J251</f>
        <v>-5.01</v>
      </c>
      <c r="D248" s="155">
        <f>'Porovnavanie 15min'!F251</f>
        <v>8713</v>
      </c>
      <c r="E248" s="156">
        <f t="shared" si="27"/>
        <v>8.7129999999999992</v>
      </c>
      <c r="G248" s="135">
        <f>'DHS2025'!L247/1000</f>
        <v>2.5640000000000001</v>
      </c>
      <c r="H248" s="135">
        <f t="shared" si="28"/>
        <v>2.9043333333333332</v>
      </c>
      <c r="I248" s="135">
        <f t="shared" si="29"/>
        <v>3</v>
      </c>
      <c r="J248" s="157">
        <f>'Porovnavanie 15min'!K251</f>
        <v>-17.588783599999999</v>
      </c>
      <c r="K248" s="158">
        <f t="shared" si="30"/>
        <v>102.56</v>
      </c>
      <c r="L248" s="159">
        <f t="shared" si="31"/>
        <v>-120.1487836</v>
      </c>
      <c r="M248" s="157">
        <f t="shared" si="32"/>
        <v>-20.579699999999999</v>
      </c>
      <c r="N248" s="158">
        <f t="shared" si="33"/>
        <v>120</v>
      </c>
      <c r="O248" s="159">
        <f t="shared" si="34"/>
        <v>-140.5797</v>
      </c>
      <c r="P248" s="167">
        <f t="shared" si="35"/>
        <v>20.430916400000001</v>
      </c>
    </row>
    <row r="249" spans="1:16">
      <c r="A249" s="154">
        <f>'Predikcia 15min'!U249</f>
        <v>114</v>
      </c>
      <c r="B249" s="151">
        <f>'Predikcia 15min'!A249</f>
        <v>45750</v>
      </c>
      <c r="C249" s="154">
        <f>'Porovnavanie 15min'!J252</f>
        <v>-5.01</v>
      </c>
      <c r="D249" s="155">
        <f>'Porovnavanie 15min'!F252</f>
        <v>8295</v>
      </c>
      <c r="E249" s="156">
        <f t="shared" si="27"/>
        <v>8.2949999999999999</v>
      </c>
      <c r="G249" s="135">
        <f>'DHS2025'!L248/1000</f>
        <v>2.5569999999999999</v>
      </c>
      <c r="H249" s="135">
        <f t="shared" si="28"/>
        <v>2.7650000000000001</v>
      </c>
      <c r="I249" s="135">
        <f t="shared" si="29"/>
        <v>3</v>
      </c>
      <c r="J249" s="157">
        <f>'Porovnavanie 15min'!K252</f>
        <v>-17.540764299999999</v>
      </c>
      <c r="K249" s="158">
        <f t="shared" si="30"/>
        <v>102.28</v>
      </c>
      <c r="L249" s="159">
        <f t="shared" si="31"/>
        <v>-119.82076430000001</v>
      </c>
      <c r="M249" s="157">
        <f t="shared" si="32"/>
        <v>-20.579699999999999</v>
      </c>
      <c r="N249" s="158">
        <f t="shared" si="33"/>
        <v>120</v>
      </c>
      <c r="O249" s="159">
        <f t="shared" si="34"/>
        <v>-140.5797</v>
      </c>
      <c r="P249" s="167">
        <f t="shared" si="35"/>
        <v>20.758935699999995</v>
      </c>
    </row>
    <row r="250" spans="1:16">
      <c r="A250" s="154">
        <f>'Predikcia 15min'!U250</f>
        <v>111.83</v>
      </c>
      <c r="B250" s="151">
        <f>'Predikcia 15min'!A250</f>
        <v>45750</v>
      </c>
      <c r="C250" s="154">
        <f>'Porovnavanie 15min'!J253</f>
        <v>-5.01</v>
      </c>
      <c r="D250" s="155">
        <f>'Porovnavanie 15min'!F253</f>
        <v>8173</v>
      </c>
      <c r="E250" s="156">
        <f t="shared" si="27"/>
        <v>8.173</v>
      </c>
      <c r="G250" s="135">
        <f>'DHS2025'!L249/1000</f>
        <v>2.5649999999999999</v>
      </c>
      <c r="H250" s="135">
        <f t="shared" si="28"/>
        <v>2.7243333333333335</v>
      </c>
      <c r="I250" s="135">
        <f t="shared" si="29"/>
        <v>3</v>
      </c>
      <c r="J250" s="157">
        <f>'Porovnavanie 15min'!K253</f>
        <v>-17.595643499999998</v>
      </c>
      <c r="K250" s="158">
        <f t="shared" si="30"/>
        <v>102.6</v>
      </c>
      <c r="L250" s="159">
        <f t="shared" si="31"/>
        <v>-120.19564349999999</v>
      </c>
      <c r="M250" s="157">
        <f t="shared" si="32"/>
        <v>-20.579699999999999</v>
      </c>
      <c r="N250" s="158">
        <f t="shared" si="33"/>
        <v>120</v>
      </c>
      <c r="O250" s="159">
        <f t="shared" si="34"/>
        <v>-140.5797</v>
      </c>
      <c r="P250" s="167">
        <f t="shared" si="35"/>
        <v>20.384056500000014</v>
      </c>
    </row>
    <row r="251" spans="1:16">
      <c r="A251" s="154">
        <f>'Predikcia 15min'!U251</f>
        <v>91.25</v>
      </c>
      <c r="B251" s="151">
        <f>'Predikcia 15min'!A251</f>
        <v>45750</v>
      </c>
      <c r="C251" s="154">
        <f>'Porovnavanie 15min'!J254</f>
        <v>-3.62</v>
      </c>
      <c r="D251" s="155">
        <f>'Porovnavanie 15min'!F254</f>
        <v>8066</v>
      </c>
      <c r="E251" s="156">
        <f t="shared" si="27"/>
        <v>8.0660000000000007</v>
      </c>
      <c r="G251" s="135">
        <f>'DHS2025'!L250/1000</f>
        <v>2.5630000000000002</v>
      </c>
      <c r="H251" s="135">
        <f t="shared" si="28"/>
        <v>2.6886666666666668</v>
      </c>
      <c r="I251" s="135">
        <f t="shared" si="29"/>
        <v>3</v>
      </c>
      <c r="J251" s="157">
        <f>'Porovnavanie 15min'!K254</f>
        <v>-14.054979400000002</v>
      </c>
      <c r="K251" s="158">
        <f t="shared" si="30"/>
        <v>102.52000000000001</v>
      </c>
      <c r="L251" s="159">
        <f t="shared" si="31"/>
        <v>-116.57497940000002</v>
      </c>
      <c r="M251" s="157">
        <f t="shared" si="32"/>
        <v>-16.4514</v>
      </c>
      <c r="N251" s="158">
        <f t="shared" si="33"/>
        <v>120</v>
      </c>
      <c r="O251" s="159">
        <f t="shared" si="34"/>
        <v>-136.45140000000001</v>
      </c>
      <c r="P251" s="167">
        <f t="shared" si="35"/>
        <v>19.876420599999989</v>
      </c>
    </row>
    <row r="252" spans="1:16">
      <c r="A252" s="154">
        <f>'Predikcia 15min'!U252</f>
        <v>61.95</v>
      </c>
      <c r="B252" s="151">
        <f>'Predikcia 15min'!A252</f>
        <v>45750</v>
      </c>
      <c r="C252" s="154">
        <f>'Porovnavanie 15min'!J255</f>
        <v>-3.62</v>
      </c>
      <c r="D252" s="155">
        <f>'Porovnavanie 15min'!F255</f>
        <v>7930</v>
      </c>
      <c r="E252" s="156">
        <f t="shared" si="27"/>
        <v>7.93</v>
      </c>
      <c r="G252" s="135">
        <f>'DHS2025'!L251/1000</f>
        <v>2.5510000000000002</v>
      </c>
      <c r="H252" s="135">
        <f t="shared" si="28"/>
        <v>2.6433333333333335</v>
      </c>
      <c r="I252" s="135">
        <f t="shared" si="29"/>
        <v>3</v>
      </c>
      <c r="J252" s="157">
        <f>'Porovnavanie 15min'!K255</f>
        <v>-13.989173800000001</v>
      </c>
      <c r="K252" s="158">
        <f t="shared" si="30"/>
        <v>102.04</v>
      </c>
      <c r="L252" s="159">
        <f t="shared" si="31"/>
        <v>-116.02917380000001</v>
      </c>
      <c r="M252" s="157">
        <f t="shared" si="32"/>
        <v>-16.4514</v>
      </c>
      <c r="N252" s="158">
        <f t="shared" si="33"/>
        <v>120</v>
      </c>
      <c r="O252" s="159">
        <f t="shared" si="34"/>
        <v>-136.45140000000001</v>
      </c>
      <c r="P252" s="167">
        <f t="shared" si="35"/>
        <v>20.422226199999997</v>
      </c>
    </row>
    <row r="253" spans="1:16">
      <c r="A253" s="154">
        <f>'Predikcia 15min'!U253</f>
        <v>14.29</v>
      </c>
      <c r="B253" s="151">
        <f>'Predikcia 15min'!A253</f>
        <v>45750</v>
      </c>
      <c r="C253" s="154">
        <f>'Porovnavanie 15min'!J256</f>
        <v>-3.62</v>
      </c>
      <c r="D253" s="155">
        <f>'Porovnavanie 15min'!F256</f>
        <v>7673</v>
      </c>
      <c r="E253" s="156">
        <f t="shared" si="27"/>
        <v>7.673</v>
      </c>
      <c r="G253" s="135">
        <f>'DHS2025'!L252/1000</f>
        <v>2.5619999999999998</v>
      </c>
      <c r="H253" s="135">
        <f t="shared" si="28"/>
        <v>2.5576666666666665</v>
      </c>
      <c r="I253" s="135">
        <f t="shared" si="29"/>
        <v>3</v>
      </c>
      <c r="J253" s="157">
        <f>'Porovnavanie 15min'!K256</f>
        <v>-14.0494956</v>
      </c>
      <c r="K253" s="158">
        <f t="shared" si="30"/>
        <v>102.47999999999999</v>
      </c>
      <c r="L253" s="159">
        <f t="shared" si="31"/>
        <v>-116.52949559999999</v>
      </c>
      <c r="M253" s="157">
        <f t="shared" si="32"/>
        <v>-16.4514</v>
      </c>
      <c r="N253" s="158">
        <f t="shared" si="33"/>
        <v>120</v>
      </c>
      <c r="O253" s="159">
        <f t="shared" si="34"/>
        <v>-136.45140000000001</v>
      </c>
      <c r="P253" s="167">
        <f t="shared" si="35"/>
        <v>19.921904400000017</v>
      </c>
    </row>
    <row r="254" spans="1:16">
      <c r="A254" s="154">
        <f>'Predikcia 15min'!U254</f>
        <v>0.25</v>
      </c>
      <c r="B254" s="151">
        <f>'Predikcia 15min'!A254</f>
        <v>45750</v>
      </c>
      <c r="C254" s="154">
        <f>'Porovnavanie 15min'!J257</f>
        <v>-3.62</v>
      </c>
      <c r="D254" s="155">
        <f>'Porovnavanie 15min'!F257</f>
        <v>7739</v>
      </c>
      <c r="E254" s="156">
        <f t="shared" si="27"/>
        <v>7.7389999999999999</v>
      </c>
      <c r="G254" s="135">
        <f>'DHS2025'!L253/1000</f>
        <v>2.556</v>
      </c>
      <c r="H254" s="135">
        <f t="shared" si="28"/>
        <v>2.5796666666666668</v>
      </c>
      <c r="I254" s="135">
        <f t="shared" si="29"/>
        <v>3</v>
      </c>
      <c r="J254" s="157">
        <f>'Porovnavanie 15min'!K257</f>
        <v>-14.016592800000002</v>
      </c>
      <c r="K254" s="158">
        <f t="shared" si="30"/>
        <v>102.24000000000001</v>
      </c>
      <c r="L254" s="159">
        <f t="shared" si="31"/>
        <v>-116.25659280000001</v>
      </c>
      <c r="M254" s="157">
        <f t="shared" si="32"/>
        <v>-16.4514</v>
      </c>
      <c r="N254" s="158">
        <f t="shared" si="33"/>
        <v>120</v>
      </c>
      <c r="O254" s="159">
        <f t="shared" si="34"/>
        <v>-136.45140000000001</v>
      </c>
      <c r="P254" s="167">
        <f t="shared" si="35"/>
        <v>20.1948072</v>
      </c>
    </row>
    <row r="255" spans="1:16">
      <c r="A255" s="154">
        <f>'Predikcia 15min'!U255</f>
        <v>0.05</v>
      </c>
      <c r="B255" s="151">
        <f>'Predikcia 15min'!A255</f>
        <v>45750</v>
      </c>
      <c r="C255" s="154">
        <f>'Porovnavanie 15min'!J258</f>
        <v>3.45</v>
      </c>
      <c r="D255" s="155">
        <f>'Porovnavanie 15min'!F258</f>
        <v>7540</v>
      </c>
      <c r="E255" s="156">
        <f t="shared" si="27"/>
        <v>7.54</v>
      </c>
      <c r="G255" s="135">
        <f>'DHS2025'!L254/1000</f>
        <v>2.5649999999999999</v>
      </c>
      <c r="H255" s="135">
        <f t="shared" si="28"/>
        <v>2.5133333333333332</v>
      </c>
      <c r="I255" s="135">
        <f t="shared" si="29"/>
        <v>3</v>
      </c>
      <c r="J255" s="157">
        <f>'Porovnavanie 15min'!K258</f>
        <v>3.8872575000000005</v>
      </c>
      <c r="K255" s="158">
        <f t="shared" si="30"/>
        <v>102.6</v>
      </c>
      <c r="L255" s="159">
        <f t="shared" si="31"/>
        <v>-98.71274249999999</v>
      </c>
      <c r="M255" s="157">
        <f t="shared" si="32"/>
        <v>4.5465000000000009</v>
      </c>
      <c r="N255" s="158">
        <f t="shared" si="33"/>
        <v>120</v>
      </c>
      <c r="O255" s="159">
        <f t="shared" si="34"/>
        <v>-115.45350000000001</v>
      </c>
      <c r="P255" s="167">
        <f t="shared" si="35"/>
        <v>16.740757500000015</v>
      </c>
    </row>
    <row r="256" spans="1:16">
      <c r="A256" s="154">
        <f>'Predikcia 15min'!U256</f>
        <v>1.62</v>
      </c>
      <c r="B256" s="151">
        <f>'Predikcia 15min'!A256</f>
        <v>45750</v>
      </c>
      <c r="C256" s="154">
        <f>'Porovnavanie 15min'!J259</f>
        <v>3.45</v>
      </c>
      <c r="D256" s="155">
        <f>'Porovnavanie 15min'!F259</f>
        <v>6918</v>
      </c>
      <c r="E256" s="156">
        <f t="shared" si="27"/>
        <v>6.9180000000000001</v>
      </c>
      <c r="G256" s="135">
        <f>'DHS2025'!L255/1000</f>
        <v>2.5630000000000002</v>
      </c>
      <c r="H256" s="135">
        <f t="shared" si="28"/>
        <v>2.306</v>
      </c>
      <c r="I256" s="135">
        <f t="shared" si="29"/>
        <v>2</v>
      </c>
      <c r="J256" s="157">
        <f>'Porovnavanie 15min'!K259</f>
        <v>3.8842265000000009</v>
      </c>
      <c r="K256" s="158">
        <f t="shared" si="30"/>
        <v>102.52000000000001</v>
      </c>
      <c r="L256" s="159">
        <f t="shared" si="31"/>
        <v>-98.635773500000013</v>
      </c>
      <c r="M256" s="157">
        <f t="shared" si="32"/>
        <v>3.0310000000000006</v>
      </c>
      <c r="N256" s="158">
        <f t="shared" si="33"/>
        <v>80</v>
      </c>
      <c r="O256" s="159">
        <f t="shared" si="34"/>
        <v>-76.968999999999994</v>
      </c>
      <c r="P256" s="167">
        <f t="shared" si="35"/>
        <v>-21.666773500000019</v>
      </c>
    </row>
    <row r="257" spans="1:16">
      <c r="A257" s="154">
        <f>'Predikcia 15min'!U257</f>
        <v>0.87</v>
      </c>
      <c r="B257" s="151">
        <f>'Predikcia 15min'!A257</f>
        <v>45750</v>
      </c>
      <c r="C257" s="154">
        <f>'Porovnavanie 15min'!J260</f>
        <v>3.45</v>
      </c>
      <c r="D257" s="155">
        <f>'Porovnavanie 15min'!F260</f>
        <v>6686</v>
      </c>
      <c r="E257" s="156">
        <f t="shared" si="27"/>
        <v>6.6859999999999999</v>
      </c>
      <c r="G257" s="135">
        <f>'DHS2025'!L256/1000</f>
        <v>2.5609999999999999</v>
      </c>
      <c r="H257" s="135">
        <f t="shared" si="28"/>
        <v>2.2286666666666668</v>
      </c>
      <c r="I257" s="135">
        <f t="shared" si="29"/>
        <v>2</v>
      </c>
      <c r="J257" s="157">
        <f>'Porovnavanie 15min'!K260</f>
        <v>3.8811955000000005</v>
      </c>
      <c r="K257" s="158">
        <f t="shared" si="30"/>
        <v>102.44</v>
      </c>
      <c r="L257" s="159">
        <f t="shared" si="31"/>
        <v>-98.558804499999994</v>
      </c>
      <c r="M257" s="157">
        <f t="shared" si="32"/>
        <v>3.0310000000000006</v>
      </c>
      <c r="N257" s="158">
        <f t="shared" si="33"/>
        <v>80</v>
      </c>
      <c r="O257" s="159">
        <f t="shared" si="34"/>
        <v>-76.968999999999994</v>
      </c>
      <c r="P257" s="167">
        <f t="shared" si="35"/>
        <v>-21.5898045</v>
      </c>
    </row>
    <row r="258" spans="1:16">
      <c r="A258" s="154">
        <f>'Predikcia 15min'!U258</f>
        <v>0.03</v>
      </c>
      <c r="B258" s="151">
        <f>'Predikcia 15min'!A258</f>
        <v>45750</v>
      </c>
      <c r="C258" s="154">
        <f>'Porovnavanie 15min'!J261</f>
        <v>3.45</v>
      </c>
      <c r="D258" s="155">
        <f>'Porovnavanie 15min'!F261</f>
        <v>6347</v>
      </c>
      <c r="E258" s="156">
        <f t="shared" si="27"/>
        <v>6.3470000000000004</v>
      </c>
      <c r="G258" s="135">
        <f>'DHS2025'!L257/1000</f>
        <v>2.5459999999999998</v>
      </c>
      <c r="H258" s="135">
        <f t="shared" si="28"/>
        <v>2.1156666666666668</v>
      </c>
      <c r="I258" s="135">
        <f t="shared" si="29"/>
        <v>2</v>
      </c>
      <c r="J258" s="157">
        <f>'Porovnavanie 15min'!K261</f>
        <v>3.8584630000000004</v>
      </c>
      <c r="K258" s="158">
        <f t="shared" si="30"/>
        <v>101.83999999999999</v>
      </c>
      <c r="L258" s="159">
        <f t="shared" si="31"/>
        <v>-97.981536999999989</v>
      </c>
      <c r="M258" s="157">
        <f t="shared" si="32"/>
        <v>3.0310000000000006</v>
      </c>
      <c r="N258" s="158">
        <f t="shared" si="33"/>
        <v>80</v>
      </c>
      <c r="O258" s="159">
        <f t="shared" si="34"/>
        <v>-76.968999999999994</v>
      </c>
      <c r="P258" s="167">
        <f t="shared" si="35"/>
        <v>-21.012536999999995</v>
      </c>
    </row>
    <row r="259" spans="1:16">
      <c r="A259" s="154">
        <f>'Predikcia 15min'!U259</f>
        <v>37.18</v>
      </c>
      <c r="B259" s="151">
        <f>'Predikcia 15min'!A259</f>
        <v>45750</v>
      </c>
      <c r="C259" s="154">
        <f>'Porovnavanie 15min'!J262</f>
        <v>41.53</v>
      </c>
      <c r="D259" s="155">
        <f>'Porovnavanie 15min'!F262</f>
        <v>8244</v>
      </c>
      <c r="E259" s="156">
        <f t="shared" si="27"/>
        <v>8.2439999999999998</v>
      </c>
      <c r="G259" s="135">
        <f>'DHS2025'!L258/1000</f>
        <v>2.9510000000000001</v>
      </c>
      <c r="H259" s="135">
        <f t="shared" si="28"/>
        <v>2.7480000000000002</v>
      </c>
      <c r="I259" s="135">
        <f t="shared" si="29"/>
        <v>3</v>
      </c>
      <c r="J259" s="157">
        <f>'Porovnavanie 15min'!K262</f>
        <v>115.72257970000001</v>
      </c>
      <c r="K259" s="158">
        <f t="shared" si="30"/>
        <v>118.04</v>
      </c>
      <c r="L259" s="159">
        <f t="shared" si="31"/>
        <v>-2.3174202999999949</v>
      </c>
      <c r="M259" s="157">
        <f t="shared" si="32"/>
        <v>117.64410000000001</v>
      </c>
      <c r="N259" s="158">
        <f t="shared" si="33"/>
        <v>120</v>
      </c>
      <c r="O259" s="159">
        <f t="shared" si="34"/>
        <v>-2.3558999999999912</v>
      </c>
      <c r="P259" s="167">
        <f t="shared" si="35"/>
        <v>3.8479699999996342E-2</v>
      </c>
    </row>
    <row r="260" spans="1:16">
      <c r="A260" s="154">
        <f>'Predikcia 15min'!U260</f>
        <v>103.33</v>
      </c>
      <c r="B260" s="151">
        <f>'Predikcia 15min'!A260</f>
        <v>45750</v>
      </c>
      <c r="C260" s="154">
        <f>'Porovnavanie 15min'!J263</f>
        <v>41.53</v>
      </c>
      <c r="D260" s="155">
        <f>'Porovnavanie 15min'!F263</f>
        <v>5956</v>
      </c>
      <c r="E260" s="156">
        <f t="shared" ref="E260:E323" si="36">D260/1000</f>
        <v>5.9560000000000004</v>
      </c>
      <c r="G260" s="135">
        <f>'DHS2025'!L259/1000</f>
        <v>4.0570000000000004</v>
      </c>
      <c r="H260" s="135">
        <f t="shared" ref="H260:H323" si="37">D260/3000</f>
        <v>1.9853333333333334</v>
      </c>
      <c r="I260" s="135">
        <f t="shared" ref="I260:I323" si="38">IF(H260=0, 0, MAX(ROUND(H260, 0), 2))</f>
        <v>2</v>
      </c>
      <c r="J260" s="157">
        <f>'Porovnavanie 15min'!K263</f>
        <v>159.09403790000002</v>
      </c>
      <c r="K260" s="158">
        <f t="shared" ref="K260:K323" si="39">$F$3*G260</f>
        <v>162.28000000000003</v>
      </c>
      <c r="L260" s="159">
        <f t="shared" ref="L260:L323" si="40">J260-K260</f>
        <v>-3.1859621000000118</v>
      </c>
      <c r="M260" s="157">
        <f t="shared" ref="M260:M323" si="41">(C260*0.99-1.9)*I260</f>
        <v>78.429400000000001</v>
      </c>
      <c r="N260" s="158">
        <f t="shared" ref="N260:N323" si="42">$F$3*I260</f>
        <v>80</v>
      </c>
      <c r="O260" s="159">
        <f t="shared" ref="O260:O323" si="43">M260-N260</f>
        <v>-1.5705999999999989</v>
      </c>
      <c r="P260" s="167">
        <f t="shared" ref="P260:P323" si="44">L260-O260</f>
        <v>-1.6153621000000129</v>
      </c>
    </row>
    <row r="261" spans="1:16">
      <c r="A261" s="154">
        <f>'Predikcia 15min'!U261</f>
        <v>149.05000000000001</v>
      </c>
      <c r="B261" s="151">
        <f>'Predikcia 15min'!A261</f>
        <v>45750</v>
      </c>
      <c r="C261" s="154">
        <f>'Porovnavanie 15min'!J264</f>
        <v>41.53</v>
      </c>
      <c r="D261" s="155">
        <f>'Porovnavanie 15min'!F264</f>
        <v>6120</v>
      </c>
      <c r="E261" s="156">
        <f t="shared" si="36"/>
        <v>6.12</v>
      </c>
      <c r="G261" s="135">
        <f>'DHS2025'!L260/1000</f>
        <v>4.0750000000000002</v>
      </c>
      <c r="H261" s="135">
        <f t="shared" si="37"/>
        <v>2.04</v>
      </c>
      <c r="I261" s="135">
        <f t="shared" si="38"/>
        <v>2</v>
      </c>
      <c r="J261" s="157">
        <f>'Porovnavanie 15min'!K264</f>
        <v>159.7999025</v>
      </c>
      <c r="K261" s="158">
        <f t="shared" si="39"/>
        <v>163</v>
      </c>
      <c r="L261" s="159">
        <f t="shared" si="40"/>
        <v>-3.2000974999999983</v>
      </c>
      <c r="M261" s="157">
        <f t="shared" si="41"/>
        <v>78.429400000000001</v>
      </c>
      <c r="N261" s="158">
        <f t="shared" si="42"/>
        <v>80</v>
      </c>
      <c r="O261" s="159">
        <f t="shared" si="43"/>
        <v>-1.5705999999999989</v>
      </c>
      <c r="P261" s="167">
        <f t="shared" si="44"/>
        <v>-1.6294974999999994</v>
      </c>
    </row>
    <row r="262" spans="1:16">
      <c r="A262" s="154">
        <f>'Predikcia 15min'!U262</f>
        <v>205.12</v>
      </c>
      <c r="B262" s="151">
        <f>'Predikcia 15min'!A262</f>
        <v>45750</v>
      </c>
      <c r="C262" s="154">
        <f>'Porovnavanie 15min'!J265</f>
        <v>41.53</v>
      </c>
      <c r="D262" s="155">
        <f>'Porovnavanie 15min'!F265</f>
        <v>6141</v>
      </c>
      <c r="E262" s="156">
        <f t="shared" si="36"/>
        <v>6.141</v>
      </c>
      <c r="G262" s="135">
        <f>'DHS2025'!L261/1000</f>
        <v>4.048</v>
      </c>
      <c r="H262" s="135">
        <f t="shared" si="37"/>
        <v>2.0470000000000002</v>
      </c>
      <c r="I262" s="135">
        <f t="shared" si="38"/>
        <v>2</v>
      </c>
      <c r="J262" s="157">
        <f>'Porovnavanie 15min'!K265</f>
        <v>158.7411056</v>
      </c>
      <c r="K262" s="158">
        <f t="shared" si="39"/>
        <v>161.92000000000002</v>
      </c>
      <c r="L262" s="159">
        <f t="shared" si="40"/>
        <v>-3.1788944000000185</v>
      </c>
      <c r="M262" s="157">
        <f t="shared" si="41"/>
        <v>78.429400000000001</v>
      </c>
      <c r="N262" s="158">
        <f t="shared" si="42"/>
        <v>80</v>
      </c>
      <c r="O262" s="159">
        <f t="shared" si="43"/>
        <v>-1.5705999999999989</v>
      </c>
      <c r="P262" s="167">
        <f t="shared" si="44"/>
        <v>-1.6082944000000197</v>
      </c>
    </row>
    <row r="263" spans="1:16">
      <c r="A263" s="154">
        <f>'Predikcia 15min'!U263</f>
        <v>204.25</v>
      </c>
      <c r="B263" s="151">
        <f>'Predikcia 15min'!A263</f>
        <v>45750</v>
      </c>
      <c r="C263" s="154">
        <f>'Porovnavanie 15min'!J266</f>
        <v>94.34</v>
      </c>
      <c r="D263" s="155">
        <f>'Porovnavanie 15min'!F266</f>
        <v>6805</v>
      </c>
      <c r="E263" s="156">
        <f t="shared" si="36"/>
        <v>6.8049999999999997</v>
      </c>
      <c r="G263" s="135">
        <f>'DHS2025'!L262/1000</f>
        <v>4.7949999999999999</v>
      </c>
      <c r="H263" s="135">
        <f t="shared" si="37"/>
        <v>2.2683333333333335</v>
      </c>
      <c r="I263" s="135">
        <f t="shared" si="38"/>
        <v>2</v>
      </c>
      <c r="J263" s="157">
        <f>'Porovnavanie 15min'!K266</f>
        <v>438.72619700000001</v>
      </c>
      <c r="K263" s="158">
        <f t="shared" si="39"/>
        <v>191.8</v>
      </c>
      <c r="L263" s="159">
        <f t="shared" si="40"/>
        <v>246.926197</v>
      </c>
      <c r="M263" s="157">
        <f t="shared" si="41"/>
        <v>182.9932</v>
      </c>
      <c r="N263" s="158">
        <f t="shared" si="42"/>
        <v>80</v>
      </c>
      <c r="O263" s="159">
        <f t="shared" si="43"/>
        <v>102.9932</v>
      </c>
      <c r="P263" s="167">
        <f t="shared" si="44"/>
        <v>143.932997</v>
      </c>
    </row>
    <row r="264" spans="1:16">
      <c r="A264" s="154">
        <f>'Predikcia 15min'!U264</f>
        <v>169.94</v>
      </c>
      <c r="B264" s="151">
        <f>'Predikcia 15min'!A264</f>
        <v>45750</v>
      </c>
      <c r="C264" s="154">
        <f>'Porovnavanie 15min'!J267</f>
        <v>94.34</v>
      </c>
      <c r="D264" s="155">
        <f>'Porovnavanie 15min'!F267</f>
        <v>6484</v>
      </c>
      <c r="E264" s="156">
        <f t="shared" si="36"/>
        <v>6.484</v>
      </c>
      <c r="G264" s="135">
        <f>'DHS2025'!L263/1000</f>
        <v>5.0730000000000004</v>
      </c>
      <c r="H264" s="135">
        <f t="shared" si="37"/>
        <v>2.1613333333333333</v>
      </c>
      <c r="I264" s="135">
        <f t="shared" si="38"/>
        <v>2</v>
      </c>
      <c r="J264" s="157">
        <f>'Porovnavanie 15min'!K267</f>
        <v>464.16225180000004</v>
      </c>
      <c r="K264" s="158">
        <f t="shared" si="39"/>
        <v>202.92000000000002</v>
      </c>
      <c r="L264" s="159">
        <f t="shared" si="40"/>
        <v>261.24225180000002</v>
      </c>
      <c r="M264" s="157">
        <f t="shared" si="41"/>
        <v>182.9932</v>
      </c>
      <c r="N264" s="158">
        <f t="shared" si="42"/>
        <v>80</v>
      </c>
      <c r="O264" s="159">
        <f t="shared" si="43"/>
        <v>102.9932</v>
      </c>
      <c r="P264" s="167">
        <f t="shared" si="44"/>
        <v>158.24905180000002</v>
      </c>
    </row>
    <row r="265" spans="1:16">
      <c r="A265" s="154">
        <f>'Predikcia 15min'!U265</f>
        <v>141.99</v>
      </c>
      <c r="B265" s="151">
        <f>'Predikcia 15min'!A265</f>
        <v>45750</v>
      </c>
      <c r="C265" s="154">
        <f>'Porovnavanie 15min'!J268</f>
        <v>94.34</v>
      </c>
      <c r="D265" s="155">
        <f>'Porovnavanie 15min'!F268</f>
        <v>6619</v>
      </c>
      <c r="E265" s="156">
        <f t="shared" si="36"/>
        <v>6.6189999999999998</v>
      </c>
      <c r="G265" s="135">
        <f>'DHS2025'!L264/1000</f>
        <v>5.048</v>
      </c>
      <c r="H265" s="135">
        <f t="shared" si="37"/>
        <v>2.2063333333333333</v>
      </c>
      <c r="I265" s="135">
        <f t="shared" si="38"/>
        <v>2</v>
      </c>
      <c r="J265" s="157">
        <f>'Porovnavanie 15min'!K268</f>
        <v>461.87483680000003</v>
      </c>
      <c r="K265" s="158">
        <f t="shared" si="39"/>
        <v>201.92000000000002</v>
      </c>
      <c r="L265" s="159">
        <f t="shared" si="40"/>
        <v>259.95483680000001</v>
      </c>
      <c r="M265" s="157">
        <f t="shared" si="41"/>
        <v>182.9932</v>
      </c>
      <c r="N265" s="158">
        <f t="shared" si="42"/>
        <v>80</v>
      </c>
      <c r="O265" s="159">
        <f t="shared" si="43"/>
        <v>102.9932</v>
      </c>
      <c r="P265" s="167">
        <f t="shared" si="44"/>
        <v>156.96163680000001</v>
      </c>
    </row>
    <row r="266" spans="1:16">
      <c r="A266" s="154">
        <f>'Predikcia 15min'!U266</f>
        <v>109.17</v>
      </c>
      <c r="B266" s="151">
        <f>'Predikcia 15min'!A266</f>
        <v>45750</v>
      </c>
      <c r="C266" s="154">
        <f>'Porovnavanie 15min'!J269</f>
        <v>94.34</v>
      </c>
      <c r="D266" s="155">
        <f>'Porovnavanie 15min'!F269</f>
        <v>6377</v>
      </c>
      <c r="E266" s="156">
        <f t="shared" si="36"/>
        <v>6.3769999999999998</v>
      </c>
      <c r="G266" s="135">
        <f>'DHS2025'!L265/1000</f>
        <v>5.056</v>
      </c>
      <c r="H266" s="135">
        <f t="shared" si="37"/>
        <v>2.1256666666666666</v>
      </c>
      <c r="I266" s="135">
        <f t="shared" si="38"/>
        <v>2</v>
      </c>
      <c r="J266" s="157">
        <f>'Porovnavanie 15min'!K269</f>
        <v>462.60680960000002</v>
      </c>
      <c r="K266" s="158">
        <f t="shared" si="39"/>
        <v>202.24</v>
      </c>
      <c r="L266" s="159">
        <f t="shared" si="40"/>
        <v>260.36680960000001</v>
      </c>
      <c r="M266" s="157">
        <f t="shared" si="41"/>
        <v>182.9932</v>
      </c>
      <c r="N266" s="158">
        <f t="shared" si="42"/>
        <v>80</v>
      </c>
      <c r="O266" s="159">
        <f t="shared" si="43"/>
        <v>102.9932</v>
      </c>
      <c r="P266" s="167">
        <f t="shared" si="44"/>
        <v>157.37360960000001</v>
      </c>
    </row>
    <row r="267" spans="1:16">
      <c r="A267" s="154">
        <f>'Predikcia 15min'!U267</f>
        <v>110.31</v>
      </c>
      <c r="B267" s="151">
        <f>'Predikcia 15min'!A267</f>
        <v>45750</v>
      </c>
      <c r="C267" s="154">
        <f>'Porovnavanie 15min'!J270</f>
        <v>145.54</v>
      </c>
      <c r="D267" s="155">
        <f>'Porovnavanie 15min'!F270</f>
        <v>6712</v>
      </c>
      <c r="E267" s="156">
        <f t="shared" si="36"/>
        <v>6.7119999999999997</v>
      </c>
      <c r="G267" s="135">
        <f>'DHS2025'!L266/1000</f>
        <v>6.0460000000000003</v>
      </c>
      <c r="H267" s="135">
        <f t="shared" si="37"/>
        <v>2.2373333333333334</v>
      </c>
      <c r="I267" s="135">
        <f t="shared" si="38"/>
        <v>2</v>
      </c>
      <c r="J267" s="157">
        <f>'Porovnavanie 15min'!K270</f>
        <v>859.64809159999993</v>
      </c>
      <c r="K267" s="158">
        <f t="shared" si="39"/>
        <v>241.84</v>
      </c>
      <c r="L267" s="159">
        <f t="shared" si="40"/>
        <v>617.8080915999999</v>
      </c>
      <c r="M267" s="157">
        <f t="shared" si="41"/>
        <v>284.36919999999998</v>
      </c>
      <c r="N267" s="158">
        <f t="shared" si="42"/>
        <v>80</v>
      </c>
      <c r="O267" s="159">
        <f t="shared" si="43"/>
        <v>204.36919999999998</v>
      </c>
      <c r="P267" s="167">
        <f t="shared" si="44"/>
        <v>413.43889159999992</v>
      </c>
    </row>
    <row r="268" spans="1:16">
      <c r="A268" s="154">
        <f>'Predikcia 15min'!U268</f>
        <v>106.99</v>
      </c>
      <c r="B268" s="151">
        <f>'Predikcia 15min'!A268</f>
        <v>45750</v>
      </c>
      <c r="C268" s="154">
        <f>'Porovnavanie 15min'!J271</f>
        <v>145.54</v>
      </c>
      <c r="D268" s="155">
        <f>'Porovnavanie 15min'!F271</f>
        <v>6949</v>
      </c>
      <c r="E268" s="156">
        <f t="shared" si="36"/>
        <v>6.9489999999999998</v>
      </c>
      <c r="G268" s="135">
        <f>'DHS2025'!L267/1000</f>
        <v>7.7270000000000003</v>
      </c>
      <c r="H268" s="135">
        <f t="shared" si="37"/>
        <v>2.3163333333333331</v>
      </c>
      <c r="I268" s="135">
        <f t="shared" si="38"/>
        <v>2</v>
      </c>
      <c r="J268" s="157">
        <f>'Porovnavanie 15min'!K271</f>
        <v>1098.6604041999999</v>
      </c>
      <c r="K268" s="158">
        <f t="shared" si="39"/>
        <v>309.08000000000004</v>
      </c>
      <c r="L268" s="159">
        <f t="shared" si="40"/>
        <v>789.58040419999986</v>
      </c>
      <c r="M268" s="157">
        <f t="shared" si="41"/>
        <v>284.36919999999998</v>
      </c>
      <c r="N268" s="158">
        <f t="shared" si="42"/>
        <v>80</v>
      </c>
      <c r="O268" s="159">
        <f t="shared" si="43"/>
        <v>204.36919999999998</v>
      </c>
      <c r="P268" s="167">
        <f t="shared" si="44"/>
        <v>585.21120419999988</v>
      </c>
    </row>
    <row r="269" spans="1:16">
      <c r="A269" s="154">
        <f>'Predikcia 15min'!U269</f>
        <v>103.31</v>
      </c>
      <c r="B269" s="151">
        <f>'Predikcia 15min'!A269</f>
        <v>45750</v>
      </c>
      <c r="C269" s="154">
        <f>'Porovnavanie 15min'!J272</f>
        <v>145.54</v>
      </c>
      <c r="D269" s="155">
        <f>'Porovnavanie 15min'!F272</f>
        <v>6617</v>
      </c>
      <c r="E269" s="156">
        <f t="shared" si="36"/>
        <v>6.617</v>
      </c>
      <c r="G269" s="135">
        <f>'DHS2025'!L268/1000</f>
        <v>8.0589999999999993</v>
      </c>
      <c r="H269" s="135">
        <f t="shared" si="37"/>
        <v>2.2056666666666667</v>
      </c>
      <c r="I269" s="135">
        <f t="shared" si="38"/>
        <v>2</v>
      </c>
      <c r="J269" s="157">
        <f>'Porovnavanie 15min'!K272</f>
        <v>1145.8656913999998</v>
      </c>
      <c r="K269" s="158">
        <f t="shared" si="39"/>
        <v>322.35999999999996</v>
      </c>
      <c r="L269" s="159">
        <f t="shared" si="40"/>
        <v>823.50569139999993</v>
      </c>
      <c r="M269" s="157">
        <f t="shared" si="41"/>
        <v>284.36919999999998</v>
      </c>
      <c r="N269" s="158">
        <f t="shared" si="42"/>
        <v>80</v>
      </c>
      <c r="O269" s="159">
        <f t="shared" si="43"/>
        <v>204.36919999999998</v>
      </c>
      <c r="P269" s="167">
        <f t="shared" si="44"/>
        <v>619.13649139999995</v>
      </c>
    </row>
    <row r="270" spans="1:16">
      <c r="A270" s="154">
        <f>'Predikcia 15min'!U270</f>
        <v>101.16</v>
      </c>
      <c r="B270" s="151">
        <f>'Predikcia 15min'!A270</f>
        <v>45750</v>
      </c>
      <c r="C270" s="154">
        <f>'Porovnavanie 15min'!J273</f>
        <v>145.54</v>
      </c>
      <c r="D270" s="155">
        <f>'Porovnavanie 15min'!F273</f>
        <v>8433</v>
      </c>
      <c r="E270" s="156">
        <f t="shared" si="36"/>
        <v>8.4329999999999998</v>
      </c>
      <c r="G270" s="135">
        <f>'DHS2025'!L269/1000</f>
        <v>8.0429999999999993</v>
      </c>
      <c r="H270" s="135">
        <f t="shared" si="37"/>
        <v>2.8109999999999999</v>
      </c>
      <c r="I270" s="135">
        <f t="shared" si="38"/>
        <v>3</v>
      </c>
      <c r="J270" s="157">
        <f>'Porovnavanie 15min'!K273</f>
        <v>1143.5907377999997</v>
      </c>
      <c r="K270" s="158">
        <f t="shared" si="39"/>
        <v>321.71999999999997</v>
      </c>
      <c r="L270" s="159">
        <f t="shared" si="40"/>
        <v>821.87073779999969</v>
      </c>
      <c r="M270" s="157">
        <f t="shared" si="41"/>
        <v>426.55379999999997</v>
      </c>
      <c r="N270" s="158">
        <f t="shared" si="42"/>
        <v>120</v>
      </c>
      <c r="O270" s="159">
        <f t="shared" si="43"/>
        <v>306.55379999999997</v>
      </c>
      <c r="P270" s="167">
        <f t="shared" si="44"/>
        <v>515.31693779999978</v>
      </c>
    </row>
    <row r="271" spans="1:16">
      <c r="A271" s="154">
        <f>'Predikcia 15min'!U271</f>
        <v>102.04</v>
      </c>
      <c r="B271" s="151">
        <f>'Predikcia 15min'!A271</f>
        <v>45750</v>
      </c>
      <c r="C271" s="154">
        <f>'Porovnavanie 15min'!J274</f>
        <v>200.56</v>
      </c>
      <c r="D271" s="155">
        <f>'Porovnavanie 15min'!F274</f>
        <v>8469</v>
      </c>
      <c r="E271" s="156">
        <f t="shared" si="36"/>
        <v>8.4689999999999994</v>
      </c>
      <c r="G271" s="135">
        <f>'DHS2025'!L270/1000</f>
        <v>8.07</v>
      </c>
      <c r="H271" s="135">
        <f t="shared" si="37"/>
        <v>2.823</v>
      </c>
      <c r="I271" s="135">
        <f t="shared" si="38"/>
        <v>3</v>
      </c>
      <c r="J271" s="157">
        <f>'Porovnavanie 15min'!K274</f>
        <v>1587.001008</v>
      </c>
      <c r="K271" s="158">
        <f t="shared" si="39"/>
        <v>322.8</v>
      </c>
      <c r="L271" s="159">
        <f t="shared" si="40"/>
        <v>1264.201008</v>
      </c>
      <c r="M271" s="157">
        <f t="shared" si="41"/>
        <v>589.96319999999992</v>
      </c>
      <c r="N271" s="158">
        <f t="shared" si="42"/>
        <v>120</v>
      </c>
      <c r="O271" s="159">
        <f t="shared" si="43"/>
        <v>469.96319999999992</v>
      </c>
      <c r="P271" s="167">
        <f t="shared" si="44"/>
        <v>794.23780800000009</v>
      </c>
    </row>
    <row r="272" spans="1:16">
      <c r="A272" s="154">
        <f>'Predikcia 15min'!U272</f>
        <v>101.88</v>
      </c>
      <c r="B272" s="151">
        <f>'Predikcia 15min'!A272</f>
        <v>45750</v>
      </c>
      <c r="C272" s="154">
        <f>'Porovnavanie 15min'!J275</f>
        <v>200.56</v>
      </c>
      <c r="D272" s="155">
        <f>'Porovnavanie 15min'!F275</f>
        <v>8675</v>
      </c>
      <c r="E272" s="156">
        <f t="shared" si="36"/>
        <v>8.6750000000000007</v>
      </c>
      <c r="G272" s="135">
        <f>'DHS2025'!L271/1000</f>
        <v>8.0540000000000003</v>
      </c>
      <c r="H272" s="135">
        <f t="shared" si="37"/>
        <v>2.8916666666666666</v>
      </c>
      <c r="I272" s="135">
        <f t="shared" si="38"/>
        <v>3</v>
      </c>
      <c r="J272" s="157">
        <f>'Porovnavanie 15min'!K275</f>
        <v>1583.8545376</v>
      </c>
      <c r="K272" s="158">
        <f t="shared" si="39"/>
        <v>322.16000000000003</v>
      </c>
      <c r="L272" s="159">
        <f t="shared" si="40"/>
        <v>1261.6945375999999</v>
      </c>
      <c r="M272" s="157">
        <f t="shared" si="41"/>
        <v>589.96319999999992</v>
      </c>
      <c r="N272" s="158">
        <f t="shared" si="42"/>
        <v>120</v>
      </c>
      <c r="O272" s="159">
        <f t="shared" si="43"/>
        <v>469.96319999999992</v>
      </c>
      <c r="P272" s="167">
        <f t="shared" si="44"/>
        <v>791.73133759999996</v>
      </c>
    </row>
    <row r="273" spans="1:16">
      <c r="A273" s="154">
        <f>'Predikcia 15min'!U273</f>
        <v>110.96</v>
      </c>
      <c r="B273" s="151">
        <f>'Predikcia 15min'!A273</f>
        <v>45750</v>
      </c>
      <c r="C273" s="154">
        <f>'Porovnavanie 15min'!J276</f>
        <v>200.56</v>
      </c>
      <c r="D273" s="155">
        <f>'Porovnavanie 15min'!F276</f>
        <v>9622</v>
      </c>
      <c r="E273" s="156">
        <f t="shared" si="36"/>
        <v>9.6219999999999999</v>
      </c>
      <c r="G273" s="135">
        <f>'DHS2025'!L272/1000</f>
        <v>8.0570000000000004</v>
      </c>
      <c r="H273" s="135">
        <f t="shared" si="37"/>
        <v>3.2073333333333331</v>
      </c>
      <c r="I273" s="135">
        <f t="shared" si="38"/>
        <v>3</v>
      </c>
      <c r="J273" s="157">
        <f>'Porovnavanie 15min'!K276</f>
        <v>1584.4445008</v>
      </c>
      <c r="K273" s="158">
        <f t="shared" si="39"/>
        <v>322.28000000000003</v>
      </c>
      <c r="L273" s="159">
        <f t="shared" si="40"/>
        <v>1262.1645008</v>
      </c>
      <c r="M273" s="157">
        <f t="shared" si="41"/>
        <v>589.96319999999992</v>
      </c>
      <c r="N273" s="158">
        <f t="shared" si="42"/>
        <v>120</v>
      </c>
      <c r="O273" s="159">
        <f t="shared" si="43"/>
        <v>469.96319999999992</v>
      </c>
      <c r="P273" s="167">
        <f t="shared" si="44"/>
        <v>792.20130080000013</v>
      </c>
    </row>
    <row r="274" spans="1:16">
      <c r="A274" s="154">
        <f>'Predikcia 15min'!U274</f>
        <v>106.08</v>
      </c>
      <c r="B274" s="151">
        <f>'Predikcia 15min'!A274</f>
        <v>45750</v>
      </c>
      <c r="C274" s="154">
        <f>'Porovnavanie 15min'!J277</f>
        <v>200.56</v>
      </c>
      <c r="D274" s="155">
        <f>'Porovnavanie 15min'!F277</f>
        <v>9995</v>
      </c>
      <c r="E274" s="156">
        <f t="shared" si="36"/>
        <v>9.9949999999999992</v>
      </c>
      <c r="G274" s="135">
        <f>'DHS2025'!L273/1000</f>
        <v>8.0500000000000007</v>
      </c>
      <c r="H274" s="135">
        <f t="shared" si="37"/>
        <v>3.3316666666666666</v>
      </c>
      <c r="I274" s="135">
        <f t="shared" si="38"/>
        <v>3</v>
      </c>
      <c r="J274" s="157">
        <f>'Porovnavanie 15min'!K277</f>
        <v>1583.06792</v>
      </c>
      <c r="K274" s="158">
        <f t="shared" si="39"/>
        <v>322</v>
      </c>
      <c r="L274" s="159">
        <f t="shared" si="40"/>
        <v>1261.06792</v>
      </c>
      <c r="M274" s="157">
        <f t="shared" si="41"/>
        <v>589.96319999999992</v>
      </c>
      <c r="N274" s="158">
        <f t="shared" si="42"/>
        <v>120</v>
      </c>
      <c r="O274" s="159">
        <f t="shared" si="43"/>
        <v>469.96319999999992</v>
      </c>
      <c r="P274" s="167">
        <f t="shared" si="44"/>
        <v>791.10472000000004</v>
      </c>
    </row>
    <row r="275" spans="1:16">
      <c r="A275" s="154">
        <f>'Predikcia 15min'!U275</f>
        <v>97.84</v>
      </c>
      <c r="B275" s="151">
        <f>'Predikcia 15min'!A275</f>
        <v>45750</v>
      </c>
      <c r="C275" s="154">
        <f>'Porovnavanie 15min'!J278</f>
        <v>189.29</v>
      </c>
      <c r="D275" s="155">
        <f>'Porovnavanie 15min'!F278</f>
        <v>9989</v>
      </c>
      <c r="E275" s="156">
        <f t="shared" si="36"/>
        <v>9.9890000000000008</v>
      </c>
      <c r="G275" s="135">
        <f>'DHS2025'!L274/1000</f>
        <v>8.0649999999999995</v>
      </c>
      <c r="H275" s="135">
        <f t="shared" si="37"/>
        <v>3.3296666666666668</v>
      </c>
      <c r="I275" s="135">
        <f t="shared" si="38"/>
        <v>3</v>
      </c>
      <c r="J275" s="157">
        <f>'Porovnavanie 15min'!K278</f>
        <v>1496.0341114999999</v>
      </c>
      <c r="K275" s="158">
        <f t="shared" si="39"/>
        <v>322.59999999999997</v>
      </c>
      <c r="L275" s="159">
        <f t="shared" si="40"/>
        <v>1173.4341115</v>
      </c>
      <c r="M275" s="157">
        <f t="shared" si="41"/>
        <v>556.49129999999991</v>
      </c>
      <c r="N275" s="158">
        <f t="shared" si="42"/>
        <v>120</v>
      </c>
      <c r="O275" s="159">
        <f t="shared" si="43"/>
        <v>436.49129999999991</v>
      </c>
      <c r="P275" s="167">
        <f t="shared" si="44"/>
        <v>736.94281150000006</v>
      </c>
    </row>
    <row r="276" spans="1:16">
      <c r="A276" s="154">
        <f>'Predikcia 15min'!U276</f>
        <v>68.59</v>
      </c>
      <c r="B276" s="151">
        <f>'Predikcia 15min'!A276</f>
        <v>45750</v>
      </c>
      <c r="C276" s="154">
        <f>'Porovnavanie 15min'!J279</f>
        <v>189.29</v>
      </c>
      <c r="D276" s="155">
        <f>'Porovnavanie 15min'!F279</f>
        <v>10905</v>
      </c>
      <c r="E276" s="156">
        <f t="shared" si="36"/>
        <v>10.904999999999999</v>
      </c>
      <c r="G276" s="135">
        <f>'DHS2025'!L275/1000</f>
        <v>8.0570000000000004</v>
      </c>
      <c r="H276" s="135">
        <f t="shared" si="37"/>
        <v>3.6349999999999998</v>
      </c>
      <c r="I276" s="135">
        <f t="shared" si="38"/>
        <v>4</v>
      </c>
      <c r="J276" s="157">
        <f>'Porovnavanie 15min'!K279</f>
        <v>1494.5501346999999</v>
      </c>
      <c r="K276" s="158">
        <f t="shared" si="39"/>
        <v>322.28000000000003</v>
      </c>
      <c r="L276" s="159">
        <f t="shared" si="40"/>
        <v>1172.2701347</v>
      </c>
      <c r="M276" s="157">
        <f t="shared" si="41"/>
        <v>741.98839999999996</v>
      </c>
      <c r="N276" s="158">
        <f t="shared" si="42"/>
        <v>160</v>
      </c>
      <c r="O276" s="159">
        <f t="shared" si="43"/>
        <v>581.98839999999996</v>
      </c>
      <c r="P276" s="167">
        <f t="shared" si="44"/>
        <v>590.28173470000002</v>
      </c>
    </row>
    <row r="277" spans="1:16">
      <c r="A277" s="154">
        <f>'Predikcia 15min'!U277</f>
        <v>20.190000000000001</v>
      </c>
      <c r="B277" s="151">
        <f>'Predikcia 15min'!A277</f>
        <v>45750</v>
      </c>
      <c r="C277" s="154">
        <f>'Porovnavanie 15min'!J280</f>
        <v>189.29</v>
      </c>
      <c r="D277" s="155">
        <f>'Porovnavanie 15min'!F280</f>
        <v>11391</v>
      </c>
      <c r="E277" s="156">
        <f t="shared" si="36"/>
        <v>11.391</v>
      </c>
      <c r="G277" s="135">
        <f>'DHS2025'!L276/1000</f>
        <v>8.0449999999999999</v>
      </c>
      <c r="H277" s="135">
        <f t="shared" si="37"/>
        <v>3.7970000000000002</v>
      </c>
      <c r="I277" s="135">
        <f t="shared" si="38"/>
        <v>4</v>
      </c>
      <c r="J277" s="157">
        <f>'Porovnavanie 15min'!K280</f>
        <v>1492.3241694999999</v>
      </c>
      <c r="K277" s="158">
        <f t="shared" si="39"/>
        <v>321.8</v>
      </c>
      <c r="L277" s="159">
        <f t="shared" si="40"/>
        <v>1170.5241695</v>
      </c>
      <c r="M277" s="157">
        <f t="shared" si="41"/>
        <v>741.98839999999996</v>
      </c>
      <c r="N277" s="158">
        <f t="shared" si="42"/>
        <v>160</v>
      </c>
      <c r="O277" s="159">
        <f t="shared" si="43"/>
        <v>581.98839999999996</v>
      </c>
      <c r="P277" s="167">
        <f t="shared" si="44"/>
        <v>588.53576950000001</v>
      </c>
    </row>
    <row r="278" spans="1:16">
      <c r="A278" s="154">
        <f>'Predikcia 15min'!U278</f>
        <v>0</v>
      </c>
      <c r="B278" s="151">
        <f>'Predikcia 15min'!A278</f>
        <v>45750</v>
      </c>
      <c r="C278" s="154">
        <f>'Porovnavanie 15min'!J281</f>
        <v>189.29</v>
      </c>
      <c r="D278" s="155">
        <f>'Porovnavanie 15min'!F281</f>
        <v>11953</v>
      </c>
      <c r="E278" s="156">
        <f t="shared" si="36"/>
        <v>11.952999999999999</v>
      </c>
      <c r="G278" s="135">
        <f>'DHS2025'!L277/1000</f>
        <v>8.0589999999999993</v>
      </c>
      <c r="H278" s="135">
        <f t="shared" si="37"/>
        <v>3.9843333333333333</v>
      </c>
      <c r="I278" s="135">
        <f t="shared" si="38"/>
        <v>4</v>
      </c>
      <c r="J278" s="157">
        <f>'Porovnavanie 15min'!K281</f>
        <v>1494.9211288999998</v>
      </c>
      <c r="K278" s="158">
        <f t="shared" si="39"/>
        <v>322.35999999999996</v>
      </c>
      <c r="L278" s="159">
        <f t="shared" si="40"/>
        <v>1172.5611288999999</v>
      </c>
      <c r="M278" s="157">
        <f t="shared" si="41"/>
        <v>741.98839999999996</v>
      </c>
      <c r="N278" s="158">
        <f t="shared" si="42"/>
        <v>160</v>
      </c>
      <c r="O278" s="159">
        <f t="shared" si="43"/>
        <v>581.98839999999996</v>
      </c>
      <c r="P278" s="167">
        <f t="shared" si="44"/>
        <v>590.5727288999999</v>
      </c>
    </row>
    <row r="279" spans="1:16">
      <c r="A279" s="154">
        <f>'Predikcia 15min'!U279</f>
        <v>-8.16</v>
      </c>
      <c r="B279" s="151">
        <f>'Predikcia 15min'!A279</f>
        <v>45750</v>
      </c>
      <c r="C279" s="154">
        <f>'Porovnavanie 15min'!J282</f>
        <v>143.07</v>
      </c>
      <c r="D279" s="155">
        <f>'Porovnavanie 15min'!F282</f>
        <v>12731</v>
      </c>
      <c r="E279" s="156">
        <f t="shared" si="36"/>
        <v>12.731</v>
      </c>
      <c r="G279" s="135">
        <f>'DHS2025'!L278/1000</f>
        <v>8.0359999999999996</v>
      </c>
      <c r="H279" s="135">
        <f t="shared" si="37"/>
        <v>4.2436666666666669</v>
      </c>
      <c r="I279" s="135">
        <f t="shared" si="38"/>
        <v>4</v>
      </c>
      <c r="J279" s="157">
        <f>'Porovnavanie 15min'!K282</f>
        <v>1122.9450147999999</v>
      </c>
      <c r="K279" s="158">
        <f t="shared" si="39"/>
        <v>321.44</v>
      </c>
      <c r="L279" s="159">
        <f t="shared" si="40"/>
        <v>801.5050147999998</v>
      </c>
      <c r="M279" s="157">
        <f t="shared" si="41"/>
        <v>558.95719999999994</v>
      </c>
      <c r="N279" s="158">
        <f t="shared" si="42"/>
        <v>160</v>
      </c>
      <c r="O279" s="159">
        <f t="shared" si="43"/>
        <v>398.95719999999994</v>
      </c>
      <c r="P279" s="167">
        <f t="shared" si="44"/>
        <v>402.54781479999986</v>
      </c>
    </row>
    <row r="280" spans="1:16">
      <c r="A280" s="154">
        <f>'Predikcia 15min'!U280</f>
        <v>-26.18</v>
      </c>
      <c r="B280" s="151">
        <f>'Predikcia 15min'!A280</f>
        <v>45750</v>
      </c>
      <c r="C280" s="154">
        <f>'Porovnavanie 15min'!J283</f>
        <v>143.07</v>
      </c>
      <c r="D280" s="155">
        <f>'Porovnavanie 15min'!F283</f>
        <v>13790</v>
      </c>
      <c r="E280" s="156">
        <f t="shared" si="36"/>
        <v>13.79</v>
      </c>
      <c r="G280" s="135">
        <f>'DHS2025'!L279/1000</f>
        <v>8.093</v>
      </c>
      <c r="H280" s="135">
        <f t="shared" si="37"/>
        <v>4.5966666666666667</v>
      </c>
      <c r="I280" s="135">
        <f t="shared" si="38"/>
        <v>5</v>
      </c>
      <c r="J280" s="157">
        <f>'Porovnavanie 15min'!K283</f>
        <v>1130.9101549</v>
      </c>
      <c r="K280" s="158">
        <f t="shared" si="39"/>
        <v>323.72000000000003</v>
      </c>
      <c r="L280" s="159">
        <f t="shared" si="40"/>
        <v>807.19015489999992</v>
      </c>
      <c r="M280" s="157">
        <f t="shared" si="41"/>
        <v>698.6964999999999</v>
      </c>
      <c r="N280" s="158">
        <f t="shared" si="42"/>
        <v>200</v>
      </c>
      <c r="O280" s="159">
        <f t="shared" si="43"/>
        <v>498.6964999999999</v>
      </c>
      <c r="P280" s="167">
        <f t="shared" si="44"/>
        <v>308.49365490000002</v>
      </c>
    </row>
    <row r="281" spans="1:16">
      <c r="A281" s="154">
        <f>'Predikcia 15min'!U281</f>
        <v>-32.22</v>
      </c>
      <c r="B281" s="151">
        <f>'Predikcia 15min'!A281</f>
        <v>45750</v>
      </c>
      <c r="C281" s="154">
        <f>'Porovnavanie 15min'!J284</f>
        <v>143.07</v>
      </c>
      <c r="D281" s="155">
        <f>'Porovnavanie 15min'!F284</f>
        <v>13546</v>
      </c>
      <c r="E281" s="156">
        <f t="shared" si="36"/>
        <v>13.545999999999999</v>
      </c>
      <c r="G281" s="135">
        <f>'DHS2025'!L280/1000</f>
        <v>8.0579999999999998</v>
      </c>
      <c r="H281" s="135">
        <f t="shared" si="37"/>
        <v>4.5153333333333334</v>
      </c>
      <c r="I281" s="135">
        <f t="shared" si="38"/>
        <v>5</v>
      </c>
      <c r="J281" s="157">
        <f>'Porovnavanie 15min'!K284</f>
        <v>1126.0192794</v>
      </c>
      <c r="K281" s="158">
        <f t="shared" si="39"/>
        <v>322.32</v>
      </c>
      <c r="L281" s="159">
        <f t="shared" si="40"/>
        <v>803.69927940000002</v>
      </c>
      <c r="M281" s="157">
        <f t="shared" si="41"/>
        <v>698.6964999999999</v>
      </c>
      <c r="N281" s="158">
        <f t="shared" si="42"/>
        <v>200</v>
      </c>
      <c r="O281" s="159">
        <f t="shared" si="43"/>
        <v>498.6964999999999</v>
      </c>
      <c r="P281" s="167">
        <f t="shared" si="44"/>
        <v>305.00277940000012</v>
      </c>
    </row>
    <row r="282" spans="1:16">
      <c r="A282" s="154">
        <f>'Predikcia 15min'!U282</f>
        <v>-10.84</v>
      </c>
      <c r="B282" s="151">
        <f>'Predikcia 15min'!A282</f>
        <v>45750</v>
      </c>
      <c r="C282" s="154">
        <f>'Porovnavanie 15min'!J285</f>
        <v>143.07</v>
      </c>
      <c r="D282" s="155">
        <f>'Porovnavanie 15min'!F285</f>
        <v>11562</v>
      </c>
      <c r="E282" s="156">
        <f t="shared" si="36"/>
        <v>11.561999999999999</v>
      </c>
      <c r="G282" s="135">
        <f>'DHS2025'!L281/1000</f>
        <v>8.0470000000000006</v>
      </c>
      <c r="H282" s="135">
        <f t="shared" si="37"/>
        <v>3.8540000000000001</v>
      </c>
      <c r="I282" s="135">
        <f t="shared" si="38"/>
        <v>4</v>
      </c>
      <c r="J282" s="157">
        <f>'Porovnavanie 15min'!K285</f>
        <v>1124.4821471</v>
      </c>
      <c r="K282" s="158">
        <f t="shared" si="39"/>
        <v>321.88</v>
      </c>
      <c r="L282" s="159">
        <f t="shared" si="40"/>
        <v>802.60214710000002</v>
      </c>
      <c r="M282" s="157">
        <f t="shared" si="41"/>
        <v>558.95719999999994</v>
      </c>
      <c r="N282" s="158">
        <f t="shared" si="42"/>
        <v>160</v>
      </c>
      <c r="O282" s="159">
        <f t="shared" si="43"/>
        <v>398.95719999999994</v>
      </c>
      <c r="P282" s="167">
        <f t="shared" si="44"/>
        <v>403.64494710000008</v>
      </c>
    </row>
    <row r="283" spans="1:16">
      <c r="A283" s="154">
        <f>'Predikcia 15min'!U283</f>
        <v>-0.8</v>
      </c>
      <c r="B283" s="151">
        <f>'Predikcia 15min'!A283</f>
        <v>45750</v>
      </c>
      <c r="C283" s="154">
        <f>'Porovnavanie 15min'!J286</f>
        <v>115.29</v>
      </c>
      <c r="D283" s="155">
        <f>'Porovnavanie 15min'!F286</f>
        <v>10106</v>
      </c>
      <c r="E283" s="156">
        <f t="shared" si="36"/>
        <v>10.106</v>
      </c>
      <c r="G283" s="135">
        <f>'DHS2025'!L282/1000</f>
        <v>8.0359999999999996</v>
      </c>
      <c r="H283" s="135">
        <f t="shared" si="37"/>
        <v>3.3686666666666665</v>
      </c>
      <c r="I283" s="135">
        <f t="shared" si="38"/>
        <v>3</v>
      </c>
      <c r="J283" s="157">
        <f>'Porovnavanie 15min'!K286</f>
        <v>901.93733559999998</v>
      </c>
      <c r="K283" s="158">
        <f t="shared" si="39"/>
        <v>321.44</v>
      </c>
      <c r="L283" s="159">
        <f t="shared" si="40"/>
        <v>580.49733560000004</v>
      </c>
      <c r="M283" s="157">
        <f t="shared" si="41"/>
        <v>336.71129999999999</v>
      </c>
      <c r="N283" s="158">
        <f t="shared" si="42"/>
        <v>120</v>
      </c>
      <c r="O283" s="159">
        <f t="shared" si="43"/>
        <v>216.71129999999999</v>
      </c>
      <c r="P283" s="167">
        <f t="shared" si="44"/>
        <v>363.78603560000005</v>
      </c>
    </row>
    <row r="284" spans="1:16">
      <c r="A284" s="154">
        <f>'Predikcia 15min'!U284</f>
        <v>91.25</v>
      </c>
      <c r="B284" s="151">
        <f>'Predikcia 15min'!A284</f>
        <v>45750</v>
      </c>
      <c r="C284" s="154">
        <f>'Porovnavanie 15min'!J287</f>
        <v>115.29</v>
      </c>
      <c r="D284" s="155">
        <f>'Porovnavanie 15min'!F287</f>
        <v>8258</v>
      </c>
      <c r="E284" s="156">
        <f t="shared" si="36"/>
        <v>8.2579999999999991</v>
      </c>
      <c r="G284" s="135">
        <f>'DHS2025'!L283/1000</f>
        <v>8.07</v>
      </c>
      <c r="H284" s="135">
        <f t="shared" si="37"/>
        <v>2.7526666666666668</v>
      </c>
      <c r="I284" s="135">
        <f t="shared" si="38"/>
        <v>3</v>
      </c>
      <c r="J284" s="157">
        <f>'Porovnavanie 15min'!K287</f>
        <v>905.75339700000006</v>
      </c>
      <c r="K284" s="158">
        <f t="shared" si="39"/>
        <v>322.8</v>
      </c>
      <c r="L284" s="159">
        <f t="shared" si="40"/>
        <v>582.953397</v>
      </c>
      <c r="M284" s="157">
        <f t="shared" si="41"/>
        <v>336.71129999999999</v>
      </c>
      <c r="N284" s="158">
        <f t="shared" si="42"/>
        <v>120</v>
      </c>
      <c r="O284" s="159">
        <f t="shared" si="43"/>
        <v>216.71129999999999</v>
      </c>
      <c r="P284" s="167">
        <f t="shared" si="44"/>
        <v>366.242097</v>
      </c>
    </row>
    <row r="285" spans="1:16">
      <c r="A285" s="154">
        <f>'Predikcia 15min'!U285</f>
        <v>118.03</v>
      </c>
      <c r="B285" s="151">
        <f>'Predikcia 15min'!A285</f>
        <v>45750</v>
      </c>
      <c r="C285" s="154">
        <f>'Porovnavanie 15min'!J288</f>
        <v>115.29</v>
      </c>
      <c r="D285" s="155">
        <f>'Porovnavanie 15min'!F288</f>
        <v>7435</v>
      </c>
      <c r="E285" s="156">
        <f t="shared" si="36"/>
        <v>7.4349999999999996</v>
      </c>
      <c r="G285" s="135">
        <f>'DHS2025'!L284/1000</f>
        <v>8.048</v>
      </c>
      <c r="H285" s="135">
        <f t="shared" si="37"/>
        <v>2.4783333333333335</v>
      </c>
      <c r="I285" s="135">
        <f t="shared" si="38"/>
        <v>2</v>
      </c>
      <c r="J285" s="157">
        <f>'Porovnavanie 15min'!K288</f>
        <v>903.28418079999994</v>
      </c>
      <c r="K285" s="158">
        <f t="shared" si="39"/>
        <v>321.92</v>
      </c>
      <c r="L285" s="159">
        <f t="shared" si="40"/>
        <v>581.36418079999999</v>
      </c>
      <c r="M285" s="157">
        <f t="shared" si="41"/>
        <v>224.4742</v>
      </c>
      <c r="N285" s="158">
        <f t="shared" si="42"/>
        <v>80</v>
      </c>
      <c r="O285" s="159">
        <f t="shared" si="43"/>
        <v>144.4742</v>
      </c>
      <c r="P285" s="167">
        <f t="shared" si="44"/>
        <v>436.88998079999999</v>
      </c>
    </row>
    <row r="286" spans="1:16">
      <c r="A286" s="154">
        <f>'Predikcia 15min'!U286</f>
        <v>151.19999999999999</v>
      </c>
      <c r="B286" s="151">
        <f>'Predikcia 15min'!A286</f>
        <v>45750</v>
      </c>
      <c r="C286" s="154">
        <f>'Porovnavanie 15min'!J289</f>
        <v>115.29</v>
      </c>
      <c r="D286" s="155">
        <f>'Porovnavanie 15min'!F289</f>
        <v>6230</v>
      </c>
      <c r="E286" s="156">
        <f t="shared" si="36"/>
        <v>6.23</v>
      </c>
      <c r="G286" s="135">
        <f>'DHS2025'!L285/1000</f>
        <v>7.5540000000000003</v>
      </c>
      <c r="H286" s="135">
        <f t="shared" si="37"/>
        <v>2.0766666666666667</v>
      </c>
      <c r="I286" s="135">
        <f t="shared" si="38"/>
        <v>2</v>
      </c>
      <c r="J286" s="157">
        <f>'Porovnavanie 15min'!K289</f>
        <v>847.83905340000001</v>
      </c>
      <c r="K286" s="158">
        <f t="shared" si="39"/>
        <v>302.16000000000003</v>
      </c>
      <c r="L286" s="159">
        <f t="shared" si="40"/>
        <v>545.67905339999993</v>
      </c>
      <c r="M286" s="157">
        <f t="shared" si="41"/>
        <v>224.4742</v>
      </c>
      <c r="N286" s="158">
        <f t="shared" si="42"/>
        <v>80</v>
      </c>
      <c r="O286" s="159">
        <f t="shared" si="43"/>
        <v>144.4742</v>
      </c>
      <c r="P286" s="167">
        <f t="shared" si="44"/>
        <v>401.20485339999993</v>
      </c>
    </row>
    <row r="287" spans="1:16">
      <c r="A287" s="154">
        <f>'Predikcia 15min'!U287</f>
        <v>158.62</v>
      </c>
      <c r="B287" s="151">
        <f>'Predikcia 15min'!A287</f>
        <v>45750</v>
      </c>
      <c r="C287" s="154">
        <f>'Porovnavanie 15min'!J290</f>
        <v>106.12</v>
      </c>
      <c r="D287" s="155">
        <f>'Porovnavanie 15min'!F290</f>
        <v>4192</v>
      </c>
      <c r="E287" s="156">
        <f t="shared" si="36"/>
        <v>4.1920000000000002</v>
      </c>
      <c r="G287" s="135">
        <f>'DHS2025'!L286/1000</f>
        <v>6.4850000000000003</v>
      </c>
      <c r="H287" s="135">
        <f t="shared" si="37"/>
        <v>1.3973333333333333</v>
      </c>
      <c r="I287" s="135">
        <f t="shared" si="38"/>
        <v>2</v>
      </c>
      <c r="J287" s="157">
        <f>'Porovnavanie 15min'!K290</f>
        <v>668.98481800000002</v>
      </c>
      <c r="K287" s="158">
        <f t="shared" si="39"/>
        <v>259.40000000000003</v>
      </c>
      <c r="L287" s="159">
        <f t="shared" si="40"/>
        <v>409.58481799999998</v>
      </c>
      <c r="M287" s="157">
        <f t="shared" si="41"/>
        <v>206.3176</v>
      </c>
      <c r="N287" s="158">
        <f t="shared" si="42"/>
        <v>80</v>
      </c>
      <c r="O287" s="159">
        <f t="shared" si="43"/>
        <v>126.3176</v>
      </c>
      <c r="P287" s="167">
        <f t="shared" si="44"/>
        <v>283.26721799999996</v>
      </c>
    </row>
    <row r="288" spans="1:16">
      <c r="A288" s="154">
        <f>'Predikcia 15min'!U288</f>
        <v>107.8</v>
      </c>
      <c r="B288" s="151">
        <f>'Predikcia 15min'!A288</f>
        <v>45750</v>
      </c>
      <c r="C288" s="154">
        <f>'Porovnavanie 15min'!J291</f>
        <v>106.12</v>
      </c>
      <c r="D288" s="155">
        <f>'Porovnavanie 15min'!F291</f>
        <v>3036</v>
      </c>
      <c r="E288" s="156">
        <f t="shared" si="36"/>
        <v>3.036</v>
      </c>
      <c r="G288" s="135">
        <f>'DHS2025'!L287/1000</f>
        <v>5.22</v>
      </c>
      <c r="H288" s="135">
        <f t="shared" si="37"/>
        <v>1.012</v>
      </c>
      <c r="I288" s="135">
        <f t="shared" si="38"/>
        <v>2</v>
      </c>
      <c r="J288" s="157">
        <f>'Porovnavanie 15min'!K291</f>
        <v>538.48893599999997</v>
      </c>
      <c r="K288" s="158">
        <f t="shared" si="39"/>
        <v>208.79999999999998</v>
      </c>
      <c r="L288" s="159">
        <f t="shared" si="40"/>
        <v>329.68893600000001</v>
      </c>
      <c r="M288" s="157">
        <f t="shared" si="41"/>
        <v>206.3176</v>
      </c>
      <c r="N288" s="158">
        <f t="shared" si="42"/>
        <v>80</v>
      </c>
      <c r="O288" s="159">
        <f t="shared" si="43"/>
        <v>126.3176</v>
      </c>
      <c r="P288" s="167">
        <f t="shared" si="44"/>
        <v>203.37133600000001</v>
      </c>
    </row>
    <row r="289" spans="1:16">
      <c r="A289" s="154">
        <f>'Predikcia 15min'!U289</f>
        <v>130</v>
      </c>
      <c r="B289" s="151">
        <f>'Predikcia 15min'!A289</f>
        <v>45750</v>
      </c>
      <c r="C289" s="154">
        <f>'Porovnavanie 15min'!J292</f>
        <v>106.12</v>
      </c>
      <c r="D289" s="155">
        <f>'Porovnavanie 15min'!F292</f>
        <v>2459</v>
      </c>
      <c r="E289" s="156">
        <f t="shared" si="36"/>
        <v>2.4590000000000001</v>
      </c>
      <c r="G289" s="135">
        <f>'DHS2025'!L288/1000</f>
        <v>4.0990000000000002</v>
      </c>
      <c r="H289" s="135">
        <f t="shared" si="37"/>
        <v>0.81966666666666665</v>
      </c>
      <c r="I289" s="135">
        <f t="shared" si="38"/>
        <v>2</v>
      </c>
      <c r="J289" s="157">
        <f>'Porovnavanie 15min'!K292</f>
        <v>422.84792120000003</v>
      </c>
      <c r="K289" s="158">
        <f t="shared" si="39"/>
        <v>163.96</v>
      </c>
      <c r="L289" s="159">
        <f t="shared" si="40"/>
        <v>258.88792120000005</v>
      </c>
      <c r="M289" s="157">
        <f t="shared" si="41"/>
        <v>206.3176</v>
      </c>
      <c r="N289" s="158">
        <f t="shared" si="42"/>
        <v>80</v>
      </c>
      <c r="O289" s="159">
        <f t="shared" si="43"/>
        <v>126.3176</v>
      </c>
      <c r="P289" s="167">
        <f t="shared" si="44"/>
        <v>132.57032120000005</v>
      </c>
    </row>
    <row r="290" spans="1:16">
      <c r="A290" s="154">
        <f>'Predikcia 15min'!U290</f>
        <v>137.03</v>
      </c>
      <c r="B290" s="151">
        <f>'Predikcia 15min'!A290</f>
        <v>45750</v>
      </c>
      <c r="C290" s="154">
        <f>'Porovnavanie 15min'!J293</f>
        <v>106.12</v>
      </c>
      <c r="D290" s="155">
        <f>'Porovnavanie 15min'!F293</f>
        <v>2657</v>
      </c>
      <c r="E290" s="156">
        <f t="shared" si="36"/>
        <v>2.657</v>
      </c>
      <c r="G290" s="135">
        <f>'DHS2025'!L289/1000</f>
        <v>3.613</v>
      </c>
      <c r="H290" s="135">
        <f t="shared" si="37"/>
        <v>0.88566666666666671</v>
      </c>
      <c r="I290" s="135">
        <f t="shared" si="38"/>
        <v>2</v>
      </c>
      <c r="J290" s="157">
        <f>'Porovnavanie 15min'!K293</f>
        <v>372.71274440000002</v>
      </c>
      <c r="K290" s="158">
        <f t="shared" si="39"/>
        <v>144.52000000000001</v>
      </c>
      <c r="L290" s="159">
        <f t="shared" si="40"/>
        <v>228.19274440000001</v>
      </c>
      <c r="M290" s="157">
        <f t="shared" si="41"/>
        <v>206.3176</v>
      </c>
      <c r="N290" s="158">
        <f t="shared" si="42"/>
        <v>80</v>
      </c>
      <c r="O290" s="159">
        <f t="shared" si="43"/>
        <v>126.3176</v>
      </c>
      <c r="P290" s="167">
        <f t="shared" si="44"/>
        <v>101.87514440000001</v>
      </c>
    </row>
    <row r="291" spans="1:16">
      <c r="A291" s="154">
        <f>'Predikcia 15min'!U291</f>
        <v>133</v>
      </c>
      <c r="B291" s="151">
        <f>'Predikcia 15min'!A291</f>
        <v>45751</v>
      </c>
      <c r="C291" s="154">
        <f>'Porovnavanie 15min'!J294</f>
        <v>110.55</v>
      </c>
      <c r="D291" s="155">
        <f>'Porovnavanie 15min'!F294</f>
        <v>2349</v>
      </c>
      <c r="E291" s="156">
        <f t="shared" si="36"/>
        <v>2.3490000000000002</v>
      </c>
      <c r="G291" s="135">
        <f>'DHS2025'!L290/1000</f>
        <v>2.161</v>
      </c>
      <c r="H291" s="135">
        <f t="shared" si="37"/>
        <v>0.78300000000000003</v>
      </c>
      <c r="I291" s="135">
        <f t="shared" si="38"/>
        <v>2</v>
      </c>
      <c r="J291" s="157">
        <f>'Porovnavanie 15min'!K294</f>
        <v>232.40366449999996</v>
      </c>
      <c r="K291" s="158">
        <f t="shared" si="39"/>
        <v>86.44</v>
      </c>
      <c r="L291" s="159">
        <f t="shared" si="40"/>
        <v>145.96366449999996</v>
      </c>
      <c r="M291" s="157">
        <f t="shared" si="41"/>
        <v>215.08899999999997</v>
      </c>
      <c r="N291" s="158">
        <f t="shared" si="42"/>
        <v>80</v>
      </c>
      <c r="O291" s="159">
        <f t="shared" si="43"/>
        <v>135.08899999999997</v>
      </c>
      <c r="P291" s="167">
        <f t="shared" si="44"/>
        <v>10.874664499999994</v>
      </c>
    </row>
    <row r="292" spans="1:16">
      <c r="A292" s="154">
        <f>'Predikcia 15min'!U292</f>
        <v>106.32</v>
      </c>
      <c r="B292" s="151">
        <f>'Predikcia 15min'!A292</f>
        <v>45751</v>
      </c>
      <c r="C292" s="154">
        <f>'Porovnavanie 15min'!J295</f>
        <v>110.55</v>
      </c>
      <c r="D292" s="155">
        <f>'Porovnavanie 15min'!F295</f>
        <v>2164</v>
      </c>
      <c r="E292" s="156">
        <f t="shared" si="36"/>
        <v>2.1640000000000001</v>
      </c>
      <c r="G292" s="135">
        <f>'DHS2025'!L291/1000</f>
        <v>2.0579999999999998</v>
      </c>
      <c r="H292" s="135">
        <f t="shared" si="37"/>
        <v>0.72133333333333338</v>
      </c>
      <c r="I292" s="135">
        <f t="shared" si="38"/>
        <v>2</v>
      </c>
      <c r="J292" s="157">
        <f>'Porovnavanie 15min'!K295</f>
        <v>221.32658099999995</v>
      </c>
      <c r="K292" s="158">
        <f t="shared" si="39"/>
        <v>82.32</v>
      </c>
      <c r="L292" s="159">
        <f t="shared" si="40"/>
        <v>139.00658099999995</v>
      </c>
      <c r="M292" s="157">
        <f t="shared" si="41"/>
        <v>215.08899999999997</v>
      </c>
      <c r="N292" s="158">
        <f t="shared" si="42"/>
        <v>80</v>
      </c>
      <c r="O292" s="159">
        <f t="shared" si="43"/>
        <v>135.08899999999997</v>
      </c>
      <c r="P292" s="167">
        <f t="shared" si="44"/>
        <v>3.9175809999999842</v>
      </c>
    </row>
    <row r="293" spans="1:16">
      <c r="A293" s="154">
        <f>'Predikcia 15min'!U293</f>
        <v>71.86</v>
      </c>
      <c r="B293" s="151">
        <f>'Predikcia 15min'!A293</f>
        <v>45751</v>
      </c>
      <c r="C293" s="154">
        <f>'Porovnavanie 15min'!J296</f>
        <v>110.55</v>
      </c>
      <c r="D293" s="155">
        <f>'Porovnavanie 15min'!F296</f>
        <v>2186</v>
      </c>
      <c r="E293" s="156">
        <f t="shared" si="36"/>
        <v>2.1859999999999999</v>
      </c>
      <c r="G293" s="135">
        <f>'DHS2025'!L292/1000</f>
        <v>2.052</v>
      </c>
      <c r="H293" s="135">
        <f t="shared" si="37"/>
        <v>0.72866666666666668</v>
      </c>
      <c r="I293" s="135">
        <f t="shared" si="38"/>
        <v>2</v>
      </c>
      <c r="J293" s="157">
        <f>'Porovnavanie 15min'!K296</f>
        <v>220.68131399999999</v>
      </c>
      <c r="K293" s="158">
        <f t="shared" si="39"/>
        <v>82.08</v>
      </c>
      <c r="L293" s="159">
        <f t="shared" si="40"/>
        <v>138.601314</v>
      </c>
      <c r="M293" s="157">
        <f t="shared" si="41"/>
        <v>215.08899999999997</v>
      </c>
      <c r="N293" s="158">
        <f t="shared" si="42"/>
        <v>80</v>
      </c>
      <c r="O293" s="159">
        <f t="shared" si="43"/>
        <v>135.08899999999997</v>
      </c>
      <c r="P293" s="167">
        <f t="shared" si="44"/>
        <v>3.5123140000000319</v>
      </c>
    </row>
    <row r="294" spans="1:16">
      <c r="A294" s="154">
        <f>'Predikcia 15min'!U294</f>
        <v>58.54</v>
      </c>
      <c r="B294" s="151">
        <f>'Predikcia 15min'!A294</f>
        <v>45751</v>
      </c>
      <c r="C294" s="154">
        <f>'Porovnavanie 15min'!J297</f>
        <v>110.55</v>
      </c>
      <c r="D294" s="155">
        <f>'Porovnavanie 15min'!F297</f>
        <v>2705</v>
      </c>
      <c r="E294" s="156">
        <f t="shared" si="36"/>
        <v>2.7050000000000001</v>
      </c>
      <c r="G294" s="135">
        <f>'DHS2025'!L293/1000</f>
        <v>2.069</v>
      </c>
      <c r="H294" s="135">
        <f t="shared" si="37"/>
        <v>0.90166666666666662</v>
      </c>
      <c r="I294" s="135">
        <f t="shared" si="38"/>
        <v>2</v>
      </c>
      <c r="J294" s="157">
        <f>'Porovnavanie 15min'!K297</f>
        <v>222.50957049999997</v>
      </c>
      <c r="K294" s="158">
        <f t="shared" si="39"/>
        <v>82.759999999999991</v>
      </c>
      <c r="L294" s="159">
        <f t="shared" si="40"/>
        <v>139.74957049999998</v>
      </c>
      <c r="M294" s="157">
        <f t="shared" si="41"/>
        <v>215.08899999999997</v>
      </c>
      <c r="N294" s="158">
        <f t="shared" si="42"/>
        <v>80</v>
      </c>
      <c r="O294" s="159">
        <f t="shared" si="43"/>
        <v>135.08899999999997</v>
      </c>
      <c r="P294" s="167">
        <f t="shared" si="44"/>
        <v>4.6605705000000057</v>
      </c>
    </row>
    <row r="295" spans="1:16">
      <c r="A295" s="154">
        <f>'Predikcia 15min'!U295</f>
        <v>77</v>
      </c>
      <c r="B295" s="151">
        <f>'Predikcia 15min'!A295</f>
        <v>45751</v>
      </c>
      <c r="C295" s="154">
        <f>'Porovnavanie 15min'!J298</f>
        <v>105.53</v>
      </c>
      <c r="D295" s="155">
        <f>'Porovnavanie 15min'!F298</f>
        <v>3463</v>
      </c>
      <c r="E295" s="156">
        <f t="shared" si="36"/>
        <v>3.4630000000000001</v>
      </c>
      <c r="G295" s="135">
        <f>'DHS2025'!L294/1000</f>
        <v>2.0640000000000001</v>
      </c>
      <c r="H295" s="135">
        <f t="shared" si="37"/>
        <v>1.1543333333333334</v>
      </c>
      <c r="I295" s="135">
        <f t="shared" si="38"/>
        <v>2</v>
      </c>
      <c r="J295" s="157">
        <f>'Porovnavanie 15min'!K298</f>
        <v>211.71418079999998</v>
      </c>
      <c r="K295" s="158">
        <f t="shared" si="39"/>
        <v>82.56</v>
      </c>
      <c r="L295" s="159">
        <f t="shared" si="40"/>
        <v>129.15418079999998</v>
      </c>
      <c r="M295" s="157">
        <f t="shared" si="41"/>
        <v>205.14939999999999</v>
      </c>
      <c r="N295" s="158">
        <f t="shared" si="42"/>
        <v>80</v>
      </c>
      <c r="O295" s="159">
        <f t="shared" si="43"/>
        <v>125.14939999999999</v>
      </c>
      <c r="P295" s="167">
        <f t="shared" si="44"/>
        <v>4.0047807999999918</v>
      </c>
    </row>
    <row r="296" spans="1:16">
      <c r="A296" s="154">
        <f>'Predikcia 15min'!U296</f>
        <v>80.22</v>
      </c>
      <c r="B296" s="151">
        <f>'Predikcia 15min'!A296</f>
        <v>45751</v>
      </c>
      <c r="C296" s="154">
        <f>'Porovnavanie 15min'!J299</f>
        <v>105.53</v>
      </c>
      <c r="D296" s="155">
        <f>'Porovnavanie 15min'!F299</f>
        <v>3409</v>
      </c>
      <c r="E296" s="156">
        <f t="shared" si="36"/>
        <v>3.4089999999999998</v>
      </c>
      <c r="G296" s="135">
        <f>'DHS2025'!L295/1000</f>
        <v>2.0640000000000001</v>
      </c>
      <c r="H296" s="135">
        <f t="shared" si="37"/>
        <v>1.1363333333333334</v>
      </c>
      <c r="I296" s="135">
        <f t="shared" si="38"/>
        <v>2</v>
      </c>
      <c r="J296" s="157">
        <f>'Porovnavanie 15min'!K299</f>
        <v>211.71418079999998</v>
      </c>
      <c r="K296" s="158">
        <f t="shared" si="39"/>
        <v>82.56</v>
      </c>
      <c r="L296" s="159">
        <f t="shared" si="40"/>
        <v>129.15418079999998</v>
      </c>
      <c r="M296" s="157">
        <f t="shared" si="41"/>
        <v>205.14939999999999</v>
      </c>
      <c r="N296" s="158">
        <f t="shared" si="42"/>
        <v>80</v>
      </c>
      <c r="O296" s="159">
        <f t="shared" si="43"/>
        <v>125.14939999999999</v>
      </c>
      <c r="P296" s="167">
        <f t="shared" si="44"/>
        <v>4.0047807999999918</v>
      </c>
    </row>
    <row r="297" spans="1:16">
      <c r="A297" s="154">
        <f>'Predikcia 15min'!U297</f>
        <v>61.97</v>
      </c>
      <c r="B297" s="151">
        <f>'Predikcia 15min'!A297</f>
        <v>45751</v>
      </c>
      <c r="C297" s="154">
        <f>'Porovnavanie 15min'!J300</f>
        <v>105.53</v>
      </c>
      <c r="D297" s="155">
        <f>'Porovnavanie 15min'!F300</f>
        <v>3302</v>
      </c>
      <c r="E297" s="156">
        <f t="shared" si="36"/>
        <v>3.302</v>
      </c>
      <c r="G297" s="135">
        <f>'DHS2025'!L296/1000</f>
        <v>2.0499999999999998</v>
      </c>
      <c r="H297" s="135">
        <f t="shared" si="37"/>
        <v>1.1006666666666667</v>
      </c>
      <c r="I297" s="135">
        <f t="shared" si="38"/>
        <v>2</v>
      </c>
      <c r="J297" s="157">
        <f>'Porovnavanie 15min'!K300</f>
        <v>210.27813499999996</v>
      </c>
      <c r="K297" s="158">
        <f t="shared" si="39"/>
        <v>82</v>
      </c>
      <c r="L297" s="159">
        <f t="shared" si="40"/>
        <v>128.27813499999996</v>
      </c>
      <c r="M297" s="157">
        <f t="shared" si="41"/>
        <v>205.14939999999999</v>
      </c>
      <c r="N297" s="158">
        <f t="shared" si="42"/>
        <v>80</v>
      </c>
      <c r="O297" s="159">
        <f t="shared" si="43"/>
        <v>125.14939999999999</v>
      </c>
      <c r="P297" s="167">
        <f t="shared" si="44"/>
        <v>3.1287349999999776</v>
      </c>
    </row>
    <row r="298" spans="1:16">
      <c r="A298" s="154">
        <f>'Predikcia 15min'!U298</f>
        <v>27.75</v>
      </c>
      <c r="B298" s="151">
        <f>'Predikcia 15min'!A298</f>
        <v>45751</v>
      </c>
      <c r="C298" s="154">
        <f>'Porovnavanie 15min'!J301</f>
        <v>105.53</v>
      </c>
      <c r="D298" s="155">
        <f>'Porovnavanie 15min'!F301</f>
        <v>3674</v>
      </c>
      <c r="E298" s="156">
        <f t="shared" si="36"/>
        <v>3.6739999999999999</v>
      </c>
      <c r="G298" s="135">
        <f>'DHS2025'!L297/1000</f>
        <v>2.0609999999999999</v>
      </c>
      <c r="H298" s="135">
        <f t="shared" si="37"/>
        <v>1.2246666666666666</v>
      </c>
      <c r="I298" s="135">
        <f t="shared" si="38"/>
        <v>2</v>
      </c>
      <c r="J298" s="157">
        <f>'Porovnavanie 15min'!K301</f>
        <v>211.40645669999998</v>
      </c>
      <c r="K298" s="158">
        <f t="shared" si="39"/>
        <v>82.44</v>
      </c>
      <c r="L298" s="159">
        <f t="shared" si="40"/>
        <v>128.96645669999998</v>
      </c>
      <c r="M298" s="157">
        <f t="shared" si="41"/>
        <v>205.14939999999999</v>
      </c>
      <c r="N298" s="158">
        <f t="shared" si="42"/>
        <v>80</v>
      </c>
      <c r="O298" s="159">
        <f t="shared" si="43"/>
        <v>125.14939999999999</v>
      </c>
      <c r="P298" s="167">
        <f t="shared" si="44"/>
        <v>3.8170566999999949</v>
      </c>
    </row>
    <row r="299" spans="1:16">
      <c r="A299" s="154">
        <f>'Predikcia 15min'!U299</f>
        <v>13.15</v>
      </c>
      <c r="B299" s="151">
        <f>'Predikcia 15min'!A299</f>
        <v>45751</v>
      </c>
      <c r="C299" s="154">
        <f>'Porovnavanie 15min'!J302</f>
        <v>105.9</v>
      </c>
      <c r="D299" s="155">
        <f>'Porovnavanie 15min'!F302</f>
        <v>4056</v>
      </c>
      <c r="E299" s="156">
        <f t="shared" si="36"/>
        <v>4.056</v>
      </c>
      <c r="G299" s="135">
        <f>'DHS2025'!L298/1000</f>
        <v>2.06</v>
      </c>
      <c r="H299" s="135">
        <f t="shared" si="37"/>
        <v>1.3520000000000001</v>
      </c>
      <c r="I299" s="135">
        <f t="shared" si="38"/>
        <v>2</v>
      </c>
      <c r="J299" s="157">
        <f>'Porovnavanie 15min'!K302</f>
        <v>212.05846</v>
      </c>
      <c r="K299" s="158">
        <f t="shared" si="39"/>
        <v>82.4</v>
      </c>
      <c r="L299" s="159">
        <f t="shared" si="40"/>
        <v>129.65845999999999</v>
      </c>
      <c r="M299" s="157">
        <f t="shared" si="41"/>
        <v>205.88200000000001</v>
      </c>
      <c r="N299" s="158">
        <f t="shared" si="42"/>
        <v>80</v>
      </c>
      <c r="O299" s="159">
        <f t="shared" si="43"/>
        <v>125.88200000000001</v>
      </c>
      <c r="P299" s="167">
        <f t="shared" si="44"/>
        <v>3.7764599999999859</v>
      </c>
    </row>
    <row r="300" spans="1:16">
      <c r="A300" s="154">
        <f>'Predikcia 15min'!U300</f>
        <v>8.43</v>
      </c>
      <c r="B300" s="151">
        <f>'Predikcia 15min'!A300</f>
        <v>45751</v>
      </c>
      <c r="C300" s="154">
        <f>'Porovnavanie 15min'!J303</f>
        <v>105.9</v>
      </c>
      <c r="D300" s="155">
        <f>'Porovnavanie 15min'!F303</f>
        <v>5218</v>
      </c>
      <c r="E300" s="156">
        <f t="shared" si="36"/>
        <v>5.218</v>
      </c>
      <c r="G300" s="135">
        <f>'DHS2025'!L299/1000</f>
        <v>2.0579999999999998</v>
      </c>
      <c r="H300" s="135">
        <f t="shared" si="37"/>
        <v>1.7393333333333334</v>
      </c>
      <c r="I300" s="135">
        <f t="shared" si="38"/>
        <v>2</v>
      </c>
      <c r="J300" s="157">
        <f>'Porovnavanie 15min'!K303</f>
        <v>211.85257799999999</v>
      </c>
      <c r="K300" s="158">
        <f t="shared" si="39"/>
        <v>82.32</v>
      </c>
      <c r="L300" s="159">
        <f t="shared" si="40"/>
        <v>129.532578</v>
      </c>
      <c r="M300" s="157">
        <f t="shared" si="41"/>
        <v>205.88200000000001</v>
      </c>
      <c r="N300" s="158">
        <f t="shared" si="42"/>
        <v>80</v>
      </c>
      <c r="O300" s="159">
        <f t="shared" si="43"/>
        <v>125.88200000000001</v>
      </c>
      <c r="P300" s="167">
        <f t="shared" si="44"/>
        <v>3.6505779999999959</v>
      </c>
    </row>
    <row r="301" spans="1:16">
      <c r="A301" s="154">
        <f>'Predikcia 15min'!U301</f>
        <v>0</v>
      </c>
      <c r="B301" s="151">
        <f>'Predikcia 15min'!A301</f>
        <v>45751</v>
      </c>
      <c r="C301" s="154">
        <f>'Porovnavanie 15min'!J304</f>
        <v>105.9</v>
      </c>
      <c r="D301" s="155">
        <f>'Porovnavanie 15min'!F304</f>
        <v>6201</v>
      </c>
      <c r="E301" s="156">
        <f t="shared" si="36"/>
        <v>6.2009999999999996</v>
      </c>
      <c r="G301" s="135">
        <f>'DHS2025'!L300/1000</f>
        <v>2.0659999999999998</v>
      </c>
      <c r="H301" s="135">
        <f t="shared" si="37"/>
        <v>2.0670000000000002</v>
      </c>
      <c r="I301" s="135">
        <f t="shared" si="38"/>
        <v>2</v>
      </c>
      <c r="J301" s="157">
        <f>'Porovnavanie 15min'!K304</f>
        <v>212.67610599999998</v>
      </c>
      <c r="K301" s="158">
        <f t="shared" si="39"/>
        <v>82.639999999999986</v>
      </c>
      <c r="L301" s="159">
        <f t="shared" si="40"/>
        <v>130.03610599999999</v>
      </c>
      <c r="M301" s="157">
        <f t="shared" si="41"/>
        <v>205.88200000000001</v>
      </c>
      <c r="N301" s="158">
        <f t="shared" si="42"/>
        <v>80</v>
      </c>
      <c r="O301" s="159">
        <f t="shared" si="43"/>
        <v>125.88200000000001</v>
      </c>
      <c r="P301" s="167">
        <f t="shared" si="44"/>
        <v>4.1541059999999845</v>
      </c>
    </row>
    <row r="302" spans="1:16">
      <c r="A302" s="154">
        <f>'Predikcia 15min'!U302</f>
        <v>-0.02</v>
      </c>
      <c r="B302" s="151">
        <f>'Predikcia 15min'!A302</f>
        <v>45751</v>
      </c>
      <c r="C302" s="154">
        <f>'Porovnavanie 15min'!J305</f>
        <v>105.9</v>
      </c>
      <c r="D302" s="155">
        <f>'Porovnavanie 15min'!F305</f>
        <v>8240</v>
      </c>
      <c r="E302" s="156">
        <f t="shared" si="36"/>
        <v>8.24</v>
      </c>
      <c r="G302" s="135">
        <f>'DHS2025'!L301/1000</f>
        <v>2.0630000000000002</v>
      </c>
      <c r="H302" s="135">
        <f t="shared" si="37"/>
        <v>2.7466666666666666</v>
      </c>
      <c r="I302" s="135">
        <f t="shared" si="38"/>
        <v>3</v>
      </c>
      <c r="J302" s="157">
        <f>'Porovnavanie 15min'!K305</f>
        <v>212.36728300000001</v>
      </c>
      <c r="K302" s="158">
        <f t="shared" si="39"/>
        <v>82.52000000000001</v>
      </c>
      <c r="L302" s="159">
        <f t="shared" si="40"/>
        <v>129.847283</v>
      </c>
      <c r="M302" s="157">
        <f t="shared" si="41"/>
        <v>308.82299999999998</v>
      </c>
      <c r="N302" s="158">
        <f t="shared" si="42"/>
        <v>120</v>
      </c>
      <c r="O302" s="159">
        <f t="shared" si="43"/>
        <v>188.82299999999998</v>
      </c>
      <c r="P302" s="167">
        <f t="shared" si="44"/>
        <v>-58.975716999999975</v>
      </c>
    </row>
    <row r="303" spans="1:16">
      <c r="A303" s="154">
        <f>'Predikcia 15min'!U303</f>
        <v>-3.64</v>
      </c>
      <c r="B303" s="151">
        <f>'Predikcia 15min'!A303</f>
        <v>45751</v>
      </c>
      <c r="C303" s="154">
        <f>'Porovnavanie 15min'!J306</f>
        <v>106.01</v>
      </c>
      <c r="D303" s="155">
        <f>'Porovnavanie 15min'!F306</f>
        <v>8767</v>
      </c>
      <c r="E303" s="156">
        <f t="shared" si="36"/>
        <v>8.7669999999999995</v>
      </c>
      <c r="G303" s="135">
        <f>'DHS2025'!L302/1000</f>
        <v>2.5390000000000001</v>
      </c>
      <c r="H303" s="135">
        <f t="shared" si="37"/>
        <v>2.9223333333333334</v>
      </c>
      <c r="I303" s="135">
        <f t="shared" si="38"/>
        <v>3</v>
      </c>
      <c r="J303" s="157">
        <f>'Porovnavanie 15min'!K306</f>
        <v>261.6436961</v>
      </c>
      <c r="K303" s="158">
        <f t="shared" si="39"/>
        <v>101.56</v>
      </c>
      <c r="L303" s="159">
        <f t="shared" si="40"/>
        <v>160.0836961</v>
      </c>
      <c r="M303" s="157">
        <f t="shared" si="41"/>
        <v>309.1497</v>
      </c>
      <c r="N303" s="158">
        <f t="shared" si="42"/>
        <v>120</v>
      </c>
      <c r="O303" s="159">
        <f t="shared" si="43"/>
        <v>189.1497</v>
      </c>
      <c r="P303" s="167">
        <f t="shared" si="44"/>
        <v>-29.066003899999998</v>
      </c>
    </row>
    <row r="304" spans="1:16">
      <c r="A304" s="154">
        <f>'Predikcia 15min'!U304</f>
        <v>-18.84</v>
      </c>
      <c r="B304" s="151">
        <f>'Predikcia 15min'!A304</f>
        <v>45751</v>
      </c>
      <c r="C304" s="154">
        <f>'Porovnavanie 15min'!J307</f>
        <v>106.01</v>
      </c>
      <c r="D304" s="155">
        <f>'Porovnavanie 15min'!F307</f>
        <v>8717</v>
      </c>
      <c r="E304" s="156">
        <f t="shared" si="36"/>
        <v>8.7170000000000005</v>
      </c>
      <c r="G304" s="135">
        <f>'DHS2025'!L303/1000</f>
        <v>2.56</v>
      </c>
      <c r="H304" s="135">
        <f t="shared" si="37"/>
        <v>2.9056666666666668</v>
      </c>
      <c r="I304" s="135">
        <f t="shared" si="38"/>
        <v>3</v>
      </c>
      <c r="J304" s="157">
        <f>'Porovnavanie 15min'!K307</f>
        <v>263.80774400000001</v>
      </c>
      <c r="K304" s="158">
        <f t="shared" si="39"/>
        <v>102.4</v>
      </c>
      <c r="L304" s="159">
        <f t="shared" si="40"/>
        <v>161.40774400000001</v>
      </c>
      <c r="M304" s="157">
        <f t="shared" si="41"/>
        <v>309.1497</v>
      </c>
      <c r="N304" s="158">
        <f t="shared" si="42"/>
        <v>120</v>
      </c>
      <c r="O304" s="159">
        <f t="shared" si="43"/>
        <v>189.1497</v>
      </c>
      <c r="P304" s="167">
        <f t="shared" si="44"/>
        <v>-27.741955999999988</v>
      </c>
    </row>
    <row r="305" spans="1:16">
      <c r="A305" s="154">
        <f>'Predikcia 15min'!U305</f>
        <v>-25.38</v>
      </c>
      <c r="B305" s="151">
        <f>'Predikcia 15min'!A305</f>
        <v>45751</v>
      </c>
      <c r="C305" s="154">
        <f>'Porovnavanie 15min'!J308</f>
        <v>106.01</v>
      </c>
      <c r="D305" s="155">
        <f>'Porovnavanie 15min'!F308</f>
        <v>9356</v>
      </c>
      <c r="E305" s="156">
        <f t="shared" si="36"/>
        <v>9.3559999999999999</v>
      </c>
      <c r="G305" s="135">
        <f>'DHS2025'!L304/1000</f>
        <v>2.5579999999999998</v>
      </c>
      <c r="H305" s="135">
        <f t="shared" si="37"/>
        <v>3.1186666666666665</v>
      </c>
      <c r="I305" s="135">
        <f t="shared" si="38"/>
        <v>3</v>
      </c>
      <c r="J305" s="157">
        <f>'Porovnavanie 15min'!K308</f>
        <v>263.60164419999995</v>
      </c>
      <c r="K305" s="158">
        <f t="shared" si="39"/>
        <v>102.32</v>
      </c>
      <c r="L305" s="159">
        <f t="shared" si="40"/>
        <v>161.28164419999996</v>
      </c>
      <c r="M305" s="157">
        <f t="shared" si="41"/>
        <v>309.1497</v>
      </c>
      <c r="N305" s="158">
        <f t="shared" si="42"/>
        <v>120</v>
      </c>
      <c r="O305" s="159">
        <f t="shared" si="43"/>
        <v>189.1497</v>
      </c>
      <c r="P305" s="167">
        <f t="shared" si="44"/>
        <v>-27.868055800000036</v>
      </c>
    </row>
    <row r="306" spans="1:16">
      <c r="A306" s="154">
        <f>'Predikcia 15min'!U306</f>
        <v>-9.93</v>
      </c>
      <c r="B306" s="151">
        <f>'Predikcia 15min'!A306</f>
        <v>45751</v>
      </c>
      <c r="C306" s="154">
        <f>'Porovnavanie 15min'!J309</f>
        <v>106.01</v>
      </c>
      <c r="D306" s="155">
        <f>'Porovnavanie 15min'!F309</f>
        <v>10180</v>
      </c>
      <c r="E306" s="156">
        <f t="shared" si="36"/>
        <v>10.18</v>
      </c>
      <c r="G306" s="135">
        <f>'DHS2025'!L305/1000</f>
        <v>2.5630000000000002</v>
      </c>
      <c r="H306" s="135">
        <f t="shared" si="37"/>
        <v>3.3933333333333335</v>
      </c>
      <c r="I306" s="135">
        <f t="shared" si="38"/>
        <v>3</v>
      </c>
      <c r="J306" s="157">
        <f>'Porovnavanie 15min'!K309</f>
        <v>264.11689369999999</v>
      </c>
      <c r="K306" s="158">
        <f t="shared" si="39"/>
        <v>102.52000000000001</v>
      </c>
      <c r="L306" s="159">
        <f t="shared" si="40"/>
        <v>161.59689369999998</v>
      </c>
      <c r="M306" s="157">
        <f t="shared" si="41"/>
        <v>309.1497</v>
      </c>
      <c r="N306" s="158">
        <f t="shared" si="42"/>
        <v>120</v>
      </c>
      <c r="O306" s="159">
        <f t="shared" si="43"/>
        <v>189.1497</v>
      </c>
      <c r="P306" s="167">
        <f t="shared" si="44"/>
        <v>-27.552806300000015</v>
      </c>
    </row>
    <row r="307" spans="1:16">
      <c r="A307" s="154">
        <f>'Predikcia 15min'!U307</f>
        <v>-0.01</v>
      </c>
      <c r="B307" s="151">
        <f>'Predikcia 15min'!A307</f>
        <v>45751</v>
      </c>
      <c r="C307" s="154">
        <f>'Porovnavanie 15min'!J310</f>
        <v>109.28</v>
      </c>
      <c r="D307" s="155">
        <f>'Porovnavanie 15min'!F310</f>
        <v>10704</v>
      </c>
      <c r="E307" s="156">
        <f t="shared" si="36"/>
        <v>10.704000000000001</v>
      </c>
      <c r="G307" s="135">
        <f>'DHS2025'!L306/1000</f>
        <v>3.4239999999999999</v>
      </c>
      <c r="H307" s="135">
        <f t="shared" si="37"/>
        <v>3.5680000000000001</v>
      </c>
      <c r="I307" s="135">
        <f t="shared" si="38"/>
        <v>4</v>
      </c>
      <c r="J307" s="157">
        <f>'Porovnavanie 15min'!K310</f>
        <v>363.9273728</v>
      </c>
      <c r="K307" s="158">
        <f t="shared" si="39"/>
        <v>136.96</v>
      </c>
      <c r="L307" s="159">
        <f t="shared" si="40"/>
        <v>226.96737279999999</v>
      </c>
      <c r="M307" s="157">
        <f t="shared" si="41"/>
        <v>425.14879999999999</v>
      </c>
      <c r="N307" s="158">
        <f t="shared" si="42"/>
        <v>160</v>
      </c>
      <c r="O307" s="159">
        <f t="shared" si="43"/>
        <v>265.14879999999999</v>
      </c>
      <c r="P307" s="167">
        <f t="shared" si="44"/>
        <v>-38.181427200000002</v>
      </c>
    </row>
    <row r="308" spans="1:16">
      <c r="A308" s="154">
        <f>'Predikcia 15min'!U308</f>
        <v>64.84</v>
      </c>
      <c r="B308" s="151">
        <f>'Predikcia 15min'!A308</f>
        <v>45751</v>
      </c>
      <c r="C308" s="154">
        <f>'Porovnavanie 15min'!J311</f>
        <v>109.28</v>
      </c>
      <c r="D308" s="155">
        <f>'Porovnavanie 15min'!F311</f>
        <v>12181</v>
      </c>
      <c r="E308" s="156">
        <f t="shared" si="36"/>
        <v>12.180999999999999</v>
      </c>
      <c r="G308" s="135">
        <f>'DHS2025'!L307/1000</f>
        <v>3.5680000000000001</v>
      </c>
      <c r="H308" s="135">
        <f t="shared" si="37"/>
        <v>4.0603333333333333</v>
      </c>
      <c r="I308" s="135">
        <f t="shared" si="38"/>
        <v>4</v>
      </c>
      <c r="J308" s="157">
        <f>'Porovnavanie 15min'!K311</f>
        <v>379.23272960000003</v>
      </c>
      <c r="K308" s="158">
        <f t="shared" si="39"/>
        <v>142.72</v>
      </c>
      <c r="L308" s="159">
        <f t="shared" si="40"/>
        <v>236.51272960000003</v>
      </c>
      <c r="M308" s="157">
        <f t="shared" si="41"/>
        <v>425.14879999999999</v>
      </c>
      <c r="N308" s="158">
        <f t="shared" si="42"/>
        <v>160</v>
      </c>
      <c r="O308" s="159">
        <f t="shared" si="43"/>
        <v>265.14879999999999</v>
      </c>
      <c r="P308" s="167">
        <f t="shared" si="44"/>
        <v>-28.636070399999966</v>
      </c>
    </row>
    <row r="309" spans="1:16">
      <c r="A309" s="154">
        <f>'Predikcia 15min'!U309</f>
        <v>108.63</v>
      </c>
      <c r="B309" s="151">
        <f>'Predikcia 15min'!A309</f>
        <v>45751</v>
      </c>
      <c r="C309" s="154">
        <f>'Porovnavanie 15min'!J312</f>
        <v>109.28</v>
      </c>
      <c r="D309" s="155">
        <f>'Porovnavanie 15min'!F312</f>
        <v>11925</v>
      </c>
      <c r="E309" s="156">
        <f t="shared" si="36"/>
        <v>11.925000000000001</v>
      </c>
      <c r="G309" s="135">
        <f>'DHS2025'!L308/1000</f>
        <v>3.5579999999999998</v>
      </c>
      <c r="H309" s="135">
        <f t="shared" si="37"/>
        <v>3.9750000000000001</v>
      </c>
      <c r="I309" s="135">
        <f t="shared" si="38"/>
        <v>4</v>
      </c>
      <c r="J309" s="157">
        <f>'Porovnavanie 15min'!K312</f>
        <v>378.1698576</v>
      </c>
      <c r="K309" s="158">
        <f t="shared" si="39"/>
        <v>142.32</v>
      </c>
      <c r="L309" s="159">
        <f t="shared" si="40"/>
        <v>235.84985760000001</v>
      </c>
      <c r="M309" s="157">
        <f t="shared" si="41"/>
        <v>425.14879999999999</v>
      </c>
      <c r="N309" s="158">
        <f t="shared" si="42"/>
        <v>160</v>
      </c>
      <c r="O309" s="159">
        <f t="shared" si="43"/>
        <v>265.14879999999999</v>
      </c>
      <c r="P309" s="167">
        <f t="shared" si="44"/>
        <v>-29.298942399999987</v>
      </c>
    </row>
    <row r="310" spans="1:16">
      <c r="A310" s="154">
        <f>'Predikcia 15min'!U310</f>
        <v>155.69999999999999</v>
      </c>
      <c r="B310" s="151">
        <f>'Predikcia 15min'!A310</f>
        <v>45751</v>
      </c>
      <c r="C310" s="154">
        <f>'Porovnavanie 15min'!J313</f>
        <v>109.28</v>
      </c>
      <c r="D310" s="155">
        <f>'Porovnavanie 15min'!F313</f>
        <v>12114</v>
      </c>
      <c r="E310" s="156">
        <f t="shared" si="36"/>
        <v>12.114000000000001</v>
      </c>
      <c r="G310" s="135">
        <f>'DHS2025'!L309/1000</f>
        <v>3.5609999999999999</v>
      </c>
      <c r="H310" s="135">
        <f t="shared" si="37"/>
        <v>4.0380000000000003</v>
      </c>
      <c r="I310" s="135">
        <f t="shared" si="38"/>
        <v>4</v>
      </c>
      <c r="J310" s="157">
        <f>'Porovnavanie 15min'!K313</f>
        <v>378.48871919999999</v>
      </c>
      <c r="K310" s="158">
        <f t="shared" si="39"/>
        <v>142.44</v>
      </c>
      <c r="L310" s="159">
        <f t="shared" si="40"/>
        <v>236.04871919999999</v>
      </c>
      <c r="M310" s="157">
        <f t="shared" si="41"/>
        <v>425.14879999999999</v>
      </c>
      <c r="N310" s="158">
        <f t="shared" si="42"/>
        <v>160</v>
      </c>
      <c r="O310" s="159">
        <f t="shared" si="43"/>
        <v>265.14879999999999</v>
      </c>
      <c r="P310" s="167">
        <f t="shared" si="44"/>
        <v>-29.100080800000001</v>
      </c>
    </row>
    <row r="311" spans="1:16">
      <c r="A311" s="154">
        <f>'Predikcia 15min'!U311</f>
        <v>125.7</v>
      </c>
      <c r="B311" s="151">
        <f>'Predikcia 15min'!A311</f>
        <v>45751</v>
      </c>
      <c r="C311" s="154">
        <f>'Porovnavanie 15min'!J314</f>
        <v>115.11</v>
      </c>
      <c r="D311" s="155">
        <f>'Porovnavanie 15min'!F314</f>
        <v>13114</v>
      </c>
      <c r="E311" s="156">
        <f t="shared" si="36"/>
        <v>13.114000000000001</v>
      </c>
      <c r="G311" s="135">
        <f>'DHS2025'!L310/1000</f>
        <v>4.7670000000000003</v>
      </c>
      <c r="H311" s="135">
        <f t="shared" si="37"/>
        <v>4.3713333333333333</v>
      </c>
      <c r="I311" s="135">
        <f t="shared" si="38"/>
        <v>4</v>
      </c>
      <c r="J311" s="157">
        <f>'Porovnavanie 15min'!K314</f>
        <v>534.18477630000007</v>
      </c>
      <c r="K311" s="158">
        <f t="shared" si="39"/>
        <v>190.68</v>
      </c>
      <c r="L311" s="159">
        <f t="shared" si="40"/>
        <v>343.50477630000006</v>
      </c>
      <c r="M311" s="157">
        <f t="shared" si="41"/>
        <v>448.23559999999998</v>
      </c>
      <c r="N311" s="158">
        <f t="shared" si="42"/>
        <v>160</v>
      </c>
      <c r="O311" s="159">
        <f t="shared" si="43"/>
        <v>288.23559999999998</v>
      </c>
      <c r="P311" s="167">
        <f t="shared" si="44"/>
        <v>55.269176300000083</v>
      </c>
    </row>
    <row r="312" spans="1:16">
      <c r="A312" s="154">
        <f>'Predikcia 15min'!U312</f>
        <v>159.06</v>
      </c>
      <c r="B312" s="151">
        <f>'Predikcia 15min'!A312</f>
        <v>45751</v>
      </c>
      <c r="C312" s="154">
        <f>'Porovnavanie 15min'!J315</f>
        <v>115.11</v>
      </c>
      <c r="D312" s="155">
        <f>'Porovnavanie 15min'!F315</f>
        <v>16917</v>
      </c>
      <c r="E312" s="156">
        <f t="shared" si="36"/>
        <v>16.917000000000002</v>
      </c>
      <c r="G312" s="135">
        <f>'DHS2025'!L311/1000</f>
        <v>5.8410000000000002</v>
      </c>
      <c r="H312" s="135">
        <f t="shared" si="37"/>
        <v>5.6390000000000002</v>
      </c>
      <c r="I312" s="135">
        <f t="shared" si="38"/>
        <v>6</v>
      </c>
      <c r="J312" s="157">
        <f>'Porovnavanie 15min'!K315</f>
        <v>654.5360349</v>
      </c>
      <c r="K312" s="158">
        <f t="shared" si="39"/>
        <v>233.64000000000001</v>
      </c>
      <c r="L312" s="159">
        <f t="shared" si="40"/>
        <v>420.89603490000002</v>
      </c>
      <c r="M312" s="157">
        <f t="shared" si="41"/>
        <v>672.35339999999997</v>
      </c>
      <c r="N312" s="158">
        <f t="shared" si="42"/>
        <v>240</v>
      </c>
      <c r="O312" s="159">
        <f t="shared" si="43"/>
        <v>432.35339999999997</v>
      </c>
      <c r="P312" s="167">
        <f t="shared" si="44"/>
        <v>-11.457365099999947</v>
      </c>
    </row>
    <row r="313" spans="1:16">
      <c r="A313" s="154">
        <f>'Predikcia 15min'!U313</f>
        <v>105.79</v>
      </c>
      <c r="B313" s="151">
        <f>'Predikcia 15min'!A313</f>
        <v>45751</v>
      </c>
      <c r="C313" s="154">
        <f>'Porovnavanie 15min'!J316</f>
        <v>115.11</v>
      </c>
      <c r="D313" s="155">
        <f>'Porovnavanie 15min'!F316</f>
        <v>19210</v>
      </c>
      <c r="E313" s="156">
        <f t="shared" si="36"/>
        <v>19.21</v>
      </c>
      <c r="G313" s="135">
        <f>'DHS2025'!L312/1000</f>
        <v>6.7430000000000003</v>
      </c>
      <c r="H313" s="135">
        <f t="shared" si="37"/>
        <v>6.4033333333333333</v>
      </c>
      <c r="I313" s="135">
        <f t="shared" si="38"/>
        <v>6</v>
      </c>
      <c r="J313" s="157">
        <f>'Porovnavanie 15min'!K316</f>
        <v>755.61316269999998</v>
      </c>
      <c r="K313" s="158">
        <f t="shared" si="39"/>
        <v>269.72000000000003</v>
      </c>
      <c r="L313" s="159">
        <f t="shared" si="40"/>
        <v>485.89316269999995</v>
      </c>
      <c r="M313" s="157">
        <f t="shared" si="41"/>
        <v>672.35339999999997</v>
      </c>
      <c r="N313" s="158">
        <f t="shared" si="42"/>
        <v>240</v>
      </c>
      <c r="O313" s="159">
        <f t="shared" si="43"/>
        <v>432.35339999999997</v>
      </c>
      <c r="P313" s="167">
        <f t="shared" si="44"/>
        <v>53.539762699999983</v>
      </c>
    </row>
    <row r="314" spans="1:16">
      <c r="A314" s="154">
        <f>'Predikcia 15min'!U314</f>
        <v>97.56</v>
      </c>
      <c r="B314" s="151">
        <f>'Predikcia 15min'!A314</f>
        <v>45751</v>
      </c>
      <c r="C314" s="154">
        <f>'Porovnavanie 15min'!J317</f>
        <v>115.11</v>
      </c>
      <c r="D314" s="155">
        <f>'Porovnavanie 15min'!F317</f>
        <v>19175</v>
      </c>
      <c r="E314" s="156">
        <f t="shared" si="36"/>
        <v>19.175000000000001</v>
      </c>
      <c r="G314" s="135">
        <f>'DHS2025'!L313/1000</f>
        <v>7.8470000000000004</v>
      </c>
      <c r="H314" s="135">
        <f t="shared" si="37"/>
        <v>6.3916666666666666</v>
      </c>
      <c r="I314" s="135">
        <f t="shared" si="38"/>
        <v>6</v>
      </c>
      <c r="J314" s="157">
        <f>'Porovnavanie 15min'!K317</f>
        <v>879.32618830000001</v>
      </c>
      <c r="K314" s="158">
        <f t="shared" si="39"/>
        <v>313.88</v>
      </c>
      <c r="L314" s="159">
        <f t="shared" si="40"/>
        <v>565.44618830000002</v>
      </c>
      <c r="M314" s="157">
        <f t="shared" si="41"/>
        <v>672.35339999999997</v>
      </c>
      <c r="N314" s="158">
        <f t="shared" si="42"/>
        <v>240</v>
      </c>
      <c r="O314" s="159">
        <f t="shared" si="43"/>
        <v>432.35339999999997</v>
      </c>
      <c r="P314" s="167">
        <f t="shared" si="44"/>
        <v>133.09278830000005</v>
      </c>
    </row>
    <row r="315" spans="1:16">
      <c r="A315" s="154">
        <f>'Predikcia 15min'!U315</f>
        <v>90.89</v>
      </c>
      <c r="B315" s="151">
        <f>'Predikcia 15min'!A315</f>
        <v>45751</v>
      </c>
      <c r="C315" s="154">
        <f>'Porovnavanie 15min'!J318</f>
        <v>155.78</v>
      </c>
      <c r="D315" s="155">
        <f>'Porovnavanie 15min'!F318</f>
        <v>15409</v>
      </c>
      <c r="E315" s="156">
        <f t="shared" si="36"/>
        <v>15.409000000000001</v>
      </c>
      <c r="G315" s="135">
        <f>'DHS2025'!L314/1000</f>
        <v>8.0510000000000002</v>
      </c>
      <c r="H315" s="135">
        <f t="shared" si="37"/>
        <v>5.136333333333333</v>
      </c>
      <c r="I315" s="135">
        <f t="shared" si="38"/>
        <v>5</v>
      </c>
      <c r="J315" s="157">
        <f>'Porovnavanie 15min'!K318</f>
        <v>1226.3460321999999</v>
      </c>
      <c r="K315" s="158">
        <f t="shared" si="39"/>
        <v>322.04000000000002</v>
      </c>
      <c r="L315" s="159">
        <f t="shared" si="40"/>
        <v>904.30603219999989</v>
      </c>
      <c r="M315" s="157">
        <f t="shared" si="41"/>
        <v>761.61099999999988</v>
      </c>
      <c r="N315" s="158">
        <f t="shared" si="42"/>
        <v>200</v>
      </c>
      <c r="O315" s="159">
        <f t="shared" si="43"/>
        <v>561.61099999999988</v>
      </c>
      <c r="P315" s="167">
        <f t="shared" si="44"/>
        <v>342.69503220000001</v>
      </c>
    </row>
    <row r="316" spans="1:16">
      <c r="A316" s="154">
        <f>'Predikcia 15min'!U316</f>
        <v>85.71</v>
      </c>
      <c r="B316" s="151">
        <f>'Predikcia 15min'!A316</f>
        <v>45751</v>
      </c>
      <c r="C316" s="154">
        <f>'Porovnavanie 15min'!J319</f>
        <v>155.78</v>
      </c>
      <c r="D316" s="155">
        <f>'Porovnavanie 15min'!F319</f>
        <v>16918</v>
      </c>
      <c r="E316" s="156">
        <f t="shared" si="36"/>
        <v>16.917999999999999</v>
      </c>
      <c r="G316" s="135">
        <f>'DHS2025'!L315/1000</f>
        <v>8.08</v>
      </c>
      <c r="H316" s="135">
        <f t="shared" si="37"/>
        <v>5.6393333333333331</v>
      </c>
      <c r="I316" s="135">
        <f t="shared" si="38"/>
        <v>6</v>
      </c>
      <c r="J316" s="157">
        <f>'Porovnavanie 15min'!K319</f>
        <v>1230.7633759999999</v>
      </c>
      <c r="K316" s="158">
        <f t="shared" si="39"/>
        <v>323.2</v>
      </c>
      <c r="L316" s="159">
        <f t="shared" si="40"/>
        <v>907.56337599999983</v>
      </c>
      <c r="M316" s="157">
        <f t="shared" si="41"/>
        <v>913.93319999999994</v>
      </c>
      <c r="N316" s="158">
        <f t="shared" si="42"/>
        <v>240</v>
      </c>
      <c r="O316" s="159">
        <f t="shared" si="43"/>
        <v>673.93319999999994</v>
      </c>
      <c r="P316" s="167">
        <f t="shared" si="44"/>
        <v>233.63017599999989</v>
      </c>
    </row>
    <row r="317" spans="1:16">
      <c r="A317" s="154">
        <f>'Predikcia 15min'!U317</f>
        <v>84.99</v>
      </c>
      <c r="B317" s="151">
        <f>'Predikcia 15min'!A317</f>
        <v>45751</v>
      </c>
      <c r="C317" s="154">
        <f>'Porovnavanie 15min'!J320</f>
        <v>155.78</v>
      </c>
      <c r="D317" s="155">
        <f>'Porovnavanie 15min'!F320</f>
        <v>15545</v>
      </c>
      <c r="E317" s="156">
        <f t="shared" si="36"/>
        <v>15.545</v>
      </c>
      <c r="G317" s="135">
        <f>'DHS2025'!L316/1000</f>
        <v>8.0640000000000001</v>
      </c>
      <c r="H317" s="135">
        <f t="shared" si="37"/>
        <v>5.1816666666666666</v>
      </c>
      <c r="I317" s="135">
        <f t="shared" si="38"/>
        <v>5</v>
      </c>
      <c r="J317" s="157">
        <f>'Porovnavanie 15min'!K320</f>
        <v>1228.3262207999999</v>
      </c>
      <c r="K317" s="158">
        <f t="shared" si="39"/>
        <v>322.56</v>
      </c>
      <c r="L317" s="159">
        <f t="shared" si="40"/>
        <v>905.76622079999993</v>
      </c>
      <c r="M317" s="157">
        <f t="shared" si="41"/>
        <v>761.61099999999988</v>
      </c>
      <c r="N317" s="158">
        <f t="shared" si="42"/>
        <v>200</v>
      </c>
      <c r="O317" s="159">
        <f t="shared" si="43"/>
        <v>561.61099999999988</v>
      </c>
      <c r="P317" s="167">
        <f t="shared" si="44"/>
        <v>344.15522080000005</v>
      </c>
    </row>
    <row r="318" spans="1:16">
      <c r="A318" s="154">
        <f>'Predikcia 15min'!U318</f>
        <v>85.3</v>
      </c>
      <c r="B318" s="151">
        <f>'Predikcia 15min'!A318</f>
        <v>45751</v>
      </c>
      <c r="C318" s="154">
        <f>'Porovnavanie 15min'!J321</f>
        <v>155.78</v>
      </c>
      <c r="D318" s="155">
        <f>'Porovnavanie 15min'!F321</f>
        <v>16108</v>
      </c>
      <c r="E318" s="156">
        <f t="shared" si="36"/>
        <v>16.108000000000001</v>
      </c>
      <c r="G318" s="135">
        <f>'DHS2025'!L317/1000</f>
        <v>8.0640000000000001</v>
      </c>
      <c r="H318" s="135">
        <f t="shared" si="37"/>
        <v>5.3693333333333335</v>
      </c>
      <c r="I318" s="135">
        <f t="shared" si="38"/>
        <v>5</v>
      </c>
      <c r="J318" s="157">
        <f>'Porovnavanie 15min'!K321</f>
        <v>1228.3262207999999</v>
      </c>
      <c r="K318" s="158">
        <f t="shared" si="39"/>
        <v>322.56</v>
      </c>
      <c r="L318" s="159">
        <f t="shared" si="40"/>
        <v>905.76622079999993</v>
      </c>
      <c r="M318" s="157">
        <f t="shared" si="41"/>
        <v>761.61099999999988</v>
      </c>
      <c r="N318" s="158">
        <f t="shared" si="42"/>
        <v>200</v>
      </c>
      <c r="O318" s="159">
        <f t="shared" si="43"/>
        <v>561.61099999999988</v>
      </c>
      <c r="P318" s="167">
        <f t="shared" si="44"/>
        <v>344.15522080000005</v>
      </c>
    </row>
    <row r="319" spans="1:16">
      <c r="A319" s="154">
        <f>'Predikcia 15min'!U319</f>
        <v>87.98</v>
      </c>
      <c r="B319" s="151">
        <f>'Predikcia 15min'!A319</f>
        <v>45751</v>
      </c>
      <c r="C319" s="154">
        <f>'Porovnavanie 15min'!J322</f>
        <v>183.19</v>
      </c>
      <c r="D319" s="155">
        <f>'Porovnavanie 15min'!F322</f>
        <v>15159</v>
      </c>
      <c r="E319" s="156">
        <f t="shared" si="36"/>
        <v>15.159000000000001</v>
      </c>
      <c r="G319" s="135">
        <f>'DHS2025'!L318/1000</f>
        <v>8.0609999999999999</v>
      </c>
      <c r="H319" s="135">
        <f t="shared" si="37"/>
        <v>5.0529999999999999</v>
      </c>
      <c r="I319" s="135">
        <f t="shared" si="38"/>
        <v>5</v>
      </c>
      <c r="J319" s="157">
        <f>'Porovnavanie 15min'!K322</f>
        <v>1446.6117440999999</v>
      </c>
      <c r="K319" s="158">
        <f t="shared" si="39"/>
        <v>322.44</v>
      </c>
      <c r="L319" s="159">
        <f t="shared" si="40"/>
        <v>1124.1717440999998</v>
      </c>
      <c r="M319" s="157">
        <f t="shared" si="41"/>
        <v>897.29050000000007</v>
      </c>
      <c r="N319" s="158">
        <f t="shared" si="42"/>
        <v>200</v>
      </c>
      <c r="O319" s="159">
        <f t="shared" si="43"/>
        <v>697.29050000000007</v>
      </c>
      <c r="P319" s="167">
        <f t="shared" si="44"/>
        <v>426.88124409999978</v>
      </c>
    </row>
    <row r="320" spans="1:16">
      <c r="A320" s="154">
        <f>'Predikcia 15min'!U320</f>
        <v>104.16</v>
      </c>
      <c r="B320" s="151">
        <f>'Predikcia 15min'!A320</f>
        <v>45751</v>
      </c>
      <c r="C320" s="154">
        <f>'Porovnavanie 15min'!J323</f>
        <v>183.19</v>
      </c>
      <c r="D320" s="155">
        <f>'Porovnavanie 15min'!F323</f>
        <v>14391</v>
      </c>
      <c r="E320" s="156">
        <f t="shared" si="36"/>
        <v>14.391</v>
      </c>
      <c r="G320" s="135">
        <f>'DHS2025'!L319/1000</f>
        <v>8.0329999999999995</v>
      </c>
      <c r="H320" s="135">
        <f t="shared" si="37"/>
        <v>4.7969999999999997</v>
      </c>
      <c r="I320" s="135">
        <f t="shared" si="38"/>
        <v>5</v>
      </c>
      <c r="J320" s="157">
        <f>'Porovnavanie 15min'!K323</f>
        <v>1441.5869172999999</v>
      </c>
      <c r="K320" s="158">
        <f t="shared" si="39"/>
        <v>321.32</v>
      </c>
      <c r="L320" s="159">
        <f t="shared" si="40"/>
        <v>1120.2669172999999</v>
      </c>
      <c r="M320" s="157">
        <f t="shared" si="41"/>
        <v>897.29050000000007</v>
      </c>
      <c r="N320" s="158">
        <f t="shared" si="42"/>
        <v>200</v>
      </c>
      <c r="O320" s="159">
        <f t="shared" si="43"/>
        <v>697.29050000000007</v>
      </c>
      <c r="P320" s="167">
        <f t="shared" si="44"/>
        <v>422.97641729999987</v>
      </c>
    </row>
    <row r="321" spans="1:16">
      <c r="A321" s="154">
        <f>'Predikcia 15min'!U321</f>
        <v>124.66</v>
      </c>
      <c r="B321" s="151">
        <f>'Predikcia 15min'!A321</f>
        <v>45751</v>
      </c>
      <c r="C321" s="154">
        <f>'Porovnavanie 15min'!J324</f>
        <v>183.19</v>
      </c>
      <c r="D321" s="155">
        <f>'Porovnavanie 15min'!F324</f>
        <v>13748</v>
      </c>
      <c r="E321" s="156">
        <f t="shared" si="36"/>
        <v>13.747999999999999</v>
      </c>
      <c r="G321" s="135">
        <f>'DHS2025'!L320/1000</f>
        <v>8.0860000000000003</v>
      </c>
      <c r="H321" s="135">
        <f t="shared" si="37"/>
        <v>4.5826666666666664</v>
      </c>
      <c r="I321" s="135">
        <f t="shared" si="38"/>
        <v>5</v>
      </c>
      <c r="J321" s="157">
        <f>'Porovnavanie 15min'!K324</f>
        <v>1451.0981966000002</v>
      </c>
      <c r="K321" s="158">
        <f t="shared" si="39"/>
        <v>323.44</v>
      </c>
      <c r="L321" s="159">
        <f t="shared" si="40"/>
        <v>1127.6581966000001</v>
      </c>
      <c r="M321" s="157">
        <f t="shared" si="41"/>
        <v>897.29050000000007</v>
      </c>
      <c r="N321" s="158">
        <f t="shared" si="42"/>
        <v>200</v>
      </c>
      <c r="O321" s="159">
        <f t="shared" si="43"/>
        <v>697.29050000000007</v>
      </c>
      <c r="P321" s="167">
        <f t="shared" si="44"/>
        <v>430.36769660000004</v>
      </c>
    </row>
    <row r="322" spans="1:16">
      <c r="A322" s="154">
        <f>'Predikcia 15min'!U322</f>
        <v>153.49</v>
      </c>
      <c r="B322" s="151">
        <f>'Predikcia 15min'!A322</f>
        <v>45751</v>
      </c>
      <c r="C322" s="154">
        <f>'Porovnavanie 15min'!J325</f>
        <v>183.19</v>
      </c>
      <c r="D322" s="155">
        <f>'Porovnavanie 15min'!F325</f>
        <v>12181</v>
      </c>
      <c r="E322" s="156">
        <f t="shared" si="36"/>
        <v>12.180999999999999</v>
      </c>
      <c r="G322" s="135">
        <f>'DHS2025'!L321/1000</f>
        <v>8.048</v>
      </c>
      <c r="H322" s="135">
        <f t="shared" si="37"/>
        <v>4.0603333333333333</v>
      </c>
      <c r="I322" s="135">
        <f t="shared" si="38"/>
        <v>4</v>
      </c>
      <c r="J322" s="157">
        <f>'Porovnavanie 15min'!K325</f>
        <v>1444.2787888</v>
      </c>
      <c r="K322" s="158">
        <f t="shared" si="39"/>
        <v>321.92</v>
      </c>
      <c r="L322" s="159">
        <f t="shared" si="40"/>
        <v>1122.3587888</v>
      </c>
      <c r="M322" s="157">
        <f t="shared" si="41"/>
        <v>717.83240000000001</v>
      </c>
      <c r="N322" s="158">
        <f t="shared" si="42"/>
        <v>160</v>
      </c>
      <c r="O322" s="159">
        <f t="shared" si="43"/>
        <v>557.83240000000001</v>
      </c>
      <c r="P322" s="167">
        <f t="shared" si="44"/>
        <v>564.52638879999995</v>
      </c>
    </row>
    <row r="323" spans="1:16">
      <c r="A323" s="154">
        <f>'Predikcia 15min'!U323</f>
        <v>144.13</v>
      </c>
      <c r="B323" s="151">
        <f>'Predikcia 15min'!A323</f>
        <v>45751</v>
      </c>
      <c r="C323" s="154">
        <f>'Porovnavanie 15min'!J326</f>
        <v>141.30000000000001</v>
      </c>
      <c r="D323" s="155">
        <f>'Porovnavanie 15min'!F326</f>
        <v>11755</v>
      </c>
      <c r="E323" s="156">
        <f t="shared" si="36"/>
        <v>11.755000000000001</v>
      </c>
      <c r="G323" s="135">
        <f>'DHS2025'!L322/1000</f>
        <v>8.0749999999999993</v>
      </c>
      <c r="H323" s="135">
        <f t="shared" si="37"/>
        <v>3.9183333333333334</v>
      </c>
      <c r="I323" s="135">
        <f t="shared" si="38"/>
        <v>4</v>
      </c>
      <c r="J323" s="157">
        <f>'Porovnavanie 15min'!K326</f>
        <v>1114.2450249999999</v>
      </c>
      <c r="K323" s="158">
        <f t="shared" si="39"/>
        <v>323</v>
      </c>
      <c r="L323" s="159">
        <f t="shared" si="40"/>
        <v>791.24502499999994</v>
      </c>
      <c r="M323" s="157">
        <f t="shared" si="41"/>
        <v>551.94799999999998</v>
      </c>
      <c r="N323" s="158">
        <f t="shared" si="42"/>
        <v>160</v>
      </c>
      <c r="O323" s="159">
        <f t="shared" si="43"/>
        <v>391.94799999999998</v>
      </c>
      <c r="P323" s="167">
        <f t="shared" si="44"/>
        <v>399.29702499999996</v>
      </c>
    </row>
    <row r="324" spans="1:16">
      <c r="A324" s="154">
        <f>'Predikcia 15min'!U324</f>
        <v>112.96</v>
      </c>
      <c r="B324" s="151">
        <f>'Predikcia 15min'!A324</f>
        <v>45751</v>
      </c>
      <c r="C324" s="154">
        <f>'Porovnavanie 15min'!J327</f>
        <v>141.30000000000001</v>
      </c>
      <c r="D324" s="155">
        <f>'Porovnavanie 15min'!F327</f>
        <v>10678</v>
      </c>
      <c r="E324" s="156">
        <f t="shared" ref="E324:E387" si="45">D324/1000</f>
        <v>10.678000000000001</v>
      </c>
      <c r="G324" s="135">
        <f>'DHS2025'!L323/1000</f>
        <v>8.0640000000000001</v>
      </c>
      <c r="H324" s="135">
        <f t="shared" ref="H324:H387" si="46">D324/3000</f>
        <v>3.5593333333333335</v>
      </c>
      <c r="I324" s="135">
        <f t="shared" ref="I324:I387" si="47">IF(H324=0, 0, MAX(ROUND(H324, 0), 2))</f>
        <v>4</v>
      </c>
      <c r="J324" s="157">
        <f>'Porovnavanie 15min'!K327</f>
        <v>1112.7271679999999</v>
      </c>
      <c r="K324" s="158">
        <f t="shared" ref="K324:K387" si="48">$F$3*G324</f>
        <v>322.56</v>
      </c>
      <c r="L324" s="159">
        <f t="shared" ref="L324:L387" si="49">J324-K324</f>
        <v>790.16716799999995</v>
      </c>
      <c r="M324" s="157">
        <f t="shared" ref="M324:M387" si="50">(C324*0.99-1.9)*I324</f>
        <v>551.94799999999998</v>
      </c>
      <c r="N324" s="158">
        <f t="shared" ref="N324:N387" si="51">$F$3*I324</f>
        <v>160</v>
      </c>
      <c r="O324" s="159">
        <f t="shared" ref="O324:O387" si="52">M324-N324</f>
        <v>391.94799999999998</v>
      </c>
      <c r="P324" s="167">
        <f t="shared" ref="P324:P387" si="53">L324-O324</f>
        <v>398.21916799999997</v>
      </c>
    </row>
    <row r="325" spans="1:16">
      <c r="A325" s="154">
        <f>'Predikcia 15min'!U325</f>
        <v>106.55</v>
      </c>
      <c r="B325" s="151">
        <f>'Predikcia 15min'!A325</f>
        <v>45751</v>
      </c>
      <c r="C325" s="154">
        <f>'Porovnavanie 15min'!J328</f>
        <v>141.30000000000001</v>
      </c>
      <c r="D325" s="155">
        <f>'Porovnavanie 15min'!F328</f>
        <v>9643</v>
      </c>
      <c r="E325" s="156">
        <f t="shared" si="45"/>
        <v>9.6430000000000007</v>
      </c>
      <c r="G325" s="135">
        <f>'DHS2025'!L324/1000</f>
        <v>7.4189999999999996</v>
      </c>
      <c r="H325" s="135">
        <f t="shared" si="46"/>
        <v>3.2143333333333333</v>
      </c>
      <c r="I325" s="135">
        <f t="shared" si="47"/>
        <v>3</v>
      </c>
      <c r="J325" s="157">
        <f>'Porovnavanie 15min'!K328</f>
        <v>1023.7255529999999</v>
      </c>
      <c r="K325" s="158">
        <f t="shared" si="48"/>
        <v>296.76</v>
      </c>
      <c r="L325" s="159">
        <f t="shared" si="49"/>
        <v>726.96555299999989</v>
      </c>
      <c r="M325" s="157">
        <f t="shared" si="50"/>
        <v>413.96100000000001</v>
      </c>
      <c r="N325" s="158">
        <f t="shared" si="51"/>
        <v>120</v>
      </c>
      <c r="O325" s="159">
        <f t="shared" si="52"/>
        <v>293.96100000000001</v>
      </c>
      <c r="P325" s="167">
        <f t="shared" si="53"/>
        <v>433.00455299999987</v>
      </c>
    </row>
    <row r="326" spans="1:16">
      <c r="A326" s="154">
        <f>'Predikcia 15min'!U326</f>
        <v>126.25</v>
      </c>
      <c r="B326" s="151">
        <f>'Predikcia 15min'!A326</f>
        <v>45751</v>
      </c>
      <c r="C326" s="154">
        <f>'Porovnavanie 15min'!J329</f>
        <v>141.30000000000001</v>
      </c>
      <c r="D326" s="155">
        <f>'Porovnavanie 15min'!F329</f>
        <v>8898</v>
      </c>
      <c r="E326" s="156">
        <f t="shared" si="45"/>
        <v>8.8979999999999997</v>
      </c>
      <c r="G326" s="135">
        <f>'DHS2025'!L325/1000</f>
        <v>6.4020000000000001</v>
      </c>
      <c r="H326" s="135">
        <f t="shared" si="46"/>
        <v>2.9660000000000002</v>
      </c>
      <c r="I326" s="135">
        <f t="shared" si="47"/>
        <v>3</v>
      </c>
      <c r="J326" s="157">
        <f>'Porovnavanie 15min'!K329</f>
        <v>883.39277400000003</v>
      </c>
      <c r="K326" s="158">
        <f t="shared" si="48"/>
        <v>256.08</v>
      </c>
      <c r="L326" s="159">
        <f t="shared" si="49"/>
        <v>627.31277399999999</v>
      </c>
      <c r="M326" s="157">
        <f t="shared" si="50"/>
        <v>413.96100000000001</v>
      </c>
      <c r="N326" s="158">
        <f t="shared" si="51"/>
        <v>120</v>
      </c>
      <c r="O326" s="159">
        <f t="shared" si="52"/>
        <v>293.96100000000001</v>
      </c>
      <c r="P326" s="167">
        <f t="shared" si="53"/>
        <v>333.35177399999998</v>
      </c>
    </row>
    <row r="327" spans="1:16">
      <c r="A327" s="154">
        <f>'Predikcia 15min'!U327</f>
        <v>119.04</v>
      </c>
      <c r="B327" s="151">
        <f>'Predikcia 15min'!A327</f>
        <v>45751</v>
      </c>
      <c r="C327" s="154">
        <f>'Porovnavanie 15min'!J330</f>
        <v>96.44</v>
      </c>
      <c r="D327" s="155">
        <f>'Porovnavanie 15min'!F330</f>
        <v>8426</v>
      </c>
      <c r="E327" s="156">
        <f t="shared" si="45"/>
        <v>8.4260000000000002</v>
      </c>
      <c r="G327" s="135">
        <f>'DHS2025'!L326/1000</f>
        <v>5.07</v>
      </c>
      <c r="H327" s="135">
        <f t="shared" si="46"/>
        <v>2.8086666666666669</v>
      </c>
      <c r="I327" s="135">
        <f t="shared" si="47"/>
        <v>3</v>
      </c>
      <c r="J327" s="157">
        <f>'Porovnavanie 15min'!K330</f>
        <v>474.428292</v>
      </c>
      <c r="K327" s="158">
        <f t="shared" si="48"/>
        <v>202.8</v>
      </c>
      <c r="L327" s="159">
        <f t="shared" si="49"/>
        <v>271.62829199999999</v>
      </c>
      <c r="M327" s="157">
        <f t="shared" si="50"/>
        <v>280.72679999999997</v>
      </c>
      <c r="N327" s="158">
        <f t="shared" si="51"/>
        <v>120</v>
      </c>
      <c r="O327" s="159">
        <f t="shared" si="52"/>
        <v>160.72679999999997</v>
      </c>
      <c r="P327" s="167">
        <f t="shared" si="53"/>
        <v>110.90149200000002</v>
      </c>
    </row>
    <row r="328" spans="1:16">
      <c r="A328" s="154">
        <f>'Predikcia 15min'!U328</f>
        <v>107.33</v>
      </c>
      <c r="B328" s="151">
        <f>'Predikcia 15min'!A328</f>
        <v>45751</v>
      </c>
      <c r="C328" s="154">
        <f>'Porovnavanie 15min'!J331</f>
        <v>96.44</v>
      </c>
      <c r="D328" s="155">
        <f>'Porovnavanie 15min'!F331</f>
        <v>7312</v>
      </c>
      <c r="E328" s="156">
        <f t="shared" si="45"/>
        <v>7.3120000000000003</v>
      </c>
      <c r="G328" s="135">
        <f>'DHS2025'!L327/1000</f>
        <v>4.2699999999999996</v>
      </c>
      <c r="H328" s="135">
        <f t="shared" si="46"/>
        <v>2.4373333333333331</v>
      </c>
      <c r="I328" s="135">
        <f t="shared" si="47"/>
        <v>2</v>
      </c>
      <c r="J328" s="157">
        <f>'Porovnavanie 15min'!K331</f>
        <v>399.56781199999995</v>
      </c>
      <c r="K328" s="158">
        <f t="shared" si="48"/>
        <v>170.79999999999998</v>
      </c>
      <c r="L328" s="159">
        <f t="shared" si="49"/>
        <v>228.76781199999996</v>
      </c>
      <c r="M328" s="157">
        <f t="shared" si="50"/>
        <v>187.15119999999999</v>
      </c>
      <c r="N328" s="158">
        <f t="shared" si="51"/>
        <v>80</v>
      </c>
      <c r="O328" s="159">
        <f t="shared" si="52"/>
        <v>107.15119999999999</v>
      </c>
      <c r="P328" s="167">
        <f t="shared" si="53"/>
        <v>121.61661199999998</v>
      </c>
    </row>
    <row r="329" spans="1:16">
      <c r="A329" s="154">
        <f>'Predikcia 15min'!U329</f>
        <v>89.51</v>
      </c>
      <c r="B329" s="151">
        <f>'Predikcia 15min'!A329</f>
        <v>45751</v>
      </c>
      <c r="C329" s="154">
        <f>'Porovnavanie 15min'!J332</f>
        <v>96.44</v>
      </c>
      <c r="D329" s="155">
        <f>'Porovnavanie 15min'!F332</f>
        <v>7618</v>
      </c>
      <c r="E329" s="156">
        <f t="shared" si="45"/>
        <v>7.6180000000000003</v>
      </c>
      <c r="G329" s="135">
        <f>'DHS2025'!L328/1000</f>
        <v>4.0430000000000001</v>
      </c>
      <c r="H329" s="135">
        <f t="shared" si="46"/>
        <v>2.5393333333333334</v>
      </c>
      <c r="I329" s="135">
        <f t="shared" si="47"/>
        <v>3</v>
      </c>
      <c r="J329" s="157">
        <f>'Porovnavanie 15min'!K332</f>
        <v>378.32615079999999</v>
      </c>
      <c r="K329" s="158">
        <f t="shared" si="48"/>
        <v>161.72</v>
      </c>
      <c r="L329" s="159">
        <f t="shared" si="49"/>
        <v>216.60615079999999</v>
      </c>
      <c r="M329" s="157">
        <f t="shared" si="50"/>
        <v>280.72679999999997</v>
      </c>
      <c r="N329" s="158">
        <f t="shared" si="51"/>
        <v>120</v>
      </c>
      <c r="O329" s="159">
        <f t="shared" si="52"/>
        <v>160.72679999999997</v>
      </c>
      <c r="P329" s="167">
        <f t="shared" si="53"/>
        <v>55.879350800000026</v>
      </c>
    </row>
    <row r="330" spans="1:16">
      <c r="A330" s="154">
        <f>'Predikcia 15min'!U330</f>
        <v>92.98</v>
      </c>
      <c r="B330" s="151">
        <f>'Predikcia 15min'!A330</f>
        <v>45751</v>
      </c>
      <c r="C330" s="154">
        <f>'Porovnavanie 15min'!J333</f>
        <v>96.44</v>
      </c>
      <c r="D330" s="155">
        <f>'Porovnavanie 15min'!F333</f>
        <v>7126</v>
      </c>
      <c r="E330" s="156">
        <f t="shared" si="45"/>
        <v>7.1260000000000003</v>
      </c>
      <c r="G330" s="135">
        <f>'DHS2025'!L329/1000</f>
        <v>4.0389999999999997</v>
      </c>
      <c r="H330" s="135">
        <f t="shared" si="46"/>
        <v>2.3753333333333333</v>
      </c>
      <c r="I330" s="135">
        <f t="shared" si="47"/>
        <v>2</v>
      </c>
      <c r="J330" s="157">
        <f>'Porovnavanie 15min'!K333</f>
        <v>377.95184839999996</v>
      </c>
      <c r="K330" s="158">
        <f t="shared" si="48"/>
        <v>161.56</v>
      </c>
      <c r="L330" s="159">
        <f t="shared" si="49"/>
        <v>216.39184839999996</v>
      </c>
      <c r="M330" s="157">
        <f t="shared" si="50"/>
        <v>187.15119999999999</v>
      </c>
      <c r="N330" s="158">
        <f t="shared" si="51"/>
        <v>80</v>
      </c>
      <c r="O330" s="159">
        <f t="shared" si="52"/>
        <v>107.15119999999999</v>
      </c>
      <c r="P330" s="167">
        <f t="shared" si="53"/>
        <v>109.24064839999997</v>
      </c>
    </row>
    <row r="331" spans="1:16">
      <c r="A331" s="154">
        <f>'Predikcia 15min'!U331</f>
        <v>111.7</v>
      </c>
      <c r="B331" s="151">
        <f>'Predikcia 15min'!A331</f>
        <v>45751</v>
      </c>
      <c r="C331" s="154">
        <f>'Porovnavanie 15min'!J334</f>
        <v>65.069999999999993</v>
      </c>
      <c r="D331" s="155">
        <f>'Porovnavanie 15min'!F334</f>
        <v>6481</v>
      </c>
      <c r="E331" s="156">
        <f t="shared" si="45"/>
        <v>6.4809999999999999</v>
      </c>
      <c r="G331" s="135">
        <f>'DHS2025'!L330/1000</f>
        <v>2.661</v>
      </c>
      <c r="H331" s="135">
        <f t="shared" si="46"/>
        <v>2.1603333333333334</v>
      </c>
      <c r="I331" s="135">
        <f t="shared" si="47"/>
        <v>2</v>
      </c>
      <c r="J331" s="157">
        <f>'Porovnavanie 15min'!K334</f>
        <v>166.36385729999998</v>
      </c>
      <c r="K331" s="158">
        <f t="shared" si="48"/>
        <v>106.44</v>
      </c>
      <c r="L331" s="159">
        <f t="shared" si="49"/>
        <v>59.92385729999998</v>
      </c>
      <c r="M331" s="157">
        <f t="shared" si="50"/>
        <v>125.03859999999999</v>
      </c>
      <c r="N331" s="158">
        <f t="shared" si="51"/>
        <v>80</v>
      </c>
      <c r="O331" s="159">
        <f t="shared" si="52"/>
        <v>45.038599999999988</v>
      </c>
      <c r="P331" s="167">
        <f t="shared" si="53"/>
        <v>14.885257299999992</v>
      </c>
    </row>
    <row r="332" spans="1:16">
      <c r="A332" s="154">
        <f>'Predikcia 15min'!U332</f>
        <v>114.21</v>
      </c>
      <c r="B332" s="151">
        <f>'Predikcia 15min'!A332</f>
        <v>45751</v>
      </c>
      <c r="C332" s="154">
        <f>'Porovnavanie 15min'!J335</f>
        <v>65.069999999999993</v>
      </c>
      <c r="D332" s="155">
        <f>'Porovnavanie 15min'!F335</f>
        <v>6759</v>
      </c>
      <c r="E332" s="156">
        <f t="shared" si="45"/>
        <v>6.7590000000000003</v>
      </c>
      <c r="G332" s="135">
        <f>'DHS2025'!L331/1000</f>
        <v>2.5539999999999998</v>
      </c>
      <c r="H332" s="135">
        <f t="shared" si="46"/>
        <v>2.2530000000000001</v>
      </c>
      <c r="I332" s="135">
        <f t="shared" si="47"/>
        <v>2</v>
      </c>
      <c r="J332" s="157">
        <f>'Porovnavanie 15min'!K335</f>
        <v>159.67429219999997</v>
      </c>
      <c r="K332" s="158">
        <f t="shared" si="48"/>
        <v>102.16</v>
      </c>
      <c r="L332" s="159">
        <f t="shared" si="49"/>
        <v>57.514292199999971</v>
      </c>
      <c r="M332" s="157">
        <f t="shared" si="50"/>
        <v>125.03859999999999</v>
      </c>
      <c r="N332" s="158">
        <f t="shared" si="51"/>
        <v>80</v>
      </c>
      <c r="O332" s="159">
        <f t="shared" si="52"/>
        <v>45.038599999999988</v>
      </c>
      <c r="P332" s="167">
        <f t="shared" si="53"/>
        <v>12.475692199999983</v>
      </c>
    </row>
    <row r="333" spans="1:16">
      <c r="A333" s="154">
        <f>'Predikcia 15min'!U333</f>
        <v>141.18</v>
      </c>
      <c r="B333" s="151">
        <f>'Predikcia 15min'!A333</f>
        <v>45751</v>
      </c>
      <c r="C333" s="154">
        <f>'Porovnavanie 15min'!J336</f>
        <v>65.069999999999993</v>
      </c>
      <c r="D333" s="155">
        <f>'Porovnavanie 15min'!F336</f>
        <v>5947</v>
      </c>
      <c r="E333" s="156">
        <f t="shared" si="45"/>
        <v>5.9470000000000001</v>
      </c>
      <c r="G333" s="135">
        <f>'DHS2025'!L332/1000</f>
        <v>2.552</v>
      </c>
      <c r="H333" s="135">
        <f t="shared" si="46"/>
        <v>1.9823333333333333</v>
      </c>
      <c r="I333" s="135">
        <f t="shared" si="47"/>
        <v>2</v>
      </c>
      <c r="J333" s="157">
        <f>'Porovnavanie 15min'!K336</f>
        <v>159.54925359999999</v>
      </c>
      <c r="K333" s="158">
        <f t="shared" si="48"/>
        <v>102.08</v>
      </c>
      <c r="L333" s="159">
        <f t="shared" si="49"/>
        <v>57.469253599999988</v>
      </c>
      <c r="M333" s="157">
        <f t="shared" si="50"/>
        <v>125.03859999999999</v>
      </c>
      <c r="N333" s="158">
        <f t="shared" si="51"/>
        <v>80</v>
      </c>
      <c r="O333" s="159">
        <f t="shared" si="52"/>
        <v>45.038599999999988</v>
      </c>
      <c r="P333" s="167">
        <f t="shared" si="53"/>
        <v>12.430653599999999</v>
      </c>
    </row>
    <row r="334" spans="1:16">
      <c r="A334" s="154">
        <f>'Predikcia 15min'!U334</f>
        <v>195.08</v>
      </c>
      <c r="B334" s="151">
        <f>'Predikcia 15min'!A334</f>
        <v>45751</v>
      </c>
      <c r="C334" s="154">
        <f>'Porovnavanie 15min'!J337</f>
        <v>65.069999999999993</v>
      </c>
      <c r="D334" s="155">
        <f>'Porovnavanie 15min'!F337</f>
        <v>5981</v>
      </c>
      <c r="E334" s="156">
        <f t="shared" si="45"/>
        <v>5.9809999999999999</v>
      </c>
      <c r="G334" s="135">
        <f>'DHS2025'!L333/1000</f>
        <v>2.5489999999999999</v>
      </c>
      <c r="H334" s="135">
        <f t="shared" si="46"/>
        <v>1.9936666666666667</v>
      </c>
      <c r="I334" s="135">
        <f t="shared" si="47"/>
        <v>2</v>
      </c>
      <c r="J334" s="157">
        <f>'Porovnavanie 15min'!K337</f>
        <v>159.36169569999998</v>
      </c>
      <c r="K334" s="158">
        <f t="shared" si="48"/>
        <v>101.96</v>
      </c>
      <c r="L334" s="159">
        <f t="shared" si="49"/>
        <v>57.401695699999991</v>
      </c>
      <c r="M334" s="157">
        <f t="shared" si="50"/>
        <v>125.03859999999999</v>
      </c>
      <c r="N334" s="158">
        <f t="shared" si="51"/>
        <v>80</v>
      </c>
      <c r="O334" s="159">
        <f t="shared" si="52"/>
        <v>45.038599999999988</v>
      </c>
      <c r="P334" s="167">
        <f t="shared" si="53"/>
        <v>12.363095700000002</v>
      </c>
    </row>
    <row r="335" spans="1:16">
      <c r="A335" s="154">
        <f>'Predikcia 15min'!U335</f>
        <v>178.99</v>
      </c>
      <c r="B335" s="151">
        <f>'Predikcia 15min'!A335</f>
        <v>45751</v>
      </c>
      <c r="C335" s="154">
        <f>'Porovnavanie 15min'!J338</f>
        <v>7.82</v>
      </c>
      <c r="D335" s="155">
        <f>'Porovnavanie 15min'!F338</f>
        <v>5670</v>
      </c>
      <c r="E335" s="156">
        <f t="shared" si="45"/>
        <v>5.67</v>
      </c>
      <c r="G335" s="135">
        <f>'DHS2025'!L334/1000</f>
        <v>2.544</v>
      </c>
      <c r="H335" s="135">
        <f t="shared" si="46"/>
        <v>1.89</v>
      </c>
      <c r="I335" s="135">
        <f t="shared" si="47"/>
        <v>2</v>
      </c>
      <c r="J335" s="157">
        <f>'Porovnavanie 15min'!K338</f>
        <v>14.861539200000003</v>
      </c>
      <c r="K335" s="158">
        <f t="shared" si="48"/>
        <v>101.76</v>
      </c>
      <c r="L335" s="159">
        <f t="shared" si="49"/>
        <v>-86.898460800000009</v>
      </c>
      <c r="M335" s="157">
        <f t="shared" si="50"/>
        <v>11.683600000000002</v>
      </c>
      <c r="N335" s="158">
        <f t="shared" si="51"/>
        <v>80</v>
      </c>
      <c r="O335" s="159">
        <f t="shared" si="52"/>
        <v>-68.316400000000002</v>
      </c>
      <c r="P335" s="167">
        <f t="shared" si="53"/>
        <v>-18.582060800000008</v>
      </c>
    </row>
    <row r="336" spans="1:16">
      <c r="A336" s="154">
        <f>'Predikcia 15min'!U336</f>
        <v>112.52</v>
      </c>
      <c r="B336" s="151">
        <f>'Predikcia 15min'!A336</f>
        <v>45751</v>
      </c>
      <c r="C336" s="154">
        <f>'Porovnavanie 15min'!J339</f>
        <v>7.82</v>
      </c>
      <c r="D336" s="155">
        <f>'Porovnavanie 15min'!F339</f>
        <v>4910</v>
      </c>
      <c r="E336" s="156">
        <f t="shared" si="45"/>
        <v>4.91</v>
      </c>
      <c r="G336" s="135">
        <f>'DHS2025'!L335/1000</f>
        <v>2.5499999999999998</v>
      </c>
      <c r="H336" s="135">
        <f t="shared" si="46"/>
        <v>1.6366666666666667</v>
      </c>
      <c r="I336" s="135">
        <f t="shared" si="47"/>
        <v>2</v>
      </c>
      <c r="J336" s="157">
        <f>'Porovnavanie 15min'!K339</f>
        <v>14.896590000000002</v>
      </c>
      <c r="K336" s="158">
        <f t="shared" si="48"/>
        <v>102</v>
      </c>
      <c r="L336" s="159">
        <f t="shared" si="49"/>
        <v>-87.103409999999997</v>
      </c>
      <c r="M336" s="157">
        <f t="shared" si="50"/>
        <v>11.683600000000002</v>
      </c>
      <c r="N336" s="158">
        <f t="shared" si="51"/>
        <v>80</v>
      </c>
      <c r="O336" s="159">
        <f t="shared" si="52"/>
        <v>-68.316400000000002</v>
      </c>
      <c r="P336" s="167">
        <f t="shared" si="53"/>
        <v>-18.787009999999995</v>
      </c>
    </row>
    <row r="337" spans="1:16">
      <c r="A337" s="154">
        <f>'Predikcia 15min'!U337</f>
        <v>97.74</v>
      </c>
      <c r="B337" s="151">
        <f>'Predikcia 15min'!A337</f>
        <v>45751</v>
      </c>
      <c r="C337" s="154">
        <f>'Porovnavanie 15min'!J340</f>
        <v>7.82</v>
      </c>
      <c r="D337" s="155">
        <f>'Porovnavanie 15min'!F340</f>
        <v>4974</v>
      </c>
      <c r="E337" s="156">
        <f t="shared" si="45"/>
        <v>4.9740000000000002</v>
      </c>
      <c r="G337" s="135">
        <f>'DHS2025'!L336/1000</f>
        <v>2.5329999999999999</v>
      </c>
      <c r="H337" s="135">
        <f t="shared" si="46"/>
        <v>1.6579999999999999</v>
      </c>
      <c r="I337" s="135">
        <f t="shared" si="47"/>
        <v>2</v>
      </c>
      <c r="J337" s="157">
        <f>'Porovnavanie 15min'!K340</f>
        <v>14.797279400000003</v>
      </c>
      <c r="K337" s="158">
        <f t="shared" si="48"/>
        <v>101.32</v>
      </c>
      <c r="L337" s="159">
        <f t="shared" si="49"/>
        <v>-86.522720599999985</v>
      </c>
      <c r="M337" s="157">
        <f t="shared" si="50"/>
        <v>11.683600000000002</v>
      </c>
      <c r="N337" s="158">
        <f t="shared" si="51"/>
        <v>80</v>
      </c>
      <c r="O337" s="159">
        <f t="shared" si="52"/>
        <v>-68.316400000000002</v>
      </c>
      <c r="P337" s="167">
        <f t="shared" si="53"/>
        <v>-18.206320599999984</v>
      </c>
    </row>
    <row r="338" spans="1:16">
      <c r="A338" s="154">
        <f>'Predikcia 15min'!U338</f>
        <v>82.81</v>
      </c>
      <c r="B338" s="151">
        <f>'Predikcia 15min'!A338</f>
        <v>45751</v>
      </c>
      <c r="C338" s="154">
        <f>'Porovnavanie 15min'!J341</f>
        <v>7.82</v>
      </c>
      <c r="D338" s="155">
        <f>'Porovnavanie 15min'!F341</f>
        <v>5360</v>
      </c>
      <c r="E338" s="156">
        <f t="shared" si="45"/>
        <v>5.36</v>
      </c>
      <c r="G338" s="135">
        <f>'DHS2025'!L337/1000</f>
        <v>2.5430000000000001</v>
      </c>
      <c r="H338" s="135">
        <f t="shared" si="46"/>
        <v>1.7866666666666666</v>
      </c>
      <c r="I338" s="135">
        <f t="shared" si="47"/>
        <v>2</v>
      </c>
      <c r="J338" s="157">
        <f>'Porovnavanie 15min'!K341</f>
        <v>14.855697400000004</v>
      </c>
      <c r="K338" s="158">
        <f t="shared" si="48"/>
        <v>101.72</v>
      </c>
      <c r="L338" s="159">
        <f t="shared" si="49"/>
        <v>-86.864302600000002</v>
      </c>
      <c r="M338" s="157">
        <f t="shared" si="50"/>
        <v>11.683600000000002</v>
      </c>
      <c r="N338" s="158">
        <f t="shared" si="51"/>
        <v>80</v>
      </c>
      <c r="O338" s="159">
        <f t="shared" si="52"/>
        <v>-68.316400000000002</v>
      </c>
      <c r="P338" s="167">
        <f t="shared" si="53"/>
        <v>-18.5479026</v>
      </c>
    </row>
    <row r="339" spans="1:16">
      <c r="A339" s="154">
        <f>'Predikcia 15min'!U339</f>
        <v>81.45</v>
      </c>
      <c r="B339" s="151">
        <f>'Predikcia 15min'!A339</f>
        <v>45751</v>
      </c>
      <c r="C339" s="154">
        <f>'Porovnavanie 15min'!J342</f>
        <v>0</v>
      </c>
      <c r="D339" s="155">
        <f>'Porovnavanie 15min'!F342</f>
        <v>5025</v>
      </c>
      <c r="E339" s="156">
        <f t="shared" si="45"/>
        <v>5.0250000000000004</v>
      </c>
      <c r="G339" s="135">
        <f>'DHS2025'!L338/1000</f>
        <v>2.5470000000000002</v>
      </c>
      <c r="H339" s="135">
        <f t="shared" si="46"/>
        <v>1.675</v>
      </c>
      <c r="I339" s="135">
        <f t="shared" si="47"/>
        <v>2</v>
      </c>
      <c r="J339" s="157">
        <f>'Porovnavanie 15min'!K342</f>
        <v>-4.8392999999999997</v>
      </c>
      <c r="K339" s="158">
        <f t="shared" si="48"/>
        <v>101.88000000000001</v>
      </c>
      <c r="L339" s="159">
        <f t="shared" si="49"/>
        <v>-106.7193</v>
      </c>
      <c r="M339" s="157">
        <f t="shared" si="50"/>
        <v>-3.8</v>
      </c>
      <c r="N339" s="158">
        <f t="shared" si="51"/>
        <v>80</v>
      </c>
      <c r="O339" s="159">
        <f t="shared" si="52"/>
        <v>-83.8</v>
      </c>
      <c r="P339" s="167">
        <f t="shared" si="53"/>
        <v>-22.919300000000007</v>
      </c>
    </row>
    <row r="340" spans="1:16">
      <c r="A340" s="154">
        <f>'Predikcia 15min'!U340</f>
        <v>80.05</v>
      </c>
      <c r="B340" s="151">
        <f>'Predikcia 15min'!A340</f>
        <v>45751</v>
      </c>
      <c r="C340" s="154">
        <f>'Porovnavanie 15min'!J343</f>
        <v>0</v>
      </c>
      <c r="D340" s="155">
        <f>'Porovnavanie 15min'!F343</f>
        <v>4500</v>
      </c>
      <c r="E340" s="156">
        <f t="shared" si="45"/>
        <v>4.5</v>
      </c>
      <c r="G340" s="135">
        <f>'DHS2025'!L339/1000</f>
        <v>2.5489999999999999</v>
      </c>
      <c r="H340" s="135">
        <f t="shared" si="46"/>
        <v>1.5</v>
      </c>
      <c r="I340" s="135">
        <f t="shared" si="47"/>
        <v>2</v>
      </c>
      <c r="J340" s="157">
        <f>'Porovnavanie 15min'!K343</f>
        <v>-4.8430999999999997</v>
      </c>
      <c r="K340" s="158">
        <f t="shared" si="48"/>
        <v>101.96</v>
      </c>
      <c r="L340" s="159">
        <f t="shared" si="49"/>
        <v>-106.8031</v>
      </c>
      <c r="M340" s="157">
        <f t="shared" si="50"/>
        <v>-3.8</v>
      </c>
      <c r="N340" s="158">
        <f t="shared" si="51"/>
        <v>80</v>
      </c>
      <c r="O340" s="159">
        <f t="shared" si="52"/>
        <v>-83.8</v>
      </c>
      <c r="P340" s="167">
        <f t="shared" si="53"/>
        <v>-23.003100000000003</v>
      </c>
    </row>
    <row r="341" spans="1:16">
      <c r="A341" s="154">
        <f>'Predikcia 15min'!U341</f>
        <v>75.11</v>
      </c>
      <c r="B341" s="151">
        <f>'Predikcia 15min'!A341</f>
        <v>45751</v>
      </c>
      <c r="C341" s="154">
        <f>'Porovnavanie 15min'!J344</f>
        <v>0</v>
      </c>
      <c r="D341" s="155">
        <f>'Porovnavanie 15min'!F344</f>
        <v>4443</v>
      </c>
      <c r="E341" s="156">
        <f t="shared" si="45"/>
        <v>4.4429999999999996</v>
      </c>
      <c r="G341" s="135">
        <f>'DHS2025'!L340/1000</f>
        <v>2.5590000000000002</v>
      </c>
      <c r="H341" s="135">
        <f t="shared" si="46"/>
        <v>1.4810000000000001</v>
      </c>
      <c r="I341" s="135">
        <f t="shared" si="47"/>
        <v>2</v>
      </c>
      <c r="J341" s="157">
        <f>'Porovnavanie 15min'!K344</f>
        <v>-4.8620999999999999</v>
      </c>
      <c r="K341" s="158">
        <f t="shared" si="48"/>
        <v>102.36000000000001</v>
      </c>
      <c r="L341" s="159">
        <f t="shared" si="49"/>
        <v>-107.22210000000001</v>
      </c>
      <c r="M341" s="157">
        <f t="shared" si="50"/>
        <v>-3.8</v>
      </c>
      <c r="N341" s="158">
        <f t="shared" si="51"/>
        <v>80</v>
      </c>
      <c r="O341" s="159">
        <f t="shared" si="52"/>
        <v>-83.8</v>
      </c>
      <c r="P341" s="167">
        <f t="shared" si="53"/>
        <v>-23.422100000000015</v>
      </c>
    </row>
    <row r="342" spans="1:16">
      <c r="A342" s="154">
        <f>'Predikcia 15min'!U342</f>
        <v>73.239999999999995</v>
      </c>
      <c r="B342" s="151">
        <f>'Predikcia 15min'!A342</f>
        <v>45751</v>
      </c>
      <c r="C342" s="154">
        <f>'Porovnavanie 15min'!J345</f>
        <v>0</v>
      </c>
      <c r="D342" s="155">
        <f>'Porovnavanie 15min'!F345</f>
        <v>4310</v>
      </c>
      <c r="E342" s="156">
        <f t="shared" si="45"/>
        <v>4.3099999999999996</v>
      </c>
      <c r="G342" s="135">
        <f>'DHS2025'!L341/1000</f>
        <v>2.5510000000000002</v>
      </c>
      <c r="H342" s="135">
        <f t="shared" si="46"/>
        <v>1.4366666666666668</v>
      </c>
      <c r="I342" s="135">
        <f t="shared" si="47"/>
        <v>2</v>
      </c>
      <c r="J342" s="157">
        <f>'Porovnavanie 15min'!K345</f>
        <v>-4.8468999999999998</v>
      </c>
      <c r="K342" s="158">
        <f t="shared" si="48"/>
        <v>102.04</v>
      </c>
      <c r="L342" s="159">
        <f t="shared" si="49"/>
        <v>-106.88690000000001</v>
      </c>
      <c r="M342" s="157">
        <f t="shared" si="50"/>
        <v>-3.8</v>
      </c>
      <c r="N342" s="158">
        <f t="shared" si="51"/>
        <v>80</v>
      </c>
      <c r="O342" s="159">
        <f t="shared" si="52"/>
        <v>-83.8</v>
      </c>
      <c r="P342" s="167">
        <f t="shared" si="53"/>
        <v>-23.086900000000014</v>
      </c>
    </row>
    <row r="343" spans="1:16">
      <c r="A343" s="154">
        <f>'Predikcia 15min'!U343</f>
        <v>75.650000000000006</v>
      </c>
      <c r="B343" s="151">
        <f>'Predikcia 15min'!A343</f>
        <v>45751</v>
      </c>
      <c r="C343" s="154">
        <f>'Porovnavanie 15min'!J346</f>
        <v>-0.97</v>
      </c>
      <c r="D343" s="155">
        <f>'Porovnavanie 15min'!F346</f>
        <v>3945</v>
      </c>
      <c r="E343" s="156">
        <f t="shared" si="45"/>
        <v>3.9449999999999998</v>
      </c>
      <c r="G343" s="135">
        <f>'DHS2025'!L342/1000</f>
        <v>2.5569999999999999</v>
      </c>
      <c r="H343" s="135">
        <f t="shared" si="46"/>
        <v>1.3149999999999999</v>
      </c>
      <c r="I343" s="135">
        <f t="shared" si="47"/>
        <v>2</v>
      </c>
      <c r="J343" s="157">
        <f>'Porovnavanie 15min'!K346</f>
        <v>-7.313787099999999</v>
      </c>
      <c r="K343" s="158">
        <f t="shared" si="48"/>
        <v>102.28</v>
      </c>
      <c r="L343" s="159">
        <f t="shared" si="49"/>
        <v>-109.5937871</v>
      </c>
      <c r="M343" s="157">
        <f t="shared" si="50"/>
        <v>-5.7205999999999992</v>
      </c>
      <c r="N343" s="158">
        <f t="shared" si="51"/>
        <v>80</v>
      </c>
      <c r="O343" s="159">
        <f t="shared" si="52"/>
        <v>-85.720600000000005</v>
      </c>
      <c r="P343" s="167">
        <f t="shared" si="53"/>
        <v>-23.873187099999996</v>
      </c>
    </row>
    <row r="344" spans="1:16">
      <c r="A344" s="154">
        <f>'Predikcia 15min'!U344</f>
        <v>97.75</v>
      </c>
      <c r="B344" s="151">
        <f>'Predikcia 15min'!A344</f>
        <v>45751</v>
      </c>
      <c r="C344" s="154">
        <f>'Porovnavanie 15min'!J347</f>
        <v>-0.97</v>
      </c>
      <c r="D344" s="155">
        <f>'Porovnavanie 15min'!F347</f>
        <v>4203</v>
      </c>
      <c r="E344" s="156">
        <f t="shared" si="45"/>
        <v>4.2030000000000003</v>
      </c>
      <c r="G344" s="135">
        <f>'DHS2025'!L343/1000</f>
        <v>2.5609999999999999</v>
      </c>
      <c r="H344" s="135">
        <f t="shared" si="46"/>
        <v>1.401</v>
      </c>
      <c r="I344" s="135">
        <f t="shared" si="47"/>
        <v>2</v>
      </c>
      <c r="J344" s="157">
        <f>'Porovnavanie 15min'!K347</f>
        <v>-7.3252282999999991</v>
      </c>
      <c r="K344" s="158">
        <f t="shared" si="48"/>
        <v>102.44</v>
      </c>
      <c r="L344" s="159">
        <f t="shared" si="49"/>
        <v>-109.76522829999999</v>
      </c>
      <c r="M344" s="157">
        <f t="shared" si="50"/>
        <v>-5.7205999999999992</v>
      </c>
      <c r="N344" s="158">
        <f t="shared" si="51"/>
        <v>80</v>
      </c>
      <c r="O344" s="159">
        <f t="shared" si="52"/>
        <v>-85.720600000000005</v>
      </c>
      <c r="P344" s="167">
        <f t="shared" si="53"/>
        <v>-24.044628299999985</v>
      </c>
    </row>
    <row r="345" spans="1:16">
      <c r="A345" s="154">
        <f>'Predikcia 15min'!U345</f>
        <v>130.49</v>
      </c>
      <c r="B345" s="151">
        <f>'Predikcia 15min'!A345</f>
        <v>45751</v>
      </c>
      <c r="C345" s="154">
        <f>'Porovnavanie 15min'!J348</f>
        <v>-0.97</v>
      </c>
      <c r="D345" s="155">
        <f>'Porovnavanie 15min'!F348</f>
        <v>4147</v>
      </c>
      <c r="E345" s="156">
        <f t="shared" si="45"/>
        <v>4.1470000000000002</v>
      </c>
      <c r="G345" s="135">
        <f>'DHS2025'!L344/1000</f>
        <v>2.5489999999999999</v>
      </c>
      <c r="H345" s="135">
        <f t="shared" si="46"/>
        <v>1.3823333333333334</v>
      </c>
      <c r="I345" s="135">
        <f t="shared" si="47"/>
        <v>2</v>
      </c>
      <c r="J345" s="157">
        <f>'Porovnavanie 15min'!K348</f>
        <v>-7.2909046999999987</v>
      </c>
      <c r="K345" s="158">
        <f t="shared" si="48"/>
        <v>101.96</v>
      </c>
      <c r="L345" s="159">
        <f t="shared" si="49"/>
        <v>-109.25090469999999</v>
      </c>
      <c r="M345" s="157">
        <f t="shared" si="50"/>
        <v>-5.7205999999999992</v>
      </c>
      <c r="N345" s="158">
        <f t="shared" si="51"/>
        <v>80</v>
      </c>
      <c r="O345" s="159">
        <f t="shared" si="52"/>
        <v>-85.720600000000005</v>
      </c>
      <c r="P345" s="167">
        <f t="shared" si="53"/>
        <v>-23.530304699999988</v>
      </c>
    </row>
    <row r="346" spans="1:16">
      <c r="A346" s="154">
        <f>'Predikcia 15min'!U346</f>
        <v>140.99</v>
      </c>
      <c r="B346" s="151">
        <f>'Predikcia 15min'!A346</f>
        <v>45751</v>
      </c>
      <c r="C346" s="154">
        <f>'Porovnavanie 15min'!J349</f>
        <v>-0.97</v>
      </c>
      <c r="D346" s="155">
        <f>'Porovnavanie 15min'!F349</f>
        <v>4590</v>
      </c>
      <c r="E346" s="156">
        <f t="shared" si="45"/>
        <v>4.59</v>
      </c>
      <c r="G346" s="135">
        <f>'DHS2025'!L345/1000</f>
        <v>2.5470000000000002</v>
      </c>
      <c r="H346" s="135">
        <f t="shared" si="46"/>
        <v>1.53</v>
      </c>
      <c r="I346" s="135">
        <f t="shared" si="47"/>
        <v>2</v>
      </c>
      <c r="J346" s="157">
        <f>'Porovnavanie 15min'!K349</f>
        <v>-7.2851840999999995</v>
      </c>
      <c r="K346" s="158">
        <f t="shared" si="48"/>
        <v>101.88000000000001</v>
      </c>
      <c r="L346" s="159">
        <f t="shared" si="49"/>
        <v>-109.1651841</v>
      </c>
      <c r="M346" s="157">
        <f t="shared" si="50"/>
        <v>-5.7205999999999992</v>
      </c>
      <c r="N346" s="158">
        <f t="shared" si="51"/>
        <v>80</v>
      </c>
      <c r="O346" s="159">
        <f t="shared" si="52"/>
        <v>-85.720600000000005</v>
      </c>
      <c r="P346" s="167">
        <f t="shared" si="53"/>
        <v>-23.4445841</v>
      </c>
    </row>
    <row r="347" spans="1:16">
      <c r="A347" s="154">
        <f>'Predikcia 15min'!U347</f>
        <v>111.71</v>
      </c>
      <c r="B347" s="151">
        <f>'Predikcia 15min'!A347</f>
        <v>45751</v>
      </c>
      <c r="C347" s="154">
        <f>'Porovnavanie 15min'!J350</f>
        <v>-1.0900000000000001</v>
      </c>
      <c r="D347" s="155">
        <f>'Porovnavanie 15min'!F350</f>
        <v>3867</v>
      </c>
      <c r="E347" s="156">
        <f t="shared" si="45"/>
        <v>3.867</v>
      </c>
      <c r="G347" s="135">
        <f>'DHS2025'!L346/1000</f>
        <v>2.5449999999999999</v>
      </c>
      <c r="H347" s="135">
        <f t="shared" si="46"/>
        <v>1.2889999999999999</v>
      </c>
      <c r="I347" s="135">
        <f t="shared" si="47"/>
        <v>2</v>
      </c>
      <c r="J347" s="157">
        <f>'Porovnavanie 15min'!K350</f>
        <v>-7.5818094999999994</v>
      </c>
      <c r="K347" s="158">
        <f t="shared" si="48"/>
        <v>101.8</v>
      </c>
      <c r="L347" s="159">
        <f t="shared" si="49"/>
        <v>-109.3818095</v>
      </c>
      <c r="M347" s="157">
        <f t="shared" si="50"/>
        <v>-5.9581999999999997</v>
      </c>
      <c r="N347" s="158">
        <f t="shared" si="51"/>
        <v>80</v>
      </c>
      <c r="O347" s="159">
        <f t="shared" si="52"/>
        <v>-85.958200000000005</v>
      </c>
      <c r="P347" s="167">
        <f t="shared" si="53"/>
        <v>-23.423609499999998</v>
      </c>
    </row>
    <row r="348" spans="1:16">
      <c r="A348" s="154">
        <f>'Predikcia 15min'!U348</f>
        <v>117.22</v>
      </c>
      <c r="B348" s="151">
        <f>'Predikcia 15min'!A348</f>
        <v>45751</v>
      </c>
      <c r="C348" s="154">
        <f>'Porovnavanie 15min'!J351</f>
        <v>-1.0900000000000001</v>
      </c>
      <c r="D348" s="155">
        <f>'Porovnavanie 15min'!F351</f>
        <v>4944</v>
      </c>
      <c r="E348" s="156">
        <f t="shared" si="45"/>
        <v>4.944</v>
      </c>
      <c r="G348" s="135">
        <f>'DHS2025'!L347/1000</f>
        <v>2.5590000000000002</v>
      </c>
      <c r="H348" s="135">
        <f t="shared" si="46"/>
        <v>1.6479999999999999</v>
      </c>
      <c r="I348" s="135">
        <f t="shared" si="47"/>
        <v>2</v>
      </c>
      <c r="J348" s="157">
        <f>'Porovnavanie 15min'!K351</f>
        <v>-7.6235169000000003</v>
      </c>
      <c r="K348" s="158">
        <f t="shared" si="48"/>
        <v>102.36000000000001</v>
      </c>
      <c r="L348" s="159">
        <f t="shared" si="49"/>
        <v>-109.98351690000001</v>
      </c>
      <c r="M348" s="157">
        <f t="shared" si="50"/>
        <v>-5.9581999999999997</v>
      </c>
      <c r="N348" s="158">
        <f t="shared" si="51"/>
        <v>80</v>
      </c>
      <c r="O348" s="159">
        <f t="shared" si="52"/>
        <v>-85.958200000000005</v>
      </c>
      <c r="P348" s="167">
        <f t="shared" si="53"/>
        <v>-24.025316900000007</v>
      </c>
    </row>
    <row r="349" spans="1:16">
      <c r="A349" s="154">
        <f>'Predikcia 15min'!U349</f>
        <v>100.98</v>
      </c>
      <c r="B349" s="151">
        <f>'Predikcia 15min'!A349</f>
        <v>45751</v>
      </c>
      <c r="C349" s="154">
        <f>'Porovnavanie 15min'!J352</f>
        <v>-1.0900000000000001</v>
      </c>
      <c r="D349" s="155">
        <f>'Porovnavanie 15min'!F352</f>
        <v>4840</v>
      </c>
      <c r="E349" s="156">
        <f t="shared" si="45"/>
        <v>4.84</v>
      </c>
      <c r="G349" s="135">
        <f>'DHS2025'!L348/1000</f>
        <v>2.5499999999999998</v>
      </c>
      <c r="H349" s="135">
        <f t="shared" si="46"/>
        <v>1.6133333333333333</v>
      </c>
      <c r="I349" s="135">
        <f t="shared" si="47"/>
        <v>2</v>
      </c>
      <c r="J349" s="157">
        <f>'Porovnavanie 15min'!K352</f>
        <v>-7.5967049999999992</v>
      </c>
      <c r="K349" s="158">
        <f t="shared" si="48"/>
        <v>102</v>
      </c>
      <c r="L349" s="159">
        <f t="shared" si="49"/>
        <v>-109.596705</v>
      </c>
      <c r="M349" s="157">
        <f t="shared" si="50"/>
        <v>-5.9581999999999997</v>
      </c>
      <c r="N349" s="158">
        <f t="shared" si="51"/>
        <v>80</v>
      </c>
      <c r="O349" s="159">
        <f t="shared" si="52"/>
        <v>-85.958200000000005</v>
      </c>
      <c r="P349" s="167">
        <f t="shared" si="53"/>
        <v>-23.638504999999995</v>
      </c>
    </row>
    <row r="350" spans="1:16">
      <c r="A350" s="154">
        <f>'Predikcia 15min'!U350</f>
        <v>99</v>
      </c>
      <c r="B350" s="151">
        <f>'Predikcia 15min'!A350</f>
        <v>45751</v>
      </c>
      <c r="C350" s="154">
        <f>'Porovnavanie 15min'!J353</f>
        <v>-1.0900000000000001</v>
      </c>
      <c r="D350" s="155">
        <f>'Porovnavanie 15min'!F353</f>
        <v>4833</v>
      </c>
      <c r="E350" s="156">
        <f t="shared" si="45"/>
        <v>4.8330000000000002</v>
      </c>
      <c r="G350" s="135">
        <f>'DHS2025'!L349/1000</f>
        <v>2.5609999999999999</v>
      </c>
      <c r="H350" s="135">
        <f t="shared" si="46"/>
        <v>1.611</v>
      </c>
      <c r="I350" s="135">
        <f t="shared" si="47"/>
        <v>2</v>
      </c>
      <c r="J350" s="157">
        <f>'Porovnavanie 15min'!K353</f>
        <v>-7.6294750999999996</v>
      </c>
      <c r="K350" s="158">
        <f t="shared" si="48"/>
        <v>102.44</v>
      </c>
      <c r="L350" s="159">
        <f t="shared" si="49"/>
        <v>-110.06947509999999</v>
      </c>
      <c r="M350" s="157">
        <f t="shared" si="50"/>
        <v>-5.9581999999999997</v>
      </c>
      <c r="N350" s="158">
        <f t="shared" si="51"/>
        <v>80</v>
      </c>
      <c r="O350" s="159">
        <f t="shared" si="52"/>
        <v>-85.958200000000005</v>
      </c>
      <c r="P350" s="167">
        <f t="shared" si="53"/>
        <v>-24.111275099999986</v>
      </c>
    </row>
    <row r="351" spans="1:16">
      <c r="A351" s="154">
        <f>'Predikcia 15min'!U351</f>
        <v>108.9</v>
      </c>
      <c r="B351" s="151">
        <f>'Predikcia 15min'!A351</f>
        <v>45751</v>
      </c>
      <c r="C351" s="154">
        <f>'Porovnavanie 15min'!J354</f>
        <v>0.94</v>
      </c>
      <c r="D351" s="155">
        <f>'Porovnavanie 15min'!F354</f>
        <v>4522</v>
      </c>
      <c r="E351" s="156">
        <f t="shared" si="45"/>
        <v>4.5220000000000002</v>
      </c>
      <c r="G351" s="135">
        <f>'DHS2025'!L350/1000</f>
        <v>2.5510000000000002</v>
      </c>
      <c r="H351" s="135">
        <f t="shared" si="46"/>
        <v>1.5073333333333334</v>
      </c>
      <c r="I351" s="135">
        <f t="shared" si="47"/>
        <v>2</v>
      </c>
      <c r="J351" s="157">
        <f>'Porovnavanie 15min'!K354</f>
        <v>-2.4729394</v>
      </c>
      <c r="K351" s="158">
        <f t="shared" si="48"/>
        <v>102.04</v>
      </c>
      <c r="L351" s="159">
        <f t="shared" si="49"/>
        <v>-104.51293940000001</v>
      </c>
      <c r="M351" s="157">
        <f t="shared" si="50"/>
        <v>-1.9387999999999999</v>
      </c>
      <c r="N351" s="158">
        <f t="shared" si="51"/>
        <v>80</v>
      </c>
      <c r="O351" s="159">
        <f t="shared" si="52"/>
        <v>-81.938800000000001</v>
      </c>
      <c r="P351" s="167">
        <f t="shared" si="53"/>
        <v>-22.574139400000007</v>
      </c>
    </row>
    <row r="352" spans="1:16">
      <c r="A352" s="154">
        <f>'Predikcia 15min'!U352</f>
        <v>100.58</v>
      </c>
      <c r="B352" s="151">
        <f>'Predikcia 15min'!A352</f>
        <v>45751</v>
      </c>
      <c r="C352" s="154">
        <f>'Porovnavanie 15min'!J355</f>
        <v>0.94</v>
      </c>
      <c r="D352" s="155">
        <f>'Porovnavanie 15min'!F355</f>
        <v>4318</v>
      </c>
      <c r="E352" s="156">
        <f t="shared" si="45"/>
        <v>4.3179999999999996</v>
      </c>
      <c r="G352" s="135">
        <f>'DHS2025'!L351/1000</f>
        <v>2.5609999999999999</v>
      </c>
      <c r="H352" s="135">
        <f t="shared" si="46"/>
        <v>1.4393333333333334</v>
      </c>
      <c r="I352" s="135">
        <f t="shared" si="47"/>
        <v>2</v>
      </c>
      <c r="J352" s="157">
        <f>'Porovnavanie 15min'!K355</f>
        <v>-2.4826333999999997</v>
      </c>
      <c r="K352" s="158">
        <f t="shared" si="48"/>
        <v>102.44</v>
      </c>
      <c r="L352" s="159">
        <f t="shared" si="49"/>
        <v>-104.9226334</v>
      </c>
      <c r="M352" s="157">
        <f t="shared" si="50"/>
        <v>-1.9387999999999999</v>
      </c>
      <c r="N352" s="158">
        <f t="shared" si="51"/>
        <v>80</v>
      </c>
      <c r="O352" s="159">
        <f t="shared" si="52"/>
        <v>-81.938800000000001</v>
      </c>
      <c r="P352" s="167">
        <f t="shared" si="53"/>
        <v>-22.983833399999995</v>
      </c>
    </row>
    <row r="353" spans="1:16">
      <c r="A353" s="154">
        <f>'Predikcia 15min'!U353</f>
        <v>97.37</v>
      </c>
      <c r="B353" s="151">
        <f>'Predikcia 15min'!A353</f>
        <v>45751</v>
      </c>
      <c r="C353" s="154">
        <f>'Porovnavanie 15min'!J356</f>
        <v>0.94</v>
      </c>
      <c r="D353" s="155">
        <f>'Porovnavanie 15min'!F356</f>
        <v>4623</v>
      </c>
      <c r="E353" s="156">
        <f t="shared" si="45"/>
        <v>4.6230000000000002</v>
      </c>
      <c r="G353" s="135">
        <f>'DHS2025'!L352/1000</f>
        <v>2.5449999999999999</v>
      </c>
      <c r="H353" s="135">
        <f t="shared" si="46"/>
        <v>1.5409999999999999</v>
      </c>
      <c r="I353" s="135">
        <f t="shared" si="47"/>
        <v>2</v>
      </c>
      <c r="J353" s="157">
        <f>'Porovnavanie 15min'!K356</f>
        <v>-2.467123</v>
      </c>
      <c r="K353" s="158">
        <f t="shared" si="48"/>
        <v>101.8</v>
      </c>
      <c r="L353" s="159">
        <f t="shared" si="49"/>
        <v>-104.267123</v>
      </c>
      <c r="M353" s="157">
        <f t="shared" si="50"/>
        <v>-1.9387999999999999</v>
      </c>
      <c r="N353" s="158">
        <f t="shared" si="51"/>
        <v>80</v>
      </c>
      <c r="O353" s="159">
        <f t="shared" si="52"/>
        <v>-81.938800000000001</v>
      </c>
      <c r="P353" s="167">
        <f t="shared" si="53"/>
        <v>-22.328322999999997</v>
      </c>
    </row>
    <row r="354" spans="1:16">
      <c r="A354" s="154">
        <f>'Predikcia 15min'!U354</f>
        <v>104.58</v>
      </c>
      <c r="B354" s="151">
        <f>'Predikcia 15min'!A354</f>
        <v>45751</v>
      </c>
      <c r="C354" s="154">
        <f>'Porovnavanie 15min'!J357</f>
        <v>0.94</v>
      </c>
      <c r="D354" s="155">
        <f>'Porovnavanie 15min'!F357</f>
        <v>4450</v>
      </c>
      <c r="E354" s="156">
        <f t="shared" si="45"/>
        <v>4.45</v>
      </c>
      <c r="G354" s="135">
        <f>'DHS2025'!L353/1000</f>
        <v>2.5470000000000002</v>
      </c>
      <c r="H354" s="135">
        <f t="shared" si="46"/>
        <v>1.4833333333333334</v>
      </c>
      <c r="I354" s="135">
        <f t="shared" si="47"/>
        <v>2</v>
      </c>
      <c r="J354" s="157">
        <f>'Porovnavanie 15min'!K357</f>
        <v>-2.4690618</v>
      </c>
      <c r="K354" s="158">
        <f t="shared" si="48"/>
        <v>101.88000000000001</v>
      </c>
      <c r="L354" s="159">
        <f t="shared" si="49"/>
        <v>-104.34906180000002</v>
      </c>
      <c r="M354" s="157">
        <f t="shared" si="50"/>
        <v>-1.9387999999999999</v>
      </c>
      <c r="N354" s="158">
        <f t="shared" si="51"/>
        <v>80</v>
      </c>
      <c r="O354" s="159">
        <f t="shared" si="52"/>
        <v>-81.938800000000001</v>
      </c>
      <c r="P354" s="167">
        <f t="shared" si="53"/>
        <v>-22.410261800000015</v>
      </c>
    </row>
    <row r="355" spans="1:16">
      <c r="A355" s="154">
        <f>'Predikcia 15min'!U355</f>
        <v>112.95</v>
      </c>
      <c r="B355" s="151">
        <f>'Predikcia 15min'!A355</f>
        <v>45751</v>
      </c>
      <c r="C355" s="154">
        <f>'Porovnavanie 15min'!J358</f>
        <v>31.93</v>
      </c>
      <c r="D355" s="155">
        <f>'Porovnavanie 15min'!F358</f>
        <v>4572</v>
      </c>
      <c r="E355" s="156">
        <f t="shared" si="45"/>
        <v>4.5720000000000001</v>
      </c>
      <c r="G355" s="135">
        <f>'DHS2025'!L354/1000</f>
        <v>3.9449999999999998</v>
      </c>
      <c r="H355" s="135">
        <f t="shared" si="46"/>
        <v>1.524</v>
      </c>
      <c r="I355" s="135">
        <f t="shared" si="47"/>
        <v>2</v>
      </c>
      <c r="J355" s="157">
        <f>'Porovnavanie 15min'!K358</f>
        <v>117.20871149999999</v>
      </c>
      <c r="K355" s="158">
        <f t="shared" si="48"/>
        <v>157.79999999999998</v>
      </c>
      <c r="L355" s="159">
        <f t="shared" si="49"/>
        <v>-40.59128849999999</v>
      </c>
      <c r="M355" s="157">
        <f t="shared" si="50"/>
        <v>59.421399999999998</v>
      </c>
      <c r="N355" s="158">
        <f t="shared" si="51"/>
        <v>80</v>
      </c>
      <c r="O355" s="159">
        <f t="shared" si="52"/>
        <v>-20.578600000000002</v>
      </c>
      <c r="P355" s="167">
        <f t="shared" si="53"/>
        <v>-20.012688499999989</v>
      </c>
    </row>
    <row r="356" spans="1:16">
      <c r="A356" s="154">
        <f>'Predikcia 15min'!U356</f>
        <v>115.58</v>
      </c>
      <c r="B356" s="151">
        <f>'Predikcia 15min'!A356</f>
        <v>45751</v>
      </c>
      <c r="C356" s="154">
        <f>'Porovnavanie 15min'!J359</f>
        <v>31.93</v>
      </c>
      <c r="D356" s="155">
        <f>'Porovnavanie 15min'!F359</f>
        <v>4083</v>
      </c>
      <c r="E356" s="156">
        <f t="shared" si="45"/>
        <v>4.0830000000000002</v>
      </c>
      <c r="G356" s="135">
        <f>'DHS2025'!L355/1000</f>
        <v>4.08</v>
      </c>
      <c r="H356" s="135">
        <f t="shared" si="46"/>
        <v>1.361</v>
      </c>
      <c r="I356" s="135">
        <f t="shared" si="47"/>
        <v>2</v>
      </c>
      <c r="J356" s="157">
        <f>'Porovnavanie 15min'!K359</f>
        <v>121.219656</v>
      </c>
      <c r="K356" s="158">
        <f t="shared" si="48"/>
        <v>163.19999999999999</v>
      </c>
      <c r="L356" s="159">
        <f t="shared" si="49"/>
        <v>-41.980343999999988</v>
      </c>
      <c r="M356" s="157">
        <f t="shared" si="50"/>
        <v>59.421399999999998</v>
      </c>
      <c r="N356" s="158">
        <f t="shared" si="51"/>
        <v>80</v>
      </c>
      <c r="O356" s="159">
        <f t="shared" si="52"/>
        <v>-20.578600000000002</v>
      </c>
      <c r="P356" s="167">
        <f t="shared" si="53"/>
        <v>-21.401743999999987</v>
      </c>
    </row>
    <row r="357" spans="1:16">
      <c r="A357" s="154">
        <f>'Predikcia 15min'!U357</f>
        <v>110.32</v>
      </c>
      <c r="B357" s="151">
        <f>'Predikcia 15min'!A357</f>
        <v>45751</v>
      </c>
      <c r="C357" s="154">
        <f>'Porovnavanie 15min'!J360</f>
        <v>31.93</v>
      </c>
      <c r="D357" s="155">
        <f>'Porovnavanie 15min'!F360</f>
        <v>4307</v>
      </c>
      <c r="E357" s="156">
        <f t="shared" si="45"/>
        <v>4.3070000000000004</v>
      </c>
      <c r="G357" s="135">
        <f>'DHS2025'!L356/1000</f>
        <v>4.0540000000000003</v>
      </c>
      <c r="H357" s="135">
        <f t="shared" si="46"/>
        <v>1.4356666666666666</v>
      </c>
      <c r="I357" s="135">
        <f t="shared" si="47"/>
        <v>2</v>
      </c>
      <c r="J357" s="157">
        <f>'Porovnavanie 15min'!K360</f>
        <v>120.44717780000001</v>
      </c>
      <c r="K357" s="158">
        <f t="shared" si="48"/>
        <v>162.16000000000003</v>
      </c>
      <c r="L357" s="159">
        <f t="shared" si="49"/>
        <v>-41.712822200000019</v>
      </c>
      <c r="M357" s="157">
        <f t="shared" si="50"/>
        <v>59.421399999999998</v>
      </c>
      <c r="N357" s="158">
        <f t="shared" si="51"/>
        <v>80</v>
      </c>
      <c r="O357" s="159">
        <f t="shared" si="52"/>
        <v>-20.578600000000002</v>
      </c>
      <c r="P357" s="167">
        <f t="shared" si="53"/>
        <v>-21.134222200000018</v>
      </c>
    </row>
    <row r="358" spans="1:16">
      <c r="A358" s="154">
        <f>'Predikcia 15min'!U358</f>
        <v>137.94999999999999</v>
      </c>
      <c r="B358" s="151">
        <f>'Predikcia 15min'!A358</f>
        <v>45751</v>
      </c>
      <c r="C358" s="154">
        <f>'Porovnavanie 15min'!J361</f>
        <v>31.93</v>
      </c>
      <c r="D358" s="155">
        <f>'Porovnavanie 15min'!F361</f>
        <v>4448</v>
      </c>
      <c r="E358" s="156">
        <f t="shared" si="45"/>
        <v>4.4480000000000004</v>
      </c>
      <c r="G358" s="135">
        <f>'DHS2025'!L357/1000</f>
        <v>4.0179999999999998</v>
      </c>
      <c r="H358" s="135">
        <f t="shared" si="46"/>
        <v>1.4826666666666666</v>
      </c>
      <c r="I358" s="135">
        <f t="shared" si="47"/>
        <v>2</v>
      </c>
      <c r="J358" s="157">
        <f>'Porovnavanie 15min'!K361</f>
        <v>119.37759259999999</v>
      </c>
      <c r="K358" s="158">
        <f t="shared" si="48"/>
        <v>160.72</v>
      </c>
      <c r="L358" s="159">
        <f t="shared" si="49"/>
        <v>-41.342407400000013</v>
      </c>
      <c r="M358" s="157">
        <f t="shared" si="50"/>
        <v>59.421399999999998</v>
      </c>
      <c r="N358" s="158">
        <f t="shared" si="51"/>
        <v>80</v>
      </c>
      <c r="O358" s="159">
        <f t="shared" si="52"/>
        <v>-20.578600000000002</v>
      </c>
      <c r="P358" s="167">
        <f t="shared" si="53"/>
        <v>-20.763807400000012</v>
      </c>
    </row>
    <row r="359" spans="1:16">
      <c r="A359" s="154">
        <f>'Predikcia 15min'!U359</f>
        <v>147.51</v>
      </c>
      <c r="B359" s="151">
        <f>'Predikcia 15min'!A359</f>
        <v>45751</v>
      </c>
      <c r="C359" s="154">
        <f>'Porovnavanie 15min'!J362</f>
        <v>115.46</v>
      </c>
      <c r="D359" s="155">
        <f>'Porovnavanie 15min'!F362</f>
        <v>5012</v>
      </c>
      <c r="E359" s="156">
        <f t="shared" si="45"/>
        <v>5.0119999999999996</v>
      </c>
      <c r="G359" s="135">
        <f>'DHS2025'!L358/1000</f>
        <v>5.0510000000000002</v>
      </c>
      <c r="H359" s="135">
        <f t="shared" si="46"/>
        <v>1.6706666666666667</v>
      </c>
      <c r="I359" s="135">
        <f t="shared" si="47"/>
        <v>2</v>
      </c>
      <c r="J359" s="157">
        <f>'Porovnavanie 15min'!K362</f>
        <v>567.75967539999999</v>
      </c>
      <c r="K359" s="158">
        <f t="shared" si="48"/>
        <v>202.04000000000002</v>
      </c>
      <c r="L359" s="159">
        <f t="shared" si="49"/>
        <v>365.71967539999997</v>
      </c>
      <c r="M359" s="157">
        <f t="shared" si="50"/>
        <v>224.81079999999997</v>
      </c>
      <c r="N359" s="158">
        <f t="shared" si="51"/>
        <v>80</v>
      </c>
      <c r="O359" s="159">
        <f t="shared" si="52"/>
        <v>144.81079999999997</v>
      </c>
      <c r="P359" s="167">
        <f t="shared" si="53"/>
        <v>220.9088754</v>
      </c>
    </row>
    <row r="360" spans="1:16">
      <c r="A360" s="154">
        <f>'Predikcia 15min'!U360</f>
        <v>114.9</v>
      </c>
      <c r="B360" s="151">
        <f>'Predikcia 15min'!A360</f>
        <v>45751</v>
      </c>
      <c r="C360" s="154">
        <f>'Porovnavanie 15min'!J363</f>
        <v>115.46</v>
      </c>
      <c r="D360" s="155">
        <f>'Porovnavanie 15min'!F363</f>
        <v>4913</v>
      </c>
      <c r="E360" s="156">
        <f t="shared" si="45"/>
        <v>4.9130000000000003</v>
      </c>
      <c r="G360" s="135">
        <f>'DHS2025'!L359/1000</f>
        <v>5.9740000000000002</v>
      </c>
      <c r="H360" s="135">
        <f t="shared" si="46"/>
        <v>1.6376666666666666</v>
      </c>
      <c r="I360" s="135">
        <f t="shared" si="47"/>
        <v>2</v>
      </c>
      <c r="J360" s="157">
        <f>'Porovnavanie 15min'!K363</f>
        <v>671.50985959999991</v>
      </c>
      <c r="K360" s="158">
        <f t="shared" si="48"/>
        <v>238.96</v>
      </c>
      <c r="L360" s="159">
        <f t="shared" si="49"/>
        <v>432.54985959999988</v>
      </c>
      <c r="M360" s="157">
        <f t="shared" si="50"/>
        <v>224.81079999999997</v>
      </c>
      <c r="N360" s="158">
        <f t="shared" si="51"/>
        <v>80</v>
      </c>
      <c r="O360" s="159">
        <f t="shared" si="52"/>
        <v>144.81079999999997</v>
      </c>
      <c r="P360" s="167">
        <f t="shared" si="53"/>
        <v>287.73905959999991</v>
      </c>
    </row>
    <row r="361" spans="1:16">
      <c r="A361" s="154">
        <f>'Predikcia 15min'!U361</f>
        <v>109.59</v>
      </c>
      <c r="B361" s="151">
        <f>'Predikcia 15min'!A361</f>
        <v>45751</v>
      </c>
      <c r="C361" s="154">
        <f>'Porovnavanie 15min'!J364</f>
        <v>115.46</v>
      </c>
      <c r="D361" s="155">
        <f>'Porovnavanie 15min'!F364</f>
        <v>4158</v>
      </c>
      <c r="E361" s="156">
        <f t="shared" si="45"/>
        <v>4.1580000000000004</v>
      </c>
      <c r="G361" s="135">
        <f>'DHS2025'!L360/1000</f>
        <v>6.8029999999999999</v>
      </c>
      <c r="H361" s="135">
        <f t="shared" si="46"/>
        <v>1.3859999999999999</v>
      </c>
      <c r="I361" s="135">
        <f t="shared" si="47"/>
        <v>2</v>
      </c>
      <c r="J361" s="157">
        <f>'Porovnavanie 15min'!K364</f>
        <v>764.69393619999994</v>
      </c>
      <c r="K361" s="158">
        <f t="shared" si="48"/>
        <v>272.12</v>
      </c>
      <c r="L361" s="159">
        <f t="shared" si="49"/>
        <v>492.57393619999993</v>
      </c>
      <c r="M361" s="157">
        <f t="shared" si="50"/>
        <v>224.81079999999997</v>
      </c>
      <c r="N361" s="158">
        <f t="shared" si="51"/>
        <v>80</v>
      </c>
      <c r="O361" s="159">
        <f t="shared" si="52"/>
        <v>144.81079999999997</v>
      </c>
      <c r="P361" s="167">
        <f t="shared" si="53"/>
        <v>347.76313619999996</v>
      </c>
    </row>
    <row r="362" spans="1:16">
      <c r="A362" s="154">
        <f>'Predikcia 15min'!U362</f>
        <v>102.03</v>
      </c>
      <c r="B362" s="151">
        <f>'Predikcia 15min'!A362</f>
        <v>45751</v>
      </c>
      <c r="C362" s="154">
        <f>'Porovnavanie 15min'!J365</f>
        <v>115.46</v>
      </c>
      <c r="D362" s="155">
        <f>'Porovnavanie 15min'!F365</f>
        <v>4285</v>
      </c>
      <c r="E362" s="156">
        <f t="shared" si="45"/>
        <v>4.2850000000000001</v>
      </c>
      <c r="G362" s="135">
        <f>'DHS2025'!L361/1000</f>
        <v>7.9130000000000003</v>
      </c>
      <c r="H362" s="135">
        <f t="shared" si="46"/>
        <v>1.4283333333333332</v>
      </c>
      <c r="I362" s="135">
        <f t="shared" si="47"/>
        <v>2</v>
      </c>
      <c r="J362" s="157">
        <f>'Porovnavanie 15min'!K365</f>
        <v>889.46393019999994</v>
      </c>
      <c r="K362" s="158">
        <f t="shared" si="48"/>
        <v>316.52</v>
      </c>
      <c r="L362" s="159">
        <f t="shared" si="49"/>
        <v>572.94393019999995</v>
      </c>
      <c r="M362" s="157">
        <f t="shared" si="50"/>
        <v>224.81079999999997</v>
      </c>
      <c r="N362" s="158">
        <f t="shared" si="51"/>
        <v>80</v>
      </c>
      <c r="O362" s="159">
        <f t="shared" si="52"/>
        <v>144.81079999999997</v>
      </c>
      <c r="P362" s="167">
        <f t="shared" si="53"/>
        <v>428.13313019999998</v>
      </c>
    </row>
    <row r="363" spans="1:16">
      <c r="A363" s="154">
        <f>'Predikcia 15min'!U363</f>
        <v>90.74</v>
      </c>
      <c r="B363" s="151">
        <f>'Predikcia 15min'!A363</f>
        <v>45751</v>
      </c>
      <c r="C363" s="154">
        <f>'Porovnavanie 15min'!J366</f>
        <v>130.13</v>
      </c>
      <c r="D363" s="155">
        <f>'Porovnavanie 15min'!F366</f>
        <v>4135</v>
      </c>
      <c r="E363" s="156">
        <f t="shared" si="45"/>
        <v>4.1349999999999998</v>
      </c>
      <c r="G363" s="135">
        <f>'DHS2025'!L362/1000</f>
        <v>8.0709999999999997</v>
      </c>
      <c r="H363" s="135">
        <f t="shared" si="46"/>
        <v>1.3783333333333334</v>
      </c>
      <c r="I363" s="135">
        <f t="shared" si="47"/>
        <v>2</v>
      </c>
      <c r="J363" s="157">
        <f>'Porovnavanie 15min'!K366</f>
        <v>1024.4415376999998</v>
      </c>
      <c r="K363" s="158">
        <f t="shared" si="48"/>
        <v>322.83999999999997</v>
      </c>
      <c r="L363" s="159">
        <f t="shared" si="49"/>
        <v>701.60153769999988</v>
      </c>
      <c r="M363" s="157">
        <f t="shared" si="50"/>
        <v>253.85739999999998</v>
      </c>
      <c r="N363" s="158">
        <f t="shared" si="51"/>
        <v>80</v>
      </c>
      <c r="O363" s="159">
        <f t="shared" si="52"/>
        <v>173.85739999999998</v>
      </c>
      <c r="P363" s="167">
        <f t="shared" si="53"/>
        <v>527.7441376999999</v>
      </c>
    </row>
    <row r="364" spans="1:16">
      <c r="A364" s="154">
        <f>'Predikcia 15min'!U364</f>
        <v>85.28</v>
      </c>
      <c r="B364" s="151">
        <f>'Predikcia 15min'!A364</f>
        <v>45751</v>
      </c>
      <c r="C364" s="154">
        <f>'Porovnavanie 15min'!J367</f>
        <v>130.13</v>
      </c>
      <c r="D364" s="155">
        <f>'Porovnavanie 15min'!F367</f>
        <v>4858</v>
      </c>
      <c r="E364" s="156">
        <f t="shared" si="45"/>
        <v>4.8579999999999997</v>
      </c>
      <c r="G364" s="135">
        <f>'DHS2025'!L363/1000</f>
        <v>8.02</v>
      </c>
      <c r="H364" s="135">
        <f t="shared" si="46"/>
        <v>1.6193333333333333</v>
      </c>
      <c r="I364" s="135">
        <f t="shared" si="47"/>
        <v>2</v>
      </c>
      <c r="J364" s="157">
        <f>'Porovnavanie 15min'!K367</f>
        <v>1017.9681739999999</v>
      </c>
      <c r="K364" s="158">
        <f t="shared" si="48"/>
        <v>320.79999999999995</v>
      </c>
      <c r="L364" s="159">
        <f t="shared" si="49"/>
        <v>697.16817399999991</v>
      </c>
      <c r="M364" s="157">
        <f t="shared" si="50"/>
        <v>253.85739999999998</v>
      </c>
      <c r="N364" s="158">
        <f t="shared" si="51"/>
        <v>80</v>
      </c>
      <c r="O364" s="159">
        <f t="shared" si="52"/>
        <v>173.85739999999998</v>
      </c>
      <c r="P364" s="167">
        <f t="shared" si="53"/>
        <v>523.31077399999992</v>
      </c>
    </row>
    <row r="365" spans="1:16">
      <c r="A365" s="154">
        <f>'Predikcia 15min'!U365</f>
        <v>85.59</v>
      </c>
      <c r="B365" s="151">
        <f>'Predikcia 15min'!A365</f>
        <v>45751</v>
      </c>
      <c r="C365" s="154">
        <f>'Porovnavanie 15min'!J368</f>
        <v>130.13</v>
      </c>
      <c r="D365" s="155">
        <f>'Porovnavanie 15min'!F368</f>
        <v>4431</v>
      </c>
      <c r="E365" s="156">
        <f t="shared" si="45"/>
        <v>4.431</v>
      </c>
      <c r="G365" s="135">
        <f>'DHS2025'!L364/1000</f>
        <v>8.077</v>
      </c>
      <c r="H365" s="135">
        <f t="shared" si="46"/>
        <v>1.4770000000000001</v>
      </c>
      <c r="I365" s="135">
        <f t="shared" si="47"/>
        <v>2</v>
      </c>
      <c r="J365" s="157">
        <f>'Porovnavanie 15min'!K368</f>
        <v>1025.2031098999998</v>
      </c>
      <c r="K365" s="158">
        <f t="shared" si="48"/>
        <v>323.08</v>
      </c>
      <c r="L365" s="159">
        <f t="shared" si="49"/>
        <v>702.12310989999992</v>
      </c>
      <c r="M365" s="157">
        <f t="shared" si="50"/>
        <v>253.85739999999998</v>
      </c>
      <c r="N365" s="158">
        <f t="shared" si="51"/>
        <v>80</v>
      </c>
      <c r="O365" s="159">
        <f t="shared" si="52"/>
        <v>173.85739999999998</v>
      </c>
      <c r="P365" s="167">
        <f t="shared" si="53"/>
        <v>528.26570989999993</v>
      </c>
    </row>
    <row r="366" spans="1:16">
      <c r="A366" s="154">
        <f>'Predikcia 15min'!U366</f>
        <v>86.31</v>
      </c>
      <c r="B366" s="151">
        <f>'Predikcia 15min'!A366</f>
        <v>45751</v>
      </c>
      <c r="C366" s="154">
        <f>'Porovnavanie 15min'!J369</f>
        <v>130.13</v>
      </c>
      <c r="D366" s="155">
        <f>'Porovnavanie 15min'!F369</f>
        <v>4857</v>
      </c>
      <c r="E366" s="156">
        <f t="shared" si="45"/>
        <v>4.8570000000000002</v>
      </c>
      <c r="G366" s="135">
        <f>'DHS2025'!L365/1000</f>
        <v>8.0730000000000004</v>
      </c>
      <c r="H366" s="135">
        <f t="shared" si="46"/>
        <v>1.619</v>
      </c>
      <c r="I366" s="135">
        <f t="shared" si="47"/>
        <v>2</v>
      </c>
      <c r="J366" s="157">
        <f>'Porovnavanie 15min'!K369</f>
        <v>1024.6953951</v>
      </c>
      <c r="K366" s="158">
        <f t="shared" si="48"/>
        <v>322.92</v>
      </c>
      <c r="L366" s="159">
        <f t="shared" si="49"/>
        <v>701.77539509999997</v>
      </c>
      <c r="M366" s="157">
        <f t="shared" si="50"/>
        <v>253.85739999999998</v>
      </c>
      <c r="N366" s="158">
        <f t="shared" si="51"/>
        <v>80</v>
      </c>
      <c r="O366" s="159">
        <f t="shared" si="52"/>
        <v>173.85739999999998</v>
      </c>
      <c r="P366" s="167">
        <f t="shared" si="53"/>
        <v>527.91799509999998</v>
      </c>
    </row>
    <row r="367" spans="1:16">
      <c r="A367" s="154">
        <f>'Predikcia 15min'!U367</f>
        <v>92.73</v>
      </c>
      <c r="B367" s="151">
        <f>'Predikcia 15min'!A367</f>
        <v>45751</v>
      </c>
      <c r="C367" s="154">
        <f>'Porovnavanie 15min'!J370</f>
        <v>177.24</v>
      </c>
      <c r="D367" s="155">
        <f>'Porovnavanie 15min'!F370</f>
        <v>4656</v>
      </c>
      <c r="E367" s="156">
        <f t="shared" si="45"/>
        <v>4.6559999999999997</v>
      </c>
      <c r="G367" s="135">
        <f>'DHS2025'!L366/1000</f>
        <v>8.0570000000000004</v>
      </c>
      <c r="H367" s="135">
        <f t="shared" si="46"/>
        <v>1.552</v>
      </c>
      <c r="I367" s="135">
        <f t="shared" si="47"/>
        <v>2</v>
      </c>
      <c r="J367" s="157">
        <f>'Porovnavanie 15min'!K370</f>
        <v>1398.4341532000001</v>
      </c>
      <c r="K367" s="158">
        <f t="shared" si="48"/>
        <v>322.28000000000003</v>
      </c>
      <c r="L367" s="159">
        <f t="shared" si="49"/>
        <v>1076.1541532000001</v>
      </c>
      <c r="M367" s="157">
        <f t="shared" si="50"/>
        <v>347.1352</v>
      </c>
      <c r="N367" s="158">
        <f t="shared" si="51"/>
        <v>80</v>
      </c>
      <c r="O367" s="159">
        <f t="shared" si="52"/>
        <v>267.1352</v>
      </c>
      <c r="P367" s="167">
        <f t="shared" si="53"/>
        <v>809.01895320000017</v>
      </c>
    </row>
    <row r="368" spans="1:16">
      <c r="A368" s="154">
        <f>'Predikcia 15min'!U368</f>
        <v>104.65</v>
      </c>
      <c r="B368" s="151">
        <f>'Predikcia 15min'!A368</f>
        <v>45751</v>
      </c>
      <c r="C368" s="154">
        <f>'Porovnavanie 15min'!J371</f>
        <v>177.24</v>
      </c>
      <c r="D368" s="155">
        <f>'Porovnavanie 15min'!F371</f>
        <v>4508</v>
      </c>
      <c r="E368" s="156">
        <f t="shared" si="45"/>
        <v>4.508</v>
      </c>
      <c r="G368" s="135">
        <f>'DHS2025'!L367/1000</f>
        <v>8.0619999999999994</v>
      </c>
      <c r="H368" s="135">
        <f t="shared" si="46"/>
        <v>1.5026666666666666</v>
      </c>
      <c r="I368" s="135">
        <f t="shared" si="47"/>
        <v>2</v>
      </c>
      <c r="J368" s="157">
        <f>'Porovnavanie 15min'!K371</f>
        <v>1399.3019912</v>
      </c>
      <c r="K368" s="158">
        <f t="shared" si="48"/>
        <v>322.47999999999996</v>
      </c>
      <c r="L368" s="159">
        <f t="shared" si="49"/>
        <v>1076.8219912</v>
      </c>
      <c r="M368" s="157">
        <f t="shared" si="50"/>
        <v>347.1352</v>
      </c>
      <c r="N368" s="158">
        <f t="shared" si="51"/>
        <v>80</v>
      </c>
      <c r="O368" s="159">
        <f t="shared" si="52"/>
        <v>267.1352</v>
      </c>
      <c r="P368" s="167">
        <f t="shared" si="53"/>
        <v>809.68679120000002</v>
      </c>
    </row>
    <row r="369" spans="1:16">
      <c r="A369" s="154">
        <f>'Predikcia 15min'!U369</f>
        <v>125.48</v>
      </c>
      <c r="B369" s="151">
        <f>'Predikcia 15min'!A369</f>
        <v>45751</v>
      </c>
      <c r="C369" s="154">
        <f>'Porovnavanie 15min'!J372</f>
        <v>177.24</v>
      </c>
      <c r="D369" s="155">
        <f>'Porovnavanie 15min'!F372</f>
        <v>5156</v>
      </c>
      <c r="E369" s="156">
        <f t="shared" si="45"/>
        <v>5.1559999999999997</v>
      </c>
      <c r="G369" s="135">
        <f>'DHS2025'!L368/1000</f>
        <v>8.0670000000000002</v>
      </c>
      <c r="H369" s="135">
        <f t="shared" si="46"/>
        <v>1.7186666666666666</v>
      </c>
      <c r="I369" s="135">
        <f t="shared" si="47"/>
        <v>2</v>
      </c>
      <c r="J369" s="157">
        <f>'Porovnavanie 15min'!K372</f>
        <v>1400.1698292000001</v>
      </c>
      <c r="K369" s="158">
        <f t="shared" si="48"/>
        <v>322.68</v>
      </c>
      <c r="L369" s="159">
        <f t="shared" si="49"/>
        <v>1077.4898292</v>
      </c>
      <c r="M369" s="157">
        <f t="shared" si="50"/>
        <v>347.1352</v>
      </c>
      <c r="N369" s="158">
        <f t="shared" si="51"/>
        <v>80</v>
      </c>
      <c r="O369" s="159">
        <f t="shared" si="52"/>
        <v>267.1352</v>
      </c>
      <c r="P369" s="167">
        <f t="shared" si="53"/>
        <v>810.35462920000009</v>
      </c>
    </row>
    <row r="370" spans="1:16">
      <c r="A370" s="154">
        <f>'Predikcia 15min'!U370</f>
        <v>135.62</v>
      </c>
      <c r="B370" s="151">
        <f>'Predikcia 15min'!A370</f>
        <v>45751</v>
      </c>
      <c r="C370" s="154">
        <f>'Porovnavanie 15min'!J373</f>
        <v>177.24</v>
      </c>
      <c r="D370" s="155">
        <f>'Porovnavanie 15min'!F373</f>
        <v>4865</v>
      </c>
      <c r="E370" s="156">
        <f t="shared" si="45"/>
        <v>4.8650000000000002</v>
      </c>
      <c r="G370" s="135">
        <f>'DHS2025'!L369/1000</f>
        <v>8.048</v>
      </c>
      <c r="H370" s="135">
        <f t="shared" si="46"/>
        <v>1.6216666666666666</v>
      </c>
      <c r="I370" s="135">
        <f t="shared" si="47"/>
        <v>2</v>
      </c>
      <c r="J370" s="157">
        <f>'Porovnavanie 15min'!K373</f>
        <v>1396.8720447999999</v>
      </c>
      <c r="K370" s="158">
        <f t="shared" si="48"/>
        <v>321.92</v>
      </c>
      <c r="L370" s="159">
        <f t="shared" si="49"/>
        <v>1074.9520447999998</v>
      </c>
      <c r="M370" s="157">
        <f t="shared" si="50"/>
        <v>347.1352</v>
      </c>
      <c r="N370" s="158">
        <f t="shared" si="51"/>
        <v>80</v>
      </c>
      <c r="O370" s="159">
        <f t="shared" si="52"/>
        <v>267.1352</v>
      </c>
      <c r="P370" s="167">
        <f t="shared" si="53"/>
        <v>807.8168447999999</v>
      </c>
    </row>
    <row r="371" spans="1:16">
      <c r="A371" s="154">
        <f>'Predikcia 15min'!U371</f>
        <v>109.94</v>
      </c>
      <c r="B371" s="151">
        <f>'Predikcia 15min'!A371</f>
        <v>45751</v>
      </c>
      <c r="C371" s="154">
        <f>'Porovnavanie 15min'!J374</f>
        <v>167.75</v>
      </c>
      <c r="D371" s="155">
        <f>'Porovnavanie 15min'!F374</f>
        <v>4780</v>
      </c>
      <c r="E371" s="156">
        <f t="shared" si="45"/>
        <v>4.78</v>
      </c>
      <c r="G371" s="135">
        <f>'DHS2025'!L370/1000</f>
        <v>8.0579999999999998</v>
      </c>
      <c r="H371" s="135">
        <f t="shared" si="46"/>
        <v>1.5933333333333333</v>
      </c>
      <c r="I371" s="135">
        <f t="shared" si="47"/>
        <v>2</v>
      </c>
      <c r="J371" s="157">
        <f>'Porovnavanie 15min'!K374</f>
        <v>1322.9020049999999</v>
      </c>
      <c r="K371" s="158">
        <f t="shared" si="48"/>
        <v>322.32</v>
      </c>
      <c r="L371" s="159">
        <f t="shared" si="49"/>
        <v>1000.582005</v>
      </c>
      <c r="M371" s="157">
        <f t="shared" si="50"/>
        <v>328.34499999999997</v>
      </c>
      <c r="N371" s="158">
        <f t="shared" si="51"/>
        <v>80</v>
      </c>
      <c r="O371" s="159">
        <f t="shared" si="52"/>
        <v>248.34499999999997</v>
      </c>
      <c r="P371" s="167">
        <f t="shared" si="53"/>
        <v>752.23700499999995</v>
      </c>
    </row>
    <row r="372" spans="1:16">
      <c r="A372" s="154">
        <f>'Predikcia 15min'!U372</f>
        <v>60.64</v>
      </c>
      <c r="B372" s="151">
        <f>'Predikcia 15min'!A372</f>
        <v>45751</v>
      </c>
      <c r="C372" s="154">
        <f>'Porovnavanie 15min'!J375</f>
        <v>167.75</v>
      </c>
      <c r="D372" s="155">
        <f>'Porovnavanie 15min'!F375</f>
        <v>5638</v>
      </c>
      <c r="E372" s="156">
        <f t="shared" si="45"/>
        <v>5.6379999999999999</v>
      </c>
      <c r="G372" s="135">
        <f>'DHS2025'!L371/1000</f>
        <v>8.06</v>
      </c>
      <c r="H372" s="135">
        <f t="shared" si="46"/>
        <v>1.8793333333333333</v>
      </c>
      <c r="I372" s="135">
        <f t="shared" si="47"/>
        <v>2</v>
      </c>
      <c r="J372" s="157">
        <f>'Porovnavanie 15min'!K375</f>
        <v>1323.23035</v>
      </c>
      <c r="K372" s="158">
        <f t="shared" si="48"/>
        <v>322.40000000000003</v>
      </c>
      <c r="L372" s="159">
        <f t="shared" si="49"/>
        <v>1000.83035</v>
      </c>
      <c r="M372" s="157">
        <f t="shared" si="50"/>
        <v>328.34499999999997</v>
      </c>
      <c r="N372" s="158">
        <f t="shared" si="51"/>
        <v>80</v>
      </c>
      <c r="O372" s="159">
        <f t="shared" si="52"/>
        <v>248.34499999999997</v>
      </c>
      <c r="P372" s="167">
        <f t="shared" si="53"/>
        <v>752.48534999999993</v>
      </c>
    </row>
    <row r="373" spans="1:16">
      <c r="A373" s="154">
        <f>'Predikcia 15min'!U373</f>
        <v>20.51</v>
      </c>
      <c r="B373" s="151">
        <f>'Predikcia 15min'!A373</f>
        <v>45751</v>
      </c>
      <c r="C373" s="154">
        <f>'Porovnavanie 15min'!J376</f>
        <v>167.75</v>
      </c>
      <c r="D373" s="155">
        <f>'Porovnavanie 15min'!F376</f>
        <v>8795</v>
      </c>
      <c r="E373" s="156">
        <f t="shared" si="45"/>
        <v>8.7949999999999999</v>
      </c>
      <c r="G373" s="135">
        <f>'DHS2025'!L372/1000</f>
        <v>8.0259999999999998</v>
      </c>
      <c r="H373" s="135">
        <f t="shared" si="46"/>
        <v>2.9316666666666666</v>
      </c>
      <c r="I373" s="135">
        <f t="shared" si="47"/>
        <v>3</v>
      </c>
      <c r="J373" s="157">
        <f>'Porovnavanie 15min'!K376</f>
        <v>1317.6484849999999</v>
      </c>
      <c r="K373" s="158">
        <f t="shared" si="48"/>
        <v>321.03999999999996</v>
      </c>
      <c r="L373" s="159">
        <f t="shared" si="49"/>
        <v>996.60848499999997</v>
      </c>
      <c r="M373" s="157">
        <f t="shared" si="50"/>
        <v>492.51749999999993</v>
      </c>
      <c r="N373" s="158">
        <f t="shared" si="51"/>
        <v>120</v>
      </c>
      <c r="O373" s="159">
        <f t="shared" si="52"/>
        <v>372.51749999999993</v>
      </c>
      <c r="P373" s="167">
        <f t="shared" si="53"/>
        <v>624.09098500000005</v>
      </c>
    </row>
    <row r="374" spans="1:16">
      <c r="A374" s="154">
        <f>'Predikcia 15min'!U374</f>
        <v>10.27</v>
      </c>
      <c r="B374" s="151">
        <f>'Predikcia 15min'!A374</f>
        <v>45751</v>
      </c>
      <c r="C374" s="154">
        <f>'Porovnavanie 15min'!J377</f>
        <v>167.75</v>
      </c>
      <c r="D374" s="155">
        <f>'Porovnavanie 15min'!F377</f>
        <v>9652</v>
      </c>
      <c r="E374" s="156">
        <f t="shared" si="45"/>
        <v>9.6519999999999992</v>
      </c>
      <c r="G374" s="135">
        <f>'DHS2025'!L373/1000</f>
        <v>8.07</v>
      </c>
      <c r="H374" s="135">
        <f t="shared" si="46"/>
        <v>3.2173333333333334</v>
      </c>
      <c r="I374" s="135">
        <f t="shared" si="47"/>
        <v>3</v>
      </c>
      <c r="J374" s="157">
        <f>'Porovnavanie 15min'!K377</f>
        <v>1324.872075</v>
      </c>
      <c r="K374" s="158">
        <f t="shared" si="48"/>
        <v>322.8</v>
      </c>
      <c r="L374" s="159">
        <f t="shared" si="49"/>
        <v>1002.072075</v>
      </c>
      <c r="M374" s="157">
        <f t="shared" si="50"/>
        <v>492.51749999999993</v>
      </c>
      <c r="N374" s="158">
        <f t="shared" si="51"/>
        <v>120</v>
      </c>
      <c r="O374" s="159">
        <f t="shared" si="52"/>
        <v>372.51749999999993</v>
      </c>
      <c r="P374" s="167">
        <f t="shared" si="53"/>
        <v>629.55457500000011</v>
      </c>
    </row>
    <row r="375" spans="1:16">
      <c r="A375" s="154">
        <f>'Predikcia 15min'!U375</f>
        <v>5.94</v>
      </c>
      <c r="B375" s="151">
        <f>'Predikcia 15min'!A375</f>
        <v>45751</v>
      </c>
      <c r="C375" s="154">
        <f>'Porovnavanie 15min'!J378</f>
        <v>137.76</v>
      </c>
      <c r="D375" s="155">
        <f>'Porovnavanie 15min'!F378</f>
        <v>10035</v>
      </c>
      <c r="E375" s="156">
        <f t="shared" si="45"/>
        <v>10.035</v>
      </c>
      <c r="G375" s="135">
        <f>'DHS2025'!L374/1000</f>
        <v>8.0549999999999997</v>
      </c>
      <c r="H375" s="135">
        <f t="shared" si="46"/>
        <v>3.3450000000000002</v>
      </c>
      <c r="I375" s="135">
        <f t="shared" si="47"/>
        <v>3</v>
      </c>
      <c r="J375" s="157">
        <f>'Porovnavanie 15min'!K378</f>
        <v>1083.2557319999999</v>
      </c>
      <c r="K375" s="158">
        <f t="shared" si="48"/>
        <v>322.2</v>
      </c>
      <c r="L375" s="159">
        <f t="shared" si="49"/>
        <v>761.05573199999981</v>
      </c>
      <c r="M375" s="157">
        <f t="shared" si="50"/>
        <v>403.44719999999995</v>
      </c>
      <c r="N375" s="158">
        <f t="shared" si="51"/>
        <v>120</v>
      </c>
      <c r="O375" s="159">
        <f t="shared" si="52"/>
        <v>283.44719999999995</v>
      </c>
      <c r="P375" s="167">
        <f t="shared" si="53"/>
        <v>477.60853199999985</v>
      </c>
    </row>
    <row r="376" spans="1:16">
      <c r="A376" s="154">
        <f>'Predikcia 15min'!U376</f>
        <v>2.5099999999999998</v>
      </c>
      <c r="B376" s="151">
        <f>'Predikcia 15min'!A376</f>
        <v>45751</v>
      </c>
      <c r="C376" s="154">
        <f>'Porovnavanie 15min'!J379</f>
        <v>137.76</v>
      </c>
      <c r="D376" s="155">
        <f>'Porovnavanie 15min'!F379</f>
        <v>13075</v>
      </c>
      <c r="E376" s="156">
        <f t="shared" si="45"/>
        <v>13.074999999999999</v>
      </c>
      <c r="G376" s="135">
        <f>'DHS2025'!L375/1000</f>
        <v>8.0839999999999996</v>
      </c>
      <c r="H376" s="135">
        <f t="shared" si="46"/>
        <v>4.3583333333333334</v>
      </c>
      <c r="I376" s="135">
        <f t="shared" si="47"/>
        <v>4</v>
      </c>
      <c r="J376" s="157">
        <f>'Porovnavanie 15min'!K379</f>
        <v>1087.1557215999999</v>
      </c>
      <c r="K376" s="158">
        <f t="shared" si="48"/>
        <v>323.36</v>
      </c>
      <c r="L376" s="159">
        <f t="shared" si="49"/>
        <v>763.79572159999987</v>
      </c>
      <c r="M376" s="157">
        <f t="shared" si="50"/>
        <v>537.92959999999994</v>
      </c>
      <c r="N376" s="158">
        <f t="shared" si="51"/>
        <v>160</v>
      </c>
      <c r="O376" s="159">
        <f t="shared" si="52"/>
        <v>377.92959999999994</v>
      </c>
      <c r="P376" s="167">
        <f t="shared" si="53"/>
        <v>385.86612159999993</v>
      </c>
    </row>
    <row r="377" spans="1:16">
      <c r="A377" s="154">
        <f>'Predikcia 15min'!U377</f>
        <v>2.91</v>
      </c>
      <c r="B377" s="151">
        <f>'Predikcia 15min'!A377</f>
        <v>45751</v>
      </c>
      <c r="C377" s="154">
        <f>'Porovnavanie 15min'!J380</f>
        <v>137.76</v>
      </c>
      <c r="D377" s="155">
        <f>'Porovnavanie 15min'!F380</f>
        <v>13892</v>
      </c>
      <c r="E377" s="156">
        <f t="shared" si="45"/>
        <v>13.891999999999999</v>
      </c>
      <c r="G377" s="135">
        <f>'DHS2025'!L376/1000</f>
        <v>8.0619999999999994</v>
      </c>
      <c r="H377" s="135">
        <f t="shared" si="46"/>
        <v>4.6306666666666665</v>
      </c>
      <c r="I377" s="135">
        <f t="shared" si="47"/>
        <v>5</v>
      </c>
      <c r="J377" s="157">
        <f>'Porovnavanie 15min'!K380</f>
        <v>1084.1971087999998</v>
      </c>
      <c r="K377" s="158">
        <f t="shared" si="48"/>
        <v>322.47999999999996</v>
      </c>
      <c r="L377" s="159">
        <f t="shared" si="49"/>
        <v>761.71710879999978</v>
      </c>
      <c r="M377" s="157">
        <f t="shared" si="50"/>
        <v>672.41199999999992</v>
      </c>
      <c r="N377" s="158">
        <f t="shared" si="51"/>
        <v>200</v>
      </c>
      <c r="O377" s="159">
        <f t="shared" si="52"/>
        <v>472.41199999999992</v>
      </c>
      <c r="P377" s="167">
        <f t="shared" si="53"/>
        <v>289.30510879999986</v>
      </c>
    </row>
    <row r="378" spans="1:16">
      <c r="A378" s="154">
        <f>'Predikcia 15min'!U378</f>
        <v>16.5</v>
      </c>
      <c r="B378" s="151">
        <f>'Predikcia 15min'!A378</f>
        <v>45751</v>
      </c>
      <c r="C378" s="154">
        <f>'Porovnavanie 15min'!J381</f>
        <v>137.76</v>
      </c>
      <c r="D378" s="155">
        <f>'Porovnavanie 15min'!F381</f>
        <v>12747</v>
      </c>
      <c r="E378" s="156">
        <f t="shared" si="45"/>
        <v>12.747</v>
      </c>
      <c r="G378" s="135">
        <f>'DHS2025'!L377/1000</f>
        <v>8.0540000000000003</v>
      </c>
      <c r="H378" s="135">
        <f t="shared" si="46"/>
        <v>4.2489999999999997</v>
      </c>
      <c r="I378" s="135">
        <f t="shared" si="47"/>
        <v>4</v>
      </c>
      <c r="J378" s="157">
        <f>'Porovnavanie 15min'!K381</f>
        <v>1083.1212495999998</v>
      </c>
      <c r="K378" s="158">
        <f t="shared" si="48"/>
        <v>322.16000000000003</v>
      </c>
      <c r="L378" s="159">
        <f t="shared" si="49"/>
        <v>760.96124959999975</v>
      </c>
      <c r="M378" s="157">
        <f t="shared" si="50"/>
        <v>537.92959999999994</v>
      </c>
      <c r="N378" s="158">
        <f t="shared" si="51"/>
        <v>160</v>
      </c>
      <c r="O378" s="159">
        <f t="shared" si="52"/>
        <v>377.92959999999994</v>
      </c>
      <c r="P378" s="167">
        <f t="shared" si="53"/>
        <v>383.03164959999981</v>
      </c>
    </row>
    <row r="379" spans="1:16">
      <c r="A379" s="154">
        <f>'Predikcia 15min'!U379</f>
        <v>64.430000000000007</v>
      </c>
      <c r="B379" s="151">
        <f>'Predikcia 15min'!A379</f>
        <v>45751</v>
      </c>
      <c r="C379" s="154">
        <f>'Porovnavanie 15min'!J382</f>
        <v>137.16</v>
      </c>
      <c r="D379" s="155">
        <f>'Porovnavanie 15min'!F382</f>
        <v>11361</v>
      </c>
      <c r="E379" s="156">
        <f t="shared" si="45"/>
        <v>11.361000000000001</v>
      </c>
      <c r="G379" s="135">
        <f>'DHS2025'!L378/1000</f>
        <v>8.0579999999999998</v>
      </c>
      <c r="H379" s="135">
        <f t="shared" si="46"/>
        <v>3.7869999999999999</v>
      </c>
      <c r="I379" s="135">
        <f t="shared" si="47"/>
        <v>4</v>
      </c>
      <c r="J379" s="157">
        <f>'Porovnavanie 15min'!K382</f>
        <v>1078.8727271999999</v>
      </c>
      <c r="K379" s="158">
        <f t="shared" si="48"/>
        <v>322.32</v>
      </c>
      <c r="L379" s="159">
        <f t="shared" si="49"/>
        <v>756.55272719999994</v>
      </c>
      <c r="M379" s="157">
        <f t="shared" si="50"/>
        <v>535.55359999999996</v>
      </c>
      <c r="N379" s="158">
        <f t="shared" si="51"/>
        <v>160</v>
      </c>
      <c r="O379" s="159">
        <f t="shared" si="52"/>
        <v>375.55359999999996</v>
      </c>
      <c r="P379" s="167">
        <f t="shared" si="53"/>
        <v>380.99912719999998</v>
      </c>
    </row>
    <row r="380" spans="1:16">
      <c r="A380" s="154">
        <f>'Predikcia 15min'!U380</f>
        <v>95.68</v>
      </c>
      <c r="B380" s="151">
        <f>'Predikcia 15min'!A380</f>
        <v>45751</v>
      </c>
      <c r="C380" s="154">
        <f>'Porovnavanie 15min'!J383</f>
        <v>137.16</v>
      </c>
      <c r="D380" s="155">
        <f>'Porovnavanie 15min'!F383</f>
        <v>9427</v>
      </c>
      <c r="E380" s="156">
        <f t="shared" si="45"/>
        <v>9.4269999999999996</v>
      </c>
      <c r="G380" s="135">
        <f>'DHS2025'!L379/1000</f>
        <v>7.8470000000000004</v>
      </c>
      <c r="H380" s="135">
        <f t="shared" si="46"/>
        <v>3.1423333333333332</v>
      </c>
      <c r="I380" s="135">
        <f t="shared" si="47"/>
        <v>3</v>
      </c>
      <c r="J380" s="157">
        <f>'Porovnavanie 15min'!K383</f>
        <v>1050.6222748</v>
      </c>
      <c r="K380" s="158">
        <f t="shared" si="48"/>
        <v>313.88</v>
      </c>
      <c r="L380" s="159">
        <f t="shared" si="49"/>
        <v>736.74227480000002</v>
      </c>
      <c r="M380" s="157">
        <f t="shared" si="50"/>
        <v>401.66519999999997</v>
      </c>
      <c r="N380" s="158">
        <f t="shared" si="51"/>
        <v>120</v>
      </c>
      <c r="O380" s="159">
        <f t="shared" si="52"/>
        <v>281.66519999999997</v>
      </c>
      <c r="P380" s="167">
        <f t="shared" si="53"/>
        <v>455.07707480000005</v>
      </c>
    </row>
    <row r="381" spans="1:16">
      <c r="A381" s="154">
        <f>'Predikcia 15min'!U381</f>
        <v>118.48</v>
      </c>
      <c r="B381" s="151">
        <f>'Predikcia 15min'!A381</f>
        <v>45751</v>
      </c>
      <c r="C381" s="154">
        <f>'Porovnavanie 15min'!J384</f>
        <v>137.16</v>
      </c>
      <c r="D381" s="155">
        <f>'Porovnavanie 15min'!F384</f>
        <v>6442</v>
      </c>
      <c r="E381" s="156">
        <f t="shared" si="45"/>
        <v>6.4420000000000002</v>
      </c>
      <c r="G381" s="135">
        <f>'DHS2025'!L380/1000</f>
        <v>6.5869999999999997</v>
      </c>
      <c r="H381" s="135">
        <f t="shared" si="46"/>
        <v>2.1473333333333335</v>
      </c>
      <c r="I381" s="135">
        <f t="shared" si="47"/>
        <v>2</v>
      </c>
      <c r="J381" s="157">
        <f>'Porovnavanie 15min'!K384</f>
        <v>881.92289079999989</v>
      </c>
      <c r="K381" s="158">
        <f t="shared" si="48"/>
        <v>263.48</v>
      </c>
      <c r="L381" s="159">
        <f t="shared" si="49"/>
        <v>618.44289079999987</v>
      </c>
      <c r="M381" s="157">
        <f t="shared" si="50"/>
        <v>267.77679999999998</v>
      </c>
      <c r="N381" s="158">
        <f t="shared" si="51"/>
        <v>80</v>
      </c>
      <c r="O381" s="159">
        <f t="shared" si="52"/>
        <v>187.77679999999998</v>
      </c>
      <c r="P381" s="167">
        <f t="shared" si="53"/>
        <v>430.66609079999989</v>
      </c>
    </row>
    <row r="382" spans="1:16">
      <c r="A382" s="154">
        <f>'Predikcia 15min'!U382</f>
        <v>169.91</v>
      </c>
      <c r="B382" s="151">
        <f>'Predikcia 15min'!A382</f>
        <v>45751</v>
      </c>
      <c r="C382" s="154">
        <f>'Porovnavanie 15min'!J385</f>
        <v>137.16</v>
      </c>
      <c r="D382" s="155">
        <f>'Porovnavanie 15min'!F385</f>
        <v>5290</v>
      </c>
      <c r="E382" s="156">
        <f t="shared" si="45"/>
        <v>5.29</v>
      </c>
      <c r="G382" s="135">
        <f>'DHS2025'!L381/1000</f>
        <v>5.9640000000000004</v>
      </c>
      <c r="H382" s="135">
        <f t="shared" si="46"/>
        <v>1.7633333333333334</v>
      </c>
      <c r="I382" s="135">
        <f t="shared" si="47"/>
        <v>2</v>
      </c>
      <c r="J382" s="157">
        <f>'Porovnavanie 15min'!K385</f>
        <v>798.51041759999998</v>
      </c>
      <c r="K382" s="158">
        <f t="shared" si="48"/>
        <v>238.56</v>
      </c>
      <c r="L382" s="159">
        <f t="shared" si="49"/>
        <v>559.95041760000004</v>
      </c>
      <c r="M382" s="157">
        <f t="shared" si="50"/>
        <v>267.77679999999998</v>
      </c>
      <c r="N382" s="158">
        <f t="shared" si="51"/>
        <v>80</v>
      </c>
      <c r="O382" s="159">
        <f t="shared" si="52"/>
        <v>187.77679999999998</v>
      </c>
      <c r="P382" s="167">
        <f t="shared" si="53"/>
        <v>372.17361760000006</v>
      </c>
    </row>
    <row r="383" spans="1:16">
      <c r="A383" s="154">
        <f>'Predikcia 15min'!U383</f>
        <v>172.02</v>
      </c>
      <c r="B383" s="151">
        <f>'Predikcia 15min'!A383</f>
        <v>45751</v>
      </c>
      <c r="C383" s="154">
        <f>'Porovnavanie 15min'!J386</f>
        <v>111.71</v>
      </c>
      <c r="D383" s="155">
        <f>'Porovnavanie 15min'!F386</f>
        <v>3925</v>
      </c>
      <c r="E383" s="156">
        <f t="shared" si="45"/>
        <v>3.9249999999999998</v>
      </c>
      <c r="G383" s="135">
        <f>'DHS2025'!L382/1000</f>
        <v>4.9409999999999998</v>
      </c>
      <c r="H383" s="135">
        <f t="shared" si="46"/>
        <v>1.3083333333333333</v>
      </c>
      <c r="I383" s="135">
        <f t="shared" si="47"/>
        <v>2</v>
      </c>
      <c r="J383" s="157">
        <f>'Porovnavanie 15min'!K386</f>
        <v>537.05161889999988</v>
      </c>
      <c r="K383" s="158">
        <f t="shared" si="48"/>
        <v>197.64</v>
      </c>
      <c r="L383" s="159">
        <f t="shared" si="49"/>
        <v>339.41161889999989</v>
      </c>
      <c r="M383" s="157">
        <f t="shared" si="50"/>
        <v>217.38579999999996</v>
      </c>
      <c r="N383" s="158">
        <f t="shared" si="51"/>
        <v>80</v>
      </c>
      <c r="O383" s="159">
        <f t="shared" si="52"/>
        <v>137.38579999999996</v>
      </c>
      <c r="P383" s="167">
        <f t="shared" si="53"/>
        <v>202.02581889999993</v>
      </c>
    </row>
    <row r="384" spans="1:16">
      <c r="A384" s="154">
        <f>'Predikcia 15min'!U384</f>
        <v>122.31</v>
      </c>
      <c r="B384" s="151">
        <f>'Predikcia 15min'!A384</f>
        <v>45751</v>
      </c>
      <c r="C384" s="154">
        <f>'Porovnavanie 15min'!J387</f>
        <v>111.71</v>
      </c>
      <c r="D384" s="155">
        <f>'Porovnavanie 15min'!F387</f>
        <v>2847</v>
      </c>
      <c r="E384" s="156">
        <f t="shared" si="45"/>
        <v>2.847</v>
      </c>
      <c r="G384" s="135">
        <f>'DHS2025'!L383/1000</f>
        <v>4.04</v>
      </c>
      <c r="H384" s="135">
        <f t="shared" si="46"/>
        <v>0.94899999999999995</v>
      </c>
      <c r="I384" s="135">
        <f t="shared" si="47"/>
        <v>2</v>
      </c>
      <c r="J384" s="157">
        <f>'Porovnavanie 15min'!K387</f>
        <v>439.11931599999991</v>
      </c>
      <c r="K384" s="158">
        <f t="shared" si="48"/>
        <v>161.6</v>
      </c>
      <c r="L384" s="159">
        <f t="shared" si="49"/>
        <v>277.51931599999989</v>
      </c>
      <c r="M384" s="157">
        <f t="shared" si="50"/>
        <v>217.38579999999996</v>
      </c>
      <c r="N384" s="158">
        <f t="shared" si="51"/>
        <v>80</v>
      </c>
      <c r="O384" s="159">
        <f t="shared" si="52"/>
        <v>137.38579999999996</v>
      </c>
      <c r="P384" s="167">
        <f t="shared" si="53"/>
        <v>140.13351599999993</v>
      </c>
    </row>
    <row r="385" spans="1:16">
      <c r="A385" s="154">
        <f>'Predikcia 15min'!U385</f>
        <v>110.28</v>
      </c>
      <c r="B385" s="151">
        <f>'Predikcia 15min'!A385</f>
        <v>45751</v>
      </c>
      <c r="C385" s="154">
        <f>'Porovnavanie 15min'!J388</f>
        <v>111.71</v>
      </c>
      <c r="D385" s="155">
        <f>'Porovnavanie 15min'!F388</f>
        <v>2551</v>
      </c>
      <c r="E385" s="156">
        <f t="shared" si="45"/>
        <v>2.5510000000000002</v>
      </c>
      <c r="G385" s="135">
        <f>'DHS2025'!L384/1000</f>
        <v>2.0630000000000002</v>
      </c>
      <c r="H385" s="135">
        <f t="shared" si="46"/>
        <v>0.85033333333333339</v>
      </c>
      <c r="I385" s="135">
        <f t="shared" si="47"/>
        <v>2</v>
      </c>
      <c r="J385" s="157">
        <f>'Porovnavanie 15min'!K388</f>
        <v>224.23345269999999</v>
      </c>
      <c r="K385" s="158">
        <f t="shared" si="48"/>
        <v>82.52000000000001</v>
      </c>
      <c r="L385" s="159">
        <f t="shared" si="49"/>
        <v>141.71345269999998</v>
      </c>
      <c r="M385" s="157">
        <f t="shared" si="50"/>
        <v>217.38579999999996</v>
      </c>
      <c r="N385" s="158">
        <f t="shared" si="51"/>
        <v>80</v>
      </c>
      <c r="O385" s="159">
        <f t="shared" si="52"/>
        <v>137.38579999999996</v>
      </c>
      <c r="P385" s="167">
        <f t="shared" si="53"/>
        <v>4.3276527000000158</v>
      </c>
    </row>
    <row r="386" spans="1:16">
      <c r="A386" s="154">
        <f>'Predikcia 15min'!U386</f>
        <v>98.59</v>
      </c>
      <c r="B386" s="151">
        <f>'Predikcia 15min'!A386</f>
        <v>45751</v>
      </c>
      <c r="C386" s="154">
        <f>'Porovnavanie 15min'!J389</f>
        <v>111.71</v>
      </c>
      <c r="D386" s="155">
        <f>'Porovnavanie 15min'!F389</f>
        <v>3817</v>
      </c>
      <c r="E386" s="156">
        <f t="shared" si="45"/>
        <v>3.8170000000000002</v>
      </c>
      <c r="G386" s="135">
        <f>'DHS2025'!L385/1000</f>
        <v>2.0539999999999998</v>
      </c>
      <c r="H386" s="135">
        <f t="shared" si="46"/>
        <v>1.2723333333333333</v>
      </c>
      <c r="I386" s="135">
        <f t="shared" si="47"/>
        <v>2</v>
      </c>
      <c r="J386" s="157">
        <f>'Porovnavanie 15min'!K389</f>
        <v>223.25521659999995</v>
      </c>
      <c r="K386" s="158">
        <f t="shared" si="48"/>
        <v>82.16</v>
      </c>
      <c r="L386" s="159">
        <f t="shared" si="49"/>
        <v>141.09521659999996</v>
      </c>
      <c r="M386" s="157">
        <f t="shared" si="50"/>
        <v>217.38579999999996</v>
      </c>
      <c r="N386" s="158">
        <f t="shared" si="51"/>
        <v>80</v>
      </c>
      <c r="O386" s="159">
        <f t="shared" si="52"/>
        <v>137.38579999999996</v>
      </c>
      <c r="P386" s="167">
        <f t="shared" si="53"/>
        <v>3.7094165999999973</v>
      </c>
    </row>
    <row r="387" spans="1:16">
      <c r="A387" s="154">
        <f>'Predikcia 15min'!U387</f>
        <v>91.02</v>
      </c>
      <c r="B387" s="151">
        <f>'Predikcia 15min'!A387</f>
        <v>45752</v>
      </c>
      <c r="C387" s="154">
        <f>'Porovnavanie 15min'!J390</f>
        <v>124.51</v>
      </c>
      <c r="D387" s="155">
        <f>'Porovnavanie 15min'!F390</f>
        <v>3288</v>
      </c>
      <c r="E387" s="156">
        <f t="shared" si="45"/>
        <v>3.2879999999999998</v>
      </c>
      <c r="G387" s="135">
        <f>'DHS2025'!L386/1000</f>
        <v>2.056</v>
      </c>
      <c r="H387" s="135">
        <f t="shared" si="46"/>
        <v>1.0960000000000001</v>
      </c>
      <c r="I387" s="135">
        <f t="shared" si="47"/>
        <v>2</v>
      </c>
      <c r="J387" s="157">
        <f>'Porovnavanie 15min'!K390</f>
        <v>249.52623439999999</v>
      </c>
      <c r="K387" s="158">
        <f t="shared" si="48"/>
        <v>82.240000000000009</v>
      </c>
      <c r="L387" s="159">
        <f t="shared" si="49"/>
        <v>167.28623439999998</v>
      </c>
      <c r="M387" s="157">
        <f t="shared" si="50"/>
        <v>242.72979999999998</v>
      </c>
      <c r="N387" s="158">
        <f t="shared" si="51"/>
        <v>80</v>
      </c>
      <c r="O387" s="159">
        <f t="shared" si="52"/>
        <v>162.72979999999998</v>
      </c>
      <c r="P387" s="167">
        <f t="shared" si="53"/>
        <v>4.5564344000000006</v>
      </c>
    </row>
    <row r="388" spans="1:16">
      <c r="A388" s="154">
        <f>'Predikcia 15min'!U388</f>
        <v>85.87</v>
      </c>
      <c r="B388" s="151">
        <f>'Predikcia 15min'!A388</f>
        <v>45752</v>
      </c>
      <c r="C388" s="154">
        <f>'Porovnavanie 15min'!J391</f>
        <v>124.51</v>
      </c>
      <c r="D388" s="155">
        <f>'Porovnavanie 15min'!F391</f>
        <v>2763</v>
      </c>
      <c r="E388" s="156">
        <f t="shared" ref="E388:E451" si="54">D388/1000</f>
        <v>2.7629999999999999</v>
      </c>
      <c r="G388" s="135">
        <f>'DHS2025'!L387/1000</f>
        <v>2.0609999999999999</v>
      </c>
      <c r="H388" s="135">
        <f t="shared" ref="H388:H451" si="55">D388/3000</f>
        <v>0.92100000000000004</v>
      </c>
      <c r="I388" s="135">
        <f t="shared" ref="I388:I451" si="56">IF(H388=0, 0, MAX(ROUND(H388, 0), 2))</f>
        <v>2</v>
      </c>
      <c r="J388" s="157">
        <f>'Porovnavanie 15min'!K391</f>
        <v>250.13305889999998</v>
      </c>
      <c r="K388" s="158">
        <f t="shared" ref="K388:K451" si="57">$F$3*G388</f>
        <v>82.44</v>
      </c>
      <c r="L388" s="159">
        <f t="shared" ref="L388:L451" si="58">J388-K388</f>
        <v>167.69305889999998</v>
      </c>
      <c r="M388" s="157">
        <f t="shared" ref="M388:M451" si="59">(C388*0.99-1.9)*I388</f>
        <v>242.72979999999998</v>
      </c>
      <c r="N388" s="158">
        <f t="shared" ref="N388:N451" si="60">$F$3*I388</f>
        <v>80</v>
      </c>
      <c r="O388" s="159">
        <f t="shared" ref="O388:O451" si="61">M388-N388</f>
        <v>162.72979999999998</v>
      </c>
      <c r="P388" s="167">
        <f t="shared" ref="P388:P451" si="62">L388-O388</f>
        <v>4.9632588999999996</v>
      </c>
    </row>
    <row r="389" spans="1:16">
      <c r="A389" s="154">
        <f>'Predikcia 15min'!U389</f>
        <v>84.2</v>
      </c>
      <c r="B389" s="151">
        <f>'Predikcia 15min'!A389</f>
        <v>45752</v>
      </c>
      <c r="C389" s="154">
        <f>'Porovnavanie 15min'!J392</f>
        <v>124.51</v>
      </c>
      <c r="D389" s="155">
        <f>'Porovnavanie 15min'!F392</f>
        <v>2231</v>
      </c>
      <c r="E389" s="156">
        <f t="shared" si="54"/>
        <v>2.2309999999999999</v>
      </c>
      <c r="G389" s="135">
        <f>'DHS2025'!L388/1000</f>
        <v>2.052</v>
      </c>
      <c r="H389" s="135">
        <f t="shared" si="55"/>
        <v>0.7436666666666667</v>
      </c>
      <c r="I389" s="135">
        <f t="shared" si="56"/>
        <v>2</v>
      </c>
      <c r="J389" s="157">
        <f>'Porovnavanie 15min'!K392</f>
        <v>249.04077479999998</v>
      </c>
      <c r="K389" s="158">
        <f t="shared" si="57"/>
        <v>82.08</v>
      </c>
      <c r="L389" s="159">
        <f t="shared" si="58"/>
        <v>166.96077479999997</v>
      </c>
      <c r="M389" s="157">
        <f t="shared" si="59"/>
        <v>242.72979999999998</v>
      </c>
      <c r="N389" s="158">
        <f t="shared" si="60"/>
        <v>80</v>
      </c>
      <c r="O389" s="159">
        <f t="shared" si="61"/>
        <v>162.72979999999998</v>
      </c>
      <c r="P389" s="167">
        <f t="shared" si="62"/>
        <v>4.2309747999999843</v>
      </c>
    </row>
    <row r="390" spans="1:16">
      <c r="A390" s="154">
        <f>'Predikcia 15min'!U390</f>
        <v>83.23</v>
      </c>
      <c r="B390" s="151">
        <f>'Predikcia 15min'!A390</f>
        <v>45752</v>
      </c>
      <c r="C390" s="154">
        <f>'Porovnavanie 15min'!J393</f>
        <v>124.51</v>
      </c>
      <c r="D390" s="155">
        <f>'Porovnavanie 15min'!F393</f>
        <v>1721</v>
      </c>
      <c r="E390" s="156">
        <f t="shared" si="54"/>
        <v>1.7210000000000001</v>
      </c>
      <c r="G390" s="135">
        <f>'DHS2025'!L389/1000</f>
        <v>2.0590000000000002</v>
      </c>
      <c r="H390" s="135">
        <f t="shared" si="55"/>
        <v>0.57366666666666666</v>
      </c>
      <c r="I390" s="135">
        <f t="shared" si="56"/>
        <v>2</v>
      </c>
      <c r="J390" s="157">
        <f>'Porovnavanie 15min'!K393</f>
        <v>249.8903291</v>
      </c>
      <c r="K390" s="158">
        <f t="shared" si="57"/>
        <v>82.360000000000014</v>
      </c>
      <c r="L390" s="159">
        <f t="shared" si="58"/>
        <v>167.53032909999999</v>
      </c>
      <c r="M390" s="157">
        <f t="shared" si="59"/>
        <v>242.72979999999998</v>
      </c>
      <c r="N390" s="158">
        <f t="shared" si="60"/>
        <v>80</v>
      </c>
      <c r="O390" s="159">
        <f t="shared" si="61"/>
        <v>162.72979999999998</v>
      </c>
      <c r="P390" s="167">
        <f t="shared" si="62"/>
        <v>4.8005291000000057</v>
      </c>
    </row>
    <row r="391" spans="1:16">
      <c r="A391" s="154">
        <f>'Predikcia 15min'!U391</f>
        <v>84.85</v>
      </c>
      <c r="B391" s="151">
        <f>'Predikcia 15min'!A391</f>
        <v>45752</v>
      </c>
      <c r="C391" s="154">
        <f>'Porovnavanie 15min'!J394</f>
        <v>112.8</v>
      </c>
      <c r="D391" s="155">
        <f>'Porovnavanie 15min'!F394</f>
        <v>1711</v>
      </c>
      <c r="E391" s="156">
        <f t="shared" si="54"/>
        <v>1.7110000000000001</v>
      </c>
      <c r="G391" s="135">
        <f>'DHS2025'!L390/1000</f>
        <v>2.0499999999999998</v>
      </c>
      <c r="H391" s="135">
        <f t="shared" si="55"/>
        <v>0.57033333333333336</v>
      </c>
      <c r="I391" s="135">
        <f t="shared" si="56"/>
        <v>2</v>
      </c>
      <c r="J391" s="157">
        <f>'Porovnavanie 15min'!K394</f>
        <v>225.03259999999997</v>
      </c>
      <c r="K391" s="158">
        <f t="shared" si="57"/>
        <v>82</v>
      </c>
      <c r="L391" s="159">
        <f t="shared" si="58"/>
        <v>143.03259999999997</v>
      </c>
      <c r="M391" s="157">
        <f t="shared" si="59"/>
        <v>219.54399999999998</v>
      </c>
      <c r="N391" s="158">
        <f t="shared" si="60"/>
        <v>80</v>
      </c>
      <c r="O391" s="159">
        <f t="shared" si="61"/>
        <v>139.54399999999998</v>
      </c>
      <c r="P391" s="167">
        <f t="shared" si="62"/>
        <v>3.488599999999991</v>
      </c>
    </row>
    <row r="392" spans="1:16">
      <c r="A392" s="154">
        <f>'Predikcia 15min'!U392</f>
        <v>91.55</v>
      </c>
      <c r="B392" s="151">
        <f>'Predikcia 15min'!A392</f>
        <v>45752</v>
      </c>
      <c r="C392" s="154">
        <f>'Porovnavanie 15min'!J395</f>
        <v>112.8</v>
      </c>
      <c r="D392" s="155">
        <f>'Porovnavanie 15min'!F395</f>
        <v>1733</v>
      </c>
      <c r="E392" s="156">
        <f t="shared" si="54"/>
        <v>1.7330000000000001</v>
      </c>
      <c r="G392" s="135">
        <f>'DHS2025'!L391/1000</f>
        <v>2.0619999999999998</v>
      </c>
      <c r="H392" s="135">
        <f t="shared" si="55"/>
        <v>0.57766666666666666</v>
      </c>
      <c r="I392" s="135">
        <f t="shared" si="56"/>
        <v>2</v>
      </c>
      <c r="J392" s="157">
        <f>'Porovnavanie 15min'!K395</f>
        <v>226.34986399999997</v>
      </c>
      <c r="K392" s="158">
        <f t="shared" si="57"/>
        <v>82.47999999999999</v>
      </c>
      <c r="L392" s="159">
        <f t="shared" si="58"/>
        <v>143.86986399999998</v>
      </c>
      <c r="M392" s="157">
        <f t="shared" si="59"/>
        <v>219.54399999999998</v>
      </c>
      <c r="N392" s="158">
        <f t="shared" si="60"/>
        <v>80</v>
      </c>
      <c r="O392" s="159">
        <f t="shared" si="61"/>
        <v>139.54399999999998</v>
      </c>
      <c r="P392" s="167">
        <f t="shared" si="62"/>
        <v>4.3258639999999957</v>
      </c>
    </row>
    <row r="393" spans="1:16">
      <c r="A393" s="154">
        <f>'Predikcia 15min'!U393</f>
        <v>110.11</v>
      </c>
      <c r="B393" s="151">
        <f>'Predikcia 15min'!A393</f>
        <v>45752</v>
      </c>
      <c r="C393" s="154">
        <f>'Porovnavanie 15min'!J396</f>
        <v>112.8</v>
      </c>
      <c r="D393" s="155">
        <f>'Porovnavanie 15min'!F396</f>
        <v>1928</v>
      </c>
      <c r="E393" s="156">
        <f t="shared" si="54"/>
        <v>1.9279999999999999</v>
      </c>
      <c r="G393" s="135">
        <f>'DHS2025'!L392/1000</f>
        <v>2.0659999999999998</v>
      </c>
      <c r="H393" s="135">
        <f t="shared" si="55"/>
        <v>0.64266666666666672</v>
      </c>
      <c r="I393" s="135">
        <f t="shared" si="56"/>
        <v>2</v>
      </c>
      <c r="J393" s="157">
        <f>'Porovnavanie 15min'!K396</f>
        <v>226.78895199999997</v>
      </c>
      <c r="K393" s="158">
        <f t="shared" si="57"/>
        <v>82.639999999999986</v>
      </c>
      <c r="L393" s="159">
        <f t="shared" si="58"/>
        <v>144.14895199999998</v>
      </c>
      <c r="M393" s="157">
        <f t="shared" si="59"/>
        <v>219.54399999999998</v>
      </c>
      <c r="N393" s="158">
        <f t="shared" si="60"/>
        <v>80</v>
      </c>
      <c r="O393" s="159">
        <f t="shared" si="61"/>
        <v>139.54399999999998</v>
      </c>
      <c r="P393" s="167">
        <f t="shared" si="62"/>
        <v>4.6049519999999973</v>
      </c>
    </row>
    <row r="394" spans="1:16">
      <c r="A394" s="154">
        <f>'Predikcia 15min'!U394</f>
        <v>123.32</v>
      </c>
      <c r="B394" s="151">
        <f>'Predikcia 15min'!A394</f>
        <v>45752</v>
      </c>
      <c r="C394" s="154">
        <f>'Porovnavanie 15min'!J397</f>
        <v>112.8</v>
      </c>
      <c r="D394" s="155">
        <f>'Porovnavanie 15min'!F397</f>
        <v>1640</v>
      </c>
      <c r="E394" s="156">
        <f t="shared" si="54"/>
        <v>1.64</v>
      </c>
      <c r="G394" s="135">
        <f>'DHS2025'!L393/1000</f>
        <v>2.0640000000000001</v>
      </c>
      <c r="H394" s="135">
        <f t="shared" si="55"/>
        <v>0.54666666666666663</v>
      </c>
      <c r="I394" s="135">
        <f t="shared" si="56"/>
        <v>2</v>
      </c>
      <c r="J394" s="157">
        <f>'Porovnavanie 15min'!K397</f>
        <v>226.56940799999998</v>
      </c>
      <c r="K394" s="158">
        <f t="shared" si="57"/>
        <v>82.56</v>
      </c>
      <c r="L394" s="159">
        <f t="shared" si="58"/>
        <v>144.00940799999998</v>
      </c>
      <c r="M394" s="157">
        <f t="shared" si="59"/>
        <v>219.54399999999998</v>
      </c>
      <c r="N394" s="158">
        <f t="shared" si="60"/>
        <v>80</v>
      </c>
      <c r="O394" s="159">
        <f t="shared" si="61"/>
        <v>139.54399999999998</v>
      </c>
      <c r="P394" s="167">
        <f t="shared" si="62"/>
        <v>4.4654079999999965</v>
      </c>
    </row>
    <row r="395" spans="1:16">
      <c r="A395" s="154">
        <f>'Predikcia 15min'!U395</f>
        <v>123.59</v>
      </c>
      <c r="B395" s="151">
        <f>'Predikcia 15min'!A395</f>
        <v>45752</v>
      </c>
      <c r="C395" s="154">
        <f>'Porovnavanie 15min'!J398</f>
        <v>109.15</v>
      </c>
      <c r="D395" s="155">
        <f>'Porovnavanie 15min'!F398</f>
        <v>1820</v>
      </c>
      <c r="E395" s="156">
        <f t="shared" si="54"/>
        <v>1.82</v>
      </c>
      <c r="G395" s="135">
        <f>'DHS2025'!L394/1000</f>
        <v>2.0670000000000002</v>
      </c>
      <c r="H395" s="135">
        <f t="shared" si="55"/>
        <v>0.60666666666666669</v>
      </c>
      <c r="I395" s="135">
        <f t="shared" si="56"/>
        <v>2</v>
      </c>
      <c r="J395" s="157">
        <f>'Porovnavanie 15min'!K398</f>
        <v>219.42961950000003</v>
      </c>
      <c r="K395" s="158">
        <f t="shared" si="57"/>
        <v>82.68</v>
      </c>
      <c r="L395" s="159">
        <f t="shared" si="58"/>
        <v>136.74961950000002</v>
      </c>
      <c r="M395" s="157">
        <f t="shared" si="59"/>
        <v>212.31700000000001</v>
      </c>
      <c r="N395" s="158">
        <f t="shared" si="60"/>
        <v>80</v>
      </c>
      <c r="O395" s="159">
        <f t="shared" si="61"/>
        <v>132.31700000000001</v>
      </c>
      <c r="P395" s="167">
        <f t="shared" si="62"/>
        <v>4.4326195000000155</v>
      </c>
    </row>
    <row r="396" spans="1:16">
      <c r="A396" s="154">
        <f>'Predikcia 15min'!U396</f>
        <v>81.59</v>
      </c>
      <c r="B396" s="151">
        <f>'Predikcia 15min'!A396</f>
        <v>45752</v>
      </c>
      <c r="C396" s="154">
        <f>'Porovnavanie 15min'!J399</f>
        <v>109.15</v>
      </c>
      <c r="D396" s="155">
        <f>'Porovnavanie 15min'!F399</f>
        <v>1638</v>
      </c>
      <c r="E396" s="156">
        <f t="shared" si="54"/>
        <v>1.6379999999999999</v>
      </c>
      <c r="G396" s="135">
        <f>'DHS2025'!L395/1000</f>
        <v>2.0489999999999999</v>
      </c>
      <c r="H396" s="135">
        <f t="shared" si="55"/>
        <v>0.54600000000000004</v>
      </c>
      <c r="I396" s="135">
        <f t="shared" si="56"/>
        <v>2</v>
      </c>
      <c r="J396" s="157">
        <f>'Porovnavanie 15min'!K399</f>
        <v>217.5187665</v>
      </c>
      <c r="K396" s="158">
        <f t="shared" si="57"/>
        <v>81.96</v>
      </c>
      <c r="L396" s="159">
        <f t="shared" si="58"/>
        <v>135.55876649999999</v>
      </c>
      <c r="M396" s="157">
        <f t="shared" si="59"/>
        <v>212.31700000000001</v>
      </c>
      <c r="N396" s="158">
        <f t="shared" si="60"/>
        <v>80</v>
      </c>
      <c r="O396" s="159">
        <f t="shared" si="61"/>
        <v>132.31700000000001</v>
      </c>
      <c r="P396" s="167">
        <f t="shared" si="62"/>
        <v>3.2417664999999829</v>
      </c>
    </row>
    <row r="397" spans="1:16">
      <c r="A397" s="154">
        <f>'Predikcia 15min'!U397</f>
        <v>47.39</v>
      </c>
      <c r="B397" s="151">
        <f>'Predikcia 15min'!A397</f>
        <v>45752</v>
      </c>
      <c r="C397" s="154">
        <f>'Porovnavanie 15min'!J400</f>
        <v>109.15</v>
      </c>
      <c r="D397" s="155">
        <f>'Porovnavanie 15min'!F400</f>
        <v>1999</v>
      </c>
      <c r="E397" s="156">
        <f t="shared" si="54"/>
        <v>1.9990000000000001</v>
      </c>
      <c r="G397" s="135">
        <f>'DHS2025'!L396/1000</f>
        <v>2.06</v>
      </c>
      <c r="H397" s="135">
        <f t="shared" si="55"/>
        <v>0.66633333333333333</v>
      </c>
      <c r="I397" s="135">
        <f t="shared" si="56"/>
        <v>2</v>
      </c>
      <c r="J397" s="157">
        <f>'Porovnavanie 15min'!K400</f>
        <v>218.68651000000003</v>
      </c>
      <c r="K397" s="158">
        <f t="shared" si="57"/>
        <v>82.4</v>
      </c>
      <c r="L397" s="159">
        <f t="shared" si="58"/>
        <v>136.28651000000002</v>
      </c>
      <c r="M397" s="157">
        <f t="shared" si="59"/>
        <v>212.31700000000001</v>
      </c>
      <c r="N397" s="158">
        <f t="shared" si="60"/>
        <v>80</v>
      </c>
      <c r="O397" s="159">
        <f t="shared" si="61"/>
        <v>132.31700000000001</v>
      </c>
      <c r="P397" s="167">
        <f t="shared" si="62"/>
        <v>3.9695100000000139</v>
      </c>
    </row>
    <row r="398" spans="1:16">
      <c r="A398" s="154">
        <f>'Predikcia 15min'!U398</f>
        <v>24.52</v>
      </c>
      <c r="B398" s="151">
        <f>'Predikcia 15min'!A398</f>
        <v>45752</v>
      </c>
      <c r="C398" s="154">
        <f>'Porovnavanie 15min'!J401</f>
        <v>109.15</v>
      </c>
      <c r="D398" s="155">
        <f>'Porovnavanie 15min'!F401</f>
        <v>2104</v>
      </c>
      <c r="E398" s="156">
        <f t="shared" si="54"/>
        <v>2.1040000000000001</v>
      </c>
      <c r="G398" s="135">
        <f>'DHS2025'!L397/1000</f>
        <v>2.0539999999999998</v>
      </c>
      <c r="H398" s="135">
        <f t="shared" si="55"/>
        <v>0.70133333333333336</v>
      </c>
      <c r="I398" s="135">
        <f t="shared" si="56"/>
        <v>2</v>
      </c>
      <c r="J398" s="157">
        <f>'Porovnavanie 15min'!K401</f>
        <v>218.04955899999999</v>
      </c>
      <c r="K398" s="158">
        <f t="shared" si="57"/>
        <v>82.16</v>
      </c>
      <c r="L398" s="159">
        <f t="shared" si="58"/>
        <v>135.88955899999999</v>
      </c>
      <c r="M398" s="157">
        <f t="shared" si="59"/>
        <v>212.31700000000001</v>
      </c>
      <c r="N398" s="158">
        <f t="shared" si="60"/>
        <v>80</v>
      </c>
      <c r="O398" s="159">
        <f t="shared" si="61"/>
        <v>132.31700000000001</v>
      </c>
      <c r="P398" s="167">
        <f t="shared" si="62"/>
        <v>3.5725589999999841</v>
      </c>
    </row>
    <row r="399" spans="1:16">
      <c r="A399" s="154">
        <f>'Predikcia 15min'!U399</f>
        <v>22.81</v>
      </c>
      <c r="B399" s="151">
        <f>'Predikcia 15min'!A399</f>
        <v>45752</v>
      </c>
      <c r="C399" s="154">
        <f>'Porovnavanie 15min'!J402</f>
        <v>108.34</v>
      </c>
      <c r="D399" s="155">
        <f>'Porovnavanie 15min'!F402</f>
        <v>2080</v>
      </c>
      <c r="E399" s="156">
        <f t="shared" si="54"/>
        <v>2.08</v>
      </c>
      <c r="G399" s="135">
        <f>'DHS2025'!L398/1000</f>
        <v>2.1030000000000002</v>
      </c>
      <c r="H399" s="135">
        <f t="shared" si="55"/>
        <v>0.69333333333333336</v>
      </c>
      <c r="I399" s="135">
        <f t="shared" si="56"/>
        <v>2</v>
      </c>
      <c r="J399" s="157">
        <f>'Porovnavanie 15min'!K402</f>
        <v>221.56492980000002</v>
      </c>
      <c r="K399" s="158">
        <f t="shared" si="57"/>
        <v>84.12</v>
      </c>
      <c r="L399" s="159">
        <f t="shared" si="58"/>
        <v>137.44492980000001</v>
      </c>
      <c r="M399" s="157">
        <f t="shared" si="59"/>
        <v>210.7132</v>
      </c>
      <c r="N399" s="158">
        <f t="shared" si="60"/>
        <v>80</v>
      </c>
      <c r="O399" s="159">
        <f t="shared" si="61"/>
        <v>130.7132</v>
      </c>
      <c r="P399" s="167">
        <f t="shared" si="62"/>
        <v>6.7317298000000108</v>
      </c>
    </row>
    <row r="400" spans="1:16">
      <c r="A400" s="154">
        <f>'Predikcia 15min'!U400</f>
        <v>19.43</v>
      </c>
      <c r="B400" s="151">
        <f>'Predikcia 15min'!A400</f>
        <v>45752</v>
      </c>
      <c r="C400" s="154">
        <f>'Porovnavanie 15min'!J403</f>
        <v>108.34</v>
      </c>
      <c r="D400" s="155">
        <f>'Porovnavanie 15min'!F403</f>
        <v>2341</v>
      </c>
      <c r="E400" s="156">
        <f t="shared" si="54"/>
        <v>2.3410000000000002</v>
      </c>
      <c r="G400" s="135">
        <f>'DHS2025'!L399/1000</f>
        <v>2.5529999999999999</v>
      </c>
      <c r="H400" s="135">
        <f t="shared" si="55"/>
        <v>0.78033333333333332</v>
      </c>
      <c r="I400" s="135">
        <f t="shared" si="56"/>
        <v>2</v>
      </c>
      <c r="J400" s="157">
        <f>'Porovnavanie 15min'!K403</f>
        <v>268.97539979999999</v>
      </c>
      <c r="K400" s="158">
        <f t="shared" si="57"/>
        <v>102.12</v>
      </c>
      <c r="L400" s="159">
        <f t="shared" si="58"/>
        <v>166.85539979999999</v>
      </c>
      <c r="M400" s="157">
        <f t="shared" si="59"/>
        <v>210.7132</v>
      </c>
      <c r="N400" s="158">
        <f t="shared" si="60"/>
        <v>80</v>
      </c>
      <c r="O400" s="159">
        <f t="shared" si="61"/>
        <v>130.7132</v>
      </c>
      <c r="P400" s="167">
        <f t="shared" si="62"/>
        <v>36.142199799999986</v>
      </c>
    </row>
    <row r="401" spans="1:16">
      <c r="A401" s="154">
        <f>'Predikcia 15min'!U401</f>
        <v>21.04</v>
      </c>
      <c r="B401" s="151">
        <f>'Predikcia 15min'!A401</f>
        <v>45752</v>
      </c>
      <c r="C401" s="154">
        <f>'Porovnavanie 15min'!J404</f>
        <v>108.34</v>
      </c>
      <c r="D401" s="155">
        <f>'Porovnavanie 15min'!F404</f>
        <v>6508</v>
      </c>
      <c r="E401" s="156">
        <f t="shared" si="54"/>
        <v>6.508</v>
      </c>
      <c r="G401" s="135">
        <f>'DHS2025'!L400/1000</f>
        <v>2.5579999999999998</v>
      </c>
      <c r="H401" s="135">
        <f t="shared" si="55"/>
        <v>2.1693333333333333</v>
      </c>
      <c r="I401" s="135">
        <f t="shared" si="56"/>
        <v>2</v>
      </c>
      <c r="J401" s="157">
        <f>'Porovnavanie 15min'!K404</f>
        <v>269.50218279999996</v>
      </c>
      <c r="K401" s="158">
        <f t="shared" si="57"/>
        <v>102.32</v>
      </c>
      <c r="L401" s="159">
        <f t="shared" si="58"/>
        <v>167.18218279999996</v>
      </c>
      <c r="M401" s="157">
        <f t="shared" si="59"/>
        <v>210.7132</v>
      </c>
      <c r="N401" s="158">
        <f t="shared" si="60"/>
        <v>80</v>
      </c>
      <c r="O401" s="159">
        <f t="shared" si="61"/>
        <v>130.7132</v>
      </c>
      <c r="P401" s="167">
        <f t="shared" si="62"/>
        <v>36.468982799999964</v>
      </c>
    </row>
    <row r="402" spans="1:16">
      <c r="A402" s="154">
        <f>'Predikcia 15min'!U402</f>
        <v>73.239999999999995</v>
      </c>
      <c r="B402" s="151">
        <f>'Predikcia 15min'!A402</f>
        <v>45752</v>
      </c>
      <c r="C402" s="154">
        <f>'Porovnavanie 15min'!J405</f>
        <v>108.34</v>
      </c>
      <c r="D402" s="155">
        <f>'Porovnavanie 15min'!F405</f>
        <v>9090</v>
      </c>
      <c r="E402" s="156">
        <f t="shared" si="54"/>
        <v>9.09</v>
      </c>
      <c r="G402" s="135">
        <f>'DHS2025'!L401/1000</f>
        <v>2.552</v>
      </c>
      <c r="H402" s="135">
        <f t="shared" si="55"/>
        <v>3.03</v>
      </c>
      <c r="I402" s="135">
        <f t="shared" si="56"/>
        <v>3</v>
      </c>
      <c r="J402" s="157">
        <f>'Porovnavanie 15min'!K405</f>
        <v>268.8700432</v>
      </c>
      <c r="K402" s="158">
        <f t="shared" si="57"/>
        <v>102.08</v>
      </c>
      <c r="L402" s="159">
        <f t="shared" si="58"/>
        <v>166.79004320000001</v>
      </c>
      <c r="M402" s="157">
        <f t="shared" si="59"/>
        <v>316.06979999999999</v>
      </c>
      <c r="N402" s="158">
        <f t="shared" si="60"/>
        <v>120</v>
      </c>
      <c r="O402" s="159">
        <f t="shared" si="61"/>
        <v>196.06979999999999</v>
      </c>
      <c r="P402" s="167">
        <f t="shared" si="62"/>
        <v>-29.279756799999973</v>
      </c>
    </row>
    <row r="403" spans="1:16">
      <c r="A403" s="154">
        <f>'Predikcia 15min'!U403</f>
        <v>88.39</v>
      </c>
      <c r="B403" s="151">
        <f>'Predikcia 15min'!A403</f>
        <v>45752</v>
      </c>
      <c r="C403" s="154">
        <f>'Porovnavanie 15min'!J406</f>
        <v>107.94</v>
      </c>
      <c r="D403" s="155">
        <f>'Porovnavanie 15min'!F406</f>
        <v>9792</v>
      </c>
      <c r="E403" s="156">
        <f t="shared" si="54"/>
        <v>9.7919999999999998</v>
      </c>
      <c r="G403" s="135">
        <f>'DHS2025'!L402/1000</f>
        <v>3.32</v>
      </c>
      <c r="H403" s="135">
        <f t="shared" si="55"/>
        <v>3.2639999999999998</v>
      </c>
      <c r="I403" s="135">
        <f t="shared" si="56"/>
        <v>3</v>
      </c>
      <c r="J403" s="157">
        <f>'Porovnavanie 15min'!K406</f>
        <v>348.46919199999991</v>
      </c>
      <c r="K403" s="158">
        <f t="shared" si="57"/>
        <v>132.79999999999998</v>
      </c>
      <c r="L403" s="159">
        <f t="shared" si="58"/>
        <v>215.66919199999992</v>
      </c>
      <c r="M403" s="157">
        <f t="shared" si="59"/>
        <v>314.88179999999994</v>
      </c>
      <c r="N403" s="158">
        <f t="shared" si="60"/>
        <v>120</v>
      </c>
      <c r="O403" s="159">
        <f t="shared" si="61"/>
        <v>194.88179999999994</v>
      </c>
      <c r="P403" s="167">
        <f t="shared" si="62"/>
        <v>20.787391999999983</v>
      </c>
    </row>
    <row r="404" spans="1:16">
      <c r="A404" s="154">
        <f>'Predikcia 15min'!U404</f>
        <v>100.97</v>
      </c>
      <c r="B404" s="151">
        <f>'Predikcia 15min'!A404</f>
        <v>45752</v>
      </c>
      <c r="C404" s="154">
        <f>'Porovnavanie 15min'!J407</f>
        <v>107.94</v>
      </c>
      <c r="D404" s="155">
        <f>'Porovnavanie 15min'!F407</f>
        <v>10023</v>
      </c>
      <c r="E404" s="156">
        <f t="shared" si="54"/>
        <v>10.023</v>
      </c>
      <c r="G404" s="135">
        <f>'DHS2025'!L403/1000</f>
        <v>3.589</v>
      </c>
      <c r="H404" s="135">
        <f t="shared" si="55"/>
        <v>3.3410000000000002</v>
      </c>
      <c r="I404" s="135">
        <f t="shared" si="56"/>
        <v>3</v>
      </c>
      <c r="J404" s="157">
        <f>'Porovnavanie 15min'!K407</f>
        <v>376.70359339999993</v>
      </c>
      <c r="K404" s="158">
        <f t="shared" si="57"/>
        <v>143.56</v>
      </c>
      <c r="L404" s="159">
        <f t="shared" si="58"/>
        <v>233.14359339999993</v>
      </c>
      <c r="M404" s="157">
        <f t="shared" si="59"/>
        <v>314.88179999999994</v>
      </c>
      <c r="N404" s="158">
        <f t="shared" si="60"/>
        <v>120</v>
      </c>
      <c r="O404" s="159">
        <f t="shared" si="61"/>
        <v>194.88179999999994</v>
      </c>
      <c r="P404" s="167">
        <f t="shared" si="62"/>
        <v>38.261793399999988</v>
      </c>
    </row>
    <row r="405" spans="1:16">
      <c r="A405" s="154">
        <f>'Predikcia 15min'!U405</f>
        <v>115.15</v>
      </c>
      <c r="B405" s="151">
        <f>'Predikcia 15min'!A405</f>
        <v>45752</v>
      </c>
      <c r="C405" s="154">
        <f>'Porovnavanie 15min'!J408</f>
        <v>107.94</v>
      </c>
      <c r="D405" s="155">
        <f>'Porovnavanie 15min'!F408</f>
        <v>11516</v>
      </c>
      <c r="E405" s="156">
        <f t="shared" si="54"/>
        <v>11.516</v>
      </c>
      <c r="G405" s="135">
        <f>'DHS2025'!L404/1000</f>
        <v>3.5590000000000002</v>
      </c>
      <c r="H405" s="135">
        <f t="shared" si="55"/>
        <v>3.8386666666666667</v>
      </c>
      <c r="I405" s="135">
        <f t="shared" si="56"/>
        <v>4</v>
      </c>
      <c r="J405" s="157">
        <f>'Porovnavanie 15min'!K408</f>
        <v>373.55477539999998</v>
      </c>
      <c r="K405" s="158">
        <f t="shared" si="57"/>
        <v>142.36000000000001</v>
      </c>
      <c r="L405" s="159">
        <f t="shared" si="58"/>
        <v>231.19477539999997</v>
      </c>
      <c r="M405" s="157">
        <f t="shared" si="59"/>
        <v>419.84239999999994</v>
      </c>
      <c r="N405" s="158">
        <f t="shared" si="60"/>
        <v>160</v>
      </c>
      <c r="O405" s="159">
        <f t="shared" si="61"/>
        <v>259.84239999999994</v>
      </c>
      <c r="P405" s="167">
        <f t="shared" si="62"/>
        <v>-28.647624599999972</v>
      </c>
    </row>
    <row r="406" spans="1:16">
      <c r="A406" s="154">
        <f>'Predikcia 15min'!U406</f>
        <v>132.97999999999999</v>
      </c>
      <c r="B406" s="151">
        <f>'Predikcia 15min'!A406</f>
        <v>45752</v>
      </c>
      <c r="C406" s="154">
        <f>'Porovnavanie 15min'!J409</f>
        <v>107.94</v>
      </c>
      <c r="D406" s="155">
        <f>'Porovnavanie 15min'!F409</f>
        <v>11253</v>
      </c>
      <c r="E406" s="156">
        <f t="shared" si="54"/>
        <v>11.253</v>
      </c>
      <c r="G406" s="135">
        <f>'DHS2025'!L405/1000</f>
        <v>3.5379999999999998</v>
      </c>
      <c r="H406" s="135">
        <f t="shared" si="55"/>
        <v>3.7509999999999999</v>
      </c>
      <c r="I406" s="135">
        <f t="shared" si="56"/>
        <v>4</v>
      </c>
      <c r="J406" s="157">
        <f>'Porovnavanie 15min'!K409</f>
        <v>371.35060279999993</v>
      </c>
      <c r="K406" s="158">
        <f t="shared" si="57"/>
        <v>141.51999999999998</v>
      </c>
      <c r="L406" s="159">
        <f t="shared" si="58"/>
        <v>229.83060279999995</v>
      </c>
      <c r="M406" s="157">
        <f t="shared" si="59"/>
        <v>419.84239999999994</v>
      </c>
      <c r="N406" s="158">
        <f t="shared" si="60"/>
        <v>160</v>
      </c>
      <c r="O406" s="159">
        <f t="shared" si="61"/>
        <v>259.84239999999994</v>
      </c>
      <c r="P406" s="167">
        <f t="shared" si="62"/>
        <v>-30.01179719999999</v>
      </c>
    </row>
    <row r="407" spans="1:16">
      <c r="A407" s="154">
        <f>'Predikcia 15min'!U407</f>
        <v>124.9</v>
      </c>
      <c r="B407" s="151">
        <f>'Predikcia 15min'!A407</f>
        <v>45752</v>
      </c>
      <c r="C407" s="154">
        <f>'Porovnavanie 15min'!J410</f>
        <v>108.7</v>
      </c>
      <c r="D407" s="155">
        <f>'Porovnavanie 15min'!F410</f>
        <v>11947</v>
      </c>
      <c r="E407" s="156">
        <f t="shared" si="54"/>
        <v>11.946999999999999</v>
      </c>
      <c r="G407" s="135">
        <f>'DHS2025'!L406/1000</f>
        <v>3.556</v>
      </c>
      <c r="H407" s="135">
        <f t="shared" si="55"/>
        <v>3.9823333333333335</v>
      </c>
      <c r="I407" s="135">
        <f t="shared" si="56"/>
        <v>4</v>
      </c>
      <c r="J407" s="157">
        <f>'Porovnavanie 15min'!K410</f>
        <v>375.91542799999996</v>
      </c>
      <c r="K407" s="158">
        <f t="shared" si="57"/>
        <v>142.24</v>
      </c>
      <c r="L407" s="159">
        <f t="shared" si="58"/>
        <v>233.67542799999995</v>
      </c>
      <c r="M407" s="157">
        <f t="shared" si="59"/>
        <v>422.85199999999998</v>
      </c>
      <c r="N407" s="158">
        <f t="shared" si="60"/>
        <v>160</v>
      </c>
      <c r="O407" s="159">
        <f t="shared" si="61"/>
        <v>262.85199999999998</v>
      </c>
      <c r="P407" s="167">
        <f t="shared" si="62"/>
        <v>-29.176572000000021</v>
      </c>
    </row>
    <row r="408" spans="1:16">
      <c r="A408" s="154">
        <f>'Predikcia 15min'!U408</f>
        <v>114.06</v>
      </c>
      <c r="B408" s="151">
        <f>'Predikcia 15min'!A408</f>
        <v>45752</v>
      </c>
      <c r="C408" s="154">
        <f>'Porovnavanie 15min'!J411</f>
        <v>108.7</v>
      </c>
      <c r="D408" s="155">
        <f>'Porovnavanie 15min'!F411</f>
        <v>13948</v>
      </c>
      <c r="E408" s="156">
        <f t="shared" si="54"/>
        <v>13.948</v>
      </c>
      <c r="G408" s="135">
        <f>'DHS2025'!L407/1000</f>
        <v>5.1120000000000001</v>
      </c>
      <c r="H408" s="135">
        <f t="shared" si="55"/>
        <v>4.6493333333333338</v>
      </c>
      <c r="I408" s="135">
        <f t="shared" si="56"/>
        <v>5</v>
      </c>
      <c r="J408" s="157">
        <f>'Porovnavanie 15min'!K411</f>
        <v>540.404856</v>
      </c>
      <c r="K408" s="158">
        <f t="shared" si="57"/>
        <v>204.48000000000002</v>
      </c>
      <c r="L408" s="159">
        <f t="shared" si="58"/>
        <v>335.92485599999998</v>
      </c>
      <c r="M408" s="157">
        <f t="shared" si="59"/>
        <v>528.56499999999994</v>
      </c>
      <c r="N408" s="158">
        <f t="shared" si="60"/>
        <v>200</v>
      </c>
      <c r="O408" s="159">
        <f t="shared" si="61"/>
        <v>328.56499999999994</v>
      </c>
      <c r="P408" s="167">
        <f t="shared" si="62"/>
        <v>7.3598560000000361</v>
      </c>
    </row>
    <row r="409" spans="1:16">
      <c r="A409" s="154">
        <f>'Predikcia 15min'!U409</f>
        <v>98.9</v>
      </c>
      <c r="B409" s="151">
        <f>'Predikcia 15min'!A409</f>
        <v>45752</v>
      </c>
      <c r="C409" s="154">
        <f>'Porovnavanie 15min'!J412</f>
        <v>108.7</v>
      </c>
      <c r="D409" s="155">
        <f>'Porovnavanie 15min'!F412</f>
        <v>15611</v>
      </c>
      <c r="E409" s="156">
        <f t="shared" si="54"/>
        <v>15.611000000000001</v>
      </c>
      <c r="G409" s="135">
        <f>'DHS2025'!L408/1000</f>
        <v>5.04</v>
      </c>
      <c r="H409" s="135">
        <f t="shared" si="55"/>
        <v>5.2036666666666669</v>
      </c>
      <c r="I409" s="135">
        <f t="shared" si="56"/>
        <v>5</v>
      </c>
      <c r="J409" s="157">
        <f>'Porovnavanie 15min'!K412</f>
        <v>532.79351999999994</v>
      </c>
      <c r="K409" s="158">
        <f t="shared" si="57"/>
        <v>201.6</v>
      </c>
      <c r="L409" s="159">
        <f t="shared" si="58"/>
        <v>331.19351999999992</v>
      </c>
      <c r="M409" s="157">
        <f t="shared" si="59"/>
        <v>528.56499999999994</v>
      </c>
      <c r="N409" s="158">
        <f t="shared" si="60"/>
        <v>200</v>
      </c>
      <c r="O409" s="159">
        <f t="shared" si="61"/>
        <v>328.56499999999994</v>
      </c>
      <c r="P409" s="167">
        <f t="shared" si="62"/>
        <v>2.6285199999999804</v>
      </c>
    </row>
    <row r="410" spans="1:16">
      <c r="A410" s="154">
        <f>'Predikcia 15min'!U410</f>
        <v>96.81</v>
      </c>
      <c r="B410" s="151">
        <f>'Predikcia 15min'!A410</f>
        <v>45752</v>
      </c>
      <c r="C410" s="154">
        <f>'Porovnavanie 15min'!J413</f>
        <v>108.7</v>
      </c>
      <c r="D410" s="155">
        <f>'Porovnavanie 15min'!F413</f>
        <v>13805</v>
      </c>
      <c r="E410" s="156">
        <f t="shared" si="54"/>
        <v>13.805</v>
      </c>
      <c r="G410" s="135">
        <f>'DHS2025'!L409/1000</f>
        <v>5.0720000000000001</v>
      </c>
      <c r="H410" s="135">
        <f t="shared" si="55"/>
        <v>4.6016666666666666</v>
      </c>
      <c r="I410" s="135">
        <f t="shared" si="56"/>
        <v>5</v>
      </c>
      <c r="J410" s="157">
        <f>'Porovnavanie 15min'!K413</f>
        <v>536.17633599999999</v>
      </c>
      <c r="K410" s="158">
        <f t="shared" si="57"/>
        <v>202.88</v>
      </c>
      <c r="L410" s="159">
        <f t="shared" si="58"/>
        <v>333.296336</v>
      </c>
      <c r="M410" s="157">
        <f t="shared" si="59"/>
        <v>528.56499999999994</v>
      </c>
      <c r="N410" s="158">
        <f t="shared" si="60"/>
        <v>200</v>
      </c>
      <c r="O410" s="159">
        <f t="shared" si="61"/>
        <v>328.56499999999994</v>
      </c>
      <c r="P410" s="167">
        <f t="shared" si="62"/>
        <v>4.7313360000000557</v>
      </c>
    </row>
    <row r="411" spans="1:16">
      <c r="A411" s="154">
        <f>'Predikcia 15min'!U411</f>
        <v>90.22</v>
      </c>
      <c r="B411" s="151">
        <f>'Predikcia 15min'!A411</f>
        <v>45752</v>
      </c>
      <c r="C411" s="154">
        <f>'Porovnavanie 15min'!J414</f>
        <v>120.58</v>
      </c>
      <c r="D411" s="155">
        <f>'Porovnavanie 15min'!F414</f>
        <v>13552</v>
      </c>
      <c r="E411" s="156">
        <f t="shared" si="54"/>
        <v>13.552</v>
      </c>
      <c r="G411" s="135">
        <f>'DHS2025'!L410/1000</f>
        <v>6.6390000000000002</v>
      </c>
      <c r="H411" s="135">
        <f t="shared" si="55"/>
        <v>4.5173333333333332</v>
      </c>
      <c r="I411" s="135">
        <f t="shared" si="56"/>
        <v>5</v>
      </c>
      <c r="J411" s="157">
        <f>'Porovnavanie 15min'!K414</f>
        <v>779.91121380000004</v>
      </c>
      <c r="K411" s="158">
        <f t="shared" si="57"/>
        <v>265.56</v>
      </c>
      <c r="L411" s="159">
        <f t="shared" si="58"/>
        <v>514.3512138000001</v>
      </c>
      <c r="M411" s="157">
        <f t="shared" si="59"/>
        <v>587.37099999999998</v>
      </c>
      <c r="N411" s="158">
        <f t="shared" si="60"/>
        <v>200</v>
      </c>
      <c r="O411" s="159">
        <f t="shared" si="61"/>
        <v>387.37099999999998</v>
      </c>
      <c r="P411" s="167">
        <f t="shared" si="62"/>
        <v>126.98021380000012</v>
      </c>
    </row>
    <row r="412" spans="1:16">
      <c r="A412" s="154">
        <f>'Predikcia 15min'!U412</f>
        <v>81.349999999999994</v>
      </c>
      <c r="B412" s="151">
        <f>'Predikcia 15min'!A412</f>
        <v>45752</v>
      </c>
      <c r="C412" s="154">
        <f>'Porovnavanie 15min'!J415</f>
        <v>120.58</v>
      </c>
      <c r="D412" s="155">
        <f>'Porovnavanie 15min'!F415</f>
        <v>10853</v>
      </c>
      <c r="E412" s="156">
        <f t="shared" si="54"/>
        <v>10.853</v>
      </c>
      <c r="G412" s="135">
        <f>'DHS2025'!L411/1000</f>
        <v>7.4219999999999997</v>
      </c>
      <c r="H412" s="135">
        <f t="shared" si="55"/>
        <v>3.6176666666666666</v>
      </c>
      <c r="I412" s="135">
        <f t="shared" si="56"/>
        <v>4</v>
      </c>
      <c r="J412" s="157">
        <f>'Porovnavanie 15min'!K415</f>
        <v>871.89351239999996</v>
      </c>
      <c r="K412" s="158">
        <f t="shared" si="57"/>
        <v>296.88</v>
      </c>
      <c r="L412" s="159">
        <f t="shared" si="58"/>
        <v>575.01351239999997</v>
      </c>
      <c r="M412" s="157">
        <f t="shared" si="59"/>
        <v>469.89679999999998</v>
      </c>
      <c r="N412" s="158">
        <f t="shared" si="60"/>
        <v>160</v>
      </c>
      <c r="O412" s="159">
        <f t="shared" si="61"/>
        <v>309.89679999999998</v>
      </c>
      <c r="P412" s="167">
        <f t="shared" si="62"/>
        <v>265.11671239999998</v>
      </c>
    </row>
    <row r="413" spans="1:16">
      <c r="A413" s="154">
        <f>'Predikcia 15min'!U413</f>
        <v>78.44</v>
      </c>
      <c r="B413" s="151">
        <f>'Predikcia 15min'!A413</f>
        <v>45752</v>
      </c>
      <c r="C413" s="154">
        <f>'Porovnavanie 15min'!J416</f>
        <v>120.58</v>
      </c>
      <c r="D413" s="155">
        <f>'Porovnavanie 15min'!F416</f>
        <v>11147</v>
      </c>
      <c r="E413" s="156">
        <f t="shared" si="54"/>
        <v>11.147</v>
      </c>
      <c r="G413" s="135">
        <f>'DHS2025'!L412/1000</f>
        <v>8.0470000000000006</v>
      </c>
      <c r="H413" s="135">
        <f t="shared" si="55"/>
        <v>3.7156666666666665</v>
      </c>
      <c r="I413" s="135">
        <f t="shared" si="56"/>
        <v>4</v>
      </c>
      <c r="J413" s="157">
        <f>'Porovnavanie 15min'!K416</f>
        <v>945.31488740000009</v>
      </c>
      <c r="K413" s="158">
        <f t="shared" si="57"/>
        <v>321.88</v>
      </c>
      <c r="L413" s="159">
        <f t="shared" si="58"/>
        <v>623.43488740000009</v>
      </c>
      <c r="M413" s="157">
        <f t="shared" si="59"/>
        <v>469.89679999999998</v>
      </c>
      <c r="N413" s="158">
        <f t="shared" si="60"/>
        <v>160</v>
      </c>
      <c r="O413" s="159">
        <f t="shared" si="61"/>
        <v>309.89679999999998</v>
      </c>
      <c r="P413" s="167">
        <f t="shared" si="62"/>
        <v>313.53808740000011</v>
      </c>
    </row>
    <row r="414" spans="1:16">
      <c r="A414" s="154">
        <f>'Predikcia 15min'!U414</f>
        <v>77.89</v>
      </c>
      <c r="B414" s="151">
        <f>'Predikcia 15min'!A414</f>
        <v>45752</v>
      </c>
      <c r="C414" s="154">
        <f>'Porovnavanie 15min'!J417</f>
        <v>120.58</v>
      </c>
      <c r="D414" s="155">
        <f>'Porovnavanie 15min'!F417</f>
        <v>10436</v>
      </c>
      <c r="E414" s="156">
        <f t="shared" si="54"/>
        <v>10.436</v>
      </c>
      <c r="G414" s="135">
        <f>'DHS2025'!L413/1000</f>
        <v>8.0549999999999997</v>
      </c>
      <c r="H414" s="135">
        <f t="shared" si="55"/>
        <v>3.4786666666666668</v>
      </c>
      <c r="I414" s="135">
        <f t="shared" si="56"/>
        <v>3</v>
      </c>
      <c r="J414" s="157">
        <f>'Porovnavanie 15min'!K417</f>
        <v>946.25468099999989</v>
      </c>
      <c r="K414" s="158">
        <f t="shared" si="57"/>
        <v>322.2</v>
      </c>
      <c r="L414" s="159">
        <f t="shared" si="58"/>
        <v>624.05468099999985</v>
      </c>
      <c r="M414" s="157">
        <f t="shared" si="59"/>
        <v>352.42259999999999</v>
      </c>
      <c r="N414" s="158">
        <f t="shared" si="60"/>
        <v>120</v>
      </c>
      <c r="O414" s="159">
        <f t="shared" si="61"/>
        <v>232.42259999999999</v>
      </c>
      <c r="P414" s="167">
        <f t="shared" si="62"/>
        <v>391.63208099999986</v>
      </c>
    </row>
    <row r="415" spans="1:16">
      <c r="A415" s="154">
        <f>'Predikcia 15min'!U415</f>
        <v>78.31</v>
      </c>
      <c r="B415" s="151">
        <f>'Predikcia 15min'!A415</f>
        <v>45752</v>
      </c>
      <c r="C415" s="154">
        <f>'Porovnavanie 15min'!J418</f>
        <v>116.95</v>
      </c>
      <c r="D415" s="155">
        <f>'Porovnavanie 15min'!F418</f>
        <v>10204</v>
      </c>
      <c r="E415" s="156">
        <f t="shared" si="54"/>
        <v>10.204000000000001</v>
      </c>
      <c r="G415" s="135">
        <f>'DHS2025'!L414/1000</f>
        <v>8.0640000000000001</v>
      </c>
      <c r="H415" s="135">
        <f t="shared" si="55"/>
        <v>3.4013333333333335</v>
      </c>
      <c r="I415" s="135">
        <f t="shared" si="56"/>
        <v>3</v>
      </c>
      <c r="J415" s="157">
        <f>'Porovnavanie 15min'!K418</f>
        <v>918.33235200000001</v>
      </c>
      <c r="K415" s="158">
        <f t="shared" si="57"/>
        <v>322.56</v>
      </c>
      <c r="L415" s="159">
        <f t="shared" si="58"/>
        <v>595.77235199999996</v>
      </c>
      <c r="M415" s="157">
        <f t="shared" si="59"/>
        <v>341.64150000000001</v>
      </c>
      <c r="N415" s="158">
        <f t="shared" si="60"/>
        <v>120</v>
      </c>
      <c r="O415" s="159">
        <f t="shared" si="61"/>
        <v>221.64150000000001</v>
      </c>
      <c r="P415" s="167">
        <f t="shared" si="62"/>
        <v>374.13085199999995</v>
      </c>
    </row>
    <row r="416" spans="1:16">
      <c r="A416" s="154">
        <f>'Predikcia 15min'!U416</f>
        <v>77.930000000000007</v>
      </c>
      <c r="B416" s="151">
        <f>'Predikcia 15min'!A416</f>
        <v>45752</v>
      </c>
      <c r="C416" s="154">
        <f>'Porovnavanie 15min'!J419</f>
        <v>116.95</v>
      </c>
      <c r="D416" s="155">
        <f>'Porovnavanie 15min'!F419</f>
        <v>9562</v>
      </c>
      <c r="E416" s="156">
        <f t="shared" si="54"/>
        <v>9.5619999999999994</v>
      </c>
      <c r="G416" s="135">
        <f>'DHS2025'!L415/1000</f>
        <v>7.4130000000000003</v>
      </c>
      <c r="H416" s="135">
        <f t="shared" si="55"/>
        <v>3.1873333333333331</v>
      </c>
      <c r="I416" s="135">
        <f t="shared" si="56"/>
        <v>3</v>
      </c>
      <c r="J416" s="157">
        <f>'Porovnavanie 15min'!K419</f>
        <v>844.19614650000005</v>
      </c>
      <c r="K416" s="158">
        <f t="shared" si="57"/>
        <v>296.52</v>
      </c>
      <c r="L416" s="159">
        <f t="shared" si="58"/>
        <v>547.67614650000007</v>
      </c>
      <c r="M416" s="157">
        <f t="shared" si="59"/>
        <v>341.64150000000001</v>
      </c>
      <c r="N416" s="158">
        <f t="shared" si="60"/>
        <v>120</v>
      </c>
      <c r="O416" s="159">
        <f t="shared" si="61"/>
        <v>221.64150000000001</v>
      </c>
      <c r="P416" s="167">
        <f t="shared" si="62"/>
        <v>326.03464650000006</v>
      </c>
    </row>
    <row r="417" spans="1:16">
      <c r="A417" s="154">
        <f>'Predikcia 15min'!U417</f>
        <v>80.38</v>
      </c>
      <c r="B417" s="151">
        <f>'Predikcia 15min'!A417</f>
        <v>45752</v>
      </c>
      <c r="C417" s="154">
        <f>'Porovnavanie 15min'!J420</f>
        <v>116.95</v>
      </c>
      <c r="D417" s="155">
        <f>'Porovnavanie 15min'!F420</f>
        <v>9726</v>
      </c>
      <c r="E417" s="156">
        <f t="shared" si="54"/>
        <v>9.7260000000000009</v>
      </c>
      <c r="G417" s="135">
        <f>'DHS2025'!L416/1000</f>
        <v>6.9050000000000002</v>
      </c>
      <c r="H417" s="135">
        <f t="shared" si="55"/>
        <v>3.242</v>
      </c>
      <c r="I417" s="135">
        <f t="shared" si="56"/>
        <v>3</v>
      </c>
      <c r="J417" s="157">
        <f>'Porovnavanie 15min'!K420</f>
        <v>786.3448525</v>
      </c>
      <c r="K417" s="158">
        <f t="shared" si="57"/>
        <v>276.2</v>
      </c>
      <c r="L417" s="159">
        <f t="shared" si="58"/>
        <v>510.14485250000001</v>
      </c>
      <c r="M417" s="157">
        <f t="shared" si="59"/>
        <v>341.64150000000001</v>
      </c>
      <c r="N417" s="158">
        <f t="shared" si="60"/>
        <v>120</v>
      </c>
      <c r="O417" s="159">
        <f t="shared" si="61"/>
        <v>221.64150000000001</v>
      </c>
      <c r="P417" s="167">
        <f t="shared" si="62"/>
        <v>288.50335250000001</v>
      </c>
    </row>
    <row r="418" spans="1:16">
      <c r="A418" s="154">
        <f>'Predikcia 15min'!U418</f>
        <v>86.13</v>
      </c>
      <c r="B418" s="151">
        <f>'Predikcia 15min'!A418</f>
        <v>45752</v>
      </c>
      <c r="C418" s="154">
        <f>'Porovnavanie 15min'!J421</f>
        <v>116.95</v>
      </c>
      <c r="D418" s="155">
        <f>'Porovnavanie 15min'!F421</f>
        <v>9806</v>
      </c>
      <c r="E418" s="156">
        <f t="shared" si="54"/>
        <v>9.8059999999999992</v>
      </c>
      <c r="G418" s="135">
        <f>'DHS2025'!L417/1000</f>
        <v>7.0739999999999998</v>
      </c>
      <c r="H418" s="135">
        <f t="shared" si="55"/>
        <v>3.2686666666666668</v>
      </c>
      <c r="I418" s="135">
        <f t="shared" si="56"/>
        <v>3</v>
      </c>
      <c r="J418" s="157">
        <f>'Porovnavanie 15min'!K421</f>
        <v>805.59065699999996</v>
      </c>
      <c r="K418" s="158">
        <f t="shared" si="57"/>
        <v>282.95999999999998</v>
      </c>
      <c r="L418" s="159">
        <f t="shared" si="58"/>
        <v>522.63065699999993</v>
      </c>
      <c r="M418" s="157">
        <f t="shared" si="59"/>
        <v>341.64150000000001</v>
      </c>
      <c r="N418" s="158">
        <f t="shared" si="60"/>
        <v>120</v>
      </c>
      <c r="O418" s="159">
        <f t="shared" si="61"/>
        <v>221.64150000000001</v>
      </c>
      <c r="P418" s="167">
        <f t="shared" si="62"/>
        <v>300.98915699999992</v>
      </c>
    </row>
    <row r="419" spans="1:16">
      <c r="A419" s="154">
        <f>'Predikcia 15min'!U419</f>
        <v>87.7</v>
      </c>
      <c r="B419" s="151">
        <f>'Predikcia 15min'!A419</f>
        <v>45752</v>
      </c>
      <c r="C419" s="154">
        <f>'Porovnavanie 15min'!J422</f>
        <v>101.48</v>
      </c>
      <c r="D419" s="155">
        <f>'Porovnavanie 15min'!F422</f>
        <v>7722</v>
      </c>
      <c r="E419" s="156">
        <f t="shared" si="54"/>
        <v>7.7220000000000004</v>
      </c>
      <c r="G419" s="135">
        <f>'DHS2025'!L418/1000</f>
        <v>5.9610000000000003</v>
      </c>
      <c r="H419" s="135">
        <f t="shared" si="55"/>
        <v>2.5739999999999998</v>
      </c>
      <c r="I419" s="135">
        <f t="shared" si="56"/>
        <v>3</v>
      </c>
      <c r="J419" s="157">
        <f>'Porovnavanie 15min'!K422</f>
        <v>587.54715720000002</v>
      </c>
      <c r="K419" s="158">
        <f t="shared" si="57"/>
        <v>238.44</v>
      </c>
      <c r="L419" s="159">
        <f t="shared" si="58"/>
        <v>349.10715720000002</v>
      </c>
      <c r="M419" s="157">
        <f t="shared" si="59"/>
        <v>295.69560000000001</v>
      </c>
      <c r="N419" s="158">
        <f t="shared" si="60"/>
        <v>120</v>
      </c>
      <c r="O419" s="159">
        <f t="shared" si="61"/>
        <v>175.69560000000001</v>
      </c>
      <c r="P419" s="167">
        <f t="shared" si="62"/>
        <v>173.4115572</v>
      </c>
    </row>
    <row r="420" spans="1:16">
      <c r="A420" s="154">
        <f>'Predikcia 15min'!U420</f>
        <v>89.77</v>
      </c>
      <c r="B420" s="151">
        <f>'Predikcia 15min'!A420</f>
        <v>45752</v>
      </c>
      <c r="C420" s="154">
        <f>'Porovnavanie 15min'!J423</f>
        <v>101.48</v>
      </c>
      <c r="D420" s="155">
        <f>'Porovnavanie 15min'!F423</f>
        <v>9241</v>
      </c>
      <c r="E420" s="156">
        <f t="shared" si="54"/>
        <v>9.2409999999999997</v>
      </c>
      <c r="G420" s="135">
        <f>'DHS2025'!L419/1000</f>
        <v>5.0750000000000002</v>
      </c>
      <c r="H420" s="135">
        <f t="shared" si="55"/>
        <v>3.0803333333333334</v>
      </c>
      <c r="I420" s="135">
        <f t="shared" si="56"/>
        <v>3</v>
      </c>
      <c r="J420" s="157">
        <f>'Porovnavanie 15min'!K423</f>
        <v>500.21839000000006</v>
      </c>
      <c r="K420" s="158">
        <f t="shared" si="57"/>
        <v>203</v>
      </c>
      <c r="L420" s="159">
        <f t="shared" si="58"/>
        <v>297.21839000000006</v>
      </c>
      <c r="M420" s="157">
        <f t="shared" si="59"/>
        <v>295.69560000000001</v>
      </c>
      <c r="N420" s="158">
        <f t="shared" si="60"/>
        <v>120</v>
      </c>
      <c r="O420" s="159">
        <f t="shared" si="61"/>
        <v>175.69560000000001</v>
      </c>
      <c r="P420" s="167">
        <f t="shared" si="62"/>
        <v>121.52279000000004</v>
      </c>
    </row>
    <row r="421" spans="1:16">
      <c r="A421" s="154">
        <f>'Predikcia 15min'!U421</f>
        <v>90.12</v>
      </c>
      <c r="B421" s="151">
        <f>'Predikcia 15min'!A421</f>
        <v>45752</v>
      </c>
      <c r="C421" s="154">
        <f>'Porovnavanie 15min'!J424</f>
        <v>101.48</v>
      </c>
      <c r="D421" s="155">
        <f>'Porovnavanie 15min'!F424</f>
        <v>8401</v>
      </c>
      <c r="E421" s="156">
        <f t="shared" si="54"/>
        <v>8.4009999999999998</v>
      </c>
      <c r="G421" s="135">
        <f>'DHS2025'!L420/1000</f>
        <v>5.0609999999999999</v>
      </c>
      <c r="H421" s="135">
        <f t="shared" si="55"/>
        <v>2.8003333333333331</v>
      </c>
      <c r="I421" s="135">
        <f t="shared" si="56"/>
        <v>3</v>
      </c>
      <c r="J421" s="157">
        <f>'Porovnavanie 15min'!K424</f>
        <v>498.8384772</v>
      </c>
      <c r="K421" s="158">
        <f t="shared" si="57"/>
        <v>202.44</v>
      </c>
      <c r="L421" s="159">
        <f t="shared" si="58"/>
        <v>296.3984772</v>
      </c>
      <c r="M421" s="157">
        <f t="shared" si="59"/>
        <v>295.69560000000001</v>
      </c>
      <c r="N421" s="158">
        <f t="shared" si="60"/>
        <v>120</v>
      </c>
      <c r="O421" s="159">
        <f t="shared" si="61"/>
        <v>175.69560000000001</v>
      </c>
      <c r="P421" s="167">
        <f t="shared" si="62"/>
        <v>120.70287719999999</v>
      </c>
    </row>
    <row r="422" spans="1:16">
      <c r="A422" s="154">
        <f>'Predikcia 15min'!U422</f>
        <v>88.16</v>
      </c>
      <c r="B422" s="151">
        <f>'Predikcia 15min'!A422</f>
        <v>45752</v>
      </c>
      <c r="C422" s="154">
        <f>'Porovnavanie 15min'!J425</f>
        <v>101.48</v>
      </c>
      <c r="D422" s="155">
        <f>'Porovnavanie 15min'!F425</f>
        <v>7712</v>
      </c>
      <c r="E422" s="156">
        <f t="shared" si="54"/>
        <v>7.7119999999999997</v>
      </c>
      <c r="G422" s="135">
        <f>'DHS2025'!L421/1000</f>
        <v>5.0460000000000003</v>
      </c>
      <c r="H422" s="135">
        <f t="shared" si="55"/>
        <v>2.5706666666666669</v>
      </c>
      <c r="I422" s="135">
        <f t="shared" si="56"/>
        <v>3</v>
      </c>
      <c r="J422" s="157">
        <f>'Porovnavanie 15min'!K425</f>
        <v>497.35999920000006</v>
      </c>
      <c r="K422" s="158">
        <f t="shared" si="57"/>
        <v>201.84</v>
      </c>
      <c r="L422" s="159">
        <f t="shared" si="58"/>
        <v>295.51999920000003</v>
      </c>
      <c r="M422" s="157">
        <f t="shared" si="59"/>
        <v>295.69560000000001</v>
      </c>
      <c r="N422" s="158">
        <f t="shared" si="60"/>
        <v>120</v>
      </c>
      <c r="O422" s="159">
        <f t="shared" si="61"/>
        <v>175.69560000000001</v>
      </c>
      <c r="P422" s="167">
        <f t="shared" si="62"/>
        <v>119.82439920000002</v>
      </c>
    </row>
    <row r="423" spans="1:16">
      <c r="A423" s="154">
        <f>'Predikcia 15min'!U423</f>
        <v>79.42</v>
      </c>
      <c r="B423" s="151">
        <f>'Predikcia 15min'!A423</f>
        <v>45752</v>
      </c>
      <c r="C423" s="154">
        <f>'Porovnavanie 15min'!J426</f>
        <v>57.63</v>
      </c>
      <c r="D423" s="155">
        <f>'Porovnavanie 15min'!F426</f>
        <v>6897</v>
      </c>
      <c r="E423" s="156">
        <f t="shared" si="54"/>
        <v>6.8970000000000002</v>
      </c>
      <c r="G423" s="135">
        <f>'DHS2025'!L422/1000</f>
        <v>4.0570000000000004</v>
      </c>
      <c r="H423" s="135">
        <f t="shared" si="55"/>
        <v>2.2989999999999999</v>
      </c>
      <c r="I423" s="135">
        <f t="shared" si="56"/>
        <v>2</v>
      </c>
      <c r="J423" s="157">
        <f>'Porovnavanie 15min'!K426</f>
        <v>223.75856090000002</v>
      </c>
      <c r="K423" s="158">
        <f t="shared" si="57"/>
        <v>162.28000000000003</v>
      </c>
      <c r="L423" s="159">
        <f t="shared" si="58"/>
        <v>61.478560899999991</v>
      </c>
      <c r="M423" s="157">
        <f t="shared" si="59"/>
        <v>110.3074</v>
      </c>
      <c r="N423" s="158">
        <f t="shared" si="60"/>
        <v>80</v>
      </c>
      <c r="O423" s="159">
        <f t="shared" si="61"/>
        <v>30.307400000000001</v>
      </c>
      <c r="P423" s="167">
        <f t="shared" si="62"/>
        <v>31.17116089999999</v>
      </c>
    </row>
    <row r="424" spans="1:16">
      <c r="A424" s="154">
        <f>'Predikcia 15min'!U424</f>
        <v>69.430000000000007</v>
      </c>
      <c r="B424" s="151">
        <f>'Predikcia 15min'!A424</f>
        <v>45752</v>
      </c>
      <c r="C424" s="154">
        <f>'Porovnavanie 15min'!J427</f>
        <v>57.63</v>
      </c>
      <c r="D424" s="155">
        <f>'Porovnavanie 15min'!F427</f>
        <v>6732</v>
      </c>
      <c r="E424" s="156">
        <f t="shared" si="54"/>
        <v>6.7320000000000002</v>
      </c>
      <c r="G424" s="135">
        <f>'DHS2025'!L423/1000</f>
        <v>4.024</v>
      </c>
      <c r="H424" s="135">
        <f t="shared" si="55"/>
        <v>2.2440000000000002</v>
      </c>
      <c r="I424" s="135">
        <f t="shared" si="56"/>
        <v>2</v>
      </c>
      <c r="J424" s="157">
        <f>'Porovnavanie 15min'!K427</f>
        <v>221.93848880000002</v>
      </c>
      <c r="K424" s="158">
        <f t="shared" si="57"/>
        <v>160.96</v>
      </c>
      <c r="L424" s="159">
        <f t="shared" si="58"/>
        <v>60.978488800000008</v>
      </c>
      <c r="M424" s="157">
        <f t="shared" si="59"/>
        <v>110.3074</v>
      </c>
      <c r="N424" s="158">
        <f t="shared" si="60"/>
        <v>80</v>
      </c>
      <c r="O424" s="159">
        <f t="shared" si="61"/>
        <v>30.307400000000001</v>
      </c>
      <c r="P424" s="167">
        <f t="shared" si="62"/>
        <v>30.671088800000007</v>
      </c>
    </row>
    <row r="425" spans="1:16">
      <c r="A425" s="154">
        <f>'Predikcia 15min'!U425</f>
        <v>66.849999999999994</v>
      </c>
      <c r="B425" s="151">
        <f>'Predikcia 15min'!A425</f>
        <v>45752</v>
      </c>
      <c r="C425" s="154">
        <f>'Porovnavanie 15min'!J428</f>
        <v>57.63</v>
      </c>
      <c r="D425" s="155">
        <f>'Porovnavanie 15min'!F428</f>
        <v>6719</v>
      </c>
      <c r="E425" s="156">
        <f t="shared" si="54"/>
        <v>6.7190000000000003</v>
      </c>
      <c r="G425" s="135">
        <f>'DHS2025'!L424/1000</f>
        <v>4.056</v>
      </c>
      <c r="H425" s="135">
        <f t="shared" si="55"/>
        <v>2.2396666666666665</v>
      </c>
      <c r="I425" s="135">
        <f t="shared" si="56"/>
        <v>2</v>
      </c>
      <c r="J425" s="157">
        <f>'Porovnavanie 15min'!K428</f>
        <v>223.70340720000002</v>
      </c>
      <c r="K425" s="158">
        <f t="shared" si="57"/>
        <v>162.24</v>
      </c>
      <c r="L425" s="159">
        <f t="shared" si="58"/>
        <v>61.463407200000006</v>
      </c>
      <c r="M425" s="157">
        <f t="shared" si="59"/>
        <v>110.3074</v>
      </c>
      <c r="N425" s="158">
        <f t="shared" si="60"/>
        <v>80</v>
      </c>
      <c r="O425" s="159">
        <f t="shared" si="61"/>
        <v>30.307400000000001</v>
      </c>
      <c r="P425" s="167">
        <f t="shared" si="62"/>
        <v>31.156007200000005</v>
      </c>
    </row>
    <row r="426" spans="1:16">
      <c r="A426" s="154">
        <f>'Predikcia 15min'!U426</f>
        <v>69.2</v>
      </c>
      <c r="B426" s="151">
        <f>'Predikcia 15min'!A426</f>
        <v>45752</v>
      </c>
      <c r="C426" s="154">
        <f>'Porovnavanie 15min'!J429</f>
        <v>57.63</v>
      </c>
      <c r="D426" s="155">
        <f>'Porovnavanie 15min'!F429</f>
        <v>7286</v>
      </c>
      <c r="E426" s="156">
        <f t="shared" si="54"/>
        <v>7.2859999999999996</v>
      </c>
      <c r="G426" s="135">
        <f>'DHS2025'!L425/1000</f>
        <v>4.0510000000000002</v>
      </c>
      <c r="H426" s="135">
        <f t="shared" si="55"/>
        <v>2.4286666666666665</v>
      </c>
      <c r="I426" s="135">
        <f t="shared" si="56"/>
        <v>2</v>
      </c>
      <c r="J426" s="157">
        <f>'Porovnavanie 15min'!K429</f>
        <v>223.42763870000002</v>
      </c>
      <c r="K426" s="158">
        <f t="shared" si="57"/>
        <v>162.04000000000002</v>
      </c>
      <c r="L426" s="159">
        <f t="shared" si="58"/>
        <v>61.387638699999997</v>
      </c>
      <c r="M426" s="157">
        <f t="shared" si="59"/>
        <v>110.3074</v>
      </c>
      <c r="N426" s="158">
        <f t="shared" si="60"/>
        <v>80</v>
      </c>
      <c r="O426" s="159">
        <f t="shared" si="61"/>
        <v>30.307400000000001</v>
      </c>
      <c r="P426" s="167">
        <f t="shared" si="62"/>
        <v>31.080238699999995</v>
      </c>
    </row>
    <row r="427" spans="1:16">
      <c r="A427" s="154">
        <f>'Predikcia 15min'!U427</f>
        <v>78.75</v>
      </c>
      <c r="B427" s="151">
        <f>'Predikcia 15min'!A427</f>
        <v>45752</v>
      </c>
      <c r="C427" s="154">
        <f>'Porovnavanie 15min'!J430</f>
        <v>0.66</v>
      </c>
      <c r="D427" s="155">
        <f>'Porovnavanie 15min'!F430</f>
        <v>8048</v>
      </c>
      <c r="E427" s="156">
        <f t="shared" si="54"/>
        <v>8.048</v>
      </c>
      <c r="G427" s="135">
        <f>'DHS2025'!L426/1000</f>
        <v>2.879</v>
      </c>
      <c r="H427" s="135">
        <f t="shared" si="55"/>
        <v>2.6826666666666665</v>
      </c>
      <c r="I427" s="135">
        <f t="shared" si="56"/>
        <v>3</v>
      </c>
      <c r="J427" s="157">
        <f>'Porovnavanie 15min'!K430</f>
        <v>-3.5889613999999996</v>
      </c>
      <c r="K427" s="158">
        <f t="shared" si="57"/>
        <v>115.16</v>
      </c>
      <c r="L427" s="159">
        <f t="shared" si="58"/>
        <v>-118.7489614</v>
      </c>
      <c r="M427" s="157">
        <f t="shared" si="59"/>
        <v>-3.7397999999999998</v>
      </c>
      <c r="N427" s="158">
        <f t="shared" si="60"/>
        <v>120</v>
      </c>
      <c r="O427" s="159">
        <f t="shared" si="61"/>
        <v>-123.7398</v>
      </c>
      <c r="P427" s="167">
        <f t="shared" si="62"/>
        <v>4.9908386000000036</v>
      </c>
    </row>
    <row r="428" spans="1:16">
      <c r="A428" s="154">
        <f>'Predikcia 15min'!U428</f>
        <v>93.2</v>
      </c>
      <c r="B428" s="151">
        <f>'Predikcia 15min'!A428</f>
        <v>45752</v>
      </c>
      <c r="C428" s="154">
        <f>'Porovnavanie 15min'!J431</f>
        <v>0.66</v>
      </c>
      <c r="D428" s="155">
        <f>'Porovnavanie 15min'!F431</f>
        <v>9581</v>
      </c>
      <c r="E428" s="156">
        <f t="shared" si="54"/>
        <v>9.5809999999999995</v>
      </c>
      <c r="G428" s="135">
        <f>'DHS2025'!L427/1000</f>
        <v>2.5630000000000002</v>
      </c>
      <c r="H428" s="135">
        <f t="shared" si="55"/>
        <v>3.1936666666666667</v>
      </c>
      <c r="I428" s="135">
        <f t="shared" si="56"/>
        <v>3</v>
      </c>
      <c r="J428" s="157">
        <f>'Porovnavanie 15min'!K431</f>
        <v>-3.1950357999999999</v>
      </c>
      <c r="K428" s="158">
        <f t="shared" si="57"/>
        <v>102.52000000000001</v>
      </c>
      <c r="L428" s="159">
        <f t="shared" si="58"/>
        <v>-105.71503580000001</v>
      </c>
      <c r="M428" s="157">
        <f t="shared" si="59"/>
        <v>-3.7397999999999998</v>
      </c>
      <c r="N428" s="158">
        <f t="shared" si="60"/>
        <v>120</v>
      </c>
      <c r="O428" s="159">
        <f t="shared" si="61"/>
        <v>-123.7398</v>
      </c>
      <c r="P428" s="167">
        <f t="shared" si="62"/>
        <v>18.024764199999993</v>
      </c>
    </row>
    <row r="429" spans="1:16">
      <c r="A429" s="154">
        <f>'Predikcia 15min'!U429</f>
        <v>107.42</v>
      </c>
      <c r="B429" s="151">
        <f>'Predikcia 15min'!A429</f>
        <v>45752</v>
      </c>
      <c r="C429" s="154">
        <f>'Porovnavanie 15min'!J432</f>
        <v>0.66</v>
      </c>
      <c r="D429" s="155">
        <f>'Porovnavanie 15min'!F432</f>
        <v>9332</v>
      </c>
      <c r="E429" s="156">
        <f t="shared" si="54"/>
        <v>9.3320000000000007</v>
      </c>
      <c r="G429" s="135">
        <f>'DHS2025'!L428/1000</f>
        <v>2.5529999999999999</v>
      </c>
      <c r="H429" s="135">
        <f t="shared" si="55"/>
        <v>3.1106666666666665</v>
      </c>
      <c r="I429" s="135">
        <f t="shared" si="56"/>
        <v>3</v>
      </c>
      <c r="J429" s="157">
        <f>'Porovnavanie 15min'!K432</f>
        <v>-3.1825697999999996</v>
      </c>
      <c r="K429" s="158">
        <f t="shared" si="57"/>
        <v>102.12</v>
      </c>
      <c r="L429" s="159">
        <f t="shared" si="58"/>
        <v>-105.3025698</v>
      </c>
      <c r="M429" s="157">
        <f t="shared" si="59"/>
        <v>-3.7397999999999998</v>
      </c>
      <c r="N429" s="158">
        <f t="shared" si="60"/>
        <v>120</v>
      </c>
      <c r="O429" s="159">
        <f t="shared" si="61"/>
        <v>-123.7398</v>
      </c>
      <c r="P429" s="167">
        <f t="shared" si="62"/>
        <v>18.437230200000002</v>
      </c>
    </row>
    <row r="430" spans="1:16">
      <c r="A430" s="154">
        <f>'Predikcia 15min'!U430</f>
        <v>128.19999999999999</v>
      </c>
      <c r="B430" s="151">
        <f>'Predikcia 15min'!A430</f>
        <v>45752</v>
      </c>
      <c r="C430" s="154">
        <f>'Porovnavanie 15min'!J433</f>
        <v>0.66</v>
      </c>
      <c r="D430" s="155">
        <f>'Porovnavanie 15min'!F433</f>
        <v>9485</v>
      </c>
      <c r="E430" s="156">
        <f t="shared" si="54"/>
        <v>9.4849999999999994</v>
      </c>
      <c r="G430" s="135">
        <f>'DHS2025'!L429/1000</f>
        <v>2.5590000000000002</v>
      </c>
      <c r="H430" s="135">
        <f t="shared" si="55"/>
        <v>3.1616666666666666</v>
      </c>
      <c r="I430" s="135">
        <f t="shared" si="56"/>
        <v>3</v>
      </c>
      <c r="J430" s="157">
        <f>'Porovnavanie 15min'!K433</f>
        <v>-3.1900493999999999</v>
      </c>
      <c r="K430" s="158">
        <f t="shared" si="57"/>
        <v>102.36000000000001</v>
      </c>
      <c r="L430" s="159">
        <f t="shared" si="58"/>
        <v>-105.55004940000002</v>
      </c>
      <c r="M430" s="157">
        <f t="shared" si="59"/>
        <v>-3.7397999999999998</v>
      </c>
      <c r="N430" s="158">
        <f t="shared" si="60"/>
        <v>120</v>
      </c>
      <c r="O430" s="159">
        <f t="shared" si="61"/>
        <v>-123.7398</v>
      </c>
      <c r="P430" s="167">
        <f t="shared" si="62"/>
        <v>18.189750599999982</v>
      </c>
    </row>
    <row r="431" spans="1:16">
      <c r="A431" s="154">
        <f>'Predikcia 15min'!U431</f>
        <v>139.68</v>
      </c>
      <c r="B431" s="151">
        <f>'Predikcia 15min'!A431</f>
        <v>45752</v>
      </c>
      <c r="C431" s="154">
        <f>'Porovnavanie 15min'!J434</f>
        <v>-0.82</v>
      </c>
      <c r="D431" s="155">
        <f>'Porovnavanie 15min'!F434</f>
        <v>9558</v>
      </c>
      <c r="E431" s="156">
        <f t="shared" si="54"/>
        <v>9.5579999999999998</v>
      </c>
      <c r="G431" s="135">
        <f>'DHS2025'!L430/1000</f>
        <v>2.5670000000000002</v>
      </c>
      <c r="H431" s="135">
        <f t="shared" si="55"/>
        <v>3.1859999999999999</v>
      </c>
      <c r="I431" s="135">
        <f t="shared" si="56"/>
        <v>3</v>
      </c>
      <c r="J431" s="157">
        <f>'Porovnavanie 15min'!K434</f>
        <v>-6.9611906000000001</v>
      </c>
      <c r="K431" s="158">
        <f t="shared" si="57"/>
        <v>102.68</v>
      </c>
      <c r="L431" s="159">
        <f t="shared" si="58"/>
        <v>-109.6411906</v>
      </c>
      <c r="M431" s="157">
        <f t="shared" si="59"/>
        <v>-8.1353999999999989</v>
      </c>
      <c r="N431" s="158">
        <f t="shared" si="60"/>
        <v>120</v>
      </c>
      <c r="O431" s="159">
        <f t="shared" si="61"/>
        <v>-128.1354</v>
      </c>
      <c r="P431" s="167">
        <f t="shared" si="62"/>
        <v>18.494209400000003</v>
      </c>
    </row>
    <row r="432" spans="1:16">
      <c r="A432" s="154">
        <f>'Predikcia 15min'!U432</f>
        <v>119.74</v>
      </c>
      <c r="B432" s="151">
        <f>'Predikcia 15min'!A432</f>
        <v>45752</v>
      </c>
      <c r="C432" s="154">
        <f>'Porovnavanie 15min'!J435</f>
        <v>-0.82</v>
      </c>
      <c r="D432" s="155">
        <f>'Porovnavanie 15min'!F435</f>
        <v>9481</v>
      </c>
      <c r="E432" s="156">
        <f t="shared" si="54"/>
        <v>9.4809999999999999</v>
      </c>
      <c r="G432" s="135">
        <f>'DHS2025'!L431/1000</f>
        <v>2.5590000000000002</v>
      </c>
      <c r="H432" s="135">
        <f t="shared" si="55"/>
        <v>3.1603333333333334</v>
      </c>
      <c r="I432" s="135">
        <f t="shared" si="56"/>
        <v>3</v>
      </c>
      <c r="J432" s="157">
        <f>'Porovnavanie 15min'!K435</f>
        <v>-6.9394961999999998</v>
      </c>
      <c r="K432" s="158">
        <f t="shared" si="57"/>
        <v>102.36000000000001</v>
      </c>
      <c r="L432" s="159">
        <f t="shared" si="58"/>
        <v>-109.29949620000001</v>
      </c>
      <c r="M432" s="157">
        <f t="shared" si="59"/>
        <v>-8.1353999999999989</v>
      </c>
      <c r="N432" s="158">
        <f t="shared" si="60"/>
        <v>120</v>
      </c>
      <c r="O432" s="159">
        <f t="shared" si="61"/>
        <v>-128.1354</v>
      </c>
      <c r="P432" s="167">
        <f t="shared" si="62"/>
        <v>18.835903799999997</v>
      </c>
    </row>
    <row r="433" spans="1:16">
      <c r="A433" s="154">
        <f>'Predikcia 15min'!U433</f>
        <v>110.02</v>
      </c>
      <c r="B433" s="151">
        <f>'Predikcia 15min'!A433</f>
        <v>45752</v>
      </c>
      <c r="C433" s="154">
        <f>'Porovnavanie 15min'!J436</f>
        <v>-0.82</v>
      </c>
      <c r="D433" s="155">
        <f>'Porovnavanie 15min'!F436</f>
        <v>9228</v>
      </c>
      <c r="E433" s="156">
        <f t="shared" si="54"/>
        <v>9.2279999999999998</v>
      </c>
      <c r="G433" s="135">
        <f>'DHS2025'!L432/1000</f>
        <v>2.56</v>
      </c>
      <c r="H433" s="135">
        <f t="shared" si="55"/>
        <v>3.0760000000000001</v>
      </c>
      <c r="I433" s="135">
        <f t="shared" si="56"/>
        <v>3</v>
      </c>
      <c r="J433" s="157">
        <f>'Porovnavanie 15min'!K436</f>
        <v>-6.9422079999999999</v>
      </c>
      <c r="K433" s="158">
        <f t="shared" si="57"/>
        <v>102.4</v>
      </c>
      <c r="L433" s="159">
        <f t="shared" si="58"/>
        <v>-109.342208</v>
      </c>
      <c r="M433" s="157">
        <f t="shared" si="59"/>
        <v>-8.1353999999999989</v>
      </c>
      <c r="N433" s="158">
        <f t="shared" si="60"/>
        <v>120</v>
      </c>
      <c r="O433" s="159">
        <f t="shared" si="61"/>
        <v>-128.1354</v>
      </c>
      <c r="P433" s="167">
        <f t="shared" si="62"/>
        <v>18.793192000000005</v>
      </c>
    </row>
    <row r="434" spans="1:16">
      <c r="A434" s="154">
        <f>'Predikcia 15min'!U434</f>
        <v>103.04</v>
      </c>
      <c r="B434" s="151">
        <f>'Predikcia 15min'!A434</f>
        <v>45752</v>
      </c>
      <c r="C434" s="154">
        <f>'Porovnavanie 15min'!J437</f>
        <v>-0.82</v>
      </c>
      <c r="D434" s="155">
        <f>'Porovnavanie 15min'!F437</f>
        <v>9613</v>
      </c>
      <c r="E434" s="156">
        <f t="shared" si="54"/>
        <v>9.6129999999999995</v>
      </c>
      <c r="G434" s="135">
        <f>'DHS2025'!L433/1000</f>
        <v>2.5510000000000002</v>
      </c>
      <c r="H434" s="135">
        <f t="shared" si="55"/>
        <v>3.2043333333333335</v>
      </c>
      <c r="I434" s="135">
        <f t="shared" si="56"/>
        <v>3</v>
      </c>
      <c r="J434" s="157">
        <f>'Porovnavanie 15min'!K437</f>
        <v>-6.9178017999999994</v>
      </c>
      <c r="K434" s="158">
        <f t="shared" si="57"/>
        <v>102.04</v>
      </c>
      <c r="L434" s="159">
        <f t="shared" si="58"/>
        <v>-108.9578018</v>
      </c>
      <c r="M434" s="157">
        <f t="shared" si="59"/>
        <v>-8.1353999999999989</v>
      </c>
      <c r="N434" s="158">
        <f t="shared" si="60"/>
        <v>120</v>
      </c>
      <c r="O434" s="159">
        <f t="shared" si="61"/>
        <v>-128.1354</v>
      </c>
      <c r="P434" s="167">
        <f t="shared" si="62"/>
        <v>19.177598200000006</v>
      </c>
    </row>
    <row r="435" spans="1:16">
      <c r="A435" s="154">
        <f>'Predikcia 15min'!U435</f>
        <v>92.78</v>
      </c>
      <c r="B435" s="151">
        <f>'Predikcia 15min'!A435</f>
        <v>45752</v>
      </c>
      <c r="C435" s="154">
        <f>'Porovnavanie 15min'!J438</f>
        <v>-20.260000000000002</v>
      </c>
      <c r="D435" s="155">
        <f>'Porovnavanie 15min'!F438</f>
        <v>9583</v>
      </c>
      <c r="E435" s="156">
        <f t="shared" si="54"/>
        <v>9.5830000000000002</v>
      </c>
      <c r="G435" s="135">
        <f>'DHS2025'!L434/1000</f>
        <v>2.5619999999999998</v>
      </c>
      <c r="H435" s="135">
        <f t="shared" si="55"/>
        <v>3.1943333333333332</v>
      </c>
      <c r="I435" s="135">
        <f t="shared" si="56"/>
        <v>3</v>
      </c>
      <c r="J435" s="157">
        <f>'Porovnavanie 15min'!K438</f>
        <v>-56.254858799999994</v>
      </c>
      <c r="K435" s="158">
        <f t="shared" si="57"/>
        <v>102.47999999999999</v>
      </c>
      <c r="L435" s="159">
        <f t="shared" si="58"/>
        <v>-158.73485879999998</v>
      </c>
      <c r="M435" s="157">
        <f t="shared" si="59"/>
        <v>-65.872199999999992</v>
      </c>
      <c r="N435" s="158">
        <f t="shared" si="60"/>
        <v>120</v>
      </c>
      <c r="O435" s="159">
        <f t="shared" si="61"/>
        <v>-185.87219999999999</v>
      </c>
      <c r="P435" s="167">
        <f t="shared" si="62"/>
        <v>27.137341200000009</v>
      </c>
    </row>
    <row r="436" spans="1:16">
      <c r="A436" s="154">
        <f>'Predikcia 15min'!U436</f>
        <v>82.92</v>
      </c>
      <c r="B436" s="151">
        <f>'Predikcia 15min'!A436</f>
        <v>45752</v>
      </c>
      <c r="C436" s="154">
        <f>'Porovnavanie 15min'!J439</f>
        <v>-20.260000000000002</v>
      </c>
      <c r="D436" s="155">
        <f>'Porovnavanie 15min'!F439</f>
        <v>9497</v>
      </c>
      <c r="E436" s="156">
        <f t="shared" si="54"/>
        <v>9.4969999999999999</v>
      </c>
      <c r="G436" s="135">
        <f>'DHS2025'!L435/1000</f>
        <v>2.5619999999999998</v>
      </c>
      <c r="H436" s="135">
        <f t="shared" si="55"/>
        <v>3.1656666666666666</v>
      </c>
      <c r="I436" s="135">
        <f t="shared" si="56"/>
        <v>3</v>
      </c>
      <c r="J436" s="157">
        <f>'Porovnavanie 15min'!K439</f>
        <v>-56.254858799999994</v>
      </c>
      <c r="K436" s="158">
        <f t="shared" si="57"/>
        <v>102.47999999999999</v>
      </c>
      <c r="L436" s="159">
        <f t="shared" si="58"/>
        <v>-158.73485879999998</v>
      </c>
      <c r="M436" s="157">
        <f t="shared" si="59"/>
        <v>-65.872199999999992</v>
      </c>
      <c r="N436" s="158">
        <f t="shared" si="60"/>
        <v>120</v>
      </c>
      <c r="O436" s="159">
        <f t="shared" si="61"/>
        <v>-185.87219999999999</v>
      </c>
      <c r="P436" s="167">
        <f t="shared" si="62"/>
        <v>27.137341200000009</v>
      </c>
    </row>
    <row r="437" spans="1:16">
      <c r="A437" s="154">
        <f>'Predikcia 15min'!U437</f>
        <v>87.45</v>
      </c>
      <c r="B437" s="151">
        <f>'Predikcia 15min'!A437</f>
        <v>45752</v>
      </c>
      <c r="C437" s="154">
        <f>'Porovnavanie 15min'!J440</f>
        <v>-20.260000000000002</v>
      </c>
      <c r="D437" s="155">
        <f>'Porovnavanie 15min'!F440</f>
        <v>9590</v>
      </c>
      <c r="E437" s="156">
        <f t="shared" si="54"/>
        <v>9.59</v>
      </c>
      <c r="G437" s="135">
        <f>'DHS2025'!L436/1000</f>
        <v>2.5550000000000002</v>
      </c>
      <c r="H437" s="135">
        <f t="shared" si="55"/>
        <v>3.1966666666666668</v>
      </c>
      <c r="I437" s="135">
        <f t="shared" si="56"/>
        <v>3</v>
      </c>
      <c r="J437" s="157">
        <f>'Porovnavanie 15min'!K440</f>
        <v>-56.101157000000001</v>
      </c>
      <c r="K437" s="158">
        <f t="shared" si="57"/>
        <v>102.2</v>
      </c>
      <c r="L437" s="159">
        <f t="shared" si="58"/>
        <v>-158.30115699999999</v>
      </c>
      <c r="M437" s="157">
        <f t="shared" si="59"/>
        <v>-65.872199999999992</v>
      </c>
      <c r="N437" s="158">
        <f t="shared" si="60"/>
        <v>120</v>
      </c>
      <c r="O437" s="159">
        <f t="shared" si="61"/>
        <v>-185.87219999999999</v>
      </c>
      <c r="P437" s="167">
        <f t="shared" si="62"/>
        <v>27.571043000000003</v>
      </c>
    </row>
    <row r="438" spans="1:16">
      <c r="A438" s="154">
        <f>'Predikcia 15min'!U438</f>
        <v>85.57</v>
      </c>
      <c r="B438" s="151">
        <f>'Predikcia 15min'!A438</f>
        <v>45752</v>
      </c>
      <c r="C438" s="154">
        <f>'Porovnavanie 15min'!J441</f>
        <v>-20.260000000000002</v>
      </c>
      <c r="D438" s="155">
        <f>'Porovnavanie 15min'!F441</f>
        <v>9449</v>
      </c>
      <c r="E438" s="156">
        <f t="shared" si="54"/>
        <v>9.4489999999999998</v>
      </c>
      <c r="G438" s="135">
        <f>'DHS2025'!L437/1000</f>
        <v>2.56</v>
      </c>
      <c r="H438" s="135">
        <f t="shared" si="55"/>
        <v>3.1496666666666666</v>
      </c>
      <c r="I438" s="135">
        <f t="shared" si="56"/>
        <v>3</v>
      </c>
      <c r="J438" s="157">
        <f>'Porovnavanie 15min'!K441</f>
        <v>-56.210943999999998</v>
      </c>
      <c r="K438" s="158">
        <f t="shared" si="57"/>
        <v>102.4</v>
      </c>
      <c r="L438" s="159">
        <f t="shared" si="58"/>
        <v>-158.61094400000002</v>
      </c>
      <c r="M438" s="157">
        <f t="shared" si="59"/>
        <v>-65.872199999999992</v>
      </c>
      <c r="N438" s="158">
        <f t="shared" si="60"/>
        <v>120</v>
      </c>
      <c r="O438" s="159">
        <f t="shared" si="61"/>
        <v>-185.87219999999999</v>
      </c>
      <c r="P438" s="167">
        <f t="shared" si="62"/>
        <v>27.261255999999975</v>
      </c>
    </row>
    <row r="439" spans="1:16">
      <c r="A439" s="154">
        <f>'Predikcia 15min'!U439</f>
        <v>88.04</v>
      </c>
      <c r="B439" s="151">
        <f>'Predikcia 15min'!A439</f>
        <v>45752</v>
      </c>
      <c r="C439" s="154">
        <f>'Porovnavanie 15min'!J442</f>
        <v>-48.89</v>
      </c>
      <c r="D439" s="155">
        <f>'Porovnavanie 15min'!F442</f>
        <v>9583</v>
      </c>
      <c r="E439" s="156">
        <f t="shared" si="54"/>
        <v>9.5830000000000002</v>
      </c>
      <c r="G439" s="135">
        <f>'DHS2025'!L438/1000</f>
        <v>2.556</v>
      </c>
      <c r="H439" s="135">
        <f t="shared" si="55"/>
        <v>3.1943333333333332</v>
      </c>
      <c r="I439" s="135">
        <f t="shared" si="56"/>
        <v>3</v>
      </c>
      <c r="J439" s="157">
        <f>'Porovnavanie 15min'!K442</f>
        <v>-128.5696116</v>
      </c>
      <c r="K439" s="158">
        <f t="shared" si="57"/>
        <v>102.24000000000001</v>
      </c>
      <c r="L439" s="159">
        <f t="shared" si="58"/>
        <v>-230.80961160000001</v>
      </c>
      <c r="M439" s="157">
        <f t="shared" si="59"/>
        <v>-150.9033</v>
      </c>
      <c r="N439" s="158">
        <f t="shared" si="60"/>
        <v>120</v>
      </c>
      <c r="O439" s="159">
        <f t="shared" si="61"/>
        <v>-270.9033</v>
      </c>
      <c r="P439" s="167">
        <f t="shared" si="62"/>
        <v>40.093688399999991</v>
      </c>
    </row>
    <row r="440" spans="1:16">
      <c r="A440" s="154">
        <f>'Predikcia 15min'!U440</f>
        <v>94.26</v>
      </c>
      <c r="B440" s="151">
        <f>'Predikcia 15min'!A440</f>
        <v>45752</v>
      </c>
      <c r="C440" s="154">
        <f>'Porovnavanie 15min'!J443</f>
        <v>-48.89</v>
      </c>
      <c r="D440" s="155">
        <f>'Porovnavanie 15min'!F443</f>
        <v>9446</v>
      </c>
      <c r="E440" s="156">
        <f t="shared" si="54"/>
        <v>9.4459999999999997</v>
      </c>
      <c r="G440" s="135">
        <f>'DHS2025'!L439/1000</f>
        <v>2.5590000000000002</v>
      </c>
      <c r="H440" s="135">
        <f t="shared" si="55"/>
        <v>3.1486666666666667</v>
      </c>
      <c r="I440" s="135">
        <f t="shared" si="56"/>
        <v>3</v>
      </c>
      <c r="J440" s="157">
        <f>'Porovnavanie 15min'!K443</f>
        <v>-128.72051490000001</v>
      </c>
      <c r="K440" s="158">
        <f t="shared" si="57"/>
        <v>102.36000000000001</v>
      </c>
      <c r="L440" s="159">
        <f t="shared" si="58"/>
        <v>-231.08051490000003</v>
      </c>
      <c r="M440" s="157">
        <f t="shared" si="59"/>
        <v>-150.9033</v>
      </c>
      <c r="N440" s="158">
        <f t="shared" si="60"/>
        <v>120</v>
      </c>
      <c r="O440" s="159">
        <f t="shared" si="61"/>
        <v>-270.9033</v>
      </c>
      <c r="P440" s="167">
        <f t="shared" si="62"/>
        <v>39.822785099999976</v>
      </c>
    </row>
    <row r="441" spans="1:16">
      <c r="A441" s="154">
        <f>'Predikcia 15min'!U441</f>
        <v>98.9</v>
      </c>
      <c r="B441" s="151">
        <f>'Predikcia 15min'!A441</f>
        <v>45752</v>
      </c>
      <c r="C441" s="154">
        <f>'Porovnavanie 15min'!J444</f>
        <v>-48.89</v>
      </c>
      <c r="D441" s="155">
        <f>'Porovnavanie 15min'!F444</f>
        <v>9452</v>
      </c>
      <c r="E441" s="156">
        <f t="shared" si="54"/>
        <v>9.452</v>
      </c>
      <c r="G441" s="135">
        <f>'DHS2025'!L440/1000</f>
        <v>2.5680000000000001</v>
      </c>
      <c r="H441" s="135">
        <f t="shared" si="55"/>
        <v>3.1506666666666665</v>
      </c>
      <c r="I441" s="135">
        <f t="shared" si="56"/>
        <v>3</v>
      </c>
      <c r="J441" s="157">
        <f>'Porovnavanie 15min'!K444</f>
        <v>-129.17322479999999</v>
      </c>
      <c r="K441" s="158">
        <f t="shared" si="57"/>
        <v>102.72</v>
      </c>
      <c r="L441" s="159">
        <f t="shared" si="58"/>
        <v>-231.89322479999998</v>
      </c>
      <c r="M441" s="157">
        <f t="shared" si="59"/>
        <v>-150.9033</v>
      </c>
      <c r="N441" s="158">
        <f t="shared" si="60"/>
        <v>120</v>
      </c>
      <c r="O441" s="159">
        <f t="shared" si="61"/>
        <v>-270.9033</v>
      </c>
      <c r="P441" s="167">
        <f t="shared" si="62"/>
        <v>39.010075200000017</v>
      </c>
    </row>
    <row r="442" spans="1:16">
      <c r="A442" s="154">
        <f>'Predikcia 15min'!U442</f>
        <v>95.34</v>
      </c>
      <c r="B442" s="151">
        <f>'Predikcia 15min'!A442</f>
        <v>45752</v>
      </c>
      <c r="C442" s="154">
        <f>'Porovnavanie 15min'!J445</f>
        <v>-48.89</v>
      </c>
      <c r="D442" s="155">
        <f>'Porovnavanie 15min'!F445</f>
        <v>9561</v>
      </c>
      <c r="E442" s="156">
        <f t="shared" si="54"/>
        <v>9.5609999999999999</v>
      </c>
      <c r="G442" s="135">
        <f>'DHS2025'!L441/1000</f>
        <v>2.5630000000000002</v>
      </c>
      <c r="H442" s="135">
        <f t="shared" si="55"/>
        <v>3.1869999999999998</v>
      </c>
      <c r="I442" s="135">
        <f t="shared" si="56"/>
        <v>3</v>
      </c>
      <c r="J442" s="157">
        <f>'Porovnavanie 15min'!K445</f>
        <v>-128.92171930000001</v>
      </c>
      <c r="K442" s="158">
        <f t="shared" si="57"/>
        <v>102.52000000000001</v>
      </c>
      <c r="L442" s="159">
        <f t="shared" si="58"/>
        <v>-231.44171930000002</v>
      </c>
      <c r="M442" s="157">
        <f t="shared" si="59"/>
        <v>-150.9033</v>
      </c>
      <c r="N442" s="158">
        <f t="shared" si="60"/>
        <v>120</v>
      </c>
      <c r="O442" s="159">
        <f t="shared" si="61"/>
        <v>-270.9033</v>
      </c>
      <c r="P442" s="167">
        <f t="shared" si="62"/>
        <v>39.461580699999985</v>
      </c>
    </row>
    <row r="443" spans="1:16">
      <c r="A443" s="154">
        <f>'Predikcia 15min'!U443</f>
        <v>82.07</v>
      </c>
      <c r="B443" s="151">
        <f>'Predikcia 15min'!A443</f>
        <v>45752</v>
      </c>
      <c r="C443" s="154">
        <f>'Porovnavanie 15min'!J446</f>
        <v>-51.9</v>
      </c>
      <c r="D443" s="155">
        <f>'Porovnavanie 15min'!F446</f>
        <v>9498</v>
      </c>
      <c r="E443" s="156">
        <f t="shared" si="54"/>
        <v>9.4979999999999993</v>
      </c>
      <c r="G443" s="135">
        <f>'DHS2025'!L442/1000</f>
        <v>2.5550000000000002</v>
      </c>
      <c r="H443" s="135">
        <f t="shared" si="55"/>
        <v>3.1659999999999999</v>
      </c>
      <c r="I443" s="135">
        <f t="shared" si="56"/>
        <v>3</v>
      </c>
      <c r="J443" s="157">
        <f>'Porovnavanie 15min'!K446</f>
        <v>-136.13295500000001</v>
      </c>
      <c r="K443" s="158">
        <f t="shared" si="57"/>
        <v>102.2</v>
      </c>
      <c r="L443" s="159">
        <f t="shared" si="58"/>
        <v>-238.33295500000003</v>
      </c>
      <c r="M443" s="157">
        <f t="shared" si="59"/>
        <v>-159.84299999999999</v>
      </c>
      <c r="N443" s="158">
        <f t="shared" si="60"/>
        <v>120</v>
      </c>
      <c r="O443" s="159">
        <f t="shared" si="61"/>
        <v>-279.84299999999996</v>
      </c>
      <c r="P443" s="167">
        <f t="shared" si="62"/>
        <v>41.510044999999934</v>
      </c>
    </row>
    <row r="444" spans="1:16">
      <c r="A444" s="154">
        <f>'Predikcia 15min'!U444</f>
        <v>55.67</v>
      </c>
      <c r="B444" s="151">
        <f>'Predikcia 15min'!A444</f>
        <v>45752</v>
      </c>
      <c r="C444" s="154">
        <f>'Porovnavanie 15min'!J447</f>
        <v>-51.9</v>
      </c>
      <c r="D444" s="155">
        <f>'Porovnavanie 15min'!F447</f>
        <v>9584</v>
      </c>
      <c r="E444" s="156">
        <f t="shared" si="54"/>
        <v>9.5839999999999996</v>
      </c>
      <c r="G444" s="135">
        <f>'DHS2025'!L443/1000</f>
        <v>2.5640000000000001</v>
      </c>
      <c r="H444" s="135">
        <f t="shared" si="55"/>
        <v>3.1946666666666665</v>
      </c>
      <c r="I444" s="135">
        <f t="shared" si="56"/>
        <v>3</v>
      </c>
      <c r="J444" s="157">
        <f>'Porovnavanie 15min'!K447</f>
        <v>-136.61248399999999</v>
      </c>
      <c r="K444" s="158">
        <f t="shared" si="57"/>
        <v>102.56</v>
      </c>
      <c r="L444" s="159">
        <f t="shared" si="58"/>
        <v>-239.172484</v>
      </c>
      <c r="M444" s="157">
        <f t="shared" si="59"/>
        <v>-159.84299999999999</v>
      </c>
      <c r="N444" s="158">
        <f t="shared" si="60"/>
        <v>120</v>
      </c>
      <c r="O444" s="159">
        <f t="shared" si="61"/>
        <v>-279.84299999999996</v>
      </c>
      <c r="P444" s="167">
        <f t="shared" si="62"/>
        <v>40.670515999999964</v>
      </c>
    </row>
    <row r="445" spans="1:16">
      <c r="A445" s="154">
        <f>'Predikcia 15min'!U445</f>
        <v>16.47</v>
      </c>
      <c r="B445" s="151">
        <f>'Predikcia 15min'!A445</f>
        <v>45752</v>
      </c>
      <c r="C445" s="154">
        <f>'Porovnavanie 15min'!J448</f>
        <v>-51.9</v>
      </c>
      <c r="D445" s="155">
        <f>'Porovnavanie 15min'!F448</f>
        <v>9331</v>
      </c>
      <c r="E445" s="156">
        <f t="shared" si="54"/>
        <v>9.3309999999999995</v>
      </c>
      <c r="G445" s="135">
        <f>'DHS2025'!L444/1000</f>
        <v>2.5539999999999998</v>
      </c>
      <c r="H445" s="135">
        <f t="shared" si="55"/>
        <v>3.1103333333333332</v>
      </c>
      <c r="I445" s="135">
        <f t="shared" si="56"/>
        <v>3</v>
      </c>
      <c r="J445" s="157">
        <f>'Porovnavanie 15min'!K448</f>
        <v>-136.07967399999998</v>
      </c>
      <c r="K445" s="158">
        <f t="shared" si="57"/>
        <v>102.16</v>
      </c>
      <c r="L445" s="159">
        <f t="shared" si="58"/>
        <v>-238.23967399999998</v>
      </c>
      <c r="M445" s="157">
        <f t="shared" si="59"/>
        <v>-159.84299999999999</v>
      </c>
      <c r="N445" s="158">
        <f t="shared" si="60"/>
        <v>120</v>
      </c>
      <c r="O445" s="159">
        <f t="shared" si="61"/>
        <v>-279.84299999999996</v>
      </c>
      <c r="P445" s="167">
        <f t="shared" si="62"/>
        <v>41.603325999999981</v>
      </c>
    </row>
    <row r="446" spans="1:16">
      <c r="A446" s="154">
        <f>'Predikcia 15min'!U446</f>
        <v>4.54</v>
      </c>
      <c r="B446" s="151">
        <f>'Predikcia 15min'!A446</f>
        <v>45752</v>
      </c>
      <c r="C446" s="154">
        <f>'Porovnavanie 15min'!J449</f>
        <v>-51.9</v>
      </c>
      <c r="D446" s="155">
        <f>'Porovnavanie 15min'!F449</f>
        <v>9534</v>
      </c>
      <c r="E446" s="156">
        <f t="shared" si="54"/>
        <v>9.5340000000000007</v>
      </c>
      <c r="G446" s="135">
        <f>'DHS2025'!L445/1000</f>
        <v>2.5539999999999998</v>
      </c>
      <c r="H446" s="135">
        <f t="shared" si="55"/>
        <v>3.1779999999999999</v>
      </c>
      <c r="I446" s="135">
        <f t="shared" si="56"/>
        <v>3</v>
      </c>
      <c r="J446" s="157">
        <f>'Porovnavanie 15min'!K449</f>
        <v>-136.07967399999998</v>
      </c>
      <c r="K446" s="158">
        <f t="shared" si="57"/>
        <v>102.16</v>
      </c>
      <c r="L446" s="159">
        <f t="shared" si="58"/>
        <v>-238.23967399999998</v>
      </c>
      <c r="M446" s="157">
        <f t="shared" si="59"/>
        <v>-159.84299999999999</v>
      </c>
      <c r="N446" s="158">
        <f t="shared" si="60"/>
        <v>120</v>
      </c>
      <c r="O446" s="159">
        <f t="shared" si="61"/>
        <v>-279.84299999999996</v>
      </c>
      <c r="P446" s="167">
        <f t="shared" si="62"/>
        <v>41.603325999999981</v>
      </c>
    </row>
    <row r="447" spans="1:16">
      <c r="A447" s="154">
        <f>'Predikcia 15min'!U447</f>
        <v>0</v>
      </c>
      <c r="B447" s="151">
        <f>'Predikcia 15min'!A447</f>
        <v>45752</v>
      </c>
      <c r="C447" s="154">
        <f>'Porovnavanie 15min'!J450</f>
        <v>-29.79</v>
      </c>
      <c r="D447" s="155">
        <f>'Porovnavanie 15min'!F450</f>
        <v>9528</v>
      </c>
      <c r="E447" s="156">
        <f t="shared" si="54"/>
        <v>9.5280000000000005</v>
      </c>
      <c r="G447" s="135">
        <f>'DHS2025'!L446/1000</f>
        <v>2.552</v>
      </c>
      <c r="H447" s="135">
        <f t="shared" si="55"/>
        <v>3.1760000000000002</v>
      </c>
      <c r="I447" s="135">
        <f t="shared" si="56"/>
        <v>3</v>
      </c>
      <c r="J447" s="157">
        <f>'Porovnavanie 15min'!K450</f>
        <v>-80.112639200000004</v>
      </c>
      <c r="K447" s="158">
        <f t="shared" si="57"/>
        <v>102.08</v>
      </c>
      <c r="L447" s="159">
        <f t="shared" si="58"/>
        <v>-182.1926392</v>
      </c>
      <c r="M447" s="157">
        <f t="shared" si="59"/>
        <v>-94.176299999999998</v>
      </c>
      <c r="N447" s="158">
        <f t="shared" si="60"/>
        <v>120</v>
      </c>
      <c r="O447" s="159">
        <f t="shared" si="61"/>
        <v>-214.1763</v>
      </c>
      <c r="P447" s="167">
        <f t="shared" si="62"/>
        <v>31.983660799999996</v>
      </c>
    </row>
    <row r="448" spans="1:16">
      <c r="A448" s="154">
        <f>'Predikcia 15min'!U448</f>
        <v>-2.63</v>
      </c>
      <c r="B448" s="151">
        <f>'Predikcia 15min'!A448</f>
        <v>45752</v>
      </c>
      <c r="C448" s="154">
        <f>'Porovnavanie 15min'!J451</f>
        <v>-29.79</v>
      </c>
      <c r="D448" s="155">
        <f>'Porovnavanie 15min'!F451</f>
        <v>9464</v>
      </c>
      <c r="E448" s="156">
        <f t="shared" si="54"/>
        <v>9.4640000000000004</v>
      </c>
      <c r="G448" s="135">
        <f>'DHS2025'!L447/1000</f>
        <v>2.5590000000000002</v>
      </c>
      <c r="H448" s="135">
        <f t="shared" si="55"/>
        <v>3.1546666666666665</v>
      </c>
      <c r="I448" s="135">
        <f t="shared" si="56"/>
        <v>3</v>
      </c>
      <c r="J448" s="157">
        <f>'Porovnavanie 15min'!K451</f>
        <v>-80.332383899999996</v>
      </c>
      <c r="K448" s="158">
        <f t="shared" si="57"/>
        <v>102.36000000000001</v>
      </c>
      <c r="L448" s="159">
        <f t="shared" si="58"/>
        <v>-182.69238390000001</v>
      </c>
      <c r="M448" s="157">
        <f t="shared" si="59"/>
        <v>-94.176299999999998</v>
      </c>
      <c r="N448" s="158">
        <f t="shared" si="60"/>
        <v>120</v>
      </c>
      <c r="O448" s="159">
        <f t="shared" si="61"/>
        <v>-214.1763</v>
      </c>
      <c r="P448" s="167">
        <f t="shared" si="62"/>
        <v>31.483916099999988</v>
      </c>
    </row>
    <row r="449" spans="1:16">
      <c r="A449" s="154">
        <f>'Predikcia 15min'!U449</f>
        <v>-6.37</v>
      </c>
      <c r="B449" s="151">
        <f>'Predikcia 15min'!A449</f>
        <v>45752</v>
      </c>
      <c r="C449" s="154">
        <f>'Porovnavanie 15min'!J452</f>
        <v>-29.79</v>
      </c>
      <c r="D449" s="155">
        <f>'Porovnavanie 15min'!F452</f>
        <v>9356</v>
      </c>
      <c r="E449" s="156">
        <f t="shared" si="54"/>
        <v>9.3559999999999999</v>
      </c>
      <c r="G449" s="135">
        <f>'DHS2025'!L448/1000</f>
        <v>2.5630000000000002</v>
      </c>
      <c r="H449" s="135">
        <f t="shared" si="55"/>
        <v>3.1186666666666665</v>
      </c>
      <c r="I449" s="135">
        <f t="shared" si="56"/>
        <v>3</v>
      </c>
      <c r="J449" s="157">
        <f>'Porovnavanie 15min'!K452</f>
        <v>-80.457952300000002</v>
      </c>
      <c r="K449" s="158">
        <f t="shared" si="57"/>
        <v>102.52000000000001</v>
      </c>
      <c r="L449" s="159">
        <f t="shared" si="58"/>
        <v>-182.97795230000003</v>
      </c>
      <c r="M449" s="157">
        <f t="shared" si="59"/>
        <v>-94.176299999999998</v>
      </c>
      <c r="N449" s="158">
        <f t="shared" si="60"/>
        <v>120</v>
      </c>
      <c r="O449" s="159">
        <f t="shared" si="61"/>
        <v>-214.1763</v>
      </c>
      <c r="P449" s="167">
        <f t="shared" si="62"/>
        <v>31.198347699999971</v>
      </c>
    </row>
    <row r="450" spans="1:16">
      <c r="A450" s="154">
        <f>'Predikcia 15min'!U450</f>
        <v>-0.76</v>
      </c>
      <c r="B450" s="151">
        <f>'Predikcia 15min'!A450</f>
        <v>45752</v>
      </c>
      <c r="C450" s="154">
        <f>'Porovnavanie 15min'!J453</f>
        <v>-29.79</v>
      </c>
      <c r="D450" s="155">
        <f>'Porovnavanie 15min'!F453</f>
        <v>9562</v>
      </c>
      <c r="E450" s="156">
        <f t="shared" si="54"/>
        <v>9.5619999999999994</v>
      </c>
      <c r="G450" s="135">
        <f>'DHS2025'!L449/1000</f>
        <v>2.5649999999999999</v>
      </c>
      <c r="H450" s="135">
        <f t="shared" si="55"/>
        <v>3.1873333333333331</v>
      </c>
      <c r="I450" s="135">
        <f t="shared" si="56"/>
        <v>3</v>
      </c>
      <c r="J450" s="157">
        <f>'Porovnavanie 15min'!K453</f>
        <v>-80.520736499999998</v>
      </c>
      <c r="K450" s="158">
        <f t="shared" si="57"/>
        <v>102.6</v>
      </c>
      <c r="L450" s="159">
        <f t="shared" si="58"/>
        <v>-183.12073649999999</v>
      </c>
      <c r="M450" s="157">
        <f t="shared" si="59"/>
        <v>-94.176299999999998</v>
      </c>
      <c r="N450" s="158">
        <f t="shared" si="60"/>
        <v>120</v>
      </c>
      <c r="O450" s="159">
        <f t="shared" si="61"/>
        <v>-214.1763</v>
      </c>
      <c r="P450" s="167">
        <f t="shared" si="62"/>
        <v>31.055563500000005</v>
      </c>
    </row>
    <row r="451" spans="1:16">
      <c r="A451" s="154">
        <f>'Predikcia 15min'!U451</f>
        <v>0.2</v>
      </c>
      <c r="B451" s="151">
        <f>'Predikcia 15min'!A451</f>
        <v>45752</v>
      </c>
      <c r="C451" s="154">
        <f>'Porovnavanie 15min'!J454</f>
        <v>4.67</v>
      </c>
      <c r="D451" s="155">
        <f>'Porovnavanie 15min'!F454</f>
        <v>9497</v>
      </c>
      <c r="E451" s="156">
        <f t="shared" si="54"/>
        <v>9.4969999999999999</v>
      </c>
      <c r="G451" s="135">
        <f>'DHS2025'!L450/1000</f>
        <v>3.1360000000000001</v>
      </c>
      <c r="H451" s="135">
        <f t="shared" si="55"/>
        <v>3.1656666666666666</v>
      </c>
      <c r="I451" s="135">
        <f t="shared" si="56"/>
        <v>3</v>
      </c>
      <c r="J451" s="157">
        <f>'Porovnavanie 15min'!K454</f>
        <v>8.5402687999999998</v>
      </c>
      <c r="K451" s="158">
        <f t="shared" si="57"/>
        <v>125.44</v>
      </c>
      <c r="L451" s="159">
        <f t="shared" si="58"/>
        <v>-116.89973119999999</v>
      </c>
      <c r="M451" s="157">
        <f t="shared" si="59"/>
        <v>8.1698999999999984</v>
      </c>
      <c r="N451" s="158">
        <f t="shared" si="60"/>
        <v>120</v>
      </c>
      <c r="O451" s="159">
        <f t="shared" si="61"/>
        <v>-111.8301</v>
      </c>
      <c r="P451" s="167">
        <f t="shared" si="62"/>
        <v>-5.0696311999999892</v>
      </c>
    </row>
    <row r="452" spans="1:16">
      <c r="A452" s="154">
        <f>'Predikcia 15min'!U452</f>
        <v>67.95</v>
      </c>
      <c r="B452" s="151">
        <f>'Predikcia 15min'!A452</f>
        <v>45752</v>
      </c>
      <c r="C452" s="154">
        <f>'Porovnavanie 15min'!J455</f>
        <v>4.67</v>
      </c>
      <c r="D452" s="155">
        <f>'Porovnavanie 15min'!F455</f>
        <v>13211</v>
      </c>
      <c r="E452" s="156">
        <f t="shared" ref="E452:E515" si="63">D452/1000</f>
        <v>13.211</v>
      </c>
      <c r="G452" s="135">
        <f>'DHS2025'!L451/1000</f>
        <v>4.048</v>
      </c>
      <c r="H452" s="135">
        <f t="shared" ref="H452:H515" si="64">D452/3000</f>
        <v>4.4036666666666671</v>
      </c>
      <c r="I452" s="135">
        <f t="shared" ref="I452:I515" si="65">IF(H452=0, 0, MAX(ROUND(H452, 0), 2))</f>
        <v>4</v>
      </c>
      <c r="J452" s="157">
        <f>'Porovnavanie 15min'!K455</f>
        <v>11.023918399999998</v>
      </c>
      <c r="K452" s="158">
        <f t="shared" ref="K452:K515" si="66">$F$3*G452</f>
        <v>161.92000000000002</v>
      </c>
      <c r="L452" s="159">
        <f t="shared" ref="L452:L515" si="67">J452-K452</f>
        <v>-150.89608160000003</v>
      </c>
      <c r="M452" s="157">
        <f t="shared" ref="M452:M515" si="68">(C452*0.99-1.9)*I452</f>
        <v>10.893199999999998</v>
      </c>
      <c r="N452" s="158">
        <f t="shared" ref="N452:N515" si="69">$F$3*I452</f>
        <v>160</v>
      </c>
      <c r="O452" s="159">
        <f t="shared" ref="O452:O515" si="70">M452-N452</f>
        <v>-149.10679999999999</v>
      </c>
      <c r="P452" s="167">
        <f t="shared" ref="P452:P515" si="71">L452-O452</f>
        <v>-1.789281600000038</v>
      </c>
    </row>
    <row r="453" spans="1:16">
      <c r="A453" s="154">
        <f>'Predikcia 15min'!U453</f>
        <v>107.84</v>
      </c>
      <c r="B453" s="151">
        <f>'Predikcia 15min'!A453</f>
        <v>45752</v>
      </c>
      <c r="C453" s="154">
        <f>'Porovnavanie 15min'!J456</f>
        <v>4.67</v>
      </c>
      <c r="D453" s="155">
        <f>'Porovnavanie 15min'!F456</f>
        <v>13101</v>
      </c>
      <c r="E453" s="156">
        <f t="shared" si="63"/>
        <v>13.101000000000001</v>
      </c>
      <c r="G453" s="135">
        <f>'DHS2025'!L452/1000</f>
        <v>4.0510000000000002</v>
      </c>
      <c r="H453" s="135">
        <f t="shared" si="64"/>
        <v>4.367</v>
      </c>
      <c r="I453" s="135">
        <f t="shared" si="65"/>
        <v>4</v>
      </c>
      <c r="J453" s="157">
        <f>'Porovnavanie 15min'!K456</f>
        <v>11.032088299999998</v>
      </c>
      <c r="K453" s="158">
        <f t="shared" si="66"/>
        <v>162.04000000000002</v>
      </c>
      <c r="L453" s="159">
        <f t="shared" si="67"/>
        <v>-151.00791170000002</v>
      </c>
      <c r="M453" s="157">
        <f t="shared" si="68"/>
        <v>10.893199999999998</v>
      </c>
      <c r="N453" s="158">
        <f t="shared" si="69"/>
        <v>160</v>
      </c>
      <c r="O453" s="159">
        <f t="shared" si="70"/>
        <v>-149.10679999999999</v>
      </c>
      <c r="P453" s="167">
        <f t="shared" si="71"/>
        <v>-1.9011117000000297</v>
      </c>
    </row>
    <row r="454" spans="1:16">
      <c r="A454" s="154">
        <f>'Predikcia 15min'!U454</f>
        <v>134.65</v>
      </c>
      <c r="B454" s="151">
        <f>'Predikcia 15min'!A454</f>
        <v>45752</v>
      </c>
      <c r="C454" s="154">
        <f>'Porovnavanie 15min'!J457</f>
        <v>4.67</v>
      </c>
      <c r="D454" s="155">
        <f>'Porovnavanie 15min'!F457</f>
        <v>13045</v>
      </c>
      <c r="E454" s="156">
        <f t="shared" si="63"/>
        <v>13.045</v>
      </c>
      <c r="G454" s="135">
        <f>'DHS2025'!L453/1000</f>
        <v>4.0670000000000002</v>
      </c>
      <c r="H454" s="135">
        <f t="shared" si="64"/>
        <v>4.3483333333333336</v>
      </c>
      <c r="I454" s="135">
        <f t="shared" si="65"/>
        <v>4</v>
      </c>
      <c r="J454" s="157">
        <f>'Porovnavanie 15min'!K457</f>
        <v>11.0756611</v>
      </c>
      <c r="K454" s="158">
        <f t="shared" si="66"/>
        <v>162.68</v>
      </c>
      <c r="L454" s="159">
        <f t="shared" si="67"/>
        <v>-151.60433890000002</v>
      </c>
      <c r="M454" s="157">
        <f t="shared" si="68"/>
        <v>10.893199999999998</v>
      </c>
      <c r="N454" s="158">
        <f t="shared" si="69"/>
        <v>160</v>
      </c>
      <c r="O454" s="159">
        <f t="shared" si="70"/>
        <v>-149.10679999999999</v>
      </c>
      <c r="P454" s="167">
        <f t="shared" si="71"/>
        <v>-2.4975389000000234</v>
      </c>
    </row>
    <row r="455" spans="1:16">
      <c r="A455" s="154">
        <f>'Predikcia 15min'!U455</f>
        <v>168.73</v>
      </c>
      <c r="B455" s="151">
        <f>'Predikcia 15min'!A455</f>
        <v>45752</v>
      </c>
      <c r="C455" s="154">
        <f>'Porovnavanie 15min'!J458</f>
        <v>44.51</v>
      </c>
      <c r="D455" s="155">
        <f>'Porovnavanie 15min'!F458</f>
        <v>15244</v>
      </c>
      <c r="E455" s="156">
        <f t="shared" si="63"/>
        <v>15.244</v>
      </c>
      <c r="G455" s="135">
        <f>'DHS2025'!L454/1000</f>
        <v>4.9980000000000002</v>
      </c>
      <c r="H455" s="135">
        <f t="shared" si="64"/>
        <v>5.0813333333333333</v>
      </c>
      <c r="I455" s="135">
        <f t="shared" si="65"/>
        <v>5</v>
      </c>
      <c r="J455" s="157">
        <f>'Porovnavanie 15min'!K458</f>
        <v>210.74017019999999</v>
      </c>
      <c r="K455" s="158">
        <f t="shared" si="66"/>
        <v>199.92000000000002</v>
      </c>
      <c r="L455" s="159">
        <f t="shared" si="67"/>
        <v>10.820170199999978</v>
      </c>
      <c r="M455" s="157">
        <f t="shared" si="68"/>
        <v>210.82449999999997</v>
      </c>
      <c r="N455" s="158">
        <f t="shared" si="69"/>
        <v>200</v>
      </c>
      <c r="O455" s="159">
        <f t="shared" si="70"/>
        <v>10.824499999999972</v>
      </c>
      <c r="P455" s="167">
        <f t="shared" si="71"/>
        <v>-4.329799999993611E-3</v>
      </c>
    </row>
    <row r="456" spans="1:16">
      <c r="A456" s="154">
        <f>'Predikcia 15min'!U456</f>
        <v>133.94</v>
      </c>
      <c r="B456" s="151">
        <f>'Predikcia 15min'!A456</f>
        <v>45752</v>
      </c>
      <c r="C456" s="154">
        <f>'Porovnavanie 15min'!J459</f>
        <v>44.51</v>
      </c>
      <c r="D456" s="155">
        <f>'Porovnavanie 15min'!F459</f>
        <v>13966</v>
      </c>
      <c r="E456" s="156">
        <f t="shared" si="63"/>
        <v>13.965999999999999</v>
      </c>
      <c r="G456" s="135">
        <f>'DHS2025'!L455/1000</f>
        <v>5.0570000000000004</v>
      </c>
      <c r="H456" s="135">
        <f t="shared" si="64"/>
        <v>4.6553333333333331</v>
      </c>
      <c r="I456" s="135">
        <f t="shared" si="65"/>
        <v>5</v>
      </c>
      <c r="J456" s="157">
        <f>'Porovnavanie 15min'!K459</f>
        <v>213.22789929999999</v>
      </c>
      <c r="K456" s="158">
        <f t="shared" si="66"/>
        <v>202.28000000000003</v>
      </c>
      <c r="L456" s="159">
        <f t="shared" si="67"/>
        <v>10.94789929999996</v>
      </c>
      <c r="M456" s="157">
        <f t="shared" si="68"/>
        <v>210.82449999999997</v>
      </c>
      <c r="N456" s="158">
        <f t="shared" si="69"/>
        <v>200</v>
      </c>
      <c r="O456" s="159">
        <f t="shared" si="70"/>
        <v>10.824499999999972</v>
      </c>
      <c r="P456" s="167">
        <f t="shared" si="71"/>
        <v>0.12339929999998844</v>
      </c>
    </row>
    <row r="457" spans="1:16">
      <c r="A457" s="154">
        <f>'Predikcia 15min'!U457</f>
        <v>115.89</v>
      </c>
      <c r="B457" s="151">
        <f>'Predikcia 15min'!A457</f>
        <v>45752</v>
      </c>
      <c r="C457" s="154">
        <f>'Porovnavanie 15min'!J460</f>
        <v>44.51</v>
      </c>
      <c r="D457" s="155">
        <f>'Porovnavanie 15min'!F460</f>
        <v>14022</v>
      </c>
      <c r="E457" s="156">
        <f t="shared" si="63"/>
        <v>14.022</v>
      </c>
      <c r="G457" s="135">
        <f>'DHS2025'!L456/1000</f>
        <v>5.0609999999999999</v>
      </c>
      <c r="H457" s="135">
        <f t="shared" si="64"/>
        <v>4.6740000000000004</v>
      </c>
      <c r="I457" s="135">
        <f t="shared" si="65"/>
        <v>5</v>
      </c>
      <c r="J457" s="157">
        <f>'Porovnavanie 15min'!K460</f>
        <v>213.39655889999997</v>
      </c>
      <c r="K457" s="158">
        <f t="shared" si="66"/>
        <v>202.44</v>
      </c>
      <c r="L457" s="159">
        <f t="shared" si="67"/>
        <v>10.956558899999976</v>
      </c>
      <c r="M457" s="157">
        <f t="shared" si="68"/>
        <v>210.82449999999997</v>
      </c>
      <c r="N457" s="158">
        <f t="shared" si="69"/>
        <v>200</v>
      </c>
      <c r="O457" s="159">
        <f t="shared" si="70"/>
        <v>10.824499999999972</v>
      </c>
      <c r="P457" s="167">
        <f t="shared" si="71"/>
        <v>0.13205890000000409</v>
      </c>
    </row>
    <row r="458" spans="1:16">
      <c r="A458" s="154">
        <f>'Predikcia 15min'!U458</f>
        <v>100.02</v>
      </c>
      <c r="B458" s="151">
        <f>'Predikcia 15min'!A458</f>
        <v>45752</v>
      </c>
      <c r="C458" s="154">
        <f>'Porovnavanie 15min'!J461</f>
        <v>44.51</v>
      </c>
      <c r="D458" s="155">
        <f>'Porovnavanie 15min'!F461</f>
        <v>11709</v>
      </c>
      <c r="E458" s="156">
        <f t="shared" si="63"/>
        <v>11.709</v>
      </c>
      <c r="G458" s="135">
        <f>'DHS2025'!L457/1000</f>
        <v>5.0999999999999996</v>
      </c>
      <c r="H458" s="135">
        <f t="shared" si="64"/>
        <v>3.903</v>
      </c>
      <c r="I458" s="135">
        <f t="shared" si="65"/>
        <v>4</v>
      </c>
      <c r="J458" s="157">
        <f>'Porovnavanie 15min'!K461</f>
        <v>215.04098999999997</v>
      </c>
      <c r="K458" s="158">
        <f t="shared" si="66"/>
        <v>204</v>
      </c>
      <c r="L458" s="159">
        <f t="shared" si="67"/>
        <v>11.040989999999965</v>
      </c>
      <c r="M458" s="157">
        <f t="shared" si="68"/>
        <v>168.65959999999998</v>
      </c>
      <c r="N458" s="158">
        <f t="shared" si="69"/>
        <v>160</v>
      </c>
      <c r="O458" s="159">
        <f t="shared" si="70"/>
        <v>8.6595999999999833</v>
      </c>
      <c r="P458" s="167">
        <f t="shared" si="71"/>
        <v>2.3813899999999819</v>
      </c>
    </row>
    <row r="459" spans="1:16">
      <c r="A459" s="154">
        <f>'Predikcia 15min'!U459</f>
        <v>101.98</v>
      </c>
      <c r="B459" s="151">
        <f>'Predikcia 15min'!A459</f>
        <v>45752</v>
      </c>
      <c r="C459" s="154">
        <f>'Porovnavanie 15min'!J462</f>
        <v>86.42</v>
      </c>
      <c r="D459" s="155">
        <f>'Porovnavanie 15min'!F462</f>
        <v>12746</v>
      </c>
      <c r="E459" s="156">
        <f t="shared" si="63"/>
        <v>12.746</v>
      </c>
      <c r="G459" s="135">
        <f>'DHS2025'!L458/1000</f>
        <v>6.0179999999999998</v>
      </c>
      <c r="H459" s="135">
        <f t="shared" si="64"/>
        <v>4.2486666666666668</v>
      </c>
      <c r="I459" s="135">
        <f t="shared" si="65"/>
        <v>4</v>
      </c>
      <c r="J459" s="157">
        <f>'Porovnavanie 15min'!K462</f>
        <v>503.44060439999998</v>
      </c>
      <c r="K459" s="158">
        <f t="shared" si="66"/>
        <v>240.72</v>
      </c>
      <c r="L459" s="159">
        <f t="shared" si="67"/>
        <v>262.72060439999996</v>
      </c>
      <c r="M459" s="157">
        <f t="shared" si="68"/>
        <v>334.6232</v>
      </c>
      <c r="N459" s="158">
        <f t="shared" si="69"/>
        <v>160</v>
      </c>
      <c r="O459" s="159">
        <f t="shared" si="70"/>
        <v>174.6232</v>
      </c>
      <c r="P459" s="167">
        <f t="shared" si="71"/>
        <v>88.097404399999959</v>
      </c>
    </row>
    <row r="460" spans="1:16">
      <c r="A460" s="154">
        <f>'Predikcia 15min'!U460</f>
        <v>97.59</v>
      </c>
      <c r="B460" s="151">
        <f>'Predikcia 15min'!A460</f>
        <v>45752</v>
      </c>
      <c r="C460" s="154">
        <f>'Porovnavanie 15min'!J463</f>
        <v>86.42</v>
      </c>
      <c r="D460" s="155">
        <f>'Porovnavanie 15min'!F463</f>
        <v>11282</v>
      </c>
      <c r="E460" s="156">
        <f t="shared" si="63"/>
        <v>11.282</v>
      </c>
      <c r="G460" s="135">
        <f>'DHS2025'!L459/1000</f>
        <v>6.0430000000000001</v>
      </c>
      <c r="H460" s="135">
        <f t="shared" si="64"/>
        <v>3.7606666666666668</v>
      </c>
      <c r="I460" s="135">
        <f t="shared" si="65"/>
        <v>4</v>
      </c>
      <c r="J460" s="157">
        <f>'Porovnavanie 15min'!K463</f>
        <v>505.53199940000002</v>
      </c>
      <c r="K460" s="158">
        <f t="shared" si="66"/>
        <v>241.72</v>
      </c>
      <c r="L460" s="159">
        <f t="shared" si="67"/>
        <v>263.81199939999999</v>
      </c>
      <c r="M460" s="157">
        <f t="shared" si="68"/>
        <v>334.6232</v>
      </c>
      <c r="N460" s="158">
        <f t="shared" si="69"/>
        <v>160</v>
      </c>
      <c r="O460" s="159">
        <f t="shared" si="70"/>
        <v>174.6232</v>
      </c>
      <c r="P460" s="167">
        <f t="shared" si="71"/>
        <v>89.188799399999994</v>
      </c>
    </row>
    <row r="461" spans="1:16">
      <c r="A461" s="154">
        <f>'Predikcia 15min'!U461</f>
        <v>96.85</v>
      </c>
      <c r="B461" s="151">
        <f>'Predikcia 15min'!A461</f>
        <v>45752</v>
      </c>
      <c r="C461" s="154">
        <f>'Porovnavanie 15min'!J464</f>
        <v>86.42</v>
      </c>
      <c r="D461" s="155">
        <f>'Porovnavanie 15min'!F464</f>
        <v>11729</v>
      </c>
      <c r="E461" s="156">
        <f t="shared" si="63"/>
        <v>11.728999999999999</v>
      </c>
      <c r="G461" s="135">
        <f>'DHS2025'!L460/1000</f>
        <v>6.085</v>
      </c>
      <c r="H461" s="135">
        <f t="shared" si="64"/>
        <v>3.9096666666666668</v>
      </c>
      <c r="I461" s="135">
        <f t="shared" si="65"/>
        <v>4</v>
      </c>
      <c r="J461" s="157">
        <f>'Porovnavanie 15min'!K464</f>
        <v>509.04554300000001</v>
      </c>
      <c r="K461" s="158">
        <f t="shared" si="66"/>
        <v>243.4</v>
      </c>
      <c r="L461" s="159">
        <f t="shared" si="67"/>
        <v>265.64554299999998</v>
      </c>
      <c r="M461" s="157">
        <f t="shared" si="68"/>
        <v>334.6232</v>
      </c>
      <c r="N461" s="158">
        <f t="shared" si="69"/>
        <v>160</v>
      </c>
      <c r="O461" s="159">
        <f t="shared" si="70"/>
        <v>174.6232</v>
      </c>
      <c r="P461" s="167">
        <f t="shared" si="71"/>
        <v>91.022342999999978</v>
      </c>
    </row>
    <row r="462" spans="1:16">
      <c r="A462" s="154">
        <f>'Predikcia 15min'!U462</f>
        <v>98.69</v>
      </c>
      <c r="B462" s="151">
        <f>'Predikcia 15min'!A462</f>
        <v>45752</v>
      </c>
      <c r="C462" s="154">
        <f>'Porovnavanie 15min'!J465</f>
        <v>86.42</v>
      </c>
      <c r="D462" s="155">
        <f>'Porovnavanie 15min'!F465</f>
        <v>11848</v>
      </c>
      <c r="E462" s="156">
        <f t="shared" si="63"/>
        <v>11.848000000000001</v>
      </c>
      <c r="G462" s="135">
        <f>'DHS2025'!L461/1000</f>
        <v>6.0469999999999997</v>
      </c>
      <c r="H462" s="135">
        <f t="shared" si="64"/>
        <v>3.9493333333333331</v>
      </c>
      <c r="I462" s="135">
        <f t="shared" si="65"/>
        <v>4</v>
      </c>
      <c r="J462" s="157">
        <f>'Porovnavanie 15min'!K465</f>
        <v>505.86662259999997</v>
      </c>
      <c r="K462" s="158">
        <f t="shared" si="66"/>
        <v>241.88</v>
      </c>
      <c r="L462" s="159">
        <f t="shared" si="67"/>
        <v>263.98662259999998</v>
      </c>
      <c r="M462" s="157">
        <f t="shared" si="68"/>
        <v>334.6232</v>
      </c>
      <c r="N462" s="158">
        <f t="shared" si="69"/>
        <v>160</v>
      </c>
      <c r="O462" s="159">
        <f t="shared" si="70"/>
        <v>174.6232</v>
      </c>
      <c r="P462" s="167">
        <f t="shared" si="71"/>
        <v>89.363422599999979</v>
      </c>
    </row>
    <row r="463" spans="1:16">
      <c r="A463" s="154">
        <f>'Predikcia 15min'!U463</f>
        <v>98.53</v>
      </c>
      <c r="B463" s="151">
        <f>'Predikcia 15min'!A463</f>
        <v>45752</v>
      </c>
      <c r="C463" s="154">
        <f>'Porovnavanie 15min'!J466</f>
        <v>173</v>
      </c>
      <c r="D463" s="155">
        <f>'Porovnavanie 15min'!F466</f>
        <v>12873</v>
      </c>
      <c r="E463" s="156">
        <f t="shared" si="63"/>
        <v>12.872999999999999</v>
      </c>
      <c r="G463" s="135">
        <f>'DHS2025'!L462/1000</f>
        <v>7.5359999999999996</v>
      </c>
      <c r="H463" s="135">
        <f t="shared" si="64"/>
        <v>4.2910000000000004</v>
      </c>
      <c r="I463" s="135">
        <f t="shared" si="65"/>
        <v>4</v>
      </c>
      <c r="J463" s="157">
        <f>'Porovnavanie 15min'!K466</f>
        <v>1276.3723199999999</v>
      </c>
      <c r="K463" s="158">
        <f t="shared" si="66"/>
        <v>301.44</v>
      </c>
      <c r="L463" s="159">
        <f t="shared" si="67"/>
        <v>974.93231999999989</v>
      </c>
      <c r="M463" s="157">
        <f t="shared" si="68"/>
        <v>677.48</v>
      </c>
      <c r="N463" s="158">
        <f t="shared" si="69"/>
        <v>160</v>
      </c>
      <c r="O463" s="159">
        <f t="shared" si="70"/>
        <v>517.48</v>
      </c>
      <c r="P463" s="167">
        <f t="shared" si="71"/>
        <v>457.45231999999987</v>
      </c>
    </row>
    <row r="464" spans="1:16">
      <c r="A464" s="154">
        <f>'Predikcia 15min'!U464</f>
        <v>100.26</v>
      </c>
      <c r="B464" s="151">
        <f>'Predikcia 15min'!A464</f>
        <v>45752</v>
      </c>
      <c r="C464" s="154">
        <f>'Porovnavanie 15min'!J467</f>
        <v>173</v>
      </c>
      <c r="D464" s="155">
        <f>'Porovnavanie 15min'!F467</f>
        <v>13867</v>
      </c>
      <c r="E464" s="156">
        <f t="shared" si="63"/>
        <v>13.867000000000001</v>
      </c>
      <c r="G464" s="135">
        <f>'DHS2025'!L463/1000</f>
        <v>8.0619999999999994</v>
      </c>
      <c r="H464" s="135">
        <f t="shared" si="64"/>
        <v>4.6223333333333336</v>
      </c>
      <c r="I464" s="135">
        <f t="shared" si="65"/>
        <v>5</v>
      </c>
      <c r="J464" s="157">
        <f>'Porovnavanie 15min'!K467</f>
        <v>1365.4609399999999</v>
      </c>
      <c r="K464" s="158">
        <f t="shared" si="66"/>
        <v>322.47999999999996</v>
      </c>
      <c r="L464" s="159">
        <f t="shared" si="67"/>
        <v>1042.9809399999999</v>
      </c>
      <c r="M464" s="157">
        <f t="shared" si="68"/>
        <v>846.85</v>
      </c>
      <c r="N464" s="158">
        <f t="shared" si="69"/>
        <v>200</v>
      </c>
      <c r="O464" s="159">
        <f t="shared" si="70"/>
        <v>646.85</v>
      </c>
      <c r="P464" s="167">
        <f t="shared" si="71"/>
        <v>396.1309399999999</v>
      </c>
    </row>
    <row r="465" spans="1:16">
      <c r="A465" s="154">
        <f>'Predikcia 15min'!U465</f>
        <v>100.81</v>
      </c>
      <c r="B465" s="151">
        <f>'Predikcia 15min'!A465</f>
        <v>45752</v>
      </c>
      <c r="C465" s="154">
        <f>'Porovnavanie 15min'!J468</f>
        <v>173</v>
      </c>
      <c r="D465" s="155">
        <f>'Porovnavanie 15min'!F468</f>
        <v>13833</v>
      </c>
      <c r="E465" s="156">
        <f t="shared" si="63"/>
        <v>13.833</v>
      </c>
      <c r="G465" s="135">
        <f>'DHS2025'!L464/1000</f>
        <v>8.0679999999999996</v>
      </c>
      <c r="H465" s="135">
        <f t="shared" si="64"/>
        <v>4.6109999999999998</v>
      </c>
      <c r="I465" s="135">
        <f t="shared" si="65"/>
        <v>5</v>
      </c>
      <c r="J465" s="157">
        <f>'Porovnavanie 15min'!K468</f>
        <v>1366.4771599999999</v>
      </c>
      <c r="K465" s="158">
        <f t="shared" si="66"/>
        <v>322.71999999999997</v>
      </c>
      <c r="L465" s="159">
        <f t="shared" si="67"/>
        <v>1043.7571599999999</v>
      </c>
      <c r="M465" s="157">
        <f t="shared" si="68"/>
        <v>846.85</v>
      </c>
      <c r="N465" s="158">
        <f t="shared" si="69"/>
        <v>200</v>
      </c>
      <c r="O465" s="159">
        <f t="shared" si="70"/>
        <v>646.85</v>
      </c>
      <c r="P465" s="167">
        <f t="shared" si="71"/>
        <v>396.90715999999986</v>
      </c>
    </row>
    <row r="466" spans="1:16">
      <c r="A466" s="154">
        <f>'Predikcia 15min'!U466</f>
        <v>83.94</v>
      </c>
      <c r="B466" s="151">
        <f>'Predikcia 15min'!A466</f>
        <v>45752</v>
      </c>
      <c r="C466" s="154">
        <f>'Porovnavanie 15min'!J469</f>
        <v>173</v>
      </c>
      <c r="D466" s="155">
        <f>'Porovnavanie 15min'!F469</f>
        <v>14608</v>
      </c>
      <c r="E466" s="156">
        <f t="shared" si="63"/>
        <v>14.608000000000001</v>
      </c>
      <c r="G466" s="135">
        <f>'DHS2025'!L465/1000</f>
        <v>8.0670000000000002</v>
      </c>
      <c r="H466" s="135">
        <f t="shared" si="64"/>
        <v>4.8693333333333335</v>
      </c>
      <c r="I466" s="135">
        <f t="shared" si="65"/>
        <v>5</v>
      </c>
      <c r="J466" s="157">
        <f>'Porovnavanie 15min'!K469</f>
        <v>1366.3077900000001</v>
      </c>
      <c r="K466" s="158">
        <f t="shared" si="66"/>
        <v>322.68</v>
      </c>
      <c r="L466" s="159">
        <f t="shared" si="67"/>
        <v>1043.62779</v>
      </c>
      <c r="M466" s="157">
        <f t="shared" si="68"/>
        <v>846.85</v>
      </c>
      <c r="N466" s="158">
        <f t="shared" si="69"/>
        <v>200</v>
      </c>
      <c r="O466" s="159">
        <f t="shared" si="70"/>
        <v>646.85</v>
      </c>
      <c r="P466" s="167">
        <f t="shared" si="71"/>
        <v>396.77778999999998</v>
      </c>
    </row>
    <row r="467" spans="1:16">
      <c r="A467" s="154">
        <f>'Predikcia 15min'!U467</f>
        <v>62.47</v>
      </c>
      <c r="B467" s="151">
        <f>'Predikcia 15min'!A467</f>
        <v>45752</v>
      </c>
      <c r="C467" s="154">
        <f>'Porovnavanie 15min'!J470</f>
        <v>154.56</v>
      </c>
      <c r="D467" s="155">
        <f>'Porovnavanie 15min'!F470</f>
        <v>14464</v>
      </c>
      <c r="E467" s="156">
        <f t="shared" si="63"/>
        <v>14.464</v>
      </c>
      <c r="G467" s="135">
        <f>'DHS2025'!L466/1000</f>
        <v>8.0449999999999999</v>
      </c>
      <c r="H467" s="135">
        <f t="shared" si="64"/>
        <v>4.8213333333333335</v>
      </c>
      <c r="I467" s="135">
        <f t="shared" si="65"/>
        <v>5</v>
      </c>
      <c r="J467" s="157">
        <f>'Porovnavanie 15min'!K470</f>
        <v>1215.7153479999999</v>
      </c>
      <c r="K467" s="158">
        <f t="shared" si="66"/>
        <v>321.8</v>
      </c>
      <c r="L467" s="159">
        <f t="shared" si="67"/>
        <v>893.91534799999999</v>
      </c>
      <c r="M467" s="157">
        <f t="shared" si="68"/>
        <v>755.57199999999989</v>
      </c>
      <c r="N467" s="158">
        <f t="shared" si="69"/>
        <v>200</v>
      </c>
      <c r="O467" s="159">
        <f t="shared" si="70"/>
        <v>555.57199999999989</v>
      </c>
      <c r="P467" s="167">
        <f t="shared" si="71"/>
        <v>338.34334800000011</v>
      </c>
    </row>
    <row r="468" spans="1:16">
      <c r="A468" s="154">
        <f>'Predikcia 15min'!U468</f>
        <v>2.2000000000000002</v>
      </c>
      <c r="B468" s="151">
        <f>'Predikcia 15min'!A468</f>
        <v>45752</v>
      </c>
      <c r="C468" s="154">
        <f>'Porovnavanie 15min'!J471</f>
        <v>154.56</v>
      </c>
      <c r="D468" s="155">
        <f>'Porovnavanie 15min'!F471</f>
        <v>16269</v>
      </c>
      <c r="E468" s="156">
        <f t="shared" si="63"/>
        <v>16.268999999999998</v>
      </c>
      <c r="G468" s="135">
        <f>'DHS2025'!L467/1000</f>
        <v>8.07</v>
      </c>
      <c r="H468" s="135">
        <f t="shared" si="64"/>
        <v>5.423</v>
      </c>
      <c r="I468" s="135">
        <f t="shared" si="65"/>
        <v>5</v>
      </c>
      <c r="J468" s="157">
        <f>'Porovnavanie 15min'!K471</f>
        <v>1219.4932079999999</v>
      </c>
      <c r="K468" s="158">
        <f t="shared" si="66"/>
        <v>322.8</v>
      </c>
      <c r="L468" s="159">
        <f t="shared" si="67"/>
        <v>896.69320799999991</v>
      </c>
      <c r="M468" s="157">
        <f t="shared" si="68"/>
        <v>755.57199999999989</v>
      </c>
      <c r="N468" s="158">
        <f t="shared" si="69"/>
        <v>200</v>
      </c>
      <c r="O468" s="159">
        <f t="shared" si="70"/>
        <v>555.57199999999989</v>
      </c>
      <c r="P468" s="167">
        <f t="shared" si="71"/>
        <v>341.12120800000002</v>
      </c>
    </row>
    <row r="469" spans="1:16">
      <c r="A469" s="154">
        <f>'Predikcia 15min'!U469</f>
        <v>-0.94</v>
      </c>
      <c r="B469" s="151">
        <f>'Predikcia 15min'!A469</f>
        <v>45752</v>
      </c>
      <c r="C469" s="154">
        <f>'Porovnavanie 15min'!J472</f>
        <v>154.56</v>
      </c>
      <c r="D469" s="155">
        <f>'Porovnavanie 15min'!F472</f>
        <v>16316</v>
      </c>
      <c r="E469" s="156">
        <f t="shared" si="63"/>
        <v>16.315999999999999</v>
      </c>
      <c r="G469" s="135">
        <f>'DHS2025'!L468/1000</f>
        <v>8.0579999999999998</v>
      </c>
      <c r="H469" s="135">
        <f t="shared" si="64"/>
        <v>5.4386666666666663</v>
      </c>
      <c r="I469" s="135">
        <f t="shared" si="65"/>
        <v>5</v>
      </c>
      <c r="J469" s="157">
        <f>'Porovnavanie 15min'!K472</f>
        <v>1217.6798351999998</v>
      </c>
      <c r="K469" s="158">
        <f t="shared" si="66"/>
        <v>322.32</v>
      </c>
      <c r="L469" s="159">
        <f t="shared" si="67"/>
        <v>895.35983519999991</v>
      </c>
      <c r="M469" s="157">
        <f t="shared" si="68"/>
        <v>755.57199999999989</v>
      </c>
      <c r="N469" s="158">
        <f t="shared" si="69"/>
        <v>200</v>
      </c>
      <c r="O469" s="159">
        <f t="shared" si="70"/>
        <v>555.57199999999989</v>
      </c>
      <c r="P469" s="167">
        <f t="shared" si="71"/>
        <v>339.78783520000002</v>
      </c>
    </row>
    <row r="470" spans="1:16">
      <c r="A470" s="154">
        <f>'Predikcia 15min'!U470</f>
        <v>-37.869999999999997</v>
      </c>
      <c r="B470" s="151">
        <f>'Predikcia 15min'!A470</f>
        <v>45752</v>
      </c>
      <c r="C470" s="154">
        <f>'Porovnavanie 15min'!J473</f>
        <v>154.56</v>
      </c>
      <c r="D470" s="155">
        <f>'Porovnavanie 15min'!F473</f>
        <v>15467</v>
      </c>
      <c r="E470" s="156">
        <f t="shared" si="63"/>
        <v>15.467000000000001</v>
      </c>
      <c r="G470" s="135">
        <f>'DHS2025'!L469/1000</f>
        <v>7.0010000000000003</v>
      </c>
      <c r="H470" s="135">
        <f t="shared" si="64"/>
        <v>5.1556666666666668</v>
      </c>
      <c r="I470" s="135">
        <f t="shared" si="65"/>
        <v>5</v>
      </c>
      <c r="J470" s="157">
        <f>'Porovnavanie 15min'!K473</f>
        <v>1057.9519144000001</v>
      </c>
      <c r="K470" s="158">
        <f t="shared" si="66"/>
        <v>280.04000000000002</v>
      </c>
      <c r="L470" s="159">
        <f t="shared" si="67"/>
        <v>777.91191440000011</v>
      </c>
      <c r="M470" s="157">
        <f t="shared" si="68"/>
        <v>755.57199999999989</v>
      </c>
      <c r="N470" s="158">
        <f t="shared" si="69"/>
        <v>200</v>
      </c>
      <c r="O470" s="159">
        <f t="shared" si="70"/>
        <v>555.57199999999989</v>
      </c>
      <c r="P470" s="167">
        <f t="shared" si="71"/>
        <v>222.33991440000023</v>
      </c>
    </row>
    <row r="471" spans="1:16">
      <c r="A471" s="154">
        <f>'Predikcia 15min'!U471</f>
        <v>-96.56</v>
      </c>
      <c r="B471" s="151">
        <f>'Predikcia 15min'!A471</f>
        <v>45752</v>
      </c>
      <c r="C471" s="154">
        <f>'Porovnavanie 15min'!J474</f>
        <v>111.89</v>
      </c>
      <c r="D471" s="155">
        <f>'Porovnavanie 15min'!F474</f>
        <v>16501</v>
      </c>
      <c r="E471" s="156">
        <f t="shared" si="63"/>
        <v>16.501000000000001</v>
      </c>
      <c r="G471" s="135">
        <f>'DHS2025'!L470/1000</f>
        <v>6.0350000000000001</v>
      </c>
      <c r="H471" s="135">
        <f t="shared" si="64"/>
        <v>5.5003333333333337</v>
      </c>
      <c r="I471" s="135">
        <f t="shared" si="65"/>
        <v>6</v>
      </c>
      <c r="J471" s="157">
        <f>'Porovnavanie 15min'!K474</f>
        <v>657.03708849999998</v>
      </c>
      <c r="K471" s="158">
        <f t="shared" si="66"/>
        <v>241.4</v>
      </c>
      <c r="L471" s="159">
        <f t="shared" si="67"/>
        <v>415.6370885</v>
      </c>
      <c r="M471" s="157">
        <f t="shared" si="68"/>
        <v>653.22659999999996</v>
      </c>
      <c r="N471" s="158">
        <f t="shared" si="69"/>
        <v>240</v>
      </c>
      <c r="O471" s="159">
        <f t="shared" si="70"/>
        <v>413.22659999999996</v>
      </c>
      <c r="P471" s="167">
        <f t="shared" si="71"/>
        <v>2.4104885000000422</v>
      </c>
    </row>
    <row r="472" spans="1:16">
      <c r="A472" s="154">
        <f>'Predikcia 15min'!U472</f>
        <v>-97.58</v>
      </c>
      <c r="B472" s="151">
        <f>'Predikcia 15min'!A472</f>
        <v>45752</v>
      </c>
      <c r="C472" s="154">
        <f>'Porovnavanie 15min'!J475</f>
        <v>111.89</v>
      </c>
      <c r="D472" s="155">
        <f>'Porovnavanie 15min'!F475</f>
        <v>15451</v>
      </c>
      <c r="E472" s="156">
        <f t="shared" si="63"/>
        <v>15.451000000000001</v>
      </c>
      <c r="G472" s="135">
        <f>'DHS2025'!L471/1000</f>
        <v>5.47</v>
      </c>
      <c r="H472" s="135">
        <f t="shared" si="64"/>
        <v>5.1503333333333332</v>
      </c>
      <c r="I472" s="135">
        <f t="shared" si="65"/>
        <v>5</v>
      </c>
      <c r="J472" s="157">
        <f>'Porovnavanie 15min'!K475</f>
        <v>595.52491699999996</v>
      </c>
      <c r="K472" s="158">
        <f t="shared" si="66"/>
        <v>218.79999999999998</v>
      </c>
      <c r="L472" s="159">
        <f t="shared" si="67"/>
        <v>376.724917</v>
      </c>
      <c r="M472" s="157">
        <f t="shared" si="68"/>
        <v>544.35550000000001</v>
      </c>
      <c r="N472" s="158">
        <f t="shared" si="69"/>
        <v>200</v>
      </c>
      <c r="O472" s="159">
        <f t="shared" si="70"/>
        <v>344.35550000000001</v>
      </c>
      <c r="P472" s="167">
        <f t="shared" si="71"/>
        <v>32.369416999999999</v>
      </c>
    </row>
    <row r="473" spans="1:16">
      <c r="A473" s="154">
        <f>'Predikcia 15min'!U473</f>
        <v>-62.22</v>
      </c>
      <c r="B473" s="151">
        <f>'Predikcia 15min'!A473</f>
        <v>45752</v>
      </c>
      <c r="C473" s="154">
        <f>'Porovnavanie 15min'!J476</f>
        <v>111.89</v>
      </c>
      <c r="D473" s="155">
        <f>'Porovnavanie 15min'!F476</f>
        <v>13174</v>
      </c>
      <c r="E473" s="156">
        <f t="shared" si="63"/>
        <v>13.173999999999999</v>
      </c>
      <c r="G473" s="135">
        <f>'DHS2025'!L472/1000</f>
        <v>3.5659999999999998</v>
      </c>
      <c r="H473" s="135">
        <f t="shared" si="64"/>
        <v>4.3913333333333338</v>
      </c>
      <c r="I473" s="135">
        <f t="shared" si="65"/>
        <v>4</v>
      </c>
      <c r="J473" s="157">
        <f>'Porovnavanie 15min'!K476</f>
        <v>388.23434259999999</v>
      </c>
      <c r="K473" s="158">
        <f t="shared" si="66"/>
        <v>142.63999999999999</v>
      </c>
      <c r="L473" s="159">
        <f t="shared" si="67"/>
        <v>245.5943426</v>
      </c>
      <c r="M473" s="157">
        <f t="shared" si="68"/>
        <v>435.48439999999999</v>
      </c>
      <c r="N473" s="158">
        <f t="shared" si="69"/>
        <v>160</v>
      </c>
      <c r="O473" s="159">
        <f t="shared" si="70"/>
        <v>275.48439999999999</v>
      </c>
      <c r="P473" s="167">
        <f t="shared" si="71"/>
        <v>-29.890057399999989</v>
      </c>
    </row>
    <row r="474" spans="1:16">
      <c r="A474" s="154">
        <f>'Predikcia 15min'!U474</f>
        <v>-8.3699999999999992</v>
      </c>
      <c r="B474" s="151">
        <f>'Predikcia 15min'!A474</f>
        <v>45752</v>
      </c>
      <c r="C474" s="154">
        <f>'Porovnavanie 15min'!J477</f>
        <v>111.89</v>
      </c>
      <c r="D474" s="155">
        <f>'Porovnavanie 15min'!F477</f>
        <v>8566</v>
      </c>
      <c r="E474" s="156">
        <f t="shared" si="63"/>
        <v>8.5660000000000007</v>
      </c>
      <c r="G474" s="135">
        <f>'DHS2025'!L473/1000</f>
        <v>2.048</v>
      </c>
      <c r="H474" s="135">
        <f t="shared" si="64"/>
        <v>2.8553333333333333</v>
      </c>
      <c r="I474" s="135">
        <f t="shared" si="65"/>
        <v>3</v>
      </c>
      <c r="J474" s="157">
        <f>'Porovnavanie 15min'!K477</f>
        <v>222.9680128</v>
      </c>
      <c r="K474" s="158">
        <f t="shared" si="66"/>
        <v>81.92</v>
      </c>
      <c r="L474" s="159">
        <f t="shared" si="67"/>
        <v>141.04801279999998</v>
      </c>
      <c r="M474" s="157">
        <f t="shared" si="68"/>
        <v>326.61329999999998</v>
      </c>
      <c r="N474" s="158">
        <f t="shared" si="69"/>
        <v>120</v>
      </c>
      <c r="O474" s="159">
        <f t="shared" si="70"/>
        <v>206.61329999999998</v>
      </c>
      <c r="P474" s="167">
        <f t="shared" si="71"/>
        <v>-65.5652872</v>
      </c>
    </row>
    <row r="475" spans="1:16">
      <c r="A475" s="154">
        <f>'Predikcia 15min'!U475</f>
        <v>0</v>
      </c>
      <c r="B475" s="151">
        <f>'Predikcia 15min'!A475</f>
        <v>45752</v>
      </c>
      <c r="C475" s="154">
        <f>'Porovnavanie 15min'!J478</f>
        <v>78.989999999999995</v>
      </c>
      <c r="D475" s="155">
        <f>'Porovnavanie 15min'!F478</f>
        <v>8323</v>
      </c>
      <c r="E475" s="156">
        <f t="shared" si="63"/>
        <v>8.3230000000000004</v>
      </c>
      <c r="G475" s="135">
        <f>'DHS2025'!L474/1000</f>
        <v>2.0550000000000002</v>
      </c>
      <c r="H475" s="135">
        <f t="shared" si="64"/>
        <v>2.7743333333333333</v>
      </c>
      <c r="I475" s="135">
        <f t="shared" si="65"/>
        <v>3</v>
      </c>
      <c r="J475" s="157">
        <f>'Porovnavanie 15min'!K478</f>
        <v>156.79670549999997</v>
      </c>
      <c r="K475" s="158">
        <f t="shared" si="66"/>
        <v>82.2</v>
      </c>
      <c r="L475" s="159">
        <f t="shared" si="67"/>
        <v>74.59670549999997</v>
      </c>
      <c r="M475" s="157">
        <f t="shared" si="68"/>
        <v>228.90029999999996</v>
      </c>
      <c r="N475" s="158">
        <f t="shared" si="69"/>
        <v>120</v>
      </c>
      <c r="O475" s="159">
        <f t="shared" si="70"/>
        <v>108.90029999999996</v>
      </c>
      <c r="P475" s="167">
        <f t="shared" si="71"/>
        <v>-34.303594499999988</v>
      </c>
    </row>
    <row r="476" spans="1:16">
      <c r="A476" s="154">
        <f>'Predikcia 15min'!U476</f>
        <v>66.91</v>
      </c>
      <c r="B476" s="151">
        <f>'Predikcia 15min'!A476</f>
        <v>45752</v>
      </c>
      <c r="C476" s="154">
        <f>'Porovnavanie 15min'!J479</f>
        <v>78.989999999999995</v>
      </c>
      <c r="D476" s="155">
        <f>'Porovnavanie 15min'!F479</f>
        <v>8051</v>
      </c>
      <c r="E476" s="156">
        <f t="shared" si="63"/>
        <v>8.0510000000000002</v>
      </c>
      <c r="G476" s="135">
        <f>'DHS2025'!L475/1000</f>
        <v>2.048</v>
      </c>
      <c r="H476" s="135">
        <f t="shared" si="64"/>
        <v>2.6836666666666669</v>
      </c>
      <c r="I476" s="135">
        <f t="shared" si="65"/>
        <v>3</v>
      </c>
      <c r="J476" s="157">
        <f>'Porovnavanie 15min'!K479</f>
        <v>156.26260479999996</v>
      </c>
      <c r="K476" s="158">
        <f t="shared" si="66"/>
        <v>81.92</v>
      </c>
      <c r="L476" s="159">
        <f t="shared" si="67"/>
        <v>74.342604799999961</v>
      </c>
      <c r="M476" s="157">
        <f t="shared" si="68"/>
        <v>228.90029999999996</v>
      </c>
      <c r="N476" s="158">
        <f t="shared" si="69"/>
        <v>120</v>
      </c>
      <c r="O476" s="159">
        <f t="shared" si="70"/>
        <v>108.90029999999996</v>
      </c>
      <c r="P476" s="167">
        <f t="shared" si="71"/>
        <v>-34.557695199999998</v>
      </c>
    </row>
    <row r="477" spans="1:16">
      <c r="A477" s="154">
        <f>'Predikcia 15min'!U477</f>
        <v>107.13</v>
      </c>
      <c r="B477" s="151">
        <f>'Predikcia 15min'!A477</f>
        <v>45752</v>
      </c>
      <c r="C477" s="154">
        <f>'Porovnavanie 15min'!J480</f>
        <v>78.989999999999995</v>
      </c>
      <c r="D477" s="155">
        <f>'Porovnavanie 15min'!F480</f>
        <v>8369</v>
      </c>
      <c r="E477" s="156">
        <f t="shared" si="63"/>
        <v>8.3689999999999998</v>
      </c>
      <c r="G477" s="135">
        <f>'DHS2025'!L476/1000</f>
        <v>2.06</v>
      </c>
      <c r="H477" s="135">
        <f t="shared" si="64"/>
        <v>2.7896666666666667</v>
      </c>
      <c r="I477" s="135">
        <f t="shared" si="65"/>
        <v>3</v>
      </c>
      <c r="J477" s="157">
        <f>'Porovnavanie 15min'!K480</f>
        <v>157.17820599999999</v>
      </c>
      <c r="K477" s="158">
        <f t="shared" si="66"/>
        <v>82.4</v>
      </c>
      <c r="L477" s="159">
        <f t="shared" si="67"/>
        <v>74.778205999999983</v>
      </c>
      <c r="M477" s="157">
        <f t="shared" si="68"/>
        <v>228.90029999999996</v>
      </c>
      <c r="N477" s="158">
        <f t="shared" si="69"/>
        <v>120</v>
      </c>
      <c r="O477" s="159">
        <f t="shared" si="70"/>
        <v>108.90029999999996</v>
      </c>
      <c r="P477" s="167">
        <f t="shared" si="71"/>
        <v>-34.122093999999976</v>
      </c>
    </row>
    <row r="478" spans="1:16">
      <c r="A478" s="154">
        <f>'Predikcia 15min'!U478</f>
        <v>115.28</v>
      </c>
      <c r="B478" s="151">
        <f>'Predikcia 15min'!A478</f>
        <v>45752</v>
      </c>
      <c r="C478" s="154">
        <f>'Porovnavanie 15min'!J481</f>
        <v>78.989999999999995</v>
      </c>
      <c r="D478" s="155">
        <f>'Porovnavanie 15min'!F481</f>
        <v>8315</v>
      </c>
      <c r="E478" s="156">
        <f t="shared" si="63"/>
        <v>8.3149999999999995</v>
      </c>
      <c r="G478" s="135">
        <f>'DHS2025'!L477/1000</f>
        <v>2.0459999999999998</v>
      </c>
      <c r="H478" s="135">
        <f t="shared" si="64"/>
        <v>2.7716666666666665</v>
      </c>
      <c r="I478" s="135">
        <f t="shared" si="65"/>
        <v>3</v>
      </c>
      <c r="J478" s="157">
        <f>'Porovnavanie 15min'!K481</f>
        <v>156.11000459999997</v>
      </c>
      <c r="K478" s="158">
        <f t="shared" si="66"/>
        <v>81.839999999999989</v>
      </c>
      <c r="L478" s="159">
        <f t="shared" si="67"/>
        <v>74.270004599999979</v>
      </c>
      <c r="M478" s="157">
        <f t="shared" si="68"/>
        <v>228.90029999999996</v>
      </c>
      <c r="N478" s="158">
        <f t="shared" si="69"/>
        <v>120</v>
      </c>
      <c r="O478" s="159">
        <f t="shared" si="70"/>
        <v>108.90029999999996</v>
      </c>
      <c r="P478" s="167">
        <f t="shared" si="71"/>
        <v>-34.63029539999998</v>
      </c>
    </row>
    <row r="479" spans="1:16">
      <c r="A479" s="154">
        <f>'Predikcia 15min'!U479</f>
        <v>140.97</v>
      </c>
      <c r="B479" s="151">
        <f>'Predikcia 15min'!A479</f>
        <v>45752</v>
      </c>
      <c r="C479" s="154">
        <f>'Porovnavanie 15min'!J482</f>
        <v>68.75</v>
      </c>
      <c r="D479" s="155">
        <f>'Porovnavanie 15min'!F482</f>
        <v>8606</v>
      </c>
      <c r="E479" s="156">
        <f t="shared" si="63"/>
        <v>8.6059999999999999</v>
      </c>
      <c r="G479" s="135">
        <f>'DHS2025'!L478/1000</f>
        <v>2.0590000000000002</v>
      </c>
      <c r="H479" s="135">
        <f t="shared" si="64"/>
        <v>2.8686666666666665</v>
      </c>
      <c r="I479" s="135">
        <f t="shared" si="65"/>
        <v>3</v>
      </c>
      <c r="J479" s="157">
        <f>'Porovnavanie 15min'!K482</f>
        <v>136.2285875</v>
      </c>
      <c r="K479" s="158">
        <f t="shared" si="66"/>
        <v>82.360000000000014</v>
      </c>
      <c r="L479" s="159">
        <f t="shared" si="67"/>
        <v>53.86858749999999</v>
      </c>
      <c r="M479" s="157">
        <f t="shared" si="68"/>
        <v>198.48749999999998</v>
      </c>
      <c r="N479" s="158">
        <f t="shared" si="69"/>
        <v>120</v>
      </c>
      <c r="O479" s="159">
        <f t="shared" si="70"/>
        <v>78.487499999999983</v>
      </c>
      <c r="P479" s="167">
        <f t="shared" si="71"/>
        <v>-24.618912499999993</v>
      </c>
    </row>
    <row r="480" spans="1:16">
      <c r="A480" s="154">
        <f>'Predikcia 15min'!U480</f>
        <v>132.24</v>
      </c>
      <c r="B480" s="151">
        <f>'Predikcia 15min'!A480</f>
        <v>45752</v>
      </c>
      <c r="C480" s="154">
        <f>'Porovnavanie 15min'!J483</f>
        <v>68.75</v>
      </c>
      <c r="D480" s="155">
        <f>'Porovnavanie 15min'!F483</f>
        <v>8398</v>
      </c>
      <c r="E480" s="156">
        <f t="shared" si="63"/>
        <v>8.3979999999999997</v>
      </c>
      <c r="G480" s="135">
        <f>'DHS2025'!L479/1000</f>
        <v>2.0489999999999999</v>
      </c>
      <c r="H480" s="135">
        <f t="shared" si="64"/>
        <v>2.7993333333333332</v>
      </c>
      <c r="I480" s="135">
        <f t="shared" si="65"/>
        <v>3</v>
      </c>
      <c r="J480" s="157">
        <f>'Porovnavanie 15min'!K483</f>
        <v>135.56696249999999</v>
      </c>
      <c r="K480" s="158">
        <f t="shared" si="66"/>
        <v>81.96</v>
      </c>
      <c r="L480" s="159">
        <f t="shared" si="67"/>
        <v>53.606962499999995</v>
      </c>
      <c r="M480" s="157">
        <f t="shared" si="68"/>
        <v>198.48749999999998</v>
      </c>
      <c r="N480" s="158">
        <f t="shared" si="69"/>
        <v>120</v>
      </c>
      <c r="O480" s="159">
        <f t="shared" si="70"/>
        <v>78.487499999999983</v>
      </c>
      <c r="P480" s="167">
        <f t="shared" si="71"/>
        <v>-24.880537499999988</v>
      </c>
    </row>
    <row r="481" spans="1:16">
      <c r="A481" s="154">
        <f>'Predikcia 15min'!U481</f>
        <v>121.61</v>
      </c>
      <c r="B481" s="151">
        <f>'Predikcia 15min'!A481</f>
        <v>45752</v>
      </c>
      <c r="C481" s="154">
        <f>'Porovnavanie 15min'!J484</f>
        <v>68.75</v>
      </c>
      <c r="D481" s="155">
        <f>'Porovnavanie 15min'!F484</f>
        <v>8626</v>
      </c>
      <c r="E481" s="156">
        <f t="shared" si="63"/>
        <v>8.6259999999999994</v>
      </c>
      <c r="G481" s="135">
        <f>'DHS2025'!L480/1000</f>
        <v>2.0499999999999998</v>
      </c>
      <c r="H481" s="135">
        <f t="shared" si="64"/>
        <v>2.8753333333333333</v>
      </c>
      <c r="I481" s="135">
        <f t="shared" si="65"/>
        <v>3</v>
      </c>
      <c r="J481" s="157">
        <f>'Porovnavanie 15min'!K484</f>
        <v>135.63312499999998</v>
      </c>
      <c r="K481" s="158">
        <f t="shared" si="66"/>
        <v>82</v>
      </c>
      <c r="L481" s="159">
        <f t="shared" si="67"/>
        <v>53.633124999999978</v>
      </c>
      <c r="M481" s="157">
        <f t="shared" si="68"/>
        <v>198.48749999999998</v>
      </c>
      <c r="N481" s="158">
        <f t="shared" si="69"/>
        <v>120</v>
      </c>
      <c r="O481" s="159">
        <f t="shared" si="70"/>
        <v>78.487499999999983</v>
      </c>
      <c r="P481" s="167">
        <f t="shared" si="71"/>
        <v>-24.854375000000005</v>
      </c>
    </row>
    <row r="482" spans="1:16">
      <c r="A482" s="154">
        <f>'Predikcia 15min'!U482</f>
        <v>111.09</v>
      </c>
      <c r="B482" s="151">
        <f>'Predikcia 15min'!A482</f>
        <v>45752</v>
      </c>
      <c r="C482" s="154">
        <f>'Porovnavanie 15min'!J485</f>
        <v>68.75</v>
      </c>
      <c r="D482" s="155">
        <f>'Porovnavanie 15min'!F485</f>
        <v>8434</v>
      </c>
      <c r="E482" s="156">
        <f t="shared" si="63"/>
        <v>8.4339999999999993</v>
      </c>
      <c r="G482" s="135">
        <f>'DHS2025'!L481/1000</f>
        <v>2.0539999999999998</v>
      </c>
      <c r="H482" s="135">
        <f t="shared" si="64"/>
        <v>2.8113333333333332</v>
      </c>
      <c r="I482" s="135">
        <f t="shared" si="65"/>
        <v>3</v>
      </c>
      <c r="J482" s="157">
        <f>'Porovnavanie 15min'!K485</f>
        <v>135.89777499999997</v>
      </c>
      <c r="K482" s="158">
        <f t="shared" si="66"/>
        <v>82.16</v>
      </c>
      <c r="L482" s="159">
        <f t="shared" si="67"/>
        <v>53.737774999999971</v>
      </c>
      <c r="M482" s="157">
        <f t="shared" si="68"/>
        <v>198.48749999999998</v>
      </c>
      <c r="N482" s="158">
        <f t="shared" si="69"/>
        <v>120</v>
      </c>
      <c r="O482" s="159">
        <f t="shared" si="70"/>
        <v>78.487499999999983</v>
      </c>
      <c r="P482" s="167">
        <f t="shared" si="71"/>
        <v>-24.749725000000012</v>
      </c>
    </row>
    <row r="483" spans="1:16">
      <c r="A483" s="154">
        <f>'Predikcia 15min'!U483</f>
        <v>107.63</v>
      </c>
      <c r="B483" s="151">
        <f>'Predikcia 15min'!A483</f>
        <v>45753</v>
      </c>
      <c r="C483" s="154">
        <f>'Porovnavanie 15min'!J486</f>
        <v>70.45</v>
      </c>
      <c r="D483" s="155">
        <f>'Porovnavanie 15min'!F486</f>
        <v>8553</v>
      </c>
      <c r="E483" s="156">
        <f t="shared" si="63"/>
        <v>8.5530000000000008</v>
      </c>
      <c r="G483" s="135">
        <f>'DHS2025'!L482/1000</f>
        <v>2.052</v>
      </c>
      <c r="H483" s="135">
        <f t="shared" si="64"/>
        <v>2.851</v>
      </c>
      <c r="I483" s="135">
        <f t="shared" si="65"/>
        <v>3</v>
      </c>
      <c r="J483" s="157">
        <f>'Porovnavanie 15min'!K486</f>
        <v>139.21896599999999</v>
      </c>
      <c r="K483" s="158">
        <f t="shared" si="66"/>
        <v>82.08</v>
      </c>
      <c r="L483" s="159">
        <f t="shared" si="67"/>
        <v>57.138965999999996</v>
      </c>
      <c r="M483" s="157">
        <f t="shared" si="68"/>
        <v>203.53649999999999</v>
      </c>
      <c r="N483" s="158">
        <f t="shared" si="69"/>
        <v>120</v>
      </c>
      <c r="O483" s="159">
        <f t="shared" si="70"/>
        <v>83.53649999999999</v>
      </c>
      <c r="P483" s="167">
        <f t="shared" si="71"/>
        <v>-26.397533999999993</v>
      </c>
    </row>
    <row r="484" spans="1:16">
      <c r="A484" s="154">
        <f>'Predikcia 15min'!U484</f>
        <v>99.09</v>
      </c>
      <c r="B484" s="151">
        <f>'Predikcia 15min'!A484</f>
        <v>45753</v>
      </c>
      <c r="C484" s="154">
        <f>'Porovnavanie 15min'!J487</f>
        <v>70.45</v>
      </c>
      <c r="D484" s="155">
        <f>'Porovnavanie 15min'!F487</f>
        <v>8127</v>
      </c>
      <c r="E484" s="156">
        <f t="shared" si="63"/>
        <v>8.1270000000000007</v>
      </c>
      <c r="G484" s="135">
        <f>'DHS2025'!L483/1000</f>
        <v>2.0510000000000002</v>
      </c>
      <c r="H484" s="135">
        <f t="shared" si="64"/>
        <v>2.7090000000000001</v>
      </c>
      <c r="I484" s="135">
        <f t="shared" si="65"/>
        <v>3</v>
      </c>
      <c r="J484" s="157">
        <f>'Porovnavanie 15min'!K487</f>
        <v>139.15112050000002</v>
      </c>
      <c r="K484" s="158">
        <f t="shared" si="66"/>
        <v>82.04</v>
      </c>
      <c r="L484" s="159">
        <f t="shared" si="67"/>
        <v>57.111120500000013</v>
      </c>
      <c r="M484" s="157">
        <f t="shared" si="68"/>
        <v>203.53649999999999</v>
      </c>
      <c r="N484" s="158">
        <f t="shared" si="69"/>
        <v>120</v>
      </c>
      <c r="O484" s="159">
        <f t="shared" si="70"/>
        <v>83.53649999999999</v>
      </c>
      <c r="P484" s="167">
        <f t="shared" si="71"/>
        <v>-26.425379499999977</v>
      </c>
    </row>
    <row r="485" spans="1:16">
      <c r="A485" s="154">
        <f>'Predikcia 15min'!U485</f>
        <v>95.49</v>
      </c>
      <c r="B485" s="151">
        <f>'Predikcia 15min'!A485</f>
        <v>45753</v>
      </c>
      <c r="C485" s="154">
        <f>'Porovnavanie 15min'!J488</f>
        <v>70.45</v>
      </c>
      <c r="D485" s="155">
        <f>'Porovnavanie 15min'!F488</f>
        <v>8102</v>
      </c>
      <c r="E485" s="156">
        <f t="shared" si="63"/>
        <v>8.1020000000000003</v>
      </c>
      <c r="G485" s="135">
        <f>'DHS2025'!L484/1000</f>
        <v>2.0489999999999999</v>
      </c>
      <c r="H485" s="135">
        <f t="shared" si="64"/>
        <v>2.7006666666666668</v>
      </c>
      <c r="I485" s="135">
        <f t="shared" si="65"/>
        <v>3</v>
      </c>
      <c r="J485" s="157">
        <f>'Porovnavanie 15min'!K488</f>
        <v>139.01542950000001</v>
      </c>
      <c r="K485" s="158">
        <f t="shared" si="66"/>
        <v>81.96</v>
      </c>
      <c r="L485" s="159">
        <f t="shared" si="67"/>
        <v>57.055429500000017</v>
      </c>
      <c r="M485" s="157">
        <f t="shared" si="68"/>
        <v>203.53649999999999</v>
      </c>
      <c r="N485" s="158">
        <f t="shared" si="69"/>
        <v>120</v>
      </c>
      <c r="O485" s="159">
        <f t="shared" si="70"/>
        <v>83.53649999999999</v>
      </c>
      <c r="P485" s="167">
        <f t="shared" si="71"/>
        <v>-26.481070499999973</v>
      </c>
    </row>
    <row r="486" spans="1:16">
      <c r="A486" s="154">
        <f>'Predikcia 15min'!U486</f>
        <v>95.47</v>
      </c>
      <c r="B486" s="151">
        <f>'Predikcia 15min'!A486</f>
        <v>45753</v>
      </c>
      <c r="C486" s="154">
        <f>'Porovnavanie 15min'!J489</f>
        <v>70.45</v>
      </c>
      <c r="D486" s="155">
        <f>'Porovnavanie 15min'!F489</f>
        <v>8609</v>
      </c>
      <c r="E486" s="156">
        <f t="shared" si="63"/>
        <v>8.609</v>
      </c>
      <c r="G486" s="135">
        <f>'DHS2025'!L485/1000</f>
        <v>2.0529999999999999</v>
      </c>
      <c r="H486" s="135">
        <f t="shared" si="64"/>
        <v>2.8696666666666668</v>
      </c>
      <c r="I486" s="135">
        <f t="shared" si="65"/>
        <v>3</v>
      </c>
      <c r="J486" s="157">
        <f>'Porovnavanie 15min'!K489</f>
        <v>139.2868115</v>
      </c>
      <c r="K486" s="158">
        <f t="shared" si="66"/>
        <v>82.12</v>
      </c>
      <c r="L486" s="159">
        <f t="shared" si="67"/>
        <v>57.166811499999994</v>
      </c>
      <c r="M486" s="157">
        <f t="shared" si="68"/>
        <v>203.53649999999999</v>
      </c>
      <c r="N486" s="158">
        <f t="shared" si="69"/>
        <v>120</v>
      </c>
      <c r="O486" s="159">
        <f t="shared" si="70"/>
        <v>83.53649999999999</v>
      </c>
      <c r="P486" s="167">
        <f t="shared" si="71"/>
        <v>-26.369688499999995</v>
      </c>
    </row>
    <row r="487" spans="1:16">
      <c r="A487" s="154">
        <f>'Predikcia 15min'!U487</f>
        <v>98.43</v>
      </c>
      <c r="B487" s="151">
        <f>'Predikcia 15min'!A487</f>
        <v>45753</v>
      </c>
      <c r="C487" s="154">
        <f>'Porovnavanie 15min'!J490</f>
        <v>61.93</v>
      </c>
      <c r="D487" s="155">
        <f>'Porovnavanie 15min'!F490</f>
        <v>8588</v>
      </c>
      <c r="E487" s="156">
        <f t="shared" si="63"/>
        <v>8.5879999999999992</v>
      </c>
      <c r="G487" s="135">
        <f>'DHS2025'!L486/1000</f>
        <v>2.0590000000000002</v>
      </c>
      <c r="H487" s="135">
        <f t="shared" si="64"/>
        <v>2.8626666666666667</v>
      </c>
      <c r="I487" s="135">
        <f t="shared" si="65"/>
        <v>3</v>
      </c>
      <c r="J487" s="157">
        <f>'Porovnavanie 15min'!K490</f>
        <v>122.3266313</v>
      </c>
      <c r="K487" s="158">
        <f t="shared" si="66"/>
        <v>82.360000000000014</v>
      </c>
      <c r="L487" s="159">
        <f t="shared" si="67"/>
        <v>39.966631299999989</v>
      </c>
      <c r="M487" s="157">
        <f t="shared" si="68"/>
        <v>178.2321</v>
      </c>
      <c r="N487" s="158">
        <f t="shared" si="69"/>
        <v>120</v>
      </c>
      <c r="O487" s="159">
        <f t="shared" si="70"/>
        <v>58.232100000000003</v>
      </c>
      <c r="P487" s="167">
        <f t="shared" si="71"/>
        <v>-18.265468700000014</v>
      </c>
    </row>
    <row r="488" spans="1:16">
      <c r="A488" s="154">
        <f>'Predikcia 15min'!U488</f>
        <v>98.15</v>
      </c>
      <c r="B488" s="151">
        <f>'Predikcia 15min'!A488</f>
        <v>45753</v>
      </c>
      <c r="C488" s="154">
        <f>'Porovnavanie 15min'!J491</f>
        <v>61.93</v>
      </c>
      <c r="D488" s="155">
        <f>'Porovnavanie 15min'!F491</f>
        <v>8775</v>
      </c>
      <c r="E488" s="156">
        <f t="shared" si="63"/>
        <v>8.7750000000000004</v>
      </c>
      <c r="G488" s="135">
        <f>'DHS2025'!L487/1000</f>
        <v>2.0459999999999998</v>
      </c>
      <c r="H488" s="135">
        <f t="shared" si="64"/>
        <v>2.9249999999999998</v>
      </c>
      <c r="I488" s="135">
        <f t="shared" si="65"/>
        <v>3</v>
      </c>
      <c r="J488" s="157">
        <f>'Porovnavanie 15min'!K491</f>
        <v>121.55429219999999</v>
      </c>
      <c r="K488" s="158">
        <f t="shared" si="66"/>
        <v>81.839999999999989</v>
      </c>
      <c r="L488" s="159">
        <f t="shared" si="67"/>
        <v>39.714292200000003</v>
      </c>
      <c r="M488" s="157">
        <f t="shared" si="68"/>
        <v>178.2321</v>
      </c>
      <c r="N488" s="158">
        <f t="shared" si="69"/>
        <v>120</v>
      </c>
      <c r="O488" s="159">
        <f t="shared" si="70"/>
        <v>58.232100000000003</v>
      </c>
      <c r="P488" s="167">
        <f t="shared" si="71"/>
        <v>-18.5178078</v>
      </c>
    </row>
    <row r="489" spans="1:16">
      <c r="A489" s="154">
        <f>'Predikcia 15min'!U489</f>
        <v>95.07</v>
      </c>
      <c r="B489" s="151">
        <f>'Predikcia 15min'!A489</f>
        <v>45753</v>
      </c>
      <c r="C489" s="154">
        <f>'Porovnavanie 15min'!J492</f>
        <v>61.93</v>
      </c>
      <c r="D489" s="155">
        <f>'Porovnavanie 15min'!F492</f>
        <v>8583</v>
      </c>
      <c r="E489" s="156">
        <f t="shared" si="63"/>
        <v>8.5830000000000002</v>
      </c>
      <c r="G489" s="135">
        <f>'DHS2025'!L488/1000</f>
        <v>2.048</v>
      </c>
      <c r="H489" s="135">
        <f t="shared" si="64"/>
        <v>2.8610000000000002</v>
      </c>
      <c r="I489" s="135">
        <f t="shared" si="65"/>
        <v>3</v>
      </c>
      <c r="J489" s="157">
        <f>'Porovnavanie 15min'!K492</f>
        <v>121.67311359999999</v>
      </c>
      <c r="K489" s="158">
        <f t="shared" si="66"/>
        <v>81.92</v>
      </c>
      <c r="L489" s="159">
        <f t="shared" si="67"/>
        <v>39.753113599999992</v>
      </c>
      <c r="M489" s="157">
        <f t="shared" si="68"/>
        <v>178.2321</v>
      </c>
      <c r="N489" s="158">
        <f t="shared" si="69"/>
        <v>120</v>
      </c>
      <c r="O489" s="159">
        <f t="shared" si="70"/>
        <v>58.232100000000003</v>
      </c>
      <c r="P489" s="167">
        <f t="shared" si="71"/>
        <v>-18.478986400000011</v>
      </c>
    </row>
    <row r="490" spans="1:16">
      <c r="A490" s="154">
        <f>'Predikcia 15min'!U490</f>
        <v>88.73</v>
      </c>
      <c r="B490" s="151">
        <f>'Predikcia 15min'!A490</f>
        <v>45753</v>
      </c>
      <c r="C490" s="154">
        <f>'Porovnavanie 15min'!J493</f>
        <v>61.93</v>
      </c>
      <c r="D490" s="155">
        <f>'Porovnavanie 15min'!F493</f>
        <v>9062</v>
      </c>
      <c r="E490" s="156">
        <f t="shared" si="63"/>
        <v>9.0619999999999994</v>
      </c>
      <c r="G490" s="135">
        <f>'DHS2025'!L489/1000</f>
        <v>2.052</v>
      </c>
      <c r="H490" s="135">
        <f t="shared" si="64"/>
        <v>3.0206666666666666</v>
      </c>
      <c r="I490" s="135">
        <f t="shared" si="65"/>
        <v>3</v>
      </c>
      <c r="J490" s="157">
        <f>'Porovnavanie 15min'!K493</f>
        <v>121.9107564</v>
      </c>
      <c r="K490" s="158">
        <f t="shared" si="66"/>
        <v>82.08</v>
      </c>
      <c r="L490" s="159">
        <f t="shared" si="67"/>
        <v>39.830756399999999</v>
      </c>
      <c r="M490" s="157">
        <f t="shared" si="68"/>
        <v>178.2321</v>
      </c>
      <c r="N490" s="158">
        <f t="shared" si="69"/>
        <v>120</v>
      </c>
      <c r="O490" s="159">
        <f t="shared" si="70"/>
        <v>58.232100000000003</v>
      </c>
      <c r="P490" s="167">
        <f t="shared" si="71"/>
        <v>-18.401343600000004</v>
      </c>
    </row>
    <row r="491" spans="1:16">
      <c r="A491" s="154">
        <f>'Predikcia 15min'!U491</f>
        <v>77.14</v>
      </c>
      <c r="B491" s="151">
        <f>'Predikcia 15min'!A491</f>
        <v>45753</v>
      </c>
      <c r="C491" s="154">
        <f>'Porovnavanie 15min'!J494</f>
        <v>63.83</v>
      </c>
      <c r="D491" s="155">
        <f>'Porovnavanie 15min'!F494</f>
        <v>8744</v>
      </c>
      <c r="E491" s="156">
        <f t="shared" si="63"/>
        <v>8.7439999999999998</v>
      </c>
      <c r="G491" s="135">
        <f>'DHS2025'!L490/1000</f>
        <v>2.0579999999999998</v>
      </c>
      <c r="H491" s="135">
        <f t="shared" si="64"/>
        <v>2.9146666666666667</v>
      </c>
      <c r="I491" s="135">
        <f t="shared" si="65"/>
        <v>3</v>
      </c>
      <c r="J491" s="157">
        <f>'Porovnavanie 15min'!K494</f>
        <v>126.13831859999999</v>
      </c>
      <c r="K491" s="158">
        <f t="shared" si="66"/>
        <v>82.32</v>
      </c>
      <c r="L491" s="159">
        <f t="shared" si="67"/>
        <v>43.818318599999998</v>
      </c>
      <c r="M491" s="157">
        <f t="shared" si="68"/>
        <v>183.8751</v>
      </c>
      <c r="N491" s="158">
        <f t="shared" si="69"/>
        <v>120</v>
      </c>
      <c r="O491" s="159">
        <f t="shared" si="70"/>
        <v>63.875100000000003</v>
      </c>
      <c r="P491" s="167">
        <f t="shared" si="71"/>
        <v>-20.056781400000006</v>
      </c>
    </row>
    <row r="492" spans="1:16">
      <c r="A492" s="154">
        <f>'Predikcia 15min'!U492</f>
        <v>26.74</v>
      </c>
      <c r="B492" s="151">
        <f>'Predikcia 15min'!A492</f>
        <v>45753</v>
      </c>
      <c r="C492" s="154">
        <f>'Porovnavanie 15min'!J495</f>
        <v>63.83</v>
      </c>
      <c r="D492" s="155">
        <f>'Porovnavanie 15min'!F495</f>
        <v>8920</v>
      </c>
      <c r="E492" s="156">
        <f t="shared" si="63"/>
        <v>8.92</v>
      </c>
      <c r="G492" s="135">
        <f>'DHS2025'!L491/1000</f>
        <v>2.0499999999999998</v>
      </c>
      <c r="H492" s="135">
        <f t="shared" si="64"/>
        <v>2.9733333333333332</v>
      </c>
      <c r="I492" s="135">
        <f t="shared" si="65"/>
        <v>3</v>
      </c>
      <c r="J492" s="157">
        <f>'Porovnavanie 15min'!K495</f>
        <v>125.64798499999999</v>
      </c>
      <c r="K492" s="158">
        <f t="shared" si="66"/>
        <v>82</v>
      </c>
      <c r="L492" s="159">
        <f t="shared" si="67"/>
        <v>43.647984999999991</v>
      </c>
      <c r="M492" s="157">
        <f t="shared" si="68"/>
        <v>183.8751</v>
      </c>
      <c r="N492" s="158">
        <f t="shared" si="69"/>
        <v>120</v>
      </c>
      <c r="O492" s="159">
        <f t="shared" si="70"/>
        <v>63.875100000000003</v>
      </c>
      <c r="P492" s="167">
        <f t="shared" si="71"/>
        <v>-20.227115000000012</v>
      </c>
    </row>
    <row r="493" spans="1:16">
      <c r="A493" s="154">
        <f>'Predikcia 15min'!U493</f>
        <v>5.93</v>
      </c>
      <c r="B493" s="151">
        <f>'Predikcia 15min'!A493</f>
        <v>45753</v>
      </c>
      <c r="C493" s="154">
        <f>'Porovnavanie 15min'!J496</f>
        <v>63.83</v>
      </c>
      <c r="D493" s="155">
        <f>'Porovnavanie 15min'!F496</f>
        <v>8453</v>
      </c>
      <c r="E493" s="156">
        <f t="shared" si="63"/>
        <v>8.4529999999999994</v>
      </c>
      <c r="G493" s="135">
        <f>'DHS2025'!L492/1000</f>
        <v>2.0539999999999998</v>
      </c>
      <c r="H493" s="135">
        <f t="shared" si="64"/>
        <v>2.8176666666666668</v>
      </c>
      <c r="I493" s="135">
        <f t="shared" si="65"/>
        <v>3</v>
      </c>
      <c r="J493" s="157">
        <f>'Porovnavanie 15min'!K496</f>
        <v>125.89315179999998</v>
      </c>
      <c r="K493" s="158">
        <f t="shared" si="66"/>
        <v>82.16</v>
      </c>
      <c r="L493" s="159">
        <f t="shared" si="67"/>
        <v>43.733151799999987</v>
      </c>
      <c r="M493" s="157">
        <f t="shared" si="68"/>
        <v>183.8751</v>
      </c>
      <c r="N493" s="158">
        <f t="shared" si="69"/>
        <v>120</v>
      </c>
      <c r="O493" s="159">
        <f t="shared" si="70"/>
        <v>63.875100000000003</v>
      </c>
      <c r="P493" s="167">
        <f t="shared" si="71"/>
        <v>-20.141948200000016</v>
      </c>
    </row>
    <row r="494" spans="1:16">
      <c r="A494" s="154">
        <f>'Predikcia 15min'!U494</f>
        <v>2.54</v>
      </c>
      <c r="B494" s="151">
        <f>'Predikcia 15min'!A494</f>
        <v>45753</v>
      </c>
      <c r="C494" s="154">
        <f>'Porovnavanie 15min'!J497</f>
        <v>63.83</v>
      </c>
      <c r="D494" s="155">
        <f>'Porovnavanie 15min'!F497</f>
        <v>8792</v>
      </c>
      <c r="E494" s="156">
        <f t="shared" si="63"/>
        <v>8.7919999999999998</v>
      </c>
      <c r="G494" s="135">
        <f>'DHS2025'!L493/1000</f>
        <v>2.0499999999999998</v>
      </c>
      <c r="H494" s="135">
        <f t="shared" si="64"/>
        <v>2.9306666666666668</v>
      </c>
      <c r="I494" s="135">
        <f t="shared" si="65"/>
        <v>3</v>
      </c>
      <c r="J494" s="157">
        <f>'Porovnavanie 15min'!K497</f>
        <v>125.64798499999999</v>
      </c>
      <c r="K494" s="158">
        <f t="shared" si="66"/>
        <v>82</v>
      </c>
      <c r="L494" s="159">
        <f t="shared" si="67"/>
        <v>43.647984999999991</v>
      </c>
      <c r="M494" s="157">
        <f t="shared" si="68"/>
        <v>183.8751</v>
      </c>
      <c r="N494" s="158">
        <f t="shared" si="69"/>
        <v>120</v>
      </c>
      <c r="O494" s="159">
        <f t="shared" si="70"/>
        <v>63.875100000000003</v>
      </c>
      <c r="P494" s="167">
        <f t="shared" si="71"/>
        <v>-20.227115000000012</v>
      </c>
    </row>
    <row r="495" spans="1:16">
      <c r="A495" s="154">
        <f>'Predikcia 15min'!U495</f>
        <v>-24.93</v>
      </c>
      <c r="B495" s="151">
        <f>'Predikcia 15min'!A495</f>
        <v>45753</v>
      </c>
      <c r="C495" s="154">
        <f>'Porovnavanie 15min'!J498</f>
        <v>69.900000000000006</v>
      </c>
      <c r="D495" s="155">
        <f>'Porovnavanie 15min'!F498</f>
        <v>10298</v>
      </c>
      <c r="E495" s="156">
        <f t="shared" si="63"/>
        <v>10.298</v>
      </c>
      <c r="G495" s="135">
        <f>'DHS2025'!L494/1000</f>
        <v>2.5649999999999999</v>
      </c>
      <c r="H495" s="135">
        <f t="shared" si="64"/>
        <v>3.4326666666666665</v>
      </c>
      <c r="I495" s="135">
        <f t="shared" si="65"/>
        <v>3</v>
      </c>
      <c r="J495" s="157">
        <f>'Porovnavanie 15min'!K498</f>
        <v>172.62706499999999</v>
      </c>
      <c r="K495" s="158">
        <f t="shared" si="66"/>
        <v>102.6</v>
      </c>
      <c r="L495" s="159">
        <f t="shared" si="67"/>
        <v>70.027064999999993</v>
      </c>
      <c r="M495" s="157">
        <f t="shared" si="68"/>
        <v>201.90300000000002</v>
      </c>
      <c r="N495" s="158">
        <f t="shared" si="69"/>
        <v>120</v>
      </c>
      <c r="O495" s="159">
        <f t="shared" si="70"/>
        <v>81.90300000000002</v>
      </c>
      <c r="P495" s="167">
        <f t="shared" si="71"/>
        <v>-11.875935000000027</v>
      </c>
    </row>
    <row r="496" spans="1:16">
      <c r="A496" s="154">
        <f>'Predikcia 15min'!U496</f>
        <v>-32.42</v>
      </c>
      <c r="B496" s="151">
        <f>'Predikcia 15min'!A496</f>
        <v>45753</v>
      </c>
      <c r="C496" s="154">
        <f>'Porovnavanie 15min'!J499</f>
        <v>69.900000000000006</v>
      </c>
      <c r="D496" s="155">
        <f>'Porovnavanie 15min'!F499</f>
        <v>9691</v>
      </c>
      <c r="E496" s="156">
        <f t="shared" si="63"/>
        <v>9.6910000000000007</v>
      </c>
      <c r="G496" s="135">
        <f>'DHS2025'!L495/1000</f>
        <v>2.5569999999999999</v>
      </c>
      <c r="H496" s="135">
        <f t="shared" si="64"/>
        <v>3.2303333333333333</v>
      </c>
      <c r="I496" s="135">
        <f t="shared" si="65"/>
        <v>3</v>
      </c>
      <c r="J496" s="157">
        <f>'Porovnavanie 15min'!K499</f>
        <v>172.08865700000001</v>
      </c>
      <c r="K496" s="158">
        <f t="shared" si="66"/>
        <v>102.28</v>
      </c>
      <c r="L496" s="159">
        <f t="shared" si="67"/>
        <v>69.808657000000011</v>
      </c>
      <c r="M496" s="157">
        <f t="shared" si="68"/>
        <v>201.90300000000002</v>
      </c>
      <c r="N496" s="158">
        <f t="shared" si="69"/>
        <v>120</v>
      </c>
      <c r="O496" s="159">
        <f t="shared" si="70"/>
        <v>81.90300000000002</v>
      </c>
      <c r="P496" s="167">
        <f t="shared" si="71"/>
        <v>-12.094343000000009</v>
      </c>
    </row>
    <row r="497" spans="1:16">
      <c r="A497" s="154">
        <f>'Predikcia 15min'!U497</f>
        <v>-3.7</v>
      </c>
      <c r="B497" s="151">
        <f>'Predikcia 15min'!A497</f>
        <v>45753</v>
      </c>
      <c r="C497" s="154">
        <f>'Porovnavanie 15min'!J500</f>
        <v>69.900000000000006</v>
      </c>
      <c r="D497" s="155">
        <f>'Porovnavanie 15min'!F500</f>
        <v>9643</v>
      </c>
      <c r="E497" s="156">
        <f t="shared" si="63"/>
        <v>9.6430000000000007</v>
      </c>
      <c r="G497" s="135">
        <f>'DHS2025'!L496/1000</f>
        <v>2.5579999999999998</v>
      </c>
      <c r="H497" s="135">
        <f t="shared" si="64"/>
        <v>3.2143333333333333</v>
      </c>
      <c r="I497" s="135">
        <f t="shared" si="65"/>
        <v>3</v>
      </c>
      <c r="J497" s="157">
        <f>'Porovnavanie 15min'!K500</f>
        <v>172.155958</v>
      </c>
      <c r="K497" s="158">
        <f t="shared" si="66"/>
        <v>102.32</v>
      </c>
      <c r="L497" s="159">
        <f t="shared" si="67"/>
        <v>69.835958000000005</v>
      </c>
      <c r="M497" s="157">
        <f t="shared" si="68"/>
        <v>201.90300000000002</v>
      </c>
      <c r="N497" s="158">
        <f t="shared" si="69"/>
        <v>120</v>
      </c>
      <c r="O497" s="159">
        <f t="shared" si="70"/>
        <v>81.90300000000002</v>
      </c>
      <c r="P497" s="167">
        <f t="shared" si="71"/>
        <v>-12.067042000000015</v>
      </c>
    </row>
    <row r="498" spans="1:16">
      <c r="A498" s="154">
        <f>'Predikcia 15min'!U498</f>
        <v>9.4</v>
      </c>
      <c r="B498" s="151">
        <f>'Predikcia 15min'!A498</f>
        <v>45753</v>
      </c>
      <c r="C498" s="154">
        <f>'Porovnavanie 15min'!J501</f>
        <v>69.900000000000006</v>
      </c>
      <c r="D498" s="155">
        <f>'Porovnavanie 15min'!F501</f>
        <v>9605</v>
      </c>
      <c r="E498" s="156">
        <f t="shared" si="63"/>
        <v>9.6050000000000004</v>
      </c>
      <c r="G498" s="135">
        <f>'DHS2025'!L497/1000</f>
        <v>2.5449999999999999</v>
      </c>
      <c r="H498" s="135">
        <f t="shared" si="64"/>
        <v>3.2016666666666667</v>
      </c>
      <c r="I498" s="135">
        <f t="shared" si="65"/>
        <v>3</v>
      </c>
      <c r="J498" s="157">
        <f>'Porovnavanie 15min'!K501</f>
        <v>171.28104500000001</v>
      </c>
      <c r="K498" s="158">
        <f t="shared" si="66"/>
        <v>101.8</v>
      </c>
      <c r="L498" s="159">
        <f t="shared" si="67"/>
        <v>69.481045000000009</v>
      </c>
      <c r="M498" s="157">
        <f t="shared" si="68"/>
        <v>201.90300000000002</v>
      </c>
      <c r="N498" s="158">
        <f t="shared" si="69"/>
        <v>120</v>
      </c>
      <c r="O498" s="159">
        <f t="shared" si="70"/>
        <v>81.90300000000002</v>
      </c>
      <c r="P498" s="167">
        <f t="shared" si="71"/>
        <v>-12.421955000000011</v>
      </c>
    </row>
    <row r="499" spans="1:16">
      <c r="A499" s="154">
        <f>'Predikcia 15min'!U499</f>
        <v>46.41</v>
      </c>
      <c r="B499" s="151">
        <f>'Predikcia 15min'!A499</f>
        <v>45753</v>
      </c>
      <c r="C499" s="154">
        <f>'Porovnavanie 15min'!J502</f>
        <v>71.89</v>
      </c>
      <c r="D499" s="155">
        <f>'Porovnavanie 15min'!F502</f>
        <v>12326</v>
      </c>
      <c r="E499" s="156">
        <f t="shared" si="63"/>
        <v>12.326000000000001</v>
      </c>
      <c r="G499" s="135">
        <f>'DHS2025'!L498/1000</f>
        <v>3.5339999999999998</v>
      </c>
      <c r="H499" s="135">
        <f t="shared" si="64"/>
        <v>4.1086666666666662</v>
      </c>
      <c r="I499" s="135">
        <f t="shared" si="65"/>
        <v>4</v>
      </c>
      <c r="J499" s="157">
        <f>'Porovnavanie 15min'!K502</f>
        <v>244.80406739999995</v>
      </c>
      <c r="K499" s="158">
        <f t="shared" si="66"/>
        <v>141.35999999999999</v>
      </c>
      <c r="L499" s="159">
        <f t="shared" si="67"/>
        <v>103.44406739999997</v>
      </c>
      <c r="M499" s="157">
        <f t="shared" si="68"/>
        <v>277.08439999999996</v>
      </c>
      <c r="N499" s="158">
        <f t="shared" si="69"/>
        <v>160</v>
      </c>
      <c r="O499" s="159">
        <f t="shared" si="70"/>
        <v>117.08439999999996</v>
      </c>
      <c r="P499" s="167">
        <f t="shared" si="71"/>
        <v>-13.640332599999994</v>
      </c>
    </row>
    <row r="500" spans="1:16">
      <c r="A500" s="154">
        <f>'Predikcia 15min'!U500</f>
        <v>82.09</v>
      </c>
      <c r="B500" s="151">
        <f>'Predikcia 15min'!A500</f>
        <v>45753</v>
      </c>
      <c r="C500" s="154">
        <f>'Porovnavanie 15min'!J503</f>
        <v>71.89</v>
      </c>
      <c r="D500" s="155">
        <f>'Porovnavanie 15min'!F503</f>
        <v>16072</v>
      </c>
      <c r="E500" s="156">
        <f t="shared" si="63"/>
        <v>16.071999999999999</v>
      </c>
      <c r="G500" s="135">
        <f>'DHS2025'!L499/1000</f>
        <v>3.569</v>
      </c>
      <c r="H500" s="135">
        <f t="shared" si="64"/>
        <v>5.3573333333333331</v>
      </c>
      <c r="I500" s="135">
        <f t="shared" si="65"/>
        <v>5</v>
      </c>
      <c r="J500" s="157">
        <f>'Porovnavanie 15min'!K503</f>
        <v>247.22855589999995</v>
      </c>
      <c r="K500" s="158">
        <f t="shared" si="66"/>
        <v>142.76</v>
      </c>
      <c r="L500" s="159">
        <f t="shared" si="67"/>
        <v>104.46855589999996</v>
      </c>
      <c r="M500" s="157">
        <f t="shared" si="68"/>
        <v>346.35549999999995</v>
      </c>
      <c r="N500" s="158">
        <f t="shared" si="69"/>
        <v>200</v>
      </c>
      <c r="O500" s="159">
        <f t="shared" si="70"/>
        <v>146.35549999999995</v>
      </c>
      <c r="P500" s="167">
        <f t="shared" si="71"/>
        <v>-41.886944099999994</v>
      </c>
    </row>
    <row r="501" spans="1:16">
      <c r="A501" s="154">
        <f>'Predikcia 15min'!U501</f>
        <v>100.81</v>
      </c>
      <c r="B501" s="151">
        <f>'Predikcia 15min'!A501</f>
        <v>45753</v>
      </c>
      <c r="C501" s="154">
        <f>'Porovnavanie 15min'!J504</f>
        <v>71.89</v>
      </c>
      <c r="D501" s="155">
        <f>'Porovnavanie 15min'!F504</f>
        <v>18516</v>
      </c>
      <c r="E501" s="156">
        <f t="shared" si="63"/>
        <v>18.515999999999998</v>
      </c>
      <c r="G501" s="135">
        <f>'DHS2025'!L500/1000</f>
        <v>3.55</v>
      </c>
      <c r="H501" s="135">
        <f t="shared" si="64"/>
        <v>6.1719999999999997</v>
      </c>
      <c r="I501" s="135">
        <f t="shared" si="65"/>
        <v>6</v>
      </c>
      <c r="J501" s="157">
        <f>'Porovnavanie 15min'!K504</f>
        <v>245.91240499999995</v>
      </c>
      <c r="K501" s="158">
        <f t="shared" si="66"/>
        <v>142</v>
      </c>
      <c r="L501" s="159">
        <f t="shared" si="67"/>
        <v>103.91240499999995</v>
      </c>
      <c r="M501" s="157">
        <f t="shared" si="68"/>
        <v>415.62659999999994</v>
      </c>
      <c r="N501" s="158">
        <f t="shared" si="69"/>
        <v>240</v>
      </c>
      <c r="O501" s="159">
        <f t="shared" si="70"/>
        <v>175.62659999999994</v>
      </c>
      <c r="P501" s="167">
        <f t="shared" si="71"/>
        <v>-71.714194999999989</v>
      </c>
    </row>
    <row r="502" spans="1:16">
      <c r="A502" s="154">
        <f>'Predikcia 15min'!U502</f>
        <v>121.33</v>
      </c>
      <c r="B502" s="151">
        <f>'Predikcia 15min'!A502</f>
        <v>45753</v>
      </c>
      <c r="C502" s="154">
        <f>'Porovnavanie 15min'!J505</f>
        <v>71.89</v>
      </c>
      <c r="D502" s="155">
        <f>'Porovnavanie 15min'!F505</f>
        <v>18614</v>
      </c>
      <c r="E502" s="156">
        <f t="shared" si="63"/>
        <v>18.614000000000001</v>
      </c>
      <c r="G502" s="135">
        <f>'DHS2025'!L501/1000</f>
        <v>3.5470000000000002</v>
      </c>
      <c r="H502" s="135">
        <f t="shared" si="64"/>
        <v>6.2046666666666663</v>
      </c>
      <c r="I502" s="135">
        <f t="shared" si="65"/>
        <v>6</v>
      </c>
      <c r="J502" s="157">
        <f>'Porovnavanie 15min'!K505</f>
        <v>245.70459169999998</v>
      </c>
      <c r="K502" s="158">
        <f t="shared" si="66"/>
        <v>141.88</v>
      </c>
      <c r="L502" s="159">
        <f t="shared" si="67"/>
        <v>103.82459169999998</v>
      </c>
      <c r="M502" s="157">
        <f t="shared" si="68"/>
        <v>415.62659999999994</v>
      </c>
      <c r="N502" s="158">
        <f t="shared" si="69"/>
        <v>240</v>
      </c>
      <c r="O502" s="159">
        <f t="shared" si="70"/>
        <v>175.62659999999994</v>
      </c>
      <c r="P502" s="167">
        <f t="shared" si="71"/>
        <v>-71.802008299999954</v>
      </c>
    </row>
    <row r="503" spans="1:16">
      <c r="A503" s="154">
        <f>'Predikcia 15min'!U503</f>
        <v>139.22999999999999</v>
      </c>
      <c r="B503" s="151">
        <f>'Predikcia 15min'!A503</f>
        <v>45753</v>
      </c>
      <c r="C503" s="154">
        <f>'Porovnavanie 15min'!J506</f>
        <v>79.56</v>
      </c>
      <c r="D503" s="155">
        <f>'Porovnavanie 15min'!F506</f>
        <v>23108</v>
      </c>
      <c r="E503" s="156">
        <f t="shared" si="63"/>
        <v>23.108000000000001</v>
      </c>
      <c r="G503" s="135">
        <f>'DHS2025'!L502/1000</f>
        <v>5.0199999999999996</v>
      </c>
      <c r="H503" s="135">
        <f t="shared" si="64"/>
        <v>7.7026666666666666</v>
      </c>
      <c r="I503" s="135">
        <f t="shared" si="65"/>
        <v>8</v>
      </c>
      <c r="J503" s="157">
        <f>'Porovnavanie 15min'!K506</f>
        <v>385.85928799999994</v>
      </c>
      <c r="K503" s="158">
        <f t="shared" si="66"/>
        <v>200.79999999999998</v>
      </c>
      <c r="L503" s="159">
        <f t="shared" si="67"/>
        <v>185.05928799999995</v>
      </c>
      <c r="M503" s="157">
        <f t="shared" si="68"/>
        <v>614.91519999999991</v>
      </c>
      <c r="N503" s="158">
        <f t="shared" si="69"/>
        <v>320</v>
      </c>
      <c r="O503" s="159">
        <f t="shared" si="70"/>
        <v>294.91519999999991</v>
      </c>
      <c r="P503" s="167">
        <f t="shared" si="71"/>
        <v>-109.85591199999996</v>
      </c>
    </row>
    <row r="504" spans="1:16">
      <c r="A504" s="154">
        <f>'Predikcia 15min'!U504</f>
        <v>132.1</v>
      </c>
      <c r="B504" s="151">
        <f>'Predikcia 15min'!A504</f>
        <v>45753</v>
      </c>
      <c r="C504" s="154">
        <f>'Porovnavanie 15min'!J507</f>
        <v>79.56</v>
      </c>
      <c r="D504" s="155">
        <f>'Porovnavanie 15min'!F507</f>
        <v>20453</v>
      </c>
      <c r="E504" s="156">
        <f t="shared" si="63"/>
        <v>20.452999999999999</v>
      </c>
      <c r="G504" s="135">
        <f>'DHS2025'!L503/1000</f>
        <v>5.0659999999999998</v>
      </c>
      <c r="H504" s="135">
        <f t="shared" si="64"/>
        <v>6.8176666666666668</v>
      </c>
      <c r="I504" s="135">
        <f t="shared" si="65"/>
        <v>7</v>
      </c>
      <c r="J504" s="157">
        <f>'Porovnavanie 15min'!K507</f>
        <v>389.39505039999995</v>
      </c>
      <c r="K504" s="158">
        <f t="shared" si="66"/>
        <v>202.64</v>
      </c>
      <c r="L504" s="159">
        <f t="shared" si="67"/>
        <v>186.75505039999996</v>
      </c>
      <c r="M504" s="157">
        <f t="shared" si="68"/>
        <v>538.05079999999998</v>
      </c>
      <c r="N504" s="158">
        <f t="shared" si="69"/>
        <v>280</v>
      </c>
      <c r="O504" s="159">
        <f t="shared" si="70"/>
        <v>258.05079999999998</v>
      </c>
      <c r="P504" s="167">
        <f t="shared" si="71"/>
        <v>-71.295749600000022</v>
      </c>
    </row>
    <row r="505" spans="1:16">
      <c r="A505" s="154">
        <f>'Predikcia 15min'!U505</f>
        <v>122.77</v>
      </c>
      <c r="B505" s="151">
        <f>'Predikcia 15min'!A505</f>
        <v>45753</v>
      </c>
      <c r="C505" s="154">
        <f>'Porovnavanie 15min'!J508</f>
        <v>79.56</v>
      </c>
      <c r="D505" s="155">
        <f>'Porovnavanie 15min'!F508</f>
        <v>19911</v>
      </c>
      <c r="E505" s="156">
        <f t="shared" si="63"/>
        <v>19.911000000000001</v>
      </c>
      <c r="G505" s="135">
        <f>'DHS2025'!L504/1000</f>
        <v>5.0620000000000003</v>
      </c>
      <c r="H505" s="135">
        <f t="shared" si="64"/>
        <v>6.6369999999999996</v>
      </c>
      <c r="I505" s="135">
        <f t="shared" si="65"/>
        <v>7</v>
      </c>
      <c r="J505" s="157">
        <f>'Porovnavanie 15min'!K508</f>
        <v>389.08759279999998</v>
      </c>
      <c r="K505" s="158">
        <f t="shared" si="66"/>
        <v>202.48000000000002</v>
      </c>
      <c r="L505" s="159">
        <f t="shared" si="67"/>
        <v>186.60759279999996</v>
      </c>
      <c r="M505" s="157">
        <f t="shared" si="68"/>
        <v>538.05079999999998</v>
      </c>
      <c r="N505" s="158">
        <f t="shared" si="69"/>
        <v>280</v>
      </c>
      <c r="O505" s="159">
        <f t="shared" si="70"/>
        <v>258.05079999999998</v>
      </c>
      <c r="P505" s="167">
        <f t="shared" si="71"/>
        <v>-71.443207200000018</v>
      </c>
    </row>
    <row r="506" spans="1:16">
      <c r="A506" s="154">
        <f>'Predikcia 15min'!U506</f>
        <v>106.5</v>
      </c>
      <c r="B506" s="151">
        <f>'Predikcia 15min'!A506</f>
        <v>45753</v>
      </c>
      <c r="C506" s="154">
        <f>'Porovnavanie 15min'!J509</f>
        <v>79.56</v>
      </c>
      <c r="D506" s="155">
        <f>'Porovnavanie 15min'!F509</f>
        <v>20003</v>
      </c>
      <c r="E506" s="156">
        <f t="shared" si="63"/>
        <v>20.003</v>
      </c>
      <c r="G506" s="135">
        <f>'DHS2025'!L505/1000</f>
        <v>5.0579999999999998</v>
      </c>
      <c r="H506" s="135">
        <f t="shared" si="64"/>
        <v>6.6676666666666664</v>
      </c>
      <c r="I506" s="135">
        <f t="shared" si="65"/>
        <v>7</v>
      </c>
      <c r="J506" s="157">
        <f>'Porovnavanie 15min'!K509</f>
        <v>388.7801351999999</v>
      </c>
      <c r="K506" s="158">
        <f t="shared" si="66"/>
        <v>202.32</v>
      </c>
      <c r="L506" s="159">
        <f t="shared" si="67"/>
        <v>186.46013519999991</v>
      </c>
      <c r="M506" s="157">
        <f t="shared" si="68"/>
        <v>538.05079999999998</v>
      </c>
      <c r="N506" s="158">
        <f t="shared" si="69"/>
        <v>280</v>
      </c>
      <c r="O506" s="159">
        <f t="shared" si="70"/>
        <v>258.05079999999998</v>
      </c>
      <c r="P506" s="167">
        <f t="shared" si="71"/>
        <v>-71.59066480000007</v>
      </c>
    </row>
    <row r="507" spans="1:16">
      <c r="A507" s="154">
        <f>'Predikcia 15min'!U507</f>
        <v>96.82</v>
      </c>
      <c r="B507" s="151">
        <f>'Predikcia 15min'!A507</f>
        <v>45753</v>
      </c>
      <c r="C507" s="154">
        <f>'Porovnavanie 15min'!J510</f>
        <v>78.959999999999994</v>
      </c>
      <c r="D507" s="155">
        <f>'Porovnavanie 15min'!F510</f>
        <v>19552</v>
      </c>
      <c r="E507" s="156">
        <f t="shared" si="63"/>
        <v>19.552</v>
      </c>
      <c r="G507" s="135">
        <f>'DHS2025'!L506/1000</f>
        <v>5.0830000000000002</v>
      </c>
      <c r="H507" s="135">
        <f t="shared" si="64"/>
        <v>6.5173333333333332</v>
      </c>
      <c r="I507" s="135">
        <f t="shared" si="65"/>
        <v>7</v>
      </c>
      <c r="J507" s="157">
        <f>'Porovnavanie 15min'!K510</f>
        <v>387.68244319999991</v>
      </c>
      <c r="K507" s="158">
        <f t="shared" si="66"/>
        <v>203.32</v>
      </c>
      <c r="L507" s="159">
        <f t="shared" si="67"/>
        <v>184.36244319999992</v>
      </c>
      <c r="M507" s="157">
        <f t="shared" si="68"/>
        <v>533.89279999999985</v>
      </c>
      <c r="N507" s="158">
        <f t="shared" si="69"/>
        <v>280</v>
      </c>
      <c r="O507" s="159">
        <f t="shared" si="70"/>
        <v>253.89279999999985</v>
      </c>
      <c r="P507" s="167">
        <f t="shared" si="71"/>
        <v>-69.530356799999936</v>
      </c>
    </row>
    <row r="508" spans="1:16">
      <c r="A508" s="154">
        <f>'Predikcia 15min'!U508</f>
        <v>89.42</v>
      </c>
      <c r="B508" s="151">
        <f>'Predikcia 15min'!A508</f>
        <v>45753</v>
      </c>
      <c r="C508" s="154">
        <f>'Porovnavanie 15min'!J511</f>
        <v>78.959999999999994</v>
      </c>
      <c r="D508" s="155">
        <f>'Porovnavanie 15min'!F511</f>
        <v>16152</v>
      </c>
      <c r="E508" s="156">
        <f t="shared" si="63"/>
        <v>16.152000000000001</v>
      </c>
      <c r="G508" s="135">
        <f>'DHS2025'!L507/1000</f>
        <v>5.0670000000000002</v>
      </c>
      <c r="H508" s="135">
        <f t="shared" si="64"/>
        <v>5.3840000000000003</v>
      </c>
      <c r="I508" s="135">
        <f t="shared" si="65"/>
        <v>5</v>
      </c>
      <c r="J508" s="157">
        <f>'Porovnavanie 15min'!K511</f>
        <v>386.46211679999993</v>
      </c>
      <c r="K508" s="158">
        <f t="shared" si="66"/>
        <v>202.68</v>
      </c>
      <c r="L508" s="159">
        <f t="shared" si="67"/>
        <v>183.78211679999993</v>
      </c>
      <c r="M508" s="157">
        <f t="shared" si="68"/>
        <v>381.35199999999992</v>
      </c>
      <c r="N508" s="158">
        <f t="shared" si="69"/>
        <v>200</v>
      </c>
      <c r="O508" s="159">
        <f t="shared" si="70"/>
        <v>181.35199999999992</v>
      </c>
      <c r="P508" s="167">
        <f t="shared" si="71"/>
        <v>2.4301168000000075</v>
      </c>
    </row>
    <row r="509" spans="1:16">
      <c r="A509" s="154">
        <f>'Predikcia 15min'!U509</f>
        <v>88.14</v>
      </c>
      <c r="B509" s="151">
        <f>'Predikcia 15min'!A509</f>
        <v>45753</v>
      </c>
      <c r="C509" s="154">
        <f>'Porovnavanie 15min'!J512</f>
        <v>78.959999999999994</v>
      </c>
      <c r="D509" s="155">
        <f>'Porovnavanie 15min'!F512</f>
        <v>15978</v>
      </c>
      <c r="E509" s="156">
        <f t="shared" si="63"/>
        <v>15.978</v>
      </c>
      <c r="G509" s="135">
        <f>'DHS2025'!L508/1000</f>
        <v>5.0579999999999998</v>
      </c>
      <c r="H509" s="135">
        <f t="shared" si="64"/>
        <v>5.3259999999999996</v>
      </c>
      <c r="I509" s="135">
        <f t="shared" si="65"/>
        <v>5</v>
      </c>
      <c r="J509" s="157">
        <f>'Porovnavanie 15min'!K512</f>
        <v>385.77568319999989</v>
      </c>
      <c r="K509" s="158">
        <f t="shared" si="66"/>
        <v>202.32</v>
      </c>
      <c r="L509" s="159">
        <f t="shared" si="67"/>
        <v>183.4556831999999</v>
      </c>
      <c r="M509" s="157">
        <f t="shared" si="68"/>
        <v>381.35199999999992</v>
      </c>
      <c r="N509" s="158">
        <f t="shared" si="69"/>
        <v>200</v>
      </c>
      <c r="O509" s="159">
        <f t="shared" si="70"/>
        <v>181.35199999999992</v>
      </c>
      <c r="P509" s="167">
        <f t="shared" si="71"/>
        <v>2.1036831999999777</v>
      </c>
    </row>
    <row r="510" spans="1:16">
      <c r="A510" s="154">
        <f>'Predikcia 15min'!U510</f>
        <v>85.62</v>
      </c>
      <c r="B510" s="151">
        <f>'Predikcia 15min'!A510</f>
        <v>45753</v>
      </c>
      <c r="C510" s="154">
        <f>'Porovnavanie 15min'!J513</f>
        <v>78.959999999999994</v>
      </c>
      <c r="D510" s="155">
        <f>'Porovnavanie 15min'!F513</f>
        <v>15396</v>
      </c>
      <c r="E510" s="156">
        <f t="shared" si="63"/>
        <v>15.396000000000001</v>
      </c>
      <c r="G510" s="135">
        <f>'DHS2025'!L509/1000</f>
        <v>5.0579999999999998</v>
      </c>
      <c r="H510" s="135">
        <f t="shared" si="64"/>
        <v>5.1319999999999997</v>
      </c>
      <c r="I510" s="135">
        <f t="shared" si="65"/>
        <v>5</v>
      </c>
      <c r="J510" s="157">
        <f>'Porovnavanie 15min'!K513</f>
        <v>385.77568319999989</v>
      </c>
      <c r="K510" s="158">
        <f t="shared" si="66"/>
        <v>202.32</v>
      </c>
      <c r="L510" s="159">
        <f t="shared" si="67"/>
        <v>183.4556831999999</v>
      </c>
      <c r="M510" s="157">
        <f t="shared" si="68"/>
        <v>381.35199999999992</v>
      </c>
      <c r="N510" s="158">
        <f t="shared" si="69"/>
        <v>200</v>
      </c>
      <c r="O510" s="159">
        <f t="shared" si="70"/>
        <v>181.35199999999992</v>
      </c>
      <c r="P510" s="167">
        <f t="shared" si="71"/>
        <v>2.1036831999999777</v>
      </c>
    </row>
    <row r="511" spans="1:16">
      <c r="A511" s="154">
        <f>'Predikcia 15min'!U511</f>
        <v>85.23</v>
      </c>
      <c r="B511" s="151">
        <f>'Predikcia 15min'!A511</f>
        <v>45753</v>
      </c>
      <c r="C511" s="154">
        <f>'Porovnavanie 15min'!J514</f>
        <v>80.510000000000005</v>
      </c>
      <c r="D511" s="155">
        <f>'Porovnavanie 15min'!F514</f>
        <v>13124</v>
      </c>
      <c r="E511" s="156">
        <f t="shared" si="63"/>
        <v>13.124000000000001</v>
      </c>
      <c r="G511" s="135">
        <f>'DHS2025'!L510/1000</f>
        <v>4.18</v>
      </c>
      <c r="H511" s="135">
        <f t="shared" si="64"/>
        <v>4.3746666666666663</v>
      </c>
      <c r="I511" s="135">
        <f t="shared" si="65"/>
        <v>4</v>
      </c>
      <c r="J511" s="157">
        <f>'Porovnavanie 15min'!K514</f>
        <v>325.22448199999997</v>
      </c>
      <c r="K511" s="158">
        <f t="shared" si="66"/>
        <v>167.2</v>
      </c>
      <c r="L511" s="159">
        <f t="shared" si="67"/>
        <v>158.02448199999998</v>
      </c>
      <c r="M511" s="157">
        <f t="shared" si="68"/>
        <v>311.21960000000001</v>
      </c>
      <c r="N511" s="158">
        <f t="shared" si="69"/>
        <v>160</v>
      </c>
      <c r="O511" s="159">
        <f t="shared" si="70"/>
        <v>151.21960000000001</v>
      </c>
      <c r="P511" s="167">
        <f t="shared" si="71"/>
        <v>6.8048819999999637</v>
      </c>
    </row>
    <row r="512" spans="1:16">
      <c r="A512" s="154">
        <f>'Predikcia 15min'!U512</f>
        <v>99.23</v>
      </c>
      <c r="B512" s="151">
        <f>'Predikcia 15min'!A512</f>
        <v>45753</v>
      </c>
      <c r="C512" s="154">
        <f>'Porovnavanie 15min'!J515</f>
        <v>80.510000000000005</v>
      </c>
      <c r="D512" s="155">
        <f>'Porovnavanie 15min'!F515</f>
        <v>13164</v>
      </c>
      <c r="E512" s="156">
        <f t="shared" si="63"/>
        <v>13.164</v>
      </c>
      <c r="G512" s="135">
        <f>'DHS2025'!L511/1000</f>
        <v>4.032</v>
      </c>
      <c r="H512" s="135">
        <f t="shared" si="64"/>
        <v>4.3879999999999999</v>
      </c>
      <c r="I512" s="135">
        <f t="shared" si="65"/>
        <v>4</v>
      </c>
      <c r="J512" s="157">
        <f>'Porovnavanie 15min'!K515</f>
        <v>313.70935680000002</v>
      </c>
      <c r="K512" s="158">
        <f t="shared" si="66"/>
        <v>161.28</v>
      </c>
      <c r="L512" s="159">
        <f t="shared" si="67"/>
        <v>152.42935680000002</v>
      </c>
      <c r="M512" s="157">
        <f t="shared" si="68"/>
        <v>311.21960000000001</v>
      </c>
      <c r="N512" s="158">
        <f t="shared" si="69"/>
        <v>160</v>
      </c>
      <c r="O512" s="159">
        <f t="shared" si="70"/>
        <v>151.21960000000001</v>
      </c>
      <c r="P512" s="167">
        <f t="shared" si="71"/>
        <v>1.2097568000000081</v>
      </c>
    </row>
    <row r="513" spans="1:16">
      <c r="A513" s="154">
        <f>'Predikcia 15min'!U513</f>
        <v>123.28</v>
      </c>
      <c r="B513" s="151">
        <f>'Predikcia 15min'!A513</f>
        <v>45753</v>
      </c>
      <c r="C513" s="154">
        <f>'Porovnavanie 15min'!J516</f>
        <v>80.510000000000005</v>
      </c>
      <c r="D513" s="155">
        <f>'Porovnavanie 15min'!F516</f>
        <v>13381</v>
      </c>
      <c r="E513" s="156">
        <f t="shared" si="63"/>
        <v>13.381</v>
      </c>
      <c r="G513" s="135">
        <f>'DHS2025'!L512/1000</f>
        <v>4.0739999999999998</v>
      </c>
      <c r="H513" s="135">
        <f t="shared" si="64"/>
        <v>4.4603333333333337</v>
      </c>
      <c r="I513" s="135">
        <f t="shared" si="65"/>
        <v>4</v>
      </c>
      <c r="J513" s="157">
        <f>'Porovnavanie 15min'!K516</f>
        <v>316.97716259999999</v>
      </c>
      <c r="K513" s="158">
        <f t="shared" si="66"/>
        <v>162.95999999999998</v>
      </c>
      <c r="L513" s="159">
        <f t="shared" si="67"/>
        <v>154.01716260000001</v>
      </c>
      <c r="M513" s="157">
        <f t="shared" si="68"/>
        <v>311.21960000000001</v>
      </c>
      <c r="N513" s="158">
        <f t="shared" si="69"/>
        <v>160</v>
      </c>
      <c r="O513" s="159">
        <f t="shared" si="70"/>
        <v>151.21960000000001</v>
      </c>
      <c r="P513" s="167">
        <f t="shared" si="71"/>
        <v>2.797562599999992</v>
      </c>
    </row>
    <row r="514" spans="1:16">
      <c r="A514" s="154">
        <f>'Predikcia 15min'!U514</f>
        <v>151.66</v>
      </c>
      <c r="B514" s="151">
        <f>'Predikcia 15min'!A514</f>
        <v>45753</v>
      </c>
      <c r="C514" s="154">
        <f>'Porovnavanie 15min'!J517</f>
        <v>80.510000000000005</v>
      </c>
      <c r="D514" s="155">
        <f>'Porovnavanie 15min'!F517</f>
        <v>12977</v>
      </c>
      <c r="E514" s="156">
        <f t="shared" si="63"/>
        <v>12.977</v>
      </c>
      <c r="G514" s="135">
        <f>'DHS2025'!L513/1000</f>
        <v>4.0839999999999996</v>
      </c>
      <c r="H514" s="135">
        <f t="shared" si="64"/>
        <v>4.3256666666666668</v>
      </c>
      <c r="I514" s="135">
        <f t="shared" si="65"/>
        <v>4</v>
      </c>
      <c r="J514" s="157">
        <f>'Porovnavanie 15min'!K517</f>
        <v>317.7552116</v>
      </c>
      <c r="K514" s="158">
        <f t="shared" si="66"/>
        <v>163.35999999999999</v>
      </c>
      <c r="L514" s="159">
        <f t="shared" si="67"/>
        <v>154.39521160000001</v>
      </c>
      <c r="M514" s="157">
        <f t="shared" si="68"/>
        <v>311.21960000000001</v>
      </c>
      <c r="N514" s="158">
        <f t="shared" si="69"/>
        <v>160</v>
      </c>
      <c r="O514" s="159">
        <f t="shared" si="70"/>
        <v>151.21960000000001</v>
      </c>
      <c r="P514" s="167">
        <f t="shared" si="71"/>
        <v>3.1756115999999963</v>
      </c>
    </row>
    <row r="515" spans="1:16">
      <c r="A515" s="154">
        <f>'Predikcia 15min'!U515</f>
        <v>140.71</v>
      </c>
      <c r="B515" s="151">
        <f>'Predikcia 15min'!A515</f>
        <v>45753</v>
      </c>
      <c r="C515" s="154">
        <f>'Porovnavanie 15min'!J518</f>
        <v>42.77</v>
      </c>
      <c r="D515" s="155">
        <f>'Porovnavanie 15min'!F518</f>
        <v>12946</v>
      </c>
      <c r="E515" s="156">
        <f t="shared" si="63"/>
        <v>12.946</v>
      </c>
      <c r="G515" s="135">
        <f>'DHS2025'!L514/1000</f>
        <v>4.0410000000000004</v>
      </c>
      <c r="H515" s="135">
        <f t="shared" si="64"/>
        <v>4.3153333333333332</v>
      </c>
      <c r="I515" s="135">
        <f t="shared" si="65"/>
        <v>4</v>
      </c>
      <c r="J515" s="157">
        <f>'Porovnavanie 15min'!K518</f>
        <v>163.42733430000004</v>
      </c>
      <c r="K515" s="158">
        <f t="shared" si="66"/>
        <v>161.64000000000001</v>
      </c>
      <c r="L515" s="159">
        <f t="shared" si="67"/>
        <v>1.7873343000000261</v>
      </c>
      <c r="M515" s="157">
        <f t="shared" si="68"/>
        <v>161.76920000000001</v>
      </c>
      <c r="N515" s="158">
        <f t="shared" si="69"/>
        <v>160</v>
      </c>
      <c r="O515" s="159">
        <f t="shared" si="70"/>
        <v>1.7692000000000121</v>
      </c>
      <c r="P515" s="167">
        <f t="shared" si="71"/>
        <v>1.8134300000014036E-2</v>
      </c>
    </row>
    <row r="516" spans="1:16">
      <c r="A516" s="154">
        <f>'Predikcia 15min'!U516</f>
        <v>104.45</v>
      </c>
      <c r="B516" s="151">
        <f>'Predikcia 15min'!A516</f>
        <v>45753</v>
      </c>
      <c r="C516" s="154">
        <f>'Porovnavanie 15min'!J519</f>
        <v>42.77</v>
      </c>
      <c r="D516" s="155">
        <f>'Porovnavanie 15min'!F519</f>
        <v>13212</v>
      </c>
      <c r="E516" s="156">
        <f t="shared" ref="E516:E579" si="72">D516/1000</f>
        <v>13.212</v>
      </c>
      <c r="G516" s="135">
        <f>'DHS2025'!L515/1000</f>
        <v>4.0599999999999996</v>
      </c>
      <c r="H516" s="135">
        <f t="shared" ref="H516:H579" si="73">D516/3000</f>
        <v>4.4039999999999999</v>
      </c>
      <c r="I516" s="135">
        <f t="shared" ref="I516:I579" si="74">IF(H516=0, 0, MAX(ROUND(H516, 0), 2))</f>
        <v>4</v>
      </c>
      <c r="J516" s="157">
        <f>'Porovnavanie 15min'!K519</f>
        <v>164.19573800000001</v>
      </c>
      <c r="K516" s="158">
        <f t="shared" ref="K516:K579" si="75">$F$3*G516</f>
        <v>162.39999999999998</v>
      </c>
      <c r="L516" s="159">
        <f t="shared" ref="L516:L579" si="76">J516-K516</f>
        <v>1.7957380000000285</v>
      </c>
      <c r="M516" s="157">
        <f t="shared" ref="M516:M579" si="77">(C516*0.99-1.9)*I516</f>
        <v>161.76920000000001</v>
      </c>
      <c r="N516" s="158">
        <f t="shared" ref="N516:N579" si="78">$F$3*I516</f>
        <v>160</v>
      </c>
      <c r="O516" s="159">
        <f t="shared" ref="O516:O579" si="79">M516-N516</f>
        <v>1.7692000000000121</v>
      </c>
      <c r="P516" s="167">
        <f t="shared" ref="P516:P579" si="80">L516-O516</f>
        <v>2.6538000000016382E-2</v>
      </c>
    </row>
    <row r="517" spans="1:16">
      <c r="A517" s="154">
        <f>'Predikcia 15min'!U517</f>
        <v>89.66</v>
      </c>
      <c r="B517" s="151">
        <f>'Predikcia 15min'!A517</f>
        <v>45753</v>
      </c>
      <c r="C517" s="154">
        <f>'Porovnavanie 15min'!J520</f>
        <v>42.77</v>
      </c>
      <c r="D517" s="155">
        <f>'Porovnavanie 15min'!F520</f>
        <v>13030</v>
      </c>
      <c r="E517" s="156">
        <f t="shared" si="72"/>
        <v>13.03</v>
      </c>
      <c r="G517" s="135">
        <f>'DHS2025'!L516/1000</f>
        <v>4.0960000000000001</v>
      </c>
      <c r="H517" s="135">
        <f t="shared" si="73"/>
        <v>4.3433333333333337</v>
      </c>
      <c r="I517" s="135">
        <f t="shared" si="74"/>
        <v>4</v>
      </c>
      <c r="J517" s="157">
        <f>'Porovnavanie 15min'!K520</f>
        <v>165.6516608</v>
      </c>
      <c r="K517" s="158">
        <f t="shared" si="75"/>
        <v>163.84</v>
      </c>
      <c r="L517" s="159">
        <f t="shared" si="76"/>
        <v>1.8116607999999985</v>
      </c>
      <c r="M517" s="157">
        <f t="shared" si="77"/>
        <v>161.76920000000001</v>
      </c>
      <c r="N517" s="158">
        <f t="shared" si="78"/>
        <v>160</v>
      </c>
      <c r="O517" s="159">
        <f t="shared" si="79"/>
        <v>1.7692000000000121</v>
      </c>
      <c r="P517" s="167">
        <f t="shared" si="80"/>
        <v>4.2460799999986421E-2</v>
      </c>
    </row>
    <row r="518" spans="1:16">
      <c r="A518" s="154">
        <f>'Predikcia 15min'!U518</f>
        <v>79.37</v>
      </c>
      <c r="B518" s="151">
        <f>'Predikcia 15min'!A518</f>
        <v>45753</v>
      </c>
      <c r="C518" s="154">
        <f>'Porovnavanie 15min'!J521</f>
        <v>42.77</v>
      </c>
      <c r="D518" s="155">
        <f>'Porovnavanie 15min'!F521</f>
        <v>13051</v>
      </c>
      <c r="E518" s="156">
        <f t="shared" si="72"/>
        <v>13.051</v>
      </c>
      <c r="G518" s="135">
        <f>'DHS2025'!L517/1000</f>
        <v>4.0220000000000002</v>
      </c>
      <c r="H518" s="135">
        <f t="shared" si="73"/>
        <v>4.3503333333333334</v>
      </c>
      <c r="I518" s="135">
        <f t="shared" si="74"/>
        <v>4</v>
      </c>
      <c r="J518" s="157">
        <f>'Porovnavanie 15min'!K521</f>
        <v>162.65893060000002</v>
      </c>
      <c r="K518" s="158">
        <f t="shared" si="75"/>
        <v>160.88</v>
      </c>
      <c r="L518" s="159">
        <f t="shared" si="76"/>
        <v>1.7789306000000238</v>
      </c>
      <c r="M518" s="157">
        <f t="shared" si="77"/>
        <v>161.76920000000001</v>
      </c>
      <c r="N518" s="158">
        <f t="shared" si="78"/>
        <v>160</v>
      </c>
      <c r="O518" s="159">
        <f t="shared" si="79"/>
        <v>1.7692000000000121</v>
      </c>
      <c r="P518" s="167">
        <f t="shared" si="80"/>
        <v>9.730600000011691E-3</v>
      </c>
    </row>
    <row r="519" spans="1:16">
      <c r="A519" s="154">
        <f>'Predikcia 15min'!U519</f>
        <v>75.900000000000006</v>
      </c>
      <c r="B519" s="151">
        <f>'Predikcia 15min'!A519</f>
        <v>45753</v>
      </c>
      <c r="C519" s="154">
        <f>'Porovnavanie 15min'!J522</f>
        <v>0.1</v>
      </c>
      <c r="D519" s="155">
        <f>'Porovnavanie 15min'!F522</f>
        <v>14777</v>
      </c>
      <c r="E519" s="156">
        <f t="shared" si="72"/>
        <v>14.776999999999999</v>
      </c>
      <c r="G519" s="135">
        <f>'DHS2025'!L518/1000</f>
        <v>3.34</v>
      </c>
      <c r="H519" s="135">
        <f t="shared" si="73"/>
        <v>4.9256666666666664</v>
      </c>
      <c r="I519" s="135">
        <f t="shared" si="74"/>
        <v>5</v>
      </c>
      <c r="J519" s="157">
        <f>'Porovnavanie 15min'!K522</f>
        <v>-6.0153399999999992</v>
      </c>
      <c r="K519" s="158">
        <f t="shared" si="75"/>
        <v>133.6</v>
      </c>
      <c r="L519" s="159">
        <f t="shared" si="76"/>
        <v>-139.61534</v>
      </c>
      <c r="M519" s="157">
        <f t="shared" si="77"/>
        <v>-9.004999999999999</v>
      </c>
      <c r="N519" s="158">
        <f t="shared" si="78"/>
        <v>200</v>
      </c>
      <c r="O519" s="159">
        <f t="shared" si="79"/>
        <v>-209.005</v>
      </c>
      <c r="P519" s="167">
        <f t="shared" si="80"/>
        <v>69.389659999999992</v>
      </c>
    </row>
    <row r="520" spans="1:16">
      <c r="A520" s="154">
        <f>'Predikcia 15min'!U520</f>
        <v>66.760000000000005</v>
      </c>
      <c r="B520" s="151">
        <f>'Predikcia 15min'!A520</f>
        <v>45753</v>
      </c>
      <c r="C520" s="154">
        <f>'Porovnavanie 15min'!J523</f>
        <v>0.1</v>
      </c>
      <c r="D520" s="155">
        <f>'Porovnavanie 15min'!F523</f>
        <v>13077</v>
      </c>
      <c r="E520" s="156">
        <f t="shared" si="72"/>
        <v>13.077</v>
      </c>
      <c r="G520" s="135">
        <f>'DHS2025'!L519/1000</f>
        <v>3.05</v>
      </c>
      <c r="H520" s="135">
        <f t="shared" si="73"/>
        <v>4.359</v>
      </c>
      <c r="I520" s="135">
        <f t="shared" si="74"/>
        <v>4</v>
      </c>
      <c r="J520" s="157">
        <f>'Porovnavanie 15min'!K523</f>
        <v>-5.4930499999999993</v>
      </c>
      <c r="K520" s="158">
        <f t="shared" si="75"/>
        <v>122</v>
      </c>
      <c r="L520" s="159">
        <f t="shared" si="76"/>
        <v>-127.49305</v>
      </c>
      <c r="M520" s="157">
        <f t="shared" si="77"/>
        <v>-7.2039999999999997</v>
      </c>
      <c r="N520" s="158">
        <f t="shared" si="78"/>
        <v>160</v>
      </c>
      <c r="O520" s="159">
        <f t="shared" si="79"/>
        <v>-167.20400000000001</v>
      </c>
      <c r="P520" s="167">
        <f t="shared" si="80"/>
        <v>39.710950000000011</v>
      </c>
    </row>
    <row r="521" spans="1:16">
      <c r="A521" s="154">
        <f>'Predikcia 15min'!U521</f>
        <v>71.72</v>
      </c>
      <c r="B521" s="151">
        <f>'Predikcia 15min'!A521</f>
        <v>45753</v>
      </c>
      <c r="C521" s="154">
        <f>'Porovnavanie 15min'!J524</f>
        <v>0.1</v>
      </c>
      <c r="D521" s="155">
        <f>'Porovnavanie 15min'!F524</f>
        <v>14536</v>
      </c>
      <c r="E521" s="156">
        <f t="shared" si="72"/>
        <v>14.536</v>
      </c>
      <c r="G521" s="135">
        <f>'DHS2025'!L520/1000</f>
        <v>3.0470000000000002</v>
      </c>
      <c r="H521" s="135">
        <f t="shared" si="73"/>
        <v>4.8453333333333335</v>
      </c>
      <c r="I521" s="135">
        <f t="shared" si="74"/>
        <v>5</v>
      </c>
      <c r="J521" s="157">
        <f>'Porovnavanie 15min'!K524</f>
        <v>-5.4876469999999999</v>
      </c>
      <c r="K521" s="158">
        <f t="shared" si="75"/>
        <v>121.88000000000001</v>
      </c>
      <c r="L521" s="159">
        <f t="shared" si="76"/>
        <v>-127.36764700000001</v>
      </c>
      <c r="M521" s="157">
        <f t="shared" si="77"/>
        <v>-9.004999999999999</v>
      </c>
      <c r="N521" s="158">
        <f t="shared" si="78"/>
        <v>200</v>
      </c>
      <c r="O521" s="159">
        <f t="shared" si="79"/>
        <v>-209.005</v>
      </c>
      <c r="P521" s="167">
        <f t="shared" si="80"/>
        <v>81.63735299999999</v>
      </c>
    </row>
    <row r="522" spans="1:16">
      <c r="A522" s="154">
        <f>'Predikcia 15min'!U522</f>
        <v>78.78</v>
      </c>
      <c r="B522" s="151">
        <f>'Predikcia 15min'!A522</f>
        <v>45753</v>
      </c>
      <c r="C522" s="154">
        <f>'Porovnavanie 15min'!J525</f>
        <v>0.1</v>
      </c>
      <c r="D522" s="155">
        <f>'Porovnavanie 15min'!F525</f>
        <v>14730</v>
      </c>
      <c r="E522" s="156">
        <f t="shared" si="72"/>
        <v>14.73</v>
      </c>
      <c r="G522" s="135">
        <f>'DHS2025'!L521/1000</f>
        <v>3.0529999999999999</v>
      </c>
      <c r="H522" s="135">
        <f t="shared" si="73"/>
        <v>4.91</v>
      </c>
      <c r="I522" s="135">
        <f t="shared" si="74"/>
        <v>5</v>
      </c>
      <c r="J522" s="157">
        <f>'Porovnavanie 15min'!K525</f>
        <v>-5.4984529999999996</v>
      </c>
      <c r="K522" s="158">
        <f t="shared" si="75"/>
        <v>122.12</v>
      </c>
      <c r="L522" s="159">
        <f t="shared" si="76"/>
        <v>-127.618453</v>
      </c>
      <c r="M522" s="157">
        <f t="shared" si="77"/>
        <v>-9.004999999999999</v>
      </c>
      <c r="N522" s="158">
        <f t="shared" si="78"/>
        <v>200</v>
      </c>
      <c r="O522" s="159">
        <f t="shared" si="79"/>
        <v>-209.005</v>
      </c>
      <c r="P522" s="167">
        <f t="shared" si="80"/>
        <v>81.386546999999993</v>
      </c>
    </row>
    <row r="523" spans="1:16">
      <c r="A523" s="154">
        <f>'Predikcia 15min'!U523</f>
        <v>84.58</v>
      </c>
      <c r="B523" s="151">
        <f>'Predikcia 15min'!A523</f>
        <v>45753</v>
      </c>
      <c r="C523" s="154">
        <f>'Porovnavanie 15min'!J526</f>
        <v>-2.04</v>
      </c>
      <c r="D523" s="155">
        <f>'Porovnavanie 15min'!F526</f>
        <v>14443</v>
      </c>
      <c r="E523" s="156">
        <f t="shared" si="72"/>
        <v>14.443</v>
      </c>
      <c r="G523" s="135">
        <f>'DHS2025'!L522/1000</f>
        <v>2.597</v>
      </c>
      <c r="H523" s="135">
        <f t="shared" si="73"/>
        <v>4.8143333333333329</v>
      </c>
      <c r="I523" s="135">
        <f t="shared" si="74"/>
        <v>5</v>
      </c>
      <c r="J523" s="157">
        <f>'Porovnavanie 15min'!K526</f>
        <v>-10.1792012</v>
      </c>
      <c r="K523" s="158">
        <f t="shared" si="75"/>
        <v>103.88</v>
      </c>
      <c r="L523" s="159">
        <f t="shared" si="76"/>
        <v>-114.05920119999999</v>
      </c>
      <c r="M523" s="157">
        <f t="shared" si="77"/>
        <v>-19.597999999999999</v>
      </c>
      <c r="N523" s="158">
        <f t="shared" si="78"/>
        <v>200</v>
      </c>
      <c r="O523" s="159">
        <f t="shared" si="79"/>
        <v>-219.59800000000001</v>
      </c>
      <c r="P523" s="167">
        <f t="shared" si="80"/>
        <v>105.53879880000002</v>
      </c>
    </row>
    <row r="524" spans="1:16">
      <c r="A524" s="154">
        <f>'Predikcia 15min'!U524</f>
        <v>102.51</v>
      </c>
      <c r="B524" s="151">
        <f>'Predikcia 15min'!A524</f>
        <v>45753</v>
      </c>
      <c r="C524" s="154">
        <f>'Porovnavanie 15min'!J527</f>
        <v>-2.04</v>
      </c>
      <c r="D524" s="155">
        <f>'Porovnavanie 15min'!F527</f>
        <v>16952</v>
      </c>
      <c r="E524" s="156">
        <f t="shared" si="72"/>
        <v>16.952000000000002</v>
      </c>
      <c r="G524" s="135">
        <f>'DHS2025'!L523/1000</f>
        <v>2.5609999999999999</v>
      </c>
      <c r="H524" s="135">
        <f t="shared" si="73"/>
        <v>5.6506666666666669</v>
      </c>
      <c r="I524" s="135">
        <f t="shared" si="74"/>
        <v>6</v>
      </c>
      <c r="J524" s="157">
        <f>'Porovnavanie 15min'!K527</f>
        <v>-10.0380956</v>
      </c>
      <c r="K524" s="158">
        <f t="shared" si="75"/>
        <v>102.44</v>
      </c>
      <c r="L524" s="159">
        <f t="shared" si="76"/>
        <v>-112.4780956</v>
      </c>
      <c r="M524" s="157">
        <f t="shared" si="77"/>
        <v>-23.517600000000002</v>
      </c>
      <c r="N524" s="158">
        <f t="shared" si="78"/>
        <v>240</v>
      </c>
      <c r="O524" s="159">
        <f t="shared" si="79"/>
        <v>-263.51760000000002</v>
      </c>
      <c r="P524" s="167">
        <f t="shared" si="80"/>
        <v>151.0395044</v>
      </c>
    </row>
    <row r="525" spans="1:16">
      <c r="A525" s="154">
        <f>'Predikcia 15min'!U525</f>
        <v>140.57</v>
      </c>
      <c r="B525" s="151">
        <f>'Predikcia 15min'!A525</f>
        <v>45753</v>
      </c>
      <c r="C525" s="154">
        <f>'Porovnavanie 15min'!J528</f>
        <v>-2.04</v>
      </c>
      <c r="D525" s="155">
        <f>'Porovnavanie 15min'!F528</f>
        <v>17390</v>
      </c>
      <c r="E525" s="156">
        <f t="shared" si="72"/>
        <v>17.39</v>
      </c>
      <c r="G525" s="135">
        <f>'DHS2025'!L524/1000</f>
        <v>2.5590000000000002</v>
      </c>
      <c r="H525" s="135">
        <f t="shared" si="73"/>
        <v>5.7966666666666669</v>
      </c>
      <c r="I525" s="135">
        <f t="shared" si="74"/>
        <v>6</v>
      </c>
      <c r="J525" s="157">
        <f>'Porovnavanie 15min'!K528</f>
        <v>-10.030256400000001</v>
      </c>
      <c r="K525" s="158">
        <f t="shared" si="75"/>
        <v>102.36000000000001</v>
      </c>
      <c r="L525" s="159">
        <f t="shared" si="76"/>
        <v>-112.39025640000001</v>
      </c>
      <c r="M525" s="157">
        <f t="shared" si="77"/>
        <v>-23.517600000000002</v>
      </c>
      <c r="N525" s="158">
        <f t="shared" si="78"/>
        <v>240</v>
      </c>
      <c r="O525" s="159">
        <f t="shared" si="79"/>
        <v>-263.51760000000002</v>
      </c>
      <c r="P525" s="167">
        <f t="shared" si="80"/>
        <v>151.12734360000002</v>
      </c>
    </row>
    <row r="526" spans="1:16">
      <c r="A526" s="154">
        <f>'Predikcia 15min'!U526</f>
        <v>217.38</v>
      </c>
      <c r="B526" s="151">
        <f>'Predikcia 15min'!A526</f>
        <v>45753</v>
      </c>
      <c r="C526" s="154">
        <f>'Porovnavanie 15min'!J529</f>
        <v>-2.04</v>
      </c>
      <c r="D526" s="155">
        <f>'Porovnavanie 15min'!F529</f>
        <v>19800</v>
      </c>
      <c r="E526" s="156">
        <f t="shared" si="72"/>
        <v>19.8</v>
      </c>
      <c r="G526" s="135">
        <f>'DHS2025'!L525/1000</f>
        <v>2.556</v>
      </c>
      <c r="H526" s="135">
        <f t="shared" si="73"/>
        <v>6.6</v>
      </c>
      <c r="I526" s="135">
        <f t="shared" si="74"/>
        <v>7</v>
      </c>
      <c r="J526" s="157">
        <f>'Porovnavanie 15min'!K529</f>
        <v>-10.0184976</v>
      </c>
      <c r="K526" s="158">
        <f t="shared" si="75"/>
        <v>102.24000000000001</v>
      </c>
      <c r="L526" s="159">
        <f t="shared" si="76"/>
        <v>-112.25849760000001</v>
      </c>
      <c r="M526" s="157">
        <f t="shared" si="77"/>
        <v>-27.437200000000001</v>
      </c>
      <c r="N526" s="158">
        <f t="shared" si="78"/>
        <v>280</v>
      </c>
      <c r="O526" s="159">
        <f t="shared" si="79"/>
        <v>-307.43720000000002</v>
      </c>
      <c r="P526" s="167">
        <f t="shared" si="80"/>
        <v>195.17870240000002</v>
      </c>
    </row>
    <row r="527" spans="1:16">
      <c r="A527" s="154">
        <f>'Predikcia 15min'!U527</f>
        <v>258.8</v>
      </c>
      <c r="B527" s="151">
        <f>'Predikcia 15min'!A527</f>
        <v>45753</v>
      </c>
      <c r="C527" s="154">
        <f>'Porovnavanie 15min'!J530</f>
        <v>-28.09</v>
      </c>
      <c r="D527" s="155">
        <f>'Porovnavanie 15min'!F530</f>
        <v>19342</v>
      </c>
      <c r="E527" s="156">
        <f t="shared" si="72"/>
        <v>19.341999999999999</v>
      </c>
      <c r="G527" s="135">
        <f>'DHS2025'!L526/1000</f>
        <v>2.5609999999999999</v>
      </c>
      <c r="H527" s="135">
        <f t="shared" si="73"/>
        <v>6.4473333333333329</v>
      </c>
      <c r="I527" s="135">
        <f t="shared" si="74"/>
        <v>6</v>
      </c>
      <c r="J527" s="157">
        <f>'Porovnavanie 15min'!K530</f>
        <v>-76.085005100000004</v>
      </c>
      <c r="K527" s="158">
        <f t="shared" si="75"/>
        <v>102.44</v>
      </c>
      <c r="L527" s="159">
        <f t="shared" si="76"/>
        <v>-178.52500509999999</v>
      </c>
      <c r="M527" s="157">
        <f t="shared" si="77"/>
        <v>-178.25459999999998</v>
      </c>
      <c r="N527" s="158">
        <f t="shared" si="78"/>
        <v>240</v>
      </c>
      <c r="O527" s="159">
        <f t="shared" si="79"/>
        <v>-418.25459999999998</v>
      </c>
      <c r="P527" s="167">
        <f t="shared" si="80"/>
        <v>239.7295949</v>
      </c>
    </row>
    <row r="528" spans="1:16">
      <c r="A528" s="154">
        <f>'Predikcia 15min'!U528</f>
        <v>155.41</v>
      </c>
      <c r="B528" s="151">
        <f>'Predikcia 15min'!A528</f>
        <v>45753</v>
      </c>
      <c r="C528" s="154">
        <f>'Porovnavanie 15min'!J531</f>
        <v>-28.09</v>
      </c>
      <c r="D528" s="155">
        <f>'Porovnavanie 15min'!F531</f>
        <v>17364</v>
      </c>
      <c r="E528" s="156">
        <f t="shared" si="72"/>
        <v>17.364000000000001</v>
      </c>
      <c r="G528" s="135">
        <f>'DHS2025'!L527/1000</f>
        <v>2.5640000000000001</v>
      </c>
      <c r="H528" s="135">
        <f t="shared" si="73"/>
        <v>5.7880000000000003</v>
      </c>
      <c r="I528" s="135">
        <f t="shared" si="74"/>
        <v>6</v>
      </c>
      <c r="J528" s="157">
        <f>'Porovnavanie 15min'!K531</f>
        <v>-76.174132400000005</v>
      </c>
      <c r="K528" s="158">
        <f t="shared" si="75"/>
        <v>102.56</v>
      </c>
      <c r="L528" s="159">
        <f t="shared" si="76"/>
        <v>-178.73413240000002</v>
      </c>
      <c r="M528" s="157">
        <f t="shared" si="77"/>
        <v>-178.25459999999998</v>
      </c>
      <c r="N528" s="158">
        <f t="shared" si="78"/>
        <v>240</v>
      </c>
      <c r="O528" s="159">
        <f t="shared" si="79"/>
        <v>-418.25459999999998</v>
      </c>
      <c r="P528" s="167">
        <f t="shared" si="80"/>
        <v>239.52046759999996</v>
      </c>
    </row>
    <row r="529" spans="1:16">
      <c r="A529" s="154">
        <f>'Predikcia 15min'!U529</f>
        <v>123.97</v>
      </c>
      <c r="B529" s="151">
        <f>'Predikcia 15min'!A529</f>
        <v>45753</v>
      </c>
      <c r="C529" s="154">
        <f>'Porovnavanie 15min'!J532</f>
        <v>-28.09</v>
      </c>
      <c r="D529" s="155">
        <f>'Porovnavanie 15min'!F532</f>
        <v>17718</v>
      </c>
      <c r="E529" s="156">
        <f t="shared" si="72"/>
        <v>17.718</v>
      </c>
      <c r="G529" s="135">
        <f>'DHS2025'!L528/1000</f>
        <v>2.5640000000000001</v>
      </c>
      <c r="H529" s="135">
        <f t="shared" si="73"/>
        <v>5.9059999999999997</v>
      </c>
      <c r="I529" s="135">
        <f t="shared" si="74"/>
        <v>6</v>
      </c>
      <c r="J529" s="157">
        <f>'Porovnavanie 15min'!K532</f>
        <v>-76.174132400000005</v>
      </c>
      <c r="K529" s="158">
        <f t="shared" si="75"/>
        <v>102.56</v>
      </c>
      <c r="L529" s="159">
        <f t="shared" si="76"/>
        <v>-178.73413240000002</v>
      </c>
      <c r="M529" s="157">
        <f t="shared" si="77"/>
        <v>-178.25459999999998</v>
      </c>
      <c r="N529" s="158">
        <f t="shared" si="78"/>
        <v>240</v>
      </c>
      <c r="O529" s="159">
        <f t="shared" si="79"/>
        <v>-418.25459999999998</v>
      </c>
      <c r="P529" s="167">
        <f t="shared" si="80"/>
        <v>239.52046759999996</v>
      </c>
    </row>
    <row r="530" spans="1:16">
      <c r="A530" s="154">
        <f>'Predikcia 15min'!U530</f>
        <v>113.46</v>
      </c>
      <c r="B530" s="151">
        <f>'Predikcia 15min'!A530</f>
        <v>45753</v>
      </c>
      <c r="C530" s="154">
        <f>'Porovnavanie 15min'!J533</f>
        <v>-28.09</v>
      </c>
      <c r="D530" s="155">
        <f>'Porovnavanie 15min'!F533</f>
        <v>17964</v>
      </c>
      <c r="E530" s="156">
        <f t="shared" si="72"/>
        <v>17.963999999999999</v>
      </c>
      <c r="G530" s="135">
        <f>'DHS2025'!L529/1000</f>
        <v>2.56</v>
      </c>
      <c r="H530" s="135">
        <f t="shared" si="73"/>
        <v>5.9880000000000004</v>
      </c>
      <c r="I530" s="135">
        <f t="shared" si="74"/>
        <v>6</v>
      </c>
      <c r="J530" s="157">
        <f>'Porovnavanie 15min'!K533</f>
        <v>-76.055295999999998</v>
      </c>
      <c r="K530" s="158">
        <f t="shared" si="75"/>
        <v>102.4</v>
      </c>
      <c r="L530" s="159">
        <f t="shared" si="76"/>
        <v>-178.455296</v>
      </c>
      <c r="M530" s="157">
        <f t="shared" si="77"/>
        <v>-178.25459999999998</v>
      </c>
      <c r="N530" s="158">
        <f t="shared" si="78"/>
        <v>240</v>
      </c>
      <c r="O530" s="159">
        <f t="shared" si="79"/>
        <v>-418.25459999999998</v>
      </c>
      <c r="P530" s="167">
        <f t="shared" si="80"/>
        <v>239.79930399999998</v>
      </c>
    </row>
    <row r="531" spans="1:16">
      <c r="A531" s="154">
        <f>'Predikcia 15min'!U531</f>
        <v>109.53</v>
      </c>
      <c r="B531" s="151">
        <f>'Predikcia 15min'!A531</f>
        <v>45753</v>
      </c>
      <c r="C531" s="154">
        <f>'Porovnavanie 15min'!J534</f>
        <v>-60.86</v>
      </c>
      <c r="D531" s="155">
        <f>'Porovnavanie 15min'!F534</f>
        <v>14576</v>
      </c>
      <c r="E531" s="156">
        <f t="shared" si="72"/>
        <v>14.576000000000001</v>
      </c>
      <c r="G531" s="135">
        <f>'DHS2025'!L530/1000</f>
        <v>2.5739999999999998</v>
      </c>
      <c r="H531" s="135">
        <f t="shared" si="73"/>
        <v>4.8586666666666662</v>
      </c>
      <c r="I531" s="135">
        <f t="shared" si="74"/>
        <v>5</v>
      </c>
      <c r="J531" s="157">
        <f>'Porovnavanie 15min'!K534</f>
        <v>-159.97770359999998</v>
      </c>
      <c r="K531" s="158">
        <f t="shared" si="75"/>
        <v>102.96</v>
      </c>
      <c r="L531" s="159">
        <f t="shared" si="76"/>
        <v>-262.93770359999996</v>
      </c>
      <c r="M531" s="157">
        <f t="shared" si="77"/>
        <v>-310.75699999999995</v>
      </c>
      <c r="N531" s="158">
        <f t="shared" si="78"/>
        <v>200</v>
      </c>
      <c r="O531" s="159">
        <f t="shared" si="79"/>
        <v>-510.75699999999995</v>
      </c>
      <c r="P531" s="167">
        <f t="shared" si="80"/>
        <v>247.81929639999998</v>
      </c>
    </row>
    <row r="532" spans="1:16">
      <c r="A532" s="154">
        <f>'Predikcia 15min'!U532</f>
        <v>101.05</v>
      </c>
      <c r="B532" s="151">
        <f>'Predikcia 15min'!A532</f>
        <v>45753</v>
      </c>
      <c r="C532" s="154">
        <f>'Porovnavanie 15min'!J535</f>
        <v>-60.86</v>
      </c>
      <c r="D532" s="155">
        <f>'Porovnavanie 15min'!F535</f>
        <v>13190</v>
      </c>
      <c r="E532" s="156">
        <f t="shared" si="72"/>
        <v>13.19</v>
      </c>
      <c r="G532" s="135">
        <f>'DHS2025'!L531/1000</f>
        <v>2.5510000000000002</v>
      </c>
      <c r="H532" s="135">
        <f t="shared" si="73"/>
        <v>4.3966666666666665</v>
      </c>
      <c r="I532" s="135">
        <f t="shared" si="74"/>
        <v>4</v>
      </c>
      <c r="J532" s="157">
        <f>'Porovnavanie 15min'!K535</f>
        <v>-158.54822139999999</v>
      </c>
      <c r="K532" s="158">
        <f t="shared" si="75"/>
        <v>102.04</v>
      </c>
      <c r="L532" s="159">
        <f t="shared" si="76"/>
        <v>-260.58822140000001</v>
      </c>
      <c r="M532" s="157">
        <f t="shared" si="77"/>
        <v>-248.60559999999998</v>
      </c>
      <c r="N532" s="158">
        <f t="shared" si="78"/>
        <v>160</v>
      </c>
      <c r="O532" s="159">
        <f t="shared" si="79"/>
        <v>-408.60559999999998</v>
      </c>
      <c r="P532" s="167">
        <f t="shared" si="80"/>
        <v>148.01737859999997</v>
      </c>
    </row>
    <row r="533" spans="1:16">
      <c r="A533" s="154">
        <f>'Predikcia 15min'!U533</f>
        <v>99.67</v>
      </c>
      <c r="B533" s="151">
        <f>'Predikcia 15min'!A533</f>
        <v>45753</v>
      </c>
      <c r="C533" s="154">
        <f>'Porovnavanie 15min'!J536</f>
        <v>-60.86</v>
      </c>
      <c r="D533" s="155">
        <f>'Porovnavanie 15min'!F536</f>
        <v>13356</v>
      </c>
      <c r="E533" s="156">
        <f t="shared" si="72"/>
        <v>13.356</v>
      </c>
      <c r="G533" s="135">
        <f>'DHS2025'!L532/1000</f>
        <v>2.5739999999999998</v>
      </c>
      <c r="H533" s="135">
        <f t="shared" si="73"/>
        <v>4.452</v>
      </c>
      <c r="I533" s="135">
        <f t="shared" si="74"/>
        <v>4</v>
      </c>
      <c r="J533" s="157">
        <f>'Porovnavanie 15min'!K536</f>
        <v>-159.97770359999998</v>
      </c>
      <c r="K533" s="158">
        <f t="shared" si="75"/>
        <v>102.96</v>
      </c>
      <c r="L533" s="159">
        <f t="shared" si="76"/>
        <v>-262.93770359999996</v>
      </c>
      <c r="M533" s="157">
        <f t="shared" si="77"/>
        <v>-248.60559999999998</v>
      </c>
      <c r="N533" s="158">
        <f t="shared" si="78"/>
        <v>160</v>
      </c>
      <c r="O533" s="159">
        <f t="shared" si="79"/>
        <v>-408.60559999999998</v>
      </c>
      <c r="P533" s="167">
        <f t="shared" si="80"/>
        <v>145.66789640000002</v>
      </c>
    </row>
    <row r="534" spans="1:16">
      <c r="A534" s="154">
        <f>'Predikcia 15min'!U534</f>
        <v>99.42</v>
      </c>
      <c r="B534" s="151">
        <f>'Predikcia 15min'!A534</f>
        <v>45753</v>
      </c>
      <c r="C534" s="154">
        <f>'Porovnavanie 15min'!J537</f>
        <v>-60.86</v>
      </c>
      <c r="D534" s="155">
        <f>'Porovnavanie 15min'!F537</f>
        <v>13480</v>
      </c>
      <c r="E534" s="156">
        <f t="shared" si="72"/>
        <v>13.48</v>
      </c>
      <c r="G534" s="135">
        <f>'DHS2025'!L533/1000</f>
        <v>2.56</v>
      </c>
      <c r="H534" s="135">
        <f t="shared" si="73"/>
        <v>4.4933333333333332</v>
      </c>
      <c r="I534" s="135">
        <f t="shared" si="74"/>
        <v>4</v>
      </c>
      <c r="J534" s="157">
        <f>'Porovnavanie 15min'!K537</f>
        <v>-159.107584</v>
      </c>
      <c r="K534" s="158">
        <f t="shared" si="75"/>
        <v>102.4</v>
      </c>
      <c r="L534" s="159">
        <f t="shared" si="76"/>
        <v>-261.50758400000001</v>
      </c>
      <c r="M534" s="157">
        <f t="shared" si="77"/>
        <v>-248.60559999999998</v>
      </c>
      <c r="N534" s="158">
        <f t="shared" si="78"/>
        <v>160</v>
      </c>
      <c r="O534" s="159">
        <f t="shared" si="79"/>
        <v>-408.60559999999998</v>
      </c>
      <c r="P534" s="167">
        <f t="shared" si="80"/>
        <v>147.09801599999997</v>
      </c>
    </row>
    <row r="535" spans="1:16">
      <c r="A535" s="154">
        <f>'Predikcia 15min'!U535</f>
        <v>103.45</v>
      </c>
      <c r="B535" s="151">
        <f>'Predikcia 15min'!A535</f>
        <v>45753</v>
      </c>
      <c r="C535" s="154">
        <f>'Porovnavanie 15min'!J538</f>
        <v>-73.739999999999995</v>
      </c>
      <c r="D535" s="155">
        <f>'Porovnavanie 15min'!F538</f>
        <v>13764</v>
      </c>
      <c r="E535" s="156">
        <f t="shared" si="72"/>
        <v>13.763999999999999</v>
      </c>
      <c r="G535" s="135">
        <f>'DHS2025'!L534/1000</f>
        <v>2.5640000000000001</v>
      </c>
      <c r="H535" s="135">
        <f t="shared" si="73"/>
        <v>4.5880000000000001</v>
      </c>
      <c r="I535" s="135">
        <f t="shared" si="74"/>
        <v>5</v>
      </c>
      <c r="J535" s="157">
        <f>'Porovnavanie 15min'!K538</f>
        <v>-192.05026640000003</v>
      </c>
      <c r="K535" s="158">
        <f t="shared" si="75"/>
        <v>102.56</v>
      </c>
      <c r="L535" s="159">
        <f t="shared" si="76"/>
        <v>-294.6102664</v>
      </c>
      <c r="M535" s="157">
        <f t="shared" si="77"/>
        <v>-374.51300000000003</v>
      </c>
      <c r="N535" s="158">
        <f t="shared" si="78"/>
        <v>200</v>
      </c>
      <c r="O535" s="159">
        <f t="shared" si="79"/>
        <v>-574.51300000000003</v>
      </c>
      <c r="P535" s="167">
        <f t="shared" si="80"/>
        <v>279.90273360000003</v>
      </c>
    </row>
    <row r="536" spans="1:16">
      <c r="A536" s="154">
        <f>'Predikcia 15min'!U536</f>
        <v>112.87</v>
      </c>
      <c r="B536" s="151">
        <f>'Predikcia 15min'!A536</f>
        <v>45753</v>
      </c>
      <c r="C536" s="154">
        <f>'Porovnavanie 15min'!J539</f>
        <v>-73.739999999999995</v>
      </c>
      <c r="D536" s="155">
        <f>'Porovnavanie 15min'!F539</f>
        <v>14639</v>
      </c>
      <c r="E536" s="156">
        <f t="shared" si="72"/>
        <v>14.638999999999999</v>
      </c>
      <c r="G536" s="135">
        <f>'DHS2025'!L535/1000</f>
        <v>2.5310000000000001</v>
      </c>
      <c r="H536" s="135">
        <f t="shared" si="73"/>
        <v>4.879666666666667</v>
      </c>
      <c r="I536" s="135">
        <f t="shared" si="74"/>
        <v>5</v>
      </c>
      <c r="J536" s="157">
        <f>'Porovnavanie 15min'!K539</f>
        <v>-189.57848060000003</v>
      </c>
      <c r="K536" s="158">
        <f t="shared" si="75"/>
        <v>101.24000000000001</v>
      </c>
      <c r="L536" s="159">
        <f t="shared" si="76"/>
        <v>-290.81848060000004</v>
      </c>
      <c r="M536" s="157">
        <f t="shared" si="77"/>
        <v>-374.51300000000003</v>
      </c>
      <c r="N536" s="158">
        <f t="shared" si="78"/>
        <v>200</v>
      </c>
      <c r="O536" s="159">
        <f t="shared" si="79"/>
        <v>-574.51300000000003</v>
      </c>
      <c r="P536" s="167">
        <f t="shared" si="80"/>
        <v>283.69451939999999</v>
      </c>
    </row>
    <row r="537" spans="1:16">
      <c r="A537" s="154">
        <f>'Predikcia 15min'!U537</f>
        <v>137.47999999999999</v>
      </c>
      <c r="B537" s="151">
        <f>'Predikcia 15min'!A537</f>
        <v>45753</v>
      </c>
      <c r="C537" s="154">
        <f>'Porovnavanie 15min'!J540</f>
        <v>-73.739999999999995</v>
      </c>
      <c r="D537" s="155">
        <f>'Porovnavanie 15min'!F540</f>
        <v>14696</v>
      </c>
      <c r="E537" s="156">
        <f t="shared" si="72"/>
        <v>14.696</v>
      </c>
      <c r="G537" s="135">
        <f>'DHS2025'!L536/1000</f>
        <v>2.5720000000000001</v>
      </c>
      <c r="H537" s="135">
        <f t="shared" si="73"/>
        <v>4.8986666666666663</v>
      </c>
      <c r="I537" s="135">
        <f t="shared" si="74"/>
        <v>5</v>
      </c>
      <c r="J537" s="157">
        <f>'Porovnavanie 15min'!K540</f>
        <v>-192.64948720000001</v>
      </c>
      <c r="K537" s="158">
        <f t="shared" si="75"/>
        <v>102.88</v>
      </c>
      <c r="L537" s="159">
        <f t="shared" si="76"/>
        <v>-295.52948720000001</v>
      </c>
      <c r="M537" s="157">
        <f t="shared" si="77"/>
        <v>-374.51300000000003</v>
      </c>
      <c r="N537" s="158">
        <f t="shared" si="78"/>
        <v>200</v>
      </c>
      <c r="O537" s="159">
        <f t="shared" si="79"/>
        <v>-574.51300000000003</v>
      </c>
      <c r="P537" s="167">
        <f t="shared" si="80"/>
        <v>278.98351280000003</v>
      </c>
    </row>
    <row r="538" spans="1:16">
      <c r="A538" s="154">
        <f>'Predikcia 15min'!U538</f>
        <v>144.69999999999999</v>
      </c>
      <c r="B538" s="151">
        <f>'Predikcia 15min'!A538</f>
        <v>45753</v>
      </c>
      <c r="C538" s="154">
        <f>'Porovnavanie 15min'!J541</f>
        <v>-73.739999999999995</v>
      </c>
      <c r="D538" s="155">
        <f>'Porovnavanie 15min'!F541</f>
        <v>14363</v>
      </c>
      <c r="E538" s="156">
        <f t="shared" si="72"/>
        <v>14.363</v>
      </c>
      <c r="G538" s="135">
        <f>'DHS2025'!L537/1000</f>
        <v>2.5659999999999998</v>
      </c>
      <c r="H538" s="135">
        <f t="shared" si="73"/>
        <v>4.7876666666666665</v>
      </c>
      <c r="I538" s="135">
        <f t="shared" si="74"/>
        <v>5</v>
      </c>
      <c r="J538" s="157">
        <f>'Porovnavanie 15min'!K541</f>
        <v>-192.2000716</v>
      </c>
      <c r="K538" s="158">
        <f t="shared" si="75"/>
        <v>102.63999999999999</v>
      </c>
      <c r="L538" s="159">
        <f t="shared" si="76"/>
        <v>-294.84007159999999</v>
      </c>
      <c r="M538" s="157">
        <f t="shared" si="77"/>
        <v>-374.51300000000003</v>
      </c>
      <c r="N538" s="158">
        <f t="shared" si="78"/>
        <v>200</v>
      </c>
      <c r="O538" s="159">
        <f t="shared" si="79"/>
        <v>-574.51300000000003</v>
      </c>
      <c r="P538" s="167">
        <f t="shared" si="80"/>
        <v>279.67292840000005</v>
      </c>
    </row>
    <row r="539" spans="1:16">
      <c r="A539" s="154">
        <f>'Predikcia 15min'!U539</f>
        <v>118.44</v>
      </c>
      <c r="B539" s="151">
        <f>'Predikcia 15min'!A539</f>
        <v>45753</v>
      </c>
      <c r="C539" s="154">
        <f>'Porovnavanie 15min'!J542</f>
        <v>-34.200000000000003</v>
      </c>
      <c r="D539" s="155">
        <f>'Porovnavanie 15min'!F542</f>
        <v>14404</v>
      </c>
      <c r="E539" s="156">
        <f t="shared" si="72"/>
        <v>14.404</v>
      </c>
      <c r="G539" s="135">
        <f>'DHS2025'!L538/1000</f>
        <v>2.57</v>
      </c>
      <c r="H539" s="135">
        <f t="shared" si="73"/>
        <v>4.801333333333333</v>
      </c>
      <c r="I539" s="135">
        <f t="shared" si="74"/>
        <v>5</v>
      </c>
      <c r="J539" s="157">
        <f>'Porovnavanie 15min'!K542</f>
        <v>-91.898060000000001</v>
      </c>
      <c r="K539" s="158">
        <f t="shared" si="75"/>
        <v>102.8</v>
      </c>
      <c r="L539" s="159">
        <f t="shared" si="76"/>
        <v>-194.69806</v>
      </c>
      <c r="M539" s="157">
        <f t="shared" si="77"/>
        <v>-178.79000000000002</v>
      </c>
      <c r="N539" s="158">
        <f t="shared" si="78"/>
        <v>200</v>
      </c>
      <c r="O539" s="159">
        <f t="shared" si="79"/>
        <v>-378.79</v>
      </c>
      <c r="P539" s="167">
        <f t="shared" si="80"/>
        <v>184.09194000000002</v>
      </c>
    </row>
    <row r="540" spans="1:16">
      <c r="A540" s="154">
        <f>'Predikcia 15min'!U540</f>
        <v>100.08</v>
      </c>
      <c r="B540" s="151">
        <f>'Predikcia 15min'!A540</f>
        <v>45753</v>
      </c>
      <c r="C540" s="154">
        <f>'Porovnavanie 15min'!J543</f>
        <v>-34.200000000000003</v>
      </c>
      <c r="D540" s="155">
        <f>'Porovnavanie 15min'!F543</f>
        <v>14629</v>
      </c>
      <c r="E540" s="156">
        <f t="shared" si="72"/>
        <v>14.629</v>
      </c>
      <c r="G540" s="135">
        <f>'DHS2025'!L539/1000</f>
        <v>2.5590000000000002</v>
      </c>
      <c r="H540" s="135">
        <f t="shared" si="73"/>
        <v>4.8763333333333332</v>
      </c>
      <c r="I540" s="135">
        <f t="shared" si="74"/>
        <v>5</v>
      </c>
      <c r="J540" s="157">
        <f>'Porovnavanie 15min'!K543</f>
        <v>-91.504722000000015</v>
      </c>
      <c r="K540" s="158">
        <f t="shared" si="75"/>
        <v>102.36000000000001</v>
      </c>
      <c r="L540" s="159">
        <f t="shared" si="76"/>
        <v>-193.86472200000003</v>
      </c>
      <c r="M540" s="157">
        <f t="shared" si="77"/>
        <v>-178.79000000000002</v>
      </c>
      <c r="N540" s="158">
        <f t="shared" si="78"/>
        <v>200</v>
      </c>
      <c r="O540" s="159">
        <f t="shared" si="79"/>
        <v>-378.79</v>
      </c>
      <c r="P540" s="167">
        <f t="shared" si="80"/>
        <v>184.92527799999999</v>
      </c>
    </row>
    <row r="541" spans="1:16">
      <c r="A541" s="154">
        <f>'Predikcia 15min'!U541</f>
        <v>84.35</v>
      </c>
      <c r="B541" s="151">
        <f>'Predikcia 15min'!A541</f>
        <v>45753</v>
      </c>
      <c r="C541" s="154">
        <f>'Porovnavanie 15min'!J544</f>
        <v>-34.200000000000003</v>
      </c>
      <c r="D541" s="155">
        <f>'Porovnavanie 15min'!F544</f>
        <v>14645</v>
      </c>
      <c r="E541" s="156">
        <f t="shared" si="72"/>
        <v>14.645</v>
      </c>
      <c r="G541" s="135">
        <f>'DHS2025'!L540/1000</f>
        <v>2.5790000000000002</v>
      </c>
      <c r="H541" s="135">
        <f t="shared" si="73"/>
        <v>4.8816666666666668</v>
      </c>
      <c r="I541" s="135">
        <f t="shared" si="74"/>
        <v>5</v>
      </c>
      <c r="J541" s="157">
        <f>'Porovnavanie 15min'!K544</f>
        <v>-92.219882000000013</v>
      </c>
      <c r="K541" s="158">
        <f t="shared" si="75"/>
        <v>103.16000000000001</v>
      </c>
      <c r="L541" s="159">
        <f t="shared" si="76"/>
        <v>-195.37988200000001</v>
      </c>
      <c r="M541" s="157">
        <f t="shared" si="77"/>
        <v>-178.79000000000002</v>
      </c>
      <c r="N541" s="158">
        <f t="shared" si="78"/>
        <v>200</v>
      </c>
      <c r="O541" s="159">
        <f t="shared" si="79"/>
        <v>-378.79</v>
      </c>
      <c r="P541" s="167">
        <f t="shared" si="80"/>
        <v>183.41011800000001</v>
      </c>
    </row>
    <row r="542" spans="1:16">
      <c r="A542" s="154">
        <f>'Predikcia 15min'!U542</f>
        <v>86.11</v>
      </c>
      <c r="B542" s="151">
        <f>'Predikcia 15min'!A542</f>
        <v>45753</v>
      </c>
      <c r="C542" s="154">
        <f>'Porovnavanie 15min'!J545</f>
        <v>-34.200000000000003</v>
      </c>
      <c r="D542" s="155">
        <f>'Porovnavanie 15min'!F545</f>
        <v>14299</v>
      </c>
      <c r="E542" s="156">
        <f t="shared" si="72"/>
        <v>14.298999999999999</v>
      </c>
      <c r="G542" s="135">
        <f>'DHS2025'!L541/1000</f>
        <v>2.56</v>
      </c>
      <c r="H542" s="135">
        <f t="shared" si="73"/>
        <v>4.7663333333333338</v>
      </c>
      <c r="I542" s="135">
        <f t="shared" si="74"/>
        <v>5</v>
      </c>
      <c r="J542" s="157">
        <f>'Porovnavanie 15min'!K545</f>
        <v>-91.540480000000002</v>
      </c>
      <c r="K542" s="158">
        <f t="shared" si="75"/>
        <v>102.4</v>
      </c>
      <c r="L542" s="159">
        <f t="shared" si="76"/>
        <v>-193.94048000000001</v>
      </c>
      <c r="M542" s="157">
        <f t="shared" si="77"/>
        <v>-178.79000000000002</v>
      </c>
      <c r="N542" s="158">
        <f t="shared" si="78"/>
        <v>200</v>
      </c>
      <c r="O542" s="159">
        <f t="shared" si="79"/>
        <v>-378.79</v>
      </c>
      <c r="P542" s="167">
        <f t="shared" si="80"/>
        <v>184.84952000000001</v>
      </c>
    </row>
    <row r="543" spans="1:16">
      <c r="A543" s="154">
        <f>'Predikcia 15min'!U543</f>
        <v>79.010000000000005</v>
      </c>
      <c r="B543" s="151">
        <f>'Predikcia 15min'!A543</f>
        <v>45753</v>
      </c>
      <c r="C543" s="154">
        <f>'Porovnavanie 15min'!J546</f>
        <v>-11.62</v>
      </c>
      <c r="D543" s="155">
        <f>'Porovnavanie 15min'!F546</f>
        <v>14504</v>
      </c>
      <c r="E543" s="156">
        <f t="shared" si="72"/>
        <v>14.504</v>
      </c>
      <c r="G543" s="135">
        <f>'DHS2025'!L542/1000</f>
        <v>2.5550000000000002</v>
      </c>
      <c r="H543" s="135">
        <f t="shared" si="73"/>
        <v>4.8346666666666662</v>
      </c>
      <c r="I543" s="135">
        <f t="shared" si="74"/>
        <v>5</v>
      </c>
      <c r="J543" s="157">
        <f>'Porovnavanie 15min'!K546</f>
        <v>-34.246708999999996</v>
      </c>
      <c r="K543" s="158">
        <f t="shared" si="75"/>
        <v>102.2</v>
      </c>
      <c r="L543" s="159">
        <f t="shared" si="76"/>
        <v>-136.446709</v>
      </c>
      <c r="M543" s="157">
        <f t="shared" si="77"/>
        <v>-67.018999999999991</v>
      </c>
      <c r="N543" s="158">
        <f t="shared" si="78"/>
        <v>200</v>
      </c>
      <c r="O543" s="159">
        <f t="shared" si="79"/>
        <v>-267.01900000000001</v>
      </c>
      <c r="P543" s="167">
        <f t="shared" si="80"/>
        <v>130.57229100000001</v>
      </c>
    </row>
    <row r="544" spans="1:16">
      <c r="A544" s="154">
        <f>'Predikcia 15min'!U544</f>
        <v>79.3</v>
      </c>
      <c r="B544" s="151">
        <f>'Predikcia 15min'!A544</f>
        <v>45753</v>
      </c>
      <c r="C544" s="154">
        <f>'Porovnavanie 15min'!J547</f>
        <v>-11.62</v>
      </c>
      <c r="D544" s="155">
        <f>'Porovnavanie 15min'!F547</f>
        <v>13122</v>
      </c>
      <c r="E544" s="156">
        <f t="shared" si="72"/>
        <v>13.122</v>
      </c>
      <c r="G544" s="135">
        <f>'DHS2025'!L543/1000</f>
        <v>2.5630000000000002</v>
      </c>
      <c r="H544" s="135">
        <f t="shared" si="73"/>
        <v>4.3739999999999997</v>
      </c>
      <c r="I544" s="135">
        <f t="shared" si="74"/>
        <v>4</v>
      </c>
      <c r="J544" s="157">
        <f>'Porovnavanie 15min'!K547</f>
        <v>-34.353939400000002</v>
      </c>
      <c r="K544" s="158">
        <f t="shared" si="75"/>
        <v>102.52000000000001</v>
      </c>
      <c r="L544" s="159">
        <f t="shared" si="76"/>
        <v>-136.87393940000001</v>
      </c>
      <c r="M544" s="157">
        <f t="shared" si="77"/>
        <v>-53.615199999999994</v>
      </c>
      <c r="N544" s="158">
        <f t="shared" si="78"/>
        <v>160</v>
      </c>
      <c r="O544" s="159">
        <f t="shared" si="79"/>
        <v>-213.61519999999999</v>
      </c>
      <c r="P544" s="167">
        <f t="shared" si="80"/>
        <v>76.741260599999976</v>
      </c>
    </row>
    <row r="545" spans="1:16">
      <c r="A545" s="154">
        <f>'Predikcia 15min'!U545</f>
        <v>86.52</v>
      </c>
      <c r="B545" s="151">
        <f>'Predikcia 15min'!A545</f>
        <v>45753</v>
      </c>
      <c r="C545" s="154">
        <f>'Porovnavanie 15min'!J548</f>
        <v>-11.62</v>
      </c>
      <c r="D545" s="155">
        <f>'Porovnavanie 15min'!F548</f>
        <v>12901</v>
      </c>
      <c r="E545" s="156">
        <f t="shared" si="72"/>
        <v>12.901</v>
      </c>
      <c r="G545" s="135">
        <f>'DHS2025'!L544/1000</f>
        <v>2.5649999999999999</v>
      </c>
      <c r="H545" s="135">
        <f t="shared" si="73"/>
        <v>4.3003333333333336</v>
      </c>
      <c r="I545" s="135">
        <f t="shared" si="74"/>
        <v>4</v>
      </c>
      <c r="J545" s="157">
        <f>'Porovnavanie 15min'!K548</f>
        <v>-34.380746999999992</v>
      </c>
      <c r="K545" s="158">
        <f t="shared" si="75"/>
        <v>102.6</v>
      </c>
      <c r="L545" s="159">
        <f t="shared" si="76"/>
        <v>-136.98074699999998</v>
      </c>
      <c r="M545" s="157">
        <f t="shared" si="77"/>
        <v>-53.615199999999994</v>
      </c>
      <c r="N545" s="158">
        <f t="shared" si="78"/>
        <v>160</v>
      </c>
      <c r="O545" s="159">
        <f t="shared" si="79"/>
        <v>-213.61519999999999</v>
      </c>
      <c r="P545" s="167">
        <f t="shared" si="80"/>
        <v>76.634453000000008</v>
      </c>
    </row>
    <row r="546" spans="1:16">
      <c r="A546" s="154">
        <f>'Predikcia 15min'!U546</f>
        <v>95.15</v>
      </c>
      <c r="B546" s="151">
        <f>'Predikcia 15min'!A546</f>
        <v>45753</v>
      </c>
      <c r="C546" s="154">
        <f>'Porovnavanie 15min'!J549</f>
        <v>-11.62</v>
      </c>
      <c r="D546" s="155">
        <f>'Porovnavanie 15min'!F549</f>
        <v>9586</v>
      </c>
      <c r="E546" s="156">
        <f t="shared" si="72"/>
        <v>9.5860000000000003</v>
      </c>
      <c r="G546" s="135">
        <f>'DHS2025'!L545/1000</f>
        <v>2.5550000000000002</v>
      </c>
      <c r="H546" s="135">
        <f t="shared" si="73"/>
        <v>3.1953333333333331</v>
      </c>
      <c r="I546" s="135">
        <f t="shared" si="74"/>
        <v>3</v>
      </c>
      <c r="J546" s="157">
        <f>'Porovnavanie 15min'!K549</f>
        <v>-34.246708999999996</v>
      </c>
      <c r="K546" s="158">
        <f t="shared" si="75"/>
        <v>102.2</v>
      </c>
      <c r="L546" s="159">
        <f t="shared" si="76"/>
        <v>-136.446709</v>
      </c>
      <c r="M546" s="157">
        <f t="shared" si="77"/>
        <v>-40.211399999999998</v>
      </c>
      <c r="N546" s="158">
        <f t="shared" si="78"/>
        <v>120</v>
      </c>
      <c r="O546" s="159">
        <f t="shared" si="79"/>
        <v>-160.2114</v>
      </c>
      <c r="P546" s="167">
        <f t="shared" si="80"/>
        <v>23.764690999999999</v>
      </c>
    </row>
    <row r="547" spans="1:16">
      <c r="A547" s="154">
        <f>'Predikcia 15min'!U547</f>
        <v>101.58</v>
      </c>
      <c r="B547" s="151">
        <f>'Predikcia 15min'!A547</f>
        <v>45753</v>
      </c>
      <c r="C547" s="154">
        <f>'Porovnavanie 15min'!J550</f>
        <v>0.79</v>
      </c>
      <c r="D547" s="155">
        <f>'Porovnavanie 15min'!F550</f>
        <v>12588</v>
      </c>
      <c r="E547" s="156">
        <f t="shared" si="72"/>
        <v>12.587999999999999</v>
      </c>
      <c r="G547" s="135">
        <f>'DHS2025'!L546/1000</f>
        <v>3.806</v>
      </c>
      <c r="H547" s="135">
        <f t="shared" si="73"/>
        <v>4.1959999999999997</v>
      </c>
      <c r="I547" s="135">
        <f t="shared" si="74"/>
        <v>4</v>
      </c>
      <c r="J547" s="157">
        <f>'Porovnavanie 15min'!K550</f>
        <v>-4.2547273999999993</v>
      </c>
      <c r="K547" s="158">
        <f t="shared" si="75"/>
        <v>152.24</v>
      </c>
      <c r="L547" s="159">
        <f t="shared" si="76"/>
        <v>-156.49472740000002</v>
      </c>
      <c r="M547" s="157">
        <f t="shared" si="77"/>
        <v>-4.4715999999999996</v>
      </c>
      <c r="N547" s="158">
        <f t="shared" si="78"/>
        <v>160</v>
      </c>
      <c r="O547" s="159">
        <f t="shared" si="79"/>
        <v>-164.4716</v>
      </c>
      <c r="P547" s="167">
        <f t="shared" si="80"/>
        <v>7.9768725999999788</v>
      </c>
    </row>
    <row r="548" spans="1:16">
      <c r="A548" s="154">
        <f>'Predikcia 15min'!U548</f>
        <v>110.83</v>
      </c>
      <c r="B548" s="151">
        <f>'Predikcia 15min'!A548</f>
        <v>45753</v>
      </c>
      <c r="C548" s="154">
        <f>'Porovnavanie 15min'!J551</f>
        <v>0.79</v>
      </c>
      <c r="D548" s="155">
        <f>'Porovnavanie 15min'!F551</f>
        <v>13051</v>
      </c>
      <c r="E548" s="156">
        <f t="shared" si="72"/>
        <v>13.051</v>
      </c>
      <c r="G548" s="135">
        <f>'DHS2025'!L547/1000</f>
        <v>4.0780000000000003</v>
      </c>
      <c r="H548" s="135">
        <f t="shared" si="73"/>
        <v>4.3503333333333334</v>
      </c>
      <c r="I548" s="135">
        <f t="shared" si="74"/>
        <v>4</v>
      </c>
      <c r="J548" s="157">
        <f>'Porovnavanie 15min'!K551</f>
        <v>-4.5587961999999997</v>
      </c>
      <c r="K548" s="158">
        <f t="shared" si="75"/>
        <v>163.12</v>
      </c>
      <c r="L548" s="159">
        <f t="shared" si="76"/>
        <v>-167.67879619999999</v>
      </c>
      <c r="M548" s="157">
        <f t="shared" si="77"/>
        <v>-4.4715999999999996</v>
      </c>
      <c r="N548" s="158">
        <f t="shared" si="78"/>
        <v>160</v>
      </c>
      <c r="O548" s="159">
        <f t="shared" si="79"/>
        <v>-164.4716</v>
      </c>
      <c r="P548" s="167">
        <f t="shared" si="80"/>
        <v>-3.2071961999999985</v>
      </c>
    </row>
    <row r="549" spans="1:16">
      <c r="A549" s="154">
        <f>'Predikcia 15min'!U549</f>
        <v>137.41999999999999</v>
      </c>
      <c r="B549" s="151">
        <f>'Predikcia 15min'!A549</f>
        <v>45753</v>
      </c>
      <c r="C549" s="154">
        <f>'Porovnavanie 15min'!J552</f>
        <v>0.79</v>
      </c>
      <c r="D549" s="155">
        <f>'Porovnavanie 15min'!F552</f>
        <v>13444</v>
      </c>
      <c r="E549" s="156">
        <f t="shared" si="72"/>
        <v>13.444000000000001</v>
      </c>
      <c r="G549" s="135">
        <f>'DHS2025'!L548/1000</f>
        <v>4.1040000000000001</v>
      </c>
      <c r="H549" s="135">
        <f t="shared" si="73"/>
        <v>4.4813333333333336</v>
      </c>
      <c r="I549" s="135">
        <f t="shared" si="74"/>
        <v>4</v>
      </c>
      <c r="J549" s="157">
        <f>'Porovnavanie 15min'!K552</f>
        <v>-4.5878616000000001</v>
      </c>
      <c r="K549" s="158">
        <f t="shared" si="75"/>
        <v>164.16</v>
      </c>
      <c r="L549" s="159">
        <f t="shared" si="76"/>
        <v>-168.74786159999999</v>
      </c>
      <c r="M549" s="157">
        <f t="shared" si="77"/>
        <v>-4.4715999999999996</v>
      </c>
      <c r="N549" s="158">
        <f t="shared" si="78"/>
        <v>160</v>
      </c>
      <c r="O549" s="159">
        <f t="shared" si="79"/>
        <v>-164.4716</v>
      </c>
      <c r="P549" s="167">
        <f t="shared" si="80"/>
        <v>-4.276261599999998</v>
      </c>
    </row>
    <row r="550" spans="1:16">
      <c r="A550" s="154">
        <f>'Predikcia 15min'!U550</f>
        <v>171.75</v>
      </c>
      <c r="B550" s="151">
        <f>'Predikcia 15min'!A550</f>
        <v>45753</v>
      </c>
      <c r="C550" s="154">
        <f>'Porovnavanie 15min'!J553</f>
        <v>0.79</v>
      </c>
      <c r="D550" s="155">
        <f>'Porovnavanie 15min'!F553</f>
        <v>12997</v>
      </c>
      <c r="E550" s="156">
        <f t="shared" si="72"/>
        <v>12.997</v>
      </c>
      <c r="G550" s="135">
        <f>'DHS2025'!L549/1000</f>
        <v>4.0359999999999996</v>
      </c>
      <c r="H550" s="135">
        <f t="shared" si="73"/>
        <v>4.3323333333333336</v>
      </c>
      <c r="I550" s="135">
        <f t="shared" si="74"/>
        <v>4</v>
      </c>
      <c r="J550" s="157">
        <f>'Porovnavanie 15min'!K553</f>
        <v>-4.5118443999999993</v>
      </c>
      <c r="K550" s="158">
        <f t="shared" si="75"/>
        <v>161.44</v>
      </c>
      <c r="L550" s="159">
        <f t="shared" si="76"/>
        <v>-165.9518444</v>
      </c>
      <c r="M550" s="157">
        <f t="shared" si="77"/>
        <v>-4.4715999999999996</v>
      </c>
      <c r="N550" s="158">
        <f t="shared" si="78"/>
        <v>160</v>
      </c>
      <c r="O550" s="159">
        <f t="shared" si="79"/>
        <v>-164.4716</v>
      </c>
      <c r="P550" s="167">
        <f t="shared" si="80"/>
        <v>-1.4802444000000037</v>
      </c>
    </row>
    <row r="551" spans="1:16">
      <c r="A551" s="154">
        <f>'Predikcia 15min'!U551</f>
        <v>188.93</v>
      </c>
      <c r="B551" s="151">
        <f>'Predikcia 15min'!A551</f>
        <v>45753</v>
      </c>
      <c r="C551" s="154">
        <f>'Porovnavanie 15min'!J554</f>
        <v>73.02</v>
      </c>
      <c r="D551" s="155">
        <f>'Porovnavanie 15min'!F554</f>
        <v>15895</v>
      </c>
      <c r="E551" s="156">
        <f t="shared" si="72"/>
        <v>15.895</v>
      </c>
      <c r="G551" s="135">
        <f>'DHS2025'!L550/1000</f>
        <v>4.9980000000000002</v>
      </c>
      <c r="H551" s="135">
        <f t="shared" si="73"/>
        <v>5.2983333333333329</v>
      </c>
      <c r="I551" s="135">
        <f t="shared" si="74"/>
        <v>5</v>
      </c>
      <c r="J551" s="157">
        <f>'Porovnavanie 15min'!K554</f>
        <v>351.80822039999998</v>
      </c>
      <c r="K551" s="158">
        <f t="shared" si="75"/>
        <v>199.92000000000002</v>
      </c>
      <c r="L551" s="159">
        <f t="shared" si="76"/>
        <v>151.88822039999997</v>
      </c>
      <c r="M551" s="157">
        <f t="shared" si="77"/>
        <v>351.94899999999996</v>
      </c>
      <c r="N551" s="158">
        <f t="shared" si="78"/>
        <v>200</v>
      </c>
      <c r="O551" s="159">
        <f t="shared" si="79"/>
        <v>151.94899999999996</v>
      </c>
      <c r="P551" s="167">
        <f t="shared" si="80"/>
        <v>-6.0779599999989387E-2</v>
      </c>
    </row>
    <row r="552" spans="1:16">
      <c r="A552" s="154">
        <f>'Predikcia 15min'!U552</f>
        <v>127</v>
      </c>
      <c r="B552" s="151">
        <f>'Predikcia 15min'!A552</f>
        <v>45753</v>
      </c>
      <c r="C552" s="154">
        <f>'Porovnavanie 15min'!J555</f>
        <v>73.02</v>
      </c>
      <c r="D552" s="155">
        <f>'Porovnavanie 15min'!F555</f>
        <v>15754</v>
      </c>
      <c r="E552" s="156">
        <f t="shared" si="72"/>
        <v>15.754</v>
      </c>
      <c r="G552" s="135">
        <f>'DHS2025'!L551/1000</f>
        <v>5.077</v>
      </c>
      <c r="H552" s="135">
        <f t="shared" si="73"/>
        <v>5.2513333333333332</v>
      </c>
      <c r="I552" s="135">
        <f t="shared" si="74"/>
        <v>5</v>
      </c>
      <c r="J552" s="157">
        <f>'Porovnavanie 15min'!K555</f>
        <v>357.36901459999996</v>
      </c>
      <c r="K552" s="158">
        <f t="shared" si="75"/>
        <v>203.07999999999998</v>
      </c>
      <c r="L552" s="159">
        <f t="shared" si="76"/>
        <v>154.28901459999997</v>
      </c>
      <c r="M552" s="157">
        <f t="shared" si="77"/>
        <v>351.94899999999996</v>
      </c>
      <c r="N552" s="158">
        <f t="shared" si="78"/>
        <v>200</v>
      </c>
      <c r="O552" s="159">
        <f t="shared" si="79"/>
        <v>151.94899999999996</v>
      </c>
      <c r="P552" s="167">
        <f t="shared" si="80"/>
        <v>2.3400146000000177</v>
      </c>
    </row>
    <row r="553" spans="1:16">
      <c r="A553" s="154">
        <f>'Predikcia 15min'!U553</f>
        <v>108.49</v>
      </c>
      <c r="B553" s="151">
        <f>'Predikcia 15min'!A553</f>
        <v>45753</v>
      </c>
      <c r="C553" s="154">
        <f>'Porovnavanie 15min'!J556</f>
        <v>73.02</v>
      </c>
      <c r="D553" s="155">
        <f>'Porovnavanie 15min'!F556</f>
        <v>15775</v>
      </c>
      <c r="E553" s="156">
        <f t="shared" si="72"/>
        <v>15.775</v>
      </c>
      <c r="G553" s="135">
        <f>'DHS2025'!L552/1000</f>
        <v>5.0419999999999998</v>
      </c>
      <c r="H553" s="135">
        <f t="shared" si="73"/>
        <v>5.2583333333333337</v>
      </c>
      <c r="I553" s="135">
        <f t="shared" si="74"/>
        <v>5</v>
      </c>
      <c r="J553" s="157">
        <f>'Porovnavanie 15min'!K556</f>
        <v>354.90537159999997</v>
      </c>
      <c r="K553" s="158">
        <f t="shared" si="75"/>
        <v>201.68</v>
      </c>
      <c r="L553" s="159">
        <f t="shared" si="76"/>
        <v>153.22537159999996</v>
      </c>
      <c r="M553" s="157">
        <f t="shared" si="77"/>
        <v>351.94899999999996</v>
      </c>
      <c r="N553" s="158">
        <f t="shared" si="78"/>
        <v>200</v>
      </c>
      <c r="O553" s="159">
        <f t="shared" si="79"/>
        <v>151.94899999999996</v>
      </c>
      <c r="P553" s="167">
        <f t="shared" si="80"/>
        <v>1.2763716000000045</v>
      </c>
    </row>
    <row r="554" spans="1:16">
      <c r="A554" s="154">
        <f>'Predikcia 15min'!U554</f>
        <v>97.56</v>
      </c>
      <c r="B554" s="151">
        <f>'Predikcia 15min'!A554</f>
        <v>45753</v>
      </c>
      <c r="C554" s="154">
        <f>'Porovnavanie 15min'!J557</f>
        <v>73.02</v>
      </c>
      <c r="D554" s="155">
        <f>'Porovnavanie 15min'!F557</f>
        <v>16030</v>
      </c>
      <c r="E554" s="156">
        <f t="shared" si="72"/>
        <v>16.03</v>
      </c>
      <c r="G554" s="135">
        <f>'DHS2025'!L553/1000</f>
        <v>5.0549999999999997</v>
      </c>
      <c r="H554" s="135">
        <f t="shared" si="73"/>
        <v>5.3433333333333337</v>
      </c>
      <c r="I554" s="135">
        <f t="shared" si="74"/>
        <v>5</v>
      </c>
      <c r="J554" s="157">
        <f>'Porovnavanie 15min'!K557</f>
        <v>355.82043899999996</v>
      </c>
      <c r="K554" s="158">
        <f t="shared" si="75"/>
        <v>202.2</v>
      </c>
      <c r="L554" s="159">
        <f t="shared" si="76"/>
        <v>153.62043899999998</v>
      </c>
      <c r="M554" s="157">
        <f t="shared" si="77"/>
        <v>351.94899999999996</v>
      </c>
      <c r="N554" s="158">
        <f t="shared" si="78"/>
        <v>200</v>
      </c>
      <c r="O554" s="159">
        <f t="shared" si="79"/>
        <v>151.94899999999996</v>
      </c>
      <c r="P554" s="167">
        <f t="shared" si="80"/>
        <v>1.6714390000000208</v>
      </c>
    </row>
    <row r="555" spans="1:16">
      <c r="A555" s="154">
        <f>'Predikcia 15min'!U555</f>
        <v>94.72</v>
      </c>
      <c r="B555" s="151">
        <f>'Predikcia 15min'!A555</f>
        <v>45753</v>
      </c>
      <c r="C555" s="154">
        <f>'Porovnavanie 15min'!J558</f>
        <v>138.86000000000001</v>
      </c>
      <c r="D555" s="155">
        <f>'Porovnavanie 15min'!F558</f>
        <v>16081</v>
      </c>
      <c r="E555" s="156">
        <f t="shared" si="72"/>
        <v>16.081</v>
      </c>
      <c r="G555" s="135">
        <f>'DHS2025'!L554/1000</f>
        <v>5.056</v>
      </c>
      <c r="H555" s="135">
        <f t="shared" si="73"/>
        <v>5.3603333333333332</v>
      </c>
      <c r="I555" s="135">
        <f t="shared" si="74"/>
        <v>5</v>
      </c>
      <c r="J555" s="157">
        <f>'Porovnavanie 15min'!K558</f>
        <v>685.44899840000005</v>
      </c>
      <c r="K555" s="158">
        <f t="shared" si="75"/>
        <v>202.24</v>
      </c>
      <c r="L555" s="159">
        <f t="shared" si="76"/>
        <v>483.20899840000004</v>
      </c>
      <c r="M555" s="157">
        <f t="shared" si="77"/>
        <v>677.85700000000008</v>
      </c>
      <c r="N555" s="158">
        <f t="shared" si="78"/>
        <v>200</v>
      </c>
      <c r="O555" s="159">
        <f t="shared" si="79"/>
        <v>477.85700000000008</v>
      </c>
      <c r="P555" s="167">
        <f t="shared" si="80"/>
        <v>5.3519983999999567</v>
      </c>
    </row>
    <row r="556" spans="1:16">
      <c r="A556" s="154">
        <f>'Predikcia 15min'!U556</f>
        <v>89.52</v>
      </c>
      <c r="B556" s="151">
        <f>'Predikcia 15min'!A556</f>
        <v>45753</v>
      </c>
      <c r="C556" s="154">
        <f>'Porovnavanie 15min'!J559</f>
        <v>138.86000000000001</v>
      </c>
      <c r="D556" s="155">
        <f>'Porovnavanie 15min'!F559</f>
        <v>16003</v>
      </c>
      <c r="E556" s="156">
        <f t="shared" si="72"/>
        <v>16.003</v>
      </c>
      <c r="G556" s="135">
        <f>'DHS2025'!L555/1000</f>
        <v>5.7750000000000004</v>
      </c>
      <c r="H556" s="135">
        <f t="shared" si="73"/>
        <v>5.3343333333333334</v>
      </c>
      <c r="I556" s="135">
        <f t="shared" si="74"/>
        <v>5</v>
      </c>
      <c r="J556" s="157">
        <f>'Porovnavanie 15min'!K559</f>
        <v>782.92483500000014</v>
      </c>
      <c r="K556" s="158">
        <f t="shared" si="75"/>
        <v>231</v>
      </c>
      <c r="L556" s="159">
        <f t="shared" si="76"/>
        <v>551.92483500000014</v>
      </c>
      <c r="M556" s="157">
        <f t="shared" si="77"/>
        <v>677.85700000000008</v>
      </c>
      <c r="N556" s="158">
        <f t="shared" si="78"/>
        <v>200</v>
      </c>
      <c r="O556" s="159">
        <f t="shared" si="79"/>
        <v>477.85700000000008</v>
      </c>
      <c r="P556" s="167">
        <f t="shared" si="80"/>
        <v>74.067835000000059</v>
      </c>
    </row>
    <row r="557" spans="1:16">
      <c r="A557" s="154">
        <f>'Predikcia 15min'!U557</f>
        <v>87.67</v>
      </c>
      <c r="B557" s="151">
        <f>'Predikcia 15min'!A557</f>
        <v>45753</v>
      </c>
      <c r="C557" s="154">
        <f>'Porovnavanie 15min'!J560</f>
        <v>138.86000000000001</v>
      </c>
      <c r="D557" s="155">
        <f>'Porovnavanie 15min'!F560</f>
        <v>19578</v>
      </c>
      <c r="E557" s="156">
        <f t="shared" si="72"/>
        <v>19.577999999999999</v>
      </c>
      <c r="G557" s="135">
        <f>'DHS2025'!L556/1000</f>
        <v>7.2850000000000001</v>
      </c>
      <c r="H557" s="135">
        <f t="shared" si="73"/>
        <v>6.5259999999999998</v>
      </c>
      <c r="I557" s="135">
        <f t="shared" si="74"/>
        <v>7</v>
      </c>
      <c r="J557" s="157">
        <f>'Porovnavanie 15min'!K560</f>
        <v>987.63764900000012</v>
      </c>
      <c r="K557" s="158">
        <f t="shared" si="75"/>
        <v>291.39999999999998</v>
      </c>
      <c r="L557" s="159">
        <f t="shared" si="76"/>
        <v>696.23764900000015</v>
      </c>
      <c r="M557" s="157">
        <f t="shared" si="77"/>
        <v>948.99980000000005</v>
      </c>
      <c r="N557" s="158">
        <f t="shared" si="78"/>
        <v>280</v>
      </c>
      <c r="O557" s="159">
        <f t="shared" si="79"/>
        <v>668.99980000000005</v>
      </c>
      <c r="P557" s="167">
        <f t="shared" si="80"/>
        <v>27.237849000000097</v>
      </c>
    </row>
    <row r="558" spans="1:16">
      <c r="A558" s="154">
        <f>'Predikcia 15min'!U558</f>
        <v>86.36</v>
      </c>
      <c r="B558" s="151">
        <f>'Predikcia 15min'!A558</f>
        <v>45753</v>
      </c>
      <c r="C558" s="154">
        <f>'Porovnavanie 15min'!J561</f>
        <v>138.86000000000001</v>
      </c>
      <c r="D558" s="155">
        <f>'Porovnavanie 15min'!F561</f>
        <v>16175</v>
      </c>
      <c r="E558" s="156">
        <f t="shared" si="72"/>
        <v>16.175000000000001</v>
      </c>
      <c r="G558" s="135">
        <f>'DHS2025'!L557/1000</f>
        <v>8.0510000000000002</v>
      </c>
      <c r="H558" s="135">
        <f t="shared" si="73"/>
        <v>5.3916666666666666</v>
      </c>
      <c r="I558" s="135">
        <f t="shared" si="74"/>
        <v>5</v>
      </c>
      <c r="J558" s="157">
        <f>'Porovnavanie 15min'!K561</f>
        <v>1091.4853414000002</v>
      </c>
      <c r="K558" s="158">
        <f t="shared" si="75"/>
        <v>322.04000000000002</v>
      </c>
      <c r="L558" s="159">
        <f t="shared" si="76"/>
        <v>769.44534140000019</v>
      </c>
      <c r="M558" s="157">
        <f t="shared" si="77"/>
        <v>677.85700000000008</v>
      </c>
      <c r="N558" s="158">
        <f t="shared" si="78"/>
        <v>200</v>
      </c>
      <c r="O558" s="159">
        <f t="shared" si="79"/>
        <v>477.85700000000008</v>
      </c>
      <c r="P558" s="167">
        <f t="shared" si="80"/>
        <v>291.5883414000001</v>
      </c>
    </row>
    <row r="559" spans="1:16">
      <c r="A559" s="154">
        <f>'Predikcia 15min'!U559</f>
        <v>85.57</v>
      </c>
      <c r="B559" s="151">
        <f>'Predikcia 15min'!A559</f>
        <v>45753</v>
      </c>
      <c r="C559" s="154">
        <f>'Porovnavanie 15min'!J562</f>
        <v>151.51</v>
      </c>
      <c r="D559" s="155">
        <f>'Porovnavanie 15min'!F562</f>
        <v>13668</v>
      </c>
      <c r="E559" s="156">
        <f t="shared" si="72"/>
        <v>13.667999999999999</v>
      </c>
      <c r="G559" s="135">
        <f>'DHS2025'!L558/1000</f>
        <v>8.0549999999999997</v>
      </c>
      <c r="H559" s="135">
        <f t="shared" si="73"/>
        <v>4.556</v>
      </c>
      <c r="I559" s="135">
        <f t="shared" si="74"/>
        <v>5</v>
      </c>
      <c r="J559" s="157">
        <f>'Porovnavanie 15min'!K562</f>
        <v>1192.9044194999999</v>
      </c>
      <c r="K559" s="158">
        <f t="shared" si="75"/>
        <v>322.2</v>
      </c>
      <c r="L559" s="159">
        <f t="shared" si="76"/>
        <v>870.70441949999986</v>
      </c>
      <c r="M559" s="157">
        <f t="shared" si="77"/>
        <v>740.47450000000003</v>
      </c>
      <c r="N559" s="158">
        <f t="shared" si="78"/>
        <v>200</v>
      </c>
      <c r="O559" s="159">
        <f t="shared" si="79"/>
        <v>540.47450000000003</v>
      </c>
      <c r="P559" s="167">
        <f t="shared" si="80"/>
        <v>330.22991949999982</v>
      </c>
    </row>
    <row r="560" spans="1:16">
      <c r="A560" s="154">
        <f>'Predikcia 15min'!U560</f>
        <v>92.15</v>
      </c>
      <c r="B560" s="151">
        <f>'Predikcia 15min'!A560</f>
        <v>45753</v>
      </c>
      <c r="C560" s="154">
        <f>'Porovnavanie 15min'!J563</f>
        <v>151.51</v>
      </c>
      <c r="D560" s="155">
        <f>'Porovnavanie 15min'!F563</f>
        <v>13936</v>
      </c>
      <c r="E560" s="156">
        <f t="shared" si="72"/>
        <v>13.936</v>
      </c>
      <c r="G560" s="135">
        <f>'DHS2025'!L559/1000</f>
        <v>8.0640000000000001</v>
      </c>
      <c r="H560" s="135">
        <f t="shared" si="73"/>
        <v>4.6453333333333333</v>
      </c>
      <c r="I560" s="135">
        <f t="shared" si="74"/>
        <v>5</v>
      </c>
      <c r="J560" s="157">
        <f>'Porovnavanie 15min'!K563</f>
        <v>1194.2372736</v>
      </c>
      <c r="K560" s="158">
        <f t="shared" si="75"/>
        <v>322.56</v>
      </c>
      <c r="L560" s="159">
        <f t="shared" si="76"/>
        <v>871.67727360000004</v>
      </c>
      <c r="M560" s="157">
        <f t="shared" si="77"/>
        <v>740.47450000000003</v>
      </c>
      <c r="N560" s="158">
        <f t="shared" si="78"/>
        <v>200</v>
      </c>
      <c r="O560" s="159">
        <f t="shared" si="79"/>
        <v>540.47450000000003</v>
      </c>
      <c r="P560" s="167">
        <f t="shared" si="80"/>
        <v>331.2027736</v>
      </c>
    </row>
    <row r="561" spans="1:16">
      <c r="A561" s="154">
        <f>'Predikcia 15min'!U561</f>
        <v>111.13</v>
      </c>
      <c r="B561" s="151">
        <f>'Predikcia 15min'!A561</f>
        <v>45753</v>
      </c>
      <c r="C561" s="154">
        <f>'Porovnavanie 15min'!J564</f>
        <v>151.51</v>
      </c>
      <c r="D561" s="155">
        <f>'Porovnavanie 15min'!F564</f>
        <v>15286</v>
      </c>
      <c r="E561" s="156">
        <f t="shared" si="72"/>
        <v>15.286</v>
      </c>
      <c r="G561" s="135">
        <f>'DHS2025'!L560/1000</f>
        <v>8.0310000000000006</v>
      </c>
      <c r="H561" s="135">
        <f t="shared" si="73"/>
        <v>5.0953333333333335</v>
      </c>
      <c r="I561" s="135">
        <f t="shared" si="74"/>
        <v>5</v>
      </c>
      <c r="J561" s="157">
        <f>'Porovnavanie 15min'!K564</f>
        <v>1189.3501419000002</v>
      </c>
      <c r="K561" s="158">
        <f t="shared" si="75"/>
        <v>321.24</v>
      </c>
      <c r="L561" s="159">
        <f t="shared" si="76"/>
        <v>868.11014190000014</v>
      </c>
      <c r="M561" s="157">
        <f t="shared" si="77"/>
        <v>740.47450000000003</v>
      </c>
      <c r="N561" s="158">
        <f t="shared" si="78"/>
        <v>200</v>
      </c>
      <c r="O561" s="159">
        <f t="shared" si="79"/>
        <v>540.47450000000003</v>
      </c>
      <c r="P561" s="167">
        <f t="shared" si="80"/>
        <v>327.63564190000011</v>
      </c>
    </row>
    <row r="562" spans="1:16">
      <c r="A562" s="154">
        <f>'Predikcia 15min'!U562</f>
        <v>119.52</v>
      </c>
      <c r="B562" s="151">
        <f>'Predikcia 15min'!A562</f>
        <v>45753</v>
      </c>
      <c r="C562" s="154">
        <f>'Porovnavanie 15min'!J565</f>
        <v>151.51</v>
      </c>
      <c r="D562" s="155">
        <f>'Porovnavanie 15min'!F565</f>
        <v>16185</v>
      </c>
      <c r="E562" s="156">
        <f t="shared" si="72"/>
        <v>16.184999999999999</v>
      </c>
      <c r="G562" s="135">
        <f>'DHS2025'!L561/1000</f>
        <v>8.0519999999999996</v>
      </c>
      <c r="H562" s="135">
        <f t="shared" si="73"/>
        <v>5.3949999999999996</v>
      </c>
      <c r="I562" s="135">
        <f t="shared" si="74"/>
        <v>5</v>
      </c>
      <c r="J562" s="157">
        <f>'Porovnavanie 15min'!K565</f>
        <v>1192.4601347999999</v>
      </c>
      <c r="K562" s="158">
        <f t="shared" si="75"/>
        <v>322.08</v>
      </c>
      <c r="L562" s="159">
        <f t="shared" si="76"/>
        <v>870.38013479999995</v>
      </c>
      <c r="M562" s="157">
        <f t="shared" si="77"/>
        <v>740.47450000000003</v>
      </c>
      <c r="N562" s="158">
        <f t="shared" si="78"/>
        <v>200</v>
      </c>
      <c r="O562" s="159">
        <f t="shared" si="79"/>
        <v>540.47450000000003</v>
      </c>
      <c r="P562" s="167">
        <f t="shared" si="80"/>
        <v>329.90563479999992</v>
      </c>
    </row>
    <row r="563" spans="1:16">
      <c r="A563" s="154">
        <f>'Predikcia 15min'!U563</f>
        <v>117.72</v>
      </c>
      <c r="B563" s="151">
        <f>'Predikcia 15min'!A563</f>
        <v>45753</v>
      </c>
      <c r="C563" s="154">
        <f>'Porovnavanie 15min'!J566</f>
        <v>143.84</v>
      </c>
      <c r="D563" s="155">
        <f>'Porovnavanie 15min'!F566</f>
        <v>17280</v>
      </c>
      <c r="E563" s="156">
        <f t="shared" si="72"/>
        <v>17.28</v>
      </c>
      <c r="G563" s="135">
        <f>'DHS2025'!L562/1000</f>
        <v>8.0470000000000006</v>
      </c>
      <c r="H563" s="135">
        <f t="shared" si="73"/>
        <v>5.76</v>
      </c>
      <c r="I563" s="135">
        <f t="shared" si="74"/>
        <v>6</v>
      </c>
      <c r="J563" s="157">
        <f>'Porovnavanie 15min'!K566</f>
        <v>1130.6163752</v>
      </c>
      <c r="K563" s="158">
        <f t="shared" si="75"/>
        <v>321.88</v>
      </c>
      <c r="L563" s="159">
        <f t="shared" si="76"/>
        <v>808.7363752</v>
      </c>
      <c r="M563" s="157">
        <f t="shared" si="77"/>
        <v>843.00959999999998</v>
      </c>
      <c r="N563" s="158">
        <f t="shared" si="78"/>
        <v>240</v>
      </c>
      <c r="O563" s="159">
        <f t="shared" si="79"/>
        <v>603.00959999999998</v>
      </c>
      <c r="P563" s="167">
        <f t="shared" si="80"/>
        <v>205.72677520000002</v>
      </c>
    </row>
    <row r="564" spans="1:16">
      <c r="A564" s="154">
        <f>'Predikcia 15min'!U564</f>
        <v>102.4</v>
      </c>
      <c r="B564" s="151">
        <f>'Predikcia 15min'!A564</f>
        <v>45753</v>
      </c>
      <c r="C564" s="154">
        <f>'Porovnavanie 15min'!J567</f>
        <v>143.84</v>
      </c>
      <c r="D564" s="155">
        <f>'Porovnavanie 15min'!F567</f>
        <v>17229</v>
      </c>
      <c r="E564" s="156">
        <f t="shared" si="72"/>
        <v>17.228999999999999</v>
      </c>
      <c r="G564" s="135">
        <f>'DHS2025'!L563/1000</f>
        <v>7.9969999999999999</v>
      </c>
      <c r="H564" s="135">
        <f t="shared" si="73"/>
        <v>5.7430000000000003</v>
      </c>
      <c r="I564" s="135">
        <f t="shared" si="74"/>
        <v>6</v>
      </c>
      <c r="J564" s="157">
        <f>'Porovnavanie 15min'!K567</f>
        <v>1123.5912951999999</v>
      </c>
      <c r="K564" s="158">
        <f t="shared" si="75"/>
        <v>319.88</v>
      </c>
      <c r="L564" s="159">
        <f t="shared" si="76"/>
        <v>803.71129519999988</v>
      </c>
      <c r="M564" s="157">
        <f t="shared" si="77"/>
        <v>843.00959999999998</v>
      </c>
      <c r="N564" s="158">
        <f t="shared" si="78"/>
        <v>240</v>
      </c>
      <c r="O564" s="159">
        <f t="shared" si="79"/>
        <v>603.00959999999998</v>
      </c>
      <c r="P564" s="167">
        <f t="shared" si="80"/>
        <v>200.7016951999999</v>
      </c>
    </row>
    <row r="565" spans="1:16">
      <c r="A565" s="154">
        <f>'Predikcia 15min'!U565</f>
        <v>93.44</v>
      </c>
      <c r="B565" s="151">
        <f>'Predikcia 15min'!A565</f>
        <v>45753</v>
      </c>
      <c r="C565" s="154">
        <f>'Porovnavanie 15min'!J568</f>
        <v>143.84</v>
      </c>
      <c r="D565" s="155">
        <f>'Porovnavanie 15min'!F568</f>
        <v>17431</v>
      </c>
      <c r="E565" s="156">
        <f t="shared" si="72"/>
        <v>17.431000000000001</v>
      </c>
      <c r="G565" s="135">
        <f>'DHS2025'!L564/1000</f>
        <v>8.0559999999999992</v>
      </c>
      <c r="H565" s="135">
        <f t="shared" si="73"/>
        <v>5.8103333333333333</v>
      </c>
      <c r="I565" s="135">
        <f t="shared" si="74"/>
        <v>6</v>
      </c>
      <c r="J565" s="157">
        <f>'Porovnavanie 15min'!K568</f>
        <v>1131.8808895999998</v>
      </c>
      <c r="K565" s="158">
        <f t="shared" si="75"/>
        <v>322.23999999999995</v>
      </c>
      <c r="L565" s="159">
        <f t="shared" si="76"/>
        <v>809.64088959999981</v>
      </c>
      <c r="M565" s="157">
        <f t="shared" si="77"/>
        <v>843.00959999999998</v>
      </c>
      <c r="N565" s="158">
        <f t="shared" si="78"/>
        <v>240</v>
      </c>
      <c r="O565" s="159">
        <f t="shared" si="79"/>
        <v>603.00959999999998</v>
      </c>
      <c r="P565" s="167">
        <f t="shared" si="80"/>
        <v>206.63128959999983</v>
      </c>
    </row>
    <row r="566" spans="1:16">
      <c r="A566" s="154">
        <f>'Predikcia 15min'!U566</f>
        <v>84.65</v>
      </c>
      <c r="B566" s="151">
        <f>'Predikcia 15min'!A566</f>
        <v>45753</v>
      </c>
      <c r="C566" s="154">
        <f>'Porovnavanie 15min'!J569</f>
        <v>143.84</v>
      </c>
      <c r="D566" s="155">
        <f>'Porovnavanie 15min'!F569</f>
        <v>17258</v>
      </c>
      <c r="E566" s="156">
        <f t="shared" si="72"/>
        <v>17.257999999999999</v>
      </c>
      <c r="G566" s="135">
        <f>'DHS2025'!L565/1000</f>
        <v>7.9420000000000002</v>
      </c>
      <c r="H566" s="135">
        <f t="shared" si="73"/>
        <v>5.7526666666666664</v>
      </c>
      <c r="I566" s="135">
        <f t="shared" si="74"/>
        <v>6</v>
      </c>
      <c r="J566" s="157">
        <f>'Porovnavanie 15min'!K569</f>
        <v>1115.8637071999999</v>
      </c>
      <c r="K566" s="158">
        <f t="shared" si="75"/>
        <v>317.68</v>
      </c>
      <c r="L566" s="159">
        <f t="shared" si="76"/>
        <v>798.18370719999984</v>
      </c>
      <c r="M566" s="157">
        <f t="shared" si="77"/>
        <v>843.00959999999998</v>
      </c>
      <c r="N566" s="158">
        <f t="shared" si="78"/>
        <v>240</v>
      </c>
      <c r="O566" s="159">
        <f t="shared" si="79"/>
        <v>603.00959999999998</v>
      </c>
      <c r="P566" s="167">
        <f t="shared" si="80"/>
        <v>195.17410719999987</v>
      </c>
    </row>
    <row r="567" spans="1:16">
      <c r="A567" s="154">
        <f>'Predikcia 15min'!U567</f>
        <v>80.02</v>
      </c>
      <c r="B567" s="151">
        <f>'Predikcia 15min'!A567</f>
        <v>45753</v>
      </c>
      <c r="C567" s="154">
        <f>'Porovnavanie 15min'!J570</f>
        <v>125</v>
      </c>
      <c r="D567" s="155">
        <f>'Porovnavanie 15min'!F570</f>
        <v>16378</v>
      </c>
      <c r="E567" s="156">
        <f t="shared" si="72"/>
        <v>16.378</v>
      </c>
      <c r="G567" s="135">
        <f>'DHS2025'!L566/1000</f>
        <v>8.1050000000000004</v>
      </c>
      <c r="H567" s="135">
        <f t="shared" si="73"/>
        <v>5.4593333333333334</v>
      </c>
      <c r="I567" s="135">
        <f t="shared" si="74"/>
        <v>5</v>
      </c>
      <c r="J567" s="157">
        <f>'Porovnavanie 15min'!K570</f>
        <v>987.59424999999999</v>
      </c>
      <c r="K567" s="158">
        <f t="shared" si="75"/>
        <v>324.20000000000005</v>
      </c>
      <c r="L567" s="159">
        <f t="shared" si="76"/>
        <v>663.39424999999994</v>
      </c>
      <c r="M567" s="157">
        <f t="shared" si="77"/>
        <v>609.25</v>
      </c>
      <c r="N567" s="158">
        <f t="shared" si="78"/>
        <v>200</v>
      </c>
      <c r="O567" s="159">
        <f t="shared" si="79"/>
        <v>409.25</v>
      </c>
      <c r="P567" s="167">
        <f t="shared" si="80"/>
        <v>254.14424999999994</v>
      </c>
    </row>
    <row r="568" spans="1:16">
      <c r="A568" s="154">
        <f>'Predikcia 15min'!U568</f>
        <v>76.27</v>
      </c>
      <c r="B568" s="151">
        <f>'Predikcia 15min'!A568</f>
        <v>45753</v>
      </c>
      <c r="C568" s="154">
        <f>'Porovnavanie 15min'!J571</f>
        <v>125</v>
      </c>
      <c r="D568" s="155">
        <f>'Porovnavanie 15min'!F571</f>
        <v>16318</v>
      </c>
      <c r="E568" s="156">
        <f t="shared" si="72"/>
        <v>16.318000000000001</v>
      </c>
      <c r="G568" s="135">
        <f>'DHS2025'!L567/1000</f>
        <v>8.0340000000000007</v>
      </c>
      <c r="H568" s="135">
        <f t="shared" si="73"/>
        <v>5.4393333333333329</v>
      </c>
      <c r="I568" s="135">
        <f t="shared" si="74"/>
        <v>5</v>
      </c>
      <c r="J568" s="157">
        <f>'Porovnavanie 15min'!K571</f>
        <v>978.94290000000001</v>
      </c>
      <c r="K568" s="158">
        <f t="shared" si="75"/>
        <v>321.36</v>
      </c>
      <c r="L568" s="159">
        <f t="shared" si="76"/>
        <v>657.5829</v>
      </c>
      <c r="M568" s="157">
        <f t="shared" si="77"/>
        <v>609.25</v>
      </c>
      <c r="N568" s="158">
        <f t="shared" si="78"/>
        <v>200</v>
      </c>
      <c r="O568" s="159">
        <f t="shared" si="79"/>
        <v>409.25</v>
      </c>
      <c r="P568" s="167">
        <f t="shared" si="80"/>
        <v>248.3329</v>
      </c>
    </row>
    <row r="569" spans="1:16">
      <c r="A569" s="154">
        <f>'Predikcia 15min'!U569</f>
        <v>77.790000000000006</v>
      </c>
      <c r="B569" s="151">
        <f>'Predikcia 15min'!A569</f>
        <v>45753</v>
      </c>
      <c r="C569" s="154">
        <f>'Porovnavanie 15min'!J572</f>
        <v>125</v>
      </c>
      <c r="D569" s="155">
        <f>'Porovnavanie 15min'!F572</f>
        <v>15160</v>
      </c>
      <c r="E569" s="156">
        <f t="shared" si="72"/>
        <v>15.16</v>
      </c>
      <c r="G569" s="135">
        <f>'DHS2025'!L568/1000</f>
        <v>8.0570000000000004</v>
      </c>
      <c r="H569" s="135">
        <f t="shared" si="73"/>
        <v>5.0533333333333337</v>
      </c>
      <c r="I569" s="135">
        <f t="shared" si="74"/>
        <v>5</v>
      </c>
      <c r="J569" s="157">
        <f>'Porovnavanie 15min'!K572</f>
        <v>981.74545000000001</v>
      </c>
      <c r="K569" s="158">
        <f t="shared" si="75"/>
        <v>322.28000000000003</v>
      </c>
      <c r="L569" s="159">
        <f t="shared" si="76"/>
        <v>659.46544999999992</v>
      </c>
      <c r="M569" s="157">
        <f t="shared" si="77"/>
        <v>609.25</v>
      </c>
      <c r="N569" s="158">
        <f t="shared" si="78"/>
        <v>200</v>
      </c>
      <c r="O569" s="159">
        <f t="shared" si="79"/>
        <v>409.25</v>
      </c>
      <c r="P569" s="167">
        <f t="shared" si="80"/>
        <v>250.21544999999992</v>
      </c>
    </row>
    <row r="570" spans="1:16">
      <c r="A570" s="154">
        <f>'Predikcia 15min'!U570</f>
        <v>80.52</v>
      </c>
      <c r="B570" s="151">
        <f>'Predikcia 15min'!A570</f>
        <v>45753</v>
      </c>
      <c r="C570" s="154">
        <f>'Porovnavanie 15min'!J573</f>
        <v>125</v>
      </c>
      <c r="D570" s="155">
        <f>'Porovnavanie 15min'!F573</f>
        <v>14010</v>
      </c>
      <c r="E570" s="156">
        <f t="shared" si="72"/>
        <v>14.01</v>
      </c>
      <c r="G570" s="135">
        <f>'DHS2025'!L569/1000</f>
        <v>7.3179999999999996</v>
      </c>
      <c r="H570" s="135">
        <f t="shared" si="73"/>
        <v>4.67</v>
      </c>
      <c r="I570" s="135">
        <f t="shared" si="74"/>
        <v>5</v>
      </c>
      <c r="J570" s="157">
        <f>'Porovnavanie 15min'!K573</f>
        <v>891.6982999999999</v>
      </c>
      <c r="K570" s="158">
        <f t="shared" si="75"/>
        <v>292.71999999999997</v>
      </c>
      <c r="L570" s="159">
        <f t="shared" si="76"/>
        <v>598.97829999999999</v>
      </c>
      <c r="M570" s="157">
        <f t="shared" si="77"/>
        <v>609.25</v>
      </c>
      <c r="N570" s="158">
        <f t="shared" si="78"/>
        <v>200</v>
      </c>
      <c r="O570" s="159">
        <f t="shared" si="79"/>
        <v>409.25</v>
      </c>
      <c r="P570" s="167">
        <f t="shared" si="80"/>
        <v>189.72829999999999</v>
      </c>
    </row>
    <row r="571" spans="1:16">
      <c r="A571" s="154">
        <f>'Predikcia 15min'!U571</f>
        <v>85.92</v>
      </c>
      <c r="B571" s="151">
        <f>'Predikcia 15min'!A571</f>
        <v>45753</v>
      </c>
      <c r="C571" s="154">
        <f>'Porovnavanie 15min'!J574</f>
        <v>113.94</v>
      </c>
      <c r="D571" s="155">
        <f>'Porovnavanie 15min'!F574</f>
        <v>14099</v>
      </c>
      <c r="E571" s="156">
        <f t="shared" si="72"/>
        <v>14.099</v>
      </c>
      <c r="G571" s="135">
        <f>'DHS2025'!L570/1000</f>
        <v>5.093</v>
      </c>
      <c r="H571" s="135">
        <f t="shared" si="73"/>
        <v>4.6996666666666664</v>
      </c>
      <c r="I571" s="135">
        <f t="shared" si="74"/>
        <v>5</v>
      </c>
      <c r="J571" s="157">
        <f>'Porovnavanie 15min'!K574</f>
        <v>564.81675580000001</v>
      </c>
      <c r="K571" s="158">
        <f t="shared" si="75"/>
        <v>203.72</v>
      </c>
      <c r="L571" s="159">
        <f t="shared" si="76"/>
        <v>361.09675579999998</v>
      </c>
      <c r="M571" s="157">
        <f t="shared" si="77"/>
        <v>554.50299999999993</v>
      </c>
      <c r="N571" s="158">
        <f t="shared" si="78"/>
        <v>200</v>
      </c>
      <c r="O571" s="159">
        <f t="shared" si="79"/>
        <v>354.50299999999993</v>
      </c>
      <c r="P571" s="167">
        <f t="shared" si="80"/>
        <v>6.5937558000000536</v>
      </c>
    </row>
    <row r="572" spans="1:16">
      <c r="A572" s="154">
        <f>'Predikcia 15min'!U572</f>
        <v>99.02</v>
      </c>
      <c r="B572" s="151">
        <f>'Predikcia 15min'!A572</f>
        <v>45753</v>
      </c>
      <c r="C572" s="154">
        <f>'Porovnavanie 15min'!J575</f>
        <v>113.94</v>
      </c>
      <c r="D572" s="155">
        <f>'Porovnavanie 15min'!F575</f>
        <v>12481</v>
      </c>
      <c r="E572" s="156">
        <f t="shared" si="72"/>
        <v>12.481</v>
      </c>
      <c r="G572" s="135">
        <f>'DHS2025'!L571/1000</f>
        <v>3.3119999999999998</v>
      </c>
      <c r="H572" s="135">
        <f t="shared" si="73"/>
        <v>4.160333333333333</v>
      </c>
      <c r="I572" s="135">
        <f t="shared" si="74"/>
        <v>4</v>
      </c>
      <c r="J572" s="157">
        <f>'Porovnavanie 15min'!K575</f>
        <v>367.30278719999995</v>
      </c>
      <c r="K572" s="158">
        <f t="shared" si="75"/>
        <v>132.47999999999999</v>
      </c>
      <c r="L572" s="159">
        <f t="shared" si="76"/>
        <v>234.82278719999996</v>
      </c>
      <c r="M572" s="157">
        <f t="shared" si="77"/>
        <v>443.60239999999999</v>
      </c>
      <c r="N572" s="158">
        <f t="shared" si="78"/>
        <v>160</v>
      </c>
      <c r="O572" s="159">
        <f t="shared" si="79"/>
        <v>283.60239999999999</v>
      </c>
      <c r="P572" s="167">
        <f t="shared" si="80"/>
        <v>-48.779612800000024</v>
      </c>
    </row>
    <row r="573" spans="1:16">
      <c r="A573" s="154">
        <f>'Predikcia 15min'!U573</f>
        <v>121.31</v>
      </c>
      <c r="B573" s="151">
        <f>'Predikcia 15min'!A573</f>
        <v>45753</v>
      </c>
      <c r="C573" s="154">
        <f>'Porovnavanie 15min'!J576</f>
        <v>113.94</v>
      </c>
      <c r="D573" s="155">
        <f>'Porovnavanie 15min'!F576</f>
        <v>8732</v>
      </c>
      <c r="E573" s="156">
        <f t="shared" si="72"/>
        <v>8.7319999999999993</v>
      </c>
      <c r="G573" s="135">
        <f>'DHS2025'!L572/1000</f>
        <v>2.0670000000000002</v>
      </c>
      <c r="H573" s="135">
        <f t="shared" si="73"/>
        <v>2.9106666666666667</v>
      </c>
      <c r="I573" s="135">
        <f t="shared" si="74"/>
        <v>3</v>
      </c>
      <c r="J573" s="157">
        <f>'Porovnavanie 15min'!K576</f>
        <v>229.23154020000001</v>
      </c>
      <c r="K573" s="158">
        <f t="shared" si="75"/>
        <v>82.68</v>
      </c>
      <c r="L573" s="159">
        <f t="shared" si="76"/>
        <v>146.55154020000001</v>
      </c>
      <c r="M573" s="157">
        <f t="shared" si="77"/>
        <v>332.70179999999999</v>
      </c>
      <c r="N573" s="158">
        <f t="shared" si="78"/>
        <v>120</v>
      </c>
      <c r="O573" s="159">
        <f t="shared" si="79"/>
        <v>212.70179999999999</v>
      </c>
      <c r="P573" s="167">
        <f t="shared" si="80"/>
        <v>-66.150259799999986</v>
      </c>
    </row>
    <row r="574" spans="1:16">
      <c r="A574" s="154">
        <f>'Predikcia 15min'!U574</f>
        <v>118.83</v>
      </c>
      <c r="B574" s="151">
        <f>'Predikcia 15min'!A574</f>
        <v>45753</v>
      </c>
      <c r="C574" s="154">
        <f>'Porovnavanie 15min'!J577</f>
        <v>113.94</v>
      </c>
      <c r="D574" s="155">
        <f>'Porovnavanie 15min'!F577</f>
        <v>8593</v>
      </c>
      <c r="E574" s="156">
        <f t="shared" si="72"/>
        <v>8.593</v>
      </c>
      <c r="G574" s="135">
        <f>'DHS2025'!L573/1000</f>
        <v>2.052</v>
      </c>
      <c r="H574" s="135">
        <f t="shared" si="73"/>
        <v>2.8643333333333332</v>
      </c>
      <c r="I574" s="135">
        <f t="shared" si="74"/>
        <v>3</v>
      </c>
      <c r="J574" s="157">
        <f>'Porovnavanie 15min'!K577</f>
        <v>227.56803120000001</v>
      </c>
      <c r="K574" s="158">
        <f t="shared" si="75"/>
        <v>82.08</v>
      </c>
      <c r="L574" s="159">
        <f t="shared" si="76"/>
        <v>145.48803120000002</v>
      </c>
      <c r="M574" s="157">
        <f t="shared" si="77"/>
        <v>332.70179999999999</v>
      </c>
      <c r="N574" s="158">
        <f t="shared" si="78"/>
        <v>120</v>
      </c>
      <c r="O574" s="159">
        <f t="shared" si="79"/>
        <v>212.70179999999999</v>
      </c>
      <c r="P574" s="167">
        <f t="shared" si="80"/>
        <v>-67.213768799999968</v>
      </c>
    </row>
    <row r="575" spans="1:16">
      <c r="A575" s="154">
        <f>'Predikcia 15min'!U575</f>
        <v>136.1</v>
      </c>
      <c r="B575" s="151">
        <f>'Predikcia 15min'!A575</f>
        <v>45753</v>
      </c>
      <c r="C575" s="154">
        <f>'Porovnavanie 15min'!J578</f>
        <v>101.7</v>
      </c>
      <c r="D575" s="155">
        <f>'Porovnavanie 15min'!F578</f>
        <v>8245</v>
      </c>
      <c r="E575" s="156">
        <f t="shared" si="72"/>
        <v>8.2449999999999992</v>
      </c>
      <c r="G575" s="135">
        <f>'DHS2025'!L574/1000</f>
        <v>2.056</v>
      </c>
      <c r="H575" s="135">
        <f t="shared" si="73"/>
        <v>2.7483333333333335</v>
      </c>
      <c r="I575" s="135">
        <f t="shared" si="74"/>
        <v>3</v>
      </c>
      <c r="J575" s="157">
        <f>'Porovnavanie 15min'!K578</f>
        <v>203.097848</v>
      </c>
      <c r="K575" s="158">
        <f t="shared" si="75"/>
        <v>82.240000000000009</v>
      </c>
      <c r="L575" s="159">
        <f t="shared" si="76"/>
        <v>120.85784799999999</v>
      </c>
      <c r="M575" s="157">
        <f t="shared" si="77"/>
        <v>296.34899999999999</v>
      </c>
      <c r="N575" s="158">
        <f t="shared" si="78"/>
        <v>120</v>
      </c>
      <c r="O575" s="159">
        <f t="shared" si="79"/>
        <v>176.34899999999999</v>
      </c>
      <c r="P575" s="167">
        <f t="shared" si="80"/>
        <v>-55.491152</v>
      </c>
    </row>
    <row r="576" spans="1:16">
      <c r="A576" s="154">
        <f>'Predikcia 15min'!U576</f>
        <v>114.48</v>
      </c>
      <c r="B576" s="151">
        <f>'Predikcia 15min'!A576</f>
        <v>45753</v>
      </c>
      <c r="C576" s="154">
        <f>'Porovnavanie 15min'!J579</f>
        <v>101.7</v>
      </c>
      <c r="D576" s="155">
        <f>'Porovnavanie 15min'!F579</f>
        <v>8437</v>
      </c>
      <c r="E576" s="156">
        <f t="shared" si="72"/>
        <v>8.4369999999999994</v>
      </c>
      <c r="G576" s="135">
        <f>'DHS2025'!L575/1000</f>
        <v>2.0569999999999999</v>
      </c>
      <c r="H576" s="135">
        <f t="shared" si="73"/>
        <v>2.8123333333333331</v>
      </c>
      <c r="I576" s="135">
        <f t="shared" si="74"/>
        <v>3</v>
      </c>
      <c r="J576" s="157">
        <f>'Porovnavanie 15min'!K579</f>
        <v>203.196631</v>
      </c>
      <c r="K576" s="158">
        <f t="shared" si="75"/>
        <v>82.28</v>
      </c>
      <c r="L576" s="159">
        <f t="shared" si="76"/>
        <v>120.916631</v>
      </c>
      <c r="M576" s="157">
        <f t="shared" si="77"/>
        <v>296.34899999999999</v>
      </c>
      <c r="N576" s="158">
        <f t="shared" si="78"/>
        <v>120</v>
      </c>
      <c r="O576" s="159">
        <f t="shared" si="79"/>
        <v>176.34899999999999</v>
      </c>
      <c r="P576" s="167">
        <f t="shared" si="80"/>
        <v>-55.432368999999994</v>
      </c>
    </row>
    <row r="577" spans="1:16">
      <c r="A577" s="154">
        <f>'Predikcia 15min'!U577</f>
        <v>106.53</v>
      </c>
      <c r="B577" s="151">
        <f>'Predikcia 15min'!A577</f>
        <v>45753</v>
      </c>
      <c r="C577" s="154">
        <f>'Porovnavanie 15min'!J580</f>
        <v>101.7</v>
      </c>
      <c r="D577" s="155">
        <f>'Porovnavanie 15min'!F580</f>
        <v>6963</v>
      </c>
      <c r="E577" s="156">
        <f t="shared" si="72"/>
        <v>6.9630000000000001</v>
      </c>
      <c r="G577" s="135">
        <f>'DHS2025'!L576/1000</f>
        <v>2.0550000000000002</v>
      </c>
      <c r="H577" s="135">
        <f t="shared" si="73"/>
        <v>2.3210000000000002</v>
      </c>
      <c r="I577" s="135">
        <f t="shared" si="74"/>
        <v>2</v>
      </c>
      <c r="J577" s="157">
        <f>'Porovnavanie 15min'!K580</f>
        <v>202.99906500000003</v>
      </c>
      <c r="K577" s="158">
        <f t="shared" si="75"/>
        <v>82.2</v>
      </c>
      <c r="L577" s="159">
        <f t="shared" si="76"/>
        <v>120.79906500000003</v>
      </c>
      <c r="M577" s="157">
        <f t="shared" si="77"/>
        <v>197.566</v>
      </c>
      <c r="N577" s="158">
        <f t="shared" si="78"/>
        <v>80</v>
      </c>
      <c r="O577" s="159">
        <f t="shared" si="79"/>
        <v>117.566</v>
      </c>
      <c r="P577" s="167">
        <f t="shared" si="80"/>
        <v>3.2330650000000247</v>
      </c>
    </row>
    <row r="578" spans="1:16">
      <c r="A578" s="154">
        <f>'Predikcia 15min'!U578</f>
        <v>93.1</v>
      </c>
      <c r="B578" s="151">
        <f>'Predikcia 15min'!A578</f>
        <v>45753</v>
      </c>
      <c r="C578" s="154">
        <f>'Porovnavanie 15min'!J581</f>
        <v>101.7</v>
      </c>
      <c r="D578" s="155">
        <f>'Porovnavanie 15min'!F581</f>
        <v>8431</v>
      </c>
      <c r="E578" s="156">
        <f t="shared" si="72"/>
        <v>8.4309999999999992</v>
      </c>
      <c r="G578" s="135">
        <f>'DHS2025'!L577/1000</f>
        <v>2.0619999999999998</v>
      </c>
      <c r="H578" s="135">
        <f t="shared" si="73"/>
        <v>2.8103333333333333</v>
      </c>
      <c r="I578" s="135">
        <f t="shared" si="74"/>
        <v>3</v>
      </c>
      <c r="J578" s="157">
        <f>'Porovnavanie 15min'!K581</f>
        <v>203.69054599999998</v>
      </c>
      <c r="K578" s="158">
        <f t="shared" si="75"/>
        <v>82.47999999999999</v>
      </c>
      <c r="L578" s="159">
        <f t="shared" si="76"/>
        <v>121.21054599999999</v>
      </c>
      <c r="M578" s="157">
        <f t="shared" si="77"/>
        <v>296.34899999999999</v>
      </c>
      <c r="N578" s="158">
        <f t="shared" si="78"/>
        <v>120</v>
      </c>
      <c r="O578" s="159">
        <f t="shared" si="79"/>
        <v>176.34899999999999</v>
      </c>
      <c r="P578" s="167">
        <f t="shared" si="80"/>
        <v>-55.138453999999996</v>
      </c>
    </row>
    <row r="579" spans="1:16">
      <c r="A579" s="154">
        <f>'Predikcia 15min'!U579</f>
        <v>94.96</v>
      </c>
      <c r="B579" s="151">
        <f>'Predikcia 15min'!A579</f>
        <v>45754</v>
      </c>
      <c r="C579" s="154">
        <f>'Porovnavanie 15min'!J582</f>
        <v>89.07</v>
      </c>
      <c r="D579" s="155">
        <f>'Porovnavanie 15min'!F582</f>
        <v>8666</v>
      </c>
      <c r="E579" s="156">
        <f t="shared" si="72"/>
        <v>8.6660000000000004</v>
      </c>
      <c r="G579" s="135">
        <f>'DHS2025'!L578/1000</f>
        <v>2.3679999999999999</v>
      </c>
      <c r="H579" s="135">
        <f t="shared" si="73"/>
        <v>2.8886666666666665</v>
      </c>
      <c r="I579" s="135">
        <f t="shared" si="74"/>
        <v>3</v>
      </c>
      <c r="J579" s="157">
        <f>'Porovnavanie 15min'!K582</f>
        <v>204.30938239999998</v>
      </c>
      <c r="K579" s="158">
        <f t="shared" si="75"/>
        <v>94.72</v>
      </c>
      <c r="L579" s="159">
        <f t="shared" si="76"/>
        <v>109.58938239999998</v>
      </c>
      <c r="M579" s="157">
        <f t="shared" si="77"/>
        <v>258.83789999999999</v>
      </c>
      <c r="N579" s="158">
        <f t="shared" si="78"/>
        <v>120</v>
      </c>
      <c r="O579" s="159">
        <f t="shared" si="79"/>
        <v>138.83789999999999</v>
      </c>
      <c r="P579" s="167">
        <f t="shared" si="80"/>
        <v>-29.248517600000014</v>
      </c>
    </row>
    <row r="580" spans="1:16">
      <c r="A580" s="154">
        <f>'Predikcia 15min'!U580</f>
        <v>83.82</v>
      </c>
      <c r="B580" s="151">
        <f>'Predikcia 15min'!A580</f>
        <v>45754</v>
      </c>
      <c r="C580" s="154">
        <f>'Porovnavanie 15min'!J583</f>
        <v>89.07</v>
      </c>
      <c r="D580" s="155">
        <f>'Porovnavanie 15min'!F583</f>
        <v>10409</v>
      </c>
      <c r="E580" s="156">
        <f t="shared" ref="E580:E643" si="81">D580/1000</f>
        <v>10.409000000000001</v>
      </c>
      <c r="G580" s="135">
        <f>'DHS2025'!L579/1000</f>
        <v>2.548</v>
      </c>
      <c r="H580" s="135">
        <f t="shared" ref="H580:H643" si="82">D580/3000</f>
        <v>3.4696666666666665</v>
      </c>
      <c r="I580" s="135">
        <f t="shared" ref="I580:I643" si="83">IF(H580=0, 0, MAX(ROUND(H580, 0), 2))</f>
        <v>3</v>
      </c>
      <c r="J580" s="157">
        <f>'Porovnavanie 15min'!K583</f>
        <v>219.8396564</v>
      </c>
      <c r="K580" s="158">
        <f t="shared" ref="K580:K643" si="84">$F$3*G580</f>
        <v>101.92</v>
      </c>
      <c r="L580" s="159">
        <f t="shared" ref="L580:L643" si="85">J580-K580</f>
        <v>117.91965639999999</v>
      </c>
      <c r="M580" s="157">
        <f t="shared" ref="M580:M643" si="86">(C580*0.99-1.9)*I580</f>
        <v>258.83789999999999</v>
      </c>
      <c r="N580" s="158">
        <f t="shared" ref="N580:N643" si="87">$F$3*I580</f>
        <v>120</v>
      </c>
      <c r="O580" s="159">
        <f t="shared" ref="O580:O643" si="88">M580-N580</f>
        <v>138.83789999999999</v>
      </c>
      <c r="P580" s="167">
        <f t="shared" ref="P580:P643" si="89">L580-O580</f>
        <v>-20.918243599999997</v>
      </c>
    </row>
    <row r="581" spans="1:16">
      <c r="A581" s="154">
        <f>'Predikcia 15min'!U581</f>
        <v>82.72</v>
      </c>
      <c r="B581" s="151">
        <f>'Predikcia 15min'!A581</f>
        <v>45754</v>
      </c>
      <c r="C581" s="154">
        <f>'Porovnavanie 15min'!J584</f>
        <v>89.07</v>
      </c>
      <c r="D581" s="155">
        <f>'Porovnavanie 15min'!F584</f>
        <v>10073</v>
      </c>
      <c r="E581" s="156">
        <f t="shared" si="81"/>
        <v>10.073</v>
      </c>
      <c r="G581" s="135">
        <f>'DHS2025'!L580/1000</f>
        <v>2.5710000000000002</v>
      </c>
      <c r="H581" s="135">
        <f t="shared" si="82"/>
        <v>3.3576666666666668</v>
      </c>
      <c r="I581" s="135">
        <f t="shared" si="83"/>
        <v>3</v>
      </c>
      <c r="J581" s="157">
        <f>'Porovnavanie 15min'!K584</f>
        <v>221.82408029999999</v>
      </c>
      <c r="K581" s="158">
        <f t="shared" si="84"/>
        <v>102.84</v>
      </c>
      <c r="L581" s="159">
        <f t="shared" si="85"/>
        <v>118.98408029999999</v>
      </c>
      <c r="M581" s="157">
        <f t="shared" si="86"/>
        <v>258.83789999999999</v>
      </c>
      <c r="N581" s="158">
        <f t="shared" si="87"/>
        <v>120</v>
      </c>
      <c r="O581" s="159">
        <f t="shared" si="88"/>
        <v>138.83789999999999</v>
      </c>
      <c r="P581" s="167">
        <f t="shared" si="89"/>
        <v>-19.853819700000003</v>
      </c>
    </row>
    <row r="582" spans="1:16">
      <c r="A582" s="154">
        <f>'Predikcia 15min'!U582</f>
        <v>84.28</v>
      </c>
      <c r="B582" s="151">
        <f>'Predikcia 15min'!A582</f>
        <v>45754</v>
      </c>
      <c r="C582" s="154">
        <f>'Porovnavanie 15min'!J585</f>
        <v>89.07</v>
      </c>
      <c r="D582" s="155">
        <f>'Porovnavanie 15min'!F585</f>
        <v>9756</v>
      </c>
      <c r="E582" s="156">
        <f t="shared" si="81"/>
        <v>9.7560000000000002</v>
      </c>
      <c r="G582" s="135">
        <f>'DHS2025'!L581/1000</f>
        <v>2.5680000000000001</v>
      </c>
      <c r="H582" s="135">
        <f t="shared" si="82"/>
        <v>3.2519999999999998</v>
      </c>
      <c r="I582" s="135">
        <f t="shared" si="83"/>
        <v>3</v>
      </c>
      <c r="J582" s="157">
        <f>'Porovnavanie 15min'!K585</f>
        <v>221.56524239999999</v>
      </c>
      <c r="K582" s="158">
        <f t="shared" si="84"/>
        <v>102.72</v>
      </c>
      <c r="L582" s="159">
        <f t="shared" si="85"/>
        <v>118.84524239999999</v>
      </c>
      <c r="M582" s="157">
        <f t="shared" si="86"/>
        <v>258.83789999999999</v>
      </c>
      <c r="N582" s="158">
        <f t="shared" si="87"/>
        <v>120</v>
      </c>
      <c r="O582" s="159">
        <f t="shared" si="88"/>
        <v>138.83789999999999</v>
      </c>
      <c r="P582" s="167">
        <f t="shared" si="89"/>
        <v>-19.992657600000001</v>
      </c>
    </row>
    <row r="583" spans="1:16">
      <c r="A583" s="154">
        <f>'Predikcia 15min'!U583</f>
        <v>85.73</v>
      </c>
      <c r="B583" s="151">
        <f>'Predikcia 15min'!A583</f>
        <v>45754</v>
      </c>
      <c r="C583" s="154">
        <f>'Porovnavanie 15min'!J586</f>
        <v>87.64</v>
      </c>
      <c r="D583" s="155">
        <f>'Porovnavanie 15min'!F586</f>
        <v>9810</v>
      </c>
      <c r="E583" s="156">
        <f t="shared" si="81"/>
        <v>9.81</v>
      </c>
      <c r="G583" s="135">
        <f>'DHS2025'!L582/1000</f>
        <v>2.5619999999999998</v>
      </c>
      <c r="H583" s="135">
        <f t="shared" si="82"/>
        <v>3.27</v>
      </c>
      <c r="I583" s="135">
        <f t="shared" si="83"/>
        <v>3</v>
      </c>
      <c r="J583" s="157">
        <f>'Porovnavanie 15min'!K586</f>
        <v>217.42054319999997</v>
      </c>
      <c r="K583" s="158">
        <f t="shared" si="84"/>
        <v>102.47999999999999</v>
      </c>
      <c r="L583" s="159">
        <f t="shared" si="85"/>
        <v>114.94054319999998</v>
      </c>
      <c r="M583" s="157">
        <f t="shared" si="86"/>
        <v>254.59079999999997</v>
      </c>
      <c r="N583" s="158">
        <f t="shared" si="87"/>
        <v>120</v>
      </c>
      <c r="O583" s="159">
        <f t="shared" si="88"/>
        <v>134.59079999999997</v>
      </c>
      <c r="P583" s="167">
        <f t="shared" si="89"/>
        <v>-19.650256799999994</v>
      </c>
    </row>
    <row r="584" spans="1:16">
      <c r="A584" s="154">
        <f>'Predikcia 15min'!U584</f>
        <v>97.04</v>
      </c>
      <c r="B584" s="151">
        <f>'Predikcia 15min'!A584</f>
        <v>45754</v>
      </c>
      <c r="C584" s="154">
        <f>'Porovnavanie 15min'!J587</f>
        <v>87.64</v>
      </c>
      <c r="D584" s="155">
        <f>'Porovnavanie 15min'!F587</f>
        <v>10670</v>
      </c>
      <c r="E584" s="156">
        <f t="shared" si="81"/>
        <v>10.67</v>
      </c>
      <c r="G584" s="135">
        <f>'DHS2025'!L583/1000</f>
        <v>2.5529999999999999</v>
      </c>
      <c r="H584" s="135">
        <f t="shared" si="82"/>
        <v>3.5566666666666666</v>
      </c>
      <c r="I584" s="135">
        <f t="shared" si="83"/>
        <v>4</v>
      </c>
      <c r="J584" s="157">
        <f>'Porovnavanie 15min'!K587</f>
        <v>216.65677079999998</v>
      </c>
      <c r="K584" s="158">
        <f t="shared" si="84"/>
        <v>102.12</v>
      </c>
      <c r="L584" s="159">
        <f t="shared" si="85"/>
        <v>114.53677079999997</v>
      </c>
      <c r="M584" s="157">
        <f t="shared" si="86"/>
        <v>339.45439999999996</v>
      </c>
      <c r="N584" s="158">
        <f t="shared" si="87"/>
        <v>160</v>
      </c>
      <c r="O584" s="159">
        <f t="shared" si="88"/>
        <v>179.45439999999996</v>
      </c>
      <c r="P584" s="167">
        <f t="shared" si="89"/>
        <v>-64.917629199999993</v>
      </c>
    </row>
    <row r="585" spans="1:16">
      <c r="A585" s="154">
        <f>'Predikcia 15min'!U585</f>
        <v>105.27</v>
      </c>
      <c r="B585" s="151">
        <f>'Predikcia 15min'!A585</f>
        <v>45754</v>
      </c>
      <c r="C585" s="154">
        <f>'Porovnavanie 15min'!J588</f>
        <v>87.64</v>
      </c>
      <c r="D585" s="155">
        <f>'Porovnavanie 15min'!F588</f>
        <v>10549</v>
      </c>
      <c r="E585" s="156">
        <f t="shared" si="81"/>
        <v>10.548999999999999</v>
      </c>
      <c r="G585" s="135">
        <f>'DHS2025'!L584/1000</f>
        <v>2.5590000000000002</v>
      </c>
      <c r="H585" s="135">
        <f t="shared" si="82"/>
        <v>3.5163333333333333</v>
      </c>
      <c r="I585" s="135">
        <f t="shared" si="83"/>
        <v>4</v>
      </c>
      <c r="J585" s="157">
        <f>'Porovnavanie 15min'!K588</f>
        <v>217.16595239999998</v>
      </c>
      <c r="K585" s="158">
        <f t="shared" si="84"/>
        <v>102.36000000000001</v>
      </c>
      <c r="L585" s="159">
        <f t="shared" si="85"/>
        <v>114.80595239999997</v>
      </c>
      <c r="M585" s="157">
        <f t="shared" si="86"/>
        <v>339.45439999999996</v>
      </c>
      <c r="N585" s="158">
        <f t="shared" si="87"/>
        <v>160</v>
      </c>
      <c r="O585" s="159">
        <f t="shared" si="88"/>
        <v>179.45439999999996</v>
      </c>
      <c r="P585" s="167">
        <f t="shared" si="89"/>
        <v>-64.648447599999997</v>
      </c>
    </row>
    <row r="586" spans="1:16">
      <c r="A586" s="154">
        <f>'Predikcia 15min'!U586</f>
        <v>113.39</v>
      </c>
      <c r="B586" s="151">
        <f>'Predikcia 15min'!A586</f>
        <v>45754</v>
      </c>
      <c r="C586" s="154">
        <f>'Porovnavanie 15min'!J589</f>
        <v>87.64</v>
      </c>
      <c r="D586" s="155">
        <f>'Porovnavanie 15min'!F589</f>
        <v>10549</v>
      </c>
      <c r="E586" s="156">
        <f t="shared" si="81"/>
        <v>10.548999999999999</v>
      </c>
      <c r="G586" s="135">
        <f>'DHS2025'!L585/1000</f>
        <v>2.5720000000000001</v>
      </c>
      <c r="H586" s="135">
        <f t="shared" si="82"/>
        <v>3.5163333333333333</v>
      </c>
      <c r="I586" s="135">
        <f t="shared" si="83"/>
        <v>4</v>
      </c>
      <c r="J586" s="157">
        <f>'Porovnavanie 15min'!K589</f>
        <v>218.2691792</v>
      </c>
      <c r="K586" s="158">
        <f t="shared" si="84"/>
        <v>102.88</v>
      </c>
      <c r="L586" s="159">
        <f t="shared" si="85"/>
        <v>115.3891792</v>
      </c>
      <c r="M586" s="157">
        <f t="shared" si="86"/>
        <v>339.45439999999996</v>
      </c>
      <c r="N586" s="158">
        <f t="shared" si="87"/>
        <v>160</v>
      </c>
      <c r="O586" s="159">
        <f t="shared" si="88"/>
        <v>179.45439999999996</v>
      </c>
      <c r="P586" s="167">
        <f t="shared" si="89"/>
        <v>-64.065220799999963</v>
      </c>
    </row>
    <row r="587" spans="1:16">
      <c r="A587" s="154">
        <f>'Predikcia 15min'!U587</f>
        <v>106.9</v>
      </c>
      <c r="B587" s="151">
        <f>'Predikcia 15min'!A587</f>
        <v>45754</v>
      </c>
      <c r="C587" s="154">
        <f>'Porovnavanie 15min'!J590</f>
        <v>84.09</v>
      </c>
      <c r="D587" s="155">
        <f>'Porovnavanie 15min'!F590</f>
        <v>11674</v>
      </c>
      <c r="E587" s="156">
        <f t="shared" si="81"/>
        <v>11.673999999999999</v>
      </c>
      <c r="G587" s="135">
        <f>'DHS2025'!L586/1000</f>
        <v>3.3530000000000002</v>
      </c>
      <c r="H587" s="135">
        <f t="shared" si="82"/>
        <v>3.8913333333333333</v>
      </c>
      <c r="I587" s="135">
        <f t="shared" si="83"/>
        <v>4</v>
      </c>
      <c r="J587" s="157">
        <f>'Porovnavanie 15min'!K590</f>
        <v>272.76353230000001</v>
      </c>
      <c r="K587" s="158">
        <f t="shared" si="84"/>
        <v>134.12</v>
      </c>
      <c r="L587" s="159">
        <f t="shared" si="85"/>
        <v>138.6435323</v>
      </c>
      <c r="M587" s="157">
        <f t="shared" si="86"/>
        <v>325.39639999999997</v>
      </c>
      <c r="N587" s="158">
        <f t="shared" si="87"/>
        <v>160</v>
      </c>
      <c r="O587" s="159">
        <f t="shared" si="88"/>
        <v>165.39639999999997</v>
      </c>
      <c r="P587" s="167">
        <f t="shared" si="89"/>
        <v>-26.752867699999967</v>
      </c>
    </row>
    <row r="588" spans="1:16">
      <c r="A588" s="154">
        <f>'Predikcia 15min'!U588</f>
        <v>91.83</v>
      </c>
      <c r="B588" s="151">
        <f>'Predikcia 15min'!A588</f>
        <v>45754</v>
      </c>
      <c r="C588" s="154">
        <f>'Porovnavanie 15min'!J591</f>
        <v>84.09</v>
      </c>
      <c r="D588" s="155">
        <f>'Porovnavanie 15min'!F591</f>
        <v>12650</v>
      </c>
      <c r="E588" s="156">
        <f t="shared" si="81"/>
        <v>12.65</v>
      </c>
      <c r="G588" s="135">
        <f>'DHS2025'!L587/1000</f>
        <v>3.56</v>
      </c>
      <c r="H588" s="135">
        <f t="shared" si="82"/>
        <v>4.2166666666666668</v>
      </c>
      <c r="I588" s="135">
        <f t="shared" si="83"/>
        <v>4</v>
      </c>
      <c r="J588" s="157">
        <f>'Porovnavanie 15min'!K591</f>
        <v>289.60279599999996</v>
      </c>
      <c r="K588" s="158">
        <f t="shared" si="84"/>
        <v>142.4</v>
      </c>
      <c r="L588" s="159">
        <f t="shared" si="85"/>
        <v>147.20279599999995</v>
      </c>
      <c r="M588" s="157">
        <f t="shared" si="86"/>
        <v>325.39639999999997</v>
      </c>
      <c r="N588" s="158">
        <f t="shared" si="87"/>
        <v>160</v>
      </c>
      <c r="O588" s="159">
        <f t="shared" si="88"/>
        <v>165.39639999999997</v>
      </c>
      <c r="P588" s="167">
        <f t="shared" si="89"/>
        <v>-18.193604000000022</v>
      </c>
    </row>
    <row r="589" spans="1:16">
      <c r="A589" s="154">
        <f>'Predikcia 15min'!U589</f>
        <v>86.83</v>
      </c>
      <c r="B589" s="151">
        <f>'Predikcia 15min'!A589</f>
        <v>45754</v>
      </c>
      <c r="C589" s="154">
        <f>'Porovnavanie 15min'!J592</f>
        <v>84.09</v>
      </c>
      <c r="D589" s="155">
        <f>'Porovnavanie 15min'!F592</f>
        <v>13414</v>
      </c>
      <c r="E589" s="156">
        <f t="shared" si="81"/>
        <v>13.414</v>
      </c>
      <c r="G589" s="135">
        <f>'DHS2025'!L588/1000</f>
        <v>3.56</v>
      </c>
      <c r="H589" s="135">
        <f t="shared" si="82"/>
        <v>4.4713333333333329</v>
      </c>
      <c r="I589" s="135">
        <f t="shared" si="83"/>
        <v>4</v>
      </c>
      <c r="J589" s="157">
        <f>'Porovnavanie 15min'!K592</f>
        <v>289.60279599999996</v>
      </c>
      <c r="K589" s="158">
        <f t="shared" si="84"/>
        <v>142.4</v>
      </c>
      <c r="L589" s="159">
        <f t="shared" si="85"/>
        <v>147.20279599999995</v>
      </c>
      <c r="M589" s="157">
        <f t="shared" si="86"/>
        <v>325.39639999999997</v>
      </c>
      <c r="N589" s="158">
        <f t="shared" si="87"/>
        <v>160</v>
      </c>
      <c r="O589" s="159">
        <f t="shared" si="88"/>
        <v>165.39639999999997</v>
      </c>
      <c r="P589" s="167">
        <f t="shared" si="89"/>
        <v>-18.193604000000022</v>
      </c>
    </row>
    <row r="590" spans="1:16">
      <c r="A590" s="154">
        <f>'Predikcia 15min'!U590</f>
        <v>74.14</v>
      </c>
      <c r="B590" s="151">
        <f>'Predikcia 15min'!A590</f>
        <v>45754</v>
      </c>
      <c r="C590" s="154">
        <f>'Porovnavanie 15min'!J593</f>
        <v>84.09</v>
      </c>
      <c r="D590" s="155">
        <f>'Porovnavanie 15min'!F593</f>
        <v>13399</v>
      </c>
      <c r="E590" s="156">
        <f t="shared" si="81"/>
        <v>13.398999999999999</v>
      </c>
      <c r="G590" s="135">
        <f>'DHS2025'!L589/1000</f>
        <v>3.5609999999999999</v>
      </c>
      <c r="H590" s="135">
        <f t="shared" si="82"/>
        <v>4.466333333333333</v>
      </c>
      <c r="I590" s="135">
        <f t="shared" si="83"/>
        <v>4</v>
      </c>
      <c r="J590" s="157">
        <f>'Porovnavanie 15min'!K593</f>
        <v>289.68414509999997</v>
      </c>
      <c r="K590" s="158">
        <f t="shared" si="84"/>
        <v>142.44</v>
      </c>
      <c r="L590" s="159">
        <f t="shared" si="85"/>
        <v>147.24414509999997</v>
      </c>
      <c r="M590" s="157">
        <f t="shared" si="86"/>
        <v>325.39639999999997</v>
      </c>
      <c r="N590" s="158">
        <f t="shared" si="87"/>
        <v>160</v>
      </c>
      <c r="O590" s="159">
        <f t="shared" si="88"/>
        <v>165.39639999999997</v>
      </c>
      <c r="P590" s="167">
        <f t="shared" si="89"/>
        <v>-18.152254900000003</v>
      </c>
    </row>
    <row r="591" spans="1:16">
      <c r="A591" s="154">
        <f>'Predikcia 15min'!U591</f>
        <v>68.94</v>
      </c>
      <c r="B591" s="151">
        <f>'Predikcia 15min'!A591</f>
        <v>45754</v>
      </c>
      <c r="C591" s="154">
        <f>'Porovnavanie 15min'!J594</f>
        <v>86.23</v>
      </c>
      <c r="D591" s="155">
        <f>'Porovnavanie 15min'!F594</f>
        <v>14726</v>
      </c>
      <c r="E591" s="156">
        <f t="shared" si="81"/>
        <v>14.726000000000001</v>
      </c>
      <c r="G591" s="135">
        <f>'DHS2025'!L590/1000</f>
        <v>4.8419999999999996</v>
      </c>
      <c r="H591" s="135">
        <f t="shared" si="82"/>
        <v>4.908666666666667</v>
      </c>
      <c r="I591" s="135">
        <f t="shared" si="83"/>
        <v>5</v>
      </c>
      <c r="J591" s="157">
        <f>'Porovnavanie 15min'!K594</f>
        <v>404.15060339999997</v>
      </c>
      <c r="K591" s="158">
        <f t="shared" si="84"/>
        <v>193.67999999999998</v>
      </c>
      <c r="L591" s="159">
        <f t="shared" si="85"/>
        <v>210.47060339999999</v>
      </c>
      <c r="M591" s="157">
        <f t="shared" si="86"/>
        <v>417.33849999999995</v>
      </c>
      <c r="N591" s="158">
        <f t="shared" si="87"/>
        <v>200</v>
      </c>
      <c r="O591" s="159">
        <f t="shared" si="88"/>
        <v>217.33849999999995</v>
      </c>
      <c r="P591" s="167">
        <f t="shared" si="89"/>
        <v>-6.8678965999999662</v>
      </c>
    </row>
    <row r="592" spans="1:16">
      <c r="A592" s="154">
        <f>'Predikcia 15min'!U592</f>
        <v>50</v>
      </c>
      <c r="B592" s="151">
        <f>'Predikcia 15min'!A592</f>
        <v>45754</v>
      </c>
      <c r="C592" s="154">
        <f>'Porovnavanie 15min'!J595</f>
        <v>86.23</v>
      </c>
      <c r="D592" s="155">
        <f>'Porovnavanie 15min'!F595</f>
        <v>13940</v>
      </c>
      <c r="E592" s="156">
        <f t="shared" si="81"/>
        <v>13.94</v>
      </c>
      <c r="G592" s="135">
        <f>'DHS2025'!L591/1000</f>
        <v>5.0380000000000003</v>
      </c>
      <c r="H592" s="135">
        <f t="shared" si="82"/>
        <v>4.6466666666666665</v>
      </c>
      <c r="I592" s="135">
        <f t="shared" si="83"/>
        <v>5</v>
      </c>
      <c r="J592" s="157">
        <f>'Porovnavanie 15min'!K595</f>
        <v>420.51027260000001</v>
      </c>
      <c r="K592" s="158">
        <f t="shared" si="84"/>
        <v>201.52</v>
      </c>
      <c r="L592" s="159">
        <f t="shared" si="85"/>
        <v>218.9902726</v>
      </c>
      <c r="M592" s="157">
        <f t="shared" si="86"/>
        <v>417.33849999999995</v>
      </c>
      <c r="N592" s="158">
        <f t="shared" si="87"/>
        <v>200</v>
      </c>
      <c r="O592" s="159">
        <f t="shared" si="88"/>
        <v>217.33849999999995</v>
      </c>
      <c r="P592" s="167">
        <f t="shared" si="89"/>
        <v>1.6517726000000437</v>
      </c>
    </row>
    <row r="593" spans="1:16">
      <c r="A593" s="154">
        <f>'Predikcia 15min'!U593</f>
        <v>43.22</v>
      </c>
      <c r="B593" s="151">
        <f>'Predikcia 15min'!A593</f>
        <v>45754</v>
      </c>
      <c r="C593" s="154">
        <f>'Porovnavanie 15min'!J596</f>
        <v>86.23</v>
      </c>
      <c r="D593" s="155">
        <f>'Porovnavanie 15min'!F596</f>
        <v>16000</v>
      </c>
      <c r="E593" s="156">
        <f t="shared" si="81"/>
        <v>16</v>
      </c>
      <c r="G593" s="135">
        <f>'DHS2025'!L592/1000</f>
        <v>5.0629999999999997</v>
      </c>
      <c r="H593" s="135">
        <f t="shared" si="82"/>
        <v>5.333333333333333</v>
      </c>
      <c r="I593" s="135">
        <f t="shared" si="83"/>
        <v>5</v>
      </c>
      <c r="J593" s="157">
        <f>'Porovnavanie 15min'!K596</f>
        <v>422.59696509999992</v>
      </c>
      <c r="K593" s="158">
        <f t="shared" si="84"/>
        <v>202.51999999999998</v>
      </c>
      <c r="L593" s="159">
        <f t="shared" si="85"/>
        <v>220.07696509999994</v>
      </c>
      <c r="M593" s="157">
        <f t="shared" si="86"/>
        <v>417.33849999999995</v>
      </c>
      <c r="N593" s="158">
        <f t="shared" si="87"/>
        <v>200</v>
      </c>
      <c r="O593" s="159">
        <f t="shared" si="88"/>
        <v>217.33849999999995</v>
      </c>
      <c r="P593" s="167">
        <f t="shared" si="89"/>
        <v>2.7384650999999849</v>
      </c>
    </row>
    <row r="594" spans="1:16">
      <c r="A594" s="154">
        <f>'Predikcia 15min'!U594</f>
        <v>64.099999999999994</v>
      </c>
      <c r="B594" s="151">
        <f>'Predikcia 15min'!A594</f>
        <v>45754</v>
      </c>
      <c r="C594" s="154">
        <f>'Porovnavanie 15min'!J597</f>
        <v>86.23</v>
      </c>
      <c r="D594" s="155">
        <f>'Porovnavanie 15min'!F597</f>
        <v>16617</v>
      </c>
      <c r="E594" s="156">
        <f t="shared" si="81"/>
        <v>16.617000000000001</v>
      </c>
      <c r="G594" s="135">
        <f>'DHS2025'!L593/1000</f>
        <v>5.0949999999999998</v>
      </c>
      <c r="H594" s="135">
        <f t="shared" si="82"/>
        <v>5.5389999999999997</v>
      </c>
      <c r="I594" s="135">
        <f t="shared" si="83"/>
        <v>6</v>
      </c>
      <c r="J594" s="157">
        <f>'Porovnavanie 15min'!K597</f>
        <v>425.26793149999997</v>
      </c>
      <c r="K594" s="158">
        <f t="shared" si="84"/>
        <v>203.79999999999998</v>
      </c>
      <c r="L594" s="159">
        <f t="shared" si="85"/>
        <v>221.46793149999999</v>
      </c>
      <c r="M594" s="157">
        <f t="shared" si="86"/>
        <v>500.80619999999999</v>
      </c>
      <c r="N594" s="158">
        <f t="shared" si="87"/>
        <v>240</v>
      </c>
      <c r="O594" s="159">
        <f t="shared" si="88"/>
        <v>260.80619999999999</v>
      </c>
      <c r="P594" s="167">
        <f t="shared" si="89"/>
        <v>-39.338268499999998</v>
      </c>
    </row>
    <row r="595" spans="1:16">
      <c r="A595" s="154">
        <f>'Predikcia 15min'!U595</f>
        <v>78.650000000000006</v>
      </c>
      <c r="B595" s="151">
        <f>'Predikcia 15min'!A595</f>
        <v>45754</v>
      </c>
      <c r="C595" s="154">
        <f>'Porovnavanie 15min'!J598</f>
        <v>87.97</v>
      </c>
      <c r="D595" s="155">
        <f>'Porovnavanie 15min'!F598</f>
        <v>15987</v>
      </c>
      <c r="E595" s="156">
        <f t="shared" si="81"/>
        <v>15.987</v>
      </c>
      <c r="G595" s="135">
        <f>'DHS2025'!L594/1000</f>
        <v>5.8890000000000002</v>
      </c>
      <c r="H595" s="135">
        <f t="shared" si="82"/>
        <v>5.3289999999999997</v>
      </c>
      <c r="I595" s="135">
        <f t="shared" si="83"/>
        <v>5</v>
      </c>
      <c r="J595" s="157">
        <f>'Porovnavanie 15min'!K598</f>
        <v>501.68567669999999</v>
      </c>
      <c r="K595" s="158">
        <f t="shared" si="84"/>
        <v>235.56</v>
      </c>
      <c r="L595" s="159">
        <f t="shared" si="85"/>
        <v>266.12567669999999</v>
      </c>
      <c r="M595" s="157">
        <f t="shared" si="86"/>
        <v>425.95149999999995</v>
      </c>
      <c r="N595" s="158">
        <f t="shared" si="87"/>
        <v>200</v>
      </c>
      <c r="O595" s="159">
        <f t="shared" si="88"/>
        <v>225.95149999999995</v>
      </c>
      <c r="P595" s="167">
        <f t="shared" si="89"/>
        <v>40.174176700000032</v>
      </c>
    </row>
    <row r="596" spans="1:16">
      <c r="A596" s="154">
        <f>'Predikcia 15min'!U596</f>
        <v>85.39</v>
      </c>
      <c r="B596" s="151">
        <f>'Predikcia 15min'!A596</f>
        <v>45754</v>
      </c>
      <c r="C596" s="154">
        <f>'Porovnavanie 15min'!J599</f>
        <v>87.97</v>
      </c>
      <c r="D596" s="155">
        <f>'Porovnavanie 15min'!F599</f>
        <v>13896</v>
      </c>
      <c r="E596" s="156">
        <f t="shared" si="81"/>
        <v>13.896000000000001</v>
      </c>
      <c r="G596" s="135">
        <f>'DHS2025'!L595/1000</f>
        <v>6.0270000000000001</v>
      </c>
      <c r="H596" s="135">
        <f t="shared" si="82"/>
        <v>4.6319999999999997</v>
      </c>
      <c r="I596" s="135">
        <f t="shared" si="83"/>
        <v>5</v>
      </c>
      <c r="J596" s="157">
        <f>'Porovnavanie 15min'!K599</f>
        <v>513.44193810000002</v>
      </c>
      <c r="K596" s="158">
        <f t="shared" si="84"/>
        <v>241.08</v>
      </c>
      <c r="L596" s="159">
        <f t="shared" si="85"/>
        <v>272.36193809999997</v>
      </c>
      <c r="M596" s="157">
        <f t="shared" si="86"/>
        <v>425.95149999999995</v>
      </c>
      <c r="N596" s="158">
        <f t="shared" si="87"/>
        <v>200</v>
      </c>
      <c r="O596" s="159">
        <f t="shared" si="88"/>
        <v>225.95149999999995</v>
      </c>
      <c r="P596" s="167">
        <f t="shared" si="89"/>
        <v>46.410438100000022</v>
      </c>
    </row>
    <row r="597" spans="1:16">
      <c r="A597" s="154">
        <f>'Predikcia 15min'!U597</f>
        <v>100.38</v>
      </c>
      <c r="B597" s="151">
        <f>'Predikcia 15min'!A597</f>
        <v>45754</v>
      </c>
      <c r="C597" s="154">
        <f>'Porovnavanie 15min'!J600</f>
        <v>87.97</v>
      </c>
      <c r="D597" s="155">
        <f>'Porovnavanie 15min'!F600</f>
        <v>14330</v>
      </c>
      <c r="E597" s="156">
        <f t="shared" si="81"/>
        <v>14.33</v>
      </c>
      <c r="G597" s="135">
        <f>'DHS2025'!L596/1000</f>
        <v>6.0529999999999999</v>
      </c>
      <c r="H597" s="135">
        <f t="shared" si="82"/>
        <v>4.7766666666666664</v>
      </c>
      <c r="I597" s="135">
        <f t="shared" si="83"/>
        <v>5</v>
      </c>
      <c r="J597" s="157">
        <f>'Porovnavanie 15min'!K600</f>
        <v>515.65688589999991</v>
      </c>
      <c r="K597" s="158">
        <f t="shared" si="84"/>
        <v>242.12</v>
      </c>
      <c r="L597" s="159">
        <f t="shared" si="85"/>
        <v>273.5368858999999</v>
      </c>
      <c r="M597" s="157">
        <f t="shared" si="86"/>
        <v>425.95149999999995</v>
      </c>
      <c r="N597" s="158">
        <f t="shared" si="87"/>
        <v>200</v>
      </c>
      <c r="O597" s="159">
        <f t="shared" si="88"/>
        <v>225.95149999999995</v>
      </c>
      <c r="P597" s="167">
        <f t="shared" si="89"/>
        <v>47.585385899999949</v>
      </c>
    </row>
    <row r="598" spans="1:16">
      <c r="A598" s="154">
        <f>'Predikcia 15min'!U598</f>
        <v>116.51</v>
      </c>
      <c r="B598" s="151">
        <f>'Predikcia 15min'!A598</f>
        <v>45754</v>
      </c>
      <c r="C598" s="154">
        <f>'Porovnavanie 15min'!J601</f>
        <v>87.97</v>
      </c>
      <c r="D598" s="155">
        <f>'Porovnavanie 15min'!F601</f>
        <v>14144</v>
      </c>
      <c r="E598" s="156">
        <f t="shared" si="81"/>
        <v>14.144</v>
      </c>
      <c r="G598" s="135">
        <f>'DHS2025'!L597/1000</f>
        <v>6.0650000000000004</v>
      </c>
      <c r="H598" s="135">
        <f t="shared" si="82"/>
        <v>4.714666666666667</v>
      </c>
      <c r="I598" s="135">
        <f t="shared" si="83"/>
        <v>5</v>
      </c>
      <c r="J598" s="157">
        <f>'Porovnavanie 15min'!K601</f>
        <v>516.67916949999994</v>
      </c>
      <c r="K598" s="158">
        <f t="shared" si="84"/>
        <v>242.60000000000002</v>
      </c>
      <c r="L598" s="159">
        <f t="shared" si="85"/>
        <v>274.07916949999992</v>
      </c>
      <c r="M598" s="157">
        <f t="shared" si="86"/>
        <v>425.95149999999995</v>
      </c>
      <c r="N598" s="158">
        <f t="shared" si="87"/>
        <v>200</v>
      </c>
      <c r="O598" s="159">
        <f t="shared" si="88"/>
        <v>225.95149999999995</v>
      </c>
      <c r="P598" s="167">
        <f t="shared" si="89"/>
        <v>48.127669499999968</v>
      </c>
    </row>
    <row r="599" spans="1:16">
      <c r="A599" s="154">
        <f>'Predikcia 15min'!U599</f>
        <v>123.29</v>
      </c>
      <c r="B599" s="151">
        <f>'Predikcia 15min'!A599</f>
        <v>45754</v>
      </c>
      <c r="C599" s="154">
        <f>'Porovnavanie 15min'!J602</f>
        <v>101.26</v>
      </c>
      <c r="D599" s="155">
        <f>'Porovnavanie 15min'!F602</f>
        <v>13389</v>
      </c>
      <c r="E599" s="156">
        <f t="shared" si="81"/>
        <v>13.388999999999999</v>
      </c>
      <c r="G599" s="135">
        <f>'DHS2025'!L598/1000</f>
        <v>6.0449999999999999</v>
      </c>
      <c r="H599" s="135">
        <f t="shared" si="82"/>
        <v>4.4630000000000001</v>
      </c>
      <c r="I599" s="135">
        <f t="shared" si="83"/>
        <v>4</v>
      </c>
      <c r="J599" s="157">
        <f>'Porovnavanie 15min'!K602</f>
        <v>594.51003299999991</v>
      </c>
      <c r="K599" s="158">
        <f t="shared" si="84"/>
        <v>241.8</v>
      </c>
      <c r="L599" s="159">
        <f t="shared" si="85"/>
        <v>352.7100329999999</v>
      </c>
      <c r="M599" s="157">
        <f t="shared" si="86"/>
        <v>393.38959999999997</v>
      </c>
      <c r="N599" s="158">
        <f t="shared" si="87"/>
        <v>160</v>
      </c>
      <c r="O599" s="159">
        <f t="shared" si="88"/>
        <v>233.38959999999997</v>
      </c>
      <c r="P599" s="167">
        <f t="shared" si="89"/>
        <v>119.32043299999992</v>
      </c>
    </row>
    <row r="600" spans="1:16">
      <c r="A600" s="154">
        <f>'Predikcia 15min'!U600</f>
        <v>109.63</v>
      </c>
      <c r="B600" s="151">
        <f>'Predikcia 15min'!A600</f>
        <v>45754</v>
      </c>
      <c r="C600" s="154">
        <f>'Porovnavanie 15min'!J603</f>
        <v>101.26</v>
      </c>
      <c r="D600" s="155">
        <f>'Porovnavanie 15min'!F603</f>
        <v>12686</v>
      </c>
      <c r="E600" s="156">
        <f t="shared" si="81"/>
        <v>12.686</v>
      </c>
      <c r="G600" s="135">
        <f>'DHS2025'!L599/1000</f>
        <v>6.0339999999999998</v>
      </c>
      <c r="H600" s="135">
        <f t="shared" si="82"/>
        <v>4.2286666666666664</v>
      </c>
      <c r="I600" s="135">
        <f t="shared" si="83"/>
        <v>4</v>
      </c>
      <c r="J600" s="157">
        <f>'Porovnavanie 15min'!K603</f>
        <v>593.42821159999994</v>
      </c>
      <c r="K600" s="158">
        <f t="shared" si="84"/>
        <v>241.35999999999999</v>
      </c>
      <c r="L600" s="159">
        <f t="shared" si="85"/>
        <v>352.06821159999993</v>
      </c>
      <c r="M600" s="157">
        <f t="shared" si="86"/>
        <v>393.38959999999997</v>
      </c>
      <c r="N600" s="158">
        <f t="shared" si="87"/>
        <v>160</v>
      </c>
      <c r="O600" s="159">
        <f t="shared" si="88"/>
        <v>233.38959999999997</v>
      </c>
      <c r="P600" s="167">
        <f t="shared" si="89"/>
        <v>118.67861159999995</v>
      </c>
    </row>
    <row r="601" spans="1:16">
      <c r="A601" s="154">
        <f>'Predikcia 15min'!U601</f>
        <v>100.37</v>
      </c>
      <c r="B601" s="151">
        <f>'Predikcia 15min'!A601</f>
        <v>45754</v>
      </c>
      <c r="C601" s="154">
        <f>'Porovnavanie 15min'!J604</f>
        <v>101.26</v>
      </c>
      <c r="D601" s="155">
        <f>'Porovnavanie 15min'!F604</f>
        <v>15209</v>
      </c>
      <c r="E601" s="156">
        <f t="shared" si="81"/>
        <v>15.209</v>
      </c>
      <c r="G601" s="135">
        <f>'DHS2025'!L600/1000</f>
        <v>6.0780000000000003</v>
      </c>
      <c r="H601" s="135">
        <f t="shared" si="82"/>
        <v>5.0696666666666665</v>
      </c>
      <c r="I601" s="135">
        <f t="shared" si="83"/>
        <v>5</v>
      </c>
      <c r="J601" s="157">
        <f>'Porovnavanie 15min'!K604</f>
        <v>597.75549720000004</v>
      </c>
      <c r="K601" s="158">
        <f t="shared" si="84"/>
        <v>243.12</v>
      </c>
      <c r="L601" s="159">
        <f t="shared" si="85"/>
        <v>354.63549720000003</v>
      </c>
      <c r="M601" s="157">
        <f t="shared" si="86"/>
        <v>491.73699999999997</v>
      </c>
      <c r="N601" s="158">
        <f t="shared" si="87"/>
        <v>200</v>
      </c>
      <c r="O601" s="159">
        <f t="shared" si="88"/>
        <v>291.73699999999997</v>
      </c>
      <c r="P601" s="167">
        <f t="shared" si="89"/>
        <v>62.898497200000065</v>
      </c>
    </row>
    <row r="602" spans="1:16">
      <c r="A602" s="154">
        <f>'Predikcia 15min'!U602</f>
        <v>92.09</v>
      </c>
      <c r="B602" s="151">
        <f>'Predikcia 15min'!A602</f>
        <v>45754</v>
      </c>
      <c r="C602" s="154">
        <f>'Porovnavanie 15min'!J605</f>
        <v>101.26</v>
      </c>
      <c r="D602" s="155">
        <f>'Porovnavanie 15min'!F605</f>
        <v>17371</v>
      </c>
      <c r="E602" s="156">
        <f t="shared" si="81"/>
        <v>17.370999999999999</v>
      </c>
      <c r="G602" s="135">
        <f>'DHS2025'!L601/1000</f>
        <v>7.258</v>
      </c>
      <c r="H602" s="135">
        <f t="shared" si="82"/>
        <v>5.7903333333333338</v>
      </c>
      <c r="I602" s="135">
        <f t="shared" si="83"/>
        <v>6</v>
      </c>
      <c r="J602" s="157">
        <f>'Porovnavanie 15min'!K605</f>
        <v>713.80542919999994</v>
      </c>
      <c r="K602" s="158">
        <f t="shared" si="84"/>
        <v>290.32</v>
      </c>
      <c r="L602" s="159">
        <f t="shared" si="85"/>
        <v>423.48542919999994</v>
      </c>
      <c r="M602" s="157">
        <f t="shared" si="86"/>
        <v>590.08439999999996</v>
      </c>
      <c r="N602" s="158">
        <f t="shared" si="87"/>
        <v>240</v>
      </c>
      <c r="O602" s="159">
        <f t="shared" si="88"/>
        <v>350.08439999999996</v>
      </c>
      <c r="P602" s="167">
        <f t="shared" si="89"/>
        <v>73.401029199999982</v>
      </c>
    </row>
    <row r="603" spans="1:16">
      <c r="A603" s="154">
        <f>'Predikcia 15min'!U603</f>
        <v>107.9</v>
      </c>
      <c r="B603" s="151">
        <f>'Predikcia 15min'!A603</f>
        <v>45754</v>
      </c>
      <c r="C603" s="154">
        <f>'Porovnavanie 15min'!J606</f>
        <v>132.22</v>
      </c>
      <c r="D603" s="155">
        <f>'Porovnavanie 15min'!F606</f>
        <v>16901</v>
      </c>
      <c r="E603" s="156">
        <f t="shared" si="81"/>
        <v>16.901</v>
      </c>
      <c r="G603" s="135">
        <f>'DHS2025'!L602/1000</f>
        <v>7.9560000000000004</v>
      </c>
      <c r="H603" s="135">
        <f t="shared" si="82"/>
        <v>5.6336666666666666</v>
      </c>
      <c r="I603" s="135">
        <f t="shared" si="83"/>
        <v>6</v>
      </c>
      <c r="J603" s="157">
        <f>'Porovnavanie 15min'!K606</f>
        <v>1026.3064967999999</v>
      </c>
      <c r="K603" s="158">
        <f t="shared" si="84"/>
        <v>318.24</v>
      </c>
      <c r="L603" s="159">
        <f t="shared" si="85"/>
        <v>708.06649679999987</v>
      </c>
      <c r="M603" s="157">
        <f t="shared" si="86"/>
        <v>773.9867999999999</v>
      </c>
      <c r="N603" s="158">
        <f t="shared" si="87"/>
        <v>240</v>
      </c>
      <c r="O603" s="159">
        <f t="shared" si="88"/>
        <v>533.9867999999999</v>
      </c>
      <c r="P603" s="167">
        <f t="shared" si="89"/>
        <v>174.07969679999997</v>
      </c>
    </row>
    <row r="604" spans="1:16">
      <c r="A604" s="154">
        <f>'Predikcia 15min'!U604</f>
        <v>93.57</v>
      </c>
      <c r="B604" s="151">
        <f>'Predikcia 15min'!A604</f>
        <v>45754</v>
      </c>
      <c r="C604" s="154">
        <f>'Porovnavanie 15min'!J607</f>
        <v>132.22</v>
      </c>
      <c r="D604" s="155">
        <f>'Porovnavanie 15min'!F607</f>
        <v>18115</v>
      </c>
      <c r="E604" s="156">
        <f t="shared" si="81"/>
        <v>18.114999999999998</v>
      </c>
      <c r="G604" s="135">
        <f>'DHS2025'!L603/1000</f>
        <v>8.0749999999999993</v>
      </c>
      <c r="H604" s="135">
        <f t="shared" si="82"/>
        <v>6.0383333333333331</v>
      </c>
      <c r="I604" s="135">
        <f t="shared" si="83"/>
        <v>6</v>
      </c>
      <c r="J604" s="157">
        <f>'Porovnavanie 15min'!K607</f>
        <v>1041.6572349999997</v>
      </c>
      <c r="K604" s="158">
        <f t="shared" si="84"/>
        <v>323</v>
      </c>
      <c r="L604" s="159">
        <f t="shared" si="85"/>
        <v>718.65723499999967</v>
      </c>
      <c r="M604" s="157">
        <f t="shared" si="86"/>
        <v>773.9867999999999</v>
      </c>
      <c r="N604" s="158">
        <f t="shared" si="87"/>
        <v>240</v>
      </c>
      <c r="O604" s="159">
        <f t="shared" si="88"/>
        <v>533.9867999999999</v>
      </c>
      <c r="P604" s="167">
        <f t="shared" si="89"/>
        <v>184.67043499999977</v>
      </c>
    </row>
    <row r="605" spans="1:16">
      <c r="A605" s="154">
        <f>'Predikcia 15min'!U605</f>
        <v>92.7</v>
      </c>
      <c r="B605" s="151">
        <f>'Predikcia 15min'!A605</f>
        <v>45754</v>
      </c>
      <c r="C605" s="154">
        <f>'Porovnavanie 15min'!J608</f>
        <v>132.22</v>
      </c>
      <c r="D605" s="155">
        <f>'Porovnavanie 15min'!F608</f>
        <v>18775</v>
      </c>
      <c r="E605" s="156">
        <f t="shared" si="81"/>
        <v>18.774999999999999</v>
      </c>
      <c r="G605" s="135">
        <f>'DHS2025'!L604/1000</f>
        <v>8.0860000000000003</v>
      </c>
      <c r="H605" s="135">
        <f t="shared" si="82"/>
        <v>6.2583333333333337</v>
      </c>
      <c r="I605" s="135">
        <f t="shared" si="83"/>
        <v>6</v>
      </c>
      <c r="J605" s="157">
        <f>'Porovnavanie 15min'!K608</f>
        <v>1043.0762107999999</v>
      </c>
      <c r="K605" s="158">
        <f t="shared" si="84"/>
        <v>323.44</v>
      </c>
      <c r="L605" s="159">
        <f t="shared" si="85"/>
        <v>719.63621079999984</v>
      </c>
      <c r="M605" s="157">
        <f t="shared" si="86"/>
        <v>773.9867999999999</v>
      </c>
      <c r="N605" s="158">
        <f t="shared" si="87"/>
        <v>240</v>
      </c>
      <c r="O605" s="159">
        <f t="shared" si="88"/>
        <v>533.9867999999999</v>
      </c>
      <c r="P605" s="167">
        <f t="shared" si="89"/>
        <v>185.64941079999994</v>
      </c>
    </row>
    <row r="606" spans="1:16">
      <c r="A606" s="154">
        <f>'Predikcia 15min'!U606</f>
        <v>91.15</v>
      </c>
      <c r="B606" s="151">
        <f>'Predikcia 15min'!A606</f>
        <v>45754</v>
      </c>
      <c r="C606" s="154">
        <f>'Porovnavanie 15min'!J609</f>
        <v>132.22</v>
      </c>
      <c r="D606" s="155">
        <f>'Porovnavanie 15min'!F609</f>
        <v>16993</v>
      </c>
      <c r="E606" s="156">
        <f t="shared" si="81"/>
        <v>16.992999999999999</v>
      </c>
      <c r="G606" s="135">
        <f>'DHS2025'!L605/1000</f>
        <v>8.0579999999999998</v>
      </c>
      <c r="H606" s="135">
        <f t="shared" si="82"/>
        <v>5.6643333333333334</v>
      </c>
      <c r="I606" s="135">
        <f t="shared" si="83"/>
        <v>6</v>
      </c>
      <c r="J606" s="157">
        <f>'Porovnavanie 15min'!K609</f>
        <v>1039.4642723999998</v>
      </c>
      <c r="K606" s="158">
        <f t="shared" si="84"/>
        <v>322.32</v>
      </c>
      <c r="L606" s="159">
        <f t="shared" si="85"/>
        <v>717.14427239999986</v>
      </c>
      <c r="M606" s="157">
        <f t="shared" si="86"/>
        <v>773.9867999999999</v>
      </c>
      <c r="N606" s="158">
        <f t="shared" si="87"/>
        <v>240</v>
      </c>
      <c r="O606" s="159">
        <f t="shared" si="88"/>
        <v>533.9867999999999</v>
      </c>
      <c r="P606" s="167">
        <f t="shared" si="89"/>
        <v>183.15747239999996</v>
      </c>
    </row>
    <row r="607" spans="1:16">
      <c r="A607" s="154">
        <f>'Predikcia 15min'!U607</f>
        <v>90.48</v>
      </c>
      <c r="B607" s="151">
        <f>'Predikcia 15min'!A607</f>
        <v>45754</v>
      </c>
      <c r="C607" s="154">
        <f>'Porovnavanie 15min'!J610</f>
        <v>177.99</v>
      </c>
      <c r="D607" s="155">
        <f>'Porovnavanie 15min'!F610</f>
        <v>18324</v>
      </c>
      <c r="E607" s="156">
        <f t="shared" si="81"/>
        <v>18.324000000000002</v>
      </c>
      <c r="G607" s="135">
        <f>'DHS2025'!L606/1000</f>
        <v>8.0470000000000006</v>
      </c>
      <c r="H607" s="135">
        <f t="shared" si="82"/>
        <v>6.1079999999999997</v>
      </c>
      <c r="I607" s="135">
        <f t="shared" si="83"/>
        <v>6</v>
      </c>
      <c r="J607" s="157">
        <f>'Porovnavanie 15min'!K610</f>
        <v>1402.6733747000001</v>
      </c>
      <c r="K607" s="158">
        <f t="shared" si="84"/>
        <v>321.88</v>
      </c>
      <c r="L607" s="159">
        <f t="shared" si="85"/>
        <v>1080.7933747000002</v>
      </c>
      <c r="M607" s="157">
        <f t="shared" si="86"/>
        <v>1045.8606</v>
      </c>
      <c r="N607" s="158">
        <f t="shared" si="87"/>
        <v>240</v>
      </c>
      <c r="O607" s="159">
        <f t="shared" si="88"/>
        <v>805.86059999999998</v>
      </c>
      <c r="P607" s="167">
        <f t="shared" si="89"/>
        <v>274.93277470000021</v>
      </c>
    </row>
    <row r="608" spans="1:16">
      <c r="A608" s="154">
        <f>'Predikcia 15min'!U608</f>
        <v>92.14</v>
      </c>
      <c r="B608" s="151">
        <f>'Predikcia 15min'!A608</f>
        <v>45754</v>
      </c>
      <c r="C608" s="154">
        <f>'Porovnavanie 15min'!J611</f>
        <v>177.99</v>
      </c>
      <c r="D608" s="155">
        <f>'Porovnavanie 15min'!F611</f>
        <v>18444</v>
      </c>
      <c r="E608" s="156">
        <f t="shared" si="81"/>
        <v>18.443999999999999</v>
      </c>
      <c r="G608" s="135">
        <f>'DHS2025'!L607/1000</f>
        <v>8.0440000000000005</v>
      </c>
      <c r="H608" s="135">
        <f t="shared" si="82"/>
        <v>6.1479999999999997</v>
      </c>
      <c r="I608" s="135">
        <f t="shared" si="83"/>
        <v>6</v>
      </c>
      <c r="J608" s="157">
        <f>'Porovnavanie 15min'!K611</f>
        <v>1402.1504444000002</v>
      </c>
      <c r="K608" s="158">
        <f t="shared" si="84"/>
        <v>321.76</v>
      </c>
      <c r="L608" s="159">
        <f t="shared" si="85"/>
        <v>1080.3904444000002</v>
      </c>
      <c r="M608" s="157">
        <f t="shared" si="86"/>
        <v>1045.8606</v>
      </c>
      <c r="N608" s="158">
        <f t="shared" si="87"/>
        <v>240</v>
      </c>
      <c r="O608" s="159">
        <f t="shared" si="88"/>
        <v>805.86059999999998</v>
      </c>
      <c r="P608" s="167">
        <f t="shared" si="89"/>
        <v>274.52984440000023</v>
      </c>
    </row>
    <row r="609" spans="1:16">
      <c r="A609" s="154">
        <f>'Predikcia 15min'!U609</f>
        <v>94.17</v>
      </c>
      <c r="B609" s="151">
        <f>'Predikcia 15min'!A609</f>
        <v>45754</v>
      </c>
      <c r="C609" s="154">
        <f>'Porovnavanie 15min'!J612</f>
        <v>177.99</v>
      </c>
      <c r="D609" s="155">
        <f>'Porovnavanie 15min'!F612</f>
        <v>16204</v>
      </c>
      <c r="E609" s="156">
        <f t="shared" si="81"/>
        <v>16.204000000000001</v>
      </c>
      <c r="G609" s="135">
        <f>'DHS2025'!L608/1000</f>
        <v>8.0860000000000003</v>
      </c>
      <c r="H609" s="135">
        <f t="shared" si="82"/>
        <v>5.4013333333333335</v>
      </c>
      <c r="I609" s="135">
        <f t="shared" si="83"/>
        <v>5</v>
      </c>
      <c r="J609" s="157">
        <f>'Porovnavanie 15min'!K612</f>
        <v>1409.4714686000002</v>
      </c>
      <c r="K609" s="158">
        <f t="shared" si="84"/>
        <v>323.44</v>
      </c>
      <c r="L609" s="159">
        <f t="shared" si="85"/>
        <v>1086.0314686000002</v>
      </c>
      <c r="M609" s="157">
        <f t="shared" si="86"/>
        <v>871.55050000000006</v>
      </c>
      <c r="N609" s="158">
        <f t="shared" si="87"/>
        <v>200</v>
      </c>
      <c r="O609" s="159">
        <f t="shared" si="88"/>
        <v>671.55050000000006</v>
      </c>
      <c r="P609" s="167">
        <f t="shared" si="89"/>
        <v>414.4809686000001</v>
      </c>
    </row>
    <row r="610" spans="1:16">
      <c r="A610" s="154">
        <f>'Predikcia 15min'!U610</f>
        <v>86.71</v>
      </c>
      <c r="B610" s="151">
        <f>'Predikcia 15min'!A610</f>
        <v>45754</v>
      </c>
      <c r="C610" s="154">
        <f>'Porovnavanie 15min'!J613</f>
        <v>177.99</v>
      </c>
      <c r="D610" s="155">
        <f>'Porovnavanie 15min'!F613</f>
        <v>16153</v>
      </c>
      <c r="E610" s="156">
        <f t="shared" si="81"/>
        <v>16.152999999999999</v>
      </c>
      <c r="G610" s="135">
        <f>'DHS2025'!L609/1000</f>
        <v>8.06</v>
      </c>
      <c r="H610" s="135">
        <f t="shared" si="82"/>
        <v>5.3843333333333332</v>
      </c>
      <c r="I610" s="135">
        <f t="shared" si="83"/>
        <v>5</v>
      </c>
      <c r="J610" s="157">
        <f>'Porovnavanie 15min'!K613</f>
        <v>1404.9394060000002</v>
      </c>
      <c r="K610" s="158">
        <f t="shared" si="84"/>
        <v>322.40000000000003</v>
      </c>
      <c r="L610" s="159">
        <f t="shared" si="85"/>
        <v>1082.5394060000001</v>
      </c>
      <c r="M610" s="157">
        <f t="shared" si="86"/>
        <v>871.55050000000006</v>
      </c>
      <c r="N610" s="158">
        <f t="shared" si="87"/>
        <v>200</v>
      </c>
      <c r="O610" s="159">
        <f t="shared" si="88"/>
        <v>671.55050000000006</v>
      </c>
      <c r="P610" s="167">
        <f t="shared" si="89"/>
        <v>410.98890600000004</v>
      </c>
    </row>
    <row r="611" spans="1:16">
      <c r="A611" s="154">
        <f>'Predikcia 15min'!U611</f>
        <v>70.36</v>
      </c>
      <c r="B611" s="151">
        <f>'Predikcia 15min'!A611</f>
        <v>45754</v>
      </c>
      <c r="C611" s="154">
        <f>'Porovnavanie 15min'!J614</f>
        <v>144.44999999999999</v>
      </c>
      <c r="D611" s="155">
        <f>'Porovnavanie 15min'!F614</f>
        <v>15662</v>
      </c>
      <c r="E611" s="156">
        <f t="shared" si="81"/>
        <v>15.662000000000001</v>
      </c>
      <c r="G611" s="135">
        <f>'DHS2025'!L610/1000</f>
        <v>8.0350000000000001</v>
      </c>
      <c r="H611" s="135">
        <f t="shared" si="82"/>
        <v>5.2206666666666663</v>
      </c>
      <c r="I611" s="135">
        <f t="shared" si="83"/>
        <v>5</v>
      </c>
      <c r="J611" s="157">
        <f>'Porovnavanie 15min'!K614</f>
        <v>1133.7826924999999</v>
      </c>
      <c r="K611" s="158">
        <f t="shared" si="84"/>
        <v>321.39999999999998</v>
      </c>
      <c r="L611" s="159">
        <f t="shared" si="85"/>
        <v>812.38269249999996</v>
      </c>
      <c r="M611" s="157">
        <f t="shared" si="86"/>
        <v>705.52749999999992</v>
      </c>
      <c r="N611" s="158">
        <f t="shared" si="87"/>
        <v>200</v>
      </c>
      <c r="O611" s="159">
        <f t="shared" si="88"/>
        <v>505.52749999999992</v>
      </c>
      <c r="P611" s="167">
        <f t="shared" si="89"/>
        <v>306.85519250000004</v>
      </c>
    </row>
    <row r="612" spans="1:16">
      <c r="A612" s="154">
        <f>'Predikcia 15min'!U612</f>
        <v>34.450000000000003</v>
      </c>
      <c r="B612" s="151">
        <f>'Predikcia 15min'!A612</f>
        <v>45754</v>
      </c>
      <c r="C612" s="154">
        <f>'Porovnavanie 15min'!J615</f>
        <v>144.44999999999999</v>
      </c>
      <c r="D612" s="155">
        <f>'Porovnavanie 15min'!F615</f>
        <v>14699</v>
      </c>
      <c r="E612" s="156">
        <f t="shared" si="81"/>
        <v>14.699</v>
      </c>
      <c r="G612" s="135">
        <f>'DHS2025'!L611/1000</f>
        <v>8.0820000000000007</v>
      </c>
      <c r="H612" s="135">
        <f t="shared" si="82"/>
        <v>4.8996666666666666</v>
      </c>
      <c r="I612" s="135">
        <f t="shared" si="83"/>
        <v>5</v>
      </c>
      <c r="J612" s="157">
        <f>'Porovnavanie 15min'!K615</f>
        <v>1140.4146509999998</v>
      </c>
      <c r="K612" s="158">
        <f t="shared" si="84"/>
        <v>323.28000000000003</v>
      </c>
      <c r="L612" s="159">
        <f t="shared" si="85"/>
        <v>817.13465099999985</v>
      </c>
      <c r="M612" s="157">
        <f t="shared" si="86"/>
        <v>705.52749999999992</v>
      </c>
      <c r="N612" s="158">
        <f t="shared" si="87"/>
        <v>200</v>
      </c>
      <c r="O612" s="159">
        <f t="shared" si="88"/>
        <v>505.52749999999992</v>
      </c>
      <c r="P612" s="167">
        <f t="shared" si="89"/>
        <v>311.60715099999993</v>
      </c>
    </row>
    <row r="613" spans="1:16">
      <c r="A613" s="154">
        <f>'Predikcia 15min'!U613</f>
        <v>2.5499999999999998</v>
      </c>
      <c r="B613" s="151">
        <f>'Predikcia 15min'!A613</f>
        <v>45754</v>
      </c>
      <c r="C613" s="154">
        <f>'Porovnavanie 15min'!J616</f>
        <v>144.44999999999999</v>
      </c>
      <c r="D613" s="155">
        <f>'Porovnavanie 15min'!F616</f>
        <v>13287</v>
      </c>
      <c r="E613" s="156">
        <f t="shared" si="81"/>
        <v>13.287000000000001</v>
      </c>
      <c r="G613" s="135">
        <f>'DHS2025'!L612/1000</f>
        <v>8.0470000000000006</v>
      </c>
      <c r="H613" s="135">
        <f t="shared" si="82"/>
        <v>4.4290000000000003</v>
      </c>
      <c r="I613" s="135">
        <f t="shared" si="83"/>
        <v>4</v>
      </c>
      <c r="J613" s="157">
        <f>'Porovnavanie 15min'!K616</f>
        <v>1135.4759584999999</v>
      </c>
      <c r="K613" s="158">
        <f t="shared" si="84"/>
        <v>321.88</v>
      </c>
      <c r="L613" s="159">
        <f t="shared" si="85"/>
        <v>813.59595849999994</v>
      </c>
      <c r="M613" s="157">
        <f t="shared" si="86"/>
        <v>564.42199999999991</v>
      </c>
      <c r="N613" s="158">
        <f t="shared" si="87"/>
        <v>160</v>
      </c>
      <c r="O613" s="159">
        <f t="shared" si="88"/>
        <v>404.42199999999991</v>
      </c>
      <c r="P613" s="167">
        <f t="shared" si="89"/>
        <v>409.17395850000003</v>
      </c>
    </row>
    <row r="614" spans="1:16">
      <c r="A614" s="154">
        <f>'Predikcia 15min'!U614</f>
        <v>-0.01</v>
      </c>
      <c r="B614" s="151">
        <f>'Predikcia 15min'!A614</f>
        <v>45754</v>
      </c>
      <c r="C614" s="154">
        <f>'Porovnavanie 15min'!J617</f>
        <v>144.44999999999999</v>
      </c>
      <c r="D614" s="155">
        <f>'Porovnavanie 15min'!F617</f>
        <v>12735</v>
      </c>
      <c r="E614" s="156">
        <f t="shared" si="81"/>
        <v>12.734999999999999</v>
      </c>
      <c r="G614" s="135">
        <f>'DHS2025'!L613/1000</f>
        <v>8.07</v>
      </c>
      <c r="H614" s="135">
        <f t="shared" si="82"/>
        <v>4.2450000000000001</v>
      </c>
      <c r="I614" s="135">
        <f t="shared" si="83"/>
        <v>4</v>
      </c>
      <c r="J614" s="157">
        <f>'Porovnavanie 15min'!K617</f>
        <v>1138.7213849999998</v>
      </c>
      <c r="K614" s="158">
        <f t="shared" si="84"/>
        <v>322.8</v>
      </c>
      <c r="L614" s="159">
        <f t="shared" si="85"/>
        <v>815.92138499999987</v>
      </c>
      <c r="M614" s="157">
        <f t="shared" si="86"/>
        <v>564.42199999999991</v>
      </c>
      <c r="N614" s="158">
        <f t="shared" si="87"/>
        <v>160</v>
      </c>
      <c r="O614" s="159">
        <f t="shared" si="88"/>
        <v>404.42199999999991</v>
      </c>
      <c r="P614" s="167">
        <f t="shared" si="89"/>
        <v>411.49938499999996</v>
      </c>
    </row>
    <row r="615" spans="1:16">
      <c r="A615" s="154">
        <f>'Predikcia 15min'!U615</f>
        <v>1.33</v>
      </c>
      <c r="B615" s="151">
        <f>'Predikcia 15min'!A615</f>
        <v>45754</v>
      </c>
      <c r="C615" s="154">
        <f>'Porovnavanie 15min'!J618</f>
        <v>108.4</v>
      </c>
      <c r="D615" s="155">
        <f>'Porovnavanie 15min'!F618</f>
        <v>12388</v>
      </c>
      <c r="E615" s="156">
        <f t="shared" si="81"/>
        <v>12.388</v>
      </c>
      <c r="G615" s="135">
        <f>'DHS2025'!L614/1000</f>
        <v>7.3090000000000002</v>
      </c>
      <c r="H615" s="135">
        <f t="shared" si="82"/>
        <v>4.1293333333333333</v>
      </c>
      <c r="I615" s="135">
        <f t="shared" si="83"/>
        <v>4</v>
      </c>
      <c r="J615" s="157">
        <f>'Porovnavanie 15min'!K618</f>
        <v>770.485544</v>
      </c>
      <c r="K615" s="158">
        <f t="shared" si="84"/>
        <v>292.36</v>
      </c>
      <c r="L615" s="159">
        <f t="shared" si="85"/>
        <v>478.12554399999999</v>
      </c>
      <c r="M615" s="157">
        <f t="shared" si="86"/>
        <v>421.66399999999999</v>
      </c>
      <c r="N615" s="158">
        <f t="shared" si="87"/>
        <v>160</v>
      </c>
      <c r="O615" s="159">
        <f t="shared" si="88"/>
        <v>261.66399999999999</v>
      </c>
      <c r="P615" s="167">
        <f t="shared" si="89"/>
        <v>216.461544</v>
      </c>
    </row>
    <row r="616" spans="1:16">
      <c r="A616" s="154">
        <f>'Predikcia 15min'!U616</f>
        <v>-3.86</v>
      </c>
      <c r="B616" s="151">
        <f>'Predikcia 15min'!A616</f>
        <v>45754</v>
      </c>
      <c r="C616" s="154">
        <f>'Porovnavanie 15min'!J619</f>
        <v>108.4</v>
      </c>
      <c r="D616" s="155">
        <f>'Porovnavanie 15min'!F619</f>
        <v>12680</v>
      </c>
      <c r="E616" s="156">
        <f t="shared" si="81"/>
        <v>12.68</v>
      </c>
      <c r="G616" s="135">
        <f>'DHS2025'!L615/1000</f>
        <v>4.7759999999999998</v>
      </c>
      <c r="H616" s="135">
        <f t="shared" si="82"/>
        <v>4.2266666666666666</v>
      </c>
      <c r="I616" s="135">
        <f t="shared" si="83"/>
        <v>4</v>
      </c>
      <c r="J616" s="157">
        <f>'Porovnavanie 15min'!K619</f>
        <v>503.46681599999994</v>
      </c>
      <c r="K616" s="158">
        <f t="shared" si="84"/>
        <v>191.04</v>
      </c>
      <c r="L616" s="159">
        <f t="shared" si="85"/>
        <v>312.42681599999992</v>
      </c>
      <c r="M616" s="157">
        <f t="shared" si="86"/>
        <v>421.66399999999999</v>
      </c>
      <c r="N616" s="158">
        <f t="shared" si="87"/>
        <v>160</v>
      </c>
      <c r="O616" s="159">
        <f t="shared" si="88"/>
        <v>261.66399999999999</v>
      </c>
      <c r="P616" s="167">
        <f t="shared" si="89"/>
        <v>50.76281599999993</v>
      </c>
    </row>
    <row r="617" spans="1:16">
      <c r="A617" s="154">
        <f>'Predikcia 15min'!U617</f>
        <v>-6.97</v>
      </c>
      <c r="B617" s="151">
        <f>'Predikcia 15min'!A617</f>
        <v>45754</v>
      </c>
      <c r="C617" s="154">
        <f>'Porovnavanie 15min'!J620</f>
        <v>108.4</v>
      </c>
      <c r="D617" s="155">
        <f>'Porovnavanie 15min'!F620</f>
        <v>13962</v>
      </c>
      <c r="E617" s="156">
        <f t="shared" si="81"/>
        <v>13.962</v>
      </c>
      <c r="G617" s="135">
        <f>'DHS2025'!L616/1000</f>
        <v>4.0720000000000001</v>
      </c>
      <c r="H617" s="135">
        <f t="shared" si="82"/>
        <v>4.6539999999999999</v>
      </c>
      <c r="I617" s="135">
        <f t="shared" si="83"/>
        <v>5</v>
      </c>
      <c r="J617" s="157">
        <f>'Porovnavanie 15min'!K620</f>
        <v>429.25395199999997</v>
      </c>
      <c r="K617" s="158">
        <f t="shared" si="84"/>
        <v>162.88</v>
      </c>
      <c r="L617" s="159">
        <f t="shared" si="85"/>
        <v>266.37395199999997</v>
      </c>
      <c r="M617" s="157">
        <f t="shared" si="86"/>
        <v>527.07999999999993</v>
      </c>
      <c r="N617" s="158">
        <f t="shared" si="87"/>
        <v>200</v>
      </c>
      <c r="O617" s="159">
        <f t="shared" si="88"/>
        <v>327.07999999999993</v>
      </c>
      <c r="P617" s="167">
        <f t="shared" si="89"/>
        <v>-60.706047999999953</v>
      </c>
    </row>
    <row r="618" spans="1:16">
      <c r="A618" s="154">
        <f>'Predikcia 15min'!U618</f>
        <v>-1.05</v>
      </c>
      <c r="B618" s="151">
        <f>'Predikcia 15min'!A618</f>
        <v>45754</v>
      </c>
      <c r="C618" s="154">
        <f>'Porovnavanie 15min'!J621</f>
        <v>108.4</v>
      </c>
      <c r="D618" s="155">
        <f>'Porovnavanie 15min'!F621</f>
        <v>13772</v>
      </c>
      <c r="E618" s="156">
        <f t="shared" si="81"/>
        <v>13.772</v>
      </c>
      <c r="G618" s="135">
        <f>'DHS2025'!L617/1000</f>
        <v>4.0609999999999999</v>
      </c>
      <c r="H618" s="135">
        <f t="shared" si="82"/>
        <v>4.5906666666666665</v>
      </c>
      <c r="I618" s="135">
        <f t="shared" si="83"/>
        <v>5</v>
      </c>
      <c r="J618" s="157">
        <f>'Porovnavanie 15min'!K621</f>
        <v>428.09437599999995</v>
      </c>
      <c r="K618" s="158">
        <f t="shared" si="84"/>
        <v>162.44</v>
      </c>
      <c r="L618" s="159">
        <f t="shared" si="85"/>
        <v>265.65437599999996</v>
      </c>
      <c r="M618" s="157">
        <f t="shared" si="86"/>
        <v>527.07999999999993</v>
      </c>
      <c r="N618" s="158">
        <f t="shared" si="87"/>
        <v>200</v>
      </c>
      <c r="O618" s="159">
        <f t="shared" si="88"/>
        <v>327.07999999999993</v>
      </c>
      <c r="P618" s="167">
        <f t="shared" si="89"/>
        <v>-61.425623999999971</v>
      </c>
    </row>
    <row r="619" spans="1:16">
      <c r="A619" s="154">
        <f>'Predikcia 15min'!U619</f>
        <v>0.02</v>
      </c>
      <c r="B619" s="151">
        <f>'Predikcia 15min'!A619</f>
        <v>45754</v>
      </c>
      <c r="C619" s="154">
        <f>'Porovnavanie 15min'!J622</f>
        <v>84.46</v>
      </c>
      <c r="D619" s="155">
        <f>'Porovnavanie 15min'!F622</f>
        <v>13555</v>
      </c>
      <c r="E619" s="156">
        <f t="shared" si="81"/>
        <v>13.555</v>
      </c>
      <c r="G619" s="135">
        <f>'DHS2025'!L618/1000</f>
        <v>4.05</v>
      </c>
      <c r="H619" s="135">
        <f t="shared" si="82"/>
        <v>4.5183333333333335</v>
      </c>
      <c r="I619" s="135">
        <f t="shared" si="83"/>
        <v>5</v>
      </c>
      <c r="J619" s="157">
        <f>'Porovnavanie 15min'!K622</f>
        <v>330.94736999999992</v>
      </c>
      <c r="K619" s="158">
        <f t="shared" si="84"/>
        <v>162</v>
      </c>
      <c r="L619" s="159">
        <f t="shared" si="85"/>
        <v>168.94736999999992</v>
      </c>
      <c r="M619" s="157">
        <f t="shared" si="86"/>
        <v>408.57699999999994</v>
      </c>
      <c r="N619" s="158">
        <f t="shared" si="87"/>
        <v>200</v>
      </c>
      <c r="O619" s="159">
        <f t="shared" si="88"/>
        <v>208.57699999999994</v>
      </c>
      <c r="P619" s="167">
        <f t="shared" si="89"/>
        <v>-39.62963000000002</v>
      </c>
    </row>
    <row r="620" spans="1:16">
      <c r="A620" s="154">
        <f>'Predikcia 15min'!U620</f>
        <v>30.99</v>
      </c>
      <c r="B620" s="151">
        <f>'Predikcia 15min'!A620</f>
        <v>45754</v>
      </c>
      <c r="C620" s="154">
        <f>'Porovnavanie 15min'!J623</f>
        <v>84.46</v>
      </c>
      <c r="D620" s="155">
        <f>'Porovnavanie 15min'!F623</f>
        <v>13346</v>
      </c>
      <c r="E620" s="156">
        <f t="shared" si="81"/>
        <v>13.346</v>
      </c>
      <c r="G620" s="135">
        <f>'DHS2025'!L619/1000</f>
        <v>4.0570000000000004</v>
      </c>
      <c r="H620" s="135">
        <f t="shared" si="82"/>
        <v>4.448666666666667</v>
      </c>
      <c r="I620" s="135">
        <f t="shared" si="83"/>
        <v>4</v>
      </c>
      <c r="J620" s="157">
        <f>'Porovnavanie 15min'!K623</f>
        <v>331.51937779999997</v>
      </c>
      <c r="K620" s="158">
        <f t="shared" si="84"/>
        <v>162.28000000000003</v>
      </c>
      <c r="L620" s="159">
        <f t="shared" si="85"/>
        <v>169.23937779999994</v>
      </c>
      <c r="M620" s="157">
        <f t="shared" si="86"/>
        <v>326.86159999999995</v>
      </c>
      <c r="N620" s="158">
        <f t="shared" si="87"/>
        <v>160</v>
      </c>
      <c r="O620" s="159">
        <f t="shared" si="88"/>
        <v>166.86159999999995</v>
      </c>
      <c r="P620" s="167">
        <f t="shared" si="89"/>
        <v>2.3777777999999898</v>
      </c>
    </row>
    <row r="621" spans="1:16">
      <c r="A621" s="154">
        <f>'Predikcia 15min'!U621</f>
        <v>79.39</v>
      </c>
      <c r="B621" s="151">
        <f>'Predikcia 15min'!A621</f>
        <v>45754</v>
      </c>
      <c r="C621" s="154">
        <f>'Porovnavanie 15min'!J624</f>
        <v>84.46</v>
      </c>
      <c r="D621" s="155">
        <f>'Porovnavanie 15min'!F624</f>
        <v>13593</v>
      </c>
      <c r="E621" s="156">
        <f t="shared" si="81"/>
        <v>13.593</v>
      </c>
      <c r="G621" s="135">
        <f>'DHS2025'!L620/1000</f>
        <v>4.0730000000000004</v>
      </c>
      <c r="H621" s="135">
        <f t="shared" si="82"/>
        <v>4.5309999999999997</v>
      </c>
      <c r="I621" s="135">
        <f t="shared" si="83"/>
        <v>5</v>
      </c>
      <c r="J621" s="157">
        <f>'Porovnavanie 15min'!K624</f>
        <v>332.82682419999998</v>
      </c>
      <c r="K621" s="158">
        <f t="shared" si="84"/>
        <v>162.92000000000002</v>
      </c>
      <c r="L621" s="159">
        <f t="shared" si="85"/>
        <v>169.90682419999996</v>
      </c>
      <c r="M621" s="157">
        <f t="shared" si="86"/>
        <v>408.57699999999994</v>
      </c>
      <c r="N621" s="158">
        <f t="shared" si="87"/>
        <v>200</v>
      </c>
      <c r="O621" s="159">
        <f t="shared" si="88"/>
        <v>208.57699999999994</v>
      </c>
      <c r="P621" s="167">
        <f t="shared" si="89"/>
        <v>-38.670175799999981</v>
      </c>
    </row>
    <row r="622" spans="1:16">
      <c r="A622" s="154">
        <f>'Predikcia 15min'!U622</f>
        <v>100.41</v>
      </c>
      <c r="B622" s="151">
        <f>'Predikcia 15min'!A622</f>
        <v>45754</v>
      </c>
      <c r="C622" s="154">
        <f>'Porovnavanie 15min'!J625</f>
        <v>84.46</v>
      </c>
      <c r="D622" s="155">
        <f>'Porovnavanie 15min'!F625</f>
        <v>13304</v>
      </c>
      <c r="E622" s="156">
        <f t="shared" si="81"/>
        <v>13.304</v>
      </c>
      <c r="G622" s="135">
        <f>'DHS2025'!L621/1000</f>
        <v>4.0620000000000003</v>
      </c>
      <c r="H622" s="135">
        <f t="shared" si="82"/>
        <v>4.4346666666666668</v>
      </c>
      <c r="I622" s="135">
        <f t="shared" si="83"/>
        <v>4</v>
      </c>
      <c r="J622" s="157">
        <f>'Porovnavanie 15min'!K625</f>
        <v>331.92795479999995</v>
      </c>
      <c r="K622" s="158">
        <f t="shared" si="84"/>
        <v>162.48000000000002</v>
      </c>
      <c r="L622" s="159">
        <f t="shared" si="85"/>
        <v>169.44795479999993</v>
      </c>
      <c r="M622" s="157">
        <f t="shared" si="86"/>
        <v>326.86159999999995</v>
      </c>
      <c r="N622" s="158">
        <f t="shared" si="87"/>
        <v>160</v>
      </c>
      <c r="O622" s="159">
        <f t="shared" si="88"/>
        <v>166.86159999999995</v>
      </c>
      <c r="P622" s="167">
        <f t="shared" si="89"/>
        <v>2.586354799999981</v>
      </c>
    </row>
    <row r="623" spans="1:16">
      <c r="A623" s="154">
        <f>'Predikcia 15min'!U623</f>
        <v>115.53</v>
      </c>
      <c r="B623" s="151">
        <f>'Predikcia 15min'!A623</f>
        <v>45754</v>
      </c>
      <c r="C623" s="154">
        <f>'Porovnavanie 15min'!J626</f>
        <v>64.89</v>
      </c>
      <c r="D623" s="155">
        <f>'Porovnavanie 15min'!F626</f>
        <v>13558</v>
      </c>
      <c r="E623" s="156">
        <f t="shared" si="81"/>
        <v>13.558</v>
      </c>
      <c r="G623" s="135">
        <f>'DHS2025'!L622/1000</f>
        <v>4.05</v>
      </c>
      <c r="H623" s="135">
        <f t="shared" si="82"/>
        <v>4.519333333333333</v>
      </c>
      <c r="I623" s="135">
        <f t="shared" si="83"/>
        <v>5</v>
      </c>
      <c r="J623" s="157">
        <f>'Porovnavanie 15min'!K626</f>
        <v>252.48145500000001</v>
      </c>
      <c r="K623" s="158">
        <f t="shared" si="84"/>
        <v>162</v>
      </c>
      <c r="L623" s="159">
        <f t="shared" si="85"/>
        <v>90.481455000000011</v>
      </c>
      <c r="M623" s="157">
        <f t="shared" si="86"/>
        <v>311.70550000000003</v>
      </c>
      <c r="N623" s="158">
        <f t="shared" si="87"/>
        <v>200</v>
      </c>
      <c r="O623" s="159">
        <f t="shared" si="88"/>
        <v>111.70550000000003</v>
      </c>
      <c r="P623" s="167">
        <f t="shared" si="89"/>
        <v>-21.224045000000018</v>
      </c>
    </row>
    <row r="624" spans="1:16">
      <c r="A624" s="154">
        <f>'Predikcia 15min'!U624</f>
        <v>95.84</v>
      </c>
      <c r="B624" s="151">
        <f>'Predikcia 15min'!A624</f>
        <v>45754</v>
      </c>
      <c r="C624" s="154">
        <f>'Porovnavanie 15min'!J627</f>
        <v>64.89</v>
      </c>
      <c r="D624" s="155">
        <f>'Porovnavanie 15min'!F627</f>
        <v>13514</v>
      </c>
      <c r="E624" s="156">
        <f t="shared" si="81"/>
        <v>13.513999999999999</v>
      </c>
      <c r="G624" s="135">
        <f>'DHS2025'!L623/1000</f>
        <v>4.0540000000000003</v>
      </c>
      <c r="H624" s="135">
        <f t="shared" si="82"/>
        <v>4.504666666666667</v>
      </c>
      <c r="I624" s="135">
        <f t="shared" si="83"/>
        <v>5</v>
      </c>
      <c r="J624" s="157">
        <f>'Porovnavanie 15min'!K627</f>
        <v>252.73081940000003</v>
      </c>
      <c r="K624" s="158">
        <f t="shared" si="84"/>
        <v>162.16000000000003</v>
      </c>
      <c r="L624" s="159">
        <f t="shared" si="85"/>
        <v>90.570819400000005</v>
      </c>
      <c r="M624" s="157">
        <f t="shared" si="86"/>
        <v>311.70550000000003</v>
      </c>
      <c r="N624" s="158">
        <f t="shared" si="87"/>
        <v>200</v>
      </c>
      <c r="O624" s="159">
        <f t="shared" si="88"/>
        <v>111.70550000000003</v>
      </c>
      <c r="P624" s="167">
        <f t="shared" si="89"/>
        <v>-21.134680600000024</v>
      </c>
    </row>
    <row r="625" spans="1:16">
      <c r="A625" s="154">
        <f>'Predikcia 15min'!U625</f>
        <v>85.95</v>
      </c>
      <c r="B625" s="151">
        <f>'Predikcia 15min'!A625</f>
        <v>45754</v>
      </c>
      <c r="C625" s="154">
        <f>'Porovnavanie 15min'!J628</f>
        <v>64.89</v>
      </c>
      <c r="D625" s="155">
        <f>'Porovnavanie 15min'!F628</f>
        <v>13531</v>
      </c>
      <c r="E625" s="156">
        <f t="shared" si="81"/>
        <v>13.531000000000001</v>
      </c>
      <c r="G625" s="135">
        <f>'DHS2025'!L624/1000</f>
        <v>4.0519999999999996</v>
      </c>
      <c r="H625" s="135">
        <f t="shared" si="82"/>
        <v>4.5103333333333335</v>
      </c>
      <c r="I625" s="135">
        <f t="shared" si="83"/>
        <v>5</v>
      </c>
      <c r="J625" s="157">
        <f>'Porovnavanie 15min'!K628</f>
        <v>252.60613720000001</v>
      </c>
      <c r="K625" s="158">
        <f t="shared" si="84"/>
        <v>162.07999999999998</v>
      </c>
      <c r="L625" s="159">
        <f t="shared" si="85"/>
        <v>90.526137200000022</v>
      </c>
      <c r="M625" s="157">
        <f t="shared" si="86"/>
        <v>311.70550000000003</v>
      </c>
      <c r="N625" s="158">
        <f t="shared" si="87"/>
        <v>200</v>
      </c>
      <c r="O625" s="159">
        <f t="shared" si="88"/>
        <v>111.70550000000003</v>
      </c>
      <c r="P625" s="167">
        <f t="shared" si="89"/>
        <v>-21.179362800000007</v>
      </c>
    </row>
    <row r="626" spans="1:16">
      <c r="A626" s="154">
        <f>'Predikcia 15min'!U626</f>
        <v>73.37</v>
      </c>
      <c r="B626" s="151">
        <f>'Predikcia 15min'!A626</f>
        <v>45754</v>
      </c>
      <c r="C626" s="154">
        <f>'Porovnavanie 15min'!J629</f>
        <v>64.89</v>
      </c>
      <c r="D626" s="155">
        <f>'Porovnavanie 15min'!F629</f>
        <v>13456</v>
      </c>
      <c r="E626" s="156">
        <f t="shared" si="81"/>
        <v>13.456</v>
      </c>
      <c r="G626" s="135">
        <f>'DHS2025'!L625/1000</f>
        <v>4.056</v>
      </c>
      <c r="H626" s="135">
        <f t="shared" si="82"/>
        <v>4.4853333333333332</v>
      </c>
      <c r="I626" s="135">
        <f t="shared" si="83"/>
        <v>4</v>
      </c>
      <c r="J626" s="157">
        <f>'Porovnavanie 15min'!K629</f>
        <v>252.85550160000003</v>
      </c>
      <c r="K626" s="158">
        <f t="shared" si="84"/>
        <v>162.24</v>
      </c>
      <c r="L626" s="159">
        <f t="shared" si="85"/>
        <v>90.615501600000016</v>
      </c>
      <c r="M626" s="157">
        <f t="shared" si="86"/>
        <v>249.36440000000002</v>
      </c>
      <c r="N626" s="158">
        <f t="shared" si="87"/>
        <v>160</v>
      </c>
      <c r="O626" s="159">
        <f t="shared" si="88"/>
        <v>89.364400000000018</v>
      </c>
      <c r="P626" s="167">
        <f t="shared" si="89"/>
        <v>1.2511015999999984</v>
      </c>
    </row>
    <row r="627" spans="1:16">
      <c r="A627" s="154">
        <f>'Predikcia 15min'!U627</f>
        <v>69.27</v>
      </c>
      <c r="B627" s="151">
        <f>'Predikcia 15min'!A627</f>
        <v>45754</v>
      </c>
      <c r="C627" s="154">
        <f>'Porovnavanie 15min'!J630</f>
        <v>45.56</v>
      </c>
      <c r="D627" s="155">
        <f>'Porovnavanie 15min'!F630</f>
        <v>13754</v>
      </c>
      <c r="E627" s="156">
        <f t="shared" si="81"/>
        <v>13.754</v>
      </c>
      <c r="G627" s="135">
        <f>'DHS2025'!L626/1000</f>
        <v>4.0570000000000004</v>
      </c>
      <c r="H627" s="135">
        <f t="shared" si="82"/>
        <v>4.5846666666666662</v>
      </c>
      <c r="I627" s="135">
        <f t="shared" si="83"/>
        <v>5</v>
      </c>
      <c r="J627" s="157">
        <f>'Porovnavanie 15min'!K630</f>
        <v>175.28025080000003</v>
      </c>
      <c r="K627" s="158">
        <f t="shared" si="84"/>
        <v>162.28000000000003</v>
      </c>
      <c r="L627" s="159">
        <f t="shared" si="85"/>
        <v>13.000250800000003</v>
      </c>
      <c r="M627" s="157">
        <f t="shared" si="86"/>
        <v>216.02200000000005</v>
      </c>
      <c r="N627" s="158">
        <f t="shared" si="87"/>
        <v>200</v>
      </c>
      <c r="O627" s="159">
        <f t="shared" si="88"/>
        <v>16.022000000000048</v>
      </c>
      <c r="P627" s="167">
        <f t="shared" si="89"/>
        <v>-3.0217492000000448</v>
      </c>
    </row>
    <row r="628" spans="1:16">
      <c r="A628" s="154">
        <f>'Predikcia 15min'!U628</f>
        <v>62.09</v>
      </c>
      <c r="B628" s="151">
        <f>'Predikcia 15min'!A628</f>
        <v>45754</v>
      </c>
      <c r="C628" s="154">
        <f>'Porovnavanie 15min'!J631</f>
        <v>45.56</v>
      </c>
      <c r="D628" s="155">
        <f>'Porovnavanie 15min'!F631</f>
        <v>13811</v>
      </c>
      <c r="E628" s="156">
        <f t="shared" si="81"/>
        <v>13.811</v>
      </c>
      <c r="G628" s="135">
        <f>'DHS2025'!L627/1000</f>
        <v>4.0549999999999997</v>
      </c>
      <c r="H628" s="135">
        <f t="shared" si="82"/>
        <v>4.6036666666666664</v>
      </c>
      <c r="I628" s="135">
        <f t="shared" si="83"/>
        <v>5</v>
      </c>
      <c r="J628" s="157">
        <f>'Porovnavanie 15min'!K631</f>
        <v>175.19384200000002</v>
      </c>
      <c r="K628" s="158">
        <f t="shared" si="84"/>
        <v>162.19999999999999</v>
      </c>
      <c r="L628" s="159">
        <f t="shared" si="85"/>
        <v>12.993842000000029</v>
      </c>
      <c r="M628" s="157">
        <f t="shared" si="86"/>
        <v>216.02200000000005</v>
      </c>
      <c r="N628" s="158">
        <f t="shared" si="87"/>
        <v>200</v>
      </c>
      <c r="O628" s="159">
        <f t="shared" si="88"/>
        <v>16.022000000000048</v>
      </c>
      <c r="P628" s="167">
        <f t="shared" si="89"/>
        <v>-3.028158000000019</v>
      </c>
    </row>
    <row r="629" spans="1:16">
      <c r="A629" s="154">
        <f>'Predikcia 15min'!U629</f>
        <v>58.13</v>
      </c>
      <c r="B629" s="151">
        <f>'Predikcia 15min'!A629</f>
        <v>45754</v>
      </c>
      <c r="C629" s="154">
        <f>'Porovnavanie 15min'!J632</f>
        <v>45.56</v>
      </c>
      <c r="D629" s="155">
        <f>'Porovnavanie 15min'!F632</f>
        <v>13868</v>
      </c>
      <c r="E629" s="156">
        <f t="shared" si="81"/>
        <v>13.868</v>
      </c>
      <c r="G629" s="135">
        <f>'DHS2025'!L628/1000</f>
        <v>4.0529999999999999</v>
      </c>
      <c r="H629" s="135">
        <f t="shared" si="82"/>
        <v>4.6226666666666665</v>
      </c>
      <c r="I629" s="135">
        <f t="shared" si="83"/>
        <v>5</v>
      </c>
      <c r="J629" s="157">
        <f>'Porovnavanie 15min'!K632</f>
        <v>175.10743320000003</v>
      </c>
      <c r="K629" s="158">
        <f t="shared" si="84"/>
        <v>162.12</v>
      </c>
      <c r="L629" s="159">
        <f t="shared" si="85"/>
        <v>12.987433200000027</v>
      </c>
      <c r="M629" s="157">
        <f t="shared" si="86"/>
        <v>216.02200000000005</v>
      </c>
      <c r="N629" s="158">
        <f t="shared" si="87"/>
        <v>200</v>
      </c>
      <c r="O629" s="159">
        <f t="shared" si="88"/>
        <v>16.022000000000048</v>
      </c>
      <c r="P629" s="167">
        <f t="shared" si="89"/>
        <v>-3.0345668000000217</v>
      </c>
    </row>
    <row r="630" spans="1:16">
      <c r="A630" s="154">
        <f>'Predikcia 15min'!U630</f>
        <v>58.92</v>
      </c>
      <c r="B630" s="151">
        <f>'Predikcia 15min'!A630</f>
        <v>45754</v>
      </c>
      <c r="C630" s="154">
        <f>'Porovnavanie 15min'!J633</f>
        <v>45.56</v>
      </c>
      <c r="D630" s="155">
        <f>'Porovnavanie 15min'!F633</f>
        <v>13418</v>
      </c>
      <c r="E630" s="156">
        <f t="shared" si="81"/>
        <v>13.417999999999999</v>
      </c>
      <c r="G630" s="135">
        <f>'DHS2025'!L629/1000</f>
        <v>4.05</v>
      </c>
      <c r="H630" s="135">
        <f t="shared" si="82"/>
        <v>4.472666666666667</v>
      </c>
      <c r="I630" s="135">
        <f t="shared" si="83"/>
        <v>4</v>
      </c>
      <c r="J630" s="157">
        <f>'Porovnavanie 15min'!K633</f>
        <v>174.97782000000001</v>
      </c>
      <c r="K630" s="158">
        <f t="shared" si="84"/>
        <v>162</v>
      </c>
      <c r="L630" s="159">
        <f t="shared" si="85"/>
        <v>12.977820000000008</v>
      </c>
      <c r="M630" s="157">
        <f t="shared" si="86"/>
        <v>172.81760000000003</v>
      </c>
      <c r="N630" s="158">
        <f t="shared" si="87"/>
        <v>160</v>
      </c>
      <c r="O630" s="159">
        <f t="shared" si="88"/>
        <v>12.817600000000027</v>
      </c>
      <c r="P630" s="167">
        <f t="shared" si="89"/>
        <v>0.16021999999998116</v>
      </c>
    </row>
    <row r="631" spans="1:16">
      <c r="A631" s="154">
        <f>'Predikcia 15min'!U631</f>
        <v>63.94</v>
      </c>
      <c r="B631" s="151">
        <f>'Predikcia 15min'!A631</f>
        <v>45754</v>
      </c>
      <c r="C631" s="154">
        <f>'Porovnavanie 15min'!J634</f>
        <v>47.24</v>
      </c>
      <c r="D631" s="155">
        <f>'Porovnavanie 15min'!F634</f>
        <v>13456</v>
      </c>
      <c r="E631" s="156">
        <f t="shared" si="81"/>
        <v>13.456</v>
      </c>
      <c r="G631" s="135">
        <f>'DHS2025'!L630/1000</f>
        <v>4.0659999999999998</v>
      </c>
      <c r="H631" s="135">
        <f t="shared" si="82"/>
        <v>4.4853333333333332</v>
      </c>
      <c r="I631" s="135">
        <f t="shared" si="83"/>
        <v>4</v>
      </c>
      <c r="J631" s="157">
        <f>'Porovnavanie 15min'!K634</f>
        <v>182.43166160000001</v>
      </c>
      <c r="K631" s="158">
        <f t="shared" si="84"/>
        <v>162.63999999999999</v>
      </c>
      <c r="L631" s="159">
        <f t="shared" si="85"/>
        <v>19.791661600000026</v>
      </c>
      <c r="M631" s="157">
        <f t="shared" si="86"/>
        <v>179.47040000000001</v>
      </c>
      <c r="N631" s="158">
        <f t="shared" si="87"/>
        <v>160</v>
      </c>
      <c r="O631" s="159">
        <f t="shared" si="88"/>
        <v>19.470400000000012</v>
      </c>
      <c r="P631" s="167">
        <f t="shared" si="89"/>
        <v>0.32126160000001391</v>
      </c>
    </row>
    <row r="632" spans="1:16">
      <c r="A632" s="154">
        <f>'Predikcia 15min'!U632</f>
        <v>67.709999999999994</v>
      </c>
      <c r="B632" s="151">
        <f>'Predikcia 15min'!A632</f>
        <v>45754</v>
      </c>
      <c r="C632" s="154">
        <f>'Porovnavanie 15min'!J635</f>
        <v>47.24</v>
      </c>
      <c r="D632" s="155">
        <f>'Porovnavanie 15min'!F635</f>
        <v>13631</v>
      </c>
      <c r="E632" s="156">
        <f t="shared" si="81"/>
        <v>13.631</v>
      </c>
      <c r="G632" s="135">
        <f>'DHS2025'!L631/1000</f>
        <v>4.0609999999999999</v>
      </c>
      <c r="H632" s="135">
        <f t="shared" si="82"/>
        <v>4.5436666666666667</v>
      </c>
      <c r="I632" s="135">
        <f t="shared" si="83"/>
        <v>5</v>
      </c>
      <c r="J632" s="157">
        <f>'Porovnavanie 15min'!K635</f>
        <v>182.20732360000002</v>
      </c>
      <c r="K632" s="158">
        <f t="shared" si="84"/>
        <v>162.44</v>
      </c>
      <c r="L632" s="159">
        <f t="shared" si="85"/>
        <v>19.767323600000026</v>
      </c>
      <c r="M632" s="157">
        <f t="shared" si="86"/>
        <v>224.33800000000002</v>
      </c>
      <c r="N632" s="158">
        <f t="shared" si="87"/>
        <v>200</v>
      </c>
      <c r="O632" s="159">
        <f t="shared" si="88"/>
        <v>24.338000000000022</v>
      </c>
      <c r="P632" s="167">
        <f t="shared" si="89"/>
        <v>-4.5706763999999964</v>
      </c>
    </row>
    <row r="633" spans="1:16">
      <c r="A633" s="154">
        <f>'Predikcia 15min'!U633</f>
        <v>67.37</v>
      </c>
      <c r="B633" s="151">
        <f>'Predikcia 15min'!A633</f>
        <v>45754</v>
      </c>
      <c r="C633" s="154">
        <f>'Porovnavanie 15min'!J636</f>
        <v>47.24</v>
      </c>
      <c r="D633" s="155">
        <f>'Porovnavanie 15min'!F636</f>
        <v>13337</v>
      </c>
      <c r="E633" s="156">
        <f t="shared" si="81"/>
        <v>13.337</v>
      </c>
      <c r="G633" s="135">
        <f>'DHS2025'!L632/1000</f>
        <v>4.07</v>
      </c>
      <c r="H633" s="135">
        <f t="shared" si="82"/>
        <v>4.4456666666666669</v>
      </c>
      <c r="I633" s="135">
        <f t="shared" si="83"/>
        <v>4</v>
      </c>
      <c r="J633" s="157">
        <f>'Porovnavanie 15min'!K636</f>
        <v>182.61113200000003</v>
      </c>
      <c r="K633" s="158">
        <f t="shared" si="84"/>
        <v>162.80000000000001</v>
      </c>
      <c r="L633" s="159">
        <f t="shared" si="85"/>
        <v>19.811132000000015</v>
      </c>
      <c r="M633" s="157">
        <f t="shared" si="86"/>
        <v>179.47040000000001</v>
      </c>
      <c r="N633" s="158">
        <f t="shared" si="87"/>
        <v>160</v>
      </c>
      <c r="O633" s="159">
        <f t="shared" si="88"/>
        <v>19.470400000000012</v>
      </c>
      <c r="P633" s="167">
        <f t="shared" si="89"/>
        <v>0.3407320000000027</v>
      </c>
    </row>
    <row r="634" spans="1:16">
      <c r="A634" s="154">
        <f>'Predikcia 15min'!U634</f>
        <v>62.78</v>
      </c>
      <c r="B634" s="151">
        <f>'Predikcia 15min'!A634</f>
        <v>45754</v>
      </c>
      <c r="C634" s="154">
        <f>'Porovnavanie 15min'!J637</f>
        <v>47.24</v>
      </c>
      <c r="D634" s="155">
        <f>'Porovnavanie 15min'!F637</f>
        <v>13521</v>
      </c>
      <c r="E634" s="156">
        <f t="shared" si="81"/>
        <v>13.521000000000001</v>
      </c>
      <c r="G634" s="135">
        <f>'DHS2025'!L633/1000</f>
        <v>4.0549999999999997</v>
      </c>
      <c r="H634" s="135">
        <f t="shared" si="82"/>
        <v>4.5069999999999997</v>
      </c>
      <c r="I634" s="135">
        <f t="shared" si="83"/>
        <v>5</v>
      </c>
      <c r="J634" s="157">
        <f>'Porovnavanie 15min'!K637</f>
        <v>181.938118</v>
      </c>
      <c r="K634" s="158">
        <f t="shared" si="84"/>
        <v>162.19999999999999</v>
      </c>
      <c r="L634" s="159">
        <f t="shared" si="85"/>
        <v>19.738118000000014</v>
      </c>
      <c r="M634" s="157">
        <f t="shared" si="86"/>
        <v>224.33800000000002</v>
      </c>
      <c r="N634" s="158">
        <f t="shared" si="87"/>
        <v>200</v>
      </c>
      <c r="O634" s="159">
        <f t="shared" si="88"/>
        <v>24.338000000000022</v>
      </c>
      <c r="P634" s="167">
        <f t="shared" si="89"/>
        <v>-4.599882000000008</v>
      </c>
    </row>
    <row r="635" spans="1:16">
      <c r="A635" s="154">
        <f>'Predikcia 15min'!U635</f>
        <v>35.020000000000003</v>
      </c>
      <c r="B635" s="151">
        <f>'Predikcia 15min'!A635</f>
        <v>45754</v>
      </c>
      <c r="C635" s="154">
        <f>'Porovnavanie 15min'!J638</f>
        <v>59.31</v>
      </c>
      <c r="D635" s="155">
        <f>'Porovnavanie 15min'!F638</f>
        <v>13580</v>
      </c>
      <c r="E635" s="156">
        <f t="shared" si="81"/>
        <v>13.58</v>
      </c>
      <c r="G635" s="135">
        <f>'DHS2025'!L634/1000</f>
        <v>4.0629999999999997</v>
      </c>
      <c r="H635" s="135">
        <f t="shared" si="82"/>
        <v>4.5266666666666664</v>
      </c>
      <c r="I635" s="135">
        <f t="shared" si="83"/>
        <v>5</v>
      </c>
      <c r="J635" s="157">
        <f>'Porovnavanie 15min'!K638</f>
        <v>230.8470647</v>
      </c>
      <c r="K635" s="158">
        <f t="shared" si="84"/>
        <v>162.51999999999998</v>
      </c>
      <c r="L635" s="159">
        <f t="shared" si="85"/>
        <v>68.327064700000022</v>
      </c>
      <c r="M635" s="157">
        <f t="shared" si="86"/>
        <v>284.08450000000005</v>
      </c>
      <c r="N635" s="158">
        <f t="shared" si="87"/>
        <v>200</v>
      </c>
      <c r="O635" s="159">
        <f t="shared" si="88"/>
        <v>84.084500000000048</v>
      </c>
      <c r="P635" s="167">
        <f t="shared" si="89"/>
        <v>-15.757435300000026</v>
      </c>
    </row>
    <row r="636" spans="1:16">
      <c r="A636" s="154">
        <f>'Predikcia 15min'!U636</f>
        <v>0.04</v>
      </c>
      <c r="B636" s="151">
        <f>'Predikcia 15min'!A636</f>
        <v>45754</v>
      </c>
      <c r="C636" s="154">
        <f>'Porovnavanie 15min'!J639</f>
        <v>59.31</v>
      </c>
      <c r="D636" s="155">
        <f>'Porovnavanie 15min'!F639</f>
        <v>13929</v>
      </c>
      <c r="E636" s="156">
        <f t="shared" si="81"/>
        <v>13.929</v>
      </c>
      <c r="G636" s="135">
        <f>'DHS2025'!L635/1000</f>
        <v>4.0590000000000002</v>
      </c>
      <c r="H636" s="135">
        <f t="shared" si="82"/>
        <v>4.6429999999999998</v>
      </c>
      <c r="I636" s="135">
        <f t="shared" si="83"/>
        <v>5</v>
      </c>
      <c r="J636" s="157">
        <f>'Porovnavanie 15min'!K639</f>
        <v>230.61979710000003</v>
      </c>
      <c r="K636" s="158">
        <f t="shared" si="84"/>
        <v>162.36000000000001</v>
      </c>
      <c r="L636" s="159">
        <f t="shared" si="85"/>
        <v>68.259797100000014</v>
      </c>
      <c r="M636" s="157">
        <f t="shared" si="86"/>
        <v>284.08450000000005</v>
      </c>
      <c r="N636" s="158">
        <f t="shared" si="87"/>
        <v>200</v>
      </c>
      <c r="O636" s="159">
        <f t="shared" si="88"/>
        <v>84.084500000000048</v>
      </c>
      <c r="P636" s="167">
        <f t="shared" si="89"/>
        <v>-15.824702900000034</v>
      </c>
    </row>
    <row r="637" spans="1:16">
      <c r="A637" s="154">
        <f>'Predikcia 15min'!U637</f>
        <v>-3</v>
      </c>
      <c r="B637" s="151">
        <f>'Predikcia 15min'!A637</f>
        <v>45754</v>
      </c>
      <c r="C637" s="154">
        <f>'Porovnavanie 15min'!J640</f>
        <v>59.31</v>
      </c>
      <c r="D637" s="155">
        <f>'Porovnavanie 15min'!F640</f>
        <v>13814</v>
      </c>
      <c r="E637" s="156">
        <f t="shared" si="81"/>
        <v>13.814</v>
      </c>
      <c r="G637" s="135">
        <f>'DHS2025'!L636/1000</f>
        <v>4.0590000000000002</v>
      </c>
      <c r="H637" s="135">
        <f t="shared" si="82"/>
        <v>4.6046666666666667</v>
      </c>
      <c r="I637" s="135">
        <f t="shared" si="83"/>
        <v>5</v>
      </c>
      <c r="J637" s="157">
        <f>'Porovnavanie 15min'!K640</f>
        <v>230.61979710000003</v>
      </c>
      <c r="K637" s="158">
        <f t="shared" si="84"/>
        <v>162.36000000000001</v>
      </c>
      <c r="L637" s="159">
        <f t="shared" si="85"/>
        <v>68.259797100000014</v>
      </c>
      <c r="M637" s="157">
        <f t="shared" si="86"/>
        <v>284.08450000000005</v>
      </c>
      <c r="N637" s="158">
        <f t="shared" si="87"/>
        <v>200</v>
      </c>
      <c r="O637" s="159">
        <f t="shared" si="88"/>
        <v>84.084500000000048</v>
      </c>
      <c r="P637" s="167">
        <f t="shared" si="89"/>
        <v>-15.824702900000034</v>
      </c>
    </row>
    <row r="638" spans="1:16">
      <c r="A638" s="154">
        <f>'Predikcia 15min'!U638</f>
        <v>-31.98</v>
      </c>
      <c r="B638" s="151">
        <f>'Predikcia 15min'!A638</f>
        <v>45754</v>
      </c>
      <c r="C638" s="154">
        <f>'Porovnavanie 15min'!J641</f>
        <v>59.31</v>
      </c>
      <c r="D638" s="155">
        <f>'Porovnavanie 15min'!F641</f>
        <v>11578</v>
      </c>
      <c r="E638" s="156">
        <f t="shared" si="81"/>
        <v>11.577999999999999</v>
      </c>
      <c r="G638" s="135">
        <f>'DHS2025'!L637/1000</f>
        <v>4.0650000000000004</v>
      </c>
      <c r="H638" s="135">
        <f t="shared" si="82"/>
        <v>3.8593333333333333</v>
      </c>
      <c r="I638" s="135">
        <f t="shared" si="83"/>
        <v>4</v>
      </c>
      <c r="J638" s="157">
        <f>'Porovnavanie 15min'!K641</f>
        <v>230.96069850000003</v>
      </c>
      <c r="K638" s="158">
        <f t="shared" si="84"/>
        <v>162.60000000000002</v>
      </c>
      <c r="L638" s="159">
        <f t="shared" si="85"/>
        <v>68.360698500000012</v>
      </c>
      <c r="M638" s="157">
        <f t="shared" si="86"/>
        <v>227.26760000000002</v>
      </c>
      <c r="N638" s="158">
        <f t="shared" si="87"/>
        <v>160</v>
      </c>
      <c r="O638" s="159">
        <f t="shared" si="88"/>
        <v>67.267600000000016</v>
      </c>
      <c r="P638" s="167">
        <f t="shared" si="89"/>
        <v>1.0930984999999964</v>
      </c>
    </row>
    <row r="639" spans="1:16">
      <c r="A639" s="154">
        <f>'Predikcia 15min'!U639</f>
        <v>-92.46</v>
      </c>
      <c r="B639" s="151">
        <f>'Predikcia 15min'!A639</f>
        <v>45754</v>
      </c>
      <c r="C639" s="154">
        <f>'Porovnavanie 15min'!J642</f>
        <v>73.900000000000006</v>
      </c>
      <c r="D639" s="155">
        <f>'Porovnavanie 15min'!F642</f>
        <v>11038</v>
      </c>
      <c r="E639" s="156">
        <f t="shared" si="81"/>
        <v>11.038</v>
      </c>
      <c r="G639" s="135">
        <f>'DHS2025'!L638/1000</f>
        <v>5</v>
      </c>
      <c r="H639" s="135">
        <f t="shared" si="82"/>
        <v>3.6793333333333331</v>
      </c>
      <c r="I639" s="135">
        <f t="shared" si="83"/>
        <v>4</v>
      </c>
      <c r="J639" s="157">
        <f>'Porovnavanie 15min'!K642</f>
        <v>356.30499999999995</v>
      </c>
      <c r="K639" s="158">
        <f t="shared" si="84"/>
        <v>200</v>
      </c>
      <c r="L639" s="159">
        <f t="shared" si="85"/>
        <v>156.30499999999995</v>
      </c>
      <c r="M639" s="157">
        <f t="shared" si="86"/>
        <v>285.04399999999998</v>
      </c>
      <c r="N639" s="158">
        <f t="shared" si="87"/>
        <v>160</v>
      </c>
      <c r="O639" s="159">
        <f t="shared" si="88"/>
        <v>125.04399999999998</v>
      </c>
      <c r="P639" s="167">
        <f t="shared" si="89"/>
        <v>31.260999999999967</v>
      </c>
    </row>
    <row r="640" spans="1:16">
      <c r="A640" s="154">
        <f>'Predikcia 15min'!U640</f>
        <v>-120.48</v>
      </c>
      <c r="B640" s="151">
        <f>'Predikcia 15min'!A640</f>
        <v>45754</v>
      </c>
      <c r="C640" s="154">
        <f>'Porovnavanie 15min'!J643</f>
        <v>73.900000000000006</v>
      </c>
      <c r="D640" s="155">
        <f>'Porovnavanie 15min'!F643</f>
        <v>10731</v>
      </c>
      <c r="E640" s="156">
        <f t="shared" si="81"/>
        <v>10.731</v>
      </c>
      <c r="G640" s="135">
        <f>'DHS2025'!L639/1000</f>
        <v>5.0510000000000002</v>
      </c>
      <c r="H640" s="135">
        <f t="shared" si="82"/>
        <v>3.577</v>
      </c>
      <c r="I640" s="135">
        <f t="shared" si="83"/>
        <v>4</v>
      </c>
      <c r="J640" s="157">
        <f>'Porovnavanie 15min'!K643</f>
        <v>359.93931099999998</v>
      </c>
      <c r="K640" s="158">
        <f t="shared" si="84"/>
        <v>202.04000000000002</v>
      </c>
      <c r="L640" s="159">
        <f t="shared" si="85"/>
        <v>157.89931099999995</v>
      </c>
      <c r="M640" s="157">
        <f t="shared" si="86"/>
        <v>285.04399999999998</v>
      </c>
      <c r="N640" s="158">
        <f t="shared" si="87"/>
        <v>160</v>
      </c>
      <c r="O640" s="159">
        <f t="shared" si="88"/>
        <v>125.04399999999998</v>
      </c>
      <c r="P640" s="167">
        <f t="shared" si="89"/>
        <v>32.855310999999972</v>
      </c>
    </row>
    <row r="641" spans="1:16">
      <c r="A641" s="154">
        <f>'Predikcia 15min'!U641</f>
        <v>-112.78</v>
      </c>
      <c r="B641" s="151">
        <f>'Predikcia 15min'!A641</f>
        <v>45754</v>
      </c>
      <c r="C641" s="154">
        <f>'Porovnavanie 15min'!J644</f>
        <v>73.900000000000006</v>
      </c>
      <c r="D641" s="155">
        <f>'Porovnavanie 15min'!F644</f>
        <v>11148</v>
      </c>
      <c r="E641" s="156">
        <f t="shared" si="81"/>
        <v>11.148</v>
      </c>
      <c r="G641" s="135">
        <f>'DHS2025'!L640/1000</f>
        <v>5.07</v>
      </c>
      <c r="H641" s="135">
        <f t="shared" si="82"/>
        <v>3.7160000000000002</v>
      </c>
      <c r="I641" s="135">
        <f t="shared" si="83"/>
        <v>4</v>
      </c>
      <c r="J641" s="157">
        <f>'Porovnavanie 15min'!K644</f>
        <v>361.29327000000001</v>
      </c>
      <c r="K641" s="158">
        <f t="shared" si="84"/>
        <v>202.8</v>
      </c>
      <c r="L641" s="159">
        <f t="shared" si="85"/>
        <v>158.49327</v>
      </c>
      <c r="M641" s="157">
        <f t="shared" si="86"/>
        <v>285.04399999999998</v>
      </c>
      <c r="N641" s="158">
        <f t="shared" si="87"/>
        <v>160</v>
      </c>
      <c r="O641" s="159">
        <f t="shared" si="88"/>
        <v>125.04399999999998</v>
      </c>
      <c r="P641" s="167">
        <f t="shared" si="89"/>
        <v>33.449270000000013</v>
      </c>
    </row>
    <row r="642" spans="1:16">
      <c r="A642" s="154">
        <f>'Predikcia 15min'!U642</f>
        <v>-51.02</v>
      </c>
      <c r="B642" s="151">
        <f>'Predikcia 15min'!A642</f>
        <v>45754</v>
      </c>
      <c r="C642" s="154">
        <f>'Porovnavanie 15min'!J645</f>
        <v>73.900000000000006</v>
      </c>
      <c r="D642" s="155">
        <f>'Porovnavanie 15min'!F645</f>
        <v>11945</v>
      </c>
      <c r="E642" s="156">
        <f t="shared" si="81"/>
        <v>11.945</v>
      </c>
      <c r="G642" s="135">
        <f>'DHS2025'!L641/1000</f>
        <v>5.0640000000000001</v>
      </c>
      <c r="H642" s="135">
        <f t="shared" si="82"/>
        <v>3.9816666666666665</v>
      </c>
      <c r="I642" s="135">
        <f t="shared" si="83"/>
        <v>4</v>
      </c>
      <c r="J642" s="157">
        <f>'Porovnavanie 15min'!K645</f>
        <v>360.86570399999999</v>
      </c>
      <c r="K642" s="158">
        <f t="shared" si="84"/>
        <v>202.56</v>
      </c>
      <c r="L642" s="159">
        <f t="shared" si="85"/>
        <v>158.30570399999999</v>
      </c>
      <c r="M642" s="157">
        <f t="shared" si="86"/>
        <v>285.04399999999998</v>
      </c>
      <c r="N642" s="158">
        <f t="shared" si="87"/>
        <v>160</v>
      </c>
      <c r="O642" s="159">
        <f t="shared" si="88"/>
        <v>125.04399999999998</v>
      </c>
      <c r="P642" s="167">
        <f t="shared" si="89"/>
        <v>33.261704000000009</v>
      </c>
    </row>
    <row r="643" spans="1:16">
      <c r="A643" s="154">
        <f>'Predikcia 15min'!U643</f>
        <v>-5.17</v>
      </c>
      <c r="B643" s="151">
        <f>'Predikcia 15min'!A643</f>
        <v>45754</v>
      </c>
      <c r="C643" s="154">
        <f>'Porovnavanie 15min'!J646</f>
        <v>91.95</v>
      </c>
      <c r="D643" s="155">
        <f>'Porovnavanie 15min'!F646</f>
        <v>12281</v>
      </c>
      <c r="E643" s="156">
        <f t="shared" si="81"/>
        <v>12.281000000000001</v>
      </c>
      <c r="G643" s="135">
        <f>'DHS2025'!L642/1000</f>
        <v>5.0579999999999998</v>
      </c>
      <c r="H643" s="135">
        <f t="shared" si="82"/>
        <v>4.0936666666666666</v>
      </c>
      <c r="I643" s="135">
        <f t="shared" si="83"/>
        <v>4</v>
      </c>
      <c r="J643" s="157">
        <f>'Porovnavanie 15min'!K646</f>
        <v>450.822069</v>
      </c>
      <c r="K643" s="158">
        <f t="shared" si="84"/>
        <v>202.32</v>
      </c>
      <c r="L643" s="159">
        <f t="shared" si="85"/>
        <v>248.50206900000001</v>
      </c>
      <c r="M643" s="157">
        <f t="shared" si="86"/>
        <v>356.52199999999999</v>
      </c>
      <c r="N643" s="158">
        <f t="shared" si="87"/>
        <v>160</v>
      </c>
      <c r="O643" s="159">
        <f t="shared" si="88"/>
        <v>196.52199999999999</v>
      </c>
      <c r="P643" s="167">
        <f t="shared" si="89"/>
        <v>51.980069000000015</v>
      </c>
    </row>
    <row r="644" spans="1:16">
      <c r="A644" s="154">
        <f>'Predikcia 15min'!U644</f>
        <v>18.350000000000001</v>
      </c>
      <c r="B644" s="151">
        <f>'Predikcia 15min'!A644</f>
        <v>45754</v>
      </c>
      <c r="C644" s="154">
        <f>'Porovnavanie 15min'!J647</f>
        <v>91.95</v>
      </c>
      <c r="D644" s="155">
        <f>'Porovnavanie 15min'!F647</f>
        <v>12366</v>
      </c>
      <c r="E644" s="156">
        <f t="shared" ref="E644:E707" si="90">D644/1000</f>
        <v>12.366</v>
      </c>
      <c r="G644" s="135">
        <f>'DHS2025'!L643/1000</f>
        <v>5.0670000000000002</v>
      </c>
      <c r="H644" s="135">
        <f t="shared" ref="H644:H707" si="91">D644/3000</f>
        <v>4.1219999999999999</v>
      </c>
      <c r="I644" s="135">
        <f t="shared" ref="I644:I707" si="92">IF(H644=0, 0, MAX(ROUND(H644, 0), 2))</f>
        <v>4</v>
      </c>
      <c r="J644" s="157">
        <f>'Porovnavanie 15min'!K647</f>
        <v>451.62424349999998</v>
      </c>
      <c r="K644" s="158">
        <f t="shared" ref="K644:K707" si="93">$F$3*G644</f>
        <v>202.68</v>
      </c>
      <c r="L644" s="159">
        <f t="shared" ref="L644:L707" si="94">J644-K644</f>
        <v>248.94424349999997</v>
      </c>
      <c r="M644" s="157">
        <f t="shared" ref="M644:M707" si="95">(C644*0.99-1.9)*I644</f>
        <v>356.52199999999999</v>
      </c>
      <c r="N644" s="158">
        <f t="shared" ref="N644:N707" si="96">$F$3*I644</f>
        <v>160</v>
      </c>
      <c r="O644" s="159">
        <f t="shared" ref="O644:O707" si="97">M644-N644</f>
        <v>196.52199999999999</v>
      </c>
      <c r="P644" s="167">
        <f t="shared" ref="P644:P707" si="98">L644-O644</f>
        <v>52.422243499999979</v>
      </c>
    </row>
    <row r="645" spans="1:16">
      <c r="A645" s="154">
        <f>'Predikcia 15min'!U645</f>
        <v>93.26</v>
      </c>
      <c r="B645" s="151">
        <f>'Predikcia 15min'!A645</f>
        <v>45754</v>
      </c>
      <c r="C645" s="154">
        <f>'Porovnavanie 15min'!J648</f>
        <v>91.95</v>
      </c>
      <c r="D645" s="155">
        <f>'Porovnavanie 15min'!F648</f>
        <v>12604</v>
      </c>
      <c r="E645" s="156">
        <f t="shared" si="90"/>
        <v>12.603999999999999</v>
      </c>
      <c r="G645" s="135">
        <f>'DHS2025'!L644/1000</f>
        <v>5.0599999999999996</v>
      </c>
      <c r="H645" s="135">
        <f t="shared" si="91"/>
        <v>4.2013333333333334</v>
      </c>
      <c r="I645" s="135">
        <f t="shared" si="92"/>
        <v>4</v>
      </c>
      <c r="J645" s="157">
        <f>'Porovnavanie 15min'!K648</f>
        <v>451.00032999999996</v>
      </c>
      <c r="K645" s="158">
        <f t="shared" si="93"/>
        <v>202.39999999999998</v>
      </c>
      <c r="L645" s="159">
        <f t="shared" si="94"/>
        <v>248.60032999999999</v>
      </c>
      <c r="M645" s="157">
        <f t="shared" si="95"/>
        <v>356.52199999999999</v>
      </c>
      <c r="N645" s="158">
        <f t="shared" si="96"/>
        <v>160</v>
      </c>
      <c r="O645" s="159">
        <f t="shared" si="97"/>
        <v>196.52199999999999</v>
      </c>
      <c r="P645" s="167">
        <f t="shared" si="98"/>
        <v>52.078329999999994</v>
      </c>
    </row>
    <row r="646" spans="1:16">
      <c r="A646" s="154">
        <f>'Predikcia 15min'!U646</f>
        <v>110.6</v>
      </c>
      <c r="B646" s="151">
        <f>'Predikcia 15min'!A646</f>
        <v>45754</v>
      </c>
      <c r="C646" s="154">
        <f>'Porovnavanie 15min'!J649</f>
        <v>91.95</v>
      </c>
      <c r="D646" s="155">
        <f>'Porovnavanie 15min'!F649</f>
        <v>12392</v>
      </c>
      <c r="E646" s="156">
        <f t="shared" si="90"/>
        <v>12.391999999999999</v>
      </c>
      <c r="G646" s="135">
        <f>'DHS2025'!L645/1000</f>
        <v>5.0449999999999999</v>
      </c>
      <c r="H646" s="135">
        <f t="shared" si="91"/>
        <v>4.1306666666666665</v>
      </c>
      <c r="I646" s="135">
        <f t="shared" si="92"/>
        <v>4</v>
      </c>
      <c r="J646" s="157">
        <f>'Porovnavanie 15min'!K649</f>
        <v>449.66337249999998</v>
      </c>
      <c r="K646" s="158">
        <f t="shared" si="93"/>
        <v>201.8</v>
      </c>
      <c r="L646" s="159">
        <f t="shared" si="94"/>
        <v>247.86337249999997</v>
      </c>
      <c r="M646" s="157">
        <f t="shared" si="95"/>
        <v>356.52199999999999</v>
      </c>
      <c r="N646" s="158">
        <f t="shared" si="96"/>
        <v>160</v>
      </c>
      <c r="O646" s="159">
        <f t="shared" si="97"/>
        <v>196.52199999999999</v>
      </c>
      <c r="P646" s="167">
        <f t="shared" si="98"/>
        <v>51.341372499999977</v>
      </c>
    </row>
    <row r="647" spans="1:16">
      <c r="A647" s="154">
        <f>'Predikcia 15min'!U647</f>
        <v>124.8</v>
      </c>
      <c r="B647" s="151">
        <f>'Predikcia 15min'!A647</f>
        <v>45754</v>
      </c>
      <c r="C647" s="154">
        <f>'Porovnavanie 15min'!J650</f>
        <v>118.57</v>
      </c>
      <c r="D647" s="155">
        <f>'Porovnavanie 15min'!F650</f>
        <v>12944</v>
      </c>
      <c r="E647" s="156">
        <f t="shared" si="90"/>
        <v>12.944000000000001</v>
      </c>
      <c r="G647" s="135">
        <f>'DHS2025'!L646/1000</f>
        <v>6.5330000000000004</v>
      </c>
      <c r="H647" s="135">
        <f t="shared" si="91"/>
        <v>4.3146666666666667</v>
      </c>
      <c r="I647" s="135">
        <f t="shared" si="92"/>
        <v>4</v>
      </c>
      <c r="J647" s="157">
        <f>'Porovnavanie 15min'!K650</f>
        <v>754.45893189999993</v>
      </c>
      <c r="K647" s="158">
        <f t="shared" si="93"/>
        <v>261.32</v>
      </c>
      <c r="L647" s="159">
        <f t="shared" si="94"/>
        <v>493.13893189999993</v>
      </c>
      <c r="M647" s="157">
        <f t="shared" si="95"/>
        <v>461.93719999999996</v>
      </c>
      <c r="N647" s="158">
        <f t="shared" si="96"/>
        <v>160</v>
      </c>
      <c r="O647" s="159">
        <f t="shared" si="97"/>
        <v>301.93719999999996</v>
      </c>
      <c r="P647" s="167">
        <f t="shared" si="98"/>
        <v>191.20173189999997</v>
      </c>
    </row>
    <row r="648" spans="1:16">
      <c r="A648" s="154">
        <f>'Predikcia 15min'!U648</f>
        <v>108.89</v>
      </c>
      <c r="B648" s="151">
        <f>'Predikcia 15min'!A648</f>
        <v>45754</v>
      </c>
      <c r="C648" s="154">
        <f>'Porovnavanie 15min'!J651</f>
        <v>118.57</v>
      </c>
      <c r="D648" s="155">
        <f>'Porovnavanie 15min'!F651</f>
        <v>12145</v>
      </c>
      <c r="E648" s="156">
        <f t="shared" si="90"/>
        <v>12.145</v>
      </c>
      <c r="G648" s="135">
        <f>'DHS2025'!L647/1000</f>
        <v>7.8470000000000004</v>
      </c>
      <c r="H648" s="135">
        <f t="shared" si="91"/>
        <v>4.0483333333333329</v>
      </c>
      <c r="I648" s="135">
        <f t="shared" si="92"/>
        <v>4</v>
      </c>
      <c r="J648" s="157">
        <f>'Porovnavanie 15min'!K651</f>
        <v>906.20530209999993</v>
      </c>
      <c r="K648" s="158">
        <f t="shared" si="93"/>
        <v>313.88</v>
      </c>
      <c r="L648" s="159">
        <f t="shared" si="94"/>
        <v>592.32530209999993</v>
      </c>
      <c r="M648" s="157">
        <f t="shared" si="95"/>
        <v>461.93719999999996</v>
      </c>
      <c r="N648" s="158">
        <f t="shared" si="96"/>
        <v>160</v>
      </c>
      <c r="O648" s="159">
        <f t="shared" si="97"/>
        <v>301.93719999999996</v>
      </c>
      <c r="P648" s="167">
        <f t="shared" si="98"/>
        <v>290.38810209999997</v>
      </c>
    </row>
    <row r="649" spans="1:16">
      <c r="A649" s="154">
        <f>'Predikcia 15min'!U649</f>
        <v>99</v>
      </c>
      <c r="B649" s="151">
        <f>'Predikcia 15min'!A649</f>
        <v>45754</v>
      </c>
      <c r="C649" s="154">
        <f>'Porovnavanie 15min'!J652</f>
        <v>118.57</v>
      </c>
      <c r="D649" s="155">
        <f>'Porovnavanie 15min'!F652</f>
        <v>12304</v>
      </c>
      <c r="E649" s="156">
        <f t="shared" si="90"/>
        <v>12.304</v>
      </c>
      <c r="G649" s="135">
        <f>'DHS2025'!L648/1000</f>
        <v>8.0470000000000006</v>
      </c>
      <c r="H649" s="135">
        <f t="shared" si="91"/>
        <v>4.1013333333333337</v>
      </c>
      <c r="I649" s="135">
        <f t="shared" si="92"/>
        <v>4</v>
      </c>
      <c r="J649" s="157">
        <f>'Porovnavanie 15min'!K652</f>
        <v>929.30216210000003</v>
      </c>
      <c r="K649" s="158">
        <f t="shared" si="93"/>
        <v>321.88</v>
      </c>
      <c r="L649" s="159">
        <f t="shared" si="94"/>
        <v>607.42216210000004</v>
      </c>
      <c r="M649" s="157">
        <f t="shared" si="95"/>
        <v>461.93719999999996</v>
      </c>
      <c r="N649" s="158">
        <f t="shared" si="96"/>
        <v>160</v>
      </c>
      <c r="O649" s="159">
        <f t="shared" si="97"/>
        <v>301.93719999999996</v>
      </c>
      <c r="P649" s="167">
        <f t="shared" si="98"/>
        <v>305.48496210000008</v>
      </c>
    </row>
    <row r="650" spans="1:16">
      <c r="A650" s="154">
        <f>'Predikcia 15min'!U650</f>
        <v>93.92</v>
      </c>
      <c r="B650" s="151">
        <f>'Predikcia 15min'!A650</f>
        <v>45754</v>
      </c>
      <c r="C650" s="154">
        <f>'Porovnavanie 15min'!J653</f>
        <v>118.57</v>
      </c>
      <c r="D650" s="155">
        <f>'Porovnavanie 15min'!F653</f>
        <v>12293</v>
      </c>
      <c r="E650" s="156">
        <f t="shared" si="90"/>
        <v>12.292999999999999</v>
      </c>
      <c r="G650" s="135">
        <f>'DHS2025'!L649/1000</f>
        <v>8.0719999999999992</v>
      </c>
      <c r="H650" s="135">
        <f t="shared" si="91"/>
        <v>4.097666666666667</v>
      </c>
      <c r="I650" s="135">
        <f t="shared" si="92"/>
        <v>4</v>
      </c>
      <c r="J650" s="157">
        <f>'Porovnavanie 15min'!K653</f>
        <v>932.18926959999988</v>
      </c>
      <c r="K650" s="158">
        <f t="shared" si="93"/>
        <v>322.88</v>
      </c>
      <c r="L650" s="159">
        <f t="shared" si="94"/>
        <v>609.30926959999988</v>
      </c>
      <c r="M650" s="157">
        <f t="shared" si="95"/>
        <v>461.93719999999996</v>
      </c>
      <c r="N650" s="158">
        <f t="shared" si="96"/>
        <v>160</v>
      </c>
      <c r="O650" s="159">
        <f t="shared" si="97"/>
        <v>301.93719999999996</v>
      </c>
      <c r="P650" s="167">
        <f t="shared" si="98"/>
        <v>307.37206959999992</v>
      </c>
    </row>
    <row r="651" spans="1:16">
      <c r="A651" s="154">
        <f>'Predikcia 15min'!U651</f>
        <v>93.2</v>
      </c>
      <c r="B651" s="151">
        <f>'Predikcia 15min'!A651</f>
        <v>45754</v>
      </c>
      <c r="C651" s="154">
        <f>'Porovnavanie 15min'!J654</f>
        <v>170.83</v>
      </c>
      <c r="D651" s="155">
        <f>'Porovnavanie 15min'!F654</f>
        <v>12090</v>
      </c>
      <c r="E651" s="156">
        <f t="shared" si="90"/>
        <v>12.09</v>
      </c>
      <c r="G651" s="135">
        <f>'DHS2025'!L650/1000</f>
        <v>8.0310000000000006</v>
      </c>
      <c r="H651" s="135">
        <f t="shared" si="91"/>
        <v>4.03</v>
      </c>
      <c r="I651" s="135">
        <f t="shared" si="92"/>
        <v>4</v>
      </c>
      <c r="J651" s="157">
        <f>'Porovnavanie 15min'!K654</f>
        <v>1342.9574727000002</v>
      </c>
      <c r="K651" s="158">
        <f t="shared" si="93"/>
        <v>321.24</v>
      </c>
      <c r="L651" s="159">
        <f t="shared" si="94"/>
        <v>1021.7174727000001</v>
      </c>
      <c r="M651" s="157">
        <f t="shared" si="95"/>
        <v>668.88679999999999</v>
      </c>
      <c r="N651" s="158">
        <f t="shared" si="96"/>
        <v>160</v>
      </c>
      <c r="O651" s="159">
        <f t="shared" si="97"/>
        <v>508.88679999999999</v>
      </c>
      <c r="P651" s="167">
        <f t="shared" si="98"/>
        <v>512.83067270000015</v>
      </c>
    </row>
    <row r="652" spans="1:16">
      <c r="A652" s="154">
        <f>'Predikcia 15min'!U652</f>
        <v>87.59</v>
      </c>
      <c r="B652" s="151">
        <f>'Predikcia 15min'!A652</f>
        <v>45754</v>
      </c>
      <c r="C652" s="154">
        <f>'Porovnavanie 15min'!J655</f>
        <v>170.83</v>
      </c>
      <c r="D652" s="155">
        <f>'Porovnavanie 15min'!F655</f>
        <v>13046</v>
      </c>
      <c r="E652" s="156">
        <f t="shared" si="90"/>
        <v>13.045999999999999</v>
      </c>
      <c r="G652" s="135">
        <f>'DHS2025'!L651/1000</f>
        <v>8.0730000000000004</v>
      </c>
      <c r="H652" s="135">
        <f t="shared" si="91"/>
        <v>4.3486666666666665</v>
      </c>
      <c r="I652" s="135">
        <f t="shared" si="92"/>
        <v>4</v>
      </c>
      <c r="J652" s="157">
        <f>'Porovnavanie 15min'!K655</f>
        <v>1349.9807841000002</v>
      </c>
      <c r="K652" s="158">
        <f t="shared" si="93"/>
        <v>322.92</v>
      </c>
      <c r="L652" s="159">
        <f t="shared" si="94"/>
        <v>1027.0607841000001</v>
      </c>
      <c r="M652" s="157">
        <f t="shared" si="95"/>
        <v>668.88679999999999</v>
      </c>
      <c r="N652" s="158">
        <f t="shared" si="96"/>
        <v>160</v>
      </c>
      <c r="O652" s="159">
        <f t="shared" si="97"/>
        <v>508.88679999999999</v>
      </c>
      <c r="P652" s="167">
        <f t="shared" si="98"/>
        <v>518.1739841000001</v>
      </c>
    </row>
    <row r="653" spans="1:16">
      <c r="A653" s="154">
        <f>'Predikcia 15min'!U653</f>
        <v>83.48</v>
      </c>
      <c r="B653" s="151">
        <f>'Predikcia 15min'!A653</f>
        <v>45754</v>
      </c>
      <c r="C653" s="154">
        <f>'Porovnavanie 15min'!J656</f>
        <v>170.83</v>
      </c>
      <c r="D653" s="155">
        <f>'Porovnavanie 15min'!F656</f>
        <v>13530</v>
      </c>
      <c r="E653" s="156">
        <f t="shared" si="90"/>
        <v>13.53</v>
      </c>
      <c r="G653" s="135">
        <f>'DHS2025'!L652/1000</f>
        <v>8.0510000000000002</v>
      </c>
      <c r="H653" s="135">
        <f t="shared" si="91"/>
        <v>4.51</v>
      </c>
      <c r="I653" s="135">
        <f t="shared" si="92"/>
        <v>5</v>
      </c>
      <c r="J653" s="157">
        <f>'Porovnavanie 15min'!K656</f>
        <v>1346.3019067</v>
      </c>
      <c r="K653" s="158">
        <f t="shared" si="93"/>
        <v>322.04000000000002</v>
      </c>
      <c r="L653" s="159">
        <f t="shared" si="94"/>
        <v>1024.2619067000001</v>
      </c>
      <c r="M653" s="157">
        <f t="shared" si="95"/>
        <v>836.10850000000005</v>
      </c>
      <c r="N653" s="158">
        <f t="shared" si="96"/>
        <v>200</v>
      </c>
      <c r="O653" s="159">
        <f t="shared" si="97"/>
        <v>636.10850000000005</v>
      </c>
      <c r="P653" s="167">
        <f t="shared" si="98"/>
        <v>388.15340670000001</v>
      </c>
    </row>
    <row r="654" spans="1:16">
      <c r="A654" s="154">
        <f>'Predikcia 15min'!U654</f>
        <v>86.36</v>
      </c>
      <c r="B654" s="151">
        <f>'Predikcia 15min'!A654</f>
        <v>45754</v>
      </c>
      <c r="C654" s="154">
        <f>'Porovnavanie 15min'!J657</f>
        <v>170.83</v>
      </c>
      <c r="D654" s="155">
        <f>'Porovnavanie 15min'!F657</f>
        <v>13927</v>
      </c>
      <c r="E654" s="156">
        <f t="shared" si="90"/>
        <v>13.927</v>
      </c>
      <c r="G654" s="135">
        <f>'DHS2025'!L653/1000</f>
        <v>7.8929999999999998</v>
      </c>
      <c r="H654" s="135">
        <f t="shared" si="91"/>
        <v>4.6423333333333332</v>
      </c>
      <c r="I654" s="135">
        <f t="shared" si="92"/>
        <v>5</v>
      </c>
      <c r="J654" s="157">
        <f>'Porovnavanie 15min'!K657</f>
        <v>1319.8808781</v>
      </c>
      <c r="K654" s="158">
        <f t="shared" si="93"/>
        <v>315.71999999999997</v>
      </c>
      <c r="L654" s="159">
        <f t="shared" si="94"/>
        <v>1004.1608781</v>
      </c>
      <c r="M654" s="157">
        <f t="shared" si="95"/>
        <v>836.10850000000005</v>
      </c>
      <c r="N654" s="158">
        <f t="shared" si="96"/>
        <v>200</v>
      </c>
      <c r="O654" s="159">
        <f t="shared" si="97"/>
        <v>636.10850000000005</v>
      </c>
      <c r="P654" s="167">
        <f t="shared" si="98"/>
        <v>368.05237809999994</v>
      </c>
    </row>
    <row r="655" spans="1:16">
      <c r="A655" s="154">
        <f>'Predikcia 15min'!U655</f>
        <v>91.93</v>
      </c>
      <c r="B655" s="151">
        <f>'Predikcia 15min'!A655</f>
        <v>45754</v>
      </c>
      <c r="C655" s="154">
        <f>'Porovnavanie 15min'!J658</f>
        <v>192.66</v>
      </c>
      <c r="D655" s="155">
        <f>'Porovnavanie 15min'!F658</f>
        <v>15248</v>
      </c>
      <c r="E655" s="156">
        <f t="shared" si="90"/>
        <v>15.247999999999999</v>
      </c>
      <c r="G655" s="135">
        <f>'DHS2025'!L654/1000</f>
        <v>8.0879999999999992</v>
      </c>
      <c r="H655" s="135">
        <f t="shared" si="91"/>
        <v>5.0826666666666664</v>
      </c>
      <c r="I655" s="135">
        <f t="shared" si="92"/>
        <v>5</v>
      </c>
      <c r="J655" s="157">
        <f>'Porovnavanie 15min'!K658</f>
        <v>1527.2845391999997</v>
      </c>
      <c r="K655" s="158">
        <f t="shared" si="93"/>
        <v>323.52</v>
      </c>
      <c r="L655" s="159">
        <f t="shared" si="94"/>
        <v>1203.7645391999997</v>
      </c>
      <c r="M655" s="157">
        <f t="shared" si="95"/>
        <v>944.16699999999992</v>
      </c>
      <c r="N655" s="158">
        <f t="shared" si="96"/>
        <v>200</v>
      </c>
      <c r="O655" s="159">
        <f t="shared" si="97"/>
        <v>744.16699999999992</v>
      </c>
      <c r="P655" s="167">
        <f t="shared" si="98"/>
        <v>459.5975391999998</v>
      </c>
    </row>
    <row r="656" spans="1:16">
      <c r="A656" s="154">
        <f>'Predikcia 15min'!U656</f>
        <v>100.14</v>
      </c>
      <c r="B656" s="151">
        <f>'Predikcia 15min'!A656</f>
        <v>45754</v>
      </c>
      <c r="C656" s="154">
        <f>'Porovnavanie 15min'!J659</f>
        <v>192.66</v>
      </c>
      <c r="D656" s="155">
        <f>'Porovnavanie 15min'!F659</f>
        <v>15385</v>
      </c>
      <c r="E656" s="156">
        <f t="shared" si="90"/>
        <v>15.385</v>
      </c>
      <c r="G656" s="135">
        <f>'DHS2025'!L655/1000</f>
        <v>8.0749999999999993</v>
      </c>
      <c r="H656" s="135">
        <f t="shared" si="91"/>
        <v>5.128333333333333</v>
      </c>
      <c r="I656" s="135">
        <f t="shared" si="92"/>
        <v>5</v>
      </c>
      <c r="J656" s="157">
        <f>'Porovnavanie 15min'!K659</f>
        <v>1524.8297049999996</v>
      </c>
      <c r="K656" s="158">
        <f t="shared" si="93"/>
        <v>323</v>
      </c>
      <c r="L656" s="159">
        <f t="shared" si="94"/>
        <v>1201.8297049999996</v>
      </c>
      <c r="M656" s="157">
        <f t="shared" si="95"/>
        <v>944.16699999999992</v>
      </c>
      <c r="N656" s="158">
        <f t="shared" si="96"/>
        <v>200</v>
      </c>
      <c r="O656" s="159">
        <f t="shared" si="97"/>
        <v>744.16699999999992</v>
      </c>
      <c r="P656" s="167">
        <f t="shared" si="98"/>
        <v>457.66270499999973</v>
      </c>
    </row>
    <row r="657" spans="1:16">
      <c r="A657" s="154">
        <f>'Predikcia 15min'!U657</f>
        <v>139.84</v>
      </c>
      <c r="B657" s="151">
        <f>'Predikcia 15min'!A657</f>
        <v>45754</v>
      </c>
      <c r="C657" s="154">
        <f>'Porovnavanie 15min'!J660</f>
        <v>192.66</v>
      </c>
      <c r="D657" s="155">
        <f>'Porovnavanie 15min'!F660</f>
        <v>15693</v>
      </c>
      <c r="E657" s="156">
        <f t="shared" si="90"/>
        <v>15.693</v>
      </c>
      <c r="G657" s="135">
        <f>'DHS2025'!L656/1000</f>
        <v>8.0660000000000007</v>
      </c>
      <c r="H657" s="135">
        <f t="shared" si="91"/>
        <v>5.2309999999999999</v>
      </c>
      <c r="I657" s="135">
        <f t="shared" si="92"/>
        <v>5</v>
      </c>
      <c r="J657" s="157">
        <f>'Porovnavanie 15min'!K660</f>
        <v>1523.1302043999999</v>
      </c>
      <c r="K657" s="158">
        <f t="shared" si="93"/>
        <v>322.64000000000004</v>
      </c>
      <c r="L657" s="159">
        <f t="shared" si="94"/>
        <v>1200.4902043999998</v>
      </c>
      <c r="M657" s="157">
        <f t="shared" si="95"/>
        <v>944.16699999999992</v>
      </c>
      <c r="N657" s="158">
        <f t="shared" si="96"/>
        <v>200</v>
      </c>
      <c r="O657" s="159">
        <f t="shared" si="97"/>
        <v>744.16699999999992</v>
      </c>
      <c r="P657" s="167">
        <f t="shared" si="98"/>
        <v>456.3232043999999</v>
      </c>
    </row>
    <row r="658" spans="1:16">
      <c r="A658" s="154">
        <f>'Predikcia 15min'!U658</f>
        <v>131.09</v>
      </c>
      <c r="B658" s="151">
        <f>'Predikcia 15min'!A658</f>
        <v>45754</v>
      </c>
      <c r="C658" s="154">
        <f>'Porovnavanie 15min'!J661</f>
        <v>192.66</v>
      </c>
      <c r="D658" s="155">
        <f>'Porovnavanie 15min'!F661</f>
        <v>15505</v>
      </c>
      <c r="E658" s="156">
        <f t="shared" si="90"/>
        <v>15.505000000000001</v>
      </c>
      <c r="G658" s="135">
        <f>'DHS2025'!L657/1000</f>
        <v>8.0609999999999999</v>
      </c>
      <c r="H658" s="135">
        <f t="shared" si="91"/>
        <v>5.168333333333333</v>
      </c>
      <c r="I658" s="135">
        <f t="shared" si="92"/>
        <v>5</v>
      </c>
      <c r="J658" s="157">
        <f>'Porovnavanie 15min'!K661</f>
        <v>1522.1860373999998</v>
      </c>
      <c r="K658" s="158">
        <f t="shared" si="93"/>
        <v>322.44</v>
      </c>
      <c r="L658" s="159">
        <f t="shared" si="94"/>
        <v>1199.7460373999998</v>
      </c>
      <c r="M658" s="157">
        <f t="shared" si="95"/>
        <v>944.16699999999992</v>
      </c>
      <c r="N658" s="158">
        <f t="shared" si="96"/>
        <v>200</v>
      </c>
      <c r="O658" s="159">
        <f t="shared" si="97"/>
        <v>744.16699999999992</v>
      </c>
      <c r="P658" s="167">
        <f t="shared" si="98"/>
        <v>455.57903739999983</v>
      </c>
    </row>
    <row r="659" spans="1:16">
      <c r="A659" s="154">
        <f>'Predikcia 15min'!U659</f>
        <v>95.3</v>
      </c>
      <c r="B659" s="151">
        <f>'Predikcia 15min'!A659</f>
        <v>45754</v>
      </c>
      <c r="C659" s="154">
        <f>'Porovnavanie 15min'!J662</f>
        <v>205.32</v>
      </c>
      <c r="D659" s="155">
        <f>'Porovnavanie 15min'!F662</f>
        <v>15754</v>
      </c>
      <c r="E659" s="156">
        <f t="shared" si="90"/>
        <v>15.754</v>
      </c>
      <c r="G659" s="135">
        <f>'DHS2025'!L658/1000</f>
        <v>8.0239999999999991</v>
      </c>
      <c r="H659" s="135">
        <f t="shared" si="91"/>
        <v>5.2513333333333332</v>
      </c>
      <c r="I659" s="135">
        <f t="shared" si="92"/>
        <v>5</v>
      </c>
      <c r="J659" s="157">
        <f>'Porovnavanie 15min'!K662</f>
        <v>1615.7672031999996</v>
      </c>
      <c r="K659" s="158">
        <f t="shared" si="93"/>
        <v>320.95999999999998</v>
      </c>
      <c r="L659" s="159">
        <f t="shared" si="94"/>
        <v>1294.8072031999995</v>
      </c>
      <c r="M659" s="157">
        <f t="shared" si="95"/>
        <v>1006.8339999999999</v>
      </c>
      <c r="N659" s="158">
        <f t="shared" si="96"/>
        <v>200</v>
      </c>
      <c r="O659" s="159">
        <f t="shared" si="97"/>
        <v>806.83399999999995</v>
      </c>
      <c r="P659" s="167">
        <f t="shared" si="98"/>
        <v>487.9732031999996</v>
      </c>
    </row>
    <row r="660" spans="1:16">
      <c r="A660" s="154">
        <f>'Predikcia 15min'!U660</f>
        <v>67.37</v>
      </c>
      <c r="B660" s="151">
        <f>'Predikcia 15min'!A660</f>
        <v>45754</v>
      </c>
      <c r="C660" s="154">
        <f>'Porovnavanie 15min'!J663</f>
        <v>205.32</v>
      </c>
      <c r="D660" s="155">
        <f>'Porovnavanie 15min'!F663</f>
        <v>15219</v>
      </c>
      <c r="E660" s="156">
        <f t="shared" si="90"/>
        <v>15.218999999999999</v>
      </c>
      <c r="G660" s="135">
        <f>'DHS2025'!L659/1000</f>
        <v>8.0719999999999992</v>
      </c>
      <c r="H660" s="135">
        <f t="shared" si="91"/>
        <v>5.0730000000000004</v>
      </c>
      <c r="I660" s="135">
        <f t="shared" si="92"/>
        <v>5</v>
      </c>
      <c r="J660" s="157">
        <f>'Porovnavanie 15min'!K663</f>
        <v>1625.4328095999997</v>
      </c>
      <c r="K660" s="158">
        <f t="shared" si="93"/>
        <v>322.88</v>
      </c>
      <c r="L660" s="159">
        <f t="shared" si="94"/>
        <v>1302.5528095999998</v>
      </c>
      <c r="M660" s="157">
        <f t="shared" si="95"/>
        <v>1006.8339999999999</v>
      </c>
      <c r="N660" s="158">
        <f t="shared" si="96"/>
        <v>200</v>
      </c>
      <c r="O660" s="159">
        <f t="shared" si="97"/>
        <v>806.83399999999995</v>
      </c>
      <c r="P660" s="167">
        <f t="shared" si="98"/>
        <v>495.71880959999987</v>
      </c>
    </row>
    <row r="661" spans="1:16">
      <c r="A661" s="154">
        <f>'Predikcia 15min'!U661</f>
        <v>9.5399999999999991</v>
      </c>
      <c r="B661" s="151">
        <f>'Predikcia 15min'!A661</f>
        <v>45754</v>
      </c>
      <c r="C661" s="154">
        <f>'Porovnavanie 15min'!J664</f>
        <v>205.32</v>
      </c>
      <c r="D661" s="155">
        <f>'Porovnavanie 15min'!F664</f>
        <v>15464</v>
      </c>
      <c r="E661" s="156">
        <f t="shared" si="90"/>
        <v>15.464</v>
      </c>
      <c r="G661" s="135">
        <f>'DHS2025'!L660/1000</f>
        <v>8.0619999999999994</v>
      </c>
      <c r="H661" s="135">
        <f t="shared" si="91"/>
        <v>5.1546666666666665</v>
      </c>
      <c r="I661" s="135">
        <f t="shared" si="92"/>
        <v>5</v>
      </c>
      <c r="J661" s="157">
        <f>'Porovnavanie 15min'!K664</f>
        <v>1623.4191415999996</v>
      </c>
      <c r="K661" s="158">
        <f t="shared" si="93"/>
        <v>322.47999999999996</v>
      </c>
      <c r="L661" s="159">
        <f t="shared" si="94"/>
        <v>1300.9391415999996</v>
      </c>
      <c r="M661" s="157">
        <f t="shared" si="95"/>
        <v>1006.8339999999999</v>
      </c>
      <c r="N661" s="158">
        <f t="shared" si="96"/>
        <v>200</v>
      </c>
      <c r="O661" s="159">
        <f t="shared" si="97"/>
        <v>806.83399999999995</v>
      </c>
      <c r="P661" s="167">
        <f t="shared" si="98"/>
        <v>494.10514159999968</v>
      </c>
    </row>
    <row r="662" spans="1:16">
      <c r="A662" s="154">
        <f>'Predikcia 15min'!U662</f>
        <v>-0.01</v>
      </c>
      <c r="B662" s="151">
        <f>'Predikcia 15min'!A662</f>
        <v>45754</v>
      </c>
      <c r="C662" s="154">
        <f>'Porovnavanie 15min'!J665</f>
        <v>205.32</v>
      </c>
      <c r="D662" s="155">
        <f>'Porovnavanie 15min'!F665</f>
        <v>15229</v>
      </c>
      <c r="E662" s="156">
        <f t="shared" si="90"/>
        <v>15.228999999999999</v>
      </c>
      <c r="G662" s="135">
        <f>'DHS2025'!L661/1000</f>
        <v>8.0619999999999994</v>
      </c>
      <c r="H662" s="135">
        <f t="shared" si="91"/>
        <v>5.0763333333333334</v>
      </c>
      <c r="I662" s="135">
        <f t="shared" si="92"/>
        <v>5</v>
      </c>
      <c r="J662" s="157">
        <f>'Porovnavanie 15min'!K665</f>
        <v>1623.4191415999996</v>
      </c>
      <c r="K662" s="158">
        <f t="shared" si="93"/>
        <v>322.47999999999996</v>
      </c>
      <c r="L662" s="159">
        <f t="shared" si="94"/>
        <v>1300.9391415999996</v>
      </c>
      <c r="M662" s="157">
        <f t="shared" si="95"/>
        <v>1006.8339999999999</v>
      </c>
      <c r="N662" s="158">
        <f t="shared" si="96"/>
        <v>200</v>
      </c>
      <c r="O662" s="159">
        <f t="shared" si="97"/>
        <v>806.83399999999995</v>
      </c>
      <c r="P662" s="167">
        <f t="shared" si="98"/>
        <v>494.10514159999968</v>
      </c>
    </row>
    <row r="663" spans="1:16">
      <c r="A663" s="154">
        <f>'Predikcia 15min'!U663</f>
        <v>-3.57</v>
      </c>
      <c r="B663" s="151">
        <f>'Predikcia 15min'!A663</f>
        <v>45754</v>
      </c>
      <c r="C663" s="154">
        <f>'Porovnavanie 15min'!J666</f>
        <v>151.22</v>
      </c>
      <c r="D663" s="155">
        <f>'Porovnavanie 15min'!F666</f>
        <v>14551</v>
      </c>
      <c r="E663" s="156">
        <f t="shared" si="90"/>
        <v>14.551</v>
      </c>
      <c r="G663" s="135">
        <f>'DHS2025'!L662/1000</f>
        <v>8.06</v>
      </c>
      <c r="H663" s="135">
        <f t="shared" si="91"/>
        <v>4.8503333333333334</v>
      </c>
      <c r="I663" s="135">
        <f t="shared" si="92"/>
        <v>5</v>
      </c>
      <c r="J663" s="157">
        <f>'Porovnavanie 15min'!K666</f>
        <v>1191.330868</v>
      </c>
      <c r="K663" s="158">
        <f t="shared" si="93"/>
        <v>322.40000000000003</v>
      </c>
      <c r="L663" s="159">
        <f t="shared" si="94"/>
        <v>868.93086799999992</v>
      </c>
      <c r="M663" s="157">
        <f t="shared" si="95"/>
        <v>739.03899999999999</v>
      </c>
      <c r="N663" s="158">
        <f t="shared" si="96"/>
        <v>200</v>
      </c>
      <c r="O663" s="159">
        <f t="shared" si="97"/>
        <v>539.03899999999999</v>
      </c>
      <c r="P663" s="167">
        <f t="shared" si="98"/>
        <v>329.89186799999993</v>
      </c>
    </row>
    <row r="664" spans="1:16">
      <c r="A664" s="154">
        <f>'Predikcia 15min'!U664</f>
        <v>-5.9</v>
      </c>
      <c r="B664" s="151">
        <f>'Predikcia 15min'!A664</f>
        <v>45754</v>
      </c>
      <c r="C664" s="154">
        <f>'Porovnavanie 15min'!J667</f>
        <v>151.22</v>
      </c>
      <c r="D664" s="155">
        <f>'Porovnavanie 15min'!F667</f>
        <v>14603</v>
      </c>
      <c r="E664" s="156">
        <f t="shared" si="90"/>
        <v>14.603</v>
      </c>
      <c r="G664" s="135">
        <f>'DHS2025'!L663/1000</f>
        <v>8.077</v>
      </c>
      <c r="H664" s="135">
        <f t="shared" si="91"/>
        <v>4.8676666666666666</v>
      </c>
      <c r="I664" s="135">
        <f t="shared" si="92"/>
        <v>5</v>
      </c>
      <c r="J664" s="157">
        <f>'Porovnavanie 15min'!K667</f>
        <v>1193.8436005999999</v>
      </c>
      <c r="K664" s="158">
        <f t="shared" si="93"/>
        <v>323.08</v>
      </c>
      <c r="L664" s="159">
        <f t="shared" si="94"/>
        <v>870.76360060000002</v>
      </c>
      <c r="M664" s="157">
        <f t="shared" si="95"/>
        <v>739.03899999999999</v>
      </c>
      <c r="N664" s="158">
        <f t="shared" si="96"/>
        <v>200</v>
      </c>
      <c r="O664" s="159">
        <f t="shared" si="97"/>
        <v>539.03899999999999</v>
      </c>
      <c r="P664" s="167">
        <f t="shared" si="98"/>
        <v>331.72460060000003</v>
      </c>
    </row>
    <row r="665" spans="1:16">
      <c r="A665" s="154">
        <f>'Predikcia 15min'!U665</f>
        <v>-6.18</v>
      </c>
      <c r="B665" s="151">
        <f>'Predikcia 15min'!A665</f>
        <v>45754</v>
      </c>
      <c r="C665" s="154">
        <f>'Porovnavanie 15min'!J668</f>
        <v>151.22</v>
      </c>
      <c r="D665" s="155">
        <f>'Porovnavanie 15min'!F668</f>
        <v>14497</v>
      </c>
      <c r="E665" s="156">
        <f t="shared" si="90"/>
        <v>14.497</v>
      </c>
      <c r="G665" s="135">
        <f>'DHS2025'!L664/1000</f>
        <v>8.0340000000000007</v>
      </c>
      <c r="H665" s="135">
        <f t="shared" si="91"/>
        <v>4.8323333333333336</v>
      </c>
      <c r="I665" s="135">
        <f t="shared" si="92"/>
        <v>5</v>
      </c>
      <c r="J665" s="157">
        <f>'Porovnavanie 15min'!K668</f>
        <v>1187.4878652</v>
      </c>
      <c r="K665" s="158">
        <f t="shared" si="93"/>
        <v>321.36</v>
      </c>
      <c r="L665" s="159">
        <f t="shared" si="94"/>
        <v>866.12786519999997</v>
      </c>
      <c r="M665" s="157">
        <f t="shared" si="95"/>
        <v>739.03899999999999</v>
      </c>
      <c r="N665" s="158">
        <f t="shared" si="96"/>
        <v>200</v>
      </c>
      <c r="O665" s="159">
        <f t="shared" si="97"/>
        <v>539.03899999999999</v>
      </c>
      <c r="P665" s="167">
        <f t="shared" si="98"/>
        <v>327.08886519999999</v>
      </c>
    </row>
    <row r="666" spans="1:16">
      <c r="A666" s="154">
        <f>'Predikcia 15min'!U666</f>
        <v>-1.54</v>
      </c>
      <c r="B666" s="151">
        <f>'Predikcia 15min'!A666</f>
        <v>45754</v>
      </c>
      <c r="C666" s="154">
        <f>'Porovnavanie 15min'!J669</f>
        <v>151.22</v>
      </c>
      <c r="D666" s="155">
        <f>'Porovnavanie 15min'!F669</f>
        <v>12929</v>
      </c>
      <c r="E666" s="156">
        <f t="shared" si="90"/>
        <v>12.929</v>
      </c>
      <c r="G666" s="135">
        <f>'DHS2025'!L665/1000</f>
        <v>8.0839999999999996</v>
      </c>
      <c r="H666" s="135">
        <f t="shared" si="91"/>
        <v>4.3096666666666668</v>
      </c>
      <c r="I666" s="135">
        <f t="shared" si="92"/>
        <v>4</v>
      </c>
      <c r="J666" s="157">
        <f>'Porovnavanie 15min'!K669</f>
        <v>1194.8782551999998</v>
      </c>
      <c r="K666" s="158">
        <f t="shared" si="93"/>
        <v>323.36</v>
      </c>
      <c r="L666" s="159">
        <f t="shared" si="94"/>
        <v>871.51825519999977</v>
      </c>
      <c r="M666" s="157">
        <f t="shared" si="95"/>
        <v>591.23119999999994</v>
      </c>
      <c r="N666" s="158">
        <f t="shared" si="96"/>
        <v>160</v>
      </c>
      <c r="O666" s="159">
        <f t="shared" si="97"/>
        <v>431.23119999999994</v>
      </c>
      <c r="P666" s="167">
        <f t="shared" si="98"/>
        <v>440.28705519999983</v>
      </c>
    </row>
    <row r="667" spans="1:16">
      <c r="A667" s="154">
        <f>'Predikcia 15min'!U667</f>
        <v>2.0699999999999998</v>
      </c>
      <c r="B667" s="151">
        <f>'Predikcia 15min'!A667</f>
        <v>45754</v>
      </c>
      <c r="C667" s="154">
        <f>'Porovnavanie 15min'!J670</f>
        <v>138.47999999999999</v>
      </c>
      <c r="D667" s="155">
        <f>'Porovnavanie 15min'!F670</f>
        <v>12328</v>
      </c>
      <c r="E667" s="156">
        <f t="shared" si="90"/>
        <v>12.327999999999999</v>
      </c>
      <c r="G667" s="135">
        <f>'DHS2025'!L666/1000</f>
        <v>8.0649999999999995</v>
      </c>
      <c r="H667" s="135">
        <f t="shared" si="91"/>
        <v>4.1093333333333337</v>
      </c>
      <c r="I667" s="135">
        <f t="shared" si="92"/>
        <v>4</v>
      </c>
      <c r="J667" s="157">
        <f>'Porovnavanie 15min'!K670</f>
        <v>1090.3492879999997</v>
      </c>
      <c r="K667" s="158">
        <f t="shared" si="93"/>
        <v>322.59999999999997</v>
      </c>
      <c r="L667" s="159">
        <f t="shared" si="94"/>
        <v>767.74928799999975</v>
      </c>
      <c r="M667" s="157">
        <f t="shared" si="95"/>
        <v>540.78079999999989</v>
      </c>
      <c r="N667" s="158">
        <f t="shared" si="96"/>
        <v>160</v>
      </c>
      <c r="O667" s="159">
        <f t="shared" si="97"/>
        <v>380.78079999999989</v>
      </c>
      <c r="P667" s="167">
        <f t="shared" si="98"/>
        <v>386.96848799999987</v>
      </c>
    </row>
    <row r="668" spans="1:16">
      <c r="A668" s="154">
        <f>'Predikcia 15min'!U668</f>
        <v>72.760000000000005</v>
      </c>
      <c r="B668" s="151">
        <f>'Predikcia 15min'!A668</f>
        <v>45754</v>
      </c>
      <c r="C668" s="154">
        <f>'Porovnavanie 15min'!J671</f>
        <v>138.47999999999999</v>
      </c>
      <c r="D668" s="155">
        <f>'Porovnavanie 15min'!F671</f>
        <v>11119</v>
      </c>
      <c r="E668" s="156">
        <f t="shared" si="90"/>
        <v>11.119</v>
      </c>
      <c r="G668" s="135">
        <f>'DHS2025'!L667/1000</f>
        <v>8.0510000000000002</v>
      </c>
      <c r="H668" s="135">
        <f t="shared" si="91"/>
        <v>3.7063333333333333</v>
      </c>
      <c r="I668" s="135">
        <f t="shared" si="92"/>
        <v>4</v>
      </c>
      <c r="J668" s="157">
        <f>'Porovnavanie 15min'!K671</f>
        <v>1088.4565551999997</v>
      </c>
      <c r="K668" s="158">
        <f t="shared" si="93"/>
        <v>322.04000000000002</v>
      </c>
      <c r="L668" s="159">
        <f t="shared" si="94"/>
        <v>766.41655519999972</v>
      </c>
      <c r="M668" s="157">
        <f t="shared" si="95"/>
        <v>540.78079999999989</v>
      </c>
      <c r="N668" s="158">
        <f t="shared" si="96"/>
        <v>160</v>
      </c>
      <c r="O668" s="159">
        <f t="shared" si="97"/>
        <v>380.78079999999989</v>
      </c>
      <c r="P668" s="167">
        <f t="shared" si="98"/>
        <v>385.63575519999983</v>
      </c>
    </row>
    <row r="669" spans="1:16">
      <c r="A669" s="154">
        <f>'Predikcia 15min'!U669</f>
        <v>108.04</v>
      </c>
      <c r="B669" s="151">
        <f>'Predikcia 15min'!A669</f>
        <v>45754</v>
      </c>
      <c r="C669" s="154">
        <f>'Porovnavanie 15min'!J672</f>
        <v>138.47999999999999</v>
      </c>
      <c r="D669" s="155">
        <f>'Porovnavanie 15min'!F672</f>
        <v>9625</v>
      </c>
      <c r="E669" s="156">
        <f t="shared" si="90"/>
        <v>9.625</v>
      </c>
      <c r="G669" s="135">
        <f>'DHS2025'!L668/1000</f>
        <v>8.06</v>
      </c>
      <c r="H669" s="135">
        <f t="shared" si="91"/>
        <v>3.2083333333333335</v>
      </c>
      <c r="I669" s="135">
        <f t="shared" si="92"/>
        <v>3</v>
      </c>
      <c r="J669" s="157">
        <f>'Porovnavanie 15min'!K672</f>
        <v>1089.6733119999999</v>
      </c>
      <c r="K669" s="158">
        <f t="shared" si="93"/>
        <v>322.40000000000003</v>
      </c>
      <c r="L669" s="159">
        <f t="shared" si="94"/>
        <v>767.27331199999981</v>
      </c>
      <c r="M669" s="157">
        <f t="shared" si="95"/>
        <v>405.58559999999989</v>
      </c>
      <c r="N669" s="158">
        <f t="shared" si="96"/>
        <v>120</v>
      </c>
      <c r="O669" s="159">
        <f t="shared" si="97"/>
        <v>285.58559999999989</v>
      </c>
      <c r="P669" s="167">
        <f t="shared" si="98"/>
        <v>481.68771199999992</v>
      </c>
    </row>
    <row r="670" spans="1:16">
      <c r="A670" s="154">
        <f>'Predikcia 15min'!U670</f>
        <v>153.46</v>
      </c>
      <c r="B670" s="151">
        <f>'Predikcia 15min'!A670</f>
        <v>45754</v>
      </c>
      <c r="C670" s="154">
        <f>'Porovnavanie 15min'!J673</f>
        <v>138.47999999999999</v>
      </c>
      <c r="D670" s="155">
        <f>'Porovnavanie 15min'!F673</f>
        <v>8461</v>
      </c>
      <c r="E670" s="156">
        <f t="shared" si="90"/>
        <v>8.4610000000000003</v>
      </c>
      <c r="G670" s="135">
        <f>'DHS2025'!L669/1000</f>
        <v>8.0519999999999996</v>
      </c>
      <c r="H670" s="135">
        <f t="shared" si="91"/>
        <v>2.8203333333333331</v>
      </c>
      <c r="I670" s="135">
        <f t="shared" si="92"/>
        <v>3</v>
      </c>
      <c r="J670" s="157">
        <f>'Porovnavanie 15min'!K673</f>
        <v>1088.5917503999997</v>
      </c>
      <c r="K670" s="158">
        <f t="shared" si="93"/>
        <v>322.08</v>
      </c>
      <c r="L670" s="159">
        <f t="shared" si="94"/>
        <v>766.51175039999976</v>
      </c>
      <c r="M670" s="157">
        <f t="shared" si="95"/>
        <v>405.58559999999989</v>
      </c>
      <c r="N670" s="158">
        <f t="shared" si="96"/>
        <v>120</v>
      </c>
      <c r="O670" s="159">
        <f t="shared" si="97"/>
        <v>285.58559999999989</v>
      </c>
      <c r="P670" s="167">
        <f t="shared" si="98"/>
        <v>480.92615039999987</v>
      </c>
    </row>
    <row r="671" spans="1:16">
      <c r="A671" s="154">
        <f>'Predikcia 15min'!U671</f>
        <v>198.46</v>
      </c>
      <c r="B671" s="151">
        <f>'Predikcia 15min'!A671</f>
        <v>45754</v>
      </c>
      <c r="C671" s="154">
        <f>'Porovnavanie 15min'!J674</f>
        <v>118.35</v>
      </c>
      <c r="D671" s="155">
        <f>'Porovnavanie 15min'!F674</f>
        <v>6419</v>
      </c>
      <c r="E671" s="156">
        <f t="shared" si="90"/>
        <v>6.4189999999999996</v>
      </c>
      <c r="G671" s="135">
        <f>'DHS2025'!L670/1000</f>
        <v>7.1959999999999997</v>
      </c>
      <c r="H671" s="135">
        <f t="shared" si="91"/>
        <v>2.1396666666666668</v>
      </c>
      <c r="I671" s="135">
        <f t="shared" si="92"/>
        <v>2</v>
      </c>
      <c r="J671" s="157">
        <f>'Porovnavanie 15min'!K674</f>
        <v>829.45773399999996</v>
      </c>
      <c r="K671" s="158">
        <f t="shared" si="93"/>
        <v>287.83999999999997</v>
      </c>
      <c r="L671" s="159">
        <f t="shared" si="94"/>
        <v>541.61773399999993</v>
      </c>
      <c r="M671" s="157">
        <f t="shared" si="95"/>
        <v>230.53299999999999</v>
      </c>
      <c r="N671" s="158">
        <f t="shared" si="96"/>
        <v>80</v>
      </c>
      <c r="O671" s="159">
        <f t="shared" si="97"/>
        <v>150.53299999999999</v>
      </c>
      <c r="P671" s="167">
        <f t="shared" si="98"/>
        <v>391.08473399999991</v>
      </c>
    </row>
    <row r="672" spans="1:16">
      <c r="A672" s="154">
        <f>'Predikcia 15min'!U672</f>
        <v>129.31</v>
      </c>
      <c r="B672" s="151">
        <f>'Predikcia 15min'!A672</f>
        <v>45754</v>
      </c>
      <c r="C672" s="154">
        <f>'Porovnavanie 15min'!J675</f>
        <v>118.35</v>
      </c>
      <c r="D672" s="155">
        <f>'Porovnavanie 15min'!F675</f>
        <v>5713</v>
      </c>
      <c r="E672" s="156">
        <f t="shared" si="90"/>
        <v>5.7130000000000001</v>
      </c>
      <c r="G672" s="135">
        <f>'DHS2025'!L671/1000</f>
        <v>5.4939999999999998</v>
      </c>
      <c r="H672" s="135">
        <f t="shared" si="91"/>
        <v>1.9043333333333334</v>
      </c>
      <c r="I672" s="135">
        <f t="shared" si="92"/>
        <v>2</v>
      </c>
      <c r="J672" s="157">
        <f>'Porovnavanie 15min'!K675</f>
        <v>633.27415099999996</v>
      </c>
      <c r="K672" s="158">
        <f t="shared" si="93"/>
        <v>219.76</v>
      </c>
      <c r="L672" s="159">
        <f t="shared" si="94"/>
        <v>413.51415099999997</v>
      </c>
      <c r="M672" s="157">
        <f t="shared" si="95"/>
        <v>230.53299999999999</v>
      </c>
      <c r="N672" s="158">
        <f t="shared" si="96"/>
        <v>80</v>
      </c>
      <c r="O672" s="159">
        <f t="shared" si="97"/>
        <v>150.53299999999999</v>
      </c>
      <c r="P672" s="167">
        <f t="shared" si="98"/>
        <v>262.98115099999995</v>
      </c>
    </row>
    <row r="673" spans="1:16">
      <c r="A673" s="154">
        <f>'Predikcia 15min'!U673</f>
        <v>106.18</v>
      </c>
      <c r="B673" s="151">
        <f>'Predikcia 15min'!A673</f>
        <v>45754</v>
      </c>
      <c r="C673" s="154">
        <f>'Porovnavanie 15min'!J676</f>
        <v>118.35</v>
      </c>
      <c r="D673" s="155">
        <f>'Porovnavanie 15min'!F676</f>
        <v>5285</v>
      </c>
      <c r="E673" s="156">
        <f t="shared" si="90"/>
        <v>5.2850000000000001</v>
      </c>
      <c r="G673" s="135">
        <f>'DHS2025'!L672/1000</f>
        <v>3.7309999999999999</v>
      </c>
      <c r="H673" s="135">
        <f t="shared" si="91"/>
        <v>1.7616666666666667</v>
      </c>
      <c r="I673" s="135">
        <f t="shared" si="92"/>
        <v>2</v>
      </c>
      <c r="J673" s="157">
        <f>'Porovnavanie 15min'!K676</f>
        <v>430.05931149999998</v>
      </c>
      <c r="K673" s="158">
        <f t="shared" si="93"/>
        <v>149.24</v>
      </c>
      <c r="L673" s="159">
        <f t="shared" si="94"/>
        <v>280.81931149999997</v>
      </c>
      <c r="M673" s="157">
        <f t="shared" si="95"/>
        <v>230.53299999999999</v>
      </c>
      <c r="N673" s="158">
        <f t="shared" si="96"/>
        <v>80</v>
      </c>
      <c r="O673" s="159">
        <f t="shared" si="97"/>
        <v>150.53299999999999</v>
      </c>
      <c r="P673" s="167">
        <f t="shared" si="98"/>
        <v>130.28631149999998</v>
      </c>
    </row>
    <row r="674" spans="1:16">
      <c r="A674" s="154">
        <f>'Predikcia 15min'!U674</f>
        <v>96.91</v>
      </c>
      <c r="B674" s="151">
        <f>'Predikcia 15min'!A674</f>
        <v>45754</v>
      </c>
      <c r="C674" s="154">
        <f>'Porovnavanie 15min'!J677</f>
        <v>118.35</v>
      </c>
      <c r="D674" s="155">
        <f>'Porovnavanie 15min'!F677</f>
        <v>6480</v>
      </c>
      <c r="E674" s="156">
        <f t="shared" si="90"/>
        <v>6.48</v>
      </c>
      <c r="G674" s="135">
        <f>'DHS2025'!L673/1000</f>
        <v>2.5569999999999999</v>
      </c>
      <c r="H674" s="135">
        <f t="shared" si="91"/>
        <v>2.16</v>
      </c>
      <c r="I674" s="135">
        <f t="shared" si="92"/>
        <v>2</v>
      </c>
      <c r="J674" s="157">
        <f>'Porovnavanie 15min'!K677</f>
        <v>294.73644049999996</v>
      </c>
      <c r="K674" s="158">
        <f t="shared" si="93"/>
        <v>102.28</v>
      </c>
      <c r="L674" s="159">
        <f t="shared" si="94"/>
        <v>192.45644049999996</v>
      </c>
      <c r="M674" s="157">
        <f t="shared" si="95"/>
        <v>230.53299999999999</v>
      </c>
      <c r="N674" s="158">
        <f t="shared" si="96"/>
        <v>80</v>
      </c>
      <c r="O674" s="159">
        <f t="shared" si="97"/>
        <v>150.53299999999999</v>
      </c>
      <c r="P674" s="167">
        <f t="shared" si="98"/>
        <v>41.92344049999997</v>
      </c>
    </row>
    <row r="675" spans="1:16">
      <c r="A675" s="154">
        <f>'Predikcia 15min'!U675</f>
        <v>91.77</v>
      </c>
      <c r="B675" s="151">
        <f>'Predikcia 15min'!A675</f>
        <v>45755</v>
      </c>
      <c r="C675" s="154">
        <f>'Porovnavanie 15min'!J678</f>
        <v>113.08</v>
      </c>
      <c r="D675" s="155">
        <f>'Porovnavanie 15min'!F678</f>
        <v>6706</v>
      </c>
      <c r="E675" s="156">
        <f t="shared" si="90"/>
        <v>6.7060000000000004</v>
      </c>
      <c r="G675" s="135">
        <f>'DHS2025'!L674/1000</f>
        <v>2.556</v>
      </c>
      <c r="H675" s="135">
        <f t="shared" si="91"/>
        <v>2.2353333333333332</v>
      </c>
      <c r="I675" s="135">
        <f t="shared" si="92"/>
        <v>2</v>
      </c>
      <c r="J675" s="157">
        <f>'Porovnavanie 15min'!K678</f>
        <v>281.28575519999998</v>
      </c>
      <c r="K675" s="158">
        <f t="shared" si="93"/>
        <v>102.24000000000001</v>
      </c>
      <c r="L675" s="159">
        <f t="shared" si="94"/>
        <v>179.04575519999997</v>
      </c>
      <c r="M675" s="157">
        <f t="shared" si="95"/>
        <v>220.09839999999997</v>
      </c>
      <c r="N675" s="158">
        <f t="shared" si="96"/>
        <v>80</v>
      </c>
      <c r="O675" s="159">
        <f t="shared" si="97"/>
        <v>140.09839999999997</v>
      </c>
      <c r="P675" s="167">
        <f t="shared" si="98"/>
        <v>38.947355200000004</v>
      </c>
    </row>
    <row r="676" spans="1:16">
      <c r="A676" s="154">
        <f>'Predikcia 15min'!U676</f>
        <v>87.86</v>
      </c>
      <c r="B676" s="151">
        <f>'Predikcia 15min'!A676</f>
        <v>45755</v>
      </c>
      <c r="C676" s="154">
        <f>'Porovnavanie 15min'!J679</f>
        <v>113.08</v>
      </c>
      <c r="D676" s="155">
        <f>'Porovnavanie 15min'!F679</f>
        <v>6883</v>
      </c>
      <c r="E676" s="156">
        <f t="shared" si="90"/>
        <v>6.883</v>
      </c>
      <c r="G676" s="135">
        <f>'DHS2025'!L675/1000</f>
        <v>2.5590000000000002</v>
      </c>
      <c r="H676" s="135">
        <f t="shared" si="91"/>
        <v>2.2943333333333333</v>
      </c>
      <c r="I676" s="135">
        <f t="shared" si="92"/>
        <v>2</v>
      </c>
      <c r="J676" s="157">
        <f>'Porovnavanie 15min'!K679</f>
        <v>281.61590279999996</v>
      </c>
      <c r="K676" s="158">
        <f t="shared" si="93"/>
        <v>102.36000000000001</v>
      </c>
      <c r="L676" s="159">
        <f t="shared" si="94"/>
        <v>179.25590279999994</v>
      </c>
      <c r="M676" s="157">
        <f t="shared" si="95"/>
        <v>220.09839999999997</v>
      </c>
      <c r="N676" s="158">
        <f t="shared" si="96"/>
        <v>80</v>
      </c>
      <c r="O676" s="159">
        <f t="shared" si="97"/>
        <v>140.09839999999997</v>
      </c>
      <c r="P676" s="167">
        <f t="shared" si="98"/>
        <v>39.157502799999975</v>
      </c>
    </row>
    <row r="677" spans="1:16">
      <c r="A677" s="154">
        <f>'Predikcia 15min'!U677</f>
        <v>82.93</v>
      </c>
      <c r="B677" s="151">
        <f>'Predikcia 15min'!A677</f>
        <v>45755</v>
      </c>
      <c r="C677" s="154">
        <f>'Porovnavanie 15min'!J680</f>
        <v>113.08</v>
      </c>
      <c r="D677" s="155">
        <f>'Porovnavanie 15min'!F680</f>
        <v>7592</v>
      </c>
      <c r="E677" s="156">
        <f t="shared" si="90"/>
        <v>7.5919999999999996</v>
      </c>
      <c r="G677" s="135">
        <f>'DHS2025'!L676/1000</f>
        <v>2.5590000000000002</v>
      </c>
      <c r="H677" s="135">
        <f t="shared" si="91"/>
        <v>2.5306666666666668</v>
      </c>
      <c r="I677" s="135">
        <f t="shared" si="92"/>
        <v>3</v>
      </c>
      <c r="J677" s="157">
        <f>'Porovnavanie 15min'!K680</f>
        <v>281.61590279999996</v>
      </c>
      <c r="K677" s="158">
        <f t="shared" si="93"/>
        <v>102.36000000000001</v>
      </c>
      <c r="L677" s="159">
        <f t="shared" si="94"/>
        <v>179.25590279999994</v>
      </c>
      <c r="M677" s="157">
        <f t="shared" si="95"/>
        <v>330.14759999999995</v>
      </c>
      <c r="N677" s="158">
        <f t="shared" si="96"/>
        <v>120</v>
      </c>
      <c r="O677" s="159">
        <f t="shared" si="97"/>
        <v>210.14759999999995</v>
      </c>
      <c r="P677" s="167">
        <f t="shared" si="98"/>
        <v>-30.89169720000001</v>
      </c>
    </row>
    <row r="678" spans="1:16">
      <c r="A678" s="154">
        <f>'Predikcia 15min'!U678</f>
        <v>80.56</v>
      </c>
      <c r="B678" s="151">
        <f>'Predikcia 15min'!A678</f>
        <v>45755</v>
      </c>
      <c r="C678" s="154">
        <f>'Porovnavanie 15min'!J681</f>
        <v>113.08</v>
      </c>
      <c r="D678" s="155">
        <f>'Porovnavanie 15min'!F681</f>
        <v>7960</v>
      </c>
      <c r="E678" s="156">
        <f t="shared" si="90"/>
        <v>7.96</v>
      </c>
      <c r="G678" s="135">
        <f>'DHS2025'!L677/1000</f>
        <v>2.573</v>
      </c>
      <c r="H678" s="135">
        <f t="shared" si="91"/>
        <v>2.6533333333333333</v>
      </c>
      <c r="I678" s="135">
        <f t="shared" si="92"/>
        <v>3</v>
      </c>
      <c r="J678" s="157">
        <f>'Porovnavanie 15min'!K681</f>
        <v>283.15659159999996</v>
      </c>
      <c r="K678" s="158">
        <f t="shared" si="93"/>
        <v>102.92</v>
      </c>
      <c r="L678" s="159">
        <f t="shared" si="94"/>
        <v>180.23659159999994</v>
      </c>
      <c r="M678" s="157">
        <f t="shared" si="95"/>
        <v>330.14759999999995</v>
      </c>
      <c r="N678" s="158">
        <f t="shared" si="96"/>
        <v>120</v>
      </c>
      <c r="O678" s="159">
        <f t="shared" si="97"/>
        <v>210.14759999999995</v>
      </c>
      <c r="P678" s="167">
        <f t="shared" si="98"/>
        <v>-29.911008400000014</v>
      </c>
    </row>
    <row r="679" spans="1:16">
      <c r="A679" s="154">
        <f>'Predikcia 15min'!U679</f>
        <v>81.569999999999993</v>
      </c>
      <c r="B679" s="151">
        <f>'Predikcia 15min'!A679</f>
        <v>45755</v>
      </c>
      <c r="C679" s="154">
        <f>'Porovnavanie 15min'!J682</f>
        <v>102.67</v>
      </c>
      <c r="D679" s="155">
        <f>'Porovnavanie 15min'!F682</f>
        <v>7066</v>
      </c>
      <c r="E679" s="156">
        <f t="shared" si="90"/>
        <v>7.0659999999999998</v>
      </c>
      <c r="G679" s="135">
        <f>'DHS2025'!L678/1000</f>
        <v>2.569</v>
      </c>
      <c r="H679" s="135">
        <f t="shared" si="91"/>
        <v>2.3553333333333333</v>
      </c>
      <c r="I679" s="135">
        <f t="shared" si="92"/>
        <v>2</v>
      </c>
      <c r="J679" s="157">
        <f>'Porovnavanie 15min'!K682</f>
        <v>256.24053769999995</v>
      </c>
      <c r="K679" s="158">
        <f t="shared" si="93"/>
        <v>102.75999999999999</v>
      </c>
      <c r="L679" s="159">
        <f t="shared" si="94"/>
        <v>153.48053769999996</v>
      </c>
      <c r="M679" s="157">
        <f t="shared" si="95"/>
        <v>199.48659999999998</v>
      </c>
      <c r="N679" s="158">
        <f t="shared" si="96"/>
        <v>80</v>
      </c>
      <c r="O679" s="159">
        <f t="shared" si="97"/>
        <v>119.48659999999998</v>
      </c>
      <c r="P679" s="167">
        <f t="shared" si="98"/>
        <v>33.993937699999975</v>
      </c>
    </row>
    <row r="680" spans="1:16">
      <c r="A680" s="154">
        <f>'Predikcia 15min'!U680</f>
        <v>91.27</v>
      </c>
      <c r="B680" s="151">
        <f>'Predikcia 15min'!A680</f>
        <v>45755</v>
      </c>
      <c r="C680" s="154">
        <f>'Porovnavanie 15min'!J683</f>
        <v>102.67</v>
      </c>
      <c r="D680" s="155">
        <f>'Porovnavanie 15min'!F683</f>
        <v>7535</v>
      </c>
      <c r="E680" s="156">
        <f t="shared" si="90"/>
        <v>7.5350000000000001</v>
      </c>
      <c r="G680" s="135">
        <f>'DHS2025'!L679/1000</f>
        <v>2.56</v>
      </c>
      <c r="H680" s="135">
        <f t="shared" si="91"/>
        <v>2.5116666666666667</v>
      </c>
      <c r="I680" s="135">
        <f t="shared" si="92"/>
        <v>3</v>
      </c>
      <c r="J680" s="157">
        <f>'Porovnavanie 15min'!K683</f>
        <v>255.34284799999998</v>
      </c>
      <c r="K680" s="158">
        <f t="shared" si="93"/>
        <v>102.4</v>
      </c>
      <c r="L680" s="159">
        <f t="shared" si="94"/>
        <v>152.94284799999997</v>
      </c>
      <c r="M680" s="157">
        <f t="shared" si="95"/>
        <v>299.22989999999999</v>
      </c>
      <c r="N680" s="158">
        <f t="shared" si="96"/>
        <v>120</v>
      </c>
      <c r="O680" s="159">
        <f t="shared" si="97"/>
        <v>179.22989999999999</v>
      </c>
      <c r="P680" s="167">
        <f t="shared" si="98"/>
        <v>-26.287052000000017</v>
      </c>
    </row>
    <row r="681" spans="1:16">
      <c r="A681" s="154">
        <f>'Predikcia 15min'!U681</f>
        <v>106.98</v>
      </c>
      <c r="B681" s="151">
        <f>'Predikcia 15min'!A681</f>
        <v>45755</v>
      </c>
      <c r="C681" s="154">
        <f>'Porovnavanie 15min'!J684</f>
        <v>102.67</v>
      </c>
      <c r="D681" s="155">
        <f>'Porovnavanie 15min'!F684</f>
        <v>8133</v>
      </c>
      <c r="E681" s="156">
        <f t="shared" si="90"/>
        <v>8.1329999999999991</v>
      </c>
      <c r="G681" s="135">
        <f>'DHS2025'!L680/1000</f>
        <v>2.5459999999999998</v>
      </c>
      <c r="H681" s="135">
        <f t="shared" si="91"/>
        <v>2.7109999999999999</v>
      </c>
      <c r="I681" s="135">
        <f t="shared" si="92"/>
        <v>3</v>
      </c>
      <c r="J681" s="157">
        <f>'Porovnavanie 15min'!K684</f>
        <v>253.94644179999995</v>
      </c>
      <c r="K681" s="158">
        <f t="shared" si="93"/>
        <v>101.83999999999999</v>
      </c>
      <c r="L681" s="159">
        <f t="shared" si="94"/>
        <v>152.10644179999997</v>
      </c>
      <c r="M681" s="157">
        <f t="shared" si="95"/>
        <v>299.22989999999999</v>
      </c>
      <c r="N681" s="158">
        <f t="shared" si="96"/>
        <v>120</v>
      </c>
      <c r="O681" s="159">
        <f t="shared" si="97"/>
        <v>179.22989999999999</v>
      </c>
      <c r="P681" s="167">
        <f t="shared" si="98"/>
        <v>-27.123458200000016</v>
      </c>
    </row>
    <row r="682" spans="1:16">
      <c r="A682" s="154">
        <f>'Predikcia 15min'!U682</f>
        <v>113.01</v>
      </c>
      <c r="B682" s="151">
        <f>'Predikcia 15min'!A682</f>
        <v>45755</v>
      </c>
      <c r="C682" s="154">
        <f>'Porovnavanie 15min'!J685</f>
        <v>102.67</v>
      </c>
      <c r="D682" s="155">
        <f>'Porovnavanie 15min'!F685</f>
        <v>8180</v>
      </c>
      <c r="E682" s="156">
        <f t="shared" si="90"/>
        <v>8.18</v>
      </c>
      <c r="G682" s="135">
        <f>'DHS2025'!L681/1000</f>
        <v>2.5680000000000001</v>
      </c>
      <c r="H682" s="135">
        <f t="shared" si="91"/>
        <v>2.7266666666666666</v>
      </c>
      <c r="I682" s="135">
        <f t="shared" si="92"/>
        <v>3</v>
      </c>
      <c r="J682" s="157">
        <f>'Porovnavanie 15min'!K685</f>
        <v>256.1407944</v>
      </c>
      <c r="K682" s="158">
        <f t="shared" si="93"/>
        <v>102.72</v>
      </c>
      <c r="L682" s="159">
        <f t="shared" si="94"/>
        <v>153.42079440000001</v>
      </c>
      <c r="M682" s="157">
        <f t="shared" si="95"/>
        <v>299.22989999999999</v>
      </c>
      <c r="N682" s="158">
        <f t="shared" si="96"/>
        <v>120</v>
      </c>
      <c r="O682" s="159">
        <f t="shared" si="97"/>
        <v>179.22989999999999</v>
      </c>
      <c r="P682" s="167">
        <f t="shared" si="98"/>
        <v>-25.809105599999981</v>
      </c>
    </row>
    <row r="683" spans="1:16">
      <c r="A683" s="154">
        <f>'Predikcia 15min'!U683</f>
        <v>92.86</v>
      </c>
      <c r="B683" s="151">
        <f>'Predikcia 15min'!A683</f>
        <v>45755</v>
      </c>
      <c r="C683" s="154">
        <f>'Porovnavanie 15min'!J686</f>
        <v>97.29</v>
      </c>
      <c r="D683" s="155">
        <f>'Porovnavanie 15min'!F686</f>
        <v>8773</v>
      </c>
      <c r="E683" s="156">
        <f t="shared" si="90"/>
        <v>8.7729999999999997</v>
      </c>
      <c r="G683" s="135">
        <f>'DHS2025'!L682/1000</f>
        <v>3.3250000000000002</v>
      </c>
      <c r="H683" s="135">
        <f t="shared" si="91"/>
        <v>2.9243333333333332</v>
      </c>
      <c r="I683" s="135">
        <f t="shared" si="92"/>
        <v>3</v>
      </c>
      <c r="J683" s="157">
        <f>'Porovnavanie 15min'!K686</f>
        <v>313.93685750000003</v>
      </c>
      <c r="K683" s="158">
        <f t="shared" si="93"/>
        <v>133</v>
      </c>
      <c r="L683" s="159">
        <f t="shared" si="94"/>
        <v>180.93685750000003</v>
      </c>
      <c r="M683" s="157">
        <f t="shared" si="95"/>
        <v>283.25130000000001</v>
      </c>
      <c r="N683" s="158">
        <f t="shared" si="96"/>
        <v>120</v>
      </c>
      <c r="O683" s="159">
        <f t="shared" si="97"/>
        <v>163.25130000000001</v>
      </c>
      <c r="P683" s="167">
        <f t="shared" si="98"/>
        <v>17.685557500000016</v>
      </c>
    </row>
    <row r="684" spans="1:16">
      <c r="A684" s="154">
        <f>'Predikcia 15min'!U684</f>
        <v>59.08</v>
      </c>
      <c r="B684" s="151">
        <f>'Predikcia 15min'!A684</f>
        <v>45755</v>
      </c>
      <c r="C684" s="154">
        <f>'Porovnavanie 15min'!J687</f>
        <v>97.29</v>
      </c>
      <c r="D684" s="155">
        <f>'Porovnavanie 15min'!F687</f>
        <v>5934</v>
      </c>
      <c r="E684" s="156">
        <f t="shared" si="90"/>
        <v>5.9340000000000002</v>
      </c>
      <c r="G684" s="135">
        <f>'DHS2025'!L683/1000</f>
        <v>3.56</v>
      </c>
      <c r="H684" s="135">
        <f t="shared" si="91"/>
        <v>1.978</v>
      </c>
      <c r="I684" s="135">
        <f t="shared" si="92"/>
        <v>2</v>
      </c>
      <c r="J684" s="157">
        <f>'Porovnavanie 15min'!K687</f>
        <v>336.12487600000003</v>
      </c>
      <c r="K684" s="158">
        <f t="shared" si="93"/>
        <v>142.4</v>
      </c>
      <c r="L684" s="159">
        <f t="shared" si="94"/>
        <v>193.72487600000002</v>
      </c>
      <c r="M684" s="157">
        <f t="shared" si="95"/>
        <v>188.83420000000001</v>
      </c>
      <c r="N684" s="158">
        <f t="shared" si="96"/>
        <v>80</v>
      </c>
      <c r="O684" s="159">
        <f t="shared" si="97"/>
        <v>108.83420000000001</v>
      </c>
      <c r="P684" s="167">
        <f t="shared" si="98"/>
        <v>84.890676000000013</v>
      </c>
    </row>
    <row r="685" spans="1:16">
      <c r="A685" s="154">
        <f>'Predikcia 15min'!U685</f>
        <v>1.93</v>
      </c>
      <c r="B685" s="151">
        <f>'Predikcia 15min'!A685</f>
        <v>45755</v>
      </c>
      <c r="C685" s="154">
        <f>'Porovnavanie 15min'!J688</f>
        <v>97.29</v>
      </c>
      <c r="D685" s="155">
        <f>'Porovnavanie 15min'!F688</f>
        <v>8642</v>
      </c>
      <c r="E685" s="156">
        <f t="shared" si="90"/>
        <v>8.6419999999999995</v>
      </c>
      <c r="G685" s="135">
        <f>'DHS2025'!L684/1000</f>
        <v>3.5990000000000002</v>
      </c>
      <c r="H685" s="135">
        <f t="shared" si="91"/>
        <v>2.8806666666666665</v>
      </c>
      <c r="I685" s="135">
        <f t="shared" si="92"/>
        <v>3</v>
      </c>
      <c r="J685" s="157">
        <f>'Porovnavanie 15min'!K688</f>
        <v>339.80714290000003</v>
      </c>
      <c r="K685" s="158">
        <f t="shared" si="93"/>
        <v>143.96</v>
      </c>
      <c r="L685" s="159">
        <f t="shared" si="94"/>
        <v>195.84714290000002</v>
      </c>
      <c r="M685" s="157">
        <f t="shared" si="95"/>
        <v>283.25130000000001</v>
      </c>
      <c r="N685" s="158">
        <f t="shared" si="96"/>
        <v>120</v>
      </c>
      <c r="O685" s="159">
        <f t="shared" si="97"/>
        <v>163.25130000000001</v>
      </c>
      <c r="P685" s="167">
        <f t="shared" si="98"/>
        <v>32.595842900000008</v>
      </c>
    </row>
    <row r="686" spans="1:16">
      <c r="A686" s="154">
        <f>'Predikcia 15min'!U686</f>
        <v>0</v>
      </c>
      <c r="B686" s="151">
        <f>'Predikcia 15min'!A686</f>
        <v>45755</v>
      </c>
      <c r="C686" s="154">
        <f>'Porovnavanie 15min'!J689</f>
        <v>97.29</v>
      </c>
      <c r="D686" s="155">
        <f>'Porovnavanie 15min'!F689</f>
        <v>9189</v>
      </c>
      <c r="E686" s="156">
        <f t="shared" si="90"/>
        <v>9.1890000000000001</v>
      </c>
      <c r="G686" s="135">
        <f>'DHS2025'!L685/1000</f>
        <v>3.593</v>
      </c>
      <c r="H686" s="135">
        <f t="shared" si="91"/>
        <v>3.0630000000000002</v>
      </c>
      <c r="I686" s="135">
        <f t="shared" si="92"/>
        <v>3</v>
      </c>
      <c r="J686" s="157">
        <f>'Porovnavanie 15min'!K689</f>
        <v>339.2406403</v>
      </c>
      <c r="K686" s="158">
        <f t="shared" si="93"/>
        <v>143.72</v>
      </c>
      <c r="L686" s="159">
        <f t="shared" si="94"/>
        <v>195.5206403</v>
      </c>
      <c r="M686" s="157">
        <f t="shared" si="95"/>
        <v>283.25130000000001</v>
      </c>
      <c r="N686" s="158">
        <f t="shared" si="96"/>
        <v>120</v>
      </c>
      <c r="O686" s="159">
        <f t="shared" si="97"/>
        <v>163.25130000000001</v>
      </c>
      <c r="P686" s="167">
        <f t="shared" si="98"/>
        <v>32.269340299999982</v>
      </c>
    </row>
    <row r="687" spans="1:16">
      <c r="A687" s="154">
        <f>'Predikcia 15min'!U687</f>
        <v>-0.76</v>
      </c>
      <c r="B687" s="151">
        <f>'Predikcia 15min'!A687</f>
        <v>45755</v>
      </c>
      <c r="C687" s="154">
        <f>'Porovnavanie 15min'!J690</f>
        <v>98.78</v>
      </c>
      <c r="D687" s="155">
        <f>'Porovnavanie 15min'!F690</f>
        <v>8407</v>
      </c>
      <c r="E687" s="156">
        <f t="shared" si="90"/>
        <v>8.407</v>
      </c>
      <c r="G687" s="135">
        <f>'DHS2025'!L686/1000</f>
        <v>4.8159999999999998</v>
      </c>
      <c r="H687" s="135">
        <f t="shared" si="91"/>
        <v>2.8023333333333333</v>
      </c>
      <c r="I687" s="135">
        <f t="shared" si="92"/>
        <v>3</v>
      </c>
      <c r="J687" s="157">
        <f>'Porovnavanie 15min'!K690</f>
        <v>461.8168351999999</v>
      </c>
      <c r="K687" s="158">
        <f t="shared" si="93"/>
        <v>192.64</v>
      </c>
      <c r="L687" s="159">
        <f t="shared" si="94"/>
        <v>269.17683519999991</v>
      </c>
      <c r="M687" s="157">
        <f t="shared" si="95"/>
        <v>287.67659999999995</v>
      </c>
      <c r="N687" s="158">
        <f t="shared" si="96"/>
        <v>120</v>
      </c>
      <c r="O687" s="159">
        <f t="shared" si="97"/>
        <v>167.67659999999995</v>
      </c>
      <c r="P687" s="167">
        <f t="shared" si="98"/>
        <v>101.50023519999996</v>
      </c>
    </row>
    <row r="688" spans="1:16">
      <c r="A688" s="154">
        <f>'Predikcia 15min'!U688</f>
        <v>-1.9</v>
      </c>
      <c r="B688" s="151">
        <f>'Predikcia 15min'!A688</f>
        <v>45755</v>
      </c>
      <c r="C688" s="154">
        <f>'Porovnavanie 15min'!J691</f>
        <v>98.78</v>
      </c>
      <c r="D688" s="155">
        <f>'Porovnavanie 15min'!F691</f>
        <v>8657</v>
      </c>
      <c r="E688" s="156">
        <f t="shared" si="90"/>
        <v>8.657</v>
      </c>
      <c r="G688" s="135">
        <f>'DHS2025'!L687/1000</f>
        <v>5.0650000000000004</v>
      </c>
      <c r="H688" s="135">
        <f t="shared" si="91"/>
        <v>2.8856666666666668</v>
      </c>
      <c r="I688" s="135">
        <f t="shared" si="92"/>
        <v>3</v>
      </c>
      <c r="J688" s="157">
        <f>'Porovnavanie 15min'!K691</f>
        <v>485.69399299999998</v>
      </c>
      <c r="K688" s="158">
        <f t="shared" si="93"/>
        <v>202.60000000000002</v>
      </c>
      <c r="L688" s="159">
        <f t="shared" si="94"/>
        <v>283.09399299999995</v>
      </c>
      <c r="M688" s="157">
        <f t="shared" si="95"/>
        <v>287.67659999999995</v>
      </c>
      <c r="N688" s="158">
        <f t="shared" si="96"/>
        <v>120</v>
      </c>
      <c r="O688" s="159">
        <f t="shared" si="97"/>
        <v>167.67659999999995</v>
      </c>
      <c r="P688" s="167">
        <f t="shared" si="98"/>
        <v>115.417393</v>
      </c>
    </row>
    <row r="689" spans="1:16">
      <c r="A689" s="154">
        <f>'Predikcia 15min'!U689</f>
        <v>-1.7</v>
      </c>
      <c r="B689" s="151">
        <f>'Predikcia 15min'!A689</f>
        <v>45755</v>
      </c>
      <c r="C689" s="154">
        <f>'Porovnavanie 15min'!J692</f>
        <v>98.78</v>
      </c>
      <c r="D689" s="155">
        <f>'Porovnavanie 15min'!F692</f>
        <v>10894</v>
      </c>
      <c r="E689" s="156">
        <f t="shared" si="90"/>
        <v>10.894</v>
      </c>
      <c r="G689" s="135">
        <f>'DHS2025'!L688/1000</f>
        <v>5.0590000000000002</v>
      </c>
      <c r="H689" s="135">
        <f t="shared" si="91"/>
        <v>3.6313333333333335</v>
      </c>
      <c r="I689" s="135">
        <f t="shared" si="92"/>
        <v>4</v>
      </c>
      <c r="J689" s="157">
        <f>'Porovnavanie 15min'!K692</f>
        <v>485.11863979999998</v>
      </c>
      <c r="K689" s="158">
        <f t="shared" si="93"/>
        <v>202.36</v>
      </c>
      <c r="L689" s="159">
        <f t="shared" si="94"/>
        <v>282.75863979999997</v>
      </c>
      <c r="M689" s="157">
        <f t="shared" si="95"/>
        <v>383.56879999999995</v>
      </c>
      <c r="N689" s="158">
        <f t="shared" si="96"/>
        <v>160</v>
      </c>
      <c r="O689" s="159">
        <f t="shared" si="97"/>
        <v>223.56879999999995</v>
      </c>
      <c r="P689" s="167">
        <f t="shared" si="98"/>
        <v>59.189839800000016</v>
      </c>
    </row>
    <row r="690" spans="1:16">
      <c r="A690" s="154">
        <f>'Predikcia 15min'!U690</f>
        <v>-0.01</v>
      </c>
      <c r="B690" s="151">
        <f>'Predikcia 15min'!A690</f>
        <v>45755</v>
      </c>
      <c r="C690" s="154">
        <f>'Porovnavanie 15min'!J693</f>
        <v>98.78</v>
      </c>
      <c r="D690" s="155">
        <f>'Porovnavanie 15min'!F693</f>
        <v>14512</v>
      </c>
      <c r="E690" s="156">
        <f t="shared" si="90"/>
        <v>14.512</v>
      </c>
      <c r="G690" s="135">
        <f>'DHS2025'!L689/1000</f>
        <v>5.0590000000000002</v>
      </c>
      <c r="H690" s="135">
        <f t="shared" si="91"/>
        <v>4.8373333333333335</v>
      </c>
      <c r="I690" s="135">
        <f t="shared" si="92"/>
        <v>5</v>
      </c>
      <c r="J690" s="157">
        <f>'Porovnavanie 15min'!K693</f>
        <v>485.11863979999998</v>
      </c>
      <c r="K690" s="158">
        <f t="shared" si="93"/>
        <v>202.36</v>
      </c>
      <c r="L690" s="159">
        <f t="shared" si="94"/>
        <v>282.75863979999997</v>
      </c>
      <c r="M690" s="157">
        <f t="shared" si="95"/>
        <v>479.46099999999996</v>
      </c>
      <c r="N690" s="158">
        <f t="shared" si="96"/>
        <v>200</v>
      </c>
      <c r="O690" s="159">
        <f t="shared" si="97"/>
        <v>279.46099999999996</v>
      </c>
      <c r="P690" s="167">
        <f t="shared" si="98"/>
        <v>3.2976398000000131</v>
      </c>
    </row>
    <row r="691" spans="1:16">
      <c r="A691" s="154">
        <f>'Predikcia 15min'!U691</f>
        <v>14.9</v>
      </c>
      <c r="B691" s="151">
        <f>'Predikcia 15min'!A691</f>
        <v>45755</v>
      </c>
      <c r="C691" s="154">
        <f>'Porovnavanie 15min'!J694</f>
        <v>98.71</v>
      </c>
      <c r="D691" s="155">
        <f>'Porovnavanie 15min'!F694</f>
        <v>17755</v>
      </c>
      <c r="E691" s="156">
        <f t="shared" si="90"/>
        <v>17.754999999999999</v>
      </c>
      <c r="G691" s="135">
        <f>'DHS2025'!L690/1000</f>
        <v>5.984</v>
      </c>
      <c r="H691" s="135">
        <f t="shared" si="91"/>
        <v>5.918333333333333</v>
      </c>
      <c r="I691" s="135">
        <f t="shared" si="92"/>
        <v>6</v>
      </c>
      <c r="J691" s="157">
        <f>'Porovnavanie 15min'!K694</f>
        <v>573.40423359999988</v>
      </c>
      <c r="K691" s="158">
        <f t="shared" si="93"/>
        <v>239.36</v>
      </c>
      <c r="L691" s="159">
        <f t="shared" si="94"/>
        <v>334.04423359999987</v>
      </c>
      <c r="M691" s="157">
        <f t="shared" si="95"/>
        <v>574.93739999999991</v>
      </c>
      <c r="N691" s="158">
        <f t="shared" si="96"/>
        <v>240</v>
      </c>
      <c r="O691" s="159">
        <f t="shared" si="97"/>
        <v>334.93739999999991</v>
      </c>
      <c r="P691" s="167">
        <f t="shared" si="98"/>
        <v>-0.89316640000004099</v>
      </c>
    </row>
    <row r="692" spans="1:16">
      <c r="A692" s="154">
        <f>'Predikcia 15min'!U692</f>
        <v>77.83</v>
      </c>
      <c r="B692" s="151">
        <f>'Predikcia 15min'!A692</f>
        <v>45755</v>
      </c>
      <c r="C692" s="154">
        <f>'Porovnavanie 15min'!J695</f>
        <v>98.71</v>
      </c>
      <c r="D692" s="155">
        <f>'Porovnavanie 15min'!F695</f>
        <v>14236</v>
      </c>
      <c r="E692" s="156">
        <f t="shared" si="90"/>
        <v>14.236000000000001</v>
      </c>
      <c r="G692" s="135">
        <f>'DHS2025'!L691/1000</f>
        <v>6.0830000000000002</v>
      </c>
      <c r="H692" s="135">
        <f t="shared" si="91"/>
        <v>4.745333333333333</v>
      </c>
      <c r="I692" s="135">
        <f t="shared" si="92"/>
        <v>5</v>
      </c>
      <c r="J692" s="157">
        <f>'Porovnavanie 15min'!K695</f>
        <v>582.89070069999991</v>
      </c>
      <c r="K692" s="158">
        <f t="shared" si="93"/>
        <v>243.32</v>
      </c>
      <c r="L692" s="159">
        <f t="shared" si="94"/>
        <v>339.57070069999992</v>
      </c>
      <c r="M692" s="157">
        <f t="shared" si="95"/>
        <v>479.11449999999996</v>
      </c>
      <c r="N692" s="158">
        <f t="shared" si="96"/>
        <v>200</v>
      </c>
      <c r="O692" s="159">
        <f t="shared" si="97"/>
        <v>279.11449999999996</v>
      </c>
      <c r="P692" s="167">
        <f t="shared" si="98"/>
        <v>60.456200699999954</v>
      </c>
    </row>
    <row r="693" spans="1:16">
      <c r="A693" s="154">
        <f>'Predikcia 15min'!U693</f>
        <v>101.9</v>
      </c>
      <c r="B693" s="151">
        <f>'Predikcia 15min'!A693</f>
        <v>45755</v>
      </c>
      <c r="C693" s="154">
        <f>'Porovnavanie 15min'!J696</f>
        <v>98.71</v>
      </c>
      <c r="D693" s="155">
        <f>'Porovnavanie 15min'!F696</f>
        <v>16869</v>
      </c>
      <c r="E693" s="156">
        <f t="shared" si="90"/>
        <v>16.869</v>
      </c>
      <c r="G693" s="135">
        <f>'DHS2025'!L692/1000</f>
        <v>6.0330000000000004</v>
      </c>
      <c r="H693" s="135">
        <f t="shared" si="91"/>
        <v>5.6230000000000002</v>
      </c>
      <c r="I693" s="135">
        <f t="shared" si="92"/>
        <v>6</v>
      </c>
      <c r="J693" s="157">
        <f>'Porovnavanie 15min'!K696</f>
        <v>578.0995557</v>
      </c>
      <c r="K693" s="158">
        <f t="shared" si="93"/>
        <v>241.32000000000002</v>
      </c>
      <c r="L693" s="159">
        <f t="shared" si="94"/>
        <v>336.77955569999995</v>
      </c>
      <c r="M693" s="157">
        <f t="shared" si="95"/>
        <v>574.93739999999991</v>
      </c>
      <c r="N693" s="158">
        <f t="shared" si="96"/>
        <v>240</v>
      </c>
      <c r="O693" s="159">
        <f t="shared" si="97"/>
        <v>334.93739999999991</v>
      </c>
      <c r="P693" s="167">
        <f t="shared" si="98"/>
        <v>1.8421557000000348</v>
      </c>
    </row>
    <row r="694" spans="1:16">
      <c r="A694" s="154">
        <f>'Predikcia 15min'!U694</f>
        <v>140.51</v>
      </c>
      <c r="B694" s="151">
        <f>'Predikcia 15min'!A694</f>
        <v>45755</v>
      </c>
      <c r="C694" s="154">
        <f>'Porovnavanie 15min'!J697</f>
        <v>98.71</v>
      </c>
      <c r="D694" s="155">
        <f>'Porovnavanie 15min'!F697</f>
        <v>17011</v>
      </c>
      <c r="E694" s="156">
        <f t="shared" si="90"/>
        <v>17.010999999999999</v>
      </c>
      <c r="G694" s="135">
        <f>'DHS2025'!L693/1000</f>
        <v>6.069</v>
      </c>
      <c r="H694" s="135">
        <f t="shared" si="91"/>
        <v>5.6703333333333337</v>
      </c>
      <c r="I694" s="135">
        <f t="shared" si="92"/>
        <v>6</v>
      </c>
      <c r="J694" s="157">
        <f>'Porovnavanie 15min'!K697</f>
        <v>581.54918009999994</v>
      </c>
      <c r="K694" s="158">
        <f t="shared" si="93"/>
        <v>242.76</v>
      </c>
      <c r="L694" s="159">
        <f t="shared" si="94"/>
        <v>338.78918009999995</v>
      </c>
      <c r="M694" s="157">
        <f t="shared" si="95"/>
        <v>574.93739999999991</v>
      </c>
      <c r="N694" s="158">
        <f t="shared" si="96"/>
        <v>240</v>
      </c>
      <c r="O694" s="159">
        <f t="shared" si="97"/>
        <v>334.93739999999991</v>
      </c>
      <c r="P694" s="167">
        <f t="shared" si="98"/>
        <v>3.8517801000000418</v>
      </c>
    </row>
    <row r="695" spans="1:16">
      <c r="A695" s="154">
        <f>'Predikcia 15min'!U695</f>
        <v>178.53</v>
      </c>
      <c r="B695" s="151">
        <f>'Predikcia 15min'!A695</f>
        <v>45755</v>
      </c>
      <c r="C695" s="154">
        <f>'Porovnavanie 15min'!J698</f>
        <v>121.62</v>
      </c>
      <c r="D695" s="155">
        <f>'Porovnavanie 15min'!F698</f>
        <v>13998</v>
      </c>
      <c r="E695" s="156">
        <f t="shared" si="90"/>
        <v>13.997999999999999</v>
      </c>
      <c r="G695" s="135">
        <f>'DHS2025'!L694/1000</f>
        <v>6.0620000000000003</v>
      </c>
      <c r="H695" s="135">
        <f t="shared" si="91"/>
        <v>4.6660000000000004</v>
      </c>
      <c r="I695" s="135">
        <f t="shared" si="92"/>
        <v>5</v>
      </c>
      <c r="J695" s="157">
        <f>'Porovnavanie 15min'!K698</f>
        <v>718.37003560000005</v>
      </c>
      <c r="K695" s="158">
        <f t="shared" si="93"/>
        <v>242.48000000000002</v>
      </c>
      <c r="L695" s="159">
        <f t="shared" si="94"/>
        <v>475.89003560000003</v>
      </c>
      <c r="M695" s="157">
        <f t="shared" si="95"/>
        <v>592.51900000000001</v>
      </c>
      <c r="N695" s="158">
        <f t="shared" si="96"/>
        <v>200</v>
      </c>
      <c r="O695" s="159">
        <f t="shared" si="97"/>
        <v>392.51900000000001</v>
      </c>
      <c r="P695" s="167">
        <f t="shared" si="98"/>
        <v>83.371035600000027</v>
      </c>
    </row>
    <row r="696" spans="1:16">
      <c r="A696" s="154">
        <f>'Predikcia 15min'!U696</f>
        <v>130.63999999999999</v>
      </c>
      <c r="B696" s="151">
        <f>'Predikcia 15min'!A696</f>
        <v>45755</v>
      </c>
      <c r="C696" s="154">
        <f>'Porovnavanie 15min'!J699</f>
        <v>121.62</v>
      </c>
      <c r="D696" s="155">
        <f>'Porovnavanie 15min'!F699</f>
        <v>12895</v>
      </c>
      <c r="E696" s="156">
        <f t="shared" si="90"/>
        <v>12.895</v>
      </c>
      <c r="G696" s="135">
        <f>'DHS2025'!L695/1000</f>
        <v>6.0910000000000002</v>
      </c>
      <c r="H696" s="135">
        <f t="shared" si="91"/>
        <v>4.2983333333333329</v>
      </c>
      <c r="I696" s="135">
        <f t="shared" si="92"/>
        <v>4</v>
      </c>
      <c r="J696" s="157">
        <f>'Porovnavanie 15min'!K699</f>
        <v>721.80664579999996</v>
      </c>
      <c r="K696" s="158">
        <f t="shared" si="93"/>
        <v>243.64000000000001</v>
      </c>
      <c r="L696" s="159">
        <f t="shared" si="94"/>
        <v>478.16664579999997</v>
      </c>
      <c r="M696" s="157">
        <f t="shared" si="95"/>
        <v>474.01519999999999</v>
      </c>
      <c r="N696" s="158">
        <f t="shared" si="96"/>
        <v>160</v>
      </c>
      <c r="O696" s="159">
        <f t="shared" si="97"/>
        <v>314.01519999999999</v>
      </c>
      <c r="P696" s="167">
        <f t="shared" si="98"/>
        <v>164.15144579999998</v>
      </c>
    </row>
    <row r="697" spans="1:16">
      <c r="A697" s="154">
        <f>'Predikcia 15min'!U697</f>
        <v>109.55</v>
      </c>
      <c r="B697" s="151">
        <f>'Predikcia 15min'!A697</f>
        <v>45755</v>
      </c>
      <c r="C697" s="154">
        <f>'Porovnavanie 15min'!J700</f>
        <v>121.62</v>
      </c>
      <c r="D697" s="155">
        <f>'Porovnavanie 15min'!F700</f>
        <v>15729</v>
      </c>
      <c r="E697" s="156">
        <f t="shared" si="90"/>
        <v>15.728999999999999</v>
      </c>
      <c r="G697" s="135">
        <f>'DHS2025'!L696/1000</f>
        <v>6.0839999999999996</v>
      </c>
      <c r="H697" s="135">
        <f t="shared" si="91"/>
        <v>5.2430000000000003</v>
      </c>
      <c r="I697" s="135">
        <f t="shared" si="92"/>
        <v>5</v>
      </c>
      <c r="J697" s="157">
        <f>'Porovnavanie 15min'!K700</f>
        <v>720.97711919999995</v>
      </c>
      <c r="K697" s="158">
        <f t="shared" si="93"/>
        <v>243.35999999999999</v>
      </c>
      <c r="L697" s="159">
        <f t="shared" si="94"/>
        <v>477.61711919999993</v>
      </c>
      <c r="M697" s="157">
        <f t="shared" si="95"/>
        <v>592.51900000000001</v>
      </c>
      <c r="N697" s="158">
        <f t="shared" si="96"/>
        <v>200</v>
      </c>
      <c r="O697" s="159">
        <f t="shared" si="97"/>
        <v>392.51900000000001</v>
      </c>
      <c r="P697" s="167">
        <f t="shared" si="98"/>
        <v>85.098119199999928</v>
      </c>
    </row>
    <row r="698" spans="1:16">
      <c r="A698" s="154">
        <f>'Predikcia 15min'!U698</f>
        <v>98.46</v>
      </c>
      <c r="B698" s="151">
        <f>'Predikcia 15min'!A698</f>
        <v>45755</v>
      </c>
      <c r="C698" s="154">
        <f>'Porovnavanie 15min'!J701</f>
        <v>121.62</v>
      </c>
      <c r="D698" s="155">
        <f>'Porovnavanie 15min'!F701</f>
        <v>16412</v>
      </c>
      <c r="E698" s="156">
        <f t="shared" si="90"/>
        <v>16.411999999999999</v>
      </c>
      <c r="G698" s="135">
        <f>'DHS2025'!L697/1000</f>
        <v>6.4119999999999999</v>
      </c>
      <c r="H698" s="135">
        <f t="shared" si="91"/>
        <v>5.4706666666666663</v>
      </c>
      <c r="I698" s="135">
        <f t="shared" si="92"/>
        <v>5</v>
      </c>
      <c r="J698" s="157">
        <f>'Porovnavanie 15min'!K701</f>
        <v>759.84636560000001</v>
      </c>
      <c r="K698" s="158">
        <f t="shared" si="93"/>
        <v>256.48</v>
      </c>
      <c r="L698" s="159">
        <f t="shared" si="94"/>
        <v>503.36636559999999</v>
      </c>
      <c r="M698" s="157">
        <f t="shared" si="95"/>
        <v>592.51900000000001</v>
      </c>
      <c r="N698" s="158">
        <f t="shared" si="96"/>
        <v>200</v>
      </c>
      <c r="O698" s="159">
        <f t="shared" si="97"/>
        <v>392.51900000000001</v>
      </c>
      <c r="P698" s="167">
        <f t="shared" si="98"/>
        <v>110.84736559999999</v>
      </c>
    </row>
    <row r="699" spans="1:16">
      <c r="A699" s="154">
        <f>'Predikcia 15min'!U699</f>
        <v>95</v>
      </c>
      <c r="B699" s="151">
        <f>'Predikcia 15min'!A699</f>
        <v>45755</v>
      </c>
      <c r="C699" s="154">
        <f>'Porovnavanie 15min'!J702</f>
        <v>162.30000000000001</v>
      </c>
      <c r="D699" s="155">
        <f>'Porovnavanie 15min'!F702</f>
        <v>10804</v>
      </c>
      <c r="E699" s="156">
        <f t="shared" si="90"/>
        <v>10.804</v>
      </c>
      <c r="G699" s="135">
        <f>'DHS2025'!L698/1000</f>
        <v>8.0470000000000006</v>
      </c>
      <c r="H699" s="135">
        <f t="shared" si="91"/>
        <v>3.6013333333333333</v>
      </c>
      <c r="I699" s="135">
        <f t="shared" si="92"/>
        <v>4</v>
      </c>
      <c r="J699" s="157">
        <f>'Porovnavanie 15min'!K702</f>
        <v>1277.6785190000003</v>
      </c>
      <c r="K699" s="158">
        <f t="shared" si="93"/>
        <v>321.88</v>
      </c>
      <c r="L699" s="159">
        <f t="shared" si="94"/>
        <v>955.79851900000028</v>
      </c>
      <c r="M699" s="157">
        <f t="shared" si="95"/>
        <v>635.10800000000006</v>
      </c>
      <c r="N699" s="158">
        <f t="shared" si="96"/>
        <v>160</v>
      </c>
      <c r="O699" s="159">
        <f t="shared" si="97"/>
        <v>475.10800000000006</v>
      </c>
      <c r="P699" s="167">
        <f t="shared" si="98"/>
        <v>480.69051900000022</v>
      </c>
    </row>
    <row r="700" spans="1:16">
      <c r="A700" s="154">
        <f>'Predikcia 15min'!U700</f>
        <v>90.05</v>
      </c>
      <c r="B700" s="151">
        <f>'Predikcia 15min'!A700</f>
        <v>45755</v>
      </c>
      <c r="C700" s="154">
        <f>'Porovnavanie 15min'!J703</f>
        <v>162.30000000000001</v>
      </c>
      <c r="D700" s="155">
        <f>'Porovnavanie 15min'!F703</f>
        <v>14968</v>
      </c>
      <c r="E700" s="156">
        <f t="shared" si="90"/>
        <v>14.968</v>
      </c>
      <c r="G700" s="135">
        <f>'DHS2025'!L699/1000</f>
        <v>8.0510000000000002</v>
      </c>
      <c r="H700" s="135">
        <f t="shared" si="91"/>
        <v>4.9893333333333336</v>
      </c>
      <c r="I700" s="135">
        <f t="shared" si="92"/>
        <v>5</v>
      </c>
      <c r="J700" s="157">
        <f>'Porovnavanie 15min'!K703</f>
        <v>1278.3136270000002</v>
      </c>
      <c r="K700" s="158">
        <f t="shared" si="93"/>
        <v>322.04000000000002</v>
      </c>
      <c r="L700" s="159">
        <f t="shared" si="94"/>
        <v>956.27362700000026</v>
      </c>
      <c r="M700" s="157">
        <f t="shared" si="95"/>
        <v>793.8850000000001</v>
      </c>
      <c r="N700" s="158">
        <f t="shared" si="96"/>
        <v>200</v>
      </c>
      <c r="O700" s="159">
        <f t="shared" si="97"/>
        <v>593.8850000000001</v>
      </c>
      <c r="P700" s="167">
        <f t="shared" si="98"/>
        <v>362.38862700000016</v>
      </c>
    </row>
    <row r="701" spans="1:16">
      <c r="A701" s="154">
        <f>'Predikcia 15min'!U701</f>
        <v>88.67</v>
      </c>
      <c r="B701" s="151">
        <f>'Predikcia 15min'!A701</f>
        <v>45755</v>
      </c>
      <c r="C701" s="154">
        <f>'Porovnavanie 15min'!J704</f>
        <v>162.30000000000001</v>
      </c>
      <c r="D701" s="155">
        <f>'Porovnavanie 15min'!F704</f>
        <v>16888</v>
      </c>
      <c r="E701" s="156">
        <f t="shared" si="90"/>
        <v>16.888000000000002</v>
      </c>
      <c r="G701" s="135">
        <f>'DHS2025'!L700/1000</f>
        <v>8.0549999999999997</v>
      </c>
      <c r="H701" s="135">
        <f t="shared" si="91"/>
        <v>5.6293333333333333</v>
      </c>
      <c r="I701" s="135">
        <f t="shared" si="92"/>
        <v>6</v>
      </c>
      <c r="J701" s="157">
        <f>'Porovnavanie 15min'!K704</f>
        <v>1278.9487350000002</v>
      </c>
      <c r="K701" s="158">
        <f t="shared" si="93"/>
        <v>322.2</v>
      </c>
      <c r="L701" s="159">
        <f t="shared" si="94"/>
        <v>956.74873500000012</v>
      </c>
      <c r="M701" s="157">
        <f t="shared" si="95"/>
        <v>952.66200000000003</v>
      </c>
      <c r="N701" s="158">
        <f t="shared" si="96"/>
        <v>240</v>
      </c>
      <c r="O701" s="159">
        <f t="shared" si="97"/>
        <v>712.66200000000003</v>
      </c>
      <c r="P701" s="167">
        <f t="shared" si="98"/>
        <v>244.08673500000009</v>
      </c>
    </row>
    <row r="702" spans="1:16">
      <c r="A702" s="154">
        <f>'Predikcia 15min'!U702</f>
        <v>89.24</v>
      </c>
      <c r="B702" s="151">
        <f>'Predikcia 15min'!A702</f>
        <v>45755</v>
      </c>
      <c r="C702" s="154">
        <f>'Porovnavanie 15min'!J705</f>
        <v>162.30000000000001</v>
      </c>
      <c r="D702" s="155">
        <f>'Porovnavanie 15min'!F705</f>
        <v>17818</v>
      </c>
      <c r="E702" s="156">
        <f t="shared" si="90"/>
        <v>17.818000000000001</v>
      </c>
      <c r="G702" s="135">
        <f>'DHS2025'!L701/1000</f>
        <v>8.0429999999999993</v>
      </c>
      <c r="H702" s="135">
        <f t="shared" si="91"/>
        <v>5.9393333333333329</v>
      </c>
      <c r="I702" s="135">
        <f t="shared" si="92"/>
        <v>6</v>
      </c>
      <c r="J702" s="157">
        <f>'Porovnavanie 15min'!K705</f>
        <v>1277.0434110000001</v>
      </c>
      <c r="K702" s="158">
        <f t="shared" si="93"/>
        <v>321.71999999999997</v>
      </c>
      <c r="L702" s="159">
        <f t="shared" si="94"/>
        <v>955.32341100000008</v>
      </c>
      <c r="M702" s="157">
        <f t="shared" si="95"/>
        <v>952.66200000000003</v>
      </c>
      <c r="N702" s="158">
        <f t="shared" si="96"/>
        <v>240</v>
      </c>
      <c r="O702" s="159">
        <f t="shared" si="97"/>
        <v>712.66200000000003</v>
      </c>
      <c r="P702" s="167">
        <f t="shared" si="98"/>
        <v>242.66141100000004</v>
      </c>
    </row>
    <row r="703" spans="1:16">
      <c r="A703" s="154">
        <f>'Predikcia 15min'!U703</f>
        <v>92.71</v>
      </c>
      <c r="B703" s="151">
        <f>'Predikcia 15min'!A703</f>
        <v>45755</v>
      </c>
      <c r="C703" s="154">
        <f>'Porovnavanie 15min'!J706</f>
        <v>178.54</v>
      </c>
      <c r="D703" s="155">
        <f>'Porovnavanie 15min'!F706</f>
        <v>17019</v>
      </c>
      <c r="E703" s="156">
        <f t="shared" si="90"/>
        <v>17.018999999999998</v>
      </c>
      <c r="G703" s="135">
        <f>'DHS2025'!L702/1000</f>
        <v>8.06</v>
      </c>
      <c r="H703" s="135">
        <f t="shared" si="91"/>
        <v>5.673</v>
      </c>
      <c r="I703" s="135">
        <f t="shared" si="92"/>
        <v>6</v>
      </c>
      <c r="J703" s="157">
        <f>'Porovnavanie 15min'!K706</f>
        <v>1409.328076</v>
      </c>
      <c r="K703" s="158">
        <f t="shared" si="93"/>
        <v>322.40000000000003</v>
      </c>
      <c r="L703" s="159">
        <f t="shared" si="94"/>
        <v>1086.9280759999999</v>
      </c>
      <c r="M703" s="157">
        <f t="shared" si="95"/>
        <v>1049.1275999999998</v>
      </c>
      <c r="N703" s="158">
        <f t="shared" si="96"/>
        <v>240</v>
      </c>
      <c r="O703" s="159">
        <f t="shared" si="97"/>
        <v>809.1275999999998</v>
      </c>
      <c r="P703" s="167">
        <f t="shared" si="98"/>
        <v>277.80047600000012</v>
      </c>
    </row>
    <row r="704" spans="1:16">
      <c r="A704" s="154">
        <f>'Predikcia 15min'!U704</f>
        <v>96.75</v>
      </c>
      <c r="B704" s="151">
        <f>'Predikcia 15min'!A704</f>
        <v>45755</v>
      </c>
      <c r="C704" s="154">
        <f>'Porovnavanie 15min'!J707</f>
        <v>178.54</v>
      </c>
      <c r="D704" s="155">
        <f>'Porovnavanie 15min'!F707</f>
        <v>15992</v>
      </c>
      <c r="E704" s="156">
        <f t="shared" si="90"/>
        <v>15.992000000000001</v>
      </c>
      <c r="G704" s="135">
        <f>'DHS2025'!L703/1000</f>
        <v>8.0470000000000006</v>
      </c>
      <c r="H704" s="135">
        <f t="shared" si="91"/>
        <v>5.3306666666666667</v>
      </c>
      <c r="I704" s="135">
        <f t="shared" si="92"/>
        <v>5</v>
      </c>
      <c r="J704" s="157">
        <f>'Porovnavanie 15min'!K707</f>
        <v>1407.0549661999999</v>
      </c>
      <c r="K704" s="158">
        <f t="shared" si="93"/>
        <v>321.88</v>
      </c>
      <c r="L704" s="159">
        <f t="shared" si="94"/>
        <v>1085.1749661999997</v>
      </c>
      <c r="M704" s="157">
        <f t="shared" si="95"/>
        <v>874.27299999999991</v>
      </c>
      <c r="N704" s="158">
        <f t="shared" si="96"/>
        <v>200</v>
      </c>
      <c r="O704" s="159">
        <f t="shared" si="97"/>
        <v>674.27299999999991</v>
      </c>
      <c r="P704" s="167">
        <f t="shared" si="98"/>
        <v>410.90196619999983</v>
      </c>
    </row>
    <row r="705" spans="1:16">
      <c r="A705" s="154">
        <f>'Predikcia 15min'!U705</f>
        <v>115.1</v>
      </c>
      <c r="B705" s="151">
        <f>'Predikcia 15min'!A705</f>
        <v>45755</v>
      </c>
      <c r="C705" s="154">
        <f>'Porovnavanie 15min'!J708</f>
        <v>178.54</v>
      </c>
      <c r="D705" s="155">
        <f>'Porovnavanie 15min'!F708</f>
        <v>15173</v>
      </c>
      <c r="E705" s="156">
        <f t="shared" si="90"/>
        <v>15.173</v>
      </c>
      <c r="G705" s="135">
        <f>'DHS2025'!L704/1000</f>
        <v>8.0839999999999996</v>
      </c>
      <c r="H705" s="135">
        <f t="shared" si="91"/>
        <v>5.057666666666667</v>
      </c>
      <c r="I705" s="135">
        <f t="shared" si="92"/>
        <v>5</v>
      </c>
      <c r="J705" s="157">
        <f>'Porovnavanie 15min'!K708</f>
        <v>1413.5245863999996</v>
      </c>
      <c r="K705" s="158">
        <f t="shared" si="93"/>
        <v>323.36</v>
      </c>
      <c r="L705" s="159">
        <f t="shared" si="94"/>
        <v>1090.1645863999997</v>
      </c>
      <c r="M705" s="157">
        <f t="shared" si="95"/>
        <v>874.27299999999991</v>
      </c>
      <c r="N705" s="158">
        <f t="shared" si="96"/>
        <v>200</v>
      </c>
      <c r="O705" s="159">
        <f t="shared" si="97"/>
        <v>674.27299999999991</v>
      </c>
      <c r="P705" s="167">
        <f t="shared" si="98"/>
        <v>415.89158639999982</v>
      </c>
    </row>
    <row r="706" spans="1:16">
      <c r="A706" s="154">
        <f>'Predikcia 15min'!U706</f>
        <v>120.3</v>
      </c>
      <c r="B706" s="151">
        <f>'Predikcia 15min'!A706</f>
        <v>45755</v>
      </c>
      <c r="C706" s="154">
        <f>'Porovnavanie 15min'!J709</f>
        <v>178.54</v>
      </c>
      <c r="D706" s="155">
        <f>'Porovnavanie 15min'!F709</f>
        <v>13577</v>
      </c>
      <c r="E706" s="156">
        <f t="shared" si="90"/>
        <v>13.577</v>
      </c>
      <c r="G706" s="135">
        <f>'DHS2025'!L705/1000</f>
        <v>8.06</v>
      </c>
      <c r="H706" s="135">
        <f t="shared" si="91"/>
        <v>4.5256666666666669</v>
      </c>
      <c r="I706" s="135">
        <f t="shared" si="92"/>
        <v>5</v>
      </c>
      <c r="J706" s="157">
        <f>'Porovnavanie 15min'!K709</f>
        <v>1409.328076</v>
      </c>
      <c r="K706" s="158">
        <f t="shared" si="93"/>
        <v>322.40000000000003</v>
      </c>
      <c r="L706" s="159">
        <f t="shared" si="94"/>
        <v>1086.9280759999999</v>
      </c>
      <c r="M706" s="157">
        <f t="shared" si="95"/>
        <v>874.27299999999991</v>
      </c>
      <c r="N706" s="158">
        <f t="shared" si="96"/>
        <v>200</v>
      </c>
      <c r="O706" s="159">
        <f t="shared" si="97"/>
        <v>674.27299999999991</v>
      </c>
      <c r="P706" s="167">
        <f t="shared" si="98"/>
        <v>412.65507600000001</v>
      </c>
    </row>
    <row r="707" spans="1:16">
      <c r="A707" s="154">
        <f>'Predikcia 15min'!U707</f>
        <v>91.69</v>
      </c>
      <c r="B707" s="151">
        <f>'Predikcia 15min'!A707</f>
        <v>45755</v>
      </c>
      <c r="C707" s="154">
        <f>'Porovnavanie 15min'!J710</f>
        <v>131.56</v>
      </c>
      <c r="D707" s="155">
        <f>'Porovnavanie 15min'!F710</f>
        <v>11776</v>
      </c>
      <c r="E707" s="156">
        <f t="shared" si="90"/>
        <v>11.776</v>
      </c>
      <c r="G707" s="135">
        <f>'DHS2025'!L706/1000</f>
        <v>8.0589999999999993</v>
      </c>
      <c r="H707" s="135">
        <f t="shared" si="91"/>
        <v>3.9253333333333331</v>
      </c>
      <c r="I707" s="135">
        <f t="shared" si="92"/>
        <v>4</v>
      </c>
      <c r="J707" s="157">
        <f>'Porovnavanie 15min'!K710</f>
        <v>1034.3275196</v>
      </c>
      <c r="K707" s="158">
        <f t="shared" si="93"/>
        <v>322.35999999999996</v>
      </c>
      <c r="L707" s="159">
        <f t="shared" si="94"/>
        <v>711.96751960000006</v>
      </c>
      <c r="M707" s="157">
        <f t="shared" si="95"/>
        <v>513.37760000000003</v>
      </c>
      <c r="N707" s="158">
        <f t="shared" si="96"/>
        <v>160</v>
      </c>
      <c r="O707" s="159">
        <f t="shared" si="97"/>
        <v>353.37760000000003</v>
      </c>
      <c r="P707" s="167">
        <f t="shared" si="98"/>
        <v>358.58991960000003</v>
      </c>
    </row>
    <row r="708" spans="1:16">
      <c r="A708" s="154">
        <f>'Predikcia 15min'!U708</f>
        <v>65.430000000000007</v>
      </c>
      <c r="B708" s="151">
        <f>'Predikcia 15min'!A708</f>
        <v>45755</v>
      </c>
      <c r="C708" s="154">
        <f>'Porovnavanie 15min'!J711</f>
        <v>131.56</v>
      </c>
      <c r="D708" s="155">
        <f>'Porovnavanie 15min'!F711</f>
        <v>11348</v>
      </c>
      <c r="E708" s="156">
        <f t="shared" ref="E708:E771" si="99">D708/1000</f>
        <v>11.348000000000001</v>
      </c>
      <c r="G708" s="135">
        <f>'DHS2025'!L707/1000</f>
        <v>8.0540000000000003</v>
      </c>
      <c r="H708" s="135">
        <f t="shared" ref="H708:H771" si="100">D708/3000</f>
        <v>3.7826666666666666</v>
      </c>
      <c r="I708" s="135">
        <f t="shared" ref="I708:I771" si="101">IF(H708=0, 0, MAX(ROUND(H708, 0), 2))</f>
        <v>4</v>
      </c>
      <c r="J708" s="157">
        <f>'Porovnavanie 15min'!K711</f>
        <v>1033.6857976000001</v>
      </c>
      <c r="K708" s="158">
        <f t="shared" ref="K708:K771" si="102">$F$3*G708</f>
        <v>322.16000000000003</v>
      </c>
      <c r="L708" s="159">
        <f t="shared" ref="L708:L771" si="103">J708-K708</f>
        <v>711.52579760000003</v>
      </c>
      <c r="M708" s="157">
        <f t="shared" ref="M708:M771" si="104">(C708*0.99-1.9)*I708</f>
        <v>513.37760000000003</v>
      </c>
      <c r="N708" s="158">
        <f t="shared" ref="N708:N771" si="105">$F$3*I708</f>
        <v>160</v>
      </c>
      <c r="O708" s="159">
        <f t="shared" ref="O708:O771" si="106">M708-N708</f>
        <v>353.37760000000003</v>
      </c>
      <c r="P708" s="167">
        <f t="shared" ref="P708:P771" si="107">L708-O708</f>
        <v>358.1481976</v>
      </c>
    </row>
    <row r="709" spans="1:16">
      <c r="A709" s="154">
        <f>'Predikcia 15min'!U709</f>
        <v>7.08</v>
      </c>
      <c r="B709" s="151">
        <f>'Predikcia 15min'!A709</f>
        <v>45755</v>
      </c>
      <c r="C709" s="154">
        <f>'Porovnavanie 15min'!J712</f>
        <v>131.56</v>
      </c>
      <c r="D709" s="155">
        <f>'Porovnavanie 15min'!F712</f>
        <v>10612</v>
      </c>
      <c r="E709" s="156">
        <f t="shared" si="99"/>
        <v>10.612</v>
      </c>
      <c r="G709" s="135">
        <f>'DHS2025'!L708/1000</f>
        <v>8.0459999999999994</v>
      </c>
      <c r="H709" s="135">
        <f t="shared" si="100"/>
        <v>3.5373333333333332</v>
      </c>
      <c r="I709" s="135">
        <f t="shared" si="101"/>
        <v>4</v>
      </c>
      <c r="J709" s="157">
        <f>'Porovnavanie 15min'!K712</f>
        <v>1032.6590424000001</v>
      </c>
      <c r="K709" s="158">
        <f t="shared" si="102"/>
        <v>321.83999999999997</v>
      </c>
      <c r="L709" s="159">
        <f t="shared" si="103"/>
        <v>710.81904240000017</v>
      </c>
      <c r="M709" s="157">
        <f t="shared" si="104"/>
        <v>513.37760000000003</v>
      </c>
      <c r="N709" s="158">
        <f t="shared" si="105"/>
        <v>160</v>
      </c>
      <c r="O709" s="159">
        <f t="shared" si="106"/>
        <v>353.37760000000003</v>
      </c>
      <c r="P709" s="167">
        <f t="shared" si="107"/>
        <v>357.44144240000014</v>
      </c>
    </row>
    <row r="710" spans="1:16">
      <c r="A710" s="154">
        <f>'Predikcia 15min'!U710</f>
        <v>0</v>
      </c>
      <c r="B710" s="151">
        <f>'Predikcia 15min'!A710</f>
        <v>45755</v>
      </c>
      <c r="C710" s="154">
        <f>'Porovnavanie 15min'!J713</f>
        <v>131.56</v>
      </c>
      <c r="D710" s="155">
        <f>'Porovnavanie 15min'!F713</f>
        <v>10816</v>
      </c>
      <c r="E710" s="156">
        <f t="shared" si="99"/>
        <v>10.816000000000001</v>
      </c>
      <c r="G710" s="135">
        <f>'DHS2025'!L709/1000</f>
        <v>7.5780000000000003</v>
      </c>
      <c r="H710" s="135">
        <f t="shared" si="100"/>
        <v>3.6053333333333333</v>
      </c>
      <c r="I710" s="135">
        <f t="shared" si="101"/>
        <v>4</v>
      </c>
      <c r="J710" s="157">
        <f>'Porovnavanie 15min'!K713</f>
        <v>972.5938632000001</v>
      </c>
      <c r="K710" s="158">
        <f t="shared" si="102"/>
        <v>303.12</v>
      </c>
      <c r="L710" s="159">
        <f t="shared" si="103"/>
        <v>669.4738632000001</v>
      </c>
      <c r="M710" s="157">
        <f t="shared" si="104"/>
        <v>513.37760000000003</v>
      </c>
      <c r="N710" s="158">
        <f t="shared" si="105"/>
        <v>160</v>
      </c>
      <c r="O710" s="159">
        <f t="shared" si="106"/>
        <v>353.37760000000003</v>
      </c>
      <c r="P710" s="167">
        <f t="shared" si="107"/>
        <v>316.09626320000007</v>
      </c>
    </row>
    <row r="711" spans="1:16">
      <c r="A711" s="154">
        <f>'Predikcia 15min'!U711</f>
        <v>-1</v>
      </c>
      <c r="B711" s="151">
        <f>'Predikcia 15min'!A711</f>
        <v>45755</v>
      </c>
      <c r="C711" s="154">
        <f>'Porovnavanie 15min'!J714</f>
        <v>100.58</v>
      </c>
      <c r="D711" s="155">
        <f>'Porovnavanie 15min'!F714</f>
        <v>12600</v>
      </c>
      <c r="E711" s="156">
        <f t="shared" si="99"/>
        <v>12.6</v>
      </c>
      <c r="G711" s="135">
        <f>'DHS2025'!L710/1000</f>
        <v>5.1219999999999999</v>
      </c>
      <c r="H711" s="135">
        <f t="shared" si="100"/>
        <v>4.2</v>
      </c>
      <c r="I711" s="135">
        <f t="shared" si="101"/>
        <v>4</v>
      </c>
      <c r="J711" s="157">
        <f>'Porovnavanie 15min'!K714</f>
        <v>500.28725239999989</v>
      </c>
      <c r="K711" s="158">
        <f t="shared" si="102"/>
        <v>204.88</v>
      </c>
      <c r="L711" s="159">
        <f t="shared" si="103"/>
        <v>295.40725239999989</v>
      </c>
      <c r="M711" s="157">
        <f t="shared" si="104"/>
        <v>390.69679999999994</v>
      </c>
      <c r="N711" s="158">
        <f t="shared" si="105"/>
        <v>160</v>
      </c>
      <c r="O711" s="159">
        <f t="shared" si="106"/>
        <v>230.69679999999994</v>
      </c>
      <c r="P711" s="167">
        <f t="shared" si="107"/>
        <v>64.710452399999951</v>
      </c>
    </row>
    <row r="712" spans="1:16">
      <c r="A712" s="154">
        <f>'Predikcia 15min'!U712</f>
        <v>-6.21</v>
      </c>
      <c r="B712" s="151">
        <f>'Predikcia 15min'!A712</f>
        <v>45755</v>
      </c>
      <c r="C712" s="154">
        <f>'Porovnavanie 15min'!J715</f>
        <v>100.58</v>
      </c>
      <c r="D712" s="155">
        <f>'Porovnavanie 15min'!F715</f>
        <v>13006</v>
      </c>
      <c r="E712" s="156">
        <f t="shared" si="99"/>
        <v>13.006</v>
      </c>
      <c r="G712" s="135">
        <f>'DHS2025'!L711/1000</f>
        <v>4.0730000000000004</v>
      </c>
      <c r="H712" s="135">
        <f t="shared" si="100"/>
        <v>4.3353333333333337</v>
      </c>
      <c r="I712" s="135">
        <f t="shared" si="101"/>
        <v>4</v>
      </c>
      <c r="J712" s="157">
        <f>'Porovnavanie 15min'!K715</f>
        <v>397.82701659999998</v>
      </c>
      <c r="K712" s="158">
        <f t="shared" si="102"/>
        <v>162.92000000000002</v>
      </c>
      <c r="L712" s="159">
        <f t="shared" si="103"/>
        <v>234.90701659999996</v>
      </c>
      <c r="M712" s="157">
        <f t="shared" si="104"/>
        <v>390.69679999999994</v>
      </c>
      <c r="N712" s="158">
        <f t="shared" si="105"/>
        <v>160</v>
      </c>
      <c r="O712" s="159">
        <f t="shared" si="106"/>
        <v>230.69679999999994</v>
      </c>
      <c r="P712" s="167">
        <f t="shared" si="107"/>
        <v>4.2102166000000238</v>
      </c>
    </row>
    <row r="713" spans="1:16">
      <c r="A713" s="154">
        <f>'Predikcia 15min'!U713</f>
        <v>-3</v>
      </c>
      <c r="B713" s="151">
        <f>'Predikcia 15min'!A713</f>
        <v>45755</v>
      </c>
      <c r="C713" s="154">
        <f>'Porovnavanie 15min'!J716</f>
        <v>100.58</v>
      </c>
      <c r="D713" s="155">
        <f>'Porovnavanie 15min'!F716</f>
        <v>12542</v>
      </c>
      <c r="E713" s="156">
        <f t="shared" si="99"/>
        <v>12.542</v>
      </c>
      <c r="G713" s="135">
        <f>'DHS2025'!L712/1000</f>
        <v>4.0579999999999998</v>
      </c>
      <c r="H713" s="135">
        <f t="shared" si="100"/>
        <v>4.1806666666666663</v>
      </c>
      <c r="I713" s="135">
        <f t="shared" si="101"/>
        <v>4</v>
      </c>
      <c r="J713" s="157">
        <f>'Porovnavanie 15min'!K716</f>
        <v>396.36190359999995</v>
      </c>
      <c r="K713" s="158">
        <f t="shared" si="102"/>
        <v>162.32</v>
      </c>
      <c r="L713" s="159">
        <f t="shared" si="103"/>
        <v>234.04190359999996</v>
      </c>
      <c r="M713" s="157">
        <f t="shared" si="104"/>
        <v>390.69679999999994</v>
      </c>
      <c r="N713" s="158">
        <f t="shared" si="105"/>
        <v>160</v>
      </c>
      <c r="O713" s="159">
        <f t="shared" si="106"/>
        <v>230.69679999999994</v>
      </c>
      <c r="P713" s="167">
        <f t="shared" si="107"/>
        <v>3.3451036000000158</v>
      </c>
    </row>
    <row r="714" spans="1:16">
      <c r="A714" s="154">
        <f>'Predikcia 15min'!U714</f>
        <v>-0.02</v>
      </c>
      <c r="B714" s="151">
        <f>'Predikcia 15min'!A714</f>
        <v>45755</v>
      </c>
      <c r="C714" s="154">
        <f>'Porovnavanie 15min'!J717</f>
        <v>100.58</v>
      </c>
      <c r="D714" s="155">
        <f>'Porovnavanie 15min'!F717</f>
        <v>11877</v>
      </c>
      <c r="E714" s="156">
        <f t="shared" si="99"/>
        <v>11.877000000000001</v>
      </c>
      <c r="G714" s="135">
        <f>'DHS2025'!L713/1000</f>
        <v>4.0190000000000001</v>
      </c>
      <c r="H714" s="135">
        <f t="shared" si="100"/>
        <v>3.9590000000000001</v>
      </c>
      <c r="I714" s="135">
        <f t="shared" si="101"/>
        <v>4</v>
      </c>
      <c r="J714" s="157">
        <f>'Porovnavanie 15min'!K717</f>
        <v>392.55260979999997</v>
      </c>
      <c r="K714" s="158">
        <f t="shared" si="102"/>
        <v>160.76</v>
      </c>
      <c r="L714" s="159">
        <f t="shared" si="103"/>
        <v>231.79260979999998</v>
      </c>
      <c r="M714" s="157">
        <f t="shared" si="104"/>
        <v>390.69679999999994</v>
      </c>
      <c r="N714" s="158">
        <f t="shared" si="105"/>
        <v>160</v>
      </c>
      <c r="O714" s="159">
        <f t="shared" si="106"/>
        <v>230.69679999999994</v>
      </c>
      <c r="P714" s="167">
        <f t="shared" si="107"/>
        <v>1.0958098000000405</v>
      </c>
    </row>
    <row r="715" spans="1:16">
      <c r="A715" s="154">
        <f>'Predikcia 15min'!U715</f>
        <v>20.03</v>
      </c>
      <c r="B715" s="151">
        <f>'Predikcia 15min'!A715</f>
        <v>45755</v>
      </c>
      <c r="C715" s="154">
        <f>'Porovnavanie 15min'!J718</f>
        <v>84.83</v>
      </c>
      <c r="D715" s="155">
        <f>'Porovnavanie 15min'!F718</f>
        <v>11496</v>
      </c>
      <c r="E715" s="156">
        <f t="shared" si="99"/>
        <v>11.496</v>
      </c>
      <c r="G715" s="135">
        <f>'DHS2025'!L714/1000</f>
        <v>3.7290000000000001</v>
      </c>
      <c r="H715" s="135">
        <f t="shared" si="100"/>
        <v>3.8319999999999999</v>
      </c>
      <c r="I715" s="135">
        <f t="shared" si="101"/>
        <v>4</v>
      </c>
      <c r="J715" s="157">
        <f>'Porovnavanie 15min'!K718</f>
        <v>306.08265929999999</v>
      </c>
      <c r="K715" s="158">
        <f t="shared" si="102"/>
        <v>149.16</v>
      </c>
      <c r="L715" s="159">
        <f t="shared" si="103"/>
        <v>156.92265929999999</v>
      </c>
      <c r="M715" s="157">
        <f t="shared" si="104"/>
        <v>328.32679999999999</v>
      </c>
      <c r="N715" s="158">
        <f t="shared" si="105"/>
        <v>160</v>
      </c>
      <c r="O715" s="159">
        <f t="shared" si="106"/>
        <v>168.32679999999999</v>
      </c>
      <c r="P715" s="167">
        <f t="shared" si="107"/>
        <v>-11.404140699999999</v>
      </c>
    </row>
    <row r="716" spans="1:16">
      <c r="A716" s="154">
        <f>'Predikcia 15min'!U716</f>
        <v>79.69</v>
      </c>
      <c r="B716" s="151">
        <f>'Predikcia 15min'!A716</f>
        <v>45755</v>
      </c>
      <c r="C716" s="154">
        <f>'Porovnavanie 15min'!J719</f>
        <v>84.83</v>
      </c>
      <c r="D716" s="155">
        <f>'Porovnavanie 15min'!F719</f>
        <v>10638</v>
      </c>
      <c r="E716" s="156">
        <f t="shared" si="99"/>
        <v>10.638</v>
      </c>
      <c r="G716" s="135">
        <f>'DHS2025'!L715/1000</f>
        <v>3.0470000000000002</v>
      </c>
      <c r="H716" s="135">
        <f t="shared" si="100"/>
        <v>3.5459999999999998</v>
      </c>
      <c r="I716" s="135">
        <f t="shared" si="101"/>
        <v>4</v>
      </c>
      <c r="J716" s="157">
        <f>'Porovnavanie 15min'!K719</f>
        <v>250.1029399</v>
      </c>
      <c r="K716" s="158">
        <f t="shared" si="102"/>
        <v>121.88000000000001</v>
      </c>
      <c r="L716" s="159">
        <f t="shared" si="103"/>
        <v>128.22293989999997</v>
      </c>
      <c r="M716" s="157">
        <f t="shared" si="104"/>
        <v>328.32679999999999</v>
      </c>
      <c r="N716" s="158">
        <f t="shared" si="105"/>
        <v>160</v>
      </c>
      <c r="O716" s="159">
        <f t="shared" si="106"/>
        <v>168.32679999999999</v>
      </c>
      <c r="P716" s="167">
        <f t="shared" si="107"/>
        <v>-40.10386010000002</v>
      </c>
    </row>
    <row r="717" spans="1:16">
      <c r="A717" s="154">
        <f>'Predikcia 15min'!U717</f>
        <v>103.82</v>
      </c>
      <c r="B717" s="151">
        <f>'Predikcia 15min'!A717</f>
        <v>45755</v>
      </c>
      <c r="C717" s="154">
        <f>'Porovnavanie 15min'!J720</f>
        <v>84.83</v>
      </c>
      <c r="D717" s="155">
        <f>'Porovnavanie 15min'!F720</f>
        <v>10755</v>
      </c>
      <c r="E717" s="156">
        <f t="shared" si="99"/>
        <v>10.755000000000001</v>
      </c>
      <c r="G717" s="135">
        <f>'DHS2025'!L716/1000</f>
        <v>3.0550000000000002</v>
      </c>
      <c r="H717" s="135">
        <f t="shared" si="100"/>
        <v>3.585</v>
      </c>
      <c r="I717" s="135">
        <f t="shared" si="101"/>
        <v>4</v>
      </c>
      <c r="J717" s="157">
        <f>'Porovnavanie 15min'!K720</f>
        <v>250.75959349999999</v>
      </c>
      <c r="K717" s="158">
        <f t="shared" si="102"/>
        <v>122.2</v>
      </c>
      <c r="L717" s="159">
        <f t="shared" si="103"/>
        <v>128.55959350000001</v>
      </c>
      <c r="M717" s="157">
        <f t="shared" si="104"/>
        <v>328.32679999999999</v>
      </c>
      <c r="N717" s="158">
        <f t="shared" si="105"/>
        <v>160</v>
      </c>
      <c r="O717" s="159">
        <f t="shared" si="106"/>
        <v>168.32679999999999</v>
      </c>
      <c r="P717" s="167">
        <f t="shared" si="107"/>
        <v>-39.767206499999986</v>
      </c>
    </row>
    <row r="718" spans="1:16">
      <c r="A718" s="154">
        <f>'Predikcia 15min'!U718</f>
        <v>134.49</v>
      </c>
      <c r="B718" s="151">
        <f>'Predikcia 15min'!A718</f>
        <v>45755</v>
      </c>
      <c r="C718" s="154">
        <f>'Porovnavanie 15min'!J721</f>
        <v>84.83</v>
      </c>
      <c r="D718" s="155">
        <f>'Porovnavanie 15min'!F721</f>
        <v>10859</v>
      </c>
      <c r="E718" s="156">
        <f t="shared" si="99"/>
        <v>10.859</v>
      </c>
      <c r="G718" s="135">
        <f>'DHS2025'!L717/1000</f>
        <v>3.0640000000000001</v>
      </c>
      <c r="H718" s="135">
        <f t="shared" si="100"/>
        <v>3.6196666666666668</v>
      </c>
      <c r="I718" s="135">
        <f t="shared" si="101"/>
        <v>4</v>
      </c>
      <c r="J718" s="157">
        <f>'Porovnavanie 15min'!K721</f>
        <v>251.4983288</v>
      </c>
      <c r="K718" s="158">
        <f t="shared" si="102"/>
        <v>122.56</v>
      </c>
      <c r="L718" s="159">
        <f t="shared" si="103"/>
        <v>128.93832879999999</v>
      </c>
      <c r="M718" s="157">
        <f t="shared" si="104"/>
        <v>328.32679999999999</v>
      </c>
      <c r="N718" s="158">
        <f t="shared" si="105"/>
        <v>160</v>
      </c>
      <c r="O718" s="159">
        <f t="shared" si="106"/>
        <v>168.32679999999999</v>
      </c>
      <c r="P718" s="167">
        <f t="shared" si="107"/>
        <v>-39.388471199999998</v>
      </c>
    </row>
    <row r="719" spans="1:16">
      <c r="A719" s="154">
        <f>'Predikcia 15min'!U719</f>
        <v>178.17</v>
      </c>
      <c r="B719" s="151">
        <f>'Predikcia 15min'!A719</f>
        <v>45755</v>
      </c>
      <c r="C719" s="154">
        <f>'Porovnavanie 15min'!J722</f>
        <v>66.5</v>
      </c>
      <c r="D719" s="155">
        <f>'Porovnavanie 15min'!F722</f>
        <v>10851</v>
      </c>
      <c r="E719" s="156">
        <f t="shared" si="99"/>
        <v>10.851000000000001</v>
      </c>
      <c r="G719" s="135">
        <f>'DHS2025'!L718/1000</f>
        <v>3.0619999999999998</v>
      </c>
      <c r="H719" s="135">
        <f t="shared" si="100"/>
        <v>3.617</v>
      </c>
      <c r="I719" s="135">
        <f t="shared" si="101"/>
        <v>4</v>
      </c>
      <c r="J719" s="157">
        <f>'Porovnavanie 15min'!K722</f>
        <v>195.76896999999997</v>
      </c>
      <c r="K719" s="158">
        <f t="shared" si="102"/>
        <v>122.47999999999999</v>
      </c>
      <c r="L719" s="159">
        <f t="shared" si="103"/>
        <v>73.288969999999978</v>
      </c>
      <c r="M719" s="157">
        <f t="shared" si="104"/>
        <v>255.73999999999998</v>
      </c>
      <c r="N719" s="158">
        <f t="shared" si="105"/>
        <v>160</v>
      </c>
      <c r="O719" s="159">
        <f t="shared" si="106"/>
        <v>95.739999999999981</v>
      </c>
      <c r="P719" s="167">
        <f t="shared" si="107"/>
        <v>-22.451030000000003</v>
      </c>
    </row>
    <row r="720" spans="1:16">
      <c r="A720" s="154">
        <f>'Predikcia 15min'!U720</f>
        <v>127.93</v>
      </c>
      <c r="B720" s="151">
        <f>'Predikcia 15min'!A720</f>
        <v>45755</v>
      </c>
      <c r="C720" s="154">
        <f>'Porovnavanie 15min'!J723</f>
        <v>66.5</v>
      </c>
      <c r="D720" s="155">
        <f>'Porovnavanie 15min'!F723</f>
        <v>10735</v>
      </c>
      <c r="E720" s="156">
        <f t="shared" si="99"/>
        <v>10.734999999999999</v>
      </c>
      <c r="G720" s="135">
        <f>'DHS2025'!L719/1000</f>
        <v>3.0510000000000002</v>
      </c>
      <c r="H720" s="135">
        <f t="shared" si="100"/>
        <v>3.5783333333333331</v>
      </c>
      <c r="I720" s="135">
        <f t="shared" si="101"/>
        <v>4</v>
      </c>
      <c r="J720" s="157">
        <f>'Porovnavanie 15min'!K723</f>
        <v>195.065685</v>
      </c>
      <c r="K720" s="158">
        <f t="shared" si="102"/>
        <v>122.04</v>
      </c>
      <c r="L720" s="159">
        <f t="shared" si="103"/>
        <v>73.025684999999996</v>
      </c>
      <c r="M720" s="157">
        <f t="shared" si="104"/>
        <v>255.73999999999998</v>
      </c>
      <c r="N720" s="158">
        <f t="shared" si="105"/>
        <v>160</v>
      </c>
      <c r="O720" s="159">
        <f t="shared" si="106"/>
        <v>95.739999999999981</v>
      </c>
      <c r="P720" s="167">
        <f t="shared" si="107"/>
        <v>-22.714314999999985</v>
      </c>
    </row>
    <row r="721" spans="1:16">
      <c r="A721" s="154">
        <f>'Predikcia 15min'!U721</f>
        <v>108.58</v>
      </c>
      <c r="B721" s="151">
        <f>'Predikcia 15min'!A721</f>
        <v>45755</v>
      </c>
      <c r="C721" s="154">
        <f>'Porovnavanie 15min'!J724</f>
        <v>66.5</v>
      </c>
      <c r="D721" s="155">
        <f>'Porovnavanie 15min'!F724</f>
        <v>10684</v>
      </c>
      <c r="E721" s="156">
        <f t="shared" si="99"/>
        <v>10.683999999999999</v>
      </c>
      <c r="G721" s="135">
        <f>'DHS2025'!L720/1000</f>
        <v>3.0550000000000002</v>
      </c>
      <c r="H721" s="135">
        <f t="shared" si="100"/>
        <v>3.5613333333333332</v>
      </c>
      <c r="I721" s="135">
        <f t="shared" si="101"/>
        <v>4</v>
      </c>
      <c r="J721" s="157">
        <f>'Porovnavanie 15min'!K724</f>
        <v>195.321425</v>
      </c>
      <c r="K721" s="158">
        <f t="shared" si="102"/>
        <v>122.2</v>
      </c>
      <c r="L721" s="159">
        <f t="shared" si="103"/>
        <v>73.121425000000002</v>
      </c>
      <c r="M721" s="157">
        <f t="shared" si="104"/>
        <v>255.73999999999998</v>
      </c>
      <c r="N721" s="158">
        <f t="shared" si="105"/>
        <v>160</v>
      </c>
      <c r="O721" s="159">
        <f t="shared" si="106"/>
        <v>95.739999999999981</v>
      </c>
      <c r="P721" s="167">
        <f t="shared" si="107"/>
        <v>-22.618574999999979</v>
      </c>
    </row>
    <row r="722" spans="1:16">
      <c r="A722" s="154">
        <f>'Predikcia 15min'!U722</f>
        <v>99.36</v>
      </c>
      <c r="B722" s="151">
        <f>'Predikcia 15min'!A722</f>
        <v>45755</v>
      </c>
      <c r="C722" s="154">
        <f>'Porovnavanie 15min'!J725</f>
        <v>66.5</v>
      </c>
      <c r="D722" s="155">
        <f>'Porovnavanie 15min'!F725</f>
        <v>10901</v>
      </c>
      <c r="E722" s="156">
        <f t="shared" si="99"/>
        <v>10.901</v>
      </c>
      <c r="G722" s="135">
        <f>'DHS2025'!L721/1000</f>
        <v>3.0640000000000001</v>
      </c>
      <c r="H722" s="135">
        <f t="shared" si="100"/>
        <v>3.6336666666666666</v>
      </c>
      <c r="I722" s="135">
        <f t="shared" si="101"/>
        <v>4</v>
      </c>
      <c r="J722" s="157">
        <f>'Porovnavanie 15min'!K725</f>
        <v>195.89684</v>
      </c>
      <c r="K722" s="158">
        <f t="shared" si="102"/>
        <v>122.56</v>
      </c>
      <c r="L722" s="159">
        <f t="shared" si="103"/>
        <v>73.336839999999995</v>
      </c>
      <c r="M722" s="157">
        <f t="shared" si="104"/>
        <v>255.73999999999998</v>
      </c>
      <c r="N722" s="158">
        <f t="shared" si="105"/>
        <v>160</v>
      </c>
      <c r="O722" s="159">
        <f t="shared" si="106"/>
        <v>95.739999999999981</v>
      </c>
      <c r="P722" s="167">
        <f t="shared" si="107"/>
        <v>-22.403159999999986</v>
      </c>
    </row>
    <row r="723" spans="1:16">
      <c r="A723" s="154">
        <f>'Predikcia 15min'!U723</f>
        <v>0</v>
      </c>
      <c r="B723" s="151">
        <f>'Predikcia 15min'!A723</f>
        <v>45755</v>
      </c>
      <c r="C723" s="154">
        <f>'Porovnavanie 15min'!J726</f>
        <v>15.61</v>
      </c>
      <c r="D723" s="155">
        <f>'Porovnavanie 15min'!F726</f>
        <v>10686</v>
      </c>
      <c r="E723" s="156">
        <f t="shared" si="99"/>
        <v>10.686</v>
      </c>
      <c r="G723" s="135">
        <f>'DHS2025'!L722/1000</f>
        <v>3.052</v>
      </c>
      <c r="H723" s="135">
        <f t="shared" si="100"/>
        <v>3.5619999999999998</v>
      </c>
      <c r="I723" s="135">
        <f t="shared" si="101"/>
        <v>4</v>
      </c>
      <c r="J723" s="157">
        <f>'Porovnavanie 15min'!K726</f>
        <v>41.366502799999999</v>
      </c>
      <c r="K723" s="158">
        <f t="shared" si="102"/>
        <v>122.08</v>
      </c>
      <c r="L723" s="159">
        <f t="shared" si="103"/>
        <v>-80.713497200000006</v>
      </c>
      <c r="M723" s="157">
        <f t="shared" si="104"/>
        <v>54.215599999999995</v>
      </c>
      <c r="N723" s="158">
        <f t="shared" si="105"/>
        <v>160</v>
      </c>
      <c r="O723" s="159">
        <f t="shared" si="106"/>
        <v>-105.78440000000001</v>
      </c>
      <c r="P723" s="167">
        <f t="shared" si="107"/>
        <v>25.070902799999999</v>
      </c>
    </row>
    <row r="724" spans="1:16">
      <c r="A724" s="154">
        <f>'Predikcia 15min'!U724</f>
        <v>0</v>
      </c>
      <c r="B724" s="151">
        <f>'Predikcia 15min'!A724</f>
        <v>45755</v>
      </c>
      <c r="C724" s="154">
        <f>'Porovnavanie 15min'!J727</f>
        <v>15.61</v>
      </c>
      <c r="D724" s="155">
        <f>'Porovnavanie 15min'!F727</f>
        <v>10939</v>
      </c>
      <c r="E724" s="156">
        <f t="shared" si="99"/>
        <v>10.939</v>
      </c>
      <c r="G724" s="135">
        <f>'DHS2025'!L723/1000</f>
        <v>3.056</v>
      </c>
      <c r="H724" s="135">
        <f t="shared" si="100"/>
        <v>3.6463333333333332</v>
      </c>
      <c r="I724" s="135">
        <f t="shared" si="101"/>
        <v>4</v>
      </c>
      <c r="J724" s="157">
        <f>'Porovnavanie 15min'!K727</f>
        <v>41.420718399999998</v>
      </c>
      <c r="K724" s="158">
        <f t="shared" si="102"/>
        <v>122.24000000000001</v>
      </c>
      <c r="L724" s="159">
        <f t="shared" si="103"/>
        <v>-80.819281600000011</v>
      </c>
      <c r="M724" s="157">
        <f t="shared" si="104"/>
        <v>54.215599999999995</v>
      </c>
      <c r="N724" s="158">
        <f t="shared" si="105"/>
        <v>160</v>
      </c>
      <c r="O724" s="159">
        <f t="shared" si="106"/>
        <v>-105.78440000000001</v>
      </c>
      <c r="P724" s="167">
        <f t="shared" si="107"/>
        <v>24.965118399999994</v>
      </c>
    </row>
    <row r="725" spans="1:16">
      <c r="A725" s="154">
        <f>'Predikcia 15min'!U725</f>
        <v>0</v>
      </c>
      <c r="B725" s="151">
        <f>'Predikcia 15min'!A725</f>
        <v>45755</v>
      </c>
      <c r="C725" s="154">
        <f>'Porovnavanie 15min'!J728</f>
        <v>15.61</v>
      </c>
      <c r="D725" s="155">
        <f>'Porovnavanie 15min'!F728</f>
        <v>10831</v>
      </c>
      <c r="E725" s="156">
        <f t="shared" si="99"/>
        <v>10.831</v>
      </c>
      <c r="G725" s="135">
        <f>'DHS2025'!L724/1000</f>
        <v>3.0489999999999999</v>
      </c>
      <c r="H725" s="135">
        <f t="shared" si="100"/>
        <v>3.6103333333333332</v>
      </c>
      <c r="I725" s="135">
        <f t="shared" si="101"/>
        <v>4</v>
      </c>
      <c r="J725" s="157">
        <f>'Porovnavanie 15min'!K728</f>
        <v>41.325841099999998</v>
      </c>
      <c r="K725" s="158">
        <f t="shared" si="102"/>
        <v>121.96</v>
      </c>
      <c r="L725" s="159">
        <f t="shared" si="103"/>
        <v>-80.634158899999989</v>
      </c>
      <c r="M725" s="157">
        <f t="shared" si="104"/>
        <v>54.215599999999995</v>
      </c>
      <c r="N725" s="158">
        <f t="shared" si="105"/>
        <v>160</v>
      </c>
      <c r="O725" s="159">
        <f t="shared" si="106"/>
        <v>-105.78440000000001</v>
      </c>
      <c r="P725" s="167">
        <f t="shared" si="107"/>
        <v>25.150241100000017</v>
      </c>
    </row>
    <row r="726" spans="1:16">
      <c r="A726" s="154">
        <f>'Predikcia 15min'!U726</f>
        <v>0</v>
      </c>
      <c r="B726" s="151">
        <f>'Predikcia 15min'!A726</f>
        <v>45755</v>
      </c>
      <c r="C726" s="154">
        <f>'Porovnavanie 15min'!J729</f>
        <v>15.61</v>
      </c>
      <c r="D726" s="155">
        <f>'Porovnavanie 15min'!F729</f>
        <v>10896</v>
      </c>
      <c r="E726" s="156">
        <f t="shared" si="99"/>
        <v>10.896000000000001</v>
      </c>
      <c r="G726" s="135">
        <f>'DHS2025'!L725/1000</f>
        <v>3.0659999999999998</v>
      </c>
      <c r="H726" s="135">
        <f t="shared" si="100"/>
        <v>3.6320000000000001</v>
      </c>
      <c r="I726" s="135">
        <f t="shared" si="101"/>
        <v>4</v>
      </c>
      <c r="J726" s="157">
        <f>'Porovnavanie 15min'!K729</f>
        <v>41.556257399999993</v>
      </c>
      <c r="K726" s="158">
        <f t="shared" si="102"/>
        <v>122.63999999999999</v>
      </c>
      <c r="L726" s="159">
        <f t="shared" si="103"/>
        <v>-81.083742599999994</v>
      </c>
      <c r="M726" s="157">
        <f t="shared" si="104"/>
        <v>54.215599999999995</v>
      </c>
      <c r="N726" s="158">
        <f t="shared" si="105"/>
        <v>160</v>
      </c>
      <c r="O726" s="159">
        <f t="shared" si="106"/>
        <v>-105.78440000000001</v>
      </c>
      <c r="P726" s="167">
        <f t="shared" si="107"/>
        <v>24.700657400000011</v>
      </c>
    </row>
    <row r="727" spans="1:16">
      <c r="A727" s="154">
        <f>'Predikcia 15min'!U727</f>
        <v>0</v>
      </c>
      <c r="B727" s="151">
        <f>'Predikcia 15min'!A727</f>
        <v>45755</v>
      </c>
      <c r="C727" s="154">
        <f>'Porovnavanie 15min'!J730</f>
        <v>16.22</v>
      </c>
      <c r="D727" s="155">
        <f>'Porovnavanie 15min'!F730</f>
        <v>11100</v>
      </c>
      <c r="E727" s="156">
        <f t="shared" si="99"/>
        <v>11.1</v>
      </c>
      <c r="G727" s="135">
        <f>'DHS2025'!L726/1000</f>
        <v>3.0630000000000002</v>
      </c>
      <c r="H727" s="135">
        <f t="shared" si="100"/>
        <v>3.7</v>
      </c>
      <c r="I727" s="135">
        <f t="shared" si="101"/>
        <v>4</v>
      </c>
      <c r="J727" s="157">
        <f>'Porovnavanie 15min'!K730</f>
        <v>43.365341400000005</v>
      </c>
      <c r="K727" s="158">
        <f t="shared" si="102"/>
        <v>122.52000000000001</v>
      </c>
      <c r="L727" s="159">
        <f t="shared" si="103"/>
        <v>-79.154658600000005</v>
      </c>
      <c r="M727" s="157">
        <f t="shared" si="104"/>
        <v>56.6312</v>
      </c>
      <c r="N727" s="158">
        <f t="shared" si="105"/>
        <v>160</v>
      </c>
      <c r="O727" s="159">
        <f t="shared" si="106"/>
        <v>-103.36879999999999</v>
      </c>
      <c r="P727" s="167">
        <f t="shared" si="107"/>
        <v>24.214141399999988</v>
      </c>
    </row>
    <row r="728" spans="1:16">
      <c r="A728" s="154">
        <f>'Predikcia 15min'!U728</f>
        <v>0</v>
      </c>
      <c r="B728" s="151">
        <f>'Predikcia 15min'!A728</f>
        <v>45755</v>
      </c>
      <c r="C728" s="154">
        <f>'Porovnavanie 15min'!J731</f>
        <v>16.22</v>
      </c>
      <c r="D728" s="155">
        <f>'Porovnavanie 15min'!F731</f>
        <v>10818</v>
      </c>
      <c r="E728" s="156">
        <f t="shared" si="99"/>
        <v>10.818</v>
      </c>
      <c r="G728" s="135">
        <f>'DHS2025'!L727/1000</f>
        <v>3.05</v>
      </c>
      <c r="H728" s="135">
        <f t="shared" si="100"/>
        <v>3.6059999999999999</v>
      </c>
      <c r="I728" s="135">
        <f t="shared" si="101"/>
        <v>4</v>
      </c>
      <c r="J728" s="157">
        <f>'Porovnavanie 15min'!K731</f>
        <v>43.181289999999997</v>
      </c>
      <c r="K728" s="158">
        <f t="shared" si="102"/>
        <v>122</v>
      </c>
      <c r="L728" s="159">
        <f t="shared" si="103"/>
        <v>-78.81871000000001</v>
      </c>
      <c r="M728" s="157">
        <f t="shared" si="104"/>
        <v>56.6312</v>
      </c>
      <c r="N728" s="158">
        <f t="shared" si="105"/>
        <v>160</v>
      </c>
      <c r="O728" s="159">
        <f t="shared" si="106"/>
        <v>-103.36879999999999</v>
      </c>
      <c r="P728" s="167">
        <f t="shared" si="107"/>
        <v>24.550089999999983</v>
      </c>
    </row>
    <row r="729" spans="1:16">
      <c r="A729" s="154">
        <f>'Predikcia 15min'!U729</f>
        <v>0</v>
      </c>
      <c r="B729" s="151">
        <f>'Predikcia 15min'!A729</f>
        <v>45755</v>
      </c>
      <c r="C729" s="154">
        <f>'Porovnavanie 15min'!J732</f>
        <v>16.22</v>
      </c>
      <c r="D729" s="155">
        <f>'Porovnavanie 15min'!F732</f>
        <v>10893</v>
      </c>
      <c r="E729" s="156">
        <f t="shared" si="99"/>
        <v>10.893000000000001</v>
      </c>
      <c r="G729" s="135">
        <f>'DHS2025'!L728/1000</f>
        <v>3.056</v>
      </c>
      <c r="H729" s="135">
        <f t="shared" si="100"/>
        <v>3.6309999999999998</v>
      </c>
      <c r="I729" s="135">
        <f t="shared" si="101"/>
        <v>4</v>
      </c>
      <c r="J729" s="157">
        <f>'Porovnavanie 15min'!K732</f>
        <v>43.266236800000001</v>
      </c>
      <c r="K729" s="158">
        <f t="shared" si="102"/>
        <v>122.24000000000001</v>
      </c>
      <c r="L729" s="159">
        <f t="shared" si="103"/>
        <v>-78.973763200000008</v>
      </c>
      <c r="M729" s="157">
        <f t="shared" si="104"/>
        <v>56.6312</v>
      </c>
      <c r="N729" s="158">
        <f t="shared" si="105"/>
        <v>160</v>
      </c>
      <c r="O729" s="159">
        <f t="shared" si="106"/>
        <v>-103.36879999999999</v>
      </c>
      <c r="P729" s="167">
        <f t="shared" si="107"/>
        <v>24.395036799999986</v>
      </c>
    </row>
    <row r="730" spans="1:16">
      <c r="A730" s="154">
        <f>'Predikcia 15min'!U730</f>
        <v>0</v>
      </c>
      <c r="B730" s="151">
        <f>'Predikcia 15min'!A730</f>
        <v>45755</v>
      </c>
      <c r="C730" s="154">
        <f>'Porovnavanie 15min'!J733</f>
        <v>16.22</v>
      </c>
      <c r="D730" s="155">
        <f>'Porovnavanie 15min'!F733</f>
        <v>10879</v>
      </c>
      <c r="E730" s="156">
        <f t="shared" si="99"/>
        <v>10.879</v>
      </c>
      <c r="G730" s="135">
        <f>'DHS2025'!L729/1000</f>
        <v>3.07</v>
      </c>
      <c r="H730" s="135">
        <f t="shared" si="100"/>
        <v>3.6263333333333332</v>
      </c>
      <c r="I730" s="135">
        <f t="shared" si="101"/>
        <v>4</v>
      </c>
      <c r="J730" s="157">
        <f>'Porovnavanie 15min'!K733</f>
        <v>43.464445999999995</v>
      </c>
      <c r="K730" s="158">
        <f t="shared" si="102"/>
        <v>122.8</v>
      </c>
      <c r="L730" s="159">
        <f t="shared" si="103"/>
        <v>-79.335554000000002</v>
      </c>
      <c r="M730" s="157">
        <f t="shared" si="104"/>
        <v>56.6312</v>
      </c>
      <c r="N730" s="158">
        <f t="shared" si="105"/>
        <v>160</v>
      </c>
      <c r="O730" s="159">
        <f t="shared" si="106"/>
        <v>-103.36879999999999</v>
      </c>
      <c r="P730" s="167">
        <f t="shared" si="107"/>
        <v>24.033245999999991</v>
      </c>
    </row>
    <row r="731" spans="1:16">
      <c r="A731" s="154">
        <f>'Predikcia 15min'!U731</f>
        <v>0</v>
      </c>
      <c r="B731" s="151">
        <f>'Predikcia 15min'!A731</f>
        <v>45755</v>
      </c>
      <c r="C731" s="154">
        <f>'Porovnavanie 15min'!J734</f>
        <v>41.01</v>
      </c>
      <c r="D731" s="155">
        <f>'Porovnavanie 15min'!F734</f>
        <v>11119</v>
      </c>
      <c r="E731" s="156">
        <f t="shared" si="99"/>
        <v>11.119</v>
      </c>
      <c r="G731" s="135">
        <f>'DHS2025'!L730/1000</f>
        <v>3.0609999999999999</v>
      </c>
      <c r="H731" s="135">
        <f t="shared" si="100"/>
        <v>3.7063333333333333</v>
      </c>
      <c r="I731" s="135">
        <f t="shared" si="101"/>
        <v>4</v>
      </c>
      <c r="J731" s="157">
        <f>'Porovnavanie 15min'!K734</f>
        <v>118.4603939</v>
      </c>
      <c r="K731" s="158">
        <f t="shared" si="102"/>
        <v>122.44</v>
      </c>
      <c r="L731" s="159">
        <f t="shared" si="103"/>
        <v>-3.979606099999998</v>
      </c>
      <c r="M731" s="157">
        <f t="shared" si="104"/>
        <v>154.7996</v>
      </c>
      <c r="N731" s="158">
        <f t="shared" si="105"/>
        <v>160</v>
      </c>
      <c r="O731" s="159">
        <f t="shared" si="106"/>
        <v>-5.2004000000000019</v>
      </c>
      <c r="P731" s="167">
        <f t="shared" si="107"/>
        <v>1.2207939000000039</v>
      </c>
    </row>
    <row r="732" spans="1:16">
      <c r="A732" s="154">
        <f>'Predikcia 15min'!U732</f>
        <v>0</v>
      </c>
      <c r="B732" s="151">
        <f>'Predikcia 15min'!A732</f>
        <v>45755</v>
      </c>
      <c r="C732" s="154">
        <f>'Porovnavanie 15min'!J735</f>
        <v>41.01</v>
      </c>
      <c r="D732" s="155">
        <f>'Porovnavanie 15min'!F735</f>
        <v>13098</v>
      </c>
      <c r="E732" s="156">
        <f t="shared" si="99"/>
        <v>13.098000000000001</v>
      </c>
      <c r="G732" s="135">
        <f>'DHS2025'!L731/1000</f>
        <v>4.056</v>
      </c>
      <c r="H732" s="135">
        <f t="shared" si="100"/>
        <v>4.3659999999999997</v>
      </c>
      <c r="I732" s="135">
        <f t="shared" si="101"/>
        <v>4</v>
      </c>
      <c r="J732" s="157">
        <f>'Porovnavanie 15min'!K735</f>
        <v>156.9667944</v>
      </c>
      <c r="K732" s="158">
        <f t="shared" si="102"/>
        <v>162.24</v>
      </c>
      <c r="L732" s="159">
        <f t="shared" si="103"/>
        <v>-5.2732056000000114</v>
      </c>
      <c r="M732" s="157">
        <f t="shared" si="104"/>
        <v>154.7996</v>
      </c>
      <c r="N732" s="158">
        <f t="shared" si="105"/>
        <v>160</v>
      </c>
      <c r="O732" s="159">
        <f t="shared" si="106"/>
        <v>-5.2004000000000019</v>
      </c>
      <c r="P732" s="167">
        <f t="shared" si="107"/>
        <v>-7.2805600000009463E-2</v>
      </c>
    </row>
    <row r="733" spans="1:16">
      <c r="A733" s="154">
        <f>'Predikcia 15min'!U733</f>
        <v>0</v>
      </c>
      <c r="B733" s="151">
        <f>'Predikcia 15min'!A733</f>
        <v>45755</v>
      </c>
      <c r="C733" s="154">
        <f>'Porovnavanie 15min'!J736</f>
        <v>41.01</v>
      </c>
      <c r="D733" s="155">
        <f>'Porovnavanie 15min'!F736</f>
        <v>13344</v>
      </c>
      <c r="E733" s="156">
        <f t="shared" si="99"/>
        <v>13.343999999999999</v>
      </c>
      <c r="G733" s="135">
        <f>'DHS2025'!L732/1000</f>
        <v>4.07</v>
      </c>
      <c r="H733" s="135">
        <f t="shared" si="100"/>
        <v>4.4480000000000004</v>
      </c>
      <c r="I733" s="135">
        <f t="shared" si="101"/>
        <v>4</v>
      </c>
      <c r="J733" s="157">
        <f>'Porovnavanie 15min'!K736</f>
        <v>157.50859300000002</v>
      </c>
      <c r="K733" s="158">
        <f t="shared" si="102"/>
        <v>162.80000000000001</v>
      </c>
      <c r="L733" s="159">
        <f t="shared" si="103"/>
        <v>-5.2914069999999924</v>
      </c>
      <c r="M733" s="157">
        <f t="shared" si="104"/>
        <v>154.7996</v>
      </c>
      <c r="N733" s="158">
        <f t="shared" si="105"/>
        <v>160</v>
      </c>
      <c r="O733" s="159">
        <f t="shared" si="106"/>
        <v>-5.2004000000000019</v>
      </c>
      <c r="P733" s="167">
        <f t="shared" si="107"/>
        <v>-9.1006999999990512E-2</v>
      </c>
    </row>
    <row r="734" spans="1:16">
      <c r="A734" s="154">
        <f>'Predikcia 15min'!U734</f>
        <v>0</v>
      </c>
      <c r="B734" s="151">
        <f>'Predikcia 15min'!A734</f>
        <v>45755</v>
      </c>
      <c r="C734" s="154">
        <f>'Porovnavanie 15min'!J737</f>
        <v>41.01</v>
      </c>
      <c r="D734" s="155">
        <f>'Porovnavanie 15min'!F737</f>
        <v>13023</v>
      </c>
      <c r="E734" s="156">
        <f t="shared" si="99"/>
        <v>13.023</v>
      </c>
      <c r="G734" s="135">
        <f>'DHS2025'!L733/1000</f>
        <v>4.0750000000000002</v>
      </c>
      <c r="H734" s="135">
        <f t="shared" si="100"/>
        <v>4.3410000000000002</v>
      </c>
      <c r="I734" s="135">
        <f t="shared" si="101"/>
        <v>4</v>
      </c>
      <c r="J734" s="157">
        <f>'Porovnavanie 15min'!K737</f>
        <v>157.70209249999999</v>
      </c>
      <c r="K734" s="158">
        <f t="shared" si="102"/>
        <v>163</v>
      </c>
      <c r="L734" s="159">
        <f t="shared" si="103"/>
        <v>-5.297907500000008</v>
      </c>
      <c r="M734" s="157">
        <f t="shared" si="104"/>
        <v>154.7996</v>
      </c>
      <c r="N734" s="158">
        <f t="shared" si="105"/>
        <v>160</v>
      </c>
      <c r="O734" s="159">
        <f t="shared" si="106"/>
        <v>-5.2004000000000019</v>
      </c>
      <c r="P734" s="167">
        <f t="shared" si="107"/>
        <v>-9.7507500000006075E-2</v>
      </c>
    </row>
    <row r="735" spans="1:16">
      <c r="A735" s="154">
        <f>'Predikcia 15min'!U735</f>
        <v>0</v>
      </c>
      <c r="B735" s="151">
        <f>'Predikcia 15min'!A735</f>
        <v>45755</v>
      </c>
      <c r="C735" s="154">
        <f>'Porovnavanie 15min'!J738</f>
        <v>63.74</v>
      </c>
      <c r="D735" s="155">
        <f>'Porovnavanie 15min'!F738</f>
        <v>13077</v>
      </c>
      <c r="E735" s="156">
        <f t="shared" si="99"/>
        <v>13.077</v>
      </c>
      <c r="G735" s="135">
        <f>'DHS2025'!L734/1000</f>
        <v>4.05</v>
      </c>
      <c r="H735" s="135">
        <f t="shared" si="100"/>
        <v>4.359</v>
      </c>
      <c r="I735" s="135">
        <f t="shared" si="101"/>
        <v>4</v>
      </c>
      <c r="J735" s="157">
        <f>'Porovnavanie 15min'!K738</f>
        <v>247.87053</v>
      </c>
      <c r="K735" s="158">
        <f t="shared" si="102"/>
        <v>162</v>
      </c>
      <c r="L735" s="159">
        <f t="shared" si="103"/>
        <v>85.870530000000002</v>
      </c>
      <c r="M735" s="157">
        <f t="shared" si="104"/>
        <v>244.81040000000002</v>
      </c>
      <c r="N735" s="158">
        <f t="shared" si="105"/>
        <v>160</v>
      </c>
      <c r="O735" s="159">
        <f t="shared" si="106"/>
        <v>84.810400000000016</v>
      </c>
      <c r="P735" s="167">
        <f t="shared" si="107"/>
        <v>1.0601299999999867</v>
      </c>
    </row>
    <row r="736" spans="1:16">
      <c r="A736" s="154">
        <f>'Predikcia 15min'!U736</f>
        <v>0</v>
      </c>
      <c r="B736" s="151">
        <f>'Predikcia 15min'!A736</f>
        <v>45755</v>
      </c>
      <c r="C736" s="154">
        <f>'Porovnavanie 15min'!J739</f>
        <v>63.74</v>
      </c>
      <c r="D736" s="155">
        <f>'Porovnavanie 15min'!F739</f>
        <v>15775</v>
      </c>
      <c r="E736" s="156">
        <f t="shared" si="99"/>
        <v>15.775</v>
      </c>
      <c r="G736" s="135">
        <f>'DHS2025'!L735/1000</f>
        <v>5.0519999999999996</v>
      </c>
      <c r="H736" s="135">
        <f t="shared" si="100"/>
        <v>5.2583333333333337</v>
      </c>
      <c r="I736" s="135">
        <f t="shared" si="101"/>
        <v>5</v>
      </c>
      <c r="J736" s="157">
        <f>'Porovnavanie 15min'!K739</f>
        <v>309.19553519999999</v>
      </c>
      <c r="K736" s="158">
        <f t="shared" si="102"/>
        <v>202.07999999999998</v>
      </c>
      <c r="L736" s="159">
        <f t="shared" si="103"/>
        <v>107.11553520000001</v>
      </c>
      <c r="M736" s="157">
        <f t="shared" si="104"/>
        <v>306.01300000000003</v>
      </c>
      <c r="N736" s="158">
        <f t="shared" si="105"/>
        <v>200</v>
      </c>
      <c r="O736" s="159">
        <f t="shared" si="106"/>
        <v>106.01300000000003</v>
      </c>
      <c r="P736" s="167">
        <f t="shared" si="107"/>
        <v>1.1025351999999771</v>
      </c>
    </row>
    <row r="737" spans="1:16">
      <c r="A737" s="154">
        <f>'Predikcia 15min'!U737</f>
        <v>0</v>
      </c>
      <c r="B737" s="151">
        <f>'Predikcia 15min'!A737</f>
        <v>45755</v>
      </c>
      <c r="C737" s="154">
        <f>'Porovnavanie 15min'!J740</f>
        <v>63.74</v>
      </c>
      <c r="D737" s="155">
        <f>'Porovnavanie 15min'!F740</f>
        <v>15864</v>
      </c>
      <c r="E737" s="156">
        <f t="shared" si="99"/>
        <v>15.864000000000001</v>
      </c>
      <c r="G737" s="135">
        <f>'DHS2025'!L736/1000</f>
        <v>5.0609999999999999</v>
      </c>
      <c r="H737" s="135">
        <f t="shared" si="100"/>
        <v>5.2880000000000003</v>
      </c>
      <c r="I737" s="135">
        <f t="shared" si="101"/>
        <v>5</v>
      </c>
      <c r="J737" s="157">
        <f>'Porovnavanie 15min'!K740</f>
        <v>309.74635860000001</v>
      </c>
      <c r="K737" s="158">
        <f t="shared" si="102"/>
        <v>202.44</v>
      </c>
      <c r="L737" s="159">
        <f t="shared" si="103"/>
        <v>107.30635860000001</v>
      </c>
      <c r="M737" s="157">
        <f t="shared" si="104"/>
        <v>306.01300000000003</v>
      </c>
      <c r="N737" s="158">
        <f t="shared" si="105"/>
        <v>200</v>
      </c>
      <c r="O737" s="159">
        <f t="shared" si="106"/>
        <v>106.01300000000003</v>
      </c>
      <c r="P737" s="167">
        <f t="shared" si="107"/>
        <v>1.2933585999999764</v>
      </c>
    </row>
    <row r="738" spans="1:16">
      <c r="A738" s="154">
        <f>'Predikcia 15min'!U738</f>
        <v>0</v>
      </c>
      <c r="B738" s="151">
        <f>'Predikcia 15min'!A738</f>
        <v>45755</v>
      </c>
      <c r="C738" s="154">
        <f>'Porovnavanie 15min'!J741</f>
        <v>63.74</v>
      </c>
      <c r="D738" s="155">
        <f>'Porovnavanie 15min'!F741</f>
        <v>15640</v>
      </c>
      <c r="E738" s="156">
        <f t="shared" si="99"/>
        <v>15.64</v>
      </c>
      <c r="G738" s="135">
        <f>'DHS2025'!L737/1000</f>
        <v>5.0599999999999996</v>
      </c>
      <c r="H738" s="135">
        <f t="shared" si="100"/>
        <v>5.2133333333333329</v>
      </c>
      <c r="I738" s="135">
        <f t="shared" si="101"/>
        <v>5</v>
      </c>
      <c r="J738" s="157">
        <f>'Porovnavanie 15min'!K741</f>
        <v>309.68515600000001</v>
      </c>
      <c r="K738" s="158">
        <f t="shared" si="102"/>
        <v>202.39999999999998</v>
      </c>
      <c r="L738" s="159">
        <f t="shared" si="103"/>
        <v>107.28515600000003</v>
      </c>
      <c r="M738" s="157">
        <f t="shared" si="104"/>
        <v>306.01300000000003</v>
      </c>
      <c r="N738" s="158">
        <f t="shared" si="105"/>
        <v>200</v>
      </c>
      <c r="O738" s="159">
        <f t="shared" si="106"/>
        <v>106.01300000000003</v>
      </c>
      <c r="P738" s="167">
        <f t="shared" si="107"/>
        <v>1.2721559999999954</v>
      </c>
    </row>
    <row r="739" spans="1:16">
      <c r="A739" s="154">
        <f>'Predikcia 15min'!U739</f>
        <v>0</v>
      </c>
      <c r="B739" s="151">
        <f>'Predikcia 15min'!A739</f>
        <v>45755</v>
      </c>
      <c r="C739" s="154">
        <f>'Porovnavanie 15min'!J742</f>
        <v>81.180000000000007</v>
      </c>
      <c r="D739" s="155">
        <f>'Porovnavanie 15min'!F742</f>
        <v>16008</v>
      </c>
      <c r="E739" s="156">
        <f t="shared" si="99"/>
        <v>16.007999999999999</v>
      </c>
      <c r="G739" s="135">
        <f>'DHS2025'!L738/1000</f>
        <v>5.0529999999999999</v>
      </c>
      <c r="H739" s="135">
        <f t="shared" si="100"/>
        <v>5.3360000000000003</v>
      </c>
      <c r="I739" s="135">
        <f t="shared" si="101"/>
        <v>5</v>
      </c>
      <c r="J739" s="157">
        <f>'Porovnavanie 15min'!K742</f>
        <v>396.49981459999998</v>
      </c>
      <c r="K739" s="158">
        <f t="shared" si="102"/>
        <v>202.12</v>
      </c>
      <c r="L739" s="159">
        <f t="shared" si="103"/>
        <v>194.37981459999997</v>
      </c>
      <c r="M739" s="157">
        <f t="shared" si="104"/>
        <v>392.34100000000001</v>
      </c>
      <c r="N739" s="158">
        <f t="shared" si="105"/>
        <v>200</v>
      </c>
      <c r="O739" s="159">
        <f t="shared" si="106"/>
        <v>192.34100000000001</v>
      </c>
      <c r="P739" s="167">
        <f t="shared" si="107"/>
        <v>2.0388145999999665</v>
      </c>
    </row>
    <row r="740" spans="1:16">
      <c r="A740" s="154">
        <f>'Predikcia 15min'!U740</f>
        <v>0</v>
      </c>
      <c r="B740" s="151">
        <f>'Predikcia 15min'!A740</f>
        <v>45755</v>
      </c>
      <c r="C740" s="154">
        <f>'Porovnavanie 15min'!J743</f>
        <v>81.180000000000007</v>
      </c>
      <c r="D740" s="155">
        <f>'Porovnavanie 15min'!F743</f>
        <v>14577</v>
      </c>
      <c r="E740" s="156">
        <f t="shared" si="99"/>
        <v>14.577</v>
      </c>
      <c r="G740" s="135">
        <f>'DHS2025'!L739/1000</f>
        <v>5.069</v>
      </c>
      <c r="H740" s="135">
        <f t="shared" si="100"/>
        <v>4.859</v>
      </c>
      <c r="I740" s="135">
        <f t="shared" si="101"/>
        <v>5</v>
      </c>
      <c r="J740" s="157">
        <f>'Porovnavanie 15min'!K743</f>
        <v>397.75530579999997</v>
      </c>
      <c r="K740" s="158">
        <f t="shared" si="102"/>
        <v>202.76</v>
      </c>
      <c r="L740" s="159">
        <f t="shared" si="103"/>
        <v>194.99530579999998</v>
      </c>
      <c r="M740" s="157">
        <f t="shared" si="104"/>
        <v>392.34100000000001</v>
      </c>
      <c r="N740" s="158">
        <f t="shared" si="105"/>
        <v>200</v>
      </c>
      <c r="O740" s="159">
        <f t="shared" si="106"/>
        <v>192.34100000000001</v>
      </c>
      <c r="P740" s="167">
        <f t="shared" si="107"/>
        <v>2.6543057999999746</v>
      </c>
    </row>
    <row r="741" spans="1:16">
      <c r="A741" s="154">
        <f>'Predikcia 15min'!U741</f>
        <v>0</v>
      </c>
      <c r="B741" s="151">
        <f>'Predikcia 15min'!A741</f>
        <v>45755</v>
      </c>
      <c r="C741" s="154">
        <f>'Porovnavanie 15min'!J744</f>
        <v>81.180000000000007</v>
      </c>
      <c r="D741" s="155">
        <f>'Porovnavanie 15min'!F744</f>
        <v>13734</v>
      </c>
      <c r="E741" s="156">
        <f t="shared" si="99"/>
        <v>13.734</v>
      </c>
      <c r="G741" s="135">
        <f>'DHS2025'!L740/1000</f>
        <v>5.0599999999999996</v>
      </c>
      <c r="H741" s="135">
        <f t="shared" si="100"/>
        <v>4.5780000000000003</v>
      </c>
      <c r="I741" s="135">
        <f t="shared" si="101"/>
        <v>5</v>
      </c>
      <c r="J741" s="157">
        <f>'Porovnavanie 15min'!K744</f>
        <v>397.04909199999997</v>
      </c>
      <c r="K741" s="158">
        <f t="shared" si="102"/>
        <v>202.39999999999998</v>
      </c>
      <c r="L741" s="159">
        <f t="shared" si="103"/>
        <v>194.649092</v>
      </c>
      <c r="M741" s="157">
        <f t="shared" si="104"/>
        <v>392.34100000000001</v>
      </c>
      <c r="N741" s="158">
        <f t="shared" si="105"/>
        <v>200</v>
      </c>
      <c r="O741" s="159">
        <f t="shared" si="106"/>
        <v>192.34100000000001</v>
      </c>
      <c r="P741" s="167">
        <f t="shared" si="107"/>
        <v>2.3080919999999878</v>
      </c>
    </row>
    <row r="742" spans="1:16">
      <c r="A742" s="154">
        <f>'Predikcia 15min'!U742</f>
        <v>0</v>
      </c>
      <c r="B742" s="151">
        <f>'Predikcia 15min'!A742</f>
        <v>45755</v>
      </c>
      <c r="C742" s="154">
        <f>'Porovnavanie 15min'!J745</f>
        <v>81.180000000000007</v>
      </c>
      <c r="D742" s="155">
        <f>'Porovnavanie 15min'!F745</f>
        <v>11700</v>
      </c>
      <c r="E742" s="156">
        <f t="shared" si="99"/>
        <v>11.7</v>
      </c>
      <c r="G742" s="135">
        <f>'DHS2025'!L741/1000</f>
        <v>5.0579999999999998</v>
      </c>
      <c r="H742" s="135">
        <f t="shared" si="100"/>
        <v>3.9</v>
      </c>
      <c r="I742" s="135">
        <f t="shared" si="101"/>
        <v>4</v>
      </c>
      <c r="J742" s="157">
        <f>'Porovnavanie 15min'!K745</f>
        <v>396.89215559999997</v>
      </c>
      <c r="K742" s="158">
        <f t="shared" si="102"/>
        <v>202.32</v>
      </c>
      <c r="L742" s="159">
        <f t="shared" si="103"/>
        <v>194.57215559999997</v>
      </c>
      <c r="M742" s="157">
        <f t="shared" si="104"/>
        <v>313.87279999999998</v>
      </c>
      <c r="N742" s="158">
        <f t="shared" si="105"/>
        <v>160</v>
      </c>
      <c r="O742" s="159">
        <f t="shared" si="106"/>
        <v>153.87279999999998</v>
      </c>
      <c r="P742" s="167">
        <f t="shared" si="107"/>
        <v>40.69935559999999</v>
      </c>
    </row>
    <row r="743" spans="1:16">
      <c r="A743" s="154">
        <f>'Predikcia 15min'!U743</f>
        <v>0</v>
      </c>
      <c r="B743" s="151">
        <f>'Predikcia 15min'!A743</f>
        <v>45755</v>
      </c>
      <c r="C743" s="154">
        <f>'Porovnavanie 15min'!J746</f>
        <v>110</v>
      </c>
      <c r="D743" s="155">
        <f>'Porovnavanie 15min'!F746</f>
        <v>10618</v>
      </c>
      <c r="E743" s="156">
        <f t="shared" si="99"/>
        <v>10.618</v>
      </c>
      <c r="G743" s="135">
        <f>'DHS2025'!L742/1000</f>
        <v>5.7009999999999996</v>
      </c>
      <c r="H743" s="135">
        <f t="shared" si="100"/>
        <v>3.5393333333333334</v>
      </c>
      <c r="I743" s="135">
        <f t="shared" si="101"/>
        <v>4</v>
      </c>
      <c r="J743" s="157">
        <f>'Porovnavanie 15min'!K746</f>
        <v>610.00699999999995</v>
      </c>
      <c r="K743" s="158">
        <f t="shared" si="102"/>
        <v>228.04</v>
      </c>
      <c r="L743" s="159">
        <f t="shared" si="103"/>
        <v>381.96699999999998</v>
      </c>
      <c r="M743" s="157">
        <f t="shared" si="104"/>
        <v>428</v>
      </c>
      <c r="N743" s="158">
        <f t="shared" si="105"/>
        <v>160</v>
      </c>
      <c r="O743" s="159">
        <f t="shared" si="106"/>
        <v>268</v>
      </c>
      <c r="P743" s="167">
        <f t="shared" si="107"/>
        <v>113.96699999999998</v>
      </c>
    </row>
    <row r="744" spans="1:16">
      <c r="A744" s="154">
        <f>'Predikcia 15min'!U744</f>
        <v>0</v>
      </c>
      <c r="B744" s="151">
        <f>'Predikcia 15min'!A744</f>
        <v>45755</v>
      </c>
      <c r="C744" s="154">
        <f>'Porovnavanie 15min'!J747</f>
        <v>110</v>
      </c>
      <c r="D744" s="155">
        <f>'Porovnavanie 15min'!F747</f>
        <v>9488</v>
      </c>
      <c r="E744" s="156">
        <f t="shared" si="99"/>
        <v>9.4879999999999995</v>
      </c>
      <c r="G744" s="135">
        <f>'DHS2025'!L743/1000</f>
        <v>6.0640000000000001</v>
      </c>
      <c r="H744" s="135">
        <f t="shared" si="100"/>
        <v>3.1626666666666665</v>
      </c>
      <c r="I744" s="135">
        <f t="shared" si="101"/>
        <v>3</v>
      </c>
      <c r="J744" s="157">
        <f>'Porovnavanie 15min'!K747</f>
        <v>648.84799999999996</v>
      </c>
      <c r="K744" s="158">
        <f t="shared" si="102"/>
        <v>242.56</v>
      </c>
      <c r="L744" s="159">
        <f t="shared" si="103"/>
        <v>406.28799999999995</v>
      </c>
      <c r="M744" s="157">
        <f t="shared" si="104"/>
        <v>321</v>
      </c>
      <c r="N744" s="158">
        <f t="shared" si="105"/>
        <v>120</v>
      </c>
      <c r="O744" s="159">
        <f t="shared" si="106"/>
        <v>201</v>
      </c>
      <c r="P744" s="167">
        <f t="shared" si="107"/>
        <v>205.28799999999995</v>
      </c>
    </row>
    <row r="745" spans="1:16">
      <c r="A745" s="154">
        <f>'Predikcia 15min'!U745</f>
        <v>0</v>
      </c>
      <c r="B745" s="151">
        <f>'Predikcia 15min'!A745</f>
        <v>45755</v>
      </c>
      <c r="C745" s="154">
        <f>'Porovnavanie 15min'!J748</f>
        <v>110</v>
      </c>
      <c r="D745" s="155">
        <f>'Porovnavanie 15min'!F748</f>
        <v>9767</v>
      </c>
      <c r="E745" s="156">
        <f t="shared" si="99"/>
        <v>9.7669999999999995</v>
      </c>
      <c r="G745" s="135">
        <f>'DHS2025'!L744/1000</f>
        <v>6.0659999999999998</v>
      </c>
      <c r="H745" s="135">
        <f t="shared" si="100"/>
        <v>3.2556666666666665</v>
      </c>
      <c r="I745" s="135">
        <f t="shared" si="101"/>
        <v>3</v>
      </c>
      <c r="J745" s="157">
        <f>'Porovnavanie 15min'!K748</f>
        <v>649.06200000000001</v>
      </c>
      <c r="K745" s="158">
        <f t="shared" si="102"/>
        <v>242.64</v>
      </c>
      <c r="L745" s="159">
        <f t="shared" si="103"/>
        <v>406.42200000000003</v>
      </c>
      <c r="M745" s="157">
        <f t="shared" si="104"/>
        <v>321</v>
      </c>
      <c r="N745" s="158">
        <f t="shared" si="105"/>
        <v>120</v>
      </c>
      <c r="O745" s="159">
        <f t="shared" si="106"/>
        <v>201</v>
      </c>
      <c r="P745" s="167">
        <f t="shared" si="107"/>
        <v>205.42200000000003</v>
      </c>
    </row>
    <row r="746" spans="1:16">
      <c r="A746" s="154">
        <f>'Predikcia 15min'!U746</f>
        <v>0</v>
      </c>
      <c r="B746" s="151">
        <f>'Predikcia 15min'!A746</f>
        <v>45755</v>
      </c>
      <c r="C746" s="154">
        <f>'Porovnavanie 15min'!J749</f>
        <v>110</v>
      </c>
      <c r="D746" s="155">
        <f>'Porovnavanie 15min'!F749</f>
        <v>10344</v>
      </c>
      <c r="E746" s="156">
        <f t="shared" si="99"/>
        <v>10.343999999999999</v>
      </c>
      <c r="G746" s="135">
        <f>'DHS2025'!L745/1000</f>
        <v>6.06</v>
      </c>
      <c r="H746" s="135">
        <f t="shared" si="100"/>
        <v>3.448</v>
      </c>
      <c r="I746" s="135">
        <f t="shared" si="101"/>
        <v>3</v>
      </c>
      <c r="J746" s="157">
        <f>'Porovnavanie 15min'!K749</f>
        <v>648.41999999999996</v>
      </c>
      <c r="K746" s="158">
        <f t="shared" si="102"/>
        <v>242.39999999999998</v>
      </c>
      <c r="L746" s="159">
        <f t="shared" si="103"/>
        <v>406.02</v>
      </c>
      <c r="M746" s="157">
        <f t="shared" si="104"/>
        <v>321</v>
      </c>
      <c r="N746" s="158">
        <f t="shared" si="105"/>
        <v>120</v>
      </c>
      <c r="O746" s="159">
        <f t="shared" si="106"/>
        <v>201</v>
      </c>
      <c r="P746" s="167">
        <f t="shared" si="107"/>
        <v>205.01999999999998</v>
      </c>
    </row>
    <row r="747" spans="1:16">
      <c r="A747" s="154">
        <f>'Predikcia 15min'!U747</f>
        <v>0</v>
      </c>
      <c r="B747" s="151">
        <f>'Predikcia 15min'!A747</f>
        <v>45755</v>
      </c>
      <c r="C747" s="154">
        <f>'Porovnavanie 15min'!J750</f>
        <v>150</v>
      </c>
      <c r="D747" s="155">
        <f>'Porovnavanie 15min'!F750</f>
        <v>10083</v>
      </c>
      <c r="E747" s="156">
        <f t="shared" si="99"/>
        <v>10.083</v>
      </c>
      <c r="G747" s="135">
        <f>'DHS2025'!L746/1000</f>
        <v>6.0709999999999997</v>
      </c>
      <c r="H747" s="135">
        <f t="shared" si="100"/>
        <v>3.3610000000000002</v>
      </c>
      <c r="I747" s="135">
        <f t="shared" si="101"/>
        <v>3</v>
      </c>
      <c r="J747" s="157">
        <f>'Porovnavanie 15min'!K750</f>
        <v>890.00859999999989</v>
      </c>
      <c r="K747" s="158">
        <f t="shared" si="102"/>
        <v>242.83999999999997</v>
      </c>
      <c r="L747" s="159">
        <f t="shared" si="103"/>
        <v>647.16859999999997</v>
      </c>
      <c r="M747" s="157">
        <f t="shared" si="104"/>
        <v>439.79999999999995</v>
      </c>
      <c r="N747" s="158">
        <f t="shared" si="105"/>
        <v>120</v>
      </c>
      <c r="O747" s="159">
        <f t="shared" si="106"/>
        <v>319.79999999999995</v>
      </c>
      <c r="P747" s="167">
        <f t="shared" si="107"/>
        <v>327.36860000000001</v>
      </c>
    </row>
    <row r="748" spans="1:16">
      <c r="A748" s="154">
        <f>'Predikcia 15min'!U748</f>
        <v>0</v>
      </c>
      <c r="B748" s="151">
        <f>'Predikcia 15min'!A748</f>
        <v>45755</v>
      </c>
      <c r="C748" s="154">
        <f>'Porovnavanie 15min'!J751</f>
        <v>150</v>
      </c>
      <c r="D748" s="155">
        <f>'Porovnavanie 15min'!F751</f>
        <v>11346</v>
      </c>
      <c r="E748" s="156">
        <f t="shared" si="99"/>
        <v>11.346</v>
      </c>
      <c r="G748" s="135">
        <f>'DHS2025'!L747/1000</f>
        <v>6.0469999999999997</v>
      </c>
      <c r="H748" s="135">
        <f t="shared" si="100"/>
        <v>3.782</v>
      </c>
      <c r="I748" s="135">
        <f t="shared" si="101"/>
        <v>4</v>
      </c>
      <c r="J748" s="157">
        <f>'Porovnavanie 15min'!K751</f>
        <v>886.49019999999996</v>
      </c>
      <c r="K748" s="158">
        <f t="shared" si="102"/>
        <v>241.88</v>
      </c>
      <c r="L748" s="159">
        <f t="shared" si="103"/>
        <v>644.61019999999996</v>
      </c>
      <c r="M748" s="157">
        <f t="shared" si="104"/>
        <v>586.4</v>
      </c>
      <c r="N748" s="158">
        <f t="shared" si="105"/>
        <v>160</v>
      </c>
      <c r="O748" s="159">
        <f t="shared" si="106"/>
        <v>426.4</v>
      </c>
      <c r="P748" s="167">
        <f t="shared" si="107"/>
        <v>218.21019999999999</v>
      </c>
    </row>
    <row r="749" spans="1:16">
      <c r="A749" s="154">
        <f>'Predikcia 15min'!U749</f>
        <v>0</v>
      </c>
      <c r="B749" s="151">
        <f>'Predikcia 15min'!A749</f>
        <v>45755</v>
      </c>
      <c r="C749" s="154">
        <f>'Porovnavanie 15min'!J752</f>
        <v>150</v>
      </c>
      <c r="D749" s="155">
        <f>'Porovnavanie 15min'!F752</f>
        <v>13059</v>
      </c>
      <c r="E749" s="156">
        <f t="shared" si="99"/>
        <v>13.058999999999999</v>
      </c>
      <c r="G749" s="135">
        <f>'DHS2025'!L748/1000</f>
        <v>7.0659999999999998</v>
      </c>
      <c r="H749" s="135">
        <f t="shared" si="100"/>
        <v>4.3529999999999998</v>
      </c>
      <c r="I749" s="135">
        <f t="shared" si="101"/>
        <v>4</v>
      </c>
      <c r="J749" s="157">
        <f>'Porovnavanie 15min'!K752</f>
        <v>1035.8755999999998</v>
      </c>
      <c r="K749" s="158">
        <f t="shared" si="102"/>
        <v>282.64</v>
      </c>
      <c r="L749" s="159">
        <f t="shared" si="103"/>
        <v>753.23559999999986</v>
      </c>
      <c r="M749" s="157">
        <f t="shared" si="104"/>
        <v>586.4</v>
      </c>
      <c r="N749" s="158">
        <f t="shared" si="105"/>
        <v>160</v>
      </c>
      <c r="O749" s="159">
        <f t="shared" si="106"/>
        <v>426.4</v>
      </c>
      <c r="P749" s="167">
        <f t="shared" si="107"/>
        <v>326.83559999999989</v>
      </c>
    </row>
    <row r="750" spans="1:16">
      <c r="A750" s="154">
        <f>'Predikcia 15min'!U750</f>
        <v>0</v>
      </c>
      <c r="B750" s="151">
        <f>'Predikcia 15min'!A750</f>
        <v>45755</v>
      </c>
      <c r="C750" s="154">
        <f>'Porovnavanie 15min'!J753</f>
        <v>150</v>
      </c>
      <c r="D750" s="155">
        <f>'Porovnavanie 15min'!F753</f>
        <v>12539</v>
      </c>
      <c r="E750" s="156">
        <f t="shared" si="99"/>
        <v>12.539</v>
      </c>
      <c r="G750" s="135">
        <f>'DHS2025'!L749/1000</f>
        <v>8.0069999999999997</v>
      </c>
      <c r="H750" s="135">
        <f t="shared" si="100"/>
        <v>4.1796666666666669</v>
      </c>
      <c r="I750" s="135">
        <f t="shared" si="101"/>
        <v>4</v>
      </c>
      <c r="J750" s="157">
        <f>'Porovnavanie 15min'!K753</f>
        <v>1173.8262</v>
      </c>
      <c r="K750" s="158">
        <f t="shared" si="102"/>
        <v>320.27999999999997</v>
      </c>
      <c r="L750" s="159">
        <f t="shared" si="103"/>
        <v>853.5462</v>
      </c>
      <c r="M750" s="157">
        <f t="shared" si="104"/>
        <v>586.4</v>
      </c>
      <c r="N750" s="158">
        <f t="shared" si="105"/>
        <v>160</v>
      </c>
      <c r="O750" s="159">
        <f t="shared" si="106"/>
        <v>426.4</v>
      </c>
      <c r="P750" s="167">
        <f t="shared" si="107"/>
        <v>427.14620000000002</v>
      </c>
    </row>
    <row r="751" spans="1:16">
      <c r="A751" s="154">
        <f>'Predikcia 15min'!U751</f>
        <v>0</v>
      </c>
      <c r="B751" s="151">
        <f>'Predikcia 15min'!A751</f>
        <v>45755</v>
      </c>
      <c r="C751" s="154">
        <f>'Porovnavanie 15min'!J754</f>
        <v>130.68</v>
      </c>
      <c r="D751" s="155">
        <f>'Porovnavanie 15min'!F754</f>
        <v>13416</v>
      </c>
      <c r="E751" s="156">
        <f t="shared" si="99"/>
        <v>13.416</v>
      </c>
      <c r="G751" s="135">
        <f>'DHS2025'!L750/1000</f>
        <v>8.0869999999999997</v>
      </c>
      <c r="H751" s="135">
        <f t="shared" si="100"/>
        <v>4.4720000000000004</v>
      </c>
      <c r="I751" s="135">
        <f t="shared" si="101"/>
        <v>4</v>
      </c>
      <c r="J751" s="157">
        <f>'Porovnavanie 15min'!K754</f>
        <v>1030.8757684</v>
      </c>
      <c r="K751" s="158">
        <f t="shared" si="102"/>
        <v>323.48</v>
      </c>
      <c r="L751" s="159">
        <f t="shared" si="103"/>
        <v>707.39576839999995</v>
      </c>
      <c r="M751" s="157">
        <f t="shared" si="104"/>
        <v>509.89279999999997</v>
      </c>
      <c r="N751" s="158">
        <f t="shared" si="105"/>
        <v>160</v>
      </c>
      <c r="O751" s="159">
        <f t="shared" si="106"/>
        <v>349.89279999999997</v>
      </c>
      <c r="P751" s="167">
        <f t="shared" si="107"/>
        <v>357.50296839999999</v>
      </c>
    </row>
    <row r="752" spans="1:16">
      <c r="A752" s="154">
        <f>'Predikcia 15min'!U752</f>
        <v>0</v>
      </c>
      <c r="B752" s="151">
        <f>'Predikcia 15min'!A752</f>
        <v>45755</v>
      </c>
      <c r="C752" s="154">
        <f>'Porovnavanie 15min'!J755</f>
        <v>130.68</v>
      </c>
      <c r="D752" s="155">
        <f>'Porovnavanie 15min'!F755</f>
        <v>13365</v>
      </c>
      <c r="E752" s="156">
        <f t="shared" si="99"/>
        <v>13.365</v>
      </c>
      <c r="G752" s="135">
        <f>'DHS2025'!L751/1000</f>
        <v>8.0299999999999994</v>
      </c>
      <c r="H752" s="135">
        <f t="shared" si="100"/>
        <v>4.4550000000000001</v>
      </c>
      <c r="I752" s="135">
        <f t="shared" si="101"/>
        <v>4</v>
      </c>
      <c r="J752" s="157">
        <f>'Porovnavanie 15min'!K755</f>
        <v>1023.6097959999998</v>
      </c>
      <c r="K752" s="158">
        <f t="shared" si="102"/>
        <v>321.2</v>
      </c>
      <c r="L752" s="159">
        <f t="shared" si="103"/>
        <v>702.40979599999991</v>
      </c>
      <c r="M752" s="157">
        <f t="shared" si="104"/>
        <v>509.89279999999997</v>
      </c>
      <c r="N752" s="158">
        <f t="shared" si="105"/>
        <v>160</v>
      </c>
      <c r="O752" s="159">
        <f t="shared" si="106"/>
        <v>349.89279999999997</v>
      </c>
      <c r="P752" s="167">
        <f t="shared" si="107"/>
        <v>352.51699599999995</v>
      </c>
    </row>
    <row r="753" spans="1:16">
      <c r="A753" s="154">
        <f>'Predikcia 15min'!U753</f>
        <v>0</v>
      </c>
      <c r="B753" s="151">
        <f>'Predikcia 15min'!A753</f>
        <v>45755</v>
      </c>
      <c r="C753" s="154">
        <f>'Porovnavanie 15min'!J756</f>
        <v>130.68</v>
      </c>
      <c r="D753" s="155">
        <f>'Porovnavanie 15min'!F756</f>
        <v>13196</v>
      </c>
      <c r="E753" s="156">
        <f t="shared" si="99"/>
        <v>13.196</v>
      </c>
      <c r="G753" s="135">
        <f>'DHS2025'!L752/1000</f>
        <v>8.08</v>
      </c>
      <c r="H753" s="135">
        <f t="shared" si="100"/>
        <v>4.3986666666666663</v>
      </c>
      <c r="I753" s="135">
        <f t="shared" si="101"/>
        <v>4</v>
      </c>
      <c r="J753" s="157">
        <f>'Porovnavanie 15min'!K756</f>
        <v>1029.9834559999999</v>
      </c>
      <c r="K753" s="158">
        <f t="shared" si="102"/>
        <v>323.2</v>
      </c>
      <c r="L753" s="159">
        <f t="shared" si="103"/>
        <v>706.78345599999989</v>
      </c>
      <c r="M753" s="157">
        <f t="shared" si="104"/>
        <v>509.89279999999997</v>
      </c>
      <c r="N753" s="158">
        <f t="shared" si="105"/>
        <v>160</v>
      </c>
      <c r="O753" s="159">
        <f t="shared" si="106"/>
        <v>349.89279999999997</v>
      </c>
      <c r="P753" s="167">
        <f t="shared" si="107"/>
        <v>356.89065599999992</v>
      </c>
    </row>
    <row r="754" spans="1:16">
      <c r="A754" s="154">
        <f>'Predikcia 15min'!U754</f>
        <v>0</v>
      </c>
      <c r="B754" s="151">
        <f>'Predikcia 15min'!A754</f>
        <v>45755</v>
      </c>
      <c r="C754" s="154">
        <f>'Porovnavanie 15min'!J757</f>
        <v>130.68</v>
      </c>
      <c r="D754" s="155">
        <f>'Porovnavanie 15min'!F757</f>
        <v>13410</v>
      </c>
      <c r="E754" s="156">
        <f t="shared" si="99"/>
        <v>13.41</v>
      </c>
      <c r="G754" s="135">
        <f>'DHS2025'!L753/1000</f>
        <v>8.0380000000000003</v>
      </c>
      <c r="H754" s="135">
        <f t="shared" si="100"/>
        <v>4.47</v>
      </c>
      <c r="I754" s="135">
        <f t="shared" si="101"/>
        <v>4</v>
      </c>
      <c r="J754" s="157">
        <f>'Porovnavanie 15min'!K757</f>
        <v>1024.6295815999999</v>
      </c>
      <c r="K754" s="158">
        <f t="shared" si="102"/>
        <v>321.52</v>
      </c>
      <c r="L754" s="159">
        <f t="shared" si="103"/>
        <v>703.10958159999996</v>
      </c>
      <c r="M754" s="157">
        <f t="shared" si="104"/>
        <v>509.89279999999997</v>
      </c>
      <c r="N754" s="158">
        <f t="shared" si="105"/>
        <v>160</v>
      </c>
      <c r="O754" s="159">
        <f t="shared" si="106"/>
        <v>349.89279999999997</v>
      </c>
      <c r="P754" s="167">
        <f t="shared" si="107"/>
        <v>353.21678159999999</v>
      </c>
    </row>
    <row r="755" spans="1:16">
      <c r="A755" s="154">
        <f>'Predikcia 15min'!U755</f>
        <v>0</v>
      </c>
      <c r="B755" s="151">
        <f>'Predikcia 15min'!A755</f>
        <v>45755</v>
      </c>
      <c r="C755" s="154">
        <f>'Porovnavanie 15min'!J758</f>
        <v>112.75</v>
      </c>
      <c r="D755" s="155">
        <f>'Porovnavanie 15min'!F758</f>
        <v>13801</v>
      </c>
      <c r="E755" s="156">
        <f t="shared" si="99"/>
        <v>13.801</v>
      </c>
      <c r="G755" s="135">
        <f>'DHS2025'!L754/1000</f>
        <v>8.0559999999999992</v>
      </c>
      <c r="H755" s="135">
        <f t="shared" si="100"/>
        <v>4.6003333333333334</v>
      </c>
      <c r="I755" s="135">
        <f t="shared" si="101"/>
        <v>5</v>
      </c>
      <c r="J755" s="157">
        <f>'Porovnavanie 15min'!K758</f>
        <v>883.92445999999984</v>
      </c>
      <c r="K755" s="158">
        <f t="shared" si="102"/>
        <v>322.23999999999995</v>
      </c>
      <c r="L755" s="159">
        <f t="shared" si="103"/>
        <v>561.68445999999994</v>
      </c>
      <c r="M755" s="157">
        <f t="shared" si="104"/>
        <v>548.61249999999995</v>
      </c>
      <c r="N755" s="158">
        <f t="shared" si="105"/>
        <v>200</v>
      </c>
      <c r="O755" s="159">
        <f t="shared" si="106"/>
        <v>348.61249999999995</v>
      </c>
      <c r="P755" s="167">
        <f t="shared" si="107"/>
        <v>213.07195999999999</v>
      </c>
    </row>
    <row r="756" spans="1:16">
      <c r="A756" s="154">
        <f>'Predikcia 15min'!U756</f>
        <v>0</v>
      </c>
      <c r="B756" s="151">
        <f>'Predikcia 15min'!A756</f>
        <v>45755</v>
      </c>
      <c r="C756" s="154">
        <f>'Porovnavanie 15min'!J759</f>
        <v>112.75</v>
      </c>
      <c r="D756" s="155">
        <f>'Porovnavanie 15min'!F759</f>
        <v>14097</v>
      </c>
      <c r="E756" s="156">
        <f t="shared" si="99"/>
        <v>14.097</v>
      </c>
      <c r="G756" s="135">
        <f>'DHS2025'!L755/1000</f>
        <v>8.0510000000000002</v>
      </c>
      <c r="H756" s="135">
        <f t="shared" si="100"/>
        <v>4.6989999999999998</v>
      </c>
      <c r="I756" s="135">
        <f t="shared" si="101"/>
        <v>5</v>
      </c>
      <c r="J756" s="157">
        <f>'Porovnavanie 15min'!K759</f>
        <v>883.37584749999996</v>
      </c>
      <c r="K756" s="158">
        <f t="shared" si="102"/>
        <v>322.04000000000002</v>
      </c>
      <c r="L756" s="159">
        <f t="shared" si="103"/>
        <v>561.3358475</v>
      </c>
      <c r="M756" s="157">
        <f t="shared" si="104"/>
        <v>548.61249999999995</v>
      </c>
      <c r="N756" s="158">
        <f t="shared" si="105"/>
        <v>200</v>
      </c>
      <c r="O756" s="159">
        <f t="shared" si="106"/>
        <v>348.61249999999995</v>
      </c>
      <c r="P756" s="167">
        <f t="shared" si="107"/>
        <v>212.72334750000005</v>
      </c>
    </row>
    <row r="757" spans="1:16">
      <c r="A757" s="154">
        <f>'Predikcia 15min'!U757</f>
        <v>0</v>
      </c>
      <c r="B757" s="151">
        <f>'Predikcia 15min'!A757</f>
        <v>45755</v>
      </c>
      <c r="C757" s="154">
        <f>'Porovnavanie 15min'!J760</f>
        <v>112.75</v>
      </c>
      <c r="D757" s="155">
        <f>'Porovnavanie 15min'!F760</f>
        <v>14852</v>
      </c>
      <c r="E757" s="156">
        <f t="shared" si="99"/>
        <v>14.852</v>
      </c>
      <c r="G757" s="135">
        <f>'DHS2025'!L756/1000</f>
        <v>8.0640000000000001</v>
      </c>
      <c r="H757" s="135">
        <f t="shared" si="100"/>
        <v>4.9506666666666668</v>
      </c>
      <c r="I757" s="135">
        <f t="shared" si="101"/>
        <v>5</v>
      </c>
      <c r="J757" s="157">
        <f>'Porovnavanie 15min'!K760</f>
        <v>884.80223999999998</v>
      </c>
      <c r="K757" s="158">
        <f t="shared" si="102"/>
        <v>322.56</v>
      </c>
      <c r="L757" s="159">
        <f t="shared" si="103"/>
        <v>562.24224000000004</v>
      </c>
      <c r="M757" s="157">
        <f t="shared" si="104"/>
        <v>548.61249999999995</v>
      </c>
      <c r="N757" s="158">
        <f t="shared" si="105"/>
        <v>200</v>
      </c>
      <c r="O757" s="159">
        <f t="shared" si="106"/>
        <v>348.61249999999995</v>
      </c>
      <c r="P757" s="167">
        <f t="shared" si="107"/>
        <v>213.62974000000008</v>
      </c>
    </row>
    <row r="758" spans="1:16">
      <c r="A758" s="154">
        <f>'Predikcia 15min'!U758</f>
        <v>0</v>
      </c>
      <c r="B758" s="151">
        <f>'Predikcia 15min'!A758</f>
        <v>45755</v>
      </c>
      <c r="C758" s="154">
        <f>'Porovnavanie 15min'!J761</f>
        <v>112.75</v>
      </c>
      <c r="D758" s="155">
        <f>'Porovnavanie 15min'!F761</f>
        <v>14722</v>
      </c>
      <c r="E758" s="156">
        <f t="shared" si="99"/>
        <v>14.722</v>
      </c>
      <c r="G758" s="135">
        <f>'DHS2025'!L757/1000</f>
        <v>8.0619999999999994</v>
      </c>
      <c r="H758" s="135">
        <f t="shared" si="100"/>
        <v>4.9073333333333338</v>
      </c>
      <c r="I758" s="135">
        <f t="shared" si="101"/>
        <v>5</v>
      </c>
      <c r="J758" s="157">
        <f>'Porovnavanie 15min'!K761</f>
        <v>884.58279499999992</v>
      </c>
      <c r="K758" s="158">
        <f t="shared" si="102"/>
        <v>322.47999999999996</v>
      </c>
      <c r="L758" s="159">
        <f t="shared" si="103"/>
        <v>562.10279500000001</v>
      </c>
      <c r="M758" s="157">
        <f t="shared" si="104"/>
        <v>548.61249999999995</v>
      </c>
      <c r="N758" s="158">
        <f t="shared" si="105"/>
        <v>200</v>
      </c>
      <c r="O758" s="159">
        <f t="shared" si="106"/>
        <v>348.61249999999995</v>
      </c>
      <c r="P758" s="167">
        <f t="shared" si="107"/>
        <v>213.49029500000006</v>
      </c>
    </row>
    <row r="759" spans="1:16">
      <c r="A759" s="154">
        <f>'Predikcia 15min'!U759</f>
        <v>0</v>
      </c>
      <c r="B759" s="151">
        <f>'Predikcia 15min'!A759</f>
        <v>45755</v>
      </c>
      <c r="C759" s="154">
        <f>'Porovnavanie 15min'!J762</f>
        <v>80.62</v>
      </c>
      <c r="D759" s="155">
        <f>'Porovnavanie 15min'!F762</f>
        <v>15321</v>
      </c>
      <c r="E759" s="156">
        <f t="shared" si="99"/>
        <v>15.321</v>
      </c>
      <c r="G759" s="135">
        <f>'DHS2025'!L758/1000</f>
        <v>8.0679999999999996</v>
      </c>
      <c r="H759" s="135">
        <f t="shared" si="100"/>
        <v>5.1070000000000002</v>
      </c>
      <c r="I759" s="135">
        <f t="shared" si="101"/>
        <v>5</v>
      </c>
      <c r="J759" s="157">
        <f>'Porovnavanie 15min'!K762</f>
        <v>628.60853839999993</v>
      </c>
      <c r="K759" s="158">
        <f t="shared" si="102"/>
        <v>322.71999999999997</v>
      </c>
      <c r="L759" s="159">
        <f t="shared" si="103"/>
        <v>305.88853839999996</v>
      </c>
      <c r="M759" s="157">
        <f t="shared" si="104"/>
        <v>389.56899999999996</v>
      </c>
      <c r="N759" s="158">
        <f t="shared" si="105"/>
        <v>200</v>
      </c>
      <c r="O759" s="159">
        <f t="shared" si="106"/>
        <v>189.56899999999996</v>
      </c>
      <c r="P759" s="167">
        <f t="shared" si="107"/>
        <v>116.3195384</v>
      </c>
    </row>
    <row r="760" spans="1:16">
      <c r="A760" s="154">
        <f>'Predikcia 15min'!U760</f>
        <v>0</v>
      </c>
      <c r="B760" s="151">
        <f>'Predikcia 15min'!A760</f>
        <v>45755</v>
      </c>
      <c r="C760" s="154">
        <f>'Porovnavanie 15min'!J763</f>
        <v>80.62</v>
      </c>
      <c r="D760" s="155">
        <f>'Porovnavanie 15min'!F763</f>
        <v>14485</v>
      </c>
      <c r="E760" s="156">
        <f t="shared" si="99"/>
        <v>14.484999999999999</v>
      </c>
      <c r="G760" s="135">
        <f>'DHS2025'!L759/1000</f>
        <v>8.0329999999999995</v>
      </c>
      <c r="H760" s="135">
        <f t="shared" si="100"/>
        <v>4.8283333333333331</v>
      </c>
      <c r="I760" s="135">
        <f t="shared" si="101"/>
        <v>5</v>
      </c>
      <c r="J760" s="157">
        <f>'Porovnavanie 15min'!K763</f>
        <v>625.88155539999991</v>
      </c>
      <c r="K760" s="158">
        <f t="shared" si="102"/>
        <v>321.32</v>
      </c>
      <c r="L760" s="159">
        <f t="shared" si="103"/>
        <v>304.56155539999992</v>
      </c>
      <c r="M760" s="157">
        <f t="shared" si="104"/>
        <v>389.56899999999996</v>
      </c>
      <c r="N760" s="158">
        <f t="shared" si="105"/>
        <v>200</v>
      </c>
      <c r="O760" s="159">
        <f t="shared" si="106"/>
        <v>189.56899999999996</v>
      </c>
      <c r="P760" s="167">
        <f t="shared" si="107"/>
        <v>114.99255539999996</v>
      </c>
    </row>
    <row r="761" spans="1:16">
      <c r="A761" s="154">
        <f>'Predikcia 15min'!U761</f>
        <v>0</v>
      </c>
      <c r="B761" s="151">
        <f>'Predikcia 15min'!A761</f>
        <v>45755</v>
      </c>
      <c r="C761" s="154">
        <f>'Porovnavanie 15min'!J764</f>
        <v>80.62</v>
      </c>
      <c r="D761" s="155">
        <f>'Porovnavanie 15min'!F764</f>
        <v>14316</v>
      </c>
      <c r="E761" s="156">
        <f t="shared" si="99"/>
        <v>14.316000000000001</v>
      </c>
      <c r="G761" s="135">
        <f>'DHS2025'!L760/1000</f>
        <v>8.0749999999999993</v>
      </c>
      <c r="H761" s="135">
        <f t="shared" si="100"/>
        <v>4.7720000000000002</v>
      </c>
      <c r="I761" s="135">
        <f t="shared" si="101"/>
        <v>5</v>
      </c>
      <c r="J761" s="157">
        <f>'Porovnavanie 15min'!K764</f>
        <v>629.15393499999993</v>
      </c>
      <c r="K761" s="158">
        <f t="shared" si="102"/>
        <v>323</v>
      </c>
      <c r="L761" s="159">
        <f t="shared" si="103"/>
        <v>306.15393499999993</v>
      </c>
      <c r="M761" s="157">
        <f t="shared" si="104"/>
        <v>389.56899999999996</v>
      </c>
      <c r="N761" s="158">
        <f t="shared" si="105"/>
        <v>200</v>
      </c>
      <c r="O761" s="159">
        <f t="shared" si="106"/>
        <v>189.56899999999996</v>
      </c>
      <c r="P761" s="167">
        <f t="shared" si="107"/>
        <v>116.58493499999997</v>
      </c>
    </row>
    <row r="762" spans="1:16">
      <c r="A762" s="154">
        <f>'Predikcia 15min'!U762</f>
        <v>0</v>
      </c>
      <c r="B762" s="151">
        <f>'Predikcia 15min'!A762</f>
        <v>45755</v>
      </c>
      <c r="C762" s="154">
        <f>'Porovnavanie 15min'!J765</f>
        <v>80.62</v>
      </c>
      <c r="D762" s="155">
        <f>'Porovnavanie 15min'!F765</f>
        <v>12930</v>
      </c>
      <c r="E762" s="156">
        <f t="shared" si="99"/>
        <v>12.93</v>
      </c>
      <c r="G762" s="135">
        <f>'DHS2025'!L761/1000</f>
        <v>8.0399999999999991</v>
      </c>
      <c r="H762" s="135">
        <f t="shared" si="100"/>
        <v>4.3099999999999996</v>
      </c>
      <c r="I762" s="135">
        <f t="shared" si="101"/>
        <v>4</v>
      </c>
      <c r="J762" s="157">
        <f>'Porovnavanie 15min'!K765</f>
        <v>626.42695199999991</v>
      </c>
      <c r="K762" s="158">
        <f t="shared" si="102"/>
        <v>321.59999999999997</v>
      </c>
      <c r="L762" s="159">
        <f t="shared" si="103"/>
        <v>304.82695199999995</v>
      </c>
      <c r="M762" s="157">
        <f t="shared" si="104"/>
        <v>311.65519999999998</v>
      </c>
      <c r="N762" s="158">
        <f t="shared" si="105"/>
        <v>160</v>
      </c>
      <c r="O762" s="159">
        <f t="shared" si="106"/>
        <v>151.65519999999998</v>
      </c>
      <c r="P762" s="167">
        <f t="shared" si="107"/>
        <v>153.17175199999997</v>
      </c>
    </row>
    <row r="763" spans="1:16">
      <c r="A763" s="154">
        <f>'Predikcia 15min'!U763</f>
        <v>0</v>
      </c>
      <c r="B763" s="151">
        <f>'Predikcia 15min'!A763</f>
        <v>45755</v>
      </c>
      <c r="C763" s="154">
        <f>'Porovnavanie 15min'!J766</f>
        <v>120</v>
      </c>
      <c r="D763" s="155">
        <f>'Porovnavanie 15min'!F766</f>
        <v>11872</v>
      </c>
      <c r="E763" s="156">
        <f t="shared" si="99"/>
        <v>11.872</v>
      </c>
      <c r="G763" s="135">
        <f>'DHS2025'!L762/1000</f>
        <v>8.0530000000000008</v>
      </c>
      <c r="H763" s="135">
        <f t="shared" si="100"/>
        <v>3.9573333333333331</v>
      </c>
      <c r="I763" s="135">
        <f t="shared" si="101"/>
        <v>4</v>
      </c>
      <c r="J763" s="157">
        <f>'Porovnavanie 15min'!K766</f>
        <v>941.39570000000003</v>
      </c>
      <c r="K763" s="158">
        <f t="shared" si="102"/>
        <v>322.12</v>
      </c>
      <c r="L763" s="159">
        <f t="shared" si="103"/>
        <v>619.27570000000003</v>
      </c>
      <c r="M763" s="157">
        <f t="shared" si="104"/>
        <v>467.59999999999997</v>
      </c>
      <c r="N763" s="158">
        <f t="shared" si="105"/>
        <v>160</v>
      </c>
      <c r="O763" s="159">
        <f t="shared" si="106"/>
        <v>307.59999999999997</v>
      </c>
      <c r="P763" s="167">
        <f t="shared" si="107"/>
        <v>311.67570000000006</v>
      </c>
    </row>
    <row r="764" spans="1:16">
      <c r="A764" s="154">
        <f>'Predikcia 15min'!U764</f>
        <v>0</v>
      </c>
      <c r="B764" s="151">
        <f>'Predikcia 15min'!A764</f>
        <v>45755</v>
      </c>
      <c r="C764" s="154">
        <f>'Porovnavanie 15min'!J767</f>
        <v>120</v>
      </c>
      <c r="D764" s="155">
        <f>'Porovnavanie 15min'!F767</f>
        <v>11173</v>
      </c>
      <c r="E764" s="156">
        <f t="shared" si="99"/>
        <v>11.173</v>
      </c>
      <c r="G764" s="135">
        <f>'DHS2025'!L763/1000</f>
        <v>8.0500000000000007</v>
      </c>
      <c r="H764" s="135">
        <f t="shared" si="100"/>
        <v>3.7243333333333335</v>
      </c>
      <c r="I764" s="135">
        <f t="shared" si="101"/>
        <v>4</v>
      </c>
      <c r="J764" s="157">
        <f>'Porovnavanie 15min'!K767</f>
        <v>941.04499999999996</v>
      </c>
      <c r="K764" s="158">
        <f t="shared" si="102"/>
        <v>322</v>
      </c>
      <c r="L764" s="159">
        <f t="shared" si="103"/>
        <v>619.04499999999996</v>
      </c>
      <c r="M764" s="157">
        <f t="shared" si="104"/>
        <v>467.59999999999997</v>
      </c>
      <c r="N764" s="158">
        <f t="shared" si="105"/>
        <v>160</v>
      </c>
      <c r="O764" s="159">
        <f t="shared" si="106"/>
        <v>307.59999999999997</v>
      </c>
      <c r="P764" s="167">
        <f t="shared" si="107"/>
        <v>311.44499999999999</v>
      </c>
    </row>
    <row r="765" spans="1:16">
      <c r="A765" s="154">
        <f>'Predikcia 15min'!U765</f>
        <v>0</v>
      </c>
      <c r="B765" s="151">
        <f>'Predikcia 15min'!A765</f>
        <v>45755</v>
      </c>
      <c r="C765" s="154">
        <f>'Porovnavanie 15min'!J768</f>
        <v>120</v>
      </c>
      <c r="D765" s="155">
        <f>'Porovnavanie 15min'!F768</f>
        <v>10118</v>
      </c>
      <c r="E765" s="156">
        <f t="shared" si="99"/>
        <v>10.118</v>
      </c>
      <c r="G765" s="135">
        <f>'DHS2025'!L764/1000</f>
        <v>7.3339999999999996</v>
      </c>
      <c r="H765" s="135">
        <f t="shared" si="100"/>
        <v>3.3726666666666665</v>
      </c>
      <c r="I765" s="135">
        <f t="shared" si="101"/>
        <v>3</v>
      </c>
      <c r="J765" s="157">
        <f>'Porovnavanie 15min'!K768</f>
        <v>857.3445999999999</v>
      </c>
      <c r="K765" s="158">
        <f t="shared" si="102"/>
        <v>293.36</v>
      </c>
      <c r="L765" s="159">
        <f t="shared" si="103"/>
        <v>563.98459999999989</v>
      </c>
      <c r="M765" s="157">
        <f t="shared" si="104"/>
        <v>350.7</v>
      </c>
      <c r="N765" s="158">
        <f t="shared" si="105"/>
        <v>120</v>
      </c>
      <c r="O765" s="159">
        <f t="shared" si="106"/>
        <v>230.7</v>
      </c>
      <c r="P765" s="167">
        <f t="shared" si="107"/>
        <v>333.2845999999999</v>
      </c>
    </row>
    <row r="766" spans="1:16">
      <c r="A766" s="154">
        <f>'Predikcia 15min'!U766</f>
        <v>0</v>
      </c>
      <c r="B766" s="151">
        <f>'Predikcia 15min'!A766</f>
        <v>45755</v>
      </c>
      <c r="C766" s="154">
        <f>'Porovnavanie 15min'!J769</f>
        <v>120</v>
      </c>
      <c r="D766" s="155">
        <f>'Porovnavanie 15min'!F769</f>
        <v>9150</v>
      </c>
      <c r="E766" s="156">
        <f t="shared" si="99"/>
        <v>9.15</v>
      </c>
      <c r="G766" s="135">
        <f>'DHS2025'!L765/1000</f>
        <v>4.6070000000000002</v>
      </c>
      <c r="H766" s="135">
        <f t="shared" si="100"/>
        <v>3.05</v>
      </c>
      <c r="I766" s="135">
        <f t="shared" si="101"/>
        <v>3</v>
      </c>
      <c r="J766" s="157">
        <f>'Porovnavanie 15min'!K769</f>
        <v>538.55830000000003</v>
      </c>
      <c r="K766" s="158">
        <f t="shared" si="102"/>
        <v>184.28</v>
      </c>
      <c r="L766" s="159">
        <f t="shared" si="103"/>
        <v>354.27830000000006</v>
      </c>
      <c r="M766" s="157">
        <f t="shared" si="104"/>
        <v>350.7</v>
      </c>
      <c r="N766" s="158">
        <f t="shared" si="105"/>
        <v>120</v>
      </c>
      <c r="O766" s="159">
        <f t="shared" si="106"/>
        <v>230.7</v>
      </c>
      <c r="P766" s="167">
        <f t="shared" si="107"/>
        <v>123.57830000000007</v>
      </c>
    </row>
    <row r="767" spans="1:16">
      <c r="A767" s="154">
        <f>'Predikcia 15min'!U767</f>
        <v>0</v>
      </c>
      <c r="B767" s="151">
        <f>'Predikcia 15min'!A767</f>
        <v>45755</v>
      </c>
      <c r="C767" s="154">
        <f>'Porovnavanie 15min'!J770</f>
        <v>122.7</v>
      </c>
      <c r="D767" s="155">
        <f>'Porovnavanie 15min'!F770</f>
        <v>7832</v>
      </c>
      <c r="E767" s="156">
        <f t="shared" si="99"/>
        <v>7.8319999999999999</v>
      </c>
      <c r="G767" s="135">
        <f>'DHS2025'!L766/1000</f>
        <v>4.0750000000000002</v>
      </c>
      <c r="H767" s="135">
        <f t="shared" si="100"/>
        <v>2.6106666666666665</v>
      </c>
      <c r="I767" s="135">
        <f t="shared" si="101"/>
        <v>3</v>
      </c>
      <c r="J767" s="157">
        <f>'Porovnavanie 15min'!K770</f>
        <v>487.259975</v>
      </c>
      <c r="K767" s="158">
        <f t="shared" si="102"/>
        <v>163</v>
      </c>
      <c r="L767" s="159">
        <f t="shared" si="103"/>
        <v>324.259975</v>
      </c>
      <c r="M767" s="157">
        <f t="shared" si="104"/>
        <v>358.71899999999999</v>
      </c>
      <c r="N767" s="158">
        <f t="shared" si="105"/>
        <v>120</v>
      </c>
      <c r="O767" s="159">
        <f t="shared" si="106"/>
        <v>238.71899999999999</v>
      </c>
      <c r="P767" s="167">
        <f t="shared" si="107"/>
        <v>85.540975000000003</v>
      </c>
    </row>
    <row r="768" spans="1:16">
      <c r="A768" s="154">
        <f>'Predikcia 15min'!U768</f>
        <v>0</v>
      </c>
      <c r="B768" s="151">
        <f>'Predikcia 15min'!A768</f>
        <v>45755</v>
      </c>
      <c r="C768" s="154">
        <f>'Porovnavanie 15min'!J771</f>
        <v>122.7</v>
      </c>
      <c r="D768" s="155">
        <f>'Porovnavanie 15min'!F771</f>
        <v>5350</v>
      </c>
      <c r="E768" s="156">
        <f t="shared" si="99"/>
        <v>5.35</v>
      </c>
      <c r="G768" s="135">
        <f>'DHS2025'!L767/1000</f>
        <v>3.2989999999999999</v>
      </c>
      <c r="H768" s="135">
        <f t="shared" si="100"/>
        <v>1.7833333333333334</v>
      </c>
      <c r="I768" s="135">
        <f t="shared" si="101"/>
        <v>2</v>
      </c>
      <c r="J768" s="157">
        <f>'Porovnavanie 15min'!K771</f>
        <v>394.47132699999997</v>
      </c>
      <c r="K768" s="158">
        <f t="shared" si="102"/>
        <v>131.96</v>
      </c>
      <c r="L768" s="159">
        <f t="shared" si="103"/>
        <v>262.51132699999994</v>
      </c>
      <c r="M768" s="157">
        <f t="shared" si="104"/>
        <v>239.14599999999999</v>
      </c>
      <c r="N768" s="158">
        <f t="shared" si="105"/>
        <v>80</v>
      </c>
      <c r="O768" s="159">
        <f t="shared" si="106"/>
        <v>159.14599999999999</v>
      </c>
      <c r="P768" s="167">
        <f t="shared" si="107"/>
        <v>103.36532699999995</v>
      </c>
    </row>
    <row r="769" spans="1:16">
      <c r="A769" s="154">
        <f>'Predikcia 15min'!U769</f>
        <v>0</v>
      </c>
      <c r="B769" s="151">
        <f>'Predikcia 15min'!A769</f>
        <v>45755</v>
      </c>
      <c r="C769" s="154">
        <f>'Porovnavanie 15min'!J772</f>
        <v>122.7</v>
      </c>
      <c r="D769" s="155">
        <f>'Porovnavanie 15min'!F772</f>
        <v>5453</v>
      </c>
      <c r="E769" s="156">
        <f t="shared" si="99"/>
        <v>5.4530000000000003</v>
      </c>
      <c r="G769" s="135">
        <f>'DHS2025'!L768/1000</f>
        <v>2.5630000000000002</v>
      </c>
      <c r="H769" s="135">
        <f t="shared" si="100"/>
        <v>1.8176666666666668</v>
      </c>
      <c r="I769" s="135">
        <f t="shared" si="101"/>
        <v>2</v>
      </c>
      <c r="J769" s="157">
        <f>'Porovnavanie 15min'!K772</f>
        <v>306.465599</v>
      </c>
      <c r="K769" s="158">
        <f t="shared" si="102"/>
        <v>102.52000000000001</v>
      </c>
      <c r="L769" s="159">
        <f t="shared" si="103"/>
        <v>203.94559899999999</v>
      </c>
      <c r="M769" s="157">
        <f t="shared" si="104"/>
        <v>239.14599999999999</v>
      </c>
      <c r="N769" s="158">
        <f t="shared" si="105"/>
        <v>80</v>
      </c>
      <c r="O769" s="159">
        <f t="shared" si="106"/>
        <v>159.14599999999999</v>
      </c>
      <c r="P769" s="167">
        <f t="shared" si="107"/>
        <v>44.799599000000001</v>
      </c>
    </row>
    <row r="770" spans="1:16">
      <c r="A770" s="154">
        <f>'Predikcia 15min'!U770</f>
        <v>0</v>
      </c>
      <c r="B770" s="151">
        <f>'Predikcia 15min'!A770</f>
        <v>45755</v>
      </c>
      <c r="C770" s="154">
        <f>'Porovnavanie 15min'!J773</f>
        <v>122.7</v>
      </c>
      <c r="D770" s="155">
        <f>'Porovnavanie 15min'!F773</f>
        <v>6369</v>
      </c>
      <c r="E770" s="156">
        <f t="shared" si="99"/>
        <v>6.3689999999999998</v>
      </c>
      <c r="G770" s="135">
        <f>'DHS2025'!L769/1000</f>
        <v>2.544</v>
      </c>
      <c r="H770" s="135">
        <f t="shared" si="100"/>
        <v>2.1230000000000002</v>
      </c>
      <c r="I770" s="135">
        <f t="shared" si="101"/>
        <v>2</v>
      </c>
      <c r="J770" s="157">
        <f>'Porovnavanie 15min'!K773</f>
        <v>304.193712</v>
      </c>
      <c r="K770" s="158">
        <f t="shared" si="102"/>
        <v>101.76</v>
      </c>
      <c r="L770" s="159">
        <f t="shared" si="103"/>
        <v>202.43371200000001</v>
      </c>
      <c r="M770" s="157">
        <f t="shared" si="104"/>
        <v>239.14599999999999</v>
      </c>
      <c r="N770" s="158">
        <f t="shared" si="105"/>
        <v>80</v>
      </c>
      <c r="O770" s="159">
        <f t="shared" si="106"/>
        <v>159.14599999999999</v>
      </c>
      <c r="P770" s="167">
        <f t="shared" si="107"/>
        <v>43.287712000000028</v>
      </c>
    </row>
    <row r="771" spans="1:16">
      <c r="A771" s="154">
        <f>'Predikcia 15min'!U771</f>
        <v>0</v>
      </c>
      <c r="B771" s="151">
        <f>'Predikcia 15min'!A771</f>
        <v>45756</v>
      </c>
      <c r="C771" s="154">
        <f>'Porovnavanie 15min'!J774</f>
        <v>113.08</v>
      </c>
      <c r="D771" s="155">
        <f>'Porovnavanie 15min'!F774</f>
        <v>6959</v>
      </c>
      <c r="E771" s="156">
        <f t="shared" si="99"/>
        <v>6.9589999999999996</v>
      </c>
      <c r="G771" s="135">
        <f>'DHS2025'!L770/1000</f>
        <v>2.5550000000000002</v>
      </c>
      <c r="H771" s="135">
        <f t="shared" si="100"/>
        <v>2.3196666666666665</v>
      </c>
      <c r="I771" s="135">
        <f t="shared" si="101"/>
        <v>2</v>
      </c>
      <c r="J771" s="157">
        <f>'Porovnavanie 15min'!K774</f>
        <v>281.17570599999999</v>
      </c>
      <c r="K771" s="158">
        <f t="shared" si="102"/>
        <v>102.2</v>
      </c>
      <c r="L771" s="159">
        <f t="shared" si="103"/>
        <v>178.975706</v>
      </c>
      <c r="M771" s="157">
        <f t="shared" si="104"/>
        <v>220.09839999999997</v>
      </c>
      <c r="N771" s="158">
        <f t="shared" si="105"/>
        <v>80</v>
      </c>
      <c r="O771" s="159">
        <f t="shared" si="106"/>
        <v>140.09839999999997</v>
      </c>
      <c r="P771" s="167">
        <f t="shared" si="107"/>
        <v>38.877306000000033</v>
      </c>
    </row>
    <row r="772" spans="1:16">
      <c r="A772" s="154">
        <f>'Predikcia 15min'!U772</f>
        <v>0</v>
      </c>
      <c r="B772" s="151">
        <f>'Predikcia 15min'!A772</f>
        <v>45756</v>
      </c>
      <c r="C772" s="154">
        <f>'Porovnavanie 15min'!J775</f>
        <v>113.08</v>
      </c>
      <c r="D772" s="155">
        <f>'Porovnavanie 15min'!F775</f>
        <v>7614</v>
      </c>
      <c r="E772" s="156">
        <f t="shared" ref="E772:E835" si="108">D772/1000</f>
        <v>7.6139999999999999</v>
      </c>
      <c r="G772" s="135">
        <f>'DHS2025'!L771/1000</f>
        <v>2.5459999999999998</v>
      </c>
      <c r="H772" s="135">
        <f t="shared" ref="H772:H835" si="109">D772/3000</f>
        <v>2.5379999999999998</v>
      </c>
      <c r="I772" s="135">
        <f t="shared" ref="I772:I835" si="110">IF(H772=0, 0, MAX(ROUND(H772, 0), 2))</f>
        <v>3</v>
      </c>
      <c r="J772" s="157">
        <f>'Porovnavanie 15min'!K775</f>
        <v>280.18526319999995</v>
      </c>
      <c r="K772" s="158">
        <f t="shared" ref="K772:K835" si="111">$F$3*G772</f>
        <v>101.83999999999999</v>
      </c>
      <c r="L772" s="159">
        <f t="shared" ref="L772:L835" si="112">J772-K772</f>
        <v>178.34526319999998</v>
      </c>
      <c r="M772" s="157">
        <f t="shared" ref="M772:M835" si="113">(C772*0.99-1.9)*I772</f>
        <v>330.14759999999995</v>
      </c>
      <c r="N772" s="158">
        <f t="shared" ref="N772:N835" si="114">$F$3*I772</f>
        <v>120</v>
      </c>
      <c r="O772" s="159">
        <f t="shared" ref="O772:O835" si="115">M772-N772</f>
        <v>210.14759999999995</v>
      </c>
      <c r="P772" s="167">
        <f t="shared" ref="P772:P835" si="116">L772-O772</f>
        <v>-31.802336799999978</v>
      </c>
    </row>
    <row r="773" spans="1:16">
      <c r="A773" s="154">
        <f>'Predikcia 15min'!U773</f>
        <v>0</v>
      </c>
      <c r="B773" s="151">
        <f>'Predikcia 15min'!A773</f>
        <v>45756</v>
      </c>
      <c r="C773" s="154">
        <f>'Porovnavanie 15min'!J776</f>
        <v>113.08</v>
      </c>
      <c r="D773" s="155">
        <f>'Porovnavanie 15min'!F776</f>
        <v>7114</v>
      </c>
      <c r="E773" s="156">
        <f t="shared" si="108"/>
        <v>7.1139999999999999</v>
      </c>
      <c r="G773" s="135">
        <f>'DHS2025'!L772/1000</f>
        <v>2.556</v>
      </c>
      <c r="H773" s="135">
        <f t="shared" si="109"/>
        <v>2.3713333333333333</v>
      </c>
      <c r="I773" s="135">
        <f t="shared" si="110"/>
        <v>2</v>
      </c>
      <c r="J773" s="157">
        <f>'Porovnavanie 15min'!K776</f>
        <v>281.28575519999998</v>
      </c>
      <c r="K773" s="158">
        <f t="shared" si="111"/>
        <v>102.24000000000001</v>
      </c>
      <c r="L773" s="159">
        <f t="shared" si="112"/>
        <v>179.04575519999997</v>
      </c>
      <c r="M773" s="157">
        <f t="shared" si="113"/>
        <v>220.09839999999997</v>
      </c>
      <c r="N773" s="158">
        <f t="shared" si="114"/>
        <v>80</v>
      </c>
      <c r="O773" s="159">
        <f t="shared" si="115"/>
        <v>140.09839999999997</v>
      </c>
      <c r="P773" s="167">
        <f t="shared" si="116"/>
        <v>38.947355200000004</v>
      </c>
    </row>
    <row r="774" spans="1:16">
      <c r="A774" s="154">
        <f>'Predikcia 15min'!U774</f>
        <v>0</v>
      </c>
      <c r="B774" s="151">
        <f>'Predikcia 15min'!A774</f>
        <v>45756</v>
      </c>
      <c r="C774" s="154">
        <f>'Porovnavanie 15min'!J777</f>
        <v>113.08</v>
      </c>
      <c r="D774" s="155">
        <f>'Porovnavanie 15min'!F777</f>
        <v>7790</v>
      </c>
      <c r="E774" s="156">
        <f t="shared" si="108"/>
        <v>7.79</v>
      </c>
      <c r="G774" s="135">
        <f>'DHS2025'!L773/1000</f>
        <v>2.5659999999999998</v>
      </c>
      <c r="H774" s="135">
        <f t="shared" si="109"/>
        <v>2.5966666666666667</v>
      </c>
      <c r="I774" s="135">
        <f t="shared" si="110"/>
        <v>3</v>
      </c>
      <c r="J774" s="157">
        <f>'Porovnavanie 15min'!K777</f>
        <v>282.38624719999996</v>
      </c>
      <c r="K774" s="158">
        <f t="shared" si="111"/>
        <v>102.63999999999999</v>
      </c>
      <c r="L774" s="159">
        <f t="shared" si="112"/>
        <v>179.74624719999997</v>
      </c>
      <c r="M774" s="157">
        <f t="shared" si="113"/>
        <v>330.14759999999995</v>
      </c>
      <c r="N774" s="158">
        <f t="shared" si="114"/>
        <v>120</v>
      </c>
      <c r="O774" s="159">
        <f t="shared" si="115"/>
        <v>210.14759999999995</v>
      </c>
      <c r="P774" s="167">
        <f t="shared" si="116"/>
        <v>-30.401352799999984</v>
      </c>
    </row>
    <row r="775" spans="1:16">
      <c r="A775" s="154">
        <f>'Predikcia 15min'!U775</f>
        <v>0</v>
      </c>
      <c r="B775" s="151">
        <f>'Predikcia 15min'!A775</f>
        <v>45756</v>
      </c>
      <c r="C775" s="154">
        <f>'Porovnavanie 15min'!J778</f>
        <v>102.67</v>
      </c>
      <c r="D775" s="155">
        <f>'Porovnavanie 15min'!F778</f>
        <v>7785</v>
      </c>
      <c r="E775" s="156">
        <f t="shared" si="108"/>
        <v>7.7850000000000001</v>
      </c>
      <c r="G775" s="135">
        <f>'DHS2025'!L774/1000</f>
        <v>2.5569999999999999</v>
      </c>
      <c r="H775" s="135">
        <f t="shared" si="109"/>
        <v>2.5950000000000002</v>
      </c>
      <c r="I775" s="135">
        <f t="shared" si="110"/>
        <v>3</v>
      </c>
      <c r="J775" s="157">
        <f>'Porovnavanie 15min'!K778</f>
        <v>255.04361809999997</v>
      </c>
      <c r="K775" s="158">
        <f t="shared" si="111"/>
        <v>102.28</v>
      </c>
      <c r="L775" s="159">
        <f t="shared" si="112"/>
        <v>152.76361809999997</v>
      </c>
      <c r="M775" s="157">
        <f t="shared" si="113"/>
        <v>299.22989999999999</v>
      </c>
      <c r="N775" s="158">
        <f t="shared" si="114"/>
        <v>120</v>
      </c>
      <c r="O775" s="159">
        <f t="shared" si="115"/>
        <v>179.22989999999999</v>
      </c>
      <c r="P775" s="167">
        <f t="shared" si="116"/>
        <v>-26.466281900000013</v>
      </c>
    </row>
    <row r="776" spans="1:16">
      <c r="A776" s="154">
        <f>'Predikcia 15min'!U776</f>
        <v>0</v>
      </c>
      <c r="B776" s="151">
        <f>'Predikcia 15min'!A776</f>
        <v>45756</v>
      </c>
      <c r="C776" s="154">
        <f>'Porovnavanie 15min'!J779</f>
        <v>102.67</v>
      </c>
      <c r="D776" s="155">
        <f>'Porovnavanie 15min'!F779</f>
        <v>7618</v>
      </c>
      <c r="E776" s="156">
        <f t="shared" si="108"/>
        <v>7.6180000000000003</v>
      </c>
      <c r="G776" s="135">
        <f>'DHS2025'!L775/1000</f>
        <v>2.5649999999999999</v>
      </c>
      <c r="H776" s="135">
        <f t="shared" si="109"/>
        <v>2.5393333333333334</v>
      </c>
      <c r="I776" s="135">
        <f t="shared" si="110"/>
        <v>3</v>
      </c>
      <c r="J776" s="157">
        <f>'Porovnavanie 15min'!K779</f>
        <v>255.84156449999998</v>
      </c>
      <c r="K776" s="158">
        <f t="shared" si="111"/>
        <v>102.6</v>
      </c>
      <c r="L776" s="159">
        <f t="shared" si="112"/>
        <v>153.24156449999998</v>
      </c>
      <c r="M776" s="157">
        <f t="shared" si="113"/>
        <v>299.22989999999999</v>
      </c>
      <c r="N776" s="158">
        <f t="shared" si="114"/>
        <v>120</v>
      </c>
      <c r="O776" s="159">
        <f t="shared" si="115"/>
        <v>179.22989999999999</v>
      </c>
      <c r="P776" s="167">
        <f t="shared" si="116"/>
        <v>-25.988335500000005</v>
      </c>
    </row>
    <row r="777" spans="1:16">
      <c r="A777" s="154">
        <f>'Predikcia 15min'!U777</f>
        <v>0</v>
      </c>
      <c r="B777" s="151">
        <f>'Predikcia 15min'!A777</f>
        <v>45756</v>
      </c>
      <c r="C777" s="154">
        <f>'Porovnavanie 15min'!J780</f>
        <v>102.67</v>
      </c>
      <c r="D777" s="155">
        <f>'Porovnavanie 15min'!F780</f>
        <v>8045</v>
      </c>
      <c r="E777" s="156">
        <f t="shared" si="108"/>
        <v>8.0449999999999999</v>
      </c>
      <c r="G777" s="135">
        <f>'DHS2025'!L776/1000</f>
        <v>2.556</v>
      </c>
      <c r="H777" s="135">
        <f t="shared" si="109"/>
        <v>2.6816666666666666</v>
      </c>
      <c r="I777" s="135">
        <f t="shared" si="110"/>
        <v>3</v>
      </c>
      <c r="J777" s="157">
        <f>'Porovnavanie 15min'!K780</f>
        <v>254.94387479999997</v>
      </c>
      <c r="K777" s="158">
        <f t="shared" si="111"/>
        <v>102.24000000000001</v>
      </c>
      <c r="L777" s="159">
        <f t="shared" si="112"/>
        <v>152.70387479999997</v>
      </c>
      <c r="M777" s="157">
        <f t="shared" si="113"/>
        <v>299.22989999999999</v>
      </c>
      <c r="N777" s="158">
        <f t="shared" si="114"/>
        <v>120</v>
      </c>
      <c r="O777" s="159">
        <f t="shared" si="115"/>
        <v>179.22989999999999</v>
      </c>
      <c r="P777" s="167">
        <f t="shared" si="116"/>
        <v>-26.526025200000021</v>
      </c>
    </row>
    <row r="778" spans="1:16">
      <c r="A778" s="154">
        <f>'Predikcia 15min'!U778</f>
        <v>0</v>
      </c>
      <c r="B778" s="151">
        <f>'Predikcia 15min'!A778</f>
        <v>45756</v>
      </c>
      <c r="C778" s="154">
        <f>'Porovnavanie 15min'!J781</f>
        <v>102.67</v>
      </c>
      <c r="D778" s="155">
        <f>'Porovnavanie 15min'!F781</f>
        <v>8213</v>
      </c>
      <c r="E778" s="156">
        <f t="shared" si="108"/>
        <v>8.2129999999999992</v>
      </c>
      <c r="G778" s="135">
        <f>'DHS2025'!L777/1000</f>
        <v>2.5529999999999999</v>
      </c>
      <c r="H778" s="135">
        <f t="shared" si="109"/>
        <v>2.7376666666666667</v>
      </c>
      <c r="I778" s="135">
        <f t="shared" si="110"/>
        <v>3</v>
      </c>
      <c r="J778" s="157">
        <f>'Porovnavanie 15min'!K781</f>
        <v>254.64464489999997</v>
      </c>
      <c r="K778" s="158">
        <f t="shared" si="111"/>
        <v>102.12</v>
      </c>
      <c r="L778" s="159">
        <f t="shared" si="112"/>
        <v>152.52464489999997</v>
      </c>
      <c r="M778" s="157">
        <f t="shared" si="113"/>
        <v>299.22989999999999</v>
      </c>
      <c r="N778" s="158">
        <f t="shared" si="114"/>
        <v>120</v>
      </c>
      <c r="O778" s="159">
        <f t="shared" si="115"/>
        <v>179.22989999999999</v>
      </c>
      <c r="P778" s="167">
        <f t="shared" si="116"/>
        <v>-26.705255100000016</v>
      </c>
    </row>
    <row r="779" spans="1:16">
      <c r="A779" s="154">
        <f>'Predikcia 15min'!U779</f>
        <v>0</v>
      </c>
      <c r="B779" s="151">
        <f>'Predikcia 15min'!A779</f>
        <v>45756</v>
      </c>
      <c r="C779" s="154">
        <f>'Porovnavanie 15min'!J782</f>
        <v>97.29</v>
      </c>
      <c r="D779" s="155">
        <f>'Porovnavanie 15min'!F782</f>
        <v>8680</v>
      </c>
      <c r="E779" s="156">
        <f t="shared" si="108"/>
        <v>8.68</v>
      </c>
      <c r="G779" s="135">
        <f>'DHS2025'!L778/1000</f>
        <v>3.4710000000000001</v>
      </c>
      <c r="H779" s="135">
        <f t="shared" si="109"/>
        <v>2.8933333333333335</v>
      </c>
      <c r="I779" s="135">
        <f t="shared" si="110"/>
        <v>3</v>
      </c>
      <c r="J779" s="157">
        <f>'Porovnavanie 15min'!K782</f>
        <v>327.7217541</v>
      </c>
      <c r="K779" s="158">
        <f t="shared" si="111"/>
        <v>138.84</v>
      </c>
      <c r="L779" s="159">
        <f t="shared" si="112"/>
        <v>188.88175409999999</v>
      </c>
      <c r="M779" s="157">
        <f t="shared" si="113"/>
        <v>283.25130000000001</v>
      </c>
      <c r="N779" s="158">
        <f t="shared" si="114"/>
        <v>120</v>
      </c>
      <c r="O779" s="159">
        <f t="shared" si="115"/>
        <v>163.25130000000001</v>
      </c>
      <c r="P779" s="167">
        <f t="shared" si="116"/>
        <v>25.63045409999998</v>
      </c>
    </row>
    <row r="780" spans="1:16">
      <c r="A780" s="154">
        <f>'Predikcia 15min'!U780</f>
        <v>0</v>
      </c>
      <c r="B780" s="151">
        <f>'Predikcia 15min'!A780</f>
        <v>45756</v>
      </c>
      <c r="C780" s="154">
        <f>'Porovnavanie 15min'!J783</f>
        <v>97.29</v>
      </c>
      <c r="D780" s="155">
        <f>'Porovnavanie 15min'!F783</f>
        <v>7599</v>
      </c>
      <c r="E780" s="156">
        <f t="shared" si="108"/>
        <v>7.5990000000000002</v>
      </c>
      <c r="G780" s="135">
        <f>'DHS2025'!L779/1000</f>
        <v>3.5739999999999998</v>
      </c>
      <c r="H780" s="135">
        <f t="shared" si="109"/>
        <v>2.5329999999999999</v>
      </c>
      <c r="I780" s="135">
        <f t="shared" si="110"/>
        <v>3</v>
      </c>
      <c r="J780" s="157">
        <f>'Porovnavanie 15min'!K783</f>
        <v>337.44671540000002</v>
      </c>
      <c r="K780" s="158">
        <f t="shared" si="111"/>
        <v>142.95999999999998</v>
      </c>
      <c r="L780" s="159">
        <f t="shared" si="112"/>
        <v>194.48671540000004</v>
      </c>
      <c r="M780" s="157">
        <f t="shared" si="113"/>
        <v>283.25130000000001</v>
      </c>
      <c r="N780" s="158">
        <f t="shared" si="114"/>
        <v>120</v>
      </c>
      <c r="O780" s="159">
        <f t="shared" si="115"/>
        <v>163.25130000000001</v>
      </c>
      <c r="P780" s="167">
        <f t="shared" si="116"/>
        <v>31.235415400000022</v>
      </c>
    </row>
    <row r="781" spans="1:16">
      <c r="A781" s="154">
        <f>'Predikcia 15min'!U781</f>
        <v>0</v>
      </c>
      <c r="B781" s="151">
        <f>'Predikcia 15min'!A781</f>
        <v>45756</v>
      </c>
      <c r="C781" s="154">
        <f>'Porovnavanie 15min'!J784</f>
        <v>97.29</v>
      </c>
      <c r="D781" s="155">
        <f>'Porovnavanie 15min'!F784</f>
        <v>8592</v>
      </c>
      <c r="E781" s="156">
        <f t="shared" si="108"/>
        <v>8.5920000000000005</v>
      </c>
      <c r="G781" s="135">
        <f>'DHS2025'!L780/1000</f>
        <v>3.573</v>
      </c>
      <c r="H781" s="135">
        <f t="shared" si="109"/>
        <v>2.8639999999999999</v>
      </c>
      <c r="I781" s="135">
        <f t="shared" si="110"/>
        <v>3</v>
      </c>
      <c r="J781" s="157">
        <f>'Porovnavanie 15min'!K784</f>
        <v>337.35229830000003</v>
      </c>
      <c r="K781" s="158">
        <f t="shared" si="111"/>
        <v>142.91999999999999</v>
      </c>
      <c r="L781" s="159">
        <f t="shared" si="112"/>
        <v>194.43229830000004</v>
      </c>
      <c r="M781" s="157">
        <f t="shared" si="113"/>
        <v>283.25130000000001</v>
      </c>
      <c r="N781" s="158">
        <f t="shared" si="114"/>
        <v>120</v>
      </c>
      <c r="O781" s="159">
        <f t="shared" si="115"/>
        <v>163.25130000000001</v>
      </c>
      <c r="P781" s="167">
        <f t="shared" si="116"/>
        <v>31.180998300000027</v>
      </c>
    </row>
    <row r="782" spans="1:16">
      <c r="A782" s="154">
        <f>'Predikcia 15min'!U782</f>
        <v>0</v>
      </c>
      <c r="B782" s="151">
        <f>'Predikcia 15min'!A782</f>
        <v>45756</v>
      </c>
      <c r="C782" s="154">
        <f>'Porovnavanie 15min'!J785</f>
        <v>97.29</v>
      </c>
      <c r="D782" s="155">
        <f>'Porovnavanie 15min'!F785</f>
        <v>8964</v>
      </c>
      <c r="E782" s="156">
        <f t="shared" si="108"/>
        <v>8.9640000000000004</v>
      </c>
      <c r="G782" s="135">
        <f>'DHS2025'!L781/1000</f>
        <v>3.5470000000000002</v>
      </c>
      <c r="H782" s="135">
        <f t="shared" si="109"/>
        <v>2.988</v>
      </c>
      <c r="I782" s="135">
        <f t="shared" si="110"/>
        <v>3</v>
      </c>
      <c r="J782" s="157">
        <f>'Porovnavanie 15min'!K785</f>
        <v>334.89745370000003</v>
      </c>
      <c r="K782" s="158">
        <f t="shared" si="111"/>
        <v>141.88</v>
      </c>
      <c r="L782" s="159">
        <f t="shared" si="112"/>
        <v>193.01745370000003</v>
      </c>
      <c r="M782" s="157">
        <f t="shared" si="113"/>
        <v>283.25130000000001</v>
      </c>
      <c r="N782" s="158">
        <f t="shared" si="114"/>
        <v>120</v>
      </c>
      <c r="O782" s="159">
        <f t="shared" si="115"/>
        <v>163.25130000000001</v>
      </c>
      <c r="P782" s="167">
        <f t="shared" si="116"/>
        <v>29.766153700000018</v>
      </c>
    </row>
    <row r="783" spans="1:16">
      <c r="A783" s="154">
        <f>'Predikcia 15min'!U783</f>
        <v>0</v>
      </c>
      <c r="B783" s="151">
        <f>'Predikcia 15min'!A783</f>
        <v>45756</v>
      </c>
      <c r="C783" s="154">
        <f>'Porovnavanie 15min'!J786</f>
        <v>98.78</v>
      </c>
      <c r="D783" s="155">
        <f>'Porovnavanie 15min'!F786</f>
        <v>8985</v>
      </c>
      <c r="E783" s="156">
        <f t="shared" si="108"/>
        <v>8.9849999999999994</v>
      </c>
      <c r="G783" s="135">
        <f>'DHS2025'!L782/1000</f>
        <v>4.6150000000000002</v>
      </c>
      <c r="H783" s="135">
        <f t="shared" si="109"/>
        <v>2.9950000000000001</v>
      </c>
      <c r="I783" s="135">
        <f t="shared" si="110"/>
        <v>3</v>
      </c>
      <c r="J783" s="157">
        <f>'Porovnavanie 15min'!K786</f>
        <v>442.54250299999995</v>
      </c>
      <c r="K783" s="158">
        <f t="shared" si="111"/>
        <v>184.60000000000002</v>
      </c>
      <c r="L783" s="159">
        <f t="shared" si="112"/>
        <v>257.94250299999993</v>
      </c>
      <c r="M783" s="157">
        <f t="shared" si="113"/>
        <v>287.67659999999995</v>
      </c>
      <c r="N783" s="158">
        <f t="shared" si="114"/>
        <v>120</v>
      </c>
      <c r="O783" s="159">
        <f t="shared" si="115"/>
        <v>167.67659999999995</v>
      </c>
      <c r="P783" s="167">
        <f t="shared" si="116"/>
        <v>90.26590299999998</v>
      </c>
    </row>
    <row r="784" spans="1:16">
      <c r="A784" s="154">
        <f>'Predikcia 15min'!U784</f>
        <v>0</v>
      </c>
      <c r="B784" s="151">
        <f>'Predikcia 15min'!A784</f>
        <v>45756</v>
      </c>
      <c r="C784" s="154">
        <f>'Porovnavanie 15min'!J787</f>
        <v>98.78</v>
      </c>
      <c r="D784" s="155">
        <f>'Porovnavanie 15min'!F787</f>
        <v>9552</v>
      </c>
      <c r="E784" s="156">
        <f t="shared" si="108"/>
        <v>9.5519999999999996</v>
      </c>
      <c r="G784" s="135">
        <f>'DHS2025'!L783/1000</f>
        <v>5.0250000000000004</v>
      </c>
      <c r="H784" s="135">
        <f t="shared" si="109"/>
        <v>3.1840000000000002</v>
      </c>
      <c r="I784" s="135">
        <f t="shared" si="110"/>
        <v>3</v>
      </c>
      <c r="J784" s="157">
        <f>'Porovnavanie 15min'!K787</f>
        <v>481.85830499999997</v>
      </c>
      <c r="K784" s="158">
        <f t="shared" si="111"/>
        <v>201</v>
      </c>
      <c r="L784" s="159">
        <f t="shared" si="112"/>
        <v>280.85830499999997</v>
      </c>
      <c r="M784" s="157">
        <f t="shared" si="113"/>
        <v>287.67659999999995</v>
      </c>
      <c r="N784" s="158">
        <f t="shared" si="114"/>
        <v>120</v>
      </c>
      <c r="O784" s="159">
        <f t="shared" si="115"/>
        <v>167.67659999999995</v>
      </c>
      <c r="P784" s="167">
        <f t="shared" si="116"/>
        <v>113.18170500000002</v>
      </c>
    </row>
    <row r="785" spans="1:16">
      <c r="A785" s="154">
        <f>'Predikcia 15min'!U785</f>
        <v>0</v>
      </c>
      <c r="B785" s="151">
        <f>'Predikcia 15min'!A785</f>
        <v>45756</v>
      </c>
      <c r="C785" s="154">
        <f>'Porovnavanie 15min'!J788</f>
        <v>98.78</v>
      </c>
      <c r="D785" s="155">
        <f>'Porovnavanie 15min'!F788</f>
        <v>11847</v>
      </c>
      <c r="E785" s="156">
        <f t="shared" si="108"/>
        <v>11.847</v>
      </c>
      <c r="G785" s="135">
        <f>'DHS2025'!L784/1000</f>
        <v>5.0599999999999996</v>
      </c>
      <c r="H785" s="135">
        <f t="shared" si="109"/>
        <v>3.9489999999999998</v>
      </c>
      <c r="I785" s="135">
        <f t="shared" si="110"/>
        <v>4</v>
      </c>
      <c r="J785" s="157">
        <f>'Porovnavanie 15min'!K788</f>
        <v>485.21453199999991</v>
      </c>
      <c r="K785" s="158">
        <f t="shared" si="111"/>
        <v>202.39999999999998</v>
      </c>
      <c r="L785" s="159">
        <f t="shared" si="112"/>
        <v>282.81453199999993</v>
      </c>
      <c r="M785" s="157">
        <f t="shared" si="113"/>
        <v>383.56879999999995</v>
      </c>
      <c r="N785" s="158">
        <f t="shared" si="114"/>
        <v>160</v>
      </c>
      <c r="O785" s="159">
        <f t="shared" si="115"/>
        <v>223.56879999999995</v>
      </c>
      <c r="P785" s="167">
        <f t="shared" si="116"/>
        <v>59.245731999999975</v>
      </c>
    </row>
    <row r="786" spans="1:16">
      <c r="A786" s="154">
        <f>'Predikcia 15min'!U786</f>
        <v>0</v>
      </c>
      <c r="B786" s="151">
        <f>'Predikcia 15min'!A786</f>
        <v>45756</v>
      </c>
      <c r="C786" s="154">
        <f>'Porovnavanie 15min'!J789</f>
        <v>98.78</v>
      </c>
      <c r="D786" s="155">
        <f>'Porovnavanie 15min'!F789</f>
        <v>15012</v>
      </c>
      <c r="E786" s="156">
        <f t="shared" si="108"/>
        <v>15.012</v>
      </c>
      <c r="G786" s="135">
        <f>'DHS2025'!L785/1000</f>
        <v>5.03</v>
      </c>
      <c r="H786" s="135">
        <f t="shared" si="109"/>
        <v>5.0039999999999996</v>
      </c>
      <c r="I786" s="135">
        <f t="shared" si="110"/>
        <v>5</v>
      </c>
      <c r="J786" s="157">
        <f>'Porovnavanie 15min'!K789</f>
        <v>482.33776599999999</v>
      </c>
      <c r="K786" s="158">
        <f t="shared" si="111"/>
        <v>201.20000000000002</v>
      </c>
      <c r="L786" s="159">
        <f t="shared" si="112"/>
        <v>281.13776599999994</v>
      </c>
      <c r="M786" s="157">
        <f t="shared" si="113"/>
        <v>479.46099999999996</v>
      </c>
      <c r="N786" s="158">
        <f t="shared" si="114"/>
        <v>200</v>
      </c>
      <c r="O786" s="159">
        <f t="shared" si="115"/>
        <v>279.46099999999996</v>
      </c>
      <c r="P786" s="167">
        <f t="shared" si="116"/>
        <v>1.6767659999999864</v>
      </c>
    </row>
    <row r="787" spans="1:16">
      <c r="A787" s="154">
        <f>'Predikcia 15min'!U787</f>
        <v>0</v>
      </c>
      <c r="B787" s="151">
        <f>'Predikcia 15min'!A787</f>
        <v>45756</v>
      </c>
      <c r="C787" s="154">
        <f>'Porovnavanie 15min'!J790</f>
        <v>98.71</v>
      </c>
      <c r="D787" s="155">
        <f>'Porovnavanie 15min'!F790</f>
        <v>17565</v>
      </c>
      <c r="E787" s="156">
        <f t="shared" si="108"/>
        <v>17.565000000000001</v>
      </c>
      <c r="G787" s="135">
        <f>'DHS2025'!L786/1000</f>
        <v>5.85</v>
      </c>
      <c r="H787" s="135">
        <f t="shared" si="109"/>
        <v>5.8550000000000004</v>
      </c>
      <c r="I787" s="135">
        <f t="shared" si="110"/>
        <v>6</v>
      </c>
      <c r="J787" s="157">
        <f>'Porovnavanie 15min'!K790</f>
        <v>560.56396499999994</v>
      </c>
      <c r="K787" s="158">
        <f t="shared" si="111"/>
        <v>234</v>
      </c>
      <c r="L787" s="159">
        <f t="shared" si="112"/>
        <v>326.56396499999994</v>
      </c>
      <c r="M787" s="157">
        <f t="shared" si="113"/>
        <v>574.93739999999991</v>
      </c>
      <c r="N787" s="158">
        <f t="shared" si="114"/>
        <v>240</v>
      </c>
      <c r="O787" s="159">
        <f t="shared" si="115"/>
        <v>334.93739999999991</v>
      </c>
      <c r="P787" s="167">
        <f t="shared" si="116"/>
        <v>-8.3734349999999722</v>
      </c>
    </row>
    <row r="788" spans="1:16">
      <c r="A788" s="154">
        <f>'Predikcia 15min'!U788</f>
        <v>0</v>
      </c>
      <c r="B788" s="151">
        <f>'Predikcia 15min'!A788</f>
        <v>45756</v>
      </c>
      <c r="C788" s="154">
        <f>'Porovnavanie 15min'!J791</f>
        <v>98.71</v>
      </c>
      <c r="D788" s="155">
        <f>'Porovnavanie 15min'!F791</f>
        <v>17840</v>
      </c>
      <c r="E788" s="156">
        <f t="shared" si="108"/>
        <v>17.84</v>
      </c>
      <c r="G788" s="135">
        <f>'DHS2025'!L787/1000</f>
        <v>6.0709999999999997</v>
      </c>
      <c r="H788" s="135">
        <f t="shared" si="109"/>
        <v>5.9466666666666663</v>
      </c>
      <c r="I788" s="135">
        <f t="shared" si="110"/>
        <v>6</v>
      </c>
      <c r="J788" s="157">
        <f>'Porovnavanie 15min'!K791</f>
        <v>581.74082589999989</v>
      </c>
      <c r="K788" s="158">
        <f t="shared" si="111"/>
        <v>242.83999999999997</v>
      </c>
      <c r="L788" s="159">
        <f t="shared" si="112"/>
        <v>338.90082589999992</v>
      </c>
      <c r="M788" s="157">
        <f t="shared" si="113"/>
        <v>574.93739999999991</v>
      </c>
      <c r="N788" s="158">
        <f t="shared" si="114"/>
        <v>240</v>
      </c>
      <c r="O788" s="159">
        <f t="shared" si="115"/>
        <v>334.93739999999991</v>
      </c>
      <c r="P788" s="167">
        <f t="shared" si="116"/>
        <v>3.9634259000000043</v>
      </c>
    </row>
    <row r="789" spans="1:16">
      <c r="A789" s="154">
        <f>'Predikcia 15min'!U789</f>
        <v>0</v>
      </c>
      <c r="B789" s="151">
        <f>'Predikcia 15min'!A789</f>
        <v>45756</v>
      </c>
      <c r="C789" s="154">
        <f>'Porovnavanie 15min'!J792</f>
        <v>98.71</v>
      </c>
      <c r="D789" s="155">
        <f>'Porovnavanie 15min'!F792</f>
        <v>18389</v>
      </c>
      <c r="E789" s="156">
        <f t="shared" si="108"/>
        <v>18.388999999999999</v>
      </c>
      <c r="G789" s="135">
        <f>'DHS2025'!L788/1000</f>
        <v>6.04</v>
      </c>
      <c r="H789" s="135">
        <f t="shared" si="109"/>
        <v>6.129666666666667</v>
      </c>
      <c r="I789" s="135">
        <f t="shared" si="110"/>
        <v>6</v>
      </c>
      <c r="J789" s="157">
        <f>'Porovnavanie 15min'!K792</f>
        <v>578.77031599999998</v>
      </c>
      <c r="K789" s="158">
        <f t="shared" si="111"/>
        <v>241.6</v>
      </c>
      <c r="L789" s="159">
        <f t="shared" si="112"/>
        <v>337.17031599999996</v>
      </c>
      <c r="M789" s="157">
        <f t="shared" si="113"/>
        <v>574.93739999999991</v>
      </c>
      <c r="N789" s="158">
        <f t="shared" si="114"/>
        <v>240</v>
      </c>
      <c r="O789" s="159">
        <f t="shared" si="115"/>
        <v>334.93739999999991</v>
      </c>
      <c r="P789" s="167">
        <f t="shared" si="116"/>
        <v>2.2329160000000456</v>
      </c>
    </row>
    <row r="790" spans="1:16">
      <c r="A790" s="154">
        <f>'Predikcia 15min'!U790</f>
        <v>0</v>
      </c>
      <c r="B790" s="151">
        <f>'Predikcia 15min'!A790</f>
        <v>45756</v>
      </c>
      <c r="C790" s="154">
        <f>'Porovnavanie 15min'!J793</f>
        <v>98.71</v>
      </c>
      <c r="D790" s="155">
        <f>'Porovnavanie 15min'!F793</f>
        <v>18919</v>
      </c>
      <c r="E790" s="156">
        <f t="shared" si="108"/>
        <v>18.919</v>
      </c>
      <c r="G790" s="135">
        <f>'DHS2025'!L789/1000</f>
        <v>6.0670000000000002</v>
      </c>
      <c r="H790" s="135">
        <f t="shared" si="109"/>
        <v>6.3063333333333329</v>
      </c>
      <c r="I790" s="135">
        <f t="shared" si="110"/>
        <v>6</v>
      </c>
      <c r="J790" s="157">
        <f>'Porovnavanie 15min'!K793</f>
        <v>581.3575343</v>
      </c>
      <c r="K790" s="158">
        <f t="shared" si="111"/>
        <v>242.68</v>
      </c>
      <c r="L790" s="159">
        <f t="shared" si="112"/>
        <v>338.67753429999999</v>
      </c>
      <c r="M790" s="157">
        <f t="shared" si="113"/>
        <v>574.93739999999991</v>
      </c>
      <c r="N790" s="158">
        <f t="shared" si="114"/>
        <v>240</v>
      </c>
      <c r="O790" s="159">
        <f t="shared" si="115"/>
        <v>334.93739999999991</v>
      </c>
      <c r="P790" s="167">
        <f t="shared" si="116"/>
        <v>3.7401343000000793</v>
      </c>
    </row>
    <row r="791" spans="1:16">
      <c r="A791" s="154">
        <f>'Predikcia 15min'!U791</f>
        <v>0</v>
      </c>
      <c r="B791" s="151">
        <f>'Predikcia 15min'!A791</f>
        <v>45756</v>
      </c>
      <c r="C791" s="154">
        <f>'Porovnavanie 15min'!J794</f>
        <v>121.62</v>
      </c>
      <c r="D791" s="155">
        <f>'Porovnavanie 15min'!F794</f>
        <v>17559</v>
      </c>
      <c r="E791" s="156">
        <f t="shared" si="108"/>
        <v>17.559000000000001</v>
      </c>
      <c r="G791" s="135">
        <f>'DHS2025'!L790/1000</f>
        <v>6.06</v>
      </c>
      <c r="H791" s="135">
        <f t="shared" si="109"/>
        <v>5.8529999999999998</v>
      </c>
      <c r="I791" s="135">
        <f t="shared" si="110"/>
        <v>6</v>
      </c>
      <c r="J791" s="157">
        <f>'Porovnavanie 15min'!K794</f>
        <v>718.13302799999997</v>
      </c>
      <c r="K791" s="158">
        <f t="shared" si="111"/>
        <v>242.39999999999998</v>
      </c>
      <c r="L791" s="159">
        <f t="shared" si="112"/>
        <v>475.73302799999999</v>
      </c>
      <c r="M791" s="157">
        <f t="shared" si="113"/>
        <v>711.02279999999996</v>
      </c>
      <c r="N791" s="158">
        <f t="shared" si="114"/>
        <v>240</v>
      </c>
      <c r="O791" s="159">
        <f t="shared" si="115"/>
        <v>471.02279999999996</v>
      </c>
      <c r="P791" s="167">
        <f t="shared" si="116"/>
        <v>4.7102280000000292</v>
      </c>
    </row>
    <row r="792" spans="1:16">
      <c r="A792" s="154">
        <f>'Predikcia 15min'!U792</f>
        <v>0</v>
      </c>
      <c r="B792" s="151">
        <f>'Predikcia 15min'!A792</f>
        <v>45756</v>
      </c>
      <c r="C792" s="154">
        <f>'Porovnavanie 15min'!J795</f>
        <v>121.62</v>
      </c>
      <c r="D792" s="155">
        <f>'Porovnavanie 15min'!F795</f>
        <v>17931</v>
      </c>
      <c r="E792" s="156">
        <f t="shared" si="108"/>
        <v>17.931000000000001</v>
      </c>
      <c r="G792" s="135">
        <f>'DHS2025'!L791/1000</f>
        <v>6.6980000000000004</v>
      </c>
      <c r="H792" s="135">
        <f t="shared" si="109"/>
        <v>5.9770000000000003</v>
      </c>
      <c r="I792" s="135">
        <f t="shared" si="110"/>
        <v>6</v>
      </c>
      <c r="J792" s="157">
        <f>'Porovnavanie 15min'!K795</f>
        <v>793.73845240000003</v>
      </c>
      <c r="K792" s="158">
        <f t="shared" si="111"/>
        <v>267.92</v>
      </c>
      <c r="L792" s="159">
        <f t="shared" si="112"/>
        <v>525.81845240000007</v>
      </c>
      <c r="M792" s="157">
        <f t="shared" si="113"/>
        <v>711.02279999999996</v>
      </c>
      <c r="N792" s="158">
        <f t="shared" si="114"/>
        <v>240</v>
      </c>
      <c r="O792" s="159">
        <f t="shared" si="115"/>
        <v>471.02279999999996</v>
      </c>
      <c r="P792" s="167">
        <f t="shared" si="116"/>
        <v>54.795652400000108</v>
      </c>
    </row>
    <row r="793" spans="1:16">
      <c r="A793" s="154">
        <f>'Predikcia 15min'!U793</f>
        <v>0</v>
      </c>
      <c r="B793" s="151">
        <f>'Predikcia 15min'!A793</f>
        <v>45756</v>
      </c>
      <c r="C793" s="154">
        <f>'Porovnavanie 15min'!J796</f>
        <v>121.62</v>
      </c>
      <c r="D793" s="155">
        <f>'Porovnavanie 15min'!F796</f>
        <v>13606</v>
      </c>
      <c r="E793" s="156">
        <f t="shared" si="108"/>
        <v>13.606</v>
      </c>
      <c r="G793" s="135">
        <f>'DHS2025'!L792/1000</f>
        <v>8.0109999999999992</v>
      </c>
      <c r="H793" s="135">
        <f t="shared" si="109"/>
        <v>4.535333333333333</v>
      </c>
      <c r="I793" s="135">
        <f t="shared" si="110"/>
        <v>5</v>
      </c>
      <c r="J793" s="157">
        <f>'Porovnavanie 15min'!K796</f>
        <v>949.33394179999993</v>
      </c>
      <c r="K793" s="158">
        <f t="shared" si="111"/>
        <v>320.43999999999994</v>
      </c>
      <c r="L793" s="159">
        <f t="shared" si="112"/>
        <v>628.89394179999999</v>
      </c>
      <c r="M793" s="157">
        <f t="shared" si="113"/>
        <v>592.51900000000001</v>
      </c>
      <c r="N793" s="158">
        <f t="shared" si="114"/>
        <v>200</v>
      </c>
      <c r="O793" s="159">
        <f t="shared" si="115"/>
        <v>392.51900000000001</v>
      </c>
      <c r="P793" s="167">
        <f t="shared" si="116"/>
        <v>236.37494179999999</v>
      </c>
    </row>
    <row r="794" spans="1:16">
      <c r="A794" s="154">
        <f>'Predikcia 15min'!U794</f>
        <v>0</v>
      </c>
      <c r="B794" s="151">
        <f>'Predikcia 15min'!A794</f>
        <v>45756</v>
      </c>
      <c r="C794" s="154">
        <f>'Porovnavanie 15min'!J797</f>
        <v>121.62</v>
      </c>
      <c r="D794" s="155">
        <f>'Porovnavanie 15min'!F797</f>
        <v>15593</v>
      </c>
      <c r="E794" s="156">
        <f t="shared" si="108"/>
        <v>15.593</v>
      </c>
      <c r="G794" s="135">
        <f>'DHS2025'!L793/1000</f>
        <v>8.077</v>
      </c>
      <c r="H794" s="135">
        <f t="shared" si="109"/>
        <v>5.1976666666666667</v>
      </c>
      <c r="I794" s="135">
        <f t="shared" si="110"/>
        <v>5</v>
      </c>
      <c r="J794" s="157">
        <f>'Porovnavanie 15min'!K797</f>
        <v>957.15519259999996</v>
      </c>
      <c r="K794" s="158">
        <f t="shared" si="111"/>
        <v>323.08</v>
      </c>
      <c r="L794" s="159">
        <f t="shared" si="112"/>
        <v>634.07519260000004</v>
      </c>
      <c r="M794" s="157">
        <f t="shared" si="113"/>
        <v>592.51900000000001</v>
      </c>
      <c r="N794" s="158">
        <f t="shared" si="114"/>
        <v>200</v>
      </c>
      <c r="O794" s="159">
        <f t="shared" si="115"/>
        <v>392.51900000000001</v>
      </c>
      <c r="P794" s="167">
        <f t="shared" si="116"/>
        <v>241.55619260000003</v>
      </c>
    </row>
    <row r="795" spans="1:16">
      <c r="A795" s="154">
        <f>'Predikcia 15min'!U795</f>
        <v>0</v>
      </c>
      <c r="B795" s="151">
        <f>'Predikcia 15min'!A795</f>
        <v>45756</v>
      </c>
      <c r="C795" s="154">
        <f>'Porovnavanie 15min'!J798</f>
        <v>162.30000000000001</v>
      </c>
      <c r="D795" s="155">
        <f>'Porovnavanie 15min'!F798</f>
        <v>0</v>
      </c>
      <c r="E795" s="156">
        <f t="shared" si="108"/>
        <v>0</v>
      </c>
      <c r="G795" s="135">
        <f>'DHS2025'!L794/1000</f>
        <v>0</v>
      </c>
      <c r="H795" s="135">
        <f t="shared" si="109"/>
        <v>0</v>
      </c>
      <c r="I795" s="135">
        <f t="shared" si="110"/>
        <v>0</v>
      </c>
      <c r="J795" s="157">
        <f>'Porovnavanie 15min'!K798</f>
        <v>0</v>
      </c>
      <c r="K795" s="158">
        <f t="shared" si="111"/>
        <v>0</v>
      </c>
      <c r="L795" s="159">
        <f t="shared" si="112"/>
        <v>0</v>
      </c>
      <c r="M795" s="157">
        <f t="shared" si="113"/>
        <v>0</v>
      </c>
      <c r="N795" s="158">
        <f t="shared" si="114"/>
        <v>0</v>
      </c>
      <c r="O795" s="159">
        <f t="shared" si="115"/>
        <v>0</v>
      </c>
      <c r="P795" s="167">
        <f t="shared" si="116"/>
        <v>0</v>
      </c>
    </row>
    <row r="796" spans="1:16">
      <c r="A796" s="154">
        <f>'Predikcia 15min'!U796</f>
        <v>0</v>
      </c>
      <c r="B796" s="151">
        <f>'Predikcia 15min'!A796</f>
        <v>45756</v>
      </c>
      <c r="C796" s="154">
        <f>'Porovnavanie 15min'!J799</f>
        <v>162.30000000000001</v>
      </c>
      <c r="D796" s="155">
        <f>'Porovnavanie 15min'!F799</f>
        <v>18100</v>
      </c>
      <c r="E796" s="156">
        <f t="shared" si="108"/>
        <v>18.100000000000001</v>
      </c>
      <c r="G796" s="135">
        <f>'DHS2025'!L795/1000</f>
        <v>8.0950000000000006</v>
      </c>
      <c r="H796" s="135">
        <f t="shared" si="109"/>
        <v>6.0333333333333332</v>
      </c>
      <c r="I796" s="135">
        <f t="shared" si="110"/>
        <v>6</v>
      </c>
      <c r="J796" s="157">
        <f>'Porovnavanie 15min'!K799</f>
        <v>1285.2998150000003</v>
      </c>
      <c r="K796" s="158">
        <f t="shared" si="111"/>
        <v>323.8</v>
      </c>
      <c r="L796" s="159">
        <f t="shared" si="112"/>
        <v>961.49981500000035</v>
      </c>
      <c r="M796" s="157">
        <f t="shared" si="113"/>
        <v>952.66200000000003</v>
      </c>
      <c r="N796" s="158">
        <f t="shared" si="114"/>
        <v>240</v>
      </c>
      <c r="O796" s="159">
        <f t="shared" si="115"/>
        <v>712.66200000000003</v>
      </c>
      <c r="P796" s="167">
        <f t="shared" si="116"/>
        <v>248.83781500000032</v>
      </c>
    </row>
    <row r="797" spans="1:16">
      <c r="A797" s="154">
        <f>'Predikcia 15min'!U797</f>
        <v>0</v>
      </c>
      <c r="B797" s="151">
        <f>'Predikcia 15min'!A797</f>
        <v>45756</v>
      </c>
      <c r="C797" s="154">
        <f>'Porovnavanie 15min'!J800</f>
        <v>162.30000000000001</v>
      </c>
      <c r="D797" s="155">
        <f>'Porovnavanie 15min'!F800</f>
        <v>18825</v>
      </c>
      <c r="E797" s="156">
        <f t="shared" si="108"/>
        <v>18.824999999999999</v>
      </c>
      <c r="G797" s="135">
        <f>'DHS2025'!L796/1000</f>
        <v>7.99</v>
      </c>
      <c r="H797" s="135">
        <f t="shared" si="109"/>
        <v>6.2750000000000004</v>
      </c>
      <c r="I797" s="135">
        <f t="shared" si="110"/>
        <v>6</v>
      </c>
      <c r="J797" s="157">
        <f>'Porovnavanie 15min'!K800</f>
        <v>1268.6282300000003</v>
      </c>
      <c r="K797" s="158">
        <f t="shared" si="111"/>
        <v>319.60000000000002</v>
      </c>
      <c r="L797" s="159">
        <f t="shared" si="112"/>
        <v>949.02823000000024</v>
      </c>
      <c r="M797" s="157">
        <f t="shared" si="113"/>
        <v>952.66200000000003</v>
      </c>
      <c r="N797" s="158">
        <f t="shared" si="114"/>
        <v>240</v>
      </c>
      <c r="O797" s="159">
        <f t="shared" si="115"/>
        <v>712.66200000000003</v>
      </c>
      <c r="P797" s="167">
        <f t="shared" si="116"/>
        <v>236.3662300000002</v>
      </c>
    </row>
    <row r="798" spans="1:16">
      <c r="A798" s="154">
        <f>'Predikcia 15min'!U798</f>
        <v>0</v>
      </c>
      <c r="B798" s="151">
        <f>'Predikcia 15min'!A798</f>
        <v>45756</v>
      </c>
      <c r="C798" s="154">
        <f>'Porovnavanie 15min'!J801</f>
        <v>162.30000000000001</v>
      </c>
      <c r="D798" s="155">
        <f>'Porovnavanie 15min'!F801</f>
        <v>18999</v>
      </c>
      <c r="E798" s="156">
        <f t="shared" si="108"/>
        <v>18.998999999999999</v>
      </c>
      <c r="G798" s="135">
        <f>'DHS2025'!L797/1000</f>
        <v>7.9279999999999999</v>
      </c>
      <c r="H798" s="135">
        <f t="shared" si="109"/>
        <v>6.3330000000000002</v>
      </c>
      <c r="I798" s="135">
        <f t="shared" si="110"/>
        <v>6</v>
      </c>
      <c r="J798" s="157">
        <f>'Porovnavanie 15min'!K801</f>
        <v>1258.7840560000002</v>
      </c>
      <c r="K798" s="158">
        <f t="shared" si="111"/>
        <v>317.12</v>
      </c>
      <c r="L798" s="159">
        <f t="shared" si="112"/>
        <v>941.66405600000019</v>
      </c>
      <c r="M798" s="157">
        <f t="shared" si="113"/>
        <v>952.66200000000003</v>
      </c>
      <c r="N798" s="158">
        <f t="shared" si="114"/>
        <v>240</v>
      </c>
      <c r="O798" s="159">
        <f t="shared" si="115"/>
        <v>712.66200000000003</v>
      </c>
      <c r="P798" s="167">
        <f t="shared" si="116"/>
        <v>229.00205600000015</v>
      </c>
    </row>
    <row r="799" spans="1:16">
      <c r="A799" s="154">
        <f>'Predikcia 15min'!U799</f>
        <v>0</v>
      </c>
      <c r="B799" s="151">
        <f>'Predikcia 15min'!A799</f>
        <v>45756</v>
      </c>
      <c r="C799" s="154">
        <f>'Porovnavanie 15min'!J802</f>
        <v>178.54</v>
      </c>
      <c r="D799" s="155">
        <f>'Porovnavanie 15min'!F802</f>
        <v>18317</v>
      </c>
      <c r="E799" s="156">
        <f t="shared" si="108"/>
        <v>18.317</v>
      </c>
      <c r="G799" s="135">
        <f>'DHS2025'!L798/1000</f>
        <v>8.1289999999999996</v>
      </c>
      <c r="H799" s="135">
        <f t="shared" si="109"/>
        <v>6.105666666666667</v>
      </c>
      <c r="I799" s="135">
        <f t="shared" si="110"/>
        <v>6</v>
      </c>
      <c r="J799" s="157">
        <f>'Porovnavanie 15min'!K802</f>
        <v>1421.3930433999997</v>
      </c>
      <c r="K799" s="158">
        <f t="shared" si="111"/>
        <v>325.15999999999997</v>
      </c>
      <c r="L799" s="159">
        <f t="shared" si="112"/>
        <v>1096.2330433999996</v>
      </c>
      <c r="M799" s="157">
        <f t="shared" si="113"/>
        <v>1049.1275999999998</v>
      </c>
      <c r="N799" s="158">
        <f t="shared" si="114"/>
        <v>240</v>
      </c>
      <c r="O799" s="159">
        <f t="shared" si="115"/>
        <v>809.1275999999998</v>
      </c>
      <c r="P799" s="167">
        <f t="shared" si="116"/>
        <v>287.10544339999979</v>
      </c>
    </row>
    <row r="800" spans="1:16">
      <c r="A800" s="154">
        <f>'Predikcia 15min'!U800</f>
        <v>0</v>
      </c>
      <c r="B800" s="151">
        <f>'Predikcia 15min'!A800</f>
        <v>45756</v>
      </c>
      <c r="C800" s="154">
        <f>'Porovnavanie 15min'!J803</f>
        <v>178.54</v>
      </c>
      <c r="D800" s="155">
        <f>'Porovnavanie 15min'!F803</f>
        <v>17714</v>
      </c>
      <c r="E800" s="156">
        <f t="shared" si="108"/>
        <v>17.713999999999999</v>
      </c>
      <c r="G800" s="135">
        <f>'DHS2025'!L799/1000</f>
        <v>8.0630000000000006</v>
      </c>
      <c r="H800" s="135">
        <f t="shared" si="109"/>
        <v>5.9046666666666665</v>
      </c>
      <c r="I800" s="135">
        <f t="shared" si="110"/>
        <v>6</v>
      </c>
      <c r="J800" s="157">
        <f>'Porovnavanie 15min'!K803</f>
        <v>1409.8526397999999</v>
      </c>
      <c r="K800" s="158">
        <f t="shared" si="111"/>
        <v>322.52000000000004</v>
      </c>
      <c r="L800" s="159">
        <f t="shared" si="112"/>
        <v>1087.3326397999999</v>
      </c>
      <c r="M800" s="157">
        <f t="shared" si="113"/>
        <v>1049.1275999999998</v>
      </c>
      <c r="N800" s="158">
        <f t="shared" si="114"/>
        <v>240</v>
      </c>
      <c r="O800" s="159">
        <f t="shared" si="115"/>
        <v>809.1275999999998</v>
      </c>
      <c r="P800" s="167">
        <f t="shared" si="116"/>
        <v>278.20503980000012</v>
      </c>
    </row>
    <row r="801" spans="1:16">
      <c r="A801" s="154">
        <f>'Predikcia 15min'!U801</f>
        <v>0</v>
      </c>
      <c r="B801" s="151">
        <f>'Predikcia 15min'!A801</f>
        <v>45756</v>
      </c>
      <c r="C801" s="154">
        <f>'Porovnavanie 15min'!J804</f>
        <v>178.54</v>
      </c>
      <c r="D801" s="155">
        <f>'Porovnavanie 15min'!F804</f>
        <v>16294</v>
      </c>
      <c r="E801" s="156">
        <f t="shared" si="108"/>
        <v>16.294</v>
      </c>
      <c r="G801" s="135">
        <f>'DHS2025'!L800/1000</f>
        <v>8.0440000000000005</v>
      </c>
      <c r="H801" s="135">
        <f t="shared" si="109"/>
        <v>5.4313333333333329</v>
      </c>
      <c r="I801" s="135">
        <f t="shared" si="110"/>
        <v>5</v>
      </c>
      <c r="J801" s="157">
        <f>'Porovnavanie 15min'!K804</f>
        <v>1406.5304024</v>
      </c>
      <c r="K801" s="158">
        <f t="shared" si="111"/>
        <v>321.76</v>
      </c>
      <c r="L801" s="159">
        <f t="shared" si="112"/>
        <v>1084.7704024</v>
      </c>
      <c r="M801" s="157">
        <f t="shared" si="113"/>
        <v>874.27299999999991</v>
      </c>
      <c r="N801" s="158">
        <f t="shared" si="114"/>
        <v>200</v>
      </c>
      <c r="O801" s="159">
        <f t="shared" si="115"/>
        <v>674.27299999999991</v>
      </c>
      <c r="P801" s="167">
        <f t="shared" si="116"/>
        <v>410.49740240000006</v>
      </c>
    </row>
    <row r="802" spans="1:16">
      <c r="A802" s="154">
        <f>'Predikcia 15min'!U802</f>
        <v>0</v>
      </c>
      <c r="B802" s="151">
        <f>'Predikcia 15min'!A802</f>
        <v>45756</v>
      </c>
      <c r="C802" s="154">
        <f>'Porovnavanie 15min'!J805</f>
        <v>178.54</v>
      </c>
      <c r="D802" s="155">
        <f>'Porovnavanie 15min'!F805</f>
        <v>15287</v>
      </c>
      <c r="E802" s="156">
        <f t="shared" si="108"/>
        <v>15.287000000000001</v>
      </c>
      <c r="G802" s="135">
        <f>'DHS2025'!L801/1000</f>
        <v>8.0549999999999997</v>
      </c>
      <c r="H802" s="135">
        <f t="shared" si="109"/>
        <v>5.0956666666666663</v>
      </c>
      <c r="I802" s="135">
        <f t="shared" si="110"/>
        <v>5</v>
      </c>
      <c r="J802" s="157">
        <f>'Porovnavanie 15min'!K805</f>
        <v>1408.4538029999997</v>
      </c>
      <c r="K802" s="158">
        <f t="shared" si="111"/>
        <v>322.2</v>
      </c>
      <c r="L802" s="159">
        <f t="shared" si="112"/>
        <v>1086.2538029999996</v>
      </c>
      <c r="M802" s="157">
        <f t="shared" si="113"/>
        <v>874.27299999999991</v>
      </c>
      <c r="N802" s="158">
        <f t="shared" si="114"/>
        <v>200</v>
      </c>
      <c r="O802" s="159">
        <f t="shared" si="115"/>
        <v>674.27299999999991</v>
      </c>
      <c r="P802" s="167">
        <f t="shared" si="116"/>
        <v>411.9808029999997</v>
      </c>
    </row>
    <row r="803" spans="1:16">
      <c r="A803" s="154">
        <f>'Predikcia 15min'!U803</f>
        <v>0</v>
      </c>
      <c r="B803" s="151">
        <f>'Predikcia 15min'!A803</f>
        <v>45756</v>
      </c>
      <c r="C803" s="154">
        <f>'Porovnavanie 15min'!J806</f>
        <v>131.56</v>
      </c>
      <c r="D803" s="155">
        <f>'Porovnavanie 15min'!F806</f>
        <v>13821</v>
      </c>
      <c r="E803" s="156">
        <f t="shared" si="108"/>
        <v>13.821</v>
      </c>
      <c r="G803" s="135">
        <f>'DHS2025'!L802/1000</f>
        <v>8.0579999999999998</v>
      </c>
      <c r="H803" s="135">
        <f t="shared" si="109"/>
        <v>4.6070000000000002</v>
      </c>
      <c r="I803" s="135">
        <f t="shared" si="110"/>
        <v>5</v>
      </c>
      <c r="J803" s="157">
        <f>'Porovnavanie 15min'!K806</f>
        <v>1034.1991752000001</v>
      </c>
      <c r="K803" s="158">
        <f t="shared" si="111"/>
        <v>322.32</v>
      </c>
      <c r="L803" s="159">
        <f t="shared" si="112"/>
        <v>711.87917520000019</v>
      </c>
      <c r="M803" s="157">
        <f t="shared" si="113"/>
        <v>641.72199999999998</v>
      </c>
      <c r="N803" s="158">
        <f t="shared" si="114"/>
        <v>200</v>
      </c>
      <c r="O803" s="159">
        <f t="shared" si="115"/>
        <v>441.72199999999998</v>
      </c>
      <c r="P803" s="167">
        <f t="shared" si="116"/>
        <v>270.15717520000021</v>
      </c>
    </row>
    <row r="804" spans="1:16">
      <c r="A804" s="154">
        <f>'Predikcia 15min'!U804</f>
        <v>0</v>
      </c>
      <c r="B804" s="151">
        <f>'Predikcia 15min'!A804</f>
        <v>45756</v>
      </c>
      <c r="C804" s="154">
        <f>'Porovnavanie 15min'!J807</f>
        <v>131.56</v>
      </c>
      <c r="D804" s="155">
        <f>'Porovnavanie 15min'!F807</f>
        <v>12254</v>
      </c>
      <c r="E804" s="156">
        <f t="shared" si="108"/>
        <v>12.254</v>
      </c>
      <c r="G804" s="135">
        <f>'DHS2025'!L803/1000</f>
        <v>8.0670000000000002</v>
      </c>
      <c r="H804" s="135">
        <f t="shared" si="109"/>
        <v>4.0846666666666662</v>
      </c>
      <c r="I804" s="135">
        <f t="shared" si="110"/>
        <v>4</v>
      </c>
      <c r="J804" s="157">
        <f>'Porovnavanie 15min'!K807</f>
        <v>1035.3542748</v>
      </c>
      <c r="K804" s="158">
        <f t="shared" si="111"/>
        <v>322.68</v>
      </c>
      <c r="L804" s="159">
        <f t="shared" si="112"/>
        <v>712.67427479999992</v>
      </c>
      <c r="M804" s="157">
        <f t="shared" si="113"/>
        <v>513.37760000000003</v>
      </c>
      <c r="N804" s="158">
        <f t="shared" si="114"/>
        <v>160</v>
      </c>
      <c r="O804" s="159">
        <f t="shared" si="115"/>
        <v>353.37760000000003</v>
      </c>
      <c r="P804" s="167">
        <f t="shared" si="116"/>
        <v>359.29667479999989</v>
      </c>
    </row>
    <row r="805" spans="1:16">
      <c r="A805" s="154">
        <f>'Predikcia 15min'!U805</f>
        <v>0</v>
      </c>
      <c r="B805" s="151">
        <f>'Predikcia 15min'!A805</f>
        <v>45756</v>
      </c>
      <c r="C805" s="154">
        <f>'Porovnavanie 15min'!J808</f>
        <v>131.56</v>
      </c>
      <c r="D805" s="155">
        <f>'Porovnavanie 15min'!F808</f>
        <v>9684</v>
      </c>
      <c r="E805" s="156">
        <f t="shared" si="108"/>
        <v>9.6839999999999993</v>
      </c>
      <c r="G805" s="135">
        <f>'DHS2025'!L804/1000</f>
        <v>8.0609999999999999</v>
      </c>
      <c r="H805" s="135">
        <f t="shared" si="109"/>
        <v>3.2280000000000002</v>
      </c>
      <c r="I805" s="135">
        <f t="shared" si="110"/>
        <v>3</v>
      </c>
      <c r="J805" s="157">
        <f>'Porovnavanie 15min'!K808</f>
        <v>1034.5842084000001</v>
      </c>
      <c r="K805" s="158">
        <f t="shared" si="111"/>
        <v>322.44</v>
      </c>
      <c r="L805" s="159">
        <f t="shared" si="112"/>
        <v>712.14420840000002</v>
      </c>
      <c r="M805" s="157">
        <f t="shared" si="113"/>
        <v>385.03320000000002</v>
      </c>
      <c r="N805" s="158">
        <f t="shared" si="114"/>
        <v>120</v>
      </c>
      <c r="O805" s="159">
        <f t="shared" si="115"/>
        <v>265.03320000000002</v>
      </c>
      <c r="P805" s="167">
        <f t="shared" si="116"/>
        <v>447.1110084</v>
      </c>
    </row>
    <row r="806" spans="1:16">
      <c r="A806" s="154">
        <f>'Predikcia 15min'!U806</f>
        <v>0</v>
      </c>
      <c r="B806" s="151">
        <f>'Predikcia 15min'!A806</f>
        <v>45756</v>
      </c>
      <c r="C806" s="154">
        <f>'Porovnavanie 15min'!J809</f>
        <v>131.56</v>
      </c>
      <c r="D806" s="155">
        <f>'Porovnavanie 15min'!F809</f>
        <v>9596</v>
      </c>
      <c r="E806" s="156">
        <f t="shared" si="108"/>
        <v>9.5960000000000001</v>
      </c>
      <c r="G806" s="135">
        <f>'DHS2025'!L805/1000</f>
        <v>8.08</v>
      </c>
      <c r="H806" s="135">
        <f t="shared" si="109"/>
        <v>3.1986666666666665</v>
      </c>
      <c r="I806" s="135">
        <f t="shared" si="110"/>
        <v>3</v>
      </c>
      <c r="J806" s="157">
        <f>'Porovnavanie 15min'!K809</f>
        <v>1037.0227520000001</v>
      </c>
      <c r="K806" s="158">
        <f t="shared" si="111"/>
        <v>323.2</v>
      </c>
      <c r="L806" s="159">
        <f t="shared" si="112"/>
        <v>713.82275200000004</v>
      </c>
      <c r="M806" s="157">
        <f t="shared" si="113"/>
        <v>385.03320000000002</v>
      </c>
      <c r="N806" s="158">
        <f t="shared" si="114"/>
        <v>120</v>
      </c>
      <c r="O806" s="159">
        <f t="shared" si="115"/>
        <v>265.03320000000002</v>
      </c>
      <c r="P806" s="167">
        <f t="shared" si="116"/>
        <v>448.78955200000001</v>
      </c>
    </row>
    <row r="807" spans="1:16">
      <c r="A807" s="154">
        <f>'Predikcia 15min'!U807</f>
        <v>0</v>
      </c>
      <c r="B807" s="151">
        <f>'Predikcia 15min'!A807</f>
        <v>45756</v>
      </c>
      <c r="C807" s="154">
        <f>'Porovnavanie 15min'!J810</f>
        <v>100.58</v>
      </c>
      <c r="D807" s="155">
        <f>'Porovnavanie 15min'!F810</f>
        <v>8403</v>
      </c>
      <c r="E807" s="156">
        <f t="shared" si="108"/>
        <v>8.4030000000000005</v>
      </c>
      <c r="G807" s="135">
        <f>'DHS2025'!L806/1000</f>
        <v>6.6619999999999999</v>
      </c>
      <c r="H807" s="135">
        <f t="shared" si="109"/>
        <v>2.8010000000000002</v>
      </c>
      <c r="I807" s="135">
        <f t="shared" si="110"/>
        <v>3</v>
      </c>
      <c r="J807" s="157">
        <f>'Porovnavanie 15min'!K810</f>
        <v>650.70552039999984</v>
      </c>
      <c r="K807" s="158">
        <f t="shared" si="111"/>
        <v>266.48</v>
      </c>
      <c r="L807" s="159">
        <f t="shared" si="112"/>
        <v>384.22552039999982</v>
      </c>
      <c r="M807" s="157">
        <f t="shared" si="113"/>
        <v>293.02259999999995</v>
      </c>
      <c r="N807" s="158">
        <f t="shared" si="114"/>
        <v>120</v>
      </c>
      <c r="O807" s="159">
        <f t="shared" si="115"/>
        <v>173.02259999999995</v>
      </c>
      <c r="P807" s="167">
        <f t="shared" si="116"/>
        <v>211.20292039999987</v>
      </c>
    </row>
    <row r="808" spans="1:16">
      <c r="A808" s="154">
        <f>'Predikcia 15min'!U808</f>
        <v>0</v>
      </c>
      <c r="B808" s="151">
        <f>'Predikcia 15min'!A808</f>
        <v>45756</v>
      </c>
      <c r="C808" s="154">
        <f>'Porovnavanie 15min'!J811</f>
        <v>100.58</v>
      </c>
      <c r="D808" s="155">
        <f>'Porovnavanie 15min'!F811</f>
        <v>10429</v>
      </c>
      <c r="E808" s="156">
        <f t="shared" si="108"/>
        <v>10.429</v>
      </c>
      <c r="G808" s="135">
        <f>'DHS2025'!L807/1000</f>
        <v>5.5309999999999997</v>
      </c>
      <c r="H808" s="135">
        <f t="shared" si="109"/>
        <v>3.4763333333333333</v>
      </c>
      <c r="I808" s="135">
        <f t="shared" si="110"/>
        <v>3</v>
      </c>
      <c r="J808" s="157">
        <f>'Porovnavanie 15min'!K811</f>
        <v>540.23600019999992</v>
      </c>
      <c r="K808" s="158">
        <f t="shared" si="111"/>
        <v>221.23999999999998</v>
      </c>
      <c r="L808" s="159">
        <f t="shared" si="112"/>
        <v>318.99600019999991</v>
      </c>
      <c r="M808" s="157">
        <f t="shared" si="113"/>
        <v>293.02259999999995</v>
      </c>
      <c r="N808" s="158">
        <f t="shared" si="114"/>
        <v>120</v>
      </c>
      <c r="O808" s="159">
        <f t="shared" si="115"/>
        <v>173.02259999999995</v>
      </c>
      <c r="P808" s="167">
        <f t="shared" si="116"/>
        <v>145.97340019999996</v>
      </c>
    </row>
    <row r="809" spans="1:16">
      <c r="A809" s="154">
        <f>'Predikcia 15min'!U809</f>
        <v>0</v>
      </c>
      <c r="B809" s="151">
        <f>'Predikcia 15min'!A809</f>
        <v>45756</v>
      </c>
      <c r="C809" s="154">
        <f>'Porovnavanie 15min'!J812</f>
        <v>100.58</v>
      </c>
      <c r="D809" s="155">
        <f>'Porovnavanie 15min'!F812</f>
        <v>10522</v>
      </c>
      <c r="E809" s="156">
        <f t="shared" si="108"/>
        <v>10.522</v>
      </c>
      <c r="G809" s="135">
        <f>'DHS2025'!L808/1000</f>
        <v>4.07</v>
      </c>
      <c r="H809" s="135">
        <f t="shared" si="109"/>
        <v>3.5073333333333334</v>
      </c>
      <c r="I809" s="135">
        <f t="shared" si="110"/>
        <v>4</v>
      </c>
      <c r="J809" s="157">
        <f>'Porovnavanie 15min'!K812</f>
        <v>397.53399399999995</v>
      </c>
      <c r="K809" s="158">
        <f t="shared" si="111"/>
        <v>162.80000000000001</v>
      </c>
      <c r="L809" s="159">
        <f t="shared" si="112"/>
        <v>234.73399399999994</v>
      </c>
      <c r="M809" s="157">
        <f t="shared" si="113"/>
        <v>390.69679999999994</v>
      </c>
      <c r="N809" s="158">
        <f t="shared" si="114"/>
        <v>160</v>
      </c>
      <c r="O809" s="159">
        <f t="shared" si="115"/>
        <v>230.69679999999994</v>
      </c>
      <c r="P809" s="167">
        <f t="shared" si="116"/>
        <v>4.0371939999999995</v>
      </c>
    </row>
    <row r="810" spans="1:16">
      <c r="A810" s="154">
        <f>'Predikcia 15min'!U810</f>
        <v>0</v>
      </c>
      <c r="B810" s="151">
        <f>'Predikcia 15min'!A810</f>
        <v>45756</v>
      </c>
      <c r="C810" s="154">
        <f>'Porovnavanie 15min'!J813</f>
        <v>100.58</v>
      </c>
      <c r="D810" s="155">
        <f>'Porovnavanie 15min'!F813</f>
        <v>10098</v>
      </c>
      <c r="E810" s="156">
        <f t="shared" si="108"/>
        <v>10.098000000000001</v>
      </c>
      <c r="G810" s="135">
        <f>'DHS2025'!L809/1000</f>
        <v>4.0209999999999999</v>
      </c>
      <c r="H810" s="135">
        <f t="shared" si="109"/>
        <v>3.3660000000000001</v>
      </c>
      <c r="I810" s="135">
        <f t="shared" si="110"/>
        <v>3</v>
      </c>
      <c r="J810" s="157">
        <f>'Porovnavanie 15min'!K813</f>
        <v>392.74795819999991</v>
      </c>
      <c r="K810" s="158">
        <f t="shared" si="111"/>
        <v>160.84</v>
      </c>
      <c r="L810" s="159">
        <f t="shared" si="112"/>
        <v>231.90795819999991</v>
      </c>
      <c r="M810" s="157">
        <f t="shared" si="113"/>
        <v>293.02259999999995</v>
      </c>
      <c r="N810" s="158">
        <f t="shared" si="114"/>
        <v>120</v>
      </c>
      <c r="O810" s="159">
        <f t="shared" si="115"/>
        <v>173.02259999999995</v>
      </c>
      <c r="P810" s="167">
        <f t="shared" si="116"/>
        <v>58.885358199999956</v>
      </c>
    </row>
    <row r="811" spans="1:16">
      <c r="A811" s="154">
        <f>'Predikcia 15min'!U811</f>
        <v>0</v>
      </c>
      <c r="B811" s="151">
        <f>'Predikcia 15min'!A811</f>
        <v>45756</v>
      </c>
      <c r="C811" s="154">
        <f>'Porovnavanie 15min'!J814</f>
        <v>84.83</v>
      </c>
      <c r="D811" s="155">
        <f>'Porovnavanie 15min'!F814</f>
        <v>9726</v>
      </c>
      <c r="E811" s="156">
        <f t="shared" si="108"/>
        <v>9.7260000000000009</v>
      </c>
      <c r="G811" s="135">
        <f>'DHS2025'!L810/1000</f>
        <v>3.0990000000000002</v>
      </c>
      <c r="H811" s="135">
        <f t="shared" si="109"/>
        <v>3.242</v>
      </c>
      <c r="I811" s="135">
        <f t="shared" si="110"/>
        <v>3</v>
      </c>
      <c r="J811" s="157">
        <f>'Porovnavanie 15min'!K814</f>
        <v>254.3711883</v>
      </c>
      <c r="K811" s="158">
        <f t="shared" si="111"/>
        <v>123.96000000000001</v>
      </c>
      <c r="L811" s="159">
        <f t="shared" si="112"/>
        <v>130.41118829999999</v>
      </c>
      <c r="M811" s="157">
        <f t="shared" si="113"/>
        <v>246.24509999999998</v>
      </c>
      <c r="N811" s="158">
        <f t="shared" si="114"/>
        <v>120</v>
      </c>
      <c r="O811" s="159">
        <f t="shared" si="115"/>
        <v>126.24509999999998</v>
      </c>
      <c r="P811" s="167">
        <f t="shared" si="116"/>
        <v>4.1660883000000126</v>
      </c>
    </row>
    <row r="812" spans="1:16">
      <c r="A812" s="154">
        <f>'Predikcia 15min'!U812</f>
        <v>0</v>
      </c>
      <c r="B812" s="151">
        <f>'Predikcia 15min'!A812</f>
        <v>45756</v>
      </c>
      <c r="C812" s="154">
        <f>'Porovnavanie 15min'!J815</f>
        <v>84.83</v>
      </c>
      <c r="D812" s="155">
        <f>'Porovnavanie 15min'!F815</f>
        <v>10812</v>
      </c>
      <c r="E812" s="156">
        <f t="shared" si="108"/>
        <v>10.811999999999999</v>
      </c>
      <c r="G812" s="135">
        <f>'DHS2025'!L811/1000</f>
        <v>3.0459999999999998</v>
      </c>
      <c r="H812" s="135">
        <f t="shared" si="109"/>
        <v>3.6040000000000001</v>
      </c>
      <c r="I812" s="135">
        <f t="shared" si="110"/>
        <v>4</v>
      </c>
      <c r="J812" s="157">
        <f>'Porovnavanie 15min'!K815</f>
        <v>250.02085819999999</v>
      </c>
      <c r="K812" s="158">
        <f t="shared" si="111"/>
        <v>121.83999999999999</v>
      </c>
      <c r="L812" s="159">
        <f t="shared" si="112"/>
        <v>128.18085819999999</v>
      </c>
      <c r="M812" s="157">
        <f t="shared" si="113"/>
        <v>328.32679999999999</v>
      </c>
      <c r="N812" s="158">
        <f t="shared" si="114"/>
        <v>160</v>
      </c>
      <c r="O812" s="159">
        <f t="shared" si="115"/>
        <v>168.32679999999999</v>
      </c>
      <c r="P812" s="167">
        <f t="shared" si="116"/>
        <v>-40.145941800000003</v>
      </c>
    </row>
    <row r="813" spans="1:16">
      <c r="A813" s="154">
        <f>'Predikcia 15min'!U813</f>
        <v>0</v>
      </c>
      <c r="B813" s="151">
        <f>'Predikcia 15min'!A813</f>
        <v>45756</v>
      </c>
      <c r="C813" s="154">
        <f>'Porovnavanie 15min'!J816</f>
        <v>84.83</v>
      </c>
      <c r="D813" s="155">
        <f>'Porovnavanie 15min'!F816</f>
        <v>10315</v>
      </c>
      <c r="E813" s="156">
        <f t="shared" si="108"/>
        <v>10.315</v>
      </c>
      <c r="G813" s="135">
        <f>'DHS2025'!L812/1000</f>
        <v>3.0529999999999999</v>
      </c>
      <c r="H813" s="135">
        <f t="shared" si="109"/>
        <v>3.4383333333333335</v>
      </c>
      <c r="I813" s="135">
        <f t="shared" si="110"/>
        <v>3</v>
      </c>
      <c r="J813" s="157">
        <f>'Porovnavanie 15min'!K816</f>
        <v>250.59543009999999</v>
      </c>
      <c r="K813" s="158">
        <f t="shared" si="111"/>
        <v>122.12</v>
      </c>
      <c r="L813" s="159">
        <f t="shared" si="112"/>
        <v>128.47543009999998</v>
      </c>
      <c r="M813" s="157">
        <f t="shared" si="113"/>
        <v>246.24509999999998</v>
      </c>
      <c r="N813" s="158">
        <f t="shared" si="114"/>
        <v>120</v>
      </c>
      <c r="O813" s="159">
        <f t="shared" si="115"/>
        <v>126.24509999999998</v>
      </c>
      <c r="P813" s="167">
        <f t="shared" si="116"/>
        <v>2.2303301000000033</v>
      </c>
    </row>
    <row r="814" spans="1:16">
      <c r="A814" s="154">
        <f>'Predikcia 15min'!U814</f>
        <v>0</v>
      </c>
      <c r="B814" s="151">
        <f>'Predikcia 15min'!A814</f>
        <v>45756</v>
      </c>
      <c r="C814" s="154">
        <f>'Porovnavanie 15min'!J817</f>
        <v>84.83</v>
      </c>
      <c r="D814" s="155">
        <f>'Porovnavanie 15min'!F817</f>
        <v>10202</v>
      </c>
      <c r="E814" s="156">
        <f t="shared" si="108"/>
        <v>10.202</v>
      </c>
      <c r="G814" s="135">
        <f>'DHS2025'!L813/1000</f>
        <v>3.0459999999999998</v>
      </c>
      <c r="H814" s="135">
        <f t="shared" si="109"/>
        <v>3.4006666666666665</v>
      </c>
      <c r="I814" s="135">
        <f t="shared" si="110"/>
        <v>3</v>
      </c>
      <c r="J814" s="157">
        <f>'Porovnavanie 15min'!K817</f>
        <v>250.02085819999999</v>
      </c>
      <c r="K814" s="158">
        <f t="shared" si="111"/>
        <v>121.83999999999999</v>
      </c>
      <c r="L814" s="159">
        <f t="shared" si="112"/>
        <v>128.18085819999999</v>
      </c>
      <c r="M814" s="157">
        <f t="shared" si="113"/>
        <v>246.24509999999998</v>
      </c>
      <c r="N814" s="158">
        <f t="shared" si="114"/>
        <v>120</v>
      </c>
      <c r="O814" s="159">
        <f t="shared" si="115"/>
        <v>126.24509999999998</v>
      </c>
      <c r="P814" s="167">
        <f t="shared" si="116"/>
        <v>1.9357582000000093</v>
      </c>
    </row>
    <row r="815" spans="1:16">
      <c r="A815" s="154">
        <f>'Predikcia 15min'!U815</f>
        <v>0</v>
      </c>
      <c r="B815" s="151">
        <f>'Predikcia 15min'!A815</f>
        <v>45756</v>
      </c>
      <c r="C815" s="154">
        <f>'Porovnavanie 15min'!J818</f>
        <v>66.5</v>
      </c>
      <c r="D815" s="155">
        <f>'Porovnavanie 15min'!F818</f>
        <v>9807</v>
      </c>
      <c r="E815" s="156">
        <f t="shared" si="108"/>
        <v>9.8070000000000004</v>
      </c>
      <c r="G815" s="135">
        <f>'DHS2025'!L814/1000</f>
        <v>3.0430000000000001</v>
      </c>
      <c r="H815" s="135">
        <f t="shared" si="109"/>
        <v>3.2690000000000001</v>
      </c>
      <c r="I815" s="135">
        <f t="shared" si="110"/>
        <v>3</v>
      </c>
      <c r="J815" s="157">
        <f>'Porovnavanie 15min'!K818</f>
        <v>194.554205</v>
      </c>
      <c r="K815" s="158">
        <f t="shared" si="111"/>
        <v>121.72</v>
      </c>
      <c r="L815" s="159">
        <f t="shared" si="112"/>
        <v>72.834204999999997</v>
      </c>
      <c r="M815" s="157">
        <f t="shared" si="113"/>
        <v>191.80499999999998</v>
      </c>
      <c r="N815" s="158">
        <f t="shared" si="114"/>
        <v>120</v>
      </c>
      <c r="O815" s="159">
        <f t="shared" si="115"/>
        <v>71.804999999999978</v>
      </c>
      <c r="P815" s="167">
        <f t="shared" si="116"/>
        <v>1.0292050000000188</v>
      </c>
    </row>
    <row r="816" spans="1:16">
      <c r="A816" s="154">
        <f>'Predikcia 15min'!U816</f>
        <v>0</v>
      </c>
      <c r="B816" s="151">
        <f>'Predikcia 15min'!A816</f>
        <v>45756</v>
      </c>
      <c r="C816" s="154">
        <f>'Porovnavanie 15min'!J819</f>
        <v>66.5</v>
      </c>
      <c r="D816" s="155">
        <f>'Porovnavanie 15min'!F819</f>
        <v>9654</v>
      </c>
      <c r="E816" s="156">
        <f t="shared" si="108"/>
        <v>9.6539999999999999</v>
      </c>
      <c r="G816" s="135">
        <f>'DHS2025'!L815/1000</f>
        <v>3.0539999999999998</v>
      </c>
      <c r="H816" s="135">
        <f t="shared" si="109"/>
        <v>3.218</v>
      </c>
      <c r="I816" s="135">
        <f t="shared" si="110"/>
        <v>3</v>
      </c>
      <c r="J816" s="157">
        <f>'Porovnavanie 15min'!K819</f>
        <v>195.25748999999996</v>
      </c>
      <c r="K816" s="158">
        <f t="shared" si="111"/>
        <v>122.16</v>
      </c>
      <c r="L816" s="159">
        <f t="shared" si="112"/>
        <v>73.097489999999965</v>
      </c>
      <c r="M816" s="157">
        <f t="shared" si="113"/>
        <v>191.80499999999998</v>
      </c>
      <c r="N816" s="158">
        <f t="shared" si="114"/>
        <v>120</v>
      </c>
      <c r="O816" s="159">
        <f t="shared" si="115"/>
        <v>71.804999999999978</v>
      </c>
      <c r="P816" s="167">
        <f t="shared" si="116"/>
        <v>1.2924899999999866</v>
      </c>
    </row>
    <row r="817" spans="1:16">
      <c r="A817" s="154">
        <f>'Predikcia 15min'!U817</f>
        <v>0</v>
      </c>
      <c r="B817" s="151">
        <f>'Predikcia 15min'!A817</f>
        <v>45756</v>
      </c>
      <c r="C817" s="154">
        <f>'Porovnavanie 15min'!J820</f>
        <v>66.5</v>
      </c>
      <c r="D817" s="155">
        <f>'Porovnavanie 15min'!F820</f>
        <v>9300</v>
      </c>
      <c r="E817" s="156">
        <f t="shared" si="108"/>
        <v>9.3000000000000007</v>
      </c>
      <c r="G817" s="135">
        <f>'DHS2025'!L816/1000</f>
        <v>3.0470000000000002</v>
      </c>
      <c r="H817" s="135">
        <f t="shared" si="109"/>
        <v>3.1</v>
      </c>
      <c r="I817" s="135">
        <f t="shared" si="110"/>
        <v>3</v>
      </c>
      <c r="J817" s="157">
        <f>'Porovnavanie 15min'!K820</f>
        <v>194.809945</v>
      </c>
      <c r="K817" s="158">
        <f t="shared" si="111"/>
        <v>121.88000000000001</v>
      </c>
      <c r="L817" s="159">
        <f t="shared" si="112"/>
        <v>72.929944999999989</v>
      </c>
      <c r="M817" s="157">
        <f t="shared" si="113"/>
        <v>191.80499999999998</v>
      </c>
      <c r="N817" s="158">
        <f t="shared" si="114"/>
        <v>120</v>
      </c>
      <c r="O817" s="159">
        <f t="shared" si="115"/>
        <v>71.804999999999978</v>
      </c>
      <c r="P817" s="167">
        <f t="shared" si="116"/>
        <v>1.124945000000011</v>
      </c>
    </row>
    <row r="818" spans="1:16">
      <c r="A818" s="154">
        <f>'Predikcia 15min'!U818</f>
        <v>0</v>
      </c>
      <c r="B818" s="151">
        <f>'Predikcia 15min'!A818</f>
        <v>45756</v>
      </c>
      <c r="C818" s="154">
        <f>'Porovnavanie 15min'!J821</f>
        <v>66.5</v>
      </c>
      <c r="D818" s="155">
        <f>'Porovnavanie 15min'!F821</f>
        <v>9412</v>
      </c>
      <c r="E818" s="156">
        <f t="shared" si="108"/>
        <v>9.4120000000000008</v>
      </c>
      <c r="G818" s="135">
        <f>'DHS2025'!L817/1000</f>
        <v>3.048</v>
      </c>
      <c r="H818" s="135">
        <f t="shared" si="109"/>
        <v>3.1373333333333333</v>
      </c>
      <c r="I818" s="135">
        <f t="shared" si="110"/>
        <v>3</v>
      </c>
      <c r="J818" s="157">
        <f>'Porovnavanie 15min'!K821</f>
        <v>194.87387999999999</v>
      </c>
      <c r="K818" s="158">
        <f t="shared" si="111"/>
        <v>121.92</v>
      </c>
      <c r="L818" s="159">
        <f t="shared" si="112"/>
        <v>72.953879999999984</v>
      </c>
      <c r="M818" s="157">
        <f t="shared" si="113"/>
        <v>191.80499999999998</v>
      </c>
      <c r="N818" s="158">
        <f t="shared" si="114"/>
        <v>120</v>
      </c>
      <c r="O818" s="159">
        <f t="shared" si="115"/>
        <v>71.804999999999978</v>
      </c>
      <c r="P818" s="167">
        <f t="shared" si="116"/>
        <v>1.1488800000000055</v>
      </c>
    </row>
    <row r="819" spans="1:16">
      <c r="A819" s="154">
        <f>'Predikcia 15min'!U819</f>
        <v>0</v>
      </c>
      <c r="B819" s="151">
        <f>'Predikcia 15min'!A819</f>
        <v>45756</v>
      </c>
      <c r="C819" s="154">
        <f>'Porovnavanie 15min'!J822</f>
        <v>15.61</v>
      </c>
      <c r="D819" s="155">
        <f>'Porovnavanie 15min'!F822</f>
        <v>7790</v>
      </c>
      <c r="E819" s="156">
        <f t="shared" si="108"/>
        <v>7.79</v>
      </c>
      <c r="G819" s="135">
        <f>'DHS2025'!L818/1000</f>
        <v>2.0430000000000001</v>
      </c>
      <c r="H819" s="135">
        <f t="shared" si="109"/>
        <v>2.5966666666666667</v>
      </c>
      <c r="I819" s="135">
        <f t="shared" si="110"/>
        <v>3</v>
      </c>
      <c r="J819" s="157">
        <f>'Porovnavanie 15min'!K822</f>
        <v>27.690617700000001</v>
      </c>
      <c r="K819" s="158">
        <f t="shared" si="111"/>
        <v>81.72</v>
      </c>
      <c r="L819" s="159">
        <f t="shared" si="112"/>
        <v>-54.029382299999995</v>
      </c>
      <c r="M819" s="157">
        <f t="shared" si="113"/>
        <v>40.661699999999996</v>
      </c>
      <c r="N819" s="158">
        <f t="shared" si="114"/>
        <v>120</v>
      </c>
      <c r="O819" s="159">
        <f t="shared" si="115"/>
        <v>-79.338300000000004</v>
      </c>
      <c r="P819" s="167">
        <f t="shared" si="116"/>
        <v>25.308917700000009</v>
      </c>
    </row>
    <row r="820" spans="1:16">
      <c r="A820" s="154">
        <f>'Predikcia 15min'!U820</f>
        <v>0</v>
      </c>
      <c r="B820" s="151">
        <f>'Predikcia 15min'!A820</f>
        <v>45756</v>
      </c>
      <c r="C820" s="154">
        <f>'Porovnavanie 15min'!J823</f>
        <v>15.61</v>
      </c>
      <c r="D820" s="155">
        <f>'Porovnavanie 15min'!F823</f>
        <v>8275</v>
      </c>
      <c r="E820" s="156">
        <f t="shared" si="108"/>
        <v>8.2750000000000004</v>
      </c>
      <c r="G820" s="135">
        <f>'DHS2025'!L819/1000</f>
        <v>2.0550000000000002</v>
      </c>
      <c r="H820" s="135">
        <f t="shared" si="109"/>
        <v>2.7583333333333333</v>
      </c>
      <c r="I820" s="135">
        <f t="shared" si="110"/>
        <v>3</v>
      </c>
      <c r="J820" s="157">
        <f>'Porovnavanie 15min'!K823</f>
        <v>27.853264499999998</v>
      </c>
      <c r="K820" s="158">
        <f t="shared" si="111"/>
        <v>82.2</v>
      </c>
      <c r="L820" s="159">
        <f t="shared" si="112"/>
        <v>-54.346735500000008</v>
      </c>
      <c r="M820" s="157">
        <f t="shared" si="113"/>
        <v>40.661699999999996</v>
      </c>
      <c r="N820" s="158">
        <f t="shared" si="114"/>
        <v>120</v>
      </c>
      <c r="O820" s="159">
        <f t="shared" si="115"/>
        <v>-79.338300000000004</v>
      </c>
      <c r="P820" s="167">
        <f t="shared" si="116"/>
        <v>24.991564499999996</v>
      </c>
    </row>
    <row r="821" spans="1:16">
      <c r="A821" s="154">
        <f>'Predikcia 15min'!U821</f>
        <v>0</v>
      </c>
      <c r="B821" s="151">
        <f>'Predikcia 15min'!A821</f>
        <v>45756</v>
      </c>
      <c r="C821" s="154">
        <f>'Porovnavanie 15min'!J824</f>
        <v>15.61</v>
      </c>
      <c r="D821" s="155">
        <f>'Porovnavanie 15min'!F824</f>
        <v>8106</v>
      </c>
      <c r="E821" s="156">
        <f t="shared" si="108"/>
        <v>8.1059999999999999</v>
      </c>
      <c r="G821" s="135">
        <f>'DHS2025'!L820/1000</f>
        <v>2.0529999999999999</v>
      </c>
      <c r="H821" s="135">
        <f t="shared" si="109"/>
        <v>2.702</v>
      </c>
      <c r="I821" s="135">
        <f t="shared" si="110"/>
        <v>3</v>
      </c>
      <c r="J821" s="157">
        <f>'Porovnavanie 15min'!K824</f>
        <v>27.826156699999995</v>
      </c>
      <c r="K821" s="158">
        <f t="shared" si="111"/>
        <v>82.12</v>
      </c>
      <c r="L821" s="159">
        <f t="shared" si="112"/>
        <v>-54.293843300000006</v>
      </c>
      <c r="M821" s="157">
        <f t="shared" si="113"/>
        <v>40.661699999999996</v>
      </c>
      <c r="N821" s="158">
        <f t="shared" si="114"/>
        <v>120</v>
      </c>
      <c r="O821" s="159">
        <f t="shared" si="115"/>
        <v>-79.338300000000004</v>
      </c>
      <c r="P821" s="167">
        <f t="shared" si="116"/>
        <v>25.044456699999998</v>
      </c>
    </row>
    <row r="822" spans="1:16">
      <c r="A822" s="154">
        <f>'Predikcia 15min'!U822</f>
        <v>0</v>
      </c>
      <c r="B822" s="151">
        <f>'Predikcia 15min'!A822</f>
        <v>45756</v>
      </c>
      <c r="C822" s="154">
        <f>'Porovnavanie 15min'!J825</f>
        <v>15.61</v>
      </c>
      <c r="D822" s="155">
        <f>'Porovnavanie 15min'!F825</f>
        <v>8182</v>
      </c>
      <c r="E822" s="156">
        <f t="shared" si="108"/>
        <v>8.1820000000000004</v>
      </c>
      <c r="G822" s="135">
        <f>'DHS2025'!L821/1000</f>
        <v>2.0510000000000002</v>
      </c>
      <c r="H822" s="135">
        <f t="shared" si="109"/>
        <v>2.7273333333333332</v>
      </c>
      <c r="I822" s="135">
        <f t="shared" si="110"/>
        <v>3</v>
      </c>
      <c r="J822" s="157">
        <f>'Porovnavanie 15min'!K825</f>
        <v>27.799048899999999</v>
      </c>
      <c r="K822" s="158">
        <f t="shared" si="111"/>
        <v>82.04</v>
      </c>
      <c r="L822" s="159">
        <f t="shared" si="112"/>
        <v>-54.240951100000004</v>
      </c>
      <c r="M822" s="157">
        <f t="shared" si="113"/>
        <v>40.661699999999996</v>
      </c>
      <c r="N822" s="158">
        <f t="shared" si="114"/>
        <v>120</v>
      </c>
      <c r="O822" s="159">
        <f t="shared" si="115"/>
        <v>-79.338300000000004</v>
      </c>
      <c r="P822" s="167">
        <f t="shared" si="116"/>
        <v>25.0973489</v>
      </c>
    </row>
    <row r="823" spans="1:16">
      <c r="A823" s="154">
        <f>'Predikcia 15min'!U823</f>
        <v>0</v>
      </c>
      <c r="B823" s="151">
        <f>'Predikcia 15min'!A823</f>
        <v>45756</v>
      </c>
      <c r="C823" s="154">
        <f>'Porovnavanie 15min'!J826</f>
        <v>16.22</v>
      </c>
      <c r="D823" s="155">
        <f>'Porovnavanie 15min'!F826</f>
        <v>0</v>
      </c>
      <c r="E823" s="156">
        <f t="shared" si="108"/>
        <v>0</v>
      </c>
      <c r="G823" s="135">
        <f>'DHS2025'!L822/1000</f>
        <v>0</v>
      </c>
      <c r="H823" s="135">
        <f t="shared" si="109"/>
        <v>0</v>
      </c>
      <c r="I823" s="135">
        <f t="shared" si="110"/>
        <v>0</v>
      </c>
      <c r="J823" s="157">
        <f>'Porovnavanie 15min'!K826</f>
        <v>0</v>
      </c>
      <c r="K823" s="158">
        <f t="shared" si="111"/>
        <v>0</v>
      </c>
      <c r="L823" s="159">
        <f t="shared" si="112"/>
        <v>0</v>
      </c>
      <c r="M823" s="157">
        <f t="shared" si="113"/>
        <v>0</v>
      </c>
      <c r="N823" s="158">
        <f t="shared" si="114"/>
        <v>0</v>
      </c>
      <c r="O823" s="159">
        <f t="shared" si="115"/>
        <v>0</v>
      </c>
      <c r="P823" s="167">
        <f t="shared" si="116"/>
        <v>0</v>
      </c>
    </row>
    <row r="824" spans="1:16">
      <c r="A824" s="154">
        <f>'Predikcia 15min'!U824</f>
        <v>0</v>
      </c>
      <c r="B824" s="151">
        <f>'Predikcia 15min'!A824</f>
        <v>45756</v>
      </c>
      <c r="C824" s="154">
        <f>'Porovnavanie 15min'!J827</f>
        <v>16.22</v>
      </c>
      <c r="D824" s="155">
        <f>'Porovnavanie 15min'!F827</f>
        <v>8093</v>
      </c>
      <c r="E824" s="156">
        <f t="shared" si="108"/>
        <v>8.093</v>
      </c>
      <c r="G824" s="135">
        <f>'DHS2025'!L823/1000</f>
        <v>2.0470000000000002</v>
      </c>
      <c r="H824" s="135">
        <f t="shared" si="109"/>
        <v>2.6976666666666667</v>
      </c>
      <c r="I824" s="135">
        <f t="shared" si="110"/>
        <v>3</v>
      </c>
      <c r="J824" s="157">
        <f>'Porovnavanie 15min'!K827</f>
        <v>28.981016600000004</v>
      </c>
      <c r="K824" s="158">
        <f t="shared" si="111"/>
        <v>81.88000000000001</v>
      </c>
      <c r="L824" s="159">
        <f t="shared" si="112"/>
        <v>-52.898983400000006</v>
      </c>
      <c r="M824" s="157">
        <f t="shared" si="113"/>
        <v>42.473399999999998</v>
      </c>
      <c r="N824" s="158">
        <f t="shared" si="114"/>
        <v>120</v>
      </c>
      <c r="O824" s="159">
        <f t="shared" si="115"/>
        <v>-77.526600000000002</v>
      </c>
      <c r="P824" s="167">
        <f t="shared" si="116"/>
        <v>24.627616599999996</v>
      </c>
    </row>
    <row r="825" spans="1:16">
      <c r="A825" s="154">
        <f>'Predikcia 15min'!U825</f>
        <v>0</v>
      </c>
      <c r="B825" s="151">
        <f>'Predikcia 15min'!A825</f>
        <v>45756</v>
      </c>
      <c r="C825" s="154">
        <f>'Porovnavanie 15min'!J828</f>
        <v>16.22</v>
      </c>
      <c r="D825" s="155">
        <f>'Porovnavanie 15min'!F828</f>
        <v>7998</v>
      </c>
      <c r="E825" s="156">
        <f t="shared" si="108"/>
        <v>7.9980000000000002</v>
      </c>
      <c r="G825" s="135">
        <f>'DHS2025'!L824/1000</f>
        <v>2.0510000000000002</v>
      </c>
      <c r="H825" s="135">
        <f t="shared" si="109"/>
        <v>2.6659999999999999</v>
      </c>
      <c r="I825" s="135">
        <f t="shared" si="110"/>
        <v>3</v>
      </c>
      <c r="J825" s="157">
        <f>'Porovnavanie 15min'!K828</f>
        <v>29.037647800000002</v>
      </c>
      <c r="K825" s="158">
        <f t="shared" si="111"/>
        <v>82.04</v>
      </c>
      <c r="L825" s="159">
        <f t="shared" si="112"/>
        <v>-53.002352200000004</v>
      </c>
      <c r="M825" s="157">
        <f t="shared" si="113"/>
        <v>42.473399999999998</v>
      </c>
      <c r="N825" s="158">
        <f t="shared" si="114"/>
        <v>120</v>
      </c>
      <c r="O825" s="159">
        <f t="shared" si="115"/>
        <v>-77.526600000000002</v>
      </c>
      <c r="P825" s="167">
        <f t="shared" si="116"/>
        <v>24.524247799999998</v>
      </c>
    </row>
    <row r="826" spans="1:16">
      <c r="A826" s="154">
        <f>'Predikcia 15min'!U826</f>
        <v>0</v>
      </c>
      <c r="B826" s="151">
        <f>'Predikcia 15min'!A826</f>
        <v>45756</v>
      </c>
      <c r="C826" s="154">
        <f>'Porovnavanie 15min'!J829</f>
        <v>16.22</v>
      </c>
      <c r="D826" s="155">
        <f>'Porovnavanie 15min'!F829</f>
        <v>8225</v>
      </c>
      <c r="E826" s="156">
        <f t="shared" si="108"/>
        <v>8.2249999999999996</v>
      </c>
      <c r="G826" s="135">
        <f>'DHS2025'!L825/1000</f>
        <v>2.0459999999999998</v>
      </c>
      <c r="H826" s="135">
        <f t="shared" si="109"/>
        <v>2.7416666666666667</v>
      </c>
      <c r="I826" s="135">
        <f t="shared" si="110"/>
        <v>3</v>
      </c>
      <c r="J826" s="157">
        <f>'Porovnavanie 15min'!K829</f>
        <v>28.966858799999997</v>
      </c>
      <c r="K826" s="158">
        <f t="shared" si="111"/>
        <v>81.839999999999989</v>
      </c>
      <c r="L826" s="159">
        <f t="shared" si="112"/>
        <v>-52.873141199999992</v>
      </c>
      <c r="M826" s="157">
        <f t="shared" si="113"/>
        <v>42.473399999999998</v>
      </c>
      <c r="N826" s="158">
        <f t="shared" si="114"/>
        <v>120</v>
      </c>
      <c r="O826" s="159">
        <f t="shared" si="115"/>
        <v>-77.526600000000002</v>
      </c>
      <c r="P826" s="167">
        <f t="shared" si="116"/>
        <v>24.65345880000001</v>
      </c>
    </row>
    <row r="827" spans="1:16">
      <c r="A827" s="154">
        <f>'Predikcia 15min'!U827</f>
        <v>0</v>
      </c>
      <c r="B827" s="151">
        <f>'Predikcia 15min'!A827</f>
        <v>45756</v>
      </c>
      <c r="C827" s="154">
        <f>'Porovnavanie 15min'!J830</f>
        <v>41.01</v>
      </c>
      <c r="D827" s="155">
        <f>'Porovnavanie 15min'!F830</f>
        <v>9777</v>
      </c>
      <c r="E827" s="156">
        <f t="shared" si="108"/>
        <v>9.7769999999999992</v>
      </c>
      <c r="G827" s="135">
        <f>'DHS2025'!L826/1000</f>
        <v>3.496</v>
      </c>
      <c r="H827" s="135">
        <f t="shared" si="109"/>
        <v>3.2589999999999999</v>
      </c>
      <c r="I827" s="135">
        <f t="shared" si="110"/>
        <v>3</v>
      </c>
      <c r="J827" s="157">
        <f>'Porovnavanie 15min'!K830</f>
        <v>135.2948504</v>
      </c>
      <c r="K827" s="158">
        <f t="shared" si="111"/>
        <v>139.84</v>
      </c>
      <c r="L827" s="159">
        <f t="shared" si="112"/>
        <v>-4.545149600000002</v>
      </c>
      <c r="M827" s="157">
        <f t="shared" si="113"/>
        <v>116.0997</v>
      </c>
      <c r="N827" s="158">
        <f t="shared" si="114"/>
        <v>120</v>
      </c>
      <c r="O827" s="159">
        <f t="shared" si="115"/>
        <v>-3.9003000000000014</v>
      </c>
      <c r="P827" s="167">
        <f t="shared" si="116"/>
        <v>-0.64484960000000058</v>
      </c>
    </row>
    <row r="828" spans="1:16">
      <c r="A828" s="154">
        <f>'Predikcia 15min'!U828</f>
        <v>0</v>
      </c>
      <c r="B828" s="151">
        <f>'Predikcia 15min'!A828</f>
        <v>45756</v>
      </c>
      <c r="C828" s="154">
        <f>'Porovnavanie 15min'!J831</f>
        <v>41.01</v>
      </c>
      <c r="D828" s="155">
        <f>'Porovnavanie 15min'!F831</f>
        <v>12717</v>
      </c>
      <c r="E828" s="156">
        <f t="shared" si="108"/>
        <v>12.717000000000001</v>
      </c>
      <c r="G828" s="135">
        <f>'DHS2025'!L827/1000</f>
        <v>4.0519999999999996</v>
      </c>
      <c r="H828" s="135">
        <f t="shared" si="109"/>
        <v>4.2389999999999999</v>
      </c>
      <c r="I828" s="135">
        <f t="shared" si="110"/>
        <v>4</v>
      </c>
      <c r="J828" s="157">
        <f>'Porovnavanie 15min'!K831</f>
        <v>156.81199479999998</v>
      </c>
      <c r="K828" s="158">
        <f t="shared" si="111"/>
        <v>162.07999999999998</v>
      </c>
      <c r="L828" s="159">
        <f t="shared" si="112"/>
        <v>-5.2680052000000046</v>
      </c>
      <c r="M828" s="157">
        <f t="shared" si="113"/>
        <v>154.7996</v>
      </c>
      <c r="N828" s="158">
        <f t="shared" si="114"/>
        <v>160</v>
      </c>
      <c r="O828" s="159">
        <f t="shared" si="115"/>
        <v>-5.2004000000000019</v>
      </c>
      <c r="P828" s="167">
        <f t="shared" si="116"/>
        <v>-6.7605200000002696E-2</v>
      </c>
    </row>
    <row r="829" spans="1:16">
      <c r="A829" s="154">
        <f>'Predikcia 15min'!U829</f>
        <v>0</v>
      </c>
      <c r="B829" s="151">
        <f>'Predikcia 15min'!A829</f>
        <v>45756</v>
      </c>
      <c r="C829" s="154">
        <f>'Porovnavanie 15min'!J832</f>
        <v>41.01</v>
      </c>
      <c r="D829" s="155">
        <f>'Porovnavanie 15min'!F832</f>
        <v>12798</v>
      </c>
      <c r="E829" s="156">
        <f t="shared" si="108"/>
        <v>12.798</v>
      </c>
      <c r="G829" s="135">
        <f>'DHS2025'!L828/1000</f>
        <v>4.048</v>
      </c>
      <c r="H829" s="135">
        <f t="shared" si="109"/>
        <v>4.266</v>
      </c>
      <c r="I829" s="135">
        <f t="shared" si="110"/>
        <v>4</v>
      </c>
      <c r="J829" s="157">
        <f>'Porovnavanie 15min'!K832</f>
        <v>156.65719519999999</v>
      </c>
      <c r="K829" s="158">
        <f t="shared" si="111"/>
        <v>161.92000000000002</v>
      </c>
      <c r="L829" s="159">
        <f t="shared" si="112"/>
        <v>-5.2628048000000263</v>
      </c>
      <c r="M829" s="157">
        <f t="shared" si="113"/>
        <v>154.7996</v>
      </c>
      <c r="N829" s="158">
        <f t="shared" si="114"/>
        <v>160</v>
      </c>
      <c r="O829" s="159">
        <f t="shared" si="115"/>
        <v>-5.2004000000000019</v>
      </c>
      <c r="P829" s="167">
        <f t="shared" si="116"/>
        <v>-6.2404800000024352E-2</v>
      </c>
    </row>
    <row r="830" spans="1:16">
      <c r="A830" s="154">
        <f>'Predikcia 15min'!U830</f>
        <v>0</v>
      </c>
      <c r="B830" s="151">
        <f>'Predikcia 15min'!A830</f>
        <v>45756</v>
      </c>
      <c r="C830" s="154">
        <f>'Porovnavanie 15min'!J833</f>
        <v>41.01</v>
      </c>
      <c r="D830" s="155">
        <f>'Porovnavanie 15min'!F833</f>
        <v>12870</v>
      </c>
      <c r="E830" s="156">
        <f t="shared" si="108"/>
        <v>12.87</v>
      </c>
      <c r="G830" s="135">
        <f>'DHS2025'!L829/1000</f>
        <v>4.0490000000000004</v>
      </c>
      <c r="H830" s="135">
        <f t="shared" si="109"/>
        <v>4.29</v>
      </c>
      <c r="I830" s="135">
        <f t="shared" si="110"/>
        <v>4</v>
      </c>
      <c r="J830" s="157">
        <f>'Porovnavanie 15min'!K833</f>
        <v>156.6958951</v>
      </c>
      <c r="K830" s="158">
        <f t="shared" si="111"/>
        <v>161.96</v>
      </c>
      <c r="L830" s="159">
        <f t="shared" si="112"/>
        <v>-5.2641049000000066</v>
      </c>
      <c r="M830" s="157">
        <f t="shared" si="113"/>
        <v>154.7996</v>
      </c>
      <c r="N830" s="158">
        <f t="shared" si="114"/>
        <v>160</v>
      </c>
      <c r="O830" s="159">
        <f t="shared" si="115"/>
        <v>-5.2004000000000019</v>
      </c>
      <c r="P830" s="167">
        <f t="shared" si="116"/>
        <v>-6.3704900000004727E-2</v>
      </c>
    </row>
    <row r="831" spans="1:16">
      <c r="A831" s="154">
        <f>'Predikcia 15min'!U831</f>
        <v>0</v>
      </c>
      <c r="B831" s="151">
        <f>'Predikcia 15min'!A831</f>
        <v>45756</v>
      </c>
      <c r="C831" s="154">
        <f>'Porovnavanie 15min'!J834</f>
        <v>63.74</v>
      </c>
      <c r="D831" s="155">
        <f>'Porovnavanie 15min'!F834</f>
        <v>13071</v>
      </c>
      <c r="E831" s="156">
        <f t="shared" si="108"/>
        <v>13.071</v>
      </c>
      <c r="G831" s="135">
        <f>'DHS2025'!L830/1000</f>
        <v>4.0529999999999999</v>
      </c>
      <c r="H831" s="135">
        <f t="shared" si="109"/>
        <v>4.3570000000000002</v>
      </c>
      <c r="I831" s="135">
        <f t="shared" si="110"/>
        <v>4</v>
      </c>
      <c r="J831" s="157">
        <f>'Porovnavanie 15min'!K834</f>
        <v>248.05413780000001</v>
      </c>
      <c r="K831" s="158">
        <f t="shared" si="111"/>
        <v>162.12</v>
      </c>
      <c r="L831" s="159">
        <f t="shared" si="112"/>
        <v>85.934137800000002</v>
      </c>
      <c r="M831" s="157">
        <f t="shared" si="113"/>
        <v>244.81040000000002</v>
      </c>
      <c r="N831" s="158">
        <f t="shared" si="114"/>
        <v>160</v>
      </c>
      <c r="O831" s="159">
        <f t="shared" si="115"/>
        <v>84.810400000000016</v>
      </c>
      <c r="P831" s="167">
        <f t="shared" si="116"/>
        <v>1.1237377999999865</v>
      </c>
    </row>
    <row r="832" spans="1:16">
      <c r="A832" s="154">
        <f>'Predikcia 15min'!U832</f>
        <v>0</v>
      </c>
      <c r="B832" s="151">
        <f>'Predikcia 15min'!A832</f>
        <v>45756</v>
      </c>
      <c r="C832" s="154">
        <f>'Porovnavanie 15min'!J835</f>
        <v>63.74</v>
      </c>
      <c r="D832" s="155">
        <f>'Porovnavanie 15min'!F835</f>
        <v>12753</v>
      </c>
      <c r="E832" s="156">
        <f t="shared" si="108"/>
        <v>12.753</v>
      </c>
      <c r="G832" s="135">
        <f>'DHS2025'!L831/1000</f>
        <v>4.0570000000000004</v>
      </c>
      <c r="H832" s="135">
        <f t="shared" si="109"/>
        <v>4.2510000000000003</v>
      </c>
      <c r="I832" s="135">
        <f t="shared" si="110"/>
        <v>4</v>
      </c>
      <c r="J832" s="157">
        <f>'Porovnavanie 15min'!K835</f>
        <v>248.29894820000004</v>
      </c>
      <c r="K832" s="158">
        <f t="shared" si="111"/>
        <v>162.28000000000003</v>
      </c>
      <c r="L832" s="159">
        <f t="shared" si="112"/>
        <v>86.018948200000011</v>
      </c>
      <c r="M832" s="157">
        <f t="shared" si="113"/>
        <v>244.81040000000002</v>
      </c>
      <c r="N832" s="158">
        <f t="shared" si="114"/>
        <v>160</v>
      </c>
      <c r="O832" s="159">
        <f t="shared" si="115"/>
        <v>84.810400000000016</v>
      </c>
      <c r="P832" s="167">
        <f t="shared" si="116"/>
        <v>1.2085481999999956</v>
      </c>
    </row>
    <row r="833" spans="1:16">
      <c r="A833" s="154">
        <f>'Predikcia 15min'!U833</f>
        <v>0</v>
      </c>
      <c r="B833" s="151">
        <f>'Predikcia 15min'!A833</f>
        <v>45756</v>
      </c>
      <c r="C833" s="154">
        <f>'Porovnavanie 15min'!J836</f>
        <v>63.74</v>
      </c>
      <c r="D833" s="155">
        <f>'Porovnavanie 15min'!F836</f>
        <v>13077</v>
      </c>
      <c r="E833" s="156">
        <f t="shared" si="108"/>
        <v>13.077</v>
      </c>
      <c r="G833" s="135">
        <f>'DHS2025'!L832/1000</f>
        <v>4.0439999999999996</v>
      </c>
      <c r="H833" s="135">
        <f t="shared" si="109"/>
        <v>4.359</v>
      </c>
      <c r="I833" s="135">
        <f t="shared" si="110"/>
        <v>4</v>
      </c>
      <c r="J833" s="157">
        <f>'Porovnavanie 15min'!K836</f>
        <v>247.50331439999999</v>
      </c>
      <c r="K833" s="158">
        <f t="shared" si="111"/>
        <v>161.76</v>
      </c>
      <c r="L833" s="159">
        <f t="shared" si="112"/>
        <v>85.743314400000003</v>
      </c>
      <c r="M833" s="157">
        <f t="shared" si="113"/>
        <v>244.81040000000002</v>
      </c>
      <c r="N833" s="158">
        <f t="shared" si="114"/>
        <v>160</v>
      </c>
      <c r="O833" s="159">
        <f t="shared" si="115"/>
        <v>84.810400000000016</v>
      </c>
      <c r="P833" s="167">
        <f t="shared" si="116"/>
        <v>0.93291439999998715</v>
      </c>
    </row>
    <row r="834" spans="1:16">
      <c r="A834" s="154">
        <f>'Predikcia 15min'!U834</f>
        <v>0</v>
      </c>
      <c r="B834" s="151">
        <f>'Predikcia 15min'!A834</f>
        <v>45756</v>
      </c>
      <c r="C834" s="154">
        <f>'Porovnavanie 15min'!J837</f>
        <v>63.74</v>
      </c>
      <c r="D834" s="155">
        <f>'Porovnavanie 15min'!F837</f>
        <v>12388</v>
      </c>
      <c r="E834" s="156">
        <f t="shared" si="108"/>
        <v>12.388</v>
      </c>
      <c r="G834" s="135">
        <f>'DHS2025'!L833/1000</f>
        <v>4.048</v>
      </c>
      <c r="H834" s="135">
        <f t="shared" si="109"/>
        <v>4.1293333333333333</v>
      </c>
      <c r="I834" s="135">
        <f t="shared" si="110"/>
        <v>4</v>
      </c>
      <c r="J834" s="157">
        <f>'Porovnavanie 15min'!K837</f>
        <v>247.74812480000003</v>
      </c>
      <c r="K834" s="158">
        <f t="shared" si="111"/>
        <v>161.92000000000002</v>
      </c>
      <c r="L834" s="159">
        <f t="shared" si="112"/>
        <v>85.828124800000012</v>
      </c>
      <c r="M834" s="157">
        <f t="shared" si="113"/>
        <v>244.81040000000002</v>
      </c>
      <c r="N834" s="158">
        <f t="shared" si="114"/>
        <v>160</v>
      </c>
      <c r="O834" s="159">
        <f t="shared" si="115"/>
        <v>84.810400000000016</v>
      </c>
      <c r="P834" s="167">
        <f t="shared" si="116"/>
        <v>1.0177247999999963</v>
      </c>
    </row>
    <row r="835" spans="1:16">
      <c r="A835" s="154">
        <f>'Predikcia 15min'!U835</f>
        <v>0</v>
      </c>
      <c r="B835" s="151">
        <f>'Predikcia 15min'!A835</f>
        <v>45756</v>
      </c>
      <c r="C835" s="154">
        <f>'Porovnavanie 15min'!J838</f>
        <v>81.180000000000007</v>
      </c>
      <c r="D835" s="155">
        <f>'Porovnavanie 15min'!F838</f>
        <v>12099</v>
      </c>
      <c r="E835" s="156">
        <f t="shared" si="108"/>
        <v>12.099</v>
      </c>
      <c r="G835" s="135">
        <f>'DHS2025'!L834/1000</f>
        <v>5.0659999999999998</v>
      </c>
      <c r="H835" s="135">
        <f t="shared" si="109"/>
        <v>4.0330000000000004</v>
      </c>
      <c r="I835" s="135">
        <f t="shared" si="110"/>
        <v>4</v>
      </c>
      <c r="J835" s="157">
        <f>'Porovnavanie 15min'!K838</f>
        <v>397.51990119999999</v>
      </c>
      <c r="K835" s="158">
        <f t="shared" si="111"/>
        <v>202.64</v>
      </c>
      <c r="L835" s="159">
        <f t="shared" si="112"/>
        <v>194.87990120000001</v>
      </c>
      <c r="M835" s="157">
        <f t="shared" si="113"/>
        <v>313.87279999999998</v>
      </c>
      <c r="N835" s="158">
        <f t="shared" si="114"/>
        <v>160</v>
      </c>
      <c r="O835" s="159">
        <f t="shared" si="115"/>
        <v>153.87279999999998</v>
      </c>
      <c r="P835" s="167">
        <f t="shared" si="116"/>
        <v>41.007101200000022</v>
      </c>
    </row>
    <row r="836" spans="1:16">
      <c r="A836" s="154">
        <f>'Predikcia 15min'!U836</f>
        <v>0</v>
      </c>
      <c r="B836" s="151">
        <f>'Predikcia 15min'!A836</f>
        <v>45756</v>
      </c>
      <c r="C836" s="154">
        <f>'Porovnavanie 15min'!J839</f>
        <v>81.180000000000007</v>
      </c>
      <c r="D836" s="155">
        <f>'Porovnavanie 15min'!F839</f>
        <v>9731</v>
      </c>
      <c r="E836" s="156">
        <f t="shared" ref="E836:E899" si="117">D836/1000</f>
        <v>9.7309999999999999</v>
      </c>
      <c r="G836" s="135">
        <f>'DHS2025'!L835/1000</f>
        <v>5.056</v>
      </c>
      <c r="H836" s="135">
        <f t="shared" ref="H836:H899" si="118">D836/3000</f>
        <v>3.2436666666666665</v>
      </c>
      <c r="I836" s="135">
        <f t="shared" ref="I836:I899" si="119">IF(H836=0, 0, MAX(ROUND(H836, 0), 2))</f>
        <v>3</v>
      </c>
      <c r="J836" s="157">
        <f>'Porovnavanie 15min'!K839</f>
        <v>396.73521919999996</v>
      </c>
      <c r="K836" s="158">
        <f t="shared" ref="K836:K899" si="120">$F$3*G836</f>
        <v>202.24</v>
      </c>
      <c r="L836" s="159">
        <f t="shared" ref="L836:L899" si="121">J836-K836</f>
        <v>194.49521919999995</v>
      </c>
      <c r="M836" s="157">
        <f t="shared" ref="M836:M899" si="122">(C836*0.99-1.9)*I836</f>
        <v>235.40459999999999</v>
      </c>
      <c r="N836" s="158">
        <f t="shared" ref="N836:N899" si="123">$F$3*I836</f>
        <v>120</v>
      </c>
      <c r="O836" s="159">
        <f t="shared" ref="O836:O899" si="124">M836-N836</f>
        <v>115.40459999999999</v>
      </c>
      <c r="P836" s="167">
        <f t="shared" ref="P836:P899" si="125">L836-O836</f>
        <v>79.090619199999963</v>
      </c>
    </row>
    <row r="837" spans="1:16">
      <c r="A837" s="154">
        <f>'Predikcia 15min'!U837</f>
        <v>0</v>
      </c>
      <c r="B837" s="151">
        <f>'Predikcia 15min'!A837</f>
        <v>45756</v>
      </c>
      <c r="C837" s="154">
        <f>'Porovnavanie 15min'!J840</f>
        <v>81.180000000000007</v>
      </c>
      <c r="D837" s="155">
        <f>'Porovnavanie 15min'!F840</f>
        <v>7445</v>
      </c>
      <c r="E837" s="156">
        <f t="shared" si="117"/>
        <v>7.4450000000000003</v>
      </c>
      <c r="G837" s="135">
        <f>'DHS2025'!L836/1000</f>
        <v>5.0599999999999996</v>
      </c>
      <c r="H837" s="135">
        <f t="shared" si="118"/>
        <v>2.4816666666666665</v>
      </c>
      <c r="I837" s="135">
        <f t="shared" si="119"/>
        <v>2</v>
      </c>
      <c r="J837" s="157">
        <f>'Porovnavanie 15min'!K840</f>
        <v>397.04909199999997</v>
      </c>
      <c r="K837" s="158">
        <f t="shared" si="120"/>
        <v>202.39999999999998</v>
      </c>
      <c r="L837" s="159">
        <f t="shared" si="121"/>
        <v>194.649092</v>
      </c>
      <c r="M837" s="157">
        <f t="shared" si="122"/>
        <v>156.93639999999999</v>
      </c>
      <c r="N837" s="158">
        <f t="shared" si="123"/>
        <v>80</v>
      </c>
      <c r="O837" s="159">
        <f t="shared" si="124"/>
        <v>76.936399999999992</v>
      </c>
      <c r="P837" s="167">
        <f t="shared" si="125"/>
        <v>117.712692</v>
      </c>
    </row>
    <row r="838" spans="1:16">
      <c r="A838" s="154">
        <f>'Predikcia 15min'!U838</f>
        <v>0</v>
      </c>
      <c r="B838" s="151">
        <f>'Predikcia 15min'!A838</f>
        <v>45756</v>
      </c>
      <c r="C838" s="154">
        <f>'Porovnavanie 15min'!J841</f>
        <v>81.180000000000007</v>
      </c>
      <c r="D838" s="155">
        <f>'Porovnavanie 15min'!F841</f>
        <v>7806</v>
      </c>
      <c r="E838" s="156">
        <f t="shared" si="117"/>
        <v>7.806</v>
      </c>
      <c r="G838" s="135">
        <f>'DHS2025'!L837/1000</f>
        <v>5.0590000000000002</v>
      </c>
      <c r="H838" s="135">
        <f t="shared" si="118"/>
        <v>2.6019999999999999</v>
      </c>
      <c r="I838" s="135">
        <f t="shared" si="119"/>
        <v>3</v>
      </c>
      <c r="J838" s="157">
        <f>'Porovnavanie 15min'!K841</f>
        <v>396.9706238</v>
      </c>
      <c r="K838" s="158">
        <f t="shared" si="120"/>
        <v>202.36</v>
      </c>
      <c r="L838" s="159">
        <f t="shared" si="121"/>
        <v>194.61062379999998</v>
      </c>
      <c r="M838" s="157">
        <f t="shared" si="122"/>
        <v>235.40459999999999</v>
      </c>
      <c r="N838" s="158">
        <f t="shared" si="123"/>
        <v>120</v>
      </c>
      <c r="O838" s="159">
        <f t="shared" si="124"/>
        <v>115.40459999999999</v>
      </c>
      <c r="P838" s="167">
        <f t="shared" si="125"/>
        <v>79.206023799999997</v>
      </c>
    </row>
    <row r="839" spans="1:16">
      <c r="A839" s="154">
        <f>'Predikcia 15min'!U839</f>
        <v>0</v>
      </c>
      <c r="B839" s="151">
        <f>'Predikcia 15min'!A839</f>
        <v>45756</v>
      </c>
      <c r="C839" s="154">
        <f>'Porovnavanie 15min'!J842</f>
        <v>110</v>
      </c>
      <c r="D839" s="155">
        <f>'Porovnavanie 15min'!F842</f>
        <v>7508</v>
      </c>
      <c r="E839" s="156">
        <f t="shared" si="117"/>
        <v>7.508</v>
      </c>
      <c r="G839" s="135">
        <f>'DHS2025'!L838/1000</f>
        <v>5.0519999999999996</v>
      </c>
      <c r="H839" s="135">
        <f t="shared" si="118"/>
        <v>2.5026666666666668</v>
      </c>
      <c r="I839" s="135">
        <f t="shared" si="119"/>
        <v>3</v>
      </c>
      <c r="J839" s="157">
        <f>'Porovnavanie 15min'!K842</f>
        <v>540.56399999999996</v>
      </c>
      <c r="K839" s="158">
        <f t="shared" si="120"/>
        <v>202.07999999999998</v>
      </c>
      <c r="L839" s="159">
        <f t="shared" si="121"/>
        <v>338.48399999999998</v>
      </c>
      <c r="M839" s="157">
        <f t="shared" si="122"/>
        <v>321</v>
      </c>
      <c r="N839" s="158">
        <f t="shared" si="123"/>
        <v>120</v>
      </c>
      <c r="O839" s="159">
        <f t="shared" si="124"/>
        <v>201</v>
      </c>
      <c r="P839" s="167">
        <f t="shared" si="125"/>
        <v>137.48399999999998</v>
      </c>
    </row>
    <row r="840" spans="1:16">
      <c r="A840" s="154">
        <f>'Predikcia 15min'!U840</f>
        <v>0</v>
      </c>
      <c r="B840" s="151">
        <f>'Predikcia 15min'!A840</f>
        <v>45756</v>
      </c>
      <c r="C840" s="154">
        <f>'Porovnavanie 15min'!J843</f>
        <v>110</v>
      </c>
      <c r="D840" s="155">
        <f>'Porovnavanie 15min'!F843</f>
        <v>8089</v>
      </c>
      <c r="E840" s="156">
        <f t="shared" si="117"/>
        <v>8.0890000000000004</v>
      </c>
      <c r="G840" s="135">
        <f>'DHS2025'!L839/1000</f>
        <v>5.05</v>
      </c>
      <c r="H840" s="135">
        <f t="shared" si="118"/>
        <v>2.6963333333333335</v>
      </c>
      <c r="I840" s="135">
        <f t="shared" si="119"/>
        <v>3</v>
      </c>
      <c r="J840" s="157">
        <f>'Porovnavanie 15min'!K843</f>
        <v>540.35</v>
      </c>
      <c r="K840" s="158">
        <f t="shared" si="120"/>
        <v>202</v>
      </c>
      <c r="L840" s="159">
        <f t="shared" si="121"/>
        <v>338.35</v>
      </c>
      <c r="M840" s="157">
        <f t="shared" si="122"/>
        <v>321</v>
      </c>
      <c r="N840" s="158">
        <f t="shared" si="123"/>
        <v>120</v>
      </c>
      <c r="O840" s="159">
        <f t="shared" si="124"/>
        <v>201</v>
      </c>
      <c r="P840" s="167">
        <f t="shared" si="125"/>
        <v>137.35000000000002</v>
      </c>
    </row>
    <row r="841" spans="1:16">
      <c r="A841" s="154">
        <f>'Predikcia 15min'!U841</f>
        <v>0</v>
      </c>
      <c r="B841" s="151">
        <f>'Predikcia 15min'!A841</f>
        <v>45756</v>
      </c>
      <c r="C841" s="154">
        <f>'Porovnavanie 15min'!J844</f>
        <v>110</v>
      </c>
      <c r="D841" s="155">
        <f>'Porovnavanie 15min'!F844</f>
        <v>8460</v>
      </c>
      <c r="E841" s="156">
        <f t="shared" si="117"/>
        <v>8.4600000000000009</v>
      </c>
      <c r="G841" s="135">
        <f>'DHS2025'!L840/1000</f>
        <v>5.0549999999999997</v>
      </c>
      <c r="H841" s="135">
        <f t="shared" si="118"/>
        <v>2.82</v>
      </c>
      <c r="I841" s="135">
        <f t="shared" si="119"/>
        <v>3</v>
      </c>
      <c r="J841" s="157">
        <f>'Porovnavanie 15min'!K844</f>
        <v>540.88499999999999</v>
      </c>
      <c r="K841" s="158">
        <f t="shared" si="120"/>
        <v>202.2</v>
      </c>
      <c r="L841" s="159">
        <f t="shared" si="121"/>
        <v>338.685</v>
      </c>
      <c r="M841" s="157">
        <f t="shared" si="122"/>
        <v>321</v>
      </c>
      <c r="N841" s="158">
        <f t="shared" si="123"/>
        <v>120</v>
      </c>
      <c r="O841" s="159">
        <f t="shared" si="124"/>
        <v>201</v>
      </c>
      <c r="P841" s="167">
        <f t="shared" si="125"/>
        <v>137.685</v>
      </c>
    </row>
    <row r="842" spans="1:16">
      <c r="A842" s="154">
        <f>'Predikcia 15min'!U842</f>
        <v>0</v>
      </c>
      <c r="B842" s="151">
        <f>'Predikcia 15min'!A842</f>
        <v>45756</v>
      </c>
      <c r="C842" s="154">
        <f>'Porovnavanie 15min'!J845</f>
        <v>110</v>
      </c>
      <c r="D842" s="155">
        <f>'Porovnavanie 15min'!F845</f>
        <v>9493</v>
      </c>
      <c r="E842" s="156">
        <f t="shared" si="117"/>
        <v>9.4930000000000003</v>
      </c>
      <c r="G842" s="135">
        <f>'DHS2025'!L841/1000</f>
        <v>5.7939999999999996</v>
      </c>
      <c r="H842" s="135">
        <f t="shared" si="118"/>
        <v>3.1643333333333334</v>
      </c>
      <c r="I842" s="135">
        <f t="shared" si="119"/>
        <v>3</v>
      </c>
      <c r="J842" s="157">
        <f>'Porovnavanie 15min'!K845</f>
        <v>619.95799999999997</v>
      </c>
      <c r="K842" s="158">
        <f t="shared" si="120"/>
        <v>231.76</v>
      </c>
      <c r="L842" s="159">
        <f t="shared" si="121"/>
        <v>388.19799999999998</v>
      </c>
      <c r="M842" s="157">
        <f t="shared" si="122"/>
        <v>321</v>
      </c>
      <c r="N842" s="158">
        <f t="shared" si="123"/>
        <v>120</v>
      </c>
      <c r="O842" s="159">
        <f t="shared" si="124"/>
        <v>201</v>
      </c>
      <c r="P842" s="167">
        <f t="shared" si="125"/>
        <v>187.19799999999998</v>
      </c>
    </row>
    <row r="843" spans="1:16">
      <c r="A843" s="154">
        <f>'Predikcia 15min'!U843</f>
        <v>0</v>
      </c>
      <c r="B843" s="151">
        <f>'Predikcia 15min'!A843</f>
        <v>45756</v>
      </c>
      <c r="C843" s="154">
        <f>'Porovnavanie 15min'!J846</f>
        <v>150</v>
      </c>
      <c r="D843" s="155">
        <f>'Porovnavanie 15min'!F846</f>
        <v>10310</v>
      </c>
      <c r="E843" s="156">
        <f t="shared" si="117"/>
        <v>10.31</v>
      </c>
      <c r="G843" s="135">
        <f>'DHS2025'!L842/1000</f>
        <v>7.9260000000000002</v>
      </c>
      <c r="H843" s="135">
        <f t="shared" si="118"/>
        <v>3.4366666666666665</v>
      </c>
      <c r="I843" s="135">
        <f t="shared" si="119"/>
        <v>3</v>
      </c>
      <c r="J843" s="157">
        <f>'Porovnavanie 15min'!K846</f>
        <v>1161.9515999999999</v>
      </c>
      <c r="K843" s="158">
        <f t="shared" si="120"/>
        <v>317.04000000000002</v>
      </c>
      <c r="L843" s="159">
        <f t="shared" si="121"/>
        <v>844.91159999999991</v>
      </c>
      <c r="M843" s="157">
        <f t="shared" si="122"/>
        <v>439.79999999999995</v>
      </c>
      <c r="N843" s="158">
        <f t="shared" si="123"/>
        <v>120</v>
      </c>
      <c r="O843" s="159">
        <f t="shared" si="124"/>
        <v>319.79999999999995</v>
      </c>
      <c r="P843" s="167">
        <f t="shared" si="125"/>
        <v>525.11159999999995</v>
      </c>
    </row>
    <row r="844" spans="1:16">
      <c r="A844" s="154">
        <f>'Predikcia 15min'!U844</f>
        <v>0</v>
      </c>
      <c r="B844" s="151">
        <f>'Predikcia 15min'!A844</f>
        <v>45756</v>
      </c>
      <c r="C844" s="154">
        <f>'Porovnavanie 15min'!J847</f>
        <v>150</v>
      </c>
      <c r="D844" s="155">
        <f>'Porovnavanie 15min'!F847</f>
        <v>9135</v>
      </c>
      <c r="E844" s="156">
        <f t="shared" si="117"/>
        <v>9.1349999999999998</v>
      </c>
      <c r="G844" s="135">
        <f>'DHS2025'!L843/1000</f>
        <v>8.0549999999999997</v>
      </c>
      <c r="H844" s="135">
        <f t="shared" si="118"/>
        <v>3.0449999999999999</v>
      </c>
      <c r="I844" s="135">
        <f t="shared" si="119"/>
        <v>3</v>
      </c>
      <c r="J844" s="157">
        <f>'Porovnavanie 15min'!K847</f>
        <v>1180.8629999999998</v>
      </c>
      <c r="K844" s="158">
        <f t="shared" si="120"/>
        <v>322.2</v>
      </c>
      <c r="L844" s="159">
        <f t="shared" si="121"/>
        <v>858.66299999999978</v>
      </c>
      <c r="M844" s="157">
        <f t="shared" si="122"/>
        <v>439.79999999999995</v>
      </c>
      <c r="N844" s="158">
        <f t="shared" si="123"/>
        <v>120</v>
      </c>
      <c r="O844" s="159">
        <f t="shared" si="124"/>
        <v>319.79999999999995</v>
      </c>
      <c r="P844" s="167">
        <f t="shared" si="125"/>
        <v>538.86299999999983</v>
      </c>
    </row>
    <row r="845" spans="1:16">
      <c r="A845" s="154">
        <f>'Predikcia 15min'!U845</f>
        <v>0</v>
      </c>
      <c r="B845" s="151">
        <f>'Predikcia 15min'!A845</f>
        <v>45756</v>
      </c>
      <c r="C845" s="154">
        <f>'Porovnavanie 15min'!J848</f>
        <v>150</v>
      </c>
      <c r="D845" s="155">
        <f>'Porovnavanie 15min'!F848</f>
        <v>10603</v>
      </c>
      <c r="E845" s="156">
        <f t="shared" si="117"/>
        <v>10.603</v>
      </c>
      <c r="G845" s="135">
        <f>'DHS2025'!L844/1000</f>
        <v>8.0570000000000004</v>
      </c>
      <c r="H845" s="135">
        <f t="shared" si="118"/>
        <v>3.5343333333333335</v>
      </c>
      <c r="I845" s="135">
        <f t="shared" si="119"/>
        <v>4</v>
      </c>
      <c r="J845" s="157">
        <f>'Porovnavanie 15min'!K848</f>
        <v>1181.1561999999999</v>
      </c>
      <c r="K845" s="158">
        <f t="shared" si="120"/>
        <v>322.28000000000003</v>
      </c>
      <c r="L845" s="159">
        <f t="shared" si="121"/>
        <v>858.87619999999993</v>
      </c>
      <c r="M845" s="157">
        <f t="shared" si="122"/>
        <v>586.4</v>
      </c>
      <c r="N845" s="158">
        <f t="shared" si="123"/>
        <v>160</v>
      </c>
      <c r="O845" s="159">
        <f t="shared" si="124"/>
        <v>426.4</v>
      </c>
      <c r="P845" s="167">
        <f t="shared" si="125"/>
        <v>432.47619999999995</v>
      </c>
    </row>
    <row r="846" spans="1:16">
      <c r="A846" s="154">
        <f>'Predikcia 15min'!U846</f>
        <v>0</v>
      </c>
      <c r="B846" s="151">
        <f>'Predikcia 15min'!A846</f>
        <v>45756</v>
      </c>
      <c r="C846" s="154">
        <f>'Porovnavanie 15min'!J849</f>
        <v>150</v>
      </c>
      <c r="D846" s="155">
        <f>'Porovnavanie 15min'!F849</f>
        <v>10859</v>
      </c>
      <c r="E846" s="156">
        <f t="shared" si="117"/>
        <v>10.859</v>
      </c>
      <c r="G846" s="135">
        <f>'DHS2025'!L845/1000</f>
        <v>8.0679999999999996</v>
      </c>
      <c r="H846" s="135">
        <f t="shared" si="118"/>
        <v>3.6196666666666668</v>
      </c>
      <c r="I846" s="135">
        <f t="shared" si="119"/>
        <v>4</v>
      </c>
      <c r="J846" s="157">
        <f>'Porovnavanie 15min'!K849</f>
        <v>1182.7687999999998</v>
      </c>
      <c r="K846" s="158">
        <f t="shared" si="120"/>
        <v>322.71999999999997</v>
      </c>
      <c r="L846" s="159">
        <f t="shared" si="121"/>
        <v>860.0487999999998</v>
      </c>
      <c r="M846" s="157">
        <f t="shared" si="122"/>
        <v>586.4</v>
      </c>
      <c r="N846" s="158">
        <f t="shared" si="123"/>
        <v>160</v>
      </c>
      <c r="O846" s="159">
        <f t="shared" si="124"/>
        <v>426.4</v>
      </c>
      <c r="P846" s="167">
        <f t="shared" si="125"/>
        <v>433.64879999999982</v>
      </c>
    </row>
    <row r="847" spans="1:16">
      <c r="A847" s="154">
        <f>'Predikcia 15min'!U847</f>
        <v>0</v>
      </c>
      <c r="B847" s="151">
        <f>'Predikcia 15min'!A847</f>
        <v>45756</v>
      </c>
      <c r="C847" s="154">
        <f>'Porovnavanie 15min'!J850</f>
        <v>130.68</v>
      </c>
      <c r="D847" s="155">
        <f>'Porovnavanie 15min'!F850</f>
        <v>11104</v>
      </c>
      <c r="E847" s="156">
        <f t="shared" si="117"/>
        <v>11.103999999999999</v>
      </c>
      <c r="G847" s="135">
        <f>'DHS2025'!L846/1000</f>
        <v>8.0449999999999999</v>
      </c>
      <c r="H847" s="135">
        <f t="shared" si="118"/>
        <v>3.7013333333333334</v>
      </c>
      <c r="I847" s="135">
        <f t="shared" si="119"/>
        <v>4</v>
      </c>
      <c r="J847" s="157">
        <f>'Porovnavanie 15min'!K850</f>
        <v>1025.521894</v>
      </c>
      <c r="K847" s="158">
        <f t="shared" si="120"/>
        <v>321.8</v>
      </c>
      <c r="L847" s="159">
        <f t="shared" si="121"/>
        <v>703.72189400000002</v>
      </c>
      <c r="M847" s="157">
        <f t="shared" si="122"/>
        <v>509.89279999999997</v>
      </c>
      <c r="N847" s="158">
        <f t="shared" si="123"/>
        <v>160</v>
      </c>
      <c r="O847" s="159">
        <f t="shared" si="124"/>
        <v>349.89279999999997</v>
      </c>
      <c r="P847" s="167">
        <f t="shared" si="125"/>
        <v>353.82909400000005</v>
      </c>
    </row>
    <row r="848" spans="1:16">
      <c r="A848" s="154">
        <f>'Predikcia 15min'!U848</f>
        <v>0</v>
      </c>
      <c r="B848" s="151">
        <f>'Predikcia 15min'!A848</f>
        <v>45756</v>
      </c>
      <c r="C848" s="154">
        <f>'Porovnavanie 15min'!J851</f>
        <v>130.68</v>
      </c>
      <c r="D848" s="155">
        <f>'Porovnavanie 15min'!F851</f>
        <v>12061</v>
      </c>
      <c r="E848" s="156">
        <f t="shared" si="117"/>
        <v>12.061</v>
      </c>
      <c r="G848" s="135">
        <f>'DHS2025'!L847/1000</f>
        <v>8.0559999999999992</v>
      </c>
      <c r="H848" s="135">
        <f t="shared" si="118"/>
        <v>4.0203333333333333</v>
      </c>
      <c r="I848" s="135">
        <f t="shared" si="119"/>
        <v>4</v>
      </c>
      <c r="J848" s="157">
        <f>'Porovnavanie 15min'!K851</f>
        <v>1026.9240991999998</v>
      </c>
      <c r="K848" s="158">
        <f t="shared" si="120"/>
        <v>322.23999999999995</v>
      </c>
      <c r="L848" s="159">
        <f t="shared" si="121"/>
        <v>704.68409919999976</v>
      </c>
      <c r="M848" s="157">
        <f t="shared" si="122"/>
        <v>509.89279999999997</v>
      </c>
      <c r="N848" s="158">
        <f t="shared" si="123"/>
        <v>160</v>
      </c>
      <c r="O848" s="159">
        <f t="shared" si="124"/>
        <v>349.89279999999997</v>
      </c>
      <c r="P848" s="167">
        <f t="shared" si="125"/>
        <v>354.7912991999998</v>
      </c>
    </row>
    <row r="849" spans="1:16">
      <c r="A849" s="154">
        <f>'Predikcia 15min'!U849</f>
        <v>0</v>
      </c>
      <c r="B849" s="151">
        <f>'Predikcia 15min'!A849</f>
        <v>45756</v>
      </c>
      <c r="C849" s="154">
        <f>'Porovnavanie 15min'!J852</f>
        <v>130.68</v>
      </c>
      <c r="D849" s="155">
        <f>'Porovnavanie 15min'!F852</f>
        <v>12670</v>
      </c>
      <c r="E849" s="156">
        <f t="shared" si="117"/>
        <v>12.67</v>
      </c>
      <c r="G849" s="135">
        <f>'DHS2025'!L848/1000</f>
        <v>8.0619999999999994</v>
      </c>
      <c r="H849" s="135">
        <f t="shared" si="118"/>
        <v>4.2233333333333336</v>
      </c>
      <c r="I849" s="135">
        <f t="shared" si="119"/>
        <v>4</v>
      </c>
      <c r="J849" s="157">
        <f>'Porovnavanie 15min'!K852</f>
        <v>1027.6889383999999</v>
      </c>
      <c r="K849" s="158">
        <f t="shared" si="120"/>
        <v>322.47999999999996</v>
      </c>
      <c r="L849" s="159">
        <f t="shared" si="121"/>
        <v>705.20893839999985</v>
      </c>
      <c r="M849" s="157">
        <f t="shared" si="122"/>
        <v>509.89279999999997</v>
      </c>
      <c r="N849" s="158">
        <f t="shared" si="123"/>
        <v>160</v>
      </c>
      <c r="O849" s="159">
        <f t="shared" si="124"/>
        <v>349.89279999999997</v>
      </c>
      <c r="P849" s="167">
        <f t="shared" si="125"/>
        <v>355.31613839999989</v>
      </c>
    </row>
    <row r="850" spans="1:16">
      <c r="A850" s="154">
        <f>'Predikcia 15min'!U850</f>
        <v>0</v>
      </c>
      <c r="B850" s="151">
        <f>'Predikcia 15min'!A850</f>
        <v>45756</v>
      </c>
      <c r="C850" s="154">
        <f>'Porovnavanie 15min'!J853</f>
        <v>130.68</v>
      </c>
      <c r="D850" s="155">
        <f>'Porovnavanie 15min'!F853</f>
        <v>12885</v>
      </c>
      <c r="E850" s="156">
        <f t="shared" si="117"/>
        <v>12.885</v>
      </c>
      <c r="G850" s="135">
        <f>'DHS2025'!L849/1000</f>
        <v>8.0630000000000006</v>
      </c>
      <c r="H850" s="135">
        <f t="shared" si="118"/>
        <v>4.2949999999999999</v>
      </c>
      <c r="I850" s="135">
        <f t="shared" si="119"/>
        <v>4</v>
      </c>
      <c r="J850" s="157">
        <f>'Porovnavanie 15min'!K853</f>
        <v>1027.8164116</v>
      </c>
      <c r="K850" s="158">
        <f t="shared" si="120"/>
        <v>322.52000000000004</v>
      </c>
      <c r="L850" s="159">
        <f t="shared" si="121"/>
        <v>705.29641160000006</v>
      </c>
      <c r="M850" s="157">
        <f t="shared" si="122"/>
        <v>509.89279999999997</v>
      </c>
      <c r="N850" s="158">
        <f t="shared" si="123"/>
        <v>160</v>
      </c>
      <c r="O850" s="159">
        <f t="shared" si="124"/>
        <v>349.89279999999997</v>
      </c>
      <c r="P850" s="167">
        <f t="shared" si="125"/>
        <v>355.40361160000009</v>
      </c>
    </row>
    <row r="851" spans="1:16">
      <c r="A851" s="154">
        <f>'Predikcia 15min'!U851</f>
        <v>0</v>
      </c>
      <c r="B851" s="151">
        <f>'Predikcia 15min'!A851</f>
        <v>45756</v>
      </c>
      <c r="C851" s="154">
        <f>'Porovnavanie 15min'!J854</f>
        <v>112.75</v>
      </c>
      <c r="D851" s="155">
        <f>'Porovnavanie 15min'!F854</f>
        <v>12575</v>
      </c>
      <c r="E851" s="156">
        <f t="shared" si="117"/>
        <v>12.574999999999999</v>
      </c>
      <c r="G851" s="135">
        <f>'DHS2025'!L850/1000</f>
        <v>8.0640000000000001</v>
      </c>
      <c r="H851" s="135">
        <f t="shared" si="118"/>
        <v>4.1916666666666664</v>
      </c>
      <c r="I851" s="135">
        <f t="shared" si="119"/>
        <v>4</v>
      </c>
      <c r="J851" s="157">
        <f>'Porovnavanie 15min'!K854</f>
        <v>884.80223999999998</v>
      </c>
      <c r="K851" s="158">
        <f t="shared" si="120"/>
        <v>322.56</v>
      </c>
      <c r="L851" s="159">
        <f t="shared" si="121"/>
        <v>562.24224000000004</v>
      </c>
      <c r="M851" s="157">
        <f t="shared" si="122"/>
        <v>438.89</v>
      </c>
      <c r="N851" s="158">
        <f t="shared" si="123"/>
        <v>160</v>
      </c>
      <c r="O851" s="159">
        <f t="shared" si="124"/>
        <v>278.89</v>
      </c>
      <c r="P851" s="167">
        <f t="shared" si="125"/>
        <v>283.35224000000005</v>
      </c>
    </row>
    <row r="852" spans="1:16">
      <c r="A852" s="154">
        <f>'Predikcia 15min'!U852</f>
        <v>0</v>
      </c>
      <c r="B852" s="151">
        <f>'Predikcia 15min'!A852</f>
        <v>45756</v>
      </c>
      <c r="C852" s="154">
        <f>'Porovnavanie 15min'!J855</f>
        <v>112.75</v>
      </c>
      <c r="D852" s="155">
        <f>'Porovnavanie 15min'!F855</f>
        <v>12433</v>
      </c>
      <c r="E852" s="156">
        <f t="shared" si="117"/>
        <v>12.433</v>
      </c>
      <c r="G852" s="135">
        <f>'DHS2025'!L851/1000</f>
        <v>8.0449999999999999</v>
      </c>
      <c r="H852" s="135">
        <f t="shared" si="118"/>
        <v>4.144333333333333</v>
      </c>
      <c r="I852" s="135">
        <f t="shared" si="119"/>
        <v>4</v>
      </c>
      <c r="J852" s="157">
        <f>'Porovnavanie 15min'!K855</f>
        <v>882.7175125</v>
      </c>
      <c r="K852" s="158">
        <f t="shared" si="120"/>
        <v>321.8</v>
      </c>
      <c r="L852" s="159">
        <f t="shared" si="121"/>
        <v>560.91751249999993</v>
      </c>
      <c r="M852" s="157">
        <f t="shared" si="122"/>
        <v>438.89</v>
      </c>
      <c r="N852" s="158">
        <f t="shared" si="123"/>
        <v>160</v>
      </c>
      <c r="O852" s="159">
        <f t="shared" si="124"/>
        <v>278.89</v>
      </c>
      <c r="P852" s="167">
        <f t="shared" si="125"/>
        <v>282.02751249999994</v>
      </c>
    </row>
    <row r="853" spans="1:16">
      <c r="A853" s="154">
        <f>'Predikcia 15min'!U853</f>
        <v>0</v>
      </c>
      <c r="B853" s="151">
        <f>'Predikcia 15min'!A853</f>
        <v>45756</v>
      </c>
      <c r="C853" s="154">
        <f>'Porovnavanie 15min'!J856</f>
        <v>112.75</v>
      </c>
      <c r="D853" s="155">
        <f>'Porovnavanie 15min'!F856</f>
        <v>12160</v>
      </c>
      <c r="E853" s="156">
        <f t="shared" si="117"/>
        <v>12.16</v>
      </c>
      <c r="G853" s="135">
        <f>'DHS2025'!L852/1000</f>
        <v>8.0640000000000001</v>
      </c>
      <c r="H853" s="135">
        <f t="shared" si="118"/>
        <v>4.0533333333333337</v>
      </c>
      <c r="I853" s="135">
        <f t="shared" si="119"/>
        <v>4</v>
      </c>
      <c r="J853" s="157">
        <f>'Porovnavanie 15min'!K856</f>
        <v>884.80223999999998</v>
      </c>
      <c r="K853" s="158">
        <f t="shared" si="120"/>
        <v>322.56</v>
      </c>
      <c r="L853" s="159">
        <f t="shared" si="121"/>
        <v>562.24224000000004</v>
      </c>
      <c r="M853" s="157">
        <f t="shared" si="122"/>
        <v>438.89</v>
      </c>
      <c r="N853" s="158">
        <f t="shared" si="123"/>
        <v>160</v>
      </c>
      <c r="O853" s="159">
        <f t="shared" si="124"/>
        <v>278.89</v>
      </c>
      <c r="P853" s="167">
        <f t="shared" si="125"/>
        <v>283.35224000000005</v>
      </c>
    </row>
    <row r="854" spans="1:16">
      <c r="A854" s="154">
        <f>'Predikcia 15min'!U854</f>
        <v>0</v>
      </c>
      <c r="B854" s="151">
        <f>'Predikcia 15min'!A854</f>
        <v>45756</v>
      </c>
      <c r="C854" s="154">
        <f>'Porovnavanie 15min'!J857</f>
        <v>112.75</v>
      </c>
      <c r="D854" s="155">
        <f>'Porovnavanie 15min'!F857</f>
        <v>12567</v>
      </c>
      <c r="E854" s="156">
        <f t="shared" si="117"/>
        <v>12.567</v>
      </c>
      <c r="G854" s="135">
        <f>'DHS2025'!L853/1000</f>
        <v>8.0730000000000004</v>
      </c>
      <c r="H854" s="135">
        <f t="shared" si="118"/>
        <v>4.1890000000000001</v>
      </c>
      <c r="I854" s="135">
        <f t="shared" si="119"/>
        <v>4</v>
      </c>
      <c r="J854" s="157">
        <f>'Porovnavanie 15min'!K857</f>
        <v>885.78974249999999</v>
      </c>
      <c r="K854" s="158">
        <f t="shared" si="120"/>
        <v>322.92</v>
      </c>
      <c r="L854" s="159">
        <f t="shared" si="121"/>
        <v>562.86974250000003</v>
      </c>
      <c r="M854" s="157">
        <f t="shared" si="122"/>
        <v>438.89</v>
      </c>
      <c r="N854" s="158">
        <f t="shared" si="123"/>
        <v>160</v>
      </c>
      <c r="O854" s="159">
        <f t="shared" si="124"/>
        <v>278.89</v>
      </c>
      <c r="P854" s="167">
        <f t="shared" si="125"/>
        <v>283.97974250000004</v>
      </c>
    </row>
    <row r="855" spans="1:16">
      <c r="A855" s="154">
        <f>'Predikcia 15min'!U855</f>
        <v>0</v>
      </c>
      <c r="B855" s="151">
        <f>'Predikcia 15min'!A855</f>
        <v>45756</v>
      </c>
      <c r="C855" s="154">
        <f>'Porovnavanie 15min'!J858</f>
        <v>80.62</v>
      </c>
      <c r="D855" s="155">
        <f>'Porovnavanie 15min'!F858</f>
        <v>12776</v>
      </c>
      <c r="E855" s="156">
        <f t="shared" si="117"/>
        <v>12.776</v>
      </c>
      <c r="G855" s="135">
        <f>'DHS2025'!L854/1000</f>
        <v>8.0489999999999995</v>
      </c>
      <c r="H855" s="135">
        <f t="shared" si="118"/>
        <v>4.2586666666666666</v>
      </c>
      <c r="I855" s="135">
        <f t="shared" si="119"/>
        <v>4</v>
      </c>
      <c r="J855" s="157">
        <f>'Porovnavanie 15min'!K858</f>
        <v>627.12817619999987</v>
      </c>
      <c r="K855" s="158">
        <f t="shared" si="120"/>
        <v>321.95999999999998</v>
      </c>
      <c r="L855" s="159">
        <f t="shared" si="121"/>
        <v>305.16817619999989</v>
      </c>
      <c r="M855" s="157">
        <f t="shared" si="122"/>
        <v>311.65519999999998</v>
      </c>
      <c r="N855" s="158">
        <f t="shared" si="123"/>
        <v>160</v>
      </c>
      <c r="O855" s="159">
        <f t="shared" si="124"/>
        <v>151.65519999999998</v>
      </c>
      <c r="P855" s="167">
        <f t="shared" si="125"/>
        <v>153.51297619999991</v>
      </c>
    </row>
    <row r="856" spans="1:16">
      <c r="A856" s="154">
        <f>'Predikcia 15min'!U856</f>
        <v>0</v>
      </c>
      <c r="B856" s="151">
        <f>'Predikcia 15min'!A856</f>
        <v>45756</v>
      </c>
      <c r="C856" s="154">
        <f>'Porovnavanie 15min'!J859</f>
        <v>80.62</v>
      </c>
      <c r="D856" s="155">
        <f>'Porovnavanie 15min'!F859</f>
        <v>11990</v>
      </c>
      <c r="E856" s="156">
        <f t="shared" si="117"/>
        <v>11.99</v>
      </c>
      <c r="G856" s="135">
        <f>'DHS2025'!L855/1000</f>
        <v>8.077</v>
      </c>
      <c r="H856" s="135">
        <f t="shared" si="118"/>
        <v>3.9966666666666666</v>
      </c>
      <c r="I856" s="135">
        <f t="shared" si="119"/>
        <v>4</v>
      </c>
      <c r="J856" s="157">
        <f>'Porovnavanie 15min'!K859</f>
        <v>629.3097626</v>
      </c>
      <c r="K856" s="158">
        <f t="shared" si="120"/>
        <v>323.08</v>
      </c>
      <c r="L856" s="159">
        <f t="shared" si="121"/>
        <v>306.22976260000002</v>
      </c>
      <c r="M856" s="157">
        <f t="shared" si="122"/>
        <v>311.65519999999998</v>
      </c>
      <c r="N856" s="158">
        <f t="shared" si="123"/>
        <v>160</v>
      </c>
      <c r="O856" s="159">
        <f t="shared" si="124"/>
        <v>151.65519999999998</v>
      </c>
      <c r="P856" s="167">
        <f t="shared" si="125"/>
        <v>154.57456260000004</v>
      </c>
    </row>
    <row r="857" spans="1:16">
      <c r="A857" s="154">
        <f>'Predikcia 15min'!U857</f>
        <v>0</v>
      </c>
      <c r="B857" s="151">
        <f>'Predikcia 15min'!A857</f>
        <v>45756</v>
      </c>
      <c r="C857" s="154">
        <f>'Porovnavanie 15min'!J860</f>
        <v>80.62</v>
      </c>
      <c r="D857" s="155">
        <f>'Porovnavanie 15min'!F860</f>
        <v>11168</v>
      </c>
      <c r="E857" s="156">
        <f t="shared" si="117"/>
        <v>11.167999999999999</v>
      </c>
      <c r="G857" s="135">
        <f>'DHS2025'!L856/1000</f>
        <v>8.0690000000000008</v>
      </c>
      <c r="H857" s="135">
        <f t="shared" si="118"/>
        <v>3.7226666666666666</v>
      </c>
      <c r="I857" s="135">
        <f t="shared" si="119"/>
        <v>4</v>
      </c>
      <c r="J857" s="157">
        <f>'Porovnavanie 15min'!K860</f>
        <v>628.68645220000008</v>
      </c>
      <c r="K857" s="158">
        <f t="shared" si="120"/>
        <v>322.76000000000005</v>
      </c>
      <c r="L857" s="159">
        <f t="shared" si="121"/>
        <v>305.92645220000003</v>
      </c>
      <c r="M857" s="157">
        <f t="shared" si="122"/>
        <v>311.65519999999998</v>
      </c>
      <c r="N857" s="158">
        <f t="shared" si="123"/>
        <v>160</v>
      </c>
      <c r="O857" s="159">
        <f t="shared" si="124"/>
        <v>151.65519999999998</v>
      </c>
      <c r="P857" s="167">
        <f t="shared" si="125"/>
        <v>154.27125220000005</v>
      </c>
    </row>
    <row r="858" spans="1:16">
      <c r="A858" s="154">
        <f>'Predikcia 15min'!U858</f>
        <v>0</v>
      </c>
      <c r="B858" s="151">
        <f>'Predikcia 15min'!A858</f>
        <v>45756</v>
      </c>
      <c r="C858" s="154">
        <f>'Porovnavanie 15min'!J861</f>
        <v>80.62</v>
      </c>
      <c r="D858" s="155">
        <f>'Porovnavanie 15min'!F861</f>
        <v>10058</v>
      </c>
      <c r="E858" s="156">
        <f t="shared" si="117"/>
        <v>10.058</v>
      </c>
      <c r="G858" s="135">
        <f>'DHS2025'!L857/1000</f>
        <v>8.0630000000000006</v>
      </c>
      <c r="H858" s="135">
        <f t="shared" si="118"/>
        <v>3.3526666666666665</v>
      </c>
      <c r="I858" s="135">
        <f t="shared" si="119"/>
        <v>3</v>
      </c>
      <c r="J858" s="157">
        <f>'Porovnavanie 15min'!K861</f>
        <v>628.21896939999999</v>
      </c>
      <c r="K858" s="158">
        <f t="shared" si="120"/>
        <v>322.52000000000004</v>
      </c>
      <c r="L858" s="159">
        <f t="shared" si="121"/>
        <v>305.69896939999995</v>
      </c>
      <c r="M858" s="157">
        <f t="shared" si="122"/>
        <v>233.7414</v>
      </c>
      <c r="N858" s="158">
        <f t="shared" si="123"/>
        <v>120</v>
      </c>
      <c r="O858" s="159">
        <f t="shared" si="124"/>
        <v>113.7414</v>
      </c>
      <c r="P858" s="167">
        <f t="shared" si="125"/>
        <v>191.95756939999995</v>
      </c>
    </row>
    <row r="859" spans="1:16">
      <c r="A859" s="154">
        <f>'Predikcia 15min'!U859</f>
        <v>0</v>
      </c>
      <c r="B859" s="151">
        <f>'Predikcia 15min'!A859</f>
        <v>45756</v>
      </c>
      <c r="C859" s="154">
        <f>'Porovnavanie 15min'!J862</f>
        <v>120</v>
      </c>
      <c r="D859" s="155">
        <f>'Porovnavanie 15min'!F862</f>
        <v>9198</v>
      </c>
      <c r="E859" s="156">
        <f t="shared" si="117"/>
        <v>9.1980000000000004</v>
      </c>
      <c r="G859" s="135">
        <f>'DHS2025'!L858/1000</f>
        <v>8.0679999999999996</v>
      </c>
      <c r="H859" s="135">
        <f t="shared" si="118"/>
        <v>3.0659999999999998</v>
      </c>
      <c r="I859" s="135">
        <f t="shared" si="119"/>
        <v>3</v>
      </c>
      <c r="J859" s="157">
        <f>'Porovnavanie 15min'!K862</f>
        <v>943.14919999999984</v>
      </c>
      <c r="K859" s="158">
        <f t="shared" si="120"/>
        <v>322.71999999999997</v>
      </c>
      <c r="L859" s="159">
        <f t="shared" si="121"/>
        <v>620.42919999999981</v>
      </c>
      <c r="M859" s="157">
        <f t="shared" si="122"/>
        <v>350.7</v>
      </c>
      <c r="N859" s="158">
        <f t="shared" si="123"/>
        <v>120</v>
      </c>
      <c r="O859" s="159">
        <f t="shared" si="124"/>
        <v>230.7</v>
      </c>
      <c r="P859" s="167">
        <f t="shared" si="125"/>
        <v>389.72919999999982</v>
      </c>
    </row>
    <row r="860" spans="1:16">
      <c r="A860" s="154">
        <f>'Predikcia 15min'!U860</f>
        <v>0</v>
      </c>
      <c r="B860" s="151">
        <f>'Predikcia 15min'!A860</f>
        <v>45756</v>
      </c>
      <c r="C860" s="154">
        <f>'Porovnavanie 15min'!J863</f>
        <v>120</v>
      </c>
      <c r="D860" s="155">
        <f>'Porovnavanie 15min'!F863</f>
        <v>9204</v>
      </c>
      <c r="E860" s="156">
        <f t="shared" si="117"/>
        <v>9.2040000000000006</v>
      </c>
      <c r="G860" s="135">
        <f>'DHS2025'!L859/1000</f>
        <v>8.0519999999999996</v>
      </c>
      <c r="H860" s="135">
        <f t="shared" si="118"/>
        <v>3.0680000000000001</v>
      </c>
      <c r="I860" s="135">
        <f t="shared" si="119"/>
        <v>3</v>
      </c>
      <c r="J860" s="157">
        <f>'Porovnavanie 15min'!K863</f>
        <v>941.27879999999993</v>
      </c>
      <c r="K860" s="158">
        <f t="shared" si="120"/>
        <v>322.08</v>
      </c>
      <c r="L860" s="159">
        <f t="shared" si="121"/>
        <v>619.19879999999989</v>
      </c>
      <c r="M860" s="157">
        <f t="shared" si="122"/>
        <v>350.7</v>
      </c>
      <c r="N860" s="158">
        <f t="shared" si="123"/>
        <v>120</v>
      </c>
      <c r="O860" s="159">
        <f t="shared" si="124"/>
        <v>230.7</v>
      </c>
      <c r="P860" s="167">
        <f t="shared" si="125"/>
        <v>388.4987999999999</v>
      </c>
    </row>
    <row r="861" spans="1:16">
      <c r="A861" s="154">
        <f>'Predikcia 15min'!U861</f>
        <v>0</v>
      </c>
      <c r="B861" s="151">
        <f>'Predikcia 15min'!A861</f>
        <v>45756</v>
      </c>
      <c r="C861" s="154">
        <f>'Porovnavanie 15min'!J864</f>
        <v>120</v>
      </c>
      <c r="D861" s="155">
        <f>'Porovnavanie 15min'!F864</f>
        <v>8175</v>
      </c>
      <c r="E861" s="156">
        <f t="shared" si="117"/>
        <v>8.1750000000000007</v>
      </c>
      <c r="G861" s="135">
        <f>'DHS2025'!L860/1000</f>
        <v>8.0389999999999997</v>
      </c>
      <c r="H861" s="135">
        <f t="shared" si="118"/>
        <v>2.7250000000000001</v>
      </c>
      <c r="I861" s="135">
        <f t="shared" si="119"/>
        <v>3</v>
      </c>
      <c r="J861" s="157">
        <f>'Porovnavanie 15min'!K864</f>
        <v>939.75909999999988</v>
      </c>
      <c r="K861" s="158">
        <f t="shared" si="120"/>
        <v>321.56</v>
      </c>
      <c r="L861" s="159">
        <f t="shared" si="121"/>
        <v>618.19909999999982</v>
      </c>
      <c r="M861" s="157">
        <f t="shared" si="122"/>
        <v>350.7</v>
      </c>
      <c r="N861" s="158">
        <f t="shared" si="123"/>
        <v>120</v>
      </c>
      <c r="O861" s="159">
        <f t="shared" si="124"/>
        <v>230.7</v>
      </c>
      <c r="P861" s="167">
        <f t="shared" si="125"/>
        <v>387.49909999999983</v>
      </c>
    </row>
    <row r="862" spans="1:16">
      <c r="A862" s="154">
        <f>'Predikcia 15min'!U862</f>
        <v>0</v>
      </c>
      <c r="B862" s="151">
        <f>'Predikcia 15min'!A862</f>
        <v>45756</v>
      </c>
      <c r="C862" s="154">
        <f>'Porovnavanie 15min'!J865</f>
        <v>120</v>
      </c>
      <c r="D862" s="155">
        <f>'Porovnavanie 15min'!F865</f>
        <v>6868</v>
      </c>
      <c r="E862" s="156">
        <f t="shared" si="117"/>
        <v>6.8680000000000003</v>
      </c>
      <c r="G862" s="135">
        <f>'DHS2025'!L861/1000</f>
        <v>8.0820000000000007</v>
      </c>
      <c r="H862" s="135">
        <f t="shared" si="118"/>
        <v>2.2893333333333334</v>
      </c>
      <c r="I862" s="135">
        <f t="shared" si="119"/>
        <v>2</v>
      </c>
      <c r="J862" s="157">
        <f>'Porovnavanie 15min'!K865</f>
        <v>944.78579999999999</v>
      </c>
      <c r="K862" s="158">
        <f t="shared" si="120"/>
        <v>323.28000000000003</v>
      </c>
      <c r="L862" s="159">
        <f t="shared" si="121"/>
        <v>621.50579999999991</v>
      </c>
      <c r="M862" s="157">
        <f t="shared" si="122"/>
        <v>233.79999999999998</v>
      </c>
      <c r="N862" s="158">
        <f t="shared" si="123"/>
        <v>80</v>
      </c>
      <c r="O862" s="159">
        <f t="shared" si="124"/>
        <v>153.79999999999998</v>
      </c>
      <c r="P862" s="167">
        <f t="shared" si="125"/>
        <v>467.70579999999995</v>
      </c>
    </row>
    <row r="863" spans="1:16">
      <c r="A863" s="154">
        <f>'Predikcia 15min'!U863</f>
        <v>0</v>
      </c>
      <c r="B863" s="151">
        <f>'Predikcia 15min'!A863</f>
        <v>45756</v>
      </c>
      <c r="C863" s="154">
        <f>'Porovnavanie 15min'!J866</f>
        <v>122.7</v>
      </c>
      <c r="D863" s="155">
        <f>'Porovnavanie 15min'!F866</f>
        <v>4737</v>
      </c>
      <c r="E863" s="156">
        <f t="shared" si="117"/>
        <v>4.7370000000000001</v>
      </c>
      <c r="G863" s="135">
        <f>'DHS2025'!L862/1000</f>
        <v>8.0359999999999996</v>
      </c>
      <c r="H863" s="135">
        <f t="shared" si="118"/>
        <v>1.579</v>
      </c>
      <c r="I863" s="135">
        <f t="shared" si="119"/>
        <v>2</v>
      </c>
      <c r="J863" s="157">
        <f>'Porovnavanie 15min'!K866</f>
        <v>960.88862799999993</v>
      </c>
      <c r="K863" s="158">
        <f t="shared" si="120"/>
        <v>321.44</v>
      </c>
      <c r="L863" s="159">
        <f t="shared" si="121"/>
        <v>639.44862799999987</v>
      </c>
      <c r="M863" s="157">
        <f t="shared" si="122"/>
        <v>239.14599999999999</v>
      </c>
      <c r="N863" s="158">
        <f t="shared" si="123"/>
        <v>80</v>
      </c>
      <c r="O863" s="159">
        <f t="shared" si="124"/>
        <v>159.14599999999999</v>
      </c>
      <c r="P863" s="167">
        <f t="shared" si="125"/>
        <v>480.30262799999991</v>
      </c>
    </row>
    <row r="864" spans="1:16">
      <c r="A864" s="154">
        <f>'Predikcia 15min'!U864</f>
        <v>0</v>
      </c>
      <c r="B864" s="151">
        <f>'Predikcia 15min'!A864</f>
        <v>45756</v>
      </c>
      <c r="C864" s="154">
        <f>'Porovnavanie 15min'!J867</f>
        <v>122.7</v>
      </c>
      <c r="D864" s="155">
        <f>'Porovnavanie 15min'!F867</f>
        <v>2907</v>
      </c>
      <c r="E864" s="156">
        <f t="shared" si="117"/>
        <v>2.907</v>
      </c>
      <c r="G864" s="135">
        <f>'DHS2025'!L863/1000</f>
        <v>8.0640000000000001</v>
      </c>
      <c r="H864" s="135">
        <f t="shared" si="118"/>
        <v>0.96899999999999997</v>
      </c>
      <c r="I864" s="135">
        <f t="shared" si="119"/>
        <v>2</v>
      </c>
      <c r="J864" s="157">
        <f>'Porovnavanie 15min'!K867</f>
        <v>964.236672</v>
      </c>
      <c r="K864" s="158">
        <f t="shared" si="120"/>
        <v>322.56</v>
      </c>
      <c r="L864" s="159">
        <f t="shared" si="121"/>
        <v>641.67667200000005</v>
      </c>
      <c r="M864" s="157">
        <f t="shared" si="122"/>
        <v>239.14599999999999</v>
      </c>
      <c r="N864" s="158">
        <f t="shared" si="123"/>
        <v>80</v>
      </c>
      <c r="O864" s="159">
        <f t="shared" si="124"/>
        <v>159.14599999999999</v>
      </c>
      <c r="P864" s="167">
        <f t="shared" si="125"/>
        <v>482.5306720000001</v>
      </c>
    </row>
    <row r="865" spans="1:16">
      <c r="A865" s="154">
        <f>'Predikcia 15min'!U865</f>
        <v>0</v>
      </c>
      <c r="B865" s="151">
        <f>'Predikcia 15min'!A865</f>
        <v>45756</v>
      </c>
      <c r="C865" s="154">
        <f>'Porovnavanie 15min'!J868</f>
        <v>122.7</v>
      </c>
      <c r="D865" s="155">
        <f>'Porovnavanie 15min'!F868</f>
        <v>2462</v>
      </c>
      <c r="E865" s="156">
        <f t="shared" si="117"/>
        <v>2.4620000000000002</v>
      </c>
      <c r="G865" s="135">
        <f>'DHS2025'!L864/1000</f>
        <v>8.0459999999999994</v>
      </c>
      <c r="H865" s="135">
        <f t="shared" si="118"/>
        <v>0.82066666666666666</v>
      </c>
      <c r="I865" s="135">
        <f t="shared" si="119"/>
        <v>2</v>
      </c>
      <c r="J865" s="157">
        <f>'Porovnavanie 15min'!K868</f>
        <v>962.08435799999984</v>
      </c>
      <c r="K865" s="158">
        <f t="shared" si="120"/>
        <v>321.83999999999997</v>
      </c>
      <c r="L865" s="159">
        <f t="shared" si="121"/>
        <v>640.24435799999992</v>
      </c>
      <c r="M865" s="157">
        <f t="shared" si="122"/>
        <v>239.14599999999999</v>
      </c>
      <c r="N865" s="158">
        <f t="shared" si="123"/>
        <v>80</v>
      </c>
      <c r="O865" s="159">
        <f t="shared" si="124"/>
        <v>159.14599999999999</v>
      </c>
      <c r="P865" s="167">
        <f t="shared" si="125"/>
        <v>481.09835799999996</v>
      </c>
    </row>
    <row r="866" spans="1:16">
      <c r="A866" s="154">
        <f>'Predikcia 15min'!U866</f>
        <v>0</v>
      </c>
      <c r="B866" s="151">
        <f>'Predikcia 15min'!A866</f>
        <v>45756</v>
      </c>
      <c r="C866" s="154">
        <f>'Porovnavanie 15min'!J869</f>
        <v>122.7</v>
      </c>
      <c r="D866" s="155">
        <f>'Porovnavanie 15min'!F869</f>
        <v>2494</v>
      </c>
      <c r="E866" s="156">
        <f t="shared" si="117"/>
        <v>2.4940000000000002</v>
      </c>
      <c r="G866" s="135">
        <f>'DHS2025'!L865/1000</f>
        <v>8.0640000000000001</v>
      </c>
      <c r="H866" s="135">
        <f t="shared" si="118"/>
        <v>0.83133333333333337</v>
      </c>
      <c r="I866" s="135">
        <f t="shared" si="119"/>
        <v>2</v>
      </c>
      <c r="J866" s="157">
        <f>'Porovnavanie 15min'!K869</f>
        <v>964.236672</v>
      </c>
      <c r="K866" s="158">
        <f t="shared" si="120"/>
        <v>322.56</v>
      </c>
      <c r="L866" s="159">
        <f t="shared" si="121"/>
        <v>641.67667200000005</v>
      </c>
      <c r="M866" s="157">
        <f t="shared" si="122"/>
        <v>239.14599999999999</v>
      </c>
      <c r="N866" s="158">
        <f t="shared" si="123"/>
        <v>80</v>
      </c>
      <c r="O866" s="159">
        <f t="shared" si="124"/>
        <v>159.14599999999999</v>
      </c>
      <c r="P866" s="167">
        <f t="shared" si="125"/>
        <v>482.5306720000001</v>
      </c>
    </row>
    <row r="867" spans="1:16">
      <c r="A867" s="154">
        <f>'Predikcia 15min'!U867</f>
        <v>0</v>
      </c>
      <c r="B867" s="151">
        <f>'Predikcia 15min'!A867</f>
        <v>45757</v>
      </c>
      <c r="C867" s="154">
        <f>'Porovnavanie 15min'!J870</f>
        <v>101.49</v>
      </c>
      <c r="D867" s="155">
        <f>'Porovnavanie 15min'!F870</f>
        <v>2117</v>
      </c>
      <c r="E867" s="156">
        <f t="shared" si="117"/>
        <v>2.117</v>
      </c>
      <c r="G867" s="135">
        <f>'DHS2025'!L866/1000</f>
        <v>6.2720000000000002</v>
      </c>
      <c r="H867" s="135">
        <f t="shared" si="118"/>
        <v>0.70566666666666666</v>
      </c>
      <c r="I867" s="135">
        <f t="shared" si="119"/>
        <v>2</v>
      </c>
      <c r="J867" s="157">
        <f>'Porovnavanie 15min'!K870</f>
        <v>618.26302720000001</v>
      </c>
      <c r="K867" s="158">
        <f t="shared" si="120"/>
        <v>250.88</v>
      </c>
      <c r="L867" s="159">
        <f t="shared" si="121"/>
        <v>367.38302720000002</v>
      </c>
      <c r="M867" s="157">
        <f t="shared" si="122"/>
        <v>197.15019999999998</v>
      </c>
      <c r="N867" s="158">
        <f t="shared" si="123"/>
        <v>80</v>
      </c>
      <c r="O867" s="159">
        <f t="shared" si="124"/>
        <v>117.15019999999998</v>
      </c>
      <c r="P867" s="167">
        <f t="shared" si="125"/>
        <v>250.23282720000003</v>
      </c>
    </row>
    <row r="868" spans="1:16">
      <c r="A868" s="154">
        <f>'Predikcia 15min'!U868</f>
        <v>0</v>
      </c>
      <c r="B868" s="151">
        <f>'Predikcia 15min'!A868</f>
        <v>45757</v>
      </c>
      <c r="C868" s="154">
        <f>'Porovnavanie 15min'!J871</f>
        <v>101.49</v>
      </c>
      <c r="D868" s="155">
        <f>'Porovnavanie 15min'!F871</f>
        <v>2281</v>
      </c>
      <c r="E868" s="156">
        <f t="shared" si="117"/>
        <v>2.2810000000000001</v>
      </c>
      <c r="G868" s="135">
        <f>'DHS2025'!L867/1000</f>
        <v>3.625</v>
      </c>
      <c r="H868" s="135">
        <f t="shared" si="118"/>
        <v>0.76033333333333331</v>
      </c>
      <c r="I868" s="135">
        <f t="shared" si="119"/>
        <v>2</v>
      </c>
      <c r="J868" s="157">
        <f>'Porovnavanie 15min'!K871</f>
        <v>357.33473749999996</v>
      </c>
      <c r="K868" s="158">
        <f t="shared" si="120"/>
        <v>145</v>
      </c>
      <c r="L868" s="159">
        <f t="shared" si="121"/>
        <v>212.33473749999996</v>
      </c>
      <c r="M868" s="157">
        <f t="shared" si="122"/>
        <v>197.15019999999998</v>
      </c>
      <c r="N868" s="158">
        <f t="shared" si="123"/>
        <v>80</v>
      </c>
      <c r="O868" s="159">
        <f t="shared" si="124"/>
        <v>117.15019999999998</v>
      </c>
      <c r="P868" s="167">
        <f t="shared" si="125"/>
        <v>95.184537499999976</v>
      </c>
    </row>
    <row r="869" spans="1:16">
      <c r="A869" s="154">
        <f>'Predikcia 15min'!U869</f>
        <v>0</v>
      </c>
      <c r="B869" s="151">
        <f>'Predikcia 15min'!A869</f>
        <v>45757</v>
      </c>
      <c r="C869" s="154">
        <f>'Porovnavanie 15min'!J872</f>
        <v>101.49</v>
      </c>
      <c r="D869" s="155">
        <f>'Porovnavanie 15min'!F872</f>
        <v>2589</v>
      </c>
      <c r="E869" s="156">
        <f t="shared" si="117"/>
        <v>2.589</v>
      </c>
      <c r="G869" s="135">
        <f>'DHS2025'!L868/1000</f>
        <v>2.5630000000000002</v>
      </c>
      <c r="H869" s="135">
        <f t="shared" si="118"/>
        <v>0.86299999999999999</v>
      </c>
      <c r="I869" s="135">
        <f t="shared" si="119"/>
        <v>2</v>
      </c>
      <c r="J869" s="157">
        <f>'Porovnavanie 15min'!K872</f>
        <v>252.6479813</v>
      </c>
      <c r="K869" s="158">
        <f t="shared" si="120"/>
        <v>102.52000000000001</v>
      </c>
      <c r="L869" s="159">
        <f t="shared" si="121"/>
        <v>150.12798129999999</v>
      </c>
      <c r="M869" s="157">
        <f t="shared" si="122"/>
        <v>197.15019999999998</v>
      </c>
      <c r="N869" s="158">
        <f t="shared" si="123"/>
        <v>80</v>
      </c>
      <c r="O869" s="159">
        <f t="shared" si="124"/>
        <v>117.15019999999998</v>
      </c>
      <c r="P869" s="167">
        <f t="shared" si="125"/>
        <v>32.977781300000004</v>
      </c>
    </row>
    <row r="870" spans="1:16">
      <c r="A870" s="154">
        <f>'Predikcia 15min'!U870</f>
        <v>0</v>
      </c>
      <c r="B870" s="151">
        <f>'Predikcia 15min'!A870</f>
        <v>45757</v>
      </c>
      <c r="C870" s="154">
        <f>'Porovnavanie 15min'!J873</f>
        <v>101.49</v>
      </c>
      <c r="D870" s="155">
        <f>'Porovnavanie 15min'!F873</f>
        <v>2303</v>
      </c>
      <c r="E870" s="156">
        <f t="shared" si="117"/>
        <v>2.3029999999999999</v>
      </c>
      <c r="G870" s="135">
        <f>'DHS2025'!L869/1000</f>
        <v>2.5649999999999999</v>
      </c>
      <c r="H870" s="135">
        <f t="shared" si="118"/>
        <v>0.76766666666666672</v>
      </c>
      <c r="I870" s="135">
        <f t="shared" si="119"/>
        <v>2</v>
      </c>
      <c r="J870" s="157">
        <f>'Porovnavanie 15min'!K873</f>
        <v>252.84513149999998</v>
      </c>
      <c r="K870" s="158">
        <f t="shared" si="120"/>
        <v>102.6</v>
      </c>
      <c r="L870" s="159">
        <f t="shared" si="121"/>
        <v>150.24513149999999</v>
      </c>
      <c r="M870" s="157">
        <f t="shared" si="122"/>
        <v>197.15019999999998</v>
      </c>
      <c r="N870" s="158">
        <f t="shared" si="123"/>
        <v>80</v>
      </c>
      <c r="O870" s="159">
        <f t="shared" si="124"/>
        <v>117.15019999999998</v>
      </c>
      <c r="P870" s="167">
        <f t="shared" si="125"/>
        <v>33.094931500000001</v>
      </c>
    </row>
    <row r="871" spans="1:16">
      <c r="A871" s="154">
        <f>'Predikcia 15min'!U871</f>
        <v>0</v>
      </c>
      <c r="B871" s="151">
        <f>'Predikcia 15min'!A871</f>
        <v>45757</v>
      </c>
      <c r="C871" s="154">
        <f>'Porovnavanie 15min'!J874</f>
        <v>92.66</v>
      </c>
      <c r="D871" s="155">
        <f>'Porovnavanie 15min'!F874</f>
        <v>1773</v>
      </c>
      <c r="E871" s="156">
        <f t="shared" si="117"/>
        <v>1.7729999999999999</v>
      </c>
      <c r="G871" s="135">
        <f>'DHS2025'!L870/1000</f>
        <v>2.5489999999999999</v>
      </c>
      <c r="H871" s="135">
        <f t="shared" si="118"/>
        <v>0.59099999999999997</v>
      </c>
      <c r="I871" s="135">
        <f t="shared" si="119"/>
        <v>2</v>
      </c>
      <c r="J871" s="157">
        <f>'Porovnavanie 15min'!K874</f>
        <v>228.98533659999995</v>
      </c>
      <c r="K871" s="158">
        <f t="shared" si="120"/>
        <v>101.96</v>
      </c>
      <c r="L871" s="159">
        <f t="shared" si="121"/>
        <v>127.02533659999996</v>
      </c>
      <c r="M871" s="157">
        <f t="shared" si="122"/>
        <v>179.66679999999997</v>
      </c>
      <c r="N871" s="158">
        <f t="shared" si="123"/>
        <v>80</v>
      </c>
      <c r="O871" s="159">
        <f t="shared" si="124"/>
        <v>99.666799999999967</v>
      </c>
      <c r="P871" s="167">
        <f t="shared" si="125"/>
        <v>27.358536599999994</v>
      </c>
    </row>
    <row r="872" spans="1:16">
      <c r="A872" s="154">
        <f>'Predikcia 15min'!U872</f>
        <v>0</v>
      </c>
      <c r="B872" s="151">
        <f>'Predikcia 15min'!A872</f>
        <v>45757</v>
      </c>
      <c r="C872" s="154">
        <f>'Porovnavanie 15min'!J875</f>
        <v>92.66</v>
      </c>
      <c r="D872" s="155">
        <f>'Porovnavanie 15min'!F875</f>
        <v>2202</v>
      </c>
      <c r="E872" s="156">
        <f t="shared" si="117"/>
        <v>2.202</v>
      </c>
      <c r="G872" s="135">
        <f>'DHS2025'!L871/1000</f>
        <v>2.5659999999999998</v>
      </c>
      <c r="H872" s="135">
        <f t="shared" si="118"/>
        <v>0.73399999999999999</v>
      </c>
      <c r="I872" s="135">
        <f t="shared" si="119"/>
        <v>2</v>
      </c>
      <c r="J872" s="157">
        <f>'Porovnavanie 15min'!K875</f>
        <v>230.51250439999995</v>
      </c>
      <c r="K872" s="158">
        <f t="shared" si="120"/>
        <v>102.63999999999999</v>
      </c>
      <c r="L872" s="159">
        <f t="shared" si="121"/>
        <v>127.87250439999997</v>
      </c>
      <c r="M872" s="157">
        <f t="shared" si="122"/>
        <v>179.66679999999997</v>
      </c>
      <c r="N872" s="158">
        <f t="shared" si="123"/>
        <v>80</v>
      </c>
      <c r="O872" s="159">
        <f t="shared" si="124"/>
        <v>99.666799999999967</v>
      </c>
      <c r="P872" s="167">
        <f t="shared" si="125"/>
        <v>28.205704400000002</v>
      </c>
    </row>
    <row r="873" spans="1:16">
      <c r="A873" s="154">
        <f>'Predikcia 15min'!U873</f>
        <v>0</v>
      </c>
      <c r="B873" s="151">
        <f>'Predikcia 15min'!A873</f>
        <v>45757</v>
      </c>
      <c r="C873" s="154">
        <f>'Porovnavanie 15min'!J876</f>
        <v>92.66</v>
      </c>
      <c r="D873" s="155">
        <f>'Porovnavanie 15min'!F876</f>
        <v>2195</v>
      </c>
      <c r="E873" s="156">
        <f t="shared" si="117"/>
        <v>2.1949999999999998</v>
      </c>
      <c r="G873" s="135">
        <f>'DHS2025'!L872/1000</f>
        <v>2.57</v>
      </c>
      <c r="H873" s="135">
        <f t="shared" si="118"/>
        <v>0.73166666666666669</v>
      </c>
      <c r="I873" s="135">
        <f t="shared" si="119"/>
        <v>2</v>
      </c>
      <c r="J873" s="157">
        <f>'Porovnavanie 15min'!K876</f>
        <v>230.87183799999994</v>
      </c>
      <c r="K873" s="158">
        <f t="shared" si="120"/>
        <v>102.8</v>
      </c>
      <c r="L873" s="159">
        <f t="shared" si="121"/>
        <v>128.07183799999996</v>
      </c>
      <c r="M873" s="157">
        <f t="shared" si="122"/>
        <v>179.66679999999997</v>
      </c>
      <c r="N873" s="158">
        <f t="shared" si="123"/>
        <v>80</v>
      </c>
      <c r="O873" s="159">
        <f t="shared" si="124"/>
        <v>99.666799999999967</v>
      </c>
      <c r="P873" s="167">
        <f t="shared" si="125"/>
        <v>28.40503799999999</v>
      </c>
    </row>
    <row r="874" spans="1:16">
      <c r="A874" s="154">
        <f>'Predikcia 15min'!U874</f>
        <v>0</v>
      </c>
      <c r="B874" s="151">
        <f>'Predikcia 15min'!A874</f>
        <v>45757</v>
      </c>
      <c r="C874" s="154">
        <f>'Porovnavanie 15min'!J877</f>
        <v>92.66</v>
      </c>
      <c r="D874" s="155">
        <f>'Porovnavanie 15min'!F877</f>
        <v>2360</v>
      </c>
      <c r="E874" s="156">
        <f t="shared" si="117"/>
        <v>2.36</v>
      </c>
      <c r="G874" s="135">
        <f>'DHS2025'!L873/1000</f>
        <v>2.5579999999999998</v>
      </c>
      <c r="H874" s="135">
        <f t="shared" si="118"/>
        <v>0.78666666666666663</v>
      </c>
      <c r="I874" s="135">
        <f t="shared" si="119"/>
        <v>2</v>
      </c>
      <c r="J874" s="157">
        <f>'Porovnavanie 15min'!K877</f>
        <v>229.79383719999996</v>
      </c>
      <c r="K874" s="158">
        <f t="shared" si="120"/>
        <v>102.32</v>
      </c>
      <c r="L874" s="159">
        <f t="shared" si="121"/>
        <v>127.47383719999996</v>
      </c>
      <c r="M874" s="157">
        <f t="shared" si="122"/>
        <v>179.66679999999997</v>
      </c>
      <c r="N874" s="158">
        <f t="shared" si="123"/>
        <v>80</v>
      </c>
      <c r="O874" s="159">
        <f t="shared" si="124"/>
        <v>99.666799999999967</v>
      </c>
      <c r="P874" s="167">
        <f t="shared" si="125"/>
        <v>27.807037199999996</v>
      </c>
    </row>
    <row r="875" spans="1:16">
      <c r="A875" s="154">
        <f>'Predikcia 15min'!U875</f>
        <v>0</v>
      </c>
      <c r="B875" s="151">
        <f>'Predikcia 15min'!A875</f>
        <v>45757</v>
      </c>
      <c r="C875" s="154">
        <f>'Porovnavanie 15min'!J878</f>
        <v>92.11</v>
      </c>
      <c r="D875" s="155">
        <f>'Porovnavanie 15min'!F878</f>
        <v>2595</v>
      </c>
      <c r="E875" s="156">
        <f t="shared" si="117"/>
        <v>2.5950000000000002</v>
      </c>
      <c r="G875" s="135">
        <f>'DHS2025'!L874/1000</f>
        <v>3.4390000000000001</v>
      </c>
      <c r="H875" s="135">
        <f t="shared" si="118"/>
        <v>0.86499999999999999</v>
      </c>
      <c r="I875" s="135">
        <f t="shared" si="119"/>
        <v>2</v>
      </c>
      <c r="J875" s="157">
        <f>'Porovnavanie 15min'!K878</f>
        <v>307.06452710000002</v>
      </c>
      <c r="K875" s="158">
        <f t="shared" si="120"/>
        <v>137.56</v>
      </c>
      <c r="L875" s="159">
        <f t="shared" si="121"/>
        <v>169.50452710000002</v>
      </c>
      <c r="M875" s="157">
        <f t="shared" si="122"/>
        <v>178.5778</v>
      </c>
      <c r="N875" s="158">
        <f t="shared" si="123"/>
        <v>80</v>
      </c>
      <c r="O875" s="159">
        <f t="shared" si="124"/>
        <v>98.577799999999996</v>
      </c>
      <c r="P875" s="167">
        <f t="shared" si="125"/>
        <v>70.926727100000022</v>
      </c>
    </row>
    <row r="876" spans="1:16">
      <c r="A876" s="154">
        <f>'Predikcia 15min'!U876</f>
        <v>0</v>
      </c>
      <c r="B876" s="151">
        <f>'Predikcia 15min'!A876</f>
        <v>45757</v>
      </c>
      <c r="C876" s="154">
        <f>'Porovnavanie 15min'!J879</f>
        <v>92.11</v>
      </c>
      <c r="D876" s="155">
        <f>'Porovnavanie 15min'!F879</f>
        <v>3497</v>
      </c>
      <c r="E876" s="156">
        <f t="shared" si="117"/>
        <v>3.4969999999999999</v>
      </c>
      <c r="G876" s="135">
        <f>'DHS2025'!L875/1000</f>
        <v>3.5470000000000002</v>
      </c>
      <c r="H876" s="135">
        <f t="shared" si="118"/>
        <v>1.1656666666666666</v>
      </c>
      <c r="I876" s="135">
        <f t="shared" si="119"/>
        <v>2</v>
      </c>
      <c r="J876" s="157">
        <f>'Porovnavanie 15min'!K879</f>
        <v>316.70772829999999</v>
      </c>
      <c r="K876" s="158">
        <f t="shared" si="120"/>
        <v>141.88</v>
      </c>
      <c r="L876" s="159">
        <f t="shared" si="121"/>
        <v>174.82772829999999</v>
      </c>
      <c r="M876" s="157">
        <f t="shared" si="122"/>
        <v>178.5778</v>
      </c>
      <c r="N876" s="158">
        <f t="shared" si="123"/>
        <v>80</v>
      </c>
      <c r="O876" s="159">
        <f t="shared" si="124"/>
        <v>98.577799999999996</v>
      </c>
      <c r="P876" s="167">
        <f t="shared" si="125"/>
        <v>76.249928299999993</v>
      </c>
    </row>
    <row r="877" spans="1:16">
      <c r="A877" s="154">
        <f>'Predikcia 15min'!U877</f>
        <v>0</v>
      </c>
      <c r="B877" s="151">
        <f>'Predikcia 15min'!A877</f>
        <v>45757</v>
      </c>
      <c r="C877" s="154">
        <f>'Porovnavanie 15min'!J880</f>
        <v>92.11</v>
      </c>
      <c r="D877" s="155">
        <f>'Porovnavanie 15min'!F880</f>
        <v>4143</v>
      </c>
      <c r="E877" s="156">
        <f t="shared" si="117"/>
        <v>4.1429999999999998</v>
      </c>
      <c r="G877" s="135">
        <f>'DHS2025'!L876/1000</f>
        <v>3.58</v>
      </c>
      <c r="H877" s="135">
        <f t="shared" si="118"/>
        <v>1.381</v>
      </c>
      <c r="I877" s="135">
        <f t="shared" si="119"/>
        <v>2</v>
      </c>
      <c r="J877" s="157">
        <f>'Porovnavanie 15min'!K880</f>
        <v>319.65426200000002</v>
      </c>
      <c r="K877" s="158">
        <f t="shared" si="120"/>
        <v>143.19999999999999</v>
      </c>
      <c r="L877" s="159">
        <f t="shared" si="121"/>
        <v>176.45426200000003</v>
      </c>
      <c r="M877" s="157">
        <f t="shared" si="122"/>
        <v>178.5778</v>
      </c>
      <c r="N877" s="158">
        <f t="shared" si="123"/>
        <v>80</v>
      </c>
      <c r="O877" s="159">
        <f t="shared" si="124"/>
        <v>98.577799999999996</v>
      </c>
      <c r="P877" s="167">
        <f t="shared" si="125"/>
        <v>77.876462000000032</v>
      </c>
    </row>
    <row r="878" spans="1:16">
      <c r="A878" s="154">
        <f>'Predikcia 15min'!U878</f>
        <v>0</v>
      </c>
      <c r="B878" s="151">
        <f>'Predikcia 15min'!A878</f>
        <v>45757</v>
      </c>
      <c r="C878" s="154">
        <f>'Porovnavanie 15min'!J881</f>
        <v>92.11</v>
      </c>
      <c r="D878" s="155">
        <f>'Porovnavanie 15min'!F881</f>
        <v>5250</v>
      </c>
      <c r="E878" s="156">
        <f t="shared" si="117"/>
        <v>5.25</v>
      </c>
      <c r="G878" s="135">
        <f>'DHS2025'!L877/1000</f>
        <v>3.5680000000000001</v>
      </c>
      <c r="H878" s="135">
        <f t="shared" si="118"/>
        <v>1.75</v>
      </c>
      <c r="I878" s="135">
        <f t="shared" si="119"/>
        <v>2</v>
      </c>
      <c r="J878" s="157">
        <f>'Porovnavanie 15min'!K881</f>
        <v>318.58279520000002</v>
      </c>
      <c r="K878" s="158">
        <f t="shared" si="120"/>
        <v>142.72</v>
      </c>
      <c r="L878" s="159">
        <f t="shared" si="121"/>
        <v>175.86279520000002</v>
      </c>
      <c r="M878" s="157">
        <f t="shared" si="122"/>
        <v>178.5778</v>
      </c>
      <c r="N878" s="158">
        <f t="shared" si="123"/>
        <v>80</v>
      </c>
      <c r="O878" s="159">
        <f t="shared" si="124"/>
        <v>98.577799999999996</v>
      </c>
      <c r="P878" s="167">
        <f t="shared" si="125"/>
        <v>77.284995200000026</v>
      </c>
    </row>
    <row r="879" spans="1:16">
      <c r="A879" s="154">
        <f>'Predikcia 15min'!U879</f>
        <v>0</v>
      </c>
      <c r="B879" s="151">
        <f>'Predikcia 15min'!A879</f>
        <v>45757</v>
      </c>
      <c r="C879" s="154">
        <f>'Porovnavanie 15min'!J882</f>
        <v>91.45</v>
      </c>
      <c r="D879" s="155">
        <f>'Porovnavanie 15min'!F882</f>
        <v>5284</v>
      </c>
      <c r="E879" s="156">
        <f t="shared" si="117"/>
        <v>5.2839999999999998</v>
      </c>
      <c r="G879" s="135">
        <f>'DHS2025'!L878/1000</f>
        <v>3.8849999999999998</v>
      </c>
      <c r="H879" s="135">
        <f t="shared" si="118"/>
        <v>1.7613333333333334</v>
      </c>
      <c r="I879" s="135">
        <f t="shared" si="119"/>
        <v>2</v>
      </c>
      <c r="J879" s="157">
        <f>'Porovnavanie 15min'!K882</f>
        <v>344.34891749999997</v>
      </c>
      <c r="K879" s="158">
        <f t="shared" si="120"/>
        <v>155.39999999999998</v>
      </c>
      <c r="L879" s="159">
        <f t="shared" si="121"/>
        <v>188.94891749999999</v>
      </c>
      <c r="M879" s="157">
        <f t="shared" si="122"/>
        <v>177.27099999999999</v>
      </c>
      <c r="N879" s="158">
        <f t="shared" si="123"/>
        <v>80</v>
      </c>
      <c r="O879" s="159">
        <f t="shared" si="124"/>
        <v>97.270999999999987</v>
      </c>
      <c r="P879" s="167">
        <f t="shared" si="125"/>
        <v>91.677917500000007</v>
      </c>
    </row>
    <row r="880" spans="1:16">
      <c r="A880" s="154">
        <f>'Predikcia 15min'!U880</f>
        <v>0</v>
      </c>
      <c r="B880" s="151">
        <f>'Predikcia 15min'!A880</f>
        <v>45757</v>
      </c>
      <c r="C880" s="154">
        <f>'Porovnavanie 15min'!J883</f>
        <v>91.45</v>
      </c>
      <c r="D880" s="155">
        <f>'Porovnavanie 15min'!F883</f>
        <v>6089</v>
      </c>
      <c r="E880" s="156">
        <f t="shared" si="117"/>
        <v>6.0890000000000004</v>
      </c>
      <c r="G880" s="135">
        <f>'DHS2025'!L879/1000</f>
        <v>5.0410000000000004</v>
      </c>
      <c r="H880" s="135">
        <f t="shared" si="118"/>
        <v>2.0296666666666665</v>
      </c>
      <c r="I880" s="135">
        <f t="shared" si="119"/>
        <v>2</v>
      </c>
      <c r="J880" s="157">
        <f>'Porovnavanie 15min'!K883</f>
        <v>446.8115555</v>
      </c>
      <c r="K880" s="158">
        <f t="shared" si="120"/>
        <v>201.64000000000001</v>
      </c>
      <c r="L880" s="159">
        <f t="shared" si="121"/>
        <v>245.17155549999998</v>
      </c>
      <c r="M880" s="157">
        <f t="shared" si="122"/>
        <v>177.27099999999999</v>
      </c>
      <c r="N880" s="158">
        <f t="shared" si="123"/>
        <v>80</v>
      </c>
      <c r="O880" s="159">
        <f t="shared" si="124"/>
        <v>97.270999999999987</v>
      </c>
      <c r="P880" s="167">
        <f t="shared" si="125"/>
        <v>147.9005555</v>
      </c>
    </row>
    <row r="881" spans="1:16">
      <c r="A881" s="154">
        <f>'Predikcia 15min'!U881</f>
        <v>0</v>
      </c>
      <c r="B881" s="151">
        <f>'Predikcia 15min'!A881</f>
        <v>45757</v>
      </c>
      <c r="C881" s="154">
        <f>'Porovnavanie 15min'!J884</f>
        <v>91.45</v>
      </c>
      <c r="D881" s="155">
        <f>'Porovnavanie 15min'!F884</f>
        <v>8285</v>
      </c>
      <c r="E881" s="156">
        <f t="shared" si="117"/>
        <v>8.2850000000000001</v>
      </c>
      <c r="G881" s="135">
        <f>'DHS2025'!L880/1000</f>
        <v>5.08</v>
      </c>
      <c r="H881" s="135">
        <f t="shared" si="118"/>
        <v>2.7616666666666667</v>
      </c>
      <c r="I881" s="135">
        <f t="shared" si="119"/>
        <v>3</v>
      </c>
      <c r="J881" s="157">
        <f>'Porovnavanie 15min'!K884</f>
        <v>450.26833999999997</v>
      </c>
      <c r="K881" s="158">
        <f t="shared" si="120"/>
        <v>203.2</v>
      </c>
      <c r="L881" s="159">
        <f t="shared" si="121"/>
        <v>247.06833999999998</v>
      </c>
      <c r="M881" s="157">
        <f t="shared" si="122"/>
        <v>265.90649999999999</v>
      </c>
      <c r="N881" s="158">
        <f t="shared" si="123"/>
        <v>120</v>
      </c>
      <c r="O881" s="159">
        <f t="shared" si="124"/>
        <v>145.90649999999999</v>
      </c>
      <c r="P881" s="167">
        <f t="shared" si="125"/>
        <v>101.16183999999998</v>
      </c>
    </row>
    <row r="882" spans="1:16">
      <c r="A882" s="154">
        <f>'Predikcia 15min'!U882</f>
        <v>0</v>
      </c>
      <c r="B882" s="151">
        <f>'Predikcia 15min'!A882</f>
        <v>45757</v>
      </c>
      <c r="C882" s="154">
        <f>'Porovnavanie 15min'!J885</f>
        <v>91.45</v>
      </c>
      <c r="D882" s="155">
        <f>'Porovnavanie 15min'!F885</f>
        <v>12317</v>
      </c>
      <c r="E882" s="156">
        <f t="shared" si="117"/>
        <v>12.317</v>
      </c>
      <c r="G882" s="135">
        <f>'DHS2025'!L881/1000</f>
        <v>5.0339999999999998</v>
      </c>
      <c r="H882" s="135">
        <f t="shared" si="118"/>
        <v>4.105666666666667</v>
      </c>
      <c r="I882" s="135">
        <f t="shared" si="119"/>
        <v>4</v>
      </c>
      <c r="J882" s="157">
        <f>'Porovnavanie 15min'!K885</f>
        <v>446.19110699999993</v>
      </c>
      <c r="K882" s="158">
        <f t="shared" si="120"/>
        <v>201.35999999999999</v>
      </c>
      <c r="L882" s="159">
        <f t="shared" si="121"/>
        <v>244.83110699999995</v>
      </c>
      <c r="M882" s="157">
        <f t="shared" si="122"/>
        <v>354.54199999999997</v>
      </c>
      <c r="N882" s="158">
        <f t="shared" si="123"/>
        <v>160</v>
      </c>
      <c r="O882" s="159">
        <f t="shared" si="124"/>
        <v>194.54199999999997</v>
      </c>
      <c r="P882" s="167">
        <f t="shared" si="125"/>
        <v>50.289106999999973</v>
      </c>
    </row>
    <row r="883" spans="1:16">
      <c r="A883" s="154">
        <f>'Predikcia 15min'!U883</f>
        <v>0</v>
      </c>
      <c r="B883" s="151">
        <f>'Predikcia 15min'!A883</f>
        <v>45757</v>
      </c>
      <c r="C883" s="154">
        <f>'Porovnavanie 15min'!J886</f>
        <v>94.32</v>
      </c>
      <c r="D883" s="155">
        <f>'Porovnavanie 15min'!F886</f>
        <v>10561</v>
      </c>
      <c r="E883" s="156">
        <f t="shared" si="117"/>
        <v>10.561</v>
      </c>
      <c r="G883" s="135">
        <f>'DHS2025'!L882/1000</f>
        <v>5.452</v>
      </c>
      <c r="H883" s="135">
        <f t="shared" si="118"/>
        <v>3.5203333333333333</v>
      </c>
      <c r="I883" s="135">
        <f t="shared" si="119"/>
        <v>4</v>
      </c>
      <c r="J883" s="157">
        <f>'Porovnavanie 15min'!K886</f>
        <v>498.73151359999991</v>
      </c>
      <c r="K883" s="158">
        <f t="shared" si="120"/>
        <v>218.07999999999998</v>
      </c>
      <c r="L883" s="159">
        <f t="shared" si="121"/>
        <v>280.65151359999993</v>
      </c>
      <c r="M883" s="157">
        <f t="shared" si="122"/>
        <v>365.90719999999993</v>
      </c>
      <c r="N883" s="158">
        <f t="shared" si="123"/>
        <v>160</v>
      </c>
      <c r="O883" s="159">
        <f t="shared" si="124"/>
        <v>205.90719999999993</v>
      </c>
      <c r="P883" s="167">
        <f t="shared" si="125"/>
        <v>74.744313599999998</v>
      </c>
    </row>
    <row r="884" spans="1:16">
      <c r="A884" s="154">
        <f>'Predikcia 15min'!U884</f>
        <v>0</v>
      </c>
      <c r="B884" s="151">
        <f>'Predikcia 15min'!A884</f>
        <v>45757</v>
      </c>
      <c r="C884" s="154">
        <f>'Porovnavanie 15min'!J887</f>
        <v>94.32</v>
      </c>
      <c r="D884" s="155">
        <f>'Porovnavanie 15min'!F887</f>
        <v>14733</v>
      </c>
      <c r="E884" s="156">
        <f t="shared" si="117"/>
        <v>14.733000000000001</v>
      </c>
      <c r="G884" s="135">
        <f>'DHS2025'!L883/1000</f>
        <v>6.0739999999999998</v>
      </c>
      <c r="H884" s="135">
        <f t="shared" si="118"/>
        <v>4.9109999999999996</v>
      </c>
      <c r="I884" s="135">
        <f t="shared" si="119"/>
        <v>5</v>
      </c>
      <c r="J884" s="157">
        <f>'Porovnavanie 15min'!K887</f>
        <v>555.63008319999983</v>
      </c>
      <c r="K884" s="158">
        <f t="shared" si="120"/>
        <v>242.95999999999998</v>
      </c>
      <c r="L884" s="159">
        <f t="shared" si="121"/>
        <v>312.67008319999985</v>
      </c>
      <c r="M884" s="157">
        <f t="shared" si="122"/>
        <v>457.3839999999999</v>
      </c>
      <c r="N884" s="158">
        <f t="shared" si="123"/>
        <v>200</v>
      </c>
      <c r="O884" s="159">
        <f t="shared" si="124"/>
        <v>257.3839999999999</v>
      </c>
      <c r="P884" s="167">
        <f t="shared" si="125"/>
        <v>55.28608319999995</v>
      </c>
    </row>
    <row r="885" spans="1:16">
      <c r="A885" s="154">
        <f>'Predikcia 15min'!U885</f>
        <v>0</v>
      </c>
      <c r="B885" s="151">
        <f>'Predikcia 15min'!A885</f>
        <v>45757</v>
      </c>
      <c r="C885" s="154">
        <f>'Porovnavanie 15min'!J888</f>
        <v>94.32</v>
      </c>
      <c r="D885" s="155">
        <f>'Porovnavanie 15min'!F888</f>
        <v>15806</v>
      </c>
      <c r="E885" s="156">
        <f t="shared" si="117"/>
        <v>15.805999999999999</v>
      </c>
      <c r="G885" s="135">
        <f>'DHS2025'!L884/1000</f>
        <v>6.0220000000000002</v>
      </c>
      <c r="H885" s="135">
        <f t="shared" si="118"/>
        <v>5.2686666666666664</v>
      </c>
      <c r="I885" s="135">
        <f t="shared" si="119"/>
        <v>5</v>
      </c>
      <c r="J885" s="157">
        <f>'Porovnavanie 15min'!K888</f>
        <v>550.87328959999991</v>
      </c>
      <c r="K885" s="158">
        <f t="shared" si="120"/>
        <v>240.88</v>
      </c>
      <c r="L885" s="159">
        <f t="shared" si="121"/>
        <v>309.99328959999991</v>
      </c>
      <c r="M885" s="157">
        <f t="shared" si="122"/>
        <v>457.3839999999999</v>
      </c>
      <c r="N885" s="158">
        <f t="shared" si="123"/>
        <v>200</v>
      </c>
      <c r="O885" s="159">
        <f t="shared" si="124"/>
        <v>257.3839999999999</v>
      </c>
      <c r="P885" s="167">
        <f t="shared" si="125"/>
        <v>52.609289600000011</v>
      </c>
    </row>
    <row r="886" spans="1:16">
      <c r="A886" s="154">
        <f>'Predikcia 15min'!U886</f>
        <v>0</v>
      </c>
      <c r="B886" s="151">
        <f>'Predikcia 15min'!A886</f>
        <v>45757</v>
      </c>
      <c r="C886" s="154">
        <f>'Porovnavanie 15min'!J889</f>
        <v>94.32</v>
      </c>
      <c r="D886" s="155">
        <f>'Porovnavanie 15min'!F889</f>
        <v>18879</v>
      </c>
      <c r="E886" s="156">
        <f t="shared" si="117"/>
        <v>18.879000000000001</v>
      </c>
      <c r="G886" s="135">
        <f>'DHS2025'!L885/1000</f>
        <v>6.077</v>
      </c>
      <c r="H886" s="135">
        <f t="shared" si="118"/>
        <v>6.2930000000000001</v>
      </c>
      <c r="I886" s="135">
        <f t="shared" si="119"/>
        <v>6</v>
      </c>
      <c r="J886" s="157">
        <f>'Porovnavanie 15min'!K889</f>
        <v>555.90451359999986</v>
      </c>
      <c r="K886" s="158">
        <f t="shared" si="120"/>
        <v>243.07999999999998</v>
      </c>
      <c r="L886" s="159">
        <f t="shared" si="121"/>
        <v>312.82451359999988</v>
      </c>
      <c r="M886" s="157">
        <f t="shared" si="122"/>
        <v>548.86079999999993</v>
      </c>
      <c r="N886" s="158">
        <f t="shared" si="123"/>
        <v>240</v>
      </c>
      <c r="O886" s="159">
        <f t="shared" si="124"/>
        <v>308.86079999999993</v>
      </c>
      <c r="P886" s="167">
        <f t="shared" si="125"/>
        <v>3.9637135999999487</v>
      </c>
    </row>
    <row r="887" spans="1:16">
      <c r="A887" s="154">
        <f>'Predikcia 15min'!U887</f>
        <v>0</v>
      </c>
      <c r="B887" s="151">
        <f>'Predikcia 15min'!A887</f>
        <v>45757</v>
      </c>
      <c r="C887" s="154">
        <f>'Porovnavanie 15min'!J890</f>
        <v>103.48</v>
      </c>
      <c r="D887" s="155">
        <f>'Porovnavanie 15min'!F890</f>
        <v>16864</v>
      </c>
      <c r="E887" s="156">
        <f t="shared" si="117"/>
        <v>16.864000000000001</v>
      </c>
      <c r="G887" s="135">
        <f>'DHS2025'!L886/1000</f>
        <v>6.0339999999999998</v>
      </c>
      <c r="H887" s="135">
        <f t="shared" si="118"/>
        <v>5.6213333333333333</v>
      </c>
      <c r="I887" s="135">
        <f t="shared" si="119"/>
        <v>6</v>
      </c>
      <c r="J887" s="157">
        <f>'Porovnavanie 15min'!K890</f>
        <v>606.68973679999999</v>
      </c>
      <c r="K887" s="158">
        <f t="shared" si="120"/>
        <v>241.35999999999999</v>
      </c>
      <c r="L887" s="159">
        <f t="shared" si="121"/>
        <v>365.32973679999998</v>
      </c>
      <c r="M887" s="157">
        <f t="shared" si="122"/>
        <v>603.27119999999991</v>
      </c>
      <c r="N887" s="158">
        <f t="shared" si="123"/>
        <v>240</v>
      </c>
      <c r="O887" s="159">
        <f t="shared" si="124"/>
        <v>363.27119999999991</v>
      </c>
      <c r="P887" s="167">
        <f t="shared" si="125"/>
        <v>2.0585368000000699</v>
      </c>
    </row>
    <row r="888" spans="1:16">
      <c r="A888" s="154">
        <f>'Predikcia 15min'!U888</f>
        <v>0</v>
      </c>
      <c r="B888" s="151">
        <f>'Predikcia 15min'!A888</f>
        <v>45757</v>
      </c>
      <c r="C888" s="154">
        <f>'Porovnavanie 15min'!J891</f>
        <v>103.48</v>
      </c>
      <c r="D888" s="155">
        <f>'Porovnavanie 15min'!F891</f>
        <v>16862</v>
      </c>
      <c r="E888" s="156">
        <f t="shared" si="117"/>
        <v>16.861999999999998</v>
      </c>
      <c r="G888" s="135">
        <f>'DHS2025'!L887/1000</f>
        <v>6.1</v>
      </c>
      <c r="H888" s="135">
        <f t="shared" si="118"/>
        <v>5.6206666666666667</v>
      </c>
      <c r="I888" s="135">
        <f t="shared" si="119"/>
        <v>6</v>
      </c>
      <c r="J888" s="157">
        <f>'Porovnavanie 15min'!K891</f>
        <v>613.32571999999993</v>
      </c>
      <c r="K888" s="158">
        <f t="shared" si="120"/>
        <v>244</v>
      </c>
      <c r="L888" s="159">
        <f t="shared" si="121"/>
        <v>369.32571999999993</v>
      </c>
      <c r="M888" s="157">
        <f t="shared" si="122"/>
        <v>603.27119999999991</v>
      </c>
      <c r="N888" s="158">
        <f t="shared" si="123"/>
        <v>240</v>
      </c>
      <c r="O888" s="159">
        <f t="shared" si="124"/>
        <v>363.27119999999991</v>
      </c>
      <c r="P888" s="167">
        <f t="shared" si="125"/>
        <v>6.054520000000025</v>
      </c>
    </row>
    <row r="889" spans="1:16">
      <c r="A889" s="154">
        <f>'Predikcia 15min'!U889</f>
        <v>0</v>
      </c>
      <c r="B889" s="151">
        <f>'Predikcia 15min'!A889</f>
        <v>45757</v>
      </c>
      <c r="C889" s="154">
        <f>'Porovnavanie 15min'!J892</f>
        <v>103.48</v>
      </c>
      <c r="D889" s="155">
        <f>'Porovnavanie 15min'!F892</f>
        <v>17477</v>
      </c>
      <c r="E889" s="156">
        <f t="shared" si="117"/>
        <v>17.477</v>
      </c>
      <c r="G889" s="135">
        <f>'DHS2025'!L888/1000</f>
        <v>6.0570000000000004</v>
      </c>
      <c r="H889" s="135">
        <f t="shared" si="118"/>
        <v>5.8256666666666668</v>
      </c>
      <c r="I889" s="135">
        <f t="shared" si="119"/>
        <v>6</v>
      </c>
      <c r="J889" s="157">
        <f>'Porovnavanie 15min'!K892</f>
        <v>609.00227640000003</v>
      </c>
      <c r="K889" s="158">
        <f t="shared" si="120"/>
        <v>242.28000000000003</v>
      </c>
      <c r="L889" s="159">
        <f t="shared" si="121"/>
        <v>366.7222764</v>
      </c>
      <c r="M889" s="157">
        <f t="shared" si="122"/>
        <v>603.27119999999991</v>
      </c>
      <c r="N889" s="158">
        <f t="shared" si="123"/>
        <v>240</v>
      </c>
      <c r="O889" s="159">
        <f t="shared" si="124"/>
        <v>363.27119999999991</v>
      </c>
      <c r="P889" s="167">
        <f t="shared" si="125"/>
        <v>3.4510764000000904</v>
      </c>
    </row>
    <row r="890" spans="1:16">
      <c r="A890" s="154">
        <f>'Predikcia 15min'!U890</f>
        <v>0</v>
      </c>
      <c r="B890" s="151">
        <f>'Predikcia 15min'!A890</f>
        <v>45757</v>
      </c>
      <c r="C890" s="154">
        <f>'Porovnavanie 15min'!J893</f>
        <v>103.48</v>
      </c>
      <c r="D890" s="155">
        <f>'Porovnavanie 15min'!F893</f>
        <v>14627</v>
      </c>
      <c r="E890" s="156">
        <f t="shared" si="117"/>
        <v>14.627000000000001</v>
      </c>
      <c r="G890" s="135">
        <f>'DHS2025'!L889/1000</f>
        <v>6.0979999999999999</v>
      </c>
      <c r="H890" s="135">
        <f t="shared" si="118"/>
        <v>4.8756666666666666</v>
      </c>
      <c r="I890" s="135">
        <f t="shared" si="119"/>
        <v>5</v>
      </c>
      <c r="J890" s="157">
        <f>'Porovnavanie 15min'!K893</f>
        <v>613.12462959999993</v>
      </c>
      <c r="K890" s="158">
        <f t="shared" si="120"/>
        <v>243.92</v>
      </c>
      <c r="L890" s="159">
        <f t="shared" si="121"/>
        <v>369.20462959999998</v>
      </c>
      <c r="M890" s="157">
        <f t="shared" si="122"/>
        <v>502.726</v>
      </c>
      <c r="N890" s="158">
        <f t="shared" si="123"/>
        <v>200</v>
      </c>
      <c r="O890" s="159">
        <f t="shared" si="124"/>
        <v>302.726</v>
      </c>
      <c r="P890" s="167">
        <f t="shared" si="125"/>
        <v>66.478629599999977</v>
      </c>
    </row>
    <row r="891" spans="1:16">
      <c r="A891" s="154">
        <f>'Predikcia 15min'!U891</f>
        <v>0</v>
      </c>
      <c r="B891" s="151">
        <f>'Predikcia 15min'!A891</f>
        <v>45757</v>
      </c>
      <c r="C891" s="154">
        <f>'Porovnavanie 15min'!J894</f>
        <v>146.30000000000001</v>
      </c>
      <c r="D891" s="155">
        <f>'Porovnavanie 15min'!F894</f>
        <v>16865</v>
      </c>
      <c r="E891" s="156">
        <f t="shared" si="117"/>
        <v>16.864999999999998</v>
      </c>
      <c r="G891" s="135">
        <f>'DHS2025'!L890/1000</f>
        <v>6.2140000000000004</v>
      </c>
      <c r="H891" s="135">
        <f t="shared" si="118"/>
        <v>5.621666666666667</v>
      </c>
      <c r="I891" s="135">
        <f t="shared" si="119"/>
        <v>6</v>
      </c>
      <c r="J891" s="157">
        <f>'Porovnavanie 15min'!K894</f>
        <v>888.21051800000009</v>
      </c>
      <c r="K891" s="158">
        <f t="shared" si="120"/>
        <v>248.56</v>
      </c>
      <c r="L891" s="159">
        <f t="shared" si="121"/>
        <v>639.65051800000015</v>
      </c>
      <c r="M891" s="157">
        <f t="shared" si="122"/>
        <v>857.62200000000007</v>
      </c>
      <c r="N891" s="158">
        <f t="shared" si="123"/>
        <v>240</v>
      </c>
      <c r="O891" s="159">
        <f t="shared" si="124"/>
        <v>617.62200000000007</v>
      </c>
      <c r="P891" s="167">
        <f t="shared" si="125"/>
        <v>22.028518000000076</v>
      </c>
    </row>
    <row r="892" spans="1:16">
      <c r="A892" s="154">
        <f>'Predikcia 15min'!U892</f>
        <v>0</v>
      </c>
      <c r="B892" s="151">
        <f>'Predikcia 15min'!A892</f>
        <v>45757</v>
      </c>
      <c r="C892" s="154">
        <f>'Porovnavanie 15min'!J895</f>
        <v>146.30000000000001</v>
      </c>
      <c r="D892" s="155">
        <f>'Porovnavanie 15min'!F895</f>
        <v>16548</v>
      </c>
      <c r="E892" s="156">
        <f t="shared" si="117"/>
        <v>16.547999999999998</v>
      </c>
      <c r="G892" s="135">
        <f>'DHS2025'!L891/1000</f>
        <v>7.0490000000000004</v>
      </c>
      <c r="H892" s="135">
        <f t="shared" si="118"/>
        <v>5.516</v>
      </c>
      <c r="I892" s="135">
        <f t="shared" si="119"/>
        <v>6</v>
      </c>
      <c r="J892" s="157">
        <f>'Porovnavanie 15min'!K895</f>
        <v>1007.5629130000001</v>
      </c>
      <c r="K892" s="158">
        <f t="shared" si="120"/>
        <v>281.96000000000004</v>
      </c>
      <c r="L892" s="159">
        <f t="shared" si="121"/>
        <v>725.60291300000006</v>
      </c>
      <c r="M892" s="157">
        <f t="shared" si="122"/>
        <v>857.62200000000007</v>
      </c>
      <c r="N892" s="158">
        <f t="shared" si="123"/>
        <v>240</v>
      </c>
      <c r="O892" s="159">
        <f t="shared" si="124"/>
        <v>617.62200000000007</v>
      </c>
      <c r="P892" s="167">
        <f t="shared" si="125"/>
        <v>107.98091299999999</v>
      </c>
    </row>
    <row r="893" spans="1:16">
      <c r="A893" s="154">
        <f>'Predikcia 15min'!U893</f>
        <v>0</v>
      </c>
      <c r="B893" s="151">
        <f>'Predikcia 15min'!A893</f>
        <v>45757</v>
      </c>
      <c r="C893" s="154">
        <f>'Porovnavanie 15min'!J896</f>
        <v>146.30000000000001</v>
      </c>
      <c r="D893" s="155">
        <f>'Porovnavanie 15min'!F896</f>
        <v>16935</v>
      </c>
      <c r="E893" s="156">
        <f t="shared" si="117"/>
        <v>16.934999999999999</v>
      </c>
      <c r="G893" s="135">
        <f>'DHS2025'!L892/1000</f>
        <v>7.859</v>
      </c>
      <c r="H893" s="135">
        <f t="shared" si="118"/>
        <v>5.6449999999999996</v>
      </c>
      <c r="I893" s="135">
        <f t="shared" si="119"/>
        <v>6</v>
      </c>
      <c r="J893" s="157">
        <f>'Porovnavanie 15min'!K896</f>
        <v>1123.3418830000001</v>
      </c>
      <c r="K893" s="158">
        <f t="shared" si="120"/>
        <v>314.36</v>
      </c>
      <c r="L893" s="159">
        <f t="shared" si="121"/>
        <v>808.98188300000004</v>
      </c>
      <c r="M893" s="157">
        <f t="shared" si="122"/>
        <v>857.62200000000007</v>
      </c>
      <c r="N893" s="158">
        <f t="shared" si="123"/>
        <v>240</v>
      </c>
      <c r="O893" s="159">
        <f t="shared" si="124"/>
        <v>617.62200000000007</v>
      </c>
      <c r="P893" s="167">
        <f t="shared" si="125"/>
        <v>191.35988299999997</v>
      </c>
    </row>
    <row r="894" spans="1:16">
      <c r="A894" s="154">
        <f>'Predikcia 15min'!U894</f>
        <v>0</v>
      </c>
      <c r="B894" s="151">
        <f>'Predikcia 15min'!A894</f>
        <v>45757</v>
      </c>
      <c r="C894" s="154">
        <f>'Porovnavanie 15min'!J897</f>
        <v>146.30000000000001</v>
      </c>
      <c r="D894" s="155">
        <f>'Porovnavanie 15min'!F897</f>
        <v>17091</v>
      </c>
      <c r="E894" s="156">
        <f t="shared" si="117"/>
        <v>17.091000000000001</v>
      </c>
      <c r="G894" s="135">
        <f>'DHS2025'!L893/1000</f>
        <v>8.0440000000000005</v>
      </c>
      <c r="H894" s="135">
        <f t="shared" si="118"/>
        <v>5.6970000000000001</v>
      </c>
      <c r="I894" s="135">
        <f t="shared" si="119"/>
        <v>6</v>
      </c>
      <c r="J894" s="157">
        <f>'Porovnavanie 15min'!K897</f>
        <v>1149.7852280000002</v>
      </c>
      <c r="K894" s="158">
        <f t="shared" si="120"/>
        <v>321.76</v>
      </c>
      <c r="L894" s="159">
        <f t="shared" si="121"/>
        <v>828.0252280000002</v>
      </c>
      <c r="M894" s="157">
        <f t="shared" si="122"/>
        <v>857.62200000000007</v>
      </c>
      <c r="N894" s="158">
        <f t="shared" si="123"/>
        <v>240</v>
      </c>
      <c r="O894" s="159">
        <f t="shared" si="124"/>
        <v>617.62200000000007</v>
      </c>
      <c r="P894" s="167">
        <f t="shared" si="125"/>
        <v>210.40322800000013</v>
      </c>
    </row>
    <row r="895" spans="1:16">
      <c r="A895" s="154">
        <f>'Predikcia 15min'!U895</f>
        <v>0</v>
      </c>
      <c r="B895" s="151">
        <f>'Predikcia 15min'!A895</f>
        <v>45757</v>
      </c>
      <c r="C895" s="154">
        <f>'Porovnavanie 15min'!J898</f>
        <v>175.74</v>
      </c>
      <c r="D895" s="155">
        <f>'Porovnavanie 15min'!F898</f>
        <v>16316</v>
      </c>
      <c r="E895" s="156">
        <f t="shared" si="117"/>
        <v>16.315999999999999</v>
      </c>
      <c r="G895" s="135">
        <f>'DHS2025'!L894/1000</f>
        <v>8.0809999999999995</v>
      </c>
      <c r="H895" s="135">
        <f t="shared" si="118"/>
        <v>5.4386666666666663</v>
      </c>
      <c r="I895" s="135">
        <f t="shared" si="119"/>
        <v>5</v>
      </c>
      <c r="J895" s="157">
        <f>'Porovnavanie 15min'!K898</f>
        <v>1390.5994906000001</v>
      </c>
      <c r="K895" s="158">
        <f t="shared" si="120"/>
        <v>323.24</v>
      </c>
      <c r="L895" s="159">
        <f t="shared" si="121"/>
        <v>1067.3594906000001</v>
      </c>
      <c r="M895" s="157">
        <f t="shared" si="122"/>
        <v>860.41300000000001</v>
      </c>
      <c r="N895" s="158">
        <f t="shared" si="123"/>
        <v>200</v>
      </c>
      <c r="O895" s="159">
        <f t="shared" si="124"/>
        <v>660.41300000000001</v>
      </c>
      <c r="P895" s="167">
        <f t="shared" si="125"/>
        <v>406.94649060000006</v>
      </c>
    </row>
    <row r="896" spans="1:16">
      <c r="A896" s="154">
        <f>'Predikcia 15min'!U896</f>
        <v>0</v>
      </c>
      <c r="B896" s="151">
        <f>'Predikcia 15min'!A896</f>
        <v>45757</v>
      </c>
      <c r="C896" s="154">
        <f>'Porovnavanie 15min'!J899</f>
        <v>175.74</v>
      </c>
      <c r="D896" s="155">
        <f>'Porovnavanie 15min'!F899</f>
        <v>16004</v>
      </c>
      <c r="E896" s="156">
        <f t="shared" si="117"/>
        <v>16.004000000000001</v>
      </c>
      <c r="G896" s="135">
        <f>'DHS2025'!L895/1000</f>
        <v>8.0459999999999994</v>
      </c>
      <c r="H896" s="135">
        <f t="shared" si="118"/>
        <v>5.3346666666666662</v>
      </c>
      <c r="I896" s="135">
        <f t="shared" si="119"/>
        <v>5</v>
      </c>
      <c r="J896" s="157">
        <f>'Porovnavanie 15min'!K899</f>
        <v>1384.5765996</v>
      </c>
      <c r="K896" s="158">
        <f t="shared" si="120"/>
        <v>321.83999999999997</v>
      </c>
      <c r="L896" s="159">
        <f t="shared" si="121"/>
        <v>1062.7365996000001</v>
      </c>
      <c r="M896" s="157">
        <f t="shared" si="122"/>
        <v>860.41300000000001</v>
      </c>
      <c r="N896" s="158">
        <f t="shared" si="123"/>
        <v>200</v>
      </c>
      <c r="O896" s="159">
        <f t="shared" si="124"/>
        <v>660.41300000000001</v>
      </c>
      <c r="P896" s="167">
        <f t="shared" si="125"/>
        <v>402.32359960000008</v>
      </c>
    </row>
    <row r="897" spans="1:16">
      <c r="A897" s="154">
        <f>'Predikcia 15min'!U897</f>
        <v>0</v>
      </c>
      <c r="B897" s="151">
        <f>'Predikcia 15min'!A897</f>
        <v>45757</v>
      </c>
      <c r="C897" s="154">
        <f>'Porovnavanie 15min'!J900</f>
        <v>175.74</v>
      </c>
      <c r="D897" s="155">
        <f>'Porovnavanie 15min'!F900</f>
        <v>16409</v>
      </c>
      <c r="E897" s="156">
        <f t="shared" si="117"/>
        <v>16.408999999999999</v>
      </c>
      <c r="G897" s="135">
        <f>'DHS2025'!L896/1000</f>
        <v>8.0269999999999992</v>
      </c>
      <c r="H897" s="135">
        <f t="shared" si="118"/>
        <v>5.4696666666666669</v>
      </c>
      <c r="I897" s="135">
        <f t="shared" si="119"/>
        <v>5</v>
      </c>
      <c r="J897" s="157">
        <f>'Porovnavanie 15min'!K900</f>
        <v>1381.3070301999999</v>
      </c>
      <c r="K897" s="158">
        <f t="shared" si="120"/>
        <v>321.08</v>
      </c>
      <c r="L897" s="159">
        <f t="shared" si="121"/>
        <v>1060.2270301999999</v>
      </c>
      <c r="M897" s="157">
        <f t="shared" si="122"/>
        <v>860.41300000000001</v>
      </c>
      <c r="N897" s="158">
        <f t="shared" si="123"/>
        <v>200</v>
      </c>
      <c r="O897" s="159">
        <f t="shared" si="124"/>
        <v>660.41300000000001</v>
      </c>
      <c r="P897" s="167">
        <f t="shared" si="125"/>
        <v>399.81403019999993</v>
      </c>
    </row>
    <row r="898" spans="1:16">
      <c r="A898" s="154">
        <f>'Predikcia 15min'!U898</f>
        <v>0</v>
      </c>
      <c r="B898" s="151">
        <f>'Predikcia 15min'!A898</f>
        <v>45757</v>
      </c>
      <c r="C898" s="154">
        <f>'Porovnavanie 15min'!J901</f>
        <v>175.74</v>
      </c>
      <c r="D898" s="155">
        <f>'Porovnavanie 15min'!F901</f>
        <v>16285</v>
      </c>
      <c r="E898" s="156">
        <f t="shared" si="117"/>
        <v>16.285</v>
      </c>
      <c r="G898" s="135">
        <f>'DHS2025'!L897/1000</f>
        <v>8.0679999999999996</v>
      </c>
      <c r="H898" s="135">
        <f t="shared" si="118"/>
        <v>5.4283333333333337</v>
      </c>
      <c r="I898" s="135">
        <f t="shared" si="119"/>
        <v>5</v>
      </c>
      <c r="J898" s="157">
        <f>'Porovnavanie 15min'!K901</f>
        <v>1388.3624168000001</v>
      </c>
      <c r="K898" s="158">
        <f t="shared" si="120"/>
        <v>322.71999999999997</v>
      </c>
      <c r="L898" s="159">
        <f t="shared" si="121"/>
        <v>1065.6424168000001</v>
      </c>
      <c r="M898" s="157">
        <f t="shared" si="122"/>
        <v>860.41300000000001</v>
      </c>
      <c r="N898" s="158">
        <f t="shared" si="123"/>
        <v>200</v>
      </c>
      <c r="O898" s="159">
        <f t="shared" si="124"/>
        <v>660.41300000000001</v>
      </c>
      <c r="P898" s="167">
        <f t="shared" si="125"/>
        <v>405.22941680000008</v>
      </c>
    </row>
    <row r="899" spans="1:16">
      <c r="A899" s="154">
        <f>'Predikcia 15min'!U899</f>
        <v>0</v>
      </c>
      <c r="B899" s="151">
        <f>'Predikcia 15min'!A899</f>
        <v>45757</v>
      </c>
      <c r="C899" s="154">
        <f>'Porovnavanie 15min'!J902</f>
        <v>137.58000000000001</v>
      </c>
      <c r="D899" s="155">
        <f>'Porovnavanie 15min'!F902</f>
        <v>16026</v>
      </c>
      <c r="E899" s="156">
        <f t="shared" si="117"/>
        <v>16.026</v>
      </c>
      <c r="G899" s="135">
        <f>'DHS2025'!L898/1000</f>
        <v>8.0790000000000006</v>
      </c>
      <c r="H899" s="135">
        <f t="shared" si="118"/>
        <v>5.3419999999999996</v>
      </c>
      <c r="I899" s="135">
        <f t="shared" si="119"/>
        <v>5</v>
      </c>
      <c r="J899" s="157">
        <f>'Porovnavanie 15min'!K902</f>
        <v>1085.0436318000002</v>
      </c>
      <c r="K899" s="158">
        <f t="shared" si="120"/>
        <v>323.16000000000003</v>
      </c>
      <c r="L899" s="159">
        <f t="shared" si="121"/>
        <v>761.8836318000001</v>
      </c>
      <c r="M899" s="157">
        <f t="shared" si="122"/>
        <v>671.52100000000007</v>
      </c>
      <c r="N899" s="158">
        <f t="shared" si="123"/>
        <v>200</v>
      </c>
      <c r="O899" s="159">
        <f t="shared" si="124"/>
        <v>471.52100000000007</v>
      </c>
      <c r="P899" s="167">
        <f t="shared" si="125"/>
        <v>290.36263180000003</v>
      </c>
    </row>
    <row r="900" spans="1:16">
      <c r="A900" s="154">
        <f>'Predikcia 15min'!U900</f>
        <v>0</v>
      </c>
      <c r="B900" s="151">
        <f>'Predikcia 15min'!A900</f>
        <v>45757</v>
      </c>
      <c r="C900" s="154">
        <f>'Porovnavanie 15min'!J903</f>
        <v>137.58000000000001</v>
      </c>
      <c r="D900" s="155">
        <f>'Porovnavanie 15min'!F903</f>
        <v>15298</v>
      </c>
      <c r="E900" s="156">
        <f t="shared" ref="E900:E963" si="126">D900/1000</f>
        <v>15.298</v>
      </c>
      <c r="G900" s="135">
        <f>'DHS2025'!L899/1000</f>
        <v>7.5069999999999997</v>
      </c>
      <c r="H900" s="135">
        <f t="shared" ref="H900:H963" si="127">D900/3000</f>
        <v>5.0993333333333331</v>
      </c>
      <c r="I900" s="135">
        <f t="shared" ref="I900:I963" si="128">IF(H900=0, 0, MAX(ROUND(H900, 0), 2))</f>
        <v>5</v>
      </c>
      <c r="J900" s="157">
        <f>'Porovnavanie 15min'!K903</f>
        <v>1008.2216294</v>
      </c>
      <c r="K900" s="158">
        <f t="shared" ref="K900:K963" si="129">$F$3*G900</f>
        <v>300.27999999999997</v>
      </c>
      <c r="L900" s="159">
        <f t="shared" ref="L900:L963" si="130">J900-K900</f>
        <v>707.94162940000001</v>
      </c>
      <c r="M900" s="157">
        <f t="shared" ref="M900:M963" si="131">(C900*0.99-1.9)*I900</f>
        <v>671.52100000000007</v>
      </c>
      <c r="N900" s="158">
        <f t="shared" ref="N900:N963" si="132">$F$3*I900</f>
        <v>200</v>
      </c>
      <c r="O900" s="159">
        <f t="shared" ref="O900:O963" si="133">M900-N900</f>
        <v>471.52100000000007</v>
      </c>
      <c r="P900" s="167">
        <f t="shared" ref="P900:P963" si="134">L900-O900</f>
        <v>236.42062939999994</v>
      </c>
    </row>
    <row r="901" spans="1:16">
      <c r="A901" s="154">
        <f>'Predikcia 15min'!U901</f>
        <v>0</v>
      </c>
      <c r="B901" s="151">
        <f>'Predikcia 15min'!A901</f>
        <v>45757</v>
      </c>
      <c r="C901" s="154">
        <f>'Porovnavanie 15min'!J904</f>
        <v>137.58000000000001</v>
      </c>
      <c r="D901" s="155">
        <f>'Porovnavanie 15min'!F904</f>
        <v>15532</v>
      </c>
      <c r="E901" s="156">
        <f t="shared" si="126"/>
        <v>15.532</v>
      </c>
      <c r="G901" s="135">
        <f>'DHS2025'!L900/1000</f>
        <v>7.0650000000000004</v>
      </c>
      <c r="H901" s="135">
        <f t="shared" si="127"/>
        <v>5.1773333333333333</v>
      </c>
      <c r="I901" s="135">
        <f t="shared" si="128"/>
        <v>5</v>
      </c>
      <c r="J901" s="157">
        <f>'Porovnavanie 15min'!K904</f>
        <v>948.85917300000017</v>
      </c>
      <c r="K901" s="158">
        <f t="shared" si="129"/>
        <v>282.60000000000002</v>
      </c>
      <c r="L901" s="159">
        <f t="shared" si="130"/>
        <v>666.25917300000015</v>
      </c>
      <c r="M901" s="157">
        <f t="shared" si="131"/>
        <v>671.52100000000007</v>
      </c>
      <c r="N901" s="158">
        <f t="shared" si="132"/>
        <v>200</v>
      </c>
      <c r="O901" s="159">
        <f t="shared" si="133"/>
        <v>471.52100000000007</v>
      </c>
      <c r="P901" s="167">
        <f t="shared" si="134"/>
        <v>194.73817300000007</v>
      </c>
    </row>
    <row r="902" spans="1:16">
      <c r="A902" s="154">
        <f>'Predikcia 15min'!U902</f>
        <v>0</v>
      </c>
      <c r="B902" s="151">
        <f>'Predikcia 15min'!A902</f>
        <v>45757</v>
      </c>
      <c r="C902" s="154">
        <f>'Porovnavanie 15min'!J905</f>
        <v>137.58000000000001</v>
      </c>
      <c r="D902" s="155">
        <f>'Porovnavanie 15min'!F905</f>
        <v>15743</v>
      </c>
      <c r="E902" s="156">
        <f t="shared" si="126"/>
        <v>15.743</v>
      </c>
      <c r="G902" s="135">
        <f>'DHS2025'!L901/1000</f>
        <v>5.048</v>
      </c>
      <c r="H902" s="135">
        <f t="shared" si="127"/>
        <v>5.2476666666666665</v>
      </c>
      <c r="I902" s="135">
        <f t="shared" si="128"/>
        <v>5</v>
      </c>
      <c r="J902" s="157">
        <f>'Porovnavanie 15min'!K905</f>
        <v>677.96760160000008</v>
      </c>
      <c r="K902" s="158">
        <f t="shared" si="129"/>
        <v>201.92000000000002</v>
      </c>
      <c r="L902" s="159">
        <f t="shared" si="130"/>
        <v>476.04760160000006</v>
      </c>
      <c r="M902" s="157">
        <f t="shared" si="131"/>
        <v>671.52100000000007</v>
      </c>
      <c r="N902" s="158">
        <f t="shared" si="132"/>
        <v>200</v>
      </c>
      <c r="O902" s="159">
        <f t="shared" si="133"/>
        <v>471.52100000000007</v>
      </c>
      <c r="P902" s="167">
        <f t="shared" si="134"/>
        <v>4.5266015999999922</v>
      </c>
    </row>
    <row r="903" spans="1:16">
      <c r="A903" s="154">
        <f>'Predikcia 15min'!U903</f>
        <v>0</v>
      </c>
      <c r="B903" s="151">
        <f>'Predikcia 15min'!A903</f>
        <v>45757</v>
      </c>
      <c r="C903" s="154">
        <f>'Porovnavanie 15min'!J906</f>
        <v>103.85</v>
      </c>
      <c r="D903" s="155">
        <f>'Porovnavanie 15min'!F906</f>
        <v>13335</v>
      </c>
      <c r="E903" s="156">
        <f t="shared" si="126"/>
        <v>13.335000000000001</v>
      </c>
      <c r="G903" s="135">
        <f>'DHS2025'!L902/1000</f>
        <v>4.0640000000000001</v>
      </c>
      <c r="H903" s="135">
        <f t="shared" si="127"/>
        <v>4.4450000000000003</v>
      </c>
      <c r="I903" s="135">
        <f t="shared" si="128"/>
        <v>4</v>
      </c>
      <c r="J903" s="157">
        <f>'Porovnavanie 15min'!K906</f>
        <v>410.10433599999999</v>
      </c>
      <c r="K903" s="158">
        <f t="shared" si="129"/>
        <v>162.56</v>
      </c>
      <c r="L903" s="159">
        <f t="shared" si="130"/>
        <v>247.54433599999999</v>
      </c>
      <c r="M903" s="157">
        <f t="shared" si="131"/>
        <v>403.64599999999996</v>
      </c>
      <c r="N903" s="158">
        <f t="shared" si="132"/>
        <v>160</v>
      </c>
      <c r="O903" s="159">
        <f t="shared" si="133"/>
        <v>243.64599999999996</v>
      </c>
      <c r="P903" s="167">
        <f t="shared" si="134"/>
        <v>3.8983360000000289</v>
      </c>
    </row>
    <row r="904" spans="1:16">
      <c r="A904" s="154">
        <f>'Predikcia 15min'!U904</f>
        <v>0</v>
      </c>
      <c r="B904" s="151">
        <f>'Predikcia 15min'!A904</f>
        <v>45757</v>
      </c>
      <c r="C904" s="154">
        <f>'Porovnavanie 15min'!J907</f>
        <v>103.85</v>
      </c>
      <c r="D904" s="155">
        <f>'Porovnavanie 15min'!F907</f>
        <v>13035</v>
      </c>
      <c r="E904" s="156">
        <f t="shared" si="126"/>
        <v>13.035</v>
      </c>
      <c r="G904" s="135">
        <f>'DHS2025'!L903/1000</f>
        <v>4.0579999999999998</v>
      </c>
      <c r="H904" s="135">
        <f t="shared" si="127"/>
        <v>4.3449999999999998</v>
      </c>
      <c r="I904" s="135">
        <f t="shared" si="128"/>
        <v>4</v>
      </c>
      <c r="J904" s="157">
        <f>'Porovnavanie 15min'!K907</f>
        <v>409.49886699999996</v>
      </c>
      <c r="K904" s="158">
        <f t="shared" si="129"/>
        <v>162.32</v>
      </c>
      <c r="L904" s="159">
        <f t="shared" si="130"/>
        <v>247.17886699999997</v>
      </c>
      <c r="M904" s="157">
        <f t="shared" si="131"/>
        <v>403.64599999999996</v>
      </c>
      <c r="N904" s="158">
        <f t="shared" si="132"/>
        <v>160</v>
      </c>
      <c r="O904" s="159">
        <f t="shared" si="133"/>
        <v>243.64599999999996</v>
      </c>
      <c r="P904" s="167">
        <f t="shared" si="134"/>
        <v>3.5328670000000102</v>
      </c>
    </row>
    <row r="905" spans="1:16">
      <c r="A905" s="154">
        <f>'Predikcia 15min'!U905</f>
        <v>0</v>
      </c>
      <c r="B905" s="151">
        <f>'Predikcia 15min'!A905</f>
        <v>45757</v>
      </c>
      <c r="C905" s="154">
        <f>'Porovnavanie 15min'!J908</f>
        <v>103.85</v>
      </c>
      <c r="D905" s="155">
        <f>'Porovnavanie 15min'!F908</f>
        <v>13214</v>
      </c>
      <c r="E905" s="156">
        <f t="shared" si="126"/>
        <v>13.214</v>
      </c>
      <c r="G905" s="135">
        <f>'DHS2025'!L904/1000</f>
        <v>4.0599999999999996</v>
      </c>
      <c r="H905" s="135">
        <f t="shared" si="127"/>
        <v>4.4046666666666665</v>
      </c>
      <c r="I905" s="135">
        <f t="shared" si="128"/>
        <v>4</v>
      </c>
      <c r="J905" s="157">
        <f>'Porovnavanie 15min'!K908</f>
        <v>409.7006899999999</v>
      </c>
      <c r="K905" s="158">
        <f t="shared" si="129"/>
        <v>162.39999999999998</v>
      </c>
      <c r="L905" s="159">
        <f t="shared" si="130"/>
        <v>247.30068999999992</v>
      </c>
      <c r="M905" s="157">
        <f t="shared" si="131"/>
        <v>403.64599999999996</v>
      </c>
      <c r="N905" s="158">
        <f t="shared" si="132"/>
        <v>160</v>
      </c>
      <c r="O905" s="159">
        <f t="shared" si="133"/>
        <v>243.64599999999996</v>
      </c>
      <c r="P905" s="167">
        <f t="shared" si="134"/>
        <v>3.6546899999999596</v>
      </c>
    </row>
    <row r="906" spans="1:16">
      <c r="A906" s="154">
        <f>'Predikcia 15min'!U906</f>
        <v>0</v>
      </c>
      <c r="B906" s="151">
        <f>'Predikcia 15min'!A906</f>
        <v>45757</v>
      </c>
      <c r="C906" s="154">
        <f>'Porovnavanie 15min'!J909</f>
        <v>103.85</v>
      </c>
      <c r="D906" s="155">
        <f>'Porovnavanie 15min'!F909</f>
        <v>13294</v>
      </c>
      <c r="E906" s="156">
        <f t="shared" si="126"/>
        <v>13.294</v>
      </c>
      <c r="G906" s="135">
        <f>'DHS2025'!L905/1000</f>
        <v>4.0620000000000003</v>
      </c>
      <c r="H906" s="135">
        <f t="shared" si="127"/>
        <v>4.4313333333333329</v>
      </c>
      <c r="I906" s="135">
        <f t="shared" si="128"/>
        <v>4</v>
      </c>
      <c r="J906" s="157">
        <f>'Porovnavanie 15min'!K909</f>
        <v>409.902513</v>
      </c>
      <c r="K906" s="158">
        <f t="shared" si="129"/>
        <v>162.48000000000002</v>
      </c>
      <c r="L906" s="159">
        <f t="shared" si="130"/>
        <v>247.42251299999998</v>
      </c>
      <c r="M906" s="157">
        <f t="shared" si="131"/>
        <v>403.64599999999996</v>
      </c>
      <c r="N906" s="158">
        <f t="shared" si="132"/>
        <v>160</v>
      </c>
      <c r="O906" s="159">
        <f t="shared" si="133"/>
        <v>243.64599999999996</v>
      </c>
      <c r="P906" s="167">
        <f t="shared" si="134"/>
        <v>3.7765130000000227</v>
      </c>
    </row>
    <row r="907" spans="1:16">
      <c r="A907" s="154">
        <f>'Predikcia 15min'!U907</f>
        <v>0</v>
      </c>
      <c r="B907" s="151">
        <f>'Predikcia 15min'!A907</f>
        <v>45757</v>
      </c>
      <c r="C907" s="154">
        <f>'Porovnavanie 15min'!J910</f>
        <v>88.46</v>
      </c>
      <c r="D907" s="155">
        <f>'Porovnavanie 15min'!F910</f>
        <v>12336</v>
      </c>
      <c r="E907" s="156">
        <f t="shared" si="126"/>
        <v>12.336</v>
      </c>
      <c r="G907" s="135">
        <f>'DHS2025'!L906/1000</f>
        <v>3.5680000000000001</v>
      </c>
      <c r="H907" s="135">
        <f t="shared" si="127"/>
        <v>4.1120000000000001</v>
      </c>
      <c r="I907" s="135">
        <f t="shared" si="128"/>
        <v>4</v>
      </c>
      <c r="J907" s="157">
        <f>'Porovnavanie 15min'!K910</f>
        <v>305.68982719999997</v>
      </c>
      <c r="K907" s="158">
        <f t="shared" si="129"/>
        <v>142.72</v>
      </c>
      <c r="L907" s="159">
        <f t="shared" si="130"/>
        <v>162.96982719999997</v>
      </c>
      <c r="M907" s="157">
        <f t="shared" si="131"/>
        <v>342.70159999999993</v>
      </c>
      <c r="N907" s="158">
        <f t="shared" si="132"/>
        <v>160</v>
      </c>
      <c r="O907" s="159">
        <f t="shared" si="133"/>
        <v>182.70159999999993</v>
      </c>
      <c r="P907" s="167">
        <f t="shared" si="134"/>
        <v>-19.731772799999959</v>
      </c>
    </row>
    <row r="908" spans="1:16">
      <c r="A908" s="154">
        <f>'Predikcia 15min'!U908</f>
        <v>0</v>
      </c>
      <c r="B908" s="151">
        <f>'Predikcia 15min'!A908</f>
        <v>45757</v>
      </c>
      <c r="C908" s="154">
        <f>'Porovnavanie 15min'!J911</f>
        <v>88.46</v>
      </c>
      <c r="D908" s="155">
        <f>'Porovnavanie 15min'!F911</f>
        <v>10545</v>
      </c>
      <c r="E908" s="156">
        <f t="shared" si="126"/>
        <v>10.545</v>
      </c>
      <c r="G908" s="135">
        <f>'DHS2025'!L907/1000</f>
        <v>3.056</v>
      </c>
      <c r="H908" s="135">
        <f t="shared" si="127"/>
        <v>3.5150000000000001</v>
      </c>
      <c r="I908" s="135">
        <f t="shared" si="128"/>
        <v>4</v>
      </c>
      <c r="J908" s="157">
        <f>'Porovnavanie 15min'!K911</f>
        <v>261.82402239999993</v>
      </c>
      <c r="K908" s="158">
        <f t="shared" si="129"/>
        <v>122.24000000000001</v>
      </c>
      <c r="L908" s="159">
        <f t="shared" si="130"/>
        <v>139.58402239999992</v>
      </c>
      <c r="M908" s="157">
        <f t="shared" si="131"/>
        <v>342.70159999999993</v>
      </c>
      <c r="N908" s="158">
        <f t="shared" si="132"/>
        <v>160</v>
      </c>
      <c r="O908" s="159">
        <f t="shared" si="133"/>
        <v>182.70159999999993</v>
      </c>
      <c r="P908" s="167">
        <f t="shared" si="134"/>
        <v>-43.117577600000004</v>
      </c>
    </row>
    <row r="909" spans="1:16">
      <c r="A909" s="154">
        <f>'Predikcia 15min'!U909</f>
        <v>0</v>
      </c>
      <c r="B909" s="151">
        <f>'Predikcia 15min'!A909</f>
        <v>45757</v>
      </c>
      <c r="C909" s="154">
        <f>'Porovnavanie 15min'!J912</f>
        <v>88.46</v>
      </c>
      <c r="D909" s="155">
        <f>'Porovnavanie 15min'!F912</f>
        <v>10656</v>
      </c>
      <c r="E909" s="156">
        <f t="shared" si="126"/>
        <v>10.656000000000001</v>
      </c>
      <c r="G909" s="135">
        <f>'DHS2025'!L908/1000</f>
        <v>3.05</v>
      </c>
      <c r="H909" s="135">
        <f t="shared" si="127"/>
        <v>3.552</v>
      </c>
      <c r="I909" s="135">
        <f t="shared" si="128"/>
        <v>4</v>
      </c>
      <c r="J909" s="157">
        <f>'Porovnavanie 15min'!K912</f>
        <v>261.30996999999991</v>
      </c>
      <c r="K909" s="158">
        <f t="shared" si="129"/>
        <v>122</v>
      </c>
      <c r="L909" s="159">
        <f t="shared" si="130"/>
        <v>139.30996999999991</v>
      </c>
      <c r="M909" s="157">
        <f t="shared" si="131"/>
        <v>342.70159999999993</v>
      </c>
      <c r="N909" s="158">
        <f t="shared" si="132"/>
        <v>160</v>
      </c>
      <c r="O909" s="159">
        <f t="shared" si="133"/>
        <v>182.70159999999993</v>
      </c>
      <c r="P909" s="167">
        <f t="shared" si="134"/>
        <v>-43.391630000000021</v>
      </c>
    </row>
    <row r="910" spans="1:16">
      <c r="A910" s="154">
        <f>'Predikcia 15min'!U910</f>
        <v>0</v>
      </c>
      <c r="B910" s="151">
        <f>'Predikcia 15min'!A910</f>
        <v>45757</v>
      </c>
      <c r="C910" s="154">
        <f>'Porovnavanie 15min'!J913</f>
        <v>88.46</v>
      </c>
      <c r="D910" s="155">
        <f>'Porovnavanie 15min'!F913</f>
        <v>10589</v>
      </c>
      <c r="E910" s="156">
        <f t="shared" si="126"/>
        <v>10.589</v>
      </c>
      <c r="G910" s="135">
        <f>'DHS2025'!L909/1000</f>
        <v>3.0569999999999999</v>
      </c>
      <c r="H910" s="135">
        <f t="shared" si="127"/>
        <v>3.5296666666666665</v>
      </c>
      <c r="I910" s="135">
        <f t="shared" si="128"/>
        <v>4</v>
      </c>
      <c r="J910" s="157">
        <f>'Porovnavanie 15min'!K913</f>
        <v>261.90969779999995</v>
      </c>
      <c r="K910" s="158">
        <f t="shared" si="129"/>
        <v>122.28</v>
      </c>
      <c r="L910" s="159">
        <f t="shared" si="130"/>
        <v>139.62969779999995</v>
      </c>
      <c r="M910" s="157">
        <f t="shared" si="131"/>
        <v>342.70159999999993</v>
      </c>
      <c r="N910" s="158">
        <f t="shared" si="132"/>
        <v>160</v>
      </c>
      <c r="O910" s="159">
        <f t="shared" si="133"/>
        <v>182.70159999999993</v>
      </c>
      <c r="P910" s="167">
        <f t="shared" si="134"/>
        <v>-43.071902199999982</v>
      </c>
    </row>
    <row r="911" spans="1:16">
      <c r="A911" s="154">
        <f>'Predikcia 15min'!U911</f>
        <v>0</v>
      </c>
      <c r="B911" s="151">
        <f>'Predikcia 15min'!A911</f>
        <v>45757</v>
      </c>
      <c r="C911" s="154">
        <f>'Porovnavanie 15min'!J914</f>
        <v>69.14</v>
      </c>
      <c r="D911" s="155">
        <f>'Porovnavanie 15min'!F914</f>
        <v>10598</v>
      </c>
      <c r="E911" s="156">
        <f t="shared" si="126"/>
        <v>10.598000000000001</v>
      </c>
      <c r="G911" s="135">
        <f>'DHS2025'!L910/1000</f>
        <v>3.069</v>
      </c>
      <c r="H911" s="135">
        <f t="shared" si="127"/>
        <v>3.5326666666666666</v>
      </c>
      <c r="I911" s="135">
        <f t="shared" si="128"/>
        <v>4</v>
      </c>
      <c r="J911" s="157">
        <f>'Porovnavanie 15min'!K914</f>
        <v>204.23765339999997</v>
      </c>
      <c r="K911" s="158">
        <f t="shared" si="129"/>
        <v>122.75999999999999</v>
      </c>
      <c r="L911" s="159">
        <f t="shared" si="130"/>
        <v>81.47765339999998</v>
      </c>
      <c r="M911" s="157">
        <f t="shared" si="131"/>
        <v>266.19439999999997</v>
      </c>
      <c r="N911" s="158">
        <f t="shared" si="132"/>
        <v>160</v>
      </c>
      <c r="O911" s="159">
        <f t="shared" si="133"/>
        <v>106.19439999999997</v>
      </c>
      <c r="P911" s="167">
        <f t="shared" si="134"/>
        <v>-24.716746599999993</v>
      </c>
    </row>
    <row r="912" spans="1:16">
      <c r="A912" s="154">
        <f>'Predikcia 15min'!U912</f>
        <v>0</v>
      </c>
      <c r="B912" s="151">
        <f>'Predikcia 15min'!A912</f>
        <v>45757</v>
      </c>
      <c r="C912" s="154">
        <f>'Porovnavanie 15min'!J915</f>
        <v>69.14</v>
      </c>
      <c r="D912" s="155">
        <f>'Porovnavanie 15min'!F915</f>
        <v>10397</v>
      </c>
      <c r="E912" s="156">
        <f t="shared" si="126"/>
        <v>10.397</v>
      </c>
      <c r="G912" s="135">
        <f>'DHS2025'!L911/1000</f>
        <v>3.0579999999999998</v>
      </c>
      <c r="H912" s="135">
        <f t="shared" si="127"/>
        <v>3.4656666666666665</v>
      </c>
      <c r="I912" s="135">
        <f t="shared" si="128"/>
        <v>3</v>
      </c>
      <c r="J912" s="157">
        <f>'Porovnavanie 15min'!K915</f>
        <v>203.50561879999998</v>
      </c>
      <c r="K912" s="158">
        <f t="shared" si="129"/>
        <v>122.32</v>
      </c>
      <c r="L912" s="159">
        <f t="shared" si="130"/>
        <v>81.185618799999986</v>
      </c>
      <c r="M912" s="157">
        <f t="shared" si="131"/>
        <v>199.64579999999998</v>
      </c>
      <c r="N912" s="158">
        <f t="shared" si="132"/>
        <v>120</v>
      </c>
      <c r="O912" s="159">
        <f t="shared" si="133"/>
        <v>79.64579999999998</v>
      </c>
      <c r="P912" s="167">
        <f t="shared" si="134"/>
        <v>1.5398188000000061</v>
      </c>
    </row>
    <row r="913" spans="1:16">
      <c r="A913" s="154">
        <f>'Predikcia 15min'!U913</f>
        <v>0</v>
      </c>
      <c r="B913" s="151">
        <f>'Predikcia 15min'!A913</f>
        <v>45757</v>
      </c>
      <c r="C913" s="154">
        <f>'Porovnavanie 15min'!J916</f>
        <v>69.14</v>
      </c>
      <c r="D913" s="155">
        <f>'Porovnavanie 15min'!F916</f>
        <v>10731</v>
      </c>
      <c r="E913" s="156">
        <f t="shared" si="126"/>
        <v>10.731</v>
      </c>
      <c r="G913" s="135">
        <f>'DHS2025'!L912/1000</f>
        <v>3.0550000000000002</v>
      </c>
      <c r="H913" s="135">
        <f t="shared" si="127"/>
        <v>3.577</v>
      </c>
      <c r="I913" s="135">
        <f t="shared" si="128"/>
        <v>4</v>
      </c>
      <c r="J913" s="157">
        <f>'Porovnavanie 15min'!K916</f>
        <v>203.30597299999999</v>
      </c>
      <c r="K913" s="158">
        <f t="shared" si="129"/>
        <v>122.2</v>
      </c>
      <c r="L913" s="159">
        <f t="shared" si="130"/>
        <v>81.105972999999992</v>
      </c>
      <c r="M913" s="157">
        <f t="shared" si="131"/>
        <v>266.19439999999997</v>
      </c>
      <c r="N913" s="158">
        <f t="shared" si="132"/>
        <v>160</v>
      </c>
      <c r="O913" s="159">
        <f t="shared" si="133"/>
        <v>106.19439999999997</v>
      </c>
      <c r="P913" s="167">
        <f t="shared" si="134"/>
        <v>-25.088426999999982</v>
      </c>
    </row>
    <row r="914" spans="1:16">
      <c r="A914" s="154">
        <f>'Predikcia 15min'!U914</f>
        <v>0</v>
      </c>
      <c r="B914" s="151">
        <f>'Predikcia 15min'!A914</f>
        <v>45757</v>
      </c>
      <c r="C914" s="154">
        <f>'Porovnavanie 15min'!J917</f>
        <v>69.14</v>
      </c>
      <c r="D914" s="155">
        <f>'Porovnavanie 15min'!F917</f>
        <v>10836</v>
      </c>
      <c r="E914" s="156">
        <f t="shared" si="126"/>
        <v>10.836</v>
      </c>
      <c r="G914" s="135">
        <f>'DHS2025'!L913/1000</f>
        <v>3.0529999999999999</v>
      </c>
      <c r="H914" s="135">
        <f t="shared" si="127"/>
        <v>3.6120000000000001</v>
      </c>
      <c r="I914" s="135">
        <f t="shared" si="128"/>
        <v>4</v>
      </c>
      <c r="J914" s="157">
        <f>'Porovnavanie 15min'!K917</f>
        <v>203.17287579999999</v>
      </c>
      <c r="K914" s="158">
        <f t="shared" si="129"/>
        <v>122.12</v>
      </c>
      <c r="L914" s="159">
        <f t="shared" si="130"/>
        <v>81.052875799999981</v>
      </c>
      <c r="M914" s="157">
        <f t="shared" si="131"/>
        <v>266.19439999999997</v>
      </c>
      <c r="N914" s="158">
        <f t="shared" si="132"/>
        <v>160</v>
      </c>
      <c r="O914" s="159">
        <f t="shared" si="133"/>
        <v>106.19439999999997</v>
      </c>
      <c r="P914" s="167">
        <f t="shared" si="134"/>
        <v>-25.141524199999992</v>
      </c>
    </row>
    <row r="915" spans="1:16">
      <c r="A915" s="154">
        <f>'Predikcia 15min'!U915</f>
        <v>0</v>
      </c>
      <c r="B915" s="151">
        <f>'Predikcia 15min'!A915</f>
        <v>45757</v>
      </c>
      <c r="C915" s="154">
        <f>'Porovnavanie 15min'!J918</f>
        <v>39.729999999999997</v>
      </c>
      <c r="D915" s="155">
        <f>'Porovnavanie 15min'!F918</f>
        <v>11255</v>
      </c>
      <c r="E915" s="156">
        <f t="shared" si="126"/>
        <v>11.255000000000001</v>
      </c>
      <c r="G915" s="135">
        <f>'DHS2025'!L914/1000</f>
        <v>3.0230000000000001</v>
      </c>
      <c r="H915" s="135">
        <f t="shared" si="127"/>
        <v>3.7516666666666665</v>
      </c>
      <c r="I915" s="135">
        <f t="shared" si="128"/>
        <v>4</v>
      </c>
      <c r="J915" s="157">
        <f>'Porovnavanie 15min'!K918</f>
        <v>113.1590521</v>
      </c>
      <c r="K915" s="158">
        <f t="shared" si="129"/>
        <v>120.92</v>
      </c>
      <c r="L915" s="159">
        <f t="shared" si="130"/>
        <v>-7.760947900000005</v>
      </c>
      <c r="M915" s="157">
        <f t="shared" si="131"/>
        <v>149.73079999999999</v>
      </c>
      <c r="N915" s="158">
        <f t="shared" si="132"/>
        <v>160</v>
      </c>
      <c r="O915" s="159">
        <f t="shared" si="133"/>
        <v>-10.269200000000012</v>
      </c>
      <c r="P915" s="167">
        <f t="shared" si="134"/>
        <v>2.5082521000000071</v>
      </c>
    </row>
    <row r="916" spans="1:16">
      <c r="A916" s="154">
        <f>'Predikcia 15min'!U916</f>
        <v>0</v>
      </c>
      <c r="B916" s="151">
        <f>'Predikcia 15min'!A916</f>
        <v>45757</v>
      </c>
      <c r="C916" s="154">
        <f>'Porovnavanie 15min'!J919</f>
        <v>39.729999999999997</v>
      </c>
      <c r="D916" s="155">
        <f>'Porovnavanie 15min'!F919</f>
        <v>12979</v>
      </c>
      <c r="E916" s="156">
        <f t="shared" si="126"/>
        <v>12.978999999999999</v>
      </c>
      <c r="G916" s="135">
        <f>'DHS2025'!L915/1000</f>
        <v>3.0510000000000002</v>
      </c>
      <c r="H916" s="135">
        <f t="shared" si="127"/>
        <v>4.3263333333333334</v>
      </c>
      <c r="I916" s="135">
        <f t="shared" si="128"/>
        <v>4</v>
      </c>
      <c r="J916" s="157">
        <f>'Porovnavanie 15min'!K919</f>
        <v>114.2071677</v>
      </c>
      <c r="K916" s="158">
        <f t="shared" si="129"/>
        <v>122.04</v>
      </c>
      <c r="L916" s="159">
        <f t="shared" si="130"/>
        <v>-7.8328323000000069</v>
      </c>
      <c r="M916" s="157">
        <f t="shared" si="131"/>
        <v>149.73079999999999</v>
      </c>
      <c r="N916" s="158">
        <f t="shared" si="132"/>
        <v>160</v>
      </c>
      <c r="O916" s="159">
        <f t="shared" si="133"/>
        <v>-10.269200000000012</v>
      </c>
      <c r="P916" s="167">
        <f t="shared" si="134"/>
        <v>2.4363677000000052</v>
      </c>
    </row>
    <row r="917" spans="1:16">
      <c r="A917" s="154">
        <f>'Predikcia 15min'!U917</f>
        <v>0</v>
      </c>
      <c r="B917" s="151">
        <f>'Predikcia 15min'!A917</f>
        <v>45757</v>
      </c>
      <c r="C917" s="154">
        <f>'Porovnavanie 15min'!J920</f>
        <v>39.729999999999997</v>
      </c>
      <c r="D917" s="155">
        <f>'Porovnavanie 15min'!F920</f>
        <v>12938</v>
      </c>
      <c r="E917" s="156">
        <f t="shared" si="126"/>
        <v>12.938000000000001</v>
      </c>
      <c r="G917" s="135">
        <f>'DHS2025'!L916/1000</f>
        <v>3.0510000000000002</v>
      </c>
      <c r="H917" s="135">
        <f t="shared" si="127"/>
        <v>4.3126666666666669</v>
      </c>
      <c r="I917" s="135">
        <f t="shared" si="128"/>
        <v>4</v>
      </c>
      <c r="J917" s="157">
        <f>'Porovnavanie 15min'!K920</f>
        <v>114.2071677</v>
      </c>
      <c r="K917" s="158">
        <f t="shared" si="129"/>
        <v>122.04</v>
      </c>
      <c r="L917" s="159">
        <f t="shared" si="130"/>
        <v>-7.8328323000000069</v>
      </c>
      <c r="M917" s="157">
        <f t="shared" si="131"/>
        <v>149.73079999999999</v>
      </c>
      <c r="N917" s="158">
        <f t="shared" si="132"/>
        <v>160</v>
      </c>
      <c r="O917" s="159">
        <f t="shared" si="133"/>
        <v>-10.269200000000012</v>
      </c>
      <c r="P917" s="167">
        <f t="shared" si="134"/>
        <v>2.4363677000000052</v>
      </c>
    </row>
    <row r="918" spans="1:16">
      <c r="A918" s="154">
        <f>'Predikcia 15min'!U918</f>
        <v>0</v>
      </c>
      <c r="B918" s="151">
        <f>'Predikcia 15min'!A918</f>
        <v>45757</v>
      </c>
      <c r="C918" s="154">
        <f>'Porovnavanie 15min'!J921</f>
        <v>39.729999999999997</v>
      </c>
      <c r="D918" s="155">
        <f>'Porovnavanie 15min'!F921</f>
        <v>12858</v>
      </c>
      <c r="E918" s="156">
        <f t="shared" si="126"/>
        <v>12.858000000000001</v>
      </c>
      <c r="G918" s="135">
        <f>'DHS2025'!L917/1000</f>
        <v>3.0529999999999999</v>
      </c>
      <c r="H918" s="135">
        <f t="shared" si="127"/>
        <v>4.2859999999999996</v>
      </c>
      <c r="I918" s="135">
        <f t="shared" si="128"/>
        <v>4</v>
      </c>
      <c r="J918" s="157">
        <f>'Porovnavanie 15min'!K921</f>
        <v>114.28203309999999</v>
      </c>
      <c r="K918" s="158">
        <f t="shared" si="129"/>
        <v>122.12</v>
      </c>
      <c r="L918" s="159">
        <f t="shared" si="130"/>
        <v>-7.8379669000000121</v>
      </c>
      <c r="M918" s="157">
        <f t="shared" si="131"/>
        <v>149.73079999999999</v>
      </c>
      <c r="N918" s="158">
        <f t="shared" si="132"/>
        <v>160</v>
      </c>
      <c r="O918" s="159">
        <f t="shared" si="133"/>
        <v>-10.269200000000012</v>
      </c>
      <c r="P918" s="167">
        <f t="shared" si="134"/>
        <v>2.4312331</v>
      </c>
    </row>
    <row r="919" spans="1:16">
      <c r="A919" s="154">
        <f>'Predikcia 15min'!U919</f>
        <v>0</v>
      </c>
      <c r="B919" s="151">
        <f>'Predikcia 15min'!A919</f>
        <v>45757</v>
      </c>
      <c r="C919" s="154">
        <f>'Porovnavanie 15min'!J922</f>
        <v>2.52</v>
      </c>
      <c r="D919" s="155">
        <f>'Porovnavanie 15min'!F922</f>
        <v>12940</v>
      </c>
      <c r="E919" s="156">
        <f t="shared" si="126"/>
        <v>12.94</v>
      </c>
      <c r="G919" s="135">
        <f>'DHS2025'!L918/1000</f>
        <v>3.0680000000000001</v>
      </c>
      <c r="H919" s="135">
        <f t="shared" si="127"/>
        <v>4.3133333333333335</v>
      </c>
      <c r="I919" s="135">
        <f t="shared" si="128"/>
        <v>4</v>
      </c>
      <c r="J919" s="157">
        <f>'Porovnavanie 15min'!K922</f>
        <v>1.8248464000000006</v>
      </c>
      <c r="K919" s="158">
        <f t="shared" si="129"/>
        <v>122.72</v>
      </c>
      <c r="L919" s="159">
        <f t="shared" si="130"/>
        <v>-120.8951536</v>
      </c>
      <c r="M919" s="157">
        <f t="shared" si="131"/>
        <v>2.3792000000000009</v>
      </c>
      <c r="N919" s="158">
        <f t="shared" si="132"/>
        <v>160</v>
      </c>
      <c r="O919" s="159">
        <f t="shared" si="133"/>
        <v>-157.6208</v>
      </c>
      <c r="P919" s="167">
        <f t="shared" si="134"/>
        <v>36.725646400000002</v>
      </c>
    </row>
    <row r="920" spans="1:16">
      <c r="A920" s="154">
        <f>'Predikcia 15min'!U920</f>
        <v>0</v>
      </c>
      <c r="B920" s="151">
        <f>'Predikcia 15min'!A920</f>
        <v>45757</v>
      </c>
      <c r="C920" s="154">
        <f>'Porovnavanie 15min'!J923</f>
        <v>2.52</v>
      </c>
      <c r="D920" s="155">
        <f>'Porovnavanie 15min'!F923</f>
        <v>13213</v>
      </c>
      <c r="E920" s="156">
        <f t="shared" si="126"/>
        <v>13.212999999999999</v>
      </c>
      <c r="G920" s="135">
        <f>'DHS2025'!L919/1000</f>
        <v>3.0640000000000001</v>
      </c>
      <c r="H920" s="135">
        <f t="shared" si="127"/>
        <v>4.4043333333333337</v>
      </c>
      <c r="I920" s="135">
        <f t="shared" si="128"/>
        <v>4</v>
      </c>
      <c r="J920" s="157">
        <f>'Porovnavanie 15min'!K923</f>
        <v>1.8224672000000006</v>
      </c>
      <c r="K920" s="158">
        <f t="shared" si="129"/>
        <v>122.56</v>
      </c>
      <c r="L920" s="159">
        <f t="shared" si="130"/>
        <v>-120.7375328</v>
      </c>
      <c r="M920" s="157">
        <f t="shared" si="131"/>
        <v>2.3792000000000009</v>
      </c>
      <c r="N920" s="158">
        <f t="shared" si="132"/>
        <v>160</v>
      </c>
      <c r="O920" s="159">
        <f t="shared" si="133"/>
        <v>-157.6208</v>
      </c>
      <c r="P920" s="167">
        <f t="shared" si="134"/>
        <v>36.883267200000006</v>
      </c>
    </row>
    <row r="921" spans="1:16">
      <c r="A921" s="154">
        <f>'Predikcia 15min'!U921</f>
        <v>0</v>
      </c>
      <c r="B921" s="151">
        <f>'Predikcia 15min'!A921</f>
        <v>45757</v>
      </c>
      <c r="C921" s="154">
        <f>'Porovnavanie 15min'!J924</f>
        <v>2.52</v>
      </c>
      <c r="D921" s="155">
        <f>'Porovnavanie 15min'!F924</f>
        <v>13195</v>
      </c>
      <c r="E921" s="156">
        <f t="shared" si="126"/>
        <v>13.195</v>
      </c>
      <c r="G921" s="135">
        <f>'DHS2025'!L920/1000</f>
        <v>3.0510000000000002</v>
      </c>
      <c r="H921" s="135">
        <f t="shared" si="127"/>
        <v>4.3983333333333334</v>
      </c>
      <c r="I921" s="135">
        <f t="shared" si="128"/>
        <v>4</v>
      </c>
      <c r="J921" s="157">
        <f>'Porovnavanie 15min'!K924</f>
        <v>1.8147348000000008</v>
      </c>
      <c r="K921" s="158">
        <f t="shared" si="129"/>
        <v>122.04</v>
      </c>
      <c r="L921" s="159">
        <f t="shared" si="130"/>
        <v>-120.22526520000001</v>
      </c>
      <c r="M921" s="157">
        <f t="shared" si="131"/>
        <v>2.3792000000000009</v>
      </c>
      <c r="N921" s="158">
        <f t="shared" si="132"/>
        <v>160</v>
      </c>
      <c r="O921" s="159">
        <f t="shared" si="133"/>
        <v>-157.6208</v>
      </c>
      <c r="P921" s="167">
        <f t="shared" si="134"/>
        <v>37.395534799999993</v>
      </c>
    </row>
    <row r="922" spans="1:16">
      <c r="A922" s="154">
        <f>'Predikcia 15min'!U922</f>
        <v>0</v>
      </c>
      <c r="B922" s="151">
        <f>'Predikcia 15min'!A922</f>
        <v>45757</v>
      </c>
      <c r="C922" s="154">
        <f>'Porovnavanie 15min'!J925</f>
        <v>2.52</v>
      </c>
      <c r="D922" s="155">
        <f>'Porovnavanie 15min'!F925</f>
        <v>10966</v>
      </c>
      <c r="E922" s="156">
        <f t="shared" si="126"/>
        <v>10.965999999999999</v>
      </c>
      <c r="G922" s="135">
        <f>'DHS2025'!L921/1000</f>
        <v>3.073</v>
      </c>
      <c r="H922" s="135">
        <f t="shared" si="127"/>
        <v>3.6553333333333335</v>
      </c>
      <c r="I922" s="135">
        <f t="shared" si="128"/>
        <v>4</v>
      </c>
      <c r="J922" s="157">
        <f>'Porovnavanie 15min'!K925</f>
        <v>1.8278204000000007</v>
      </c>
      <c r="K922" s="158">
        <f t="shared" si="129"/>
        <v>122.92</v>
      </c>
      <c r="L922" s="159">
        <f t="shared" si="130"/>
        <v>-121.09217959999999</v>
      </c>
      <c r="M922" s="157">
        <f t="shared" si="131"/>
        <v>2.3792000000000009</v>
      </c>
      <c r="N922" s="158">
        <f t="shared" si="132"/>
        <v>160</v>
      </c>
      <c r="O922" s="159">
        <f t="shared" si="133"/>
        <v>-157.6208</v>
      </c>
      <c r="P922" s="167">
        <f t="shared" si="134"/>
        <v>36.528620400000008</v>
      </c>
    </row>
    <row r="923" spans="1:16">
      <c r="A923" s="154">
        <f>'Predikcia 15min'!U923</f>
        <v>0</v>
      </c>
      <c r="B923" s="151">
        <f>'Predikcia 15min'!A923</f>
        <v>45757</v>
      </c>
      <c r="C923" s="154">
        <f>'Porovnavanie 15min'!J926</f>
        <v>0.09</v>
      </c>
      <c r="D923" s="155">
        <f>'Porovnavanie 15min'!F926</f>
        <v>11821</v>
      </c>
      <c r="E923" s="156">
        <f t="shared" si="126"/>
        <v>11.821</v>
      </c>
      <c r="G923" s="135">
        <f>'DHS2025'!L922/1000</f>
        <v>3.9910000000000001</v>
      </c>
      <c r="H923" s="135">
        <f t="shared" si="127"/>
        <v>3.9403333333333332</v>
      </c>
      <c r="I923" s="135">
        <f t="shared" si="128"/>
        <v>4</v>
      </c>
      <c r="J923" s="157">
        <f>'Porovnavanie 15min'!K926</f>
        <v>-7.2273018999999996</v>
      </c>
      <c r="K923" s="158">
        <f t="shared" si="129"/>
        <v>159.64000000000001</v>
      </c>
      <c r="L923" s="159">
        <f t="shared" si="130"/>
        <v>-166.8673019</v>
      </c>
      <c r="M923" s="157">
        <f t="shared" si="131"/>
        <v>-7.2435999999999998</v>
      </c>
      <c r="N923" s="158">
        <f t="shared" si="132"/>
        <v>160</v>
      </c>
      <c r="O923" s="159">
        <f t="shared" si="133"/>
        <v>-167.24359999999999</v>
      </c>
      <c r="P923" s="167">
        <f t="shared" si="134"/>
        <v>0.37629809999998542</v>
      </c>
    </row>
    <row r="924" spans="1:16">
      <c r="A924" s="154">
        <f>'Predikcia 15min'!U924</f>
        <v>0</v>
      </c>
      <c r="B924" s="151">
        <f>'Predikcia 15min'!A924</f>
        <v>45757</v>
      </c>
      <c r="C924" s="154">
        <f>'Porovnavanie 15min'!J927</f>
        <v>0.09</v>
      </c>
      <c r="D924" s="155">
        <f>'Porovnavanie 15min'!F927</f>
        <v>13054</v>
      </c>
      <c r="E924" s="156">
        <f t="shared" si="126"/>
        <v>13.054</v>
      </c>
      <c r="G924" s="135">
        <f>'DHS2025'!L923/1000</f>
        <v>4.0670000000000002</v>
      </c>
      <c r="H924" s="135">
        <f t="shared" si="127"/>
        <v>4.3513333333333337</v>
      </c>
      <c r="I924" s="135">
        <f t="shared" si="128"/>
        <v>4</v>
      </c>
      <c r="J924" s="157">
        <f>'Porovnavanie 15min'!K927</f>
        <v>-7.3649303000000002</v>
      </c>
      <c r="K924" s="158">
        <f t="shared" si="129"/>
        <v>162.68</v>
      </c>
      <c r="L924" s="159">
        <f t="shared" si="130"/>
        <v>-170.0449303</v>
      </c>
      <c r="M924" s="157">
        <f t="shared" si="131"/>
        <v>-7.2435999999999998</v>
      </c>
      <c r="N924" s="158">
        <f t="shared" si="132"/>
        <v>160</v>
      </c>
      <c r="O924" s="159">
        <f t="shared" si="133"/>
        <v>-167.24359999999999</v>
      </c>
      <c r="P924" s="167">
        <f t="shared" si="134"/>
        <v>-2.8013303000000178</v>
      </c>
    </row>
    <row r="925" spans="1:16">
      <c r="A925" s="154">
        <f>'Predikcia 15min'!U925</f>
        <v>0</v>
      </c>
      <c r="B925" s="151">
        <f>'Predikcia 15min'!A925</f>
        <v>45757</v>
      </c>
      <c r="C925" s="154">
        <f>'Porovnavanie 15min'!J928</f>
        <v>0.09</v>
      </c>
      <c r="D925" s="155">
        <f>'Porovnavanie 15min'!F928</f>
        <v>13655</v>
      </c>
      <c r="E925" s="156">
        <f t="shared" si="126"/>
        <v>13.654999999999999</v>
      </c>
      <c r="G925" s="135">
        <f>'DHS2025'!L924/1000</f>
        <v>4.0599999999999996</v>
      </c>
      <c r="H925" s="135">
        <f t="shared" si="127"/>
        <v>4.5516666666666667</v>
      </c>
      <c r="I925" s="135">
        <f t="shared" si="128"/>
        <v>5</v>
      </c>
      <c r="J925" s="157">
        <f>'Porovnavanie 15min'!K928</f>
        <v>-7.3522539999999994</v>
      </c>
      <c r="K925" s="158">
        <f t="shared" si="129"/>
        <v>162.39999999999998</v>
      </c>
      <c r="L925" s="159">
        <f t="shared" si="130"/>
        <v>-169.75225399999997</v>
      </c>
      <c r="M925" s="157">
        <f t="shared" si="131"/>
        <v>-9.0544999999999991</v>
      </c>
      <c r="N925" s="158">
        <f t="shared" si="132"/>
        <v>200</v>
      </c>
      <c r="O925" s="159">
        <f t="shared" si="133"/>
        <v>-209.05449999999999</v>
      </c>
      <c r="P925" s="167">
        <f t="shared" si="134"/>
        <v>39.302246000000025</v>
      </c>
    </row>
    <row r="926" spans="1:16">
      <c r="A926" s="154">
        <f>'Predikcia 15min'!U926</f>
        <v>0</v>
      </c>
      <c r="B926" s="151">
        <f>'Predikcia 15min'!A926</f>
        <v>45757</v>
      </c>
      <c r="C926" s="154">
        <f>'Porovnavanie 15min'!J929</f>
        <v>0.09</v>
      </c>
      <c r="D926" s="155">
        <f>'Porovnavanie 15min'!F929</f>
        <v>13580</v>
      </c>
      <c r="E926" s="156">
        <f t="shared" si="126"/>
        <v>13.58</v>
      </c>
      <c r="G926" s="135">
        <f>'DHS2025'!L925/1000</f>
        <v>4.0609999999999999</v>
      </c>
      <c r="H926" s="135">
        <f t="shared" si="127"/>
        <v>4.5266666666666664</v>
      </c>
      <c r="I926" s="135">
        <f t="shared" si="128"/>
        <v>5</v>
      </c>
      <c r="J926" s="157">
        <f>'Porovnavanie 15min'!K929</f>
        <v>-7.3540649</v>
      </c>
      <c r="K926" s="158">
        <f t="shared" si="129"/>
        <v>162.44</v>
      </c>
      <c r="L926" s="159">
        <f t="shared" si="130"/>
        <v>-169.7940649</v>
      </c>
      <c r="M926" s="157">
        <f t="shared" si="131"/>
        <v>-9.0544999999999991</v>
      </c>
      <c r="N926" s="158">
        <f t="shared" si="132"/>
        <v>200</v>
      </c>
      <c r="O926" s="159">
        <f t="shared" si="133"/>
        <v>-209.05449999999999</v>
      </c>
      <c r="P926" s="167">
        <f t="shared" si="134"/>
        <v>39.260435099999995</v>
      </c>
    </row>
    <row r="927" spans="1:16">
      <c r="A927" s="154">
        <f>'Predikcia 15min'!U927</f>
        <v>0</v>
      </c>
      <c r="B927" s="151">
        <f>'Predikcia 15min'!A927</f>
        <v>45757</v>
      </c>
      <c r="C927" s="154">
        <f>'Porovnavanie 15min'!J930</f>
        <v>2.2200000000000002</v>
      </c>
      <c r="D927" s="155">
        <f>'Porovnavanie 15min'!F930</f>
        <v>13231</v>
      </c>
      <c r="E927" s="156">
        <f t="shared" si="126"/>
        <v>13.231</v>
      </c>
      <c r="G927" s="135">
        <f>'DHS2025'!L926/1000</f>
        <v>4.0709999999999997</v>
      </c>
      <c r="H927" s="135">
        <f t="shared" si="127"/>
        <v>4.410333333333333</v>
      </c>
      <c r="I927" s="135">
        <f t="shared" si="128"/>
        <v>4</v>
      </c>
      <c r="J927" s="157">
        <f>'Porovnavanie 15min'!K930</f>
        <v>1.2123438000000002</v>
      </c>
      <c r="K927" s="158">
        <f t="shared" si="129"/>
        <v>162.83999999999997</v>
      </c>
      <c r="L927" s="159">
        <f t="shared" si="130"/>
        <v>-161.62765619999996</v>
      </c>
      <c r="M927" s="157">
        <f t="shared" si="131"/>
        <v>1.1912000000000003</v>
      </c>
      <c r="N927" s="158">
        <f t="shared" si="132"/>
        <v>160</v>
      </c>
      <c r="O927" s="159">
        <f t="shared" si="133"/>
        <v>-158.80879999999999</v>
      </c>
      <c r="P927" s="167">
        <f t="shared" si="134"/>
        <v>-2.8188561999999706</v>
      </c>
    </row>
    <row r="928" spans="1:16">
      <c r="A928" s="154">
        <f>'Predikcia 15min'!U928</f>
        <v>0</v>
      </c>
      <c r="B928" s="151">
        <f>'Predikcia 15min'!A928</f>
        <v>45757</v>
      </c>
      <c r="C928" s="154">
        <f>'Porovnavanie 15min'!J931</f>
        <v>2.2200000000000002</v>
      </c>
      <c r="D928" s="155">
        <f>'Porovnavanie 15min'!F931</f>
        <v>13346</v>
      </c>
      <c r="E928" s="156">
        <f t="shared" si="126"/>
        <v>13.346</v>
      </c>
      <c r="G928" s="135">
        <f>'DHS2025'!L927/1000</f>
        <v>4.0629999999999997</v>
      </c>
      <c r="H928" s="135">
        <f t="shared" si="127"/>
        <v>4.448666666666667</v>
      </c>
      <c r="I928" s="135">
        <f t="shared" si="128"/>
        <v>4</v>
      </c>
      <c r="J928" s="157">
        <f>'Porovnavanie 15min'!K931</f>
        <v>1.2099614000000001</v>
      </c>
      <c r="K928" s="158">
        <f t="shared" si="129"/>
        <v>162.51999999999998</v>
      </c>
      <c r="L928" s="159">
        <f t="shared" si="130"/>
        <v>-161.31003859999998</v>
      </c>
      <c r="M928" s="157">
        <f t="shared" si="131"/>
        <v>1.1912000000000003</v>
      </c>
      <c r="N928" s="158">
        <f t="shared" si="132"/>
        <v>160</v>
      </c>
      <c r="O928" s="159">
        <f t="shared" si="133"/>
        <v>-158.80879999999999</v>
      </c>
      <c r="P928" s="167">
        <f t="shared" si="134"/>
        <v>-2.5012385999999935</v>
      </c>
    </row>
    <row r="929" spans="1:16">
      <c r="A929" s="154">
        <f>'Predikcia 15min'!U929</f>
        <v>0</v>
      </c>
      <c r="B929" s="151">
        <f>'Predikcia 15min'!A929</f>
        <v>45757</v>
      </c>
      <c r="C929" s="154">
        <f>'Porovnavanie 15min'!J932</f>
        <v>2.2200000000000002</v>
      </c>
      <c r="D929" s="155">
        <f>'Porovnavanie 15min'!F932</f>
        <v>13091</v>
      </c>
      <c r="E929" s="156">
        <f t="shared" si="126"/>
        <v>13.090999999999999</v>
      </c>
      <c r="G929" s="135">
        <f>'DHS2025'!L928/1000</f>
        <v>4.0670000000000002</v>
      </c>
      <c r="H929" s="135">
        <f t="shared" si="127"/>
        <v>4.363666666666667</v>
      </c>
      <c r="I929" s="135">
        <f t="shared" si="128"/>
        <v>4</v>
      </c>
      <c r="J929" s="157">
        <f>'Porovnavanie 15min'!K932</f>
        <v>1.2111526000000004</v>
      </c>
      <c r="K929" s="158">
        <f t="shared" si="129"/>
        <v>162.68</v>
      </c>
      <c r="L929" s="159">
        <f t="shared" si="130"/>
        <v>-161.46884740000002</v>
      </c>
      <c r="M929" s="157">
        <f t="shared" si="131"/>
        <v>1.1912000000000003</v>
      </c>
      <c r="N929" s="158">
        <f t="shared" si="132"/>
        <v>160</v>
      </c>
      <c r="O929" s="159">
        <f t="shared" si="133"/>
        <v>-158.80879999999999</v>
      </c>
      <c r="P929" s="167">
        <f t="shared" si="134"/>
        <v>-2.6600474000000247</v>
      </c>
    </row>
    <row r="930" spans="1:16">
      <c r="A930" s="154">
        <f>'Predikcia 15min'!U930</f>
        <v>0</v>
      </c>
      <c r="B930" s="151">
        <f>'Predikcia 15min'!A930</f>
        <v>45757</v>
      </c>
      <c r="C930" s="154">
        <f>'Porovnavanie 15min'!J933</f>
        <v>2.2200000000000002</v>
      </c>
      <c r="D930" s="155">
        <f>'Porovnavanie 15min'!F933</f>
        <v>13466</v>
      </c>
      <c r="E930" s="156">
        <f t="shared" si="126"/>
        <v>13.465999999999999</v>
      </c>
      <c r="G930" s="135">
        <f>'DHS2025'!L929/1000</f>
        <v>4.0609999999999999</v>
      </c>
      <c r="H930" s="135">
        <f t="shared" si="127"/>
        <v>4.488666666666667</v>
      </c>
      <c r="I930" s="135">
        <f t="shared" si="128"/>
        <v>4</v>
      </c>
      <c r="J930" s="157">
        <f>'Porovnavanie 15min'!K933</f>
        <v>1.2093658000000003</v>
      </c>
      <c r="K930" s="158">
        <f t="shared" si="129"/>
        <v>162.44</v>
      </c>
      <c r="L930" s="159">
        <f t="shared" si="130"/>
        <v>-161.2306342</v>
      </c>
      <c r="M930" s="157">
        <f t="shared" si="131"/>
        <v>1.1912000000000003</v>
      </c>
      <c r="N930" s="158">
        <f t="shared" si="132"/>
        <v>160</v>
      </c>
      <c r="O930" s="159">
        <f t="shared" si="133"/>
        <v>-158.80879999999999</v>
      </c>
      <c r="P930" s="167">
        <f t="shared" si="134"/>
        <v>-2.4218342000000064</v>
      </c>
    </row>
    <row r="931" spans="1:16">
      <c r="A931" s="154">
        <f>'Predikcia 15min'!U931</f>
        <v>0</v>
      </c>
      <c r="B931" s="151">
        <f>'Predikcia 15min'!A931</f>
        <v>45757</v>
      </c>
      <c r="C931" s="154">
        <f>'Porovnavanie 15min'!J934</f>
        <v>68.08</v>
      </c>
      <c r="D931" s="155">
        <f>'Porovnavanie 15min'!F934</f>
        <v>16141</v>
      </c>
      <c r="E931" s="156">
        <f t="shared" si="126"/>
        <v>16.140999999999998</v>
      </c>
      <c r="G931" s="135">
        <f>'DHS2025'!L930/1000</f>
        <v>5.0209999999999999</v>
      </c>
      <c r="H931" s="135">
        <f t="shared" si="127"/>
        <v>5.3803333333333336</v>
      </c>
      <c r="I931" s="135">
        <f t="shared" si="128"/>
        <v>5</v>
      </c>
      <c r="J931" s="157">
        <f>'Porovnavanie 15min'!K934</f>
        <v>328.87148319999994</v>
      </c>
      <c r="K931" s="158">
        <f t="shared" si="129"/>
        <v>200.84</v>
      </c>
      <c r="L931" s="159">
        <f t="shared" si="130"/>
        <v>128.03148319999994</v>
      </c>
      <c r="M931" s="157">
        <f t="shared" si="131"/>
        <v>327.49599999999992</v>
      </c>
      <c r="N931" s="158">
        <f t="shared" si="132"/>
        <v>200</v>
      </c>
      <c r="O931" s="159">
        <f t="shared" si="133"/>
        <v>127.49599999999992</v>
      </c>
      <c r="P931" s="167">
        <f t="shared" si="134"/>
        <v>0.53548320000001581</v>
      </c>
    </row>
    <row r="932" spans="1:16">
      <c r="A932" s="154">
        <f>'Predikcia 15min'!U932</f>
        <v>0</v>
      </c>
      <c r="B932" s="151">
        <f>'Predikcia 15min'!A932</f>
        <v>45757</v>
      </c>
      <c r="C932" s="154">
        <f>'Porovnavanie 15min'!J935</f>
        <v>68.08</v>
      </c>
      <c r="D932" s="155">
        <f>'Porovnavanie 15min'!F935</f>
        <v>15641</v>
      </c>
      <c r="E932" s="156">
        <f t="shared" si="126"/>
        <v>15.641</v>
      </c>
      <c r="G932" s="135">
        <f>'DHS2025'!L931/1000</f>
        <v>5.0380000000000003</v>
      </c>
      <c r="H932" s="135">
        <f t="shared" si="127"/>
        <v>5.2136666666666667</v>
      </c>
      <c r="I932" s="135">
        <f t="shared" si="128"/>
        <v>5</v>
      </c>
      <c r="J932" s="157">
        <f>'Porovnavanie 15min'!K935</f>
        <v>329.98496959999994</v>
      </c>
      <c r="K932" s="158">
        <f t="shared" si="129"/>
        <v>201.52</v>
      </c>
      <c r="L932" s="159">
        <f t="shared" si="130"/>
        <v>128.46496959999993</v>
      </c>
      <c r="M932" s="157">
        <f t="shared" si="131"/>
        <v>327.49599999999992</v>
      </c>
      <c r="N932" s="158">
        <f t="shared" si="132"/>
        <v>200</v>
      </c>
      <c r="O932" s="159">
        <f t="shared" si="133"/>
        <v>127.49599999999992</v>
      </c>
      <c r="P932" s="167">
        <f t="shared" si="134"/>
        <v>0.96896960000000831</v>
      </c>
    </row>
    <row r="933" spans="1:16">
      <c r="A933" s="154">
        <f>'Predikcia 15min'!U933</f>
        <v>0</v>
      </c>
      <c r="B933" s="151">
        <f>'Predikcia 15min'!A933</f>
        <v>45757</v>
      </c>
      <c r="C933" s="154">
        <f>'Porovnavanie 15min'!J936</f>
        <v>68.08</v>
      </c>
      <c r="D933" s="155">
        <f>'Porovnavanie 15min'!F936</f>
        <v>16237</v>
      </c>
      <c r="E933" s="156">
        <f t="shared" si="126"/>
        <v>16.236999999999998</v>
      </c>
      <c r="G933" s="135">
        <f>'DHS2025'!L932/1000</f>
        <v>5.0730000000000004</v>
      </c>
      <c r="H933" s="135">
        <f t="shared" si="127"/>
        <v>5.4123333333333337</v>
      </c>
      <c r="I933" s="135">
        <f t="shared" si="128"/>
        <v>5</v>
      </c>
      <c r="J933" s="157">
        <f>'Porovnavanie 15min'!K936</f>
        <v>332.27744159999997</v>
      </c>
      <c r="K933" s="158">
        <f t="shared" si="129"/>
        <v>202.92000000000002</v>
      </c>
      <c r="L933" s="159">
        <f t="shared" si="130"/>
        <v>129.35744159999996</v>
      </c>
      <c r="M933" s="157">
        <f t="shared" si="131"/>
        <v>327.49599999999992</v>
      </c>
      <c r="N933" s="158">
        <f t="shared" si="132"/>
        <v>200</v>
      </c>
      <c r="O933" s="159">
        <f t="shared" si="133"/>
        <v>127.49599999999992</v>
      </c>
      <c r="P933" s="167">
        <f t="shared" si="134"/>
        <v>1.8614416000000347</v>
      </c>
    </row>
    <row r="934" spans="1:16">
      <c r="A934" s="154">
        <f>'Predikcia 15min'!U934</f>
        <v>0</v>
      </c>
      <c r="B934" s="151">
        <f>'Predikcia 15min'!A934</f>
        <v>45757</v>
      </c>
      <c r="C934" s="154">
        <f>'Porovnavanie 15min'!J937</f>
        <v>68.08</v>
      </c>
      <c r="D934" s="155">
        <f>'Porovnavanie 15min'!F937</f>
        <v>15393</v>
      </c>
      <c r="E934" s="156">
        <f t="shared" si="126"/>
        <v>15.393000000000001</v>
      </c>
      <c r="G934" s="135">
        <f>'DHS2025'!L933/1000</f>
        <v>5.069</v>
      </c>
      <c r="H934" s="135">
        <f t="shared" si="127"/>
        <v>5.1310000000000002</v>
      </c>
      <c r="I934" s="135">
        <f t="shared" si="128"/>
        <v>5</v>
      </c>
      <c r="J934" s="157">
        <f>'Porovnavanie 15min'!K937</f>
        <v>332.01544479999995</v>
      </c>
      <c r="K934" s="158">
        <f t="shared" si="129"/>
        <v>202.76</v>
      </c>
      <c r="L934" s="159">
        <f t="shared" si="130"/>
        <v>129.25544479999996</v>
      </c>
      <c r="M934" s="157">
        <f t="shared" si="131"/>
        <v>327.49599999999992</v>
      </c>
      <c r="N934" s="158">
        <f t="shared" si="132"/>
        <v>200</v>
      </c>
      <c r="O934" s="159">
        <f t="shared" si="133"/>
        <v>127.49599999999992</v>
      </c>
      <c r="P934" s="167">
        <f t="shared" si="134"/>
        <v>1.7594448000000398</v>
      </c>
    </row>
    <row r="935" spans="1:16">
      <c r="A935" s="154">
        <f>'Predikcia 15min'!U935</f>
        <v>0</v>
      </c>
      <c r="B935" s="151">
        <f>'Predikcia 15min'!A935</f>
        <v>45757</v>
      </c>
      <c r="C935" s="154">
        <f>'Porovnavanie 15min'!J938</f>
        <v>83.82</v>
      </c>
      <c r="D935" s="155">
        <f>'Porovnavanie 15min'!F938</f>
        <v>13765</v>
      </c>
      <c r="E935" s="156">
        <f t="shared" si="126"/>
        <v>13.765000000000001</v>
      </c>
      <c r="G935" s="135">
        <f>'DHS2025'!L934/1000</f>
        <v>5.0640000000000001</v>
      </c>
      <c r="H935" s="135">
        <f t="shared" si="127"/>
        <v>4.5883333333333329</v>
      </c>
      <c r="I935" s="135">
        <f t="shared" si="128"/>
        <v>5</v>
      </c>
      <c r="J935" s="157">
        <f>'Porovnavanie 15min'!K938</f>
        <v>410.59823519999992</v>
      </c>
      <c r="K935" s="158">
        <f t="shared" si="129"/>
        <v>202.56</v>
      </c>
      <c r="L935" s="159">
        <f t="shared" si="130"/>
        <v>208.03823519999992</v>
      </c>
      <c r="M935" s="157">
        <f t="shared" si="131"/>
        <v>405.40899999999993</v>
      </c>
      <c r="N935" s="158">
        <f t="shared" si="132"/>
        <v>200</v>
      </c>
      <c r="O935" s="159">
        <f t="shared" si="133"/>
        <v>205.40899999999993</v>
      </c>
      <c r="P935" s="167">
        <f t="shared" si="134"/>
        <v>2.6292351999999823</v>
      </c>
    </row>
    <row r="936" spans="1:16">
      <c r="A936" s="154">
        <f>'Predikcia 15min'!U936</f>
        <v>0</v>
      </c>
      <c r="B936" s="151">
        <f>'Predikcia 15min'!A936</f>
        <v>45757</v>
      </c>
      <c r="C936" s="154">
        <f>'Porovnavanie 15min'!J939</f>
        <v>83.82</v>
      </c>
      <c r="D936" s="155">
        <f>'Porovnavanie 15min'!F939</f>
        <v>14608</v>
      </c>
      <c r="E936" s="156">
        <f t="shared" si="126"/>
        <v>14.608000000000001</v>
      </c>
      <c r="G936" s="135">
        <f>'DHS2025'!L935/1000</f>
        <v>5.0720000000000001</v>
      </c>
      <c r="H936" s="135">
        <f t="shared" si="127"/>
        <v>4.8693333333333335</v>
      </c>
      <c r="I936" s="135">
        <f t="shared" si="128"/>
        <v>5</v>
      </c>
      <c r="J936" s="157">
        <f>'Porovnavanie 15min'!K939</f>
        <v>411.24688959999992</v>
      </c>
      <c r="K936" s="158">
        <f t="shared" si="129"/>
        <v>202.88</v>
      </c>
      <c r="L936" s="159">
        <f t="shared" si="130"/>
        <v>208.36688959999992</v>
      </c>
      <c r="M936" s="157">
        <f t="shared" si="131"/>
        <v>405.40899999999993</v>
      </c>
      <c r="N936" s="158">
        <f t="shared" si="132"/>
        <v>200</v>
      </c>
      <c r="O936" s="159">
        <f t="shared" si="133"/>
        <v>205.40899999999993</v>
      </c>
      <c r="P936" s="167">
        <f t="shared" si="134"/>
        <v>2.9578895999999872</v>
      </c>
    </row>
    <row r="937" spans="1:16">
      <c r="A937" s="154">
        <f>'Predikcia 15min'!U937</f>
        <v>0</v>
      </c>
      <c r="B937" s="151">
        <f>'Predikcia 15min'!A937</f>
        <v>45757</v>
      </c>
      <c r="C937" s="154">
        <f>'Porovnavanie 15min'!J940</f>
        <v>83.82</v>
      </c>
      <c r="D937" s="155">
        <f>'Porovnavanie 15min'!F940</f>
        <v>12070</v>
      </c>
      <c r="E937" s="156">
        <f t="shared" si="126"/>
        <v>12.07</v>
      </c>
      <c r="G937" s="135">
        <f>'DHS2025'!L936/1000</f>
        <v>5.0839999999999996</v>
      </c>
      <c r="H937" s="135">
        <f t="shared" si="127"/>
        <v>4.0233333333333334</v>
      </c>
      <c r="I937" s="135">
        <f t="shared" si="128"/>
        <v>4</v>
      </c>
      <c r="J937" s="157">
        <f>'Porovnavanie 15min'!K940</f>
        <v>412.21987119999989</v>
      </c>
      <c r="K937" s="158">
        <f t="shared" si="129"/>
        <v>203.35999999999999</v>
      </c>
      <c r="L937" s="159">
        <f t="shared" si="130"/>
        <v>208.8598711999999</v>
      </c>
      <c r="M937" s="157">
        <f t="shared" si="131"/>
        <v>324.32719999999995</v>
      </c>
      <c r="N937" s="158">
        <f t="shared" si="132"/>
        <v>160</v>
      </c>
      <c r="O937" s="159">
        <f t="shared" si="133"/>
        <v>164.32719999999995</v>
      </c>
      <c r="P937" s="167">
        <f t="shared" si="134"/>
        <v>44.532671199999953</v>
      </c>
    </row>
    <row r="938" spans="1:16">
      <c r="A938" s="154">
        <f>'Predikcia 15min'!U938</f>
        <v>0</v>
      </c>
      <c r="B938" s="151">
        <f>'Predikcia 15min'!A938</f>
        <v>45757</v>
      </c>
      <c r="C938" s="154">
        <f>'Porovnavanie 15min'!J941</f>
        <v>83.82</v>
      </c>
      <c r="D938" s="155">
        <f>'Porovnavanie 15min'!F941</f>
        <v>12381</v>
      </c>
      <c r="E938" s="156">
        <f t="shared" si="126"/>
        <v>12.381</v>
      </c>
      <c r="G938" s="135">
        <f>'DHS2025'!L937/1000</f>
        <v>5.8810000000000002</v>
      </c>
      <c r="H938" s="135">
        <f t="shared" si="127"/>
        <v>4.1269999999999998</v>
      </c>
      <c r="I938" s="135">
        <f t="shared" si="128"/>
        <v>4</v>
      </c>
      <c r="J938" s="157">
        <f>'Porovnavanie 15min'!K941</f>
        <v>476.84206579999994</v>
      </c>
      <c r="K938" s="158">
        <f t="shared" si="129"/>
        <v>235.24</v>
      </c>
      <c r="L938" s="159">
        <f t="shared" si="130"/>
        <v>241.60206579999993</v>
      </c>
      <c r="M938" s="157">
        <f t="shared" si="131"/>
        <v>324.32719999999995</v>
      </c>
      <c r="N938" s="158">
        <f t="shared" si="132"/>
        <v>160</v>
      </c>
      <c r="O938" s="159">
        <f t="shared" si="133"/>
        <v>164.32719999999995</v>
      </c>
      <c r="P938" s="167">
        <f t="shared" si="134"/>
        <v>77.274865799999986</v>
      </c>
    </row>
    <row r="939" spans="1:16">
      <c r="A939" s="154">
        <f>'Predikcia 15min'!U939</f>
        <v>0</v>
      </c>
      <c r="B939" s="151">
        <f>'Predikcia 15min'!A939</f>
        <v>45757</v>
      </c>
      <c r="C939" s="154">
        <f>'Porovnavanie 15min'!J942</f>
        <v>117.33</v>
      </c>
      <c r="D939" s="155">
        <f>'Porovnavanie 15min'!F942</f>
        <v>12376</v>
      </c>
      <c r="E939" s="156">
        <f t="shared" si="126"/>
        <v>12.375999999999999</v>
      </c>
      <c r="G939" s="135">
        <f>'DHS2025'!L938/1000</f>
        <v>6.0819999999999999</v>
      </c>
      <c r="H939" s="135">
        <f t="shared" si="127"/>
        <v>4.1253333333333337</v>
      </c>
      <c r="I939" s="135">
        <f t="shared" si="128"/>
        <v>4</v>
      </c>
      <c r="J939" s="157">
        <f>'Porovnavanie 15min'!K942</f>
        <v>694.90924939999991</v>
      </c>
      <c r="K939" s="158">
        <f t="shared" si="129"/>
        <v>243.28</v>
      </c>
      <c r="L939" s="159">
        <f t="shared" si="130"/>
        <v>451.62924939999994</v>
      </c>
      <c r="M939" s="157">
        <f t="shared" si="131"/>
        <v>457.02679999999998</v>
      </c>
      <c r="N939" s="158">
        <f t="shared" si="132"/>
        <v>160</v>
      </c>
      <c r="O939" s="159">
        <f t="shared" si="133"/>
        <v>297.02679999999998</v>
      </c>
      <c r="P939" s="167">
        <f t="shared" si="134"/>
        <v>154.60244939999995</v>
      </c>
    </row>
    <row r="940" spans="1:16">
      <c r="A940" s="154">
        <f>'Predikcia 15min'!U940</f>
        <v>0</v>
      </c>
      <c r="B940" s="151">
        <f>'Predikcia 15min'!A940</f>
        <v>45757</v>
      </c>
      <c r="C940" s="154">
        <f>'Porovnavanie 15min'!J943</f>
        <v>117.33</v>
      </c>
      <c r="D940" s="155">
        <f>'Porovnavanie 15min'!F943</f>
        <v>13303</v>
      </c>
      <c r="E940" s="156">
        <f t="shared" si="126"/>
        <v>13.303000000000001</v>
      </c>
      <c r="G940" s="135">
        <f>'DHS2025'!L939/1000</f>
        <v>6.0650000000000004</v>
      </c>
      <c r="H940" s="135">
        <f t="shared" si="127"/>
        <v>4.434333333333333</v>
      </c>
      <c r="I940" s="135">
        <f t="shared" si="128"/>
        <v>4</v>
      </c>
      <c r="J940" s="157">
        <f>'Porovnavanie 15min'!K943</f>
        <v>692.96688549999999</v>
      </c>
      <c r="K940" s="158">
        <f t="shared" si="129"/>
        <v>242.60000000000002</v>
      </c>
      <c r="L940" s="159">
        <f t="shared" si="130"/>
        <v>450.36688549999997</v>
      </c>
      <c r="M940" s="157">
        <f t="shared" si="131"/>
        <v>457.02679999999998</v>
      </c>
      <c r="N940" s="158">
        <f t="shared" si="132"/>
        <v>160</v>
      </c>
      <c r="O940" s="159">
        <f t="shared" si="133"/>
        <v>297.02679999999998</v>
      </c>
      <c r="P940" s="167">
        <f t="shared" si="134"/>
        <v>153.34008549999999</v>
      </c>
    </row>
    <row r="941" spans="1:16">
      <c r="A941" s="154">
        <f>'Predikcia 15min'!U941</f>
        <v>0</v>
      </c>
      <c r="B941" s="151">
        <f>'Predikcia 15min'!A941</f>
        <v>45757</v>
      </c>
      <c r="C941" s="154">
        <f>'Porovnavanie 15min'!J944</f>
        <v>117.33</v>
      </c>
      <c r="D941" s="155">
        <f>'Porovnavanie 15min'!F944</f>
        <v>12714</v>
      </c>
      <c r="E941" s="156">
        <f t="shared" si="126"/>
        <v>12.714</v>
      </c>
      <c r="G941" s="135">
        <f>'DHS2025'!L940/1000</f>
        <v>7.9409999999999998</v>
      </c>
      <c r="H941" s="135">
        <f t="shared" si="127"/>
        <v>4.2380000000000004</v>
      </c>
      <c r="I941" s="135">
        <f t="shared" si="128"/>
        <v>4</v>
      </c>
      <c r="J941" s="157">
        <f>'Porovnavanie 15min'!K944</f>
        <v>907.31245469999999</v>
      </c>
      <c r="K941" s="158">
        <f t="shared" si="129"/>
        <v>317.64</v>
      </c>
      <c r="L941" s="159">
        <f t="shared" si="130"/>
        <v>589.6724547</v>
      </c>
      <c r="M941" s="157">
        <f t="shared" si="131"/>
        <v>457.02679999999998</v>
      </c>
      <c r="N941" s="158">
        <f t="shared" si="132"/>
        <v>160</v>
      </c>
      <c r="O941" s="159">
        <f t="shared" si="133"/>
        <v>297.02679999999998</v>
      </c>
      <c r="P941" s="167">
        <f t="shared" si="134"/>
        <v>292.64565470000002</v>
      </c>
    </row>
    <row r="942" spans="1:16">
      <c r="A942" s="154">
        <f>'Predikcia 15min'!U942</f>
        <v>0</v>
      </c>
      <c r="B942" s="151">
        <f>'Predikcia 15min'!A942</f>
        <v>45757</v>
      </c>
      <c r="C942" s="154">
        <f>'Porovnavanie 15min'!J945</f>
        <v>117.33</v>
      </c>
      <c r="D942" s="155">
        <f>'Porovnavanie 15min'!F945</f>
        <v>12614</v>
      </c>
      <c r="E942" s="156">
        <f t="shared" si="126"/>
        <v>12.614000000000001</v>
      </c>
      <c r="G942" s="135">
        <f>'DHS2025'!L941/1000</f>
        <v>8.1489999999999991</v>
      </c>
      <c r="H942" s="135">
        <f t="shared" si="127"/>
        <v>4.2046666666666663</v>
      </c>
      <c r="I942" s="135">
        <f t="shared" si="128"/>
        <v>4</v>
      </c>
      <c r="J942" s="157">
        <f>'Porovnavanie 15min'!K945</f>
        <v>931.07784829999991</v>
      </c>
      <c r="K942" s="158">
        <f t="shared" si="129"/>
        <v>325.95999999999998</v>
      </c>
      <c r="L942" s="159">
        <f t="shared" si="130"/>
        <v>605.11784829999988</v>
      </c>
      <c r="M942" s="157">
        <f t="shared" si="131"/>
        <v>457.02679999999998</v>
      </c>
      <c r="N942" s="158">
        <f t="shared" si="132"/>
        <v>160</v>
      </c>
      <c r="O942" s="159">
        <f t="shared" si="133"/>
        <v>297.02679999999998</v>
      </c>
      <c r="P942" s="167">
        <f t="shared" si="134"/>
        <v>308.0910482999999</v>
      </c>
    </row>
    <row r="943" spans="1:16">
      <c r="A943" s="154">
        <f>'Predikcia 15min'!U943</f>
        <v>0</v>
      </c>
      <c r="B943" s="151">
        <f>'Predikcia 15min'!A943</f>
        <v>45757</v>
      </c>
      <c r="C943" s="154">
        <f>'Porovnavanie 15min'!J946</f>
        <v>166.23</v>
      </c>
      <c r="D943" s="155">
        <f>'Porovnavanie 15min'!F946</f>
        <v>13133</v>
      </c>
      <c r="E943" s="156">
        <f t="shared" si="126"/>
        <v>13.132999999999999</v>
      </c>
      <c r="G943" s="135">
        <f>'DHS2025'!L942/1000</f>
        <v>8.0020000000000007</v>
      </c>
      <c r="H943" s="135">
        <f t="shared" si="127"/>
        <v>4.3776666666666664</v>
      </c>
      <c r="I943" s="135">
        <f t="shared" si="128"/>
        <v>4</v>
      </c>
      <c r="J943" s="157">
        <f>'Porovnavanie 15min'!K946</f>
        <v>1301.6669354000001</v>
      </c>
      <c r="K943" s="158">
        <f t="shared" si="129"/>
        <v>320.08000000000004</v>
      </c>
      <c r="L943" s="159">
        <f t="shared" si="130"/>
        <v>981.58693540000002</v>
      </c>
      <c r="M943" s="157">
        <f t="shared" si="131"/>
        <v>650.67079999999999</v>
      </c>
      <c r="N943" s="158">
        <f t="shared" si="132"/>
        <v>160</v>
      </c>
      <c r="O943" s="159">
        <f t="shared" si="133"/>
        <v>490.67079999999999</v>
      </c>
      <c r="P943" s="167">
        <f t="shared" si="134"/>
        <v>490.91613540000003</v>
      </c>
    </row>
    <row r="944" spans="1:16">
      <c r="A944" s="154">
        <f>'Predikcia 15min'!U944</f>
        <v>0</v>
      </c>
      <c r="B944" s="151">
        <f>'Predikcia 15min'!A944</f>
        <v>45757</v>
      </c>
      <c r="C944" s="154">
        <f>'Porovnavanie 15min'!J947</f>
        <v>166.23</v>
      </c>
      <c r="D944" s="155">
        <f>'Porovnavanie 15min'!F947</f>
        <v>13858</v>
      </c>
      <c r="E944" s="156">
        <f t="shared" si="126"/>
        <v>13.858000000000001</v>
      </c>
      <c r="G944" s="135">
        <f>'DHS2025'!L943/1000</f>
        <v>8.0779999999999994</v>
      </c>
      <c r="H944" s="135">
        <f t="shared" si="127"/>
        <v>4.6193333333333335</v>
      </c>
      <c r="I944" s="135">
        <f t="shared" si="128"/>
        <v>5</v>
      </c>
      <c r="J944" s="157">
        <f>'Porovnavanie 15min'!K947</f>
        <v>1314.0296805999999</v>
      </c>
      <c r="K944" s="158">
        <f t="shared" si="129"/>
        <v>323.12</v>
      </c>
      <c r="L944" s="159">
        <f t="shared" si="130"/>
        <v>990.90968059999989</v>
      </c>
      <c r="M944" s="157">
        <f t="shared" si="131"/>
        <v>813.33849999999995</v>
      </c>
      <c r="N944" s="158">
        <f t="shared" si="132"/>
        <v>200</v>
      </c>
      <c r="O944" s="159">
        <f t="shared" si="133"/>
        <v>613.33849999999995</v>
      </c>
      <c r="P944" s="167">
        <f t="shared" si="134"/>
        <v>377.57118059999993</v>
      </c>
    </row>
    <row r="945" spans="1:16">
      <c r="A945" s="154">
        <f>'Predikcia 15min'!U945</f>
        <v>0</v>
      </c>
      <c r="B945" s="151">
        <f>'Predikcia 15min'!A945</f>
        <v>45757</v>
      </c>
      <c r="C945" s="154">
        <f>'Porovnavanie 15min'!J948</f>
        <v>166.23</v>
      </c>
      <c r="D945" s="155">
        <f>'Porovnavanie 15min'!F948</f>
        <v>13978</v>
      </c>
      <c r="E945" s="156">
        <f t="shared" si="126"/>
        <v>13.978</v>
      </c>
      <c r="G945" s="135">
        <f>'DHS2025'!L944/1000</f>
        <v>8.0470000000000006</v>
      </c>
      <c r="H945" s="135">
        <f t="shared" si="127"/>
        <v>4.6593333333333335</v>
      </c>
      <c r="I945" s="135">
        <f t="shared" si="128"/>
        <v>5</v>
      </c>
      <c r="J945" s="157">
        <f>'Porovnavanie 15min'!K948</f>
        <v>1308.9869819</v>
      </c>
      <c r="K945" s="158">
        <f t="shared" si="129"/>
        <v>321.88</v>
      </c>
      <c r="L945" s="159">
        <f t="shared" si="130"/>
        <v>987.10698190000005</v>
      </c>
      <c r="M945" s="157">
        <f t="shared" si="131"/>
        <v>813.33849999999995</v>
      </c>
      <c r="N945" s="158">
        <f t="shared" si="132"/>
        <v>200</v>
      </c>
      <c r="O945" s="159">
        <f t="shared" si="133"/>
        <v>613.33849999999995</v>
      </c>
      <c r="P945" s="167">
        <f t="shared" si="134"/>
        <v>373.7684819000001</v>
      </c>
    </row>
    <row r="946" spans="1:16">
      <c r="A946" s="154">
        <f>'Predikcia 15min'!U946</f>
        <v>0</v>
      </c>
      <c r="B946" s="151">
        <f>'Predikcia 15min'!A946</f>
        <v>45757</v>
      </c>
      <c r="C946" s="154">
        <f>'Porovnavanie 15min'!J949</f>
        <v>166.23</v>
      </c>
      <c r="D946" s="155">
        <f>'Porovnavanie 15min'!F949</f>
        <v>14033</v>
      </c>
      <c r="E946" s="156">
        <f t="shared" si="126"/>
        <v>14.032999999999999</v>
      </c>
      <c r="G946" s="135">
        <f>'DHS2025'!L945/1000</f>
        <v>8.0719999999999992</v>
      </c>
      <c r="H946" s="135">
        <f t="shared" si="127"/>
        <v>4.6776666666666671</v>
      </c>
      <c r="I946" s="135">
        <f t="shared" si="128"/>
        <v>5</v>
      </c>
      <c r="J946" s="157">
        <f>'Porovnavanie 15min'!K949</f>
        <v>1313.0536743999999</v>
      </c>
      <c r="K946" s="158">
        <f t="shared" si="129"/>
        <v>322.88</v>
      </c>
      <c r="L946" s="159">
        <f t="shared" si="130"/>
        <v>990.17367439999987</v>
      </c>
      <c r="M946" s="157">
        <f t="shared" si="131"/>
        <v>813.33849999999995</v>
      </c>
      <c r="N946" s="158">
        <f t="shared" si="132"/>
        <v>200</v>
      </c>
      <c r="O946" s="159">
        <f t="shared" si="133"/>
        <v>613.33849999999995</v>
      </c>
      <c r="P946" s="167">
        <f t="shared" si="134"/>
        <v>376.83517439999991</v>
      </c>
    </row>
    <row r="947" spans="1:16">
      <c r="A947" s="154">
        <f>'Predikcia 15min'!U947</f>
        <v>0</v>
      </c>
      <c r="B947" s="151">
        <f>'Predikcia 15min'!A947</f>
        <v>45757</v>
      </c>
      <c r="C947" s="154">
        <f>'Porovnavanie 15min'!J950</f>
        <v>177.79</v>
      </c>
      <c r="D947" s="155">
        <f>'Porovnavanie 15min'!F950</f>
        <v>14376</v>
      </c>
      <c r="E947" s="156">
        <f t="shared" si="126"/>
        <v>14.375999999999999</v>
      </c>
      <c r="G947" s="135">
        <f>'DHS2025'!L946/1000</f>
        <v>8.0470000000000006</v>
      </c>
      <c r="H947" s="135">
        <f t="shared" si="127"/>
        <v>4.7919999999999998</v>
      </c>
      <c r="I947" s="135">
        <f t="shared" si="128"/>
        <v>5</v>
      </c>
      <c r="J947" s="157">
        <f>'Porovnavanie 15min'!K950</f>
        <v>1401.0800687000001</v>
      </c>
      <c r="K947" s="158">
        <f t="shared" si="129"/>
        <v>321.88</v>
      </c>
      <c r="L947" s="159">
        <f t="shared" si="130"/>
        <v>1079.2000687</v>
      </c>
      <c r="M947" s="157">
        <f t="shared" si="131"/>
        <v>870.56050000000005</v>
      </c>
      <c r="N947" s="158">
        <f t="shared" si="132"/>
        <v>200</v>
      </c>
      <c r="O947" s="159">
        <f t="shared" si="133"/>
        <v>670.56050000000005</v>
      </c>
      <c r="P947" s="167">
        <f t="shared" si="134"/>
        <v>408.63956869999993</v>
      </c>
    </row>
    <row r="948" spans="1:16">
      <c r="A948" s="154">
        <f>'Predikcia 15min'!U948</f>
        <v>0</v>
      </c>
      <c r="B948" s="151">
        <f>'Predikcia 15min'!A948</f>
        <v>45757</v>
      </c>
      <c r="C948" s="154">
        <f>'Porovnavanie 15min'!J951</f>
        <v>177.79</v>
      </c>
      <c r="D948" s="155">
        <f>'Porovnavanie 15min'!F951</f>
        <v>14900</v>
      </c>
      <c r="E948" s="156">
        <f t="shared" si="126"/>
        <v>14.9</v>
      </c>
      <c r="G948" s="135">
        <f>'DHS2025'!L947/1000</f>
        <v>8.0359999999999996</v>
      </c>
      <c r="H948" s="135">
        <f t="shared" si="127"/>
        <v>4.9666666666666668</v>
      </c>
      <c r="I948" s="135">
        <f t="shared" si="128"/>
        <v>5</v>
      </c>
      <c r="J948" s="157">
        <f>'Porovnavanie 15min'!K951</f>
        <v>1399.1648355999998</v>
      </c>
      <c r="K948" s="158">
        <f t="shared" si="129"/>
        <v>321.44</v>
      </c>
      <c r="L948" s="159">
        <f t="shared" si="130"/>
        <v>1077.7248355999998</v>
      </c>
      <c r="M948" s="157">
        <f t="shared" si="131"/>
        <v>870.56050000000005</v>
      </c>
      <c r="N948" s="158">
        <f t="shared" si="132"/>
        <v>200</v>
      </c>
      <c r="O948" s="159">
        <f t="shared" si="133"/>
        <v>670.56050000000005</v>
      </c>
      <c r="P948" s="167">
        <f t="shared" si="134"/>
        <v>407.16433559999973</v>
      </c>
    </row>
    <row r="949" spans="1:16">
      <c r="A949" s="154">
        <f>'Predikcia 15min'!U949</f>
        <v>0</v>
      </c>
      <c r="B949" s="151">
        <f>'Predikcia 15min'!A949</f>
        <v>45757</v>
      </c>
      <c r="C949" s="154">
        <f>'Porovnavanie 15min'!J952</f>
        <v>177.79</v>
      </c>
      <c r="D949" s="155">
        <f>'Porovnavanie 15min'!F952</f>
        <v>14962</v>
      </c>
      <c r="E949" s="156">
        <f t="shared" si="126"/>
        <v>14.962</v>
      </c>
      <c r="G949" s="135">
        <f>'DHS2025'!L948/1000</f>
        <v>8.0890000000000004</v>
      </c>
      <c r="H949" s="135">
        <f t="shared" si="127"/>
        <v>4.987333333333333</v>
      </c>
      <c r="I949" s="135">
        <f t="shared" si="128"/>
        <v>5</v>
      </c>
      <c r="J949" s="157">
        <f>'Porovnavanie 15min'!K952</f>
        <v>1408.3927768999999</v>
      </c>
      <c r="K949" s="158">
        <f t="shared" si="129"/>
        <v>323.56</v>
      </c>
      <c r="L949" s="159">
        <f t="shared" si="130"/>
        <v>1084.8327769</v>
      </c>
      <c r="M949" s="157">
        <f t="shared" si="131"/>
        <v>870.56050000000005</v>
      </c>
      <c r="N949" s="158">
        <f t="shared" si="132"/>
        <v>200</v>
      </c>
      <c r="O949" s="159">
        <f t="shared" si="133"/>
        <v>670.56050000000005</v>
      </c>
      <c r="P949" s="167">
        <f t="shared" si="134"/>
        <v>414.27227689999995</v>
      </c>
    </row>
    <row r="950" spans="1:16">
      <c r="A950" s="154">
        <f>'Predikcia 15min'!U950</f>
        <v>0</v>
      </c>
      <c r="B950" s="151">
        <f>'Predikcia 15min'!A950</f>
        <v>45757</v>
      </c>
      <c r="C950" s="154">
        <f>'Porovnavanie 15min'!J953</f>
        <v>177.79</v>
      </c>
      <c r="D950" s="155">
        <f>'Porovnavanie 15min'!F953</f>
        <v>14928</v>
      </c>
      <c r="E950" s="156">
        <f t="shared" si="126"/>
        <v>14.928000000000001</v>
      </c>
      <c r="G950" s="135">
        <f>'DHS2025'!L949/1000</f>
        <v>8.0510000000000002</v>
      </c>
      <c r="H950" s="135">
        <f t="shared" si="127"/>
        <v>4.976</v>
      </c>
      <c r="I950" s="135">
        <f t="shared" si="128"/>
        <v>5</v>
      </c>
      <c r="J950" s="157">
        <f>'Porovnavanie 15min'!K953</f>
        <v>1401.7765171000001</v>
      </c>
      <c r="K950" s="158">
        <f t="shared" si="129"/>
        <v>322.04000000000002</v>
      </c>
      <c r="L950" s="159">
        <f t="shared" si="130"/>
        <v>1079.7365171000001</v>
      </c>
      <c r="M950" s="157">
        <f t="shared" si="131"/>
        <v>870.56050000000005</v>
      </c>
      <c r="N950" s="158">
        <f t="shared" si="132"/>
        <v>200</v>
      </c>
      <c r="O950" s="159">
        <f t="shared" si="133"/>
        <v>670.56050000000005</v>
      </c>
      <c r="P950" s="167">
        <f t="shared" si="134"/>
        <v>409.17601710000008</v>
      </c>
    </row>
    <row r="951" spans="1:16">
      <c r="A951" s="154">
        <f>'Predikcia 15min'!U951</f>
        <v>0</v>
      </c>
      <c r="B951" s="151">
        <f>'Predikcia 15min'!A951</f>
        <v>45757</v>
      </c>
      <c r="C951" s="154">
        <f>'Porovnavanie 15min'!J954</f>
        <v>154.21</v>
      </c>
      <c r="D951" s="155">
        <f>'Porovnavanie 15min'!F954</f>
        <v>15009</v>
      </c>
      <c r="E951" s="156">
        <f t="shared" si="126"/>
        <v>15.009</v>
      </c>
      <c r="G951" s="135">
        <f>'DHS2025'!L950/1000</f>
        <v>8.0690000000000008</v>
      </c>
      <c r="H951" s="135">
        <f t="shared" si="127"/>
        <v>5.0030000000000001</v>
      </c>
      <c r="I951" s="135">
        <f t="shared" si="128"/>
        <v>5</v>
      </c>
      <c r="J951" s="157">
        <f>'Porovnavanie 15min'!K954</f>
        <v>1216.5461851</v>
      </c>
      <c r="K951" s="158">
        <f t="shared" si="129"/>
        <v>322.76000000000005</v>
      </c>
      <c r="L951" s="159">
        <f t="shared" si="130"/>
        <v>893.78618510000001</v>
      </c>
      <c r="M951" s="157">
        <f t="shared" si="131"/>
        <v>753.83950000000004</v>
      </c>
      <c r="N951" s="158">
        <f t="shared" si="132"/>
        <v>200</v>
      </c>
      <c r="O951" s="159">
        <f t="shared" si="133"/>
        <v>553.83950000000004</v>
      </c>
      <c r="P951" s="167">
        <f t="shared" si="134"/>
        <v>339.94668509999997</v>
      </c>
    </row>
    <row r="952" spans="1:16">
      <c r="A952" s="154">
        <f>'Predikcia 15min'!U952</f>
        <v>0</v>
      </c>
      <c r="B952" s="151">
        <f>'Predikcia 15min'!A952</f>
        <v>45757</v>
      </c>
      <c r="C952" s="154">
        <f>'Porovnavanie 15min'!J955</f>
        <v>154.21</v>
      </c>
      <c r="D952" s="155">
        <f>'Porovnavanie 15min'!F955</f>
        <v>15032</v>
      </c>
      <c r="E952" s="156">
        <f t="shared" si="126"/>
        <v>15.032</v>
      </c>
      <c r="G952" s="135">
        <f>'DHS2025'!L951/1000</f>
        <v>8.0709999999999997</v>
      </c>
      <c r="H952" s="135">
        <f t="shared" si="127"/>
        <v>5.0106666666666664</v>
      </c>
      <c r="I952" s="135">
        <f t="shared" si="128"/>
        <v>5</v>
      </c>
      <c r="J952" s="157">
        <f>'Porovnavanie 15min'!K955</f>
        <v>1216.8477209</v>
      </c>
      <c r="K952" s="158">
        <f t="shared" si="129"/>
        <v>322.83999999999997</v>
      </c>
      <c r="L952" s="159">
        <f t="shared" si="130"/>
        <v>894.00772090000009</v>
      </c>
      <c r="M952" s="157">
        <f t="shared" si="131"/>
        <v>753.83950000000004</v>
      </c>
      <c r="N952" s="158">
        <f t="shared" si="132"/>
        <v>200</v>
      </c>
      <c r="O952" s="159">
        <f t="shared" si="133"/>
        <v>553.83950000000004</v>
      </c>
      <c r="P952" s="167">
        <f t="shared" si="134"/>
        <v>340.16822090000005</v>
      </c>
    </row>
    <row r="953" spans="1:16">
      <c r="A953" s="154">
        <f>'Predikcia 15min'!U953</f>
        <v>0</v>
      </c>
      <c r="B953" s="151">
        <f>'Predikcia 15min'!A953</f>
        <v>45757</v>
      </c>
      <c r="C953" s="154">
        <f>'Porovnavanie 15min'!J956</f>
        <v>154.21</v>
      </c>
      <c r="D953" s="155">
        <f>'Porovnavanie 15min'!F956</f>
        <v>15062</v>
      </c>
      <c r="E953" s="156">
        <f t="shared" si="126"/>
        <v>15.061999999999999</v>
      </c>
      <c r="G953" s="135">
        <f>'DHS2025'!L952/1000</f>
        <v>8.0419999999999998</v>
      </c>
      <c r="H953" s="135">
        <f t="shared" si="127"/>
        <v>5.0206666666666671</v>
      </c>
      <c r="I953" s="135">
        <f t="shared" si="128"/>
        <v>5</v>
      </c>
      <c r="J953" s="157">
        <f>'Porovnavanie 15min'!K956</f>
        <v>1212.4754518</v>
      </c>
      <c r="K953" s="158">
        <f t="shared" si="129"/>
        <v>321.68</v>
      </c>
      <c r="L953" s="159">
        <f t="shared" si="130"/>
        <v>890.79545179999991</v>
      </c>
      <c r="M953" s="157">
        <f t="shared" si="131"/>
        <v>753.83950000000004</v>
      </c>
      <c r="N953" s="158">
        <f t="shared" si="132"/>
        <v>200</v>
      </c>
      <c r="O953" s="159">
        <f t="shared" si="133"/>
        <v>553.83950000000004</v>
      </c>
      <c r="P953" s="167">
        <f t="shared" si="134"/>
        <v>336.95595179999987</v>
      </c>
    </row>
    <row r="954" spans="1:16">
      <c r="A954" s="154">
        <f>'Predikcia 15min'!U954</f>
        <v>0</v>
      </c>
      <c r="B954" s="151">
        <f>'Predikcia 15min'!A954</f>
        <v>45757</v>
      </c>
      <c r="C954" s="154">
        <f>'Porovnavanie 15min'!J957</f>
        <v>154.21</v>
      </c>
      <c r="D954" s="155">
        <f>'Porovnavanie 15min'!F957</f>
        <v>13831</v>
      </c>
      <c r="E954" s="156">
        <f t="shared" si="126"/>
        <v>13.831</v>
      </c>
      <c r="G954" s="135">
        <f>'DHS2025'!L953/1000</f>
        <v>8.0649999999999995</v>
      </c>
      <c r="H954" s="135">
        <f t="shared" si="127"/>
        <v>4.6103333333333332</v>
      </c>
      <c r="I954" s="135">
        <f t="shared" si="128"/>
        <v>5</v>
      </c>
      <c r="J954" s="157">
        <f>'Porovnavanie 15min'!K957</f>
        <v>1215.9431135</v>
      </c>
      <c r="K954" s="158">
        <f t="shared" si="129"/>
        <v>322.59999999999997</v>
      </c>
      <c r="L954" s="159">
        <f t="shared" si="130"/>
        <v>893.34311350000007</v>
      </c>
      <c r="M954" s="157">
        <f t="shared" si="131"/>
        <v>753.83950000000004</v>
      </c>
      <c r="N954" s="158">
        <f t="shared" si="132"/>
        <v>200</v>
      </c>
      <c r="O954" s="159">
        <f t="shared" si="133"/>
        <v>553.83950000000004</v>
      </c>
      <c r="P954" s="167">
        <f t="shared" si="134"/>
        <v>339.50361350000003</v>
      </c>
    </row>
    <row r="955" spans="1:16">
      <c r="A955" s="154">
        <f>'Predikcia 15min'!U955</f>
        <v>0</v>
      </c>
      <c r="B955" s="151">
        <f>'Predikcia 15min'!A955</f>
        <v>45757</v>
      </c>
      <c r="C955" s="154">
        <f>'Porovnavanie 15min'!J958</f>
        <v>133.16999999999999</v>
      </c>
      <c r="D955" s="155">
        <f>'Porovnavanie 15min'!F958</f>
        <v>11964</v>
      </c>
      <c r="E955" s="156">
        <f t="shared" si="126"/>
        <v>11.964</v>
      </c>
      <c r="G955" s="135">
        <f>'DHS2025'!L954/1000</f>
        <v>8.0500000000000007</v>
      </c>
      <c r="H955" s="135">
        <f t="shared" si="127"/>
        <v>3.988</v>
      </c>
      <c r="I955" s="135">
        <f t="shared" si="128"/>
        <v>4</v>
      </c>
      <c r="J955" s="157">
        <f>'Porovnavanie 15min'!K958</f>
        <v>1046.0033149999999</v>
      </c>
      <c r="K955" s="158">
        <f t="shared" si="129"/>
        <v>322</v>
      </c>
      <c r="L955" s="159">
        <f t="shared" si="130"/>
        <v>724.00331499999993</v>
      </c>
      <c r="M955" s="157">
        <f t="shared" si="131"/>
        <v>519.75319999999988</v>
      </c>
      <c r="N955" s="158">
        <f t="shared" si="132"/>
        <v>160</v>
      </c>
      <c r="O955" s="159">
        <f t="shared" si="133"/>
        <v>359.75319999999988</v>
      </c>
      <c r="P955" s="167">
        <f t="shared" si="134"/>
        <v>364.25011500000005</v>
      </c>
    </row>
    <row r="956" spans="1:16">
      <c r="A956" s="154">
        <f>'Predikcia 15min'!U956</f>
        <v>0</v>
      </c>
      <c r="B956" s="151">
        <f>'Predikcia 15min'!A956</f>
        <v>45757</v>
      </c>
      <c r="C956" s="154">
        <f>'Porovnavanie 15min'!J959</f>
        <v>133.16999999999999</v>
      </c>
      <c r="D956" s="155">
        <f>'Porovnavanie 15min'!F959</f>
        <v>11302</v>
      </c>
      <c r="E956" s="156">
        <f t="shared" si="126"/>
        <v>11.302</v>
      </c>
      <c r="G956" s="135">
        <f>'DHS2025'!L955/1000</f>
        <v>8.0690000000000008</v>
      </c>
      <c r="H956" s="135">
        <f t="shared" si="127"/>
        <v>3.7673333333333332</v>
      </c>
      <c r="I956" s="135">
        <f t="shared" si="128"/>
        <v>4</v>
      </c>
      <c r="J956" s="157">
        <f>'Porovnavanie 15min'!K959</f>
        <v>1048.4721426999999</v>
      </c>
      <c r="K956" s="158">
        <f t="shared" si="129"/>
        <v>322.76000000000005</v>
      </c>
      <c r="L956" s="159">
        <f t="shared" si="130"/>
        <v>725.71214269999996</v>
      </c>
      <c r="M956" s="157">
        <f t="shared" si="131"/>
        <v>519.75319999999988</v>
      </c>
      <c r="N956" s="158">
        <f t="shared" si="132"/>
        <v>160</v>
      </c>
      <c r="O956" s="159">
        <f t="shared" si="133"/>
        <v>359.75319999999988</v>
      </c>
      <c r="P956" s="167">
        <f t="shared" si="134"/>
        <v>365.95894270000008</v>
      </c>
    </row>
    <row r="957" spans="1:16">
      <c r="A957" s="154">
        <f>'Predikcia 15min'!U957</f>
        <v>0</v>
      </c>
      <c r="B957" s="151">
        <f>'Predikcia 15min'!A957</f>
        <v>45757</v>
      </c>
      <c r="C957" s="154">
        <f>'Porovnavanie 15min'!J960</f>
        <v>133.16999999999999</v>
      </c>
      <c r="D957" s="155">
        <f>'Porovnavanie 15min'!F960</f>
        <v>9764</v>
      </c>
      <c r="E957" s="156">
        <f t="shared" si="126"/>
        <v>9.7639999999999993</v>
      </c>
      <c r="G957" s="135">
        <f>'DHS2025'!L956/1000</f>
        <v>7.577</v>
      </c>
      <c r="H957" s="135">
        <f t="shared" si="127"/>
        <v>3.2546666666666666</v>
      </c>
      <c r="I957" s="135">
        <f t="shared" si="128"/>
        <v>3</v>
      </c>
      <c r="J957" s="157">
        <f>'Porovnavanie 15min'!K960</f>
        <v>984.54249909999976</v>
      </c>
      <c r="K957" s="158">
        <f t="shared" si="129"/>
        <v>303.08</v>
      </c>
      <c r="L957" s="159">
        <f t="shared" si="130"/>
        <v>681.46249909999983</v>
      </c>
      <c r="M957" s="157">
        <f t="shared" si="131"/>
        <v>389.81489999999991</v>
      </c>
      <c r="N957" s="158">
        <f t="shared" si="132"/>
        <v>120</v>
      </c>
      <c r="O957" s="159">
        <f t="shared" si="133"/>
        <v>269.81489999999991</v>
      </c>
      <c r="P957" s="167">
        <f t="shared" si="134"/>
        <v>411.64759909999992</v>
      </c>
    </row>
    <row r="958" spans="1:16">
      <c r="A958" s="154">
        <f>'Predikcia 15min'!U958</f>
        <v>0</v>
      </c>
      <c r="B958" s="151">
        <f>'Predikcia 15min'!A958</f>
        <v>45757</v>
      </c>
      <c r="C958" s="154">
        <f>'Porovnavanie 15min'!J961</f>
        <v>133.16999999999999</v>
      </c>
      <c r="D958" s="155">
        <f>'Porovnavanie 15min'!F961</f>
        <v>8321</v>
      </c>
      <c r="E958" s="156">
        <f t="shared" si="126"/>
        <v>8.3209999999999997</v>
      </c>
      <c r="G958" s="135">
        <f>'DHS2025'!L957/1000</f>
        <v>6.2679999999999998</v>
      </c>
      <c r="H958" s="135">
        <f t="shared" si="127"/>
        <v>2.7736666666666667</v>
      </c>
      <c r="I958" s="135">
        <f t="shared" si="128"/>
        <v>3</v>
      </c>
      <c r="J958" s="157">
        <f>'Porovnavanie 15min'!K961</f>
        <v>814.45326439999974</v>
      </c>
      <c r="K958" s="158">
        <f t="shared" si="129"/>
        <v>250.72</v>
      </c>
      <c r="L958" s="159">
        <f t="shared" si="130"/>
        <v>563.73326439999971</v>
      </c>
      <c r="M958" s="157">
        <f t="shared" si="131"/>
        <v>389.81489999999991</v>
      </c>
      <c r="N958" s="158">
        <f t="shared" si="132"/>
        <v>120</v>
      </c>
      <c r="O958" s="159">
        <f t="shared" si="133"/>
        <v>269.81489999999991</v>
      </c>
      <c r="P958" s="167">
        <f t="shared" si="134"/>
        <v>293.9183643999998</v>
      </c>
    </row>
    <row r="959" spans="1:16">
      <c r="A959" s="154">
        <f>'Predikcia 15min'!U959</f>
        <v>0</v>
      </c>
      <c r="B959" s="151">
        <f>'Predikcia 15min'!A959</f>
        <v>45757</v>
      </c>
      <c r="C959" s="154">
        <f>'Porovnavanie 15min'!J962</f>
        <v>84.46</v>
      </c>
      <c r="D959" s="155">
        <f>'Porovnavanie 15min'!F962</f>
        <v>6790</v>
      </c>
      <c r="E959" s="156">
        <f t="shared" si="126"/>
        <v>6.79</v>
      </c>
      <c r="G959" s="135">
        <f>'DHS2025'!L958/1000</f>
        <v>3.7090000000000001</v>
      </c>
      <c r="H959" s="135">
        <f t="shared" si="127"/>
        <v>2.2633333333333332</v>
      </c>
      <c r="I959" s="135">
        <f t="shared" si="128"/>
        <v>2</v>
      </c>
      <c r="J959" s="157">
        <f>'Porovnavanie 15min'!K962</f>
        <v>303.08241859999998</v>
      </c>
      <c r="K959" s="158">
        <f t="shared" si="129"/>
        <v>148.36000000000001</v>
      </c>
      <c r="L959" s="159">
        <f t="shared" si="130"/>
        <v>154.72241859999997</v>
      </c>
      <c r="M959" s="157">
        <f t="shared" si="131"/>
        <v>163.43079999999998</v>
      </c>
      <c r="N959" s="158">
        <f t="shared" si="132"/>
        <v>80</v>
      </c>
      <c r="O959" s="159">
        <f t="shared" si="133"/>
        <v>83.430799999999977</v>
      </c>
      <c r="P959" s="167">
        <f t="shared" si="134"/>
        <v>71.291618599999993</v>
      </c>
    </row>
    <row r="960" spans="1:16">
      <c r="A960" s="154">
        <f>'Predikcia 15min'!U960</f>
        <v>0</v>
      </c>
      <c r="B960" s="151">
        <f>'Predikcia 15min'!A960</f>
        <v>45757</v>
      </c>
      <c r="C960" s="154">
        <f>'Porovnavanie 15min'!J963</f>
        <v>84.46</v>
      </c>
      <c r="D960" s="155">
        <f>'Porovnavanie 15min'!F963</f>
        <v>5696</v>
      </c>
      <c r="E960" s="156">
        <f t="shared" si="126"/>
        <v>5.6959999999999997</v>
      </c>
      <c r="G960" s="135">
        <f>'DHS2025'!L959/1000</f>
        <v>2.5459999999999998</v>
      </c>
      <c r="H960" s="135">
        <f t="shared" si="127"/>
        <v>1.8986666666666667</v>
      </c>
      <c r="I960" s="135">
        <f t="shared" si="128"/>
        <v>2</v>
      </c>
      <c r="J960" s="157">
        <f>'Porovnavanie 15min'!K963</f>
        <v>208.04740839999997</v>
      </c>
      <c r="K960" s="158">
        <f t="shared" si="129"/>
        <v>101.83999999999999</v>
      </c>
      <c r="L960" s="159">
        <f t="shared" si="130"/>
        <v>106.20740839999998</v>
      </c>
      <c r="M960" s="157">
        <f t="shared" si="131"/>
        <v>163.43079999999998</v>
      </c>
      <c r="N960" s="158">
        <f t="shared" si="132"/>
        <v>80</v>
      </c>
      <c r="O960" s="159">
        <f t="shared" si="133"/>
        <v>83.430799999999977</v>
      </c>
      <c r="P960" s="167">
        <f t="shared" si="134"/>
        <v>22.776608400000001</v>
      </c>
    </row>
    <row r="961" spans="1:16">
      <c r="A961" s="154">
        <f>'Predikcia 15min'!U961</f>
        <v>0</v>
      </c>
      <c r="B961" s="151">
        <f>'Predikcia 15min'!A961</f>
        <v>45757</v>
      </c>
      <c r="C961" s="154">
        <f>'Porovnavanie 15min'!J964</f>
        <v>84.46</v>
      </c>
      <c r="D961" s="155">
        <f>'Porovnavanie 15min'!F964</f>
        <v>5097</v>
      </c>
      <c r="E961" s="156">
        <f t="shared" si="126"/>
        <v>5.0970000000000004</v>
      </c>
      <c r="G961" s="135">
        <f>'DHS2025'!L960/1000</f>
        <v>2.5609999999999999</v>
      </c>
      <c r="H961" s="135">
        <f t="shared" si="127"/>
        <v>1.6990000000000001</v>
      </c>
      <c r="I961" s="135">
        <f t="shared" si="128"/>
        <v>2</v>
      </c>
      <c r="J961" s="157">
        <f>'Porovnavanie 15min'!K964</f>
        <v>209.27313939999996</v>
      </c>
      <c r="K961" s="158">
        <f t="shared" si="129"/>
        <v>102.44</v>
      </c>
      <c r="L961" s="159">
        <f t="shared" si="130"/>
        <v>106.83313939999996</v>
      </c>
      <c r="M961" s="157">
        <f t="shared" si="131"/>
        <v>163.43079999999998</v>
      </c>
      <c r="N961" s="158">
        <f t="shared" si="132"/>
        <v>80</v>
      </c>
      <c r="O961" s="159">
        <f t="shared" si="133"/>
        <v>83.430799999999977</v>
      </c>
      <c r="P961" s="167">
        <f t="shared" si="134"/>
        <v>23.402339399999988</v>
      </c>
    </row>
    <row r="962" spans="1:16">
      <c r="A962" s="154">
        <f>'Predikcia 15min'!U962</f>
        <v>0</v>
      </c>
      <c r="B962" s="151">
        <f>'Predikcia 15min'!A962</f>
        <v>45757</v>
      </c>
      <c r="C962" s="154">
        <f>'Porovnavanie 15min'!J965</f>
        <v>84.46</v>
      </c>
      <c r="D962" s="155">
        <f>'Porovnavanie 15min'!F965</f>
        <v>4819</v>
      </c>
      <c r="E962" s="156">
        <f t="shared" si="126"/>
        <v>4.819</v>
      </c>
      <c r="G962" s="135">
        <f>'DHS2025'!L961/1000</f>
        <v>2.532</v>
      </c>
      <c r="H962" s="135">
        <f t="shared" si="127"/>
        <v>1.6063333333333334</v>
      </c>
      <c r="I962" s="135">
        <f t="shared" si="128"/>
        <v>2</v>
      </c>
      <c r="J962" s="157">
        <f>'Porovnavanie 15min'!K965</f>
        <v>206.90339279999998</v>
      </c>
      <c r="K962" s="158">
        <f t="shared" si="129"/>
        <v>101.28</v>
      </c>
      <c r="L962" s="159">
        <f t="shared" si="130"/>
        <v>105.62339279999998</v>
      </c>
      <c r="M962" s="157">
        <f t="shared" si="131"/>
        <v>163.43079999999998</v>
      </c>
      <c r="N962" s="158">
        <f t="shared" si="132"/>
        <v>80</v>
      </c>
      <c r="O962" s="159">
        <f t="shared" si="133"/>
        <v>83.430799999999977</v>
      </c>
      <c r="P962" s="167">
        <f t="shared" si="134"/>
        <v>22.1925928</v>
      </c>
    </row>
    <row r="963" spans="1:16">
      <c r="A963" s="154">
        <f>'Predikcia 15min'!U963</f>
        <v>0</v>
      </c>
      <c r="B963" s="151">
        <f>'Predikcia 15min'!A963</f>
        <v>45758</v>
      </c>
      <c r="C963" s="154">
        <f>'Porovnavanie 15min'!J966</f>
        <v>76.75</v>
      </c>
      <c r="D963" s="155">
        <f>'Porovnavanie 15min'!F966</f>
        <v>6096</v>
      </c>
      <c r="E963" s="156">
        <f t="shared" si="126"/>
        <v>6.0960000000000001</v>
      </c>
      <c r="G963" s="135">
        <f>'DHS2025'!L962/1000</f>
        <v>2.09</v>
      </c>
      <c r="H963" s="135">
        <f t="shared" si="127"/>
        <v>2.032</v>
      </c>
      <c r="I963" s="135">
        <f t="shared" si="128"/>
        <v>2</v>
      </c>
      <c r="J963" s="157">
        <f>'Porovnavanie 15min'!K966</f>
        <v>154.83242499999997</v>
      </c>
      <c r="K963" s="158">
        <f t="shared" si="129"/>
        <v>83.6</v>
      </c>
      <c r="L963" s="159">
        <f t="shared" si="130"/>
        <v>71.232424999999978</v>
      </c>
      <c r="M963" s="157">
        <f t="shared" si="131"/>
        <v>148.16499999999999</v>
      </c>
      <c r="N963" s="158">
        <f t="shared" si="132"/>
        <v>80</v>
      </c>
      <c r="O963" s="159">
        <f t="shared" si="133"/>
        <v>68.164999999999992</v>
      </c>
      <c r="P963" s="167">
        <f t="shared" si="134"/>
        <v>3.0674249999999859</v>
      </c>
    </row>
    <row r="964" spans="1:16">
      <c r="A964" s="154">
        <f>'Predikcia 15min'!U964</f>
        <v>0</v>
      </c>
      <c r="B964" s="151">
        <f>'Predikcia 15min'!A964</f>
        <v>45758</v>
      </c>
      <c r="C964" s="154">
        <f>'Porovnavanie 15min'!J967</f>
        <v>76.75</v>
      </c>
      <c r="D964" s="155">
        <f>'Porovnavanie 15min'!F967</f>
        <v>7415</v>
      </c>
      <c r="E964" s="156">
        <f t="shared" ref="E964:E1027" si="135">D964/1000</f>
        <v>7.415</v>
      </c>
      <c r="G964" s="135">
        <f>'DHS2025'!L963/1000</f>
        <v>2.0510000000000002</v>
      </c>
      <c r="H964" s="135">
        <f t="shared" ref="H964:H1027" si="136">D964/3000</f>
        <v>2.4716666666666667</v>
      </c>
      <c r="I964" s="135">
        <f t="shared" ref="I964:I1027" si="137">IF(H964=0, 0, MAX(ROUND(H964, 0), 2))</f>
        <v>2</v>
      </c>
      <c r="J964" s="157">
        <f>'Porovnavanie 15min'!K967</f>
        <v>151.9432075</v>
      </c>
      <c r="K964" s="158">
        <f t="shared" ref="K964:K1027" si="138">$F$3*G964</f>
        <v>82.04</v>
      </c>
      <c r="L964" s="159">
        <f t="shared" ref="L964:L1027" si="139">J964-K964</f>
        <v>69.903207499999994</v>
      </c>
      <c r="M964" s="157">
        <f t="shared" ref="M964:M1027" si="140">(C964*0.99-1.9)*I964</f>
        <v>148.16499999999999</v>
      </c>
      <c r="N964" s="158">
        <f t="shared" ref="N964:N1027" si="141">$F$3*I964</f>
        <v>80</v>
      </c>
      <c r="O964" s="159">
        <f t="shared" ref="O964:O1027" si="142">M964-N964</f>
        <v>68.164999999999992</v>
      </c>
      <c r="P964" s="167">
        <f t="shared" ref="P964:P1027" si="143">L964-O964</f>
        <v>1.7382075000000015</v>
      </c>
    </row>
    <row r="965" spans="1:16">
      <c r="A965" s="154">
        <f>'Predikcia 15min'!U965</f>
        <v>0</v>
      </c>
      <c r="B965" s="151">
        <f>'Predikcia 15min'!A965</f>
        <v>45758</v>
      </c>
      <c r="C965" s="154">
        <f>'Porovnavanie 15min'!J968</f>
        <v>76.75</v>
      </c>
      <c r="D965" s="155">
        <f>'Porovnavanie 15min'!F968</f>
        <v>6726</v>
      </c>
      <c r="E965" s="156">
        <f t="shared" si="135"/>
        <v>6.726</v>
      </c>
      <c r="G965" s="135">
        <f>'DHS2025'!L964/1000</f>
        <v>2.0379999999999998</v>
      </c>
      <c r="H965" s="135">
        <f t="shared" si="136"/>
        <v>2.242</v>
      </c>
      <c r="I965" s="135">
        <f t="shared" si="137"/>
        <v>2</v>
      </c>
      <c r="J965" s="157">
        <f>'Porovnavanie 15min'!K968</f>
        <v>150.98013499999999</v>
      </c>
      <c r="K965" s="158">
        <f t="shared" si="138"/>
        <v>81.52</v>
      </c>
      <c r="L965" s="159">
        <f t="shared" si="139"/>
        <v>69.460134999999994</v>
      </c>
      <c r="M965" s="157">
        <f t="shared" si="140"/>
        <v>148.16499999999999</v>
      </c>
      <c r="N965" s="158">
        <f t="shared" si="141"/>
        <v>80</v>
      </c>
      <c r="O965" s="159">
        <f t="shared" si="142"/>
        <v>68.164999999999992</v>
      </c>
      <c r="P965" s="167">
        <f t="shared" si="143"/>
        <v>1.2951350000000019</v>
      </c>
    </row>
    <row r="966" spans="1:16">
      <c r="A966" s="154">
        <f>'Predikcia 15min'!U966</f>
        <v>0</v>
      </c>
      <c r="B966" s="151">
        <f>'Predikcia 15min'!A966</f>
        <v>45758</v>
      </c>
      <c r="C966" s="154">
        <f>'Porovnavanie 15min'!J969</f>
        <v>76.75</v>
      </c>
      <c r="D966" s="155">
        <f>'Porovnavanie 15min'!F969</f>
        <v>6417</v>
      </c>
      <c r="E966" s="156">
        <f t="shared" si="135"/>
        <v>6.4169999999999998</v>
      </c>
      <c r="G966" s="135">
        <f>'DHS2025'!L965/1000</f>
        <v>2.0510000000000002</v>
      </c>
      <c r="H966" s="135">
        <f t="shared" si="136"/>
        <v>2.1389999999999998</v>
      </c>
      <c r="I966" s="135">
        <f t="shared" si="137"/>
        <v>2</v>
      </c>
      <c r="J966" s="157">
        <f>'Porovnavanie 15min'!K969</f>
        <v>151.9432075</v>
      </c>
      <c r="K966" s="158">
        <f t="shared" si="138"/>
        <v>82.04</v>
      </c>
      <c r="L966" s="159">
        <f t="shared" si="139"/>
        <v>69.903207499999994</v>
      </c>
      <c r="M966" s="157">
        <f t="shared" si="140"/>
        <v>148.16499999999999</v>
      </c>
      <c r="N966" s="158">
        <f t="shared" si="141"/>
        <v>80</v>
      </c>
      <c r="O966" s="159">
        <f t="shared" si="142"/>
        <v>68.164999999999992</v>
      </c>
      <c r="P966" s="167">
        <f t="shared" si="143"/>
        <v>1.7382075000000015</v>
      </c>
    </row>
    <row r="967" spans="1:16">
      <c r="A967" s="154">
        <f>'Predikcia 15min'!U967</f>
        <v>0</v>
      </c>
      <c r="B967" s="151">
        <f>'Predikcia 15min'!A967</f>
        <v>45758</v>
      </c>
      <c r="C967" s="154">
        <f>'Porovnavanie 15min'!J970</f>
        <v>72.87</v>
      </c>
      <c r="D967" s="155">
        <f>'Porovnavanie 15min'!F970</f>
        <v>7127</v>
      </c>
      <c r="E967" s="156">
        <f t="shared" si="135"/>
        <v>7.1269999999999998</v>
      </c>
      <c r="G967" s="135">
        <f>'DHS2025'!L966/1000</f>
        <v>2.052</v>
      </c>
      <c r="H967" s="135">
        <f t="shared" si="136"/>
        <v>2.3756666666666666</v>
      </c>
      <c r="I967" s="135">
        <f t="shared" si="137"/>
        <v>2</v>
      </c>
      <c r="J967" s="157">
        <f>'Porovnavanie 15min'!K970</f>
        <v>144.13514759999998</v>
      </c>
      <c r="K967" s="158">
        <f t="shared" si="138"/>
        <v>82.08</v>
      </c>
      <c r="L967" s="159">
        <f t="shared" si="139"/>
        <v>62.055147599999984</v>
      </c>
      <c r="M967" s="157">
        <f t="shared" si="140"/>
        <v>140.48259999999999</v>
      </c>
      <c r="N967" s="158">
        <f t="shared" si="141"/>
        <v>80</v>
      </c>
      <c r="O967" s="159">
        <f t="shared" si="142"/>
        <v>60.482599999999991</v>
      </c>
      <c r="P967" s="167">
        <f t="shared" si="143"/>
        <v>1.5725475999999929</v>
      </c>
    </row>
    <row r="968" spans="1:16">
      <c r="A968" s="154">
        <f>'Predikcia 15min'!U968</f>
        <v>0</v>
      </c>
      <c r="B968" s="151">
        <f>'Predikcia 15min'!A968</f>
        <v>45758</v>
      </c>
      <c r="C968" s="154">
        <f>'Porovnavanie 15min'!J971</f>
        <v>72.87</v>
      </c>
      <c r="D968" s="155">
        <f>'Porovnavanie 15min'!F971</f>
        <v>6178</v>
      </c>
      <c r="E968" s="156">
        <f t="shared" si="135"/>
        <v>6.1779999999999999</v>
      </c>
      <c r="G968" s="135">
        <f>'DHS2025'!L967/1000</f>
        <v>2.0209999999999999</v>
      </c>
      <c r="H968" s="135">
        <f t="shared" si="136"/>
        <v>2.0593333333333335</v>
      </c>
      <c r="I968" s="135">
        <f t="shared" si="137"/>
        <v>2</v>
      </c>
      <c r="J968" s="157">
        <f>'Porovnavanie 15min'!K971</f>
        <v>141.9576673</v>
      </c>
      <c r="K968" s="158">
        <f t="shared" si="138"/>
        <v>80.84</v>
      </c>
      <c r="L968" s="159">
        <f t="shared" si="139"/>
        <v>61.117667299999994</v>
      </c>
      <c r="M968" s="157">
        <f t="shared" si="140"/>
        <v>140.48259999999999</v>
      </c>
      <c r="N968" s="158">
        <f t="shared" si="141"/>
        <v>80</v>
      </c>
      <c r="O968" s="159">
        <f t="shared" si="142"/>
        <v>60.482599999999991</v>
      </c>
      <c r="P968" s="167">
        <f t="shared" si="143"/>
        <v>0.63506730000000289</v>
      </c>
    </row>
    <row r="969" spans="1:16">
      <c r="A969" s="154">
        <f>'Predikcia 15min'!U969</f>
        <v>0</v>
      </c>
      <c r="B969" s="151">
        <f>'Predikcia 15min'!A969</f>
        <v>45758</v>
      </c>
      <c r="C969" s="154">
        <f>'Porovnavanie 15min'!J972</f>
        <v>72.87</v>
      </c>
      <c r="D969" s="155">
        <f>'Porovnavanie 15min'!F972</f>
        <v>7021</v>
      </c>
      <c r="E969" s="156">
        <f t="shared" si="135"/>
        <v>7.0209999999999999</v>
      </c>
      <c r="G969" s="135">
        <f>'DHS2025'!L968/1000</f>
        <v>2.052</v>
      </c>
      <c r="H969" s="135">
        <f t="shared" si="136"/>
        <v>2.3403333333333332</v>
      </c>
      <c r="I969" s="135">
        <f t="shared" si="137"/>
        <v>2</v>
      </c>
      <c r="J969" s="157">
        <f>'Porovnavanie 15min'!K972</f>
        <v>144.13514759999998</v>
      </c>
      <c r="K969" s="158">
        <f t="shared" si="138"/>
        <v>82.08</v>
      </c>
      <c r="L969" s="159">
        <f t="shared" si="139"/>
        <v>62.055147599999984</v>
      </c>
      <c r="M969" s="157">
        <f t="shared" si="140"/>
        <v>140.48259999999999</v>
      </c>
      <c r="N969" s="158">
        <f t="shared" si="141"/>
        <v>80</v>
      </c>
      <c r="O969" s="159">
        <f t="shared" si="142"/>
        <v>60.482599999999991</v>
      </c>
      <c r="P969" s="167">
        <f t="shared" si="143"/>
        <v>1.5725475999999929</v>
      </c>
    </row>
    <row r="970" spans="1:16">
      <c r="A970" s="154">
        <f>'Predikcia 15min'!U970</f>
        <v>0</v>
      </c>
      <c r="B970" s="151">
        <f>'Predikcia 15min'!A970</f>
        <v>45758</v>
      </c>
      <c r="C970" s="154">
        <f>'Porovnavanie 15min'!J973</f>
        <v>72.87</v>
      </c>
      <c r="D970" s="155">
        <f>'Porovnavanie 15min'!F973</f>
        <v>7698</v>
      </c>
      <c r="E970" s="156">
        <f t="shared" si="135"/>
        <v>7.6980000000000004</v>
      </c>
      <c r="G970" s="135">
        <f>'DHS2025'!L969/1000</f>
        <v>2.0539999999999998</v>
      </c>
      <c r="H970" s="135">
        <f t="shared" si="136"/>
        <v>2.5659999999999998</v>
      </c>
      <c r="I970" s="135">
        <f t="shared" si="137"/>
        <v>3</v>
      </c>
      <c r="J970" s="157">
        <f>'Porovnavanie 15min'!K973</f>
        <v>144.27563019999997</v>
      </c>
      <c r="K970" s="158">
        <f t="shared" si="138"/>
        <v>82.16</v>
      </c>
      <c r="L970" s="159">
        <f t="shared" si="139"/>
        <v>62.11563019999997</v>
      </c>
      <c r="M970" s="157">
        <f t="shared" si="140"/>
        <v>210.72389999999999</v>
      </c>
      <c r="N970" s="158">
        <f t="shared" si="141"/>
        <v>120</v>
      </c>
      <c r="O970" s="159">
        <f t="shared" si="142"/>
        <v>90.723899999999986</v>
      </c>
      <c r="P970" s="167">
        <f t="shared" si="143"/>
        <v>-28.608269800000016</v>
      </c>
    </row>
    <row r="971" spans="1:16">
      <c r="A971" s="154">
        <f>'Predikcia 15min'!U971</f>
        <v>0</v>
      </c>
      <c r="B971" s="151">
        <f>'Predikcia 15min'!A971</f>
        <v>45758</v>
      </c>
      <c r="C971" s="154">
        <f>'Porovnavanie 15min'!J974</f>
        <v>65.760000000000005</v>
      </c>
      <c r="D971" s="155">
        <f>'Porovnavanie 15min'!F974</f>
        <v>7042</v>
      </c>
      <c r="E971" s="156">
        <f t="shared" si="135"/>
        <v>7.0419999999999998</v>
      </c>
      <c r="G971" s="135">
        <f>'DHS2025'!L970/1000</f>
        <v>2.0590000000000002</v>
      </c>
      <c r="H971" s="135">
        <f t="shared" si="136"/>
        <v>2.3473333333333333</v>
      </c>
      <c r="I971" s="135">
        <f t="shared" si="137"/>
        <v>2</v>
      </c>
      <c r="J971" s="157">
        <f>'Porovnavanie 15min'!K974</f>
        <v>130.13374160000001</v>
      </c>
      <c r="K971" s="158">
        <f t="shared" si="138"/>
        <v>82.360000000000014</v>
      </c>
      <c r="L971" s="159">
        <f t="shared" si="139"/>
        <v>47.773741599999994</v>
      </c>
      <c r="M971" s="157">
        <f t="shared" si="140"/>
        <v>126.40480000000001</v>
      </c>
      <c r="N971" s="158">
        <f t="shared" si="141"/>
        <v>80</v>
      </c>
      <c r="O971" s="159">
        <f t="shared" si="142"/>
        <v>46.404800000000009</v>
      </c>
      <c r="P971" s="167">
        <f t="shared" si="143"/>
        <v>1.3689415999999852</v>
      </c>
    </row>
    <row r="972" spans="1:16">
      <c r="A972" s="154">
        <f>'Predikcia 15min'!U972</f>
        <v>0</v>
      </c>
      <c r="B972" s="151">
        <f>'Predikcia 15min'!A972</f>
        <v>45758</v>
      </c>
      <c r="C972" s="154">
        <f>'Porovnavanie 15min'!J975</f>
        <v>65.760000000000005</v>
      </c>
      <c r="D972" s="155">
        <f>'Porovnavanie 15min'!F975</f>
        <v>7921</v>
      </c>
      <c r="E972" s="156">
        <f t="shared" si="135"/>
        <v>7.9210000000000003</v>
      </c>
      <c r="G972" s="135">
        <f>'DHS2025'!L971/1000</f>
        <v>2.0499999999999998</v>
      </c>
      <c r="H972" s="135">
        <f t="shared" si="136"/>
        <v>2.6403333333333334</v>
      </c>
      <c r="I972" s="135">
        <f t="shared" si="137"/>
        <v>3</v>
      </c>
      <c r="J972" s="157">
        <f>'Porovnavanie 15min'!K975</f>
        <v>129.56492</v>
      </c>
      <c r="K972" s="158">
        <f t="shared" si="138"/>
        <v>82</v>
      </c>
      <c r="L972" s="159">
        <f t="shared" si="139"/>
        <v>47.564920000000001</v>
      </c>
      <c r="M972" s="157">
        <f t="shared" si="140"/>
        <v>189.60720000000001</v>
      </c>
      <c r="N972" s="158">
        <f t="shared" si="141"/>
        <v>120</v>
      </c>
      <c r="O972" s="159">
        <f t="shared" si="142"/>
        <v>69.607200000000006</v>
      </c>
      <c r="P972" s="167">
        <f t="shared" si="143"/>
        <v>-22.042280000000005</v>
      </c>
    </row>
    <row r="973" spans="1:16">
      <c r="A973" s="154">
        <f>'Predikcia 15min'!U973</f>
        <v>0</v>
      </c>
      <c r="B973" s="151">
        <f>'Predikcia 15min'!A973</f>
        <v>45758</v>
      </c>
      <c r="C973" s="154">
        <f>'Porovnavanie 15min'!J976</f>
        <v>65.760000000000005</v>
      </c>
      <c r="D973" s="155">
        <f>'Porovnavanie 15min'!F976</f>
        <v>8500</v>
      </c>
      <c r="E973" s="156">
        <f t="shared" si="135"/>
        <v>8.5</v>
      </c>
      <c r="G973" s="135">
        <f>'DHS2025'!L972/1000</f>
        <v>2.0550000000000002</v>
      </c>
      <c r="H973" s="135">
        <f t="shared" si="136"/>
        <v>2.8333333333333335</v>
      </c>
      <c r="I973" s="135">
        <f t="shared" si="137"/>
        <v>3</v>
      </c>
      <c r="J973" s="157">
        <f>'Porovnavanie 15min'!K976</f>
        <v>129.88093200000003</v>
      </c>
      <c r="K973" s="158">
        <f t="shared" si="138"/>
        <v>82.2</v>
      </c>
      <c r="L973" s="159">
        <f t="shared" si="139"/>
        <v>47.680932000000027</v>
      </c>
      <c r="M973" s="157">
        <f t="shared" si="140"/>
        <v>189.60720000000001</v>
      </c>
      <c r="N973" s="158">
        <f t="shared" si="141"/>
        <v>120</v>
      </c>
      <c r="O973" s="159">
        <f t="shared" si="142"/>
        <v>69.607200000000006</v>
      </c>
      <c r="P973" s="167">
        <f t="shared" si="143"/>
        <v>-21.926267999999979</v>
      </c>
    </row>
    <row r="974" spans="1:16">
      <c r="A974" s="154">
        <f>'Predikcia 15min'!U974</f>
        <v>0</v>
      </c>
      <c r="B974" s="151">
        <f>'Predikcia 15min'!A974</f>
        <v>45758</v>
      </c>
      <c r="C974" s="154">
        <f>'Porovnavanie 15min'!J977</f>
        <v>65.760000000000005</v>
      </c>
      <c r="D974" s="155">
        <f>'Porovnavanie 15min'!F977</f>
        <v>8590</v>
      </c>
      <c r="E974" s="156">
        <f t="shared" si="135"/>
        <v>8.59</v>
      </c>
      <c r="G974" s="135">
        <f>'DHS2025'!L973/1000</f>
        <v>2.052</v>
      </c>
      <c r="H974" s="135">
        <f t="shared" si="136"/>
        <v>2.8633333333333333</v>
      </c>
      <c r="I974" s="135">
        <f t="shared" si="137"/>
        <v>3</v>
      </c>
      <c r="J974" s="157">
        <f>'Porovnavanie 15min'!K977</f>
        <v>129.69132480000002</v>
      </c>
      <c r="K974" s="158">
        <f t="shared" si="138"/>
        <v>82.08</v>
      </c>
      <c r="L974" s="159">
        <f t="shared" si="139"/>
        <v>47.61132480000002</v>
      </c>
      <c r="M974" s="157">
        <f t="shared" si="140"/>
        <v>189.60720000000001</v>
      </c>
      <c r="N974" s="158">
        <f t="shared" si="141"/>
        <v>120</v>
      </c>
      <c r="O974" s="159">
        <f t="shared" si="142"/>
        <v>69.607200000000006</v>
      </c>
      <c r="P974" s="167">
        <f t="shared" si="143"/>
        <v>-21.995875199999986</v>
      </c>
    </row>
    <row r="975" spans="1:16">
      <c r="A975" s="154">
        <f>'Predikcia 15min'!U975</f>
        <v>0</v>
      </c>
      <c r="B975" s="151">
        <f>'Predikcia 15min'!A975</f>
        <v>45758</v>
      </c>
      <c r="C975" s="154">
        <f>'Porovnavanie 15min'!J978</f>
        <v>66.650000000000006</v>
      </c>
      <c r="D975" s="155">
        <f>'Porovnavanie 15min'!F978</f>
        <v>8758</v>
      </c>
      <c r="E975" s="156">
        <f t="shared" si="135"/>
        <v>8.7579999999999991</v>
      </c>
      <c r="G975" s="135">
        <f>'DHS2025'!L974/1000</f>
        <v>2.8239999999999998</v>
      </c>
      <c r="H975" s="135">
        <f t="shared" si="136"/>
        <v>2.9193333333333333</v>
      </c>
      <c r="I975" s="135">
        <f t="shared" si="137"/>
        <v>3</v>
      </c>
      <c r="J975" s="157">
        <f>'Porovnavanie 15min'!K978</f>
        <v>180.97180399999999</v>
      </c>
      <c r="K975" s="158">
        <f t="shared" si="138"/>
        <v>112.96</v>
      </c>
      <c r="L975" s="159">
        <f t="shared" si="139"/>
        <v>68.011803999999998</v>
      </c>
      <c r="M975" s="157">
        <f t="shared" si="140"/>
        <v>192.25049999999999</v>
      </c>
      <c r="N975" s="158">
        <f t="shared" si="141"/>
        <v>120</v>
      </c>
      <c r="O975" s="159">
        <f t="shared" si="142"/>
        <v>72.250499999999988</v>
      </c>
      <c r="P975" s="167">
        <f t="shared" si="143"/>
        <v>-4.2386959999999902</v>
      </c>
    </row>
    <row r="976" spans="1:16">
      <c r="A976" s="154">
        <f>'Predikcia 15min'!U976</f>
        <v>0</v>
      </c>
      <c r="B976" s="151">
        <f>'Predikcia 15min'!A976</f>
        <v>45758</v>
      </c>
      <c r="C976" s="154">
        <f>'Porovnavanie 15min'!J979</f>
        <v>66.650000000000006</v>
      </c>
      <c r="D976" s="155">
        <f>'Porovnavanie 15min'!F979</f>
        <v>10272</v>
      </c>
      <c r="E976" s="156">
        <f t="shared" si="135"/>
        <v>10.272</v>
      </c>
      <c r="G976" s="135">
        <f>'DHS2025'!L975/1000</f>
        <v>3.0539999999999998</v>
      </c>
      <c r="H976" s="135">
        <f t="shared" si="136"/>
        <v>3.4239999999999999</v>
      </c>
      <c r="I976" s="135">
        <f t="shared" si="137"/>
        <v>3</v>
      </c>
      <c r="J976" s="157">
        <f>'Porovnavanie 15min'!K979</f>
        <v>195.71100899999999</v>
      </c>
      <c r="K976" s="158">
        <f t="shared" si="138"/>
        <v>122.16</v>
      </c>
      <c r="L976" s="159">
        <f t="shared" si="139"/>
        <v>73.551008999999993</v>
      </c>
      <c r="M976" s="157">
        <f t="shared" si="140"/>
        <v>192.25049999999999</v>
      </c>
      <c r="N976" s="158">
        <f t="shared" si="141"/>
        <v>120</v>
      </c>
      <c r="O976" s="159">
        <f t="shared" si="142"/>
        <v>72.250499999999988</v>
      </c>
      <c r="P976" s="167">
        <f t="shared" si="143"/>
        <v>1.3005090000000052</v>
      </c>
    </row>
    <row r="977" spans="1:16">
      <c r="A977" s="154">
        <f>'Predikcia 15min'!U977</f>
        <v>0</v>
      </c>
      <c r="B977" s="151">
        <f>'Predikcia 15min'!A977</f>
        <v>45758</v>
      </c>
      <c r="C977" s="154">
        <f>'Porovnavanie 15min'!J980</f>
        <v>66.650000000000006</v>
      </c>
      <c r="D977" s="155">
        <f>'Porovnavanie 15min'!F980</f>
        <v>10950</v>
      </c>
      <c r="E977" s="156">
        <f t="shared" si="135"/>
        <v>10.95</v>
      </c>
      <c r="G977" s="135">
        <f>'DHS2025'!L976/1000</f>
        <v>3.0529999999999999</v>
      </c>
      <c r="H977" s="135">
        <f t="shared" si="136"/>
        <v>3.65</v>
      </c>
      <c r="I977" s="135">
        <f t="shared" si="137"/>
        <v>4</v>
      </c>
      <c r="J977" s="157">
        <f>'Porovnavanie 15min'!K980</f>
        <v>195.64692550000001</v>
      </c>
      <c r="K977" s="158">
        <f t="shared" si="138"/>
        <v>122.12</v>
      </c>
      <c r="L977" s="159">
        <f t="shared" si="139"/>
        <v>73.526925500000004</v>
      </c>
      <c r="M977" s="157">
        <f t="shared" si="140"/>
        <v>256.334</v>
      </c>
      <c r="N977" s="158">
        <f t="shared" si="141"/>
        <v>160</v>
      </c>
      <c r="O977" s="159">
        <f t="shared" si="142"/>
        <v>96.334000000000003</v>
      </c>
      <c r="P977" s="167">
        <f t="shared" si="143"/>
        <v>-22.807074499999999</v>
      </c>
    </row>
    <row r="978" spans="1:16">
      <c r="A978" s="154">
        <f>'Predikcia 15min'!U978</f>
        <v>0</v>
      </c>
      <c r="B978" s="151">
        <f>'Predikcia 15min'!A978</f>
        <v>45758</v>
      </c>
      <c r="C978" s="154">
        <f>'Porovnavanie 15min'!J981</f>
        <v>66.650000000000006</v>
      </c>
      <c r="D978" s="155">
        <f>'Porovnavanie 15min'!F981</f>
        <v>10803</v>
      </c>
      <c r="E978" s="156">
        <f t="shared" si="135"/>
        <v>10.803000000000001</v>
      </c>
      <c r="G978" s="135">
        <f>'DHS2025'!L977/1000</f>
        <v>3.05</v>
      </c>
      <c r="H978" s="135">
        <f t="shared" si="136"/>
        <v>3.601</v>
      </c>
      <c r="I978" s="135">
        <f t="shared" si="137"/>
        <v>4</v>
      </c>
      <c r="J978" s="157">
        <f>'Porovnavanie 15min'!K981</f>
        <v>195.45467499999998</v>
      </c>
      <c r="K978" s="158">
        <f t="shared" si="138"/>
        <v>122</v>
      </c>
      <c r="L978" s="159">
        <f t="shared" si="139"/>
        <v>73.45467499999998</v>
      </c>
      <c r="M978" s="157">
        <f t="shared" si="140"/>
        <v>256.334</v>
      </c>
      <c r="N978" s="158">
        <f t="shared" si="141"/>
        <v>160</v>
      </c>
      <c r="O978" s="159">
        <f t="shared" si="142"/>
        <v>96.334000000000003</v>
      </c>
      <c r="P978" s="167">
        <f t="shared" si="143"/>
        <v>-22.879325000000023</v>
      </c>
    </row>
    <row r="979" spans="1:16">
      <c r="A979" s="154">
        <f>'Predikcia 15min'!U979</f>
        <v>0</v>
      </c>
      <c r="B979" s="151">
        <f>'Predikcia 15min'!A979</f>
        <v>45758</v>
      </c>
      <c r="C979" s="154">
        <f>'Porovnavanie 15min'!J982</f>
        <v>83.03</v>
      </c>
      <c r="D979" s="155">
        <f>'Porovnavanie 15min'!F982</f>
        <v>12850</v>
      </c>
      <c r="E979" s="156">
        <f t="shared" si="135"/>
        <v>12.85</v>
      </c>
      <c r="G979" s="135">
        <f>'DHS2025'!L978/1000</f>
        <v>3.879</v>
      </c>
      <c r="H979" s="135">
        <f t="shared" si="136"/>
        <v>4.2833333333333332</v>
      </c>
      <c r="I979" s="135">
        <f t="shared" si="137"/>
        <v>4</v>
      </c>
      <c r="J979" s="157">
        <f>'Porovnavanie 15min'!K982</f>
        <v>311.48253629999999</v>
      </c>
      <c r="K979" s="158">
        <f t="shared" si="138"/>
        <v>155.16</v>
      </c>
      <c r="L979" s="159">
        <f t="shared" si="139"/>
        <v>156.3225363</v>
      </c>
      <c r="M979" s="157">
        <f t="shared" si="140"/>
        <v>321.19880000000001</v>
      </c>
      <c r="N979" s="158">
        <f t="shared" si="141"/>
        <v>160</v>
      </c>
      <c r="O979" s="159">
        <f t="shared" si="142"/>
        <v>161.19880000000001</v>
      </c>
      <c r="P979" s="167">
        <f t="shared" si="143"/>
        <v>-4.8762637000000097</v>
      </c>
    </row>
    <row r="980" spans="1:16">
      <c r="A980" s="154">
        <f>'Predikcia 15min'!U980</f>
        <v>0</v>
      </c>
      <c r="B980" s="151">
        <f>'Predikcia 15min'!A980</f>
        <v>45758</v>
      </c>
      <c r="C980" s="154">
        <f>'Porovnavanie 15min'!J983</f>
        <v>83.03</v>
      </c>
      <c r="D980" s="155">
        <f>'Porovnavanie 15min'!F983</f>
        <v>15769</v>
      </c>
      <c r="E980" s="156">
        <f t="shared" si="135"/>
        <v>15.769</v>
      </c>
      <c r="G980" s="135">
        <f>'DHS2025'!L979/1000</f>
        <v>4.0599999999999996</v>
      </c>
      <c r="H980" s="135">
        <f t="shared" si="136"/>
        <v>5.2563333333333331</v>
      </c>
      <c r="I980" s="135">
        <f t="shared" si="137"/>
        <v>5</v>
      </c>
      <c r="J980" s="157">
        <f>'Porovnavanie 15min'!K983</f>
        <v>326.01678199999998</v>
      </c>
      <c r="K980" s="158">
        <f t="shared" si="138"/>
        <v>162.39999999999998</v>
      </c>
      <c r="L980" s="159">
        <f t="shared" si="139"/>
        <v>163.616782</v>
      </c>
      <c r="M980" s="157">
        <f t="shared" si="140"/>
        <v>401.49850000000004</v>
      </c>
      <c r="N980" s="158">
        <f t="shared" si="141"/>
        <v>200</v>
      </c>
      <c r="O980" s="159">
        <f t="shared" si="142"/>
        <v>201.49850000000004</v>
      </c>
      <c r="P980" s="167">
        <f t="shared" si="143"/>
        <v>-37.881718000000035</v>
      </c>
    </row>
    <row r="981" spans="1:16">
      <c r="A981" s="154">
        <f>'Predikcia 15min'!U981</f>
        <v>0</v>
      </c>
      <c r="B981" s="151">
        <f>'Predikcia 15min'!A981</f>
        <v>45758</v>
      </c>
      <c r="C981" s="154">
        <f>'Porovnavanie 15min'!J984</f>
        <v>83.03</v>
      </c>
      <c r="D981" s="155">
        <f>'Porovnavanie 15min'!F984</f>
        <v>16839</v>
      </c>
      <c r="E981" s="156">
        <f t="shared" si="135"/>
        <v>16.838999999999999</v>
      </c>
      <c r="G981" s="135">
        <f>'DHS2025'!L980/1000</f>
        <v>4.048</v>
      </c>
      <c r="H981" s="135">
        <f t="shared" si="136"/>
        <v>5.6130000000000004</v>
      </c>
      <c r="I981" s="135">
        <f t="shared" si="137"/>
        <v>6</v>
      </c>
      <c r="J981" s="157">
        <f>'Porovnavanie 15min'!K984</f>
        <v>325.05318560000001</v>
      </c>
      <c r="K981" s="158">
        <f t="shared" si="138"/>
        <v>161.92000000000002</v>
      </c>
      <c r="L981" s="159">
        <f t="shared" si="139"/>
        <v>163.13318559999999</v>
      </c>
      <c r="M981" s="157">
        <f t="shared" si="140"/>
        <v>481.79820000000001</v>
      </c>
      <c r="N981" s="158">
        <f t="shared" si="141"/>
        <v>240</v>
      </c>
      <c r="O981" s="159">
        <f t="shared" si="142"/>
        <v>241.79820000000001</v>
      </c>
      <c r="P981" s="167">
        <f t="shared" si="143"/>
        <v>-78.665014400000018</v>
      </c>
    </row>
    <row r="982" spans="1:16">
      <c r="A982" s="154">
        <f>'Predikcia 15min'!U982</f>
        <v>0</v>
      </c>
      <c r="B982" s="151">
        <f>'Predikcia 15min'!A982</f>
        <v>45758</v>
      </c>
      <c r="C982" s="154">
        <f>'Porovnavanie 15min'!J985</f>
        <v>83.03</v>
      </c>
      <c r="D982" s="155">
        <f>'Porovnavanie 15min'!F985</f>
        <v>16978</v>
      </c>
      <c r="E982" s="156">
        <f t="shared" si="135"/>
        <v>16.978000000000002</v>
      </c>
      <c r="G982" s="135">
        <f>'DHS2025'!L981/1000</f>
        <v>4.0629999999999997</v>
      </c>
      <c r="H982" s="135">
        <f t="shared" si="136"/>
        <v>5.6593333333333335</v>
      </c>
      <c r="I982" s="135">
        <f t="shared" si="137"/>
        <v>6</v>
      </c>
      <c r="J982" s="157">
        <f>'Porovnavanie 15min'!K985</f>
        <v>326.25768109999996</v>
      </c>
      <c r="K982" s="158">
        <f t="shared" si="138"/>
        <v>162.51999999999998</v>
      </c>
      <c r="L982" s="159">
        <f t="shared" si="139"/>
        <v>163.73768109999997</v>
      </c>
      <c r="M982" s="157">
        <f t="shared" si="140"/>
        <v>481.79820000000001</v>
      </c>
      <c r="N982" s="158">
        <f t="shared" si="141"/>
        <v>240</v>
      </c>
      <c r="O982" s="159">
        <f t="shared" si="142"/>
        <v>241.79820000000001</v>
      </c>
      <c r="P982" s="167">
        <f t="shared" si="143"/>
        <v>-78.060518900000034</v>
      </c>
    </row>
    <row r="983" spans="1:16">
      <c r="A983" s="154">
        <f>'Predikcia 15min'!U983</f>
        <v>0</v>
      </c>
      <c r="B983" s="151">
        <f>'Predikcia 15min'!A983</f>
        <v>45758</v>
      </c>
      <c r="C983" s="154">
        <f>'Porovnavanie 15min'!J986</f>
        <v>85.57</v>
      </c>
      <c r="D983" s="155">
        <f>'Porovnavanie 15min'!F986</f>
        <v>17070</v>
      </c>
      <c r="E983" s="156">
        <f t="shared" si="135"/>
        <v>17.07</v>
      </c>
      <c r="G983" s="135">
        <f>'DHS2025'!L982/1000</f>
        <v>4.0410000000000004</v>
      </c>
      <c r="H983" s="135">
        <f t="shared" si="136"/>
        <v>5.69</v>
      </c>
      <c r="I983" s="135">
        <f t="shared" si="137"/>
        <v>6</v>
      </c>
      <c r="J983" s="157">
        <f>'Porovnavanie 15min'!K986</f>
        <v>334.6525863</v>
      </c>
      <c r="K983" s="158">
        <f t="shared" si="138"/>
        <v>161.64000000000001</v>
      </c>
      <c r="L983" s="159">
        <f t="shared" si="139"/>
        <v>173.01258629999998</v>
      </c>
      <c r="M983" s="157">
        <f t="shared" si="140"/>
        <v>496.8857999999999</v>
      </c>
      <c r="N983" s="158">
        <f t="shared" si="141"/>
        <v>240</v>
      </c>
      <c r="O983" s="159">
        <f t="shared" si="142"/>
        <v>256.8857999999999</v>
      </c>
      <c r="P983" s="167">
        <f t="shared" si="143"/>
        <v>-83.873213699999923</v>
      </c>
    </row>
    <row r="984" spans="1:16">
      <c r="A984" s="154">
        <f>'Predikcia 15min'!U984</f>
        <v>0</v>
      </c>
      <c r="B984" s="151">
        <f>'Predikcia 15min'!A984</f>
        <v>45758</v>
      </c>
      <c r="C984" s="154">
        <f>'Porovnavanie 15min'!J987</f>
        <v>85.57</v>
      </c>
      <c r="D984" s="155">
        <f>'Porovnavanie 15min'!F987</f>
        <v>16097</v>
      </c>
      <c r="E984" s="156">
        <f t="shared" si="135"/>
        <v>16.097000000000001</v>
      </c>
      <c r="G984" s="135">
        <f>'DHS2025'!L983/1000</f>
        <v>4.0599999999999996</v>
      </c>
      <c r="H984" s="135">
        <f t="shared" si="136"/>
        <v>5.3656666666666668</v>
      </c>
      <c r="I984" s="135">
        <f t="shared" si="137"/>
        <v>5</v>
      </c>
      <c r="J984" s="157">
        <f>'Porovnavanie 15min'!K987</f>
        <v>336.22605799999991</v>
      </c>
      <c r="K984" s="158">
        <f t="shared" si="138"/>
        <v>162.39999999999998</v>
      </c>
      <c r="L984" s="159">
        <f t="shared" si="139"/>
        <v>173.82605799999993</v>
      </c>
      <c r="M984" s="157">
        <f t="shared" si="140"/>
        <v>414.07149999999996</v>
      </c>
      <c r="N984" s="158">
        <f t="shared" si="141"/>
        <v>200</v>
      </c>
      <c r="O984" s="159">
        <f t="shared" si="142"/>
        <v>214.07149999999996</v>
      </c>
      <c r="P984" s="167">
        <f t="shared" si="143"/>
        <v>-40.245442000000025</v>
      </c>
    </row>
    <row r="985" spans="1:16">
      <c r="A985" s="154">
        <f>'Predikcia 15min'!U985</f>
        <v>0</v>
      </c>
      <c r="B985" s="151">
        <f>'Predikcia 15min'!A985</f>
        <v>45758</v>
      </c>
      <c r="C985" s="154">
        <f>'Porovnavanie 15min'!J988</f>
        <v>85.57</v>
      </c>
      <c r="D985" s="155">
        <f>'Porovnavanie 15min'!F988</f>
        <v>17112</v>
      </c>
      <c r="E985" s="156">
        <f t="shared" si="135"/>
        <v>17.111999999999998</v>
      </c>
      <c r="G985" s="135">
        <f>'DHS2025'!L984/1000</f>
        <v>4.0460000000000003</v>
      </c>
      <c r="H985" s="135">
        <f t="shared" si="136"/>
        <v>5.7039999999999997</v>
      </c>
      <c r="I985" s="135">
        <f t="shared" si="137"/>
        <v>6</v>
      </c>
      <c r="J985" s="157">
        <f>'Porovnavanie 15min'!K988</f>
        <v>335.06665779999997</v>
      </c>
      <c r="K985" s="158">
        <f t="shared" si="138"/>
        <v>161.84</v>
      </c>
      <c r="L985" s="159">
        <f t="shared" si="139"/>
        <v>173.22665779999997</v>
      </c>
      <c r="M985" s="157">
        <f t="shared" si="140"/>
        <v>496.8857999999999</v>
      </c>
      <c r="N985" s="158">
        <f t="shared" si="141"/>
        <v>240</v>
      </c>
      <c r="O985" s="159">
        <f t="shared" si="142"/>
        <v>256.8857999999999</v>
      </c>
      <c r="P985" s="167">
        <f t="shared" si="143"/>
        <v>-83.659142199999934</v>
      </c>
    </row>
    <row r="986" spans="1:16">
      <c r="A986" s="154">
        <f>'Predikcia 15min'!U986</f>
        <v>0</v>
      </c>
      <c r="B986" s="151">
        <f>'Predikcia 15min'!A986</f>
        <v>45758</v>
      </c>
      <c r="C986" s="154">
        <f>'Porovnavanie 15min'!J989</f>
        <v>85.57</v>
      </c>
      <c r="D986" s="155">
        <f>'Porovnavanie 15min'!F989</f>
        <v>17009</v>
      </c>
      <c r="E986" s="156">
        <f t="shared" si="135"/>
        <v>17.009</v>
      </c>
      <c r="G986" s="135">
        <f>'DHS2025'!L985/1000</f>
        <v>4.0679999999999996</v>
      </c>
      <c r="H986" s="135">
        <f t="shared" si="136"/>
        <v>5.6696666666666671</v>
      </c>
      <c r="I986" s="135">
        <f t="shared" si="137"/>
        <v>6</v>
      </c>
      <c r="J986" s="157">
        <f>'Porovnavanie 15min'!K989</f>
        <v>336.88857239999993</v>
      </c>
      <c r="K986" s="158">
        <f t="shared" si="138"/>
        <v>162.71999999999997</v>
      </c>
      <c r="L986" s="159">
        <f t="shared" si="139"/>
        <v>174.16857239999996</v>
      </c>
      <c r="M986" s="157">
        <f t="shared" si="140"/>
        <v>496.8857999999999</v>
      </c>
      <c r="N986" s="158">
        <f t="shared" si="141"/>
        <v>240</v>
      </c>
      <c r="O986" s="159">
        <f t="shared" si="142"/>
        <v>256.8857999999999</v>
      </c>
      <c r="P986" s="167">
        <f t="shared" si="143"/>
        <v>-82.717227599999944</v>
      </c>
    </row>
    <row r="987" spans="1:16">
      <c r="A987" s="154">
        <f>'Predikcia 15min'!U987</f>
        <v>0</v>
      </c>
      <c r="B987" s="151">
        <f>'Predikcia 15min'!A987</f>
        <v>45758</v>
      </c>
      <c r="C987" s="154">
        <f>'Porovnavanie 15min'!J990</f>
        <v>114</v>
      </c>
      <c r="D987" s="155">
        <f>'Porovnavanie 15min'!F990</f>
        <v>16834</v>
      </c>
      <c r="E987" s="156">
        <f t="shared" si="135"/>
        <v>16.834</v>
      </c>
      <c r="G987" s="135">
        <f>'DHS2025'!L986/1000</f>
        <v>4.0430000000000001</v>
      </c>
      <c r="H987" s="135">
        <f t="shared" si="136"/>
        <v>5.6113333333333335</v>
      </c>
      <c r="I987" s="135">
        <f t="shared" si="137"/>
        <v>6</v>
      </c>
      <c r="J987" s="157">
        <f>'Porovnavanie 15min'!K990</f>
        <v>448.61127999999997</v>
      </c>
      <c r="K987" s="158">
        <f t="shared" si="138"/>
        <v>161.72</v>
      </c>
      <c r="L987" s="159">
        <f t="shared" si="139"/>
        <v>286.89127999999994</v>
      </c>
      <c r="M987" s="157">
        <f t="shared" si="140"/>
        <v>665.76</v>
      </c>
      <c r="N987" s="158">
        <f t="shared" si="141"/>
        <v>240</v>
      </c>
      <c r="O987" s="159">
        <f t="shared" si="142"/>
        <v>425.76</v>
      </c>
      <c r="P987" s="167">
        <f t="shared" si="143"/>
        <v>-138.86872000000005</v>
      </c>
    </row>
    <row r="988" spans="1:16">
      <c r="A988" s="154">
        <f>'Predikcia 15min'!U988</f>
        <v>0</v>
      </c>
      <c r="B988" s="151">
        <f>'Predikcia 15min'!A988</f>
        <v>45758</v>
      </c>
      <c r="C988" s="154">
        <f>'Porovnavanie 15min'!J991</f>
        <v>114</v>
      </c>
      <c r="D988" s="155">
        <f>'Porovnavanie 15min'!F991</f>
        <v>17411</v>
      </c>
      <c r="E988" s="156">
        <f t="shared" si="135"/>
        <v>17.411000000000001</v>
      </c>
      <c r="G988" s="135">
        <f>'DHS2025'!L987/1000</f>
        <v>4.0640000000000001</v>
      </c>
      <c r="H988" s="135">
        <f t="shared" si="136"/>
        <v>5.8036666666666665</v>
      </c>
      <c r="I988" s="135">
        <f t="shared" si="137"/>
        <v>6</v>
      </c>
      <c r="J988" s="157">
        <f>'Porovnavanie 15min'!K991</f>
        <v>450.94144</v>
      </c>
      <c r="K988" s="158">
        <f t="shared" si="138"/>
        <v>162.56</v>
      </c>
      <c r="L988" s="159">
        <f t="shared" si="139"/>
        <v>288.38144</v>
      </c>
      <c r="M988" s="157">
        <f t="shared" si="140"/>
        <v>665.76</v>
      </c>
      <c r="N988" s="158">
        <f t="shared" si="141"/>
        <v>240</v>
      </c>
      <c r="O988" s="159">
        <f t="shared" si="142"/>
        <v>425.76</v>
      </c>
      <c r="P988" s="167">
        <f t="shared" si="143"/>
        <v>-137.37855999999999</v>
      </c>
    </row>
    <row r="989" spans="1:16">
      <c r="A989" s="154">
        <f>'Predikcia 15min'!U989</f>
        <v>0</v>
      </c>
      <c r="B989" s="151">
        <f>'Predikcia 15min'!A989</f>
        <v>45758</v>
      </c>
      <c r="C989" s="154">
        <f>'Porovnavanie 15min'!J992</f>
        <v>114</v>
      </c>
      <c r="D989" s="155">
        <f>'Porovnavanie 15min'!F992</f>
        <v>17693</v>
      </c>
      <c r="E989" s="156">
        <f t="shared" si="135"/>
        <v>17.693000000000001</v>
      </c>
      <c r="G989" s="135">
        <f>'DHS2025'!L988/1000</f>
        <v>4.0640000000000001</v>
      </c>
      <c r="H989" s="135">
        <f t="shared" si="136"/>
        <v>5.8976666666666668</v>
      </c>
      <c r="I989" s="135">
        <f t="shared" si="137"/>
        <v>6</v>
      </c>
      <c r="J989" s="157">
        <f>'Porovnavanie 15min'!K992</f>
        <v>450.94144</v>
      </c>
      <c r="K989" s="158">
        <f t="shared" si="138"/>
        <v>162.56</v>
      </c>
      <c r="L989" s="159">
        <f t="shared" si="139"/>
        <v>288.38144</v>
      </c>
      <c r="M989" s="157">
        <f t="shared" si="140"/>
        <v>665.76</v>
      </c>
      <c r="N989" s="158">
        <f t="shared" si="141"/>
        <v>240</v>
      </c>
      <c r="O989" s="159">
        <f t="shared" si="142"/>
        <v>425.76</v>
      </c>
      <c r="P989" s="167">
        <f t="shared" si="143"/>
        <v>-137.37855999999999</v>
      </c>
    </row>
    <row r="990" spans="1:16">
      <c r="A990" s="154">
        <f>'Predikcia 15min'!U990</f>
        <v>0</v>
      </c>
      <c r="B990" s="151">
        <f>'Predikcia 15min'!A990</f>
        <v>45758</v>
      </c>
      <c r="C990" s="154">
        <f>'Porovnavanie 15min'!J993</f>
        <v>114</v>
      </c>
      <c r="D990" s="155">
        <f>'Porovnavanie 15min'!F993</f>
        <v>17386</v>
      </c>
      <c r="E990" s="156">
        <f t="shared" si="135"/>
        <v>17.385999999999999</v>
      </c>
      <c r="G990" s="135">
        <f>'DHS2025'!L989/1000</f>
        <v>4.0350000000000001</v>
      </c>
      <c r="H990" s="135">
        <f t="shared" si="136"/>
        <v>5.7953333333333337</v>
      </c>
      <c r="I990" s="135">
        <f t="shared" si="137"/>
        <v>6</v>
      </c>
      <c r="J990" s="157">
        <f>'Porovnavanie 15min'!K993</f>
        <v>447.72359999999998</v>
      </c>
      <c r="K990" s="158">
        <f t="shared" si="138"/>
        <v>161.4</v>
      </c>
      <c r="L990" s="159">
        <f t="shared" si="139"/>
        <v>286.32359999999994</v>
      </c>
      <c r="M990" s="157">
        <f t="shared" si="140"/>
        <v>665.76</v>
      </c>
      <c r="N990" s="158">
        <f t="shared" si="141"/>
        <v>240</v>
      </c>
      <c r="O990" s="159">
        <f t="shared" si="142"/>
        <v>425.76</v>
      </c>
      <c r="P990" s="167">
        <f t="shared" si="143"/>
        <v>-139.43640000000005</v>
      </c>
    </row>
    <row r="991" spans="1:16">
      <c r="A991" s="154">
        <f>'Predikcia 15min'!U991</f>
        <v>0</v>
      </c>
      <c r="B991" s="151">
        <f>'Predikcia 15min'!A991</f>
        <v>45758</v>
      </c>
      <c r="C991" s="154">
        <f>'Porovnavanie 15min'!J994</f>
        <v>111.83</v>
      </c>
      <c r="D991" s="155">
        <f>'Porovnavanie 15min'!F994</f>
        <v>17161</v>
      </c>
      <c r="E991" s="156">
        <f t="shared" si="135"/>
        <v>17.161000000000001</v>
      </c>
      <c r="G991" s="135">
        <f>'DHS2025'!L990/1000</f>
        <v>4.0490000000000004</v>
      </c>
      <c r="H991" s="135">
        <f t="shared" si="136"/>
        <v>5.7203333333333335</v>
      </c>
      <c r="I991" s="135">
        <f t="shared" si="137"/>
        <v>6</v>
      </c>
      <c r="J991" s="157">
        <f>'Porovnavanie 15min'!K994</f>
        <v>440.57857330000002</v>
      </c>
      <c r="K991" s="158">
        <f t="shared" si="138"/>
        <v>161.96</v>
      </c>
      <c r="L991" s="159">
        <f t="shared" si="139"/>
        <v>278.61857329999998</v>
      </c>
      <c r="M991" s="157">
        <f t="shared" si="140"/>
        <v>652.87019999999995</v>
      </c>
      <c r="N991" s="158">
        <f t="shared" si="141"/>
        <v>240</v>
      </c>
      <c r="O991" s="159">
        <f t="shared" si="142"/>
        <v>412.87019999999995</v>
      </c>
      <c r="P991" s="167">
        <f t="shared" si="143"/>
        <v>-134.25162669999997</v>
      </c>
    </row>
    <row r="992" spans="1:16">
      <c r="A992" s="154">
        <f>'Predikcia 15min'!U992</f>
        <v>0</v>
      </c>
      <c r="B992" s="151">
        <f>'Predikcia 15min'!A992</f>
        <v>45758</v>
      </c>
      <c r="C992" s="154">
        <f>'Porovnavanie 15min'!J995</f>
        <v>111.83</v>
      </c>
      <c r="D992" s="155">
        <f>'Porovnavanie 15min'!F995</f>
        <v>15722</v>
      </c>
      <c r="E992" s="156">
        <f t="shared" si="135"/>
        <v>15.722</v>
      </c>
      <c r="G992" s="135">
        <f>'DHS2025'!L991/1000</f>
        <v>4.0620000000000003</v>
      </c>
      <c r="H992" s="135">
        <f t="shared" si="136"/>
        <v>5.2406666666666668</v>
      </c>
      <c r="I992" s="135">
        <f t="shared" si="137"/>
        <v>5</v>
      </c>
      <c r="J992" s="157">
        <f>'Porovnavanie 15min'!K995</f>
        <v>441.9931254</v>
      </c>
      <c r="K992" s="158">
        <f t="shared" si="138"/>
        <v>162.48000000000002</v>
      </c>
      <c r="L992" s="159">
        <f t="shared" si="139"/>
        <v>279.51312539999998</v>
      </c>
      <c r="M992" s="157">
        <f t="shared" si="140"/>
        <v>544.05849999999998</v>
      </c>
      <c r="N992" s="158">
        <f t="shared" si="141"/>
        <v>200</v>
      </c>
      <c r="O992" s="159">
        <f t="shared" si="142"/>
        <v>344.05849999999998</v>
      </c>
      <c r="P992" s="167">
        <f t="shared" si="143"/>
        <v>-64.545374600000002</v>
      </c>
    </row>
    <row r="993" spans="1:16">
      <c r="A993" s="154">
        <f>'Predikcia 15min'!U993</f>
        <v>0</v>
      </c>
      <c r="B993" s="151">
        <f>'Predikcia 15min'!A993</f>
        <v>45758</v>
      </c>
      <c r="C993" s="154">
        <f>'Porovnavanie 15min'!J996</f>
        <v>111.83</v>
      </c>
      <c r="D993" s="155">
        <f>'Porovnavanie 15min'!F996</f>
        <v>15780</v>
      </c>
      <c r="E993" s="156">
        <f t="shared" si="135"/>
        <v>15.78</v>
      </c>
      <c r="G993" s="135">
        <f>'DHS2025'!L992/1000</f>
        <v>4.0540000000000003</v>
      </c>
      <c r="H993" s="135">
        <f t="shared" si="136"/>
        <v>5.26</v>
      </c>
      <c r="I993" s="135">
        <f t="shared" si="137"/>
        <v>5</v>
      </c>
      <c r="J993" s="157">
        <f>'Porovnavanie 15min'!K996</f>
        <v>441.12263179999997</v>
      </c>
      <c r="K993" s="158">
        <f t="shared" si="138"/>
        <v>162.16000000000003</v>
      </c>
      <c r="L993" s="159">
        <f t="shared" si="139"/>
        <v>278.96263179999994</v>
      </c>
      <c r="M993" s="157">
        <f t="shared" si="140"/>
        <v>544.05849999999998</v>
      </c>
      <c r="N993" s="158">
        <f t="shared" si="141"/>
        <v>200</v>
      </c>
      <c r="O993" s="159">
        <f t="shared" si="142"/>
        <v>344.05849999999998</v>
      </c>
      <c r="P993" s="167">
        <f t="shared" si="143"/>
        <v>-65.095868200000041</v>
      </c>
    </row>
    <row r="994" spans="1:16">
      <c r="A994" s="154">
        <f>'Predikcia 15min'!U994</f>
        <v>0</v>
      </c>
      <c r="B994" s="151">
        <f>'Predikcia 15min'!A994</f>
        <v>45758</v>
      </c>
      <c r="C994" s="154">
        <f>'Porovnavanie 15min'!J997</f>
        <v>111.83</v>
      </c>
      <c r="D994" s="155">
        <f>'Porovnavanie 15min'!F997</f>
        <v>15847</v>
      </c>
      <c r="E994" s="156">
        <f t="shared" si="135"/>
        <v>15.847</v>
      </c>
      <c r="G994" s="135">
        <f>'DHS2025'!L993/1000</f>
        <v>4.0469999999999997</v>
      </c>
      <c r="H994" s="135">
        <f t="shared" si="136"/>
        <v>5.2823333333333338</v>
      </c>
      <c r="I994" s="135">
        <f t="shared" si="137"/>
        <v>5</v>
      </c>
      <c r="J994" s="157">
        <f>'Porovnavanie 15min'!K997</f>
        <v>440.36094989999992</v>
      </c>
      <c r="K994" s="158">
        <f t="shared" si="138"/>
        <v>161.88</v>
      </c>
      <c r="L994" s="159">
        <f t="shared" si="139"/>
        <v>278.48094989999993</v>
      </c>
      <c r="M994" s="157">
        <f t="shared" si="140"/>
        <v>544.05849999999998</v>
      </c>
      <c r="N994" s="158">
        <f t="shared" si="141"/>
        <v>200</v>
      </c>
      <c r="O994" s="159">
        <f t="shared" si="142"/>
        <v>344.05849999999998</v>
      </c>
      <c r="P994" s="167">
        <f t="shared" si="143"/>
        <v>-65.577550100000053</v>
      </c>
    </row>
    <row r="995" spans="1:16">
      <c r="A995" s="154">
        <f>'Predikcia 15min'!U995</f>
        <v>0</v>
      </c>
      <c r="B995" s="151">
        <f>'Predikcia 15min'!A995</f>
        <v>45758</v>
      </c>
      <c r="C995" s="154">
        <f>'Porovnavanie 15min'!J998</f>
        <v>91.25</v>
      </c>
      <c r="D995" s="155">
        <f>'Porovnavanie 15min'!F998</f>
        <v>13341</v>
      </c>
      <c r="E995" s="156">
        <f t="shared" si="135"/>
        <v>13.340999999999999</v>
      </c>
      <c r="G995" s="135">
        <f>'DHS2025'!L994/1000</f>
        <v>4.0579999999999998</v>
      </c>
      <c r="H995" s="135">
        <f t="shared" si="136"/>
        <v>4.4470000000000001</v>
      </c>
      <c r="I995" s="135">
        <f t="shared" si="137"/>
        <v>4</v>
      </c>
      <c r="J995" s="157">
        <f>'Porovnavanie 15min'!K998</f>
        <v>358.87937499999998</v>
      </c>
      <c r="K995" s="158">
        <f t="shared" si="138"/>
        <v>162.32</v>
      </c>
      <c r="L995" s="159">
        <f t="shared" si="139"/>
        <v>196.55937499999999</v>
      </c>
      <c r="M995" s="157">
        <f t="shared" si="140"/>
        <v>353.75</v>
      </c>
      <c r="N995" s="158">
        <f t="shared" si="141"/>
        <v>160</v>
      </c>
      <c r="O995" s="159">
        <f t="shared" si="142"/>
        <v>193.75</v>
      </c>
      <c r="P995" s="167">
        <f t="shared" si="143"/>
        <v>2.8093749999999886</v>
      </c>
    </row>
    <row r="996" spans="1:16">
      <c r="A996" s="154">
        <f>'Predikcia 15min'!U996</f>
        <v>0</v>
      </c>
      <c r="B996" s="151">
        <f>'Predikcia 15min'!A996</f>
        <v>45758</v>
      </c>
      <c r="C996" s="154">
        <f>'Porovnavanie 15min'!J999</f>
        <v>91.25</v>
      </c>
      <c r="D996" s="155">
        <f>'Porovnavanie 15min'!F999</f>
        <v>12938</v>
      </c>
      <c r="E996" s="156">
        <f t="shared" si="135"/>
        <v>12.938000000000001</v>
      </c>
      <c r="G996" s="135">
        <f>'DHS2025'!L995/1000</f>
        <v>4.0270000000000001</v>
      </c>
      <c r="H996" s="135">
        <f t="shared" si="136"/>
        <v>4.3126666666666669</v>
      </c>
      <c r="I996" s="135">
        <f t="shared" si="137"/>
        <v>4</v>
      </c>
      <c r="J996" s="157">
        <f>'Porovnavanie 15min'!K999</f>
        <v>356.1378125</v>
      </c>
      <c r="K996" s="158">
        <f t="shared" si="138"/>
        <v>161.08000000000001</v>
      </c>
      <c r="L996" s="159">
        <f t="shared" si="139"/>
        <v>195.05781249999998</v>
      </c>
      <c r="M996" s="157">
        <f t="shared" si="140"/>
        <v>353.75</v>
      </c>
      <c r="N996" s="158">
        <f t="shared" si="141"/>
        <v>160</v>
      </c>
      <c r="O996" s="159">
        <f t="shared" si="142"/>
        <v>193.75</v>
      </c>
      <c r="P996" s="167">
        <f t="shared" si="143"/>
        <v>1.3078124999999829</v>
      </c>
    </row>
    <row r="997" spans="1:16">
      <c r="A997" s="154">
        <f>'Predikcia 15min'!U997</f>
        <v>0</v>
      </c>
      <c r="B997" s="151">
        <f>'Predikcia 15min'!A997</f>
        <v>45758</v>
      </c>
      <c r="C997" s="154">
        <f>'Porovnavanie 15min'!J1000</f>
        <v>91.25</v>
      </c>
      <c r="D997" s="155">
        <f>'Porovnavanie 15min'!F1000</f>
        <v>13099</v>
      </c>
      <c r="E997" s="156">
        <f t="shared" si="135"/>
        <v>13.099</v>
      </c>
      <c r="G997" s="135">
        <f>'DHS2025'!L996/1000</f>
        <v>4.0570000000000004</v>
      </c>
      <c r="H997" s="135">
        <f t="shared" si="136"/>
        <v>4.3663333333333334</v>
      </c>
      <c r="I997" s="135">
        <f t="shared" si="137"/>
        <v>4</v>
      </c>
      <c r="J997" s="157">
        <f>'Porovnavanie 15min'!K1000</f>
        <v>358.79093750000004</v>
      </c>
      <c r="K997" s="158">
        <f t="shared" si="138"/>
        <v>162.28000000000003</v>
      </c>
      <c r="L997" s="159">
        <f t="shared" si="139"/>
        <v>196.51093750000001</v>
      </c>
      <c r="M997" s="157">
        <f t="shared" si="140"/>
        <v>353.75</v>
      </c>
      <c r="N997" s="158">
        <f t="shared" si="141"/>
        <v>160</v>
      </c>
      <c r="O997" s="159">
        <f t="shared" si="142"/>
        <v>193.75</v>
      </c>
      <c r="P997" s="167">
        <f t="shared" si="143"/>
        <v>2.7609375000000114</v>
      </c>
    </row>
    <row r="998" spans="1:16">
      <c r="A998" s="154">
        <f>'Predikcia 15min'!U998</f>
        <v>0</v>
      </c>
      <c r="B998" s="151">
        <f>'Predikcia 15min'!A998</f>
        <v>45758</v>
      </c>
      <c r="C998" s="154">
        <f>'Porovnavanie 15min'!J1001</f>
        <v>91.25</v>
      </c>
      <c r="D998" s="155">
        <f>'Porovnavanie 15min'!F1001</f>
        <v>13167</v>
      </c>
      <c r="E998" s="156">
        <f t="shared" si="135"/>
        <v>13.167</v>
      </c>
      <c r="G998" s="135">
        <f>'DHS2025'!L997/1000</f>
        <v>4.0629999999999997</v>
      </c>
      <c r="H998" s="135">
        <f t="shared" si="136"/>
        <v>4.3890000000000002</v>
      </c>
      <c r="I998" s="135">
        <f t="shared" si="137"/>
        <v>4</v>
      </c>
      <c r="J998" s="157">
        <f>'Porovnavanie 15min'!K1001</f>
        <v>359.32156249999997</v>
      </c>
      <c r="K998" s="158">
        <f t="shared" si="138"/>
        <v>162.51999999999998</v>
      </c>
      <c r="L998" s="159">
        <f t="shared" si="139"/>
        <v>196.80156249999999</v>
      </c>
      <c r="M998" s="157">
        <f t="shared" si="140"/>
        <v>353.75</v>
      </c>
      <c r="N998" s="158">
        <f t="shared" si="141"/>
        <v>160</v>
      </c>
      <c r="O998" s="159">
        <f t="shared" si="142"/>
        <v>193.75</v>
      </c>
      <c r="P998" s="167">
        <f t="shared" si="143"/>
        <v>3.0515624999999886</v>
      </c>
    </row>
    <row r="999" spans="1:16">
      <c r="A999" s="154">
        <f>'Predikcia 15min'!U999</f>
        <v>0</v>
      </c>
      <c r="B999" s="151">
        <f>'Predikcia 15min'!A999</f>
        <v>45758</v>
      </c>
      <c r="C999" s="154">
        <f>'Porovnavanie 15min'!J1002</f>
        <v>61.95</v>
      </c>
      <c r="D999" s="155">
        <f>'Porovnavanie 15min'!F1002</f>
        <v>13138</v>
      </c>
      <c r="E999" s="156">
        <f t="shared" si="135"/>
        <v>13.138</v>
      </c>
      <c r="G999" s="135">
        <f>'DHS2025'!L998/1000</f>
        <v>4.0229999999999997</v>
      </c>
      <c r="H999" s="135">
        <f t="shared" si="136"/>
        <v>4.3793333333333333</v>
      </c>
      <c r="I999" s="135">
        <f t="shared" si="137"/>
        <v>4</v>
      </c>
      <c r="J999" s="157">
        <f>'Porovnavanie 15min'!K1002</f>
        <v>239.08890149999999</v>
      </c>
      <c r="K999" s="158">
        <f t="shared" si="138"/>
        <v>160.91999999999999</v>
      </c>
      <c r="L999" s="159">
        <f t="shared" si="139"/>
        <v>78.168901500000004</v>
      </c>
      <c r="M999" s="157">
        <f t="shared" si="140"/>
        <v>237.72200000000001</v>
      </c>
      <c r="N999" s="158">
        <f t="shared" si="141"/>
        <v>160</v>
      </c>
      <c r="O999" s="159">
        <f t="shared" si="142"/>
        <v>77.722000000000008</v>
      </c>
      <c r="P999" s="167">
        <f t="shared" si="143"/>
        <v>0.44690149999999562</v>
      </c>
    </row>
    <row r="1000" spans="1:16">
      <c r="A1000" s="154">
        <f>'Predikcia 15min'!U1000</f>
        <v>0</v>
      </c>
      <c r="B1000" s="151">
        <f>'Predikcia 15min'!A1000</f>
        <v>45758</v>
      </c>
      <c r="C1000" s="154">
        <f>'Porovnavanie 15min'!J1003</f>
        <v>61.95</v>
      </c>
      <c r="D1000" s="155">
        <f>'Porovnavanie 15min'!F1003</f>
        <v>13083</v>
      </c>
      <c r="E1000" s="156">
        <f t="shared" si="135"/>
        <v>13.083</v>
      </c>
      <c r="G1000" s="135">
        <f>'DHS2025'!L999/1000</f>
        <v>4.0540000000000003</v>
      </c>
      <c r="H1000" s="135">
        <f t="shared" si="136"/>
        <v>4.3609999999999998</v>
      </c>
      <c r="I1000" s="135">
        <f t="shared" si="137"/>
        <v>4</v>
      </c>
      <c r="J1000" s="157">
        <f>'Porovnavanie 15min'!K1003</f>
        <v>240.93124700000001</v>
      </c>
      <c r="K1000" s="158">
        <f t="shared" si="138"/>
        <v>162.16000000000003</v>
      </c>
      <c r="L1000" s="159">
        <f t="shared" si="139"/>
        <v>78.771246999999988</v>
      </c>
      <c r="M1000" s="157">
        <f t="shared" si="140"/>
        <v>237.72200000000001</v>
      </c>
      <c r="N1000" s="158">
        <f t="shared" si="141"/>
        <v>160</v>
      </c>
      <c r="O1000" s="159">
        <f t="shared" si="142"/>
        <v>77.722000000000008</v>
      </c>
      <c r="P1000" s="167">
        <f t="shared" si="143"/>
        <v>1.0492469999999798</v>
      </c>
    </row>
    <row r="1001" spans="1:16">
      <c r="A1001" s="154">
        <f>'Predikcia 15min'!U1001</f>
        <v>0</v>
      </c>
      <c r="B1001" s="151">
        <f>'Predikcia 15min'!A1001</f>
        <v>45758</v>
      </c>
      <c r="C1001" s="154">
        <f>'Porovnavanie 15min'!J1004</f>
        <v>61.95</v>
      </c>
      <c r="D1001" s="155">
        <f>'Porovnavanie 15min'!F1004</f>
        <v>13304</v>
      </c>
      <c r="E1001" s="156">
        <f t="shared" si="135"/>
        <v>13.304</v>
      </c>
      <c r="G1001" s="135">
        <f>'DHS2025'!L1000/1000</f>
        <v>4.0880000000000001</v>
      </c>
      <c r="H1001" s="135">
        <f t="shared" si="136"/>
        <v>4.4346666666666668</v>
      </c>
      <c r="I1001" s="135">
        <f t="shared" si="137"/>
        <v>4</v>
      </c>
      <c r="J1001" s="157">
        <f>'Porovnavanie 15min'!K1004</f>
        <v>242.95188400000001</v>
      </c>
      <c r="K1001" s="158">
        <f t="shared" si="138"/>
        <v>163.52000000000001</v>
      </c>
      <c r="L1001" s="159">
        <f t="shared" si="139"/>
        <v>79.431883999999997</v>
      </c>
      <c r="M1001" s="157">
        <f t="shared" si="140"/>
        <v>237.72200000000001</v>
      </c>
      <c r="N1001" s="158">
        <f t="shared" si="141"/>
        <v>160</v>
      </c>
      <c r="O1001" s="159">
        <f t="shared" si="142"/>
        <v>77.722000000000008</v>
      </c>
      <c r="P1001" s="167">
        <f t="shared" si="143"/>
        <v>1.7098839999999882</v>
      </c>
    </row>
    <row r="1002" spans="1:16">
      <c r="A1002" s="154">
        <f>'Predikcia 15min'!U1002</f>
        <v>0</v>
      </c>
      <c r="B1002" s="151">
        <f>'Predikcia 15min'!A1002</f>
        <v>45758</v>
      </c>
      <c r="C1002" s="154">
        <f>'Porovnavanie 15min'!J1005</f>
        <v>61.95</v>
      </c>
      <c r="D1002" s="155">
        <f>'Porovnavanie 15min'!F1005</f>
        <v>13201</v>
      </c>
      <c r="E1002" s="156">
        <f t="shared" si="135"/>
        <v>13.201000000000001</v>
      </c>
      <c r="G1002" s="135">
        <f>'DHS2025'!L1001/1000</f>
        <v>4.03</v>
      </c>
      <c r="H1002" s="135">
        <f t="shared" si="136"/>
        <v>4.4003333333333332</v>
      </c>
      <c r="I1002" s="135">
        <f t="shared" si="137"/>
        <v>4</v>
      </c>
      <c r="J1002" s="157">
        <f>'Porovnavanie 15min'!K1005</f>
        <v>239.50491500000001</v>
      </c>
      <c r="K1002" s="158">
        <f t="shared" si="138"/>
        <v>161.20000000000002</v>
      </c>
      <c r="L1002" s="159">
        <f t="shared" si="139"/>
        <v>78.304914999999994</v>
      </c>
      <c r="M1002" s="157">
        <f t="shared" si="140"/>
        <v>237.72200000000001</v>
      </c>
      <c r="N1002" s="158">
        <f t="shared" si="141"/>
        <v>160</v>
      </c>
      <c r="O1002" s="159">
        <f t="shared" si="142"/>
        <v>77.722000000000008</v>
      </c>
      <c r="P1002" s="167">
        <f t="shared" si="143"/>
        <v>0.58291499999998564</v>
      </c>
    </row>
    <row r="1003" spans="1:16">
      <c r="A1003" s="154">
        <f>'Predikcia 15min'!U1003</f>
        <v>0</v>
      </c>
      <c r="B1003" s="151">
        <f>'Predikcia 15min'!A1003</f>
        <v>45758</v>
      </c>
      <c r="C1003" s="154">
        <f>'Porovnavanie 15min'!J1006</f>
        <v>14.29</v>
      </c>
      <c r="D1003" s="155">
        <f>'Porovnavanie 15min'!F1006</f>
        <v>12725</v>
      </c>
      <c r="E1003" s="156">
        <f t="shared" si="135"/>
        <v>12.725</v>
      </c>
      <c r="G1003" s="135">
        <f>'DHS2025'!L1002/1000</f>
        <v>3.7210000000000001</v>
      </c>
      <c r="H1003" s="135">
        <f t="shared" si="136"/>
        <v>4.2416666666666663</v>
      </c>
      <c r="I1003" s="135">
        <f t="shared" si="137"/>
        <v>4</v>
      </c>
      <c r="J1003" s="157">
        <f>'Porovnavanie 15min'!K1006</f>
        <v>45.571459099999991</v>
      </c>
      <c r="K1003" s="158">
        <f t="shared" si="138"/>
        <v>148.84</v>
      </c>
      <c r="L1003" s="159">
        <f t="shared" si="139"/>
        <v>-103.2685409</v>
      </c>
      <c r="M1003" s="157">
        <f t="shared" si="140"/>
        <v>48.988399999999992</v>
      </c>
      <c r="N1003" s="158">
        <f t="shared" si="141"/>
        <v>160</v>
      </c>
      <c r="O1003" s="159">
        <f t="shared" si="142"/>
        <v>-111.01160000000002</v>
      </c>
      <c r="P1003" s="167">
        <f t="shared" si="143"/>
        <v>7.7430591000000106</v>
      </c>
    </row>
    <row r="1004" spans="1:16">
      <c r="A1004" s="154">
        <f>'Predikcia 15min'!U1004</f>
        <v>0</v>
      </c>
      <c r="B1004" s="151">
        <f>'Predikcia 15min'!A1004</f>
        <v>45758</v>
      </c>
      <c r="C1004" s="154">
        <f>'Porovnavanie 15min'!J1007</f>
        <v>14.29</v>
      </c>
      <c r="D1004" s="155">
        <f>'Porovnavanie 15min'!F1007</f>
        <v>11934</v>
      </c>
      <c r="E1004" s="156">
        <f t="shared" si="135"/>
        <v>11.933999999999999</v>
      </c>
      <c r="G1004" s="135">
        <f>'DHS2025'!L1003/1000</f>
        <v>3.5659999999999998</v>
      </c>
      <c r="H1004" s="135">
        <f t="shared" si="136"/>
        <v>3.9780000000000002</v>
      </c>
      <c r="I1004" s="135">
        <f t="shared" si="137"/>
        <v>4</v>
      </c>
      <c r="J1004" s="157">
        <f>'Porovnavanie 15min'!K1007</f>
        <v>43.673158599999994</v>
      </c>
      <c r="K1004" s="158">
        <f t="shared" si="138"/>
        <v>142.63999999999999</v>
      </c>
      <c r="L1004" s="159">
        <f t="shared" si="139"/>
        <v>-98.966841399999993</v>
      </c>
      <c r="M1004" s="157">
        <f t="shared" si="140"/>
        <v>48.988399999999992</v>
      </c>
      <c r="N1004" s="158">
        <f t="shared" si="141"/>
        <v>160</v>
      </c>
      <c r="O1004" s="159">
        <f t="shared" si="142"/>
        <v>-111.01160000000002</v>
      </c>
      <c r="P1004" s="167">
        <f t="shared" si="143"/>
        <v>12.044758600000023</v>
      </c>
    </row>
    <row r="1005" spans="1:16">
      <c r="A1005" s="154">
        <f>'Predikcia 15min'!U1005</f>
        <v>0</v>
      </c>
      <c r="B1005" s="151">
        <f>'Predikcia 15min'!A1005</f>
        <v>45758</v>
      </c>
      <c r="C1005" s="154">
        <f>'Porovnavanie 15min'!J1008</f>
        <v>14.29</v>
      </c>
      <c r="D1005" s="155">
        <f>'Porovnavanie 15min'!F1008</f>
        <v>11978</v>
      </c>
      <c r="E1005" s="156">
        <f t="shared" si="135"/>
        <v>11.978</v>
      </c>
      <c r="G1005" s="135">
        <f>'DHS2025'!L1004/1000</f>
        <v>3.5529999999999999</v>
      </c>
      <c r="H1005" s="135">
        <f t="shared" si="136"/>
        <v>3.9926666666666666</v>
      </c>
      <c r="I1005" s="135">
        <f t="shared" si="137"/>
        <v>4</v>
      </c>
      <c r="J1005" s="157">
        <f>'Porovnavanie 15min'!K1008</f>
        <v>43.513946299999994</v>
      </c>
      <c r="K1005" s="158">
        <f t="shared" si="138"/>
        <v>142.12</v>
      </c>
      <c r="L1005" s="159">
        <f t="shared" si="139"/>
        <v>-98.606053700000018</v>
      </c>
      <c r="M1005" s="157">
        <f t="shared" si="140"/>
        <v>48.988399999999992</v>
      </c>
      <c r="N1005" s="158">
        <f t="shared" si="141"/>
        <v>160</v>
      </c>
      <c r="O1005" s="159">
        <f t="shared" si="142"/>
        <v>-111.01160000000002</v>
      </c>
      <c r="P1005" s="167">
        <f t="shared" si="143"/>
        <v>12.405546299999997</v>
      </c>
    </row>
    <row r="1006" spans="1:16">
      <c r="A1006" s="154">
        <f>'Predikcia 15min'!U1006</f>
        <v>0</v>
      </c>
      <c r="B1006" s="151">
        <f>'Predikcia 15min'!A1006</f>
        <v>45758</v>
      </c>
      <c r="C1006" s="154">
        <f>'Porovnavanie 15min'!J1009</f>
        <v>14.29</v>
      </c>
      <c r="D1006" s="155">
        <f>'Porovnavanie 15min'!F1009</f>
        <v>12028</v>
      </c>
      <c r="E1006" s="156">
        <f t="shared" si="135"/>
        <v>12.028</v>
      </c>
      <c r="G1006" s="135">
        <f>'DHS2025'!L1005/1000</f>
        <v>3.55</v>
      </c>
      <c r="H1006" s="135">
        <f t="shared" si="136"/>
        <v>4.0093333333333332</v>
      </c>
      <c r="I1006" s="135">
        <f t="shared" si="137"/>
        <v>4</v>
      </c>
      <c r="J1006" s="157">
        <f>'Porovnavanie 15min'!K1009</f>
        <v>43.477204999999991</v>
      </c>
      <c r="K1006" s="158">
        <f t="shared" si="138"/>
        <v>142</v>
      </c>
      <c r="L1006" s="159">
        <f t="shared" si="139"/>
        <v>-98.522795000000002</v>
      </c>
      <c r="M1006" s="157">
        <f t="shared" si="140"/>
        <v>48.988399999999992</v>
      </c>
      <c r="N1006" s="158">
        <f t="shared" si="141"/>
        <v>160</v>
      </c>
      <c r="O1006" s="159">
        <f t="shared" si="142"/>
        <v>-111.01160000000002</v>
      </c>
      <c r="P1006" s="167">
        <f t="shared" si="143"/>
        <v>12.488805000000013</v>
      </c>
    </row>
    <row r="1007" spans="1:16">
      <c r="A1007" s="154">
        <f>'Predikcia 15min'!U1007</f>
        <v>0</v>
      </c>
      <c r="B1007" s="151">
        <f>'Predikcia 15min'!A1007</f>
        <v>45758</v>
      </c>
      <c r="C1007" s="154">
        <f>'Porovnavanie 15min'!J1010</f>
        <v>0.25</v>
      </c>
      <c r="D1007" s="155">
        <f>'Porovnavanie 15min'!F1010</f>
        <v>11970</v>
      </c>
      <c r="E1007" s="156">
        <f t="shared" si="135"/>
        <v>11.97</v>
      </c>
      <c r="G1007" s="135">
        <f>'DHS2025'!L1006/1000</f>
        <v>3.5680000000000001</v>
      </c>
      <c r="H1007" s="135">
        <f t="shared" si="136"/>
        <v>3.99</v>
      </c>
      <c r="I1007" s="135">
        <f t="shared" si="137"/>
        <v>4</v>
      </c>
      <c r="J1007" s="157">
        <f>'Porovnavanie 15min'!K1010</f>
        <v>-5.8961199999999998</v>
      </c>
      <c r="K1007" s="158">
        <f t="shared" si="138"/>
        <v>142.72</v>
      </c>
      <c r="L1007" s="159">
        <f t="shared" si="139"/>
        <v>-148.61612</v>
      </c>
      <c r="M1007" s="157">
        <f t="shared" si="140"/>
        <v>-6.6099999999999994</v>
      </c>
      <c r="N1007" s="158">
        <f t="shared" si="141"/>
        <v>160</v>
      </c>
      <c r="O1007" s="159">
        <f t="shared" si="142"/>
        <v>-166.61</v>
      </c>
      <c r="P1007" s="167">
        <f t="shared" si="143"/>
        <v>17.993880000000019</v>
      </c>
    </row>
    <row r="1008" spans="1:16">
      <c r="A1008" s="154">
        <f>'Predikcia 15min'!U1008</f>
        <v>0</v>
      </c>
      <c r="B1008" s="151">
        <f>'Predikcia 15min'!A1008</f>
        <v>45758</v>
      </c>
      <c r="C1008" s="154">
        <f>'Porovnavanie 15min'!J1011</f>
        <v>0.25</v>
      </c>
      <c r="D1008" s="155">
        <f>'Porovnavanie 15min'!F1011</f>
        <v>11773</v>
      </c>
      <c r="E1008" s="156">
        <f t="shared" si="135"/>
        <v>11.773</v>
      </c>
      <c r="G1008" s="135">
        <f>'DHS2025'!L1007/1000</f>
        <v>3.5680000000000001</v>
      </c>
      <c r="H1008" s="135">
        <f t="shared" si="136"/>
        <v>3.9243333333333332</v>
      </c>
      <c r="I1008" s="135">
        <f t="shared" si="137"/>
        <v>4</v>
      </c>
      <c r="J1008" s="157">
        <f>'Porovnavanie 15min'!K1011</f>
        <v>-5.8961199999999998</v>
      </c>
      <c r="K1008" s="158">
        <f t="shared" si="138"/>
        <v>142.72</v>
      </c>
      <c r="L1008" s="159">
        <f t="shared" si="139"/>
        <v>-148.61612</v>
      </c>
      <c r="M1008" s="157">
        <f t="shared" si="140"/>
        <v>-6.6099999999999994</v>
      </c>
      <c r="N1008" s="158">
        <f t="shared" si="141"/>
        <v>160</v>
      </c>
      <c r="O1008" s="159">
        <f t="shared" si="142"/>
        <v>-166.61</v>
      </c>
      <c r="P1008" s="167">
        <f t="shared" si="143"/>
        <v>17.993880000000019</v>
      </c>
    </row>
    <row r="1009" spans="1:16">
      <c r="A1009" s="154">
        <f>'Predikcia 15min'!U1009</f>
        <v>0</v>
      </c>
      <c r="B1009" s="151">
        <f>'Predikcia 15min'!A1009</f>
        <v>45758</v>
      </c>
      <c r="C1009" s="154">
        <f>'Porovnavanie 15min'!J1012</f>
        <v>0.25</v>
      </c>
      <c r="D1009" s="155">
        <f>'Porovnavanie 15min'!F1012</f>
        <v>12049</v>
      </c>
      <c r="E1009" s="156">
        <f t="shared" si="135"/>
        <v>12.048999999999999</v>
      </c>
      <c r="G1009" s="135">
        <f>'DHS2025'!L1008/1000</f>
        <v>3.5630000000000002</v>
      </c>
      <c r="H1009" s="135">
        <f t="shared" si="136"/>
        <v>4.0163333333333338</v>
      </c>
      <c r="I1009" s="135">
        <f t="shared" si="137"/>
        <v>4</v>
      </c>
      <c r="J1009" s="157">
        <f>'Porovnavanie 15min'!K1012</f>
        <v>-5.8878575</v>
      </c>
      <c r="K1009" s="158">
        <f t="shared" si="138"/>
        <v>142.52000000000001</v>
      </c>
      <c r="L1009" s="159">
        <f t="shared" si="139"/>
        <v>-148.40785750000001</v>
      </c>
      <c r="M1009" s="157">
        <f t="shared" si="140"/>
        <v>-6.6099999999999994</v>
      </c>
      <c r="N1009" s="158">
        <f t="shared" si="141"/>
        <v>160</v>
      </c>
      <c r="O1009" s="159">
        <f t="shared" si="142"/>
        <v>-166.61</v>
      </c>
      <c r="P1009" s="167">
        <f t="shared" si="143"/>
        <v>18.202142500000008</v>
      </c>
    </row>
    <row r="1010" spans="1:16">
      <c r="A1010" s="154">
        <f>'Predikcia 15min'!U1010</f>
        <v>0</v>
      </c>
      <c r="B1010" s="151">
        <f>'Predikcia 15min'!A1010</f>
        <v>45758</v>
      </c>
      <c r="C1010" s="154">
        <f>'Porovnavanie 15min'!J1013</f>
        <v>0.25</v>
      </c>
      <c r="D1010" s="155">
        <f>'Porovnavanie 15min'!F1013</f>
        <v>11801</v>
      </c>
      <c r="E1010" s="156">
        <f t="shared" si="135"/>
        <v>11.801</v>
      </c>
      <c r="G1010" s="135">
        <f>'DHS2025'!L1009/1000</f>
        <v>3.5670000000000002</v>
      </c>
      <c r="H1010" s="135">
        <f t="shared" si="136"/>
        <v>3.9336666666666669</v>
      </c>
      <c r="I1010" s="135">
        <f t="shared" si="137"/>
        <v>4</v>
      </c>
      <c r="J1010" s="157">
        <f>'Porovnavanie 15min'!K1013</f>
        <v>-5.8944675000000002</v>
      </c>
      <c r="K1010" s="158">
        <f t="shared" si="138"/>
        <v>142.68</v>
      </c>
      <c r="L1010" s="159">
        <f t="shared" si="139"/>
        <v>-148.5744675</v>
      </c>
      <c r="M1010" s="157">
        <f t="shared" si="140"/>
        <v>-6.6099999999999994</v>
      </c>
      <c r="N1010" s="158">
        <f t="shared" si="141"/>
        <v>160</v>
      </c>
      <c r="O1010" s="159">
        <f t="shared" si="142"/>
        <v>-166.61</v>
      </c>
      <c r="P1010" s="167">
        <f t="shared" si="143"/>
        <v>18.035532500000016</v>
      </c>
    </row>
    <row r="1011" spans="1:16">
      <c r="A1011" s="154">
        <f>'Predikcia 15min'!U1011</f>
        <v>0</v>
      </c>
      <c r="B1011" s="151">
        <f>'Predikcia 15min'!A1011</f>
        <v>45758</v>
      </c>
      <c r="C1011" s="154">
        <f>'Porovnavanie 15min'!J1014</f>
        <v>0.05</v>
      </c>
      <c r="D1011" s="155">
        <f>'Porovnavanie 15min'!F1014</f>
        <v>11661</v>
      </c>
      <c r="E1011" s="156">
        <f t="shared" si="135"/>
        <v>11.661</v>
      </c>
      <c r="G1011" s="135">
        <f>'DHS2025'!L1010/1000</f>
        <v>3.56</v>
      </c>
      <c r="H1011" s="135">
        <f t="shared" si="136"/>
        <v>3.887</v>
      </c>
      <c r="I1011" s="135">
        <f t="shared" si="137"/>
        <v>4</v>
      </c>
      <c r="J1011" s="157">
        <f>'Porovnavanie 15min'!K1014</f>
        <v>-6.5877799999999995</v>
      </c>
      <c r="K1011" s="158">
        <f t="shared" si="138"/>
        <v>142.4</v>
      </c>
      <c r="L1011" s="159">
        <f t="shared" si="139"/>
        <v>-148.98778000000001</v>
      </c>
      <c r="M1011" s="157">
        <f t="shared" si="140"/>
        <v>-7.4019999999999992</v>
      </c>
      <c r="N1011" s="158">
        <f t="shared" si="141"/>
        <v>160</v>
      </c>
      <c r="O1011" s="159">
        <f t="shared" si="142"/>
        <v>-167.40199999999999</v>
      </c>
      <c r="P1011" s="167">
        <f t="shared" si="143"/>
        <v>18.414219999999972</v>
      </c>
    </row>
    <row r="1012" spans="1:16">
      <c r="A1012" s="154">
        <f>'Predikcia 15min'!U1012</f>
        <v>0</v>
      </c>
      <c r="B1012" s="151">
        <f>'Predikcia 15min'!A1012</f>
        <v>45758</v>
      </c>
      <c r="C1012" s="154">
        <f>'Porovnavanie 15min'!J1015</f>
        <v>0.05</v>
      </c>
      <c r="D1012" s="155">
        <f>'Porovnavanie 15min'!F1015</f>
        <v>11844</v>
      </c>
      <c r="E1012" s="156">
        <f t="shared" si="135"/>
        <v>11.843999999999999</v>
      </c>
      <c r="G1012" s="135">
        <f>'DHS2025'!L1011/1000</f>
        <v>3.5659999999999998</v>
      </c>
      <c r="H1012" s="135">
        <f t="shared" si="136"/>
        <v>3.948</v>
      </c>
      <c r="I1012" s="135">
        <f t="shared" si="137"/>
        <v>4</v>
      </c>
      <c r="J1012" s="157">
        <f>'Porovnavanie 15min'!K1015</f>
        <v>-6.5988829999999989</v>
      </c>
      <c r="K1012" s="158">
        <f t="shared" si="138"/>
        <v>142.63999999999999</v>
      </c>
      <c r="L1012" s="159">
        <f t="shared" si="139"/>
        <v>-149.23888299999999</v>
      </c>
      <c r="M1012" s="157">
        <f t="shared" si="140"/>
        <v>-7.4019999999999992</v>
      </c>
      <c r="N1012" s="158">
        <f t="shared" si="141"/>
        <v>160</v>
      </c>
      <c r="O1012" s="159">
        <f t="shared" si="142"/>
        <v>-167.40199999999999</v>
      </c>
      <c r="P1012" s="167">
        <f t="shared" si="143"/>
        <v>18.163117</v>
      </c>
    </row>
    <row r="1013" spans="1:16">
      <c r="A1013" s="154">
        <f>'Predikcia 15min'!U1013</f>
        <v>0</v>
      </c>
      <c r="B1013" s="151">
        <f>'Predikcia 15min'!A1013</f>
        <v>45758</v>
      </c>
      <c r="C1013" s="154">
        <f>'Porovnavanie 15min'!J1016</f>
        <v>0.05</v>
      </c>
      <c r="D1013" s="155">
        <f>'Porovnavanie 15min'!F1016</f>
        <v>11767</v>
      </c>
      <c r="E1013" s="156">
        <f t="shared" si="135"/>
        <v>11.766999999999999</v>
      </c>
      <c r="G1013" s="135">
        <f>'DHS2025'!L1012/1000</f>
        <v>3.5449999999999999</v>
      </c>
      <c r="H1013" s="135">
        <f t="shared" si="136"/>
        <v>3.9223333333333334</v>
      </c>
      <c r="I1013" s="135">
        <f t="shared" si="137"/>
        <v>4</v>
      </c>
      <c r="J1013" s="157">
        <f>'Porovnavanie 15min'!K1016</f>
        <v>-6.5600224999999988</v>
      </c>
      <c r="K1013" s="158">
        <f t="shared" si="138"/>
        <v>141.80000000000001</v>
      </c>
      <c r="L1013" s="159">
        <f t="shared" si="139"/>
        <v>-148.36002250000001</v>
      </c>
      <c r="M1013" s="157">
        <f t="shared" si="140"/>
        <v>-7.4019999999999992</v>
      </c>
      <c r="N1013" s="158">
        <f t="shared" si="141"/>
        <v>160</v>
      </c>
      <c r="O1013" s="159">
        <f t="shared" si="142"/>
        <v>-167.40199999999999</v>
      </c>
      <c r="P1013" s="167">
        <f t="shared" si="143"/>
        <v>19.041977499999973</v>
      </c>
    </row>
    <row r="1014" spans="1:16">
      <c r="A1014" s="154">
        <f>'Predikcia 15min'!U1014</f>
        <v>0</v>
      </c>
      <c r="B1014" s="151">
        <f>'Predikcia 15min'!A1014</f>
        <v>45758</v>
      </c>
      <c r="C1014" s="154">
        <f>'Porovnavanie 15min'!J1017</f>
        <v>0.05</v>
      </c>
      <c r="D1014" s="155">
        <f>'Porovnavanie 15min'!F1017</f>
        <v>11957</v>
      </c>
      <c r="E1014" s="156">
        <f t="shared" si="135"/>
        <v>11.957000000000001</v>
      </c>
      <c r="G1014" s="135">
        <f>'DHS2025'!L1013/1000</f>
        <v>3.5659999999999998</v>
      </c>
      <c r="H1014" s="135">
        <f t="shared" si="136"/>
        <v>3.9856666666666665</v>
      </c>
      <c r="I1014" s="135">
        <f t="shared" si="137"/>
        <v>4</v>
      </c>
      <c r="J1014" s="157">
        <f>'Porovnavanie 15min'!K1017</f>
        <v>-6.5988829999999989</v>
      </c>
      <c r="K1014" s="158">
        <f t="shared" si="138"/>
        <v>142.63999999999999</v>
      </c>
      <c r="L1014" s="159">
        <f t="shared" si="139"/>
        <v>-149.23888299999999</v>
      </c>
      <c r="M1014" s="157">
        <f t="shared" si="140"/>
        <v>-7.4019999999999992</v>
      </c>
      <c r="N1014" s="158">
        <f t="shared" si="141"/>
        <v>160</v>
      </c>
      <c r="O1014" s="159">
        <f t="shared" si="142"/>
        <v>-167.40199999999999</v>
      </c>
      <c r="P1014" s="167">
        <f t="shared" si="143"/>
        <v>18.163117</v>
      </c>
    </row>
    <row r="1015" spans="1:16">
      <c r="A1015" s="154">
        <f>'Predikcia 15min'!U1015</f>
        <v>0</v>
      </c>
      <c r="B1015" s="151">
        <f>'Predikcia 15min'!A1015</f>
        <v>45758</v>
      </c>
      <c r="C1015" s="154">
        <f>'Porovnavanie 15min'!J1018</f>
        <v>1.62</v>
      </c>
      <c r="D1015" s="155">
        <f>'Porovnavanie 15min'!F1018</f>
        <v>12695</v>
      </c>
      <c r="E1015" s="156">
        <f t="shared" si="135"/>
        <v>12.695</v>
      </c>
      <c r="G1015" s="135">
        <f>'DHS2025'!L1014/1000</f>
        <v>3.9140000000000001</v>
      </c>
      <c r="H1015" s="135">
        <f t="shared" si="136"/>
        <v>4.2316666666666665</v>
      </c>
      <c r="I1015" s="135">
        <f t="shared" si="137"/>
        <v>4</v>
      </c>
      <c r="J1015" s="157">
        <f>'Porovnavanie 15min'!K1018</f>
        <v>-1.1593267999999992</v>
      </c>
      <c r="K1015" s="158">
        <f t="shared" si="138"/>
        <v>156.56</v>
      </c>
      <c r="L1015" s="159">
        <f t="shared" si="139"/>
        <v>-157.7193268</v>
      </c>
      <c r="M1015" s="157">
        <f t="shared" si="140"/>
        <v>-1.1847999999999992</v>
      </c>
      <c r="N1015" s="158">
        <f t="shared" si="141"/>
        <v>160</v>
      </c>
      <c r="O1015" s="159">
        <f t="shared" si="142"/>
        <v>-161.1848</v>
      </c>
      <c r="P1015" s="167">
        <f t="shared" si="143"/>
        <v>3.465473199999991</v>
      </c>
    </row>
    <row r="1016" spans="1:16">
      <c r="A1016" s="154">
        <f>'Predikcia 15min'!U1016</f>
        <v>0</v>
      </c>
      <c r="B1016" s="151">
        <f>'Predikcia 15min'!A1016</f>
        <v>45758</v>
      </c>
      <c r="C1016" s="154">
        <f>'Porovnavanie 15min'!J1019</f>
        <v>1.62</v>
      </c>
      <c r="D1016" s="155">
        <f>'Porovnavanie 15min'!F1019</f>
        <v>12975</v>
      </c>
      <c r="E1016" s="156">
        <f t="shared" si="135"/>
        <v>12.975</v>
      </c>
      <c r="G1016" s="135">
        <f>'DHS2025'!L1015/1000</f>
        <v>4.0529999999999999</v>
      </c>
      <c r="H1016" s="135">
        <f t="shared" si="136"/>
        <v>4.3250000000000002</v>
      </c>
      <c r="I1016" s="135">
        <f t="shared" si="137"/>
        <v>4</v>
      </c>
      <c r="J1016" s="157">
        <f>'Porovnavanie 15min'!K1019</f>
        <v>-1.2004985999999991</v>
      </c>
      <c r="K1016" s="158">
        <f t="shared" si="138"/>
        <v>162.12</v>
      </c>
      <c r="L1016" s="159">
        <f t="shared" si="139"/>
        <v>-163.32049860000001</v>
      </c>
      <c r="M1016" s="157">
        <f t="shared" si="140"/>
        <v>-1.1847999999999992</v>
      </c>
      <c r="N1016" s="158">
        <f t="shared" si="141"/>
        <v>160</v>
      </c>
      <c r="O1016" s="159">
        <f t="shared" si="142"/>
        <v>-161.1848</v>
      </c>
      <c r="P1016" s="167">
        <f t="shared" si="143"/>
        <v>-2.135698600000012</v>
      </c>
    </row>
    <row r="1017" spans="1:16">
      <c r="A1017" s="154">
        <f>'Predikcia 15min'!U1017</f>
        <v>0</v>
      </c>
      <c r="B1017" s="151">
        <f>'Predikcia 15min'!A1017</f>
        <v>45758</v>
      </c>
      <c r="C1017" s="154">
        <f>'Porovnavanie 15min'!J1020</f>
        <v>1.62</v>
      </c>
      <c r="D1017" s="155">
        <f>'Porovnavanie 15min'!F1020</f>
        <v>13190</v>
      </c>
      <c r="E1017" s="156">
        <f t="shared" si="135"/>
        <v>13.19</v>
      </c>
      <c r="G1017" s="135">
        <f>'DHS2025'!L1016/1000</f>
        <v>4.0629999999999997</v>
      </c>
      <c r="H1017" s="135">
        <f t="shared" si="136"/>
        <v>4.3966666666666665</v>
      </c>
      <c r="I1017" s="135">
        <f t="shared" si="137"/>
        <v>4</v>
      </c>
      <c r="J1017" s="157">
        <f>'Porovnavanie 15min'!K1020</f>
        <v>-1.203460599999999</v>
      </c>
      <c r="K1017" s="158">
        <f t="shared" si="138"/>
        <v>162.51999999999998</v>
      </c>
      <c r="L1017" s="159">
        <f t="shared" si="139"/>
        <v>-163.72346059999998</v>
      </c>
      <c r="M1017" s="157">
        <f t="shared" si="140"/>
        <v>-1.1847999999999992</v>
      </c>
      <c r="N1017" s="158">
        <f t="shared" si="141"/>
        <v>160</v>
      </c>
      <c r="O1017" s="159">
        <f t="shared" si="142"/>
        <v>-161.1848</v>
      </c>
      <c r="P1017" s="167">
        <f t="shared" si="143"/>
        <v>-2.5386605999999858</v>
      </c>
    </row>
    <row r="1018" spans="1:16">
      <c r="A1018" s="154">
        <f>'Predikcia 15min'!U1018</f>
        <v>0</v>
      </c>
      <c r="B1018" s="151">
        <f>'Predikcia 15min'!A1018</f>
        <v>45758</v>
      </c>
      <c r="C1018" s="154">
        <f>'Porovnavanie 15min'!J1021</f>
        <v>1.62</v>
      </c>
      <c r="D1018" s="155">
        <f>'Porovnavanie 15min'!F1021</f>
        <v>13208</v>
      </c>
      <c r="E1018" s="156">
        <f t="shared" si="135"/>
        <v>13.208</v>
      </c>
      <c r="G1018" s="135">
        <f>'DHS2025'!L1017/1000</f>
        <v>4.0679999999999996</v>
      </c>
      <c r="H1018" s="135">
        <f t="shared" si="136"/>
        <v>4.4026666666666667</v>
      </c>
      <c r="I1018" s="135">
        <f t="shared" si="137"/>
        <v>4</v>
      </c>
      <c r="J1018" s="157">
        <f>'Porovnavanie 15min'!K1021</f>
        <v>-1.2049415999999991</v>
      </c>
      <c r="K1018" s="158">
        <f t="shared" si="138"/>
        <v>162.71999999999997</v>
      </c>
      <c r="L1018" s="159">
        <f t="shared" si="139"/>
        <v>-163.92494159999998</v>
      </c>
      <c r="M1018" s="157">
        <f t="shared" si="140"/>
        <v>-1.1847999999999992</v>
      </c>
      <c r="N1018" s="158">
        <f t="shared" si="141"/>
        <v>160</v>
      </c>
      <c r="O1018" s="159">
        <f t="shared" si="142"/>
        <v>-161.1848</v>
      </c>
      <c r="P1018" s="167">
        <f t="shared" si="143"/>
        <v>-2.740141599999987</v>
      </c>
    </row>
    <row r="1019" spans="1:16">
      <c r="A1019" s="154">
        <f>'Predikcia 15min'!U1019</f>
        <v>0</v>
      </c>
      <c r="B1019" s="151">
        <f>'Predikcia 15min'!A1019</f>
        <v>45758</v>
      </c>
      <c r="C1019" s="154">
        <f>'Porovnavanie 15min'!J1022</f>
        <v>0.87</v>
      </c>
      <c r="D1019" s="155">
        <f>'Porovnavanie 15min'!F1022</f>
        <v>13035</v>
      </c>
      <c r="E1019" s="156">
        <f t="shared" si="135"/>
        <v>13.035</v>
      </c>
      <c r="G1019" s="135">
        <f>'DHS2025'!L1018/1000</f>
        <v>4.0609999999999999</v>
      </c>
      <c r="H1019" s="135">
        <f t="shared" si="136"/>
        <v>4.3449999999999998</v>
      </c>
      <c r="I1019" s="135">
        <f t="shared" si="137"/>
        <v>4</v>
      </c>
      <c r="J1019" s="157">
        <f>'Porovnavanie 15min'!K1022</f>
        <v>-4.2181606999999994</v>
      </c>
      <c r="K1019" s="158">
        <f t="shared" si="138"/>
        <v>162.44</v>
      </c>
      <c r="L1019" s="159">
        <f t="shared" si="139"/>
        <v>-166.6581607</v>
      </c>
      <c r="M1019" s="157">
        <f t="shared" si="140"/>
        <v>-4.1547999999999998</v>
      </c>
      <c r="N1019" s="158">
        <f t="shared" si="141"/>
        <v>160</v>
      </c>
      <c r="O1019" s="159">
        <f t="shared" si="142"/>
        <v>-164.15479999999999</v>
      </c>
      <c r="P1019" s="167">
        <f t="shared" si="143"/>
        <v>-2.5033607000000018</v>
      </c>
    </row>
    <row r="1020" spans="1:16">
      <c r="A1020" s="154">
        <f>'Predikcia 15min'!U1020</f>
        <v>0</v>
      </c>
      <c r="B1020" s="151">
        <f>'Predikcia 15min'!A1020</f>
        <v>45758</v>
      </c>
      <c r="C1020" s="154">
        <f>'Porovnavanie 15min'!J1023</f>
        <v>0.87</v>
      </c>
      <c r="D1020" s="155">
        <f>'Porovnavanie 15min'!F1023</f>
        <v>13020</v>
      </c>
      <c r="E1020" s="156">
        <f t="shared" si="135"/>
        <v>13.02</v>
      </c>
      <c r="G1020" s="135">
        <f>'DHS2025'!L1019/1000</f>
        <v>4.0720000000000001</v>
      </c>
      <c r="H1020" s="135">
        <f t="shared" si="136"/>
        <v>4.34</v>
      </c>
      <c r="I1020" s="135">
        <f t="shared" si="137"/>
        <v>4</v>
      </c>
      <c r="J1020" s="157">
        <f>'Porovnavanie 15min'!K1023</f>
        <v>-4.2295863999999996</v>
      </c>
      <c r="K1020" s="158">
        <f t="shared" si="138"/>
        <v>162.88</v>
      </c>
      <c r="L1020" s="159">
        <f t="shared" si="139"/>
        <v>-167.10958639999998</v>
      </c>
      <c r="M1020" s="157">
        <f t="shared" si="140"/>
        <v>-4.1547999999999998</v>
      </c>
      <c r="N1020" s="158">
        <f t="shared" si="141"/>
        <v>160</v>
      </c>
      <c r="O1020" s="159">
        <f t="shared" si="142"/>
        <v>-164.15479999999999</v>
      </c>
      <c r="P1020" s="167">
        <f t="shared" si="143"/>
        <v>-2.954786399999989</v>
      </c>
    </row>
    <row r="1021" spans="1:16">
      <c r="A1021" s="154">
        <f>'Predikcia 15min'!U1021</f>
        <v>0</v>
      </c>
      <c r="B1021" s="151">
        <f>'Predikcia 15min'!A1021</f>
        <v>45758</v>
      </c>
      <c r="C1021" s="154">
        <f>'Porovnavanie 15min'!J1024</f>
        <v>0.87</v>
      </c>
      <c r="D1021" s="155">
        <f>'Porovnavanie 15min'!F1024</f>
        <v>13026</v>
      </c>
      <c r="E1021" s="156">
        <f t="shared" si="135"/>
        <v>13.026</v>
      </c>
      <c r="G1021" s="135">
        <f>'DHS2025'!L1020/1000</f>
        <v>4.0709999999999997</v>
      </c>
      <c r="H1021" s="135">
        <f t="shared" si="136"/>
        <v>4.3419999999999996</v>
      </c>
      <c r="I1021" s="135">
        <f t="shared" si="137"/>
        <v>4</v>
      </c>
      <c r="J1021" s="157">
        <f>'Porovnavanie 15min'!K1024</f>
        <v>-4.2285476999999991</v>
      </c>
      <c r="K1021" s="158">
        <f t="shared" si="138"/>
        <v>162.83999999999997</v>
      </c>
      <c r="L1021" s="159">
        <f t="shared" si="139"/>
        <v>-167.06854769999998</v>
      </c>
      <c r="M1021" s="157">
        <f t="shared" si="140"/>
        <v>-4.1547999999999998</v>
      </c>
      <c r="N1021" s="158">
        <f t="shared" si="141"/>
        <v>160</v>
      </c>
      <c r="O1021" s="159">
        <f t="shared" si="142"/>
        <v>-164.15479999999999</v>
      </c>
      <c r="P1021" s="167">
        <f t="shared" si="143"/>
        <v>-2.9137476999999876</v>
      </c>
    </row>
    <row r="1022" spans="1:16">
      <c r="A1022" s="154">
        <f>'Predikcia 15min'!U1022</f>
        <v>0</v>
      </c>
      <c r="B1022" s="151">
        <f>'Predikcia 15min'!A1022</f>
        <v>45758</v>
      </c>
      <c r="C1022" s="154">
        <f>'Porovnavanie 15min'!J1025</f>
        <v>0.87</v>
      </c>
      <c r="D1022" s="155">
        <f>'Porovnavanie 15min'!F1025</f>
        <v>13009</v>
      </c>
      <c r="E1022" s="156">
        <f t="shared" si="135"/>
        <v>13.009</v>
      </c>
      <c r="G1022" s="135">
        <f>'DHS2025'!L1021/1000</f>
        <v>4.048</v>
      </c>
      <c r="H1022" s="135">
        <f t="shared" si="136"/>
        <v>4.3363333333333332</v>
      </c>
      <c r="I1022" s="135">
        <f t="shared" si="137"/>
        <v>4</v>
      </c>
      <c r="J1022" s="157">
        <f>'Porovnavanie 15min'!K1025</f>
        <v>-4.2046576</v>
      </c>
      <c r="K1022" s="158">
        <f t="shared" si="138"/>
        <v>161.92000000000002</v>
      </c>
      <c r="L1022" s="159">
        <f t="shared" si="139"/>
        <v>-166.12465760000001</v>
      </c>
      <c r="M1022" s="157">
        <f t="shared" si="140"/>
        <v>-4.1547999999999998</v>
      </c>
      <c r="N1022" s="158">
        <f t="shared" si="141"/>
        <v>160</v>
      </c>
      <c r="O1022" s="159">
        <f t="shared" si="142"/>
        <v>-164.15479999999999</v>
      </c>
      <c r="P1022" s="167">
        <f t="shared" si="143"/>
        <v>-1.9698576000000116</v>
      </c>
    </row>
    <row r="1023" spans="1:16">
      <c r="A1023" s="154">
        <f>'Predikcia 15min'!U1023</f>
        <v>0</v>
      </c>
      <c r="B1023" s="151">
        <f>'Predikcia 15min'!A1023</f>
        <v>45758</v>
      </c>
      <c r="C1023" s="154">
        <f>'Porovnavanie 15min'!J1026</f>
        <v>0.03</v>
      </c>
      <c r="D1023" s="155">
        <f>'Porovnavanie 15min'!F1026</f>
        <v>12593</v>
      </c>
      <c r="E1023" s="156">
        <f t="shared" si="135"/>
        <v>12.593</v>
      </c>
      <c r="G1023" s="135">
        <f>'DHS2025'!L1022/1000</f>
        <v>3.7360000000000002</v>
      </c>
      <c r="H1023" s="135">
        <f t="shared" si="136"/>
        <v>4.1976666666666667</v>
      </c>
      <c r="I1023" s="135">
        <f t="shared" si="137"/>
        <v>4</v>
      </c>
      <c r="J1023" s="157">
        <f>'Porovnavanie 15min'!K1026</f>
        <v>-6.9874407999999999</v>
      </c>
      <c r="K1023" s="158">
        <f t="shared" si="138"/>
        <v>149.44</v>
      </c>
      <c r="L1023" s="159">
        <f t="shared" si="139"/>
        <v>-156.4274408</v>
      </c>
      <c r="M1023" s="157">
        <f t="shared" si="140"/>
        <v>-7.4811999999999994</v>
      </c>
      <c r="N1023" s="158">
        <f t="shared" si="141"/>
        <v>160</v>
      </c>
      <c r="O1023" s="159">
        <f t="shared" si="142"/>
        <v>-167.4812</v>
      </c>
      <c r="P1023" s="167">
        <f t="shared" si="143"/>
        <v>11.053759200000002</v>
      </c>
    </row>
    <row r="1024" spans="1:16">
      <c r="A1024" s="154">
        <f>'Predikcia 15min'!U1024</f>
        <v>0</v>
      </c>
      <c r="B1024" s="151">
        <f>'Predikcia 15min'!A1024</f>
        <v>45758</v>
      </c>
      <c r="C1024" s="154">
        <f>'Porovnavanie 15min'!J1027</f>
        <v>0.03</v>
      </c>
      <c r="D1024" s="155">
        <f>'Porovnavanie 15min'!F1027</f>
        <v>11774</v>
      </c>
      <c r="E1024" s="156">
        <f t="shared" si="135"/>
        <v>11.773999999999999</v>
      </c>
      <c r="G1024" s="135">
        <f>'DHS2025'!L1023/1000</f>
        <v>3.569</v>
      </c>
      <c r="H1024" s="135">
        <f t="shared" si="136"/>
        <v>3.9246666666666665</v>
      </c>
      <c r="I1024" s="135">
        <f t="shared" si="137"/>
        <v>4</v>
      </c>
      <c r="J1024" s="157">
        <f>'Porovnavanie 15min'!K1027</f>
        <v>-6.6751006999999998</v>
      </c>
      <c r="K1024" s="158">
        <f t="shared" si="138"/>
        <v>142.76</v>
      </c>
      <c r="L1024" s="159">
        <f t="shared" si="139"/>
        <v>-149.43510069999999</v>
      </c>
      <c r="M1024" s="157">
        <f t="shared" si="140"/>
        <v>-7.4811999999999994</v>
      </c>
      <c r="N1024" s="158">
        <f t="shared" si="141"/>
        <v>160</v>
      </c>
      <c r="O1024" s="159">
        <f t="shared" si="142"/>
        <v>-167.4812</v>
      </c>
      <c r="P1024" s="167">
        <f t="shared" si="143"/>
        <v>18.046099300000009</v>
      </c>
    </row>
    <row r="1025" spans="1:16">
      <c r="A1025" s="154">
        <f>'Predikcia 15min'!U1025</f>
        <v>0</v>
      </c>
      <c r="B1025" s="151">
        <f>'Predikcia 15min'!A1025</f>
        <v>45758</v>
      </c>
      <c r="C1025" s="154">
        <f>'Porovnavanie 15min'!J1028</f>
        <v>0.03</v>
      </c>
      <c r="D1025" s="155">
        <f>'Porovnavanie 15min'!F1028</f>
        <v>11681</v>
      </c>
      <c r="E1025" s="156">
        <f t="shared" si="135"/>
        <v>11.680999999999999</v>
      </c>
      <c r="G1025" s="135">
        <f>'DHS2025'!L1024/1000</f>
        <v>3.5569999999999999</v>
      </c>
      <c r="H1025" s="135">
        <f t="shared" si="136"/>
        <v>3.8936666666666668</v>
      </c>
      <c r="I1025" s="135">
        <f t="shared" si="137"/>
        <v>4</v>
      </c>
      <c r="J1025" s="157">
        <f>'Porovnavanie 15min'!K1028</f>
        <v>-6.652657099999999</v>
      </c>
      <c r="K1025" s="158">
        <f t="shared" si="138"/>
        <v>142.28</v>
      </c>
      <c r="L1025" s="159">
        <f t="shared" si="139"/>
        <v>-148.9326571</v>
      </c>
      <c r="M1025" s="157">
        <f t="shared" si="140"/>
        <v>-7.4811999999999994</v>
      </c>
      <c r="N1025" s="158">
        <f t="shared" si="141"/>
        <v>160</v>
      </c>
      <c r="O1025" s="159">
        <f t="shared" si="142"/>
        <v>-167.4812</v>
      </c>
      <c r="P1025" s="167">
        <f t="shared" si="143"/>
        <v>18.548542900000001</v>
      </c>
    </row>
    <row r="1026" spans="1:16">
      <c r="A1026" s="154">
        <f>'Predikcia 15min'!U1026</f>
        <v>0</v>
      </c>
      <c r="B1026" s="151">
        <f>'Predikcia 15min'!A1026</f>
        <v>45758</v>
      </c>
      <c r="C1026" s="154">
        <f>'Porovnavanie 15min'!J1029</f>
        <v>0.03</v>
      </c>
      <c r="D1026" s="155">
        <f>'Porovnavanie 15min'!F1029</f>
        <v>11796</v>
      </c>
      <c r="E1026" s="156">
        <f t="shared" si="135"/>
        <v>11.795999999999999</v>
      </c>
      <c r="G1026" s="135">
        <f>'DHS2025'!L1025/1000</f>
        <v>3.5619999999999998</v>
      </c>
      <c r="H1026" s="135">
        <f t="shared" si="136"/>
        <v>3.9319999999999999</v>
      </c>
      <c r="I1026" s="135">
        <f t="shared" si="137"/>
        <v>4</v>
      </c>
      <c r="J1026" s="157">
        <f>'Porovnavanie 15min'!K1029</f>
        <v>-6.6620085999999992</v>
      </c>
      <c r="K1026" s="158">
        <f t="shared" si="138"/>
        <v>142.47999999999999</v>
      </c>
      <c r="L1026" s="159">
        <f t="shared" si="139"/>
        <v>-149.1420086</v>
      </c>
      <c r="M1026" s="157">
        <f t="shared" si="140"/>
        <v>-7.4811999999999994</v>
      </c>
      <c r="N1026" s="158">
        <f t="shared" si="141"/>
        <v>160</v>
      </c>
      <c r="O1026" s="159">
        <f t="shared" si="142"/>
        <v>-167.4812</v>
      </c>
      <c r="P1026" s="167">
        <f t="shared" si="143"/>
        <v>18.339191400000004</v>
      </c>
    </row>
    <row r="1027" spans="1:16">
      <c r="A1027" s="154">
        <f>'Predikcia 15min'!U1027</f>
        <v>0</v>
      </c>
      <c r="B1027" s="151">
        <f>'Predikcia 15min'!A1027</f>
        <v>45758</v>
      </c>
      <c r="C1027" s="154">
        <f>'Porovnavanie 15min'!J1030</f>
        <v>37.18</v>
      </c>
      <c r="D1027" s="155">
        <f>'Porovnavanie 15min'!F1030</f>
        <v>11770</v>
      </c>
      <c r="E1027" s="156">
        <f t="shared" si="135"/>
        <v>11.77</v>
      </c>
      <c r="G1027" s="135">
        <f>'DHS2025'!L1026/1000</f>
        <v>3.57</v>
      </c>
      <c r="H1027" s="135">
        <f t="shared" si="136"/>
        <v>3.9233333333333333</v>
      </c>
      <c r="I1027" s="135">
        <f t="shared" si="137"/>
        <v>4</v>
      </c>
      <c r="J1027" s="157">
        <f>'Porovnavanie 15min'!K1030</f>
        <v>124.62227399999999</v>
      </c>
      <c r="K1027" s="158">
        <f t="shared" si="138"/>
        <v>142.79999999999998</v>
      </c>
      <c r="L1027" s="159">
        <f t="shared" si="139"/>
        <v>-18.177725999999993</v>
      </c>
      <c r="M1027" s="157">
        <f t="shared" si="140"/>
        <v>139.6328</v>
      </c>
      <c r="N1027" s="158">
        <f t="shared" si="141"/>
        <v>160</v>
      </c>
      <c r="O1027" s="159">
        <f t="shared" si="142"/>
        <v>-20.367199999999997</v>
      </c>
      <c r="P1027" s="167">
        <f t="shared" si="143"/>
        <v>2.1894740000000041</v>
      </c>
    </row>
    <row r="1028" spans="1:16">
      <c r="A1028" s="154">
        <f>'Predikcia 15min'!U1028</f>
        <v>0</v>
      </c>
      <c r="B1028" s="151">
        <f>'Predikcia 15min'!A1028</f>
        <v>45758</v>
      </c>
      <c r="C1028" s="154">
        <f>'Porovnavanie 15min'!J1031</f>
        <v>37.18</v>
      </c>
      <c r="D1028" s="155">
        <f>'Porovnavanie 15min'!F1031</f>
        <v>11582</v>
      </c>
      <c r="E1028" s="156">
        <f t="shared" ref="E1028:E1091" si="144">D1028/1000</f>
        <v>11.582000000000001</v>
      </c>
      <c r="G1028" s="135">
        <f>'DHS2025'!L1027/1000</f>
        <v>3.56</v>
      </c>
      <c r="H1028" s="135">
        <f t="shared" ref="H1028:H1091" si="145">D1028/3000</f>
        <v>3.8606666666666665</v>
      </c>
      <c r="I1028" s="135">
        <f t="shared" ref="I1028:I1091" si="146">IF(H1028=0, 0, MAX(ROUND(H1028, 0), 2))</f>
        <v>4</v>
      </c>
      <c r="J1028" s="157">
        <f>'Porovnavanie 15min'!K1031</f>
        <v>124.27319200000001</v>
      </c>
      <c r="K1028" s="158">
        <f t="shared" ref="K1028:K1091" si="147">$F$3*G1028</f>
        <v>142.4</v>
      </c>
      <c r="L1028" s="159">
        <f t="shared" ref="L1028:L1091" si="148">J1028-K1028</f>
        <v>-18.126807999999997</v>
      </c>
      <c r="M1028" s="157">
        <f t="shared" ref="M1028:M1091" si="149">(C1028*0.99-1.9)*I1028</f>
        <v>139.6328</v>
      </c>
      <c r="N1028" s="158">
        <f t="shared" ref="N1028:N1091" si="150">$F$3*I1028</f>
        <v>160</v>
      </c>
      <c r="O1028" s="159">
        <f t="shared" ref="O1028:O1091" si="151">M1028-N1028</f>
        <v>-20.367199999999997</v>
      </c>
      <c r="P1028" s="167">
        <f t="shared" ref="P1028:P1091" si="152">L1028-O1028</f>
        <v>2.2403919999999999</v>
      </c>
    </row>
    <row r="1029" spans="1:16">
      <c r="A1029" s="154">
        <f>'Predikcia 15min'!U1029</f>
        <v>0</v>
      </c>
      <c r="B1029" s="151">
        <f>'Predikcia 15min'!A1029</f>
        <v>45758</v>
      </c>
      <c r="C1029" s="154">
        <f>'Porovnavanie 15min'!J1032</f>
        <v>37.18</v>
      </c>
      <c r="D1029" s="155">
        <f>'Porovnavanie 15min'!F1032</f>
        <v>11805</v>
      </c>
      <c r="E1029" s="156">
        <f t="shared" si="144"/>
        <v>11.805</v>
      </c>
      <c r="G1029" s="135">
        <f>'DHS2025'!L1028/1000</f>
        <v>3.552</v>
      </c>
      <c r="H1029" s="135">
        <f t="shared" si="145"/>
        <v>3.9350000000000001</v>
      </c>
      <c r="I1029" s="135">
        <f t="shared" si="146"/>
        <v>4</v>
      </c>
      <c r="J1029" s="157">
        <f>'Porovnavanie 15min'!K1032</f>
        <v>123.99392640000001</v>
      </c>
      <c r="K1029" s="158">
        <f t="shared" si="147"/>
        <v>142.08000000000001</v>
      </c>
      <c r="L1029" s="159">
        <f t="shared" si="148"/>
        <v>-18.086073600000006</v>
      </c>
      <c r="M1029" s="157">
        <f t="shared" si="149"/>
        <v>139.6328</v>
      </c>
      <c r="N1029" s="158">
        <f t="shared" si="150"/>
        <v>160</v>
      </c>
      <c r="O1029" s="159">
        <f t="shared" si="151"/>
        <v>-20.367199999999997</v>
      </c>
      <c r="P1029" s="167">
        <f t="shared" si="152"/>
        <v>2.2811263999999909</v>
      </c>
    </row>
    <row r="1030" spans="1:16">
      <c r="A1030" s="154">
        <f>'Predikcia 15min'!U1030</f>
        <v>0</v>
      </c>
      <c r="B1030" s="151">
        <f>'Predikcia 15min'!A1030</f>
        <v>45758</v>
      </c>
      <c r="C1030" s="154">
        <f>'Porovnavanie 15min'!J1033</f>
        <v>37.18</v>
      </c>
      <c r="D1030" s="155">
        <f>'Porovnavanie 15min'!F1033</f>
        <v>12096</v>
      </c>
      <c r="E1030" s="156">
        <f t="shared" si="144"/>
        <v>12.096</v>
      </c>
      <c r="G1030" s="135">
        <f>'DHS2025'!L1029/1000</f>
        <v>3.5630000000000002</v>
      </c>
      <c r="H1030" s="135">
        <f t="shared" si="145"/>
        <v>4.032</v>
      </c>
      <c r="I1030" s="135">
        <f t="shared" si="146"/>
        <v>4</v>
      </c>
      <c r="J1030" s="157">
        <f>'Porovnavanie 15min'!K1033</f>
        <v>124.37791660000001</v>
      </c>
      <c r="K1030" s="158">
        <f t="shared" si="147"/>
        <v>142.52000000000001</v>
      </c>
      <c r="L1030" s="159">
        <f t="shared" si="148"/>
        <v>-18.142083400000004</v>
      </c>
      <c r="M1030" s="157">
        <f t="shared" si="149"/>
        <v>139.6328</v>
      </c>
      <c r="N1030" s="158">
        <f t="shared" si="150"/>
        <v>160</v>
      </c>
      <c r="O1030" s="159">
        <f t="shared" si="151"/>
        <v>-20.367199999999997</v>
      </c>
      <c r="P1030" s="167">
        <f t="shared" si="152"/>
        <v>2.2251165999999927</v>
      </c>
    </row>
    <row r="1031" spans="1:16">
      <c r="A1031" s="154">
        <f>'Predikcia 15min'!U1031</f>
        <v>0</v>
      </c>
      <c r="B1031" s="151">
        <f>'Predikcia 15min'!A1031</f>
        <v>45758</v>
      </c>
      <c r="C1031" s="154">
        <f>'Porovnavanie 15min'!J1034</f>
        <v>103.33</v>
      </c>
      <c r="D1031" s="155">
        <f>'Porovnavanie 15min'!F1034</f>
        <v>12899</v>
      </c>
      <c r="E1031" s="156">
        <f t="shared" si="144"/>
        <v>12.898999999999999</v>
      </c>
      <c r="G1031" s="135">
        <f>'DHS2025'!L1030/1000</f>
        <v>3.9649999999999999</v>
      </c>
      <c r="H1031" s="135">
        <f t="shared" si="145"/>
        <v>4.299666666666667</v>
      </c>
      <c r="I1031" s="135">
        <f t="shared" si="146"/>
        <v>4</v>
      </c>
      <c r="J1031" s="157">
        <f>'Porovnavanie 15min'!K1034</f>
        <v>398.07291549999997</v>
      </c>
      <c r="K1031" s="158">
        <f t="shared" si="147"/>
        <v>158.6</v>
      </c>
      <c r="L1031" s="159">
        <f t="shared" si="148"/>
        <v>239.47291549999997</v>
      </c>
      <c r="M1031" s="157">
        <f t="shared" si="149"/>
        <v>401.58679999999998</v>
      </c>
      <c r="N1031" s="158">
        <f t="shared" si="150"/>
        <v>160</v>
      </c>
      <c r="O1031" s="159">
        <f t="shared" si="151"/>
        <v>241.58679999999998</v>
      </c>
      <c r="P1031" s="167">
        <f t="shared" si="152"/>
        <v>-2.1138845000000117</v>
      </c>
    </row>
    <row r="1032" spans="1:16">
      <c r="A1032" s="154">
        <f>'Predikcia 15min'!U1032</f>
        <v>0</v>
      </c>
      <c r="B1032" s="151">
        <f>'Predikcia 15min'!A1032</f>
        <v>45758</v>
      </c>
      <c r="C1032" s="154">
        <f>'Porovnavanie 15min'!J1035</f>
        <v>103.33</v>
      </c>
      <c r="D1032" s="155">
        <f>'Porovnavanie 15min'!F1035</f>
        <v>11966</v>
      </c>
      <c r="E1032" s="156">
        <f t="shared" si="144"/>
        <v>11.965999999999999</v>
      </c>
      <c r="G1032" s="135">
        <f>'DHS2025'!L1031/1000</f>
        <v>4.0739999999999998</v>
      </c>
      <c r="H1032" s="135">
        <f t="shared" si="145"/>
        <v>3.9886666666666666</v>
      </c>
      <c r="I1032" s="135">
        <f t="shared" si="146"/>
        <v>4</v>
      </c>
      <c r="J1032" s="157">
        <f>'Porovnavanie 15min'!K1035</f>
        <v>409.01615579999998</v>
      </c>
      <c r="K1032" s="158">
        <f t="shared" si="147"/>
        <v>162.95999999999998</v>
      </c>
      <c r="L1032" s="159">
        <f t="shared" si="148"/>
        <v>246.0561558</v>
      </c>
      <c r="M1032" s="157">
        <f t="shared" si="149"/>
        <v>401.58679999999998</v>
      </c>
      <c r="N1032" s="158">
        <f t="shared" si="150"/>
        <v>160</v>
      </c>
      <c r="O1032" s="159">
        <f t="shared" si="151"/>
        <v>241.58679999999998</v>
      </c>
      <c r="P1032" s="167">
        <f t="shared" si="152"/>
        <v>4.4693558000000166</v>
      </c>
    </row>
    <row r="1033" spans="1:16">
      <c r="A1033" s="154">
        <f>'Predikcia 15min'!U1033</f>
        <v>0</v>
      </c>
      <c r="B1033" s="151">
        <f>'Predikcia 15min'!A1033</f>
        <v>45758</v>
      </c>
      <c r="C1033" s="154">
        <f>'Porovnavanie 15min'!J1036</f>
        <v>103.33</v>
      </c>
      <c r="D1033" s="155">
        <f>'Porovnavanie 15min'!F1036</f>
        <v>11350</v>
      </c>
      <c r="E1033" s="156">
        <f t="shared" si="144"/>
        <v>11.35</v>
      </c>
      <c r="G1033" s="135">
        <f>'DHS2025'!L1032/1000</f>
        <v>4.069</v>
      </c>
      <c r="H1033" s="135">
        <f t="shared" si="145"/>
        <v>3.7833333333333332</v>
      </c>
      <c r="I1033" s="135">
        <f t="shared" si="146"/>
        <v>4</v>
      </c>
      <c r="J1033" s="157">
        <f>'Porovnavanie 15min'!K1036</f>
        <v>408.51417229999998</v>
      </c>
      <c r="K1033" s="158">
        <f t="shared" si="147"/>
        <v>162.76</v>
      </c>
      <c r="L1033" s="159">
        <f t="shared" si="148"/>
        <v>245.75417229999999</v>
      </c>
      <c r="M1033" s="157">
        <f t="shared" si="149"/>
        <v>401.58679999999998</v>
      </c>
      <c r="N1033" s="158">
        <f t="shared" si="150"/>
        <v>160</v>
      </c>
      <c r="O1033" s="159">
        <f t="shared" si="151"/>
        <v>241.58679999999998</v>
      </c>
      <c r="P1033" s="167">
        <f t="shared" si="152"/>
        <v>4.1673723000000109</v>
      </c>
    </row>
    <row r="1034" spans="1:16">
      <c r="A1034" s="154">
        <f>'Predikcia 15min'!U1034</f>
        <v>0</v>
      </c>
      <c r="B1034" s="151">
        <f>'Predikcia 15min'!A1034</f>
        <v>45758</v>
      </c>
      <c r="C1034" s="154">
        <f>'Porovnavanie 15min'!J1037</f>
        <v>103.33</v>
      </c>
      <c r="D1034" s="155">
        <f>'Porovnavanie 15min'!F1037</f>
        <v>10351</v>
      </c>
      <c r="E1034" s="156">
        <f t="shared" si="144"/>
        <v>10.351000000000001</v>
      </c>
      <c r="G1034" s="135">
        <f>'DHS2025'!L1033/1000</f>
        <v>4.0510000000000002</v>
      </c>
      <c r="H1034" s="135">
        <f t="shared" si="145"/>
        <v>3.4503333333333335</v>
      </c>
      <c r="I1034" s="135">
        <f t="shared" si="146"/>
        <v>3</v>
      </c>
      <c r="J1034" s="157">
        <f>'Porovnavanie 15min'!K1037</f>
        <v>406.70703170000002</v>
      </c>
      <c r="K1034" s="158">
        <f t="shared" si="147"/>
        <v>162.04000000000002</v>
      </c>
      <c r="L1034" s="159">
        <f t="shared" si="148"/>
        <v>244.6670317</v>
      </c>
      <c r="M1034" s="157">
        <f t="shared" si="149"/>
        <v>301.19009999999997</v>
      </c>
      <c r="N1034" s="158">
        <f t="shared" si="150"/>
        <v>120</v>
      </c>
      <c r="O1034" s="159">
        <f t="shared" si="151"/>
        <v>181.19009999999997</v>
      </c>
      <c r="P1034" s="167">
        <f t="shared" si="152"/>
        <v>63.476931700000023</v>
      </c>
    </row>
    <row r="1035" spans="1:16">
      <c r="A1035" s="154">
        <f>'Predikcia 15min'!U1035</f>
        <v>0</v>
      </c>
      <c r="B1035" s="151">
        <f>'Predikcia 15min'!A1035</f>
        <v>45758</v>
      </c>
      <c r="C1035" s="154">
        <f>'Porovnavanie 15min'!J1038</f>
        <v>149.05000000000001</v>
      </c>
      <c r="D1035" s="155">
        <f>'Porovnavanie 15min'!F1038</f>
        <v>11085</v>
      </c>
      <c r="E1035" s="156">
        <f t="shared" si="144"/>
        <v>11.085000000000001</v>
      </c>
      <c r="G1035" s="135">
        <f>'DHS2025'!L1034/1000</f>
        <v>4.1189999999999998</v>
      </c>
      <c r="H1035" s="135">
        <f t="shared" si="145"/>
        <v>3.6949999999999998</v>
      </c>
      <c r="I1035" s="135">
        <f t="shared" si="146"/>
        <v>4</v>
      </c>
      <c r="J1035" s="157">
        <f>'Porovnavanie 15min'!K1038</f>
        <v>599.97148049999998</v>
      </c>
      <c r="K1035" s="158">
        <f t="shared" si="147"/>
        <v>164.76</v>
      </c>
      <c r="L1035" s="159">
        <f t="shared" si="148"/>
        <v>435.21148049999999</v>
      </c>
      <c r="M1035" s="157">
        <f t="shared" si="149"/>
        <v>582.63800000000003</v>
      </c>
      <c r="N1035" s="158">
        <f t="shared" si="150"/>
        <v>160</v>
      </c>
      <c r="O1035" s="159">
        <f t="shared" si="151"/>
        <v>422.63800000000003</v>
      </c>
      <c r="P1035" s="167">
        <f t="shared" si="152"/>
        <v>12.57348049999996</v>
      </c>
    </row>
    <row r="1036" spans="1:16">
      <c r="A1036" s="154">
        <f>'Predikcia 15min'!U1036</f>
        <v>0</v>
      </c>
      <c r="B1036" s="151">
        <f>'Predikcia 15min'!A1036</f>
        <v>45758</v>
      </c>
      <c r="C1036" s="154">
        <f>'Porovnavanie 15min'!J1039</f>
        <v>149.05000000000001</v>
      </c>
      <c r="D1036" s="155">
        <f>'Porovnavanie 15min'!F1039</f>
        <v>11849</v>
      </c>
      <c r="E1036" s="156">
        <f t="shared" si="144"/>
        <v>11.849</v>
      </c>
      <c r="G1036" s="135">
        <f>'DHS2025'!L1035/1000</f>
        <v>5.3019999999999996</v>
      </c>
      <c r="H1036" s="135">
        <f t="shared" si="145"/>
        <v>3.9496666666666669</v>
      </c>
      <c r="I1036" s="135">
        <f t="shared" si="146"/>
        <v>4</v>
      </c>
      <c r="J1036" s="157">
        <f>'Porovnavanie 15min'!K1039</f>
        <v>772.28666899999996</v>
      </c>
      <c r="K1036" s="158">
        <f t="shared" si="147"/>
        <v>212.07999999999998</v>
      </c>
      <c r="L1036" s="159">
        <f t="shared" si="148"/>
        <v>560.20666899999992</v>
      </c>
      <c r="M1036" s="157">
        <f t="shared" si="149"/>
        <v>582.63800000000003</v>
      </c>
      <c r="N1036" s="158">
        <f t="shared" si="150"/>
        <v>160</v>
      </c>
      <c r="O1036" s="159">
        <f t="shared" si="151"/>
        <v>422.63800000000003</v>
      </c>
      <c r="P1036" s="167">
        <f t="shared" si="152"/>
        <v>137.56866899999989</v>
      </c>
    </row>
    <row r="1037" spans="1:16">
      <c r="A1037" s="154">
        <f>'Predikcia 15min'!U1037</f>
        <v>0</v>
      </c>
      <c r="B1037" s="151">
        <f>'Predikcia 15min'!A1037</f>
        <v>45758</v>
      </c>
      <c r="C1037" s="154">
        <f>'Porovnavanie 15min'!J1040</f>
        <v>149.05000000000001</v>
      </c>
      <c r="D1037" s="155">
        <f>'Porovnavanie 15min'!F1040</f>
        <v>11052</v>
      </c>
      <c r="E1037" s="156">
        <f t="shared" si="144"/>
        <v>11.052</v>
      </c>
      <c r="G1037" s="135">
        <f>'DHS2025'!L1036/1000</f>
        <v>7.1120000000000001</v>
      </c>
      <c r="H1037" s="135">
        <f t="shared" si="145"/>
        <v>3.6840000000000002</v>
      </c>
      <c r="I1037" s="135">
        <f t="shared" si="146"/>
        <v>4</v>
      </c>
      <c r="J1037" s="157">
        <f>'Porovnavanie 15min'!K1040</f>
        <v>1035.9303640000001</v>
      </c>
      <c r="K1037" s="158">
        <f t="shared" si="147"/>
        <v>284.48</v>
      </c>
      <c r="L1037" s="159">
        <f t="shared" si="148"/>
        <v>751.45036400000004</v>
      </c>
      <c r="M1037" s="157">
        <f t="shared" si="149"/>
        <v>582.63800000000003</v>
      </c>
      <c r="N1037" s="158">
        <f t="shared" si="150"/>
        <v>160</v>
      </c>
      <c r="O1037" s="159">
        <f t="shared" si="151"/>
        <v>422.63800000000003</v>
      </c>
      <c r="P1037" s="167">
        <f t="shared" si="152"/>
        <v>328.812364</v>
      </c>
    </row>
    <row r="1038" spans="1:16">
      <c r="A1038" s="154">
        <f>'Predikcia 15min'!U1038</f>
        <v>0</v>
      </c>
      <c r="B1038" s="151">
        <f>'Predikcia 15min'!A1038</f>
        <v>45758</v>
      </c>
      <c r="C1038" s="154">
        <f>'Porovnavanie 15min'!J1041</f>
        <v>149.05000000000001</v>
      </c>
      <c r="D1038" s="155">
        <f>'Porovnavanie 15min'!F1041</f>
        <v>12135</v>
      </c>
      <c r="E1038" s="156">
        <f t="shared" si="144"/>
        <v>12.135</v>
      </c>
      <c r="G1038" s="135">
        <f>'DHS2025'!L1037/1000</f>
        <v>8.0570000000000004</v>
      </c>
      <c r="H1038" s="135">
        <f t="shared" si="145"/>
        <v>4.0449999999999999</v>
      </c>
      <c r="I1038" s="135">
        <f t="shared" si="146"/>
        <v>4</v>
      </c>
      <c r="J1038" s="157">
        <f>'Porovnavanie 15min'!K1041</f>
        <v>1173.5785915000001</v>
      </c>
      <c r="K1038" s="158">
        <f t="shared" si="147"/>
        <v>322.28000000000003</v>
      </c>
      <c r="L1038" s="159">
        <f t="shared" si="148"/>
        <v>851.29859150000016</v>
      </c>
      <c r="M1038" s="157">
        <f t="shared" si="149"/>
        <v>582.63800000000003</v>
      </c>
      <c r="N1038" s="158">
        <f t="shared" si="150"/>
        <v>160</v>
      </c>
      <c r="O1038" s="159">
        <f t="shared" si="151"/>
        <v>422.63800000000003</v>
      </c>
      <c r="P1038" s="167">
        <f t="shared" si="152"/>
        <v>428.66059150000012</v>
      </c>
    </row>
    <row r="1039" spans="1:16">
      <c r="A1039" s="154">
        <f>'Predikcia 15min'!U1039</f>
        <v>0</v>
      </c>
      <c r="B1039" s="151">
        <f>'Predikcia 15min'!A1039</f>
        <v>45758</v>
      </c>
      <c r="C1039" s="154">
        <f>'Porovnavanie 15min'!J1042</f>
        <v>205.12</v>
      </c>
      <c r="D1039" s="155">
        <f>'Porovnavanie 15min'!F1042</f>
        <v>12790</v>
      </c>
      <c r="E1039" s="156">
        <f t="shared" si="144"/>
        <v>12.79</v>
      </c>
      <c r="G1039" s="135">
        <f>'DHS2025'!L1038/1000</f>
        <v>8.0500000000000007</v>
      </c>
      <c r="H1039" s="135">
        <f t="shared" si="145"/>
        <v>4.2633333333333336</v>
      </c>
      <c r="I1039" s="135">
        <f t="shared" si="146"/>
        <v>4</v>
      </c>
      <c r="J1039" s="157">
        <f>'Porovnavanie 15min'!K1042</f>
        <v>1619.4088400000003</v>
      </c>
      <c r="K1039" s="158">
        <f t="shared" si="147"/>
        <v>322</v>
      </c>
      <c r="L1039" s="159">
        <f t="shared" si="148"/>
        <v>1297.4088400000003</v>
      </c>
      <c r="M1039" s="157">
        <f t="shared" si="149"/>
        <v>804.67520000000002</v>
      </c>
      <c r="N1039" s="158">
        <f t="shared" si="150"/>
        <v>160</v>
      </c>
      <c r="O1039" s="159">
        <f t="shared" si="151"/>
        <v>644.67520000000002</v>
      </c>
      <c r="P1039" s="167">
        <f t="shared" si="152"/>
        <v>652.73364000000026</v>
      </c>
    </row>
    <row r="1040" spans="1:16">
      <c r="A1040" s="154">
        <f>'Predikcia 15min'!U1040</f>
        <v>0</v>
      </c>
      <c r="B1040" s="151">
        <f>'Predikcia 15min'!A1040</f>
        <v>45758</v>
      </c>
      <c r="C1040" s="154">
        <f>'Porovnavanie 15min'!J1043</f>
        <v>205.12</v>
      </c>
      <c r="D1040" s="155">
        <f>'Porovnavanie 15min'!F1043</f>
        <v>12994</v>
      </c>
      <c r="E1040" s="156">
        <f t="shared" si="144"/>
        <v>12.994</v>
      </c>
      <c r="G1040" s="135">
        <f>'DHS2025'!L1039/1000</f>
        <v>8.0779999999999994</v>
      </c>
      <c r="H1040" s="135">
        <f t="shared" si="145"/>
        <v>4.3313333333333333</v>
      </c>
      <c r="I1040" s="135">
        <f t="shared" si="146"/>
        <v>4</v>
      </c>
      <c r="J1040" s="157">
        <f>'Porovnavanie 15min'!K1043</f>
        <v>1625.0415664</v>
      </c>
      <c r="K1040" s="158">
        <f t="shared" si="147"/>
        <v>323.12</v>
      </c>
      <c r="L1040" s="159">
        <f t="shared" si="148"/>
        <v>1301.9215663999998</v>
      </c>
      <c r="M1040" s="157">
        <f t="shared" si="149"/>
        <v>804.67520000000002</v>
      </c>
      <c r="N1040" s="158">
        <f t="shared" si="150"/>
        <v>160</v>
      </c>
      <c r="O1040" s="159">
        <f t="shared" si="151"/>
        <v>644.67520000000002</v>
      </c>
      <c r="P1040" s="167">
        <f t="shared" si="152"/>
        <v>657.24636639999983</v>
      </c>
    </row>
    <row r="1041" spans="1:16">
      <c r="A1041" s="154">
        <f>'Predikcia 15min'!U1041</f>
        <v>0</v>
      </c>
      <c r="B1041" s="151">
        <f>'Predikcia 15min'!A1041</f>
        <v>45758</v>
      </c>
      <c r="C1041" s="154">
        <f>'Porovnavanie 15min'!J1044</f>
        <v>205.12</v>
      </c>
      <c r="D1041" s="155">
        <f>'Porovnavanie 15min'!F1044</f>
        <v>13490</v>
      </c>
      <c r="E1041" s="156">
        <f t="shared" si="144"/>
        <v>13.49</v>
      </c>
      <c r="G1041" s="135">
        <f>'DHS2025'!L1040/1000</f>
        <v>8.0489999999999995</v>
      </c>
      <c r="H1041" s="135">
        <f t="shared" si="145"/>
        <v>4.496666666666667</v>
      </c>
      <c r="I1041" s="135">
        <f t="shared" si="146"/>
        <v>4</v>
      </c>
      <c r="J1041" s="157">
        <f>'Porovnavanie 15min'!K1044</f>
        <v>1619.2076711999998</v>
      </c>
      <c r="K1041" s="158">
        <f t="shared" si="147"/>
        <v>321.95999999999998</v>
      </c>
      <c r="L1041" s="159">
        <f t="shared" si="148"/>
        <v>1297.2476711999998</v>
      </c>
      <c r="M1041" s="157">
        <f t="shared" si="149"/>
        <v>804.67520000000002</v>
      </c>
      <c r="N1041" s="158">
        <f t="shared" si="150"/>
        <v>160</v>
      </c>
      <c r="O1041" s="159">
        <f t="shared" si="151"/>
        <v>644.67520000000002</v>
      </c>
      <c r="P1041" s="167">
        <f t="shared" si="152"/>
        <v>652.57247119999977</v>
      </c>
    </row>
    <row r="1042" spans="1:16">
      <c r="A1042" s="154">
        <f>'Predikcia 15min'!U1042</f>
        <v>0</v>
      </c>
      <c r="B1042" s="151">
        <f>'Predikcia 15min'!A1042</f>
        <v>45758</v>
      </c>
      <c r="C1042" s="154">
        <f>'Porovnavanie 15min'!J1045</f>
        <v>205.12</v>
      </c>
      <c r="D1042" s="155">
        <f>'Porovnavanie 15min'!F1045</f>
        <v>13946</v>
      </c>
      <c r="E1042" s="156">
        <f t="shared" si="144"/>
        <v>13.946</v>
      </c>
      <c r="G1042" s="135">
        <f>'DHS2025'!L1041/1000</f>
        <v>8.0459999999999994</v>
      </c>
      <c r="H1042" s="135">
        <f t="shared" si="145"/>
        <v>4.6486666666666663</v>
      </c>
      <c r="I1042" s="135">
        <f t="shared" si="146"/>
        <v>5</v>
      </c>
      <c r="J1042" s="157">
        <f>'Porovnavanie 15min'!K1045</f>
        <v>1618.6041647999998</v>
      </c>
      <c r="K1042" s="158">
        <f t="shared" si="147"/>
        <v>321.83999999999997</v>
      </c>
      <c r="L1042" s="159">
        <f t="shared" si="148"/>
        <v>1296.7641647999999</v>
      </c>
      <c r="M1042" s="157">
        <f t="shared" si="149"/>
        <v>1005.8440000000001</v>
      </c>
      <c r="N1042" s="158">
        <f t="shared" si="150"/>
        <v>200</v>
      </c>
      <c r="O1042" s="159">
        <f t="shared" si="151"/>
        <v>805.84400000000005</v>
      </c>
      <c r="P1042" s="167">
        <f t="shared" si="152"/>
        <v>490.92016479999984</v>
      </c>
    </row>
    <row r="1043" spans="1:16">
      <c r="A1043" s="154">
        <f>'Predikcia 15min'!U1043</f>
        <v>0</v>
      </c>
      <c r="B1043" s="151">
        <f>'Predikcia 15min'!A1043</f>
        <v>45758</v>
      </c>
      <c r="C1043" s="154">
        <f>'Porovnavanie 15min'!J1046</f>
        <v>204.25</v>
      </c>
      <c r="D1043" s="155">
        <f>'Porovnavanie 15min'!F1046</f>
        <v>14370</v>
      </c>
      <c r="E1043" s="156">
        <f t="shared" si="144"/>
        <v>14.37</v>
      </c>
      <c r="G1043" s="135">
        <f>'DHS2025'!L1042/1000</f>
        <v>8.0640000000000001</v>
      </c>
      <c r="H1043" s="135">
        <f t="shared" si="145"/>
        <v>4.79</v>
      </c>
      <c r="I1043" s="135">
        <f t="shared" si="146"/>
        <v>5</v>
      </c>
      <c r="J1043" s="157">
        <f>'Porovnavanie 15min'!K1046</f>
        <v>1615.2796800000001</v>
      </c>
      <c r="K1043" s="158">
        <f t="shared" si="147"/>
        <v>322.56</v>
      </c>
      <c r="L1043" s="159">
        <f t="shared" si="148"/>
        <v>1292.7196800000002</v>
      </c>
      <c r="M1043" s="157">
        <f t="shared" si="149"/>
        <v>1001.5375</v>
      </c>
      <c r="N1043" s="158">
        <f t="shared" si="150"/>
        <v>200</v>
      </c>
      <c r="O1043" s="159">
        <f t="shared" si="151"/>
        <v>801.53750000000002</v>
      </c>
      <c r="P1043" s="167">
        <f t="shared" si="152"/>
        <v>491.18218000000013</v>
      </c>
    </row>
    <row r="1044" spans="1:16">
      <c r="A1044" s="154">
        <f>'Predikcia 15min'!U1044</f>
        <v>0</v>
      </c>
      <c r="B1044" s="151">
        <f>'Predikcia 15min'!A1044</f>
        <v>45758</v>
      </c>
      <c r="C1044" s="154">
        <f>'Porovnavanie 15min'!J1047</f>
        <v>204.25</v>
      </c>
      <c r="D1044" s="155">
        <f>'Porovnavanie 15min'!F1047</f>
        <v>14105</v>
      </c>
      <c r="E1044" s="156">
        <f t="shared" si="144"/>
        <v>14.105</v>
      </c>
      <c r="G1044" s="135">
        <f>'DHS2025'!L1043/1000</f>
        <v>8.08</v>
      </c>
      <c r="H1044" s="135">
        <f t="shared" si="145"/>
        <v>4.7016666666666671</v>
      </c>
      <c r="I1044" s="135">
        <f t="shared" si="146"/>
        <v>5</v>
      </c>
      <c r="J1044" s="157">
        <f>'Porovnavanie 15min'!K1047</f>
        <v>1618.4846</v>
      </c>
      <c r="K1044" s="158">
        <f t="shared" si="147"/>
        <v>323.2</v>
      </c>
      <c r="L1044" s="159">
        <f t="shared" si="148"/>
        <v>1295.2846</v>
      </c>
      <c r="M1044" s="157">
        <f t="shared" si="149"/>
        <v>1001.5375</v>
      </c>
      <c r="N1044" s="158">
        <f t="shared" si="150"/>
        <v>200</v>
      </c>
      <c r="O1044" s="159">
        <f t="shared" si="151"/>
        <v>801.53750000000002</v>
      </c>
      <c r="P1044" s="167">
        <f t="shared" si="152"/>
        <v>493.74709999999993</v>
      </c>
    </row>
    <row r="1045" spans="1:16">
      <c r="A1045" s="154">
        <f>'Predikcia 15min'!U1045</f>
        <v>0</v>
      </c>
      <c r="B1045" s="151">
        <f>'Predikcia 15min'!A1045</f>
        <v>45758</v>
      </c>
      <c r="C1045" s="154">
        <f>'Porovnavanie 15min'!J1048</f>
        <v>204.25</v>
      </c>
      <c r="D1045" s="155">
        <f>'Porovnavanie 15min'!F1048</f>
        <v>13432</v>
      </c>
      <c r="E1045" s="156">
        <f t="shared" si="144"/>
        <v>13.432</v>
      </c>
      <c r="G1045" s="135">
        <f>'DHS2025'!L1044/1000</f>
        <v>8.0660000000000007</v>
      </c>
      <c r="H1045" s="135">
        <f t="shared" si="145"/>
        <v>4.4773333333333332</v>
      </c>
      <c r="I1045" s="135">
        <f t="shared" si="146"/>
        <v>4</v>
      </c>
      <c r="J1045" s="157">
        <f>'Porovnavanie 15min'!K1048</f>
        <v>1615.6802950000001</v>
      </c>
      <c r="K1045" s="158">
        <f t="shared" si="147"/>
        <v>322.64000000000004</v>
      </c>
      <c r="L1045" s="159">
        <f t="shared" si="148"/>
        <v>1293.040295</v>
      </c>
      <c r="M1045" s="157">
        <f t="shared" si="149"/>
        <v>801.23</v>
      </c>
      <c r="N1045" s="158">
        <f t="shared" si="150"/>
        <v>160</v>
      </c>
      <c r="O1045" s="159">
        <f t="shared" si="151"/>
        <v>641.23</v>
      </c>
      <c r="P1045" s="167">
        <f t="shared" si="152"/>
        <v>651.810295</v>
      </c>
    </row>
    <row r="1046" spans="1:16">
      <c r="A1046" s="154">
        <f>'Predikcia 15min'!U1046</f>
        <v>0</v>
      </c>
      <c r="B1046" s="151">
        <f>'Predikcia 15min'!A1046</f>
        <v>45758</v>
      </c>
      <c r="C1046" s="154">
        <f>'Porovnavanie 15min'!J1049</f>
        <v>204.25</v>
      </c>
      <c r="D1046" s="155">
        <f>'Porovnavanie 15min'!F1049</f>
        <v>13422</v>
      </c>
      <c r="E1046" s="156">
        <f t="shared" si="144"/>
        <v>13.422000000000001</v>
      </c>
      <c r="G1046" s="135">
        <f>'DHS2025'!L1045/1000</f>
        <v>8.0449999999999999</v>
      </c>
      <c r="H1046" s="135">
        <f t="shared" si="145"/>
        <v>4.4740000000000002</v>
      </c>
      <c r="I1046" s="135">
        <f t="shared" si="146"/>
        <v>4</v>
      </c>
      <c r="J1046" s="157">
        <f>'Porovnavanie 15min'!K1049</f>
        <v>1611.4738374999999</v>
      </c>
      <c r="K1046" s="158">
        <f t="shared" si="147"/>
        <v>321.8</v>
      </c>
      <c r="L1046" s="159">
        <f t="shared" si="148"/>
        <v>1289.6738375</v>
      </c>
      <c r="M1046" s="157">
        <f t="shared" si="149"/>
        <v>801.23</v>
      </c>
      <c r="N1046" s="158">
        <f t="shared" si="150"/>
        <v>160</v>
      </c>
      <c r="O1046" s="159">
        <f t="shared" si="151"/>
        <v>641.23</v>
      </c>
      <c r="P1046" s="167">
        <f t="shared" si="152"/>
        <v>648.44383749999997</v>
      </c>
    </row>
    <row r="1047" spans="1:16">
      <c r="A1047" s="154">
        <f>'Predikcia 15min'!U1047</f>
        <v>0</v>
      </c>
      <c r="B1047" s="151">
        <f>'Predikcia 15min'!A1047</f>
        <v>45758</v>
      </c>
      <c r="C1047" s="154">
        <f>'Porovnavanie 15min'!J1050</f>
        <v>169.94</v>
      </c>
      <c r="D1047" s="155">
        <f>'Porovnavanie 15min'!F1050</f>
        <v>14100</v>
      </c>
      <c r="E1047" s="156">
        <f t="shared" si="144"/>
        <v>14.1</v>
      </c>
      <c r="G1047" s="135">
        <f>'DHS2025'!L1046/1000</f>
        <v>8.0440000000000005</v>
      </c>
      <c r="H1047" s="135">
        <f t="shared" si="145"/>
        <v>4.7</v>
      </c>
      <c r="I1047" s="135">
        <f t="shared" si="146"/>
        <v>5</v>
      </c>
      <c r="J1047" s="157">
        <f>'Porovnavanie 15min'!K1050</f>
        <v>1338.0437864</v>
      </c>
      <c r="K1047" s="158">
        <f t="shared" si="147"/>
        <v>321.76</v>
      </c>
      <c r="L1047" s="159">
        <f t="shared" si="148"/>
        <v>1016.2837864000001</v>
      </c>
      <c r="M1047" s="157">
        <f t="shared" si="149"/>
        <v>831.70299999999997</v>
      </c>
      <c r="N1047" s="158">
        <f t="shared" si="150"/>
        <v>200</v>
      </c>
      <c r="O1047" s="159">
        <f t="shared" si="151"/>
        <v>631.70299999999997</v>
      </c>
      <c r="P1047" s="167">
        <f t="shared" si="152"/>
        <v>384.58078640000008</v>
      </c>
    </row>
    <row r="1048" spans="1:16">
      <c r="A1048" s="154">
        <f>'Predikcia 15min'!U1048</f>
        <v>0</v>
      </c>
      <c r="B1048" s="151">
        <f>'Predikcia 15min'!A1048</f>
        <v>45758</v>
      </c>
      <c r="C1048" s="154">
        <f>'Porovnavanie 15min'!J1051</f>
        <v>169.94</v>
      </c>
      <c r="D1048" s="155">
        <f>'Porovnavanie 15min'!F1051</f>
        <v>13530</v>
      </c>
      <c r="E1048" s="156">
        <f t="shared" si="144"/>
        <v>13.53</v>
      </c>
      <c r="G1048" s="135">
        <f>'DHS2025'!L1047/1000</f>
        <v>8.048</v>
      </c>
      <c r="H1048" s="135">
        <f t="shared" si="145"/>
        <v>4.51</v>
      </c>
      <c r="I1048" s="135">
        <f t="shared" si="146"/>
        <v>5</v>
      </c>
      <c r="J1048" s="157">
        <f>'Porovnavanie 15min'!K1051</f>
        <v>1338.7091487999999</v>
      </c>
      <c r="K1048" s="158">
        <f t="shared" si="147"/>
        <v>321.92</v>
      </c>
      <c r="L1048" s="159">
        <f t="shared" si="148"/>
        <v>1016.7891487999998</v>
      </c>
      <c r="M1048" s="157">
        <f t="shared" si="149"/>
        <v>831.70299999999997</v>
      </c>
      <c r="N1048" s="158">
        <f t="shared" si="150"/>
        <v>200</v>
      </c>
      <c r="O1048" s="159">
        <f t="shared" si="151"/>
        <v>631.70299999999997</v>
      </c>
      <c r="P1048" s="167">
        <f t="shared" si="152"/>
        <v>385.08614879999982</v>
      </c>
    </row>
    <row r="1049" spans="1:16">
      <c r="A1049" s="154">
        <f>'Predikcia 15min'!U1049</f>
        <v>0</v>
      </c>
      <c r="B1049" s="151">
        <f>'Predikcia 15min'!A1049</f>
        <v>45758</v>
      </c>
      <c r="C1049" s="154">
        <f>'Porovnavanie 15min'!J1052</f>
        <v>169.94</v>
      </c>
      <c r="D1049" s="155">
        <f>'Porovnavanie 15min'!F1052</f>
        <v>13437</v>
      </c>
      <c r="E1049" s="156">
        <f t="shared" si="144"/>
        <v>13.436999999999999</v>
      </c>
      <c r="G1049" s="135">
        <f>'DHS2025'!L1048/1000</f>
        <v>8.0739999999999998</v>
      </c>
      <c r="H1049" s="135">
        <f t="shared" si="145"/>
        <v>4.4790000000000001</v>
      </c>
      <c r="I1049" s="135">
        <f t="shared" si="146"/>
        <v>4</v>
      </c>
      <c r="J1049" s="157">
        <f>'Porovnavanie 15min'!K1052</f>
        <v>1343.0340044</v>
      </c>
      <c r="K1049" s="158">
        <f t="shared" si="147"/>
        <v>322.95999999999998</v>
      </c>
      <c r="L1049" s="159">
        <f t="shared" si="148"/>
        <v>1020.0740043999999</v>
      </c>
      <c r="M1049" s="157">
        <f t="shared" si="149"/>
        <v>665.36239999999998</v>
      </c>
      <c r="N1049" s="158">
        <f t="shared" si="150"/>
        <v>160</v>
      </c>
      <c r="O1049" s="159">
        <f t="shared" si="151"/>
        <v>505.36239999999998</v>
      </c>
      <c r="P1049" s="167">
        <f t="shared" si="152"/>
        <v>514.71160439999994</v>
      </c>
    </row>
    <row r="1050" spans="1:16">
      <c r="A1050" s="154">
        <f>'Predikcia 15min'!U1050</f>
        <v>0</v>
      </c>
      <c r="B1050" s="151">
        <f>'Predikcia 15min'!A1050</f>
        <v>45758</v>
      </c>
      <c r="C1050" s="154">
        <f>'Porovnavanie 15min'!J1053</f>
        <v>169.94</v>
      </c>
      <c r="D1050" s="155">
        <f>'Porovnavanie 15min'!F1053</f>
        <v>11510</v>
      </c>
      <c r="E1050" s="156">
        <f t="shared" si="144"/>
        <v>11.51</v>
      </c>
      <c r="G1050" s="135">
        <f>'DHS2025'!L1049/1000</f>
        <v>8.0660000000000007</v>
      </c>
      <c r="H1050" s="135">
        <f t="shared" si="145"/>
        <v>3.8366666666666664</v>
      </c>
      <c r="I1050" s="135">
        <f t="shared" si="146"/>
        <v>4</v>
      </c>
      <c r="J1050" s="157">
        <f>'Porovnavanie 15min'!K1053</f>
        <v>1341.7032796000001</v>
      </c>
      <c r="K1050" s="158">
        <f t="shared" si="147"/>
        <v>322.64000000000004</v>
      </c>
      <c r="L1050" s="159">
        <f t="shared" si="148"/>
        <v>1019.0632796</v>
      </c>
      <c r="M1050" s="157">
        <f t="shared" si="149"/>
        <v>665.36239999999998</v>
      </c>
      <c r="N1050" s="158">
        <f t="shared" si="150"/>
        <v>160</v>
      </c>
      <c r="O1050" s="159">
        <f t="shared" si="151"/>
        <v>505.36239999999998</v>
      </c>
      <c r="P1050" s="167">
        <f t="shared" si="152"/>
        <v>513.70087960000001</v>
      </c>
    </row>
    <row r="1051" spans="1:16">
      <c r="A1051" s="154">
        <f>'Predikcia 15min'!U1051</f>
        <v>0</v>
      </c>
      <c r="B1051" s="151">
        <f>'Predikcia 15min'!A1051</f>
        <v>45758</v>
      </c>
      <c r="C1051" s="154">
        <f>'Porovnavanie 15min'!J1054</f>
        <v>141.99</v>
      </c>
      <c r="D1051" s="155">
        <f>'Porovnavanie 15min'!F1054</f>
        <v>9991</v>
      </c>
      <c r="E1051" s="156">
        <f t="shared" si="144"/>
        <v>9.9909999999999997</v>
      </c>
      <c r="G1051" s="135">
        <f>'DHS2025'!L1050/1000</f>
        <v>8.0649999999999995</v>
      </c>
      <c r="H1051" s="135">
        <f t="shared" si="145"/>
        <v>3.3303333333333334</v>
      </c>
      <c r="I1051" s="135">
        <f t="shared" si="146"/>
        <v>3</v>
      </c>
      <c r="J1051" s="157">
        <f>'Porovnavanie 15min'!K1054</f>
        <v>1118.3743564999997</v>
      </c>
      <c r="K1051" s="158">
        <f t="shared" si="147"/>
        <v>322.59999999999997</v>
      </c>
      <c r="L1051" s="159">
        <f t="shared" si="148"/>
        <v>795.77435649999984</v>
      </c>
      <c r="M1051" s="157">
        <f t="shared" si="149"/>
        <v>416.01029999999997</v>
      </c>
      <c r="N1051" s="158">
        <f t="shared" si="150"/>
        <v>120</v>
      </c>
      <c r="O1051" s="159">
        <f t="shared" si="151"/>
        <v>296.01029999999997</v>
      </c>
      <c r="P1051" s="167">
        <f t="shared" si="152"/>
        <v>499.76405649999987</v>
      </c>
    </row>
    <row r="1052" spans="1:16">
      <c r="A1052" s="154">
        <f>'Predikcia 15min'!U1052</f>
        <v>0</v>
      </c>
      <c r="B1052" s="151">
        <f>'Predikcia 15min'!A1052</f>
        <v>45758</v>
      </c>
      <c r="C1052" s="154">
        <f>'Porovnavanie 15min'!J1055</f>
        <v>141.99</v>
      </c>
      <c r="D1052" s="155">
        <f>'Porovnavanie 15min'!F1055</f>
        <v>9004</v>
      </c>
      <c r="E1052" s="156">
        <f t="shared" si="144"/>
        <v>9.0039999999999996</v>
      </c>
      <c r="G1052" s="135">
        <f>'DHS2025'!L1051/1000</f>
        <v>8.0540000000000003</v>
      </c>
      <c r="H1052" s="135">
        <f t="shared" si="145"/>
        <v>3.0013333333333332</v>
      </c>
      <c r="I1052" s="135">
        <f t="shared" si="146"/>
        <v>3</v>
      </c>
      <c r="J1052" s="157">
        <f>'Porovnavanie 15min'!K1055</f>
        <v>1116.8489853999999</v>
      </c>
      <c r="K1052" s="158">
        <f t="shared" si="147"/>
        <v>322.16000000000003</v>
      </c>
      <c r="L1052" s="159">
        <f t="shared" si="148"/>
        <v>794.68898539999986</v>
      </c>
      <c r="M1052" s="157">
        <f t="shared" si="149"/>
        <v>416.01029999999997</v>
      </c>
      <c r="N1052" s="158">
        <f t="shared" si="150"/>
        <v>120</v>
      </c>
      <c r="O1052" s="159">
        <f t="shared" si="151"/>
        <v>296.01029999999997</v>
      </c>
      <c r="P1052" s="167">
        <f t="shared" si="152"/>
        <v>498.67868539999989</v>
      </c>
    </row>
    <row r="1053" spans="1:16">
      <c r="A1053" s="154">
        <f>'Predikcia 15min'!U1053</f>
        <v>0</v>
      </c>
      <c r="B1053" s="151">
        <f>'Predikcia 15min'!A1053</f>
        <v>45758</v>
      </c>
      <c r="C1053" s="154">
        <f>'Porovnavanie 15min'!J1056</f>
        <v>141.99</v>
      </c>
      <c r="D1053" s="155">
        <f>'Porovnavanie 15min'!F1056</f>
        <v>7656</v>
      </c>
      <c r="E1053" s="156">
        <f t="shared" si="144"/>
        <v>7.6559999999999997</v>
      </c>
      <c r="G1053" s="135">
        <f>'DHS2025'!L1052/1000</f>
        <v>8.0519999999999996</v>
      </c>
      <c r="H1053" s="135">
        <f t="shared" si="145"/>
        <v>2.552</v>
      </c>
      <c r="I1053" s="135">
        <f t="shared" si="146"/>
        <v>3</v>
      </c>
      <c r="J1053" s="157">
        <f>'Porovnavanie 15min'!K1056</f>
        <v>1116.5716451999999</v>
      </c>
      <c r="K1053" s="158">
        <f t="shared" si="147"/>
        <v>322.08</v>
      </c>
      <c r="L1053" s="159">
        <f t="shared" si="148"/>
        <v>794.49164519999999</v>
      </c>
      <c r="M1053" s="157">
        <f t="shared" si="149"/>
        <v>416.01029999999997</v>
      </c>
      <c r="N1053" s="158">
        <f t="shared" si="150"/>
        <v>120</v>
      </c>
      <c r="O1053" s="159">
        <f t="shared" si="151"/>
        <v>296.01029999999997</v>
      </c>
      <c r="P1053" s="167">
        <f t="shared" si="152"/>
        <v>498.48134520000002</v>
      </c>
    </row>
    <row r="1054" spans="1:16">
      <c r="A1054" s="154">
        <f>'Predikcia 15min'!U1054</f>
        <v>0</v>
      </c>
      <c r="B1054" s="151">
        <f>'Predikcia 15min'!A1054</f>
        <v>45758</v>
      </c>
      <c r="C1054" s="154">
        <f>'Porovnavanie 15min'!J1057</f>
        <v>141.99</v>
      </c>
      <c r="D1054" s="155">
        <f>'Porovnavanie 15min'!F1057</f>
        <v>6007</v>
      </c>
      <c r="E1054" s="156">
        <f t="shared" si="144"/>
        <v>6.0069999999999997</v>
      </c>
      <c r="G1054" s="135">
        <f>'DHS2025'!L1053/1000</f>
        <v>7.391</v>
      </c>
      <c r="H1054" s="135">
        <f t="shared" si="145"/>
        <v>2.0023333333333335</v>
      </c>
      <c r="I1054" s="135">
        <f t="shared" si="146"/>
        <v>2</v>
      </c>
      <c r="J1054" s="157">
        <f>'Porovnavanie 15min'!K1057</f>
        <v>1024.9107090999998</v>
      </c>
      <c r="K1054" s="158">
        <f t="shared" si="147"/>
        <v>295.64</v>
      </c>
      <c r="L1054" s="159">
        <f t="shared" si="148"/>
        <v>729.27070909999986</v>
      </c>
      <c r="M1054" s="157">
        <f t="shared" si="149"/>
        <v>277.34019999999998</v>
      </c>
      <c r="N1054" s="158">
        <f t="shared" si="150"/>
        <v>80</v>
      </c>
      <c r="O1054" s="159">
        <f t="shared" si="151"/>
        <v>197.34019999999998</v>
      </c>
      <c r="P1054" s="167">
        <f t="shared" si="152"/>
        <v>531.93050909999988</v>
      </c>
    </row>
    <row r="1055" spans="1:16">
      <c r="A1055" s="154">
        <f>'Predikcia 15min'!U1055</f>
        <v>0</v>
      </c>
      <c r="B1055" s="151">
        <f>'Predikcia 15min'!A1055</f>
        <v>45758</v>
      </c>
      <c r="C1055" s="154">
        <f>'Porovnavanie 15min'!J1058</f>
        <v>109.17</v>
      </c>
      <c r="D1055" s="155">
        <f>'Porovnavanie 15min'!F1058</f>
        <v>5064</v>
      </c>
      <c r="E1055" s="156">
        <f t="shared" si="144"/>
        <v>5.0640000000000001</v>
      </c>
      <c r="G1055" s="135">
        <f>'DHS2025'!L1054/1000</f>
        <v>6.0819999999999999</v>
      </c>
      <c r="H1055" s="135">
        <f t="shared" si="145"/>
        <v>1.6879999999999999</v>
      </c>
      <c r="I1055" s="135">
        <f t="shared" si="146"/>
        <v>2</v>
      </c>
      <c r="J1055" s="157">
        <f>'Porovnavanie 15min'!K1058</f>
        <v>645.77642059999994</v>
      </c>
      <c r="K1055" s="158">
        <f t="shared" si="147"/>
        <v>243.28</v>
      </c>
      <c r="L1055" s="159">
        <f t="shared" si="148"/>
        <v>402.49642059999996</v>
      </c>
      <c r="M1055" s="157">
        <f t="shared" si="149"/>
        <v>212.35659999999999</v>
      </c>
      <c r="N1055" s="158">
        <f t="shared" si="150"/>
        <v>80</v>
      </c>
      <c r="O1055" s="159">
        <f t="shared" si="151"/>
        <v>132.35659999999999</v>
      </c>
      <c r="P1055" s="167">
        <f t="shared" si="152"/>
        <v>270.13982060000001</v>
      </c>
    </row>
    <row r="1056" spans="1:16">
      <c r="A1056" s="154">
        <f>'Predikcia 15min'!U1056</f>
        <v>0</v>
      </c>
      <c r="B1056" s="151">
        <f>'Predikcia 15min'!A1056</f>
        <v>45758</v>
      </c>
      <c r="C1056" s="154">
        <f>'Porovnavanie 15min'!J1059</f>
        <v>109.17</v>
      </c>
      <c r="D1056" s="155">
        <f>'Porovnavanie 15min'!F1059</f>
        <v>3178</v>
      </c>
      <c r="E1056" s="156">
        <f t="shared" si="144"/>
        <v>3.1779999999999999</v>
      </c>
      <c r="G1056" s="135">
        <f>'DHS2025'!L1055/1000</f>
        <v>4.1180000000000003</v>
      </c>
      <c r="H1056" s="135">
        <f t="shared" si="145"/>
        <v>1.0593333333333332</v>
      </c>
      <c r="I1056" s="135">
        <f t="shared" si="146"/>
        <v>2</v>
      </c>
      <c r="J1056" s="157">
        <f>'Porovnavanie 15min'!K1059</f>
        <v>437.24223940000002</v>
      </c>
      <c r="K1056" s="158">
        <f t="shared" si="147"/>
        <v>164.72000000000003</v>
      </c>
      <c r="L1056" s="159">
        <f t="shared" si="148"/>
        <v>272.52223939999999</v>
      </c>
      <c r="M1056" s="157">
        <f t="shared" si="149"/>
        <v>212.35659999999999</v>
      </c>
      <c r="N1056" s="158">
        <f t="shared" si="150"/>
        <v>80</v>
      </c>
      <c r="O1056" s="159">
        <f t="shared" si="151"/>
        <v>132.35659999999999</v>
      </c>
      <c r="P1056" s="167">
        <f t="shared" si="152"/>
        <v>140.1656394</v>
      </c>
    </row>
    <row r="1057" spans="1:16">
      <c r="A1057" s="154">
        <f>'Predikcia 15min'!U1057</f>
        <v>0</v>
      </c>
      <c r="B1057" s="151">
        <f>'Predikcia 15min'!A1057</f>
        <v>45758</v>
      </c>
      <c r="C1057" s="154">
        <f>'Porovnavanie 15min'!J1060</f>
        <v>109.17</v>
      </c>
      <c r="D1057" s="155">
        <f>'Porovnavanie 15min'!F1060</f>
        <v>3334</v>
      </c>
      <c r="E1057" s="156">
        <f t="shared" si="144"/>
        <v>3.3340000000000001</v>
      </c>
      <c r="G1057" s="135">
        <f>'DHS2025'!L1056/1000</f>
        <v>2.3660000000000001</v>
      </c>
      <c r="H1057" s="135">
        <f t="shared" si="145"/>
        <v>1.1113333333333333</v>
      </c>
      <c r="I1057" s="135">
        <f t="shared" si="146"/>
        <v>2</v>
      </c>
      <c r="J1057" s="157">
        <f>'Porovnavanie 15min'!K1060</f>
        <v>251.21785779999999</v>
      </c>
      <c r="K1057" s="158">
        <f t="shared" si="147"/>
        <v>94.64</v>
      </c>
      <c r="L1057" s="159">
        <f t="shared" si="148"/>
        <v>156.5778578</v>
      </c>
      <c r="M1057" s="157">
        <f t="shared" si="149"/>
        <v>212.35659999999999</v>
      </c>
      <c r="N1057" s="158">
        <f t="shared" si="150"/>
        <v>80</v>
      </c>
      <c r="O1057" s="159">
        <f t="shared" si="151"/>
        <v>132.35659999999999</v>
      </c>
      <c r="P1057" s="167">
        <f t="shared" si="152"/>
        <v>24.221257800000018</v>
      </c>
    </row>
    <row r="1058" spans="1:16">
      <c r="A1058" s="154">
        <f>'Predikcia 15min'!U1058</f>
        <v>0</v>
      </c>
      <c r="B1058" s="151">
        <f>'Predikcia 15min'!A1058</f>
        <v>45758</v>
      </c>
      <c r="C1058" s="154">
        <f>'Porovnavanie 15min'!J1061</f>
        <v>109.17</v>
      </c>
      <c r="D1058" s="155">
        <f>'Porovnavanie 15min'!F1061</f>
        <v>3626</v>
      </c>
      <c r="E1058" s="156">
        <f t="shared" si="144"/>
        <v>3.6259999999999999</v>
      </c>
      <c r="G1058" s="135">
        <f>'DHS2025'!L1057/1000</f>
        <v>2.0649999999999999</v>
      </c>
      <c r="H1058" s="135">
        <f t="shared" si="145"/>
        <v>1.2086666666666666</v>
      </c>
      <c r="I1058" s="135">
        <f t="shared" si="146"/>
        <v>2</v>
      </c>
      <c r="J1058" s="157">
        <f>'Porovnavanie 15min'!K1061</f>
        <v>219.25818949999999</v>
      </c>
      <c r="K1058" s="158">
        <f t="shared" si="147"/>
        <v>82.6</v>
      </c>
      <c r="L1058" s="159">
        <f t="shared" si="148"/>
        <v>136.65818949999999</v>
      </c>
      <c r="M1058" s="157">
        <f t="shared" si="149"/>
        <v>212.35659999999999</v>
      </c>
      <c r="N1058" s="158">
        <f t="shared" si="150"/>
        <v>80</v>
      </c>
      <c r="O1058" s="159">
        <f t="shared" si="151"/>
        <v>132.35659999999999</v>
      </c>
      <c r="P1058" s="167">
        <f t="shared" si="152"/>
        <v>4.3015895000000057</v>
      </c>
    </row>
    <row r="1059" spans="1:16">
      <c r="A1059" s="154">
        <f>'Predikcia 15min'!U1059</f>
        <v>0</v>
      </c>
      <c r="B1059" s="151">
        <f>'Predikcia 15min'!A1059</f>
        <v>45759</v>
      </c>
      <c r="C1059" s="154">
        <f>'Porovnavanie 15min'!J1062</f>
        <v>110.31</v>
      </c>
      <c r="D1059" s="155">
        <f>'Porovnavanie 15min'!F1062</f>
        <v>3785</v>
      </c>
      <c r="E1059" s="156">
        <f t="shared" si="144"/>
        <v>3.7850000000000001</v>
      </c>
      <c r="G1059" s="135">
        <f>'DHS2025'!L1058/1000</f>
        <v>2.0609999999999999</v>
      </c>
      <c r="H1059" s="135">
        <f t="shared" si="145"/>
        <v>1.2616666666666667</v>
      </c>
      <c r="I1059" s="135">
        <f t="shared" si="146"/>
        <v>2</v>
      </c>
      <c r="J1059" s="157">
        <f>'Porovnavanie 15min'!K1062</f>
        <v>221.15952089999999</v>
      </c>
      <c r="K1059" s="158">
        <f t="shared" si="147"/>
        <v>82.44</v>
      </c>
      <c r="L1059" s="159">
        <f t="shared" si="148"/>
        <v>138.71952089999999</v>
      </c>
      <c r="M1059" s="157">
        <f t="shared" si="149"/>
        <v>214.6138</v>
      </c>
      <c r="N1059" s="158">
        <f t="shared" si="150"/>
        <v>80</v>
      </c>
      <c r="O1059" s="159">
        <f t="shared" si="151"/>
        <v>134.6138</v>
      </c>
      <c r="P1059" s="167">
        <f t="shared" si="152"/>
        <v>4.1057208999999943</v>
      </c>
    </row>
    <row r="1060" spans="1:16" ht="14.25" customHeight="1">
      <c r="A1060" s="154">
        <f>'Predikcia 15min'!U1060</f>
        <v>0</v>
      </c>
      <c r="B1060" s="151">
        <f>'Predikcia 15min'!A1060</f>
        <v>45759</v>
      </c>
      <c r="C1060" s="154">
        <f>'Porovnavanie 15min'!J1063</f>
        <v>110.31</v>
      </c>
      <c r="D1060" s="155">
        <f>'Porovnavanie 15min'!F1063</f>
        <v>4410</v>
      </c>
      <c r="E1060" s="156">
        <f t="shared" si="144"/>
        <v>4.41</v>
      </c>
      <c r="G1060" s="135">
        <f>'DHS2025'!L1059/1000</f>
        <v>2.0670000000000002</v>
      </c>
      <c r="H1060" s="135">
        <f t="shared" si="145"/>
        <v>1.47</v>
      </c>
      <c r="I1060" s="135">
        <f t="shared" si="146"/>
        <v>2</v>
      </c>
      <c r="J1060" s="157">
        <f>'Porovnavanie 15min'!K1063</f>
        <v>221.8033623</v>
      </c>
      <c r="K1060" s="158">
        <f t="shared" si="147"/>
        <v>82.68</v>
      </c>
      <c r="L1060" s="159">
        <f t="shared" si="148"/>
        <v>139.1233623</v>
      </c>
      <c r="M1060" s="157">
        <f t="shared" si="149"/>
        <v>214.6138</v>
      </c>
      <c r="N1060" s="158">
        <f t="shared" si="150"/>
        <v>80</v>
      </c>
      <c r="O1060" s="159">
        <f t="shared" si="151"/>
        <v>134.6138</v>
      </c>
      <c r="P1060" s="167">
        <f t="shared" si="152"/>
        <v>4.5095622999999989</v>
      </c>
    </row>
    <row r="1061" spans="1:16">
      <c r="A1061" s="154">
        <f>'Predikcia 15min'!U1061</f>
        <v>0</v>
      </c>
      <c r="B1061" s="151">
        <f>'Predikcia 15min'!A1061</f>
        <v>45759</v>
      </c>
      <c r="C1061" s="154">
        <f>'Porovnavanie 15min'!J1064</f>
        <v>110.31</v>
      </c>
      <c r="D1061" s="155">
        <f>'Porovnavanie 15min'!F1064</f>
        <v>4296</v>
      </c>
      <c r="E1061" s="156">
        <f t="shared" si="144"/>
        <v>4.2960000000000003</v>
      </c>
      <c r="G1061" s="135">
        <f>'DHS2025'!L1060/1000</f>
        <v>2.0539999999999998</v>
      </c>
      <c r="H1061" s="135">
        <f t="shared" si="145"/>
        <v>1.4319999999999999</v>
      </c>
      <c r="I1061" s="135">
        <f t="shared" si="146"/>
        <v>2</v>
      </c>
      <c r="J1061" s="157">
        <f>'Porovnavanie 15min'!K1064</f>
        <v>220.40837259999998</v>
      </c>
      <c r="K1061" s="158">
        <f t="shared" si="147"/>
        <v>82.16</v>
      </c>
      <c r="L1061" s="159">
        <f t="shared" si="148"/>
        <v>138.24837259999998</v>
      </c>
      <c r="M1061" s="157">
        <f t="shared" si="149"/>
        <v>214.6138</v>
      </c>
      <c r="N1061" s="158">
        <f t="shared" si="150"/>
        <v>80</v>
      </c>
      <c r="O1061" s="159">
        <f t="shared" si="151"/>
        <v>134.6138</v>
      </c>
      <c r="P1061" s="167">
        <f t="shared" si="152"/>
        <v>3.6345725999999843</v>
      </c>
    </row>
    <row r="1062" spans="1:16">
      <c r="A1062" s="154">
        <f>'Predikcia 15min'!U1062</f>
        <v>0</v>
      </c>
      <c r="B1062" s="151">
        <f>'Predikcia 15min'!A1062</f>
        <v>45759</v>
      </c>
      <c r="C1062" s="154">
        <f>'Porovnavanie 15min'!J1065</f>
        <v>110.31</v>
      </c>
      <c r="D1062" s="155">
        <f>'Porovnavanie 15min'!F1065</f>
        <v>4427</v>
      </c>
      <c r="E1062" s="156">
        <f t="shared" si="144"/>
        <v>4.4269999999999996</v>
      </c>
      <c r="G1062" s="135">
        <f>'DHS2025'!L1061/1000</f>
        <v>2.0579999999999998</v>
      </c>
      <c r="H1062" s="135">
        <f t="shared" si="145"/>
        <v>1.4756666666666667</v>
      </c>
      <c r="I1062" s="135">
        <f t="shared" si="146"/>
        <v>2</v>
      </c>
      <c r="J1062" s="157">
        <f>'Porovnavanie 15min'!K1065</f>
        <v>220.83760019999997</v>
      </c>
      <c r="K1062" s="158">
        <f t="shared" si="147"/>
        <v>82.32</v>
      </c>
      <c r="L1062" s="159">
        <f t="shared" si="148"/>
        <v>138.51760019999998</v>
      </c>
      <c r="M1062" s="157">
        <f t="shared" si="149"/>
        <v>214.6138</v>
      </c>
      <c r="N1062" s="158">
        <f t="shared" si="150"/>
        <v>80</v>
      </c>
      <c r="O1062" s="159">
        <f t="shared" si="151"/>
        <v>134.6138</v>
      </c>
      <c r="P1062" s="167">
        <f t="shared" si="152"/>
        <v>3.9038001999999778</v>
      </c>
    </row>
    <row r="1063" spans="1:16">
      <c r="A1063" s="154">
        <f>'Predikcia 15min'!U1063</f>
        <v>0</v>
      </c>
      <c r="B1063" s="151">
        <f>'Predikcia 15min'!A1063</f>
        <v>45759</v>
      </c>
      <c r="C1063" s="154">
        <f>'Porovnavanie 15min'!J1066</f>
        <v>106.99</v>
      </c>
      <c r="D1063" s="155">
        <f>'Porovnavanie 15min'!F1066</f>
        <v>4146</v>
      </c>
      <c r="E1063" s="156">
        <f t="shared" si="144"/>
        <v>4.1459999999999999</v>
      </c>
      <c r="G1063" s="135">
        <f>'DHS2025'!L1062/1000</f>
        <v>2.0539999999999998</v>
      </c>
      <c r="H1063" s="135">
        <f t="shared" si="145"/>
        <v>1.3819999999999999</v>
      </c>
      <c r="I1063" s="135">
        <f t="shared" si="146"/>
        <v>2</v>
      </c>
      <c r="J1063" s="157">
        <f>'Porovnavanie 15min'!K1066</f>
        <v>213.65728539999995</v>
      </c>
      <c r="K1063" s="158">
        <f t="shared" si="147"/>
        <v>82.16</v>
      </c>
      <c r="L1063" s="159">
        <f t="shared" si="148"/>
        <v>131.49728539999995</v>
      </c>
      <c r="M1063" s="157">
        <f t="shared" si="149"/>
        <v>208.04019999999997</v>
      </c>
      <c r="N1063" s="158">
        <f t="shared" si="150"/>
        <v>80</v>
      </c>
      <c r="O1063" s="159">
        <f t="shared" si="151"/>
        <v>128.04019999999997</v>
      </c>
      <c r="P1063" s="167">
        <f t="shared" si="152"/>
        <v>3.4570853999999827</v>
      </c>
    </row>
    <row r="1064" spans="1:16">
      <c r="A1064" s="154">
        <f>'Predikcia 15min'!U1064</f>
        <v>0</v>
      </c>
      <c r="B1064" s="151">
        <f>'Predikcia 15min'!A1064</f>
        <v>45759</v>
      </c>
      <c r="C1064" s="154">
        <f>'Porovnavanie 15min'!J1067</f>
        <v>106.99</v>
      </c>
      <c r="D1064" s="155">
        <f>'Porovnavanie 15min'!F1067</f>
        <v>3951</v>
      </c>
      <c r="E1064" s="156">
        <f t="shared" si="144"/>
        <v>3.9510000000000001</v>
      </c>
      <c r="G1064" s="135">
        <f>'DHS2025'!L1063/1000</f>
        <v>2.0569999999999999</v>
      </c>
      <c r="H1064" s="135">
        <f t="shared" si="145"/>
        <v>1.3169999999999999</v>
      </c>
      <c r="I1064" s="135">
        <f t="shared" si="146"/>
        <v>2</v>
      </c>
      <c r="J1064" s="157">
        <f>'Porovnavanie 15min'!K1067</f>
        <v>213.96934569999996</v>
      </c>
      <c r="K1064" s="158">
        <f t="shared" si="147"/>
        <v>82.28</v>
      </c>
      <c r="L1064" s="159">
        <f t="shared" si="148"/>
        <v>131.68934569999996</v>
      </c>
      <c r="M1064" s="157">
        <f t="shared" si="149"/>
        <v>208.04019999999997</v>
      </c>
      <c r="N1064" s="158">
        <f t="shared" si="150"/>
        <v>80</v>
      </c>
      <c r="O1064" s="159">
        <f t="shared" si="151"/>
        <v>128.04019999999997</v>
      </c>
      <c r="P1064" s="167">
        <f t="shared" si="152"/>
        <v>3.6491456999999912</v>
      </c>
    </row>
    <row r="1065" spans="1:16">
      <c r="A1065" s="154">
        <f>'Predikcia 15min'!U1065</f>
        <v>0</v>
      </c>
      <c r="B1065" s="151">
        <f>'Predikcia 15min'!A1065</f>
        <v>45759</v>
      </c>
      <c r="C1065" s="154">
        <f>'Porovnavanie 15min'!J1068</f>
        <v>106.99</v>
      </c>
      <c r="D1065" s="155">
        <f>'Porovnavanie 15min'!F1068</f>
        <v>3895</v>
      </c>
      <c r="E1065" s="156">
        <f t="shared" si="144"/>
        <v>3.895</v>
      </c>
      <c r="G1065" s="135">
        <f>'DHS2025'!L1064/1000</f>
        <v>2.0569999999999999</v>
      </c>
      <c r="H1065" s="135">
        <f t="shared" si="145"/>
        <v>1.2983333333333333</v>
      </c>
      <c r="I1065" s="135">
        <f t="shared" si="146"/>
        <v>2</v>
      </c>
      <c r="J1065" s="157">
        <f>'Porovnavanie 15min'!K1068</f>
        <v>213.96934569999996</v>
      </c>
      <c r="K1065" s="158">
        <f t="shared" si="147"/>
        <v>82.28</v>
      </c>
      <c r="L1065" s="159">
        <f t="shared" si="148"/>
        <v>131.68934569999996</v>
      </c>
      <c r="M1065" s="157">
        <f t="shared" si="149"/>
        <v>208.04019999999997</v>
      </c>
      <c r="N1065" s="158">
        <f t="shared" si="150"/>
        <v>80</v>
      </c>
      <c r="O1065" s="159">
        <f t="shared" si="151"/>
        <v>128.04019999999997</v>
      </c>
      <c r="P1065" s="167">
        <f t="shared" si="152"/>
        <v>3.6491456999999912</v>
      </c>
    </row>
    <row r="1066" spans="1:16">
      <c r="A1066" s="154">
        <f>'Predikcia 15min'!U1066</f>
        <v>0</v>
      </c>
      <c r="B1066" s="151">
        <f>'Predikcia 15min'!A1066</f>
        <v>45759</v>
      </c>
      <c r="C1066" s="154">
        <f>'Porovnavanie 15min'!J1069</f>
        <v>106.99</v>
      </c>
      <c r="D1066" s="155">
        <f>'Porovnavanie 15min'!F1069</f>
        <v>4247</v>
      </c>
      <c r="E1066" s="156">
        <f t="shared" si="144"/>
        <v>4.2469999999999999</v>
      </c>
      <c r="G1066" s="135">
        <f>'DHS2025'!L1065/1000</f>
        <v>2.06</v>
      </c>
      <c r="H1066" s="135">
        <f t="shared" si="145"/>
        <v>1.4156666666666666</v>
      </c>
      <c r="I1066" s="135">
        <f t="shared" si="146"/>
        <v>2</v>
      </c>
      <c r="J1066" s="157">
        <f>'Porovnavanie 15min'!K1069</f>
        <v>214.28140599999998</v>
      </c>
      <c r="K1066" s="158">
        <f t="shared" si="147"/>
        <v>82.4</v>
      </c>
      <c r="L1066" s="159">
        <f t="shared" si="148"/>
        <v>131.88140599999997</v>
      </c>
      <c r="M1066" s="157">
        <f t="shared" si="149"/>
        <v>208.04019999999997</v>
      </c>
      <c r="N1066" s="158">
        <f t="shared" si="150"/>
        <v>80</v>
      </c>
      <c r="O1066" s="159">
        <f t="shared" si="151"/>
        <v>128.04019999999997</v>
      </c>
      <c r="P1066" s="167">
        <f t="shared" si="152"/>
        <v>3.8412059999999997</v>
      </c>
    </row>
    <row r="1067" spans="1:16">
      <c r="A1067" s="154">
        <f>'Predikcia 15min'!U1067</f>
        <v>0</v>
      </c>
      <c r="B1067" s="151">
        <f>'Predikcia 15min'!A1067</f>
        <v>45759</v>
      </c>
      <c r="C1067" s="154">
        <f>'Porovnavanie 15min'!J1070</f>
        <v>103.31</v>
      </c>
      <c r="D1067" s="155">
        <f>'Porovnavanie 15min'!F1070</f>
        <v>4393</v>
      </c>
      <c r="E1067" s="156">
        <f t="shared" si="144"/>
        <v>4.3929999999999998</v>
      </c>
      <c r="G1067" s="135">
        <f>'DHS2025'!L1066/1000</f>
        <v>2.0470000000000002</v>
      </c>
      <c r="H1067" s="135">
        <f t="shared" si="145"/>
        <v>1.4643333333333333</v>
      </c>
      <c r="I1067" s="135">
        <f t="shared" si="146"/>
        <v>2</v>
      </c>
      <c r="J1067" s="157">
        <f>'Porovnavanie 15min'!K1070</f>
        <v>205.4715143</v>
      </c>
      <c r="K1067" s="158">
        <f t="shared" si="147"/>
        <v>81.88000000000001</v>
      </c>
      <c r="L1067" s="159">
        <f t="shared" si="148"/>
        <v>123.59151429999999</v>
      </c>
      <c r="M1067" s="157">
        <f t="shared" si="149"/>
        <v>200.75379999999998</v>
      </c>
      <c r="N1067" s="158">
        <f t="shared" si="150"/>
        <v>80</v>
      </c>
      <c r="O1067" s="159">
        <f t="shared" si="151"/>
        <v>120.75379999999998</v>
      </c>
      <c r="P1067" s="167">
        <f t="shared" si="152"/>
        <v>2.8377143000000018</v>
      </c>
    </row>
    <row r="1068" spans="1:16">
      <c r="A1068" s="154">
        <f>'Predikcia 15min'!U1068</f>
        <v>0</v>
      </c>
      <c r="B1068" s="151">
        <f>'Predikcia 15min'!A1068</f>
        <v>45759</v>
      </c>
      <c r="C1068" s="154">
        <f>'Porovnavanie 15min'!J1071</f>
        <v>103.31</v>
      </c>
      <c r="D1068" s="155">
        <f>'Porovnavanie 15min'!F1071</f>
        <v>3845</v>
      </c>
      <c r="E1068" s="156">
        <f t="shared" si="144"/>
        <v>3.8450000000000002</v>
      </c>
      <c r="G1068" s="135">
        <f>'DHS2025'!L1067/1000</f>
        <v>2.0630000000000002</v>
      </c>
      <c r="H1068" s="135">
        <f t="shared" si="145"/>
        <v>1.2816666666666667</v>
      </c>
      <c r="I1068" s="135">
        <f t="shared" si="146"/>
        <v>2</v>
      </c>
      <c r="J1068" s="157">
        <f>'Porovnavanie 15min'!K1071</f>
        <v>207.0775447</v>
      </c>
      <c r="K1068" s="158">
        <f t="shared" si="147"/>
        <v>82.52000000000001</v>
      </c>
      <c r="L1068" s="159">
        <f t="shared" si="148"/>
        <v>124.55754469999999</v>
      </c>
      <c r="M1068" s="157">
        <f t="shared" si="149"/>
        <v>200.75379999999998</v>
      </c>
      <c r="N1068" s="158">
        <f t="shared" si="150"/>
        <v>80</v>
      </c>
      <c r="O1068" s="159">
        <f t="shared" si="151"/>
        <v>120.75379999999998</v>
      </c>
      <c r="P1068" s="167">
        <f t="shared" si="152"/>
        <v>3.80374470000001</v>
      </c>
    </row>
    <row r="1069" spans="1:16">
      <c r="A1069" s="154">
        <f>'Predikcia 15min'!U1069</f>
        <v>0</v>
      </c>
      <c r="B1069" s="151">
        <f>'Predikcia 15min'!A1069</f>
        <v>45759</v>
      </c>
      <c r="C1069" s="154">
        <f>'Porovnavanie 15min'!J1072</f>
        <v>103.31</v>
      </c>
      <c r="D1069" s="155">
        <f>'Porovnavanie 15min'!F1072</f>
        <v>3835</v>
      </c>
      <c r="E1069" s="156">
        <f t="shared" si="144"/>
        <v>3.835</v>
      </c>
      <c r="G1069" s="135">
        <f>'DHS2025'!L1068/1000</f>
        <v>2.0659999999999998</v>
      </c>
      <c r="H1069" s="135">
        <f t="shared" si="145"/>
        <v>1.2783333333333333</v>
      </c>
      <c r="I1069" s="135">
        <f t="shared" si="146"/>
        <v>2</v>
      </c>
      <c r="J1069" s="157">
        <f>'Porovnavanie 15min'!K1072</f>
        <v>207.37867539999996</v>
      </c>
      <c r="K1069" s="158">
        <f t="shared" si="147"/>
        <v>82.639999999999986</v>
      </c>
      <c r="L1069" s="159">
        <f t="shared" si="148"/>
        <v>124.73867539999998</v>
      </c>
      <c r="M1069" s="157">
        <f t="shared" si="149"/>
        <v>200.75379999999998</v>
      </c>
      <c r="N1069" s="158">
        <f t="shared" si="150"/>
        <v>80</v>
      </c>
      <c r="O1069" s="159">
        <f t="shared" si="151"/>
        <v>120.75379999999998</v>
      </c>
      <c r="P1069" s="167">
        <f t="shared" si="152"/>
        <v>3.9848753999999929</v>
      </c>
    </row>
    <row r="1070" spans="1:16">
      <c r="A1070" s="154">
        <f>'Predikcia 15min'!U1070</f>
        <v>0</v>
      </c>
      <c r="B1070" s="151">
        <f>'Predikcia 15min'!A1070</f>
        <v>45759</v>
      </c>
      <c r="C1070" s="154">
        <f>'Porovnavanie 15min'!J1073</f>
        <v>103.31</v>
      </c>
      <c r="D1070" s="155">
        <f>'Porovnavanie 15min'!F1073</f>
        <v>4465</v>
      </c>
      <c r="E1070" s="156">
        <f t="shared" si="144"/>
        <v>4.4649999999999999</v>
      </c>
      <c r="G1070" s="135">
        <f>'DHS2025'!L1069/1000</f>
        <v>2.0579999999999998</v>
      </c>
      <c r="H1070" s="135">
        <f t="shared" si="145"/>
        <v>1.4883333333333333</v>
      </c>
      <c r="I1070" s="135">
        <f t="shared" si="146"/>
        <v>2</v>
      </c>
      <c r="J1070" s="157">
        <f>'Porovnavanie 15min'!K1073</f>
        <v>206.57566019999996</v>
      </c>
      <c r="K1070" s="158">
        <f t="shared" si="147"/>
        <v>82.32</v>
      </c>
      <c r="L1070" s="159">
        <f t="shared" si="148"/>
        <v>124.25566019999997</v>
      </c>
      <c r="M1070" s="157">
        <f t="shared" si="149"/>
        <v>200.75379999999998</v>
      </c>
      <c r="N1070" s="158">
        <f t="shared" si="150"/>
        <v>80</v>
      </c>
      <c r="O1070" s="159">
        <f t="shared" si="151"/>
        <v>120.75379999999998</v>
      </c>
      <c r="P1070" s="167">
        <f t="shared" si="152"/>
        <v>3.5018601999999817</v>
      </c>
    </row>
    <row r="1071" spans="1:16">
      <c r="A1071" s="154">
        <f>'Predikcia 15min'!U1071</f>
        <v>0</v>
      </c>
      <c r="B1071" s="151">
        <f>'Predikcia 15min'!A1071</f>
        <v>45759</v>
      </c>
      <c r="C1071" s="154">
        <f>'Porovnavanie 15min'!J1074</f>
        <v>101.16</v>
      </c>
      <c r="D1071" s="155">
        <f>'Porovnavanie 15min'!F1074</f>
        <v>4653</v>
      </c>
      <c r="E1071" s="156">
        <f t="shared" si="144"/>
        <v>4.6529999999999996</v>
      </c>
      <c r="G1071" s="135">
        <f>'DHS2025'!L1070/1000</f>
        <v>2.9889999999999999</v>
      </c>
      <c r="H1071" s="135">
        <f t="shared" si="145"/>
        <v>1.5509999999999999</v>
      </c>
      <c r="I1071" s="135">
        <f t="shared" si="146"/>
        <v>2</v>
      </c>
      <c r="J1071" s="157">
        <f>'Porovnavanie 15min'!K1074</f>
        <v>293.66446759999997</v>
      </c>
      <c r="K1071" s="158">
        <f t="shared" si="147"/>
        <v>119.56</v>
      </c>
      <c r="L1071" s="159">
        <f t="shared" si="148"/>
        <v>174.10446759999996</v>
      </c>
      <c r="M1071" s="157">
        <f t="shared" si="149"/>
        <v>196.49679999999998</v>
      </c>
      <c r="N1071" s="158">
        <f t="shared" si="150"/>
        <v>80</v>
      </c>
      <c r="O1071" s="159">
        <f t="shared" si="151"/>
        <v>116.49679999999998</v>
      </c>
      <c r="P1071" s="167">
        <f t="shared" si="152"/>
        <v>57.607667599999985</v>
      </c>
    </row>
    <row r="1072" spans="1:16">
      <c r="A1072" s="154">
        <f>'Predikcia 15min'!U1072</f>
        <v>0</v>
      </c>
      <c r="B1072" s="151">
        <f>'Predikcia 15min'!A1072</f>
        <v>45759</v>
      </c>
      <c r="C1072" s="154">
        <f>'Porovnavanie 15min'!J1075</f>
        <v>101.16</v>
      </c>
      <c r="D1072" s="155">
        <f>'Porovnavanie 15min'!F1075</f>
        <v>4585</v>
      </c>
      <c r="E1072" s="156">
        <f t="shared" si="144"/>
        <v>4.585</v>
      </c>
      <c r="G1072" s="135">
        <f>'DHS2025'!L1071/1000</f>
        <v>3.0550000000000002</v>
      </c>
      <c r="H1072" s="135">
        <f t="shared" si="145"/>
        <v>1.5283333333333333</v>
      </c>
      <c r="I1072" s="135">
        <f t="shared" si="146"/>
        <v>2</v>
      </c>
      <c r="J1072" s="157">
        <f>'Porovnavanie 15min'!K1075</f>
        <v>300.14886200000001</v>
      </c>
      <c r="K1072" s="158">
        <f t="shared" si="147"/>
        <v>122.2</v>
      </c>
      <c r="L1072" s="159">
        <f t="shared" si="148"/>
        <v>177.94886200000002</v>
      </c>
      <c r="M1072" s="157">
        <f t="shared" si="149"/>
        <v>196.49679999999998</v>
      </c>
      <c r="N1072" s="158">
        <f t="shared" si="150"/>
        <v>80</v>
      </c>
      <c r="O1072" s="159">
        <f t="shared" si="151"/>
        <v>116.49679999999998</v>
      </c>
      <c r="P1072" s="167">
        <f t="shared" si="152"/>
        <v>61.452062000000041</v>
      </c>
    </row>
    <row r="1073" spans="1:16">
      <c r="A1073" s="154">
        <f>'Predikcia 15min'!U1073</f>
        <v>0</v>
      </c>
      <c r="B1073" s="151">
        <f>'Predikcia 15min'!A1073</f>
        <v>45759</v>
      </c>
      <c r="C1073" s="154">
        <f>'Porovnavanie 15min'!J1076</f>
        <v>101.16</v>
      </c>
      <c r="D1073" s="155">
        <f>'Porovnavanie 15min'!F1076</f>
        <v>7491</v>
      </c>
      <c r="E1073" s="156">
        <f t="shared" si="144"/>
        <v>7.4909999999999997</v>
      </c>
      <c r="G1073" s="135">
        <f>'DHS2025'!L1072/1000</f>
        <v>3.069</v>
      </c>
      <c r="H1073" s="135">
        <f t="shared" si="145"/>
        <v>2.4969999999999999</v>
      </c>
      <c r="I1073" s="135">
        <f t="shared" si="146"/>
        <v>2</v>
      </c>
      <c r="J1073" s="157">
        <f>'Porovnavanie 15min'!K1076</f>
        <v>301.52433959999996</v>
      </c>
      <c r="K1073" s="158">
        <f t="shared" si="147"/>
        <v>122.75999999999999</v>
      </c>
      <c r="L1073" s="159">
        <f t="shared" si="148"/>
        <v>178.76433959999997</v>
      </c>
      <c r="M1073" s="157">
        <f t="shared" si="149"/>
        <v>196.49679999999998</v>
      </c>
      <c r="N1073" s="158">
        <f t="shared" si="150"/>
        <v>80</v>
      </c>
      <c r="O1073" s="159">
        <f t="shared" si="151"/>
        <v>116.49679999999998</v>
      </c>
      <c r="P1073" s="167">
        <f t="shared" si="152"/>
        <v>62.267539599999992</v>
      </c>
    </row>
    <row r="1074" spans="1:16">
      <c r="A1074" s="154">
        <f>'Predikcia 15min'!U1074</f>
        <v>0</v>
      </c>
      <c r="B1074" s="151">
        <f>'Predikcia 15min'!A1074</f>
        <v>45759</v>
      </c>
      <c r="C1074" s="154">
        <f>'Porovnavanie 15min'!J1077</f>
        <v>101.16</v>
      </c>
      <c r="D1074" s="155">
        <f>'Porovnavanie 15min'!F1077</f>
        <v>10396</v>
      </c>
      <c r="E1074" s="156">
        <f t="shared" si="144"/>
        <v>10.396000000000001</v>
      </c>
      <c r="G1074" s="135">
        <f>'DHS2025'!L1073/1000</f>
        <v>3.0720000000000001</v>
      </c>
      <c r="H1074" s="135">
        <f t="shared" si="145"/>
        <v>3.4653333333333332</v>
      </c>
      <c r="I1074" s="135">
        <f t="shared" si="146"/>
        <v>3</v>
      </c>
      <c r="J1074" s="157">
        <f>'Porovnavanie 15min'!K1077</f>
        <v>301.81908479999998</v>
      </c>
      <c r="K1074" s="158">
        <f t="shared" si="147"/>
        <v>122.88</v>
      </c>
      <c r="L1074" s="159">
        <f t="shared" si="148"/>
        <v>178.93908479999999</v>
      </c>
      <c r="M1074" s="157">
        <f t="shared" si="149"/>
        <v>294.74519999999995</v>
      </c>
      <c r="N1074" s="158">
        <f t="shared" si="150"/>
        <v>120</v>
      </c>
      <c r="O1074" s="159">
        <f t="shared" si="151"/>
        <v>174.74519999999995</v>
      </c>
      <c r="P1074" s="167">
        <f t="shared" si="152"/>
        <v>4.1938848000000348</v>
      </c>
    </row>
    <row r="1075" spans="1:16">
      <c r="A1075" s="154">
        <f>'Predikcia 15min'!U1075</f>
        <v>0</v>
      </c>
      <c r="B1075" s="151">
        <f>'Predikcia 15min'!A1075</f>
        <v>45759</v>
      </c>
      <c r="C1075" s="154">
        <f>'Porovnavanie 15min'!J1078</f>
        <v>102.04</v>
      </c>
      <c r="D1075" s="155">
        <f>'Porovnavanie 15min'!F1078</f>
        <v>11721</v>
      </c>
      <c r="E1075" s="156">
        <f t="shared" si="144"/>
        <v>11.721</v>
      </c>
      <c r="G1075" s="135">
        <f>'DHS2025'!L1074/1000</f>
        <v>3.754</v>
      </c>
      <c r="H1075" s="135">
        <f t="shared" si="145"/>
        <v>3.907</v>
      </c>
      <c r="I1075" s="135">
        <f t="shared" si="146"/>
        <v>4</v>
      </c>
      <c r="J1075" s="157">
        <f>'Porovnavanie 15min'!K1078</f>
        <v>372.0949784</v>
      </c>
      <c r="K1075" s="158">
        <f t="shared" si="147"/>
        <v>150.16</v>
      </c>
      <c r="L1075" s="159">
        <f t="shared" si="148"/>
        <v>221.93497840000001</v>
      </c>
      <c r="M1075" s="157">
        <f t="shared" si="149"/>
        <v>396.47840000000002</v>
      </c>
      <c r="N1075" s="158">
        <f t="shared" si="150"/>
        <v>160</v>
      </c>
      <c r="O1075" s="159">
        <f t="shared" si="151"/>
        <v>236.47840000000002</v>
      </c>
      <c r="P1075" s="167">
        <f t="shared" si="152"/>
        <v>-14.543421600000016</v>
      </c>
    </row>
    <row r="1076" spans="1:16">
      <c r="A1076" s="154">
        <f>'Predikcia 15min'!U1076</f>
        <v>0</v>
      </c>
      <c r="B1076" s="151">
        <f>'Predikcia 15min'!A1076</f>
        <v>45759</v>
      </c>
      <c r="C1076" s="154">
        <f>'Porovnavanie 15min'!J1079</f>
        <v>102.04</v>
      </c>
      <c r="D1076" s="155">
        <f>'Porovnavanie 15min'!F1079</f>
        <v>13340</v>
      </c>
      <c r="E1076" s="156">
        <f t="shared" si="144"/>
        <v>13.34</v>
      </c>
      <c r="G1076" s="135">
        <f>'DHS2025'!L1075/1000</f>
        <v>4.069</v>
      </c>
      <c r="H1076" s="135">
        <f t="shared" si="145"/>
        <v>4.4466666666666663</v>
      </c>
      <c r="I1076" s="135">
        <f t="shared" si="146"/>
        <v>4</v>
      </c>
      <c r="J1076" s="157">
        <f>'Porovnavanie 15min'!K1079</f>
        <v>403.31765240000004</v>
      </c>
      <c r="K1076" s="158">
        <f t="shared" si="147"/>
        <v>162.76</v>
      </c>
      <c r="L1076" s="159">
        <f t="shared" si="148"/>
        <v>240.55765240000005</v>
      </c>
      <c r="M1076" s="157">
        <f t="shared" si="149"/>
        <v>396.47840000000002</v>
      </c>
      <c r="N1076" s="158">
        <f t="shared" si="150"/>
        <v>160</v>
      </c>
      <c r="O1076" s="159">
        <f t="shared" si="151"/>
        <v>236.47840000000002</v>
      </c>
      <c r="P1076" s="167">
        <f t="shared" si="152"/>
        <v>4.0792524000000299</v>
      </c>
    </row>
    <row r="1077" spans="1:16">
      <c r="A1077" s="154">
        <f>'Predikcia 15min'!U1077</f>
        <v>0</v>
      </c>
      <c r="B1077" s="151">
        <f>'Predikcia 15min'!A1077</f>
        <v>45759</v>
      </c>
      <c r="C1077" s="154">
        <f>'Porovnavanie 15min'!J1080</f>
        <v>102.04</v>
      </c>
      <c r="D1077" s="155">
        <f>'Porovnavanie 15min'!F1080</f>
        <v>12396</v>
      </c>
      <c r="E1077" s="156">
        <f t="shared" si="144"/>
        <v>12.396000000000001</v>
      </c>
      <c r="G1077" s="135">
        <f>'DHS2025'!L1076/1000</f>
        <v>4.0430000000000001</v>
      </c>
      <c r="H1077" s="135">
        <f t="shared" si="145"/>
        <v>4.1319999999999997</v>
      </c>
      <c r="I1077" s="135">
        <f t="shared" si="146"/>
        <v>4</v>
      </c>
      <c r="J1077" s="157">
        <f>'Porovnavanie 15min'!K1080</f>
        <v>400.74054280000001</v>
      </c>
      <c r="K1077" s="158">
        <f t="shared" si="147"/>
        <v>161.72</v>
      </c>
      <c r="L1077" s="159">
        <f t="shared" si="148"/>
        <v>239.02054280000002</v>
      </c>
      <c r="M1077" s="157">
        <f t="shared" si="149"/>
        <v>396.47840000000002</v>
      </c>
      <c r="N1077" s="158">
        <f t="shared" si="150"/>
        <v>160</v>
      </c>
      <c r="O1077" s="159">
        <f t="shared" si="151"/>
        <v>236.47840000000002</v>
      </c>
      <c r="P1077" s="167">
        <f t="shared" si="152"/>
        <v>2.5421427999999935</v>
      </c>
    </row>
    <row r="1078" spans="1:16">
      <c r="A1078" s="154">
        <f>'Predikcia 15min'!U1078</f>
        <v>0</v>
      </c>
      <c r="B1078" s="151">
        <f>'Predikcia 15min'!A1078</f>
        <v>45759</v>
      </c>
      <c r="C1078" s="154">
        <f>'Porovnavanie 15min'!J1081</f>
        <v>102.04</v>
      </c>
      <c r="D1078" s="155">
        <f>'Porovnavanie 15min'!F1081</f>
        <v>13036</v>
      </c>
      <c r="E1078" s="156">
        <f t="shared" si="144"/>
        <v>13.036</v>
      </c>
      <c r="G1078" s="135">
        <f>'DHS2025'!L1077/1000</f>
        <v>4.0430000000000001</v>
      </c>
      <c r="H1078" s="135">
        <f t="shared" si="145"/>
        <v>4.3453333333333335</v>
      </c>
      <c r="I1078" s="135">
        <f t="shared" si="146"/>
        <v>4</v>
      </c>
      <c r="J1078" s="157">
        <f>'Porovnavanie 15min'!K1081</f>
        <v>400.74054280000001</v>
      </c>
      <c r="K1078" s="158">
        <f t="shared" si="147"/>
        <v>161.72</v>
      </c>
      <c r="L1078" s="159">
        <f t="shared" si="148"/>
        <v>239.02054280000002</v>
      </c>
      <c r="M1078" s="157">
        <f t="shared" si="149"/>
        <v>396.47840000000002</v>
      </c>
      <c r="N1078" s="158">
        <f t="shared" si="150"/>
        <v>160</v>
      </c>
      <c r="O1078" s="159">
        <f t="shared" si="151"/>
        <v>236.47840000000002</v>
      </c>
      <c r="P1078" s="167">
        <f t="shared" si="152"/>
        <v>2.5421427999999935</v>
      </c>
    </row>
    <row r="1079" spans="1:16">
      <c r="A1079" s="154">
        <f>'Predikcia 15min'!U1079</f>
        <v>0</v>
      </c>
      <c r="B1079" s="151">
        <f>'Predikcia 15min'!A1079</f>
        <v>45759</v>
      </c>
      <c r="C1079" s="154">
        <f>'Porovnavanie 15min'!J1082</f>
        <v>101.88</v>
      </c>
      <c r="D1079" s="155">
        <f>'Porovnavanie 15min'!F1082</f>
        <v>13725</v>
      </c>
      <c r="E1079" s="156">
        <f t="shared" si="144"/>
        <v>13.725</v>
      </c>
      <c r="G1079" s="135">
        <f>'DHS2025'!L1078/1000</f>
        <v>4.0629999999999997</v>
      </c>
      <c r="H1079" s="135">
        <f t="shared" si="145"/>
        <v>4.5750000000000002</v>
      </c>
      <c r="I1079" s="135">
        <f t="shared" si="146"/>
        <v>5</v>
      </c>
      <c r="J1079" s="157">
        <f>'Porovnavanie 15min'!K1082</f>
        <v>402.07935559999993</v>
      </c>
      <c r="K1079" s="158">
        <f t="shared" si="147"/>
        <v>162.51999999999998</v>
      </c>
      <c r="L1079" s="159">
        <f t="shared" si="148"/>
        <v>239.55935559999995</v>
      </c>
      <c r="M1079" s="157">
        <f t="shared" si="149"/>
        <v>494.80599999999993</v>
      </c>
      <c r="N1079" s="158">
        <f t="shared" si="150"/>
        <v>200</v>
      </c>
      <c r="O1079" s="159">
        <f t="shared" si="151"/>
        <v>294.80599999999993</v>
      </c>
      <c r="P1079" s="167">
        <f t="shared" si="152"/>
        <v>-55.24664439999998</v>
      </c>
    </row>
    <row r="1080" spans="1:16">
      <c r="A1080" s="154">
        <f>'Predikcia 15min'!U1080</f>
        <v>0</v>
      </c>
      <c r="B1080" s="151">
        <f>'Predikcia 15min'!A1080</f>
        <v>45759</v>
      </c>
      <c r="C1080" s="154">
        <f>'Porovnavanie 15min'!J1083</f>
        <v>101.88</v>
      </c>
      <c r="D1080" s="155">
        <f>'Porovnavanie 15min'!F1083</f>
        <v>13355</v>
      </c>
      <c r="E1080" s="156">
        <f t="shared" si="144"/>
        <v>13.355</v>
      </c>
      <c r="G1080" s="135">
        <f>'DHS2025'!L1079/1000</f>
        <v>4.0670000000000002</v>
      </c>
      <c r="H1080" s="135">
        <f t="shared" si="145"/>
        <v>4.4516666666666671</v>
      </c>
      <c r="I1080" s="135">
        <f t="shared" si="146"/>
        <v>4</v>
      </c>
      <c r="J1080" s="157">
        <f>'Porovnavanie 15min'!K1083</f>
        <v>402.47520040000001</v>
      </c>
      <c r="K1080" s="158">
        <f t="shared" si="147"/>
        <v>162.68</v>
      </c>
      <c r="L1080" s="159">
        <f t="shared" si="148"/>
        <v>239.7952004</v>
      </c>
      <c r="M1080" s="157">
        <f t="shared" si="149"/>
        <v>395.84479999999996</v>
      </c>
      <c r="N1080" s="158">
        <f t="shared" si="150"/>
        <v>160</v>
      </c>
      <c r="O1080" s="159">
        <f t="shared" si="151"/>
        <v>235.84479999999996</v>
      </c>
      <c r="P1080" s="167">
        <f t="shared" si="152"/>
        <v>3.950400400000035</v>
      </c>
    </row>
    <row r="1081" spans="1:16">
      <c r="A1081" s="154">
        <f>'Predikcia 15min'!U1081</f>
        <v>0</v>
      </c>
      <c r="B1081" s="151">
        <f>'Predikcia 15min'!A1081</f>
        <v>45759</v>
      </c>
      <c r="C1081" s="154">
        <f>'Porovnavanie 15min'!J1084</f>
        <v>101.88</v>
      </c>
      <c r="D1081" s="155">
        <f>'Porovnavanie 15min'!F1084</f>
        <v>13142</v>
      </c>
      <c r="E1081" s="156">
        <f t="shared" si="144"/>
        <v>13.141999999999999</v>
      </c>
      <c r="G1081" s="135">
        <f>'DHS2025'!L1080/1000</f>
        <v>4.0590000000000002</v>
      </c>
      <c r="H1081" s="135">
        <f t="shared" si="145"/>
        <v>4.3806666666666665</v>
      </c>
      <c r="I1081" s="135">
        <f t="shared" si="146"/>
        <v>4</v>
      </c>
      <c r="J1081" s="157">
        <f>'Porovnavanie 15min'!K1084</f>
        <v>401.68351079999997</v>
      </c>
      <c r="K1081" s="158">
        <f t="shared" si="147"/>
        <v>162.36000000000001</v>
      </c>
      <c r="L1081" s="159">
        <f t="shared" si="148"/>
        <v>239.32351079999995</v>
      </c>
      <c r="M1081" s="157">
        <f t="shared" si="149"/>
        <v>395.84479999999996</v>
      </c>
      <c r="N1081" s="158">
        <f t="shared" si="150"/>
        <v>160</v>
      </c>
      <c r="O1081" s="159">
        <f t="shared" si="151"/>
        <v>235.84479999999996</v>
      </c>
      <c r="P1081" s="167">
        <f t="shared" si="152"/>
        <v>3.4787107999999876</v>
      </c>
    </row>
    <row r="1082" spans="1:16">
      <c r="A1082" s="154">
        <f>'Predikcia 15min'!U1082</f>
        <v>0</v>
      </c>
      <c r="B1082" s="151">
        <f>'Predikcia 15min'!A1082</f>
        <v>45759</v>
      </c>
      <c r="C1082" s="154">
        <f>'Porovnavanie 15min'!J1085</f>
        <v>101.88</v>
      </c>
      <c r="D1082" s="155">
        <f>'Porovnavanie 15min'!F1085</f>
        <v>13185</v>
      </c>
      <c r="E1082" s="156">
        <f t="shared" si="144"/>
        <v>13.185</v>
      </c>
      <c r="G1082" s="135">
        <f>'DHS2025'!L1081/1000</f>
        <v>4.0510000000000002</v>
      </c>
      <c r="H1082" s="135">
        <f t="shared" si="145"/>
        <v>4.3949999999999996</v>
      </c>
      <c r="I1082" s="135">
        <f t="shared" si="146"/>
        <v>4</v>
      </c>
      <c r="J1082" s="157">
        <f>'Porovnavanie 15min'!K1085</f>
        <v>400.89182119999998</v>
      </c>
      <c r="K1082" s="158">
        <f t="shared" si="147"/>
        <v>162.04000000000002</v>
      </c>
      <c r="L1082" s="159">
        <f t="shared" si="148"/>
        <v>238.85182119999996</v>
      </c>
      <c r="M1082" s="157">
        <f t="shared" si="149"/>
        <v>395.84479999999996</v>
      </c>
      <c r="N1082" s="158">
        <f t="shared" si="150"/>
        <v>160</v>
      </c>
      <c r="O1082" s="159">
        <f t="shared" si="151"/>
        <v>235.84479999999996</v>
      </c>
      <c r="P1082" s="167">
        <f t="shared" si="152"/>
        <v>3.007021199999997</v>
      </c>
    </row>
    <row r="1083" spans="1:16">
      <c r="A1083" s="154">
        <f>'Predikcia 15min'!U1083</f>
        <v>0</v>
      </c>
      <c r="B1083" s="151">
        <f>'Predikcia 15min'!A1083</f>
        <v>45759</v>
      </c>
      <c r="C1083" s="154">
        <f>'Porovnavanie 15min'!J1086</f>
        <v>110.96</v>
      </c>
      <c r="D1083" s="155">
        <f>'Porovnavanie 15min'!F1086</f>
        <v>13322</v>
      </c>
      <c r="E1083" s="156">
        <f t="shared" si="144"/>
        <v>13.321999999999999</v>
      </c>
      <c r="G1083" s="135">
        <f>'DHS2025'!L1082/1000</f>
        <v>4.0519999999999996</v>
      </c>
      <c r="H1083" s="135">
        <f t="shared" si="145"/>
        <v>4.440666666666667</v>
      </c>
      <c r="I1083" s="135">
        <f t="shared" si="146"/>
        <v>4</v>
      </c>
      <c r="J1083" s="157">
        <f>'Porovnavanie 15min'!K1086</f>
        <v>437.41502079999992</v>
      </c>
      <c r="K1083" s="158">
        <f t="shared" si="147"/>
        <v>162.07999999999998</v>
      </c>
      <c r="L1083" s="159">
        <f t="shared" si="148"/>
        <v>275.33502079999994</v>
      </c>
      <c r="M1083" s="157">
        <f t="shared" si="149"/>
        <v>431.80159999999995</v>
      </c>
      <c r="N1083" s="158">
        <f t="shared" si="150"/>
        <v>160</v>
      </c>
      <c r="O1083" s="159">
        <f t="shared" si="151"/>
        <v>271.80159999999995</v>
      </c>
      <c r="P1083" s="167">
        <f t="shared" si="152"/>
        <v>3.5334207999999876</v>
      </c>
    </row>
    <row r="1084" spans="1:16">
      <c r="A1084" s="154">
        <f>'Predikcia 15min'!U1084</f>
        <v>0</v>
      </c>
      <c r="B1084" s="151">
        <f>'Predikcia 15min'!A1084</f>
        <v>45759</v>
      </c>
      <c r="C1084" s="154">
        <f>'Porovnavanie 15min'!J1087</f>
        <v>110.96</v>
      </c>
      <c r="D1084" s="155">
        <f>'Porovnavanie 15min'!F1087</f>
        <v>13210</v>
      </c>
      <c r="E1084" s="156">
        <f t="shared" si="144"/>
        <v>13.21</v>
      </c>
      <c r="G1084" s="135">
        <f>'DHS2025'!L1083/1000</f>
        <v>4.0640000000000001</v>
      </c>
      <c r="H1084" s="135">
        <f t="shared" si="145"/>
        <v>4.4033333333333333</v>
      </c>
      <c r="I1084" s="135">
        <f t="shared" si="146"/>
        <v>4</v>
      </c>
      <c r="J1084" s="157">
        <f>'Porovnavanie 15min'!K1087</f>
        <v>438.71042559999995</v>
      </c>
      <c r="K1084" s="158">
        <f t="shared" si="147"/>
        <v>162.56</v>
      </c>
      <c r="L1084" s="159">
        <f t="shared" si="148"/>
        <v>276.15042559999995</v>
      </c>
      <c r="M1084" s="157">
        <f t="shared" si="149"/>
        <v>431.80159999999995</v>
      </c>
      <c r="N1084" s="158">
        <f t="shared" si="150"/>
        <v>160</v>
      </c>
      <c r="O1084" s="159">
        <f t="shared" si="151"/>
        <v>271.80159999999995</v>
      </c>
      <c r="P1084" s="167">
        <f t="shared" si="152"/>
        <v>4.3488255999999978</v>
      </c>
    </row>
    <row r="1085" spans="1:16">
      <c r="A1085" s="154">
        <f>'Predikcia 15min'!U1085</f>
        <v>0</v>
      </c>
      <c r="B1085" s="151">
        <f>'Predikcia 15min'!A1085</f>
        <v>45759</v>
      </c>
      <c r="C1085" s="154">
        <f>'Porovnavanie 15min'!J1088</f>
        <v>110.96</v>
      </c>
      <c r="D1085" s="155">
        <f>'Porovnavanie 15min'!F1088</f>
        <v>12791</v>
      </c>
      <c r="E1085" s="156">
        <f t="shared" si="144"/>
        <v>12.791</v>
      </c>
      <c r="G1085" s="135">
        <f>'DHS2025'!L1084/1000</f>
        <v>4.0549999999999997</v>
      </c>
      <c r="H1085" s="135">
        <f t="shared" si="145"/>
        <v>4.2636666666666665</v>
      </c>
      <c r="I1085" s="135">
        <f t="shared" si="146"/>
        <v>4</v>
      </c>
      <c r="J1085" s="157">
        <f>'Porovnavanie 15min'!K1088</f>
        <v>437.7388719999999</v>
      </c>
      <c r="K1085" s="158">
        <f t="shared" si="147"/>
        <v>162.19999999999999</v>
      </c>
      <c r="L1085" s="159">
        <f t="shared" si="148"/>
        <v>275.53887199999991</v>
      </c>
      <c r="M1085" s="157">
        <f t="shared" si="149"/>
        <v>431.80159999999995</v>
      </c>
      <c r="N1085" s="158">
        <f t="shared" si="150"/>
        <v>160</v>
      </c>
      <c r="O1085" s="159">
        <f t="shared" si="151"/>
        <v>271.80159999999995</v>
      </c>
      <c r="P1085" s="167">
        <f t="shared" si="152"/>
        <v>3.7372719999999617</v>
      </c>
    </row>
    <row r="1086" spans="1:16">
      <c r="A1086" s="154">
        <f>'Predikcia 15min'!U1086</f>
        <v>0</v>
      </c>
      <c r="B1086" s="151">
        <f>'Predikcia 15min'!A1086</f>
        <v>45759</v>
      </c>
      <c r="C1086" s="154">
        <f>'Porovnavanie 15min'!J1089</f>
        <v>110.96</v>
      </c>
      <c r="D1086" s="155">
        <f>'Porovnavanie 15min'!F1089</f>
        <v>13217</v>
      </c>
      <c r="E1086" s="156">
        <f t="shared" si="144"/>
        <v>13.217000000000001</v>
      </c>
      <c r="G1086" s="135">
        <f>'DHS2025'!L1085/1000</f>
        <v>4.0590000000000002</v>
      </c>
      <c r="H1086" s="135">
        <f t="shared" si="145"/>
        <v>4.4056666666666668</v>
      </c>
      <c r="I1086" s="135">
        <f t="shared" si="146"/>
        <v>4</v>
      </c>
      <c r="J1086" s="157">
        <f>'Porovnavanie 15min'!K1089</f>
        <v>438.17067359999999</v>
      </c>
      <c r="K1086" s="158">
        <f t="shared" si="147"/>
        <v>162.36000000000001</v>
      </c>
      <c r="L1086" s="159">
        <f t="shared" si="148"/>
        <v>275.81067359999997</v>
      </c>
      <c r="M1086" s="157">
        <f t="shared" si="149"/>
        <v>431.80159999999995</v>
      </c>
      <c r="N1086" s="158">
        <f t="shared" si="150"/>
        <v>160</v>
      </c>
      <c r="O1086" s="159">
        <f t="shared" si="151"/>
        <v>271.80159999999995</v>
      </c>
      <c r="P1086" s="167">
        <f t="shared" si="152"/>
        <v>4.009073600000022</v>
      </c>
    </row>
    <row r="1087" spans="1:16">
      <c r="A1087" s="154">
        <f>'Predikcia 15min'!U1087</f>
        <v>0</v>
      </c>
      <c r="B1087" s="151">
        <f>'Predikcia 15min'!A1087</f>
        <v>45759</v>
      </c>
      <c r="C1087" s="154">
        <f>'Porovnavanie 15min'!J1090</f>
        <v>106.08</v>
      </c>
      <c r="D1087" s="155">
        <f>'Porovnavanie 15min'!F1090</f>
        <v>13117</v>
      </c>
      <c r="E1087" s="156">
        <f t="shared" si="144"/>
        <v>13.117000000000001</v>
      </c>
      <c r="G1087" s="135">
        <f>'DHS2025'!L1086/1000</f>
        <v>4.0570000000000004</v>
      </c>
      <c r="H1087" s="135">
        <f t="shared" si="145"/>
        <v>4.3723333333333336</v>
      </c>
      <c r="I1087" s="135">
        <f t="shared" si="146"/>
        <v>4</v>
      </c>
      <c r="J1087" s="157">
        <f>'Porovnavanie 15min'!K1090</f>
        <v>418.3545944</v>
      </c>
      <c r="K1087" s="158">
        <f t="shared" si="147"/>
        <v>162.28000000000003</v>
      </c>
      <c r="L1087" s="159">
        <f t="shared" si="148"/>
        <v>256.07459439999997</v>
      </c>
      <c r="M1087" s="157">
        <f t="shared" si="149"/>
        <v>412.47679999999997</v>
      </c>
      <c r="N1087" s="158">
        <f t="shared" si="150"/>
        <v>160</v>
      </c>
      <c r="O1087" s="159">
        <f t="shared" si="151"/>
        <v>252.47679999999997</v>
      </c>
      <c r="P1087" s="167">
        <f t="shared" si="152"/>
        <v>3.5977943999999979</v>
      </c>
    </row>
    <row r="1088" spans="1:16">
      <c r="A1088" s="154">
        <f>'Predikcia 15min'!U1088</f>
        <v>0</v>
      </c>
      <c r="B1088" s="151">
        <f>'Predikcia 15min'!A1088</f>
        <v>45759</v>
      </c>
      <c r="C1088" s="154">
        <f>'Porovnavanie 15min'!J1091</f>
        <v>106.08</v>
      </c>
      <c r="D1088" s="155">
        <f>'Porovnavanie 15min'!F1091</f>
        <v>12520</v>
      </c>
      <c r="E1088" s="156">
        <f t="shared" si="144"/>
        <v>12.52</v>
      </c>
      <c r="G1088" s="135">
        <f>'DHS2025'!L1087/1000</f>
        <v>4.0599999999999996</v>
      </c>
      <c r="H1088" s="135">
        <f t="shared" si="145"/>
        <v>4.1733333333333329</v>
      </c>
      <c r="I1088" s="135">
        <f t="shared" si="146"/>
        <v>4</v>
      </c>
      <c r="J1088" s="157">
        <f>'Porovnavanie 15min'!K1091</f>
        <v>418.66395199999994</v>
      </c>
      <c r="K1088" s="158">
        <f t="shared" si="147"/>
        <v>162.39999999999998</v>
      </c>
      <c r="L1088" s="159">
        <f t="shared" si="148"/>
        <v>256.26395199999996</v>
      </c>
      <c r="M1088" s="157">
        <f t="shared" si="149"/>
        <v>412.47679999999997</v>
      </c>
      <c r="N1088" s="158">
        <f t="shared" si="150"/>
        <v>160</v>
      </c>
      <c r="O1088" s="159">
        <f t="shared" si="151"/>
        <v>252.47679999999997</v>
      </c>
      <c r="P1088" s="167">
        <f t="shared" si="152"/>
        <v>3.7871519999999919</v>
      </c>
    </row>
    <row r="1089" spans="1:16">
      <c r="A1089" s="154">
        <f>'Predikcia 15min'!U1089</f>
        <v>0</v>
      </c>
      <c r="B1089" s="151">
        <f>'Predikcia 15min'!A1089</f>
        <v>45759</v>
      </c>
      <c r="C1089" s="154">
        <f>'Porovnavanie 15min'!J1092</f>
        <v>106.08</v>
      </c>
      <c r="D1089" s="155">
        <f>'Porovnavanie 15min'!F1092</f>
        <v>11909</v>
      </c>
      <c r="E1089" s="156">
        <f t="shared" si="144"/>
        <v>11.909000000000001</v>
      </c>
      <c r="G1089" s="135">
        <f>'DHS2025'!L1088/1000</f>
        <v>4.0540000000000003</v>
      </c>
      <c r="H1089" s="135">
        <f t="shared" si="145"/>
        <v>3.9696666666666665</v>
      </c>
      <c r="I1089" s="135">
        <f t="shared" si="146"/>
        <v>4</v>
      </c>
      <c r="J1089" s="157">
        <f>'Porovnavanie 15min'!K1092</f>
        <v>418.0452368</v>
      </c>
      <c r="K1089" s="158">
        <f t="shared" si="147"/>
        <v>162.16000000000003</v>
      </c>
      <c r="L1089" s="159">
        <f t="shared" si="148"/>
        <v>255.88523679999997</v>
      </c>
      <c r="M1089" s="157">
        <f t="shared" si="149"/>
        <v>412.47679999999997</v>
      </c>
      <c r="N1089" s="158">
        <f t="shared" si="150"/>
        <v>160</v>
      </c>
      <c r="O1089" s="159">
        <f t="shared" si="151"/>
        <v>252.47679999999997</v>
      </c>
      <c r="P1089" s="167">
        <f t="shared" si="152"/>
        <v>3.408436800000004</v>
      </c>
    </row>
    <row r="1090" spans="1:16">
      <c r="A1090" s="154">
        <f>'Predikcia 15min'!U1090</f>
        <v>0</v>
      </c>
      <c r="B1090" s="151">
        <f>'Predikcia 15min'!A1090</f>
        <v>45759</v>
      </c>
      <c r="C1090" s="154">
        <f>'Porovnavanie 15min'!J1093</f>
        <v>106.08</v>
      </c>
      <c r="D1090" s="155">
        <f>'Porovnavanie 15min'!F1093</f>
        <v>11089</v>
      </c>
      <c r="E1090" s="156">
        <f t="shared" si="144"/>
        <v>11.089</v>
      </c>
      <c r="G1090" s="135">
        <f>'DHS2025'!L1089/1000</f>
        <v>4.0830000000000002</v>
      </c>
      <c r="H1090" s="135">
        <f t="shared" si="145"/>
        <v>3.6963333333333335</v>
      </c>
      <c r="I1090" s="135">
        <f t="shared" si="146"/>
        <v>4</v>
      </c>
      <c r="J1090" s="157">
        <f>'Porovnavanie 15min'!K1093</f>
        <v>421.0356936</v>
      </c>
      <c r="K1090" s="158">
        <f t="shared" si="147"/>
        <v>163.32</v>
      </c>
      <c r="L1090" s="159">
        <f t="shared" si="148"/>
        <v>257.71569360000001</v>
      </c>
      <c r="M1090" s="157">
        <f t="shared" si="149"/>
        <v>412.47679999999997</v>
      </c>
      <c r="N1090" s="158">
        <f t="shared" si="150"/>
        <v>160</v>
      </c>
      <c r="O1090" s="159">
        <f t="shared" si="151"/>
        <v>252.47679999999997</v>
      </c>
      <c r="P1090" s="167">
        <f t="shared" si="152"/>
        <v>5.2388936000000399</v>
      </c>
    </row>
    <row r="1091" spans="1:16">
      <c r="A1091" s="154">
        <f>'Predikcia 15min'!U1091</f>
        <v>0</v>
      </c>
      <c r="B1091" s="151">
        <f>'Predikcia 15min'!A1091</f>
        <v>45759</v>
      </c>
      <c r="C1091" s="154">
        <f>'Porovnavanie 15min'!J1094</f>
        <v>97.84</v>
      </c>
      <c r="D1091" s="155">
        <f>'Porovnavanie 15min'!F1094</f>
        <v>10338</v>
      </c>
      <c r="E1091" s="156">
        <f t="shared" si="144"/>
        <v>10.337999999999999</v>
      </c>
      <c r="G1091" s="135">
        <f>'DHS2025'!L1090/1000</f>
        <v>4.0709999999999997</v>
      </c>
      <c r="H1091" s="135">
        <f t="shared" si="145"/>
        <v>3.4460000000000002</v>
      </c>
      <c r="I1091" s="135">
        <f t="shared" si="146"/>
        <v>3</v>
      </c>
      <c r="J1091" s="157">
        <f>'Porovnavanie 15min'!K1094</f>
        <v>386.58867359999994</v>
      </c>
      <c r="K1091" s="158">
        <f t="shared" si="147"/>
        <v>162.83999999999997</v>
      </c>
      <c r="L1091" s="159">
        <f t="shared" si="148"/>
        <v>223.74867359999996</v>
      </c>
      <c r="M1091" s="157">
        <f t="shared" si="149"/>
        <v>284.88479999999998</v>
      </c>
      <c r="N1091" s="158">
        <f t="shared" si="150"/>
        <v>120</v>
      </c>
      <c r="O1091" s="159">
        <f t="shared" si="151"/>
        <v>164.88479999999998</v>
      </c>
      <c r="P1091" s="167">
        <f t="shared" si="152"/>
        <v>58.863873599999977</v>
      </c>
    </row>
    <row r="1092" spans="1:16">
      <c r="A1092" s="154">
        <f>'Predikcia 15min'!U1092</f>
        <v>0</v>
      </c>
      <c r="B1092" s="151">
        <f>'Predikcia 15min'!A1092</f>
        <v>45759</v>
      </c>
      <c r="C1092" s="154">
        <f>'Porovnavanie 15min'!J1095</f>
        <v>97.84</v>
      </c>
      <c r="D1092" s="155">
        <f>'Porovnavanie 15min'!F1095</f>
        <v>11437</v>
      </c>
      <c r="E1092" s="156">
        <f t="shared" ref="E1092:E1155" si="153">D1092/1000</f>
        <v>11.436999999999999</v>
      </c>
      <c r="G1092" s="135">
        <f>'DHS2025'!L1091/1000</f>
        <v>4.0609999999999999</v>
      </c>
      <c r="H1092" s="135">
        <f t="shared" ref="H1092:H1155" si="154">D1092/3000</f>
        <v>3.8123333333333331</v>
      </c>
      <c r="I1092" s="135">
        <f t="shared" ref="I1092:I1155" si="155">IF(H1092=0, 0, MAX(ROUND(H1092, 0), 2))</f>
        <v>4</v>
      </c>
      <c r="J1092" s="157">
        <f>'Porovnavanie 15min'!K1095</f>
        <v>385.63905759999994</v>
      </c>
      <c r="K1092" s="158">
        <f t="shared" ref="K1092:K1155" si="156">$F$3*G1092</f>
        <v>162.44</v>
      </c>
      <c r="L1092" s="159">
        <f t="shared" ref="L1092:L1155" si="157">J1092-K1092</f>
        <v>223.19905759999995</v>
      </c>
      <c r="M1092" s="157">
        <f t="shared" ref="M1092:M1155" si="158">(C1092*0.99-1.9)*I1092</f>
        <v>379.84639999999996</v>
      </c>
      <c r="N1092" s="158">
        <f t="shared" ref="N1092:N1155" si="159">$F$3*I1092</f>
        <v>160</v>
      </c>
      <c r="O1092" s="159">
        <f t="shared" ref="O1092:O1155" si="160">M1092-N1092</f>
        <v>219.84639999999996</v>
      </c>
      <c r="P1092" s="167">
        <f t="shared" ref="P1092:P1155" si="161">L1092-O1092</f>
        <v>3.3526575999999864</v>
      </c>
    </row>
    <row r="1093" spans="1:16">
      <c r="A1093" s="154">
        <f>'Predikcia 15min'!U1093</f>
        <v>0</v>
      </c>
      <c r="B1093" s="151">
        <f>'Predikcia 15min'!A1093</f>
        <v>45759</v>
      </c>
      <c r="C1093" s="154">
        <f>'Porovnavanie 15min'!J1096</f>
        <v>97.84</v>
      </c>
      <c r="D1093" s="155">
        <f>'Porovnavanie 15min'!F1096</f>
        <v>11378</v>
      </c>
      <c r="E1093" s="156">
        <f t="shared" si="153"/>
        <v>11.378</v>
      </c>
      <c r="G1093" s="135">
        <f>'DHS2025'!L1092/1000</f>
        <v>4.0819999999999999</v>
      </c>
      <c r="H1093" s="135">
        <f t="shared" si="154"/>
        <v>3.7926666666666669</v>
      </c>
      <c r="I1093" s="135">
        <f t="shared" si="155"/>
        <v>4</v>
      </c>
      <c r="J1093" s="157">
        <f>'Porovnavanie 15min'!K1096</f>
        <v>387.63325119999996</v>
      </c>
      <c r="K1093" s="158">
        <f t="shared" si="156"/>
        <v>163.28</v>
      </c>
      <c r="L1093" s="159">
        <f t="shared" si="157"/>
        <v>224.35325119999996</v>
      </c>
      <c r="M1093" s="157">
        <f t="shared" si="158"/>
        <v>379.84639999999996</v>
      </c>
      <c r="N1093" s="158">
        <f t="shared" si="159"/>
        <v>160</v>
      </c>
      <c r="O1093" s="159">
        <f t="shared" si="160"/>
        <v>219.84639999999996</v>
      </c>
      <c r="P1093" s="167">
        <f t="shared" si="161"/>
        <v>4.5068511999999998</v>
      </c>
    </row>
    <row r="1094" spans="1:16">
      <c r="A1094" s="154">
        <f>'Predikcia 15min'!U1094</f>
        <v>0</v>
      </c>
      <c r="B1094" s="151">
        <f>'Predikcia 15min'!A1094</f>
        <v>45759</v>
      </c>
      <c r="C1094" s="154">
        <f>'Porovnavanie 15min'!J1097</f>
        <v>97.84</v>
      </c>
      <c r="D1094" s="155">
        <f>'Porovnavanie 15min'!F1097</f>
        <v>11076</v>
      </c>
      <c r="E1094" s="156">
        <f t="shared" si="153"/>
        <v>11.076000000000001</v>
      </c>
      <c r="G1094" s="135">
        <f>'DHS2025'!L1093/1000</f>
        <v>4.0730000000000004</v>
      </c>
      <c r="H1094" s="135">
        <f t="shared" si="154"/>
        <v>3.6920000000000002</v>
      </c>
      <c r="I1094" s="135">
        <f t="shared" si="155"/>
        <v>4</v>
      </c>
      <c r="J1094" s="157">
        <f>'Porovnavanie 15min'!K1097</f>
        <v>386.7785968</v>
      </c>
      <c r="K1094" s="158">
        <f t="shared" si="156"/>
        <v>162.92000000000002</v>
      </c>
      <c r="L1094" s="159">
        <f t="shared" si="157"/>
        <v>223.85859679999999</v>
      </c>
      <c r="M1094" s="157">
        <f t="shared" si="158"/>
        <v>379.84639999999996</v>
      </c>
      <c r="N1094" s="158">
        <f t="shared" si="159"/>
        <v>160</v>
      </c>
      <c r="O1094" s="159">
        <f t="shared" si="160"/>
        <v>219.84639999999996</v>
      </c>
      <c r="P1094" s="167">
        <f t="shared" si="161"/>
        <v>4.0121968000000265</v>
      </c>
    </row>
    <row r="1095" spans="1:16">
      <c r="A1095" s="154">
        <f>'Predikcia 15min'!U1095</f>
        <v>0</v>
      </c>
      <c r="B1095" s="151">
        <f>'Predikcia 15min'!A1095</f>
        <v>45759</v>
      </c>
      <c r="C1095" s="154">
        <f>'Porovnavanie 15min'!J1098</f>
        <v>68.59</v>
      </c>
      <c r="D1095" s="155">
        <f>'Porovnavanie 15min'!F1098</f>
        <v>11247</v>
      </c>
      <c r="E1095" s="156">
        <f t="shared" si="153"/>
        <v>11.247</v>
      </c>
      <c r="G1095" s="135">
        <f>'DHS2025'!L1094/1000</f>
        <v>4.0529999999999999</v>
      </c>
      <c r="H1095" s="135">
        <f t="shared" si="154"/>
        <v>3.7490000000000001</v>
      </c>
      <c r="I1095" s="135">
        <f t="shared" si="155"/>
        <v>4</v>
      </c>
      <c r="J1095" s="157">
        <f>'Porovnavanie 15min'!K1098</f>
        <v>267.5146173</v>
      </c>
      <c r="K1095" s="158">
        <f t="shared" si="156"/>
        <v>162.12</v>
      </c>
      <c r="L1095" s="159">
        <f t="shared" si="157"/>
        <v>105.39461729999999</v>
      </c>
      <c r="M1095" s="157">
        <f t="shared" si="158"/>
        <v>264.01639999999998</v>
      </c>
      <c r="N1095" s="158">
        <f t="shared" si="159"/>
        <v>160</v>
      </c>
      <c r="O1095" s="159">
        <f t="shared" si="160"/>
        <v>104.01639999999998</v>
      </c>
      <c r="P1095" s="167">
        <f t="shared" si="161"/>
        <v>1.3782173000000171</v>
      </c>
    </row>
    <row r="1096" spans="1:16">
      <c r="A1096" s="154">
        <f>'Predikcia 15min'!U1096</f>
        <v>0</v>
      </c>
      <c r="B1096" s="151">
        <f>'Predikcia 15min'!A1096</f>
        <v>45759</v>
      </c>
      <c r="C1096" s="154">
        <f>'Porovnavanie 15min'!J1099</f>
        <v>68.59</v>
      </c>
      <c r="D1096" s="155">
        <f>'Porovnavanie 15min'!F1099</f>
        <v>11510</v>
      </c>
      <c r="E1096" s="156">
        <f t="shared" si="153"/>
        <v>11.51</v>
      </c>
      <c r="G1096" s="135">
        <f>'DHS2025'!L1095/1000</f>
        <v>4.0540000000000003</v>
      </c>
      <c r="H1096" s="135">
        <f t="shared" si="154"/>
        <v>3.8366666666666664</v>
      </c>
      <c r="I1096" s="135">
        <f t="shared" si="155"/>
        <v>4</v>
      </c>
      <c r="J1096" s="157">
        <f>'Porovnavanie 15min'!K1099</f>
        <v>267.58062139999998</v>
      </c>
      <c r="K1096" s="158">
        <f t="shared" si="156"/>
        <v>162.16000000000003</v>
      </c>
      <c r="L1096" s="159">
        <f t="shared" si="157"/>
        <v>105.42062139999996</v>
      </c>
      <c r="M1096" s="157">
        <f t="shared" si="158"/>
        <v>264.01639999999998</v>
      </c>
      <c r="N1096" s="158">
        <f t="shared" si="159"/>
        <v>160</v>
      </c>
      <c r="O1096" s="159">
        <f t="shared" si="160"/>
        <v>104.01639999999998</v>
      </c>
      <c r="P1096" s="167">
        <f t="shared" si="161"/>
        <v>1.4042213999999831</v>
      </c>
    </row>
    <row r="1097" spans="1:16">
      <c r="A1097" s="154">
        <f>'Predikcia 15min'!U1097</f>
        <v>0</v>
      </c>
      <c r="B1097" s="151">
        <f>'Predikcia 15min'!A1097</f>
        <v>45759</v>
      </c>
      <c r="C1097" s="154">
        <f>'Porovnavanie 15min'!J1100</f>
        <v>68.59</v>
      </c>
      <c r="D1097" s="155">
        <f>'Porovnavanie 15min'!F1100</f>
        <v>11521</v>
      </c>
      <c r="E1097" s="156">
        <f t="shared" si="153"/>
        <v>11.521000000000001</v>
      </c>
      <c r="G1097" s="135">
        <f>'DHS2025'!L1096/1000</f>
        <v>4.0720000000000001</v>
      </c>
      <c r="H1097" s="135">
        <f t="shared" si="154"/>
        <v>3.8403333333333332</v>
      </c>
      <c r="I1097" s="135">
        <f t="shared" si="155"/>
        <v>4</v>
      </c>
      <c r="J1097" s="157">
        <f>'Porovnavanie 15min'!K1100</f>
        <v>268.76869519999997</v>
      </c>
      <c r="K1097" s="158">
        <f t="shared" si="156"/>
        <v>162.88</v>
      </c>
      <c r="L1097" s="159">
        <f t="shared" si="157"/>
        <v>105.88869519999997</v>
      </c>
      <c r="M1097" s="157">
        <f t="shared" si="158"/>
        <v>264.01639999999998</v>
      </c>
      <c r="N1097" s="158">
        <f t="shared" si="159"/>
        <v>160</v>
      </c>
      <c r="O1097" s="159">
        <f t="shared" si="160"/>
        <v>104.01639999999998</v>
      </c>
      <c r="P1097" s="167">
        <f t="shared" si="161"/>
        <v>1.8722951999999964</v>
      </c>
    </row>
    <row r="1098" spans="1:16">
      <c r="A1098" s="154">
        <f>'Predikcia 15min'!U1098</f>
        <v>0</v>
      </c>
      <c r="B1098" s="151">
        <f>'Predikcia 15min'!A1098</f>
        <v>45759</v>
      </c>
      <c r="C1098" s="154">
        <f>'Porovnavanie 15min'!J1101</f>
        <v>68.59</v>
      </c>
      <c r="D1098" s="155">
        <f>'Porovnavanie 15min'!F1101</f>
        <v>11336</v>
      </c>
      <c r="E1098" s="156">
        <f t="shared" si="153"/>
        <v>11.336</v>
      </c>
      <c r="G1098" s="135">
        <f>'DHS2025'!L1097/1000</f>
        <v>4.0389999999999997</v>
      </c>
      <c r="H1098" s="135">
        <f t="shared" si="154"/>
        <v>3.7786666666666666</v>
      </c>
      <c r="I1098" s="135">
        <f t="shared" si="155"/>
        <v>4</v>
      </c>
      <c r="J1098" s="157">
        <f>'Porovnavanie 15min'!K1101</f>
        <v>266.59055989999996</v>
      </c>
      <c r="K1098" s="158">
        <f t="shared" si="156"/>
        <v>161.56</v>
      </c>
      <c r="L1098" s="159">
        <f t="shared" si="157"/>
        <v>105.03055989999996</v>
      </c>
      <c r="M1098" s="157">
        <f t="shared" si="158"/>
        <v>264.01639999999998</v>
      </c>
      <c r="N1098" s="158">
        <f t="shared" si="159"/>
        <v>160</v>
      </c>
      <c r="O1098" s="159">
        <f t="shared" si="160"/>
        <v>104.01639999999998</v>
      </c>
      <c r="P1098" s="167">
        <f t="shared" si="161"/>
        <v>1.0141598999999815</v>
      </c>
    </row>
    <row r="1099" spans="1:16">
      <c r="A1099" s="154">
        <f>'Predikcia 15min'!U1099</f>
        <v>0</v>
      </c>
      <c r="B1099" s="151">
        <f>'Predikcia 15min'!A1099</f>
        <v>45759</v>
      </c>
      <c r="C1099" s="154">
        <f>'Porovnavanie 15min'!J1102</f>
        <v>20.190000000000001</v>
      </c>
      <c r="D1099" s="155">
        <f>'Porovnavanie 15min'!F1102</f>
        <v>10662</v>
      </c>
      <c r="E1099" s="156">
        <f t="shared" si="153"/>
        <v>10.662000000000001</v>
      </c>
      <c r="G1099" s="135">
        <f>'DHS2025'!L1098/1000</f>
        <v>2.5139999999999998</v>
      </c>
      <c r="H1099" s="135">
        <f t="shared" si="154"/>
        <v>3.5539999999999998</v>
      </c>
      <c r="I1099" s="135">
        <f t="shared" si="155"/>
        <v>4</v>
      </c>
      <c r="J1099" s="157">
        <f>'Porovnavanie 15min'!K1102</f>
        <v>45.473483399999999</v>
      </c>
      <c r="K1099" s="158">
        <f t="shared" si="156"/>
        <v>100.55999999999999</v>
      </c>
      <c r="L1099" s="159">
        <f t="shared" si="157"/>
        <v>-55.086516599999989</v>
      </c>
      <c r="M1099" s="157">
        <f t="shared" si="158"/>
        <v>72.352400000000003</v>
      </c>
      <c r="N1099" s="158">
        <f t="shared" si="159"/>
        <v>160</v>
      </c>
      <c r="O1099" s="159">
        <f t="shared" si="160"/>
        <v>-87.647599999999997</v>
      </c>
      <c r="P1099" s="167">
        <f t="shared" si="161"/>
        <v>32.561083400000008</v>
      </c>
    </row>
    <row r="1100" spans="1:16">
      <c r="A1100" s="154">
        <f>'Predikcia 15min'!U1100</f>
        <v>0</v>
      </c>
      <c r="B1100" s="151">
        <f>'Predikcia 15min'!A1100</f>
        <v>45759</v>
      </c>
      <c r="C1100" s="154">
        <f>'Porovnavanie 15min'!J1103</f>
        <v>20.190000000000001</v>
      </c>
      <c r="D1100" s="155">
        <f>'Porovnavanie 15min'!F1103</f>
        <v>8343</v>
      </c>
      <c r="E1100" s="156">
        <f t="shared" si="153"/>
        <v>8.343</v>
      </c>
      <c r="G1100" s="135">
        <f>'DHS2025'!L1099/1000</f>
        <v>2.0539999999999998</v>
      </c>
      <c r="H1100" s="135">
        <f t="shared" si="154"/>
        <v>2.7810000000000001</v>
      </c>
      <c r="I1100" s="135">
        <f t="shared" si="155"/>
        <v>3</v>
      </c>
      <c r="J1100" s="157">
        <f>'Porovnavanie 15min'!K1103</f>
        <v>37.152957399999998</v>
      </c>
      <c r="K1100" s="158">
        <f t="shared" si="156"/>
        <v>82.16</v>
      </c>
      <c r="L1100" s="159">
        <f t="shared" si="157"/>
        <v>-45.007042599999998</v>
      </c>
      <c r="M1100" s="157">
        <f t="shared" si="158"/>
        <v>54.264300000000006</v>
      </c>
      <c r="N1100" s="158">
        <f t="shared" si="159"/>
        <v>120</v>
      </c>
      <c r="O1100" s="159">
        <f t="shared" si="160"/>
        <v>-65.735699999999994</v>
      </c>
      <c r="P1100" s="167">
        <f t="shared" si="161"/>
        <v>20.728657399999996</v>
      </c>
    </row>
    <row r="1101" spans="1:16">
      <c r="A1101" s="154">
        <f>'Predikcia 15min'!U1101</f>
        <v>0</v>
      </c>
      <c r="B1101" s="151">
        <f>'Predikcia 15min'!A1101</f>
        <v>45759</v>
      </c>
      <c r="C1101" s="154">
        <f>'Porovnavanie 15min'!J1104</f>
        <v>20.190000000000001</v>
      </c>
      <c r="D1101" s="155">
        <f>'Porovnavanie 15min'!F1104</f>
        <v>8434</v>
      </c>
      <c r="E1101" s="156">
        <f t="shared" si="153"/>
        <v>8.4339999999999993</v>
      </c>
      <c r="G1101" s="135">
        <f>'DHS2025'!L1100/1000</f>
        <v>2.06</v>
      </c>
      <c r="H1101" s="135">
        <f t="shared" si="154"/>
        <v>2.8113333333333332</v>
      </c>
      <c r="I1101" s="135">
        <f t="shared" si="155"/>
        <v>3</v>
      </c>
      <c r="J1101" s="157">
        <f>'Porovnavanie 15min'!K1104</f>
        <v>37.261486000000005</v>
      </c>
      <c r="K1101" s="158">
        <f t="shared" si="156"/>
        <v>82.4</v>
      </c>
      <c r="L1101" s="159">
        <f t="shared" si="157"/>
        <v>-45.138514000000001</v>
      </c>
      <c r="M1101" s="157">
        <f t="shared" si="158"/>
        <v>54.264300000000006</v>
      </c>
      <c r="N1101" s="158">
        <f t="shared" si="159"/>
        <v>120</v>
      </c>
      <c r="O1101" s="159">
        <f t="shared" si="160"/>
        <v>-65.735699999999994</v>
      </c>
      <c r="P1101" s="167">
        <f t="shared" si="161"/>
        <v>20.597185999999994</v>
      </c>
    </row>
    <row r="1102" spans="1:16">
      <c r="A1102" s="154">
        <f>'Predikcia 15min'!U1102</f>
        <v>0</v>
      </c>
      <c r="B1102" s="151">
        <f>'Predikcia 15min'!A1102</f>
        <v>45759</v>
      </c>
      <c r="C1102" s="154">
        <f>'Porovnavanie 15min'!J1105</f>
        <v>20.190000000000001</v>
      </c>
      <c r="D1102" s="155">
        <f>'Porovnavanie 15min'!F1105</f>
        <v>8425</v>
      </c>
      <c r="E1102" s="156">
        <f t="shared" si="153"/>
        <v>8.4250000000000007</v>
      </c>
      <c r="G1102" s="135">
        <f>'DHS2025'!L1101/1000</f>
        <v>2.0579999999999998</v>
      </c>
      <c r="H1102" s="135">
        <f t="shared" si="154"/>
        <v>2.8083333333333331</v>
      </c>
      <c r="I1102" s="135">
        <f t="shared" si="155"/>
        <v>3</v>
      </c>
      <c r="J1102" s="157">
        <f>'Porovnavanie 15min'!K1105</f>
        <v>37.225309799999998</v>
      </c>
      <c r="K1102" s="158">
        <f t="shared" si="156"/>
        <v>82.32</v>
      </c>
      <c r="L1102" s="159">
        <f t="shared" si="157"/>
        <v>-45.094690199999995</v>
      </c>
      <c r="M1102" s="157">
        <f t="shared" si="158"/>
        <v>54.264300000000006</v>
      </c>
      <c r="N1102" s="158">
        <f t="shared" si="159"/>
        <v>120</v>
      </c>
      <c r="O1102" s="159">
        <f t="shared" si="160"/>
        <v>-65.735699999999994</v>
      </c>
      <c r="P1102" s="167">
        <f t="shared" si="161"/>
        <v>20.641009799999999</v>
      </c>
    </row>
    <row r="1103" spans="1:16">
      <c r="A1103" s="154">
        <f>'Predikcia 15min'!U1103</f>
        <v>0</v>
      </c>
      <c r="B1103" s="151">
        <f>'Predikcia 15min'!A1103</f>
        <v>45759</v>
      </c>
      <c r="C1103" s="154">
        <f>'Porovnavanie 15min'!J1106</f>
        <v>0</v>
      </c>
      <c r="D1103" s="155">
        <f>'Porovnavanie 15min'!F1106</f>
        <v>8133</v>
      </c>
      <c r="E1103" s="156">
        <f t="shared" si="153"/>
        <v>8.1329999999999991</v>
      </c>
      <c r="G1103" s="135">
        <f>'DHS2025'!L1102/1000</f>
        <v>2.0569999999999999</v>
      </c>
      <c r="H1103" s="135">
        <f t="shared" si="154"/>
        <v>2.7109999999999999</v>
      </c>
      <c r="I1103" s="135">
        <f t="shared" si="155"/>
        <v>3</v>
      </c>
      <c r="J1103" s="157">
        <f>'Porovnavanie 15min'!K1106</f>
        <v>-3.9082999999999997</v>
      </c>
      <c r="K1103" s="158">
        <f t="shared" si="156"/>
        <v>82.28</v>
      </c>
      <c r="L1103" s="159">
        <f t="shared" si="157"/>
        <v>-86.188299999999998</v>
      </c>
      <c r="M1103" s="157">
        <f t="shared" si="158"/>
        <v>-5.6999999999999993</v>
      </c>
      <c r="N1103" s="158">
        <f t="shared" si="159"/>
        <v>120</v>
      </c>
      <c r="O1103" s="159">
        <f t="shared" si="160"/>
        <v>-125.7</v>
      </c>
      <c r="P1103" s="167">
        <f t="shared" si="161"/>
        <v>39.511700000000005</v>
      </c>
    </row>
    <row r="1104" spans="1:16">
      <c r="A1104" s="154">
        <f>'Predikcia 15min'!U1104</f>
        <v>0</v>
      </c>
      <c r="B1104" s="151">
        <f>'Predikcia 15min'!A1104</f>
        <v>45759</v>
      </c>
      <c r="C1104" s="154">
        <f>'Porovnavanie 15min'!J1107</f>
        <v>0</v>
      </c>
      <c r="D1104" s="155">
        <f>'Porovnavanie 15min'!F1107</f>
        <v>10396</v>
      </c>
      <c r="E1104" s="156">
        <f t="shared" si="153"/>
        <v>10.396000000000001</v>
      </c>
      <c r="G1104" s="135">
        <f>'DHS2025'!L1103/1000</f>
        <v>2.0659999999999998</v>
      </c>
      <c r="H1104" s="135">
        <f t="shared" si="154"/>
        <v>3.4653333333333332</v>
      </c>
      <c r="I1104" s="135">
        <f t="shared" si="155"/>
        <v>3</v>
      </c>
      <c r="J1104" s="157">
        <f>'Porovnavanie 15min'!K1107</f>
        <v>-3.9253999999999993</v>
      </c>
      <c r="K1104" s="158">
        <f t="shared" si="156"/>
        <v>82.639999999999986</v>
      </c>
      <c r="L1104" s="159">
        <f t="shared" si="157"/>
        <v>-86.565399999999983</v>
      </c>
      <c r="M1104" s="157">
        <f t="shared" si="158"/>
        <v>-5.6999999999999993</v>
      </c>
      <c r="N1104" s="158">
        <f t="shared" si="159"/>
        <v>120</v>
      </c>
      <c r="O1104" s="159">
        <f t="shared" si="160"/>
        <v>-125.7</v>
      </c>
      <c r="P1104" s="167">
        <f t="shared" si="161"/>
        <v>39.13460000000002</v>
      </c>
    </row>
    <row r="1105" spans="1:16">
      <c r="A1105" s="154">
        <f>'Predikcia 15min'!U1105</f>
        <v>0</v>
      </c>
      <c r="B1105" s="151">
        <f>'Predikcia 15min'!A1105</f>
        <v>45759</v>
      </c>
      <c r="C1105" s="154">
        <f>'Porovnavanie 15min'!J1108</f>
        <v>0</v>
      </c>
      <c r="D1105" s="155">
        <f>'Porovnavanie 15min'!F1108</f>
        <v>10647</v>
      </c>
      <c r="E1105" s="156">
        <f t="shared" si="153"/>
        <v>10.647</v>
      </c>
      <c r="G1105" s="135">
        <f>'DHS2025'!L1104/1000</f>
        <v>2.0630000000000002</v>
      </c>
      <c r="H1105" s="135">
        <f t="shared" si="154"/>
        <v>3.5489999999999999</v>
      </c>
      <c r="I1105" s="135">
        <f t="shared" si="155"/>
        <v>4</v>
      </c>
      <c r="J1105" s="157">
        <f>'Porovnavanie 15min'!K1108</f>
        <v>-3.9197000000000002</v>
      </c>
      <c r="K1105" s="158">
        <f t="shared" si="156"/>
        <v>82.52000000000001</v>
      </c>
      <c r="L1105" s="159">
        <f t="shared" si="157"/>
        <v>-86.439700000000016</v>
      </c>
      <c r="M1105" s="157">
        <f t="shared" si="158"/>
        <v>-7.6</v>
      </c>
      <c r="N1105" s="158">
        <f t="shared" si="159"/>
        <v>160</v>
      </c>
      <c r="O1105" s="159">
        <f t="shared" si="160"/>
        <v>-167.6</v>
      </c>
      <c r="P1105" s="167">
        <f t="shared" si="161"/>
        <v>81.160299999999978</v>
      </c>
    </row>
    <row r="1106" spans="1:16">
      <c r="A1106" s="154">
        <f>'Predikcia 15min'!U1106</f>
        <v>0</v>
      </c>
      <c r="B1106" s="151">
        <f>'Predikcia 15min'!A1106</f>
        <v>45759</v>
      </c>
      <c r="C1106" s="154">
        <f>'Porovnavanie 15min'!J1109</f>
        <v>0</v>
      </c>
      <c r="D1106" s="155">
        <f>'Porovnavanie 15min'!F1109</f>
        <v>10765</v>
      </c>
      <c r="E1106" s="156">
        <f t="shared" si="153"/>
        <v>10.765000000000001</v>
      </c>
      <c r="G1106" s="135">
        <f>'DHS2025'!L1105/1000</f>
        <v>2.0659999999999998</v>
      </c>
      <c r="H1106" s="135">
        <f t="shared" si="154"/>
        <v>3.5883333333333334</v>
      </c>
      <c r="I1106" s="135">
        <f t="shared" si="155"/>
        <v>4</v>
      </c>
      <c r="J1106" s="157">
        <f>'Porovnavanie 15min'!K1109</f>
        <v>-3.9253999999999993</v>
      </c>
      <c r="K1106" s="158">
        <f t="shared" si="156"/>
        <v>82.639999999999986</v>
      </c>
      <c r="L1106" s="159">
        <f t="shared" si="157"/>
        <v>-86.565399999999983</v>
      </c>
      <c r="M1106" s="157">
        <f t="shared" si="158"/>
        <v>-7.6</v>
      </c>
      <c r="N1106" s="158">
        <f t="shared" si="159"/>
        <v>160</v>
      </c>
      <c r="O1106" s="159">
        <f t="shared" si="160"/>
        <v>-167.6</v>
      </c>
      <c r="P1106" s="167">
        <f t="shared" si="161"/>
        <v>81.034600000000012</v>
      </c>
    </row>
    <row r="1107" spans="1:16">
      <c r="A1107" s="154">
        <f>'Predikcia 15min'!U1107</f>
        <v>0</v>
      </c>
      <c r="B1107" s="151">
        <f>'Predikcia 15min'!A1107</f>
        <v>45759</v>
      </c>
      <c r="C1107" s="154">
        <f>'Porovnavanie 15min'!J1110</f>
        <v>-8.16</v>
      </c>
      <c r="D1107" s="155">
        <f>'Porovnavanie 15min'!F1110</f>
        <v>10775</v>
      </c>
      <c r="E1107" s="156">
        <f t="shared" si="153"/>
        <v>10.775</v>
      </c>
      <c r="G1107" s="135">
        <f>'DHS2025'!L1106/1000</f>
        <v>2.0579999999999998</v>
      </c>
      <c r="H1107" s="135">
        <f t="shared" si="154"/>
        <v>3.5916666666666668</v>
      </c>
      <c r="I1107" s="135">
        <f t="shared" si="155"/>
        <v>4</v>
      </c>
      <c r="J1107" s="157">
        <f>'Porovnavanie 15min'!K1110</f>
        <v>-20.5355472</v>
      </c>
      <c r="K1107" s="158">
        <f t="shared" si="156"/>
        <v>82.32</v>
      </c>
      <c r="L1107" s="159">
        <f t="shared" si="157"/>
        <v>-102.85554719999999</v>
      </c>
      <c r="M1107" s="157">
        <f t="shared" si="158"/>
        <v>-39.913600000000002</v>
      </c>
      <c r="N1107" s="158">
        <f t="shared" si="159"/>
        <v>160</v>
      </c>
      <c r="O1107" s="159">
        <f t="shared" si="160"/>
        <v>-199.9136</v>
      </c>
      <c r="P1107" s="167">
        <f t="shared" si="161"/>
        <v>97.058052800000013</v>
      </c>
    </row>
    <row r="1108" spans="1:16">
      <c r="A1108" s="154">
        <f>'Predikcia 15min'!U1108</f>
        <v>0</v>
      </c>
      <c r="B1108" s="151">
        <f>'Predikcia 15min'!A1108</f>
        <v>45759</v>
      </c>
      <c r="C1108" s="154">
        <f>'Porovnavanie 15min'!J1111</f>
        <v>-8.16</v>
      </c>
      <c r="D1108" s="155">
        <f>'Porovnavanie 15min'!F1111</f>
        <v>10820</v>
      </c>
      <c r="E1108" s="156">
        <f t="shared" si="153"/>
        <v>10.82</v>
      </c>
      <c r="G1108" s="135">
        <f>'DHS2025'!L1107/1000</f>
        <v>2.048</v>
      </c>
      <c r="H1108" s="135">
        <f t="shared" si="154"/>
        <v>3.6066666666666665</v>
      </c>
      <c r="I1108" s="135">
        <f t="shared" si="155"/>
        <v>4</v>
      </c>
      <c r="J1108" s="157">
        <f>'Porovnavanie 15min'!K1111</f>
        <v>-20.4357632</v>
      </c>
      <c r="K1108" s="158">
        <f t="shared" si="156"/>
        <v>81.92</v>
      </c>
      <c r="L1108" s="159">
        <f t="shared" si="157"/>
        <v>-102.3557632</v>
      </c>
      <c r="M1108" s="157">
        <f t="shared" si="158"/>
        <v>-39.913600000000002</v>
      </c>
      <c r="N1108" s="158">
        <f t="shared" si="159"/>
        <v>160</v>
      </c>
      <c r="O1108" s="159">
        <f t="shared" si="160"/>
        <v>-199.9136</v>
      </c>
      <c r="P1108" s="167">
        <f t="shared" si="161"/>
        <v>97.557836800000004</v>
      </c>
    </row>
    <row r="1109" spans="1:16">
      <c r="A1109" s="154">
        <f>'Predikcia 15min'!U1109</f>
        <v>0</v>
      </c>
      <c r="B1109" s="151">
        <f>'Predikcia 15min'!A1109</f>
        <v>45759</v>
      </c>
      <c r="C1109" s="154">
        <f>'Porovnavanie 15min'!J1112</f>
        <v>-8.16</v>
      </c>
      <c r="D1109" s="155">
        <f>'Porovnavanie 15min'!F1112</f>
        <v>11059</v>
      </c>
      <c r="E1109" s="156">
        <f t="shared" si="153"/>
        <v>11.058999999999999</v>
      </c>
      <c r="G1109" s="135">
        <f>'DHS2025'!L1108/1000</f>
        <v>2.056</v>
      </c>
      <c r="H1109" s="135">
        <f t="shared" si="154"/>
        <v>3.6863333333333332</v>
      </c>
      <c r="I1109" s="135">
        <f t="shared" si="155"/>
        <v>4</v>
      </c>
      <c r="J1109" s="157">
        <f>'Porovnavanie 15min'!K1112</f>
        <v>-20.515590400000001</v>
      </c>
      <c r="K1109" s="158">
        <f t="shared" si="156"/>
        <v>82.240000000000009</v>
      </c>
      <c r="L1109" s="159">
        <f t="shared" si="157"/>
        <v>-102.75559040000002</v>
      </c>
      <c r="M1109" s="157">
        <f t="shared" si="158"/>
        <v>-39.913600000000002</v>
      </c>
      <c r="N1109" s="158">
        <f t="shared" si="159"/>
        <v>160</v>
      </c>
      <c r="O1109" s="159">
        <f t="shared" si="160"/>
        <v>-199.9136</v>
      </c>
      <c r="P1109" s="167">
        <f t="shared" si="161"/>
        <v>97.158009599999986</v>
      </c>
    </row>
    <row r="1110" spans="1:16">
      <c r="A1110" s="154">
        <f>'Predikcia 15min'!U1110</f>
        <v>0</v>
      </c>
      <c r="B1110" s="151">
        <f>'Predikcia 15min'!A1110</f>
        <v>45759</v>
      </c>
      <c r="C1110" s="154">
        <f>'Porovnavanie 15min'!J1113</f>
        <v>-8.16</v>
      </c>
      <c r="D1110" s="155">
        <f>'Porovnavanie 15min'!F1113</f>
        <v>10875</v>
      </c>
      <c r="E1110" s="156">
        <f t="shared" si="153"/>
        <v>10.875</v>
      </c>
      <c r="G1110" s="135">
        <f>'DHS2025'!L1109/1000</f>
        <v>2.0619999999999998</v>
      </c>
      <c r="H1110" s="135">
        <f t="shared" si="154"/>
        <v>3.625</v>
      </c>
      <c r="I1110" s="135">
        <f t="shared" si="155"/>
        <v>4</v>
      </c>
      <c r="J1110" s="157">
        <f>'Porovnavanie 15min'!K1113</f>
        <v>-20.575460799999998</v>
      </c>
      <c r="K1110" s="158">
        <f t="shared" si="156"/>
        <v>82.47999999999999</v>
      </c>
      <c r="L1110" s="159">
        <f t="shared" si="157"/>
        <v>-103.05546079999999</v>
      </c>
      <c r="M1110" s="157">
        <f t="shared" si="158"/>
        <v>-39.913600000000002</v>
      </c>
      <c r="N1110" s="158">
        <f t="shared" si="159"/>
        <v>160</v>
      </c>
      <c r="O1110" s="159">
        <f t="shared" si="160"/>
        <v>-199.9136</v>
      </c>
      <c r="P1110" s="167">
        <f t="shared" si="161"/>
        <v>96.858139200000011</v>
      </c>
    </row>
    <row r="1111" spans="1:16">
      <c r="A1111" s="154">
        <f>'Predikcia 15min'!U1111</f>
        <v>0</v>
      </c>
      <c r="B1111" s="151">
        <f>'Predikcia 15min'!A1111</f>
        <v>45759</v>
      </c>
      <c r="C1111" s="154">
        <f>'Porovnavanie 15min'!J1114</f>
        <v>-26.18</v>
      </c>
      <c r="D1111" s="155">
        <f>'Porovnavanie 15min'!F1114</f>
        <v>10796</v>
      </c>
      <c r="E1111" s="156">
        <f t="shared" si="153"/>
        <v>10.795999999999999</v>
      </c>
      <c r="G1111" s="135">
        <f>'DHS2025'!L1110/1000</f>
        <v>2.0649999999999999</v>
      </c>
      <c r="H1111" s="135">
        <f t="shared" si="154"/>
        <v>3.5986666666666665</v>
      </c>
      <c r="I1111" s="135">
        <f t="shared" si="155"/>
        <v>4</v>
      </c>
      <c r="J1111" s="157">
        <f>'Porovnavanie 15min'!K1114</f>
        <v>-57.444582999999994</v>
      </c>
      <c r="K1111" s="158">
        <f t="shared" si="156"/>
        <v>82.6</v>
      </c>
      <c r="L1111" s="159">
        <f t="shared" si="157"/>
        <v>-140.04458299999999</v>
      </c>
      <c r="M1111" s="157">
        <f t="shared" si="158"/>
        <v>-111.27279999999999</v>
      </c>
      <c r="N1111" s="158">
        <f t="shared" si="159"/>
        <v>160</v>
      </c>
      <c r="O1111" s="159">
        <f t="shared" si="160"/>
        <v>-271.27279999999996</v>
      </c>
      <c r="P1111" s="167">
        <f t="shared" si="161"/>
        <v>131.22821699999997</v>
      </c>
    </row>
    <row r="1112" spans="1:16">
      <c r="A1112" s="154">
        <f>'Predikcia 15min'!U1112</f>
        <v>0</v>
      </c>
      <c r="B1112" s="151">
        <f>'Predikcia 15min'!A1112</f>
        <v>45759</v>
      </c>
      <c r="C1112" s="154">
        <f>'Porovnavanie 15min'!J1115</f>
        <v>-26.18</v>
      </c>
      <c r="D1112" s="155">
        <f>'Porovnavanie 15min'!F1115</f>
        <v>10911</v>
      </c>
      <c r="E1112" s="156">
        <f t="shared" si="153"/>
        <v>10.911</v>
      </c>
      <c r="G1112" s="135">
        <f>'DHS2025'!L1111/1000</f>
        <v>2.0609999999999999</v>
      </c>
      <c r="H1112" s="135">
        <f t="shared" si="154"/>
        <v>3.637</v>
      </c>
      <c r="I1112" s="135">
        <f t="shared" si="155"/>
        <v>4</v>
      </c>
      <c r="J1112" s="157">
        <f>'Porovnavanie 15min'!K1115</f>
        <v>-57.333310199999993</v>
      </c>
      <c r="K1112" s="158">
        <f t="shared" si="156"/>
        <v>82.44</v>
      </c>
      <c r="L1112" s="159">
        <f t="shared" si="157"/>
        <v>-139.7733102</v>
      </c>
      <c r="M1112" s="157">
        <f t="shared" si="158"/>
        <v>-111.27279999999999</v>
      </c>
      <c r="N1112" s="158">
        <f t="shared" si="159"/>
        <v>160</v>
      </c>
      <c r="O1112" s="159">
        <f t="shared" si="160"/>
        <v>-271.27279999999996</v>
      </c>
      <c r="P1112" s="167">
        <f t="shared" si="161"/>
        <v>131.49948979999996</v>
      </c>
    </row>
    <row r="1113" spans="1:16">
      <c r="A1113" s="154">
        <f>'Predikcia 15min'!U1113</f>
        <v>0</v>
      </c>
      <c r="B1113" s="151">
        <f>'Predikcia 15min'!A1113</f>
        <v>45759</v>
      </c>
      <c r="C1113" s="154">
        <f>'Porovnavanie 15min'!J1116</f>
        <v>-26.18</v>
      </c>
      <c r="D1113" s="155">
        <f>'Porovnavanie 15min'!F1116</f>
        <v>10785</v>
      </c>
      <c r="E1113" s="156">
        <f t="shared" si="153"/>
        <v>10.785</v>
      </c>
      <c r="G1113" s="135">
        <f>'DHS2025'!L1112/1000</f>
        <v>2.0539999999999998</v>
      </c>
      <c r="H1113" s="135">
        <f t="shared" si="154"/>
        <v>3.5950000000000002</v>
      </c>
      <c r="I1113" s="135">
        <f t="shared" si="155"/>
        <v>4</v>
      </c>
      <c r="J1113" s="157">
        <f>'Porovnavanie 15min'!K1116</f>
        <v>-57.138582799999988</v>
      </c>
      <c r="K1113" s="158">
        <f t="shared" si="156"/>
        <v>82.16</v>
      </c>
      <c r="L1113" s="159">
        <f t="shared" si="157"/>
        <v>-139.29858279999999</v>
      </c>
      <c r="M1113" s="157">
        <f t="shared" si="158"/>
        <v>-111.27279999999999</v>
      </c>
      <c r="N1113" s="158">
        <f t="shared" si="159"/>
        <v>160</v>
      </c>
      <c r="O1113" s="159">
        <f t="shared" si="160"/>
        <v>-271.27279999999996</v>
      </c>
      <c r="P1113" s="167">
        <f t="shared" si="161"/>
        <v>131.97421719999997</v>
      </c>
    </row>
    <row r="1114" spans="1:16">
      <c r="A1114" s="154">
        <f>'Predikcia 15min'!U1114</f>
        <v>0</v>
      </c>
      <c r="B1114" s="151">
        <f>'Predikcia 15min'!A1114</f>
        <v>45759</v>
      </c>
      <c r="C1114" s="154">
        <f>'Porovnavanie 15min'!J1117</f>
        <v>-26.18</v>
      </c>
      <c r="D1114" s="155">
        <f>'Porovnavanie 15min'!F1117</f>
        <v>10906</v>
      </c>
      <c r="E1114" s="156">
        <f t="shared" si="153"/>
        <v>10.906000000000001</v>
      </c>
      <c r="G1114" s="135">
        <f>'DHS2025'!L1113/1000</f>
        <v>2.056</v>
      </c>
      <c r="H1114" s="135">
        <f t="shared" si="154"/>
        <v>3.6353333333333335</v>
      </c>
      <c r="I1114" s="135">
        <f t="shared" si="155"/>
        <v>4</v>
      </c>
      <c r="J1114" s="157">
        <f>'Porovnavanie 15min'!K1117</f>
        <v>-57.194219199999999</v>
      </c>
      <c r="K1114" s="158">
        <f t="shared" si="156"/>
        <v>82.240000000000009</v>
      </c>
      <c r="L1114" s="159">
        <f t="shared" si="157"/>
        <v>-139.4342192</v>
      </c>
      <c r="M1114" s="157">
        <f t="shared" si="158"/>
        <v>-111.27279999999999</v>
      </c>
      <c r="N1114" s="158">
        <f t="shared" si="159"/>
        <v>160</v>
      </c>
      <c r="O1114" s="159">
        <f t="shared" si="160"/>
        <v>-271.27279999999996</v>
      </c>
      <c r="P1114" s="167">
        <f t="shared" si="161"/>
        <v>131.83858079999996</v>
      </c>
    </row>
    <row r="1115" spans="1:16">
      <c r="A1115" s="154">
        <f>'Predikcia 15min'!U1115</f>
        <v>0</v>
      </c>
      <c r="B1115" s="151">
        <f>'Predikcia 15min'!A1115</f>
        <v>45759</v>
      </c>
      <c r="C1115" s="154">
        <f>'Porovnavanie 15min'!J1118</f>
        <v>-32.22</v>
      </c>
      <c r="D1115" s="155">
        <f>'Porovnavanie 15min'!F1118</f>
        <v>8410</v>
      </c>
      <c r="E1115" s="156">
        <f t="shared" si="153"/>
        <v>8.41</v>
      </c>
      <c r="G1115" s="135">
        <f>'DHS2025'!L1114/1000</f>
        <v>2.06</v>
      </c>
      <c r="H1115" s="135">
        <f t="shared" si="154"/>
        <v>2.8033333333333332</v>
      </c>
      <c r="I1115" s="135">
        <f t="shared" si="155"/>
        <v>3</v>
      </c>
      <c r="J1115" s="157">
        <f>'Porovnavanie 15min'!K1118</f>
        <v>-69.623468000000003</v>
      </c>
      <c r="K1115" s="158">
        <f t="shared" si="156"/>
        <v>82.4</v>
      </c>
      <c r="L1115" s="159">
        <f t="shared" si="157"/>
        <v>-152.02346800000001</v>
      </c>
      <c r="M1115" s="157">
        <f t="shared" si="158"/>
        <v>-101.39340000000001</v>
      </c>
      <c r="N1115" s="158">
        <f t="shared" si="159"/>
        <v>120</v>
      </c>
      <c r="O1115" s="159">
        <f t="shared" si="160"/>
        <v>-221.39340000000001</v>
      </c>
      <c r="P1115" s="167">
        <f t="shared" si="161"/>
        <v>69.369932000000006</v>
      </c>
    </row>
    <row r="1116" spans="1:16">
      <c r="A1116" s="154">
        <f>'Predikcia 15min'!U1116</f>
        <v>0</v>
      </c>
      <c r="B1116" s="151">
        <f>'Predikcia 15min'!A1116</f>
        <v>45759</v>
      </c>
      <c r="C1116" s="154">
        <f>'Porovnavanie 15min'!J1119</f>
        <v>-32.22</v>
      </c>
      <c r="D1116" s="155">
        <f>'Porovnavanie 15min'!F1119</f>
        <v>8509</v>
      </c>
      <c r="E1116" s="156">
        <f t="shared" si="153"/>
        <v>8.5090000000000003</v>
      </c>
      <c r="G1116" s="135">
        <f>'DHS2025'!L1115/1000</f>
        <v>2.0630000000000002</v>
      </c>
      <c r="H1116" s="135">
        <f t="shared" si="154"/>
        <v>2.8363333333333332</v>
      </c>
      <c r="I1116" s="135">
        <f t="shared" si="155"/>
        <v>3</v>
      </c>
      <c r="J1116" s="157">
        <f>'Porovnavanie 15min'!K1119</f>
        <v>-69.724861400000009</v>
      </c>
      <c r="K1116" s="158">
        <f t="shared" si="156"/>
        <v>82.52000000000001</v>
      </c>
      <c r="L1116" s="159">
        <f t="shared" si="157"/>
        <v>-152.24486140000002</v>
      </c>
      <c r="M1116" s="157">
        <f t="shared" si="158"/>
        <v>-101.39340000000001</v>
      </c>
      <c r="N1116" s="158">
        <f t="shared" si="159"/>
        <v>120</v>
      </c>
      <c r="O1116" s="159">
        <f t="shared" si="160"/>
        <v>-221.39340000000001</v>
      </c>
      <c r="P1116" s="167">
        <f t="shared" si="161"/>
        <v>69.148538599999995</v>
      </c>
    </row>
    <row r="1117" spans="1:16">
      <c r="A1117" s="154">
        <f>'Predikcia 15min'!U1117</f>
        <v>0</v>
      </c>
      <c r="B1117" s="151">
        <f>'Predikcia 15min'!A1117</f>
        <v>45759</v>
      </c>
      <c r="C1117" s="154">
        <f>'Porovnavanie 15min'!J1120</f>
        <v>-32.22</v>
      </c>
      <c r="D1117" s="155">
        <f>'Porovnavanie 15min'!F1120</f>
        <v>8648</v>
      </c>
      <c r="E1117" s="156">
        <f t="shared" si="153"/>
        <v>8.6479999999999997</v>
      </c>
      <c r="G1117" s="135">
        <f>'DHS2025'!L1116/1000</f>
        <v>2.048</v>
      </c>
      <c r="H1117" s="135">
        <f t="shared" si="154"/>
        <v>2.8826666666666667</v>
      </c>
      <c r="I1117" s="135">
        <f t="shared" si="155"/>
        <v>3</v>
      </c>
      <c r="J1117" s="157">
        <f>'Porovnavanie 15min'!K1120</f>
        <v>-69.217894400000006</v>
      </c>
      <c r="K1117" s="158">
        <f t="shared" si="156"/>
        <v>81.92</v>
      </c>
      <c r="L1117" s="159">
        <f t="shared" si="157"/>
        <v>-151.13789439999999</v>
      </c>
      <c r="M1117" s="157">
        <f t="shared" si="158"/>
        <v>-101.39340000000001</v>
      </c>
      <c r="N1117" s="158">
        <f t="shared" si="159"/>
        <v>120</v>
      </c>
      <c r="O1117" s="159">
        <f t="shared" si="160"/>
        <v>-221.39340000000001</v>
      </c>
      <c r="P1117" s="167">
        <f t="shared" si="161"/>
        <v>70.255505600000021</v>
      </c>
    </row>
    <row r="1118" spans="1:16">
      <c r="A1118" s="154">
        <f>'Predikcia 15min'!U1118</f>
        <v>0</v>
      </c>
      <c r="B1118" s="151">
        <f>'Predikcia 15min'!A1118</f>
        <v>45759</v>
      </c>
      <c r="C1118" s="154">
        <f>'Porovnavanie 15min'!J1121</f>
        <v>-32.22</v>
      </c>
      <c r="D1118" s="155">
        <f>'Porovnavanie 15min'!F1121</f>
        <v>8429</v>
      </c>
      <c r="E1118" s="156">
        <f t="shared" si="153"/>
        <v>8.4290000000000003</v>
      </c>
      <c r="G1118" s="135">
        <f>'DHS2025'!L1117/1000</f>
        <v>2.0659999999999998</v>
      </c>
      <c r="H1118" s="135">
        <f t="shared" si="154"/>
        <v>2.8096666666666668</v>
      </c>
      <c r="I1118" s="135">
        <f t="shared" si="155"/>
        <v>3</v>
      </c>
      <c r="J1118" s="157">
        <f>'Porovnavanie 15min'!K1121</f>
        <v>-69.826254800000001</v>
      </c>
      <c r="K1118" s="158">
        <f t="shared" si="156"/>
        <v>82.639999999999986</v>
      </c>
      <c r="L1118" s="159">
        <f t="shared" si="157"/>
        <v>-152.4662548</v>
      </c>
      <c r="M1118" s="157">
        <f t="shared" si="158"/>
        <v>-101.39340000000001</v>
      </c>
      <c r="N1118" s="158">
        <f t="shared" si="159"/>
        <v>120</v>
      </c>
      <c r="O1118" s="159">
        <f t="shared" si="160"/>
        <v>-221.39340000000001</v>
      </c>
      <c r="P1118" s="167">
        <f t="shared" si="161"/>
        <v>68.927145200000012</v>
      </c>
    </row>
    <row r="1119" spans="1:16">
      <c r="A1119" s="154">
        <f>'Predikcia 15min'!U1119</f>
        <v>0</v>
      </c>
      <c r="B1119" s="151">
        <f>'Predikcia 15min'!A1119</f>
        <v>45759</v>
      </c>
      <c r="C1119" s="154">
        <f>'Porovnavanie 15min'!J1122</f>
        <v>-10.84</v>
      </c>
      <c r="D1119" s="155">
        <f>'Porovnavanie 15min'!F1122</f>
        <v>8263</v>
      </c>
      <c r="E1119" s="156">
        <f t="shared" si="153"/>
        <v>8.2629999999999999</v>
      </c>
      <c r="G1119" s="135">
        <f>'DHS2025'!L1118/1000</f>
        <v>2.0529999999999999</v>
      </c>
      <c r="H1119" s="135">
        <f t="shared" si="154"/>
        <v>2.7543333333333333</v>
      </c>
      <c r="I1119" s="135">
        <f t="shared" si="155"/>
        <v>3</v>
      </c>
      <c r="J1119" s="157">
        <f>'Porovnavanie 15min'!K1122</f>
        <v>-25.932674800000001</v>
      </c>
      <c r="K1119" s="158">
        <f t="shared" si="156"/>
        <v>82.12</v>
      </c>
      <c r="L1119" s="159">
        <f t="shared" si="157"/>
        <v>-108.05267480000001</v>
      </c>
      <c r="M1119" s="157">
        <f t="shared" si="158"/>
        <v>-37.894800000000004</v>
      </c>
      <c r="N1119" s="158">
        <f t="shared" si="159"/>
        <v>120</v>
      </c>
      <c r="O1119" s="159">
        <f t="shared" si="160"/>
        <v>-157.8948</v>
      </c>
      <c r="P1119" s="167">
        <f t="shared" si="161"/>
        <v>49.842125199999998</v>
      </c>
    </row>
    <row r="1120" spans="1:16">
      <c r="A1120" s="154">
        <f>'Predikcia 15min'!U1120</f>
        <v>0</v>
      </c>
      <c r="B1120" s="151">
        <f>'Predikcia 15min'!A1120</f>
        <v>45759</v>
      </c>
      <c r="C1120" s="154">
        <f>'Porovnavanie 15min'!J1123</f>
        <v>-10.84</v>
      </c>
      <c r="D1120" s="155">
        <f>'Porovnavanie 15min'!F1123</f>
        <v>8341</v>
      </c>
      <c r="E1120" s="156">
        <f t="shared" si="153"/>
        <v>8.3409999999999993</v>
      </c>
      <c r="G1120" s="135">
        <f>'DHS2025'!L1119/1000</f>
        <v>2.0640000000000001</v>
      </c>
      <c r="H1120" s="135">
        <f t="shared" si="154"/>
        <v>2.7803333333333335</v>
      </c>
      <c r="I1120" s="135">
        <f t="shared" si="155"/>
        <v>3</v>
      </c>
      <c r="J1120" s="157">
        <f>'Porovnavanie 15min'!K1123</f>
        <v>-26.071622400000003</v>
      </c>
      <c r="K1120" s="158">
        <f t="shared" si="156"/>
        <v>82.56</v>
      </c>
      <c r="L1120" s="159">
        <f t="shared" si="157"/>
        <v>-108.6316224</v>
      </c>
      <c r="M1120" s="157">
        <f t="shared" si="158"/>
        <v>-37.894800000000004</v>
      </c>
      <c r="N1120" s="158">
        <f t="shared" si="159"/>
        <v>120</v>
      </c>
      <c r="O1120" s="159">
        <f t="shared" si="160"/>
        <v>-157.8948</v>
      </c>
      <c r="P1120" s="167">
        <f t="shared" si="161"/>
        <v>49.263177600000006</v>
      </c>
    </row>
    <row r="1121" spans="1:16">
      <c r="A1121" s="154">
        <f>'Predikcia 15min'!U1121</f>
        <v>0</v>
      </c>
      <c r="B1121" s="151">
        <f>'Predikcia 15min'!A1121</f>
        <v>45759</v>
      </c>
      <c r="C1121" s="154">
        <f>'Porovnavanie 15min'!J1124</f>
        <v>-10.84</v>
      </c>
      <c r="D1121" s="155">
        <f>'Porovnavanie 15min'!F1124</f>
        <v>8238</v>
      </c>
      <c r="E1121" s="156">
        <f t="shared" si="153"/>
        <v>8.2379999999999995</v>
      </c>
      <c r="G1121" s="135">
        <f>'DHS2025'!L1120/1000</f>
        <v>2.056</v>
      </c>
      <c r="H1121" s="135">
        <f t="shared" si="154"/>
        <v>2.746</v>
      </c>
      <c r="I1121" s="135">
        <f t="shared" si="155"/>
        <v>3</v>
      </c>
      <c r="J1121" s="157">
        <f>'Porovnavanie 15min'!K1124</f>
        <v>-25.970569600000001</v>
      </c>
      <c r="K1121" s="158">
        <f t="shared" si="156"/>
        <v>82.240000000000009</v>
      </c>
      <c r="L1121" s="159">
        <f t="shared" si="157"/>
        <v>-108.21056960000001</v>
      </c>
      <c r="M1121" s="157">
        <f t="shared" si="158"/>
        <v>-37.894800000000004</v>
      </c>
      <c r="N1121" s="158">
        <f t="shared" si="159"/>
        <v>120</v>
      </c>
      <c r="O1121" s="159">
        <f t="shared" si="160"/>
        <v>-157.8948</v>
      </c>
      <c r="P1121" s="167">
        <f t="shared" si="161"/>
        <v>49.68423039999999</v>
      </c>
    </row>
    <row r="1122" spans="1:16">
      <c r="A1122" s="154">
        <f>'Predikcia 15min'!U1122</f>
        <v>0</v>
      </c>
      <c r="B1122" s="151">
        <f>'Predikcia 15min'!A1122</f>
        <v>45759</v>
      </c>
      <c r="C1122" s="154">
        <f>'Porovnavanie 15min'!J1125</f>
        <v>-10.84</v>
      </c>
      <c r="D1122" s="155">
        <f>'Porovnavanie 15min'!F1125</f>
        <v>7923</v>
      </c>
      <c r="E1122" s="156">
        <f t="shared" si="153"/>
        <v>7.923</v>
      </c>
      <c r="G1122" s="135">
        <f>'DHS2025'!L1121/1000</f>
        <v>2.0609999999999999</v>
      </c>
      <c r="H1122" s="135">
        <f t="shared" si="154"/>
        <v>2.641</v>
      </c>
      <c r="I1122" s="135">
        <f t="shared" si="155"/>
        <v>3</v>
      </c>
      <c r="J1122" s="157">
        <f>'Porovnavanie 15min'!K1125</f>
        <v>-26.033727599999999</v>
      </c>
      <c r="K1122" s="158">
        <f t="shared" si="156"/>
        <v>82.44</v>
      </c>
      <c r="L1122" s="159">
        <f t="shared" si="157"/>
        <v>-108.47372759999999</v>
      </c>
      <c r="M1122" s="157">
        <f t="shared" si="158"/>
        <v>-37.894800000000004</v>
      </c>
      <c r="N1122" s="158">
        <f t="shared" si="159"/>
        <v>120</v>
      </c>
      <c r="O1122" s="159">
        <f t="shared" si="160"/>
        <v>-157.8948</v>
      </c>
      <c r="P1122" s="167">
        <f t="shared" si="161"/>
        <v>49.421072400000014</v>
      </c>
    </row>
    <row r="1123" spans="1:16">
      <c r="A1123" s="154">
        <f>'Predikcia 15min'!U1123</f>
        <v>0</v>
      </c>
      <c r="B1123" s="151">
        <f>'Predikcia 15min'!A1123</f>
        <v>45759</v>
      </c>
      <c r="C1123" s="154">
        <f>'Porovnavanie 15min'!J1126</f>
        <v>-0.8</v>
      </c>
      <c r="D1123" s="155">
        <f>'Porovnavanie 15min'!F1126</f>
        <v>8109</v>
      </c>
      <c r="E1123" s="156">
        <f t="shared" si="153"/>
        <v>8.109</v>
      </c>
      <c r="G1123" s="135">
        <f>'DHS2025'!L1122/1000</f>
        <v>2.056</v>
      </c>
      <c r="H1123" s="135">
        <f t="shared" si="154"/>
        <v>2.7029999999999998</v>
      </c>
      <c r="I1123" s="135">
        <f t="shared" si="155"/>
        <v>3</v>
      </c>
      <c r="J1123" s="157">
        <f>'Porovnavanie 15min'!K1126</f>
        <v>-5.5347520000000001</v>
      </c>
      <c r="K1123" s="158">
        <f t="shared" si="156"/>
        <v>82.240000000000009</v>
      </c>
      <c r="L1123" s="159">
        <f t="shared" si="157"/>
        <v>-87.774752000000007</v>
      </c>
      <c r="M1123" s="157">
        <f t="shared" si="158"/>
        <v>-8.0760000000000005</v>
      </c>
      <c r="N1123" s="158">
        <f t="shared" si="159"/>
        <v>120</v>
      </c>
      <c r="O1123" s="159">
        <f t="shared" si="160"/>
        <v>-128.07599999999999</v>
      </c>
      <c r="P1123" s="167">
        <f t="shared" si="161"/>
        <v>40.301247999999987</v>
      </c>
    </row>
    <row r="1124" spans="1:16">
      <c r="A1124" s="154">
        <f>'Predikcia 15min'!U1124</f>
        <v>0</v>
      </c>
      <c r="B1124" s="151">
        <f>'Predikcia 15min'!A1124</f>
        <v>45759</v>
      </c>
      <c r="C1124" s="154">
        <f>'Porovnavanie 15min'!J1127</f>
        <v>-0.8</v>
      </c>
      <c r="D1124" s="155">
        <f>'Porovnavanie 15min'!F1127</f>
        <v>7848</v>
      </c>
      <c r="E1124" s="156">
        <f t="shared" si="153"/>
        <v>7.8479999999999999</v>
      </c>
      <c r="G1124" s="135">
        <f>'DHS2025'!L1123/1000</f>
        <v>2.0529999999999999</v>
      </c>
      <c r="H1124" s="135">
        <f t="shared" si="154"/>
        <v>2.6160000000000001</v>
      </c>
      <c r="I1124" s="135">
        <f t="shared" si="155"/>
        <v>3</v>
      </c>
      <c r="J1124" s="157">
        <f>'Porovnavanie 15min'!K1127</f>
        <v>-5.5266760000000001</v>
      </c>
      <c r="K1124" s="158">
        <f t="shared" si="156"/>
        <v>82.12</v>
      </c>
      <c r="L1124" s="159">
        <f t="shared" si="157"/>
        <v>-87.646675999999999</v>
      </c>
      <c r="M1124" s="157">
        <f t="shared" si="158"/>
        <v>-8.0760000000000005</v>
      </c>
      <c r="N1124" s="158">
        <f t="shared" si="159"/>
        <v>120</v>
      </c>
      <c r="O1124" s="159">
        <f t="shared" si="160"/>
        <v>-128.07599999999999</v>
      </c>
      <c r="P1124" s="167">
        <f t="shared" si="161"/>
        <v>40.429323999999994</v>
      </c>
    </row>
    <row r="1125" spans="1:16">
      <c r="A1125" s="154">
        <f>'Predikcia 15min'!U1125</f>
        <v>0</v>
      </c>
      <c r="B1125" s="151">
        <f>'Predikcia 15min'!A1125</f>
        <v>45759</v>
      </c>
      <c r="C1125" s="154">
        <f>'Porovnavanie 15min'!J1128</f>
        <v>-0.8</v>
      </c>
      <c r="D1125" s="155">
        <f>'Porovnavanie 15min'!F1128</f>
        <v>8269</v>
      </c>
      <c r="E1125" s="156">
        <f t="shared" si="153"/>
        <v>8.2690000000000001</v>
      </c>
      <c r="G1125" s="135">
        <f>'DHS2025'!L1124/1000</f>
        <v>2.89</v>
      </c>
      <c r="H1125" s="135">
        <f t="shared" si="154"/>
        <v>2.7563333333333335</v>
      </c>
      <c r="I1125" s="135">
        <f t="shared" si="155"/>
        <v>3</v>
      </c>
      <c r="J1125" s="157">
        <f>'Porovnavanie 15min'!K1128</f>
        <v>-7.7798800000000012</v>
      </c>
      <c r="K1125" s="158">
        <f t="shared" si="156"/>
        <v>115.60000000000001</v>
      </c>
      <c r="L1125" s="159">
        <f t="shared" si="157"/>
        <v>-123.37988000000001</v>
      </c>
      <c r="M1125" s="157">
        <f t="shared" si="158"/>
        <v>-8.0760000000000005</v>
      </c>
      <c r="N1125" s="158">
        <f t="shared" si="159"/>
        <v>120</v>
      </c>
      <c r="O1125" s="159">
        <f t="shared" si="160"/>
        <v>-128.07599999999999</v>
      </c>
      <c r="P1125" s="167">
        <f t="shared" si="161"/>
        <v>4.6961199999999792</v>
      </c>
    </row>
    <row r="1126" spans="1:16">
      <c r="A1126" s="154">
        <f>'Predikcia 15min'!U1126</f>
        <v>0</v>
      </c>
      <c r="B1126" s="151">
        <f>'Predikcia 15min'!A1126</f>
        <v>45759</v>
      </c>
      <c r="C1126" s="154">
        <f>'Porovnavanie 15min'!J1129</f>
        <v>-0.8</v>
      </c>
      <c r="D1126" s="155">
        <f>'Porovnavanie 15min'!F1129</f>
        <v>8082</v>
      </c>
      <c r="E1126" s="156">
        <f t="shared" si="153"/>
        <v>8.0820000000000007</v>
      </c>
      <c r="G1126" s="135">
        <f>'DHS2025'!L1125/1000</f>
        <v>3.036</v>
      </c>
      <c r="H1126" s="135">
        <f t="shared" si="154"/>
        <v>2.694</v>
      </c>
      <c r="I1126" s="135">
        <f t="shared" si="155"/>
        <v>3</v>
      </c>
      <c r="J1126" s="157">
        <f>'Porovnavanie 15min'!K1129</f>
        <v>-8.1729120000000002</v>
      </c>
      <c r="K1126" s="158">
        <f t="shared" si="156"/>
        <v>121.44</v>
      </c>
      <c r="L1126" s="159">
        <f t="shared" si="157"/>
        <v>-129.61291199999999</v>
      </c>
      <c r="M1126" s="157">
        <f t="shared" si="158"/>
        <v>-8.0760000000000005</v>
      </c>
      <c r="N1126" s="158">
        <f t="shared" si="159"/>
        <v>120</v>
      </c>
      <c r="O1126" s="159">
        <f t="shared" si="160"/>
        <v>-128.07599999999999</v>
      </c>
      <c r="P1126" s="167">
        <f t="shared" si="161"/>
        <v>-1.5369120000000009</v>
      </c>
    </row>
    <row r="1127" spans="1:16">
      <c r="A1127" s="154">
        <f>'Predikcia 15min'!U1127</f>
        <v>0</v>
      </c>
      <c r="B1127" s="151">
        <f>'Predikcia 15min'!A1127</f>
        <v>45759</v>
      </c>
      <c r="C1127" s="154">
        <f>'Porovnavanie 15min'!J1130</f>
        <v>91.25</v>
      </c>
      <c r="D1127" s="155">
        <f>'Porovnavanie 15min'!F1130</f>
        <v>8032</v>
      </c>
      <c r="E1127" s="156">
        <f t="shared" si="153"/>
        <v>8.032</v>
      </c>
      <c r="G1127" s="135">
        <f>'DHS2025'!L1126/1000</f>
        <v>3.6120000000000001</v>
      </c>
      <c r="H1127" s="135">
        <f t="shared" si="154"/>
        <v>2.6773333333333333</v>
      </c>
      <c r="I1127" s="135">
        <f t="shared" si="155"/>
        <v>3</v>
      </c>
      <c r="J1127" s="157">
        <f>'Porovnavanie 15min'!K1130</f>
        <v>319.43625000000003</v>
      </c>
      <c r="K1127" s="158">
        <f t="shared" si="156"/>
        <v>144.48000000000002</v>
      </c>
      <c r="L1127" s="159">
        <f t="shared" si="157"/>
        <v>174.95625000000001</v>
      </c>
      <c r="M1127" s="157">
        <f t="shared" si="158"/>
        <v>265.3125</v>
      </c>
      <c r="N1127" s="158">
        <f t="shared" si="159"/>
        <v>120</v>
      </c>
      <c r="O1127" s="159">
        <f t="shared" si="160"/>
        <v>145.3125</v>
      </c>
      <c r="P1127" s="167">
        <f t="shared" si="161"/>
        <v>29.643750000000011</v>
      </c>
    </row>
    <row r="1128" spans="1:16">
      <c r="A1128" s="154">
        <f>'Predikcia 15min'!U1128</f>
        <v>0</v>
      </c>
      <c r="B1128" s="151">
        <f>'Predikcia 15min'!A1128</f>
        <v>45759</v>
      </c>
      <c r="C1128" s="154">
        <f>'Porovnavanie 15min'!J1131</f>
        <v>91.25</v>
      </c>
      <c r="D1128" s="155">
        <f>'Porovnavanie 15min'!F1131</f>
        <v>7751</v>
      </c>
      <c r="E1128" s="156">
        <f t="shared" si="153"/>
        <v>7.7510000000000003</v>
      </c>
      <c r="G1128" s="135">
        <f>'DHS2025'!L1127/1000</f>
        <v>4.0629999999999997</v>
      </c>
      <c r="H1128" s="135">
        <f t="shared" si="154"/>
        <v>2.5836666666666668</v>
      </c>
      <c r="I1128" s="135">
        <f t="shared" si="155"/>
        <v>3</v>
      </c>
      <c r="J1128" s="157">
        <f>'Porovnavanie 15min'!K1131</f>
        <v>359.32156249999997</v>
      </c>
      <c r="K1128" s="158">
        <f t="shared" si="156"/>
        <v>162.51999999999998</v>
      </c>
      <c r="L1128" s="159">
        <f t="shared" si="157"/>
        <v>196.80156249999999</v>
      </c>
      <c r="M1128" s="157">
        <f t="shared" si="158"/>
        <v>265.3125</v>
      </c>
      <c r="N1128" s="158">
        <f t="shared" si="159"/>
        <v>120</v>
      </c>
      <c r="O1128" s="159">
        <f t="shared" si="160"/>
        <v>145.3125</v>
      </c>
      <c r="P1128" s="167">
        <f t="shared" si="161"/>
        <v>51.489062499999989</v>
      </c>
    </row>
    <row r="1129" spans="1:16">
      <c r="A1129" s="154">
        <f>'Predikcia 15min'!U1129</f>
        <v>0</v>
      </c>
      <c r="B1129" s="151">
        <f>'Predikcia 15min'!A1129</f>
        <v>45759</v>
      </c>
      <c r="C1129" s="154">
        <f>'Porovnavanie 15min'!J1132</f>
        <v>91.25</v>
      </c>
      <c r="D1129" s="155">
        <f>'Porovnavanie 15min'!F1132</f>
        <v>7912</v>
      </c>
      <c r="E1129" s="156">
        <f t="shared" si="153"/>
        <v>7.9119999999999999</v>
      </c>
      <c r="G1129" s="135">
        <f>'DHS2025'!L1128/1000</f>
        <v>4.048</v>
      </c>
      <c r="H1129" s="135">
        <f t="shared" si="154"/>
        <v>2.6373333333333333</v>
      </c>
      <c r="I1129" s="135">
        <f t="shared" si="155"/>
        <v>3</v>
      </c>
      <c r="J1129" s="157">
        <f>'Porovnavanie 15min'!K1132</f>
        <v>357.995</v>
      </c>
      <c r="K1129" s="158">
        <f t="shared" si="156"/>
        <v>161.92000000000002</v>
      </c>
      <c r="L1129" s="159">
        <f t="shared" si="157"/>
        <v>196.07499999999999</v>
      </c>
      <c r="M1129" s="157">
        <f t="shared" si="158"/>
        <v>265.3125</v>
      </c>
      <c r="N1129" s="158">
        <f t="shared" si="159"/>
        <v>120</v>
      </c>
      <c r="O1129" s="159">
        <f t="shared" si="160"/>
        <v>145.3125</v>
      </c>
      <c r="P1129" s="167">
        <f t="shared" si="161"/>
        <v>50.762499999999989</v>
      </c>
    </row>
    <row r="1130" spans="1:16">
      <c r="A1130" s="154">
        <f>'Predikcia 15min'!U1130</f>
        <v>0</v>
      </c>
      <c r="B1130" s="151">
        <f>'Predikcia 15min'!A1130</f>
        <v>45759</v>
      </c>
      <c r="C1130" s="154">
        <f>'Porovnavanie 15min'!J1133</f>
        <v>91.25</v>
      </c>
      <c r="D1130" s="155">
        <f>'Porovnavanie 15min'!F1133</f>
        <v>7504</v>
      </c>
      <c r="E1130" s="156">
        <f t="shared" si="153"/>
        <v>7.5039999999999996</v>
      </c>
      <c r="G1130" s="135">
        <f>'DHS2025'!L1129/1000</f>
        <v>4.0510000000000002</v>
      </c>
      <c r="H1130" s="135">
        <f t="shared" si="154"/>
        <v>2.5013333333333332</v>
      </c>
      <c r="I1130" s="135">
        <f t="shared" si="155"/>
        <v>3</v>
      </c>
      <c r="J1130" s="157">
        <f>'Porovnavanie 15min'!K1133</f>
        <v>358.2603125</v>
      </c>
      <c r="K1130" s="158">
        <f t="shared" si="156"/>
        <v>162.04000000000002</v>
      </c>
      <c r="L1130" s="159">
        <f t="shared" si="157"/>
        <v>196.22031249999998</v>
      </c>
      <c r="M1130" s="157">
        <f t="shared" si="158"/>
        <v>265.3125</v>
      </c>
      <c r="N1130" s="158">
        <f t="shared" si="159"/>
        <v>120</v>
      </c>
      <c r="O1130" s="159">
        <f t="shared" si="160"/>
        <v>145.3125</v>
      </c>
      <c r="P1130" s="167">
        <f t="shared" si="161"/>
        <v>50.907812499999977</v>
      </c>
    </row>
    <row r="1131" spans="1:16">
      <c r="A1131" s="154">
        <f>'Predikcia 15min'!U1131</f>
        <v>0</v>
      </c>
      <c r="B1131" s="151">
        <f>'Predikcia 15min'!A1131</f>
        <v>45759</v>
      </c>
      <c r="C1131" s="154">
        <f>'Porovnavanie 15min'!J1134</f>
        <v>118.03</v>
      </c>
      <c r="D1131" s="155">
        <f>'Porovnavanie 15min'!F1134</f>
        <v>7724</v>
      </c>
      <c r="E1131" s="156">
        <f t="shared" si="153"/>
        <v>7.7240000000000002</v>
      </c>
      <c r="G1131" s="135">
        <f>'DHS2025'!L1130/1000</f>
        <v>4.0529999999999999</v>
      </c>
      <c r="H1131" s="135">
        <f t="shared" si="154"/>
        <v>2.5746666666666669</v>
      </c>
      <c r="I1131" s="135">
        <f t="shared" si="155"/>
        <v>3</v>
      </c>
      <c r="J1131" s="157">
        <f>'Porovnavanie 15min'!K1134</f>
        <v>465.89113409999999</v>
      </c>
      <c r="K1131" s="158">
        <f t="shared" si="156"/>
        <v>162.12</v>
      </c>
      <c r="L1131" s="159">
        <f t="shared" si="157"/>
        <v>303.77113409999998</v>
      </c>
      <c r="M1131" s="157">
        <f t="shared" si="158"/>
        <v>344.84909999999996</v>
      </c>
      <c r="N1131" s="158">
        <f t="shared" si="159"/>
        <v>120</v>
      </c>
      <c r="O1131" s="159">
        <f t="shared" si="160"/>
        <v>224.84909999999996</v>
      </c>
      <c r="P1131" s="167">
        <f t="shared" si="161"/>
        <v>78.922034100000019</v>
      </c>
    </row>
    <row r="1132" spans="1:16">
      <c r="A1132" s="154">
        <f>'Predikcia 15min'!U1132</f>
        <v>0</v>
      </c>
      <c r="B1132" s="151">
        <f>'Predikcia 15min'!A1132</f>
        <v>45759</v>
      </c>
      <c r="C1132" s="154">
        <f>'Porovnavanie 15min'!J1135</f>
        <v>118.03</v>
      </c>
      <c r="D1132" s="155">
        <f>'Porovnavanie 15min'!F1135</f>
        <v>8396</v>
      </c>
      <c r="E1132" s="156">
        <f t="shared" si="153"/>
        <v>8.3960000000000008</v>
      </c>
      <c r="G1132" s="135">
        <f>'DHS2025'!L1131/1000</f>
        <v>5.0279999999999996</v>
      </c>
      <c r="H1132" s="135">
        <f t="shared" si="154"/>
        <v>2.7986666666666666</v>
      </c>
      <c r="I1132" s="135">
        <f t="shared" si="155"/>
        <v>3</v>
      </c>
      <c r="J1132" s="157">
        <f>'Porovnavanie 15min'!K1135</f>
        <v>577.96709159999989</v>
      </c>
      <c r="K1132" s="158">
        <f t="shared" si="156"/>
        <v>201.11999999999998</v>
      </c>
      <c r="L1132" s="159">
        <f t="shared" si="157"/>
        <v>376.84709159999989</v>
      </c>
      <c r="M1132" s="157">
        <f t="shared" si="158"/>
        <v>344.84909999999996</v>
      </c>
      <c r="N1132" s="158">
        <f t="shared" si="159"/>
        <v>120</v>
      </c>
      <c r="O1132" s="159">
        <f t="shared" si="160"/>
        <v>224.84909999999996</v>
      </c>
      <c r="P1132" s="167">
        <f t="shared" si="161"/>
        <v>151.99799159999992</v>
      </c>
    </row>
    <row r="1133" spans="1:16">
      <c r="A1133" s="154">
        <f>'Predikcia 15min'!U1133</f>
        <v>0</v>
      </c>
      <c r="B1133" s="151">
        <f>'Predikcia 15min'!A1133</f>
        <v>45759</v>
      </c>
      <c r="C1133" s="154">
        <f>'Porovnavanie 15min'!J1136</f>
        <v>118.03</v>
      </c>
      <c r="D1133" s="155">
        <f>'Porovnavanie 15min'!F1136</f>
        <v>7721</v>
      </c>
      <c r="E1133" s="156">
        <f t="shared" si="153"/>
        <v>7.7210000000000001</v>
      </c>
      <c r="G1133" s="135">
        <f>'DHS2025'!L1132/1000</f>
        <v>7.6669999999999998</v>
      </c>
      <c r="H1133" s="135">
        <f t="shared" si="154"/>
        <v>2.5736666666666665</v>
      </c>
      <c r="I1133" s="135">
        <f t="shared" si="155"/>
        <v>3</v>
      </c>
      <c r="J1133" s="157">
        <f>'Porovnavanie 15min'!K1136</f>
        <v>881.31934989999991</v>
      </c>
      <c r="K1133" s="158">
        <f t="shared" si="156"/>
        <v>306.68</v>
      </c>
      <c r="L1133" s="159">
        <f t="shared" si="157"/>
        <v>574.63934989999984</v>
      </c>
      <c r="M1133" s="157">
        <f t="shared" si="158"/>
        <v>344.84909999999996</v>
      </c>
      <c r="N1133" s="158">
        <f t="shared" si="159"/>
        <v>120</v>
      </c>
      <c r="O1133" s="159">
        <f t="shared" si="160"/>
        <v>224.84909999999996</v>
      </c>
      <c r="P1133" s="167">
        <f t="shared" si="161"/>
        <v>349.79024989999988</v>
      </c>
    </row>
    <row r="1134" spans="1:16">
      <c r="A1134" s="154">
        <f>'Predikcia 15min'!U1134</f>
        <v>0</v>
      </c>
      <c r="B1134" s="151">
        <f>'Predikcia 15min'!A1134</f>
        <v>45759</v>
      </c>
      <c r="C1134" s="154">
        <f>'Porovnavanie 15min'!J1137</f>
        <v>118.03</v>
      </c>
      <c r="D1134" s="155">
        <f>'Porovnavanie 15min'!F1137</f>
        <v>7442</v>
      </c>
      <c r="E1134" s="156">
        <f t="shared" si="153"/>
        <v>7.4420000000000002</v>
      </c>
      <c r="G1134" s="135">
        <f>'DHS2025'!L1133/1000</f>
        <v>7.8579999999999997</v>
      </c>
      <c r="H1134" s="135">
        <f t="shared" si="154"/>
        <v>2.4806666666666666</v>
      </c>
      <c r="I1134" s="135">
        <f t="shared" si="155"/>
        <v>2</v>
      </c>
      <c r="J1134" s="157">
        <f>'Porovnavanie 15min'!K1137</f>
        <v>903.27474259999985</v>
      </c>
      <c r="K1134" s="158">
        <f t="shared" si="156"/>
        <v>314.32</v>
      </c>
      <c r="L1134" s="159">
        <f t="shared" si="157"/>
        <v>588.95474259999992</v>
      </c>
      <c r="M1134" s="157">
        <f t="shared" si="158"/>
        <v>229.89939999999999</v>
      </c>
      <c r="N1134" s="158">
        <f t="shared" si="159"/>
        <v>80</v>
      </c>
      <c r="O1134" s="159">
        <f t="shared" si="160"/>
        <v>149.89939999999999</v>
      </c>
      <c r="P1134" s="167">
        <f t="shared" si="161"/>
        <v>439.0553425999999</v>
      </c>
    </row>
    <row r="1135" spans="1:16">
      <c r="A1135" s="154">
        <f>'Predikcia 15min'!U1135</f>
        <v>0</v>
      </c>
      <c r="B1135" s="151">
        <f>'Predikcia 15min'!A1135</f>
        <v>45759</v>
      </c>
      <c r="C1135" s="154">
        <f>'Porovnavanie 15min'!J1138</f>
        <v>151.19999999999999</v>
      </c>
      <c r="D1135" s="155">
        <f>'Porovnavanie 15min'!F1138</f>
        <v>9520</v>
      </c>
      <c r="E1135" s="156">
        <f t="shared" si="153"/>
        <v>9.52</v>
      </c>
      <c r="G1135" s="135">
        <f>'DHS2025'!L1134/1000</f>
        <v>8.0739999999999998</v>
      </c>
      <c r="H1135" s="135">
        <f t="shared" si="154"/>
        <v>3.1733333333333333</v>
      </c>
      <c r="I1135" s="135">
        <f t="shared" si="155"/>
        <v>3</v>
      </c>
      <c r="J1135" s="157">
        <f>'Porovnavanie 15min'!K1138</f>
        <v>1193.2403119999999</v>
      </c>
      <c r="K1135" s="158">
        <f t="shared" si="156"/>
        <v>322.95999999999998</v>
      </c>
      <c r="L1135" s="159">
        <f t="shared" si="157"/>
        <v>870.28031199999987</v>
      </c>
      <c r="M1135" s="157">
        <f t="shared" si="158"/>
        <v>443.36399999999992</v>
      </c>
      <c r="N1135" s="158">
        <f t="shared" si="159"/>
        <v>120</v>
      </c>
      <c r="O1135" s="159">
        <f t="shared" si="160"/>
        <v>323.36399999999992</v>
      </c>
      <c r="P1135" s="167">
        <f t="shared" si="161"/>
        <v>546.91631199999995</v>
      </c>
    </row>
    <row r="1136" spans="1:16">
      <c r="A1136" s="154">
        <f>'Predikcia 15min'!U1136</f>
        <v>0</v>
      </c>
      <c r="B1136" s="151">
        <f>'Predikcia 15min'!A1136</f>
        <v>45759</v>
      </c>
      <c r="C1136" s="154">
        <f>'Porovnavanie 15min'!J1139</f>
        <v>151.19999999999999</v>
      </c>
      <c r="D1136" s="155">
        <f>'Porovnavanie 15min'!F1139</f>
        <v>10512</v>
      </c>
      <c r="E1136" s="156">
        <f t="shared" si="153"/>
        <v>10.512</v>
      </c>
      <c r="G1136" s="135">
        <f>'DHS2025'!L1135/1000</f>
        <v>8.0559999999999992</v>
      </c>
      <c r="H1136" s="135">
        <f t="shared" si="154"/>
        <v>3.504</v>
      </c>
      <c r="I1136" s="135">
        <f t="shared" si="155"/>
        <v>4</v>
      </c>
      <c r="J1136" s="157">
        <f>'Porovnavanie 15min'!K1139</f>
        <v>1190.5801279999998</v>
      </c>
      <c r="K1136" s="158">
        <f t="shared" si="156"/>
        <v>322.23999999999995</v>
      </c>
      <c r="L1136" s="159">
        <f t="shared" si="157"/>
        <v>868.34012799999982</v>
      </c>
      <c r="M1136" s="157">
        <f t="shared" si="158"/>
        <v>591.15199999999993</v>
      </c>
      <c r="N1136" s="158">
        <f t="shared" si="159"/>
        <v>160</v>
      </c>
      <c r="O1136" s="159">
        <f t="shared" si="160"/>
        <v>431.15199999999993</v>
      </c>
      <c r="P1136" s="167">
        <f t="shared" si="161"/>
        <v>437.18812799999989</v>
      </c>
    </row>
    <row r="1137" spans="1:16">
      <c r="A1137" s="154">
        <f>'Predikcia 15min'!U1137</f>
        <v>0</v>
      </c>
      <c r="B1137" s="151">
        <f>'Predikcia 15min'!A1137</f>
        <v>45759</v>
      </c>
      <c r="C1137" s="154">
        <f>'Porovnavanie 15min'!J1140</f>
        <v>151.19999999999999</v>
      </c>
      <c r="D1137" s="155">
        <f>'Porovnavanie 15min'!F1140</f>
        <v>11381</v>
      </c>
      <c r="E1137" s="156">
        <f t="shared" si="153"/>
        <v>11.381</v>
      </c>
      <c r="G1137" s="135">
        <f>'DHS2025'!L1136/1000</f>
        <v>8.0559999999999992</v>
      </c>
      <c r="H1137" s="135">
        <f t="shared" si="154"/>
        <v>3.7936666666666667</v>
      </c>
      <c r="I1137" s="135">
        <f t="shared" si="155"/>
        <v>4</v>
      </c>
      <c r="J1137" s="157">
        <f>'Porovnavanie 15min'!K1140</f>
        <v>1190.5801279999998</v>
      </c>
      <c r="K1137" s="158">
        <f t="shared" si="156"/>
        <v>322.23999999999995</v>
      </c>
      <c r="L1137" s="159">
        <f t="shared" si="157"/>
        <v>868.34012799999982</v>
      </c>
      <c r="M1137" s="157">
        <f t="shared" si="158"/>
        <v>591.15199999999993</v>
      </c>
      <c r="N1137" s="158">
        <f t="shared" si="159"/>
        <v>160</v>
      </c>
      <c r="O1137" s="159">
        <f t="shared" si="160"/>
        <v>431.15199999999993</v>
      </c>
      <c r="P1137" s="167">
        <f t="shared" si="161"/>
        <v>437.18812799999989</v>
      </c>
    </row>
    <row r="1138" spans="1:16">
      <c r="A1138" s="154">
        <f>'Predikcia 15min'!U1138</f>
        <v>0</v>
      </c>
      <c r="B1138" s="151">
        <f>'Predikcia 15min'!A1138</f>
        <v>45759</v>
      </c>
      <c r="C1138" s="154">
        <f>'Porovnavanie 15min'!J1141</f>
        <v>151.19999999999999</v>
      </c>
      <c r="D1138" s="155">
        <f>'Porovnavanie 15min'!F1141</f>
        <v>11508</v>
      </c>
      <c r="E1138" s="156">
        <f t="shared" si="153"/>
        <v>11.507999999999999</v>
      </c>
      <c r="G1138" s="135">
        <f>'DHS2025'!L1137/1000</f>
        <v>8.0630000000000006</v>
      </c>
      <c r="H1138" s="135">
        <f t="shared" si="154"/>
        <v>3.8359999999999999</v>
      </c>
      <c r="I1138" s="135">
        <f t="shared" si="155"/>
        <v>4</v>
      </c>
      <c r="J1138" s="157">
        <f>'Porovnavanie 15min'!K1141</f>
        <v>1191.614644</v>
      </c>
      <c r="K1138" s="158">
        <f t="shared" si="156"/>
        <v>322.52000000000004</v>
      </c>
      <c r="L1138" s="159">
        <f t="shared" si="157"/>
        <v>869.09464400000002</v>
      </c>
      <c r="M1138" s="157">
        <f t="shared" si="158"/>
        <v>591.15199999999993</v>
      </c>
      <c r="N1138" s="158">
        <f t="shared" si="159"/>
        <v>160</v>
      </c>
      <c r="O1138" s="159">
        <f t="shared" si="160"/>
        <v>431.15199999999993</v>
      </c>
      <c r="P1138" s="167">
        <f t="shared" si="161"/>
        <v>437.94264400000009</v>
      </c>
    </row>
    <row r="1139" spans="1:16">
      <c r="A1139" s="154">
        <f>'Predikcia 15min'!U1139</f>
        <v>0</v>
      </c>
      <c r="B1139" s="151">
        <f>'Predikcia 15min'!A1139</f>
        <v>45759</v>
      </c>
      <c r="C1139" s="154">
        <f>'Porovnavanie 15min'!J1142</f>
        <v>158.62</v>
      </c>
      <c r="D1139" s="155">
        <f>'Porovnavanie 15min'!F1142</f>
        <v>11786</v>
      </c>
      <c r="E1139" s="156">
        <f t="shared" si="153"/>
        <v>11.786</v>
      </c>
      <c r="G1139" s="135">
        <f>'DHS2025'!L1138/1000</f>
        <v>8.0860000000000003</v>
      </c>
      <c r="H1139" s="135">
        <f t="shared" si="154"/>
        <v>3.9286666666666665</v>
      </c>
      <c r="I1139" s="135">
        <f t="shared" si="155"/>
        <v>4</v>
      </c>
      <c r="J1139" s="157">
        <f>'Porovnavanie 15min'!K1142</f>
        <v>1254.4119068</v>
      </c>
      <c r="K1139" s="158">
        <f t="shared" si="156"/>
        <v>323.44</v>
      </c>
      <c r="L1139" s="159">
        <f t="shared" si="157"/>
        <v>930.97190679999994</v>
      </c>
      <c r="M1139" s="157">
        <f t="shared" si="158"/>
        <v>620.53520000000003</v>
      </c>
      <c r="N1139" s="158">
        <f t="shared" si="159"/>
        <v>160</v>
      </c>
      <c r="O1139" s="159">
        <f t="shared" si="160"/>
        <v>460.53520000000003</v>
      </c>
      <c r="P1139" s="167">
        <f t="shared" si="161"/>
        <v>470.43670679999991</v>
      </c>
    </row>
    <row r="1140" spans="1:16">
      <c r="A1140" s="154">
        <f>'Predikcia 15min'!U1140</f>
        <v>0</v>
      </c>
      <c r="B1140" s="151">
        <f>'Predikcia 15min'!A1140</f>
        <v>45759</v>
      </c>
      <c r="C1140" s="154">
        <f>'Porovnavanie 15min'!J1143</f>
        <v>158.62</v>
      </c>
      <c r="D1140" s="155">
        <f>'Porovnavanie 15min'!F1143</f>
        <v>11887</v>
      </c>
      <c r="E1140" s="156">
        <f t="shared" si="153"/>
        <v>11.887</v>
      </c>
      <c r="G1140" s="135">
        <f>'DHS2025'!L1139/1000</f>
        <v>8.0649999999999995</v>
      </c>
      <c r="H1140" s="135">
        <f t="shared" si="154"/>
        <v>3.9623333333333335</v>
      </c>
      <c r="I1140" s="135">
        <f t="shared" si="155"/>
        <v>4</v>
      </c>
      <c r="J1140" s="157">
        <f>'Porovnavanie 15min'!K1143</f>
        <v>1251.1540970000001</v>
      </c>
      <c r="K1140" s="158">
        <f t="shared" si="156"/>
        <v>322.59999999999997</v>
      </c>
      <c r="L1140" s="159">
        <f t="shared" si="157"/>
        <v>928.55409700000018</v>
      </c>
      <c r="M1140" s="157">
        <f t="shared" si="158"/>
        <v>620.53520000000003</v>
      </c>
      <c r="N1140" s="158">
        <f t="shared" si="159"/>
        <v>160</v>
      </c>
      <c r="O1140" s="159">
        <f t="shared" si="160"/>
        <v>460.53520000000003</v>
      </c>
      <c r="P1140" s="167">
        <f t="shared" si="161"/>
        <v>468.01889700000015</v>
      </c>
    </row>
    <row r="1141" spans="1:16">
      <c r="A1141" s="154">
        <f>'Predikcia 15min'!U1141</f>
        <v>0</v>
      </c>
      <c r="B1141" s="151">
        <f>'Predikcia 15min'!A1141</f>
        <v>45759</v>
      </c>
      <c r="C1141" s="154">
        <f>'Porovnavanie 15min'!J1144</f>
        <v>158.62</v>
      </c>
      <c r="D1141" s="155">
        <f>'Porovnavanie 15min'!F1144</f>
        <v>11358</v>
      </c>
      <c r="E1141" s="156">
        <f t="shared" si="153"/>
        <v>11.358000000000001</v>
      </c>
      <c r="G1141" s="135">
        <f>'DHS2025'!L1140/1000</f>
        <v>7.069</v>
      </c>
      <c r="H1141" s="135">
        <f t="shared" si="154"/>
        <v>3.786</v>
      </c>
      <c r="I1141" s="135">
        <f t="shared" si="155"/>
        <v>4</v>
      </c>
      <c r="J1141" s="157">
        <f>'Porovnavanie 15min'!K1144</f>
        <v>1096.6408322</v>
      </c>
      <c r="K1141" s="158">
        <f t="shared" si="156"/>
        <v>282.76</v>
      </c>
      <c r="L1141" s="159">
        <f t="shared" si="157"/>
        <v>813.88083219999999</v>
      </c>
      <c r="M1141" s="157">
        <f t="shared" si="158"/>
        <v>620.53520000000003</v>
      </c>
      <c r="N1141" s="158">
        <f t="shared" si="159"/>
        <v>160</v>
      </c>
      <c r="O1141" s="159">
        <f t="shared" si="160"/>
        <v>460.53520000000003</v>
      </c>
      <c r="P1141" s="167">
        <f t="shared" si="161"/>
        <v>353.34563219999995</v>
      </c>
    </row>
    <row r="1142" spans="1:16">
      <c r="A1142" s="154">
        <f>'Predikcia 15min'!U1142</f>
        <v>0</v>
      </c>
      <c r="B1142" s="151">
        <f>'Predikcia 15min'!A1142</f>
        <v>45759</v>
      </c>
      <c r="C1142" s="154">
        <f>'Porovnavanie 15min'!J1145</f>
        <v>158.62</v>
      </c>
      <c r="D1142" s="155">
        <f>'Porovnavanie 15min'!F1145</f>
        <v>12196</v>
      </c>
      <c r="E1142" s="156">
        <f t="shared" si="153"/>
        <v>12.196</v>
      </c>
      <c r="G1142" s="135">
        <f>'DHS2025'!L1141/1000</f>
        <v>6.0350000000000001</v>
      </c>
      <c r="H1142" s="135">
        <f t="shared" si="154"/>
        <v>4.0653333333333332</v>
      </c>
      <c r="I1142" s="135">
        <f t="shared" si="155"/>
        <v>4</v>
      </c>
      <c r="J1142" s="157">
        <f>'Porovnavanie 15min'!K1145</f>
        <v>936.23248300000012</v>
      </c>
      <c r="K1142" s="158">
        <f t="shared" si="156"/>
        <v>241.4</v>
      </c>
      <c r="L1142" s="159">
        <f t="shared" si="157"/>
        <v>694.83248300000014</v>
      </c>
      <c r="M1142" s="157">
        <f t="shared" si="158"/>
        <v>620.53520000000003</v>
      </c>
      <c r="N1142" s="158">
        <f t="shared" si="159"/>
        <v>160</v>
      </c>
      <c r="O1142" s="159">
        <f t="shared" si="160"/>
        <v>460.53520000000003</v>
      </c>
      <c r="P1142" s="167">
        <f t="shared" si="161"/>
        <v>234.29728300000011</v>
      </c>
    </row>
    <row r="1143" spans="1:16">
      <c r="A1143" s="154">
        <f>'Predikcia 15min'!U1143</f>
        <v>0</v>
      </c>
      <c r="B1143" s="151">
        <f>'Predikcia 15min'!A1143</f>
        <v>45759</v>
      </c>
      <c r="C1143" s="154">
        <f>'Porovnavanie 15min'!J1146</f>
        <v>107.8</v>
      </c>
      <c r="D1143" s="155">
        <f>'Porovnavanie 15min'!F1146</f>
        <v>12819</v>
      </c>
      <c r="E1143" s="156">
        <f t="shared" si="153"/>
        <v>12.819000000000001</v>
      </c>
      <c r="G1143" s="135">
        <f>'DHS2025'!L1142/1000</f>
        <v>4.0590000000000002</v>
      </c>
      <c r="H1143" s="135">
        <f t="shared" si="154"/>
        <v>4.2729999999999997</v>
      </c>
      <c r="I1143" s="135">
        <f t="shared" si="155"/>
        <v>4</v>
      </c>
      <c r="J1143" s="157">
        <f>'Porovnavanie 15min'!K1146</f>
        <v>425.47249799999997</v>
      </c>
      <c r="K1143" s="158">
        <f t="shared" si="156"/>
        <v>162.36000000000001</v>
      </c>
      <c r="L1143" s="159">
        <f t="shared" si="157"/>
        <v>263.11249799999996</v>
      </c>
      <c r="M1143" s="157">
        <f t="shared" si="158"/>
        <v>419.28799999999995</v>
      </c>
      <c r="N1143" s="158">
        <f t="shared" si="159"/>
        <v>160</v>
      </c>
      <c r="O1143" s="159">
        <f t="shared" si="160"/>
        <v>259.28799999999995</v>
      </c>
      <c r="P1143" s="167">
        <f t="shared" si="161"/>
        <v>3.8244980000000055</v>
      </c>
    </row>
    <row r="1144" spans="1:16">
      <c r="A1144" s="154">
        <f>'Predikcia 15min'!U1144</f>
        <v>0</v>
      </c>
      <c r="B1144" s="151">
        <f>'Predikcia 15min'!A1144</f>
        <v>45759</v>
      </c>
      <c r="C1144" s="154">
        <f>'Porovnavanie 15min'!J1147</f>
        <v>107.8</v>
      </c>
      <c r="D1144" s="155">
        <f>'Porovnavanie 15min'!F1147</f>
        <v>11996</v>
      </c>
      <c r="E1144" s="156">
        <f t="shared" si="153"/>
        <v>11.996</v>
      </c>
      <c r="G1144" s="135">
        <f>'DHS2025'!L1143/1000</f>
        <v>4.0620000000000003</v>
      </c>
      <c r="H1144" s="135">
        <f t="shared" si="154"/>
        <v>3.9986666666666668</v>
      </c>
      <c r="I1144" s="135">
        <f t="shared" si="155"/>
        <v>4</v>
      </c>
      <c r="J1144" s="157">
        <f>'Porovnavanie 15min'!K1147</f>
        <v>425.78696399999995</v>
      </c>
      <c r="K1144" s="158">
        <f t="shared" si="156"/>
        <v>162.48000000000002</v>
      </c>
      <c r="L1144" s="159">
        <f t="shared" si="157"/>
        <v>263.30696399999994</v>
      </c>
      <c r="M1144" s="157">
        <f t="shared" si="158"/>
        <v>419.28799999999995</v>
      </c>
      <c r="N1144" s="158">
        <f t="shared" si="159"/>
        <v>160</v>
      </c>
      <c r="O1144" s="159">
        <f t="shared" si="160"/>
        <v>259.28799999999995</v>
      </c>
      <c r="P1144" s="167">
        <f t="shared" si="161"/>
        <v>4.0189639999999827</v>
      </c>
    </row>
    <row r="1145" spans="1:16">
      <c r="A1145" s="154">
        <f>'Predikcia 15min'!U1145</f>
        <v>0</v>
      </c>
      <c r="B1145" s="151">
        <f>'Predikcia 15min'!A1145</f>
        <v>45759</v>
      </c>
      <c r="C1145" s="154">
        <f>'Porovnavanie 15min'!J1148</f>
        <v>107.8</v>
      </c>
      <c r="D1145" s="155">
        <f>'Porovnavanie 15min'!F1148</f>
        <v>12095</v>
      </c>
      <c r="E1145" s="156">
        <f t="shared" si="153"/>
        <v>12.095000000000001</v>
      </c>
      <c r="G1145" s="135">
        <f>'DHS2025'!L1144/1000</f>
        <v>4.0490000000000004</v>
      </c>
      <c r="H1145" s="135">
        <f t="shared" si="154"/>
        <v>4.0316666666666663</v>
      </c>
      <c r="I1145" s="135">
        <f t="shared" si="155"/>
        <v>4</v>
      </c>
      <c r="J1145" s="157">
        <f>'Porovnavanie 15min'!K1148</f>
        <v>424.42427800000002</v>
      </c>
      <c r="K1145" s="158">
        <f t="shared" si="156"/>
        <v>161.96</v>
      </c>
      <c r="L1145" s="159">
        <f t="shared" si="157"/>
        <v>262.46427800000004</v>
      </c>
      <c r="M1145" s="157">
        <f t="shared" si="158"/>
        <v>419.28799999999995</v>
      </c>
      <c r="N1145" s="158">
        <f t="shared" si="159"/>
        <v>160</v>
      </c>
      <c r="O1145" s="159">
        <f t="shared" si="160"/>
        <v>259.28799999999995</v>
      </c>
      <c r="P1145" s="167">
        <f t="shared" si="161"/>
        <v>3.1762780000000816</v>
      </c>
    </row>
    <row r="1146" spans="1:16">
      <c r="A1146" s="154">
        <f>'Predikcia 15min'!U1146</f>
        <v>0</v>
      </c>
      <c r="B1146" s="151">
        <f>'Predikcia 15min'!A1146</f>
        <v>45759</v>
      </c>
      <c r="C1146" s="154">
        <f>'Porovnavanie 15min'!J1149</f>
        <v>107.8</v>
      </c>
      <c r="D1146" s="155">
        <f>'Porovnavanie 15min'!F1149</f>
        <v>11041</v>
      </c>
      <c r="E1146" s="156">
        <f t="shared" si="153"/>
        <v>11.041</v>
      </c>
      <c r="G1146" s="135">
        <f>'DHS2025'!L1145/1000</f>
        <v>4.0549999999999997</v>
      </c>
      <c r="H1146" s="135">
        <f t="shared" si="154"/>
        <v>3.6803333333333335</v>
      </c>
      <c r="I1146" s="135">
        <f t="shared" si="155"/>
        <v>4</v>
      </c>
      <c r="J1146" s="157">
        <f>'Porovnavanie 15min'!K1149</f>
        <v>425.05320999999992</v>
      </c>
      <c r="K1146" s="158">
        <f t="shared" si="156"/>
        <v>162.19999999999999</v>
      </c>
      <c r="L1146" s="159">
        <f t="shared" si="157"/>
        <v>262.85320999999993</v>
      </c>
      <c r="M1146" s="157">
        <f t="shared" si="158"/>
        <v>419.28799999999995</v>
      </c>
      <c r="N1146" s="158">
        <f t="shared" si="159"/>
        <v>160</v>
      </c>
      <c r="O1146" s="159">
        <f t="shared" si="160"/>
        <v>259.28799999999995</v>
      </c>
      <c r="P1146" s="167">
        <f t="shared" si="161"/>
        <v>3.5652099999999791</v>
      </c>
    </row>
    <row r="1147" spans="1:16">
      <c r="A1147" s="154">
        <f>'Predikcia 15min'!U1147</f>
        <v>0</v>
      </c>
      <c r="B1147" s="151">
        <f>'Predikcia 15min'!A1147</f>
        <v>45759</v>
      </c>
      <c r="C1147" s="154">
        <f>'Porovnavanie 15min'!J1150</f>
        <v>130</v>
      </c>
      <c r="D1147" s="155">
        <f>'Porovnavanie 15min'!F1150</f>
        <v>9565</v>
      </c>
      <c r="E1147" s="156">
        <f t="shared" si="153"/>
        <v>9.5649999999999995</v>
      </c>
      <c r="G1147" s="135">
        <f>'DHS2025'!L1146/1000</f>
        <v>4.0229999999999997</v>
      </c>
      <c r="H1147" s="135">
        <f t="shared" si="154"/>
        <v>3.1883333333333335</v>
      </c>
      <c r="I1147" s="135">
        <f t="shared" si="155"/>
        <v>3</v>
      </c>
      <c r="J1147" s="157">
        <f>'Porovnavanie 15min'!K1150</f>
        <v>510.11639999999989</v>
      </c>
      <c r="K1147" s="158">
        <f t="shared" si="156"/>
        <v>160.91999999999999</v>
      </c>
      <c r="L1147" s="159">
        <f t="shared" si="157"/>
        <v>349.19639999999993</v>
      </c>
      <c r="M1147" s="157">
        <f t="shared" si="158"/>
        <v>380.4</v>
      </c>
      <c r="N1147" s="158">
        <f t="shared" si="159"/>
        <v>120</v>
      </c>
      <c r="O1147" s="159">
        <f t="shared" si="160"/>
        <v>260.39999999999998</v>
      </c>
      <c r="P1147" s="167">
        <f t="shared" si="161"/>
        <v>88.796399999999949</v>
      </c>
    </row>
    <row r="1148" spans="1:16">
      <c r="A1148" s="154">
        <f>'Predikcia 15min'!U1148</f>
        <v>0</v>
      </c>
      <c r="B1148" s="151">
        <f>'Predikcia 15min'!A1148</f>
        <v>45759</v>
      </c>
      <c r="C1148" s="154">
        <f>'Porovnavanie 15min'!J1151</f>
        <v>130</v>
      </c>
      <c r="D1148" s="155">
        <f>'Porovnavanie 15min'!F1151</f>
        <v>8915</v>
      </c>
      <c r="E1148" s="156">
        <f t="shared" si="153"/>
        <v>8.9149999999999991</v>
      </c>
      <c r="G1148" s="135">
        <f>'DHS2025'!L1147/1000</f>
        <v>4.07</v>
      </c>
      <c r="H1148" s="135">
        <f t="shared" si="154"/>
        <v>2.9716666666666667</v>
      </c>
      <c r="I1148" s="135">
        <f t="shared" si="155"/>
        <v>3</v>
      </c>
      <c r="J1148" s="157">
        <f>'Porovnavanie 15min'!K1151</f>
        <v>516.07600000000002</v>
      </c>
      <c r="K1148" s="158">
        <f t="shared" si="156"/>
        <v>162.80000000000001</v>
      </c>
      <c r="L1148" s="159">
        <f t="shared" si="157"/>
        <v>353.27600000000001</v>
      </c>
      <c r="M1148" s="157">
        <f t="shared" si="158"/>
        <v>380.4</v>
      </c>
      <c r="N1148" s="158">
        <f t="shared" si="159"/>
        <v>120</v>
      </c>
      <c r="O1148" s="159">
        <f t="shared" si="160"/>
        <v>260.39999999999998</v>
      </c>
      <c r="P1148" s="167">
        <f t="shared" si="161"/>
        <v>92.876000000000033</v>
      </c>
    </row>
    <row r="1149" spans="1:16">
      <c r="A1149" s="154">
        <f>'Predikcia 15min'!U1149</f>
        <v>0</v>
      </c>
      <c r="B1149" s="151">
        <f>'Predikcia 15min'!A1149</f>
        <v>45759</v>
      </c>
      <c r="C1149" s="154">
        <f>'Porovnavanie 15min'!J1152</f>
        <v>130</v>
      </c>
      <c r="D1149" s="155">
        <f>'Porovnavanie 15min'!F1152</f>
        <v>7771</v>
      </c>
      <c r="E1149" s="156">
        <f t="shared" si="153"/>
        <v>7.7709999999999999</v>
      </c>
      <c r="G1149" s="135">
        <f>'DHS2025'!L1148/1000</f>
        <v>4.0579999999999998</v>
      </c>
      <c r="H1149" s="135">
        <f t="shared" si="154"/>
        <v>2.5903333333333332</v>
      </c>
      <c r="I1149" s="135">
        <f t="shared" si="155"/>
        <v>3</v>
      </c>
      <c r="J1149" s="157">
        <f>'Porovnavanie 15min'!K1152</f>
        <v>514.55439999999987</v>
      </c>
      <c r="K1149" s="158">
        <f t="shared" si="156"/>
        <v>162.32</v>
      </c>
      <c r="L1149" s="159">
        <f t="shared" si="157"/>
        <v>352.23439999999988</v>
      </c>
      <c r="M1149" s="157">
        <f t="shared" si="158"/>
        <v>380.4</v>
      </c>
      <c r="N1149" s="158">
        <f t="shared" si="159"/>
        <v>120</v>
      </c>
      <c r="O1149" s="159">
        <f t="shared" si="160"/>
        <v>260.39999999999998</v>
      </c>
      <c r="P1149" s="167">
        <f t="shared" si="161"/>
        <v>91.834399999999903</v>
      </c>
    </row>
    <row r="1150" spans="1:16">
      <c r="A1150" s="154">
        <f>'Predikcia 15min'!U1150</f>
        <v>0</v>
      </c>
      <c r="B1150" s="151">
        <f>'Predikcia 15min'!A1150</f>
        <v>45759</v>
      </c>
      <c r="C1150" s="154">
        <f>'Porovnavanie 15min'!J1153</f>
        <v>130</v>
      </c>
      <c r="D1150" s="155">
        <f>'Porovnavanie 15min'!F1153</f>
        <v>6511</v>
      </c>
      <c r="E1150" s="156">
        <f t="shared" si="153"/>
        <v>6.5110000000000001</v>
      </c>
      <c r="G1150" s="135">
        <f>'DHS2025'!L1149/1000</f>
        <v>4.0490000000000004</v>
      </c>
      <c r="H1150" s="135">
        <f t="shared" si="154"/>
        <v>2.1703333333333332</v>
      </c>
      <c r="I1150" s="135">
        <f t="shared" si="155"/>
        <v>2</v>
      </c>
      <c r="J1150" s="157">
        <f>'Porovnavanie 15min'!K1153</f>
        <v>513.41319999999996</v>
      </c>
      <c r="K1150" s="158">
        <f t="shared" si="156"/>
        <v>161.96</v>
      </c>
      <c r="L1150" s="159">
        <f t="shared" si="157"/>
        <v>351.45319999999992</v>
      </c>
      <c r="M1150" s="157">
        <f t="shared" si="158"/>
        <v>253.59999999999997</v>
      </c>
      <c r="N1150" s="158">
        <f t="shared" si="159"/>
        <v>80</v>
      </c>
      <c r="O1150" s="159">
        <f t="shared" si="160"/>
        <v>173.59999999999997</v>
      </c>
      <c r="P1150" s="167">
        <f t="shared" si="161"/>
        <v>177.85319999999996</v>
      </c>
    </row>
    <row r="1151" spans="1:16">
      <c r="A1151" s="154">
        <f>'Predikcia 15min'!U1151</f>
        <v>0</v>
      </c>
      <c r="B1151" s="151">
        <f>'Predikcia 15min'!A1151</f>
        <v>45759</v>
      </c>
      <c r="C1151" s="154">
        <f>'Porovnavanie 15min'!J1154</f>
        <v>137.03</v>
      </c>
      <c r="D1151" s="155">
        <f>'Porovnavanie 15min'!F1154</f>
        <v>4092</v>
      </c>
      <c r="E1151" s="156">
        <f t="shared" si="153"/>
        <v>4.0919999999999996</v>
      </c>
      <c r="G1151" s="135">
        <f>'DHS2025'!L1150/1000</f>
        <v>2.79</v>
      </c>
      <c r="H1151" s="135">
        <f t="shared" si="154"/>
        <v>1.3640000000000001</v>
      </c>
      <c r="I1151" s="135">
        <f t="shared" si="155"/>
        <v>2</v>
      </c>
      <c r="J1151" s="157">
        <f>'Porovnavanie 15min'!K1154</f>
        <v>373.18956299999996</v>
      </c>
      <c r="K1151" s="158">
        <f t="shared" si="156"/>
        <v>111.6</v>
      </c>
      <c r="L1151" s="159">
        <f t="shared" si="157"/>
        <v>261.589563</v>
      </c>
      <c r="M1151" s="157">
        <f t="shared" si="158"/>
        <v>267.51939999999996</v>
      </c>
      <c r="N1151" s="158">
        <f t="shared" si="159"/>
        <v>80</v>
      </c>
      <c r="O1151" s="159">
        <f t="shared" si="160"/>
        <v>187.51939999999996</v>
      </c>
      <c r="P1151" s="167">
        <f t="shared" si="161"/>
        <v>74.070163000000036</v>
      </c>
    </row>
    <row r="1152" spans="1:16">
      <c r="A1152" s="154">
        <f>'Predikcia 15min'!U1152</f>
        <v>0</v>
      </c>
      <c r="B1152" s="151">
        <f>'Predikcia 15min'!A1152</f>
        <v>45759</v>
      </c>
      <c r="C1152" s="154">
        <f>'Porovnavanie 15min'!J1155</f>
        <v>137.03</v>
      </c>
      <c r="D1152" s="155">
        <f>'Porovnavanie 15min'!F1155</f>
        <v>3339</v>
      </c>
      <c r="E1152" s="156">
        <f t="shared" si="153"/>
        <v>3.339</v>
      </c>
      <c r="G1152" s="135">
        <f>'DHS2025'!L1151/1000</f>
        <v>2.2370000000000001</v>
      </c>
      <c r="H1152" s="135">
        <f t="shared" si="154"/>
        <v>1.113</v>
      </c>
      <c r="I1152" s="135">
        <f t="shared" si="155"/>
        <v>2</v>
      </c>
      <c r="J1152" s="157">
        <f>'Porovnavanie 15min'!K1155</f>
        <v>299.22044889999995</v>
      </c>
      <c r="K1152" s="158">
        <f t="shared" si="156"/>
        <v>89.48</v>
      </c>
      <c r="L1152" s="159">
        <f t="shared" si="157"/>
        <v>209.74044889999993</v>
      </c>
      <c r="M1152" s="157">
        <f t="shared" si="158"/>
        <v>267.51939999999996</v>
      </c>
      <c r="N1152" s="158">
        <f t="shared" si="159"/>
        <v>80</v>
      </c>
      <c r="O1152" s="159">
        <f t="shared" si="160"/>
        <v>187.51939999999996</v>
      </c>
      <c r="P1152" s="167">
        <f t="shared" si="161"/>
        <v>22.221048899999971</v>
      </c>
    </row>
    <row r="1153" spans="1:16">
      <c r="A1153" s="154">
        <f>'Predikcia 15min'!U1153</f>
        <v>0</v>
      </c>
      <c r="B1153" s="151">
        <f>'Predikcia 15min'!A1153</f>
        <v>45759</v>
      </c>
      <c r="C1153" s="154">
        <f>'Porovnavanie 15min'!J1156</f>
        <v>137.03</v>
      </c>
      <c r="D1153" s="155">
        <f>'Porovnavanie 15min'!F1156</f>
        <v>2531</v>
      </c>
      <c r="E1153" s="156">
        <f t="shared" si="153"/>
        <v>2.5310000000000001</v>
      </c>
      <c r="G1153" s="135">
        <f>'DHS2025'!L1152/1000</f>
        <v>2.2389999999999999</v>
      </c>
      <c r="H1153" s="135">
        <f t="shared" si="154"/>
        <v>0.84366666666666668</v>
      </c>
      <c r="I1153" s="135">
        <f t="shared" si="155"/>
        <v>2</v>
      </c>
      <c r="J1153" s="157">
        <f>'Porovnavanie 15min'!K1156</f>
        <v>299.48796829999992</v>
      </c>
      <c r="K1153" s="158">
        <f t="shared" si="156"/>
        <v>89.56</v>
      </c>
      <c r="L1153" s="159">
        <f t="shared" si="157"/>
        <v>209.92796829999992</v>
      </c>
      <c r="M1153" s="157">
        <f t="shared" si="158"/>
        <v>267.51939999999996</v>
      </c>
      <c r="N1153" s="158">
        <f t="shared" si="159"/>
        <v>80</v>
      </c>
      <c r="O1153" s="159">
        <f t="shared" si="160"/>
        <v>187.51939999999996</v>
      </c>
      <c r="P1153" s="167">
        <f t="shared" si="161"/>
        <v>22.408568299999956</v>
      </c>
    </row>
    <row r="1154" spans="1:16">
      <c r="A1154" s="154">
        <f>'Predikcia 15min'!U1154</f>
        <v>0</v>
      </c>
      <c r="B1154" s="151">
        <f>'Predikcia 15min'!A1154</f>
        <v>45759</v>
      </c>
      <c r="C1154" s="154">
        <f>'Porovnavanie 15min'!J1157</f>
        <v>137.03</v>
      </c>
      <c r="D1154" s="155">
        <f>'Porovnavanie 15min'!F1157</f>
        <v>2664</v>
      </c>
      <c r="E1154" s="156">
        <f t="shared" si="153"/>
        <v>2.6640000000000001</v>
      </c>
      <c r="G1154" s="135">
        <f>'DHS2025'!L1153/1000</f>
        <v>2.246</v>
      </c>
      <c r="H1154" s="135">
        <f t="shared" si="154"/>
        <v>0.88800000000000001</v>
      </c>
      <c r="I1154" s="135">
        <f t="shared" si="155"/>
        <v>2</v>
      </c>
      <c r="J1154" s="157">
        <f>'Porovnavanie 15min'!K1157</f>
        <v>300.42428619999998</v>
      </c>
      <c r="K1154" s="158">
        <f t="shared" si="156"/>
        <v>89.84</v>
      </c>
      <c r="L1154" s="159">
        <f t="shared" si="157"/>
        <v>210.58428619999998</v>
      </c>
      <c r="M1154" s="157">
        <f t="shared" si="158"/>
        <v>267.51939999999996</v>
      </c>
      <c r="N1154" s="158">
        <f t="shared" si="159"/>
        <v>80</v>
      </c>
      <c r="O1154" s="159">
        <f t="shared" si="160"/>
        <v>187.51939999999996</v>
      </c>
      <c r="P1154" s="167">
        <f t="shared" si="161"/>
        <v>23.064886200000018</v>
      </c>
    </row>
    <row r="1155" spans="1:16">
      <c r="A1155" s="154">
        <f>'Predikcia 15min'!U1155</f>
        <v>0</v>
      </c>
      <c r="B1155" s="151">
        <f>'Predikcia 15min'!A1155</f>
        <v>45760</v>
      </c>
      <c r="C1155" s="154">
        <f>'Porovnavanie 15min'!J1158</f>
        <v>133</v>
      </c>
      <c r="D1155" s="155">
        <f>'Porovnavanie 15min'!F1158</f>
        <v>2492</v>
      </c>
      <c r="E1155" s="156">
        <f t="shared" si="153"/>
        <v>2.492</v>
      </c>
      <c r="G1155" s="135">
        <f>'DHS2025'!L1154/1000</f>
        <v>2.0649999999999999</v>
      </c>
      <c r="H1155" s="135">
        <f t="shared" si="154"/>
        <v>0.83066666666666666</v>
      </c>
      <c r="I1155" s="135">
        <f t="shared" si="155"/>
        <v>2</v>
      </c>
      <c r="J1155" s="157">
        <f>'Porovnavanie 15min'!K1158</f>
        <v>267.97504999999995</v>
      </c>
      <c r="K1155" s="158">
        <f t="shared" si="156"/>
        <v>82.6</v>
      </c>
      <c r="L1155" s="159">
        <f t="shared" si="157"/>
        <v>185.37504999999996</v>
      </c>
      <c r="M1155" s="157">
        <f t="shared" si="158"/>
        <v>259.53999999999996</v>
      </c>
      <c r="N1155" s="158">
        <f t="shared" si="159"/>
        <v>80</v>
      </c>
      <c r="O1155" s="159">
        <f t="shared" si="160"/>
        <v>179.53999999999996</v>
      </c>
      <c r="P1155" s="167">
        <f t="shared" si="161"/>
        <v>5.8350499999999954</v>
      </c>
    </row>
    <row r="1156" spans="1:16">
      <c r="A1156" s="154">
        <f>'Predikcia 15min'!U1156</f>
        <v>0</v>
      </c>
      <c r="B1156" s="151">
        <f>'Predikcia 15min'!A1156</f>
        <v>45760</v>
      </c>
      <c r="C1156" s="154">
        <f>'Porovnavanie 15min'!J1159</f>
        <v>133</v>
      </c>
      <c r="D1156" s="155">
        <f>'Porovnavanie 15min'!F1159</f>
        <v>2725</v>
      </c>
      <c r="E1156" s="156">
        <f t="shared" ref="E1156:E1219" si="162">D1156/1000</f>
        <v>2.7250000000000001</v>
      </c>
      <c r="G1156" s="135">
        <f>'DHS2025'!L1155/1000</f>
        <v>2.0720000000000001</v>
      </c>
      <c r="H1156" s="135">
        <f t="shared" ref="H1156:H1219" si="163">D1156/3000</f>
        <v>0.90833333333333333</v>
      </c>
      <c r="I1156" s="135">
        <f t="shared" ref="I1156:I1219" si="164">IF(H1156=0, 0, MAX(ROUND(H1156, 0), 2))</f>
        <v>2</v>
      </c>
      <c r="J1156" s="157">
        <f>'Porovnavanie 15min'!K1159</f>
        <v>268.88343999999995</v>
      </c>
      <c r="K1156" s="158">
        <f t="shared" ref="K1156:K1219" si="165">$F$3*G1156</f>
        <v>82.88</v>
      </c>
      <c r="L1156" s="159">
        <f t="shared" ref="L1156:L1219" si="166">J1156-K1156</f>
        <v>186.00343999999996</v>
      </c>
      <c r="M1156" s="157">
        <f t="shared" ref="M1156:M1219" si="167">(C1156*0.99-1.9)*I1156</f>
        <v>259.53999999999996</v>
      </c>
      <c r="N1156" s="158">
        <f t="shared" ref="N1156:N1219" si="168">$F$3*I1156</f>
        <v>80</v>
      </c>
      <c r="O1156" s="159">
        <f t="shared" ref="O1156:O1219" si="169">M1156-N1156</f>
        <v>179.53999999999996</v>
      </c>
      <c r="P1156" s="167">
        <f t="shared" ref="P1156:P1219" si="170">L1156-O1156</f>
        <v>6.4634399999999914</v>
      </c>
    </row>
    <row r="1157" spans="1:16">
      <c r="A1157" s="154">
        <f>'Predikcia 15min'!U1157</f>
        <v>0</v>
      </c>
      <c r="B1157" s="151">
        <f>'Predikcia 15min'!A1157</f>
        <v>45760</v>
      </c>
      <c r="C1157" s="154">
        <f>'Porovnavanie 15min'!J1160</f>
        <v>133</v>
      </c>
      <c r="D1157" s="155">
        <f>'Porovnavanie 15min'!F1160</f>
        <v>3247</v>
      </c>
      <c r="E1157" s="156">
        <f t="shared" si="162"/>
        <v>3.2469999999999999</v>
      </c>
      <c r="G1157" s="135">
        <f>'DHS2025'!L1156/1000</f>
        <v>2.0710000000000002</v>
      </c>
      <c r="H1157" s="135">
        <f t="shared" si="163"/>
        <v>1.0823333333333334</v>
      </c>
      <c r="I1157" s="135">
        <f t="shared" si="164"/>
        <v>2</v>
      </c>
      <c r="J1157" s="157">
        <f>'Porovnavanie 15min'!K1160</f>
        <v>268.75367</v>
      </c>
      <c r="K1157" s="158">
        <f t="shared" si="165"/>
        <v>82.84</v>
      </c>
      <c r="L1157" s="159">
        <f t="shared" si="166"/>
        <v>185.91367</v>
      </c>
      <c r="M1157" s="157">
        <f t="shared" si="167"/>
        <v>259.53999999999996</v>
      </c>
      <c r="N1157" s="158">
        <f t="shared" si="168"/>
        <v>80</v>
      </c>
      <c r="O1157" s="159">
        <f t="shared" si="169"/>
        <v>179.53999999999996</v>
      </c>
      <c r="P1157" s="167">
        <f t="shared" si="170"/>
        <v>6.3736700000000326</v>
      </c>
    </row>
    <row r="1158" spans="1:16">
      <c r="A1158" s="154">
        <f>'Predikcia 15min'!U1158</f>
        <v>0</v>
      </c>
      <c r="B1158" s="151">
        <f>'Predikcia 15min'!A1158</f>
        <v>45760</v>
      </c>
      <c r="C1158" s="154">
        <f>'Porovnavanie 15min'!J1161</f>
        <v>133</v>
      </c>
      <c r="D1158" s="155">
        <f>'Porovnavanie 15min'!F1161</f>
        <v>4740</v>
      </c>
      <c r="E1158" s="156">
        <f t="shared" si="162"/>
        <v>4.74</v>
      </c>
      <c r="G1158" s="135">
        <f>'DHS2025'!L1157/1000</f>
        <v>2.0619999999999998</v>
      </c>
      <c r="H1158" s="135">
        <f t="shared" si="163"/>
        <v>1.58</v>
      </c>
      <c r="I1158" s="135">
        <f t="shared" si="164"/>
        <v>2</v>
      </c>
      <c r="J1158" s="157">
        <f>'Porovnavanie 15min'!K1161</f>
        <v>267.58573999999993</v>
      </c>
      <c r="K1158" s="158">
        <f t="shared" si="165"/>
        <v>82.47999999999999</v>
      </c>
      <c r="L1158" s="159">
        <f t="shared" si="166"/>
        <v>185.10573999999994</v>
      </c>
      <c r="M1158" s="157">
        <f t="shared" si="167"/>
        <v>259.53999999999996</v>
      </c>
      <c r="N1158" s="158">
        <f t="shared" si="168"/>
        <v>80</v>
      </c>
      <c r="O1158" s="159">
        <f t="shared" si="169"/>
        <v>179.53999999999996</v>
      </c>
      <c r="P1158" s="167">
        <f t="shared" si="170"/>
        <v>5.5657399999999768</v>
      </c>
    </row>
    <row r="1159" spans="1:16">
      <c r="A1159" s="154">
        <f>'Predikcia 15min'!U1159</f>
        <v>0</v>
      </c>
      <c r="B1159" s="151">
        <f>'Predikcia 15min'!A1159</f>
        <v>45760</v>
      </c>
      <c r="C1159" s="154">
        <f>'Porovnavanie 15min'!J1162</f>
        <v>106.32</v>
      </c>
      <c r="D1159" s="155">
        <f>'Porovnavanie 15min'!F1162</f>
        <v>4178</v>
      </c>
      <c r="E1159" s="156">
        <f t="shared" si="162"/>
        <v>4.1779999999999999</v>
      </c>
      <c r="G1159" s="135">
        <f>'DHS2025'!L1158/1000</f>
        <v>2.0430000000000001</v>
      </c>
      <c r="H1159" s="135">
        <f t="shared" si="163"/>
        <v>1.3926666666666667</v>
      </c>
      <c r="I1159" s="135">
        <f t="shared" si="164"/>
        <v>2</v>
      </c>
      <c r="J1159" s="157">
        <f>'Porovnavanie 15min'!K1162</f>
        <v>211.1579424</v>
      </c>
      <c r="K1159" s="158">
        <f t="shared" si="165"/>
        <v>81.72</v>
      </c>
      <c r="L1159" s="159">
        <f t="shared" si="166"/>
        <v>129.4379424</v>
      </c>
      <c r="M1159" s="157">
        <f t="shared" si="167"/>
        <v>206.71359999999999</v>
      </c>
      <c r="N1159" s="158">
        <f t="shared" si="168"/>
        <v>80</v>
      </c>
      <c r="O1159" s="159">
        <f t="shared" si="169"/>
        <v>126.71359999999999</v>
      </c>
      <c r="P1159" s="167">
        <f t="shared" si="170"/>
        <v>2.7243424000000118</v>
      </c>
    </row>
    <row r="1160" spans="1:16">
      <c r="A1160" s="154">
        <f>'Predikcia 15min'!U1160</f>
        <v>0</v>
      </c>
      <c r="B1160" s="151">
        <f>'Predikcia 15min'!A1160</f>
        <v>45760</v>
      </c>
      <c r="C1160" s="154">
        <f>'Porovnavanie 15min'!J1163</f>
        <v>106.32</v>
      </c>
      <c r="D1160" s="155">
        <f>'Porovnavanie 15min'!F1163</f>
        <v>4447</v>
      </c>
      <c r="E1160" s="156">
        <f t="shared" si="162"/>
        <v>4.4470000000000001</v>
      </c>
      <c r="G1160" s="135">
        <f>'DHS2025'!L1159/1000</f>
        <v>2.0760000000000001</v>
      </c>
      <c r="H1160" s="135">
        <f t="shared" si="163"/>
        <v>1.4823333333333333</v>
      </c>
      <c r="I1160" s="135">
        <f t="shared" si="164"/>
        <v>2</v>
      </c>
      <c r="J1160" s="157">
        <f>'Porovnavanie 15min'!K1163</f>
        <v>214.5687168</v>
      </c>
      <c r="K1160" s="158">
        <f t="shared" si="165"/>
        <v>83.04</v>
      </c>
      <c r="L1160" s="159">
        <f t="shared" si="166"/>
        <v>131.52871679999998</v>
      </c>
      <c r="M1160" s="157">
        <f t="shared" si="167"/>
        <v>206.71359999999999</v>
      </c>
      <c r="N1160" s="158">
        <f t="shared" si="168"/>
        <v>80</v>
      </c>
      <c r="O1160" s="159">
        <f t="shared" si="169"/>
        <v>126.71359999999999</v>
      </c>
      <c r="P1160" s="167">
        <f t="shared" si="170"/>
        <v>4.8151167999999984</v>
      </c>
    </row>
    <row r="1161" spans="1:16">
      <c r="A1161" s="154">
        <f>'Predikcia 15min'!U1161</f>
        <v>0</v>
      </c>
      <c r="B1161" s="151">
        <f>'Predikcia 15min'!A1161</f>
        <v>45760</v>
      </c>
      <c r="C1161" s="154">
        <f>'Porovnavanie 15min'!J1164</f>
        <v>106.32</v>
      </c>
      <c r="D1161" s="155">
        <f>'Porovnavanie 15min'!F1164</f>
        <v>4233</v>
      </c>
      <c r="E1161" s="156">
        <f t="shared" si="162"/>
        <v>4.2329999999999997</v>
      </c>
      <c r="G1161" s="135">
        <f>'DHS2025'!L1160/1000</f>
        <v>2.0489999999999999</v>
      </c>
      <c r="H1161" s="135">
        <f t="shared" si="163"/>
        <v>1.411</v>
      </c>
      <c r="I1161" s="135">
        <f t="shared" si="164"/>
        <v>2</v>
      </c>
      <c r="J1161" s="157">
        <f>'Porovnavanie 15min'!K1164</f>
        <v>211.77808319999997</v>
      </c>
      <c r="K1161" s="158">
        <f t="shared" si="165"/>
        <v>81.96</v>
      </c>
      <c r="L1161" s="159">
        <f t="shared" si="166"/>
        <v>129.81808319999999</v>
      </c>
      <c r="M1161" s="157">
        <f t="shared" si="167"/>
        <v>206.71359999999999</v>
      </c>
      <c r="N1161" s="158">
        <f t="shared" si="168"/>
        <v>80</v>
      </c>
      <c r="O1161" s="159">
        <f t="shared" si="169"/>
        <v>126.71359999999999</v>
      </c>
      <c r="P1161" s="167">
        <f t="shared" si="170"/>
        <v>3.1044832000000042</v>
      </c>
    </row>
    <row r="1162" spans="1:16">
      <c r="A1162" s="154">
        <f>'Predikcia 15min'!U1162</f>
        <v>0</v>
      </c>
      <c r="B1162" s="151">
        <f>'Predikcia 15min'!A1162</f>
        <v>45760</v>
      </c>
      <c r="C1162" s="154">
        <f>'Porovnavanie 15min'!J1165</f>
        <v>106.32</v>
      </c>
      <c r="D1162" s="155">
        <f>'Porovnavanie 15min'!F1165</f>
        <v>4700</v>
      </c>
      <c r="E1162" s="156">
        <f t="shared" si="162"/>
        <v>4.7</v>
      </c>
      <c r="G1162" s="135">
        <f>'DHS2025'!L1161/1000</f>
        <v>2.0640000000000001</v>
      </c>
      <c r="H1162" s="135">
        <f t="shared" si="163"/>
        <v>1.5666666666666667</v>
      </c>
      <c r="I1162" s="135">
        <f t="shared" si="164"/>
        <v>2</v>
      </c>
      <c r="J1162" s="157">
        <f>'Porovnavanie 15min'!K1165</f>
        <v>213.3284352</v>
      </c>
      <c r="K1162" s="158">
        <f t="shared" si="165"/>
        <v>82.56</v>
      </c>
      <c r="L1162" s="159">
        <f t="shared" si="166"/>
        <v>130.7684352</v>
      </c>
      <c r="M1162" s="157">
        <f t="shared" si="167"/>
        <v>206.71359999999999</v>
      </c>
      <c r="N1162" s="158">
        <f t="shared" si="168"/>
        <v>80</v>
      </c>
      <c r="O1162" s="159">
        <f t="shared" si="169"/>
        <v>126.71359999999999</v>
      </c>
      <c r="P1162" s="167">
        <f t="shared" si="170"/>
        <v>4.0548352000000136</v>
      </c>
    </row>
    <row r="1163" spans="1:16">
      <c r="A1163" s="154">
        <f>'Predikcia 15min'!U1163</f>
        <v>0</v>
      </c>
      <c r="B1163" s="151">
        <f>'Predikcia 15min'!A1163</f>
        <v>45760</v>
      </c>
      <c r="C1163" s="154">
        <f>'Porovnavanie 15min'!J1166</f>
        <v>71.86</v>
      </c>
      <c r="D1163" s="155">
        <f>'Porovnavanie 15min'!F1166</f>
        <v>6903</v>
      </c>
      <c r="E1163" s="156">
        <f t="shared" si="162"/>
        <v>6.9029999999999996</v>
      </c>
      <c r="G1163" s="135">
        <f>'DHS2025'!L1162/1000</f>
        <v>2.0699999999999998</v>
      </c>
      <c r="H1163" s="135">
        <f t="shared" si="163"/>
        <v>2.3010000000000002</v>
      </c>
      <c r="I1163" s="135">
        <f t="shared" si="164"/>
        <v>2</v>
      </c>
      <c r="J1163" s="157">
        <f>'Porovnavanie 15min'!K1166</f>
        <v>143.32969799999998</v>
      </c>
      <c r="K1163" s="158">
        <f t="shared" si="165"/>
        <v>82.8</v>
      </c>
      <c r="L1163" s="159">
        <f t="shared" si="166"/>
        <v>60.529697999999982</v>
      </c>
      <c r="M1163" s="157">
        <f t="shared" si="167"/>
        <v>138.4828</v>
      </c>
      <c r="N1163" s="158">
        <f t="shared" si="168"/>
        <v>80</v>
      </c>
      <c r="O1163" s="159">
        <f t="shared" si="169"/>
        <v>58.482799999999997</v>
      </c>
      <c r="P1163" s="167">
        <f t="shared" si="170"/>
        <v>2.0468979999999846</v>
      </c>
    </row>
    <row r="1164" spans="1:16">
      <c r="A1164" s="154">
        <f>'Predikcia 15min'!U1164</f>
        <v>0</v>
      </c>
      <c r="B1164" s="151">
        <f>'Predikcia 15min'!A1164</f>
        <v>45760</v>
      </c>
      <c r="C1164" s="154">
        <f>'Porovnavanie 15min'!J1167</f>
        <v>71.86</v>
      </c>
      <c r="D1164" s="155">
        <f>'Porovnavanie 15min'!F1167</f>
        <v>6325</v>
      </c>
      <c r="E1164" s="156">
        <f t="shared" si="162"/>
        <v>6.3250000000000002</v>
      </c>
      <c r="G1164" s="135">
        <f>'DHS2025'!L1163/1000</f>
        <v>2.0710000000000002</v>
      </c>
      <c r="H1164" s="135">
        <f t="shared" si="163"/>
        <v>2.1083333333333334</v>
      </c>
      <c r="I1164" s="135">
        <f t="shared" si="164"/>
        <v>2</v>
      </c>
      <c r="J1164" s="157">
        <f>'Porovnavanie 15min'!K1167</f>
        <v>143.39893940000002</v>
      </c>
      <c r="K1164" s="158">
        <f t="shared" si="165"/>
        <v>82.84</v>
      </c>
      <c r="L1164" s="159">
        <f t="shared" si="166"/>
        <v>60.558939400000014</v>
      </c>
      <c r="M1164" s="157">
        <f t="shared" si="167"/>
        <v>138.4828</v>
      </c>
      <c r="N1164" s="158">
        <f t="shared" si="168"/>
        <v>80</v>
      </c>
      <c r="O1164" s="159">
        <f t="shared" si="169"/>
        <v>58.482799999999997</v>
      </c>
      <c r="P1164" s="167">
        <f t="shared" si="170"/>
        <v>2.0761394000000166</v>
      </c>
    </row>
    <row r="1165" spans="1:16">
      <c r="A1165" s="154">
        <f>'Predikcia 15min'!U1165</f>
        <v>0</v>
      </c>
      <c r="B1165" s="151">
        <f>'Predikcia 15min'!A1165</f>
        <v>45760</v>
      </c>
      <c r="C1165" s="154">
        <f>'Porovnavanie 15min'!J1168</f>
        <v>71.86</v>
      </c>
      <c r="D1165" s="155">
        <f>'Porovnavanie 15min'!F1168</f>
        <v>6832</v>
      </c>
      <c r="E1165" s="156">
        <f t="shared" si="162"/>
        <v>6.8319999999999999</v>
      </c>
      <c r="G1165" s="135">
        <f>'DHS2025'!L1164/1000</f>
        <v>2.048</v>
      </c>
      <c r="H1165" s="135">
        <f t="shared" si="163"/>
        <v>2.2773333333333334</v>
      </c>
      <c r="I1165" s="135">
        <f t="shared" si="164"/>
        <v>2</v>
      </c>
      <c r="J1165" s="157">
        <f>'Porovnavanie 15min'!K1168</f>
        <v>141.80638719999999</v>
      </c>
      <c r="K1165" s="158">
        <f t="shared" si="165"/>
        <v>81.92</v>
      </c>
      <c r="L1165" s="159">
        <f t="shared" si="166"/>
        <v>59.886387199999987</v>
      </c>
      <c r="M1165" s="157">
        <f t="shared" si="167"/>
        <v>138.4828</v>
      </c>
      <c r="N1165" s="158">
        <f t="shared" si="168"/>
        <v>80</v>
      </c>
      <c r="O1165" s="159">
        <f t="shared" si="169"/>
        <v>58.482799999999997</v>
      </c>
      <c r="P1165" s="167">
        <f t="shared" si="170"/>
        <v>1.4035871999999898</v>
      </c>
    </row>
    <row r="1166" spans="1:16">
      <c r="A1166" s="154">
        <f>'Predikcia 15min'!U1166</f>
        <v>0</v>
      </c>
      <c r="B1166" s="151">
        <f>'Predikcia 15min'!A1166</f>
        <v>45760</v>
      </c>
      <c r="C1166" s="154">
        <f>'Porovnavanie 15min'!J1169</f>
        <v>71.86</v>
      </c>
      <c r="D1166" s="155">
        <f>'Porovnavanie 15min'!F1169</f>
        <v>7191</v>
      </c>
      <c r="E1166" s="156">
        <f t="shared" si="162"/>
        <v>7.1909999999999998</v>
      </c>
      <c r="G1166" s="135">
        <f>'DHS2025'!L1165/1000</f>
        <v>2.0950000000000002</v>
      </c>
      <c r="H1166" s="135">
        <f t="shared" si="163"/>
        <v>2.3969999999999998</v>
      </c>
      <c r="I1166" s="135">
        <f t="shared" si="164"/>
        <v>2</v>
      </c>
      <c r="J1166" s="157">
        <f>'Porovnavanie 15min'!K1169</f>
        <v>145.060733</v>
      </c>
      <c r="K1166" s="158">
        <f t="shared" si="165"/>
        <v>83.800000000000011</v>
      </c>
      <c r="L1166" s="159">
        <f t="shared" si="166"/>
        <v>61.260732999999988</v>
      </c>
      <c r="M1166" s="157">
        <f t="shared" si="167"/>
        <v>138.4828</v>
      </c>
      <c r="N1166" s="158">
        <f t="shared" si="168"/>
        <v>80</v>
      </c>
      <c r="O1166" s="159">
        <f t="shared" si="169"/>
        <v>58.482799999999997</v>
      </c>
      <c r="P1166" s="167">
        <f t="shared" si="170"/>
        <v>2.7779329999999902</v>
      </c>
    </row>
    <row r="1167" spans="1:16">
      <c r="A1167" s="154">
        <f>'Predikcia 15min'!U1167</f>
        <v>0</v>
      </c>
      <c r="B1167" s="151">
        <f>'Predikcia 15min'!A1167</f>
        <v>45760</v>
      </c>
      <c r="C1167" s="154">
        <f>'Porovnavanie 15min'!J1170</f>
        <v>58.54</v>
      </c>
      <c r="D1167" s="155">
        <f>'Porovnavanie 15min'!F1170</f>
        <v>4733</v>
      </c>
      <c r="E1167" s="156">
        <f t="shared" si="162"/>
        <v>4.7329999999999997</v>
      </c>
      <c r="G1167" s="135">
        <f>'DHS2025'!L1166/1000</f>
        <v>3.101</v>
      </c>
      <c r="H1167" s="135">
        <f t="shared" si="163"/>
        <v>1.5776666666666668</v>
      </c>
      <c r="I1167" s="135">
        <f t="shared" si="164"/>
        <v>2</v>
      </c>
      <c r="J1167" s="157">
        <f>'Porovnavanie 15min'!K1170</f>
        <v>173.82531460000001</v>
      </c>
      <c r="K1167" s="158">
        <f t="shared" si="165"/>
        <v>124.03999999999999</v>
      </c>
      <c r="L1167" s="159">
        <f t="shared" si="166"/>
        <v>49.785314600000021</v>
      </c>
      <c r="M1167" s="157">
        <f t="shared" si="167"/>
        <v>112.1092</v>
      </c>
      <c r="N1167" s="158">
        <f t="shared" si="168"/>
        <v>80</v>
      </c>
      <c r="O1167" s="159">
        <f t="shared" si="169"/>
        <v>32.109200000000001</v>
      </c>
      <c r="P1167" s="167">
        <f t="shared" si="170"/>
        <v>17.67611460000002</v>
      </c>
    </row>
    <row r="1168" spans="1:16">
      <c r="A1168" s="154">
        <f>'Predikcia 15min'!U1168</f>
        <v>0</v>
      </c>
      <c r="B1168" s="151">
        <f>'Predikcia 15min'!A1168</f>
        <v>45760</v>
      </c>
      <c r="C1168" s="154">
        <f>'Porovnavanie 15min'!J1171</f>
        <v>58.54</v>
      </c>
      <c r="D1168" s="155">
        <f>'Porovnavanie 15min'!F1171</f>
        <v>6288</v>
      </c>
      <c r="E1168" s="156">
        <f t="shared" si="162"/>
        <v>6.2880000000000003</v>
      </c>
      <c r="G1168" s="135">
        <f>'DHS2025'!L1167/1000</f>
        <v>3.0670000000000002</v>
      </c>
      <c r="H1168" s="135">
        <f t="shared" si="163"/>
        <v>2.0960000000000001</v>
      </c>
      <c r="I1168" s="135">
        <f t="shared" si="164"/>
        <v>2</v>
      </c>
      <c r="J1168" s="157">
        <f>'Porovnavanie 15min'!K1171</f>
        <v>171.91945820000001</v>
      </c>
      <c r="K1168" s="158">
        <f t="shared" si="165"/>
        <v>122.68</v>
      </c>
      <c r="L1168" s="159">
        <f t="shared" si="166"/>
        <v>49.239458200000001</v>
      </c>
      <c r="M1168" s="157">
        <f t="shared" si="167"/>
        <v>112.1092</v>
      </c>
      <c r="N1168" s="158">
        <f t="shared" si="168"/>
        <v>80</v>
      </c>
      <c r="O1168" s="159">
        <f t="shared" si="169"/>
        <v>32.109200000000001</v>
      </c>
      <c r="P1168" s="167">
        <f t="shared" si="170"/>
        <v>17.1302582</v>
      </c>
    </row>
    <row r="1169" spans="1:16">
      <c r="A1169" s="154">
        <f>'Predikcia 15min'!U1169</f>
        <v>0</v>
      </c>
      <c r="B1169" s="151">
        <f>'Predikcia 15min'!A1169</f>
        <v>45760</v>
      </c>
      <c r="C1169" s="154">
        <f>'Porovnavanie 15min'!J1172</f>
        <v>58.54</v>
      </c>
      <c r="D1169" s="155">
        <f>'Porovnavanie 15min'!F1172</f>
        <v>8345</v>
      </c>
      <c r="E1169" s="156">
        <f t="shared" si="162"/>
        <v>8.3450000000000006</v>
      </c>
      <c r="G1169" s="135">
        <f>'DHS2025'!L1168/1000</f>
        <v>3.0649999999999999</v>
      </c>
      <c r="H1169" s="135">
        <f t="shared" si="163"/>
        <v>2.7816666666666667</v>
      </c>
      <c r="I1169" s="135">
        <f t="shared" si="164"/>
        <v>3</v>
      </c>
      <c r="J1169" s="157">
        <f>'Porovnavanie 15min'!K1172</f>
        <v>171.80734899999999</v>
      </c>
      <c r="K1169" s="158">
        <f t="shared" si="165"/>
        <v>122.6</v>
      </c>
      <c r="L1169" s="159">
        <f t="shared" si="166"/>
        <v>49.207348999999994</v>
      </c>
      <c r="M1169" s="157">
        <f t="shared" si="167"/>
        <v>168.16380000000001</v>
      </c>
      <c r="N1169" s="158">
        <f t="shared" si="168"/>
        <v>120</v>
      </c>
      <c r="O1169" s="159">
        <f t="shared" si="169"/>
        <v>48.163800000000009</v>
      </c>
      <c r="P1169" s="167">
        <f t="shared" si="170"/>
        <v>1.0435489999999845</v>
      </c>
    </row>
    <row r="1170" spans="1:16">
      <c r="A1170" s="154">
        <f>'Predikcia 15min'!U1170</f>
        <v>0</v>
      </c>
      <c r="B1170" s="151">
        <f>'Predikcia 15min'!A1170</f>
        <v>45760</v>
      </c>
      <c r="C1170" s="154">
        <f>'Porovnavanie 15min'!J1173</f>
        <v>58.54</v>
      </c>
      <c r="D1170" s="155">
        <f>'Porovnavanie 15min'!F1173</f>
        <v>10790</v>
      </c>
      <c r="E1170" s="156">
        <f t="shared" si="162"/>
        <v>10.79</v>
      </c>
      <c r="G1170" s="135">
        <f>'DHS2025'!L1169/1000</f>
        <v>3.0579999999999998</v>
      </c>
      <c r="H1170" s="135">
        <f t="shared" si="163"/>
        <v>3.5966666666666667</v>
      </c>
      <c r="I1170" s="135">
        <f t="shared" si="164"/>
        <v>4</v>
      </c>
      <c r="J1170" s="157">
        <f>'Porovnavanie 15min'!K1173</f>
        <v>171.4149668</v>
      </c>
      <c r="K1170" s="158">
        <f t="shared" si="165"/>
        <v>122.32</v>
      </c>
      <c r="L1170" s="159">
        <f t="shared" si="166"/>
        <v>49.094966800000009</v>
      </c>
      <c r="M1170" s="157">
        <f t="shared" si="167"/>
        <v>224.2184</v>
      </c>
      <c r="N1170" s="158">
        <f t="shared" si="168"/>
        <v>160</v>
      </c>
      <c r="O1170" s="159">
        <f t="shared" si="169"/>
        <v>64.218400000000003</v>
      </c>
      <c r="P1170" s="167">
        <f t="shared" si="170"/>
        <v>-15.123433199999994</v>
      </c>
    </row>
    <row r="1171" spans="1:16">
      <c r="A1171" s="154">
        <f>'Predikcia 15min'!U1171</f>
        <v>0</v>
      </c>
      <c r="B1171" s="151">
        <f>'Predikcia 15min'!A1171</f>
        <v>45760</v>
      </c>
      <c r="C1171" s="154">
        <f>'Porovnavanie 15min'!J1174</f>
        <v>77</v>
      </c>
      <c r="D1171" s="155">
        <f>'Porovnavanie 15min'!F1174</f>
        <v>12266</v>
      </c>
      <c r="E1171" s="156">
        <f t="shared" si="162"/>
        <v>12.266</v>
      </c>
      <c r="G1171" s="135">
        <f>'DHS2025'!L1170/1000</f>
        <v>3.5870000000000002</v>
      </c>
      <c r="H1171" s="135">
        <f t="shared" si="163"/>
        <v>4.0886666666666667</v>
      </c>
      <c r="I1171" s="135">
        <f t="shared" si="164"/>
        <v>4</v>
      </c>
      <c r="J1171" s="157">
        <f>'Porovnavanie 15min'!K1174</f>
        <v>266.62171000000001</v>
      </c>
      <c r="K1171" s="158">
        <f t="shared" si="165"/>
        <v>143.48000000000002</v>
      </c>
      <c r="L1171" s="159">
        <f t="shared" si="166"/>
        <v>123.14170999999999</v>
      </c>
      <c r="M1171" s="157">
        <f t="shared" si="167"/>
        <v>297.32</v>
      </c>
      <c r="N1171" s="158">
        <f t="shared" si="168"/>
        <v>160</v>
      </c>
      <c r="O1171" s="159">
        <f t="shared" si="169"/>
        <v>137.32</v>
      </c>
      <c r="P1171" s="167">
        <f t="shared" si="170"/>
        <v>-14.178290000000004</v>
      </c>
    </row>
    <row r="1172" spans="1:16">
      <c r="A1172" s="154">
        <f>'Predikcia 15min'!U1172</f>
        <v>0</v>
      </c>
      <c r="B1172" s="151">
        <f>'Predikcia 15min'!A1172</f>
        <v>45760</v>
      </c>
      <c r="C1172" s="154">
        <f>'Porovnavanie 15min'!J1175</f>
        <v>77</v>
      </c>
      <c r="D1172" s="155">
        <f>'Porovnavanie 15min'!F1175</f>
        <v>13288</v>
      </c>
      <c r="E1172" s="156">
        <f t="shared" si="162"/>
        <v>13.288</v>
      </c>
      <c r="G1172" s="135">
        <f>'DHS2025'!L1171/1000</f>
        <v>4.07</v>
      </c>
      <c r="H1172" s="135">
        <f t="shared" si="163"/>
        <v>4.4293333333333331</v>
      </c>
      <c r="I1172" s="135">
        <f t="shared" si="164"/>
        <v>4</v>
      </c>
      <c r="J1172" s="157">
        <f>'Porovnavanie 15min'!K1175</f>
        <v>302.5231</v>
      </c>
      <c r="K1172" s="158">
        <f t="shared" si="165"/>
        <v>162.80000000000001</v>
      </c>
      <c r="L1172" s="159">
        <f t="shared" si="166"/>
        <v>139.72309999999999</v>
      </c>
      <c r="M1172" s="157">
        <f t="shared" si="167"/>
        <v>297.32</v>
      </c>
      <c r="N1172" s="158">
        <f t="shared" si="168"/>
        <v>160</v>
      </c>
      <c r="O1172" s="159">
        <f t="shared" si="169"/>
        <v>137.32</v>
      </c>
      <c r="P1172" s="167">
        <f t="shared" si="170"/>
        <v>2.4030999999999949</v>
      </c>
    </row>
    <row r="1173" spans="1:16">
      <c r="A1173" s="154">
        <f>'Predikcia 15min'!U1173</f>
        <v>0</v>
      </c>
      <c r="B1173" s="151">
        <f>'Predikcia 15min'!A1173</f>
        <v>45760</v>
      </c>
      <c r="C1173" s="154">
        <f>'Porovnavanie 15min'!J1176</f>
        <v>77</v>
      </c>
      <c r="D1173" s="155">
        <f>'Porovnavanie 15min'!F1176</f>
        <v>15813</v>
      </c>
      <c r="E1173" s="156">
        <f t="shared" si="162"/>
        <v>15.813000000000001</v>
      </c>
      <c r="G1173" s="135">
        <f>'DHS2025'!L1172/1000</f>
        <v>4.0780000000000003</v>
      </c>
      <c r="H1173" s="135">
        <f t="shared" si="163"/>
        <v>5.2709999999999999</v>
      </c>
      <c r="I1173" s="135">
        <f t="shared" si="164"/>
        <v>5</v>
      </c>
      <c r="J1173" s="157">
        <f>'Porovnavanie 15min'!K1176</f>
        <v>303.11774000000003</v>
      </c>
      <c r="K1173" s="158">
        <f t="shared" si="165"/>
        <v>163.12</v>
      </c>
      <c r="L1173" s="159">
        <f t="shared" si="166"/>
        <v>139.99774000000002</v>
      </c>
      <c r="M1173" s="157">
        <f t="shared" si="167"/>
        <v>371.65</v>
      </c>
      <c r="N1173" s="158">
        <f t="shared" si="168"/>
        <v>200</v>
      </c>
      <c r="O1173" s="159">
        <f t="shared" si="169"/>
        <v>171.64999999999998</v>
      </c>
      <c r="P1173" s="167">
        <f t="shared" si="170"/>
        <v>-31.652259999999956</v>
      </c>
    </row>
    <row r="1174" spans="1:16">
      <c r="A1174" s="154">
        <f>'Predikcia 15min'!U1174</f>
        <v>0</v>
      </c>
      <c r="B1174" s="151">
        <f>'Predikcia 15min'!A1174</f>
        <v>45760</v>
      </c>
      <c r="C1174" s="154">
        <f>'Porovnavanie 15min'!J1177</f>
        <v>77</v>
      </c>
      <c r="D1174" s="155">
        <f>'Porovnavanie 15min'!F1177</f>
        <v>15486</v>
      </c>
      <c r="E1174" s="156">
        <f t="shared" si="162"/>
        <v>15.486000000000001</v>
      </c>
      <c r="G1174" s="135">
        <f>'DHS2025'!L1173/1000</f>
        <v>4.069</v>
      </c>
      <c r="H1174" s="135">
        <f t="shared" si="163"/>
        <v>5.1619999999999999</v>
      </c>
      <c r="I1174" s="135">
        <f t="shared" si="164"/>
        <v>5</v>
      </c>
      <c r="J1174" s="157">
        <f>'Porovnavanie 15min'!K1177</f>
        <v>302.44876999999997</v>
      </c>
      <c r="K1174" s="158">
        <f t="shared" si="165"/>
        <v>162.76</v>
      </c>
      <c r="L1174" s="159">
        <f t="shared" si="166"/>
        <v>139.68876999999998</v>
      </c>
      <c r="M1174" s="157">
        <f t="shared" si="167"/>
        <v>371.65</v>
      </c>
      <c r="N1174" s="158">
        <f t="shared" si="168"/>
        <v>200</v>
      </c>
      <c r="O1174" s="159">
        <f t="shared" si="169"/>
        <v>171.64999999999998</v>
      </c>
      <c r="P1174" s="167">
        <f t="shared" si="170"/>
        <v>-31.96123</v>
      </c>
    </row>
    <row r="1175" spans="1:16">
      <c r="A1175" s="154">
        <f>'Predikcia 15min'!U1175</f>
        <v>0</v>
      </c>
      <c r="B1175" s="151">
        <f>'Predikcia 15min'!A1175</f>
        <v>45760</v>
      </c>
      <c r="C1175" s="154">
        <f>'Porovnavanie 15min'!J1178</f>
        <v>80.22</v>
      </c>
      <c r="D1175" s="155">
        <f>'Porovnavanie 15min'!F1178</f>
        <v>15827</v>
      </c>
      <c r="E1175" s="156">
        <f t="shared" si="162"/>
        <v>15.827</v>
      </c>
      <c r="G1175" s="135">
        <f>'DHS2025'!L1174/1000</f>
        <v>4.0469999999999997</v>
      </c>
      <c r="H1175" s="135">
        <f t="shared" si="163"/>
        <v>5.2756666666666669</v>
      </c>
      <c r="I1175" s="135">
        <f t="shared" si="164"/>
        <v>5</v>
      </c>
      <c r="J1175" s="157">
        <f>'Porovnavanie 15min'!K1178</f>
        <v>313.71453659999997</v>
      </c>
      <c r="K1175" s="158">
        <f t="shared" si="165"/>
        <v>161.88</v>
      </c>
      <c r="L1175" s="159">
        <f t="shared" si="166"/>
        <v>151.83453659999998</v>
      </c>
      <c r="M1175" s="157">
        <f t="shared" si="167"/>
        <v>387.58899999999994</v>
      </c>
      <c r="N1175" s="158">
        <f t="shared" si="168"/>
        <v>200</v>
      </c>
      <c r="O1175" s="159">
        <f t="shared" si="169"/>
        <v>187.58899999999994</v>
      </c>
      <c r="P1175" s="167">
        <f t="shared" si="170"/>
        <v>-35.754463399999963</v>
      </c>
    </row>
    <row r="1176" spans="1:16">
      <c r="A1176" s="154">
        <f>'Predikcia 15min'!U1176</f>
        <v>0</v>
      </c>
      <c r="B1176" s="151">
        <f>'Predikcia 15min'!A1176</f>
        <v>45760</v>
      </c>
      <c r="C1176" s="154">
        <f>'Porovnavanie 15min'!J1179</f>
        <v>80.22</v>
      </c>
      <c r="D1176" s="155">
        <f>'Porovnavanie 15min'!F1179</f>
        <v>16648</v>
      </c>
      <c r="E1176" s="156">
        <f t="shared" si="162"/>
        <v>16.648</v>
      </c>
      <c r="G1176" s="135">
        <f>'DHS2025'!L1175/1000</f>
        <v>4.07</v>
      </c>
      <c r="H1176" s="135">
        <f t="shared" si="163"/>
        <v>5.5493333333333332</v>
      </c>
      <c r="I1176" s="135">
        <f t="shared" si="164"/>
        <v>6</v>
      </c>
      <c r="J1176" s="157">
        <f>'Porovnavanie 15min'!K1179</f>
        <v>315.49744600000002</v>
      </c>
      <c r="K1176" s="158">
        <f t="shared" si="165"/>
        <v>162.80000000000001</v>
      </c>
      <c r="L1176" s="159">
        <f t="shared" si="166"/>
        <v>152.69744600000001</v>
      </c>
      <c r="M1176" s="157">
        <f t="shared" si="167"/>
        <v>465.10679999999996</v>
      </c>
      <c r="N1176" s="158">
        <f t="shared" si="168"/>
        <v>240</v>
      </c>
      <c r="O1176" s="159">
        <f t="shared" si="169"/>
        <v>225.10679999999996</v>
      </c>
      <c r="P1176" s="167">
        <f t="shared" si="170"/>
        <v>-72.409353999999951</v>
      </c>
    </row>
    <row r="1177" spans="1:16">
      <c r="A1177" s="154">
        <f>'Predikcia 15min'!U1177</f>
        <v>0</v>
      </c>
      <c r="B1177" s="151">
        <f>'Predikcia 15min'!A1177</f>
        <v>45760</v>
      </c>
      <c r="C1177" s="154">
        <f>'Porovnavanie 15min'!J1180</f>
        <v>80.22</v>
      </c>
      <c r="D1177" s="155">
        <f>'Porovnavanie 15min'!F1180</f>
        <v>16059</v>
      </c>
      <c r="E1177" s="156">
        <f t="shared" si="162"/>
        <v>16.059000000000001</v>
      </c>
      <c r="G1177" s="135">
        <f>'DHS2025'!L1176/1000</f>
        <v>4.0640000000000001</v>
      </c>
      <c r="H1177" s="135">
        <f t="shared" si="163"/>
        <v>5.3529999999999998</v>
      </c>
      <c r="I1177" s="135">
        <f t="shared" si="164"/>
        <v>5</v>
      </c>
      <c r="J1177" s="157">
        <f>'Porovnavanie 15min'!K1180</f>
        <v>315.03233919999997</v>
      </c>
      <c r="K1177" s="158">
        <f t="shared" si="165"/>
        <v>162.56</v>
      </c>
      <c r="L1177" s="159">
        <f t="shared" si="166"/>
        <v>152.47233919999996</v>
      </c>
      <c r="M1177" s="157">
        <f t="shared" si="167"/>
        <v>387.58899999999994</v>
      </c>
      <c r="N1177" s="158">
        <f t="shared" si="168"/>
        <v>200</v>
      </c>
      <c r="O1177" s="159">
        <f t="shared" si="169"/>
        <v>187.58899999999994</v>
      </c>
      <c r="P1177" s="167">
        <f t="shared" si="170"/>
        <v>-35.116660799999977</v>
      </c>
    </row>
    <row r="1178" spans="1:16">
      <c r="A1178" s="154">
        <f>'Predikcia 15min'!U1178</f>
        <v>0</v>
      </c>
      <c r="B1178" s="151">
        <f>'Predikcia 15min'!A1178</f>
        <v>45760</v>
      </c>
      <c r="C1178" s="154">
        <f>'Porovnavanie 15min'!J1181</f>
        <v>80.22</v>
      </c>
      <c r="D1178" s="155">
        <f>'Porovnavanie 15min'!F1181</f>
        <v>15784</v>
      </c>
      <c r="E1178" s="156">
        <f t="shared" si="162"/>
        <v>15.784000000000001</v>
      </c>
      <c r="G1178" s="135">
        <f>'DHS2025'!L1177/1000</f>
        <v>4.0579999999999998</v>
      </c>
      <c r="H1178" s="135">
        <f t="shared" si="163"/>
        <v>5.261333333333333</v>
      </c>
      <c r="I1178" s="135">
        <f t="shared" si="164"/>
        <v>5</v>
      </c>
      <c r="J1178" s="157">
        <f>'Porovnavanie 15min'!K1181</f>
        <v>314.56723239999997</v>
      </c>
      <c r="K1178" s="158">
        <f t="shared" si="165"/>
        <v>162.32</v>
      </c>
      <c r="L1178" s="159">
        <f t="shared" si="166"/>
        <v>152.24723239999997</v>
      </c>
      <c r="M1178" s="157">
        <f t="shared" si="167"/>
        <v>387.58899999999994</v>
      </c>
      <c r="N1178" s="158">
        <f t="shared" si="168"/>
        <v>200</v>
      </c>
      <c r="O1178" s="159">
        <f t="shared" si="169"/>
        <v>187.58899999999994</v>
      </c>
      <c r="P1178" s="167">
        <f t="shared" si="170"/>
        <v>-35.341767599999969</v>
      </c>
    </row>
    <row r="1179" spans="1:16">
      <c r="A1179" s="154">
        <f>'Predikcia 15min'!U1179</f>
        <v>0</v>
      </c>
      <c r="B1179" s="151">
        <f>'Predikcia 15min'!A1179</f>
        <v>45760</v>
      </c>
      <c r="C1179" s="154">
        <f>'Porovnavanie 15min'!J1182</f>
        <v>61.97</v>
      </c>
      <c r="D1179" s="155">
        <f>'Porovnavanie 15min'!F1182</f>
        <v>15912</v>
      </c>
      <c r="E1179" s="156">
        <f t="shared" si="162"/>
        <v>15.912000000000001</v>
      </c>
      <c r="G1179" s="135">
        <f>'DHS2025'!L1178/1000</f>
        <v>4.0570000000000004</v>
      </c>
      <c r="H1179" s="135">
        <f t="shared" si="163"/>
        <v>5.3040000000000003</v>
      </c>
      <c r="I1179" s="135">
        <f t="shared" si="164"/>
        <v>5</v>
      </c>
      <c r="J1179" s="157">
        <f>'Porovnavanie 15min'!K1182</f>
        <v>241.18986710000001</v>
      </c>
      <c r="K1179" s="158">
        <f t="shared" si="165"/>
        <v>162.28000000000003</v>
      </c>
      <c r="L1179" s="159">
        <f t="shared" si="166"/>
        <v>78.909867099999985</v>
      </c>
      <c r="M1179" s="157">
        <f t="shared" si="167"/>
        <v>297.25149999999996</v>
      </c>
      <c r="N1179" s="158">
        <f t="shared" si="168"/>
        <v>200</v>
      </c>
      <c r="O1179" s="159">
        <f t="shared" si="169"/>
        <v>97.251499999999965</v>
      </c>
      <c r="P1179" s="167">
        <f t="shared" si="170"/>
        <v>-18.341632899999979</v>
      </c>
    </row>
    <row r="1180" spans="1:16">
      <c r="A1180" s="154">
        <f>'Predikcia 15min'!U1180</f>
        <v>0</v>
      </c>
      <c r="B1180" s="151">
        <f>'Predikcia 15min'!A1180</f>
        <v>45760</v>
      </c>
      <c r="C1180" s="154">
        <f>'Porovnavanie 15min'!J1183</f>
        <v>61.97</v>
      </c>
      <c r="D1180" s="155">
        <f>'Porovnavanie 15min'!F1183</f>
        <v>15786</v>
      </c>
      <c r="E1180" s="156">
        <f t="shared" si="162"/>
        <v>15.786</v>
      </c>
      <c r="G1180" s="135">
        <f>'DHS2025'!L1179/1000</f>
        <v>4.05</v>
      </c>
      <c r="H1180" s="135">
        <f t="shared" si="163"/>
        <v>5.2619999999999996</v>
      </c>
      <c r="I1180" s="135">
        <f t="shared" si="164"/>
        <v>5</v>
      </c>
      <c r="J1180" s="157">
        <f>'Porovnavanie 15min'!K1183</f>
        <v>240.77371499999998</v>
      </c>
      <c r="K1180" s="158">
        <f t="shared" si="165"/>
        <v>162</v>
      </c>
      <c r="L1180" s="159">
        <f t="shared" si="166"/>
        <v>78.773714999999982</v>
      </c>
      <c r="M1180" s="157">
        <f t="shared" si="167"/>
        <v>297.25149999999996</v>
      </c>
      <c r="N1180" s="158">
        <f t="shared" si="168"/>
        <v>200</v>
      </c>
      <c r="O1180" s="159">
        <f t="shared" si="169"/>
        <v>97.251499999999965</v>
      </c>
      <c r="P1180" s="167">
        <f t="shared" si="170"/>
        <v>-18.477784999999983</v>
      </c>
    </row>
    <row r="1181" spans="1:16">
      <c r="A1181" s="154">
        <f>'Predikcia 15min'!U1181</f>
        <v>0</v>
      </c>
      <c r="B1181" s="151">
        <f>'Predikcia 15min'!A1181</f>
        <v>45760</v>
      </c>
      <c r="C1181" s="154">
        <f>'Porovnavanie 15min'!J1184</f>
        <v>61.97</v>
      </c>
      <c r="D1181" s="155">
        <f>'Porovnavanie 15min'!F1184</f>
        <v>15713</v>
      </c>
      <c r="E1181" s="156">
        <f t="shared" si="162"/>
        <v>15.712999999999999</v>
      </c>
      <c r="G1181" s="135">
        <f>'DHS2025'!L1180/1000</f>
        <v>4.0419999999999998</v>
      </c>
      <c r="H1181" s="135">
        <f t="shared" si="163"/>
        <v>5.2376666666666667</v>
      </c>
      <c r="I1181" s="135">
        <f t="shared" si="164"/>
        <v>5</v>
      </c>
      <c r="J1181" s="157">
        <f>'Porovnavanie 15min'!K1184</f>
        <v>240.2981126</v>
      </c>
      <c r="K1181" s="158">
        <f t="shared" si="165"/>
        <v>161.68</v>
      </c>
      <c r="L1181" s="159">
        <f t="shared" si="166"/>
        <v>78.618112599999989</v>
      </c>
      <c r="M1181" s="157">
        <f t="shared" si="167"/>
        <v>297.25149999999996</v>
      </c>
      <c r="N1181" s="158">
        <f t="shared" si="168"/>
        <v>200</v>
      </c>
      <c r="O1181" s="159">
        <f t="shared" si="169"/>
        <v>97.251499999999965</v>
      </c>
      <c r="P1181" s="167">
        <f t="shared" si="170"/>
        <v>-18.633387399999975</v>
      </c>
    </row>
    <row r="1182" spans="1:16">
      <c r="A1182" s="154">
        <f>'Predikcia 15min'!U1182</f>
        <v>0</v>
      </c>
      <c r="B1182" s="151">
        <f>'Predikcia 15min'!A1182</f>
        <v>45760</v>
      </c>
      <c r="C1182" s="154">
        <f>'Porovnavanie 15min'!J1185</f>
        <v>61.97</v>
      </c>
      <c r="D1182" s="155">
        <f>'Porovnavanie 15min'!F1185</f>
        <v>15816</v>
      </c>
      <c r="E1182" s="156">
        <f t="shared" si="162"/>
        <v>15.816000000000001</v>
      </c>
      <c r="G1182" s="135">
        <f>'DHS2025'!L1181/1000</f>
        <v>4.0519999999999996</v>
      </c>
      <c r="H1182" s="135">
        <f t="shared" si="163"/>
        <v>5.2720000000000002</v>
      </c>
      <c r="I1182" s="135">
        <f t="shared" si="164"/>
        <v>5</v>
      </c>
      <c r="J1182" s="157">
        <f>'Porovnavanie 15min'!K1185</f>
        <v>240.89261559999997</v>
      </c>
      <c r="K1182" s="158">
        <f t="shared" si="165"/>
        <v>162.07999999999998</v>
      </c>
      <c r="L1182" s="159">
        <f t="shared" si="166"/>
        <v>78.812615599999987</v>
      </c>
      <c r="M1182" s="157">
        <f t="shared" si="167"/>
        <v>297.25149999999996</v>
      </c>
      <c r="N1182" s="158">
        <f t="shared" si="168"/>
        <v>200</v>
      </c>
      <c r="O1182" s="159">
        <f t="shared" si="169"/>
        <v>97.251499999999965</v>
      </c>
      <c r="P1182" s="167">
        <f t="shared" si="170"/>
        <v>-18.438884399999978</v>
      </c>
    </row>
    <row r="1183" spans="1:16">
      <c r="A1183" s="154">
        <f>'Predikcia 15min'!U1183</f>
        <v>0</v>
      </c>
      <c r="B1183" s="151">
        <f>'Predikcia 15min'!A1183</f>
        <v>45760</v>
      </c>
      <c r="C1183" s="154">
        <f>'Porovnavanie 15min'!J1186</f>
        <v>27.75</v>
      </c>
      <c r="D1183" s="155">
        <f>'Porovnavanie 15min'!F1186</f>
        <v>14641</v>
      </c>
      <c r="E1183" s="156">
        <f t="shared" si="162"/>
        <v>14.641</v>
      </c>
      <c r="G1183" s="135">
        <f>'DHS2025'!L1182/1000</f>
        <v>3.355</v>
      </c>
      <c r="H1183" s="135">
        <f t="shared" si="163"/>
        <v>4.8803333333333336</v>
      </c>
      <c r="I1183" s="135">
        <f t="shared" si="164"/>
        <v>5</v>
      </c>
      <c r="J1183" s="157">
        <f>'Porovnavanie 15min'!K1186</f>
        <v>85.795737500000001</v>
      </c>
      <c r="K1183" s="158">
        <f t="shared" si="165"/>
        <v>134.19999999999999</v>
      </c>
      <c r="L1183" s="159">
        <f t="shared" si="166"/>
        <v>-48.404262499999987</v>
      </c>
      <c r="M1183" s="157">
        <f t="shared" si="167"/>
        <v>127.86250000000001</v>
      </c>
      <c r="N1183" s="158">
        <f t="shared" si="168"/>
        <v>200</v>
      </c>
      <c r="O1183" s="159">
        <f t="shared" si="169"/>
        <v>-72.137499999999989</v>
      </c>
      <c r="P1183" s="167">
        <f t="shared" si="170"/>
        <v>23.733237500000001</v>
      </c>
    </row>
    <row r="1184" spans="1:16">
      <c r="A1184" s="154">
        <f>'Predikcia 15min'!U1184</f>
        <v>0</v>
      </c>
      <c r="B1184" s="151">
        <f>'Predikcia 15min'!A1184</f>
        <v>45760</v>
      </c>
      <c r="C1184" s="154">
        <f>'Porovnavanie 15min'!J1187</f>
        <v>27.75</v>
      </c>
      <c r="D1184" s="155">
        <f>'Porovnavanie 15min'!F1187</f>
        <v>10810</v>
      </c>
      <c r="E1184" s="156">
        <f t="shared" si="162"/>
        <v>10.81</v>
      </c>
      <c r="G1184" s="135">
        <f>'DHS2025'!L1183/1000</f>
        <v>2.0659999999999998</v>
      </c>
      <c r="H1184" s="135">
        <f t="shared" si="163"/>
        <v>3.6033333333333335</v>
      </c>
      <c r="I1184" s="135">
        <f t="shared" si="164"/>
        <v>4</v>
      </c>
      <c r="J1184" s="157">
        <f>'Porovnavanie 15min'!K1187</f>
        <v>52.832785000000001</v>
      </c>
      <c r="K1184" s="158">
        <f t="shared" si="165"/>
        <v>82.639999999999986</v>
      </c>
      <c r="L1184" s="159">
        <f t="shared" si="166"/>
        <v>-29.807214999999985</v>
      </c>
      <c r="M1184" s="157">
        <f t="shared" si="167"/>
        <v>102.29</v>
      </c>
      <c r="N1184" s="158">
        <f t="shared" si="168"/>
        <v>160</v>
      </c>
      <c r="O1184" s="159">
        <f t="shared" si="169"/>
        <v>-57.709999999999994</v>
      </c>
      <c r="P1184" s="167">
        <f t="shared" si="170"/>
        <v>27.902785000000009</v>
      </c>
    </row>
    <row r="1185" spans="1:16">
      <c r="A1185" s="154">
        <f>'Predikcia 15min'!U1185</f>
        <v>0</v>
      </c>
      <c r="B1185" s="151">
        <f>'Predikcia 15min'!A1185</f>
        <v>45760</v>
      </c>
      <c r="C1185" s="154">
        <f>'Porovnavanie 15min'!J1188</f>
        <v>27.75</v>
      </c>
      <c r="D1185" s="155">
        <f>'Porovnavanie 15min'!F1188</f>
        <v>10645</v>
      </c>
      <c r="E1185" s="156">
        <f t="shared" si="162"/>
        <v>10.645</v>
      </c>
      <c r="G1185" s="135">
        <f>'DHS2025'!L1184/1000</f>
        <v>2.056</v>
      </c>
      <c r="H1185" s="135">
        <f t="shared" si="163"/>
        <v>3.5483333333333333</v>
      </c>
      <c r="I1185" s="135">
        <f t="shared" si="164"/>
        <v>4</v>
      </c>
      <c r="J1185" s="157">
        <f>'Porovnavanie 15min'!K1188</f>
        <v>52.577060000000003</v>
      </c>
      <c r="K1185" s="158">
        <f t="shared" si="165"/>
        <v>82.240000000000009</v>
      </c>
      <c r="L1185" s="159">
        <f t="shared" si="166"/>
        <v>-29.662940000000006</v>
      </c>
      <c r="M1185" s="157">
        <f t="shared" si="167"/>
        <v>102.29</v>
      </c>
      <c r="N1185" s="158">
        <f t="shared" si="168"/>
        <v>160</v>
      </c>
      <c r="O1185" s="159">
        <f t="shared" si="169"/>
        <v>-57.709999999999994</v>
      </c>
      <c r="P1185" s="167">
        <f t="shared" si="170"/>
        <v>28.047059999999988</v>
      </c>
    </row>
    <row r="1186" spans="1:16">
      <c r="A1186" s="154">
        <f>'Predikcia 15min'!U1186</f>
        <v>0</v>
      </c>
      <c r="B1186" s="151">
        <f>'Predikcia 15min'!A1186</f>
        <v>45760</v>
      </c>
      <c r="C1186" s="154">
        <f>'Porovnavanie 15min'!J1189</f>
        <v>27.75</v>
      </c>
      <c r="D1186" s="155">
        <f>'Porovnavanie 15min'!F1189</f>
        <v>10823</v>
      </c>
      <c r="E1186" s="156">
        <f t="shared" si="162"/>
        <v>10.823</v>
      </c>
      <c r="G1186" s="135">
        <f>'DHS2025'!L1185/1000</f>
        <v>2.0459999999999998</v>
      </c>
      <c r="H1186" s="135">
        <f t="shared" si="163"/>
        <v>3.6076666666666668</v>
      </c>
      <c r="I1186" s="135">
        <f t="shared" si="164"/>
        <v>4</v>
      </c>
      <c r="J1186" s="157">
        <f>'Porovnavanie 15min'!K1189</f>
        <v>52.321334999999998</v>
      </c>
      <c r="K1186" s="158">
        <f t="shared" si="165"/>
        <v>81.839999999999989</v>
      </c>
      <c r="L1186" s="159">
        <f t="shared" si="166"/>
        <v>-29.518664999999991</v>
      </c>
      <c r="M1186" s="157">
        <f t="shared" si="167"/>
        <v>102.29</v>
      </c>
      <c r="N1186" s="158">
        <f t="shared" si="168"/>
        <v>160</v>
      </c>
      <c r="O1186" s="159">
        <f t="shared" si="169"/>
        <v>-57.709999999999994</v>
      </c>
      <c r="P1186" s="167">
        <f t="shared" si="170"/>
        <v>28.191335000000002</v>
      </c>
    </row>
    <row r="1187" spans="1:16">
      <c r="A1187" s="154">
        <f>'Predikcia 15min'!U1187</f>
        <v>0</v>
      </c>
      <c r="B1187" s="151">
        <f>'Predikcia 15min'!A1187</f>
        <v>45760</v>
      </c>
      <c r="C1187" s="154">
        <f>'Porovnavanie 15min'!J1190</f>
        <v>13.15</v>
      </c>
      <c r="D1187" s="155">
        <f>'Porovnavanie 15min'!F1190</f>
        <v>10900</v>
      </c>
      <c r="E1187" s="156">
        <f t="shared" si="162"/>
        <v>10.9</v>
      </c>
      <c r="G1187" s="135">
        <f>'DHS2025'!L1186/1000</f>
        <v>2.0710000000000002</v>
      </c>
      <c r="H1187" s="135">
        <f t="shared" si="163"/>
        <v>3.6333333333333333</v>
      </c>
      <c r="I1187" s="135">
        <f t="shared" si="164"/>
        <v>4</v>
      </c>
      <c r="J1187" s="157">
        <f>'Porovnavanie 15min'!K1190</f>
        <v>23.0264135</v>
      </c>
      <c r="K1187" s="158">
        <f t="shared" si="165"/>
        <v>82.84</v>
      </c>
      <c r="L1187" s="159">
        <f t="shared" si="166"/>
        <v>-59.8135865</v>
      </c>
      <c r="M1187" s="157">
        <f t="shared" si="167"/>
        <v>44.473999999999997</v>
      </c>
      <c r="N1187" s="158">
        <f t="shared" si="168"/>
        <v>160</v>
      </c>
      <c r="O1187" s="159">
        <f t="shared" si="169"/>
        <v>-115.52600000000001</v>
      </c>
      <c r="P1187" s="167">
        <f t="shared" si="170"/>
        <v>55.712413500000011</v>
      </c>
    </row>
    <row r="1188" spans="1:16">
      <c r="A1188" s="154">
        <f>'Predikcia 15min'!U1188</f>
        <v>0</v>
      </c>
      <c r="B1188" s="151">
        <f>'Predikcia 15min'!A1188</f>
        <v>45760</v>
      </c>
      <c r="C1188" s="154">
        <f>'Porovnavanie 15min'!J1191</f>
        <v>13.15</v>
      </c>
      <c r="D1188" s="155">
        <f>'Porovnavanie 15min'!F1191</f>
        <v>10921</v>
      </c>
      <c r="E1188" s="156">
        <f t="shared" si="162"/>
        <v>10.920999999999999</v>
      </c>
      <c r="G1188" s="135">
        <f>'DHS2025'!L1187/1000</f>
        <v>2.0489999999999999</v>
      </c>
      <c r="H1188" s="135">
        <f t="shared" si="163"/>
        <v>3.6403333333333334</v>
      </c>
      <c r="I1188" s="135">
        <f t="shared" si="164"/>
        <v>4</v>
      </c>
      <c r="J1188" s="157">
        <f>'Porovnavanie 15min'!K1191</f>
        <v>22.781806499999998</v>
      </c>
      <c r="K1188" s="158">
        <f t="shared" si="165"/>
        <v>81.96</v>
      </c>
      <c r="L1188" s="159">
        <f t="shared" si="166"/>
        <v>-59.178193499999992</v>
      </c>
      <c r="M1188" s="157">
        <f t="shared" si="167"/>
        <v>44.473999999999997</v>
      </c>
      <c r="N1188" s="158">
        <f t="shared" si="168"/>
        <v>160</v>
      </c>
      <c r="O1188" s="159">
        <f t="shared" si="169"/>
        <v>-115.52600000000001</v>
      </c>
      <c r="P1188" s="167">
        <f t="shared" si="170"/>
        <v>56.347806500000019</v>
      </c>
    </row>
    <row r="1189" spans="1:16">
      <c r="A1189" s="154">
        <f>'Predikcia 15min'!U1189</f>
        <v>0</v>
      </c>
      <c r="B1189" s="151">
        <f>'Predikcia 15min'!A1189</f>
        <v>45760</v>
      </c>
      <c r="C1189" s="154">
        <f>'Porovnavanie 15min'!J1192</f>
        <v>13.15</v>
      </c>
      <c r="D1189" s="155">
        <f>'Porovnavanie 15min'!F1192</f>
        <v>10795</v>
      </c>
      <c r="E1189" s="156">
        <f t="shared" si="162"/>
        <v>10.795</v>
      </c>
      <c r="G1189" s="135">
        <f>'DHS2025'!L1188/1000</f>
        <v>2.0699999999999998</v>
      </c>
      <c r="H1189" s="135">
        <f t="shared" si="163"/>
        <v>3.5983333333333332</v>
      </c>
      <c r="I1189" s="135">
        <f t="shared" si="164"/>
        <v>4</v>
      </c>
      <c r="J1189" s="157">
        <f>'Porovnavanie 15min'!K1192</f>
        <v>23.015294999999995</v>
      </c>
      <c r="K1189" s="158">
        <f t="shared" si="165"/>
        <v>82.8</v>
      </c>
      <c r="L1189" s="159">
        <f t="shared" si="166"/>
        <v>-59.784705000000002</v>
      </c>
      <c r="M1189" s="157">
        <f t="shared" si="167"/>
        <v>44.473999999999997</v>
      </c>
      <c r="N1189" s="158">
        <f t="shared" si="168"/>
        <v>160</v>
      </c>
      <c r="O1189" s="159">
        <f t="shared" si="169"/>
        <v>-115.52600000000001</v>
      </c>
      <c r="P1189" s="167">
        <f t="shared" si="170"/>
        <v>55.741295000000008</v>
      </c>
    </row>
    <row r="1190" spans="1:16">
      <c r="A1190" s="154">
        <f>'Predikcia 15min'!U1190</f>
        <v>0</v>
      </c>
      <c r="B1190" s="151">
        <f>'Predikcia 15min'!A1190</f>
        <v>45760</v>
      </c>
      <c r="C1190" s="154">
        <f>'Porovnavanie 15min'!J1193</f>
        <v>13.15</v>
      </c>
      <c r="D1190" s="155">
        <f>'Porovnavanie 15min'!F1193</f>
        <v>10745</v>
      </c>
      <c r="E1190" s="156">
        <f t="shared" si="162"/>
        <v>10.744999999999999</v>
      </c>
      <c r="G1190" s="135">
        <f>'DHS2025'!L1189/1000</f>
        <v>2.0590000000000002</v>
      </c>
      <c r="H1190" s="135">
        <f t="shared" si="163"/>
        <v>3.5816666666666666</v>
      </c>
      <c r="I1190" s="135">
        <f t="shared" si="164"/>
        <v>4</v>
      </c>
      <c r="J1190" s="157">
        <f>'Porovnavanie 15min'!K1193</f>
        <v>22.892991500000001</v>
      </c>
      <c r="K1190" s="158">
        <f t="shared" si="165"/>
        <v>82.360000000000014</v>
      </c>
      <c r="L1190" s="159">
        <f t="shared" si="166"/>
        <v>-59.467008500000013</v>
      </c>
      <c r="M1190" s="157">
        <f t="shared" si="167"/>
        <v>44.473999999999997</v>
      </c>
      <c r="N1190" s="158">
        <f t="shared" si="168"/>
        <v>160</v>
      </c>
      <c r="O1190" s="159">
        <f t="shared" si="169"/>
        <v>-115.52600000000001</v>
      </c>
      <c r="P1190" s="167">
        <f t="shared" si="170"/>
        <v>56.058991499999998</v>
      </c>
    </row>
    <row r="1191" spans="1:16">
      <c r="A1191" s="154">
        <f>'Predikcia 15min'!U1191</f>
        <v>0</v>
      </c>
      <c r="B1191" s="151">
        <f>'Predikcia 15min'!A1191</f>
        <v>45760</v>
      </c>
      <c r="C1191" s="154">
        <f>'Porovnavanie 15min'!J1194</f>
        <v>8.43</v>
      </c>
      <c r="D1191" s="155">
        <f>'Porovnavanie 15min'!F1194</f>
        <v>10858</v>
      </c>
      <c r="E1191" s="156">
        <f t="shared" si="162"/>
        <v>10.858000000000001</v>
      </c>
      <c r="G1191" s="135">
        <f>'DHS2025'!L1190/1000</f>
        <v>2.056</v>
      </c>
      <c r="H1191" s="135">
        <f t="shared" si="163"/>
        <v>3.6193333333333335</v>
      </c>
      <c r="I1191" s="135">
        <f t="shared" si="164"/>
        <v>4</v>
      </c>
      <c r="J1191" s="157">
        <f>'Porovnavanie 15min'!K1194</f>
        <v>13.252359199999997</v>
      </c>
      <c r="K1191" s="158">
        <f t="shared" si="165"/>
        <v>82.240000000000009</v>
      </c>
      <c r="L1191" s="159">
        <f t="shared" si="166"/>
        <v>-68.987640800000008</v>
      </c>
      <c r="M1191" s="157">
        <f t="shared" si="167"/>
        <v>25.782799999999995</v>
      </c>
      <c r="N1191" s="158">
        <f t="shared" si="168"/>
        <v>160</v>
      </c>
      <c r="O1191" s="159">
        <f t="shared" si="169"/>
        <v>-134.21719999999999</v>
      </c>
      <c r="P1191" s="167">
        <f t="shared" si="170"/>
        <v>65.229559199999983</v>
      </c>
    </row>
    <row r="1192" spans="1:16">
      <c r="A1192" s="154">
        <f>'Predikcia 15min'!U1192</f>
        <v>0</v>
      </c>
      <c r="B1192" s="151">
        <f>'Predikcia 15min'!A1192</f>
        <v>45760</v>
      </c>
      <c r="C1192" s="154">
        <f>'Porovnavanie 15min'!J1195</f>
        <v>8.43</v>
      </c>
      <c r="D1192" s="155">
        <f>'Porovnavanie 15min'!F1195</f>
        <v>10813</v>
      </c>
      <c r="E1192" s="156">
        <f t="shared" si="162"/>
        <v>10.813000000000001</v>
      </c>
      <c r="G1192" s="135">
        <f>'DHS2025'!L1191/1000</f>
        <v>2.056</v>
      </c>
      <c r="H1192" s="135">
        <f t="shared" si="163"/>
        <v>3.6043333333333334</v>
      </c>
      <c r="I1192" s="135">
        <f t="shared" si="164"/>
        <v>4</v>
      </c>
      <c r="J1192" s="157">
        <f>'Porovnavanie 15min'!K1195</f>
        <v>13.252359199999997</v>
      </c>
      <c r="K1192" s="158">
        <f t="shared" si="165"/>
        <v>82.240000000000009</v>
      </c>
      <c r="L1192" s="159">
        <f t="shared" si="166"/>
        <v>-68.987640800000008</v>
      </c>
      <c r="M1192" s="157">
        <f t="shared" si="167"/>
        <v>25.782799999999995</v>
      </c>
      <c r="N1192" s="158">
        <f t="shared" si="168"/>
        <v>160</v>
      </c>
      <c r="O1192" s="159">
        <f t="shared" si="169"/>
        <v>-134.21719999999999</v>
      </c>
      <c r="P1192" s="167">
        <f t="shared" si="170"/>
        <v>65.229559199999983</v>
      </c>
    </row>
    <row r="1193" spans="1:16">
      <c r="A1193" s="154">
        <f>'Predikcia 15min'!U1193</f>
        <v>0</v>
      </c>
      <c r="B1193" s="151">
        <f>'Predikcia 15min'!A1193</f>
        <v>45760</v>
      </c>
      <c r="C1193" s="154">
        <f>'Porovnavanie 15min'!J1196</f>
        <v>8.43</v>
      </c>
      <c r="D1193" s="155">
        <f>'Porovnavanie 15min'!F1196</f>
        <v>8321</v>
      </c>
      <c r="E1193" s="156">
        <f t="shared" si="162"/>
        <v>8.3209999999999997</v>
      </c>
      <c r="G1193" s="135">
        <f>'DHS2025'!L1192/1000</f>
        <v>2.0659999999999998</v>
      </c>
      <c r="H1193" s="135">
        <f t="shared" si="163"/>
        <v>2.7736666666666667</v>
      </c>
      <c r="I1193" s="135">
        <f t="shared" si="164"/>
        <v>3</v>
      </c>
      <c r="J1193" s="157">
        <f>'Porovnavanie 15min'!K1196</f>
        <v>13.316816199999996</v>
      </c>
      <c r="K1193" s="158">
        <f t="shared" si="165"/>
        <v>82.639999999999986</v>
      </c>
      <c r="L1193" s="159">
        <f t="shared" si="166"/>
        <v>-69.323183799999995</v>
      </c>
      <c r="M1193" s="157">
        <f t="shared" si="167"/>
        <v>19.337099999999996</v>
      </c>
      <c r="N1193" s="158">
        <f t="shared" si="168"/>
        <v>120</v>
      </c>
      <c r="O1193" s="159">
        <f t="shared" si="169"/>
        <v>-100.66290000000001</v>
      </c>
      <c r="P1193" s="167">
        <f t="shared" si="170"/>
        <v>31.339716200000012</v>
      </c>
    </row>
    <row r="1194" spans="1:16">
      <c r="A1194" s="154">
        <f>'Predikcia 15min'!U1194</f>
        <v>0</v>
      </c>
      <c r="B1194" s="151">
        <f>'Predikcia 15min'!A1194</f>
        <v>45760</v>
      </c>
      <c r="C1194" s="154">
        <f>'Porovnavanie 15min'!J1197</f>
        <v>8.43</v>
      </c>
      <c r="D1194" s="155">
        <f>'Porovnavanie 15min'!F1197</f>
        <v>8379</v>
      </c>
      <c r="E1194" s="156">
        <f t="shared" si="162"/>
        <v>8.3789999999999996</v>
      </c>
      <c r="G1194" s="135">
        <f>'DHS2025'!L1193/1000</f>
        <v>2.06</v>
      </c>
      <c r="H1194" s="135">
        <f t="shared" si="163"/>
        <v>2.7930000000000001</v>
      </c>
      <c r="I1194" s="135">
        <f t="shared" si="164"/>
        <v>3</v>
      </c>
      <c r="J1194" s="157">
        <f>'Porovnavanie 15min'!K1197</f>
        <v>13.278141999999997</v>
      </c>
      <c r="K1194" s="158">
        <f t="shared" si="165"/>
        <v>82.4</v>
      </c>
      <c r="L1194" s="159">
        <f t="shared" si="166"/>
        <v>-69.121858000000003</v>
      </c>
      <c r="M1194" s="157">
        <f t="shared" si="167"/>
        <v>19.337099999999996</v>
      </c>
      <c r="N1194" s="158">
        <f t="shared" si="168"/>
        <v>120</v>
      </c>
      <c r="O1194" s="159">
        <f t="shared" si="169"/>
        <v>-100.66290000000001</v>
      </c>
      <c r="P1194" s="167">
        <f t="shared" si="170"/>
        <v>31.541042000000004</v>
      </c>
    </row>
    <row r="1195" spans="1:16">
      <c r="A1195" s="154">
        <f>'Predikcia 15min'!U1195</f>
        <v>0</v>
      </c>
      <c r="B1195" s="151">
        <f>'Predikcia 15min'!A1195</f>
        <v>45760</v>
      </c>
      <c r="C1195" s="154">
        <f>'Porovnavanie 15min'!J1198</f>
        <v>0</v>
      </c>
      <c r="D1195" s="155">
        <f>'Porovnavanie 15min'!F1198</f>
        <v>8189</v>
      </c>
      <c r="E1195" s="156">
        <f t="shared" si="162"/>
        <v>8.1890000000000001</v>
      </c>
      <c r="G1195" s="135">
        <f>'DHS2025'!L1194/1000</f>
        <v>2.052</v>
      </c>
      <c r="H1195" s="135">
        <f t="shared" si="163"/>
        <v>2.7296666666666667</v>
      </c>
      <c r="I1195" s="135">
        <f t="shared" si="164"/>
        <v>3</v>
      </c>
      <c r="J1195" s="157">
        <f>'Porovnavanie 15min'!K1198</f>
        <v>-3.8988</v>
      </c>
      <c r="K1195" s="158">
        <f t="shared" si="165"/>
        <v>82.08</v>
      </c>
      <c r="L1195" s="159">
        <f t="shared" si="166"/>
        <v>-85.978799999999993</v>
      </c>
      <c r="M1195" s="157">
        <f t="shared" si="167"/>
        <v>-5.6999999999999993</v>
      </c>
      <c r="N1195" s="158">
        <f t="shared" si="168"/>
        <v>120</v>
      </c>
      <c r="O1195" s="159">
        <f t="shared" si="169"/>
        <v>-125.7</v>
      </c>
      <c r="P1195" s="167">
        <f t="shared" si="170"/>
        <v>39.72120000000001</v>
      </c>
    </row>
    <row r="1196" spans="1:16">
      <c r="A1196" s="154">
        <f>'Predikcia 15min'!U1196</f>
        <v>0</v>
      </c>
      <c r="B1196" s="151">
        <f>'Predikcia 15min'!A1196</f>
        <v>45760</v>
      </c>
      <c r="C1196" s="154">
        <f>'Porovnavanie 15min'!J1199</f>
        <v>0</v>
      </c>
      <c r="D1196" s="155">
        <f>'Porovnavanie 15min'!F1199</f>
        <v>8245</v>
      </c>
      <c r="E1196" s="156">
        <f t="shared" si="162"/>
        <v>8.2449999999999992</v>
      </c>
      <c r="G1196" s="135">
        <f>'DHS2025'!L1195/1000</f>
        <v>2.0539999999999998</v>
      </c>
      <c r="H1196" s="135">
        <f t="shared" si="163"/>
        <v>2.7483333333333335</v>
      </c>
      <c r="I1196" s="135">
        <f t="shared" si="164"/>
        <v>3</v>
      </c>
      <c r="J1196" s="157">
        <f>'Porovnavanie 15min'!K1199</f>
        <v>-3.9025999999999996</v>
      </c>
      <c r="K1196" s="158">
        <f t="shared" si="165"/>
        <v>82.16</v>
      </c>
      <c r="L1196" s="159">
        <f t="shared" si="166"/>
        <v>-86.062600000000003</v>
      </c>
      <c r="M1196" s="157">
        <f t="shared" si="167"/>
        <v>-5.6999999999999993</v>
      </c>
      <c r="N1196" s="158">
        <f t="shared" si="168"/>
        <v>120</v>
      </c>
      <c r="O1196" s="159">
        <f t="shared" si="169"/>
        <v>-125.7</v>
      </c>
      <c r="P1196" s="167">
        <f t="shared" si="170"/>
        <v>39.6374</v>
      </c>
    </row>
    <row r="1197" spans="1:16">
      <c r="A1197" s="154">
        <f>'Predikcia 15min'!U1197</f>
        <v>0</v>
      </c>
      <c r="B1197" s="151">
        <f>'Predikcia 15min'!A1197</f>
        <v>45760</v>
      </c>
      <c r="C1197" s="154">
        <f>'Porovnavanie 15min'!J1200</f>
        <v>0</v>
      </c>
      <c r="D1197" s="155">
        <f>'Porovnavanie 15min'!F1200</f>
        <v>8228</v>
      </c>
      <c r="E1197" s="156">
        <f t="shared" si="162"/>
        <v>8.2279999999999998</v>
      </c>
      <c r="G1197" s="135">
        <f>'DHS2025'!L1196/1000</f>
        <v>2.0590000000000002</v>
      </c>
      <c r="H1197" s="135">
        <f t="shared" si="163"/>
        <v>2.7426666666666666</v>
      </c>
      <c r="I1197" s="135">
        <f t="shared" si="164"/>
        <v>3</v>
      </c>
      <c r="J1197" s="157">
        <f>'Porovnavanie 15min'!K1200</f>
        <v>-3.9121000000000001</v>
      </c>
      <c r="K1197" s="158">
        <f t="shared" si="165"/>
        <v>82.360000000000014</v>
      </c>
      <c r="L1197" s="159">
        <f t="shared" si="166"/>
        <v>-86.272100000000009</v>
      </c>
      <c r="M1197" s="157">
        <f t="shared" si="167"/>
        <v>-5.6999999999999993</v>
      </c>
      <c r="N1197" s="158">
        <f t="shared" si="168"/>
        <v>120</v>
      </c>
      <c r="O1197" s="159">
        <f t="shared" si="169"/>
        <v>-125.7</v>
      </c>
      <c r="P1197" s="167">
        <f t="shared" si="170"/>
        <v>39.427899999999994</v>
      </c>
    </row>
    <row r="1198" spans="1:16">
      <c r="A1198" s="154">
        <f>'Predikcia 15min'!U1198</f>
        <v>0</v>
      </c>
      <c r="B1198" s="151">
        <f>'Predikcia 15min'!A1198</f>
        <v>45760</v>
      </c>
      <c r="C1198" s="154">
        <f>'Porovnavanie 15min'!J1201</f>
        <v>0</v>
      </c>
      <c r="D1198" s="155">
        <f>'Porovnavanie 15min'!F1201</f>
        <v>8266</v>
      </c>
      <c r="E1198" s="156">
        <f t="shared" si="162"/>
        <v>8.266</v>
      </c>
      <c r="G1198" s="135">
        <f>'DHS2025'!L1197/1000</f>
        <v>2.069</v>
      </c>
      <c r="H1198" s="135">
        <f t="shared" si="163"/>
        <v>2.7553333333333332</v>
      </c>
      <c r="I1198" s="135">
        <f t="shared" si="164"/>
        <v>3</v>
      </c>
      <c r="J1198" s="157">
        <f>'Porovnavanie 15min'!K1201</f>
        <v>-3.9310999999999998</v>
      </c>
      <c r="K1198" s="158">
        <f t="shared" si="165"/>
        <v>82.759999999999991</v>
      </c>
      <c r="L1198" s="159">
        <f t="shared" si="166"/>
        <v>-86.691099999999992</v>
      </c>
      <c r="M1198" s="157">
        <f t="shared" si="167"/>
        <v>-5.6999999999999993</v>
      </c>
      <c r="N1198" s="158">
        <f t="shared" si="168"/>
        <v>120</v>
      </c>
      <c r="O1198" s="159">
        <f t="shared" si="169"/>
        <v>-125.7</v>
      </c>
      <c r="P1198" s="167">
        <f t="shared" si="170"/>
        <v>39.008900000000011</v>
      </c>
    </row>
    <row r="1199" spans="1:16">
      <c r="A1199" s="154">
        <f>'Predikcia 15min'!U1199</f>
        <v>0</v>
      </c>
      <c r="B1199" s="151">
        <f>'Predikcia 15min'!A1199</f>
        <v>45760</v>
      </c>
      <c r="C1199" s="154">
        <f>'Porovnavanie 15min'!J1202</f>
        <v>-0.02</v>
      </c>
      <c r="D1199" s="155">
        <f>'Porovnavanie 15min'!F1202</f>
        <v>8196</v>
      </c>
      <c r="E1199" s="156">
        <f t="shared" si="162"/>
        <v>8.1959999999999997</v>
      </c>
      <c r="G1199" s="135">
        <f>'DHS2025'!L1198/1000</f>
        <v>2.0510000000000002</v>
      </c>
      <c r="H1199" s="135">
        <f t="shared" si="163"/>
        <v>2.7320000000000002</v>
      </c>
      <c r="I1199" s="135">
        <f t="shared" si="164"/>
        <v>3</v>
      </c>
      <c r="J1199" s="157">
        <f>'Porovnavanie 15min'!K1202</f>
        <v>-3.9375098000000004</v>
      </c>
      <c r="K1199" s="158">
        <f t="shared" si="165"/>
        <v>82.04</v>
      </c>
      <c r="L1199" s="159">
        <f t="shared" si="166"/>
        <v>-85.977509800000007</v>
      </c>
      <c r="M1199" s="157">
        <f t="shared" si="167"/>
        <v>-5.7593999999999994</v>
      </c>
      <c r="N1199" s="158">
        <f t="shared" si="168"/>
        <v>120</v>
      </c>
      <c r="O1199" s="159">
        <f t="shared" si="169"/>
        <v>-125.7594</v>
      </c>
      <c r="P1199" s="167">
        <f t="shared" si="170"/>
        <v>39.781890199999992</v>
      </c>
    </row>
    <row r="1200" spans="1:16">
      <c r="A1200" s="154">
        <f>'Predikcia 15min'!U1200</f>
        <v>0</v>
      </c>
      <c r="B1200" s="151">
        <f>'Predikcia 15min'!A1200</f>
        <v>45760</v>
      </c>
      <c r="C1200" s="154">
        <f>'Porovnavanie 15min'!J1203</f>
        <v>-0.02</v>
      </c>
      <c r="D1200" s="155">
        <f>'Porovnavanie 15min'!F1203</f>
        <v>8208</v>
      </c>
      <c r="E1200" s="156">
        <f t="shared" si="162"/>
        <v>8.2080000000000002</v>
      </c>
      <c r="G1200" s="135">
        <f>'DHS2025'!L1199/1000</f>
        <v>2.0630000000000002</v>
      </c>
      <c r="H1200" s="135">
        <f t="shared" si="163"/>
        <v>2.7360000000000002</v>
      </c>
      <c r="I1200" s="135">
        <f t="shared" si="164"/>
        <v>3</v>
      </c>
      <c r="J1200" s="157">
        <f>'Porovnavanie 15min'!K1203</f>
        <v>-3.9605474000000003</v>
      </c>
      <c r="K1200" s="158">
        <f t="shared" si="165"/>
        <v>82.52000000000001</v>
      </c>
      <c r="L1200" s="159">
        <f t="shared" si="166"/>
        <v>-86.480547400000006</v>
      </c>
      <c r="M1200" s="157">
        <f t="shared" si="167"/>
        <v>-5.7593999999999994</v>
      </c>
      <c r="N1200" s="158">
        <f t="shared" si="168"/>
        <v>120</v>
      </c>
      <c r="O1200" s="159">
        <f t="shared" si="169"/>
        <v>-125.7594</v>
      </c>
      <c r="P1200" s="167">
        <f t="shared" si="170"/>
        <v>39.278852599999993</v>
      </c>
    </row>
    <row r="1201" spans="1:16">
      <c r="A1201" s="154">
        <f>'Predikcia 15min'!U1201</f>
        <v>0</v>
      </c>
      <c r="B1201" s="151">
        <f>'Predikcia 15min'!A1201</f>
        <v>45760</v>
      </c>
      <c r="C1201" s="154">
        <f>'Porovnavanie 15min'!J1204</f>
        <v>-0.02</v>
      </c>
      <c r="D1201" s="155">
        <f>'Porovnavanie 15min'!F1204</f>
        <v>7992</v>
      </c>
      <c r="E1201" s="156">
        <f t="shared" si="162"/>
        <v>7.992</v>
      </c>
      <c r="G1201" s="135">
        <f>'DHS2025'!L1200/1000</f>
        <v>2.0539999999999998</v>
      </c>
      <c r="H1201" s="135">
        <f t="shared" si="163"/>
        <v>2.6640000000000001</v>
      </c>
      <c r="I1201" s="135">
        <f t="shared" si="164"/>
        <v>3</v>
      </c>
      <c r="J1201" s="157">
        <f>'Porovnavanie 15min'!K1204</f>
        <v>-3.9432691999999996</v>
      </c>
      <c r="K1201" s="158">
        <f t="shared" si="165"/>
        <v>82.16</v>
      </c>
      <c r="L1201" s="159">
        <f t="shared" si="166"/>
        <v>-86.1032692</v>
      </c>
      <c r="M1201" s="157">
        <f t="shared" si="167"/>
        <v>-5.7593999999999994</v>
      </c>
      <c r="N1201" s="158">
        <f t="shared" si="168"/>
        <v>120</v>
      </c>
      <c r="O1201" s="159">
        <f t="shared" si="169"/>
        <v>-125.7594</v>
      </c>
      <c r="P1201" s="167">
        <f t="shared" si="170"/>
        <v>39.6561308</v>
      </c>
    </row>
    <row r="1202" spans="1:16">
      <c r="A1202" s="154">
        <f>'Predikcia 15min'!U1202</f>
        <v>0</v>
      </c>
      <c r="B1202" s="151">
        <f>'Predikcia 15min'!A1202</f>
        <v>45760</v>
      </c>
      <c r="C1202" s="154">
        <f>'Porovnavanie 15min'!J1205</f>
        <v>-0.02</v>
      </c>
      <c r="D1202" s="155">
        <f>'Porovnavanie 15min'!F1205</f>
        <v>8327</v>
      </c>
      <c r="E1202" s="156">
        <f t="shared" si="162"/>
        <v>8.327</v>
      </c>
      <c r="G1202" s="135">
        <f>'DHS2025'!L1201/1000</f>
        <v>2.0550000000000002</v>
      </c>
      <c r="H1202" s="135">
        <f t="shared" si="163"/>
        <v>2.7756666666666665</v>
      </c>
      <c r="I1202" s="135">
        <f t="shared" si="164"/>
        <v>3</v>
      </c>
      <c r="J1202" s="157">
        <f>'Porovnavanie 15min'!K1205</f>
        <v>-3.9451890000000001</v>
      </c>
      <c r="K1202" s="158">
        <f t="shared" si="165"/>
        <v>82.2</v>
      </c>
      <c r="L1202" s="159">
        <f t="shared" si="166"/>
        <v>-86.145189000000002</v>
      </c>
      <c r="M1202" s="157">
        <f t="shared" si="167"/>
        <v>-5.7593999999999994</v>
      </c>
      <c r="N1202" s="158">
        <f t="shared" si="168"/>
        <v>120</v>
      </c>
      <c r="O1202" s="159">
        <f t="shared" si="169"/>
        <v>-125.7594</v>
      </c>
      <c r="P1202" s="167">
        <f t="shared" si="170"/>
        <v>39.614210999999997</v>
      </c>
    </row>
    <row r="1203" spans="1:16">
      <c r="A1203" s="154">
        <f>'Predikcia 15min'!U1203</f>
        <v>0</v>
      </c>
      <c r="B1203" s="151">
        <f>'Predikcia 15min'!A1203</f>
        <v>45760</v>
      </c>
      <c r="C1203" s="154">
        <f>'Porovnavanie 15min'!J1206</f>
        <v>-3.64</v>
      </c>
      <c r="D1203" s="155">
        <f>'Porovnavanie 15min'!F1206</f>
        <v>8423</v>
      </c>
      <c r="E1203" s="156">
        <f t="shared" si="162"/>
        <v>8.423</v>
      </c>
      <c r="G1203" s="135">
        <f>'DHS2025'!L1202/1000</f>
        <v>2.0760000000000001</v>
      </c>
      <c r="H1203" s="135">
        <f t="shared" si="163"/>
        <v>2.8076666666666665</v>
      </c>
      <c r="I1203" s="135">
        <f t="shared" si="164"/>
        <v>3</v>
      </c>
      <c r="J1203" s="157">
        <f>'Porovnavanie 15min'!K1206</f>
        <v>-11.425473600000002</v>
      </c>
      <c r="K1203" s="158">
        <f t="shared" si="165"/>
        <v>83.04</v>
      </c>
      <c r="L1203" s="159">
        <f t="shared" si="166"/>
        <v>-94.46547360000001</v>
      </c>
      <c r="M1203" s="157">
        <f t="shared" si="167"/>
        <v>-16.510800000000003</v>
      </c>
      <c r="N1203" s="158">
        <f t="shared" si="168"/>
        <v>120</v>
      </c>
      <c r="O1203" s="159">
        <f t="shared" si="169"/>
        <v>-136.51080000000002</v>
      </c>
      <c r="P1203" s="167">
        <f t="shared" si="170"/>
        <v>42.045326400000008</v>
      </c>
    </row>
    <row r="1204" spans="1:16">
      <c r="A1204" s="154">
        <f>'Predikcia 15min'!U1204</f>
        <v>0</v>
      </c>
      <c r="B1204" s="151">
        <f>'Predikcia 15min'!A1204</f>
        <v>45760</v>
      </c>
      <c r="C1204" s="154">
        <f>'Porovnavanie 15min'!J1207</f>
        <v>-3.64</v>
      </c>
      <c r="D1204" s="155">
        <f>'Porovnavanie 15min'!F1207</f>
        <v>8354</v>
      </c>
      <c r="E1204" s="156">
        <f t="shared" si="162"/>
        <v>8.3539999999999992</v>
      </c>
      <c r="G1204" s="135">
        <f>'DHS2025'!L1203/1000</f>
        <v>2.0499999999999998</v>
      </c>
      <c r="H1204" s="135">
        <f t="shared" si="163"/>
        <v>2.7846666666666668</v>
      </c>
      <c r="I1204" s="135">
        <f t="shared" si="164"/>
        <v>3</v>
      </c>
      <c r="J1204" s="157">
        <f>'Porovnavanie 15min'!K1207</f>
        <v>-11.28238</v>
      </c>
      <c r="K1204" s="158">
        <f t="shared" si="165"/>
        <v>82</v>
      </c>
      <c r="L1204" s="159">
        <f t="shared" si="166"/>
        <v>-93.282380000000003</v>
      </c>
      <c r="M1204" s="157">
        <f t="shared" si="167"/>
        <v>-16.510800000000003</v>
      </c>
      <c r="N1204" s="158">
        <f t="shared" si="168"/>
        <v>120</v>
      </c>
      <c r="O1204" s="159">
        <f t="shared" si="169"/>
        <v>-136.51080000000002</v>
      </c>
      <c r="P1204" s="167">
        <f t="shared" si="170"/>
        <v>43.228420000000014</v>
      </c>
    </row>
    <row r="1205" spans="1:16">
      <c r="A1205" s="154">
        <f>'Predikcia 15min'!U1205</f>
        <v>0</v>
      </c>
      <c r="B1205" s="151">
        <f>'Predikcia 15min'!A1205</f>
        <v>45760</v>
      </c>
      <c r="C1205" s="154">
        <f>'Porovnavanie 15min'!J1208</f>
        <v>-3.64</v>
      </c>
      <c r="D1205" s="155">
        <f>'Porovnavanie 15min'!F1208</f>
        <v>8101</v>
      </c>
      <c r="E1205" s="156">
        <f t="shared" si="162"/>
        <v>8.1010000000000009</v>
      </c>
      <c r="G1205" s="135">
        <f>'DHS2025'!L1204/1000</f>
        <v>2.0539999999999998</v>
      </c>
      <c r="H1205" s="135">
        <f t="shared" si="163"/>
        <v>2.7003333333333335</v>
      </c>
      <c r="I1205" s="135">
        <f t="shared" si="164"/>
        <v>3</v>
      </c>
      <c r="J1205" s="157">
        <f>'Porovnavanie 15min'!K1208</f>
        <v>-11.3043944</v>
      </c>
      <c r="K1205" s="158">
        <f t="shared" si="165"/>
        <v>82.16</v>
      </c>
      <c r="L1205" s="159">
        <f t="shared" si="166"/>
        <v>-93.464394400000003</v>
      </c>
      <c r="M1205" s="157">
        <f t="shared" si="167"/>
        <v>-16.510800000000003</v>
      </c>
      <c r="N1205" s="158">
        <f t="shared" si="168"/>
        <v>120</v>
      </c>
      <c r="O1205" s="159">
        <f t="shared" si="169"/>
        <v>-136.51080000000002</v>
      </c>
      <c r="P1205" s="167">
        <f t="shared" si="170"/>
        <v>43.046405600000014</v>
      </c>
    </row>
    <row r="1206" spans="1:16">
      <c r="A1206" s="154">
        <f>'Predikcia 15min'!U1206</f>
        <v>0</v>
      </c>
      <c r="B1206" s="151">
        <f>'Predikcia 15min'!A1206</f>
        <v>45760</v>
      </c>
      <c r="C1206" s="154">
        <f>'Porovnavanie 15min'!J1209</f>
        <v>-3.64</v>
      </c>
      <c r="D1206" s="155">
        <f>'Porovnavanie 15min'!F1209</f>
        <v>8132</v>
      </c>
      <c r="E1206" s="156">
        <f t="shared" si="162"/>
        <v>8.1319999999999997</v>
      </c>
      <c r="G1206" s="135">
        <f>'DHS2025'!L1205/1000</f>
        <v>2.0529999999999999</v>
      </c>
      <c r="H1206" s="135">
        <f t="shared" si="163"/>
        <v>2.7106666666666666</v>
      </c>
      <c r="I1206" s="135">
        <f t="shared" si="164"/>
        <v>3</v>
      </c>
      <c r="J1206" s="157">
        <f>'Porovnavanie 15min'!K1209</f>
        <v>-11.298890800000001</v>
      </c>
      <c r="K1206" s="158">
        <f t="shared" si="165"/>
        <v>82.12</v>
      </c>
      <c r="L1206" s="159">
        <f t="shared" si="166"/>
        <v>-93.4188908</v>
      </c>
      <c r="M1206" s="157">
        <f t="shared" si="167"/>
        <v>-16.510800000000003</v>
      </c>
      <c r="N1206" s="158">
        <f t="shared" si="168"/>
        <v>120</v>
      </c>
      <c r="O1206" s="159">
        <f t="shared" si="169"/>
        <v>-136.51080000000002</v>
      </c>
      <c r="P1206" s="167">
        <f t="shared" si="170"/>
        <v>43.091909200000018</v>
      </c>
    </row>
    <row r="1207" spans="1:16">
      <c r="A1207" s="154">
        <f>'Predikcia 15min'!U1207</f>
        <v>0</v>
      </c>
      <c r="B1207" s="151">
        <f>'Predikcia 15min'!A1207</f>
        <v>45760</v>
      </c>
      <c r="C1207" s="154">
        <f>'Porovnavanie 15min'!J1210</f>
        <v>-18.84</v>
      </c>
      <c r="D1207" s="155">
        <f>'Porovnavanie 15min'!F1210</f>
        <v>7714</v>
      </c>
      <c r="E1207" s="156">
        <f t="shared" si="162"/>
        <v>7.7140000000000004</v>
      </c>
      <c r="G1207" s="135">
        <f>'DHS2025'!L1206/1000</f>
        <v>2.0510000000000002</v>
      </c>
      <c r="H1207" s="135">
        <f t="shared" si="163"/>
        <v>2.5713333333333335</v>
      </c>
      <c r="I1207" s="135">
        <f t="shared" si="164"/>
        <v>3</v>
      </c>
      <c r="J1207" s="157">
        <f>'Porovnavanie 15min'!K1210</f>
        <v>-42.151331599999999</v>
      </c>
      <c r="K1207" s="158">
        <f t="shared" si="165"/>
        <v>82.04</v>
      </c>
      <c r="L1207" s="159">
        <f t="shared" si="166"/>
        <v>-124.19133160000001</v>
      </c>
      <c r="M1207" s="157">
        <f t="shared" si="167"/>
        <v>-61.654799999999994</v>
      </c>
      <c r="N1207" s="158">
        <f t="shared" si="168"/>
        <v>120</v>
      </c>
      <c r="O1207" s="159">
        <f t="shared" si="169"/>
        <v>-181.65479999999999</v>
      </c>
      <c r="P1207" s="167">
        <f t="shared" si="170"/>
        <v>57.463468399999982</v>
      </c>
    </row>
    <row r="1208" spans="1:16">
      <c r="A1208" s="154">
        <f>'Predikcia 15min'!U1208</f>
        <v>0</v>
      </c>
      <c r="B1208" s="151">
        <f>'Predikcia 15min'!A1208</f>
        <v>45760</v>
      </c>
      <c r="C1208" s="154">
        <f>'Porovnavanie 15min'!J1211</f>
        <v>-18.84</v>
      </c>
      <c r="D1208" s="155">
        <f>'Porovnavanie 15min'!F1211</f>
        <v>7247</v>
      </c>
      <c r="E1208" s="156">
        <f t="shared" si="162"/>
        <v>7.2469999999999999</v>
      </c>
      <c r="G1208" s="135">
        <f>'DHS2025'!L1207/1000</f>
        <v>2.056</v>
      </c>
      <c r="H1208" s="135">
        <f t="shared" si="163"/>
        <v>2.4156666666666666</v>
      </c>
      <c r="I1208" s="135">
        <f t="shared" si="164"/>
        <v>2</v>
      </c>
      <c r="J1208" s="157">
        <f>'Porovnavanie 15min'!K1211</f>
        <v>-42.254089599999993</v>
      </c>
      <c r="K1208" s="158">
        <f t="shared" si="165"/>
        <v>82.240000000000009</v>
      </c>
      <c r="L1208" s="159">
        <f t="shared" si="166"/>
        <v>-124.4940896</v>
      </c>
      <c r="M1208" s="157">
        <f t="shared" si="167"/>
        <v>-41.103199999999994</v>
      </c>
      <c r="N1208" s="158">
        <f t="shared" si="168"/>
        <v>80</v>
      </c>
      <c r="O1208" s="159">
        <f t="shared" si="169"/>
        <v>-121.10319999999999</v>
      </c>
      <c r="P1208" s="167">
        <f t="shared" si="170"/>
        <v>-3.3908896000000084</v>
      </c>
    </row>
    <row r="1209" spans="1:16">
      <c r="A1209" s="154">
        <f>'Predikcia 15min'!U1209</f>
        <v>0</v>
      </c>
      <c r="B1209" s="151">
        <f>'Predikcia 15min'!A1209</f>
        <v>45760</v>
      </c>
      <c r="C1209" s="154">
        <f>'Porovnavanie 15min'!J1212</f>
        <v>-18.84</v>
      </c>
      <c r="D1209" s="155">
        <f>'Porovnavanie 15min'!F1212</f>
        <v>6480</v>
      </c>
      <c r="E1209" s="156">
        <f t="shared" si="162"/>
        <v>6.48</v>
      </c>
      <c r="G1209" s="135">
        <f>'DHS2025'!L1208/1000</f>
        <v>2.06</v>
      </c>
      <c r="H1209" s="135">
        <f t="shared" si="163"/>
        <v>2.16</v>
      </c>
      <c r="I1209" s="135">
        <f t="shared" si="164"/>
        <v>2</v>
      </c>
      <c r="J1209" s="157">
        <f>'Porovnavanie 15min'!K1212</f>
        <v>-42.336295999999997</v>
      </c>
      <c r="K1209" s="158">
        <f t="shared" si="165"/>
        <v>82.4</v>
      </c>
      <c r="L1209" s="159">
        <f t="shared" si="166"/>
        <v>-124.73629600000001</v>
      </c>
      <c r="M1209" s="157">
        <f t="shared" si="167"/>
        <v>-41.103199999999994</v>
      </c>
      <c r="N1209" s="158">
        <f t="shared" si="168"/>
        <v>80</v>
      </c>
      <c r="O1209" s="159">
        <f t="shared" si="169"/>
        <v>-121.10319999999999</v>
      </c>
      <c r="P1209" s="167">
        <f t="shared" si="170"/>
        <v>-3.6330960000000232</v>
      </c>
    </row>
    <row r="1210" spans="1:16">
      <c r="A1210" s="154">
        <f>'Predikcia 15min'!U1210</f>
        <v>0</v>
      </c>
      <c r="B1210" s="151">
        <f>'Predikcia 15min'!A1210</f>
        <v>45760</v>
      </c>
      <c r="C1210" s="154">
        <f>'Porovnavanie 15min'!J1213</f>
        <v>-18.84</v>
      </c>
      <c r="D1210" s="155">
        <f>'Porovnavanie 15min'!F1213</f>
        <v>6508</v>
      </c>
      <c r="E1210" s="156">
        <f t="shared" si="162"/>
        <v>6.508</v>
      </c>
      <c r="G1210" s="135">
        <f>'DHS2025'!L1209/1000</f>
        <v>2.0569999999999999</v>
      </c>
      <c r="H1210" s="135">
        <f t="shared" si="163"/>
        <v>2.1693333333333333</v>
      </c>
      <c r="I1210" s="135">
        <f t="shared" si="164"/>
        <v>2</v>
      </c>
      <c r="J1210" s="157">
        <f>'Porovnavanie 15min'!K1213</f>
        <v>-42.274641199999991</v>
      </c>
      <c r="K1210" s="158">
        <f t="shared" si="165"/>
        <v>82.28</v>
      </c>
      <c r="L1210" s="159">
        <f t="shared" si="166"/>
        <v>-124.55464119999999</v>
      </c>
      <c r="M1210" s="157">
        <f t="shared" si="167"/>
        <v>-41.103199999999994</v>
      </c>
      <c r="N1210" s="158">
        <f t="shared" si="168"/>
        <v>80</v>
      </c>
      <c r="O1210" s="159">
        <f t="shared" si="169"/>
        <v>-121.10319999999999</v>
      </c>
      <c r="P1210" s="167">
        <f t="shared" si="170"/>
        <v>-3.451441200000005</v>
      </c>
    </row>
    <row r="1211" spans="1:16">
      <c r="A1211" s="154">
        <f>'Predikcia 15min'!U1211</f>
        <v>0</v>
      </c>
      <c r="B1211" s="151">
        <f>'Predikcia 15min'!A1211</f>
        <v>45760</v>
      </c>
      <c r="C1211" s="154">
        <f>'Porovnavanie 15min'!J1214</f>
        <v>-25.38</v>
      </c>
      <c r="D1211" s="155">
        <f>'Porovnavanie 15min'!F1214</f>
        <v>5865</v>
      </c>
      <c r="E1211" s="156">
        <f t="shared" si="162"/>
        <v>5.8650000000000002</v>
      </c>
      <c r="G1211" s="135">
        <f>'DHS2025'!L1210/1000</f>
        <v>2.0539999999999998</v>
      </c>
      <c r="H1211" s="135">
        <f t="shared" si="163"/>
        <v>1.9550000000000001</v>
      </c>
      <c r="I1211" s="135">
        <f t="shared" si="164"/>
        <v>2</v>
      </c>
      <c r="J1211" s="157">
        <f>'Porovnavanie 15min'!K1214</f>
        <v>-55.511814799999989</v>
      </c>
      <c r="K1211" s="158">
        <f t="shared" si="165"/>
        <v>82.16</v>
      </c>
      <c r="L1211" s="159">
        <f t="shared" si="166"/>
        <v>-137.67181479999999</v>
      </c>
      <c r="M1211" s="157">
        <f t="shared" si="167"/>
        <v>-54.052399999999992</v>
      </c>
      <c r="N1211" s="158">
        <f t="shared" si="168"/>
        <v>80</v>
      </c>
      <c r="O1211" s="159">
        <f t="shared" si="169"/>
        <v>-134.05239999999998</v>
      </c>
      <c r="P1211" s="167">
        <f t="shared" si="170"/>
        <v>-3.6194148000000155</v>
      </c>
    </row>
    <row r="1212" spans="1:16">
      <c r="A1212" s="154">
        <f>'Predikcia 15min'!U1212</f>
        <v>0</v>
      </c>
      <c r="B1212" s="151">
        <f>'Predikcia 15min'!A1212</f>
        <v>45760</v>
      </c>
      <c r="C1212" s="154">
        <f>'Porovnavanie 15min'!J1215</f>
        <v>-25.38</v>
      </c>
      <c r="D1212" s="155">
        <f>'Porovnavanie 15min'!F1215</f>
        <v>5600</v>
      </c>
      <c r="E1212" s="156">
        <f t="shared" si="162"/>
        <v>5.6</v>
      </c>
      <c r="G1212" s="135">
        <f>'DHS2025'!L1211/1000</f>
        <v>2.0609999999999999</v>
      </c>
      <c r="H1212" s="135">
        <f t="shared" si="163"/>
        <v>1.8666666666666667</v>
      </c>
      <c r="I1212" s="135">
        <f t="shared" si="164"/>
        <v>2</v>
      </c>
      <c r="J1212" s="157">
        <f>'Porovnavanie 15min'!K1215</f>
        <v>-55.700998199999987</v>
      </c>
      <c r="K1212" s="158">
        <f t="shared" si="165"/>
        <v>82.44</v>
      </c>
      <c r="L1212" s="159">
        <f t="shared" si="166"/>
        <v>-138.14099819999998</v>
      </c>
      <c r="M1212" s="157">
        <f t="shared" si="167"/>
        <v>-54.052399999999992</v>
      </c>
      <c r="N1212" s="158">
        <f t="shared" si="168"/>
        <v>80</v>
      </c>
      <c r="O1212" s="159">
        <f t="shared" si="169"/>
        <v>-134.05239999999998</v>
      </c>
      <c r="P1212" s="167">
        <f t="shared" si="170"/>
        <v>-4.088598200000007</v>
      </c>
    </row>
    <row r="1213" spans="1:16">
      <c r="A1213" s="154">
        <f>'Predikcia 15min'!U1213</f>
        <v>0</v>
      </c>
      <c r="B1213" s="151">
        <f>'Predikcia 15min'!A1213</f>
        <v>45760</v>
      </c>
      <c r="C1213" s="154">
        <f>'Porovnavanie 15min'!J1216</f>
        <v>-25.38</v>
      </c>
      <c r="D1213" s="155">
        <f>'Porovnavanie 15min'!F1216</f>
        <v>5108</v>
      </c>
      <c r="E1213" s="156">
        <f t="shared" si="162"/>
        <v>5.1079999999999997</v>
      </c>
      <c r="G1213" s="135">
        <f>'DHS2025'!L1212/1000</f>
        <v>2.0569999999999999</v>
      </c>
      <c r="H1213" s="135">
        <f t="shared" si="163"/>
        <v>1.7026666666666668</v>
      </c>
      <c r="I1213" s="135">
        <f t="shared" si="164"/>
        <v>2</v>
      </c>
      <c r="J1213" s="157">
        <f>'Porovnavanie 15min'!K1216</f>
        <v>-55.592893399999987</v>
      </c>
      <c r="K1213" s="158">
        <f t="shared" si="165"/>
        <v>82.28</v>
      </c>
      <c r="L1213" s="159">
        <f t="shared" si="166"/>
        <v>-137.87289339999998</v>
      </c>
      <c r="M1213" s="157">
        <f t="shared" si="167"/>
        <v>-54.052399999999992</v>
      </c>
      <c r="N1213" s="158">
        <f t="shared" si="168"/>
        <v>80</v>
      </c>
      <c r="O1213" s="159">
        <f t="shared" si="169"/>
        <v>-134.05239999999998</v>
      </c>
      <c r="P1213" s="167">
        <f t="shared" si="170"/>
        <v>-3.8204934000000037</v>
      </c>
    </row>
    <row r="1214" spans="1:16">
      <c r="A1214" s="154">
        <f>'Predikcia 15min'!U1214</f>
        <v>0</v>
      </c>
      <c r="B1214" s="151">
        <f>'Predikcia 15min'!A1214</f>
        <v>45760</v>
      </c>
      <c r="C1214" s="154">
        <f>'Porovnavanie 15min'!J1217</f>
        <v>-25.38</v>
      </c>
      <c r="D1214" s="155">
        <f>'Porovnavanie 15min'!F1217</f>
        <v>4445</v>
      </c>
      <c r="E1214" s="156">
        <f t="shared" si="162"/>
        <v>4.4450000000000003</v>
      </c>
      <c r="G1214" s="135">
        <f>'DHS2025'!L1213/1000</f>
        <v>2.0489999999999999</v>
      </c>
      <c r="H1214" s="135">
        <f t="shared" si="163"/>
        <v>1.4816666666666667</v>
      </c>
      <c r="I1214" s="135">
        <f t="shared" si="164"/>
        <v>2</v>
      </c>
      <c r="J1214" s="157">
        <f>'Porovnavanie 15min'!K1217</f>
        <v>-55.376683799999988</v>
      </c>
      <c r="K1214" s="158">
        <f t="shared" si="165"/>
        <v>81.96</v>
      </c>
      <c r="L1214" s="159">
        <f t="shared" si="166"/>
        <v>-137.33668379999997</v>
      </c>
      <c r="M1214" s="157">
        <f t="shared" si="167"/>
        <v>-54.052399999999992</v>
      </c>
      <c r="N1214" s="158">
        <f t="shared" si="168"/>
        <v>80</v>
      </c>
      <c r="O1214" s="159">
        <f t="shared" si="169"/>
        <v>-134.05239999999998</v>
      </c>
      <c r="P1214" s="167">
        <f t="shared" si="170"/>
        <v>-3.2842837999999972</v>
      </c>
    </row>
    <row r="1215" spans="1:16">
      <c r="A1215" s="154">
        <f>'Predikcia 15min'!U1215</f>
        <v>0</v>
      </c>
      <c r="B1215" s="151">
        <f>'Predikcia 15min'!A1215</f>
        <v>45760</v>
      </c>
      <c r="C1215" s="154">
        <f>'Porovnavanie 15min'!J1218</f>
        <v>-9.93</v>
      </c>
      <c r="D1215" s="155">
        <f>'Porovnavanie 15min'!F1218</f>
        <v>4155</v>
      </c>
      <c r="E1215" s="156">
        <f t="shared" si="162"/>
        <v>4.1550000000000002</v>
      </c>
      <c r="G1215" s="135">
        <f>'DHS2025'!L1214/1000</f>
        <v>2.0640000000000001</v>
      </c>
      <c r="H1215" s="135">
        <f t="shared" si="163"/>
        <v>1.385</v>
      </c>
      <c r="I1215" s="135">
        <f t="shared" si="164"/>
        <v>2</v>
      </c>
      <c r="J1215" s="157">
        <f>'Porovnavanie 15min'!K1218</f>
        <v>-24.212164800000004</v>
      </c>
      <c r="K1215" s="158">
        <f t="shared" si="165"/>
        <v>82.56</v>
      </c>
      <c r="L1215" s="159">
        <f t="shared" si="166"/>
        <v>-106.77216480000001</v>
      </c>
      <c r="M1215" s="157">
        <f t="shared" si="167"/>
        <v>-23.461400000000001</v>
      </c>
      <c r="N1215" s="158">
        <f t="shared" si="168"/>
        <v>80</v>
      </c>
      <c r="O1215" s="159">
        <f t="shared" si="169"/>
        <v>-103.4614</v>
      </c>
      <c r="P1215" s="167">
        <f t="shared" si="170"/>
        <v>-3.3107648000000154</v>
      </c>
    </row>
    <row r="1216" spans="1:16">
      <c r="A1216" s="154">
        <f>'Predikcia 15min'!U1216</f>
        <v>0</v>
      </c>
      <c r="B1216" s="151">
        <f>'Predikcia 15min'!A1216</f>
        <v>45760</v>
      </c>
      <c r="C1216" s="154">
        <f>'Porovnavanie 15min'!J1219</f>
        <v>-9.93</v>
      </c>
      <c r="D1216" s="155">
        <f>'Porovnavanie 15min'!F1219</f>
        <v>3644</v>
      </c>
      <c r="E1216" s="156">
        <f t="shared" si="162"/>
        <v>3.6440000000000001</v>
      </c>
      <c r="G1216" s="135">
        <f>'DHS2025'!L1215/1000</f>
        <v>2.0640000000000001</v>
      </c>
      <c r="H1216" s="135">
        <f t="shared" si="163"/>
        <v>1.2146666666666666</v>
      </c>
      <c r="I1216" s="135">
        <f t="shared" si="164"/>
        <v>2</v>
      </c>
      <c r="J1216" s="157">
        <f>'Porovnavanie 15min'!K1219</f>
        <v>-24.212164800000004</v>
      </c>
      <c r="K1216" s="158">
        <f t="shared" si="165"/>
        <v>82.56</v>
      </c>
      <c r="L1216" s="159">
        <f t="shared" si="166"/>
        <v>-106.77216480000001</v>
      </c>
      <c r="M1216" s="157">
        <f t="shared" si="167"/>
        <v>-23.461400000000001</v>
      </c>
      <c r="N1216" s="158">
        <f t="shared" si="168"/>
        <v>80</v>
      </c>
      <c r="O1216" s="159">
        <f t="shared" si="169"/>
        <v>-103.4614</v>
      </c>
      <c r="P1216" s="167">
        <f t="shared" si="170"/>
        <v>-3.3107648000000154</v>
      </c>
    </row>
    <row r="1217" spans="1:16">
      <c r="A1217" s="154">
        <f>'Predikcia 15min'!U1217</f>
        <v>0</v>
      </c>
      <c r="B1217" s="151">
        <f>'Predikcia 15min'!A1217</f>
        <v>45760</v>
      </c>
      <c r="C1217" s="154">
        <f>'Porovnavanie 15min'!J1220</f>
        <v>-9.93</v>
      </c>
      <c r="D1217" s="155">
        <f>'Porovnavanie 15min'!F1220</f>
        <v>3748</v>
      </c>
      <c r="E1217" s="156">
        <f t="shared" si="162"/>
        <v>3.7480000000000002</v>
      </c>
      <c r="G1217" s="135">
        <f>'DHS2025'!L1216/1000</f>
        <v>2.0590000000000002</v>
      </c>
      <c r="H1217" s="135">
        <f t="shared" si="163"/>
        <v>1.2493333333333334</v>
      </c>
      <c r="I1217" s="135">
        <f t="shared" si="164"/>
        <v>2</v>
      </c>
      <c r="J1217" s="157">
        <f>'Porovnavanie 15min'!K1220</f>
        <v>-24.153511300000002</v>
      </c>
      <c r="K1217" s="158">
        <f t="shared" si="165"/>
        <v>82.360000000000014</v>
      </c>
      <c r="L1217" s="159">
        <f t="shared" si="166"/>
        <v>-106.51351130000002</v>
      </c>
      <c r="M1217" s="157">
        <f t="shared" si="167"/>
        <v>-23.461400000000001</v>
      </c>
      <c r="N1217" s="158">
        <f t="shared" si="168"/>
        <v>80</v>
      </c>
      <c r="O1217" s="159">
        <f t="shared" si="169"/>
        <v>-103.4614</v>
      </c>
      <c r="P1217" s="167">
        <f t="shared" si="170"/>
        <v>-3.0521113000000213</v>
      </c>
    </row>
    <row r="1218" spans="1:16">
      <c r="A1218" s="154">
        <f>'Predikcia 15min'!U1218</f>
        <v>0</v>
      </c>
      <c r="B1218" s="151">
        <f>'Predikcia 15min'!A1218</f>
        <v>45760</v>
      </c>
      <c r="C1218" s="154">
        <f>'Porovnavanie 15min'!J1221</f>
        <v>-9.93</v>
      </c>
      <c r="D1218" s="155">
        <f>'Porovnavanie 15min'!F1221</f>
        <v>3516</v>
      </c>
      <c r="E1218" s="156">
        <f t="shared" si="162"/>
        <v>3.516</v>
      </c>
      <c r="G1218" s="135">
        <f>'DHS2025'!L1217/1000</f>
        <v>2.0609999999999999</v>
      </c>
      <c r="H1218" s="135">
        <f t="shared" si="163"/>
        <v>1.1719999999999999</v>
      </c>
      <c r="I1218" s="135">
        <f t="shared" si="164"/>
        <v>2</v>
      </c>
      <c r="J1218" s="157">
        <f>'Porovnavanie 15min'!K1221</f>
        <v>-24.1769727</v>
      </c>
      <c r="K1218" s="158">
        <f t="shared" si="165"/>
        <v>82.44</v>
      </c>
      <c r="L1218" s="159">
        <f t="shared" si="166"/>
        <v>-106.61697269999999</v>
      </c>
      <c r="M1218" s="157">
        <f t="shared" si="167"/>
        <v>-23.461400000000001</v>
      </c>
      <c r="N1218" s="158">
        <f t="shared" si="168"/>
        <v>80</v>
      </c>
      <c r="O1218" s="159">
        <f t="shared" si="169"/>
        <v>-103.4614</v>
      </c>
      <c r="P1218" s="167">
        <f t="shared" si="170"/>
        <v>-3.1555726999999933</v>
      </c>
    </row>
    <row r="1219" spans="1:16">
      <c r="A1219" s="154">
        <f>'Predikcia 15min'!U1219</f>
        <v>0</v>
      </c>
      <c r="B1219" s="151">
        <f>'Predikcia 15min'!A1219</f>
        <v>45760</v>
      </c>
      <c r="C1219" s="154">
        <f>'Porovnavanie 15min'!J1222</f>
        <v>-0.01</v>
      </c>
      <c r="D1219" s="155">
        <f>'Porovnavanie 15min'!F1222</f>
        <v>3542</v>
      </c>
      <c r="E1219" s="156">
        <f t="shared" si="162"/>
        <v>3.5419999999999998</v>
      </c>
      <c r="G1219" s="135">
        <f>'DHS2025'!L1218/1000</f>
        <v>2.0529999999999999</v>
      </c>
      <c r="H1219" s="135">
        <f t="shared" si="163"/>
        <v>1.1806666666666668</v>
      </c>
      <c r="I1219" s="135">
        <f t="shared" si="164"/>
        <v>2</v>
      </c>
      <c r="J1219" s="157">
        <f>'Porovnavanie 15min'!K1222</f>
        <v>-3.9210246999999998</v>
      </c>
      <c r="K1219" s="158">
        <f t="shared" si="165"/>
        <v>82.12</v>
      </c>
      <c r="L1219" s="159">
        <f t="shared" si="166"/>
        <v>-86.041024700000008</v>
      </c>
      <c r="M1219" s="157">
        <f t="shared" si="167"/>
        <v>-3.8197999999999999</v>
      </c>
      <c r="N1219" s="158">
        <f t="shared" si="168"/>
        <v>80</v>
      </c>
      <c r="O1219" s="159">
        <f t="shared" si="169"/>
        <v>-83.819800000000001</v>
      </c>
      <c r="P1219" s="167">
        <f t="shared" si="170"/>
        <v>-2.2212247000000076</v>
      </c>
    </row>
    <row r="1220" spans="1:16">
      <c r="A1220" s="154">
        <f>'Predikcia 15min'!U1220</f>
        <v>0</v>
      </c>
      <c r="B1220" s="151">
        <f>'Predikcia 15min'!A1220</f>
        <v>45760</v>
      </c>
      <c r="C1220" s="154">
        <f>'Porovnavanie 15min'!J1223</f>
        <v>-0.01</v>
      </c>
      <c r="D1220" s="155">
        <f>'Porovnavanie 15min'!F1223</f>
        <v>3421</v>
      </c>
      <c r="E1220" s="156">
        <f t="shared" ref="E1220:E1283" si="171">D1220/1000</f>
        <v>3.4209999999999998</v>
      </c>
      <c r="G1220" s="135">
        <f>'DHS2025'!L1219/1000</f>
        <v>2.0569999999999999</v>
      </c>
      <c r="H1220" s="135">
        <f t="shared" ref="H1220:H1283" si="172">D1220/3000</f>
        <v>1.1403333333333334</v>
      </c>
      <c r="I1220" s="135">
        <f t="shared" ref="I1220:I1283" si="173">IF(H1220=0, 0, MAX(ROUND(H1220, 0), 2))</f>
        <v>2</v>
      </c>
      <c r="J1220" s="157">
        <f>'Porovnavanie 15min'!K1223</f>
        <v>-3.9286642999999999</v>
      </c>
      <c r="K1220" s="158">
        <f t="shared" ref="K1220:K1283" si="174">$F$3*G1220</f>
        <v>82.28</v>
      </c>
      <c r="L1220" s="159">
        <f t="shared" ref="L1220:L1283" si="175">J1220-K1220</f>
        <v>-86.208664299999995</v>
      </c>
      <c r="M1220" s="157">
        <f t="shared" ref="M1220:M1283" si="176">(C1220*0.99-1.9)*I1220</f>
        <v>-3.8197999999999999</v>
      </c>
      <c r="N1220" s="158">
        <f t="shared" ref="N1220:N1283" si="177">$F$3*I1220</f>
        <v>80</v>
      </c>
      <c r="O1220" s="159">
        <f t="shared" ref="O1220:O1283" si="178">M1220-N1220</f>
        <v>-83.819800000000001</v>
      </c>
      <c r="P1220" s="167">
        <f t="shared" ref="P1220:P1283" si="179">L1220-O1220</f>
        <v>-2.3888642999999945</v>
      </c>
    </row>
    <row r="1221" spans="1:16">
      <c r="A1221" s="154">
        <f>'Predikcia 15min'!U1221</f>
        <v>0</v>
      </c>
      <c r="B1221" s="151">
        <f>'Predikcia 15min'!A1221</f>
        <v>45760</v>
      </c>
      <c r="C1221" s="154">
        <f>'Porovnavanie 15min'!J1224</f>
        <v>-0.01</v>
      </c>
      <c r="D1221" s="155">
        <f>'Porovnavanie 15min'!F1224</f>
        <v>4100</v>
      </c>
      <c r="E1221" s="156">
        <f t="shared" si="171"/>
        <v>4.0999999999999996</v>
      </c>
      <c r="G1221" s="135">
        <f>'DHS2025'!L1220/1000</f>
        <v>2.0699999999999998</v>
      </c>
      <c r="H1221" s="135">
        <f t="shared" si="172"/>
        <v>1.3666666666666667</v>
      </c>
      <c r="I1221" s="135">
        <f t="shared" si="173"/>
        <v>2</v>
      </c>
      <c r="J1221" s="157">
        <f>'Porovnavanie 15min'!K1224</f>
        <v>-3.9534929999999995</v>
      </c>
      <c r="K1221" s="158">
        <f t="shared" si="174"/>
        <v>82.8</v>
      </c>
      <c r="L1221" s="159">
        <f t="shared" si="175"/>
        <v>-86.753492999999992</v>
      </c>
      <c r="M1221" s="157">
        <f t="shared" si="176"/>
        <v>-3.8197999999999999</v>
      </c>
      <c r="N1221" s="158">
        <f t="shared" si="177"/>
        <v>80</v>
      </c>
      <c r="O1221" s="159">
        <f t="shared" si="178"/>
        <v>-83.819800000000001</v>
      </c>
      <c r="P1221" s="167">
        <f t="shared" si="179"/>
        <v>-2.933692999999991</v>
      </c>
    </row>
    <row r="1222" spans="1:16">
      <c r="A1222" s="154">
        <f>'Predikcia 15min'!U1222</f>
        <v>0</v>
      </c>
      <c r="B1222" s="151">
        <f>'Predikcia 15min'!A1222</f>
        <v>45760</v>
      </c>
      <c r="C1222" s="154">
        <f>'Porovnavanie 15min'!J1225</f>
        <v>-0.01</v>
      </c>
      <c r="D1222" s="155">
        <f>'Porovnavanie 15min'!F1225</f>
        <v>4129</v>
      </c>
      <c r="E1222" s="156">
        <f t="shared" si="171"/>
        <v>4.1289999999999996</v>
      </c>
      <c r="G1222" s="135">
        <f>'DHS2025'!L1221/1000</f>
        <v>2.056</v>
      </c>
      <c r="H1222" s="135">
        <f t="shared" si="172"/>
        <v>1.3763333333333334</v>
      </c>
      <c r="I1222" s="135">
        <f t="shared" si="173"/>
        <v>2</v>
      </c>
      <c r="J1222" s="157">
        <f>'Porovnavanie 15min'!K1225</f>
        <v>-3.9267544000000001</v>
      </c>
      <c r="K1222" s="158">
        <f t="shared" si="174"/>
        <v>82.240000000000009</v>
      </c>
      <c r="L1222" s="159">
        <f t="shared" si="175"/>
        <v>-86.166754400000002</v>
      </c>
      <c r="M1222" s="157">
        <f t="shared" si="176"/>
        <v>-3.8197999999999999</v>
      </c>
      <c r="N1222" s="158">
        <f t="shared" si="177"/>
        <v>80</v>
      </c>
      <c r="O1222" s="159">
        <f t="shared" si="178"/>
        <v>-83.819800000000001</v>
      </c>
      <c r="P1222" s="167">
        <f t="shared" si="179"/>
        <v>-2.3469544000000013</v>
      </c>
    </row>
    <row r="1223" spans="1:16">
      <c r="A1223" s="154">
        <f>'Predikcia 15min'!U1223</f>
        <v>0</v>
      </c>
      <c r="B1223" s="151">
        <f>'Predikcia 15min'!A1223</f>
        <v>45760</v>
      </c>
      <c r="C1223" s="154">
        <f>'Porovnavanie 15min'!J1226</f>
        <v>64.84</v>
      </c>
      <c r="D1223" s="155">
        <f>'Porovnavanie 15min'!F1226</f>
        <v>3941</v>
      </c>
      <c r="E1223" s="156">
        <f t="shared" si="171"/>
        <v>3.9409999999999998</v>
      </c>
      <c r="G1223" s="135">
        <f>'DHS2025'!L1222/1000</f>
        <v>2.0550000000000002</v>
      </c>
      <c r="H1223" s="135">
        <f t="shared" si="172"/>
        <v>1.3136666666666668</v>
      </c>
      <c r="I1223" s="135">
        <f t="shared" si="173"/>
        <v>2</v>
      </c>
      <c r="J1223" s="157">
        <f>'Porovnavanie 15min'!K1226</f>
        <v>128.00923800000004</v>
      </c>
      <c r="K1223" s="158">
        <f t="shared" si="174"/>
        <v>82.2</v>
      </c>
      <c r="L1223" s="159">
        <f t="shared" si="175"/>
        <v>45.809238000000036</v>
      </c>
      <c r="M1223" s="157">
        <f t="shared" si="176"/>
        <v>124.58320000000002</v>
      </c>
      <c r="N1223" s="158">
        <f t="shared" si="177"/>
        <v>80</v>
      </c>
      <c r="O1223" s="159">
        <f t="shared" si="178"/>
        <v>44.583200000000019</v>
      </c>
      <c r="P1223" s="167">
        <f t="shared" si="179"/>
        <v>1.2260380000000168</v>
      </c>
    </row>
    <row r="1224" spans="1:16">
      <c r="A1224" s="154">
        <f>'Predikcia 15min'!U1224</f>
        <v>0</v>
      </c>
      <c r="B1224" s="151">
        <f>'Predikcia 15min'!A1224</f>
        <v>45760</v>
      </c>
      <c r="C1224" s="154">
        <f>'Porovnavanie 15min'!J1227</f>
        <v>64.84</v>
      </c>
      <c r="D1224" s="155">
        <f>'Porovnavanie 15min'!F1227</f>
        <v>3443</v>
      </c>
      <c r="E1224" s="156">
        <f t="shared" si="171"/>
        <v>3.4430000000000001</v>
      </c>
      <c r="G1224" s="135">
        <f>'DHS2025'!L1223/1000</f>
        <v>4.0449999999999999</v>
      </c>
      <c r="H1224" s="135">
        <f t="shared" si="172"/>
        <v>1.1476666666666666</v>
      </c>
      <c r="I1224" s="135">
        <f t="shared" si="173"/>
        <v>2</v>
      </c>
      <c r="J1224" s="157">
        <f>'Porovnavanie 15min'!K1227</f>
        <v>251.96952200000004</v>
      </c>
      <c r="K1224" s="158">
        <f t="shared" si="174"/>
        <v>161.80000000000001</v>
      </c>
      <c r="L1224" s="159">
        <f t="shared" si="175"/>
        <v>90.169522000000029</v>
      </c>
      <c r="M1224" s="157">
        <f t="shared" si="176"/>
        <v>124.58320000000002</v>
      </c>
      <c r="N1224" s="158">
        <f t="shared" si="177"/>
        <v>80</v>
      </c>
      <c r="O1224" s="159">
        <f t="shared" si="178"/>
        <v>44.583200000000019</v>
      </c>
      <c r="P1224" s="167">
        <f t="shared" si="179"/>
        <v>45.58632200000001</v>
      </c>
    </row>
    <row r="1225" spans="1:16">
      <c r="A1225" s="154">
        <f>'Predikcia 15min'!U1225</f>
        <v>0</v>
      </c>
      <c r="B1225" s="151">
        <f>'Predikcia 15min'!A1225</f>
        <v>45760</v>
      </c>
      <c r="C1225" s="154">
        <f>'Porovnavanie 15min'!J1228</f>
        <v>64.84</v>
      </c>
      <c r="D1225" s="155">
        <f>'Porovnavanie 15min'!F1228</f>
        <v>3574</v>
      </c>
      <c r="E1225" s="156">
        <f t="shared" si="171"/>
        <v>3.5739999999999998</v>
      </c>
      <c r="G1225" s="135">
        <f>'DHS2025'!L1224/1000</f>
        <v>4.0579999999999998</v>
      </c>
      <c r="H1225" s="135">
        <f t="shared" si="172"/>
        <v>1.1913333333333334</v>
      </c>
      <c r="I1225" s="135">
        <f t="shared" si="173"/>
        <v>2</v>
      </c>
      <c r="J1225" s="157">
        <f>'Porovnavanie 15min'!K1228</f>
        <v>252.77931280000004</v>
      </c>
      <c r="K1225" s="158">
        <f t="shared" si="174"/>
        <v>162.32</v>
      </c>
      <c r="L1225" s="159">
        <f t="shared" si="175"/>
        <v>90.459312800000049</v>
      </c>
      <c r="M1225" s="157">
        <f t="shared" si="176"/>
        <v>124.58320000000002</v>
      </c>
      <c r="N1225" s="158">
        <f t="shared" si="177"/>
        <v>80</v>
      </c>
      <c r="O1225" s="159">
        <f t="shared" si="178"/>
        <v>44.583200000000019</v>
      </c>
      <c r="P1225" s="167">
        <f t="shared" si="179"/>
        <v>45.87611280000003</v>
      </c>
    </row>
    <row r="1226" spans="1:16">
      <c r="A1226" s="154">
        <f>'Predikcia 15min'!U1226</f>
        <v>0</v>
      </c>
      <c r="B1226" s="151">
        <f>'Predikcia 15min'!A1226</f>
        <v>45760</v>
      </c>
      <c r="C1226" s="154">
        <f>'Porovnavanie 15min'!J1229</f>
        <v>64.84</v>
      </c>
      <c r="D1226" s="155">
        <f>'Porovnavanie 15min'!F1229</f>
        <v>3767</v>
      </c>
      <c r="E1226" s="156">
        <f t="shared" si="171"/>
        <v>3.7669999999999999</v>
      </c>
      <c r="G1226" s="135">
        <f>'DHS2025'!L1225/1000</f>
        <v>4.0880000000000001</v>
      </c>
      <c r="H1226" s="135">
        <f t="shared" si="172"/>
        <v>1.2556666666666667</v>
      </c>
      <c r="I1226" s="135">
        <f t="shared" si="173"/>
        <v>2</v>
      </c>
      <c r="J1226" s="157">
        <f>'Porovnavanie 15min'!K1229</f>
        <v>254.64806080000005</v>
      </c>
      <c r="K1226" s="158">
        <f t="shared" si="174"/>
        <v>163.52000000000001</v>
      </c>
      <c r="L1226" s="159">
        <f t="shared" si="175"/>
        <v>91.128060800000043</v>
      </c>
      <c r="M1226" s="157">
        <f t="shared" si="176"/>
        <v>124.58320000000002</v>
      </c>
      <c r="N1226" s="158">
        <f t="shared" si="177"/>
        <v>80</v>
      </c>
      <c r="O1226" s="159">
        <f t="shared" si="178"/>
        <v>44.583200000000019</v>
      </c>
      <c r="P1226" s="167">
        <f t="shared" si="179"/>
        <v>46.544860800000023</v>
      </c>
    </row>
    <row r="1227" spans="1:16">
      <c r="A1227" s="154">
        <f>'Predikcia 15min'!U1227</f>
        <v>0</v>
      </c>
      <c r="B1227" s="151">
        <f>'Predikcia 15min'!A1227</f>
        <v>45760</v>
      </c>
      <c r="C1227" s="154">
        <f>'Porovnavanie 15min'!J1230</f>
        <v>108.63</v>
      </c>
      <c r="D1227" s="155">
        <f>'Porovnavanie 15min'!F1230</f>
        <v>4246</v>
      </c>
      <c r="E1227" s="156">
        <f t="shared" si="171"/>
        <v>4.2460000000000004</v>
      </c>
      <c r="G1227" s="135">
        <f>'DHS2025'!L1226/1000</f>
        <v>5.8680000000000003</v>
      </c>
      <c r="H1227" s="135">
        <f t="shared" si="172"/>
        <v>1.4153333333333333</v>
      </c>
      <c r="I1227" s="135">
        <f t="shared" si="173"/>
        <v>2</v>
      </c>
      <c r="J1227" s="157">
        <f>'Porovnavanie 15min'!K1230</f>
        <v>619.91723160000004</v>
      </c>
      <c r="K1227" s="158">
        <f t="shared" si="174"/>
        <v>234.72000000000003</v>
      </c>
      <c r="L1227" s="159">
        <f t="shared" si="175"/>
        <v>385.19723160000001</v>
      </c>
      <c r="M1227" s="157">
        <f t="shared" si="176"/>
        <v>211.28739999999999</v>
      </c>
      <c r="N1227" s="158">
        <f t="shared" si="177"/>
        <v>80</v>
      </c>
      <c r="O1227" s="159">
        <f t="shared" si="178"/>
        <v>131.28739999999999</v>
      </c>
      <c r="P1227" s="167">
        <f t="shared" si="179"/>
        <v>253.90983160000002</v>
      </c>
    </row>
    <row r="1228" spans="1:16">
      <c r="A1228" s="154">
        <f>'Predikcia 15min'!U1228</f>
        <v>0</v>
      </c>
      <c r="B1228" s="151">
        <f>'Predikcia 15min'!A1228</f>
        <v>45760</v>
      </c>
      <c r="C1228" s="154">
        <f>'Porovnavanie 15min'!J1231</f>
        <v>108.63</v>
      </c>
      <c r="D1228" s="155">
        <f>'Porovnavanie 15min'!F1231</f>
        <v>2838</v>
      </c>
      <c r="E1228" s="156">
        <f t="shared" si="171"/>
        <v>2.8380000000000001</v>
      </c>
      <c r="G1228" s="135">
        <f>'DHS2025'!L1227/1000</f>
        <v>6.0810000000000004</v>
      </c>
      <c r="H1228" s="135">
        <f t="shared" si="172"/>
        <v>0.94599999999999995</v>
      </c>
      <c r="I1228" s="135">
        <f t="shared" si="173"/>
        <v>2</v>
      </c>
      <c r="J1228" s="157">
        <f>'Porovnavanie 15min'!K1231</f>
        <v>642.41933970000002</v>
      </c>
      <c r="K1228" s="158">
        <f t="shared" si="174"/>
        <v>243.24</v>
      </c>
      <c r="L1228" s="159">
        <f t="shared" si="175"/>
        <v>399.17933970000001</v>
      </c>
      <c r="M1228" s="157">
        <f t="shared" si="176"/>
        <v>211.28739999999999</v>
      </c>
      <c r="N1228" s="158">
        <f t="shared" si="177"/>
        <v>80</v>
      </c>
      <c r="O1228" s="159">
        <f t="shared" si="178"/>
        <v>131.28739999999999</v>
      </c>
      <c r="P1228" s="167">
        <f t="shared" si="179"/>
        <v>267.89193970000002</v>
      </c>
    </row>
    <row r="1229" spans="1:16">
      <c r="A1229" s="154">
        <f>'Predikcia 15min'!U1229</f>
        <v>0</v>
      </c>
      <c r="B1229" s="151">
        <f>'Predikcia 15min'!A1229</f>
        <v>45760</v>
      </c>
      <c r="C1229" s="154">
        <f>'Porovnavanie 15min'!J1232</f>
        <v>108.63</v>
      </c>
      <c r="D1229" s="155">
        <f>'Porovnavanie 15min'!F1232</f>
        <v>4227</v>
      </c>
      <c r="E1229" s="156">
        <f t="shared" si="171"/>
        <v>4.2270000000000003</v>
      </c>
      <c r="G1229" s="135">
        <f>'DHS2025'!L1228/1000</f>
        <v>6.0629999999999997</v>
      </c>
      <c r="H1229" s="135">
        <f t="shared" si="172"/>
        <v>1.409</v>
      </c>
      <c r="I1229" s="135">
        <f t="shared" si="173"/>
        <v>2</v>
      </c>
      <c r="J1229" s="157">
        <f>'Porovnavanie 15min'!K1232</f>
        <v>640.51775309999994</v>
      </c>
      <c r="K1229" s="158">
        <f t="shared" si="174"/>
        <v>242.51999999999998</v>
      </c>
      <c r="L1229" s="159">
        <f t="shared" si="175"/>
        <v>397.99775309999995</v>
      </c>
      <c r="M1229" s="157">
        <f t="shared" si="176"/>
        <v>211.28739999999999</v>
      </c>
      <c r="N1229" s="158">
        <f t="shared" si="177"/>
        <v>80</v>
      </c>
      <c r="O1229" s="159">
        <f t="shared" si="178"/>
        <v>131.28739999999999</v>
      </c>
      <c r="P1229" s="167">
        <f t="shared" si="179"/>
        <v>266.71035309999996</v>
      </c>
    </row>
    <row r="1230" spans="1:16">
      <c r="A1230" s="154">
        <f>'Predikcia 15min'!U1230</f>
        <v>0</v>
      </c>
      <c r="B1230" s="151">
        <f>'Predikcia 15min'!A1230</f>
        <v>45760</v>
      </c>
      <c r="C1230" s="154">
        <f>'Porovnavanie 15min'!J1233</f>
        <v>108.63</v>
      </c>
      <c r="D1230" s="155">
        <f>'Porovnavanie 15min'!F1233</f>
        <v>4030</v>
      </c>
      <c r="E1230" s="156">
        <f t="shared" si="171"/>
        <v>4.03</v>
      </c>
      <c r="G1230" s="135">
        <f>'DHS2025'!L1229/1000</f>
        <v>6.0629999999999997</v>
      </c>
      <c r="H1230" s="135">
        <f t="shared" si="172"/>
        <v>1.3433333333333333</v>
      </c>
      <c r="I1230" s="135">
        <f t="shared" si="173"/>
        <v>2</v>
      </c>
      <c r="J1230" s="157">
        <f>'Porovnavanie 15min'!K1233</f>
        <v>640.51775309999994</v>
      </c>
      <c r="K1230" s="158">
        <f t="shared" si="174"/>
        <v>242.51999999999998</v>
      </c>
      <c r="L1230" s="159">
        <f t="shared" si="175"/>
        <v>397.99775309999995</v>
      </c>
      <c r="M1230" s="157">
        <f t="shared" si="176"/>
        <v>211.28739999999999</v>
      </c>
      <c r="N1230" s="158">
        <f t="shared" si="177"/>
        <v>80</v>
      </c>
      <c r="O1230" s="159">
        <f t="shared" si="178"/>
        <v>131.28739999999999</v>
      </c>
      <c r="P1230" s="167">
        <f t="shared" si="179"/>
        <v>266.71035309999996</v>
      </c>
    </row>
    <row r="1231" spans="1:16">
      <c r="A1231" s="154">
        <f>'Predikcia 15min'!U1231</f>
        <v>0</v>
      </c>
      <c r="B1231" s="151">
        <f>'Predikcia 15min'!A1231</f>
        <v>45760</v>
      </c>
      <c r="C1231" s="154">
        <f>'Porovnavanie 15min'!J1234</f>
        <v>155.69999999999999</v>
      </c>
      <c r="D1231" s="155">
        <f>'Porovnavanie 15min'!F1234</f>
        <v>5618</v>
      </c>
      <c r="E1231" s="156">
        <f t="shared" si="171"/>
        <v>5.6180000000000003</v>
      </c>
      <c r="G1231" s="135">
        <f>'DHS2025'!L1230/1000</f>
        <v>6.0670000000000002</v>
      </c>
      <c r="H1231" s="135">
        <f t="shared" si="172"/>
        <v>1.8726666666666667</v>
      </c>
      <c r="I1231" s="135">
        <f t="shared" si="173"/>
        <v>2</v>
      </c>
      <c r="J1231" s="157">
        <f>'Porovnavanie 15min'!K1234</f>
        <v>923.65828099999999</v>
      </c>
      <c r="K1231" s="158">
        <f t="shared" si="174"/>
        <v>242.68</v>
      </c>
      <c r="L1231" s="159">
        <f t="shared" si="175"/>
        <v>680.97828099999992</v>
      </c>
      <c r="M1231" s="157">
        <f t="shared" si="176"/>
        <v>304.48599999999999</v>
      </c>
      <c r="N1231" s="158">
        <f t="shared" si="177"/>
        <v>80</v>
      </c>
      <c r="O1231" s="159">
        <f t="shared" si="178"/>
        <v>224.48599999999999</v>
      </c>
      <c r="P1231" s="167">
        <f t="shared" si="179"/>
        <v>456.49228099999993</v>
      </c>
    </row>
    <row r="1232" spans="1:16">
      <c r="A1232" s="154">
        <f>'Predikcia 15min'!U1232</f>
        <v>0</v>
      </c>
      <c r="B1232" s="151">
        <f>'Predikcia 15min'!A1232</f>
        <v>45760</v>
      </c>
      <c r="C1232" s="154">
        <f>'Porovnavanie 15min'!J1235</f>
        <v>155.69999999999999</v>
      </c>
      <c r="D1232" s="155">
        <f>'Porovnavanie 15min'!F1235</f>
        <v>6568</v>
      </c>
      <c r="E1232" s="156">
        <f t="shared" si="171"/>
        <v>6.5679999999999996</v>
      </c>
      <c r="G1232" s="135">
        <f>'DHS2025'!L1231/1000</f>
        <v>6.7430000000000003</v>
      </c>
      <c r="H1232" s="135">
        <f t="shared" si="172"/>
        <v>2.1893333333333334</v>
      </c>
      <c r="I1232" s="135">
        <f t="shared" si="173"/>
        <v>2</v>
      </c>
      <c r="J1232" s="157">
        <f>'Porovnavanie 15min'!K1235</f>
        <v>1026.5745489999999</v>
      </c>
      <c r="K1232" s="158">
        <f t="shared" si="174"/>
        <v>269.72000000000003</v>
      </c>
      <c r="L1232" s="159">
        <f t="shared" si="175"/>
        <v>756.85454899999991</v>
      </c>
      <c r="M1232" s="157">
        <f t="shared" si="176"/>
        <v>304.48599999999999</v>
      </c>
      <c r="N1232" s="158">
        <f t="shared" si="177"/>
        <v>80</v>
      </c>
      <c r="O1232" s="159">
        <f t="shared" si="178"/>
        <v>224.48599999999999</v>
      </c>
      <c r="P1232" s="167">
        <f t="shared" si="179"/>
        <v>532.36854899999992</v>
      </c>
    </row>
    <row r="1233" spans="1:16">
      <c r="A1233" s="154">
        <f>'Predikcia 15min'!U1233</f>
        <v>0</v>
      </c>
      <c r="B1233" s="151">
        <f>'Predikcia 15min'!A1233</f>
        <v>45760</v>
      </c>
      <c r="C1233" s="154">
        <f>'Porovnavanie 15min'!J1236</f>
        <v>155.69999999999999</v>
      </c>
      <c r="D1233" s="155">
        <f>'Porovnavanie 15min'!F1236</f>
        <v>6149</v>
      </c>
      <c r="E1233" s="156">
        <f t="shared" si="171"/>
        <v>6.149</v>
      </c>
      <c r="G1233" s="135">
        <f>'DHS2025'!L1232/1000</f>
        <v>8.0879999999999992</v>
      </c>
      <c r="H1233" s="135">
        <f t="shared" si="172"/>
        <v>2.0496666666666665</v>
      </c>
      <c r="I1233" s="135">
        <f t="shared" si="173"/>
        <v>2</v>
      </c>
      <c r="J1233" s="157">
        <f>'Porovnavanie 15min'!K1236</f>
        <v>1231.3413839999998</v>
      </c>
      <c r="K1233" s="158">
        <f t="shared" si="174"/>
        <v>323.52</v>
      </c>
      <c r="L1233" s="159">
        <f t="shared" si="175"/>
        <v>907.82138399999985</v>
      </c>
      <c r="M1233" s="157">
        <f t="shared" si="176"/>
        <v>304.48599999999999</v>
      </c>
      <c r="N1233" s="158">
        <f t="shared" si="177"/>
        <v>80</v>
      </c>
      <c r="O1233" s="159">
        <f t="shared" si="178"/>
        <v>224.48599999999999</v>
      </c>
      <c r="P1233" s="167">
        <f t="shared" si="179"/>
        <v>683.33538399999986</v>
      </c>
    </row>
    <row r="1234" spans="1:16">
      <c r="A1234" s="154">
        <f>'Predikcia 15min'!U1234</f>
        <v>0</v>
      </c>
      <c r="B1234" s="151">
        <f>'Predikcia 15min'!A1234</f>
        <v>45760</v>
      </c>
      <c r="C1234" s="154">
        <f>'Porovnavanie 15min'!J1237</f>
        <v>155.69999999999999</v>
      </c>
      <c r="D1234" s="155">
        <f>'Porovnavanie 15min'!F1237</f>
        <v>6360</v>
      </c>
      <c r="E1234" s="156">
        <f t="shared" si="171"/>
        <v>6.36</v>
      </c>
      <c r="G1234" s="135">
        <f>'DHS2025'!L1233/1000</f>
        <v>8.0690000000000008</v>
      </c>
      <c r="H1234" s="135">
        <f t="shared" si="172"/>
        <v>2.12</v>
      </c>
      <c r="I1234" s="135">
        <f t="shared" si="173"/>
        <v>2</v>
      </c>
      <c r="J1234" s="157">
        <f>'Porovnavanie 15min'!K1237</f>
        <v>1228.4487670000001</v>
      </c>
      <c r="K1234" s="158">
        <f t="shared" si="174"/>
        <v>322.76000000000005</v>
      </c>
      <c r="L1234" s="159">
        <f t="shared" si="175"/>
        <v>905.6887670000001</v>
      </c>
      <c r="M1234" s="157">
        <f t="shared" si="176"/>
        <v>304.48599999999999</v>
      </c>
      <c r="N1234" s="158">
        <f t="shared" si="177"/>
        <v>80</v>
      </c>
      <c r="O1234" s="159">
        <f t="shared" si="178"/>
        <v>224.48599999999999</v>
      </c>
      <c r="P1234" s="167">
        <f t="shared" si="179"/>
        <v>681.20276700000011</v>
      </c>
    </row>
    <row r="1235" spans="1:16">
      <c r="A1235" s="154">
        <f>'Predikcia 15min'!U1235</f>
        <v>0</v>
      </c>
      <c r="B1235" s="151">
        <f>'Predikcia 15min'!A1235</f>
        <v>45760</v>
      </c>
      <c r="C1235" s="154">
        <f>'Porovnavanie 15min'!J1238</f>
        <v>125.7</v>
      </c>
      <c r="D1235" s="155">
        <f>'Porovnavanie 15min'!F1238</f>
        <v>7793</v>
      </c>
      <c r="E1235" s="156">
        <f t="shared" si="171"/>
        <v>7.7930000000000001</v>
      </c>
      <c r="G1235" s="135">
        <f>'DHS2025'!L1234/1000</f>
        <v>8.0259999999999998</v>
      </c>
      <c r="H1235" s="135">
        <f t="shared" si="172"/>
        <v>2.5976666666666666</v>
      </c>
      <c r="I1235" s="135">
        <f t="shared" si="173"/>
        <v>3</v>
      </c>
      <c r="J1235" s="157">
        <f>'Porovnavanie 15min'!K1238</f>
        <v>983.5301179999999</v>
      </c>
      <c r="K1235" s="158">
        <f t="shared" si="174"/>
        <v>321.03999999999996</v>
      </c>
      <c r="L1235" s="159">
        <f t="shared" si="175"/>
        <v>662.49011799999994</v>
      </c>
      <c r="M1235" s="157">
        <f t="shared" si="176"/>
        <v>367.62899999999996</v>
      </c>
      <c r="N1235" s="158">
        <f t="shared" si="177"/>
        <v>120</v>
      </c>
      <c r="O1235" s="159">
        <f t="shared" si="178"/>
        <v>247.62899999999996</v>
      </c>
      <c r="P1235" s="167">
        <f t="shared" si="179"/>
        <v>414.86111799999998</v>
      </c>
    </row>
    <row r="1236" spans="1:16">
      <c r="A1236" s="154">
        <f>'Predikcia 15min'!U1236</f>
        <v>0</v>
      </c>
      <c r="B1236" s="151">
        <f>'Predikcia 15min'!A1236</f>
        <v>45760</v>
      </c>
      <c r="C1236" s="154">
        <f>'Porovnavanie 15min'!J1239</f>
        <v>125.7</v>
      </c>
      <c r="D1236" s="155">
        <f>'Porovnavanie 15min'!F1239</f>
        <v>8875</v>
      </c>
      <c r="E1236" s="156">
        <f t="shared" si="171"/>
        <v>8.875</v>
      </c>
      <c r="G1236" s="135">
        <f>'DHS2025'!L1235/1000</f>
        <v>7.9349999999999996</v>
      </c>
      <c r="H1236" s="135">
        <f t="shared" si="172"/>
        <v>2.9583333333333335</v>
      </c>
      <c r="I1236" s="135">
        <f t="shared" si="173"/>
        <v>3</v>
      </c>
      <c r="J1236" s="157">
        <f>'Porovnavanie 15min'!K1239</f>
        <v>972.37870499999985</v>
      </c>
      <c r="K1236" s="158">
        <f t="shared" si="174"/>
        <v>317.39999999999998</v>
      </c>
      <c r="L1236" s="159">
        <f t="shared" si="175"/>
        <v>654.97870499999988</v>
      </c>
      <c r="M1236" s="157">
        <f t="shared" si="176"/>
        <v>367.62899999999996</v>
      </c>
      <c r="N1236" s="158">
        <f t="shared" si="177"/>
        <v>120</v>
      </c>
      <c r="O1236" s="159">
        <f t="shared" si="178"/>
        <v>247.62899999999996</v>
      </c>
      <c r="P1236" s="167">
        <f t="shared" si="179"/>
        <v>407.34970499999991</v>
      </c>
    </row>
    <row r="1237" spans="1:16">
      <c r="A1237" s="154">
        <f>'Predikcia 15min'!U1237</f>
        <v>0</v>
      </c>
      <c r="B1237" s="151">
        <f>'Predikcia 15min'!A1237</f>
        <v>45760</v>
      </c>
      <c r="C1237" s="154">
        <f>'Porovnavanie 15min'!J1240</f>
        <v>125.7</v>
      </c>
      <c r="D1237" s="155">
        <f>'Porovnavanie 15min'!F1240</f>
        <v>9363</v>
      </c>
      <c r="E1237" s="156">
        <f t="shared" si="171"/>
        <v>9.3629999999999995</v>
      </c>
      <c r="G1237" s="135">
        <f>'DHS2025'!L1236/1000</f>
        <v>8.1639999999999997</v>
      </c>
      <c r="H1237" s="135">
        <f t="shared" si="172"/>
        <v>3.121</v>
      </c>
      <c r="I1237" s="135">
        <f t="shared" si="173"/>
        <v>3</v>
      </c>
      <c r="J1237" s="157">
        <f>'Porovnavanie 15min'!K1240</f>
        <v>1000.4410519999999</v>
      </c>
      <c r="K1237" s="158">
        <f t="shared" si="174"/>
        <v>326.56</v>
      </c>
      <c r="L1237" s="159">
        <f t="shared" si="175"/>
        <v>673.88105199999995</v>
      </c>
      <c r="M1237" s="157">
        <f t="shared" si="176"/>
        <v>367.62899999999996</v>
      </c>
      <c r="N1237" s="158">
        <f t="shared" si="177"/>
        <v>120</v>
      </c>
      <c r="O1237" s="159">
        <f t="shared" si="178"/>
        <v>247.62899999999996</v>
      </c>
      <c r="P1237" s="167">
        <f t="shared" si="179"/>
        <v>426.25205199999999</v>
      </c>
    </row>
    <row r="1238" spans="1:16">
      <c r="A1238" s="154">
        <f>'Predikcia 15min'!U1238</f>
        <v>0</v>
      </c>
      <c r="B1238" s="151">
        <f>'Predikcia 15min'!A1238</f>
        <v>45760</v>
      </c>
      <c r="C1238" s="154">
        <f>'Porovnavanie 15min'!J1241</f>
        <v>125.7</v>
      </c>
      <c r="D1238" s="155">
        <f>'Porovnavanie 15min'!F1241</f>
        <v>9717</v>
      </c>
      <c r="E1238" s="156">
        <f t="shared" si="171"/>
        <v>9.7170000000000005</v>
      </c>
      <c r="G1238" s="135">
        <f>'DHS2025'!L1237/1000</f>
        <v>8.032</v>
      </c>
      <c r="H1238" s="135">
        <f t="shared" si="172"/>
        <v>3.2389999999999999</v>
      </c>
      <c r="I1238" s="135">
        <f t="shared" si="173"/>
        <v>3</v>
      </c>
      <c r="J1238" s="157">
        <f>'Porovnavanie 15min'!K1241</f>
        <v>984.26537599999995</v>
      </c>
      <c r="K1238" s="158">
        <f t="shared" si="174"/>
        <v>321.27999999999997</v>
      </c>
      <c r="L1238" s="159">
        <f t="shared" si="175"/>
        <v>662.98537599999997</v>
      </c>
      <c r="M1238" s="157">
        <f t="shared" si="176"/>
        <v>367.62899999999996</v>
      </c>
      <c r="N1238" s="158">
        <f t="shared" si="177"/>
        <v>120</v>
      </c>
      <c r="O1238" s="159">
        <f t="shared" si="178"/>
        <v>247.62899999999996</v>
      </c>
      <c r="P1238" s="167">
        <f t="shared" si="179"/>
        <v>415.35637600000001</v>
      </c>
    </row>
    <row r="1239" spans="1:16">
      <c r="A1239" s="154">
        <f>'Predikcia 15min'!U1239</f>
        <v>0</v>
      </c>
      <c r="B1239" s="151">
        <f>'Predikcia 15min'!A1239</f>
        <v>45760</v>
      </c>
      <c r="C1239" s="154">
        <f>'Porovnavanie 15min'!J1242</f>
        <v>159.06</v>
      </c>
      <c r="D1239" s="155">
        <f>'Porovnavanie 15min'!F1242</f>
        <v>10637</v>
      </c>
      <c r="E1239" s="156">
        <f t="shared" si="171"/>
        <v>10.637</v>
      </c>
      <c r="G1239" s="135">
        <f>'DHS2025'!L1238/1000</f>
        <v>8.0609999999999999</v>
      </c>
      <c r="H1239" s="135">
        <f t="shared" si="172"/>
        <v>3.5456666666666665</v>
      </c>
      <c r="I1239" s="135">
        <f t="shared" si="173"/>
        <v>4</v>
      </c>
      <c r="J1239" s="157">
        <f>'Porovnavanie 15min'!K1242</f>
        <v>1254.0449334</v>
      </c>
      <c r="K1239" s="158">
        <f t="shared" si="174"/>
        <v>322.44</v>
      </c>
      <c r="L1239" s="159">
        <f t="shared" si="175"/>
        <v>931.60493339999994</v>
      </c>
      <c r="M1239" s="157">
        <f t="shared" si="176"/>
        <v>622.27760000000001</v>
      </c>
      <c r="N1239" s="158">
        <f t="shared" si="177"/>
        <v>160</v>
      </c>
      <c r="O1239" s="159">
        <f t="shared" si="178"/>
        <v>462.27760000000001</v>
      </c>
      <c r="P1239" s="167">
        <f t="shared" si="179"/>
        <v>469.32733339999993</v>
      </c>
    </row>
    <row r="1240" spans="1:16">
      <c r="A1240" s="154">
        <f>'Predikcia 15min'!U1240</f>
        <v>0</v>
      </c>
      <c r="B1240" s="151">
        <f>'Predikcia 15min'!A1240</f>
        <v>45760</v>
      </c>
      <c r="C1240" s="154">
        <f>'Porovnavanie 15min'!J1243</f>
        <v>159.06</v>
      </c>
      <c r="D1240" s="155">
        <f>'Porovnavanie 15min'!F1243</f>
        <v>10761</v>
      </c>
      <c r="E1240" s="156">
        <f t="shared" si="171"/>
        <v>10.760999999999999</v>
      </c>
      <c r="G1240" s="135">
        <f>'DHS2025'!L1239/1000</f>
        <v>8.0050000000000008</v>
      </c>
      <c r="H1240" s="135">
        <f t="shared" si="172"/>
        <v>3.5870000000000002</v>
      </c>
      <c r="I1240" s="135">
        <f t="shared" si="173"/>
        <v>4</v>
      </c>
      <c r="J1240" s="157">
        <f>'Porovnavanie 15min'!K1243</f>
        <v>1245.3330470000001</v>
      </c>
      <c r="K1240" s="158">
        <f t="shared" si="174"/>
        <v>320.20000000000005</v>
      </c>
      <c r="L1240" s="159">
        <f t="shared" si="175"/>
        <v>925.13304700000003</v>
      </c>
      <c r="M1240" s="157">
        <f t="shared" si="176"/>
        <v>622.27760000000001</v>
      </c>
      <c r="N1240" s="158">
        <f t="shared" si="177"/>
        <v>160</v>
      </c>
      <c r="O1240" s="159">
        <f t="shared" si="178"/>
        <v>462.27760000000001</v>
      </c>
      <c r="P1240" s="167">
        <f t="shared" si="179"/>
        <v>462.85544700000003</v>
      </c>
    </row>
    <row r="1241" spans="1:16">
      <c r="A1241" s="154">
        <f>'Predikcia 15min'!U1241</f>
        <v>0</v>
      </c>
      <c r="B1241" s="151">
        <f>'Predikcia 15min'!A1241</f>
        <v>45760</v>
      </c>
      <c r="C1241" s="154">
        <f>'Porovnavanie 15min'!J1244</f>
        <v>159.06</v>
      </c>
      <c r="D1241" s="155">
        <f>'Porovnavanie 15min'!F1244</f>
        <v>10247</v>
      </c>
      <c r="E1241" s="156">
        <f t="shared" si="171"/>
        <v>10.247</v>
      </c>
      <c r="G1241" s="135">
        <f>'DHS2025'!L1240/1000</f>
        <v>8.0749999999999993</v>
      </c>
      <c r="H1241" s="135">
        <f t="shared" si="172"/>
        <v>3.4156666666666666</v>
      </c>
      <c r="I1241" s="135">
        <f t="shared" si="173"/>
        <v>3</v>
      </c>
      <c r="J1241" s="157">
        <f>'Porovnavanie 15min'!K1244</f>
        <v>1256.2229049999999</v>
      </c>
      <c r="K1241" s="158">
        <f t="shared" si="174"/>
        <v>323</v>
      </c>
      <c r="L1241" s="159">
        <f t="shared" si="175"/>
        <v>933.22290499999986</v>
      </c>
      <c r="M1241" s="157">
        <f t="shared" si="176"/>
        <v>466.70820000000003</v>
      </c>
      <c r="N1241" s="158">
        <f t="shared" si="177"/>
        <v>120</v>
      </c>
      <c r="O1241" s="159">
        <f t="shared" si="178"/>
        <v>346.70820000000003</v>
      </c>
      <c r="P1241" s="167">
        <f t="shared" si="179"/>
        <v>586.51470499999982</v>
      </c>
    </row>
    <row r="1242" spans="1:16">
      <c r="A1242" s="154">
        <f>'Predikcia 15min'!U1242</f>
        <v>0</v>
      </c>
      <c r="B1242" s="151">
        <f>'Predikcia 15min'!A1242</f>
        <v>45760</v>
      </c>
      <c r="C1242" s="154">
        <f>'Porovnavanie 15min'!J1245</f>
        <v>159.06</v>
      </c>
      <c r="D1242" s="155">
        <f>'Porovnavanie 15min'!F1245</f>
        <v>8136</v>
      </c>
      <c r="E1242" s="156">
        <f t="shared" si="171"/>
        <v>8.1359999999999992</v>
      </c>
      <c r="G1242" s="135">
        <f>'DHS2025'!L1241/1000</f>
        <v>6.9180000000000001</v>
      </c>
      <c r="H1242" s="135">
        <f t="shared" si="172"/>
        <v>2.7120000000000002</v>
      </c>
      <c r="I1242" s="135">
        <f t="shared" si="173"/>
        <v>3</v>
      </c>
      <c r="J1242" s="157">
        <f>'Porovnavanie 15min'!K1245</f>
        <v>1076.2291092</v>
      </c>
      <c r="K1242" s="158">
        <f t="shared" si="174"/>
        <v>276.72000000000003</v>
      </c>
      <c r="L1242" s="159">
        <f t="shared" si="175"/>
        <v>799.50910920000001</v>
      </c>
      <c r="M1242" s="157">
        <f t="shared" si="176"/>
        <v>466.70820000000003</v>
      </c>
      <c r="N1242" s="158">
        <f t="shared" si="177"/>
        <v>120</v>
      </c>
      <c r="O1242" s="159">
        <f t="shared" si="178"/>
        <v>346.70820000000003</v>
      </c>
      <c r="P1242" s="167">
        <f t="shared" si="179"/>
        <v>452.80090919999998</v>
      </c>
    </row>
    <row r="1243" spans="1:16">
      <c r="A1243" s="154">
        <f>'Predikcia 15min'!U1243</f>
        <v>0</v>
      </c>
      <c r="B1243" s="151">
        <f>'Predikcia 15min'!A1243</f>
        <v>45760</v>
      </c>
      <c r="C1243" s="154">
        <f>'Porovnavanie 15min'!J1246</f>
        <v>105.79</v>
      </c>
      <c r="D1243" s="155">
        <f>'Porovnavanie 15min'!F1246</f>
        <v>7038</v>
      </c>
      <c r="E1243" s="156">
        <f t="shared" si="171"/>
        <v>7.0380000000000003</v>
      </c>
      <c r="G1243" s="135">
        <f>'DHS2025'!L1242/1000</f>
        <v>4.41</v>
      </c>
      <c r="H1243" s="135">
        <f t="shared" si="172"/>
        <v>2.3460000000000001</v>
      </c>
      <c r="I1243" s="135">
        <f t="shared" si="173"/>
        <v>2</v>
      </c>
      <c r="J1243" s="157">
        <f>'Porovnavanie 15min'!K1246</f>
        <v>453.48956099999998</v>
      </c>
      <c r="K1243" s="158">
        <f t="shared" si="174"/>
        <v>176.4</v>
      </c>
      <c r="L1243" s="159">
        <f t="shared" si="175"/>
        <v>277.089561</v>
      </c>
      <c r="M1243" s="157">
        <f t="shared" si="176"/>
        <v>205.66419999999999</v>
      </c>
      <c r="N1243" s="158">
        <f t="shared" si="177"/>
        <v>80</v>
      </c>
      <c r="O1243" s="159">
        <f t="shared" si="178"/>
        <v>125.66419999999999</v>
      </c>
      <c r="P1243" s="167">
        <f t="shared" si="179"/>
        <v>151.42536100000001</v>
      </c>
    </row>
    <row r="1244" spans="1:16">
      <c r="A1244" s="154">
        <f>'Predikcia 15min'!U1244</f>
        <v>0</v>
      </c>
      <c r="B1244" s="151">
        <f>'Predikcia 15min'!A1244</f>
        <v>45760</v>
      </c>
      <c r="C1244" s="154">
        <f>'Porovnavanie 15min'!J1247</f>
        <v>105.79</v>
      </c>
      <c r="D1244" s="155">
        <f>'Porovnavanie 15min'!F1247</f>
        <v>6826</v>
      </c>
      <c r="E1244" s="156">
        <f t="shared" si="171"/>
        <v>6.8259999999999996</v>
      </c>
      <c r="G1244" s="135">
        <f>'DHS2025'!L1243/1000</f>
        <v>4.0750000000000002</v>
      </c>
      <c r="H1244" s="135">
        <f t="shared" si="172"/>
        <v>2.2753333333333332</v>
      </c>
      <c r="I1244" s="135">
        <f t="shared" si="173"/>
        <v>2</v>
      </c>
      <c r="J1244" s="157">
        <f>'Porovnavanie 15min'!K1247</f>
        <v>419.04080750000003</v>
      </c>
      <c r="K1244" s="158">
        <f t="shared" si="174"/>
        <v>163</v>
      </c>
      <c r="L1244" s="159">
        <f t="shared" si="175"/>
        <v>256.04080750000003</v>
      </c>
      <c r="M1244" s="157">
        <f t="shared" si="176"/>
        <v>205.66419999999999</v>
      </c>
      <c r="N1244" s="158">
        <f t="shared" si="177"/>
        <v>80</v>
      </c>
      <c r="O1244" s="159">
        <f t="shared" si="178"/>
        <v>125.66419999999999</v>
      </c>
      <c r="P1244" s="167">
        <f t="shared" si="179"/>
        <v>130.37660750000003</v>
      </c>
    </row>
    <row r="1245" spans="1:16">
      <c r="A1245" s="154">
        <f>'Predikcia 15min'!U1245</f>
        <v>0</v>
      </c>
      <c r="B1245" s="151">
        <f>'Predikcia 15min'!A1245</f>
        <v>45760</v>
      </c>
      <c r="C1245" s="154">
        <f>'Porovnavanie 15min'!J1248</f>
        <v>105.79</v>
      </c>
      <c r="D1245" s="155">
        <f>'Porovnavanie 15min'!F1248</f>
        <v>5537</v>
      </c>
      <c r="E1245" s="156">
        <f t="shared" si="171"/>
        <v>5.5369999999999999</v>
      </c>
      <c r="G1245" s="135">
        <f>'DHS2025'!L1244/1000</f>
        <v>4.04</v>
      </c>
      <c r="H1245" s="135">
        <f t="shared" si="172"/>
        <v>1.8456666666666666</v>
      </c>
      <c r="I1245" s="135">
        <f t="shared" si="173"/>
        <v>2</v>
      </c>
      <c r="J1245" s="157">
        <f>'Porovnavanie 15min'!K1248</f>
        <v>415.44168400000001</v>
      </c>
      <c r="K1245" s="158">
        <f t="shared" si="174"/>
        <v>161.6</v>
      </c>
      <c r="L1245" s="159">
        <f t="shared" si="175"/>
        <v>253.84168400000001</v>
      </c>
      <c r="M1245" s="157">
        <f t="shared" si="176"/>
        <v>205.66419999999999</v>
      </c>
      <c r="N1245" s="158">
        <f t="shared" si="177"/>
        <v>80</v>
      </c>
      <c r="O1245" s="159">
        <f t="shared" si="178"/>
        <v>125.66419999999999</v>
      </c>
      <c r="P1245" s="167">
        <f t="shared" si="179"/>
        <v>128.17748400000002</v>
      </c>
    </row>
    <row r="1246" spans="1:16">
      <c r="A1246" s="154">
        <f>'Predikcia 15min'!U1246</f>
        <v>0</v>
      </c>
      <c r="B1246" s="151">
        <f>'Predikcia 15min'!A1246</f>
        <v>45760</v>
      </c>
      <c r="C1246" s="154">
        <f>'Porovnavanie 15min'!J1249</f>
        <v>105.79</v>
      </c>
      <c r="D1246" s="155">
        <f>'Porovnavanie 15min'!F1249</f>
        <v>4786</v>
      </c>
      <c r="E1246" s="156">
        <f t="shared" si="171"/>
        <v>4.7859999999999996</v>
      </c>
      <c r="G1246" s="135">
        <f>'DHS2025'!L1245/1000</f>
        <v>4.0590000000000002</v>
      </c>
      <c r="H1246" s="135">
        <f t="shared" si="172"/>
        <v>1.5953333333333333</v>
      </c>
      <c r="I1246" s="135">
        <f t="shared" si="173"/>
        <v>2</v>
      </c>
      <c r="J1246" s="157">
        <f>'Porovnavanie 15min'!K1249</f>
        <v>417.39549390000002</v>
      </c>
      <c r="K1246" s="158">
        <f t="shared" si="174"/>
        <v>162.36000000000001</v>
      </c>
      <c r="L1246" s="159">
        <f t="shared" si="175"/>
        <v>255.03549390000001</v>
      </c>
      <c r="M1246" s="157">
        <f t="shared" si="176"/>
        <v>205.66419999999999</v>
      </c>
      <c r="N1246" s="158">
        <f t="shared" si="177"/>
        <v>80</v>
      </c>
      <c r="O1246" s="159">
        <f t="shared" si="178"/>
        <v>125.66419999999999</v>
      </c>
      <c r="P1246" s="167">
        <f t="shared" si="179"/>
        <v>129.37129390000001</v>
      </c>
    </row>
    <row r="1247" spans="1:16">
      <c r="A1247" s="154">
        <f>'Predikcia 15min'!U1247</f>
        <v>0</v>
      </c>
      <c r="B1247" s="151">
        <f>'Predikcia 15min'!A1247</f>
        <v>45760</v>
      </c>
      <c r="C1247" s="154">
        <f>'Porovnavanie 15min'!J1250</f>
        <v>97.56</v>
      </c>
      <c r="D1247" s="155">
        <f>'Porovnavanie 15min'!F1250</f>
        <v>3966</v>
      </c>
      <c r="E1247" s="156">
        <f t="shared" si="171"/>
        <v>3.9660000000000002</v>
      </c>
      <c r="G1247" s="135">
        <f>'DHS2025'!L1246/1000</f>
        <v>2.9129999999999998</v>
      </c>
      <c r="H1247" s="135">
        <f t="shared" si="172"/>
        <v>1.3220000000000001</v>
      </c>
      <c r="I1247" s="135">
        <f t="shared" si="173"/>
        <v>2</v>
      </c>
      <c r="J1247" s="157">
        <f>'Porovnavanie 15min'!K1250</f>
        <v>275.81565719999998</v>
      </c>
      <c r="K1247" s="158">
        <f t="shared" si="174"/>
        <v>116.52</v>
      </c>
      <c r="L1247" s="159">
        <f t="shared" si="175"/>
        <v>159.29565719999999</v>
      </c>
      <c r="M1247" s="157">
        <f t="shared" si="176"/>
        <v>189.36879999999999</v>
      </c>
      <c r="N1247" s="158">
        <f t="shared" si="177"/>
        <v>80</v>
      </c>
      <c r="O1247" s="159">
        <f t="shared" si="178"/>
        <v>109.36879999999999</v>
      </c>
      <c r="P1247" s="167">
        <f t="shared" si="179"/>
        <v>49.926857200000001</v>
      </c>
    </row>
    <row r="1248" spans="1:16">
      <c r="A1248" s="154">
        <f>'Predikcia 15min'!U1248</f>
        <v>0</v>
      </c>
      <c r="B1248" s="151">
        <f>'Predikcia 15min'!A1248</f>
        <v>45760</v>
      </c>
      <c r="C1248" s="154">
        <f>'Porovnavanie 15min'!J1251</f>
        <v>97.56</v>
      </c>
      <c r="D1248" s="155">
        <f>'Porovnavanie 15min'!F1251</f>
        <v>4129</v>
      </c>
      <c r="E1248" s="156">
        <f t="shared" si="171"/>
        <v>4.1289999999999996</v>
      </c>
      <c r="G1248" s="135">
        <f>'DHS2025'!L1247/1000</f>
        <v>2.0790000000000002</v>
      </c>
      <c r="H1248" s="135">
        <f t="shared" si="172"/>
        <v>1.3763333333333334</v>
      </c>
      <c r="I1248" s="135">
        <f t="shared" si="173"/>
        <v>2</v>
      </c>
      <c r="J1248" s="157">
        <f>'Porovnavanie 15min'!K1251</f>
        <v>196.84886760000001</v>
      </c>
      <c r="K1248" s="158">
        <f t="shared" si="174"/>
        <v>83.160000000000011</v>
      </c>
      <c r="L1248" s="159">
        <f t="shared" si="175"/>
        <v>113.68886759999999</v>
      </c>
      <c r="M1248" s="157">
        <f t="shared" si="176"/>
        <v>189.36879999999999</v>
      </c>
      <c r="N1248" s="158">
        <f t="shared" si="177"/>
        <v>80</v>
      </c>
      <c r="O1248" s="159">
        <f t="shared" si="178"/>
        <v>109.36879999999999</v>
      </c>
      <c r="P1248" s="167">
        <f t="shared" si="179"/>
        <v>4.3200676000000016</v>
      </c>
    </row>
    <row r="1249" spans="1:16">
      <c r="A1249" s="154">
        <f>'Predikcia 15min'!U1249</f>
        <v>0</v>
      </c>
      <c r="B1249" s="151">
        <f>'Predikcia 15min'!A1249</f>
        <v>45760</v>
      </c>
      <c r="C1249" s="154">
        <f>'Porovnavanie 15min'!J1252</f>
        <v>97.56</v>
      </c>
      <c r="D1249" s="155">
        <f>'Porovnavanie 15min'!F1252</f>
        <v>4025</v>
      </c>
      <c r="E1249" s="156">
        <f t="shared" si="171"/>
        <v>4.0250000000000004</v>
      </c>
      <c r="G1249" s="135">
        <f>'DHS2025'!L1248/1000</f>
        <v>2.0640000000000001</v>
      </c>
      <c r="H1249" s="135">
        <f t="shared" si="172"/>
        <v>1.3416666666666666</v>
      </c>
      <c r="I1249" s="135">
        <f t="shared" si="173"/>
        <v>2</v>
      </c>
      <c r="J1249" s="157">
        <f>'Porovnavanie 15min'!K1252</f>
        <v>195.42860160000001</v>
      </c>
      <c r="K1249" s="158">
        <f t="shared" si="174"/>
        <v>82.56</v>
      </c>
      <c r="L1249" s="159">
        <f t="shared" si="175"/>
        <v>112.86860160000001</v>
      </c>
      <c r="M1249" s="157">
        <f t="shared" si="176"/>
        <v>189.36879999999999</v>
      </c>
      <c r="N1249" s="158">
        <f t="shared" si="177"/>
        <v>80</v>
      </c>
      <c r="O1249" s="159">
        <f t="shared" si="178"/>
        <v>109.36879999999999</v>
      </c>
      <c r="P1249" s="167">
        <f t="shared" si="179"/>
        <v>3.4998016000000121</v>
      </c>
    </row>
    <row r="1250" spans="1:16">
      <c r="A1250" s="154">
        <f>'Predikcia 15min'!U1250</f>
        <v>0</v>
      </c>
      <c r="B1250" s="151">
        <f>'Predikcia 15min'!A1250</f>
        <v>45760</v>
      </c>
      <c r="C1250" s="154">
        <f>'Porovnavanie 15min'!J1253</f>
        <v>97.56</v>
      </c>
      <c r="D1250" s="155">
        <f>'Porovnavanie 15min'!F1253</f>
        <v>3535</v>
      </c>
      <c r="E1250" s="156">
        <f t="shared" si="171"/>
        <v>3.5350000000000001</v>
      </c>
      <c r="G1250" s="135">
        <f>'DHS2025'!L1249/1000</f>
        <v>2.0590000000000002</v>
      </c>
      <c r="H1250" s="135">
        <f t="shared" si="172"/>
        <v>1.1783333333333332</v>
      </c>
      <c r="I1250" s="135">
        <f t="shared" si="173"/>
        <v>2</v>
      </c>
      <c r="J1250" s="157">
        <f>'Porovnavanie 15min'!K1253</f>
        <v>194.95517960000001</v>
      </c>
      <c r="K1250" s="158">
        <f t="shared" si="174"/>
        <v>82.360000000000014</v>
      </c>
      <c r="L1250" s="159">
        <f t="shared" si="175"/>
        <v>112.59517959999999</v>
      </c>
      <c r="M1250" s="157">
        <f t="shared" si="176"/>
        <v>189.36879999999999</v>
      </c>
      <c r="N1250" s="158">
        <f t="shared" si="177"/>
        <v>80</v>
      </c>
      <c r="O1250" s="159">
        <f t="shared" si="178"/>
        <v>109.36879999999999</v>
      </c>
      <c r="P1250" s="167">
        <f t="shared" si="179"/>
        <v>3.2263796000000013</v>
      </c>
    </row>
    <row r="1251" spans="1:16">
      <c r="A1251" s="154">
        <f>'Predikcia 15min'!U1251</f>
        <v>0</v>
      </c>
      <c r="B1251" s="151">
        <f>'Predikcia 15min'!A1251</f>
        <v>45761</v>
      </c>
      <c r="C1251" s="154">
        <f>'Porovnavanie 15min'!J1254</f>
        <v>90.89</v>
      </c>
      <c r="D1251" s="155">
        <f>'Porovnavanie 15min'!F1254</f>
        <v>3010</v>
      </c>
      <c r="E1251" s="156">
        <f t="shared" si="171"/>
        <v>3.01</v>
      </c>
      <c r="G1251" s="135">
        <f>'DHS2025'!L1250/1000</f>
        <v>2.0539999999999998</v>
      </c>
      <c r="H1251" s="135">
        <f t="shared" si="172"/>
        <v>1.0033333333333334</v>
      </c>
      <c r="I1251" s="135">
        <f t="shared" si="173"/>
        <v>2</v>
      </c>
      <c r="J1251" s="157">
        <f>'Porovnavanie 15min'!K1254</f>
        <v>180.91857939999997</v>
      </c>
      <c r="K1251" s="158">
        <f t="shared" si="174"/>
        <v>82.16</v>
      </c>
      <c r="L1251" s="159">
        <f t="shared" si="175"/>
        <v>98.758579399999974</v>
      </c>
      <c r="M1251" s="157">
        <f t="shared" si="176"/>
        <v>176.16219999999998</v>
      </c>
      <c r="N1251" s="158">
        <f t="shared" si="177"/>
        <v>80</v>
      </c>
      <c r="O1251" s="159">
        <f t="shared" si="178"/>
        <v>96.162199999999984</v>
      </c>
      <c r="P1251" s="167">
        <f t="shared" si="179"/>
        <v>2.5963793999999893</v>
      </c>
    </row>
    <row r="1252" spans="1:16">
      <c r="A1252" s="154">
        <f>'Predikcia 15min'!U1252</f>
        <v>0</v>
      </c>
      <c r="B1252" s="151">
        <f>'Predikcia 15min'!A1252</f>
        <v>45761</v>
      </c>
      <c r="C1252" s="154">
        <f>'Porovnavanie 15min'!J1255</f>
        <v>90.89</v>
      </c>
      <c r="D1252" s="155">
        <f>'Porovnavanie 15min'!F1255</f>
        <v>2175</v>
      </c>
      <c r="E1252" s="156">
        <f t="shared" si="171"/>
        <v>2.1749999999999998</v>
      </c>
      <c r="G1252" s="135">
        <f>'DHS2025'!L1251/1000</f>
        <v>2.0649999999999999</v>
      </c>
      <c r="H1252" s="135">
        <f t="shared" si="172"/>
        <v>0.72499999999999998</v>
      </c>
      <c r="I1252" s="135">
        <f t="shared" si="173"/>
        <v>2</v>
      </c>
      <c r="J1252" s="157">
        <f>'Porovnavanie 15min'!K1255</f>
        <v>181.88747149999998</v>
      </c>
      <c r="K1252" s="158">
        <f t="shared" si="174"/>
        <v>82.6</v>
      </c>
      <c r="L1252" s="159">
        <f t="shared" si="175"/>
        <v>99.287471499999981</v>
      </c>
      <c r="M1252" s="157">
        <f t="shared" si="176"/>
        <v>176.16219999999998</v>
      </c>
      <c r="N1252" s="158">
        <f t="shared" si="177"/>
        <v>80</v>
      </c>
      <c r="O1252" s="159">
        <f t="shared" si="178"/>
        <v>96.162199999999984</v>
      </c>
      <c r="P1252" s="167">
        <f t="shared" si="179"/>
        <v>3.1252714999999966</v>
      </c>
    </row>
    <row r="1253" spans="1:16">
      <c r="A1253" s="154">
        <f>'Predikcia 15min'!U1253</f>
        <v>0</v>
      </c>
      <c r="B1253" s="151">
        <f>'Predikcia 15min'!A1253</f>
        <v>45761</v>
      </c>
      <c r="C1253" s="154">
        <f>'Porovnavanie 15min'!J1256</f>
        <v>90.89</v>
      </c>
      <c r="D1253" s="155">
        <f>'Porovnavanie 15min'!F1256</f>
        <v>1912</v>
      </c>
      <c r="E1253" s="156">
        <f t="shared" si="171"/>
        <v>1.9119999999999999</v>
      </c>
      <c r="G1253" s="135">
        <f>'DHS2025'!L1252/1000</f>
        <v>2.0779999999999998</v>
      </c>
      <c r="H1253" s="135">
        <f t="shared" si="172"/>
        <v>0.63733333333333331</v>
      </c>
      <c r="I1253" s="135">
        <f t="shared" si="173"/>
        <v>2</v>
      </c>
      <c r="J1253" s="157">
        <f>'Porovnavanie 15min'!K1256</f>
        <v>183.03252579999997</v>
      </c>
      <c r="K1253" s="158">
        <f t="shared" si="174"/>
        <v>83.11999999999999</v>
      </c>
      <c r="L1253" s="159">
        <f t="shared" si="175"/>
        <v>99.912525799999983</v>
      </c>
      <c r="M1253" s="157">
        <f t="shared" si="176"/>
        <v>176.16219999999998</v>
      </c>
      <c r="N1253" s="158">
        <f t="shared" si="177"/>
        <v>80</v>
      </c>
      <c r="O1253" s="159">
        <f t="shared" si="178"/>
        <v>96.162199999999984</v>
      </c>
      <c r="P1253" s="167">
        <f t="shared" si="179"/>
        <v>3.7503257999999988</v>
      </c>
    </row>
    <row r="1254" spans="1:16">
      <c r="A1254" s="154">
        <f>'Predikcia 15min'!U1254</f>
        <v>0</v>
      </c>
      <c r="B1254" s="151">
        <f>'Predikcia 15min'!A1254</f>
        <v>45761</v>
      </c>
      <c r="C1254" s="154">
        <f>'Porovnavanie 15min'!J1257</f>
        <v>90.89</v>
      </c>
      <c r="D1254" s="155">
        <f>'Porovnavanie 15min'!F1257</f>
        <v>1769</v>
      </c>
      <c r="E1254" s="156">
        <f t="shared" si="171"/>
        <v>1.7689999999999999</v>
      </c>
      <c r="G1254" s="135">
        <f>'DHS2025'!L1253/1000</f>
        <v>2.044</v>
      </c>
      <c r="H1254" s="135">
        <f t="shared" si="172"/>
        <v>0.58966666666666667</v>
      </c>
      <c r="I1254" s="135">
        <f t="shared" si="173"/>
        <v>2</v>
      </c>
      <c r="J1254" s="157">
        <f>'Porovnavanie 15min'!K1257</f>
        <v>180.03776839999998</v>
      </c>
      <c r="K1254" s="158">
        <f t="shared" si="174"/>
        <v>81.760000000000005</v>
      </c>
      <c r="L1254" s="159">
        <f t="shared" si="175"/>
        <v>98.277768399999971</v>
      </c>
      <c r="M1254" s="157">
        <f t="shared" si="176"/>
        <v>176.16219999999998</v>
      </c>
      <c r="N1254" s="158">
        <f t="shared" si="177"/>
        <v>80</v>
      </c>
      <c r="O1254" s="159">
        <f t="shared" si="178"/>
        <v>96.162199999999984</v>
      </c>
      <c r="P1254" s="167">
        <f t="shared" si="179"/>
        <v>2.1155683999999866</v>
      </c>
    </row>
    <row r="1255" spans="1:16">
      <c r="A1255" s="154">
        <f>'Predikcia 15min'!U1255</f>
        <v>0</v>
      </c>
      <c r="B1255" s="151">
        <f>'Predikcia 15min'!A1255</f>
        <v>45761</v>
      </c>
      <c r="C1255" s="154">
        <f>'Porovnavanie 15min'!J1258</f>
        <v>85.71</v>
      </c>
      <c r="D1255" s="155">
        <f>'Porovnavanie 15min'!F1258</f>
        <v>1613</v>
      </c>
      <c r="E1255" s="156">
        <f t="shared" si="171"/>
        <v>1.613</v>
      </c>
      <c r="G1255" s="135">
        <f>'DHS2025'!L1254/1000</f>
        <v>2.0609999999999999</v>
      </c>
      <c r="H1255" s="135">
        <f t="shared" si="172"/>
        <v>0.53766666666666663</v>
      </c>
      <c r="I1255" s="135">
        <f t="shared" si="173"/>
        <v>2</v>
      </c>
      <c r="J1255" s="157">
        <f>'Porovnavanie 15min'!K1258</f>
        <v>170.96592689999997</v>
      </c>
      <c r="K1255" s="158">
        <f t="shared" si="174"/>
        <v>82.44</v>
      </c>
      <c r="L1255" s="159">
        <f t="shared" si="175"/>
        <v>88.525926899999973</v>
      </c>
      <c r="M1255" s="157">
        <f t="shared" si="176"/>
        <v>165.90579999999997</v>
      </c>
      <c r="N1255" s="158">
        <f t="shared" si="177"/>
        <v>80</v>
      </c>
      <c r="O1255" s="159">
        <f t="shared" si="178"/>
        <v>85.905799999999971</v>
      </c>
      <c r="P1255" s="167">
        <f t="shared" si="179"/>
        <v>2.6201269000000025</v>
      </c>
    </row>
    <row r="1256" spans="1:16">
      <c r="A1256" s="154">
        <f>'Predikcia 15min'!U1256</f>
        <v>0</v>
      </c>
      <c r="B1256" s="151">
        <f>'Predikcia 15min'!A1256</f>
        <v>45761</v>
      </c>
      <c r="C1256" s="154">
        <f>'Porovnavanie 15min'!J1259</f>
        <v>85.71</v>
      </c>
      <c r="D1256" s="155">
        <f>'Porovnavanie 15min'!F1259</f>
        <v>1621</v>
      </c>
      <c r="E1256" s="156">
        <f t="shared" si="171"/>
        <v>1.621</v>
      </c>
      <c r="G1256" s="135">
        <f>'DHS2025'!L1255/1000</f>
        <v>2.0489999999999999</v>
      </c>
      <c r="H1256" s="135">
        <f t="shared" si="172"/>
        <v>0.54033333333333333</v>
      </c>
      <c r="I1256" s="135">
        <f t="shared" si="173"/>
        <v>2</v>
      </c>
      <c r="J1256" s="157">
        <f>'Porovnavanie 15min'!K1259</f>
        <v>169.97049209999997</v>
      </c>
      <c r="K1256" s="158">
        <f t="shared" si="174"/>
        <v>81.96</v>
      </c>
      <c r="L1256" s="159">
        <f t="shared" si="175"/>
        <v>88.010492099999979</v>
      </c>
      <c r="M1256" s="157">
        <f t="shared" si="176"/>
        <v>165.90579999999997</v>
      </c>
      <c r="N1256" s="158">
        <f t="shared" si="177"/>
        <v>80</v>
      </c>
      <c r="O1256" s="159">
        <f t="shared" si="178"/>
        <v>85.905799999999971</v>
      </c>
      <c r="P1256" s="167">
        <f t="shared" si="179"/>
        <v>2.1046921000000083</v>
      </c>
    </row>
    <row r="1257" spans="1:16">
      <c r="A1257" s="154">
        <f>'Predikcia 15min'!U1257</f>
        <v>0</v>
      </c>
      <c r="B1257" s="151">
        <f>'Predikcia 15min'!A1257</f>
        <v>45761</v>
      </c>
      <c r="C1257" s="154">
        <f>'Porovnavanie 15min'!J1260</f>
        <v>85.71</v>
      </c>
      <c r="D1257" s="155">
        <f>'Porovnavanie 15min'!F1260</f>
        <v>1797</v>
      </c>
      <c r="E1257" s="156">
        <f t="shared" si="171"/>
        <v>1.7969999999999999</v>
      </c>
      <c r="G1257" s="135">
        <f>'DHS2025'!L1256/1000</f>
        <v>2.0550000000000002</v>
      </c>
      <c r="H1257" s="135">
        <f t="shared" si="172"/>
        <v>0.59899999999999998</v>
      </c>
      <c r="I1257" s="135">
        <f t="shared" si="173"/>
        <v>2</v>
      </c>
      <c r="J1257" s="157">
        <f>'Porovnavanie 15min'!K1260</f>
        <v>170.46820949999997</v>
      </c>
      <c r="K1257" s="158">
        <f t="shared" si="174"/>
        <v>82.2</v>
      </c>
      <c r="L1257" s="159">
        <f t="shared" si="175"/>
        <v>88.268209499999969</v>
      </c>
      <c r="M1257" s="157">
        <f t="shared" si="176"/>
        <v>165.90579999999997</v>
      </c>
      <c r="N1257" s="158">
        <f t="shared" si="177"/>
        <v>80</v>
      </c>
      <c r="O1257" s="159">
        <f t="shared" si="178"/>
        <v>85.905799999999971</v>
      </c>
      <c r="P1257" s="167">
        <f t="shared" si="179"/>
        <v>2.3624094999999983</v>
      </c>
    </row>
    <row r="1258" spans="1:16">
      <c r="A1258" s="154">
        <f>'Predikcia 15min'!U1258</f>
        <v>0</v>
      </c>
      <c r="B1258" s="151">
        <f>'Predikcia 15min'!A1258</f>
        <v>45761</v>
      </c>
      <c r="C1258" s="154">
        <f>'Porovnavanie 15min'!J1261</f>
        <v>85.71</v>
      </c>
      <c r="D1258" s="155">
        <f>'Porovnavanie 15min'!F1261</f>
        <v>1876</v>
      </c>
      <c r="E1258" s="156">
        <f t="shared" si="171"/>
        <v>1.8759999999999999</v>
      </c>
      <c r="G1258" s="135">
        <f>'DHS2025'!L1257/1000</f>
        <v>2.0640000000000001</v>
      </c>
      <c r="H1258" s="135">
        <f t="shared" si="172"/>
        <v>0.6253333333333333</v>
      </c>
      <c r="I1258" s="135">
        <f t="shared" si="173"/>
        <v>2</v>
      </c>
      <c r="J1258" s="157">
        <f>'Porovnavanie 15min'!K1261</f>
        <v>171.21478559999997</v>
      </c>
      <c r="K1258" s="158">
        <f t="shared" si="174"/>
        <v>82.56</v>
      </c>
      <c r="L1258" s="159">
        <f t="shared" si="175"/>
        <v>88.654785599999968</v>
      </c>
      <c r="M1258" s="157">
        <f t="shared" si="176"/>
        <v>165.90579999999997</v>
      </c>
      <c r="N1258" s="158">
        <f t="shared" si="177"/>
        <v>80</v>
      </c>
      <c r="O1258" s="159">
        <f t="shared" si="178"/>
        <v>85.905799999999971</v>
      </c>
      <c r="P1258" s="167">
        <f t="shared" si="179"/>
        <v>2.7489855999999975</v>
      </c>
    </row>
    <row r="1259" spans="1:16">
      <c r="A1259" s="154">
        <f>'Predikcia 15min'!U1259</f>
        <v>0</v>
      </c>
      <c r="B1259" s="151">
        <f>'Predikcia 15min'!A1259</f>
        <v>45761</v>
      </c>
      <c r="C1259" s="154">
        <f>'Porovnavanie 15min'!J1262</f>
        <v>84.99</v>
      </c>
      <c r="D1259" s="155">
        <f>'Porovnavanie 15min'!F1262</f>
        <v>1703</v>
      </c>
      <c r="E1259" s="156">
        <f t="shared" si="171"/>
        <v>1.7030000000000001</v>
      </c>
      <c r="G1259" s="135">
        <f>'DHS2025'!L1258/1000</f>
        <v>2.0550000000000002</v>
      </c>
      <c r="H1259" s="135">
        <f t="shared" si="172"/>
        <v>0.56766666666666665</v>
      </c>
      <c r="I1259" s="135">
        <f t="shared" si="173"/>
        <v>2</v>
      </c>
      <c r="J1259" s="157">
        <f>'Porovnavanie 15min'!K1262</f>
        <v>169.00340549999999</v>
      </c>
      <c r="K1259" s="158">
        <f t="shared" si="174"/>
        <v>82.2</v>
      </c>
      <c r="L1259" s="159">
        <f t="shared" si="175"/>
        <v>86.803405499999982</v>
      </c>
      <c r="M1259" s="157">
        <f t="shared" si="176"/>
        <v>164.48019999999997</v>
      </c>
      <c r="N1259" s="158">
        <f t="shared" si="177"/>
        <v>80</v>
      </c>
      <c r="O1259" s="159">
        <f t="shared" si="178"/>
        <v>84.480199999999968</v>
      </c>
      <c r="P1259" s="167">
        <f t="shared" si="179"/>
        <v>2.3232055000000145</v>
      </c>
    </row>
    <row r="1260" spans="1:16">
      <c r="A1260" s="154">
        <f>'Predikcia 15min'!U1260</f>
        <v>0</v>
      </c>
      <c r="B1260" s="151">
        <f>'Predikcia 15min'!A1260</f>
        <v>45761</v>
      </c>
      <c r="C1260" s="154">
        <f>'Porovnavanie 15min'!J1263</f>
        <v>84.99</v>
      </c>
      <c r="D1260" s="155">
        <f>'Porovnavanie 15min'!F1263</f>
        <v>1545</v>
      </c>
      <c r="E1260" s="156">
        <f t="shared" si="171"/>
        <v>1.5449999999999999</v>
      </c>
      <c r="G1260" s="135">
        <f>'DHS2025'!L1259/1000</f>
        <v>2.0750000000000002</v>
      </c>
      <c r="H1260" s="135">
        <f t="shared" si="172"/>
        <v>0.51500000000000001</v>
      </c>
      <c r="I1260" s="135">
        <f t="shared" si="173"/>
        <v>2</v>
      </c>
      <c r="J1260" s="157">
        <f>'Porovnavanie 15min'!K1263</f>
        <v>170.64820749999998</v>
      </c>
      <c r="K1260" s="158">
        <f t="shared" si="174"/>
        <v>83</v>
      </c>
      <c r="L1260" s="159">
        <f t="shared" si="175"/>
        <v>87.648207499999984</v>
      </c>
      <c r="M1260" s="157">
        <f t="shared" si="176"/>
        <v>164.48019999999997</v>
      </c>
      <c r="N1260" s="158">
        <f t="shared" si="177"/>
        <v>80</v>
      </c>
      <c r="O1260" s="159">
        <f t="shared" si="178"/>
        <v>84.480199999999968</v>
      </c>
      <c r="P1260" s="167">
        <f t="shared" si="179"/>
        <v>3.1680075000000159</v>
      </c>
    </row>
    <row r="1261" spans="1:16">
      <c r="A1261" s="154">
        <f>'Predikcia 15min'!U1261</f>
        <v>0</v>
      </c>
      <c r="B1261" s="151">
        <f>'Predikcia 15min'!A1261</f>
        <v>45761</v>
      </c>
      <c r="C1261" s="154">
        <f>'Porovnavanie 15min'!J1264</f>
        <v>84.99</v>
      </c>
      <c r="D1261" s="155">
        <f>'Porovnavanie 15min'!F1264</f>
        <v>1916</v>
      </c>
      <c r="E1261" s="156">
        <f t="shared" si="171"/>
        <v>1.9159999999999999</v>
      </c>
      <c r="G1261" s="135">
        <f>'DHS2025'!L1260/1000</f>
        <v>2.0649999999999999</v>
      </c>
      <c r="H1261" s="135">
        <f t="shared" si="172"/>
        <v>0.63866666666666672</v>
      </c>
      <c r="I1261" s="135">
        <f t="shared" si="173"/>
        <v>2</v>
      </c>
      <c r="J1261" s="157">
        <f>'Porovnavanie 15min'!K1264</f>
        <v>169.82580649999997</v>
      </c>
      <c r="K1261" s="158">
        <f t="shared" si="174"/>
        <v>82.6</v>
      </c>
      <c r="L1261" s="159">
        <f t="shared" si="175"/>
        <v>87.225806499999976</v>
      </c>
      <c r="M1261" s="157">
        <f t="shared" si="176"/>
        <v>164.48019999999997</v>
      </c>
      <c r="N1261" s="158">
        <f t="shared" si="177"/>
        <v>80</v>
      </c>
      <c r="O1261" s="159">
        <f t="shared" si="178"/>
        <v>84.480199999999968</v>
      </c>
      <c r="P1261" s="167">
        <f t="shared" si="179"/>
        <v>2.7456065000000081</v>
      </c>
    </row>
    <row r="1262" spans="1:16">
      <c r="A1262" s="154">
        <f>'Predikcia 15min'!U1262</f>
        <v>0</v>
      </c>
      <c r="B1262" s="151">
        <f>'Predikcia 15min'!A1262</f>
        <v>45761</v>
      </c>
      <c r="C1262" s="154">
        <f>'Porovnavanie 15min'!J1265</f>
        <v>84.99</v>
      </c>
      <c r="D1262" s="155">
        <f>'Porovnavanie 15min'!F1265</f>
        <v>2015</v>
      </c>
      <c r="E1262" s="156">
        <f t="shared" si="171"/>
        <v>2.0150000000000001</v>
      </c>
      <c r="G1262" s="135">
        <f>'DHS2025'!L1261/1000</f>
        <v>2.0670000000000002</v>
      </c>
      <c r="H1262" s="135">
        <f t="shared" si="172"/>
        <v>0.67166666666666663</v>
      </c>
      <c r="I1262" s="135">
        <f t="shared" si="173"/>
        <v>2</v>
      </c>
      <c r="J1262" s="157">
        <f>'Porovnavanie 15min'!K1265</f>
        <v>169.99028669999998</v>
      </c>
      <c r="K1262" s="158">
        <f t="shared" si="174"/>
        <v>82.68</v>
      </c>
      <c r="L1262" s="159">
        <f t="shared" si="175"/>
        <v>87.310286699999978</v>
      </c>
      <c r="M1262" s="157">
        <f t="shared" si="176"/>
        <v>164.48019999999997</v>
      </c>
      <c r="N1262" s="158">
        <f t="shared" si="177"/>
        <v>80</v>
      </c>
      <c r="O1262" s="159">
        <f t="shared" si="178"/>
        <v>84.480199999999968</v>
      </c>
      <c r="P1262" s="167">
        <f t="shared" si="179"/>
        <v>2.8300867000000096</v>
      </c>
    </row>
    <row r="1263" spans="1:16">
      <c r="A1263" s="154">
        <f>'Predikcia 15min'!U1263</f>
        <v>0</v>
      </c>
      <c r="B1263" s="151">
        <f>'Predikcia 15min'!A1263</f>
        <v>45761</v>
      </c>
      <c r="C1263" s="154">
        <f>'Porovnavanie 15min'!J1266</f>
        <v>85.3</v>
      </c>
      <c r="D1263" s="155">
        <f>'Porovnavanie 15min'!F1266</f>
        <v>2192</v>
      </c>
      <c r="E1263" s="156">
        <f t="shared" si="171"/>
        <v>2.1920000000000002</v>
      </c>
      <c r="G1263" s="135">
        <f>'DHS2025'!L1262/1000</f>
        <v>2.964</v>
      </c>
      <c r="H1263" s="135">
        <f t="shared" si="172"/>
        <v>0.73066666666666669</v>
      </c>
      <c r="I1263" s="135">
        <f t="shared" si="173"/>
        <v>2</v>
      </c>
      <c r="J1263" s="157">
        <f>'Porovnavanie 15min'!K1266</f>
        <v>244.669308</v>
      </c>
      <c r="K1263" s="158">
        <f t="shared" si="174"/>
        <v>118.56</v>
      </c>
      <c r="L1263" s="159">
        <f t="shared" si="175"/>
        <v>126.109308</v>
      </c>
      <c r="M1263" s="157">
        <f t="shared" si="176"/>
        <v>165.09399999999999</v>
      </c>
      <c r="N1263" s="158">
        <f t="shared" si="177"/>
        <v>80</v>
      </c>
      <c r="O1263" s="159">
        <f t="shared" si="178"/>
        <v>85.093999999999994</v>
      </c>
      <c r="P1263" s="167">
        <f t="shared" si="179"/>
        <v>41.015308000000005</v>
      </c>
    </row>
    <row r="1264" spans="1:16">
      <c r="A1264" s="154">
        <f>'Predikcia 15min'!U1264</f>
        <v>0</v>
      </c>
      <c r="B1264" s="151">
        <f>'Predikcia 15min'!A1264</f>
        <v>45761</v>
      </c>
      <c r="C1264" s="154">
        <f>'Porovnavanie 15min'!J1267</f>
        <v>85.3</v>
      </c>
      <c r="D1264" s="155">
        <f>'Porovnavanie 15min'!F1267</f>
        <v>2321</v>
      </c>
      <c r="E1264" s="156">
        <f t="shared" si="171"/>
        <v>2.3210000000000002</v>
      </c>
      <c r="G1264" s="135">
        <f>'DHS2025'!L1263/1000</f>
        <v>2.008</v>
      </c>
      <c r="H1264" s="135">
        <f t="shared" si="172"/>
        <v>0.77366666666666661</v>
      </c>
      <c r="I1264" s="135">
        <f t="shared" si="173"/>
        <v>2</v>
      </c>
      <c r="J1264" s="157">
        <f>'Porovnavanie 15min'!K1267</f>
        <v>165.75437600000001</v>
      </c>
      <c r="K1264" s="158">
        <f t="shared" si="174"/>
        <v>80.319999999999993</v>
      </c>
      <c r="L1264" s="159">
        <f t="shared" si="175"/>
        <v>85.434376000000015</v>
      </c>
      <c r="M1264" s="157">
        <f t="shared" si="176"/>
        <v>165.09399999999999</v>
      </c>
      <c r="N1264" s="158">
        <f t="shared" si="177"/>
        <v>80</v>
      </c>
      <c r="O1264" s="159">
        <f t="shared" si="178"/>
        <v>85.093999999999994</v>
      </c>
      <c r="P1264" s="167">
        <f t="shared" si="179"/>
        <v>0.34037600000002044</v>
      </c>
    </row>
    <row r="1265" spans="1:16">
      <c r="A1265" s="154">
        <f>'Predikcia 15min'!U1265</f>
        <v>0</v>
      </c>
      <c r="B1265" s="151">
        <f>'Predikcia 15min'!A1265</f>
        <v>45761</v>
      </c>
      <c r="C1265" s="154">
        <f>'Porovnavanie 15min'!J1268</f>
        <v>85.3</v>
      </c>
      <c r="D1265" s="155">
        <f>'Porovnavanie 15min'!F1268</f>
        <v>3154</v>
      </c>
      <c r="E1265" s="156">
        <f t="shared" si="171"/>
        <v>3.1539999999999999</v>
      </c>
      <c r="G1265" s="135">
        <f>'DHS2025'!L1264/1000</f>
        <v>3.0409999999999999</v>
      </c>
      <c r="H1265" s="135">
        <f t="shared" si="172"/>
        <v>1.0513333333333332</v>
      </c>
      <c r="I1265" s="135">
        <f t="shared" si="173"/>
        <v>2</v>
      </c>
      <c r="J1265" s="157">
        <f>'Porovnavanie 15min'!K1268</f>
        <v>251.02542699999998</v>
      </c>
      <c r="K1265" s="158">
        <f t="shared" si="174"/>
        <v>121.64</v>
      </c>
      <c r="L1265" s="159">
        <f t="shared" si="175"/>
        <v>129.38542699999999</v>
      </c>
      <c r="M1265" s="157">
        <f t="shared" si="176"/>
        <v>165.09399999999999</v>
      </c>
      <c r="N1265" s="158">
        <f t="shared" si="177"/>
        <v>80</v>
      </c>
      <c r="O1265" s="159">
        <f t="shared" si="178"/>
        <v>85.093999999999994</v>
      </c>
      <c r="P1265" s="167">
        <f t="shared" si="179"/>
        <v>44.291426999999999</v>
      </c>
    </row>
    <row r="1266" spans="1:16">
      <c r="A1266" s="154">
        <f>'Predikcia 15min'!U1266</f>
        <v>0</v>
      </c>
      <c r="B1266" s="151">
        <f>'Predikcia 15min'!A1266</f>
        <v>45761</v>
      </c>
      <c r="C1266" s="154">
        <f>'Porovnavanie 15min'!J1269</f>
        <v>85.3</v>
      </c>
      <c r="D1266" s="155">
        <f>'Porovnavanie 15min'!F1269</f>
        <v>6742</v>
      </c>
      <c r="E1266" s="156">
        <f t="shared" si="171"/>
        <v>6.742</v>
      </c>
      <c r="G1266" s="135">
        <f>'DHS2025'!L1265/1000</f>
        <v>2.339</v>
      </c>
      <c r="H1266" s="135">
        <f t="shared" si="172"/>
        <v>2.2473333333333332</v>
      </c>
      <c r="I1266" s="135">
        <f t="shared" si="173"/>
        <v>2</v>
      </c>
      <c r="J1266" s="157">
        <f>'Porovnavanie 15min'!K1269</f>
        <v>193.07743299999998</v>
      </c>
      <c r="K1266" s="158">
        <f t="shared" si="174"/>
        <v>93.56</v>
      </c>
      <c r="L1266" s="159">
        <f t="shared" si="175"/>
        <v>99.517432999999983</v>
      </c>
      <c r="M1266" s="157">
        <f t="shared" si="176"/>
        <v>165.09399999999999</v>
      </c>
      <c r="N1266" s="158">
        <f t="shared" si="177"/>
        <v>80</v>
      </c>
      <c r="O1266" s="159">
        <f t="shared" si="178"/>
        <v>85.093999999999994</v>
      </c>
      <c r="P1266" s="167">
        <f t="shared" si="179"/>
        <v>14.423432999999989</v>
      </c>
    </row>
    <row r="1267" spans="1:16">
      <c r="A1267" s="154">
        <f>'Predikcia 15min'!U1267</f>
        <v>0</v>
      </c>
      <c r="B1267" s="151">
        <f>'Predikcia 15min'!A1267</f>
        <v>45761</v>
      </c>
      <c r="C1267" s="154">
        <f>'Porovnavanie 15min'!J1270</f>
        <v>87.98</v>
      </c>
      <c r="D1267" s="155">
        <f>'Porovnavanie 15min'!F1270</f>
        <v>6648</v>
      </c>
      <c r="E1267" s="156">
        <f t="shared" si="171"/>
        <v>6.6479999999999997</v>
      </c>
      <c r="G1267" s="135">
        <f>'DHS2025'!L1266/1000</f>
        <v>3.8809999999999998</v>
      </c>
      <c r="H1267" s="135">
        <f t="shared" si="172"/>
        <v>2.2160000000000002</v>
      </c>
      <c r="I1267" s="135">
        <f t="shared" si="173"/>
        <v>2</v>
      </c>
      <c r="J1267" s="157">
        <f>'Porovnavanie 15min'!K1270</f>
        <v>330.66197619999997</v>
      </c>
      <c r="K1267" s="158">
        <f t="shared" si="174"/>
        <v>155.23999999999998</v>
      </c>
      <c r="L1267" s="159">
        <f t="shared" si="175"/>
        <v>175.42197619999999</v>
      </c>
      <c r="M1267" s="157">
        <f t="shared" si="176"/>
        <v>170.40039999999999</v>
      </c>
      <c r="N1267" s="158">
        <f t="shared" si="177"/>
        <v>80</v>
      </c>
      <c r="O1267" s="159">
        <f t="shared" si="178"/>
        <v>90.400399999999991</v>
      </c>
      <c r="P1267" s="167">
        <f t="shared" si="179"/>
        <v>85.021576199999998</v>
      </c>
    </row>
    <row r="1268" spans="1:16">
      <c r="A1268" s="154">
        <f>'Predikcia 15min'!U1268</f>
        <v>0</v>
      </c>
      <c r="B1268" s="151">
        <f>'Predikcia 15min'!A1268</f>
        <v>45761</v>
      </c>
      <c r="C1268" s="154">
        <f>'Porovnavanie 15min'!J1271</f>
        <v>87.98</v>
      </c>
      <c r="D1268" s="155">
        <f>'Porovnavanie 15min'!F1271</f>
        <v>9826</v>
      </c>
      <c r="E1268" s="156">
        <f t="shared" si="171"/>
        <v>9.8260000000000005</v>
      </c>
      <c r="G1268" s="135">
        <f>'DHS2025'!L1267/1000</f>
        <v>4.0599999999999996</v>
      </c>
      <c r="H1268" s="135">
        <f t="shared" si="172"/>
        <v>3.2753333333333332</v>
      </c>
      <c r="I1268" s="135">
        <f t="shared" si="173"/>
        <v>3</v>
      </c>
      <c r="J1268" s="157">
        <f>'Porovnavanie 15min'!K1271</f>
        <v>345.91281199999997</v>
      </c>
      <c r="K1268" s="158">
        <f t="shared" si="174"/>
        <v>162.39999999999998</v>
      </c>
      <c r="L1268" s="159">
        <f t="shared" si="175"/>
        <v>183.512812</v>
      </c>
      <c r="M1268" s="157">
        <f t="shared" si="176"/>
        <v>255.60059999999999</v>
      </c>
      <c r="N1268" s="158">
        <f t="shared" si="177"/>
        <v>120</v>
      </c>
      <c r="O1268" s="159">
        <f t="shared" si="178"/>
        <v>135.60059999999999</v>
      </c>
      <c r="P1268" s="167">
        <f t="shared" si="179"/>
        <v>47.912212000000011</v>
      </c>
    </row>
    <row r="1269" spans="1:16">
      <c r="A1269" s="154">
        <f>'Predikcia 15min'!U1269</f>
        <v>0</v>
      </c>
      <c r="B1269" s="151">
        <f>'Predikcia 15min'!A1269</f>
        <v>45761</v>
      </c>
      <c r="C1269" s="154">
        <f>'Porovnavanie 15min'!J1272</f>
        <v>87.98</v>
      </c>
      <c r="D1269" s="155">
        <f>'Porovnavanie 15min'!F1272</f>
        <v>9795</v>
      </c>
      <c r="E1269" s="156">
        <f t="shared" si="171"/>
        <v>9.7949999999999999</v>
      </c>
      <c r="G1269" s="135">
        <f>'DHS2025'!L1268/1000</f>
        <v>4.0750000000000002</v>
      </c>
      <c r="H1269" s="135">
        <f t="shared" si="172"/>
        <v>3.2650000000000001</v>
      </c>
      <c r="I1269" s="135">
        <f t="shared" si="173"/>
        <v>3</v>
      </c>
      <c r="J1269" s="157">
        <f>'Porovnavanie 15min'!K1272</f>
        <v>347.19081499999999</v>
      </c>
      <c r="K1269" s="158">
        <f t="shared" si="174"/>
        <v>163</v>
      </c>
      <c r="L1269" s="159">
        <f t="shared" si="175"/>
        <v>184.19081499999999</v>
      </c>
      <c r="M1269" s="157">
        <f t="shared" si="176"/>
        <v>255.60059999999999</v>
      </c>
      <c r="N1269" s="158">
        <f t="shared" si="177"/>
        <v>120</v>
      </c>
      <c r="O1269" s="159">
        <f t="shared" si="178"/>
        <v>135.60059999999999</v>
      </c>
      <c r="P1269" s="167">
        <f t="shared" si="179"/>
        <v>48.590215000000001</v>
      </c>
    </row>
    <row r="1270" spans="1:16">
      <c r="A1270" s="154">
        <f>'Predikcia 15min'!U1270</f>
        <v>0</v>
      </c>
      <c r="B1270" s="151">
        <f>'Predikcia 15min'!A1270</f>
        <v>45761</v>
      </c>
      <c r="C1270" s="154">
        <f>'Porovnavanie 15min'!J1273</f>
        <v>87.98</v>
      </c>
      <c r="D1270" s="155">
        <f>'Porovnavanie 15min'!F1273</f>
        <v>10572</v>
      </c>
      <c r="E1270" s="156">
        <f t="shared" si="171"/>
        <v>10.571999999999999</v>
      </c>
      <c r="G1270" s="135">
        <f>'DHS2025'!L1269/1000</f>
        <v>4.0670000000000002</v>
      </c>
      <c r="H1270" s="135">
        <f t="shared" si="172"/>
        <v>3.524</v>
      </c>
      <c r="I1270" s="135">
        <f t="shared" si="173"/>
        <v>4</v>
      </c>
      <c r="J1270" s="157">
        <f>'Porovnavanie 15min'!K1273</f>
        <v>346.50921340000002</v>
      </c>
      <c r="K1270" s="158">
        <f t="shared" si="174"/>
        <v>162.68</v>
      </c>
      <c r="L1270" s="159">
        <f t="shared" si="175"/>
        <v>183.82921340000001</v>
      </c>
      <c r="M1270" s="157">
        <f t="shared" si="176"/>
        <v>340.80079999999998</v>
      </c>
      <c r="N1270" s="158">
        <f t="shared" si="177"/>
        <v>160</v>
      </c>
      <c r="O1270" s="159">
        <f t="shared" si="178"/>
        <v>180.80079999999998</v>
      </c>
      <c r="P1270" s="167">
        <f t="shared" si="179"/>
        <v>3.0284134000000336</v>
      </c>
    </row>
    <row r="1271" spans="1:16">
      <c r="A1271" s="154">
        <f>'Predikcia 15min'!U1271</f>
        <v>0</v>
      </c>
      <c r="B1271" s="151">
        <f>'Predikcia 15min'!A1271</f>
        <v>45761</v>
      </c>
      <c r="C1271" s="154">
        <f>'Porovnavanie 15min'!J1274</f>
        <v>104.16</v>
      </c>
      <c r="D1271" s="155">
        <f>'Porovnavanie 15min'!F1274</f>
        <v>10272</v>
      </c>
      <c r="E1271" s="156">
        <f t="shared" si="171"/>
        <v>10.272</v>
      </c>
      <c r="G1271" s="135">
        <f>'DHS2025'!L1270/1000</f>
        <v>4.101</v>
      </c>
      <c r="H1271" s="135">
        <f t="shared" si="172"/>
        <v>3.4239999999999999</v>
      </c>
      <c r="I1271" s="135">
        <f t="shared" si="173"/>
        <v>3</v>
      </c>
      <c r="J1271" s="157">
        <f>'Porovnavanie 15min'!K1274</f>
        <v>415.09665839999997</v>
      </c>
      <c r="K1271" s="158">
        <f t="shared" si="174"/>
        <v>164.04</v>
      </c>
      <c r="L1271" s="159">
        <f t="shared" si="175"/>
        <v>251.05665839999998</v>
      </c>
      <c r="M1271" s="157">
        <f t="shared" si="176"/>
        <v>303.65519999999998</v>
      </c>
      <c r="N1271" s="158">
        <f t="shared" si="177"/>
        <v>120</v>
      </c>
      <c r="O1271" s="159">
        <f t="shared" si="178"/>
        <v>183.65519999999998</v>
      </c>
      <c r="P1271" s="167">
        <f t="shared" si="179"/>
        <v>67.401458399999996</v>
      </c>
    </row>
    <row r="1272" spans="1:16">
      <c r="A1272" s="154">
        <f>'Predikcia 15min'!U1272</f>
        <v>0</v>
      </c>
      <c r="B1272" s="151">
        <f>'Predikcia 15min'!A1272</f>
        <v>45761</v>
      </c>
      <c r="C1272" s="154">
        <f>'Porovnavanie 15min'!J1275</f>
        <v>104.16</v>
      </c>
      <c r="D1272" s="155">
        <f>'Porovnavanie 15min'!F1275</f>
        <v>12196</v>
      </c>
      <c r="E1272" s="156">
        <f t="shared" si="171"/>
        <v>12.196</v>
      </c>
      <c r="G1272" s="135">
        <f>'DHS2025'!L1271/1000</f>
        <v>4.0679999999999996</v>
      </c>
      <c r="H1272" s="135">
        <f t="shared" si="172"/>
        <v>4.0653333333333332</v>
      </c>
      <c r="I1272" s="135">
        <f t="shared" si="173"/>
        <v>4</v>
      </c>
      <c r="J1272" s="157">
        <f>'Porovnavanie 15min'!K1275</f>
        <v>411.7564511999999</v>
      </c>
      <c r="K1272" s="158">
        <f t="shared" si="174"/>
        <v>162.71999999999997</v>
      </c>
      <c r="L1272" s="159">
        <f t="shared" si="175"/>
        <v>249.03645119999993</v>
      </c>
      <c r="M1272" s="157">
        <f t="shared" si="176"/>
        <v>404.87359999999995</v>
      </c>
      <c r="N1272" s="158">
        <f t="shared" si="177"/>
        <v>160</v>
      </c>
      <c r="O1272" s="159">
        <f t="shared" si="178"/>
        <v>244.87359999999995</v>
      </c>
      <c r="P1272" s="167">
        <f t="shared" si="179"/>
        <v>4.1628511999999773</v>
      </c>
    </row>
    <row r="1273" spans="1:16">
      <c r="A1273" s="154">
        <f>'Predikcia 15min'!U1273</f>
        <v>0</v>
      </c>
      <c r="B1273" s="151">
        <f>'Predikcia 15min'!A1273</f>
        <v>45761</v>
      </c>
      <c r="C1273" s="154">
        <f>'Porovnavanie 15min'!J1276</f>
        <v>104.16</v>
      </c>
      <c r="D1273" s="155">
        <f>'Porovnavanie 15min'!F1276</f>
        <v>13102</v>
      </c>
      <c r="E1273" s="156">
        <f t="shared" si="171"/>
        <v>13.102</v>
      </c>
      <c r="G1273" s="135">
        <f>'DHS2025'!L1272/1000</f>
        <v>4.0670000000000002</v>
      </c>
      <c r="H1273" s="135">
        <f t="shared" si="172"/>
        <v>4.3673333333333337</v>
      </c>
      <c r="I1273" s="135">
        <f t="shared" si="173"/>
        <v>4</v>
      </c>
      <c r="J1273" s="157">
        <f>'Porovnavanie 15min'!K1276</f>
        <v>411.65523279999996</v>
      </c>
      <c r="K1273" s="158">
        <f t="shared" si="174"/>
        <v>162.68</v>
      </c>
      <c r="L1273" s="159">
        <f t="shared" si="175"/>
        <v>248.97523279999996</v>
      </c>
      <c r="M1273" s="157">
        <f t="shared" si="176"/>
        <v>404.87359999999995</v>
      </c>
      <c r="N1273" s="158">
        <f t="shared" si="177"/>
        <v>160</v>
      </c>
      <c r="O1273" s="159">
        <f t="shared" si="178"/>
        <v>244.87359999999995</v>
      </c>
      <c r="P1273" s="167">
        <f t="shared" si="179"/>
        <v>4.1016328000000044</v>
      </c>
    </row>
    <row r="1274" spans="1:16">
      <c r="A1274" s="154">
        <f>'Predikcia 15min'!U1274</f>
        <v>0</v>
      </c>
      <c r="B1274" s="151">
        <f>'Predikcia 15min'!A1274</f>
        <v>45761</v>
      </c>
      <c r="C1274" s="154">
        <f>'Porovnavanie 15min'!J1277</f>
        <v>104.16</v>
      </c>
      <c r="D1274" s="155">
        <f>'Porovnavanie 15min'!F1277</f>
        <v>15105</v>
      </c>
      <c r="E1274" s="156">
        <f t="shared" si="171"/>
        <v>15.105</v>
      </c>
      <c r="G1274" s="135">
        <f>'DHS2025'!L1273/1000</f>
        <v>5.6609999999999996</v>
      </c>
      <c r="H1274" s="135">
        <f t="shared" si="172"/>
        <v>5.0350000000000001</v>
      </c>
      <c r="I1274" s="135">
        <f t="shared" si="173"/>
        <v>5</v>
      </c>
      <c r="J1274" s="157">
        <f>'Porovnavanie 15min'!K1277</f>
        <v>572.99736239999993</v>
      </c>
      <c r="K1274" s="158">
        <f t="shared" si="174"/>
        <v>226.44</v>
      </c>
      <c r="L1274" s="159">
        <f t="shared" si="175"/>
        <v>346.55736239999993</v>
      </c>
      <c r="M1274" s="157">
        <f t="shared" si="176"/>
        <v>506.09199999999993</v>
      </c>
      <c r="N1274" s="158">
        <f t="shared" si="177"/>
        <v>200</v>
      </c>
      <c r="O1274" s="159">
        <f t="shared" si="178"/>
        <v>306.09199999999993</v>
      </c>
      <c r="P1274" s="167">
        <f t="shared" si="179"/>
        <v>40.465362400000004</v>
      </c>
    </row>
    <row r="1275" spans="1:16">
      <c r="A1275" s="154">
        <f>'Predikcia 15min'!U1275</f>
        <v>0</v>
      </c>
      <c r="B1275" s="151">
        <f>'Predikcia 15min'!A1275</f>
        <v>45761</v>
      </c>
      <c r="C1275" s="154">
        <f>'Porovnavanie 15min'!J1278</f>
        <v>124.66</v>
      </c>
      <c r="D1275" s="155">
        <f>'Porovnavanie 15min'!F1278</f>
        <v>11617</v>
      </c>
      <c r="E1275" s="156">
        <f t="shared" si="171"/>
        <v>11.617000000000001</v>
      </c>
      <c r="G1275" s="135">
        <f>'DHS2025'!L1274/1000</f>
        <v>6.1980000000000004</v>
      </c>
      <c r="H1275" s="135">
        <f t="shared" si="172"/>
        <v>3.8723333333333332</v>
      </c>
      <c r="I1275" s="135">
        <f t="shared" si="173"/>
        <v>4</v>
      </c>
      <c r="J1275" s="157">
        <f>'Porovnavanie 15min'!K1278</f>
        <v>753.14005320000001</v>
      </c>
      <c r="K1275" s="158">
        <f t="shared" si="174"/>
        <v>247.92000000000002</v>
      </c>
      <c r="L1275" s="159">
        <f t="shared" si="175"/>
        <v>505.2200532</v>
      </c>
      <c r="M1275" s="157">
        <f t="shared" si="176"/>
        <v>486.05359999999996</v>
      </c>
      <c r="N1275" s="158">
        <f t="shared" si="177"/>
        <v>160</v>
      </c>
      <c r="O1275" s="159">
        <f t="shared" si="178"/>
        <v>326.05359999999996</v>
      </c>
      <c r="P1275" s="167">
        <f t="shared" si="179"/>
        <v>179.16645320000003</v>
      </c>
    </row>
    <row r="1276" spans="1:16">
      <c r="A1276" s="154">
        <f>'Predikcia 15min'!U1276</f>
        <v>0</v>
      </c>
      <c r="B1276" s="151">
        <f>'Predikcia 15min'!A1276</f>
        <v>45761</v>
      </c>
      <c r="C1276" s="154">
        <f>'Porovnavanie 15min'!J1279</f>
        <v>124.66</v>
      </c>
      <c r="D1276" s="155">
        <f>'Porovnavanie 15min'!F1279</f>
        <v>9558</v>
      </c>
      <c r="E1276" s="156">
        <f t="shared" si="171"/>
        <v>9.5579999999999998</v>
      </c>
      <c r="G1276" s="135">
        <f>'DHS2025'!L1275/1000</f>
        <v>8.0619999999999994</v>
      </c>
      <c r="H1276" s="135">
        <f t="shared" si="172"/>
        <v>3.1859999999999999</v>
      </c>
      <c r="I1276" s="135">
        <f t="shared" si="173"/>
        <v>3</v>
      </c>
      <c r="J1276" s="157">
        <f>'Porovnavanie 15min'!K1279</f>
        <v>979.64103079999984</v>
      </c>
      <c r="K1276" s="158">
        <f t="shared" si="174"/>
        <v>322.47999999999996</v>
      </c>
      <c r="L1276" s="159">
        <f t="shared" si="175"/>
        <v>657.16103079999993</v>
      </c>
      <c r="M1276" s="157">
        <f t="shared" si="176"/>
        <v>364.54019999999997</v>
      </c>
      <c r="N1276" s="158">
        <f t="shared" si="177"/>
        <v>120</v>
      </c>
      <c r="O1276" s="159">
        <f t="shared" si="178"/>
        <v>244.54019999999997</v>
      </c>
      <c r="P1276" s="167">
        <f t="shared" si="179"/>
        <v>412.62083079999996</v>
      </c>
    </row>
    <row r="1277" spans="1:16">
      <c r="A1277" s="154">
        <f>'Predikcia 15min'!U1277</f>
        <v>0</v>
      </c>
      <c r="B1277" s="151">
        <f>'Predikcia 15min'!A1277</f>
        <v>45761</v>
      </c>
      <c r="C1277" s="154">
        <f>'Porovnavanie 15min'!J1280</f>
        <v>124.66</v>
      </c>
      <c r="D1277" s="155">
        <f>'Porovnavanie 15min'!F1280</f>
        <v>12430</v>
      </c>
      <c r="E1277" s="156">
        <f t="shared" si="171"/>
        <v>12.43</v>
      </c>
      <c r="G1277" s="135">
        <f>'DHS2025'!L1276/1000</f>
        <v>8.0220000000000002</v>
      </c>
      <c r="H1277" s="135">
        <f t="shared" si="172"/>
        <v>4.1433333333333335</v>
      </c>
      <c r="I1277" s="135">
        <f t="shared" si="173"/>
        <v>4</v>
      </c>
      <c r="J1277" s="157">
        <f>'Porovnavanie 15min'!K1280</f>
        <v>974.78049479999993</v>
      </c>
      <c r="K1277" s="158">
        <f t="shared" si="174"/>
        <v>320.88</v>
      </c>
      <c r="L1277" s="159">
        <f t="shared" si="175"/>
        <v>653.90049479999993</v>
      </c>
      <c r="M1277" s="157">
        <f t="shared" si="176"/>
        <v>486.05359999999996</v>
      </c>
      <c r="N1277" s="158">
        <f t="shared" si="177"/>
        <v>160</v>
      </c>
      <c r="O1277" s="159">
        <f t="shared" si="178"/>
        <v>326.05359999999996</v>
      </c>
      <c r="P1277" s="167">
        <f t="shared" si="179"/>
        <v>327.84689479999997</v>
      </c>
    </row>
    <row r="1278" spans="1:16">
      <c r="A1278" s="154">
        <f>'Predikcia 15min'!U1278</f>
        <v>0</v>
      </c>
      <c r="B1278" s="151">
        <f>'Predikcia 15min'!A1278</f>
        <v>45761</v>
      </c>
      <c r="C1278" s="154">
        <f>'Porovnavanie 15min'!J1281</f>
        <v>124.66</v>
      </c>
      <c r="D1278" s="155">
        <f>'Porovnavanie 15min'!F1281</f>
        <v>12033</v>
      </c>
      <c r="E1278" s="156">
        <f t="shared" si="171"/>
        <v>12.032999999999999</v>
      </c>
      <c r="G1278" s="135">
        <f>'DHS2025'!L1277/1000</f>
        <v>8.0920000000000005</v>
      </c>
      <c r="H1278" s="135">
        <f t="shared" si="172"/>
        <v>4.0110000000000001</v>
      </c>
      <c r="I1278" s="135">
        <f t="shared" si="173"/>
        <v>4</v>
      </c>
      <c r="J1278" s="157">
        <f>'Porovnavanie 15min'!K1281</f>
        <v>983.28643279999994</v>
      </c>
      <c r="K1278" s="158">
        <f t="shared" si="174"/>
        <v>323.68</v>
      </c>
      <c r="L1278" s="159">
        <f t="shared" si="175"/>
        <v>659.60643279999999</v>
      </c>
      <c r="M1278" s="157">
        <f t="shared" si="176"/>
        <v>486.05359999999996</v>
      </c>
      <c r="N1278" s="158">
        <f t="shared" si="177"/>
        <v>160</v>
      </c>
      <c r="O1278" s="159">
        <f t="shared" si="178"/>
        <v>326.05359999999996</v>
      </c>
      <c r="P1278" s="167">
        <f t="shared" si="179"/>
        <v>333.55283280000003</v>
      </c>
    </row>
    <row r="1279" spans="1:16">
      <c r="A1279" s="154">
        <f>'Predikcia 15min'!U1279</f>
        <v>0</v>
      </c>
      <c r="B1279" s="151">
        <f>'Predikcia 15min'!A1279</f>
        <v>45761</v>
      </c>
      <c r="C1279" s="154">
        <f>'Porovnavanie 15min'!J1282</f>
        <v>153.49</v>
      </c>
      <c r="D1279" s="155">
        <f>'Porovnavanie 15min'!F1282</f>
        <v>11845</v>
      </c>
      <c r="E1279" s="156">
        <f t="shared" si="171"/>
        <v>11.845000000000001</v>
      </c>
      <c r="G1279" s="135">
        <f>'DHS2025'!L1278/1000</f>
        <v>8.0510000000000002</v>
      </c>
      <c r="H1279" s="135">
        <f t="shared" si="172"/>
        <v>3.9483333333333333</v>
      </c>
      <c r="I1279" s="135">
        <f t="shared" si="173"/>
        <v>4</v>
      </c>
      <c r="J1279" s="157">
        <f>'Porovnavanie 15min'!K1282</f>
        <v>1208.0936101000002</v>
      </c>
      <c r="K1279" s="158">
        <f t="shared" si="174"/>
        <v>322.04000000000002</v>
      </c>
      <c r="L1279" s="159">
        <f t="shared" si="175"/>
        <v>886.05361010000024</v>
      </c>
      <c r="M1279" s="157">
        <f t="shared" si="176"/>
        <v>600.22040000000004</v>
      </c>
      <c r="N1279" s="158">
        <f t="shared" si="177"/>
        <v>160</v>
      </c>
      <c r="O1279" s="159">
        <f t="shared" si="178"/>
        <v>440.22040000000004</v>
      </c>
      <c r="P1279" s="167">
        <f t="shared" si="179"/>
        <v>445.8332101000002</v>
      </c>
    </row>
    <row r="1280" spans="1:16">
      <c r="A1280" s="154">
        <f>'Predikcia 15min'!U1280</f>
        <v>0</v>
      </c>
      <c r="B1280" s="151">
        <f>'Predikcia 15min'!A1280</f>
        <v>45761</v>
      </c>
      <c r="C1280" s="154">
        <f>'Porovnavanie 15min'!J1283</f>
        <v>153.49</v>
      </c>
      <c r="D1280" s="155">
        <f>'Porovnavanie 15min'!F1283</f>
        <v>11244</v>
      </c>
      <c r="E1280" s="156">
        <f t="shared" si="171"/>
        <v>11.244</v>
      </c>
      <c r="G1280" s="135">
        <f>'DHS2025'!L1279/1000</f>
        <v>8.0410000000000004</v>
      </c>
      <c r="H1280" s="135">
        <f t="shared" si="172"/>
        <v>3.7480000000000002</v>
      </c>
      <c r="I1280" s="135">
        <f t="shared" si="173"/>
        <v>4</v>
      </c>
      <c r="J1280" s="157">
        <f>'Porovnavanie 15min'!K1283</f>
        <v>1206.5930591000001</v>
      </c>
      <c r="K1280" s="158">
        <f t="shared" si="174"/>
        <v>321.64</v>
      </c>
      <c r="L1280" s="159">
        <f t="shared" si="175"/>
        <v>884.95305910000013</v>
      </c>
      <c r="M1280" s="157">
        <f t="shared" si="176"/>
        <v>600.22040000000004</v>
      </c>
      <c r="N1280" s="158">
        <f t="shared" si="177"/>
        <v>160</v>
      </c>
      <c r="O1280" s="159">
        <f t="shared" si="178"/>
        <v>440.22040000000004</v>
      </c>
      <c r="P1280" s="167">
        <f t="shared" si="179"/>
        <v>444.73265910000009</v>
      </c>
    </row>
    <row r="1281" spans="1:16">
      <c r="A1281" s="154">
        <f>'Predikcia 15min'!U1281</f>
        <v>0</v>
      </c>
      <c r="B1281" s="151">
        <f>'Predikcia 15min'!A1281</f>
        <v>45761</v>
      </c>
      <c r="C1281" s="154">
        <f>'Porovnavanie 15min'!J1284</f>
        <v>153.49</v>
      </c>
      <c r="D1281" s="155">
        <f>'Porovnavanie 15min'!F1284</f>
        <v>11158</v>
      </c>
      <c r="E1281" s="156">
        <f t="shared" si="171"/>
        <v>11.157999999999999</v>
      </c>
      <c r="G1281" s="135">
        <f>'DHS2025'!L1280/1000</f>
        <v>8.0579999999999998</v>
      </c>
      <c r="H1281" s="135">
        <f t="shared" si="172"/>
        <v>3.7193333333333332</v>
      </c>
      <c r="I1281" s="135">
        <f t="shared" si="173"/>
        <v>4</v>
      </c>
      <c r="J1281" s="157">
        <f>'Porovnavanie 15min'!K1284</f>
        <v>1209.1439958000001</v>
      </c>
      <c r="K1281" s="158">
        <f t="shared" si="174"/>
        <v>322.32</v>
      </c>
      <c r="L1281" s="159">
        <f t="shared" si="175"/>
        <v>886.82399580000015</v>
      </c>
      <c r="M1281" s="157">
        <f t="shared" si="176"/>
        <v>600.22040000000004</v>
      </c>
      <c r="N1281" s="158">
        <f t="shared" si="177"/>
        <v>160</v>
      </c>
      <c r="O1281" s="159">
        <f t="shared" si="178"/>
        <v>440.22040000000004</v>
      </c>
      <c r="P1281" s="167">
        <f t="shared" si="179"/>
        <v>446.60359580000011</v>
      </c>
    </row>
    <row r="1282" spans="1:16">
      <c r="A1282" s="154">
        <f>'Predikcia 15min'!U1282</f>
        <v>0</v>
      </c>
      <c r="B1282" s="151">
        <f>'Predikcia 15min'!A1282</f>
        <v>45761</v>
      </c>
      <c r="C1282" s="154">
        <f>'Porovnavanie 15min'!J1285</f>
        <v>153.49</v>
      </c>
      <c r="D1282" s="155">
        <f>'Porovnavanie 15min'!F1285</f>
        <v>10348</v>
      </c>
      <c r="E1282" s="156">
        <f t="shared" si="171"/>
        <v>10.348000000000001</v>
      </c>
      <c r="G1282" s="135">
        <f>'DHS2025'!L1281/1000</f>
        <v>8.0609999999999999</v>
      </c>
      <c r="H1282" s="135">
        <f t="shared" si="172"/>
        <v>3.4493333333333331</v>
      </c>
      <c r="I1282" s="135">
        <f t="shared" si="173"/>
        <v>3</v>
      </c>
      <c r="J1282" s="157">
        <f>'Porovnavanie 15min'!K1285</f>
        <v>1209.5941611000001</v>
      </c>
      <c r="K1282" s="158">
        <f t="shared" si="174"/>
        <v>322.44</v>
      </c>
      <c r="L1282" s="159">
        <f t="shared" si="175"/>
        <v>887.15416110000001</v>
      </c>
      <c r="M1282" s="157">
        <f t="shared" si="176"/>
        <v>450.1653</v>
      </c>
      <c r="N1282" s="158">
        <f t="shared" si="177"/>
        <v>120</v>
      </c>
      <c r="O1282" s="159">
        <f t="shared" si="178"/>
        <v>330.1653</v>
      </c>
      <c r="P1282" s="167">
        <f t="shared" si="179"/>
        <v>556.98886110000001</v>
      </c>
    </row>
    <row r="1283" spans="1:16">
      <c r="A1283" s="154">
        <f>'Predikcia 15min'!U1283</f>
        <v>0</v>
      </c>
      <c r="B1283" s="151">
        <f>'Predikcia 15min'!A1283</f>
        <v>45761</v>
      </c>
      <c r="C1283" s="154">
        <f>'Porovnavanie 15min'!J1286</f>
        <v>144.13</v>
      </c>
      <c r="D1283" s="155">
        <f>'Porovnavanie 15min'!F1286</f>
        <v>10308</v>
      </c>
      <c r="E1283" s="156">
        <f t="shared" si="171"/>
        <v>10.308</v>
      </c>
      <c r="G1283" s="135">
        <f>'DHS2025'!L1282/1000</f>
        <v>8.0489999999999995</v>
      </c>
      <c r="H1283" s="135">
        <f t="shared" si="172"/>
        <v>3.4359999999999999</v>
      </c>
      <c r="I1283" s="135">
        <f t="shared" si="173"/>
        <v>3</v>
      </c>
      <c r="J1283" s="157">
        <f>'Porovnavanie 15min'!K1286</f>
        <v>1133.2082462999997</v>
      </c>
      <c r="K1283" s="158">
        <f t="shared" si="174"/>
        <v>321.95999999999998</v>
      </c>
      <c r="L1283" s="159">
        <f t="shared" si="175"/>
        <v>811.24824629999966</v>
      </c>
      <c r="M1283" s="157">
        <f t="shared" si="176"/>
        <v>422.36609999999996</v>
      </c>
      <c r="N1283" s="158">
        <f t="shared" si="177"/>
        <v>120</v>
      </c>
      <c r="O1283" s="159">
        <f t="shared" si="178"/>
        <v>302.36609999999996</v>
      </c>
      <c r="P1283" s="167">
        <f t="shared" si="179"/>
        <v>508.8821462999997</v>
      </c>
    </row>
    <row r="1284" spans="1:16">
      <c r="A1284" s="154">
        <f>'Predikcia 15min'!U1284</f>
        <v>0</v>
      </c>
      <c r="B1284" s="151">
        <f>'Predikcia 15min'!A1284</f>
        <v>45761</v>
      </c>
      <c r="C1284" s="154">
        <f>'Porovnavanie 15min'!J1287</f>
        <v>144.13</v>
      </c>
      <c r="D1284" s="155">
        <f>'Porovnavanie 15min'!F1287</f>
        <v>10197</v>
      </c>
      <c r="E1284" s="156">
        <f t="shared" ref="E1284:E1347" si="180">D1284/1000</f>
        <v>10.196999999999999</v>
      </c>
      <c r="G1284" s="135">
        <f>'DHS2025'!L1283/1000</f>
        <v>8.07</v>
      </c>
      <c r="H1284" s="135">
        <f t="shared" ref="H1284:H1347" si="181">D1284/3000</f>
        <v>3.399</v>
      </c>
      <c r="I1284" s="135">
        <f t="shared" ref="I1284:I1347" si="182">IF(H1284=0, 0, MAX(ROUND(H1284, 0), 2))</f>
        <v>3</v>
      </c>
      <c r="J1284" s="157">
        <f>'Porovnavanie 15min'!K1287</f>
        <v>1136.1648089999999</v>
      </c>
      <c r="K1284" s="158">
        <f t="shared" ref="K1284:K1347" si="183">$F$3*G1284</f>
        <v>322.8</v>
      </c>
      <c r="L1284" s="159">
        <f t="shared" ref="L1284:L1347" si="184">J1284-K1284</f>
        <v>813.36480899999992</v>
      </c>
      <c r="M1284" s="157">
        <f t="shared" ref="M1284:M1347" si="185">(C1284*0.99-1.9)*I1284</f>
        <v>422.36609999999996</v>
      </c>
      <c r="N1284" s="158">
        <f t="shared" ref="N1284:N1347" si="186">$F$3*I1284</f>
        <v>120</v>
      </c>
      <c r="O1284" s="159">
        <f t="shared" ref="O1284:O1347" si="187">M1284-N1284</f>
        <v>302.36609999999996</v>
      </c>
      <c r="P1284" s="167">
        <f t="shared" ref="P1284:P1347" si="188">L1284-O1284</f>
        <v>510.99870899999996</v>
      </c>
    </row>
    <row r="1285" spans="1:16">
      <c r="A1285" s="154">
        <f>'Predikcia 15min'!U1285</f>
        <v>0</v>
      </c>
      <c r="B1285" s="151">
        <f>'Predikcia 15min'!A1285</f>
        <v>45761</v>
      </c>
      <c r="C1285" s="154">
        <f>'Porovnavanie 15min'!J1288</f>
        <v>144.13</v>
      </c>
      <c r="D1285" s="155">
        <f>'Porovnavanie 15min'!F1288</f>
        <v>9655</v>
      </c>
      <c r="E1285" s="156">
        <f t="shared" si="180"/>
        <v>9.6549999999999994</v>
      </c>
      <c r="G1285" s="135">
        <f>'DHS2025'!L1284/1000</f>
        <v>8.0370000000000008</v>
      </c>
      <c r="H1285" s="135">
        <f t="shared" si="181"/>
        <v>3.2183333333333333</v>
      </c>
      <c r="I1285" s="135">
        <f t="shared" si="182"/>
        <v>3</v>
      </c>
      <c r="J1285" s="157">
        <f>'Porovnavanie 15min'!K1288</f>
        <v>1131.5187819</v>
      </c>
      <c r="K1285" s="158">
        <f t="shared" si="183"/>
        <v>321.48</v>
      </c>
      <c r="L1285" s="159">
        <f t="shared" si="184"/>
        <v>810.0387819</v>
      </c>
      <c r="M1285" s="157">
        <f t="shared" si="185"/>
        <v>422.36609999999996</v>
      </c>
      <c r="N1285" s="158">
        <f t="shared" si="186"/>
        <v>120</v>
      </c>
      <c r="O1285" s="159">
        <f t="shared" si="187"/>
        <v>302.36609999999996</v>
      </c>
      <c r="P1285" s="167">
        <f t="shared" si="188"/>
        <v>507.67268190000004</v>
      </c>
    </row>
    <row r="1286" spans="1:16">
      <c r="A1286" s="154">
        <f>'Predikcia 15min'!U1286</f>
        <v>0</v>
      </c>
      <c r="B1286" s="151">
        <f>'Predikcia 15min'!A1286</f>
        <v>45761</v>
      </c>
      <c r="C1286" s="154">
        <f>'Porovnavanie 15min'!J1289</f>
        <v>144.13</v>
      </c>
      <c r="D1286" s="155">
        <f>'Porovnavanie 15min'!F1289</f>
        <v>9788</v>
      </c>
      <c r="E1286" s="156">
        <f t="shared" si="180"/>
        <v>9.7880000000000003</v>
      </c>
      <c r="G1286" s="135">
        <f>'DHS2025'!L1285/1000</f>
        <v>8.0809999999999995</v>
      </c>
      <c r="H1286" s="135">
        <f t="shared" si="181"/>
        <v>3.2626666666666666</v>
      </c>
      <c r="I1286" s="135">
        <f t="shared" si="182"/>
        <v>3</v>
      </c>
      <c r="J1286" s="157">
        <f>'Porovnavanie 15min'!K1289</f>
        <v>1137.7134846999998</v>
      </c>
      <c r="K1286" s="158">
        <f t="shared" si="183"/>
        <v>323.24</v>
      </c>
      <c r="L1286" s="159">
        <f t="shared" si="184"/>
        <v>814.47348469999974</v>
      </c>
      <c r="M1286" s="157">
        <f t="shared" si="185"/>
        <v>422.36609999999996</v>
      </c>
      <c r="N1286" s="158">
        <f t="shared" si="186"/>
        <v>120</v>
      </c>
      <c r="O1286" s="159">
        <f t="shared" si="187"/>
        <v>302.36609999999996</v>
      </c>
      <c r="P1286" s="167">
        <f t="shared" si="188"/>
        <v>512.10738469999978</v>
      </c>
    </row>
    <row r="1287" spans="1:16">
      <c r="A1287" s="154">
        <f>'Predikcia 15min'!U1287</f>
        <v>0</v>
      </c>
      <c r="B1287" s="151">
        <f>'Predikcia 15min'!A1287</f>
        <v>45761</v>
      </c>
      <c r="C1287" s="154">
        <f>'Porovnavanie 15min'!J1290</f>
        <v>112.96</v>
      </c>
      <c r="D1287" s="155">
        <f>'Porovnavanie 15min'!F1290</f>
        <v>10152</v>
      </c>
      <c r="E1287" s="156">
        <f t="shared" si="180"/>
        <v>10.151999999999999</v>
      </c>
      <c r="G1287" s="135">
        <f>'DHS2025'!L1286/1000</f>
        <v>8.0540000000000003</v>
      </c>
      <c r="H1287" s="135">
        <f t="shared" si="181"/>
        <v>3.3839999999999999</v>
      </c>
      <c r="I1287" s="135">
        <f t="shared" si="182"/>
        <v>3</v>
      </c>
      <c r="J1287" s="157">
        <f>'Porovnavanie 15min'!K1290</f>
        <v>885.37944159999995</v>
      </c>
      <c r="K1287" s="158">
        <f t="shared" si="183"/>
        <v>322.16000000000003</v>
      </c>
      <c r="L1287" s="159">
        <f t="shared" si="184"/>
        <v>563.21944159999998</v>
      </c>
      <c r="M1287" s="157">
        <f t="shared" si="185"/>
        <v>329.7912</v>
      </c>
      <c r="N1287" s="158">
        <f t="shared" si="186"/>
        <v>120</v>
      </c>
      <c r="O1287" s="159">
        <f t="shared" si="187"/>
        <v>209.7912</v>
      </c>
      <c r="P1287" s="167">
        <f t="shared" si="188"/>
        <v>353.42824159999998</v>
      </c>
    </row>
    <row r="1288" spans="1:16">
      <c r="A1288" s="154">
        <f>'Predikcia 15min'!U1288</f>
        <v>0</v>
      </c>
      <c r="B1288" s="151">
        <f>'Predikcia 15min'!A1288</f>
        <v>45761</v>
      </c>
      <c r="C1288" s="154">
        <f>'Porovnavanie 15min'!J1291</f>
        <v>112.96</v>
      </c>
      <c r="D1288" s="155">
        <f>'Porovnavanie 15min'!F1291</f>
        <v>9697</v>
      </c>
      <c r="E1288" s="156">
        <f t="shared" si="180"/>
        <v>9.6969999999999992</v>
      </c>
      <c r="G1288" s="135">
        <f>'DHS2025'!L1287/1000</f>
        <v>8.0399999999999991</v>
      </c>
      <c r="H1288" s="135">
        <f t="shared" si="181"/>
        <v>3.2323333333333335</v>
      </c>
      <c r="I1288" s="135">
        <f t="shared" si="182"/>
        <v>3</v>
      </c>
      <c r="J1288" s="157">
        <f>'Porovnavanie 15min'!K1291</f>
        <v>883.84041599999989</v>
      </c>
      <c r="K1288" s="158">
        <f t="shared" si="183"/>
        <v>321.59999999999997</v>
      </c>
      <c r="L1288" s="159">
        <f t="shared" si="184"/>
        <v>562.24041599999987</v>
      </c>
      <c r="M1288" s="157">
        <f t="shared" si="185"/>
        <v>329.7912</v>
      </c>
      <c r="N1288" s="158">
        <f t="shared" si="186"/>
        <v>120</v>
      </c>
      <c r="O1288" s="159">
        <f t="shared" si="187"/>
        <v>209.7912</v>
      </c>
      <c r="P1288" s="167">
        <f t="shared" si="188"/>
        <v>352.44921599999986</v>
      </c>
    </row>
    <row r="1289" spans="1:16">
      <c r="A1289" s="154">
        <f>'Predikcia 15min'!U1289</f>
        <v>0</v>
      </c>
      <c r="B1289" s="151">
        <f>'Predikcia 15min'!A1289</f>
        <v>45761</v>
      </c>
      <c r="C1289" s="154">
        <f>'Porovnavanie 15min'!J1292</f>
        <v>112.96</v>
      </c>
      <c r="D1289" s="155">
        <f>'Porovnavanie 15min'!F1292</f>
        <v>9092</v>
      </c>
      <c r="E1289" s="156">
        <f t="shared" si="180"/>
        <v>9.0920000000000005</v>
      </c>
      <c r="G1289" s="135">
        <f>'DHS2025'!L1288/1000</f>
        <v>6.9349999999999996</v>
      </c>
      <c r="H1289" s="135">
        <f t="shared" si="181"/>
        <v>3.0306666666666668</v>
      </c>
      <c r="I1289" s="135">
        <f t="shared" si="182"/>
        <v>3</v>
      </c>
      <c r="J1289" s="157">
        <f>'Porovnavanie 15min'!K1292</f>
        <v>762.36732399999994</v>
      </c>
      <c r="K1289" s="158">
        <f t="shared" si="183"/>
        <v>277.39999999999998</v>
      </c>
      <c r="L1289" s="159">
        <f t="shared" si="184"/>
        <v>484.96732399999996</v>
      </c>
      <c r="M1289" s="157">
        <f t="shared" si="185"/>
        <v>329.7912</v>
      </c>
      <c r="N1289" s="158">
        <f t="shared" si="186"/>
        <v>120</v>
      </c>
      <c r="O1289" s="159">
        <f t="shared" si="187"/>
        <v>209.7912</v>
      </c>
      <c r="P1289" s="167">
        <f t="shared" si="188"/>
        <v>275.17612399999996</v>
      </c>
    </row>
    <row r="1290" spans="1:16">
      <c r="A1290" s="154">
        <f>'Predikcia 15min'!U1290</f>
        <v>0</v>
      </c>
      <c r="B1290" s="151">
        <f>'Predikcia 15min'!A1290</f>
        <v>45761</v>
      </c>
      <c r="C1290" s="154">
        <f>'Porovnavanie 15min'!J1293</f>
        <v>112.96</v>
      </c>
      <c r="D1290" s="155">
        <f>'Porovnavanie 15min'!F1293</f>
        <v>10009</v>
      </c>
      <c r="E1290" s="156">
        <f t="shared" si="180"/>
        <v>10.009</v>
      </c>
      <c r="G1290" s="135">
        <f>'DHS2025'!L1289/1000</f>
        <v>4.33</v>
      </c>
      <c r="H1290" s="135">
        <f t="shared" si="181"/>
        <v>3.3363333333333332</v>
      </c>
      <c r="I1290" s="135">
        <f t="shared" si="182"/>
        <v>3</v>
      </c>
      <c r="J1290" s="157">
        <f>'Porovnavanie 15min'!K1293</f>
        <v>475.99863199999999</v>
      </c>
      <c r="K1290" s="158">
        <f t="shared" si="183"/>
        <v>173.2</v>
      </c>
      <c r="L1290" s="159">
        <f t="shared" si="184"/>
        <v>302.798632</v>
      </c>
      <c r="M1290" s="157">
        <f t="shared" si="185"/>
        <v>329.7912</v>
      </c>
      <c r="N1290" s="158">
        <f t="shared" si="186"/>
        <v>120</v>
      </c>
      <c r="O1290" s="159">
        <f t="shared" si="187"/>
        <v>209.7912</v>
      </c>
      <c r="P1290" s="167">
        <f t="shared" si="188"/>
        <v>93.007431999999994</v>
      </c>
    </row>
    <row r="1291" spans="1:16">
      <c r="A1291" s="154">
        <f>'Predikcia 15min'!U1291</f>
        <v>0</v>
      </c>
      <c r="B1291" s="151">
        <f>'Predikcia 15min'!A1291</f>
        <v>45761</v>
      </c>
      <c r="C1291" s="154">
        <f>'Porovnavanie 15min'!J1294</f>
        <v>106.55</v>
      </c>
      <c r="D1291" s="155">
        <f>'Porovnavanie 15min'!F1294</f>
        <v>10352</v>
      </c>
      <c r="E1291" s="156">
        <f t="shared" si="180"/>
        <v>10.352</v>
      </c>
      <c r="G1291" s="135">
        <f>'DHS2025'!L1290/1000</f>
        <v>3.27</v>
      </c>
      <c r="H1291" s="135">
        <f t="shared" si="181"/>
        <v>3.4506666666666668</v>
      </c>
      <c r="I1291" s="135">
        <f t="shared" si="182"/>
        <v>3</v>
      </c>
      <c r="J1291" s="157">
        <f>'Porovnavanie 15min'!K1294</f>
        <v>338.72131499999995</v>
      </c>
      <c r="K1291" s="158">
        <f t="shared" si="183"/>
        <v>130.80000000000001</v>
      </c>
      <c r="L1291" s="159">
        <f t="shared" si="184"/>
        <v>207.92131499999994</v>
      </c>
      <c r="M1291" s="157">
        <f t="shared" si="185"/>
        <v>310.75349999999997</v>
      </c>
      <c r="N1291" s="158">
        <f t="shared" si="186"/>
        <v>120</v>
      </c>
      <c r="O1291" s="159">
        <f t="shared" si="187"/>
        <v>190.75349999999997</v>
      </c>
      <c r="P1291" s="167">
        <f t="shared" si="188"/>
        <v>17.167814999999962</v>
      </c>
    </row>
    <row r="1292" spans="1:16">
      <c r="A1292" s="154">
        <f>'Predikcia 15min'!U1292</f>
        <v>0</v>
      </c>
      <c r="B1292" s="151">
        <f>'Predikcia 15min'!A1292</f>
        <v>45761</v>
      </c>
      <c r="C1292" s="154">
        <f>'Porovnavanie 15min'!J1295</f>
        <v>106.55</v>
      </c>
      <c r="D1292" s="155">
        <f>'Porovnavanie 15min'!F1295</f>
        <v>9828</v>
      </c>
      <c r="E1292" s="156">
        <f t="shared" si="180"/>
        <v>9.8279999999999994</v>
      </c>
      <c r="G1292" s="135">
        <f>'DHS2025'!L1291/1000</f>
        <v>3.0379999999999998</v>
      </c>
      <c r="H1292" s="135">
        <f t="shared" si="181"/>
        <v>3.2759999999999998</v>
      </c>
      <c r="I1292" s="135">
        <f t="shared" si="182"/>
        <v>3</v>
      </c>
      <c r="J1292" s="157">
        <f>'Porovnavanie 15min'!K1295</f>
        <v>314.68971099999993</v>
      </c>
      <c r="K1292" s="158">
        <f t="shared" si="183"/>
        <v>121.52</v>
      </c>
      <c r="L1292" s="159">
        <f t="shared" si="184"/>
        <v>193.16971099999995</v>
      </c>
      <c r="M1292" s="157">
        <f t="shared" si="185"/>
        <v>310.75349999999997</v>
      </c>
      <c r="N1292" s="158">
        <f t="shared" si="186"/>
        <v>120</v>
      </c>
      <c r="O1292" s="159">
        <f t="shared" si="187"/>
        <v>190.75349999999997</v>
      </c>
      <c r="P1292" s="167">
        <f t="shared" si="188"/>
        <v>2.4162109999999757</v>
      </c>
    </row>
    <row r="1293" spans="1:16">
      <c r="A1293" s="154">
        <f>'Predikcia 15min'!U1293</f>
        <v>0</v>
      </c>
      <c r="B1293" s="151">
        <f>'Predikcia 15min'!A1293</f>
        <v>45761</v>
      </c>
      <c r="C1293" s="154">
        <f>'Porovnavanie 15min'!J1296</f>
        <v>106.55</v>
      </c>
      <c r="D1293" s="155">
        <f>'Porovnavanie 15min'!F1296</f>
        <v>9228</v>
      </c>
      <c r="E1293" s="156">
        <f t="shared" si="180"/>
        <v>9.2279999999999998</v>
      </c>
      <c r="G1293" s="135">
        <f>'DHS2025'!L1292/1000</f>
        <v>3.0529999999999999</v>
      </c>
      <c r="H1293" s="135">
        <f t="shared" si="181"/>
        <v>3.0760000000000001</v>
      </c>
      <c r="I1293" s="135">
        <f t="shared" si="182"/>
        <v>3</v>
      </c>
      <c r="J1293" s="157">
        <f>'Porovnavanie 15min'!K1296</f>
        <v>316.24347849999998</v>
      </c>
      <c r="K1293" s="158">
        <f t="shared" si="183"/>
        <v>122.12</v>
      </c>
      <c r="L1293" s="159">
        <f t="shared" si="184"/>
        <v>194.12347849999998</v>
      </c>
      <c r="M1293" s="157">
        <f t="shared" si="185"/>
        <v>310.75349999999997</v>
      </c>
      <c r="N1293" s="158">
        <f t="shared" si="186"/>
        <v>120</v>
      </c>
      <c r="O1293" s="159">
        <f t="shared" si="187"/>
        <v>190.75349999999997</v>
      </c>
      <c r="P1293" s="167">
        <f t="shared" si="188"/>
        <v>3.369978500000002</v>
      </c>
    </row>
    <row r="1294" spans="1:16">
      <c r="A1294" s="154">
        <f>'Predikcia 15min'!U1294</f>
        <v>0</v>
      </c>
      <c r="B1294" s="151">
        <f>'Predikcia 15min'!A1294</f>
        <v>45761</v>
      </c>
      <c r="C1294" s="154">
        <f>'Porovnavanie 15min'!J1297</f>
        <v>106.55</v>
      </c>
      <c r="D1294" s="155">
        <f>'Porovnavanie 15min'!F1297</f>
        <v>7062</v>
      </c>
      <c r="E1294" s="156">
        <f t="shared" si="180"/>
        <v>7.0620000000000003</v>
      </c>
      <c r="G1294" s="135">
        <f>'DHS2025'!L1293/1000</f>
        <v>3.085</v>
      </c>
      <c r="H1294" s="135">
        <f t="shared" si="181"/>
        <v>2.3540000000000001</v>
      </c>
      <c r="I1294" s="135">
        <f t="shared" si="182"/>
        <v>2</v>
      </c>
      <c r="J1294" s="157">
        <f>'Porovnavanie 15min'!K1297</f>
        <v>319.55818249999999</v>
      </c>
      <c r="K1294" s="158">
        <f t="shared" si="183"/>
        <v>123.4</v>
      </c>
      <c r="L1294" s="159">
        <f t="shared" si="184"/>
        <v>196.15818249999998</v>
      </c>
      <c r="M1294" s="157">
        <f t="shared" si="185"/>
        <v>207.16899999999998</v>
      </c>
      <c r="N1294" s="158">
        <f t="shared" si="186"/>
        <v>80</v>
      </c>
      <c r="O1294" s="159">
        <f t="shared" si="187"/>
        <v>127.16899999999998</v>
      </c>
      <c r="P1294" s="167">
        <f t="shared" si="188"/>
        <v>68.989182499999998</v>
      </c>
    </row>
    <row r="1295" spans="1:16">
      <c r="A1295" s="154">
        <f>'Predikcia 15min'!U1295</f>
        <v>0</v>
      </c>
      <c r="B1295" s="151">
        <f>'Predikcia 15min'!A1295</f>
        <v>45761</v>
      </c>
      <c r="C1295" s="154">
        <f>'Porovnavanie 15min'!J1298</f>
        <v>126.25</v>
      </c>
      <c r="D1295" s="155">
        <f>'Porovnavanie 15min'!F1298</f>
        <v>8419</v>
      </c>
      <c r="E1295" s="156">
        <f t="shared" si="180"/>
        <v>8.4190000000000005</v>
      </c>
      <c r="G1295" s="135">
        <f>'DHS2025'!L1294/1000</f>
        <v>3.0489999999999999</v>
      </c>
      <c r="H1295" s="135">
        <f t="shared" si="181"/>
        <v>2.8063333333333333</v>
      </c>
      <c r="I1295" s="135">
        <f t="shared" si="182"/>
        <v>3</v>
      </c>
      <c r="J1295" s="157">
        <f>'Porovnavanie 15min'!K1298</f>
        <v>375.29378749999995</v>
      </c>
      <c r="K1295" s="158">
        <f t="shared" si="183"/>
        <v>121.96</v>
      </c>
      <c r="L1295" s="159">
        <f t="shared" si="184"/>
        <v>253.33378749999997</v>
      </c>
      <c r="M1295" s="157">
        <f t="shared" si="185"/>
        <v>369.26249999999999</v>
      </c>
      <c r="N1295" s="158">
        <f t="shared" si="186"/>
        <v>120</v>
      </c>
      <c r="O1295" s="159">
        <f t="shared" si="187"/>
        <v>249.26249999999999</v>
      </c>
      <c r="P1295" s="167">
        <f t="shared" si="188"/>
        <v>4.0712874999999826</v>
      </c>
    </row>
    <row r="1296" spans="1:16">
      <c r="A1296" s="154">
        <f>'Predikcia 15min'!U1296</f>
        <v>0</v>
      </c>
      <c r="B1296" s="151">
        <f>'Predikcia 15min'!A1296</f>
        <v>45761</v>
      </c>
      <c r="C1296" s="154">
        <f>'Porovnavanie 15min'!J1299</f>
        <v>126.25</v>
      </c>
      <c r="D1296" s="155">
        <f>'Porovnavanie 15min'!F1299</f>
        <v>8377</v>
      </c>
      <c r="E1296" s="156">
        <f t="shared" si="180"/>
        <v>8.3770000000000007</v>
      </c>
      <c r="G1296" s="135">
        <f>'DHS2025'!L1295/1000</f>
        <v>3.0510000000000002</v>
      </c>
      <c r="H1296" s="135">
        <f t="shared" si="181"/>
        <v>2.7923333333333331</v>
      </c>
      <c r="I1296" s="135">
        <f t="shared" si="182"/>
        <v>3</v>
      </c>
      <c r="J1296" s="157">
        <f>'Porovnavanie 15min'!K1299</f>
        <v>375.5399625</v>
      </c>
      <c r="K1296" s="158">
        <f t="shared" si="183"/>
        <v>122.04</v>
      </c>
      <c r="L1296" s="159">
        <f t="shared" si="184"/>
        <v>253.49996249999998</v>
      </c>
      <c r="M1296" s="157">
        <f t="shared" si="185"/>
        <v>369.26249999999999</v>
      </c>
      <c r="N1296" s="158">
        <f t="shared" si="186"/>
        <v>120</v>
      </c>
      <c r="O1296" s="159">
        <f t="shared" si="187"/>
        <v>249.26249999999999</v>
      </c>
      <c r="P1296" s="167">
        <f t="shared" si="188"/>
        <v>4.2374624999999924</v>
      </c>
    </row>
    <row r="1297" spans="1:16">
      <c r="A1297" s="154">
        <f>'Predikcia 15min'!U1297</f>
        <v>0</v>
      </c>
      <c r="B1297" s="151">
        <f>'Predikcia 15min'!A1297</f>
        <v>45761</v>
      </c>
      <c r="C1297" s="154">
        <f>'Porovnavanie 15min'!J1300</f>
        <v>126.25</v>
      </c>
      <c r="D1297" s="155">
        <f>'Porovnavanie 15min'!F1300</f>
        <v>8938</v>
      </c>
      <c r="E1297" s="156">
        <f t="shared" si="180"/>
        <v>8.9380000000000006</v>
      </c>
      <c r="G1297" s="135">
        <f>'DHS2025'!L1296/1000</f>
        <v>3.0680000000000001</v>
      </c>
      <c r="H1297" s="135">
        <f t="shared" si="181"/>
        <v>2.9793333333333334</v>
      </c>
      <c r="I1297" s="135">
        <f t="shared" si="182"/>
        <v>3</v>
      </c>
      <c r="J1297" s="157">
        <f>'Porovnavanie 15min'!K1300</f>
        <v>377.63245000000001</v>
      </c>
      <c r="K1297" s="158">
        <f t="shared" si="183"/>
        <v>122.72</v>
      </c>
      <c r="L1297" s="159">
        <f t="shared" si="184"/>
        <v>254.91245000000001</v>
      </c>
      <c r="M1297" s="157">
        <f t="shared" si="185"/>
        <v>369.26249999999999</v>
      </c>
      <c r="N1297" s="158">
        <f t="shared" si="186"/>
        <v>120</v>
      </c>
      <c r="O1297" s="159">
        <f t="shared" si="187"/>
        <v>249.26249999999999</v>
      </c>
      <c r="P1297" s="167">
        <f t="shared" si="188"/>
        <v>5.6499500000000182</v>
      </c>
    </row>
    <row r="1298" spans="1:16">
      <c r="A1298" s="154">
        <f>'Predikcia 15min'!U1298</f>
        <v>0</v>
      </c>
      <c r="B1298" s="151">
        <f>'Predikcia 15min'!A1298</f>
        <v>45761</v>
      </c>
      <c r="C1298" s="154">
        <f>'Porovnavanie 15min'!J1301</f>
        <v>126.25</v>
      </c>
      <c r="D1298" s="155">
        <f>'Porovnavanie 15min'!F1301</f>
        <v>8357</v>
      </c>
      <c r="E1298" s="156">
        <f t="shared" si="180"/>
        <v>8.3569999999999993</v>
      </c>
      <c r="G1298" s="135">
        <f>'DHS2025'!L1297/1000</f>
        <v>3.0409999999999999</v>
      </c>
      <c r="H1298" s="135">
        <f t="shared" si="181"/>
        <v>2.7856666666666667</v>
      </c>
      <c r="I1298" s="135">
        <f t="shared" si="182"/>
        <v>3</v>
      </c>
      <c r="J1298" s="157">
        <f>'Porovnavanie 15min'!K1301</f>
        <v>374.30908749999998</v>
      </c>
      <c r="K1298" s="158">
        <f t="shared" si="183"/>
        <v>121.64</v>
      </c>
      <c r="L1298" s="159">
        <f t="shared" si="184"/>
        <v>252.66908749999999</v>
      </c>
      <c r="M1298" s="157">
        <f t="shared" si="185"/>
        <v>369.26249999999999</v>
      </c>
      <c r="N1298" s="158">
        <f t="shared" si="186"/>
        <v>120</v>
      </c>
      <c r="O1298" s="159">
        <f t="shared" si="187"/>
        <v>249.26249999999999</v>
      </c>
      <c r="P1298" s="167">
        <f t="shared" si="188"/>
        <v>3.4065875000000005</v>
      </c>
    </row>
    <row r="1299" spans="1:16">
      <c r="A1299" s="154">
        <f>'Predikcia 15min'!U1299</f>
        <v>0</v>
      </c>
      <c r="B1299" s="151">
        <f>'Predikcia 15min'!A1299</f>
        <v>45761</v>
      </c>
      <c r="C1299" s="154">
        <f>'Porovnavanie 15min'!J1302</f>
        <v>119.04</v>
      </c>
      <c r="D1299" s="155">
        <f>'Porovnavanie 15min'!F1302</f>
        <v>8101</v>
      </c>
      <c r="E1299" s="156">
        <f t="shared" si="180"/>
        <v>8.1010000000000009</v>
      </c>
      <c r="G1299" s="135">
        <f>'DHS2025'!L1298/1000</f>
        <v>3.0470000000000002</v>
      </c>
      <c r="H1299" s="135">
        <f t="shared" si="181"/>
        <v>2.7003333333333335</v>
      </c>
      <c r="I1299" s="135">
        <f t="shared" si="182"/>
        <v>3</v>
      </c>
      <c r="J1299" s="157">
        <f>'Porovnavanie 15min'!K1302</f>
        <v>353.29843120000004</v>
      </c>
      <c r="K1299" s="158">
        <f t="shared" si="183"/>
        <v>121.88000000000001</v>
      </c>
      <c r="L1299" s="159">
        <f t="shared" si="184"/>
        <v>231.41843120000004</v>
      </c>
      <c r="M1299" s="157">
        <f t="shared" si="185"/>
        <v>347.84879999999998</v>
      </c>
      <c r="N1299" s="158">
        <f t="shared" si="186"/>
        <v>120</v>
      </c>
      <c r="O1299" s="159">
        <f t="shared" si="187"/>
        <v>227.84879999999998</v>
      </c>
      <c r="P1299" s="167">
        <f t="shared" si="188"/>
        <v>3.5696312000000603</v>
      </c>
    </row>
    <row r="1300" spans="1:16">
      <c r="A1300" s="154">
        <f>'Predikcia 15min'!U1300</f>
        <v>0</v>
      </c>
      <c r="B1300" s="151">
        <f>'Predikcia 15min'!A1300</f>
        <v>45761</v>
      </c>
      <c r="C1300" s="154">
        <f>'Porovnavanie 15min'!J1303</f>
        <v>119.04</v>
      </c>
      <c r="D1300" s="155">
        <f>'Porovnavanie 15min'!F1303</f>
        <v>7852</v>
      </c>
      <c r="E1300" s="156">
        <f t="shared" si="180"/>
        <v>7.8520000000000003</v>
      </c>
      <c r="G1300" s="135">
        <f>'DHS2025'!L1299/1000</f>
        <v>3.0550000000000002</v>
      </c>
      <c r="H1300" s="135">
        <f t="shared" si="181"/>
        <v>2.6173333333333333</v>
      </c>
      <c r="I1300" s="135">
        <f t="shared" si="182"/>
        <v>3</v>
      </c>
      <c r="J1300" s="157">
        <f>'Porovnavanie 15min'!K1303</f>
        <v>354.22602800000004</v>
      </c>
      <c r="K1300" s="158">
        <f t="shared" si="183"/>
        <v>122.2</v>
      </c>
      <c r="L1300" s="159">
        <f t="shared" si="184"/>
        <v>232.02602800000005</v>
      </c>
      <c r="M1300" s="157">
        <f t="shared" si="185"/>
        <v>347.84879999999998</v>
      </c>
      <c r="N1300" s="158">
        <f t="shared" si="186"/>
        <v>120</v>
      </c>
      <c r="O1300" s="159">
        <f t="shared" si="187"/>
        <v>227.84879999999998</v>
      </c>
      <c r="P1300" s="167">
        <f t="shared" si="188"/>
        <v>4.1772280000000706</v>
      </c>
    </row>
    <row r="1301" spans="1:16">
      <c r="A1301" s="154">
        <f>'Predikcia 15min'!U1301</f>
        <v>0</v>
      </c>
      <c r="B1301" s="151">
        <f>'Predikcia 15min'!A1301</f>
        <v>45761</v>
      </c>
      <c r="C1301" s="154">
        <f>'Porovnavanie 15min'!J1304</f>
        <v>119.04</v>
      </c>
      <c r="D1301" s="155">
        <f>'Porovnavanie 15min'!F1304</f>
        <v>6893</v>
      </c>
      <c r="E1301" s="156">
        <f t="shared" si="180"/>
        <v>6.8929999999999998</v>
      </c>
      <c r="G1301" s="135">
        <f>'DHS2025'!L1300/1000</f>
        <v>3.0790000000000002</v>
      </c>
      <c r="H1301" s="135">
        <f t="shared" si="181"/>
        <v>2.2976666666666667</v>
      </c>
      <c r="I1301" s="135">
        <f t="shared" si="182"/>
        <v>2</v>
      </c>
      <c r="J1301" s="157">
        <f>'Porovnavanie 15min'!K1304</f>
        <v>357.00881840000005</v>
      </c>
      <c r="K1301" s="158">
        <f t="shared" si="183"/>
        <v>123.16000000000001</v>
      </c>
      <c r="L1301" s="159">
        <f t="shared" si="184"/>
        <v>233.84881840000003</v>
      </c>
      <c r="M1301" s="157">
        <f t="shared" si="185"/>
        <v>231.89920000000001</v>
      </c>
      <c r="N1301" s="158">
        <f t="shared" si="186"/>
        <v>80</v>
      </c>
      <c r="O1301" s="159">
        <f t="shared" si="187"/>
        <v>151.89920000000001</v>
      </c>
      <c r="P1301" s="167">
        <f t="shared" si="188"/>
        <v>81.94961840000002</v>
      </c>
    </row>
    <row r="1302" spans="1:16">
      <c r="A1302" s="154">
        <f>'Predikcia 15min'!U1302</f>
        <v>0</v>
      </c>
      <c r="B1302" s="151">
        <f>'Predikcia 15min'!A1302</f>
        <v>45761</v>
      </c>
      <c r="C1302" s="154">
        <f>'Porovnavanie 15min'!J1305</f>
        <v>119.04</v>
      </c>
      <c r="D1302" s="155">
        <f>'Porovnavanie 15min'!F1305</f>
        <v>5785</v>
      </c>
      <c r="E1302" s="156">
        <f t="shared" si="180"/>
        <v>5.7850000000000001</v>
      </c>
      <c r="G1302" s="135">
        <f>'DHS2025'!L1301/1000</f>
        <v>3.0470000000000002</v>
      </c>
      <c r="H1302" s="135">
        <f t="shared" si="181"/>
        <v>1.9283333333333332</v>
      </c>
      <c r="I1302" s="135">
        <f t="shared" si="182"/>
        <v>2</v>
      </c>
      <c r="J1302" s="157">
        <f>'Porovnavanie 15min'!K1305</f>
        <v>353.29843120000004</v>
      </c>
      <c r="K1302" s="158">
        <f t="shared" si="183"/>
        <v>121.88000000000001</v>
      </c>
      <c r="L1302" s="159">
        <f t="shared" si="184"/>
        <v>231.41843120000004</v>
      </c>
      <c r="M1302" s="157">
        <f t="shared" si="185"/>
        <v>231.89920000000001</v>
      </c>
      <c r="N1302" s="158">
        <f t="shared" si="186"/>
        <v>80</v>
      </c>
      <c r="O1302" s="159">
        <f t="shared" si="187"/>
        <v>151.89920000000001</v>
      </c>
      <c r="P1302" s="167">
        <f t="shared" si="188"/>
        <v>79.519231200000036</v>
      </c>
    </row>
    <row r="1303" spans="1:16">
      <c r="A1303" s="154">
        <f>'Predikcia 15min'!U1303</f>
        <v>0</v>
      </c>
      <c r="B1303" s="151">
        <f>'Predikcia 15min'!A1303</f>
        <v>45761</v>
      </c>
      <c r="C1303" s="154">
        <f>'Porovnavanie 15min'!J1306</f>
        <v>107.33</v>
      </c>
      <c r="D1303" s="155">
        <f>'Porovnavanie 15min'!F1306</f>
        <v>6047</v>
      </c>
      <c r="E1303" s="156">
        <f t="shared" si="180"/>
        <v>6.0469999999999997</v>
      </c>
      <c r="G1303" s="135">
        <f>'DHS2025'!L1302/1000</f>
        <v>3.0510000000000002</v>
      </c>
      <c r="H1303" s="135">
        <f t="shared" si="181"/>
        <v>2.0156666666666667</v>
      </c>
      <c r="I1303" s="135">
        <f t="shared" si="182"/>
        <v>2</v>
      </c>
      <c r="J1303" s="157">
        <f>'Porovnavanie 15min'!K1306</f>
        <v>318.39229169999999</v>
      </c>
      <c r="K1303" s="158">
        <f t="shared" si="183"/>
        <v>122.04</v>
      </c>
      <c r="L1303" s="159">
        <f t="shared" si="184"/>
        <v>196.35229169999997</v>
      </c>
      <c r="M1303" s="157">
        <f t="shared" si="185"/>
        <v>208.71339999999998</v>
      </c>
      <c r="N1303" s="158">
        <f t="shared" si="186"/>
        <v>80</v>
      </c>
      <c r="O1303" s="159">
        <f t="shared" si="187"/>
        <v>128.71339999999998</v>
      </c>
      <c r="P1303" s="167">
        <f t="shared" si="188"/>
        <v>67.638891699999988</v>
      </c>
    </row>
    <row r="1304" spans="1:16">
      <c r="A1304" s="154">
        <f>'Predikcia 15min'!U1304</f>
        <v>0</v>
      </c>
      <c r="B1304" s="151">
        <f>'Predikcia 15min'!A1304</f>
        <v>45761</v>
      </c>
      <c r="C1304" s="154">
        <f>'Porovnavanie 15min'!J1307</f>
        <v>107.33</v>
      </c>
      <c r="D1304" s="155">
        <f>'Porovnavanie 15min'!F1307</f>
        <v>6052</v>
      </c>
      <c r="E1304" s="156">
        <f t="shared" si="180"/>
        <v>6.0519999999999996</v>
      </c>
      <c r="G1304" s="135">
        <f>'DHS2025'!L1303/1000</f>
        <v>3.0390000000000001</v>
      </c>
      <c r="H1304" s="135">
        <f t="shared" si="181"/>
        <v>2.0173333333333332</v>
      </c>
      <c r="I1304" s="135">
        <f t="shared" si="182"/>
        <v>2</v>
      </c>
      <c r="J1304" s="157">
        <f>'Porovnavanie 15min'!K1307</f>
        <v>317.14001129999997</v>
      </c>
      <c r="K1304" s="158">
        <f t="shared" si="183"/>
        <v>121.56</v>
      </c>
      <c r="L1304" s="159">
        <f t="shared" si="184"/>
        <v>195.58001129999997</v>
      </c>
      <c r="M1304" s="157">
        <f t="shared" si="185"/>
        <v>208.71339999999998</v>
      </c>
      <c r="N1304" s="158">
        <f t="shared" si="186"/>
        <v>80</v>
      </c>
      <c r="O1304" s="159">
        <f t="shared" si="187"/>
        <v>128.71339999999998</v>
      </c>
      <c r="P1304" s="167">
        <f t="shared" si="188"/>
        <v>66.866611299999988</v>
      </c>
    </row>
    <row r="1305" spans="1:16">
      <c r="B1305" s="151">
        <f>'Predikcia 15min'!A1305</f>
        <v>45761</v>
      </c>
      <c r="C1305" s="154">
        <f>'Porovnavanie 15min'!J1308</f>
        <v>107.33</v>
      </c>
      <c r="D1305" s="155">
        <f>'Porovnavanie 15min'!F1308</f>
        <v>6588</v>
      </c>
      <c r="E1305" s="156">
        <f t="shared" si="180"/>
        <v>6.5880000000000001</v>
      </c>
      <c r="G1305" s="135">
        <f>'DHS2025'!L1304/1000</f>
        <v>3.0430000000000001</v>
      </c>
      <c r="H1305" s="135">
        <f t="shared" si="181"/>
        <v>2.1960000000000002</v>
      </c>
      <c r="I1305" s="135">
        <f t="shared" si="182"/>
        <v>2</v>
      </c>
      <c r="J1305" s="157">
        <f>'Porovnavanie 15min'!K1308</f>
        <v>317.55743809999996</v>
      </c>
      <c r="K1305" s="158">
        <f t="shared" si="183"/>
        <v>121.72</v>
      </c>
      <c r="L1305" s="159">
        <f t="shared" si="184"/>
        <v>195.83743809999996</v>
      </c>
      <c r="M1305" s="157">
        <f t="shared" si="185"/>
        <v>208.71339999999998</v>
      </c>
      <c r="N1305" s="158">
        <f t="shared" si="186"/>
        <v>80</v>
      </c>
      <c r="O1305" s="159">
        <f t="shared" si="187"/>
        <v>128.71339999999998</v>
      </c>
      <c r="P1305" s="167">
        <f t="shared" si="188"/>
        <v>67.124038099999979</v>
      </c>
    </row>
    <row r="1306" spans="1:16">
      <c r="B1306" s="151">
        <f>'Predikcia 15min'!A1306</f>
        <v>45761</v>
      </c>
      <c r="C1306" s="154">
        <f>'Porovnavanie 15min'!J1309</f>
        <v>107.33</v>
      </c>
      <c r="D1306" s="155">
        <f>'Porovnavanie 15min'!F1309</f>
        <v>6932</v>
      </c>
      <c r="E1306" s="156">
        <f t="shared" si="180"/>
        <v>6.9320000000000004</v>
      </c>
      <c r="G1306" s="135">
        <f>'DHS2025'!L1305/1000</f>
        <v>3.0470000000000002</v>
      </c>
      <c r="H1306" s="135">
        <f t="shared" si="181"/>
        <v>2.3106666666666666</v>
      </c>
      <c r="I1306" s="135">
        <f t="shared" si="182"/>
        <v>2</v>
      </c>
      <c r="J1306" s="157">
        <f>'Porovnavanie 15min'!K1309</f>
        <v>317.9748649</v>
      </c>
      <c r="K1306" s="158">
        <f t="shared" si="183"/>
        <v>121.88000000000001</v>
      </c>
      <c r="L1306" s="159">
        <f t="shared" si="184"/>
        <v>196.0948649</v>
      </c>
      <c r="M1306" s="157">
        <f t="shared" si="185"/>
        <v>208.71339999999998</v>
      </c>
      <c r="N1306" s="158">
        <f t="shared" si="186"/>
        <v>80</v>
      </c>
      <c r="O1306" s="159">
        <f t="shared" si="187"/>
        <v>128.71339999999998</v>
      </c>
      <c r="P1306" s="167">
        <f t="shared" si="188"/>
        <v>67.381464900000026</v>
      </c>
    </row>
    <row r="1307" spans="1:16">
      <c r="B1307" s="151">
        <f>'Predikcia 15min'!A1307</f>
        <v>45761</v>
      </c>
      <c r="C1307" s="154">
        <f>'Porovnavanie 15min'!J1310</f>
        <v>89.51</v>
      </c>
      <c r="D1307" s="155">
        <f>'Porovnavanie 15min'!F1310</f>
        <v>7483</v>
      </c>
      <c r="E1307" s="156">
        <f t="shared" si="180"/>
        <v>7.4829999999999997</v>
      </c>
      <c r="G1307" s="135">
        <f>'DHS2025'!L1306/1000</f>
        <v>3.06</v>
      </c>
      <c r="H1307" s="135">
        <f t="shared" si="181"/>
        <v>2.4943333333333335</v>
      </c>
      <c r="I1307" s="135">
        <f t="shared" si="182"/>
        <v>2</v>
      </c>
      <c r="J1307" s="157">
        <f>'Porovnavanie 15min'!K1310</f>
        <v>265.34759400000002</v>
      </c>
      <c r="K1307" s="158">
        <f t="shared" si="183"/>
        <v>122.4</v>
      </c>
      <c r="L1307" s="159">
        <f t="shared" si="184"/>
        <v>142.94759400000001</v>
      </c>
      <c r="M1307" s="157">
        <f t="shared" si="185"/>
        <v>173.4298</v>
      </c>
      <c r="N1307" s="158">
        <f t="shared" si="186"/>
        <v>80</v>
      </c>
      <c r="O1307" s="159">
        <f t="shared" si="187"/>
        <v>93.4298</v>
      </c>
      <c r="P1307" s="167">
        <f t="shared" si="188"/>
        <v>49.517794000000009</v>
      </c>
    </row>
    <row r="1308" spans="1:16">
      <c r="B1308" s="151">
        <f>'Predikcia 15min'!A1308</f>
        <v>45761</v>
      </c>
      <c r="C1308" s="154">
        <f>'Porovnavanie 15min'!J1311</f>
        <v>89.51</v>
      </c>
      <c r="D1308" s="155">
        <f>'Porovnavanie 15min'!F1311</f>
        <v>7091</v>
      </c>
      <c r="E1308" s="156">
        <f t="shared" si="180"/>
        <v>7.0910000000000002</v>
      </c>
      <c r="G1308" s="135">
        <f>'DHS2025'!L1307/1000</f>
        <v>3.0489999999999999</v>
      </c>
      <c r="H1308" s="135">
        <f t="shared" si="181"/>
        <v>2.3636666666666666</v>
      </c>
      <c r="I1308" s="135">
        <f t="shared" si="182"/>
        <v>2</v>
      </c>
      <c r="J1308" s="157">
        <f>'Porovnavanie 15min'!K1311</f>
        <v>264.39373009999997</v>
      </c>
      <c r="K1308" s="158">
        <f t="shared" si="183"/>
        <v>121.96</v>
      </c>
      <c r="L1308" s="159">
        <f t="shared" si="184"/>
        <v>142.43373009999999</v>
      </c>
      <c r="M1308" s="157">
        <f t="shared" si="185"/>
        <v>173.4298</v>
      </c>
      <c r="N1308" s="158">
        <f t="shared" si="186"/>
        <v>80</v>
      </c>
      <c r="O1308" s="159">
        <f t="shared" si="187"/>
        <v>93.4298</v>
      </c>
      <c r="P1308" s="167">
        <f t="shared" si="188"/>
        <v>49.003930099999991</v>
      </c>
    </row>
    <row r="1309" spans="1:16">
      <c r="B1309" s="151">
        <f>'Predikcia 15min'!A1309</f>
        <v>45761</v>
      </c>
      <c r="C1309" s="154">
        <f>'Porovnavanie 15min'!J1312</f>
        <v>89.51</v>
      </c>
      <c r="D1309" s="155">
        <f>'Porovnavanie 15min'!F1312</f>
        <v>6656</v>
      </c>
      <c r="E1309" s="156">
        <f t="shared" si="180"/>
        <v>6.6559999999999997</v>
      </c>
      <c r="G1309" s="135">
        <f>'DHS2025'!L1308/1000</f>
        <v>3.0489999999999999</v>
      </c>
      <c r="H1309" s="135">
        <f t="shared" si="181"/>
        <v>2.2186666666666666</v>
      </c>
      <c r="I1309" s="135">
        <f t="shared" si="182"/>
        <v>2</v>
      </c>
      <c r="J1309" s="157">
        <f>'Porovnavanie 15min'!K1312</f>
        <v>264.39373009999997</v>
      </c>
      <c r="K1309" s="158">
        <f t="shared" si="183"/>
        <v>121.96</v>
      </c>
      <c r="L1309" s="159">
        <f t="shared" si="184"/>
        <v>142.43373009999999</v>
      </c>
      <c r="M1309" s="157">
        <f t="shared" si="185"/>
        <v>173.4298</v>
      </c>
      <c r="N1309" s="158">
        <f t="shared" si="186"/>
        <v>80</v>
      </c>
      <c r="O1309" s="159">
        <f t="shared" si="187"/>
        <v>93.4298</v>
      </c>
      <c r="P1309" s="167">
        <f t="shared" si="188"/>
        <v>49.003930099999991</v>
      </c>
    </row>
    <row r="1310" spans="1:16">
      <c r="B1310" s="151">
        <f>'Predikcia 15min'!A1310</f>
        <v>45761</v>
      </c>
      <c r="C1310" s="154">
        <f>'Porovnavanie 15min'!J1313</f>
        <v>89.51</v>
      </c>
      <c r="D1310" s="155">
        <f>'Porovnavanie 15min'!F1313</f>
        <v>6391</v>
      </c>
      <c r="E1310" s="156">
        <f t="shared" si="180"/>
        <v>6.391</v>
      </c>
      <c r="G1310" s="135">
        <f>'DHS2025'!L1309/1000</f>
        <v>3.0569999999999999</v>
      </c>
      <c r="H1310" s="135">
        <f t="shared" si="181"/>
        <v>2.1303333333333332</v>
      </c>
      <c r="I1310" s="135">
        <f t="shared" si="182"/>
        <v>2</v>
      </c>
      <c r="J1310" s="157">
        <f>'Porovnavanie 15min'!K1313</f>
        <v>265.0874493</v>
      </c>
      <c r="K1310" s="158">
        <f t="shared" si="183"/>
        <v>122.28</v>
      </c>
      <c r="L1310" s="159">
        <f t="shared" si="184"/>
        <v>142.8074493</v>
      </c>
      <c r="M1310" s="157">
        <f t="shared" si="185"/>
        <v>173.4298</v>
      </c>
      <c r="N1310" s="158">
        <f t="shared" si="186"/>
        <v>80</v>
      </c>
      <c r="O1310" s="159">
        <f t="shared" si="187"/>
        <v>93.4298</v>
      </c>
      <c r="P1310" s="167">
        <f t="shared" si="188"/>
        <v>49.377649300000002</v>
      </c>
    </row>
    <row r="1311" spans="1:16">
      <c r="B1311" s="151">
        <f>'Predikcia 15min'!A1311</f>
        <v>45761</v>
      </c>
      <c r="C1311" s="154">
        <f>'Porovnavanie 15min'!J1314</f>
        <v>92.98</v>
      </c>
      <c r="D1311" s="155">
        <f>'Porovnavanie 15min'!F1314</f>
        <v>5724</v>
      </c>
      <c r="E1311" s="156">
        <f t="shared" si="180"/>
        <v>5.7240000000000002</v>
      </c>
      <c r="G1311" s="135">
        <f>'DHS2025'!L1310/1000</f>
        <v>3.0369999999999999</v>
      </c>
      <c r="H1311" s="135">
        <f t="shared" si="181"/>
        <v>1.9079999999999999</v>
      </c>
      <c r="I1311" s="135">
        <f t="shared" si="182"/>
        <v>2</v>
      </c>
      <c r="J1311" s="157">
        <f>'Porovnavanie 15min'!K1314</f>
        <v>273.78615739999998</v>
      </c>
      <c r="K1311" s="158">
        <f t="shared" si="183"/>
        <v>121.47999999999999</v>
      </c>
      <c r="L1311" s="159">
        <f t="shared" si="184"/>
        <v>152.30615739999999</v>
      </c>
      <c r="M1311" s="157">
        <f t="shared" si="185"/>
        <v>180.3004</v>
      </c>
      <c r="N1311" s="158">
        <f t="shared" si="186"/>
        <v>80</v>
      </c>
      <c r="O1311" s="159">
        <f t="shared" si="187"/>
        <v>100.3004</v>
      </c>
      <c r="P1311" s="167">
        <f t="shared" si="188"/>
        <v>52.005757399999993</v>
      </c>
    </row>
    <row r="1312" spans="1:16">
      <c r="B1312" s="151">
        <f>'Predikcia 15min'!A1312</f>
        <v>45761</v>
      </c>
      <c r="C1312" s="154">
        <f>'Porovnavanie 15min'!J1315</f>
        <v>92.98</v>
      </c>
      <c r="D1312" s="155">
        <f>'Porovnavanie 15min'!F1315</f>
        <v>6045</v>
      </c>
      <c r="E1312" s="156">
        <f t="shared" si="180"/>
        <v>6.0449999999999999</v>
      </c>
      <c r="G1312" s="135">
        <f>'DHS2025'!L1311/1000</f>
        <v>3.032</v>
      </c>
      <c r="H1312" s="135">
        <f t="shared" si="181"/>
        <v>2.0150000000000001</v>
      </c>
      <c r="I1312" s="135">
        <f t="shared" si="182"/>
        <v>2</v>
      </c>
      <c r="J1312" s="157">
        <f>'Porovnavanie 15min'!K1315</f>
        <v>273.33540640000001</v>
      </c>
      <c r="K1312" s="158">
        <f t="shared" si="183"/>
        <v>121.28</v>
      </c>
      <c r="L1312" s="159">
        <f t="shared" si="184"/>
        <v>152.05540640000001</v>
      </c>
      <c r="M1312" s="157">
        <f t="shared" si="185"/>
        <v>180.3004</v>
      </c>
      <c r="N1312" s="158">
        <f t="shared" si="186"/>
        <v>80</v>
      </c>
      <c r="O1312" s="159">
        <f t="shared" si="187"/>
        <v>100.3004</v>
      </c>
      <c r="P1312" s="167">
        <f t="shared" si="188"/>
        <v>51.755006400000013</v>
      </c>
    </row>
    <row r="1313" spans="2:16">
      <c r="B1313" s="151">
        <f>'Predikcia 15min'!A1313</f>
        <v>45761</v>
      </c>
      <c r="C1313" s="154">
        <f>'Porovnavanie 15min'!J1316</f>
        <v>92.98</v>
      </c>
      <c r="D1313" s="155">
        <f>'Porovnavanie 15min'!F1316</f>
        <v>5376</v>
      </c>
      <c r="E1313" s="156">
        <f t="shared" si="180"/>
        <v>5.3760000000000003</v>
      </c>
      <c r="G1313" s="135">
        <f>'DHS2025'!L1312/1000</f>
        <v>3.0430000000000001</v>
      </c>
      <c r="H1313" s="135">
        <f t="shared" si="181"/>
        <v>1.792</v>
      </c>
      <c r="I1313" s="135">
        <f t="shared" si="182"/>
        <v>2</v>
      </c>
      <c r="J1313" s="157">
        <f>'Porovnavanie 15min'!K1316</f>
        <v>274.32705859999999</v>
      </c>
      <c r="K1313" s="158">
        <f t="shared" si="183"/>
        <v>121.72</v>
      </c>
      <c r="L1313" s="159">
        <f t="shared" si="184"/>
        <v>152.60705859999999</v>
      </c>
      <c r="M1313" s="157">
        <f t="shared" si="185"/>
        <v>180.3004</v>
      </c>
      <c r="N1313" s="158">
        <f t="shared" si="186"/>
        <v>80</v>
      </c>
      <c r="O1313" s="159">
        <f t="shared" si="187"/>
        <v>100.3004</v>
      </c>
      <c r="P1313" s="167">
        <f t="shared" si="188"/>
        <v>52.306658599999992</v>
      </c>
    </row>
    <row r="1314" spans="2:16">
      <c r="B1314" s="151">
        <f>'Predikcia 15min'!A1314</f>
        <v>45761</v>
      </c>
      <c r="C1314" s="154">
        <f>'Porovnavanie 15min'!J1317</f>
        <v>92.98</v>
      </c>
      <c r="D1314" s="155">
        <f>'Porovnavanie 15min'!F1317</f>
        <v>5356</v>
      </c>
      <c r="E1314" s="156">
        <f t="shared" si="180"/>
        <v>5.3559999999999999</v>
      </c>
      <c r="G1314" s="135">
        <f>'DHS2025'!L1313/1000</f>
        <v>3.048</v>
      </c>
      <c r="H1314" s="135">
        <f t="shared" si="181"/>
        <v>1.7853333333333334</v>
      </c>
      <c r="I1314" s="135">
        <f t="shared" si="182"/>
        <v>2</v>
      </c>
      <c r="J1314" s="157">
        <f>'Porovnavanie 15min'!K1317</f>
        <v>274.77780960000001</v>
      </c>
      <c r="K1314" s="158">
        <f t="shared" si="183"/>
        <v>121.92</v>
      </c>
      <c r="L1314" s="159">
        <f t="shared" si="184"/>
        <v>152.8578096</v>
      </c>
      <c r="M1314" s="157">
        <f t="shared" si="185"/>
        <v>180.3004</v>
      </c>
      <c r="N1314" s="158">
        <f t="shared" si="186"/>
        <v>80</v>
      </c>
      <c r="O1314" s="159">
        <f t="shared" si="187"/>
        <v>100.3004</v>
      </c>
      <c r="P1314" s="167">
        <f t="shared" si="188"/>
        <v>52.5574096</v>
      </c>
    </row>
    <row r="1315" spans="2:16">
      <c r="B1315" s="151">
        <f>'Predikcia 15min'!A1315</f>
        <v>45761</v>
      </c>
      <c r="C1315" s="154">
        <f>'Porovnavanie 15min'!J1318</f>
        <v>111.7</v>
      </c>
      <c r="D1315" s="155">
        <f>'Porovnavanie 15min'!F1318</f>
        <v>5604</v>
      </c>
      <c r="E1315" s="156">
        <f t="shared" si="180"/>
        <v>5.6040000000000001</v>
      </c>
      <c r="G1315" s="135">
        <f>'DHS2025'!L1314/1000</f>
        <v>3.044</v>
      </c>
      <c r="H1315" s="135">
        <f t="shared" si="181"/>
        <v>1.8680000000000001</v>
      </c>
      <c r="I1315" s="135">
        <f t="shared" si="182"/>
        <v>2</v>
      </c>
      <c r="J1315" s="157">
        <f>'Porovnavanie 15min'!K1318</f>
        <v>330.831052</v>
      </c>
      <c r="K1315" s="158">
        <f t="shared" si="183"/>
        <v>121.76</v>
      </c>
      <c r="L1315" s="159">
        <f t="shared" si="184"/>
        <v>209.07105200000001</v>
      </c>
      <c r="M1315" s="157">
        <f t="shared" si="185"/>
        <v>217.36599999999999</v>
      </c>
      <c r="N1315" s="158">
        <f t="shared" si="186"/>
        <v>80</v>
      </c>
      <c r="O1315" s="159">
        <f t="shared" si="187"/>
        <v>137.36599999999999</v>
      </c>
      <c r="P1315" s="167">
        <f t="shared" si="188"/>
        <v>71.705052000000023</v>
      </c>
    </row>
    <row r="1316" spans="2:16">
      <c r="B1316" s="151">
        <f>'Predikcia 15min'!A1316</f>
        <v>45761</v>
      </c>
      <c r="C1316" s="154">
        <f>'Porovnavanie 15min'!J1319</f>
        <v>111.7</v>
      </c>
      <c r="D1316" s="155">
        <f>'Porovnavanie 15min'!F1319</f>
        <v>5281</v>
      </c>
      <c r="E1316" s="156">
        <f t="shared" si="180"/>
        <v>5.2809999999999997</v>
      </c>
      <c r="G1316" s="135">
        <f>'DHS2025'!L1315/1000</f>
        <v>3.0590000000000002</v>
      </c>
      <c r="H1316" s="135">
        <f t="shared" si="181"/>
        <v>1.7603333333333333</v>
      </c>
      <c r="I1316" s="135">
        <f t="shared" si="182"/>
        <v>2</v>
      </c>
      <c r="J1316" s="157">
        <f>'Porovnavanie 15min'!K1319</f>
        <v>332.461297</v>
      </c>
      <c r="K1316" s="158">
        <f t="shared" si="183"/>
        <v>122.36000000000001</v>
      </c>
      <c r="L1316" s="159">
        <f t="shared" si="184"/>
        <v>210.10129699999999</v>
      </c>
      <c r="M1316" s="157">
        <f t="shared" si="185"/>
        <v>217.36599999999999</v>
      </c>
      <c r="N1316" s="158">
        <f t="shared" si="186"/>
        <v>80</v>
      </c>
      <c r="O1316" s="159">
        <f t="shared" si="187"/>
        <v>137.36599999999999</v>
      </c>
      <c r="P1316" s="167">
        <f t="shared" si="188"/>
        <v>72.735297000000003</v>
      </c>
    </row>
    <row r="1317" spans="2:16">
      <c r="B1317" s="151">
        <f>'Predikcia 15min'!A1317</f>
        <v>45761</v>
      </c>
      <c r="C1317" s="154">
        <f>'Porovnavanie 15min'!J1320</f>
        <v>111.7</v>
      </c>
      <c r="D1317" s="155">
        <f>'Porovnavanie 15min'!F1320</f>
        <v>6429</v>
      </c>
      <c r="E1317" s="156">
        <f t="shared" si="180"/>
        <v>6.4290000000000003</v>
      </c>
      <c r="G1317" s="135">
        <f>'DHS2025'!L1316/1000</f>
        <v>5.0270000000000001</v>
      </c>
      <c r="H1317" s="135">
        <f t="shared" si="181"/>
        <v>2.1429999999999998</v>
      </c>
      <c r="I1317" s="135">
        <f t="shared" si="182"/>
        <v>2</v>
      </c>
      <c r="J1317" s="157">
        <f>'Porovnavanie 15min'!K1320</f>
        <v>546.34944099999996</v>
      </c>
      <c r="K1317" s="158">
        <f t="shared" si="183"/>
        <v>201.08</v>
      </c>
      <c r="L1317" s="159">
        <f t="shared" si="184"/>
        <v>345.26944099999992</v>
      </c>
      <c r="M1317" s="157">
        <f t="shared" si="185"/>
        <v>217.36599999999999</v>
      </c>
      <c r="N1317" s="158">
        <f t="shared" si="186"/>
        <v>80</v>
      </c>
      <c r="O1317" s="159">
        <f t="shared" si="187"/>
        <v>137.36599999999999</v>
      </c>
      <c r="P1317" s="167">
        <f t="shared" si="188"/>
        <v>207.90344099999993</v>
      </c>
    </row>
    <row r="1318" spans="2:16">
      <c r="B1318" s="151">
        <f>'Predikcia 15min'!A1318</f>
        <v>45761</v>
      </c>
      <c r="C1318" s="154">
        <f>'Porovnavanie 15min'!J1321</f>
        <v>111.7</v>
      </c>
      <c r="D1318" s="155">
        <f>'Porovnavanie 15min'!F1321</f>
        <v>4940</v>
      </c>
      <c r="E1318" s="156">
        <f t="shared" si="180"/>
        <v>4.9400000000000004</v>
      </c>
      <c r="G1318" s="135">
        <f>'DHS2025'!L1317/1000</f>
        <v>6.21</v>
      </c>
      <c r="H1318" s="135">
        <f t="shared" si="181"/>
        <v>1.6466666666666667</v>
      </c>
      <c r="I1318" s="135">
        <f t="shared" si="182"/>
        <v>2</v>
      </c>
      <c r="J1318" s="157">
        <f>'Porovnavanie 15min'!K1321</f>
        <v>674.92142999999999</v>
      </c>
      <c r="K1318" s="158">
        <f t="shared" si="183"/>
        <v>248.4</v>
      </c>
      <c r="L1318" s="159">
        <f t="shared" si="184"/>
        <v>426.52143000000001</v>
      </c>
      <c r="M1318" s="157">
        <f t="shared" si="185"/>
        <v>217.36599999999999</v>
      </c>
      <c r="N1318" s="158">
        <f t="shared" si="186"/>
        <v>80</v>
      </c>
      <c r="O1318" s="159">
        <f t="shared" si="187"/>
        <v>137.36599999999999</v>
      </c>
      <c r="P1318" s="167">
        <f t="shared" si="188"/>
        <v>289.15543000000002</v>
      </c>
    </row>
    <row r="1319" spans="2:16">
      <c r="B1319" s="151">
        <f>'Predikcia 15min'!A1319</f>
        <v>45761</v>
      </c>
      <c r="C1319" s="154">
        <f>'Porovnavanie 15min'!J1322</f>
        <v>114.21</v>
      </c>
      <c r="D1319" s="155">
        <f>'Porovnavanie 15min'!F1322</f>
        <v>4680</v>
      </c>
      <c r="E1319" s="156">
        <f t="shared" si="180"/>
        <v>4.68</v>
      </c>
      <c r="G1319" s="135">
        <f>'DHS2025'!L1318/1000</f>
        <v>7.9290000000000003</v>
      </c>
      <c r="H1319" s="135">
        <f t="shared" si="181"/>
        <v>1.56</v>
      </c>
      <c r="I1319" s="135">
        <f t="shared" si="182"/>
        <v>2</v>
      </c>
      <c r="J1319" s="157">
        <f>'Porovnavanie 15min'!K1322</f>
        <v>881.45027909999999</v>
      </c>
      <c r="K1319" s="158">
        <f t="shared" si="183"/>
        <v>317.16000000000003</v>
      </c>
      <c r="L1319" s="159">
        <f t="shared" si="184"/>
        <v>564.29027909999991</v>
      </c>
      <c r="M1319" s="157">
        <f t="shared" si="185"/>
        <v>222.33579999999998</v>
      </c>
      <c r="N1319" s="158">
        <f t="shared" si="186"/>
        <v>80</v>
      </c>
      <c r="O1319" s="159">
        <f t="shared" si="187"/>
        <v>142.33579999999998</v>
      </c>
      <c r="P1319" s="167">
        <f t="shared" si="188"/>
        <v>421.95447909999996</v>
      </c>
    </row>
    <row r="1320" spans="2:16">
      <c r="B1320" s="151">
        <f>'Predikcia 15min'!A1320</f>
        <v>45761</v>
      </c>
      <c r="C1320" s="154">
        <f>'Porovnavanie 15min'!J1323</f>
        <v>114.21</v>
      </c>
      <c r="D1320" s="155">
        <f>'Porovnavanie 15min'!F1323</f>
        <v>4120</v>
      </c>
      <c r="E1320" s="156">
        <f t="shared" si="180"/>
        <v>4.12</v>
      </c>
      <c r="G1320" s="135">
        <f>'DHS2025'!L1319/1000</f>
        <v>8.0879999999999992</v>
      </c>
      <c r="H1320" s="135">
        <f t="shared" si="181"/>
        <v>1.3733333333333333</v>
      </c>
      <c r="I1320" s="135">
        <f t="shared" si="182"/>
        <v>2</v>
      </c>
      <c r="J1320" s="157">
        <f>'Porovnavanie 15min'!K1323</f>
        <v>899.12597519999986</v>
      </c>
      <c r="K1320" s="158">
        <f t="shared" si="183"/>
        <v>323.52</v>
      </c>
      <c r="L1320" s="159">
        <f t="shared" si="184"/>
        <v>575.60597519999988</v>
      </c>
      <c r="M1320" s="157">
        <f t="shared" si="185"/>
        <v>222.33579999999998</v>
      </c>
      <c r="N1320" s="158">
        <f t="shared" si="186"/>
        <v>80</v>
      </c>
      <c r="O1320" s="159">
        <f t="shared" si="187"/>
        <v>142.33579999999998</v>
      </c>
      <c r="P1320" s="167">
        <f t="shared" si="188"/>
        <v>433.27017519999993</v>
      </c>
    </row>
    <row r="1321" spans="2:16">
      <c r="B1321" s="151">
        <f>'Predikcia 15min'!A1321</f>
        <v>45761</v>
      </c>
      <c r="C1321" s="154">
        <f>'Porovnavanie 15min'!J1324</f>
        <v>114.21</v>
      </c>
      <c r="D1321" s="155">
        <f>'Porovnavanie 15min'!F1324</f>
        <v>4830</v>
      </c>
      <c r="E1321" s="156">
        <f t="shared" si="180"/>
        <v>4.83</v>
      </c>
      <c r="G1321" s="135">
        <f>'DHS2025'!L1320/1000</f>
        <v>8.0419999999999998</v>
      </c>
      <c r="H1321" s="135">
        <f t="shared" si="181"/>
        <v>1.61</v>
      </c>
      <c r="I1321" s="135">
        <f t="shared" si="182"/>
        <v>2</v>
      </c>
      <c r="J1321" s="157">
        <f>'Porovnavanie 15min'!K1324</f>
        <v>894.01225179999994</v>
      </c>
      <c r="K1321" s="158">
        <f t="shared" si="183"/>
        <v>321.68</v>
      </c>
      <c r="L1321" s="159">
        <f t="shared" si="184"/>
        <v>572.33225179999999</v>
      </c>
      <c r="M1321" s="157">
        <f t="shared" si="185"/>
        <v>222.33579999999998</v>
      </c>
      <c r="N1321" s="158">
        <f t="shared" si="186"/>
        <v>80</v>
      </c>
      <c r="O1321" s="159">
        <f t="shared" si="187"/>
        <v>142.33579999999998</v>
      </c>
      <c r="P1321" s="167">
        <f t="shared" si="188"/>
        <v>429.99645180000005</v>
      </c>
    </row>
    <row r="1322" spans="2:16">
      <c r="B1322" s="151">
        <f>'Predikcia 15min'!A1322</f>
        <v>45761</v>
      </c>
      <c r="C1322" s="154">
        <f>'Porovnavanie 15min'!J1325</f>
        <v>114.21</v>
      </c>
      <c r="D1322" s="155">
        <f>'Porovnavanie 15min'!F1325</f>
        <v>5236</v>
      </c>
      <c r="E1322" s="156">
        <f t="shared" si="180"/>
        <v>5.2359999999999998</v>
      </c>
      <c r="G1322" s="135">
        <f>'DHS2025'!L1321/1000</f>
        <v>8.0540000000000003</v>
      </c>
      <c r="H1322" s="135">
        <f t="shared" si="181"/>
        <v>1.7453333333333334</v>
      </c>
      <c r="I1322" s="135">
        <f t="shared" si="182"/>
        <v>2</v>
      </c>
      <c r="J1322" s="157">
        <f>'Porovnavanie 15min'!K1325</f>
        <v>895.34626659999992</v>
      </c>
      <c r="K1322" s="158">
        <f t="shared" si="183"/>
        <v>322.16000000000003</v>
      </c>
      <c r="L1322" s="159">
        <f t="shared" si="184"/>
        <v>573.18626659999995</v>
      </c>
      <c r="M1322" s="157">
        <f t="shared" si="185"/>
        <v>222.33579999999998</v>
      </c>
      <c r="N1322" s="158">
        <f t="shared" si="186"/>
        <v>80</v>
      </c>
      <c r="O1322" s="159">
        <f t="shared" si="187"/>
        <v>142.33579999999998</v>
      </c>
      <c r="P1322" s="167">
        <f t="shared" si="188"/>
        <v>430.8504666</v>
      </c>
    </row>
    <row r="1323" spans="2:16">
      <c r="B1323" s="151">
        <f>'Predikcia 15min'!A1323</f>
        <v>45761</v>
      </c>
      <c r="C1323" s="154">
        <f>'Porovnavanie 15min'!J1326</f>
        <v>141.18</v>
      </c>
      <c r="D1323" s="155">
        <f>'Porovnavanie 15min'!F1326</f>
        <v>5762</v>
      </c>
      <c r="E1323" s="156">
        <f t="shared" si="180"/>
        <v>5.7619999999999996</v>
      </c>
      <c r="G1323" s="135">
        <f>'DHS2025'!L1322/1000</f>
        <v>8.07</v>
      </c>
      <c r="H1323" s="135">
        <f t="shared" si="181"/>
        <v>1.9206666666666667</v>
      </c>
      <c r="I1323" s="135">
        <f t="shared" si="182"/>
        <v>2</v>
      </c>
      <c r="J1323" s="157">
        <f>'Porovnavanie 15min'!K1326</f>
        <v>1112.596374</v>
      </c>
      <c r="K1323" s="158">
        <f t="shared" si="183"/>
        <v>322.8</v>
      </c>
      <c r="L1323" s="159">
        <f t="shared" si="184"/>
        <v>789.79637400000001</v>
      </c>
      <c r="M1323" s="157">
        <f t="shared" si="185"/>
        <v>275.7364</v>
      </c>
      <c r="N1323" s="158">
        <f t="shared" si="186"/>
        <v>80</v>
      </c>
      <c r="O1323" s="159">
        <f t="shared" si="187"/>
        <v>195.7364</v>
      </c>
      <c r="P1323" s="167">
        <f t="shared" si="188"/>
        <v>594.05997400000001</v>
      </c>
    </row>
    <row r="1324" spans="2:16">
      <c r="B1324" s="151">
        <f>'Predikcia 15min'!A1324</f>
        <v>45761</v>
      </c>
      <c r="C1324" s="154">
        <f>'Porovnavanie 15min'!J1327</f>
        <v>141.18</v>
      </c>
      <c r="D1324" s="155">
        <f>'Porovnavanie 15min'!F1327</f>
        <v>5883</v>
      </c>
      <c r="E1324" s="156">
        <f t="shared" si="180"/>
        <v>5.883</v>
      </c>
      <c r="G1324" s="135">
        <f>'DHS2025'!L1323/1000</f>
        <v>8.0370000000000008</v>
      </c>
      <c r="H1324" s="135">
        <f t="shared" si="181"/>
        <v>1.9610000000000001</v>
      </c>
      <c r="I1324" s="135">
        <f t="shared" si="182"/>
        <v>2</v>
      </c>
      <c r="J1324" s="157">
        <f>'Porovnavanie 15min'!K1327</f>
        <v>1108.0467234</v>
      </c>
      <c r="K1324" s="158">
        <f t="shared" si="183"/>
        <v>321.48</v>
      </c>
      <c r="L1324" s="159">
        <f t="shared" si="184"/>
        <v>786.5667234</v>
      </c>
      <c r="M1324" s="157">
        <f t="shared" si="185"/>
        <v>275.7364</v>
      </c>
      <c r="N1324" s="158">
        <f t="shared" si="186"/>
        <v>80</v>
      </c>
      <c r="O1324" s="159">
        <f t="shared" si="187"/>
        <v>195.7364</v>
      </c>
      <c r="P1324" s="167">
        <f t="shared" si="188"/>
        <v>590.8303234</v>
      </c>
    </row>
    <row r="1325" spans="2:16">
      <c r="B1325" s="151">
        <f>'Predikcia 15min'!A1325</f>
        <v>45761</v>
      </c>
      <c r="C1325" s="154">
        <f>'Porovnavanie 15min'!J1328</f>
        <v>141.18</v>
      </c>
      <c r="D1325" s="155">
        <f>'Porovnavanie 15min'!F1328</f>
        <v>6423</v>
      </c>
      <c r="E1325" s="156">
        <f t="shared" si="180"/>
        <v>6.423</v>
      </c>
      <c r="G1325" s="135">
        <f>'DHS2025'!L1324/1000</f>
        <v>8.0549999999999997</v>
      </c>
      <c r="H1325" s="135">
        <f t="shared" si="181"/>
        <v>2.141</v>
      </c>
      <c r="I1325" s="135">
        <f t="shared" si="182"/>
        <v>2</v>
      </c>
      <c r="J1325" s="157">
        <f>'Porovnavanie 15min'!K1328</f>
        <v>1110.5283509999999</v>
      </c>
      <c r="K1325" s="158">
        <f t="shared" si="183"/>
        <v>322.2</v>
      </c>
      <c r="L1325" s="159">
        <f t="shared" si="184"/>
        <v>788.32835099999988</v>
      </c>
      <c r="M1325" s="157">
        <f t="shared" si="185"/>
        <v>275.7364</v>
      </c>
      <c r="N1325" s="158">
        <f t="shared" si="186"/>
        <v>80</v>
      </c>
      <c r="O1325" s="159">
        <f t="shared" si="187"/>
        <v>195.7364</v>
      </c>
      <c r="P1325" s="167">
        <f t="shared" si="188"/>
        <v>592.59195099999988</v>
      </c>
    </row>
    <row r="1326" spans="2:16">
      <c r="B1326" s="151">
        <f>'Predikcia 15min'!A1326</f>
        <v>45761</v>
      </c>
      <c r="C1326" s="154">
        <f>'Porovnavanie 15min'!J1329</f>
        <v>141.18</v>
      </c>
      <c r="D1326" s="155">
        <f>'Porovnavanie 15min'!F1329</f>
        <v>7675</v>
      </c>
      <c r="E1326" s="156">
        <f t="shared" si="180"/>
        <v>7.6749999999999998</v>
      </c>
      <c r="G1326" s="135">
        <f>'DHS2025'!L1325/1000</f>
        <v>8.0630000000000006</v>
      </c>
      <c r="H1326" s="135">
        <f t="shared" si="181"/>
        <v>2.5583333333333331</v>
      </c>
      <c r="I1326" s="135">
        <f t="shared" si="182"/>
        <v>3</v>
      </c>
      <c r="J1326" s="157">
        <f>'Porovnavanie 15min'!K1329</f>
        <v>1111.6312966</v>
      </c>
      <c r="K1326" s="158">
        <f t="shared" si="183"/>
        <v>322.52000000000004</v>
      </c>
      <c r="L1326" s="159">
        <f t="shared" si="184"/>
        <v>789.11129660000006</v>
      </c>
      <c r="M1326" s="157">
        <f t="shared" si="185"/>
        <v>413.6046</v>
      </c>
      <c r="N1326" s="158">
        <f t="shared" si="186"/>
        <v>120</v>
      </c>
      <c r="O1326" s="159">
        <f t="shared" si="187"/>
        <v>293.6046</v>
      </c>
      <c r="P1326" s="167">
        <f t="shared" si="188"/>
        <v>495.50669660000005</v>
      </c>
    </row>
    <row r="1327" spans="2:16">
      <c r="B1327" s="151">
        <f>'Predikcia 15min'!A1327</f>
        <v>45761</v>
      </c>
      <c r="C1327" s="154">
        <f>'Porovnavanie 15min'!J1330</f>
        <v>195.08</v>
      </c>
      <c r="D1327" s="155">
        <f>'Porovnavanie 15min'!F1330</f>
        <v>8707</v>
      </c>
      <c r="E1327" s="156">
        <f t="shared" si="180"/>
        <v>8.7070000000000007</v>
      </c>
      <c r="G1327" s="135">
        <f>'DHS2025'!L1326/1000</f>
        <v>8.0790000000000006</v>
      </c>
      <c r="H1327" s="135">
        <f t="shared" si="181"/>
        <v>2.9023333333333334</v>
      </c>
      <c r="I1327" s="135">
        <f t="shared" si="182"/>
        <v>3</v>
      </c>
      <c r="J1327" s="157">
        <f>'Porovnavanie 15min'!K1330</f>
        <v>1544.9407068</v>
      </c>
      <c r="K1327" s="158">
        <f t="shared" si="183"/>
        <v>323.16000000000003</v>
      </c>
      <c r="L1327" s="159">
        <f t="shared" si="184"/>
        <v>1221.7807068</v>
      </c>
      <c r="M1327" s="157">
        <f t="shared" si="185"/>
        <v>573.68759999999997</v>
      </c>
      <c r="N1327" s="158">
        <f t="shared" si="186"/>
        <v>120</v>
      </c>
      <c r="O1327" s="159">
        <f t="shared" si="187"/>
        <v>453.68759999999997</v>
      </c>
      <c r="P1327" s="167">
        <f t="shared" si="188"/>
        <v>768.09310679999999</v>
      </c>
    </row>
    <row r="1328" spans="2:16">
      <c r="B1328" s="151">
        <f>'Predikcia 15min'!A1328</f>
        <v>45761</v>
      </c>
      <c r="C1328" s="154">
        <f>'Porovnavanie 15min'!J1331</f>
        <v>195.08</v>
      </c>
      <c r="D1328" s="155">
        <f>'Porovnavanie 15min'!F1331</f>
        <v>9773</v>
      </c>
      <c r="E1328" s="156">
        <f t="shared" si="180"/>
        <v>9.7729999999999997</v>
      </c>
      <c r="G1328" s="135">
        <f>'DHS2025'!L1327/1000</f>
        <v>8.0510000000000002</v>
      </c>
      <c r="H1328" s="135">
        <f t="shared" si="181"/>
        <v>3.2576666666666667</v>
      </c>
      <c r="I1328" s="135">
        <f t="shared" si="182"/>
        <v>3</v>
      </c>
      <c r="J1328" s="157">
        <f>'Porovnavanie 15min'!K1331</f>
        <v>1539.5862892</v>
      </c>
      <c r="K1328" s="158">
        <f t="shared" si="183"/>
        <v>322.04000000000002</v>
      </c>
      <c r="L1328" s="159">
        <f t="shared" si="184"/>
        <v>1217.5462892</v>
      </c>
      <c r="M1328" s="157">
        <f t="shared" si="185"/>
        <v>573.68759999999997</v>
      </c>
      <c r="N1328" s="158">
        <f t="shared" si="186"/>
        <v>120</v>
      </c>
      <c r="O1328" s="159">
        <f t="shared" si="187"/>
        <v>453.68759999999997</v>
      </c>
      <c r="P1328" s="167">
        <f t="shared" si="188"/>
        <v>763.85868920000007</v>
      </c>
    </row>
    <row r="1329" spans="2:16">
      <c r="B1329" s="151">
        <f>'Predikcia 15min'!A1329</f>
        <v>45761</v>
      </c>
      <c r="C1329" s="154">
        <f>'Porovnavanie 15min'!J1332</f>
        <v>195.08</v>
      </c>
      <c r="D1329" s="155">
        <f>'Porovnavanie 15min'!F1332</f>
        <v>9799</v>
      </c>
      <c r="E1329" s="156">
        <f t="shared" si="180"/>
        <v>9.7989999999999995</v>
      </c>
      <c r="G1329" s="135">
        <f>'DHS2025'!L1328/1000</f>
        <v>8.0619999999999994</v>
      </c>
      <c r="H1329" s="135">
        <f t="shared" si="181"/>
        <v>3.2663333333333333</v>
      </c>
      <c r="I1329" s="135">
        <f t="shared" si="182"/>
        <v>3</v>
      </c>
      <c r="J1329" s="157">
        <f>'Porovnavanie 15min'!K1332</f>
        <v>1541.6898103999997</v>
      </c>
      <c r="K1329" s="158">
        <f t="shared" si="183"/>
        <v>322.47999999999996</v>
      </c>
      <c r="L1329" s="159">
        <f t="shared" si="184"/>
        <v>1219.2098103999997</v>
      </c>
      <c r="M1329" s="157">
        <f t="shared" si="185"/>
        <v>573.68759999999997</v>
      </c>
      <c r="N1329" s="158">
        <f t="shared" si="186"/>
        <v>120</v>
      </c>
      <c r="O1329" s="159">
        <f t="shared" si="187"/>
        <v>453.68759999999997</v>
      </c>
      <c r="P1329" s="167">
        <f t="shared" si="188"/>
        <v>765.52221039999972</v>
      </c>
    </row>
    <row r="1330" spans="2:16">
      <c r="B1330" s="151">
        <f>'Predikcia 15min'!A1330</f>
        <v>45761</v>
      </c>
      <c r="C1330" s="154">
        <f>'Porovnavanie 15min'!J1333</f>
        <v>195.08</v>
      </c>
      <c r="D1330" s="155">
        <f>'Porovnavanie 15min'!F1333</f>
        <v>10142</v>
      </c>
      <c r="E1330" s="156">
        <f t="shared" si="180"/>
        <v>10.141999999999999</v>
      </c>
      <c r="G1330" s="135">
        <f>'DHS2025'!L1329/1000</f>
        <v>8.0670000000000002</v>
      </c>
      <c r="H1330" s="135">
        <f t="shared" si="181"/>
        <v>3.3806666666666665</v>
      </c>
      <c r="I1330" s="135">
        <f t="shared" si="182"/>
        <v>3</v>
      </c>
      <c r="J1330" s="157">
        <f>'Porovnavanie 15min'!K1333</f>
        <v>1542.6459563999999</v>
      </c>
      <c r="K1330" s="158">
        <f t="shared" si="183"/>
        <v>322.68</v>
      </c>
      <c r="L1330" s="159">
        <f t="shared" si="184"/>
        <v>1219.9659563999999</v>
      </c>
      <c r="M1330" s="157">
        <f t="shared" si="185"/>
        <v>573.68759999999997</v>
      </c>
      <c r="N1330" s="158">
        <f t="shared" si="186"/>
        <v>120</v>
      </c>
      <c r="O1330" s="159">
        <f t="shared" si="187"/>
        <v>453.68759999999997</v>
      </c>
      <c r="P1330" s="167">
        <f t="shared" si="188"/>
        <v>766.27835639999989</v>
      </c>
    </row>
    <row r="1331" spans="2:16">
      <c r="B1331" s="151">
        <f>'Predikcia 15min'!A1331</f>
        <v>45761</v>
      </c>
      <c r="C1331" s="154">
        <f>'Porovnavanie 15min'!J1334</f>
        <v>178.99</v>
      </c>
      <c r="D1331" s="155">
        <f>'Porovnavanie 15min'!F1334</f>
        <v>10622</v>
      </c>
      <c r="E1331" s="156">
        <f t="shared" si="180"/>
        <v>10.622</v>
      </c>
      <c r="G1331" s="135">
        <f>'DHS2025'!L1330/1000</f>
        <v>8.06</v>
      </c>
      <c r="H1331" s="135">
        <f t="shared" si="181"/>
        <v>3.5406666666666666</v>
      </c>
      <c r="I1331" s="135">
        <f t="shared" si="182"/>
        <v>4</v>
      </c>
      <c r="J1331" s="157">
        <f>'Porovnavanie 15min'!K1334</f>
        <v>1412.9188060000001</v>
      </c>
      <c r="K1331" s="158">
        <f t="shared" si="183"/>
        <v>322.40000000000003</v>
      </c>
      <c r="L1331" s="159">
        <f t="shared" si="184"/>
        <v>1090.518806</v>
      </c>
      <c r="M1331" s="157">
        <f t="shared" si="185"/>
        <v>701.20040000000006</v>
      </c>
      <c r="N1331" s="158">
        <f t="shared" si="186"/>
        <v>160</v>
      </c>
      <c r="O1331" s="159">
        <f t="shared" si="187"/>
        <v>541.20040000000006</v>
      </c>
      <c r="P1331" s="167">
        <f t="shared" si="188"/>
        <v>549.31840599999998</v>
      </c>
    </row>
    <row r="1332" spans="2:16">
      <c r="B1332" s="151">
        <f>'Predikcia 15min'!A1332</f>
        <v>45761</v>
      </c>
      <c r="C1332" s="154">
        <f>'Porovnavanie 15min'!J1335</f>
        <v>178.99</v>
      </c>
      <c r="D1332" s="155">
        <f>'Porovnavanie 15min'!F1335</f>
        <v>10263</v>
      </c>
      <c r="E1332" s="156">
        <f t="shared" si="180"/>
        <v>10.263</v>
      </c>
      <c r="G1332" s="135">
        <f>'DHS2025'!L1331/1000</f>
        <v>8.0540000000000003</v>
      </c>
      <c r="H1332" s="135">
        <f t="shared" si="181"/>
        <v>3.4209999999999998</v>
      </c>
      <c r="I1332" s="135">
        <f t="shared" si="182"/>
        <v>3</v>
      </c>
      <c r="J1332" s="157">
        <f>'Porovnavanie 15min'!K1335</f>
        <v>1411.8670054000002</v>
      </c>
      <c r="K1332" s="158">
        <f t="shared" si="183"/>
        <v>322.16000000000003</v>
      </c>
      <c r="L1332" s="159">
        <f t="shared" si="184"/>
        <v>1089.7070054000001</v>
      </c>
      <c r="M1332" s="157">
        <f t="shared" si="185"/>
        <v>525.90030000000002</v>
      </c>
      <c r="N1332" s="158">
        <f t="shared" si="186"/>
        <v>120</v>
      </c>
      <c r="O1332" s="159">
        <f t="shared" si="187"/>
        <v>405.90030000000002</v>
      </c>
      <c r="P1332" s="167">
        <f t="shared" si="188"/>
        <v>683.80670540000006</v>
      </c>
    </row>
    <row r="1333" spans="2:16">
      <c r="B1333" s="151">
        <f>'Predikcia 15min'!A1333</f>
        <v>45761</v>
      </c>
      <c r="C1333" s="154">
        <f>'Porovnavanie 15min'!J1336</f>
        <v>178.99</v>
      </c>
      <c r="D1333" s="155">
        <f>'Porovnavanie 15min'!F1336</f>
        <v>10451</v>
      </c>
      <c r="E1333" s="156">
        <f t="shared" si="180"/>
        <v>10.451000000000001</v>
      </c>
      <c r="G1333" s="135">
        <f>'DHS2025'!L1332/1000</f>
        <v>8.0630000000000006</v>
      </c>
      <c r="H1333" s="135">
        <f t="shared" si="181"/>
        <v>3.4836666666666667</v>
      </c>
      <c r="I1333" s="135">
        <f t="shared" si="182"/>
        <v>3</v>
      </c>
      <c r="J1333" s="157">
        <f>'Porovnavanie 15min'!K1336</f>
        <v>1413.4447063000002</v>
      </c>
      <c r="K1333" s="158">
        <f t="shared" si="183"/>
        <v>322.52000000000004</v>
      </c>
      <c r="L1333" s="159">
        <f t="shared" si="184"/>
        <v>1090.9247063000003</v>
      </c>
      <c r="M1333" s="157">
        <f t="shared" si="185"/>
        <v>525.90030000000002</v>
      </c>
      <c r="N1333" s="158">
        <f t="shared" si="186"/>
        <v>120</v>
      </c>
      <c r="O1333" s="159">
        <f t="shared" si="187"/>
        <v>405.90030000000002</v>
      </c>
      <c r="P1333" s="167">
        <f t="shared" si="188"/>
        <v>685.02440630000024</v>
      </c>
    </row>
    <row r="1334" spans="2:16">
      <c r="B1334" s="151">
        <f>'Predikcia 15min'!A1334</f>
        <v>45761</v>
      </c>
      <c r="C1334" s="154">
        <f>'Porovnavanie 15min'!J1337</f>
        <v>178.99</v>
      </c>
      <c r="D1334" s="155">
        <f>'Porovnavanie 15min'!F1337</f>
        <v>11814</v>
      </c>
      <c r="E1334" s="156">
        <f t="shared" si="180"/>
        <v>11.814</v>
      </c>
      <c r="G1334" s="135">
        <f>'DHS2025'!L1333/1000</f>
        <v>8.048</v>
      </c>
      <c r="H1334" s="135">
        <f t="shared" si="181"/>
        <v>3.9380000000000002</v>
      </c>
      <c r="I1334" s="135">
        <f t="shared" si="182"/>
        <v>4</v>
      </c>
      <c r="J1334" s="157">
        <f>'Porovnavanie 15min'!K1337</f>
        <v>1410.8152048000002</v>
      </c>
      <c r="K1334" s="158">
        <f t="shared" si="183"/>
        <v>321.92</v>
      </c>
      <c r="L1334" s="159">
        <f t="shared" si="184"/>
        <v>1088.8952048000001</v>
      </c>
      <c r="M1334" s="157">
        <f t="shared" si="185"/>
        <v>701.20040000000006</v>
      </c>
      <c r="N1334" s="158">
        <f t="shared" si="186"/>
        <v>160</v>
      </c>
      <c r="O1334" s="159">
        <f t="shared" si="187"/>
        <v>541.20040000000006</v>
      </c>
      <c r="P1334" s="167">
        <f t="shared" si="188"/>
        <v>547.69480480000004</v>
      </c>
    </row>
    <row r="1335" spans="2:16">
      <c r="B1335" s="151">
        <f>'Predikcia 15min'!A1335</f>
        <v>45761</v>
      </c>
      <c r="C1335" s="154">
        <f>'Porovnavanie 15min'!J1338</f>
        <v>112.52</v>
      </c>
      <c r="D1335" s="155">
        <f>'Porovnavanie 15min'!F1338</f>
        <v>13049</v>
      </c>
      <c r="E1335" s="156">
        <f t="shared" si="180"/>
        <v>13.048999999999999</v>
      </c>
      <c r="G1335" s="135">
        <f>'DHS2025'!L1334/1000</f>
        <v>8.0530000000000008</v>
      </c>
      <c r="H1335" s="135">
        <f t="shared" si="181"/>
        <v>4.3496666666666668</v>
      </c>
      <c r="I1335" s="135">
        <f t="shared" si="182"/>
        <v>4</v>
      </c>
      <c r="J1335" s="157">
        <f>'Porovnavanie 15min'!K1338</f>
        <v>881.76162439999996</v>
      </c>
      <c r="K1335" s="158">
        <f t="shared" si="183"/>
        <v>322.12</v>
      </c>
      <c r="L1335" s="159">
        <f t="shared" si="184"/>
        <v>559.64162439999996</v>
      </c>
      <c r="M1335" s="157">
        <f t="shared" si="185"/>
        <v>437.97919999999993</v>
      </c>
      <c r="N1335" s="158">
        <f t="shared" si="186"/>
        <v>160</v>
      </c>
      <c r="O1335" s="159">
        <f t="shared" si="187"/>
        <v>277.97919999999993</v>
      </c>
      <c r="P1335" s="167">
        <f t="shared" si="188"/>
        <v>281.66242440000002</v>
      </c>
    </row>
    <row r="1336" spans="2:16">
      <c r="B1336" s="151">
        <f>'Predikcia 15min'!A1336</f>
        <v>45761</v>
      </c>
      <c r="C1336" s="154">
        <f>'Porovnavanie 15min'!J1339</f>
        <v>112.52</v>
      </c>
      <c r="D1336" s="155">
        <f>'Porovnavanie 15min'!F1339</f>
        <v>12300</v>
      </c>
      <c r="E1336" s="156">
        <f t="shared" si="180"/>
        <v>12.3</v>
      </c>
      <c r="G1336" s="135">
        <f>'DHS2025'!L1335/1000</f>
        <v>8.0649999999999995</v>
      </c>
      <c r="H1336" s="135">
        <f t="shared" si="181"/>
        <v>4.0999999999999996</v>
      </c>
      <c r="I1336" s="135">
        <f t="shared" si="182"/>
        <v>4</v>
      </c>
      <c r="J1336" s="157">
        <f>'Porovnavanie 15min'!K1339</f>
        <v>883.07556199999976</v>
      </c>
      <c r="K1336" s="158">
        <f t="shared" si="183"/>
        <v>322.59999999999997</v>
      </c>
      <c r="L1336" s="159">
        <f t="shared" si="184"/>
        <v>560.47556199999985</v>
      </c>
      <c r="M1336" s="157">
        <f t="shared" si="185"/>
        <v>437.97919999999993</v>
      </c>
      <c r="N1336" s="158">
        <f t="shared" si="186"/>
        <v>160</v>
      </c>
      <c r="O1336" s="159">
        <f t="shared" si="187"/>
        <v>277.97919999999993</v>
      </c>
      <c r="P1336" s="167">
        <f t="shared" si="188"/>
        <v>282.49636199999992</v>
      </c>
    </row>
    <row r="1337" spans="2:16">
      <c r="B1337" s="151">
        <f>'Predikcia 15min'!A1337</f>
        <v>45761</v>
      </c>
      <c r="C1337" s="154">
        <f>'Porovnavanie 15min'!J1340</f>
        <v>112.52</v>
      </c>
      <c r="D1337" s="155">
        <f>'Porovnavanie 15min'!F1340</f>
        <v>11237</v>
      </c>
      <c r="E1337" s="156">
        <f t="shared" si="180"/>
        <v>11.237</v>
      </c>
      <c r="G1337" s="135">
        <f>'DHS2025'!L1336/1000</f>
        <v>8.01</v>
      </c>
      <c r="H1337" s="135">
        <f t="shared" si="181"/>
        <v>3.7456666666666667</v>
      </c>
      <c r="I1337" s="135">
        <f t="shared" si="182"/>
        <v>4</v>
      </c>
      <c r="J1337" s="157">
        <f>'Porovnavanie 15min'!K1340</f>
        <v>877.0533479999998</v>
      </c>
      <c r="K1337" s="158">
        <f t="shared" si="183"/>
        <v>320.39999999999998</v>
      </c>
      <c r="L1337" s="159">
        <f t="shared" si="184"/>
        <v>556.65334799999982</v>
      </c>
      <c r="M1337" s="157">
        <f t="shared" si="185"/>
        <v>437.97919999999993</v>
      </c>
      <c r="N1337" s="158">
        <f t="shared" si="186"/>
        <v>160</v>
      </c>
      <c r="O1337" s="159">
        <f t="shared" si="187"/>
        <v>277.97919999999993</v>
      </c>
      <c r="P1337" s="167">
        <f t="shared" si="188"/>
        <v>278.67414799999989</v>
      </c>
    </row>
    <row r="1338" spans="2:16">
      <c r="B1338" s="151">
        <f>'Predikcia 15min'!A1338</f>
        <v>45761</v>
      </c>
      <c r="C1338" s="154">
        <f>'Porovnavanie 15min'!J1341</f>
        <v>112.52</v>
      </c>
      <c r="D1338" s="155">
        <f>'Porovnavanie 15min'!F1341</f>
        <v>9260</v>
      </c>
      <c r="E1338" s="156">
        <f t="shared" si="180"/>
        <v>9.26</v>
      </c>
      <c r="G1338" s="135">
        <f>'DHS2025'!L1337/1000</f>
        <v>7.327</v>
      </c>
      <c r="H1338" s="135">
        <f t="shared" si="181"/>
        <v>3.0866666666666664</v>
      </c>
      <c r="I1338" s="135">
        <f t="shared" si="182"/>
        <v>3</v>
      </c>
      <c r="J1338" s="157">
        <f>'Porovnavanie 15min'!K1341</f>
        <v>802.26839959999984</v>
      </c>
      <c r="K1338" s="158">
        <f t="shared" si="183"/>
        <v>293.08</v>
      </c>
      <c r="L1338" s="159">
        <f t="shared" si="184"/>
        <v>509.18839959999985</v>
      </c>
      <c r="M1338" s="157">
        <f t="shared" si="185"/>
        <v>328.48439999999994</v>
      </c>
      <c r="N1338" s="158">
        <f t="shared" si="186"/>
        <v>120</v>
      </c>
      <c r="O1338" s="159">
        <f t="shared" si="187"/>
        <v>208.48439999999994</v>
      </c>
      <c r="P1338" s="167">
        <f t="shared" si="188"/>
        <v>300.70399959999992</v>
      </c>
    </row>
    <row r="1339" spans="2:16">
      <c r="B1339" s="151">
        <f>'Predikcia 15min'!A1339</f>
        <v>45761</v>
      </c>
      <c r="C1339" s="154">
        <f>'Porovnavanie 15min'!J1342</f>
        <v>97.74</v>
      </c>
      <c r="D1339" s="155">
        <f>'Porovnavanie 15min'!F1342</f>
        <v>6837</v>
      </c>
      <c r="E1339" s="156">
        <f t="shared" si="180"/>
        <v>6.8369999999999997</v>
      </c>
      <c r="G1339" s="135">
        <f>'DHS2025'!L1338/1000</f>
        <v>4.069</v>
      </c>
      <c r="H1339" s="135">
        <f t="shared" si="181"/>
        <v>2.2789999999999999</v>
      </c>
      <c r="I1339" s="135">
        <f t="shared" si="182"/>
        <v>2</v>
      </c>
      <c r="J1339" s="157">
        <f>'Porovnavanie 15min'!K1342</f>
        <v>385.99591939999993</v>
      </c>
      <c r="K1339" s="158">
        <f t="shared" si="183"/>
        <v>162.76</v>
      </c>
      <c r="L1339" s="159">
        <f t="shared" si="184"/>
        <v>223.23591939999994</v>
      </c>
      <c r="M1339" s="157">
        <f t="shared" si="185"/>
        <v>189.72519999999997</v>
      </c>
      <c r="N1339" s="158">
        <f t="shared" si="186"/>
        <v>80</v>
      </c>
      <c r="O1339" s="159">
        <f t="shared" si="187"/>
        <v>109.72519999999997</v>
      </c>
      <c r="P1339" s="167">
        <f t="shared" si="188"/>
        <v>113.51071939999997</v>
      </c>
    </row>
    <row r="1340" spans="2:16">
      <c r="B1340" s="151">
        <f>'Predikcia 15min'!A1340</f>
        <v>45761</v>
      </c>
      <c r="C1340" s="154">
        <f>'Porovnavanie 15min'!J1343</f>
        <v>97.74</v>
      </c>
      <c r="D1340" s="155">
        <f>'Porovnavanie 15min'!F1343</f>
        <v>6774</v>
      </c>
      <c r="E1340" s="156">
        <f t="shared" si="180"/>
        <v>6.774</v>
      </c>
      <c r="G1340" s="135">
        <f>'DHS2025'!L1339/1000</f>
        <v>4.0419999999999998</v>
      </c>
      <c r="H1340" s="135">
        <f t="shared" si="181"/>
        <v>2.258</v>
      </c>
      <c r="I1340" s="135">
        <f t="shared" si="182"/>
        <v>2</v>
      </c>
      <c r="J1340" s="157">
        <f>'Porovnavanie 15min'!K1343</f>
        <v>383.4346291999999</v>
      </c>
      <c r="K1340" s="158">
        <f t="shared" si="183"/>
        <v>161.68</v>
      </c>
      <c r="L1340" s="159">
        <f t="shared" si="184"/>
        <v>221.7546291999999</v>
      </c>
      <c r="M1340" s="157">
        <f t="shared" si="185"/>
        <v>189.72519999999997</v>
      </c>
      <c r="N1340" s="158">
        <f t="shared" si="186"/>
        <v>80</v>
      </c>
      <c r="O1340" s="159">
        <f t="shared" si="187"/>
        <v>109.72519999999997</v>
      </c>
      <c r="P1340" s="167">
        <f t="shared" si="188"/>
        <v>112.02942919999992</v>
      </c>
    </row>
    <row r="1341" spans="2:16">
      <c r="B1341" s="151">
        <f>'Predikcia 15min'!A1341</f>
        <v>45761</v>
      </c>
      <c r="C1341" s="154">
        <f>'Porovnavanie 15min'!J1344</f>
        <v>97.74</v>
      </c>
      <c r="D1341" s="155">
        <f>'Porovnavanie 15min'!F1344</f>
        <v>6029</v>
      </c>
      <c r="E1341" s="156">
        <f t="shared" si="180"/>
        <v>6.0289999999999999</v>
      </c>
      <c r="G1341" s="135">
        <f>'DHS2025'!L1340/1000</f>
        <v>4.0529999999999999</v>
      </c>
      <c r="H1341" s="135">
        <f t="shared" si="181"/>
        <v>2.0096666666666665</v>
      </c>
      <c r="I1341" s="135">
        <f t="shared" si="182"/>
        <v>2</v>
      </c>
      <c r="J1341" s="157">
        <f>'Porovnavanie 15min'!K1344</f>
        <v>384.47811779999995</v>
      </c>
      <c r="K1341" s="158">
        <f t="shared" si="183"/>
        <v>162.12</v>
      </c>
      <c r="L1341" s="159">
        <f t="shared" si="184"/>
        <v>222.35811779999995</v>
      </c>
      <c r="M1341" s="157">
        <f t="shared" si="185"/>
        <v>189.72519999999997</v>
      </c>
      <c r="N1341" s="158">
        <f t="shared" si="186"/>
        <v>80</v>
      </c>
      <c r="O1341" s="159">
        <f t="shared" si="187"/>
        <v>109.72519999999997</v>
      </c>
      <c r="P1341" s="167">
        <f t="shared" si="188"/>
        <v>112.63291779999997</v>
      </c>
    </row>
    <row r="1342" spans="2:16">
      <c r="B1342" s="151">
        <f>'Predikcia 15min'!A1342</f>
        <v>45761</v>
      </c>
      <c r="C1342" s="154">
        <f>'Porovnavanie 15min'!J1345</f>
        <v>97.74</v>
      </c>
      <c r="D1342" s="155">
        <f>'Porovnavanie 15min'!F1345</f>
        <v>5197</v>
      </c>
      <c r="E1342" s="156">
        <f t="shared" si="180"/>
        <v>5.1970000000000001</v>
      </c>
      <c r="G1342" s="135">
        <f>'DHS2025'!L1341/1000</f>
        <v>4.0679999999999996</v>
      </c>
      <c r="H1342" s="135">
        <f t="shared" si="181"/>
        <v>1.7323333333333333</v>
      </c>
      <c r="I1342" s="135">
        <f t="shared" si="182"/>
        <v>2</v>
      </c>
      <c r="J1342" s="157">
        <f>'Porovnavanie 15min'!K1345</f>
        <v>385.90105679999994</v>
      </c>
      <c r="K1342" s="158">
        <f t="shared" si="183"/>
        <v>162.71999999999997</v>
      </c>
      <c r="L1342" s="159">
        <f t="shared" si="184"/>
        <v>223.18105679999996</v>
      </c>
      <c r="M1342" s="157">
        <f t="shared" si="185"/>
        <v>189.72519999999997</v>
      </c>
      <c r="N1342" s="158">
        <f t="shared" si="186"/>
        <v>80</v>
      </c>
      <c r="O1342" s="159">
        <f t="shared" si="187"/>
        <v>109.72519999999997</v>
      </c>
      <c r="P1342" s="167">
        <f t="shared" si="188"/>
        <v>113.45585679999999</v>
      </c>
    </row>
    <row r="1343" spans="2:16">
      <c r="B1343" s="151">
        <f>'Predikcia 15min'!A1343</f>
        <v>45761</v>
      </c>
      <c r="C1343" s="154">
        <f>'Porovnavanie 15min'!J1346</f>
        <v>82.81</v>
      </c>
      <c r="D1343" s="155">
        <f>'Porovnavanie 15min'!F1346</f>
        <v>3867</v>
      </c>
      <c r="E1343" s="156">
        <f t="shared" si="180"/>
        <v>3.867</v>
      </c>
      <c r="G1343" s="135">
        <f>'DHS2025'!L1342/1000</f>
        <v>2.8490000000000002</v>
      </c>
      <c r="H1343" s="135">
        <f t="shared" si="181"/>
        <v>1.2889999999999999</v>
      </c>
      <c r="I1343" s="135">
        <f t="shared" si="182"/>
        <v>2</v>
      </c>
      <c r="J1343" s="157">
        <f>'Porovnavanie 15min'!K1346</f>
        <v>228.1533331</v>
      </c>
      <c r="K1343" s="158">
        <f t="shared" si="183"/>
        <v>113.96000000000001</v>
      </c>
      <c r="L1343" s="159">
        <f t="shared" si="184"/>
        <v>114.19333309999999</v>
      </c>
      <c r="M1343" s="157">
        <f t="shared" si="185"/>
        <v>160.16379999999998</v>
      </c>
      <c r="N1343" s="158">
        <f t="shared" si="186"/>
        <v>80</v>
      </c>
      <c r="O1343" s="159">
        <f t="shared" si="187"/>
        <v>80.163799999999981</v>
      </c>
      <c r="P1343" s="167">
        <f t="shared" si="188"/>
        <v>34.029533100000009</v>
      </c>
    </row>
    <row r="1344" spans="2:16">
      <c r="B1344" s="151">
        <f>'Predikcia 15min'!A1344</f>
        <v>45761</v>
      </c>
      <c r="C1344" s="154">
        <f>'Porovnavanie 15min'!J1347</f>
        <v>82.81</v>
      </c>
      <c r="D1344" s="155">
        <f>'Porovnavanie 15min'!F1347</f>
        <v>3933</v>
      </c>
      <c r="E1344" s="156">
        <f t="shared" si="180"/>
        <v>3.9329999999999998</v>
      </c>
      <c r="G1344" s="135">
        <f>'DHS2025'!L1343/1000</f>
        <v>2.0569999999999999</v>
      </c>
      <c r="H1344" s="135">
        <f t="shared" si="181"/>
        <v>1.3109999999999999</v>
      </c>
      <c r="I1344" s="135">
        <f t="shared" si="182"/>
        <v>2</v>
      </c>
      <c r="J1344" s="157">
        <f>'Porovnavanie 15min'!K1347</f>
        <v>164.72846829999997</v>
      </c>
      <c r="K1344" s="158">
        <f t="shared" si="183"/>
        <v>82.28</v>
      </c>
      <c r="L1344" s="159">
        <f t="shared" si="184"/>
        <v>82.448468299999973</v>
      </c>
      <c r="M1344" s="157">
        <f t="shared" si="185"/>
        <v>160.16379999999998</v>
      </c>
      <c r="N1344" s="158">
        <f t="shared" si="186"/>
        <v>80</v>
      </c>
      <c r="O1344" s="159">
        <f t="shared" si="187"/>
        <v>80.163799999999981</v>
      </c>
      <c r="P1344" s="167">
        <f t="shared" si="188"/>
        <v>2.2846682999999928</v>
      </c>
    </row>
    <row r="1345" spans="2:16">
      <c r="B1345" s="151">
        <f>'Predikcia 15min'!A1345</f>
        <v>45761</v>
      </c>
      <c r="C1345" s="154">
        <f>'Porovnavanie 15min'!J1348</f>
        <v>82.81</v>
      </c>
      <c r="D1345" s="155">
        <f>'Porovnavanie 15min'!F1348</f>
        <v>3294</v>
      </c>
      <c r="E1345" s="156">
        <f t="shared" si="180"/>
        <v>3.294</v>
      </c>
      <c r="G1345" s="135">
        <f>'DHS2025'!L1344/1000</f>
        <v>2.048</v>
      </c>
      <c r="H1345" s="135">
        <f t="shared" si="181"/>
        <v>1.0980000000000001</v>
      </c>
      <c r="I1345" s="135">
        <f t="shared" si="182"/>
        <v>2</v>
      </c>
      <c r="J1345" s="157">
        <f>'Porovnavanie 15min'!K1348</f>
        <v>164.00773119999999</v>
      </c>
      <c r="K1345" s="158">
        <f t="shared" si="183"/>
        <v>81.92</v>
      </c>
      <c r="L1345" s="159">
        <f t="shared" si="184"/>
        <v>82.087731199999993</v>
      </c>
      <c r="M1345" s="157">
        <f t="shared" si="185"/>
        <v>160.16379999999998</v>
      </c>
      <c r="N1345" s="158">
        <f t="shared" si="186"/>
        <v>80</v>
      </c>
      <c r="O1345" s="159">
        <f t="shared" si="187"/>
        <v>80.163799999999981</v>
      </c>
      <c r="P1345" s="167">
        <f t="shared" si="188"/>
        <v>1.9239312000000126</v>
      </c>
    </row>
    <row r="1346" spans="2:16">
      <c r="B1346" s="151">
        <f>'Predikcia 15min'!A1346</f>
        <v>45761</v>
      </c>
      <c r="C1346" s="154">
        <f>'Porovnavanie 15min'!J1349</f>
        <v>82.81</v>
      </c>
      <c r="D1346" s="155">
        <f>'Porovnavanie 15min'!F1349</f>
        <v>3166</v>
      </c>
      <c r="E1346" s="156">
        <f t="shared" si="180"/>
        <v>3.1659999999999999</v>
      </c>
      <c r="G1346" s="135">
        <f>'DHS2025'!L1345/1000</f>
        <v>2.056</v>
      </c>
      <c r="H1346" s="135">
        <f t="shared" si="181"/>
        <v>1.0553333333333332</v>
      </c>
      <c r="I1346" s="135">
        <f t="shared" si="182"/>
        <v>2</v>
      </c>
      <c r="J1346" s="157">
        <f>'Porovnavanie 15min'!K1349</f>
        <v>164.64838639999999</v>
      </c>
      <c r="K1346" s="158">
        <f t="shared" si="183"/>
        <v>82.240000000000009</v>
      </c>
      <c r="L1346" s="159">
        <f t="shared" si="184"/>
        <v>82.408386399999983</v>
      </c>
      <c r="M1346" s="157">
        <f t="shared" si="185"/>
        <v>160.16379999999998</v>
      </c>
      <c r="N1346" s="158">
        <f t="shared" si="186"/>
        <v>80</v>
      </c>
      <c r="O1346" s="159">
        <f t="shared" si="187"/>
        <v>80.163799999999981</v>
      </c>
      <c r="P1346" s="167">
        <f t="shared" si="188"/>
        <v>2.2445864000000029</v>
      </c>
    </row>
    <row r="1347" spans="2:16">
      <c r="B1347" s="151">
        <f>'Predikcia 15min'!A1347</f>
        <v>45762</v>
      </c>
      <c r="C1347" s="154">
        <f>'Porovnavanie 15min'!J1350</f>
        <v>81.45</v>
      </c>
      <c r="D1347" s="155">
        <f>'Porovnavanie 15min'!F1350</f>
        <v>2122</v>
      </c>
      <c r="E1347" s="156">
        <f t="shared" si="180"/>
        <v>2.1219999999999999</v>
      </c>
      <c r="G1347" s="135">
        <f>'DHS2025'!L1346/1000</f>
        <v>2.0499999999999998</v>
      </c>
      <c r="H1347" s="135">
        <f t="shared" si="181"/>
        <v>0.70733333333333337</v>
      </c>
      <c r="I1347" s="135">
        <f t="shared" si="182"/>
        <v>2</v>
      </c>
      <c r="J1347" s="157">
        <f>'Porovnavanie 15min'!K1350</f>
        <v>161.40777499999999</v>
      </c>
      <c r="K1347" s="158">
        <f t="shared" si="183"/>
        <v>82</v>
      </c>
      <c r="L1347" s="159">
        <f t="shared" si="184"/>
        <v>79.407774999999987</v>
      </c>
      <c r="M1347" s="157">
        <f t="shared" si="185"/>
        <v>157.471</v>
      </c>
      <c r="N1347" s="158">
        <f t="shared" si="186"/>
        <v>80</v>
      </c>
      <c r="O1347" s="159">
        <f t="shared" si="187"/>
        <v>77.471000000000004</v>
      </c>
      <c r="P1347" s="167">
        <f t="shared" si="188"/>
        <v>1.936774999999983</v>
      </c>
    </row>
    <row r="1348" spans="2:16">
      <c r="B1348" s="151">
        <f>'Predikcia 15min'!A1348</f>
        <v>45762</v>
      </c>
      <c r="C1348" s="154">
        <f>'Porovnavanie 15min'!J1351</f>
        <v>81.45</v>
      </c>
      <c r="D1348" s="155">
        <f>'Porovnavanie 15min'!F1351</f>
        <v>1912</v>
      </c>
      <c r="E1348" s="156">
        <f t="shared" ref="E1348:E1411" si="189">D1348/1000</f>
        <v>1.9119999999999999</v>
      </c>
      <c r="G1348" s="135">
        <f>'DHS2025'!L1347/1000</f>
        <v>2.0609999999999999</v>
      </c>
      <c r="H1348" s="135">
        <f t="shared" ref="H1348:H1411" si="190">D1348/3000</f>
        <v>0.63733333333333331</v>
      </c>
      <c r="I1348" s="135">
        <f t="shared" ref="I1348:I1411" si="191">IF(H1348=0, 0, MAX(ROUND(H1348, 0), 2))</f>
        <v>2</v>
      </c>
      <c r="J1348" s="157">
        <f>'Porovnavanie 15min'!K1351</f>
        <v>162.2738655</v>
      </c>
      <c r="K1348" s="158">
        <f t="shared" ref="K1348:K1411" si="192">$F$3*G1348</f>
        <v>82.44</v>
      </c>
      <c r="L1348" s="159">
        <f t="shared" ref="L1348:L1411" si="193">J1348-K1348</f>
        <v>79.833865500000002</v>
      </c>
      <c r="M1348" s="157">
        <f t="shared" ref="M1348:M1411" si="194">(C1348*0.99-1.9)*I1348</f>
        <v>157.471</v>
      </c>
      <c r="N1348" s="158">
        <f t="shared" ref="N1348:N1411" si="195">$F$3*I1348</f>
        <v>80</v>
      </c>
      <c r="O1348" s="159">
        <f t="shared" ref="O1348:O1411" si="196">M1348-N1348</f>
        <v>77.471000000000004</v>
      </c>
      <c r="P1348" s="167">
        <f t="shared" ref="P1348:P1411" si="197">L1348-O1348</f>
        <v>2.3628654999999981</v>
      </c>
    </row>
    <row r="1349" spans="2:16">
      <c r="B1349" s="151">
        <f>'Predikcia 15min'!A1349</f>
        <v>45762</v>
      </c>
      <c r="C1349" s="154">
        <f>'Porovnavanie 15min'!J1352</f>
        <v>81.45</v>
      </c>
      <c r="D1349" s="155">
        <f>'Porovnavanie 15min'!F1352</f>
        <v>1494</v>
      </c>
      <c r="E1349" s="156">
        <f t="shared" si="189"/>
        <v>1.494</v>
      </c>
      <c r="G1349" s="135">
        <f>'DHS2025'!L1348/1000</f>
        <v>2.0630000000000002</v>
      </c>
      <c r="H1349" s="135">
        <f t="shared" si="190"/>
        <v>0.498</v>
      </c>
      <c r="I1349" s="135">
        <f t="shared" si="191"/>
        <v>2</v>
      </c>
      <c r="J1349" s="157">
        <f>'Porovnavanie 15min'!K1352</f>
        <v>162.43133650000001</v>
      </c>
      <c r="K1349" s="158">
        <f t="shared" si="192"/>
        <v>82.52000000000001</v>
      </c>
      <c r="L1349" s="159">
        <f t="shared" si="193"/>
        <v>79.911336500000004</v>
      </c>
      <c r="M1349" s="157">
        <f t="shared" si="194"/>
        <v>157.471</v>
      </c>
      <c r="N1349" s="158">
        <f t="shared" si="195"/>
        <v>80</v>
      </c>
      <c r="O1349" s="159">
        <f t="shared" si="196"/>
        <v>77.471000000000004</v>
      </c>
      <c r="P1349" s="167">
        <f t="shared" si="197"/>
        <v>2.4403365000000008</v>
      </c>
    </row>
    <row r="1350" spans="2:16">
      <c r="B1350" s="151">
        <f>'Predikcia 15min'!A1350</f>
        <v>45762</v>
      </c>
      <c r="C1350" s="154">
        <f>'Porovnavanie 15min'!J1353</f>
        <v>81.45</v>
      </c>
      <c r="D1350" s="155">
        <f>'Porovnavanie 15min'!F1353</f>
        <v>1747</v>
      </c>
      <c r="E1350" s="156">
        <f t="shared" si="189"/>
        <v>1.7470000000000001</v>
      </c>
      <c r="G1350" s="135">
        <f>'DHS2025'!L1349/1000</f>
        <v>2.0680000000000001</v>
      </c>
      <c r="H1350" s="135">
        <f t="shared" si="190"/>
        <v>0.58233333333333337</v>
      </c>
      <c r="I1350" s="135">
        <f t="shared" si="191"/>
        <v>2</v>
      </c>
      <c r="J1350" s="157">
        <f>'Porovnavanie 15min'!K1353</f>
        <v>162.82501400000001</v>
      </c>
      <c r="K1350" s="158">
        <f t="shared" si="192"/>
        <v>82.72</v>
      </c>
      <c r="L1350" s="159">
        <f t="shared" si="193"/>
        <v>80.105014000000011</v>
      </c>
      <c r="M1350" s="157">
        <f t="shared" si="194"/>
        <v>157.471</v>
      </c>
      <c r="N1350" s="158">
        <f t="shared" si="195"/>
        <v>80</v>
      </c>
      <c r="O1350" s="159">
        <f t="shared" si="196"/>
        <v>77.471000000000004</v>
      </c>
      <c r="P1350" s="167">
        <f t="shared" si="197"/>
        <v>2.6340140000000076</v>
      </c>
    </row>
    <row r="1351" spans="2:16">
      <c r="B1351" s="151">
        <f>'Predikcia 15min'!A1351</f>
        <v>45762</v>
      </c>
      <c r="C1351" s="154">
        <f>'Porovnavanie 15min'!J1354</f>
        <v>80.05</v>
      </c>
      <c r="D1351" s="155">
        <f>'Porovnavanie 15min'!F1354</f>
        <v>1619</v>
      </c>
      <c r="E1351" s="156">
        <f t="shared" si="189"/>
        <v>1.619</v>
      </c>
      <c r="G1351" s="135">
        <f>'DHS2025'!L1350/1000</f>
        <v>2.0640000000000001</v>
      </c>
      <c r="H1351" s="135">
        <f t="shared" si="190"/>
        <v>0.53966666666666663</v>
      </c>
      <c r="I1351" s="135">
        <f t="shared" si="191"/>
        <v>2</v>
      </c>
      <c r="J1351" s="157">
        <f>'Porovnavanie 15min'!K1354</f>
        <v>159.64936799999998</v>
      </c>
      <c r="K1351" s="158">
        <f t="shared" si="192"/>
        <v>82.56</v>
      </c>
      <c r="L1351" s="159">
        <f t="shared" si="193"/>
        <v>77.089367999999979</v>
      </c>
      <c r="M1351" s="157">
        <f t="shared" si="194"/>
        <v>154.69899999999998</v>
      </c>
      <c r="N1351" s="158">
        <f t="shared" si="195"/>
        <v>80</v>
      </c>
      <c r="O1351" s="159">
        <f t="shared" si="196"/>
        <v>74.698999999999984</v>
      </c>
      <c r="P1351" s="167">
        <f t="shared" si="197"/>
        <v>2.3903679999999952</v>
      </c>
    </row>
    <row r="1352" spans="2:16">
      <c r="B1352" s="151">
        <f>'Predikcia 15min'!A1352</f>
        <v>45762</v>
      </c>
      <c r="C1352" s="154">
        <f>'Porovnavanie 15min'!J1355</f>
        <v>80.05</v>
      </c>
      <c r="D1352" s="155">
        <f>'Porovnavanie 15min'!F1355</f>
        <v>1635</v>
      </c>
      <c r="E1352" s="156">
        <f t="shared" si="189"/>
        <v>1.635</v>
      </c>
      <c r="G1352" s="135">
        <f>'DHS2025'!L1351/1000</f>
        <v>2.0619999999999998</v>
      </c>
      <c r="H1352" s="135">
        <f t="shared" si="190"/>
        <v>0.54500000000000004</v>
      </c>
      <c r="I1352" s="135">
        <f t="shared" si="191"/>
        <v>2</v>
      </c>
      <c r="J1352" s="157">
        <f>'Porovnavanie 15min'!K1355</f>
        <v>159.49466899999996</v>
      </c>
      <c r="K1352" s="158">
        <f t="shared" si="192"/>
        <v>82.47999999999999</v>
      </c>
      <c r="L1352" s="159">
        <f t="shared" si="193"/>
        <v>77.014668999999969</v>
      </c>
      <c r="M1352" s="157">
        <f t="shared" si="194"/>
        <v>154.69899999999998</v>
      </c>
      <c r="N1352" s="158">
        <f t="shared" si="195"/>
        <v>80</v>
      </c>
      <c r="O1352" s="159">
        <f t="shared" si="196"/>
        <v>74.698999999999984</v>
      </c>
      <c r="P1352" s="167">
        <f t="shared" si="197"/>
        <v>2.3156689999999855</v>
      </c>
    </row>
    <row r="1353" spans="2:16">
      <c r="B1353" s="151">
        <f>'Predikcia 15min'!A1353</f>
        <v>45762</v>
      </c>
      <c r="C1353" s="154">
        <f>'Porovnavanie 15min'!J1356</f>
        <v>80.05</v>
      </c>
      <c r="D1353" s="155">
        <f>'Porovnavanie 15min'!F1356</f>
        <v>1631</v>
      </c>
      <c r="E1353" s="156">
        <f t="shared" si="189"/>
        <v>1.631</v>
      </c>
      <c r="G1353" s="135">
        <f>'DHS2025'!L1352/1000</f>
        <v>2.0590000000000002</v>
      </c>
      <c r="H1353" s="135">
        <f t="shared" si="190"/>
        <v>0.54366666666666663</v>
      </c>
      <c r="I1353" s="135">
        <f t="shared" si="191"/>
        <v>2</v>
      </c>
      <c r="J1353" s="157">
        <f>'Porovnavanie 15min'!K1356</f>
        <v>159.2626205</v>
      </c>
      <c r="K1353" s="158">
        <f t="shared" si="192"/>
        <v>82.360000000000014</v>
      </c>
      <c r="L1353" s="159">
        <f t="shared" si="193"/>
        <v>76.902620499999983</v>
      </c>
      <c r="M1353" s="157">
        <f t="shared" si="194"/>
        <v>154.69899999999998</v>
      </c>
      <c r="N1353" s="158">
        <f t="shared" si="195"/>
        <v>80</v>
      </c>
      <c r="O1353" s="159">
        <f t="shared" si="196"/>
        <v>74.698999999999984</v>
      </c>
      <c r="P1353" s="167">
        <f t="shared" si="197"/>
        <v>2.2036204999999995</v>
      </c>
    </row>
    <row r="1354" spans="2:16">
      <c r="B1354" s="151">
        <f>'Predikcia 15min'!A1354</f>
        <v>45762</v>
      </c>
      <c r="C1354" s="154">
        <f>'Porovnavanie 15min'!J1357</f>
        <v>80.05</v>
      </c>
      <c r="D1354" s="155">
        <f>'Porovnavanie 15min'!F1357</f>
        <v>1533</v>
      </c>
      <c r="E1354" s="156">
        <f t="shared" si="189"/>
        <v>1.5329999999999999</v>
      </c>
      <c r="G1354" s="135">
        <f>'DHS2025'!L1353/1000</f>
        <v>2.0630000000000002</v>
      </c>
      <c r="H1354" s="135">
        <f t="shared" si="190"/>
        <v>0.51100000000000001</v>
      </c>
      <c r="I1354" s="135">
        <f t="shared" si="191"/>
        <v>2</v>
      </c>
      <c r="J1354" s="157">
        <f>'Porovnavanie 15min'!K1357</f>
        <v>159.57201849999998</v>
      </c>
      <c r="K1354" s="158">
        <f t="shared" si="192"/>
        <v>82.52000000000001</v>
      </c>
      <c r="L1354" s="159">
        <f t="shared" si="193"/>
        <v>77.052018499999974</v>
      </c>
      <c r="M1354" s="157">
        <f t="shared" si="194"/>
        <v>154.69899999999998</v>
      </c>
      <c r="N1354" s="158">
        <f t="shared" si="195"/>
        <v>80</v>
      </c>
      <c r="O1354" s="159">
        <f t="shared" si="196"/>
        <v>74.698999999999984</v>
      </c>
      <c r="P1354" s="167">
        <f t="shared" si="197"/>
        <v>2.3530184999999904</v>
      </c>
    </row>
    <row r="1355" spans="2:16">
      <c r="B1355" s="151">
        <f>'Predikcia 15min'!A1355</f>
        <v>45762</v>
      </c>
      <c r="C1355" s="154">
        <f>'Porovnavanie 15min'!J1358</f>
        <v>75.11</v>
      </c>
      <c r="D1355" s="155">
        <f>'Porovnavanie 15min'!F1358</f>
        <v>1578</v>
      </c>
      <c r="E1355" s="156">
        <f t="shared" si="189"/>
        <v>1.5780000000000001</v>
      </c>
      <c r="G1355" s="135">
        <f>'DHS2025'!L1354/1000</f>
        <v>2.0640000000000001</v>
      </c>
      <c r="H1355" s="135">
        <f t="shared" si="190"/>
        <v>0.52600000000000002</v>
      </c>
      <c r="I1355" s="135">
        <f t="shared" si="191"/>
        <v>2</v>
      </c>
      <c r="J1355" s="157">
        <f>'Porovnavanie 15min'!K1358</f>
        <v>149.5551696</v>
      </c>
      <c r="K1355" s="158">
        <f t="shared" si="192"/>
        <v>82.56</v>
      </c>
      <c r="L1355" s="159">
        <f t="shared" si="193"/>
        <v>66.995169599999997</v>
      </c>
      <c r="M1355" s="157">
        <f t="shared" si="194"/>
        <v>144.9178</v>
      </c>
      <c r="N1355" s="158">
        <f t="shared" si="195"/>
        <v>80</v>
      </c>
      <c r="O1355" s="159">
        <f t="shared" si="196"/>
        <v>64.9178</v>
      </c>
      <c r="P1355" s="167">
        <f t="shared" si="197"/>
        <v>2.0773695999999973</v>
      </c>
    </row>
    <row r="1356" spans="2:16">
      <c r="B1356" s="151">
        <f>'Predikcia 15min'!A1356</f>
        <v>45762</v>
      </c>
      <c r="C1356" s="154">
        <f>'Porovnavanie 15min'!J1359</f>
        <v>75.11</v>
      </c>
      <c r="D1356" s="155">
        <f>'Porovnavanie 15min'!F1359</f>
        <v>1564</v>
      </c>
      <c r="E1356" s="156">
        <f t="shared" si="189"/>
        <v>1.5640000000000001</v>
      </c>
      <c r="G1356" s="135">
        <f>'DHS2025'!L1355/1000</f>
        <v>2.0659999999999998</v>
      </c>
      <c r="H1356" s="135">
        <f t="shared" si="190"/>
        <v>0.52133333333333332</v>
      </c>
      <c r="I1356" s="135">
        <f t="shared" si="191"/>
        <v>2</v>
      </c>
      <c r="J1356" s="157">
        <f>'Porovnavanie 15min'!K1359</f>
        <v>149.7000874</v>
      </c>
      <c r="K1356" s="158">
        <f t="shared" si="192"/>
        <v>82.639999999999986</v>
      </c>
      <c r="L1356" s="159">
        <f t="shared" si="193"/>
        <v>67.060087400000015</v>
      </c>
      <c r="M1356" s="157">
        <f t="shared" si="194"/>
        <v>144.9178</v>
      </c>
      <c r="N1356" s="158">
        <f t="shared" si="195"/>
        <v>80</v>
      </c>
      <c r="O1356" s="159">
        <f t="shared" si="196"/>
        <v>64.9178</v>
      </c>
      <c r="P1356" s="167">
        <f t="shared" si="197"/>
        <v>2.1422874000000149</v>
      </c>
    </row>
    <row r="1357" spans="2:16">
      <c r="B1357" s="151">
        <f>'Predikcia 15min'!A1357</f>
        <v>45762</v>
      </c>
      <c r="C1357" s="154">
        <f>'Porovnavanie 15min'!J1360</f>
        <v>75.11</v>
      </c>
      <c r="D1357" s="155">
        <f>'Porovnavanie 15min'!F1360</f>
        <v>1746</v>
      </c>
      <c r="E1357" s="156">
        <f t="shared" si="189"/>
        <v>1.746</v>
      </c>
      <c r="G1357" s="135">
        <f>'DHS2025'!L1356/1000</f>
        <v>2.0630000000000002</v>
      </c>
      <c r="H1357" s="135">
        <f t="shared" si="190"/>
        <v>0.58199999999999996</v>
      </c>
      <c r="I1357" s="135">
        <f t="shared" si="191"/>
        <v>2</v>
      </c>
      <c r="J1357" s="157">
        <f>'Porovnavanie 15min'!K1360</f>
        <v>149.48271070000001</v>
      </c>
      <c r="K1357" s="158">
        <f t="shared" si="192"/>
        <v>82.52000000000001</v>
      </c>
      <c r="L1357" s="159">
        <f t="shared" si="193"/>
        <v>66.962710700000002</v>
      </c>
      <c r="M1357" s="157">
        <f t="shared" si="194"/>
        <v>144.9178</v>
      </c>
      <c r="N1357" s="158">
        <f t="shared" si="195"/>
        <v>80</v>
      </c>
      <c r="O1357" s="159">
        <f t="shared" si="196"/>
        <v>64.9178</v>
      </c>
      <c r="P1357" s="167">
        <f t="shared" si="197"/>
        <v>2.0449107000000026</v>
      </c>
    </row>
    <row r="1358" spans="2:16">
      <c r="B1358" s="151">
        <f>'Predikcia 15min'!A1358</f>
        <v>45762</v>
      </c>
      <c r="C1358" s="154">
        <f>'Porovnavanie 15min'!J1361</f>
        <v>75.11</v>
      </c>
      <c r="D1358" s="155">
        <f>'Porovnavanie 15min'!F1361</f>
        <v>2212</v>
      </c>
      <c r="E1358" s="156">
        <f t="shared" si="189"/>
        <v>2.2120000000000002</v>
      </c>
      <c r="G1358" s="135">
        <f>'DHS2025'!L1357/1000</f>
        <v>2.0640000000000001</v>
      </c>
      <c r="H1358" s="135">
        <f t="shared" si="190"/>
        <v>0.73733333333333329</v>
      </c>
      <c r="I1358" s="135">
        <f t="shared" si="191"/>
        <v>2</v>
      </c>
      <c r="J1358" s="157">
        <f>'Porovnavanie 15min'!K1361</f>
        <v>149.5551696</v>
      </c>
      <c r="K1358" s="158">
        <f t="shared" si="192"/>
        <v>82.56</v>
      </c>
      <c r="L1358" s="159">
        <f t="shared" si="193"/>
        <v>66.995169599999997</v>
      </c>
      <c r="M1358" s="157">
        <f t="shared" si="194"/>
        <v>144.9178</v>
      </c>
      <c r="N1358" s="158">
        <f t="shared" si="195"/>
        <v>80</v>
      </c>
      <c r="O1358" s="159">
        <f t="shared" si="196"/>
        <v>64.9178</v>
      </c>
      <c r="P1358" s="167">
        <f t="shared" si="197"/>
        <v>2.0773695999999973</v>
      </c>
    </row>
    <row r="1359" spans="2:16">
      <c r="B1359" s="151">
        <f>'Predikcia 15min'!A1359</f>
        <v>45762</v>
      </c>
      <c r="C1359" s="154">
        <f>'Porovnavanie 15min'!J1362</f>
        <v>73.239999999999995</v>
      </c>
      <c r="D1359" s="155">
        <f>'Porovnavanie 15min'!F1362</f>
        <v>1600</v>
      </c>
      <c r="E1359" s="156">
        <f t="shared" si="189"/>
        <v>1.6</v>
      </c>
      <c r="G1359" s="135">
        <f>'DHS2025'!L1358/1000</f>
        <v>2.794</v>
      </c>
      <c r="H1359" s="135">
        <f t="shared" si="190"/>
        <v>0.53333333333333333</v>
      </c>
      <c r="I1359" s="135">
        <f t="shared" si="191"/>
        <v>2</v>
      </c>
      <c r="J1359" s="157">
        <f>'Porovnavanie 15min'!K1362</f>
        <v>197.27763439999998</v>
      </c>
      <c r="K1359" s="158">
        <f t="shared" si="192"/>
        <v>111.76</v>
      </c>
      <c r="L1359" s="159">
        <f t="shared" si="193"/>
        <v>85.517634399999977</v>
      </c>
      <c r="M1359" s="157">
        <f t="shared" si="194"/>
        <v>141.21519999999998</v>
      </c>
      <c r="N1359" s="158">
        <f t="shared" si="195"/>
        <v>80</v>
      </c>
      <c r="O1359" s="159">
        <f t="shared" si="196"/>
        <v>61.215199999999982</v>
      </c>
      <c r="P1359" s="167">
        <f t="shared" si="197"/>
        <v>24.302434399999996</v>
      </c>
    </row>
    <row r="1360" spans="2:16">
      <c r="B1360" s="151">
        <f>'Predikcia 15min'!A1360</f>
        <v>45762</v>
      </c>
      <c r="C1360" s="154">
        <f>'Porovnavanie 15min'!J1363</f>
        <v>73.239999999999995</v>
      </c>
      <c r="D1360" s="155">
        <f>'Porovnavanie 15min'!F1363</f>
        <v>2171</v>
      </c>
      <c r="E1360" s="156">
        <f t="shared" si="189"/>
        <v>2.1709999999999998</v>
      </c>
      <c r="G1360" s="135">
        <f>'DHS2025'!L1359/1000</f>
        <v>3.0640000000000001</v>
      </c>
      <c r="H1360" s="135">
        <f t="shared" si="190"/>
        <v>0.72366666666666668</v>
      </c>
      <c r="I1360" s="135">
        <f t="shared" si="191"/>
        <v>2</v>
      </c>
      <c r="J1360" s="157">
        <f>'Porovnavanie 15min'!K1363</f>
        <v>216.34168639999999</v>
      </c>
      <c r="K1360" s="158">
        <f t="shared" si="192"/>
        <v>122.56</v>
      </c>
      <c r="L1360" s="159">
        <f t="shared" si="193"/>
        <v>93.781686399999984</v>
      </c>
      <c r="M1360" s="157">
        <f t="shared" si="194"/>
        <v>141.21519999999998</v>
      </c>
      <c r="N1360" s="158">
        <f t="shared" si="195"/>
        <v>80</v>
      </c>
      <c r="O1360" s="159">
        <f t="shared" si="196"/>
        <v>61.215199999999982</v>
      </c>
      <c r="P1360" s="167">
        <f t="shared" si="197"/>
        <v>32.566486400000002</v>
      </c>
    </row>
    <row r="1361" spans="2:16">
      <c r="B1361" s="151">
        <f>'Predikcia 15min'!A1361</f>
        <v>45762</v>
      </c>
      <c r="C1361" s="154">
        <f>'Porovnavanie 15min'!J1364</f>
        <v>73.239999999999995</v>
      </c>
      <c r="D1361" s="155">
        <f>'Porovnavanie 15min'!F1364</f>
        <v>4563</v>
      </c>
      <c r="E1361" s="156">
        <f t="shared" si="189"/>
        <v>4.5629999999999997</v>
      </c>
      <c r="G1361" s="135">
        <f>'DHS2025'!L1360/1000</f>
        <v>3.0569999999999999</v>
      </c>
      <c r="H1361" s="135">
        <f t="shared" si="190"/>
        <v>1.5209999999999999</v>
      </c>
      <c r="I1361" s="135">
        <f t="shared" si="191"/>
        <v>2</v>
      </c>
      <c r="J1361" s="157">
        <f>'Porovnavanie 15min'!K1364</f>
        <v>215.84743319999995</v>
      </c>
      <c r="K1361" s="158">
        <f t="shared" si="192"/>
        <v>122.28</v>
      </c>
      <c r="L1361" s="159">
        <f t="shared" si="193"/>
        <v>93.567433199999954</v>
      </c>
      <c r="M1361" s="157">
        <f t="shared" si="194"/>
        <v>141.21519999999998</v>
      </c>
      <c r="N1361" s="158">
        <f t="shared" si="195"/>
        <v>80</v>
      </c>
      <c r="O1361" s="159">
        <f t="shared" si="196"/>
        <v>61.215199999999982</v>
      </c>
      <c r="P1361" s="167">
        <f t="shared" si="197"/>
        <v>32.352233199999972</v>
      </c>
    </row>
    <row r="1362" spans="2:16">
      <c r="B1362" s="151">
        <f>'Predikcia 15min'!A1362</f>
        <v>45762</v>
      </c>
      <c r="C1362" s="154">
        <f>'Porovnavanie 15min'!J1365</f>
        <v>73.239999999999995</v>
      </c>
      <c r="D1362" s="155">
        <f>'Porovnavanie 15min'!F1365</f>
        <v>6940</v>
      </c>
      <c r="E1362" s="156">
        <f t="shared" si="189"/>
        <v>6.94</v>
      </c>
      <c r="G1362" s="135">
        <f>'DHS2025'!L1361/1000</f>
        <v>3.0630000000000002</v>
      </c>
      <c r="H1362" s="135">
        <f t="shared" si="190"/>
        <v>2.3133333333333335</v>
      </c>
      <c r="I1362" s="135">
        <f t="shared" si="191"/>
        <v>2</v>
      </c>
      <c r="J1362" s="157">
        <f>'Porovnavanie 15min'!K1365</f>
        <v>216.27107879999997</v>
      </c>
      <c r="K1362" s="158">
        <f t="shared" si="192"/>
        <v>122.52000000000001</v>
      </c>
      <c r="L1362" s="159">
        <f t="shared" si="193"/>
        <v>93.751078799999959</v>
      </c>
      <c r="M1362" s="157">
        <f t="shared" si="194"/>
        <v>141.21519999999998</v>
      </c>
      <c r="N1362" s="158">
        <f t="shared" si="195"/>
        <v>80</v>
      </c>
      <c r="O1362" s="159">
        <f t="shared" si="196"/>
        <v>61.215199999999982</v>
      </c>
      <c r="P1362" s="167">
        <f t="shared" si="197"/>
        <v>32.535878799999978</v>
      </c>
    </row>
    <row r="1363" spans="2:16">
      <c r="B1363" s="151">
        <f>'Predikcia 15min'!A1363</f>
        <v>45762</v>
      </c>
      <c r="C1363" s="154">
        <f>'Porovnavanie 15min'!J1366</f>
        <v>75.650000000000006</v>
      </c>
      <c r="D1363" s="155">
        <f>'Porovnavanie 15min'!F1366</f>
        <v>7635</v>
      </c>
      <c r="E1363" s="156">
        <f t="shared" si="189"/>
        <v>7.6349999999999998</v>
      </c>
      <c r="G1363" s="135">
        <f>'DHS2025'!L1362/1000</f>
        <v>3.476</v>
      </c>
      <c r="H1363" s="135">
        <f t="shared" si="190"/>
        <v>2.5449999999999999</v>
      </c>
      <c r="I1363" s="135">
        <f t="shared" si="191"/>
        <v>3</v>
      </c>
      <c r="J1363" s="157">
        <f>'Porovnavanie 15min'!K1366</f>
        <v>253.72540599999999</v>
      </c>
      <c r="K1363" s="158">
        <f t="shared" si="192"/>
        <v>139.04</v>
      </c>
      <c r="L1363" s="159">
        <f t="shared" si="193"/>
        <v>114.685406</v>
      </c>
      <c r="M1363" s="157">
        <f t="shared" si="194"/>
        <v>218.98050000000001</v>
      </c>
      <c r="N1363" s="158">
        <f t="shared" si="195"/>
        <v>120</v>
      </c>
      <c r="O1363" s="159">
        <f t="shared" si="196"/>
        <v>98.980500000000006</v>
      </c>
      <c r="P1363" s="167">
        <f t="shared" si="197"/>
        <v>15.704905999999994</v>
      </c>
    </row>
    <row r="1364" spans="2:16">
      <c r="B1364" s="151">
        <f>'Predikcia 15min'!A1364</f>
        <v>45762</v>
      </c>
      <c r="C1364" s="154">
        <f>'Porovnavanie 15min'!J1367</f>
        <v>75.650000000000006</v>
      </c>
      <c r="D1364" s="155">
        <f>'Porovnavanie 15min'!F1367</f>
        <v>6289</v>
      </c>
      <c r="E1364" s="156">
        <f t="shared" si="189"/>
        <v>6.2889999999999997</v>
      </c>
      <c r="G1364" s="135">
        <f>'DHS2025'!L1363/1000</f>
        <v>4.0529999999999999</v>
      </c>
      <c r="H1364" s="135">
        <f t="shared" si="190"/>
        <v>2.0963333333333334</v>
      </c>
      <c r="I1364" s="135">
        <f t="shared" si="191"/>
        <v>2</v>
      </c>
      <c r="J1364" s="157">
        <f>'Porovnavanie 15min'!K1367</f>
        <v>295.84265549999998</v>
      </c>
      <c r="K1364" s="158">
        <f t="shared" si="192"/>
        <v>162.12</v>
      </c>
      <c r="L1364" s="159">
        <f t="shared" si="193"/>
        <v>133.72265549999997</v>
      </c>
      <c r="M1364" s="157">
        <f t="shared" si="194"/>
        <v>145.98699999999999</v>
      </c>
      <c r="N1364" s="158">
        <f t="shared" si="195"/>
        <v>80</v>
      </c>
      <c r="O1364" s="159">
        <f t="shared" si="196"/>
        <v>65.986999999999995</v>
      </c>
      <c r="P1364" s="167">
        <f t="shared" si="197"/>
        <v>67.735655499999979</v>
      </c>
    </row>
    <row r="1365" spans="2:16">
      <c r="B1365" s="151">
        <f>'Predikcia 15min'!A1365</f>
        <v>45762</v>
      </c>
      <c r="C1365" s="154">
        <f>'Porovnavanie 15min'!J1368</f>
        <v>75.650000000000006</v>
      </c>
      <c r="D1365" s="155">
        <f>'Porovnavanie 15min'!F1368</f>
        <v>10954</v>
      </c>
      <c r="E1365" s="156">
        <f t="shared" si="189"/>
        <v>10.954000000000001</v>
      </c>
      <c r="G1365" s="135">
        <f>'DHS2025'!L1364/1000</f>
        <v>4.0860000000000003</v>
      </c>
      <c r="H1365" s="135">
        <f t="shared" si="190"/>
        <v>3.6513333333333335</v>
      </c>
      <c r="I1365" s="135">
        <f t="shared" si="191"/>
        <v>4</v>
      </c>
      <c r="J1365" s="157">
        <f>'Porovnavanie 15min'!K1368</f>
        <v>298.251441</v>
      </c>
      <c r="K1365" s="158">
        <f t="shared" si="192"/>
        <v>163.44</v>
      </c>
      <c r="L1365" s="159">
        <f t="shared" si="193"/>
        <v>134.811441</v>
      </c>
      <c r="M1365" s="157">
        <f t="shared" si="194"/>
        <v>291.97399999999999</v>
      </c>
      <c r="N1365" s="158">
        <f t="shared" si="195"/>
        <v>160</v>
      </c>
      <c r="O1365" s="159">
        <f t="shared" si="196"/>
        <v>131.97399999999999</v>
      </c>
      <c r="P1365" s="167">
        <f t="shared" si="197"/>
        <v>2.8374410000000125</v>
      </c>
    </row>
    <row r="1366" spans="2:16">
      <c r="B1366" s="151">
        <f>'Predikcia 15min'!A1366</f>
        <v>45762</v>
      </c>
      <c r="C1366" s="154">
        <f>'Porovnavanie 15min'!J1369</f>
        <v>75.650000000000006</v>
      </c>
      <c r="D1366" s="155">
        <f>'Porovnavanie 15min'!F1369</f>
        <v>9055</v>
      </c>
      <c r="E1366" s="156">
        <f t="shared" si="189"/>
        <v>9.0549999999999997</v>
      </c>
      <c r="G1366" s="135">
        <f>'DHS2025'!L1365/1000</f>
        <v>4.0860000000000003</v>
      </c>
      <c r="H1366" s="135">
        <f t="shared" si="190"/>
        <v>3.0183333333333335</v>
      </c>
      <c r="I1366" s="135">
        <f t="shared" si="191"/>
        <v>3</v>
      </c>
      <c r="J1366" s="157">
        <f>'Porovnavanie 15min'!K1369</f>
        <v>298.251441</v>
      </c>
      <c r="K1366" s="158">
        <f t="shared" si="192"/>
        <v>163.44</v>
      </c>
      <c r="L1366" s="159">
        <f t="shared" si="193"/>
        <v>134.811441</v>
      </c>
      <c r="M1366" s="157">
        <f t="shared" si="194"/>
        <v>218.98050000000001</v>
      </c>
      <c r="N1366" s="158">
        <f t="shared" si="195"/>
        <v>120</v>
      </c>
      <c r="O1366" s="159">
        <f t="shared" si="196"/>
        <v>98.980500000000006</v>
      </c>
      <c r="P1366" s="167">
        <f t="shared" si="197"/>
        <v>35.830940999999996</v>
      </c>
    </row>
    <row r="1367" spans="2:16">
      <c r="B1367" s="151">
        <f>'Predikcia 15min'!A1367</f>
        <v>45762</v>
      </c>
      <c r="C1367" s="154">
        <f>'Porovnavanie 15min'!J1370</f>
        <v>97.75</v>
      </c>
      <c r="D1367" s="155">
        <f>'Porovnavanie 15min'!F1370</f>
        <v>9444</v>
      </c>
      <c r="E1367" s="156">
        <f t="shared" si="189"/>
        <v>9.4440000000000008</v>
      </c>
      <c r="G1367" s="135">
        <f>'DHS2025'!L1366/1000</f>
        <v>4.05</v>
      </c>
      <c r="H1367" s="135">
        <f t="shared" si="190"/>
        <v>3.1480000000000001</v>
      </c>
      <c r="I1367" s="135">
        <f t="shared" si="191"/>
        <v>3</v>
      </c>
      <c r="J1367" s="157">
        <f>'Porovnavanie 15min'!K1370</f>
        <v>384.23362499999996</v>
      </c>
      <c r="K1367" s="158">
        <f t="shared" si="192"/>
        <v>162</v>
      </c>
      <c r="L1367" s="159">
        <f t="shared" si="193"/>
        <v>222.23362499999996</v>
      </c>
      <c r="M1367" s="157">
        <f t="shared" si="194"/>
        <v>284.61749999999995</v>
      </c>
      <c r="N1367" s="158">
        <f t="shared" si="195"/>
        <v>120</v>
      </c>
      <c r="O1367" s="159">
        <f t="shared" si="196"/>
        <v>164.61749999999995</v>
      </c>
      <c r="P1367" s="167">
        <f t="shared" si="197"/>
        <v>57.616125000000011</v>
      </c>
    </row>
    <row r="1368" spans="2:16">
      <c r="B1368" s="151">
        <f>'Predikcia 15min'!A1368</f>
        <v>45762</v>
      </c>
      <c r="C1368" s="154">
        <f>'Porovnavanie 15min'!J1371</f>
        <v>97.75</v>
      </c>
      <c r="D1368" s="155">
        <f>'Porovnavanie 15min'!F1371</f>
        <v>10554</v>
      </c>
      <c r="E1368" s="156">
        <f t="shared" si="189"/>
        <v>10.554</v>
      </c>
      <c r="G1368" s="135">
        <f>'DHS2025'!L1367/1000</f>
        <v>4.0609999999999999</v>
      </c>
      <c r="H1368" s="135">
        <f t="shared" si="190"/>
        <v>3.5179999999999998</v>
      </c>
      <c r="I1368" s="135">
        <f t="shared" si="191"/>
        <v>4</v>
      </c>
      <c r="J1368" s="157">
        <f>'Porovnavanie 15min'!K1371</f>
        <v>385.27722249999994</v>
      </c>
      <c r="K1368" s="158">
        <f t="shared" si="192"/>
        <v>162.44</v>
      </c>
      <c r="L1368" s="159">
        <f t="shared" si="193"/>
        <v>222.83722249999994</v>
      </c>
      <c r="M1368" s="157">
        <f t="shared" si="194"/>
        <v>379.48999999999995</v>
      </c>
      <c r="N1368" s="158">
        <f t="shared" si="195"/>
        <v>160</v>
      </c>
      <c r="O1368" s="159">
        <f t="shared" si="196"/>
        <v>219.48999999999995</v>
      </c>
      <c r="P1368" s="167">
        <f t="shared" si="197"/>
        <v>3.3472224999999867</v>
      </c>
    </row>
    <row r="1369" spans="2:16">
      <c r="B1369" s="151">
        <f>'Predikcia 15min'!A1369</f>
        <v>45762</v>
      </c>
      <c r="C1369" s="154">
        <f>'Porovnavanie 15min'!J1372</f>
        <v>97.75</v>
      </c>
      <c r="D1369" s="155">
        <f>'Porovnavanie 15min'!F1372</f>
        <v>12942</v>
      </c>
      <c r="E1369" s="156">
        <f t="shared" si="189"/>
        <v>12.942</v>
      </c>
      <c r="G1369" s="135">
        <f>'DHS2025'!L1368/1000</f>
        <v>4.069</v>
      </c>
      <c r="H1369" s="135">
        <f t="shared" si="190"/>
        <v>4.3140000000000001</v>
      </c>
      <c r="I1369" s="135">
        <f t="shared" si="191"/>
        <v>4</v>
      </c>
      <c r="J1369" s="157">
        <f>'Porovnavanie 15min'!K1372</f>
        <v>386.03620249999994</v>
      </c>
      <c r="K1369" s="158">
        <f t="shared" si="192"/>
        <v>162.76</v>
      </c>
      <c r="L1369" s="159">
        <f t="shared" si="193"/>
        <v>223.27620249999995</v>
      </c>
      <c r="M1369" s="157">
        <f t="shared" si="194"/>
        <v>379.48999999999995</v>
      </c>
      <c r="N1369" s="158">
        <f t="shared" si="195"/>
        <v>160</v>
      </c>
      <c r="O1369" s="159">
        <f t="shared" si="196"/>
        <v>219.48999999999995</v>
      </c>
      <c r="P1369" s="167">
        <f t="shared" si="197"/>
        <v>3.7862025000000017</v>
      </c>
    </row>
    <row r="1370" spans="2:16">
      <c r="B1370" s="151">
        <f>'Predikcia 15min'!A1370</f>
        <v>45762</v>
      </c>
      <c r="C1370" s="154">
        <f>'Porovnavanie 15min'!J1373</f>
        <v>97.75</v>
      </c>
      <c r="D1370" s="155">
        <f>'Porovnavanie 15min'!F1373</f>
        <v>13887</v>
      </c>
      <c r="E1370" s="156">
        <f t="shared" si="189"/>
        <v>13.887</v>
      </c>
      <c r="G1370" s="135">
        <f>'DHS2025'!L1369/1000</f>
        <v>5.6070000000000002</v>
      </c>
      <c r="H1370" s="135">
        <f t="shared" si="190"/>
        <v>4.6289999999999996</v>
      </c>
      <c r="I1370" s="135">
        <f t="shared" si="191"/>
        <v>5</v>
      </c>
      <c r="J1370" s="157">
        <f>'Porovnavanie 15min'!K1373</f>
        <v>531.95010749999994</v>
      </c>
      <c r="K1370" s="158">
        <f t="shared" si="192"/>
        <v>224.28</v>
      </c>
      <c r="L1370" s="159">
        <f t="shared" si="193"/>
        <v>307.67010749999997</v>
      </c>
      <c r="M1370" s="157">
        <f t="shared" si="194"/>
        <v>474.36249999999995</v>
      </c>
      <c r="N1370" s="158">
        <f t="shared" si="195"/>
        <v>200</v>
      </c>
      <c r="O1370" s="159">
        <f t="shared" si="196"/>
        <v>274.36249999999995</v>
      </c>
      <c r="P1370" s="167">
        <f t="shared" si="197"/>
        <v>33.307607500000017</v>
      </c>
    </row>
    <row r="1371" spans="2:16">
      <c r="B1371" s="151">
        <f>'Predikcia 15min'!A1371</f>
        <v>45762</v>
      </c>
      <c r="C1371" s="154">
        <f>'Porovnavanie 15min'!J1374</f>
        <v>130.49</v>
      </c>
      <c r="D1371" s="155">
        <f>'Porovnavanie 15min'!F1374</f>
        <v>10215</v>
      </c>
      <c r="E1371" s="156">
        <f t="shared" si="189"/>
        <v>10.215</v>
      </c>
      <c r="G1371" s="135">
        <f>'DHS2025'!L1370/1000</f>
        <v>6.9569999999999999</v>
      </c>
      <c r="H1371" s="135">
        <f t="shared" si="190"/>
        <v>3.4049999999999998</v>
      </c>
      <c r="I1371" s="135">
        <f t="shared" si="191"/>
        <v>3</v>
      </c>
      <c r="J1371" s="157">
        <f>'Porovnavanie 15min'!K1374</f>
        <v>885.52244069999995</v>
      </c>
      <c r="K1371" s="158">
        <f t="shared" si="192"/>
        <v>278.27999999999997</v>
      </c>
      <c r="L1371" s="159">
        <f t="shared" si="193"/>
        <v>607.24244069999997</v>
      </c>
      <c r="M1371" s="157">
        <f t="shared" si="194"/>
        <v>381.8553</v>
      </c>
      <c r="N1371" s="158">
        <f t="shared" si="195"/>
        <v>120</v>
      </c>
      <c r="O1371" s="159">
        <f t="shared" si="196"/>
        <v>261.8553</v>
      </c>
      <c r="P1371" s="167">
        <f t="shared" si="197"/>
        <v>345.38714069999997</v>
      </c>
    </row>
    <row r="1372" spans="2:16">
      <c r="B1372" s="151">
        <f>'Predikcia 15min'!A1372</f>
        <v>45762</v>
      </c>
      <c r="C1372" s="154">
        <f>'Porovnavanie 15min'!J1375</f>
        <v>130.49</v>
      </c>
      <c r="D1372" s="155">
        <f>'Porovnavanie 15min'!F1375</f>
        <v>10275</v>
      </c>
      <c r="E1372" s="156">
        <f t="shared" si="189"/>
        <v>10.275</v>
      </c>
      <c r="G1372" s="135">
        <f>'DHS2025'!L1371/1000</f>
        <v>8.0429999999999993</v>
      </c>
      <c r="H1372" s="135">
        <f t="shared" si="190"/>
        <v>3.4249999999999998</v>
      </c>
      <c r="I1372" s="135">
        <f t="shared" si="191"/>
        <v>3</v>
      </c>
      <c r="J1372" s="157">
        <f>'Porovnavanie 15min'!K1375</f>
        <v>1023.7540592999999</v>
      </c>
      <c r="K1372" s="158">
        <f t="shared" si="192"/>
        <v>321.71999999999997</v>
      </c>
      <c r="L1372" s="159">
        <f t="shared" si="193"/>
        <v>702.03405929999985</v>
      </c>
      <c r="M1372" s="157">
        <f t="shared" si="194"/>
        <v>381.8553</v>
      </c>
      <c r="N1372" s="158">
        <f t="shared" si="195"/>
        <v>120</v>
      </c>
      <c r="O1372" s="159">
        <f t="shared" si="196"/>
        <v>261.8553</v>
      </c>
      <c r="P1372" s="167">
        <f t="shared" si="197"/>
        <v>440.17875929999985</v>
      </c>
    </row>
    <row r="1373" spans="2:16">
      <c r="B1373" s="151">
        <f>'Predikcia 15min'!A1373</f>
        <v>45762</v>
      </c>
      <c r="C1373" s="154">
        <f>'Porovnavanie 15min'!J1376</f>
        <v>130.49</v>
      </c>
      <c r="D1373" s="155">
        <f>'Porovnavanie 15min'!F1376</f>
        <v>11551</v>
      </c>
      <c r="E1373" s="156">
        <f t="shared" si="189"/>
        <v>11.551</v>
      </c>
      <c r="G1373" s="135">
        <f>'DHS2025'!L1372/1000</f>
        <v>8.0749999999999993</v>
      </c>
      <c r="H1373" s="135">
        <f t="shared" si="190"/>
        <v>3.8503333333333334</v>
      </c>
      <c r="I1373" s="135">
        <f t="shared" si="191"/>
        <v>4</v>
      </c>
      <c r="J1373" s="157">
        <f>'Porovnavanie 15min'!K1376</f>
        <v>1027.8271824999999</v>
      </c>
      <c r="K1373" s="158">
        <f t="shared" si="192"/>
        <v>323</v>
      </c>
      <c r="L1373" s="159">
        <f t="shared" si="193"/>
        <v>704.82718249999994</v>
      </c>
      <c r="M1373" s="157">
        <f t="shared" si="194"/>
        <v>509.1404</v>
      </c>
      <c r="N1373" s="158">
        <f t="shared" si="195"/>
        <v>160</v>
      </c>
      <c r="O1373" s="159">
        <f t="shared" si="196"/>
        <v>349.1404</v>
      </c>
      <c r="P1373" s="167">
        <f t="shared" si="197"/>
        <v>355.68678249999994</v>
      </c>
    </row>
    <row r="1374" spans="2:16">
      <c r="B1374" s="151">
        <f>'Predikcia 15min'!A1374</f>
        <v>45762</v>
      </c>
      <c r="C1374" s="154">
        <f>'Porovnavanie 15min'!J1377</f>
        <v>130.49</v>
      </c>
      <c r="D1374" s="155">
        <f>'Porovnavanie 15min'!F1377</f>
        <v>11696</v>
      </c>
      <c r="E1374" s="156">
        <f t="shared" si="189"/>
        <v>11.696</v>
      </c>
      <c r="G1374" s="135">
        <f>'DHS2025'!L1373/1000</f>
        <v>8.0670000000000002</v>
      </c>
      <c r="H1374" s="135">
        <f t="shared" si="190"/>
        <v>3.8986666666666667</v>
      </c>
      <c r="I1374" s="135">
        <f t="shared" si="191"/>
        <v>4</v>
      </c>
      <c r="J1374" s="157">
        <f>'Porovnavanie 15min'!K1377</f>
        <v>1026.8089017</v>
      </c>
      <c r="K1374" s="158">
        <f t="shared" si="192"/>
        <v>322.68</v>
      </c>
      <c r="L1374" s="159">
        <f t="shared" si="193"/>
        <v>704.12890169999991</v>
      </c>
      <c r="M1374" s="157">
        <f t="shared" si="194"/>
        <v>509.1404</v>
      </c>
      <c r="N1374" s="158">
        <f t="shared" si="195"/>
        <v>160</v>
      </c>
      <c r="O1374" s="159">
        <f t="shared" si="196"/>
        <v>349.1404</v>
      </c>
      <c r="P1374" s="167">
        <f t="shared" si="197"/>
        <v>354.98850169999992</v>
      </c>
    </row>
    <row r="1375" spans="2:16">
      <c r="B1375" s="151">
        <f>'Predikcia 15min'!A1375</f>
        <v>45762</v>
      </c>
      <c r="C1375" s="154">
        <f>'Porovnavanie 15min'!J1378</f>
        <v>140.99</v>
      </c>
      <c r="D1375" s="155">
        <f>'Porovnavanie 15min'!F1378</f>
        <v>11651</v>
      </c>
      <c r="E1375" s="156">
        <f t="shared" si="189"/>
        <v>11.651</v>
      </c>
      <c r="G1375" s="135">
        <f>'DHS2025'!L1374/1000</f>
        <v>8.0589999999999993</v>
      </c>
      <c r="H1375" s="135">
        <f t="shared" si="190"/>
        <v>3.8836666666666666</v>
      </c>
      <c r="I1375" s="135">
        <f t="shared" si="191"/>
        <v>4</v>
      </c>
      <c r="J1375" s="157">
        <f>'Porovnavanie 15min'!K1378</f>
        <v>1109.5639259</v>
      </c>
      <c r="K1375" s="158">
        <f t="shared" si="192"/>
        <v>322.35999999999996</v>
      </c>
      <c r="L1375" s="159">
        <f t="shared" si="193"/>
        <v>787.20392590000006</v>
      </c>
      <c r="M1375" s="157">
        <f t="shared" si="194"/>
        <v>550.72040000000004</v>
      </c>
      <c r="N1375" s="158">
        <f t="shared" si="195"/>
        <v>160</v>
      </c>
      <c r="O1375" s="159">
        <f t="shared" si="196"/>
        <v>390.72040000000004</v>
      </c>
      <c r="P1375" s="167">
        <f t="shared" si="197"/>
        <v>396.48352590000002</v>
      </c>
    </row>
    <row r="1376" spans="2:16">
      <c r="B1376" s="151">
        <f>'Predikcia 15min'!A1376</f>
        <v>45762</v>
      </c>
      <c r="C1376" s="154">
        <f>'Porovnavanie 15min'!J1379</f>
        <v>140.99</v>
      </c>
      <c r="D1376" s="155">
        <f>'Porovnavanie 15min'!F1379</f>
        <v>11592</v>
      </c>
      <c r="E1376" s="156">
        <f t="shared" si="189"/>
        <v>11.592000000000001</v>
      </c>
      <c r="G1376" s="135">
        <f>'DHS2025'!L1375/1000</f>
        <v>8.06</v>
      </c>
      <c r="H1376" s="135">
        <f t="shared" si="190"/>
        <v>3.8639999999999999</v>
      </c>
      <c r="I1376" s="135">
        <f t="shared" si="191"/>
        <v>4</v>
      </c>
      <c r="J1376" s="157">
        <f>'Porovnavanie 15min'!K1379</f>
        <v>1109.7016060000001</v>
      </c>
      <c r="K1376" s="158">
        <f t="shared" si="192"/>
        <v>322.40000000000003</v>
      </c>
      <c r="L1376" s="159">
        <f t="shared" si="193"/>
        <v>787.30160599999999</v>
      </c>
      <c r="M1376" s="157">
        <f t="shared" si="194"/>
        <v>550.72040000000004</v>
      </c>
      <c r="N1376" s="158">
        <f t="shared" si="195"/>
        <v>160</v>
      </c>
      <c r="O1376" s="159">
        <f t="shared" si="196"/>
        <v>390.72040000000004</v>
      </c>
      <c r="P1376" s="167">
        <f t="shared" si="197"/>
        <v>396.58120599999995</v>
      </c>
    </row>
    <row r="1377" spans="2:16">
      <c r="B1377" s="151">
        <f>'Predikcia 15min'!A1377</f>
        <v>45762</v>
      </c>
      <c r="C1377" s="154">
        <f>'Porovnavanie 15min'!J1380</f>
        <v>140.99</v>
      </c>
      <c r="D1377" s="155">
        <f>'Porovnavanie 15min'!F1380</f>
        <v>11264</v>
      </c>
      <c r="E1377" s="156">
        <f t="shared" si="189"/>
        <v>11.263999999999999</v>
      </c>
      <c r="G1377" s="135">
        <f>'DHS2025'!L1376/1000</f>
        <v>8.0640000000000001</v>
      </c>
      <c r="H1377" s="135">
        <f t="shared" si="190"/>
        <v>3.7546666666666666</v>
      </c>
      <c r="I1377" s="135">
        <f t="shared" si="191"/>
        <v>4</v>
      </c>
      <c r="J1377" s="157">
        <f>'Porovnavanie 15min'!K1380</f>
        <v>1110.2523264000001</v>
      </c>
      <c r="K1377" s="158">
        <f t="shared" si="192"/>
        <v>322.56</v>
      </c>
      <c r="L1377" s="159">
        <f t="shared" si="193"/>
        <v>787.69232640000018</v>
      </c>
      <c r="M1377" s="157">
        <f t="shared" si="194"/>
        <v>550.72040000000004</v>
      </c>
      <c r="N1377" s="158">
        <f t="shared" si="195"/>
        <v>160</v>
      </c>
      <c r="O1377" s="159">
        <f t="shared" si="196"/>
        <v>390.72040000000004</v>
      </c>
      <c r="P1377" s="167">
        <f t="shared" si="197"/>
        <v>396.97192640000014</v>
      </c>
    </row>
    <row r="1378" spans="2:16">
      <c r="B1378" s="151">
        <f>'Predikcia 15min'!A1378</f>
        <v>45762</v>
      </c>
      <c r="C1378" s="154">
        <f>'Porovnavanie 15min'!J1381</f>
        <v>140.99</v>
      </c>
      <c r="D1378" s="155">
        <f>'Porovnavanie 15min'!F1381</f>
        <v>10345</v>
      </c>
      <c r="E1378" s="156">
        <f t="shared" si="189"/>
        <v>10.345000000000001</v>
      </c>
      <c r="G1378" s="135">
        <f>'DHS2025'!L1377/1000</f>
        <v>8.0559999999999992</v>
      </c>
      <c r="H1378" s="135">
        <f t="shared" si="190"/>
        <v>3.4483333333333333</v>
      </c>
      <c r="I1378" s="135">
        <f t="shared" si="191"/>
        <v>3</v>
      </c>
      <c r="J1378" s="157">
        <f>'Porovnavanie 15min'!K1381</f>
        <v>1109.1508856</v>
      </c>
      <c r="K1378" s="158">
        <f t="shared" si="192"/>
        <v>322.23999999999995</v>
      </c>
      <c r="L1378" s="159">
        <f t="shared" si="193"/>
        <v>786.91088560000003</v>
      </c>
      <c r="M1378" s="157">
        <f t="shared" si="194"/>
        <v>413.0403</v>
      </c>
      <c r="N1378" s="158">
        <f t="shared" si="195"/>
        <v>120</v>
      </c>
      <c r="O1378" s="159">
        <f t="shared" si="196"/>
        <v>293.0403</v>
      </c>
      <c r="P1378" s="167">
        <f t="shared" si="197"/>
        <v>493.87058560000003</v>
      </c>
    </row>
    <row r="1379" spans="2:16">
      <c r="B1379" s="151">
        <f>'Predikcia 15min'!A1379</f>
        <v>45762</v>
      </c>
      <c r="C1379" s="154">
        <f>'Porovnavanie 15min'!J1382</f>
        <v>111.71</v>
      </c>
      <c r="D1379" s="155">
        <f>'Porovnavanie 15min'!F1382</f>
        <v>10541</v>
      </c>
      <c r="E1379" s="156">
        <f t="shared" si="189"/>
        <v>10.541</v>
      </c>
      <c r="G1379" s="135">
        <f>'DHS2025'!L1378/1000</f>
        <v>8.048</v>
      </c>
      <c r="H1379" s="135">
        <f t="shared" si="190"/>
        <v>3.5136666666666665</v>
      </c>
      <c r="I1379" s="135">
        <f t="shared" si="191"/>
        <v>4</v>
      </c>
      <c r="J1379" s="157">
        <f>'Porovnavanie 15min'!K1382</f>
        <v>874.7604591999999</v>
      </c>
      <c r="K1379" s="158">
        <f t="shared" si="192"/>
        <v>321.92</v>
      </c>
      <c r="L1379" s="159">
        <f t="shared" si="193"/>
        <v>552.84045919999994</v>
      </c>
      <c r="M1379" s="157">
        <f t="shared" si="194"/>
        <v>434.77159999999992</v>
      </c>
      <c r="N1379" s="158">
        <f t="shared" si="195"/>
        <v>160</v>
      </c>
      <c r="O1379" s="159">
        <f t="shared" si="196"/>
        <v>274.77159999999992</v>
      </c>
      <c r="P1379" s="167">
        <f t="shared" si="197"/>
        <v>278.06885920000002</v>
      </c>
    </row>
    <row r="1380" spans="2:16">
      <c r="B1380" s="151">
        <f>'Predikcia 15min'!A1380</f>
        <v>45762</v>
      </c>
      <c r="C1380" s="154">
        <f>'Porovnavanie 15min'!J1383</f>
        <v>111.71</v>
      </c>
      <c r="D1380" s="155">
        <f>'Porovnavanie 15min'!F1383</f>
        <v>10271</v>
      </c>
      <c r="E1380" s="156">
        <f t="shared" si="189"/>
        <v>10.271000000000001</v>
      </c>
      <c r="G1380" s="135">
        <f>'DHS2025'!L1379/1000</f>
        <v>8.0730000000000004</v>
      </c>
      <c r="H1380" s="135">
        <f t="shared" si="190"/>
        <v>3.4236666666666666</v>
      </c>
      <c r="I1380" s="135">
        <f t="shared" si="191"/>
        <v>3</v>
      </c>
      <c r="J1380" s="157">
        <f>'Porovnavanie 15min'!K1383</f>
        <v>877.47778169999992</v>
      </c>
      <c r="K1380" s="158">
        <f t="shared" si="192"/>
        <v>322.92</v>
      </c>
      <c r="L1380" s="159">
        <f t="shared" si="193"/>
        <v>554.55778169999985</v>
      </c>
      <c r="M1380" s="157">
        <f t="shared" si="194"/>
        <v>326.07869999999991</v>
      </c>
      <c r="N1380" s="158">
        <f t="shared" si="195"/>
        <v>120</v>
      </c>
      <c r="O1380" s="159">
        <f t="shared" si="196"/>
        <v>206.07869999999991</v>
      </c>
      <c r="P1380" s="167">
        <f t="shared" si="197"/>
        <v>348.47908169999994</v>
      </c>
    </row>
    <row r="1381" spans="2:16">
      <c r="B1381" s="151">
        <f>'Predikcia 15min'!A1381</f>
        <v>45762</v>
      </c>
      <c r="C1381" s="154">
        <f>'Porovnavanie 15min'!J1384</f>
        <v>111.71</v>
      </c>
      <c r="D1381" s="155">
        <f>'Porovnavanie 15min'!F1384</f>
        <v>10215</v>
      </c>
      <c r="E1381" s="156">
        <f t="shared" si="189"/>
        <v>10.215</v>
      </c>
      <c r="G1381" s="135">
        <f>'DHS2025'!L1380/1000</f>
        <v>8.0489999999999995</v>
      </c>
      <c r="H1381" s="135">
        <f t="shared" si="190"/>
        <v>3.4049999999999998</v>
      </c>
      <c r="I1381" s="135">
        <f t="shared" si="191"/>
        <v>3</v>
      </c>
      <c r="J1381" s="157">
        <f>'Porovnavanie 15min'!K1384</f>
        <v>874.86915209999984</v>
      </c>
      <c r="K1381" s="158">
        <f t="shared" si="192"/>
        <v>321.95999999999998</v>
      </c>
      <c r="L1381" s="159">
        <f t="shared" si="193"/>
        <v>552.9091520999998</v>
      </c>
      <c r="M1381" s="157">
        <f t="shared" si="194"/>
        <v>326.07869999999991</v>
      </c>
      <c r="N1381" s="158">
        <f t="shared" si="195"/>
        <v>120</v>
      </c>
      <c r="O1381" s="159">
        <f t="shared" si="196"/>
        <v>206.07869999999991</v>
      </c>
      <c r="P1381" s="167">
        <f t="shared" si="197"/>
        <v>346.83045209999989</v>
      </c>
    </row>
    <row r="1382" spans="2:16">
      <c r="B1382" s="151">
        <f>'Predikcia 15min'!A1382</f>
        <v>45762</v>
      </c>
      <c r="C1382" s="154">
        <f>'Porovnavanie 15min'!J1385</f>
        <v>111.71</v>
      </c>
      <c r="D1382" s="155">
        <f>'Porovnavanie 15min'!F1385</f>
        <v>9990</v>
      </c>
      <c r="E1382" s="156">
        <f t="shared" si="189"/>
        <v>9.99</v>
      </c>
      <c r="G1382" s="135">
        <f>'DHS2025'!L1381/1000</f>
        <v>8.0540000000000003</v>
      </c>
      <c r="H1382" s="135">
        <f t="shared" si="190"/>
        <v>3.33</v>
      </c>
      <c r="I1382" s="135">
        <f t="shared" si="191"/>
        <v>3</v>
      </c>
      <c r="J1382" s="157">
        <f>'Porovnavanie 15min'!K1385</f>
        <v>875.41261659999986</v>
      </c>
      <c r="K1382" s="158">
        <f t="shared" si="192"/>
        <v>322.16000000000003</v>
      </c>
      <c r="L1382" s="159">
        <f t="shared" si="193"/>
        <v>553.25261659999978</v>
      </c>
      <c r="M1382" s="157">
        <f t="shared" si="194"/>
        <v>326.07869999999991</v>
      </c>
      <c r="N1382" s="158">
        <f t="shared" si="195"/>
        <v>120</v>
      </c>
      <c r="O1382" s="159">
        <f t="shared" si="196"/>
        <v>206.07869999999991</v>
      </c>
      <c r="P1382" s="167">
        <f t="shared" si="197"/>
        <v>347.17391659999987</v>
      </c>
    </row>
    <row r="1383" spans="2:16">
      <c r="B1383" s="151">
        <f>'Predikcia 15min'!A1383</f>
        <v>45762</v>
      </c>
      <c r="C1383" s="154">
        <f>'Porovnavanie 15min'!J1386</f>
        <v>117.22</v>
      </c>
      <c r="D1383" s="155">
        <f>'Porovnavanie 15min'!F1386</f>
        <v>10136</v>
      </c>
      <c r="E1383" s="156">
        <f t="shared" si="189"/>
        <v>10.135999999999999</v>
      </c>
      <c r="G1383" s="135">
        <f>'DHS2025'!L1382/1000</f>
        <v>7.9969999999999999</v>
      </c>
      <c r="H1383" s="135">
        <f t="shared" si="190"/>
        <v>3.3786666666666667</v>
      </c>
      <c r="I1383" s="135">
        <f t="shared" si="191"/>
        <v>3</v>
      </c>
      <c r="J1383" s="157">
        <f>'Porovnavanie 15min'!K1386</f>
        <v>912.83995659999994</v>
      </c>
      <c r="K1383" s="158">
        <f t="shared" si="192"/>
        <v>319.88</v>
      </c>
      <c r="L1383" s="159">
        <f t="shared" si="193"/>
        <v>592.95995659999994</v>
      </c>
      <c r="M1383" s="157">
        <f t="shared" si="194"/>
        <v>342.4434</v>
      </c>
      <c r="N1383" s="158">
        <f t="shared" si="195"/>
        <v>120</v>
      </c>
      <c r="O1383" s="159">
        <f t="shared" si="196"/>
        <v>222.4434</v>
      </c>
      <c r="P1383" s="167">
        <f t="shared" si="197"/>
        <v>370.51655659999994</v>
      </c>
    </row>
    <row r="1384" spans="2:16">
      <c r="B1384" s="151">
        <f>'Predikcia 15min'!A1384</f>
        <v>45762</v>
      </c>
      <c r="C1384" s="154">
        <f>'Porovnavanie 15min'!J1387</f>
        <v>117.22</v>
      </c>
      <c r="D1384" s="155">
        <f>'Porovnavanie 15min'!F1387</f>
        <v>10205</v>
      </c>
      <c r="E1384" s="156">
        <f t="shared" si="189"/>
        <v>10.205</v>
      </c>
      <c r="G1384" s="135">
        <f>'DHS2025'!L1383/1000</f>
        <v>7.3659999999999997</v>
      </c>
      <c r="H1384" s="135">
        <f t="shared" si="190"/>
        <v>3.4016666666666668</v>
      </c>
      <c r="I1384" s="135">
        <f t="shared" si="191"/>
        <v>3</v>
      </c>
      <c r="J1384" s="157">
        <f>'Porovnavanie 15min'!K1387</f>
        <v>840.81269479999992</v>
      </c>
      <c r="K1384" s="158">
        <f t="shared" si="192"/>
        <v>294.64</v>
      </c>
      <c r="L1384" s="159">
        <f t="shared" si="193"/>
        <v>546.17269479999993</v>
      </c>
      <c r="M1384" s="157">
        <f t="shared" si="194"/>
        <v>342.4434</v>
      </c>
      <c r="N1384" s="158">
        <f t="shared" si="195"/>
        <v>120</v>
      </c>
      <c r="O1384" s="159">
        <f t="shared" si="196"/>
        <v>222.4434</v>
      </c>
      <c r="P1384" s="167">
        <f t="shared" si="197"/>
        <v>323.72929479999993</v>
      </c>
    </row>
    <row r="1385" spans="2:16">
      <c r="B1385" s="151">
        <f>'Predikcia 15min'!A1385</f>
        <v>45762</v>
      </c>
      <c r="C1385" s="154">
        <f>'Porovnavanie 15min'!J1388</f>
        <v>117.22</v>
      </c>
      <c r="D1385" s="155">
        <f>'Porovnavanie 15min'!F1388</f>
        <v>10447</v>
      </c>
      <c r="E1385" s="156">
        <f t="shared" si="189"/>
        <v>10.446999999999999</v>
      </c>
      <c r="G1385" s="135">
        <f>'DHS2025'!L1384/1000</f>
        <v>5.1230000000000002</v>
      </c>
      <c r="H1385" s="135">
        <f t="shared" si="190"/>
        <v>3.4823333333333335</v>
      </c>
      <c r="I1385" s="135">
        <f t="shared" si="191"/>
        <v>3</v>
      </c>
      <c r="J1385" s="157">
        <f>'Porovnavanie 15min'!K1388</f>
        <v>584.77917939999998</v>
      </c>
      <c r="K1385" s="158">
        <f t="shared" si="192"/>
        <v>204.92000000000002</v>
      </c>
      <c r="L1385" s="159">
        <f t="shared" si="193"/>
        <v>379.85917939999996</v>
      </c>
      <c r="M1385" s="157">
        <f t="shared" si="194"/>
        <v>342.4434</v>
      </c>
      <c r="N1385" s="158">
        <f t="shared" si="195"/>
        <v>120</v>
      </c>
      <c r="O1385" s="159">
        <f t="shared" si="196"/>
        <v>222.4434</v>
      </c>
      <c r="P1385" s="167">
        <f t="shared" si="197"/>
        <v>157.41577939999996</v>
      </c>
    </row>
    <row r="1386" spans="2:16">
      <c r="B1386" s="151">
        <f>'Predikcia 15min'!A1386</f>
        <v>45762</v>
      </c>
      <c r="C1386" s="154">
        <f>'Porovnavanie 15min'!J1389</f>
        <v>117.22</v>
      </c>
      <c r="D1386" s="155">
        <f>'Porovnavanie 15min'!F1389</f>
        <v>10358</v>
      </c>
      <c r="E1386" s="156">
        <f t="shared" si="189"/>
        <v>10.358000000000001</v>
      </c>
      <c r="G1386" s="135">
        <f>'DHS2025'!L1385/1000</f>
        <v>4.5599999999999996</v>
      </c>
      <c r="H1386" s="135">
        <f t="shared" si="190"/>
        <v>3.4526666666666666</v>
      </c>
      <c r="I1386" s="135">
        <f t="shared" si="191"/>
        <v>3</v>
      </c>
      <c r="J1386" s="157">
        <f>'Porovnavanie 15min'!K1389</f>
        <v>520.51396799999986</v>
      </c>
      <c r="K1386" s="158">
        <f t="shared" si="192"/>
        <v>182.39999999999998</v>
      </c>
      <c r="L1386" s="159">
        <f t="shared" si="193"/>
        <v>338.11396799999989</v>
      </c>
      <c r="M1386" s="157">
        <f t="shared" si="194"/>
        <v>342.4434</v>
      </c>
      <c r="N1386" s="158">
        <f t="shared" si="195"/>
        <v>120</v>
      </c>
      <c r="O1386" s="159">
        <f t="shared" si="196"/>
        <v>222.4434</v>
      </c>
      <c r="P1386" s="167">
        <f t="shared" si="197"/>
        <v>115.67056799999989</v>
      </c>
    </row>
    <row r="1387" spans="2:16">
      <c r="B1387" s="151">
        <f>'Predikcia 15min'!A1387</f>
        <v>45762</v>
      </c>
      <c r="C1387" s="154">
        <f>'Porovnavanie 15min'!J1390</f>
        <v>100.98</v>
      </c>
      <c r="D1387" s="155">
        <f>'Porovnavanie 15min'!F1390</f>
        <v>8971</v>
      </c>
      <c r="E1387" s="156">
        <f t="shared" si="189"/>
        <v>8.9710000000000001</v>
      </c>
      <c r="G1387" s="135">
        <f>'DHS2025'!L1386/1000</f>
        <v>3.081</v>
      </c>
      <c r="H1387" s="135">
        <f t="shared" si="190"/>
        <v>2.9903333333333335</v>
      </c>
      <c r="I1387" s="135">
        <f t="shared" si="191"/>
        <v>3</v>
      </c>
      <c r="J1387" s="157">
        <f>'Porovnavanie 15min'!K1390</f>
        <v>302.1542862</v>
      </c>
      <c r="K1387" s="158">
        <f t="shared" si="192"/>
        <v>123.24</v>
      </c>
      <c r="L1387" s="159">
        <f t="shared" si="193"/>
        <v>178.91428619999999</v>
      </c>
      <c r="M1387" s="157">
        <f t="shared" si="194"/>
        <v>294.2106</v>
      </c>
      <c r="N1387" s="158">
        <f t="shared" si="195"/>
        <v>120</v>
      </c>
      <c r="O1387" s="159">
        <f t="shared" si="196"/>
        <v>174.2106</v>
      </c>
      <c r="P1387" s="167">
        <f t="shared" si="197"/>
        <v>4.7036861999999928</v>
      </c>
    </row>
    <row r="1388" spans="2:16">
      <c r="B1388" s="151">
        <f>'Predikcia 15min'!A1388</f>
        <v>45762</v>
      </c>
      <c r="C1388" s="154">
        <f>'Porovnavanie 15min'!J1391</f>
        <v>100.98</v>
      </c>
      <c r="D1388" s="155">
        <f>'Porovnavanie 15min'!F1391</f>
        <v>9708</v>
      </c>
      <c r="E1388" s="156">
        <f t="shared" si="189"/>
        <v>9.7080000000000002</v>
      </c>
      <c r="G1388" s="135">
        <f>'DHS2025'!L1387/1000</f>
        <v>2.5630000000000002</v>
      </c>
      <c r="H1388" s="135">
        <f t="shared" si="190"/>
        <v>3.2360000000000002</v>
      </c>
      <c r="I1388" s="135">
        <f t="shared" si="191"/>
        <v>3</v>
      </c>
      <c r="J1388" s="157">
        <f>'Porovnavanie 15min'!K1391</f>
        <v>251.3539226</v>
      </c>
      <c r="K1388" s="158">
        <f t="shared" si="192"/>
        <v>102.52000000000001</v>
      </c>
      <c r="L1388" s="159">
        <f t="shared" si="193"/>
        <v>148.83392259999999</v>
      </c>
      <c r="M1388" s="157">
        <f t="shared" si="194"/>
        <v>294.2106</v>
      </c>
      <c r="N1388" s="158">
        <f t="shared" si="195"/>
        <v>120</v>
      </c>
      <c r="O1388" s="159">
        <f t="shared" si="196"/>
        <v>174.2106</v>
      </c>
      <c r="P1388" s="167">
        <f t="shared" si="197"/>
        <v>-25.376677400000005</v>
      </c>
    </row>
    <row r="1389" spans="2:16">
      <c r="B1389" s="151">
        <f>'Predikcia 15min'!A1389</f>
        <v>45762</v>
      </c>
      <c r="C1389" s="154">
        <f>'Porovnavanie 15min'!J1392</f>
        <v>100.98</v>
      </c>
      <c r="D1389" s="155">
        <f>'Porovnavanie 15min'!F1392</f>
        <v>9502</v>
      </c>
      <c r="E1389" s="156">
        <f t="shared" si="189"/>
        <v>9.5020000000000007</v>
      </c>
      <c r="G1389" s="135">
        <f>'DHS2025'!L1388/1000</f>
        <v>2.5619999999999998</v>
      </c>
      <c r="H1389" s="135">
        <f t="shared" si="190"/>
        <v>3.1673333333333331</v>
      </c>
      <c r="I1389" s="135">
        <f t="shared" si="191"/>
        <v>3</v>
      </c>
      <c r="J1389" s="157">
        <f>'Porovnavanie 15min'!K1392</f>
        <v>251.25585239999998</v>
      </c>
      <c r="K1389" s="158">
        <f t="shared" si="192"/>
        <v>102.47999999999999</v>
      </c>
      <c r="L1389" s="159">
        <f t="shared" si="193"/>
        <v>148.77585239999999</v>
      </c>
      <c r="M1389" s="157">
        <f t="shared" si="194"/>
        <v>294.2106</v>
      </c>
      <c r="N1389" s="158">
        <f t="shared" si="195"/>
        <v>120</v>
      </c>
      <c r="O1389" s="159">
        <f t="shared" si="196"/>
        <v>174.2106</v>
      </c>
      <c r="P1389" s="167">
        <f t="shared" si="197"/>
        <v>-25.434747600000009</v>
      </c>
    </row>
    <row r="1390" spans="2:16">
      <c r="B1390" s="151">
        <f>'Predikcia 15min'!A1390</f>
        <v>45762</v>
      </c>
      <c r="C1390" s="154">
        <f>'Porovnavanie 15min'!J1393</f>
        <v>100.98</v>
      </c>
      <c r="D1390" s="155">
        <f>'Porovnavanie 15min'!F1393</f>
        <v>9144</v>
      </c>
      <c r="E1390" s="156">
        <f t="shared" si="189"/>
        <v>9.1440000000000001</v>
      </c>
      <c r="G1390" s="135">
        <f>'DHS2025'!L1389/1000</f>
        <v>2.5649999999999999</v>
      </c>
      <c r="H1390" s="135">
        <f t="shared" si="190"/>
        <v>3.048</v>
      </c>
      <c r="I1390" s="135">
        <f t="shared" si="191"/>
        <v>3</v>
      </c>
      <c r="J1390" s="157">
        <f>'Porovnavanie 15min'!K1393</f>
        <v>251.55006299999999</v>
      </c>
      <c r="K1390" s="158">
        <f t="shared" si="192"/>
        <v>102.6</v>
      </c>
      <c r="L1390" s="159">
        <f t="shared" si="193"/>
        <v>148.950063</v>
      </c>
      <c r="M1390" s="157">
        <f t="shared" si="194"/>
        <v>294.2106</v>
      </c>
      <c r="N1390" s="158">
        <f t="shared" si="195"/>
        <v>120</v>
      </c>
      <c r="O1390" s="159">
        <f t="shared" si="196"/>
        <v>174.2106</v>
      </c>
      <c r="P1390" s="167">
        <f t="shared" si="197"/>
        <v>-25.260536999999999</v>
      </c>
    </row>
    <row r="1391" spans="2:16">
      <c r="B1391" s="151">
        <f>'Predikcia 15min'!A1391</f>
        <v>45762</v>
      </c>
      <c r="C1391" s="154">
        <f>'Porovnavanie 15min'!J1394</f>
        <v>99</v>
      </c>
      <c r="D1391" s="155">
        <f>'Porovnavanie 15min'!F1394</f>
        <v>9084</v>
      </c>
      <c r="E1391" s="156">
        <f t="shared" si="189"/>
        <v>9.0839999999999996</v>
      </c>
      <c r="G1391" s="135">
        <f>'DHS2025'!L1390/1000</f>
        <v>2.5419999999999998</v>
      </c>
      <c r="H1391" s="135">
        <f t="shared" si="190"/>
        <v>3.028</v>
      </c>
      <c r="I1391" s="135">
        <f t="shared" si="191"/>
        <v>3</v>
      </c>
      <c r="J1391" s="157">
        <f>'Porovnavanie 15min'!K1394</f>
        <v>244.31161999999998</v>
      </c>
      <c r="K1391" s="158">
        <f t="shared" si="192"/>
        <v>101.67999999999999</v>
      </c>
      <c r="L1391" s="159">
        <f t="shared" si="193"/>
        <v>142.63162</v>
      </c>
      <c r="M1391" s="157">
        <f t="shared" si="194"/>
        <v>288.33</v>
      </c>
      <c r="N1391" s="158">
        <f t="shared" si="195"/>
        <v>120</v>
      </c>
      <c r="O1391" s="159">
        <f t="shared" si="196"/>
        <v>168.32999999999998</v>
      </c>
      <c r="P1391" s="167">
        <f t="shared" si="197"/>
        <v>-25.698379999999986</v>
      </c>
    </row>
    <row r="1392" spans="2:16">
      <c r="B1392" s="151">
        <f>'Predikcia 15min'!A1392</f>
        <v>45762</v>
      </c>
      <c r="C1392" s="154">
        <f>'Porovnavanie 15min'!J1395</f>
        <v>99</v>
      </c>
      <c r="D1392" s="155">
        <f>'Porovnavanie 15min'!F1395</f>
        <v>9246</v>
      </c>
      <c r="E1392" s="156">
        <f t="shared" si="189"/>
        <v>9.2460000000000004</v>
      </c>
      <c r="G1392" s="135">
        <f>'DHS2025'!L1391/1000</f>
        <v>2.5550000000000002</v>
      </c>
      <c r="H1392" s="135">
        <f t="shared" si="190"/>
        <v>3.0819999999999999</v>
      </c>
      <c r="I1392" s="135">
        <f t="shared" si="191"/>
        <v>3</v>
      </c>
      <c r="J1392" s="157">
        <f>'Porovnavanie 15min'!K1395</f>
        <v>245.56105000000002</v>
      </c>
      <c r="K1392" s="158">
        <f t="shared" si="192"/>
        <v>102.2</v>
      </c>
      <c r="L1392" s="159">
        <f t="shared" si="193"/>
        <v>143.36105000000003</v>
      </c>
      <c r="M1392" s="157">
        <f t="shared" si="194"/>
        <v>288.33</v>
      </c>
      <c r="N1392" s="158">
        <f t="shared" si="195"/>
        <v>120</v>
      </c>
      <c r="O1392" s="159">
        <f t="shared" si="196"/>
        <v>168.32999999999998</v>
      </c>
      <c r="P1392" s="167">
        <f t="shared" si="197"/>
        <v>-24.96894999999995</v>
      </c>
    </row>
    <row r="1393" spans="2:16">
      <c r="B1393" s="151">
        <f>'Predikcia 15min'!A1393</f>
        <v>45762</v>
      </c>
      <c r="C1393" s="154">
        <f>'Porovnavanie 15min'!J1396</f>
        <v>99</v>
      </c>
      <c r="D1393" s="155">
        <f>'Porovnavanie 15min'!F1396</f>
        <v>9178</v>
      </c>
      <c r="E1393" s="156">
        <f t="shared" si="189"/>
        <v>9.1780000000000008</v>
      </c>
      <c r="G1393" s="135">
        <f>'DHS2025'!L1392/1000</f>
        <v>2.5630000000000002</v>
      </c>
      <c r="H1393" s="135">
        <f t="shared" si="190"/>
        <v>3.0593333333333335</v>
      </c>
      <c r="I1393" s="135">
        <f t="shared" si="191"/>
        <v>3</v>
      </c>
      <c r="J1393" s="157">
        <f>'Porovnavanie 15min'!K1396</f>
        <v>246.32993000000002</v>
      </c>
      <c r="K1393" s="158">
        <f t="shared" si="192"/>
        <v>102.52000000000001</v>
      </c>
      <c r="L1393" s="159">
        <f t="shared" si="193"/>
        <v>143.80993000000001</v>
      </c>
      <c r="M1393" s="157">
        <f t="shared" si="194"/>
        <v>288.33</v>
      </c>
      <c r="N1393" s="158">
        <f t="shared" si="195"/>
        <v>120</v>
      </c>
      <c r="O1393" s="159">
        <f t="shared" si="196"/>
        <v>168.32999999999998</v>
      </c>
      <c r="P1393" s="167">
        <f t="shared" si="197"/>
        <v>-24.520069999999976</v>
      </c>
    </row>
    <row r="1394" spans="2:16">
      <c r="B1394" s="151">
        <f>'Predikcia 15min'!A1394</f>
        <v>45762</v>
      </c>
      <c r="C1394" s="154">
        <f>'Porovnavanie 15min'!J1397</f>
        <v>99</v>
      </c>
      <c r="D1394" s="155">
        <f>'Porovnavanie 15min'!F1397</f>
        <v>8451</v>
      </c>
      <c r="E1394" s="156">
        <f t="shared" si="189"/>
        <v>8.4510000000000005</v>
      </c>
      <c r="G1394" s="135">
        <f>'DHS2025'!L1393/1000</f>
        <v>2.5630000000000002</v>
      </c>
      <c r="H1394" s="135">
        <f t="shared" si="190"/>
        <v>2.8170000000000002</v>
      </c>
      <c r="I1394" s="135">
        <f t="shared" si="191"/>
        <v>3</v>
      </c>
      <c r="J1394" s="157">
        <f>'Porovnavanie 15min'!K1397</f>
        <v>246.32993000000002</v>
      </c>
      <c r="K1394" s="158">
        <f t="shared" si="192"/>
        <v>102.52000000000001</v>
      </c>
      <c r="L1394" s="159">
        <f t="shared" si="193"/>
        <v>143.80993000000001</v>
      </c>
      <c r="M1394" s="157">
        <f t="shared" si="194"/>
        <v>288.33</v>
      </c>
      <c r="N1394" s="158">
        <f t="shared" si="195"/>
        <v>120</v>
      </c>
      <c r="O1394" s="159">
        <f t="shared" si="196"/>
        <v>168.32999999999998</v>
      </c>
      <c r="P1394" s="167">
        <f t="shared" si="197"/>
        <v>-24.520069999999976</v>
      </c>
    </row>
    <row r="1395" spans="2:16">
      <c r="B1395" s="151">
        <f>'Predikcia 15min'!A1395</f>
        <v>45762</v>
      </c>
      <c r="C1395" s="154">
        <f>'Porovnavanie 15min'!J1398</f>
        <v>108.9</v>
      </c>
      <c r="D1395" s="155">
        <f>'Porovnavanie 15min'!F1398</f>
        <v>9275</v>
      </c>
      <c r="E1395" s="156">
        <f t="shared" si="189"/>
        <v>9.2750000000000004</v>
      </c>
      <c r="G1395" s="135">
        <f>'DHS2025'!L1394/1000</f>
        <v>2.5590000000000002</v>
      </c>
      <c r="H1395" s="135">
        <f t="shared" si="190"/>
        <v>3.0916666666666668</v>
      </c>
      <c r="I1395" s="135">
        <f t="shared" si="191"/>
        <v>3</v>
      </c>
      <c r="J1395" s="157">
        <f>'Porovnavanie 15min'!K1398</f>
        <v>271.02624900000001</v>
      </c>
      <c r="K1395" s="158">
        <f t="shared" si="192"/>
        <v>102.36000000000001</v>
      </c>
      <c r="L1395" s="159">
        <f t="shared" si="193"/>
        <v>168.66624899999999</v>
      </c>
      <c r="M1395" s="157">
        <f t="shared" si="194"/>
        <v>317.733</v>
      </c>
      <c r="N1395" s="158">
        <f t="shared" si="195"/>
        <v>120</v>
      </c>
      <c r="O1395" s="159">
        <f t="shared" si="196"/>
        <v>197.733</v>
      </c>
      <c r="P1395" s="167">
        <f t="shared" si="197"/>
        <v>-29.066751000000011</v>
      </c>
    </row>
    <row r="1396" spans="2:16">
      <c r="B1396" s="151">
        <f>'Predikcia 15min'!A1396</f>
        <v>45762</v>
      </c>
      <c r="C1396" s="154">
        <f>'Porovnavanie 15min'!J1399</f>
        <v>108.9</v>
      </c>
      <c r="D1396" s="155">
        <f>'Porovnavanie 15min'!F1399</f>
        <v>9160</v>
      </c>
      <c r="E1396" s="156">
        <f t="shared" si="189"/>
        <v>9.16</v>
      </c>
      <c r="G1396" s="135">
        <f>'DHS2025'!L1395/1000</f>
        <v>2.56</v>
      </c>
      <c r="H1396" s="135">
        <f t="shared" si="190"/>
        <v>3.0533333333333332</v>
      </c>
      <c r="I1396" s="135">
        <f t="shared" si="191"/>
        <v>3</v>
      </c>
      <c r="J1396" s="157">
        <f>'Porovnavanie 15min'!K1399</f>
        <v>271.13216</v>
      </c>
      <c r="K1396" s="158">
        <f t="shared" si="192"/>
        <v>102.4</v>
      </c>
      <c r="L1396" s="159">
        <f t="shared" si="193"/>
        <v>168.73215999999999</v>
      </c>
      <c r="M1396" s="157">
        <f t="shared" si="194"/>
        <v>317.733</v>
      </c>
      <c r="N1396" s="158">
        <f t="shared" si="195"/>
        <v>120</v>
      </c>
      <c r="O1396" s="159">
        <f t="shared" si="196"/>
        <v>197.733</v>
      </c>
      <c r="P1396" s="167">
        <f t="shared" si="197"/>
        <v>-29.000840000000011</v>
      </c>
    </row>
    <row r="1397" spans="2:16">
      <c r="B1397" s="151">
        <f>'Predikcia 15min'!A1397</f>
        <v>45762</v>
      </c>
      <c r="C1397" s="154">
        <f>'Porovnavanie 15min'!J1400</f>
        <v>108.9</v>
      </c>
      <c r="D1397" s="155">
        <f>'Porovnavanie 15min'!F1400</f>
        <v>9238</v>
      </c>
      <c r="E1397" s="156">
        <f t="shared" si="189"/>
        <v>9.2379999999999995</v>
      </c>
      <c r="G1397" s="135">
        <f>'DHS2025'!L1396/1000</f>
        <v>2.5510000000000002</v>
      </c>
      <c r="H1397" s="135">
        <f t="shared" si="190"/>
        <v>3.0793333333333335</v>
      </c>
      <c r="I1397" s="135">
        <f t="shared" si="191"/>
        <v>3</v>
      </c>
      <c r="J1397" s="157">
        <f>'Porovnavanie 15min'!K1400</f>
        <v>270.17896100000002</v>
      </c>
      <c r="K1397" s="158">
        <f t="shared" si="192"/>
        <v>102.04</v>
      </c>
      <c r="L1397" s="159">
        <f t="shared" si="193"/>
        <v>168.13896099999999</v>
      </c>
      <c r="M1397" s="157">
        <f t="shared" si="194"/>
        <v>317.733</v>
      </c>
      <c r="N1397" s="158">
        <f t="shared" si="195"/>
        <v>120</v>
      </c>
      <c r="O1397" s="159">
        <f t="shared" si="196"/>
        <v>197.733</v>
      </c>
      <c r="P1397" s="167">
        <f t="shared" si="197"/>
        <v>-29.594039000000009</v>
      </c>
    </row>
    <row r="1398" spans="2:16">
      <c r="B1398" s="151">
        <f>'Predikcia 15min'!A1398</f>
        <v>45762</v>
      </c>
      <c r="C1398" s="154">
        <f>'Porovnavanie 15min'!J1401</f>
        <v>108.9</v>
      </c>
      <c r="D1398" s="155">
        <f>'Porovnavanie 15min'!F1401</f>
        <v>9215</v>
      </c>
      <c r="E1398" s="156">
        <f t="shared" si="189"/>
        <v>9.2149999999999999</v>
      </c>
      <c r="G1398" s="135">
        <f>'DHS2025'!L1397/1000</f>
        <v>2.56</v>
      </c>
      <c r="H1398" s="135">
        <f t="shared" si="190"/>
        <v>3.0716666666666668</v>
      </c>
      <c r="I1398" s="135">
        <f t="shared" si="191"/>
        <v>3</v>
      </c>
      <c r="J1398" s="157">
        <f>'Porovnavanie 15min'!K1401</f>
        <v>271.13216</v>
      </c>
      <c r="K1398" s="158">
        <f t="shared" si="192"/>
        <v>102.4</v>
      </c>
      <c r="L1398" s="159">
        <f t="shared" si="193"/>
        <v>168.73215999999999</v>
      </c>
      <c r="M1398" s="157">
        <f t="shared" si="194"/>
        <v>317.733</v>
      </c>
      <c r="N1398" s="158">
        <f t="shared" si="195"/>
        <v>120</v>
      </c>
      <c r="O1398" s="159">
        <f t="shared" si="196"/>
        <v>197.733</v>
      </c>
      <c r="P1398" s="167">
        <f t="shared" si="197"/>
        <v>-29.000840000000011</v>
      </c>
    </row>
    <row r="1399" spans="2:16">
      <c r="B1399" s="151">
        <f>'Predikcia 15min'!A1399</f>
        <v>45762</v>
      </c>
      <c r="C1399" s="154">
        <f>'Porovnavanie 15min'!J1402</f>
        <v>100.58</v>
      </c>
      <c r="D1399" s="155">
        <f>'Porovnavanie 15min'!F1402</f>
        <v>9651</v>
      </c>
      <c r="E1399" s="156">
        <f t="shared" si="189"/>
        <v>9.6509999999999998</v>
      </c>
      <c r="G1399" s="135">
        <f>'DHS2025'!L1398/1000</f>
        <v>2.56</v>
      </c>
      <c r="H1399" s="135">
        <f t="shared" si="190"/>
        <v>3.2170000000000001</v>
      </c>
      <c r="I1399" s="135">
        <f t="shared" si="191"/>
        <v>3</v>
      </c>
      <c r="J1399" s="157">
        <f>'Porovnavanie 15min'!K1402</f>
        <v>250.04595199999997</v>
      </c>
      <c r="K1399" s="158">
        <f t="shared" si="192"/>
        <v>102.4</v>
      </c>
      <c r="L1399" s="159">
        <f t="shared" si="193"/>
        <v>147.64595199999997</v>
      </c>
      <c r="M1399" s="157">
        <f t="shared" si="194"/>
        <v>293.02259999999995</v>
      </c>
      <c r="N1399" s="158">
        <f t="shared" si="195"/>
        <v>120</v>
      </c>
      <c r="O1399" s="159">
        <f t="shared" si="196"/>
        <v>173.02259999999995</v>
      </c>
      <c r="P1399" s="167">
        <f t="shared" si="197"/>
        <v>-25.376647999999989</v>
      </c>
    </row>
    <row r="1400" spans="2:16">
      <c r="B1400" s="151">
        <f>'Predikcia 15min'!A1400</f>
        <v>45762</v>
      </c>
      <c r="C1400" s="154">
        <f>'Porovnavanie 15min'!J1403</f>
        <v>100.58</v>
      </c>
      <c r="D1400" s="155">
        <f>'Porovnavanie 15min'!F1403</f>
        <v>9523</v>
      </c>
      <c r="E1400" s="156">
        <f t="shared" si="189"/>
        <v>9.5229999999999997</v>
      </c>
      <c r="G1400" s="135">
        <f>'DHS2025'!L1399/1000</f>
        <v>2.5640000000000001</v>
      </c>
      <c r="H1400" s="135">
        <f t="shared" si="190"/>
        <v>3.1743333333333332</v>
      </c>
      <c r="I1400" s="135">
        <f t="shared" si="191"/>
        <v>3</v>
      </c>
      <c r="J1400" s="157">
        <f>'Porovnavanie 15min'!K1403</f>
        <v>250.43664879999997</v>
      </c>
      <c r="K1400" s="158">
        <f t="shared" si="192"/>
        <v>102.56</v>
      </c>
      <c r="L1400" s="159">
        <f t="shared" si="193"/>
        <v>147.87664879999997</v>
      </c>
      <c r="M1400" s="157">
        <f t="shared" si="194"/>
        <v>293.02259999999995</v>
      </c>
      <c r="N1400" s="158">
        <f t="shared" si="195"/>
        <v>120</v>
      </c>
      <c r="O1400" s="159">
        <f t="shared" si="196"/>
        <v>173.02259999999995</v>
      </c>
      <c r="P1400" s="167">
        <f t="shared" si="197"/>
        <v>-25.145951199999985</v>
      </c>
    </row>
    <row r="1401" spans="2:16">
      <c r="B1401" s="151">
        <f>'Predikcia 15min'!A1401</f>
        <v>45762</v>
      </c>
      <c r="C1401" s="154">
        <f>'Porovnavanie 15min'!J1404</f>
        <v>100.58</v>
      </c>
      <c r="D1401" s="155">
        <f>'Porovnavanie 15min'!F1404</f>
        <v>9465</v>
      </c>
      <c r="E1401" s="156">
        <f t="shared" si="189"/>
        <v>9.4649999999999999</v>
      </c>
      <c r="G1401" s="135">
        <f>'DHS2025'!L1400/1000</f>
        <v>2.5609999999999999</v>
      </c>
      <c r="H1401" s="135">
        <f t="shared" si="190"/>
        <v>3.1549999999999998</v>
      </c>
      <c r="I1401" s="135">
        <f t="shared" si="191"/>
        <v>3</v>
      </c>
      <c r="J1401" s="157">
        <f>'Porovnavanie 15min'!K1404</f>
        <v>250.14362619999994</v>
      </c>
      <c r="K1401" s="158">
        <f t="shared" si="192"/>
        <v>102.44</v>
      </c>
      <c r="L1401" s="159">
        <f t="shared" si="193"/>
        <v>147.70362619999995</v>
      </c>
      <c r="M1401" s="157">
        <f t="shared" si="194"/>
        <v>293.02259999999995</v>
      </c>
      <c r="N1401" s="158">
        <f t="shared" si="195"/>
        <v>120</v>
      </c>
      <c r="O1401" s="159">
        <f t="shared" si="196"/>
        <v>173.02259999999995</v>
      </c>
      <c r="P1401" s="167">
        <f t="shared" si="197"/>
        <v>-25.318973800000009</v>
      </c>
    </row>
    <row r="1402" spans="2:16">
      <c r="B1402" s="151">
        <f>'Predikcia 15min'!A1402</f>
        <v>45762</v>
      </c>
      <c r="C1402" s="154">
        <f>'Porovnavanie 15min'!J1405</f>
        <v>100.58</v>
      </c>
      <c r="D1402" s="155">
        <f>'Porovnavanie 15min'!F1405</f>
        <v>9868</v>
      </c>
      <c r="E1402" s="156">
        <f t="shared" si="189"/>
        <v>9.8680000000000003</v>
      </c>
      <c r="G1402" s="135">
        <f>'DHS2025'!L1401/1000</f>
        <v>2.5579999999999998</v>
      </c>
      <c r="H1402" s="135">
        <f t="shared" si="190"/>
        <v>3.2893333333333334</v>
      </c>
      <c r="I1402" s="135">
        <f t="shared" si="191"/>
        <v>3</v>
      </c>
      <c r="J1402" s="157">
        <f>'Porovnavanie 15min'!K1405</f>
        <v>249.85060359999994</v>
      </c>
      <c r="K1402" s="158">
        <f t="shared" si="192"/>
        <v>102.32</v>
      </c>
      <c r="L1402" s="159">
        <f t="shared" si="193"/>
        <v>147.53060359999995</v>
      </c>
      <c r="M1402" s="157">
        <f t="shared" si="194"/>
        <v>293.02259999999995</v>
      </c>
      <c r="N1402" s="158">
        <f t="shared" si="195"/>
        <v>120</v>
      </c>
      <c r="O1402" s="159">
        <f t="shared" si="196"/>
        <v>173.02259999999995</v>
      </c>
      <c r="P1402" s="167">
        <f t="shared" si="197"/>
        <v>-25.491996400000005</v>
      </c>
    </row>
    <row r="1403" spans="2:16">
      <c r="B1403" s="151">
        <f>'Predikcia 15min'!A1403</f>
        <v>45762</v>
      </c>
      <c r="C1403" s="154">
        <f>'Porovnavanie 15min'!J1406</f>
        <v>97.37</v>
      </c>
      <c r="D1403" s="155">
        <f>'Porovnavanie 15min'!F1406</f>
        <v>9413</v>
      </c>
      <c r="E1403" s="156">
        <f t="shared" si="189"/>
        <v>9.4130000000000003</v>
      </c>
      <c r="G1403" s="135">
        <f>'DHS2025'!L1402/1000</f>
        <v>2.5619999999999998</v>
      </c>
      <c r="H1403" s="135">
        <f t="shared" si="190"/>
        <v>3.1376666666666666</v>
      </c>
      <c r="I1403" s="135">
        <f t="shared" si="191"/>
        <v>3</v>
      </c>
      <c r="J1403" s="157">
        <f>'Porovnavanie 15min'!K1406</f>
        <v>242.09952059999995</v>
      </c>
      <c r="K1403" s="158">
        <f t="shared" si="192"/>
        <v>102.47999999999999</v>
      </c>
      <c r="L1403" s="159">
        <f t="shared" si="193"/>
        <v>139.61952059999996</v>
      </c>
      <c r="M1403" s="157">
        <f t="shared" si="194"/>
        <v>283.48889999999994</v>
      </c>
      <c r="N1403" s="158">
        <f t="shared" si="195"/>
        <v>120</v>
      </c>
      <c r="O1403" s="159">
        <f t="shared" si="196"/>
        <v>163.48889999999994</v>
      </c>
      <c r="P1403" s="167">
        <f t="shared" si="197"/>
        <v>-23.869379399999985</v>
      </c>
    </row>
    <row r="1404" spans="2:16">
      <c r="B1404" s="151">
        <f>'Predikcia 15min'!A1404</f>
        <v>45762</v>
      </c>
      <c r="C1404" s="154">
        <f>'Porovnavanie 15min'!J1407</f>
        <v>97.37</v>
      </c>
      <c r="D1404" s="155">
        <f>'Porovnavanie 15min'!F1407</f>
        <v>9572</v>
      </c>
      <c r="E1404" s="156">
        <f t="shared" si="189"/>
        <v>9.5719999999999992</v>
      </c>
      <c r="G1404" s="135">
        <f>'DHS2025'!L1403/1000</f>
        <v>2.569</v>
      </c>
      <c r="H1404" s="135">
        <f t="shared" si="190"/>
        <v>3.1906666666666665</v>
      </c>
      <c r="I1404" s="135">
        <f t="shared" si="191"/>
        <v>3</v>
      </c>
      <c r="J1404" s="157">
        <f>'Porovnavanie 15min'!K1407</f>
        <v>242.76099469999997</v>
      </c>
      <c r="K1404" s="158">
        <f t="shared" si="192"/>
        <v>102.75999999999999</v>
      </c>
      <c r="L1404" s="159">
        <f t="shared" si="193"/>
        <v>140.00099469999998</v>
      </c>
      <c r="M1404" s="157">
        <f t="shared" si="194"/>
        <v>283.48889999999994</v>
      </c>
      <c r="N1404" s="158">
        <f t="shared" si="195"/>
        <v>120</v>
      </c>
      <c r="O1404" s="159">
        <f t="shared" si="196"/>
        <v>163.48889999999994</v>
      </c>
      <c r="P1404" s="167">
        <f t="shared" si="197"/>
        <v>-23.487905299999966</v>
      </c>
    </row>
    <row r="1405" spans="2:16">
      <c r="B1405" s="151">
        <f>'Predikcia 15min'!A1405</f>
        <v>45762</v>
      </c>
      <c r="C1405" s="154">
        <f>'Porovnavanie 15min'!J1408</f>
        <v>97.37</v>
      </c>
      <c r="D1405" s="155">
        <f>'Porovnavanie 15min'!F1408</f>
        <v>9719</v>
      </c>
      <c r="E1405" s="156">
        <f t="shared" si="189"/>
        <v>9.7189999999999994</v>
      </c>
      <c r="G1405" s="135">
        <f>'DHS2025'!L1404/1000</f>
        <v>2.5640000000000001</v>
      </c>
      <c r="H1405" s="135">
        <f t="shared" si="190"/>
        <v>3.2396666666666665</v>
      </c>
      <c r="I1405" s="135">
        <f t="shared" si="191"/>
        <v>3</v>
      </c>
      <c r="J1405" s="157">
        <f>'Porovnavanie 15min'!K1408</f>
        <v>242.28851319999998</v>
      </c>
      <c r="K1405" s="158">
        <f t="shared" si="192"/>
        <v>102.56</v>
      </c>
      <c r="L1405" s="159">
        <f t="shared" si="193"/>
        <v>139.72851319999998</v>
      </c>
      <c r="M1405" s="157">
        <f t="shared" si="194"/>
        <v>283.48889999999994</v>
      </c>
      <c r="N1405" s="158">
        <f t="shared" si="195"/>
        <v>120</v>
      </c>
      <c r="O1405" s="159">
        <f t="shared" si="196"/>
        <v>163.48889999999994</v>
      </c>
      <c r="P1405" s="167">
        <f t="shared" si="197"/>
        <v>-23.760386799999964</v>
      </c>
    </row>
    <row r="1406" spans="2:16">
      <c r="B1406" s="151">
        <f>'Predikcia 15min'!A1406</f>
        <v>45762</v>
      </c>
      <c r="C1406" s="154">
        <f>'Porovnavanie 15min'!J1409</f>
        <v>97.37</v>
      </c>
      <c r="D1406" s="155">
        <f>'Porovnavanie 15min'!F1409</f>
        <v>9625</v>
      </c>
      <c r="E1406" s="156">
        <f t="shared" si="189"/>
        <v>9.625</v>
      </c>
      <c r="G1406" s="135">
        <f>'DHS2025'!L1405/1000</f>
        <v>2.5649999999999999</v>
      </c>
      <c r="H1406" s="135">
        <f t="shared" si="190"/>
        <v>3.2083333333333335</v>
      </c>
      <c r="I1406" s="135">
        <f t="shared" si="191"/>
        <v>3</v>
      </c>
      <c r="J1406" s="157">
        <f>'Porovnavanie 15min'!K1409</f>
        <v>242.38300949999996</v>
      </c>
      <c r="K1406" s="158">
        <f t="shared" si="192"/>
        <v>102.6</v>
      </c>
      <c r="L1406" s="159">
        <f t="shared" si="193"/>
        <v>139.78300949999996</v>
      </c>
      <c r="M1406" s="157">
        <f t="shared" si="194"/>
        <v>283.48889999999994</v>
      </c>
      <c r="N1406" s="158">
        <f t="shared" si="195"/>
        <v>120</v>
      </c>
      <c r="O1406" s="159">
        <f t="shared" si="196"/>
        <v>163.48889999999994</v>
      </c>
      <c r="P1406" s="167">
        <f t="shared" si="197"/>
        <v>-23.705890499999981</v>
      </c>
    </row>
    <row r="1407" spans="2:16">
      <c r="B1407" s="151">
        <f>'Predikcia 15min'!A1407</f>
        <v>45762</v>
      </c>
      <c r="C1407" s="154">
        <f>'Porovnavanie 15min'!J1410</f>
        <v>104.58</v>
      </c>
      <c r="D1407" s="155">
        <f>'Porovnavanie 15min'!F1410</f>
        <v>9871</v>
      </c>
      <c r="E1407" s="156">
        <f t="shared" si="189"/>
        <v>9.8710000000000004</v>
      </c>
      <c r="G1407" s="135">
        <f>'DHS2025'!L1406/1000</f>
        <v>2.552</v>
      </c>
      <c r="H1407" s="135">
        <f t="shared" si="190"/>
        <v>3.2903333333333333</v>
      </c>
      <c r="I1407" s="135">
        <f t="shared" si="191"/>
        <v>3</v>
      </c>
      <c r="J1407" s="157">
        <f>'Porovnavanie 15min'!K1410</f>
        <v>259.37047839999997</v>
      </c>
      <c r="K1407" s="158">
        <f t="shared" si="192"/>
        <v>102.08</v>
      </c>
      <c r="L1407" s="159">
        <f t="shared" si="193"/>
        <v>157.29047839999998</v>
      </c>
      <c r="M1407" s="157">
        <f t="shared" si="194"/>
        <v>304.90260000000001</v>
      </c>
      <c r="N1407" s="158">
        <f t="shared" si="195"/>
        <v>120</v>
      </c>
      <c r="O1407" s="159">
        <f t="shared" si="196"/>
        <v>184.90260000000001</v>
      </c>
      <c r="P1407" s="167">
        <f t="shared" si="197"/>
        <v>-27.612121600000023</v>
      </c>
    </row>
    <row r="1408" spans="2:16">
      <c r="B1408" s="151">
        <f>'Predikcia 15min'!A1408</f>
        <v>45762</v>
      </c>
      <c r="C1408" s="154">
        <f>'Porovnavanie 15min'!J1411</f>
        <v>104.58</v>
      </c>
      <c r="D1408" s="155">
        <f>'Porovnavanie 15min'!F1411</f>
        <v>9598</v>
      </c>
      <c r="E1408" s="156">
        <f t="shared" si="189"/>
        <v>9.5980000000000008</v>
      </c>
      <c r="G1408" s="135">
        <f>'DHS2025'!L1407/1000</f>
        <v>2.5579999999999998</v>
      </c>
      <c r="H1408" s="135">
        <f t="shared" si="190"/>
        <v>3.1993333333333331</v>
      </c>
      <c r="I1408" s="135">
        <f t="shared" si="191"/>
        <v>3</v>
      </c>
      <c r="J1408" s="157">
        <f>'Porovnavanie 15min'!K1411</f>
        <v>259.98028359999995</v>
      </c>
      <c r="K1408" s="158">
        <f t="shared" si="192"/>
        <v>102.32</v>
      </c>
      <c r="L1408" s="159">
        <f t="shared" si="193"/>
        <v>157.66028359999996</v>
      </c>
      <c r="M1408" s="157">
        <f t="shared" si="194"/>
        <v>304.90260000000001</v>
      </c>
      <c r="N1408" s="158">
        <f t="shared" si="195"/>
        <v>120</v>
      </c>
      <c r="O1408" s="159">
        <f t="shared" si="196"/>
        <v>184.90260000000001</v>
      </c>
      <c r="P1408" s="167">
        <f t="shared" si="197"/>
        <v>-27.24231640000005</v>
      </c>
    </row>
    <row r="1409" spans="2:16">
      <c r="B1409" s="151">
        <f>'Predikcia 15min'!A1409</f>
        <v>45762</v>
      </c>
      <c r="C1409" s="154">
        <f>'Porovnavanie 15min'!J1412</f>
        <v>104.58</v>
      </c>
      <c r="D1409" s="155">
        <f>'Porovnavanie 15min'!F1412</f>
        <v>9657</v>
      </c>
      <c r="E1409" s="156">
        <f t="shared" si="189"/>
        <v>9.657</v>
      </c>
      <c r="G1409" s="135">
        <f>'DHS2025'!L1408/1000</f>
        <v>2.5649999999999999</v>
      </c>
      <c r="H1409" s="135">
        <f t="shared" si="190"/>
        <v>3.2189999999999999</v>
      </c>
      <c r="I1409" s="135">
        <f t="shared" si="191"/>
        <v>3</v>
      </c>
      <c r="J1409" s="157">
        <f>'Porovnavanie 15min'!K1412</f>
        <v>260.69172299999997</v>
      </c>
      <c r="K1409" s="158">
        <f t="shared" si="192"/>
        <v>102.6</v>
      </c>
      <c r="L1409" s="159">
        <f t="shared" si="193"/>
        <v>158.09172299999997</v>
      </c>
      <c r="M1409" s="157">
        <f t="shared" si="194"/>
        <v>304.90260000000001</v>
      </c>
      <c r="N1409" s="158">
        <f t="shared" si="195"/>
        <v>120</v>
      </c>
      <c r="O1409" s="159">
        <f t="shared" si="196"/>
        <v>184.90260000000001</v>
      </c>
      <c r="P1409" s="167">
        <f t="shared" si="197"/>
        <v>-26.810877000000033</v>
      </c>
    </row>
    <row r="1410" spans="2:16">
      <c r="B1410" s="151">
        <f>'Predikcia 15min'!A1410</f>
        <v>45762</v>
      </c>
      <c r="C1410" s="154">
        <f>'Porovnavanie 15min'!J1413</f>
        <v>104.58</v>
      </c>
      <c r="D1410" s="155">
        <f>'Porovnavanie 15min'!F1413</f>
        <v>9551</v>
      </c>
      <c r="E1410" s="156">
        <f t="shared" si="189"/>
        <v>9.5510000000000002</v>
      </c>
      <c r="G1410" s="135">
        <f>'DHS2025'!L1409/1000</f>
        <v>2.56</v>
      </c>
      <c r="H1410" s="135">
        <f t="shared" si="190"/>
        <v>3.1836666666666669</v>
      </c>
      <c r="I1410" s="135">
        <f t="shared" si="191"/>
        <v>3</v>
      </c>
      <c r="J1410" s="157">
        <f>'Porovnavanie 15min'!K1413</f>
        <v>260.18355199999996</v>
      </c>
      <c r="K1410" s="158">
        <f t="shared" si="192"/>
        <v>102.4</v>
      </c>
      <c r="L1410" s="159">
        <f t="shared" si="193"/>
        <v>157.78355199999996</v>
      </c>
      <c r="M1410" s="157">
        <f t="shared" si="194"/>
        <v>304.90260000000001</v>
      </c>
      <c r="N1410" s="158">
        <f t="shared" si="195"/>
        <v>120</v>
      </c>
      <c r="O1410" s="159">
        <f t="shared" si="196"/>
        <v>184.90260000000001</v>
      </c>
      <c r="P1410" s="167">
        <f t="shared" si="197"/>
        <v>-27.119048000000049</v>
      </c>
    </row>
    <row r="1411" spans="2:16">
      <c r="B1411" s="151">
        <f>'Predikcia 15min'!A1411</f>
        <v>45762</v>
      </c>
      <c r="C1411" s="154">
        <f>'Porovnavanie 15min'!J1414</f>
        <v>112.95</v>
      </c>
      <c r="D1411" s="155">
        <f>'Porovnavanie 15min'!F1414</f>
        <v>9555</v>
      </c>
      <c r="E1411" s="156">
        <f t="shared" si="189"/>
        <v>9.5549999999999997</v>
      </c>
      <c r="G1411" s="135">
        <f>'DHS2025'!L1410/1000</f>
        <v>2.5569999999999999</v>
      </c>
      <c r="H1411" s="135">
        <f t="shared" si="190"/>
        <v>3.1850000000000001</v>
      </c>
      <c r="I1411" s="135">
        <f t="shared" si="191"/>
        <v>3</v>
      </c>
      <c r="J1411" s="157">
        <f>'Porovnavanie 15min'!K1414</f>
        <v>281.06671849999998</v>
      </c>
      <c r="K1411" s="158">
        <f t="shared" si="192"/>
        <v>102.28</v>
      </c>
      <c r="L1411" s="159">
        <f t="shared" si="193"/>
        <v>178.78671849999998</v>
      </c>
      <c r="M1411" s="157">
        <f t="shared" si="194"/>
        <v>329.76149999999996</v>
      </c>
      <c r="N1411" s="158">
        <f t="shared" si="195"/>
        <v>120</v>
      </c>
      <c r="O1411" s="159">
        <f t="shared" si="196"/>
        <v>209.76149999999996</v>
      </c>
      <c r="P1411" s="167">
        <f t="shared" si="197"/>
        <v>-30.974781499999978</v>
      </c>
    </row>
    <row r="1412" spans="2:16">
      <c r="B1412" s="151">
        <f>'Predikcia 15min'!A1412</f>
        <v>45762</v>
      </c>
      <c r="C1412" s="154">
        <f>'Porovnavanie 15min'!J1415</f>
        <v>112.95</v>
      </c>
      <c r="D1412" s="155">
        <f>'Porovnavanie 15min'!F1415</f>
        <v>9977</v>
      </c>
      <c r="E1412" s="156">
        <f t="shared" ref="E1412:E1475" si="198">D1412/1000</f>
        <v>9.9770000000000003</v>
      </c>
      <c r="G1412" s="135">
        <f>'DHS2025'!L1411/1000</f>
        <v>2.5649999999999999</v>
      </c>
      <c r="H1412" s="135">
        <f t="shared" ref="H1412:H1475" si="199">D1412/3000</f>
        <v>3.3256666666666668</v>
      </c>
      <c r="I1412" s="135">
        <f t="shared" ref="I1412:I1475" si="200">IF(H1412=0, 0, MAX(ROUND(H1412, 0), 2))</f>
        <v>3</v>
      </c>
      <c r="J1412" s="157">
        <f>'Porovnavanie 15min'!K1415</f>
        <v>281.94608249999999</v>
      </c>
      <c r="K1412" s="158">
        <f t="shared" ref="K1412:K1475" si="201">$F$3*G1412</f>
        <v>102.6</v>
      </c>
      <c r="L1412" s="159">
        <f t="shared" ref="L1412:L1475" si="202">J1412-K1412</f>
        <v>179.34608249999999</v>
      </c>
      <c r="M1412" s="157">
        <f t="shared" ref="M1412:M1475" si="203">(C1412*0.99-1.9)*I1412</f>
        <v>329.76149999999996</v>
      </c>
      <c r="N1412" s="158">
        <f t="shared" ref="N1412:N1475" si="204">$F$3*I1412</f>
        <v>120</v>
      </c>
      <c r="O1412" s="159">
        <f t="shared" ref="O1412:O1475" si="205">M1412-N1412</f>
        <v>209.76149999999996</v>
      </c>
      <c r="P1412" s="167">
        <f t="shared" ref="P1412:P1475" si="206">L1412-O1412</f>
        <v>-30.415417499999961</v>
      </c>
    </row>
    <row r="1413" spans="2:16">
      <c r="B1413" s="151">
        <f>'Predikcia 15min'!A1413</f>
        <v>45762</v>
      </c>
      <c r="C1413" s="154">
        <f>'Porovnavanie 15min'!J1416</f>
        <v>112.95</v>
      </c>
      <c r="D1413" s="155">
        <f>'Porovnavanie 15min'!F1416</f>
        <v>9856</v>
      </c>
      <c r="E1413" s="156">
        <f t="shared" si="198"/>
        <v>9.8559999999999999</v>
      </c>
      <c r="G1413" s="135">
        <f>'DHS2025'!L1412/1000</f>
        <v>2.5590000000000002</v>
      </c>
      <c r="H1413" s="135">
        <f t="shared" si="199"/>
        <v>3.2853333333333334</v>
      </c>
      <c r="I1413" s="135">
        <f t="shared" si="200"/>
        <v>3</v>
      </c>
      <c r="J1413" s="157">
        <f>'Porovnavanie 15min'!K1416</f>
        <v>281.28655950000001</v>
      </c>
      <c r="K1413" s="158">
        <f t="shared" si="201"/>
        <v>102.36000000000001</v>
      </c>
      <c r="L1413" s="159">
        <f t="shared" si="202"/>
        <v>178.9265595</v>
      </c>
      <c r="M1413" s="157">
        <f t="shared" si="203"/>
        <v>329.76149999999996</v>
      </c>
      <c r="N1413" s="158">
        <f t="shared" si="204"/>
        <v>120</v>
      </c>
      <c r="O1413" s="159">
        <f t="shared" si="205"/>
        <v>209.76149999999996</v>
      </c>
      <c r="P1413" s="167">
        <f t="shared" si="206"/>
        <v>-30.834940499999959</v>
      </c>
    </row>
    <row r="1414" spans="2:16">
      <c r="B1414" s="151">
        <f>'Predikcia 15min'!A1414</f>
        <v>45762</v>
      </c>
      <c r="C1414" s="154">
        <f>'Porovnavanie 15min'!J1417</f>
        <v>112.95</v>
      </c>
      <c r="D1414" s="155">
        <f>'Porovnavanie 15min'!F1417</f>
        <v>9799</v>
      </c>
      <c r="E1414" s="156">
        <f t="shared" si="198"/>
        <v>9.7989999999999995</v>
      </c>
      <c r="G1414" s="135">
        <f>'DHS2025'!L1413/1000</f>
        <v>2.5630000000000002</v>
      </c>
      <c r="H1414" s="135">
        <f t="shared" si="199"/>
        <v>3.2663333333333333</v>
      </c>
      <c r="I1414" s="135">
        <f t="shared" si="200"/>
        <v>3</v>
      </c>
      <c r="J1414" s="157">
        <f>'Porovnavanie 15min'!K1417</f>
        <v>281.72624150000001</v>
      </c>
      <c r="K1414" s="158">
        <f t="shared" si="201"/>
        <v>102.52000000000001</v>
      </c>
      <c r="L1414" s="159">
        <f t="shared" si="202"/>
        <v>179.2062415</v>
      </c>
      <c r="M1414" s="157">
        <f t="shared" si="203"/>
        <v>329.76149999999996</v>
      </c>
      <c r="N1414" s="158">
        <f t="shared" si="204"/>
        <v>120</v>
      </c>
      <c r="O1414" s="159">
        <f t="shared" si="205"/>
        <v>209.76149999999996</v>
      </c>
      <c r="P1414" s="167">
        <f t="shared" si="206"/>
        <v>-30.555258499999951</v>
      </c>
    </row>
    <row r="1415" spans="2:16">
      <c r="B1415" s="151">
        <f>'Predikcia 15min'!A1415</f>
        <v>45762</v>
      </c>
      <c r="C1415" s="154">
        <f>'Porovnavanie 15min'!J1418</f>
        <v>115.58</v>
      </c>
      <c r="D1415" s="155">
        <f>'Porovnavanie 15min'!F1418</f>
        <v>11368</v>
      </c>
      <c r="E1415" s="156">
        <f t="shared" si="198"/>
        <v>11.368</v>
      </c>
      <c r="G1415" s="135">
        <f>'DHS2025'!L1414/1000</f>
        <v>3.7589999999999999</v>
      </c>
      <c r="H1415" s="135">
        <f t="shared" si="199"/>
        <v>3.7893333333333334</v>
      </c>
      <c r="I1415" s="135">
        <f t="shared" si="200"/>
        <v>4</v>
      </c>
      <c r="J1415" s="157">
        <f>'Porovnavanie 15min'!K1418</f>
        <v>422.97846779999998</v>
      </c>
      <c r="K1415" s="158">
        <f t="shared" si="201"/>
        <v>150.35999999999999</v>
      </c>
      <c r="L1415" s="159">
        <f t="shared" si="202"/>
        <v>272.61846779999996</v>
      </c>
      <c r="M1415" s="157">
        <f t="shared" si="203"/>
        <v>450.09679999999997</v>
      </c>
      <c r="N1415" s="158">
        <f t="shared" si="204"/>
        <v>160</v>
      </c>
      <c r="O1415" s="159">
        <f t="shared" si="205"/>
        <v>290.09679999999997</v>
      </c>
      <c r="P1415" s="167">
        <f t="shared" si="206"/>
        <v>-17.478332200000011</v>
      </c>
    </row>
    <row r="1416" spans="2:16">
      <c r="B1416" s="151">
        <f>'Predikcia 15min'!A1416</f>
        <v>45762</v>
      </c>
      <c r="C1416" s="154">
        <f>'Porovnavanie 15min'!J1419</f>
        <v>115.58</v>
      </c>
      <c r="D1416" s="155">
        <f>'Porovnavanie 15min'!F1419</f>
        <v>5258</v>
      </c>
      <c r="E1416" s="156">
        <f t="shared" si="198"/>
        <v>5.258</v>
      </c>
      <c r="G1416" s="135">
        <f>'DHS2025'!L1415/1000</f>
        <v>4.0810000000000004</v>
      </c>
      <c r="H1416" s="135">
        <f t="shared" si="199"/>
        <v>1.7526666666666666</v>
      </c>
      <c r="I1416" s="135">
        <f t="shared" si="200"/>
        <v>2</v>
      </c>
      <c r="J1416" s="157">
        <f>'Porovnavanie 15min'!K1419</f>
        <v>459.21126020000003</v>
      </c>
      <c r="K1416" s="158">
        <f t="shared" si="201"/>
        <v>163.24</v>
      </c>
      <c r="L1416" s="159">
        <f t="shared" si="202"/>
        <v>295.97126020000002</v>
      </c>
      <c r="M1416" s="157">
        <f t="shared" si="203"/>
        <v>225.04839999999999</v>
      </c>
      <c r="N1416" s="158">
        <f t="shared" si="204"/>
        <v>80</v>
      </c>
      <c r="O1416" s="159">
        <f t="shared" si="205"/>
        <v>145.04839999999999</v>
      </c>
      <c r="P1416" s="167">
        <f t="shared" si="206"/>
        <v>150.92286020000003</v>
      </c>
    </row>
    <row r="1417" spans="2:16">
      <c r="B1417" s="151">
        <f>'Predikcia 15min'!A1417</f>
        <v>45762</v>
      </c>
      <c r="C1417" s="154">
        <f>'Porovnavanie 15min'!J1420</f>
        <v>115.58</v>
      </c>
      <c r="D1417" s="155">
        <f>'Porovnavanie 15min'!F1420</f>
        <v>10970</v>
      </c>
      <c r="E1417" s="156">
        <f t="shared" si="198"/>
        <v>10.97</v>
      </c>
      <c r="G1417" s="135">
        <f>'DHS2025'!L1416/1000</f>
        <v>5.7619999999999996</v>
      </c>
      <c r="H1417" s="135">
        <f t="shared" si="199"/>
        <v>3.6566666666666667</v>
      </c>
      <c r="I1417" s="135">
        <f t="shared" si="200"/>
        <v>4</v>
      </c>
      <c r="J1417" s="157">
        <f>'Porovnavanie 15min'!K1420</f>
        <v>648.36444039999992</v>
      </c>
      <c r="K1417" s="158">
        <f t="shared" si="201"/>
        <v>230.48</v>
      </c>
      <c r="L1417" s="159">
        <f t="shared" si="202"/>
        <v>417.8844403999999</v>
      </c>
      <c r="M1417" s="157">
        <f t="shared" si="203"/>
        <v>450.09679999999997</v>
      </c>
      <c r="N1417" s="158">
        <f t="shared" si="204"/>
        <v>160</v>
      </c>
      <c r="O1417" s="159">
        <f t="shared" si="205"/>
        <v>290.09679999999997</v>
      </c>
      <c r="P1417" s="167">
        <f t="shared" si="206"/>
        <v>127.78764039999993</v>
      </c>
    </row>
    <row r="1418" spans="2:16">
      <c r="B1418" s="151">
        <f>'Predikcia 15min'!A1418</f>
        <v>45762</v>
      </c>
      <c r="C1418" s="154">
        <f>'Porovnavanie 15min'!J1421</f>
        <v>115.58</v>
      </c>
      <c r="D1418" s="155">
        <f>'Porovnavanie 15min'!F1421</f>
        <v>10085</v>
      </c>
      <c r="E1418" s="156">
        <f t="shared" si="198"/>
        <v>10.085000000000001</v>
      </c>
      <c r="G1418" s="135">
        <f>'DHS2025'!L1417/1000</f>
        <v>6.7480000000000002</v>
      </c>
      <c r="H1418" s="135">
        <f t="shared" si="199"/>
        <v>3.3616666666666668</v>
      </c>
      <c r="I1418" s="135">
        <f t="shared" si="200"/>
        <v>3</v>
      </c>
      <c r="J1418" s="157">
        <f>'Porovnavanie 15min'!K1421</f>
        <v>759.31330159999993</v>
      </c>
      <c r="K1418" s="158">
        <f t="shared" si="201"/>
        <v>269.92</v>
      </c>
      <c r="L1418" s="159">
        <f t="shared" si="202"/>
        <v>489.39330159999992</v>
      </c>
      <c r="M1418" s="157">
        <f t="shared" si="203"/>
        <v>337.57259999999997</v>
      </c>
      <c r="N1418" s="158">
        <f t="shared" si="204"/>
        <v>120</v>
      </c>
      <c r="O1418" s="159">
        <f t="shared" si="205"/>
        <v>217.57259999999997</v>
      </c>
      <c r="P1418" s="167">
        <f t="shared" si="206"/>
        <v>271.82070159999995</v>
      </c>
    </row>
    <row r="1419" spans="2:16">
      <c r="B1419" s="151">
        <f>'Predikcia 15min'!A1419</f>
        <v>45762</v>
      </c>
      <c r="C1419" s="154">
        <f>'Porovnavanie 15min'!J1422</f>
        <v>110.32</v>
      </c>
      <c r="D1419" s="155">
        <f>'Porovnavanie 15min'!F1422</f>
        <v>9601</v>
      </c>
      <c r="E1419" s="156">
        <f t="shared" si="198"/>
        <v>9.6010000000000009</v>
      </c>
      <c r="G1419" s="135">
        <f>'DHS2025'!L1418/1000</f>
        <v>7.9329999999999998</v>
      </c>
      <c r="H1419" s="135">
        <f t="shared" si="199"/>
        <v>3.2003333333333335</v>
      </c>
      <c r="I1419" s="135">
        <f t="shared" si="200"/>
        <v>3</v>
      </c>
      <c r="J1419" s="157">
        <f>'Porovnavanie 15min'!K1422</f>
        <v>851.34417439999993</v>
      </c>
      <c r="K1419" s="158">
        <f t="shared" si="201"/>
        <v>317.32</v>
      </c>
      <c r="L1419" s="159">
        <f t="shared" si="202"/>
        <v>534.02417439999999</v>
      </c>
      <c r="M1419" s="157">
        <f t="shared" si="203"/>
        <v>321.95039999999995</v>
      </c>
      <c r="N1419" s="158">
        <f t="shared" si="204"/>
        <v>120</v>
      </c>
      <c r="O1419" s="159">
        <f t="shared" si="205"/>
        <v>201.95039999999995</v>
      </c>
      <c r="P1419" s="167">
        <f t="shared" si="206"/>
        <v>332.07377440000005</v>
      </c>
    </row>
    <row r="1420" spans="2:16">
      <c r="B1420" s="151">
        <f>'Predikcia 15min'!A1420</f>
        <v>45762</v>
      </c>
      <c r="C1420" s="154">
        <f>'Porovnavanie 15min'!J1423</f>
        <v>110.32</v>
      </c>
      <c r="D1420" s="155">
        <f>'Porovnavanie 15min'!F1423</f>
        <v>8650</v>
      </c>
      <c r="E1420" s="156">
        <f t="shared" si="198"/>
        <v>8.65</v>
      </c>
      <c r="G1420" s="135">
        <f>'DHS2025'!L1419/1000</f>
        <v>8.0850000000000009</v>
      </c>
      <c r="H1420" s="135">
        <f t="shared" si="199"/>
        <v>2.8833333333333333</v>
      </c>
      <c r="I1420" s="135">
        <f t="shared" si="200"/>
        <v>3</v>
      </c>
      <c r="J1420" s="157">
        <f>'Porovnavanie 15min'!K1423</f>
        <v>867.65632800000003</v>
      </c>
      <c r="K1420" s="158">
        <f t="shared" si="201"/>
        <v>323.40000000000003</v>
      </c>
      <c r="L1420" s="159">
        <f t="shared" si="202"/>
        <v>544.25632799999994</v>
      </c>
      <c r="M1420" s="157">
        <f t="shared" si="203"/>
        <v>321.95039999999995</v>
      </c>
      <c r="N1420" s="158">
        <f t="shared" si="204"/>
        <v>120</v>
      </c>
      <c r="O1420" s="159">
        <f t="shared" si="205"/>
        <v>201.95039999999995</v>
      </c>
      <c r="P1420" s="167">
        <f t="shared" si="206"/>
        <v>342.30592799999999</v>
      </c>
    </row>
    <row r="1421" spans="2:16">
      <c r="B1421" s="151">
        <f>'Predikcia 15min'!A1421</f>
        <v>45762</v>
      </c>
      <c r="C1421" s="154">
        <f>'Porovnavanie 15min'!J1424</f>
        <v>110.32</v>
      </c>
      <c r="D1421" s="155">
        <f>'Porovnavanie 15min'!F1424</f>
        <v>10334</v>
      </c>
      <c r="E1421" s="156">
        <f t="shared" si="198"/>
        <v>10.334</v>
      </c>
      <c r="G1421" s="135">
        <f>'DHS2025'!L1420/1000</f>
        <v>8.0630000000000006</v>
      </c>
      <c r="H1421" s="135">
        <f t="shared" si="199"/>
        <v>3.4446666666666665</v>
      </c>
      <c r="I1421" s="135">
        <f t="shared" si="200"/>
        <v>3</v>
      </c>
      <c r="J1421" s="157">
        <f>'Porovnavanie 15min'!K1424</f>
        <v>865.29535839999994</v>
      </c>
      <c r="K1421" s="158">
        <f t="shared" si="201"/>
        <v>322.52000000000004</v>
      </c>
      <c r="L1421" s="159">
        <f t="shared" si="202"/>
        <v>542.77535839999996</v>
      </c>
      <c r="M1421" s="157">
        <f t="shared" si="203"/>
        <v>321.95039999999995</v>
      </c>
      <c r="N1421" s="158">
        <f t="shared" si="204"/>
        <v>120</v>
      </c>
      <c r="O1421" s="159">
        <f t="shared" si="205"/>
        <v>201.95039999999995</v>
      </c>
      <c r="P1421" s="167">
        <f t="shared" si="206"/>
        <v>340.82495840000001</v>
      </c>
    </row>
    <row r="1422" spans="2:16">
      <c r="B1422" s="151">
        <f>'Predikcia 15min'!A1422</f>
        <v>45762</v>
      </c>
      <c r="C1422" s="154">
        <f>'Porovnavanie 15min'!J1425</f>
        <v>110.32</v>
      </c>
      <c r="D1422" s="155">
        <f>'Porovnavanie 15min'!F1425</f>
        <v>10004</v>
      </c>
      <c r="E1422" s="156">
        <f t="shared" si="198"/>
        <v>10.004</v>
      </c>
      <c r="G1422" s="135">
        <f>'DHS2025'!L1421/1000</f>
        <v>8.0459999999999994</v>
      </c>
      <c r="H1422" s="135">
        <f t="shared" si="199"/>
        <v>3.3346666666666667</v>
      </c>
      <c r="I1422" s="135">
        <f t="shared" si="200"/>
        <v>3</v>
      </c>
      <c r="J1422" s="157">
        <f>'Porovnavanie 15min'!K1425</f>
        <v>863.4709727999998</v>
      </c>
      <c r="K1422" s="158">
        <f t="shared" si="201"/>
        <v>321.83999999999997</v>
      </c>
      <c r="L1422" s="159">
        <f t="shared" si="202"/>
        <v>541.63097279999988</v>
      </c>
      <c r="M1422" s="157">
        <f t="shared" si="203"/>
        <v>321.95039999999995</v>
      </c>
      <c r="N1422" s="158">
        <f t="shared" si="204"/>
        <v>120</v>
      </c>
      <c r="O1422" s="159">
        <f t="shared" si="205"/>
        <v>201.95039999999995</v>
      </c>
      <c r="P1422" s="167">
        <f t="shared" si="206"/>
        <v>339.68057279999994</v>
      </c>
    </row>
    <row r="1423" spans="2:16">
      <c r="B1423" s="151">
        <f>'Predikcia 15min'!A1423</f>
        <v>45762</v>
      </c>
      <c r="C1423" s="154">
        <f>'Porovnavanie 15min'!J1426</f>
        <v>137.94999999999999</v>
      </c>
      <c r="D1423" s="155">
        <f>'Porovnavanie 15min'!F1426</f>
        <v>10593</v>
      </c>
      <c r="E1423" s="156">
        <f t="shared" si="198"/>
        <v>10.593</v>
      </c>
      <c r="G1423" s="135">
        <f>'DHS2025'!L1422/1000</f>
        <v>8.0630000000000006</v>
      </c>
      <c r="H1423" s="135">
        <f t="shared" si="199"/>
        <v>3.5310000000000001</v>
      </c>
      <c r="I1423" s="135">
        <f t="shared" si="200"/>
        <v>4</v>
      </c>
      <c r="J1423" s="157">
        <f>'Porovnavanie 15min'!K1426</f>
        <v>1085.8482414999999</v>
      </c>
      <c r="K1423" s="158">
        <f t="shared" si="201"/>
        <v>322.52000000000004</v>
      </c>
      <c r="L1423" s="159">
        <f t="shared" si="202"/>
        <v>763.32824149999988</v>
      </c>
      <c r="M1423" s="157">
        <f t="shared" si="203"/>
        <v>538.6819999999999</v>
      </c>
      <c r="N1423" s="158">
        <f t="shared" si="204"/>
        <v>160</v>
      </c>
      <c r="O1423" s="159">
        <f t="shared" si="205"/>
        <v>378.6819999999999</v>
      </c>
      <c r="P1423" s="167">
        <f t="shared" si="206"/>
        <v>384.64624149999997</v>
      </c>
    </row>
    <row r="1424" spans="2:16">
      <c r="B1424" s="151">
        <f>'Predikcia 15min'!A1424</f>
        <v>45762</v>
      </c>
      <c r="C1424" s="154">
        <f>'Porovnavanie 15min'!J1427</f>
        <v>137.94999999999999</v>
      </c>
      <c r="D1424" s="155">
        <f>'Porovnavanie 15min'!F1427</f>
        <v>9855</v>
      </c>
      <c r="E1424" s="156">
        <f t="shared" si="198"/>
        <v>9.8550000000000004</v>
      </c>
      <c r="G1424" s="135">
        <f>'DHS2025'!L1423/1000</f>
        <v>8.0269999999999992</v>
      </c>
      <c r="H1424" s="135">
        <f t="shared" si="199"/>
        <v>3.2850000000000001</v>
      </c>
      <c r="I1424" s="135">
        <f t="shared" si="200"/>
        <v>3</v>
      </c>
      <c r="J1424" s="157">
        <f>'Porovnavanie 15min'!K1427</f>
        <v>1081.0001034999998</v>
      </c>
      <c r="K1424" s="158">
        <f t="shared" si="201"/>
        <v>321.08</v>
      </c>
      <c r="L1424" s="159">
        <f t="shared" si="202"/>
        <v>759.92010349999987</v>
      </c>
      <c r="M1424" s="157">
        <f t="shared" si="203"/>
        <v>404.01149999999996</v>
      </c>
      <c r="N1424" s="158">
        <f t="shared" si="204"/>
        <v>120</v>
      </c>
      <c r="O1424" s="159">
        <f t="shared" si="205"/>
        <v>284.01149999999996</v>
      </c>
      <c r="P1424" s="167">
        <f t="shared" si="206"/>
        <v>475.90860349999991</v>
      </c>
    </row>
    <row r="1425" spans="2:16">
      <c r="B1425" s="151">
        <f>'Predikcia 15min'!A1425</f>
        <v>45762</v>
      </c>
      <c r="C1425" s="154">
        <f>'Porovnavanie 15min'!J1428</f>
        <v>137.94999999999999</v>
      </c>
      <c r="D1425" s="155">
        <f>'Porovnavanie 15min'!F1428</f>
        <v>10315</v>
      </c>
      <c r="E1425" s="156">
        <f t="shared" si="198"/>
        <v>10.315</v>
      </c>
      <c r="G1425" s="135">
        <f>'DHS2025'!L1424/1000</f>
        <v>8.0730000000000004</v>
      </c>
      <c r="H1425" s="135">
        <f t="shared" si="199"/>
        <v>3.4383333333333335</v>
      </c>
      <c r="I1425" s="135">
        <f t="shared" si="200"/>
        <v>3</v>
      </c>
      <c r="J1425" s="157">
        <f>'Porovnavanie 15min'!K1428</f>
        <v>1087.1949464999998</v>
      </c>
      <c r="K1425" s="158">
        <f t="shared" si="201"/>
        <v>322.92</v>
      </c>
      <c r="L1425" s="159">
        <f t="shared" si="202"/>
        <v>764.27494649999971</v>
      </c>
      <c r="M1425" s="157">
        <f t="shared" si="203"/>
        <v>404.01149999999996</v>
      </c>
      <c r="N1425" s="158">
        <f t="shared" si="204"/>
        <v>120</v>
      </c>
      <c r="O1425" s="159">
        <f t="shared" si="205"/>
        <v>284.01149999999996</v>
      </c>
      <c r="P1425" s="167">
        <f t="shared" si="206"/>
        <v>480.26344649999976</v>
      </c>
    </row>
    <row r="1426" spans="2:16">
      <c r="B1426" s="151">
        <f>'Predikcia 15min'!A1426</f>
        <v>45762</v>
      </c>
      <c r="C1426" s="154">
        <f>'Porovnavanie 15min'!J1429</f>
        <v>137.94999999999999</v>
      </c>
      <c r="D1426" s="155">
        <f>'Porovnavanie 15min'!F1429</f>
        <v>10261</v>
      </c>
      <c r="E1426" s="156">
        <f t="shared" si="198"/>
        <v>10.260999999999999</v>
      </c>
      <c r="G1426" s="135">
        <f>'DHS2025'!L1425/1000</f>
        <v>8.0660000000000007</v>
      </c>
      <c r="H1426" s="135">
        <f t="shared" si="199"/>
        <v>3.4203333333333332</v>
      </c>
      <c r="I1426" s="135">
        <f t="shared" si="200"/>
        <v>3</v>
      </c>
      <c r="J1426" s="157">
        <f>'Porovnavanie 15min'!K1429</f>
        <v>1086.2522529999999</v>
      </c>
      <c r="K1426" s="158">
        <f t="shared" si="201"/>
        <v>322.64000000000004</v>
      </c>
      <c r="L1426" s="159">
        <f t="shared" si="202"/>
        <v>763.61225299999978</v>
      </c>
      <c r="M1426" s="157">
        <f t="shared" si="203"/>
        <v>404.01149999999996</v>
      </c>
      <c r="N1426" s="158">
        <f t="shared" si="204"/>
        <v>120</v>
      </c>
      <c r="O1426" s="159">
        <f t="shared" si="205"/>
        <v>284.01149999999996</v>
      </c>
      <c r="P1426" s="167">
        <f t="shared" si="206"/>
        <v>479.60075299999983</v>
      </c>
    </row>
    <row r="1427" spans="2:16">
      <c r="B1427" s="151">
        <f>'Predikcia 15min'!A1427</f>
        <v>45762</v>
      </c>
      <c r="C1427" s="154">
        <f>'Porovnavanie 15min'!J1430</f>
        <v>147.51</v>
      </c>
      <c r="D1427" s="155">
        <f>'Porovnavanie 15min'!F1430</f>
        <v>10391</v>
      </c>
      <c r="E1427" s="156">
        <f t="shared" si="198"/>
        <v>10.391</v>
      </c>
      <c r="G1427" s="135">
        <f>'DHS2025'!L1426/1000</f>
        <v>8.0410000000000004</v>
      </c>
      <c r="H1427" s="135">
        <f t="shared" si="199"/>
        <v>3.4636666666666667</v>
      </c>
      <c r="I1427" s="135">
        <f t="shared" si="200"/>
        <v>3</v>
      </c>
      <c r="J1427" s="157">
        <f>'Porovnavanie 15min'!K1430</f>
        <v>1158.9887309000001</v>
      </c>
      <c r="K1427" s="158">
        <f t="shared" si="201"/>
        <v>321.64</v>
      </c>
      <c r="L1427" s="159">
        <f t="shared" si="202"/>
        <v>837.34873090000008</v>
      </c>
      <c r="M1427" s="157">
        <f t="shared" si="203"/>
        <v>432.40469999999993</v>
      </c>
      <c r="N1427" s="158">
        <f t="shared" si="204"/>
        <v>120</v>
      </c>
      <c r="O1427" s="159">
        <f t="shared" si="205"/>
        <v>312.40469999999993</v>
      </c>
      <c r="P1427" s="167">
        <f t="shared" si="206"/>
        <v>524.94403090000014</v>
      </c>
    </row>
    <row r="1428" spans="2:16">
      <c r="B1428" s="151">
        <f>'Predikcia 15min'!A1428</f>
        <v>45762</v>
      </c>
      <c r="C1428" s="154">
        <f>'Porovnavanie 15min'!J1431</f>
        <v>147.51</v>
      </c>
      <c r="D1428" s="155">
        <f>'Porovnavanie 15min'!F1431</f>
        <v>10451</v>
      </c>
      <c r="E1428" s="156">
        <f t="shared" si="198"/>
        <v>10.451000000000001</v>
      </c>
      <c r="G1428" s="135">
        <f>'DHS2025'!L1427/1000</f>
        <v>8.0470000000000006</v>
      </c>
      <c r="H1428" s="135">
        <f t="shared" si="199"/>
        <v>3.4836666666666667</v>
      </c>
      <c r="I1428" s="135">
        <f t="shared" si="200"/>
        <v>3</v>
      </c>
      <c r="J1428" s="157">
        <f>'Porovnavanie 15min'!K1431</f>
        <v>1159.8535403000001</v>
      </c>
      <c r="K1428" s="158">
        <f t="shared" si="201"/>
        <v>321.88</v>
      </c>
      <c r="L1428" s="159">
        <f t="shared" si="202"/>
        <v>837.97354030000008</v>
      </c>
      <c r="M1428" s="157">
        <f t="shared" si="203"/>
        <v>432.40469999999993</v>
      </c>
      <c r="N1428" s="158">
        <f t="shared" si="204"/>
        <v>120</v>
      </c>
      <c r="O1428" s="159">
        <f t="shared" si="205"/>
        <v>312.40469999999993</v>
      </c>
      <c r="P1428" s="167">
        <f t="shared" si="206"/>
        <v>525.56884030000015</v>
      </c>
    </row>
    <row r="1429" spans="2:16">
      <c r="B1429" s="151">
        <f>'Predikcia 15min'!A1429</f>
        <v>45762</v>
      </c>
      <c r="C1429" s="154">
        <f>'Porovnavanie 15min'!J1432</f>
        <v>147.51</v>
      </c>
      <c r="D1429" s="155">
        <f>'Porovnavanie 15min'!F1432</f>
        <v>10493</v>
      </c>
      <c r="E1429" s="156">
        <f t="shared" si="198"/>
        <v>10.493</v>
      </c>
      <c r="G1429" s="135">
        <f>'DHS2025'!L1428/1000</f>
        <v>8.0649999999999995</v>
      </c>
      <c r="H1429" s="135">
        <f t="shared" si="199"/>
        <v>3.4976666666666665</v>
      </c>
      <c r="I1429" s="135">
        <f t="shared" si="200"/>
        <v>3</v>
      </c>
      <c r="J1429" s="157">
        <f>'Porovnavanie 15min'!K1432</f>
        <v>1162.4479684999999</v>
      </c>
      <c r="K1429" s="158">
        <f t="shared" si="201"/>
        <v>322.59999999999997</v>
      </c>
      <c r="L1429" s="159">
        <f t="shared" si="202"/>
        <v>839.84796849999998</v>
      </c>
      <c r="M1429" s="157">
        <f t="shared" si="203"/>
        <v>432.40469999999993</v>
      </c>
      <c r="N1429" s="158">
        <f t="shared" si="204"/>
        <v>120</v>
      </c>
      <c r="O1429" s="159">
        <f t="shared" si="205"/>
        <v>312.40469999999993</v>
      </c>
      <c r="P1429" s="167">
        <f t="shared" si="206"/>
        <v>527.44326850000004</v>
      </c>
    </row>
    <row r="1430" spans="2:16">
      <c r="B1430" s="151">
        <f>'Predikcia 15min'!A1430</f>
        <v>45762</v>
      </c>
      <c r="C1430" s="154">
        <f>'Porovnavanie 15min'!J1433</f>
        <v>147.51</v>
      </c>
      <c r="D1430" s="155">
        <f>'Porovnavanie 15min'!F1433</f>
        <v>10571</v>
      </c>
      <c r="E1430" s="156">
        <f t="shared" si="198"/>
        <v>10.571</v>
      </c>
      <c r="G1430" s="135">
        <f>'DHS2025'!L1429/1000</f>
        <v>8.0679999999999996</v>
      </c>
      <c r="H1430" s="135">
        <f t="shared" si="199"/>
        <v>3.5236666666666667</v>
      </c>
      <c r="I1430" s="135">
        <f t="shared" si="200"/>
        <v>4</v>
      </c>
      <c r="J1430" s="157">
        <f>'Porovnavanie 15min'!K1433</f>
        <v>1162.8803731999999</v>
      </c>
      <c r="K1430" s="158">
        <f t="shared" si="201"/>
        <v>322.71999999999997</v>
      </c>
      <c r="L1430" s="159">
        <f t="shared" si="202"/>
        <v>840.16037319999987</v>
      </c>
      <c r="M1430" s="157">
        <f t="shared" si="203"/>
        <v>576.53959999999995</v>
      </c>
      <c r="N1430" s="158">
        <f t="shared" si="204"/>
        <v>160</v>
      </c>
      <c r="O1430" s="159">
        <f t="shared" si="205"/>
        <v>416.53959999999995</v>
      </c>
      <c r="P1430" s="167">
        <f t="shared" si="206"/>
        <v>423.62077319999992</v>
      </c>
    </row>
    <row r="1431" spans="2:16">
      <c r="B1431" s="151">
        <f>'Predikcia 15min'!A1431</f>
        <v>45762</v>
      </c>
      <c r="C1431" s="154">
        <f>'Porovnavanie 15min'!J1434</f>
        <v>114.9</v>
      </c>
      <c r="D1431" s="155">
        <f>'Porovnavanie 15min'!F1434</f>
        <v>10479</v>
      </c>
      <c r="E1431" s="156">
        <f t="shared" si="198"/>
        <v>10.478999999999999</v>
      </c>
      <c r="G1431" s="135">
        <f>'DHS2025'!L1430/1000</f>
        <v>8.0850000000000009</v>
      </c>
      <c r="H1431" s="135">
        <f t="shared" si="199"/>
        <v>3.4929999999999999</v>
      </c>
      <c r="I1431" s="135">
        <f t="shared" si="200"/>
        <v>3</v>
      </c>
      <c r="J1431" s="157">
        <f>'Porovnavanie 15min'!K1434</f>
        <v>904.31533500000012</v>
      </c>
      <c r="K1431" s="158">
        <f t="shared" si="201"/>
        <v>323.40000000000003</v>
      </c>
      <c r="L1431" s="159">
        <f t="shared" si="202"/>
        <v>580.91533500000014</v>
      </c>
      <c r="M1431" s="157">
        <f t="shared" si="203"/>
        <v>335.553</v>
      </c>
      <c r="N1431" s="158">
        <f t="shared" si="204"/>
        <v>120</v>
      </c>
      <c r="O1431" s="159">
        <f t="shared" si="205"/>
        <v>215.553</v>
      </c>
      <c r="P1431" s="167">
        <f t="shared" si="206"/>
        <v>365.36233500000014</v>
      </c>
    </row>
    <row r="1432" spans="2:16">
      <c r="B1432" s="151">
        <f>'Predikcia 15min'!A1432</f>
        <v>45762</v>
      </c>
      <c r="C1432" s="154">
        <f>'Porovnavanie 15min'!J1435</f>
        <v>114.9</v>
      </c>
      <c r="D1432" s="155">
        <f>'Porovnavanie 15min'!F1435</f>
        <v>8989</v>
      </c>
      <c r="E1432" s="156">
        <f t="shared" si="198"/>
        <v>8.9890000000000008</v>
      </c>
      <c r="G1432" s="135">
        <f>'DHS2025'!L1431/1000</f>
        <v>6.3970000000000002</v>
      </c>
      <c r="H1432" s="135">
        <f t="shared" si="199"/>
        <v>2.9963333333333333</v>
      </c>
      <c r="I1432" s="135">
        <f t="shared" si="200"/>
        <v>3</v>
      </c>
      <c r="J1432" s="157">
        <f>'Porovnavanie 15min'!K1435</f>
        <v>715.51084700000001</v>
      </c>
      <c r="K1432" s="158">
        <f t="shared" si="201"/>
        <v>255.88</v>
      </c>
      <c r="L1432" s="159">
        <f t="shared" si="202"/>
        <v>459.63084700000002</v>
      </c>
      <c r="M1432" s="157">
        <f t="shared" si="203"/>
        <v>335.553</v>
      </c>
      <c r="N1432" s="158">
        <f t="shared" si="204"/>
        <v>120</v>
      </c>
      <c r="O1432" s="159">
        <f t="shared" si="205"/>
        <v>215.553</v>
      </c>
      <c r="P1432" s="167">
        <f t="shared" si="206"/>
        <v>244.07784700000002</v>
      </c>
    </row>
    <row r="1433" spans="2:16">
      <c r="B1433" s="151">
        <f>'Predikcia 15min'!A1433</f>
        <v>45762</v>
      </c>
      <c r="C1433" s="154">
        <f>'Porovnavanie 15min'!J1436</f>
        <v>114.9</v>
      </c>
      <c r="D1433" s="155">
        <f>'Porovnavanie 15min'!F1436</f>
        <v>9527</v>
      </c>
      <c r="E1433" s="156">
        <f t="shared" si="198"/>
        <v>9.5269999999999992</v>
      </c>
      <c r="G1433" s="135">
        <f>'DHS2025'!L1432/1000</f>
        <v>5.016</v>
      </c>
      <c r="H1433" s="135">
        <f t="shared" si="199"/>
        <v>3.1756666666666669</v>
      </c>
      <c r="I1433" s="135">
        <f t="shared" si="200"/>
        <v>3</v>
      </c>
      <c r="J1433" s="157">
        <f>'Porovnavanie 15min'!K1436</f>
        <v>561.04461600000002</v>
      </c>
      <c r="K1433" s="158">
        <f t="shared" si="201"/>
        <v>200.64</v>
      </c>
      <c r="L1433" s="159">
        <f t="shared" si="202"/>
        <v>360.40461600000003</v>
      </c>
      <c r="M1433" s="157">
        <f t="shared" si="203"/>
        <v>335.553</v>
      </c>
      <c r="N1433" s="158">
        <f t="shared" si="204"/>
        <v>120</v>
      </c>
      <c r="O1433" s="159">
        <f t="shared" si="205"/>
        <v>215.553</v>
      </c>
      <c r="P1433" s="167">
        <f t="shared" si="206"/>
        <v>144.85161600000004</v>
      </c>
    </row>
    <row r="1434" spans="2:16">
      <c r="B1434" s="151">
        <f>'Predikcia 15min'!A1434</f>
        <v>45762</v>
      </c>
      <c r="C1434" s="154">
        <f>'Porovnavanie 15min'!J1437</f>
        <v>114.9</v>
      </c>
      <c r="D1434" s="155">
        <f>'Porovnavanie 15min'!F1437</f>
        <v>8760</v>
      </c>
      <c r="E1434" s="156">
        <f t="shared" si="198"/>
        <v>8.76</v>
      </c>
      <c r="G1434" s="135">
        <f>'DHS2025'!L1433/1000</f>
        <v>5.0330000000000004</v>
      </c>
      <c r="H1434" s="135">
        <f t="shared" si="199"/>
        <v>2.92</v>
      </c>
      <c r="I1434" s="135">
        <f t="shared" si="200"/>
        <v>3</v>
      </c>
      <c r="J1434" s="157">
        <f>'Porovnavanie 15min'!K1437</f>
        <v>562.94608300000004</v>
      </c>
      <c r="K1434" s="158">
        <f t="shared" si="201"/>
        <v>201.32000000000002</v>
      </c>
      <c r="L1434" s="159">
        <f t="shared" si="202"/>
        <v>361.62608299999999</v>
      </c>
      <c r="M1434" s="157">
        <f t="shared" si="203"/>
        <v>335.553</v>
      </c>
      <c r="N1434" s="158">
        <f t="shared" si="204"/>
        <v>120</v>
      </c>
      <c r="O1434" s="159">
        <f t="shared" si="205"/>
        <v>215.553</v>
      </c>
      <c r="P1434" s="167">
        <f t="shared" si="206"/>
        <v>146.073083</v>
      </c>
    </row>
    <row r="1435" spans="2:16">
      <c r="B1435" s="151">
        <f>'Predikcia 15min'!A1435</f>
        <v>45762</v>
      </c>
      <c r="C1435" s="154">
        <f>'Porovnavanie 15min'!J1438</f>
        <v>109.59</v>
      </c>
      <c r="D1435" s="155">
        <f>'Porovnavanie 15min'!F1438</f>
        <v>6795</v>
      </c>
      <c r="E1435" s="156">
        <f t="shared" si="198"/>
        <v>6.7949999999999999</v>
      </c>
      <c r="G1435" s="135">
        <f>'DHS2025'!L1434/1000</f>
        <v>3.2549999999999999</v>
      </c>
      <c r="H1435" s="135">
        <f t="shared" si="199"/>
        <v>2.2650000000000001</v>
      </c>
      <c r="I1435" s="135">
        <f t="shared" si="200"/>
        <v>2</v>
      </c>
      <c r="J1435" s="157">
        <f>'Porovnavanie 15min'!K1438</f>
        <v>346.9637955</v>
      </c>
      <c r="K1435" s="158">
        <f t="shared" si="201"/>
        <v>130.19999999999999</v>
      </c>
      <c r="L1435" s="159">
        <f t="shared" si="202"/>
        <v>216.76379550000001</v>
      </c>
      <c r="M1435" s="157">
        <f t="shared" si="203"/>
        <v>213.18819999999999</v>
      </c>
      <c r="N1435" s="158">
        <f t="shared" si="204"/>
        <v>80</v>
      </c>
      <c r="O1435" s="159">
        <f t="shared" si="205"/>
        <v>133.18819999999999</v>
      </c>
      <c r="P1435" s="167">
        <f t="shared" si="206"/>
        <v>83.57559550000002</v>
      </c>
    </row>
    <row r="1436" spans="2:16">
      <c r="B1436" s="151">
        <f>'Predikcia 15min'!A1436</f>
        <v>45762</v>
      </c>
      <c r="C1436" s="154">
        <f>'Porovnavanie 15min'!J1439</f>
        <v>109.59</v>
      </c>
      <c r="D1436" s="155">
        <f>'Porovnavanie 15min'!F1439</f>
        <v>6833</v>
      </c>
      <c r="E1436" s="156">
        <f t="shared" si="198"/>
        <v>6.8330000000000002</v>
      </c>
      <c r="G1436" s="135">
        <f>'DHS2025'!L1435/1000</f>
        <v>3.0510000000000002</v>
      </c>
      <c r="H1436" s="135">
        <f t="shared" si="199"/>
        <v>2.2776666666666667</v>
      </c>
      <c r="I1436" s="135">
        <f t="shared" si="200"/>
        <v>2</v>
      </c>
      <c r="J1436" s="157">
        <f>'Porovnavanie 15min'!K1439</f>
        <v>325.21859910000001</v>
      </c>
      <c r="K1436" s="158">
        <f t="shared" si="201"/>
        <v>122.04</v>
      </c>
      <c r="L1436" s="159">
        <f t="shared" si="202"/>
        <v>203.17859909999999</v>
      </c>
      <c r="M1436" s="157">
        <f t="shared" si="203"/>
        <v>213.18819999999999</v>
      </c>
      <c r="N1436" s="158">
        <f t="shared" si="204"/>
        <v>80</v>
      </c>
      <c r="O1436" s="159">
        <f t="shared" si="205"/>
        <v>133.18819999999999</v>
      </c>
      <c r="P1436" s="167">
        <f t="shared" si="206"/>
        <v>69.990399099999991</v>
      </c>
    </row>
    <row r="1437" spans="2:16">
      <c r="B1437" s="151">
        <f>'Predikcia 15min'!A1437</f>
        <v>45762</v>
      </c>
      <c r="C1437" s="154">
        <f>'Porovnavanie 15min'!J1440</f>
        <v>109.59</v>
      </c>
      <c r="D1437" s="155">
        <f>'Porovnavanie 15min'!F1440</f>
        <v>6138</v>
      </c>
      <c r="E1437" s="156">
        <f t="shared" si="198"/>
        <v>6.1379999999999999</v>
      </c>
      <c r="G1437" s="135">
        <f>'DHS2025'!L1436/1000</f>
        <v>3.036</v>
      </c>
      <c r="H1437" s="135">
        <f t="shared" si="199"/>
        <v>2.0459999999999998</v>
      </c>
      <c r="I1437" s="135">
        <f t="shared" si="200"/>
        <v>2</v>
      </c>
      <c r="J1437" s="157">
        <f>'Porovnavanie 15min'!K1440</f>
        <v>323.61968760000002</v>
      </c>
      <c r="K1437" s="158">
        <f t="shared" si="201"/>
        <v>121.44</v>
      </c>
      <c r="L1437" s="159">
        <f t="shared" si="202"/>
        <v>202.17968760000002</v>
      </c>
      <c r="M1437" s="157">
        <f t="shared" si="203"/>
        <v>213.18819999999999</v>
      </c>
      <c r="N1437" s="158">
        <f t="shared" si="204"/>
        <v>80</v>
      </c>
      <c r="O1437" s="159">
        <f t="shared" si="205"/>
        <v>133.18819999999999</v>
      </c>
      <c r="P1437" s="167">
        <f t="shared" si="206"/>
        <v>68.991487600000028</v>
      </c>
    </row>
    <row r="1438" spans="2:16">
      <c r="B1438" s="151">
        <f>'Predikcia 15min'!A1438</f>
        <v>45762</v>
      </c>
      <c r="C1438" s="154">
        <f>'Porovnavanie 15min'!J1441</f>
        <v>109.59</v>
      </c>
      <c r="D1438" s="155">
        <f>'Porovnavanie 15min'!F1441</f>
        <v>5537</v>
      </c>
      <c r="E1438" s="156">
        <f t="shared" si="198"/>
        <v>5.5369999999999999</v>
      </c>
      <c r="G1438" s="135">
        <f>'DHS2025'!L1437/1000</f>
        <v>3.0419999999999998</v>
      </c>
      <c r="H1438" s="135">
        <f t="shared" si="199"/>
        <v>1.8456666666666666</v>
      </c>
      <c r="I1438" s="135">
        <f t="shared" si="200"/>
        <v>2</v>
      </c>
      <c r="J1438" s="157">
        <f>'Porovnavanie 15min'!K1441</f>
        <v>324.25925219999999</v>
      </c>
      <c r="K1438" s="158">
        <f t="shared" si="201"/>
        <v>121.67999999999999</v>
      </c>
      <c r="L1438" s="159">
        <f t="shared" si="202"/>
        <v>202.57925219999998</v>
      </c>
      <c r="M1438" s="157">
        <f t="shared" si="203"/>
        <v>213.18819999999999</v>
      </c>
      <c r="N1438" s="158">
        <f t="shared" si="204"/>
        <v>80</v>
      </c>
      <c r="O1438" s="159">
        <f t="shared" si="205"/>
        <v>133.18819999999999</v>
      </c>
      <c r="P1438" s="167">
        <f t="shared" si="206"/>
        <v>69.39105219999999</v>
      </c>
    </row>
    <row r="1439" spans="2:16">
      <c r="B1439" s="151">
        <f>'Predikcia 15min'!A1439</f>
        <v>45762</v>
      </c>
      <c r="C1439" s="154">
        <f>'Porovnavanie 15min'!J1442</f>
        <v>102.03</v>
      </c>
      <c r="D1439" s="155">
        <f>'Porovnavanie 15min'!F1442</f>
        <v>4193</v>
      </c>
      <c r="E1439" s="156">
        <f t="shared" si="198"/>
        <v>4.1929999999999996</v>
      </c>
      <c r="G1439" s="135">
        <f>'DHS2025'!L1438/1000</f>
        <v>2.0409999999999999</v>
      </c>
      <c r="H1439" s="135">
        <f t="shared" si="199"/>
        <v>1.3976666666666666</v>
      </c>
      <c r="I1439" s="135">
        <f t="shared" si="200"/>
        <v>2</v>
      </c>
      <c r="J1439" s="157">
        <f>'Porovnavanie 15min'!K1442</f>
        <v>202.28289769999998</v>
      </c>
      <c r="K1439" s="158">
        <f t="shared" si="201"/>
        <v>81.64</v>
      </c>
      <c r="L1439" s="159">
        <f t="shared" si="202"/>
        <v>120.64289769999998</v>
      </c>
      <c r="M1439" s="157">
        <f t="shared" si="203"/>
        <v>198.21939999999998</v>
      </c>
      <c r="N1439" s="158">
        <f t="shared" si="204"/>
        <v>80</v>
      </c>
      <c r="O1439" s="159">
        <f t="shared" si="205"/>
        <v>118.21939999999998</v>
      </c>
      <c r="P1439" s="167">
        <f t="shared" si="206"/>
        <v>2.4234976999999986</v>
      </c>
    </row>
    <row r="1440" spans="2:16">
      <c r="B1440" s="151">
        <f>'Predikcia 15min'!A1440</f>
        <v>45762</v>
      </c>
      <c r="C1440" s="154">
        <f>'Porovnavanie 15min'!J1443</f>
        <v>102.03</v>
      </c>
      <c r="D1440" s="155">
        <f>'Porovnavanie 15min'!F1443</f>
        <v>4059</v>
      </c>
      <c r="E1440" s="156">
        <f t="shared" si="198"/>
        <v>4.0590000000000002</v>
      </c>
      <c r="G1440" s="135">
        <f>'DHS2025'!L1439/1000</f>
        <v>2.0579999999999998</v>
      </c>
      <c r="H1440" s="135">
        <f t="shared" si="199"/>
        <v>1.353</v>
      </c>
      <c r="I1440" s="135">
        <f t="shared" si="200"/>
        <v>2</v>
      </c>
      <c r="J1440" s="157">
        <f>'Porovnavanie 15min'!K1443</f>
        <v>203.96776259999996</v>
      </c>
      <c r="K1440" s="158">
        <f t="shared" si="201"/>
        <v>82.32</v>
      </c>
      <c r="L1440" s="159">
        <f t="shared" si="202"/>
        <v>121.64776259999996</v>
      </c>
      <c r="M1440" s="157">
        <f t="shared" si="203"/>
        <v>198.21939999999998</v>
      </c>
      <c r="N1440" s="158">
        <f t="shared" si="204"/>
        <v>80</v>
      </c>
      <c r="O1440" s="159">
        <f t="shared" si="205"/>
        <v>118.21939999999998</v>
      </c>
      <c r="P1440" s="167">
        <f t="shared" si="206"/>
        <v>3.4283625999999856</v>
      </c>
    </row>
    <row r="1441" spans="2:16">
      <c r="B1441" s="151">
        <f>'Predikcia 15min'!A1441</f>
        <v>45762</v>
      </c>
      <c r="C1441" s="154">
        <f>'Porovnavanie 15min'!J1444</f>
        <v>102.03</v>
      </c>
      <c r="D1441" s="155">
        <f>'Porovnavanie 15min'!F1444</f>
        <v>3611</v>
      </c>
      <c r="E1441" s="156">
        <f t="shared" si="198"/>
        <v>3.6110000000000002</v>
      </c>
      <c r="G1441" s="135">
        <f>'DHS2025'!L1440/1000</f>
        <v>2.044</v>
      </c>
      <c r="H1441" s="135">
        <f t="shared" si="199"/>
        <v>1.2036666666666667</v>
      </c>
      <c r="I1441" s="135">
        <f t="shared" si="200"/>
        <v>2</v>
      </c>
      <c r="J1441" s="157">
        <f>'Porovnavanie 15min'!K1444</f>
        <v>202.58022679999999</v>
      </c>
      <c r="K1441" s="158">
        <f t="shared" si="201"/>
        <v>81.760000000000005</v>
      </c>
      <c r="L1441" s="159">
        <f t="shared" si="202"/>
        <v>120.82022679999999</v>
      </c>
      <c r="M1441" s="157">
        <f t="shared" si="203"/>
        <v>198.21939999999998</v>
      </c>
      <c r="N1441" s="158">
        <f t="shared" si="204"/>
        <v>80</v>
      </c>
      <c r="O1441" s="159">
        <f t="shared" si="205"/>
        <v>118.21939999999998</v>
      </c>
      <c r="P1441" s="167">
        <f t="shared" si="206"/>
        <v>2.6008268000000072</v>
      </c>
    </row>
    <row r="1442" spans="2:16">
      <c r="B1442" s="151">
        <f>'Predikcia 15min'!A1442</f>
        <v>45762</v>
      </c>
      <c r="C1442" s="154">
        <f>'Porovnavanie 15min'!J1445</f>
        <v>102.03</v>
      </c>
      <c r="D1442" s="155">
        <f>'Porovnavanie 15min'!F1445</f>
        <v>2810</v>
      </c>
      <c r="E1442" s="156">
        <f t="shared" si="198"/>
        <v>2.81</v>
      </c>
      <c r="G1442" s="135">
        <f>'DHS2025'!L1441/1000</f>
        <v>2.0510000000000002</v>
      </c>
      <c r="H1442" s="135">
        <f t="shared" si="199"/>
        <v>0.93666666666666665</v>
      </c>
      <c r="I1442" s="135">
        <f t="shared" si="200"/>
        <v>2</v>
      </c>
      <c r="J1442" s="157">
        <f>'Porovnavanie 15min'!K1445</f>
        <v>203.2739947</v>
      </c>
      <c r="K1442" s="158">
        <f t="shared" si="201"/>
        <v>82.04</v>
      </c>
      <c r="L1442" s="159">
        <f t="shared" si="202"/>
        <v>121.2339947</v>
      </c>
      <c r="M1442" s="157">
        <f t="shared" si="203"/>
        <v>198.21939999999998</v>
      </c>
      <c r="N1442" s="158">
        <f t="shared" si="204"/>
        <v>80</v>
      </c>
      <c r="O1442" s="159">
        <f t="shared" si="205"/>
        <v>118.21939999999998</v>
      </c>
      <c r="P1442" s="167">
        <f t="shared" si="206"/>
        <v>3.0145947000000177</v>
      </c>
    </row>
    <row r="1443" spans="2:16">
      <c r="B1443" s="151">
        <f>'Predikcia 15min'!A1443</f>
        <v>45763</v>
      </c>
      <c r="C1443" s="154">
        <f>'Porovnavanie 15min'!J1446</f>
        <v>90.74</v>
      </c>
      <c r="D1443" s="155">
        <f>'Porovnavanie 15min'!F1446</f>
        <v>2737</v>
      </c>
      <c r="E1443" s="156">
        <f t="shared" si="198"/>
        <v>2.7370000000000001</v>
      </c>
      <c r="G1443" s="135">
        <f>'DHS2025'!L1442/1000</f>
        <v>2.0649999999999999</v>
      </c>
      <c r="H1443" s="135">
        <f t="shared" si="199"/>
        <v>0.91233333333333333</v>
      </c>
      <c r="I1443" s="135">
        <f t="shared" si="200"/>
        <v>2</v>
      </c>
      <c r="J1443" s="157">
        <f>'Porovnavanie 15min'!K1446</f>
        <v>181.58081899999999</v>
      </c>
      <c r="K1443" s="158">
        <f t="shared" si="201"/>
        <v>82.6</v>
      </c>
      <c r="L1443" s="159">
        <f t="shared" si="202"/>
        <v>98.980818999999997</v>
      </c>
      <c r="M1443" s="157">
        <f t="shared" si="203"/>
        <v>175.86519999999999</v>
      </c>
      <c r="N1443" s="158">
        <f t="shared" si="204"/>
        <v>80</v>
      </c>
      <c r="O1443" s="159">
        <f t="shared" si="205"/>
        <v>95.865199999999987</v>
      </c>
      <c r="P1443" s="167">
        <f t="shared" si="206"/>
        <v>3.1156190000000095</v>
      </c>
    </row>
    <row r="1444" spans="2:16">
      <c r="B1444" s="151">
        <f>'Predikcia 15min'!A1444</f>
        <v>45763</v>
      </c>
      <c r="C1444" s="154">
        <f>'Porovnavanie 15min'!J1447</f>
        <v>90.74</v>
      </c>
      <c r="D1444" s="155">
        <f>'Porovnavanie 15min'!F1447</f>
        <v>2941</v>
      </c>
      <c r="E1444" s="156">
        <f t="shared" si="198"/>
        <v>2.9409999999999998</v>
      </c>
      <c r="G1444" s="135">
        <f>'DHS2025'!L1443/1000</f>
        <v>2.0529999999999999</v>
      </c>
      <c r="H1444" s="135">
        <f t="shared" si="199"/>
        <v>0.98033333333333328</v>
      </c>
      <c r="I1444" s="135">
        <f t="shared" si="200"/>
        <v>2</v>
      </c>
      <c r="J1444" s="157">
        <f>'Porovnavanie 15min'!K1447</f>
        <v>180.5256278</v>
      </c>
      <c r="K1444" s="158">
        <f t="shared" si="201"/>
        <v>82.12</v>
      </c>
      <c r="L1444" s="159">
        <f t="shared" si="202"/>
        <v>98.405627799999991</v>
      </c>
      <c r="M1444" s="157">
        <f t="shared" si="203"/>
        <v>175.86519999999999</v>
      </c>
      <c r="N1444" s="158">
        <f t="shared" si="204"/>
        <v>80</v>
      </c>
      <c r="O1444" s="159">
        <f t="shared" si="205"/>
        <v>95.865199999999987</v>
      </c>
      <c r="P1444" s="167">
        <f t="shared" si="206"/>
        <v>2.5404278000000033</v>
      </c>
    </row>
    <row r="1445" spans="2:16">
      <c r="B1445" s="151">
        <f>'Predikcia 15min'!A1445</f>
        <v>45763</v>
      </c>
      <c r="C1445" s="154">
        <f>'Porovnavanie 15min'!J1448</f>
        <v>90.74</v>
      </c>
      <c r="D1445" s="155">
        <f>'Porovnavanie 15min'!F1448</f>
        <v>2234</v>
      </c>
      <c r="E1445" s="156">
        <f t="shared" si="198"/>
        <v>2.234</v>
      </c>
      <c r="G1445" s="135">
        <f>'DHS2025'!L1444/1000</f>
        <v>2.0489999999999999</v>
      </c>
      <c r="H1445" s="135">
        <f t="shared" si="199"/>
        <v>0.7446666666666667</v>
      </c>
      <c r="I1445" s="135">
        <f t="shared" si="200"/>
        <v>2</v>
      </c>
      <c r="J1445" s="157">
        <f>'Porovnavanie 15min'!K1448</f>
        <v>180.17389739999999</v>
      </c>
      <c r="K1445" s="158">
        <f t="shared" si="201"/>
        <v>81.96</v>
      </c>
      <c r="L1445" s="159">
        <f t="shared" si="202"/>
        <v>98.213897399999993</v>
      </c>
      <c r="M1445" s="157">
        <f t="shared" si="203"/>
        <v>175.86519999999999</v>
      </c>
      <c r="N1445" s="158">
        <f t="shared" si="204"/>
        <v>80</v>
      </c>
      <c r="O1445" s="159">
        <f t="shared" si="205"/>
        <v>95.865199999999987</v>
      </c>
      <c r="P1445" s="167">
        <f t="shared" si="206"/>
        <v>2.348697400000006</v>
      </c>
    </row>
    <row r="1446" spans="2:16">
      <c r="B1446" s="151">
        <f>'Predikcia 15min'!A1446</f>
        <v>45763</v>
      </c>
      <c r="C1446" s="154">
        <f>'Porovnavanie 15min'!J1449</f>
        <v>90.74</v>
      </c>
      <c r="D1446" s="155">
        <f>'Porovnavanie 15min'!F1449</f>
        <v>1535</v>
      </c>
      <c r="E1446" s="156">
        <f t="shared" si="198"/>
        <v>1.5349999999999999</v>
      </c>
      <c r="G1446" s="135">
        <f>'DHS2025'!L1445/1000</f>
        <v>2.0510000000000002</v>
      </c>
      <c r="H1446" s="135">
        <f t="shared" si="199"/>
        <v>0.51166666666666671</v>
      </c>
      <c r="I1446" s="135">
        <f t="shared" si="200"/>
        <v>2</v>
      </c>
      <c r="J1446" s="157">
        <f>'Porovnavanie 15min'!K1449</f>
        <v>180.34976259999999</v>
      </c>
      <c r="K1446" s="158">
        <f t="shared" si="201"/>
        <v>82.04</v>
      </c>
      <c r="L1446" s="159">
        <f t="shared" si="202"/>
        <v>98.309762599999985</v>
      </c>
      <c r="M1446" s="157">
        <f t="shared" si="203"/>
        <v>175.86519999999999</v>
      </c>
      <c r="N1446" s="158">
        <f t="shared" si="204"/>
        <v>80</v>
      </c>
      <c r="O1446" s="159">
        <f t="shared" si="205"/>
        <v>95.865199999999987</v>
      </c>
      <c r="P1446" s="167">
        <f t="shared" si="206"/>
        <v>2.4445625999999976</v>
      </c>
    </row>
    <row r="1447" spans="2:16">
      <c r="B1447" s="151">
        <f>'Predikcia 15min'!A1447</f>
        <v>45763</v>
      </c>
      <c r="C1447" s="154">
        <f>'Porovnavanie 15min'!J1450</f>
        <v>85.28</v>
      </c>
      <c r="D1447" s="155">
        <f>'Porovnavanie 15min'!F1450</f>
        <v>1535</v>
      </c>
      <c r="E1447" s="156">
        <f t="shared" si="198"/>
        <v>1.5349999999999999</v>
      </c>
      <c r="G1447" s="135">
        <f>'DHS2025'!L1446/1000</f>
        <v>2.0569999999999999</v>
      </c>
      <c r="H1447" s="135">
        <f t="shared" si="199"/>
        <v>0.51166666666666671</v>
      </c>
      <c r="I1447" s="135">
        <f t="shared" si="200"/>
        <v>2</v>
      </c>
      <c r="J1447" s="157">
        <f>'Porovnavanie 15min'!K1450</f>
        <v>169.75845039999999</v>
      </c>
      <c r="K1447" s="158">
        <f t="shared" si="201"/>
        <v>82.28</v>
      </c>
      <c r="L1447" s="159">
        <f t="shared" si="202"/>
        <v>87.478450399999986</v>
      </c>
      <c r="M1447" s="157">
        <f t="shared" si="203"/>
        <v>165.05439999999999</v>
      </c>
      <c r="N1447" s="158">
        <f t="shared" si="204"/>
        <v>80</v>
      </c>
      <c r="O1447" s="159">
        <f t="shared" si="205"/>
        <v>85.054399999999987</v>
      </c>
      <c r="P1447" s="167">
        <f t="shared" si="206"/>
        <v>2.4240503999999987</v>
      </c>
    </row>
    <row r="1448" spans="2:16">
      <c r="B1448" s="151">
        <f>'Predikcia 15min'!A1448</f>
        <v>45763</v>
      </c>
      <c r="C1448" s="154">
        <f>'Porovnavanie 15min'!J1451</f>
        <v>85.28</v>
      </c>
      <c r="D1448" s="155">
        <f>'Porovnavanie 15min'!F1451</f>
        <v>1792</v>
      </c>
      <c r="E1448" s="156">
        <f t="shared" si="198"/>
        <v>1.792</v>
      </c>
      <c r="G1448" s="135">
        <f>'DHS2025'!L1447/1000</f>
        <v>2.048</v>
      </c>
      <c r="H1448" s="135">
        <f t="shared" si="199"/>
        <v>0.59733333333333338</v>
      </c>
      <c r="I1448" s="135">
        <f t="shared" si="200"/>
        <v>2</v>
      </c>
      <c r="J1448" s="157">
        <f>'Porovnavanie 15min'!K1451</f>
        <v>169.01570559999999</v>
      </c>
      <c r="K1448" s="158">
        <f t="shared" si="201"/>
        <v>81.92</v>
      </c>
      <c r="L1448" s="159">
        <f t="shared" si="202"/>
        <v>87.095705599999988</v>
      </c>
      <c r="M1448" s="157">
        <f t="shared" si="203"/>
        <v>165.05439999999999</v>
      </c>
      <c r="N1448" s="158">
        <f t="shared" si="204"/>
        <v>80</v>
      </c>
      <c r="O1448" s="159">
        <f t="shared" si="205"/>
        <v>85.054399999999987</v>
      </c>
      <c r="P1448" s="167">
        <f t="shared" si="206"/>
        <v>2.0413056000000012</v>
      </c>
    </row>
    <row r="1449" spans="2:16">
      <c r="B1449" s="151">
        <f>'Predikcia 15min'!A1449</f>
        <v>45763</v>
      </c>
      <c r="C1449" s="154">
        <f>'Porovnavanie 15min'!J1452</f>
        <v>85.28</v>
      </c>
      <c r="D1449" s="155">
        <f>'Porovnavanie 15min'!F1452</f>
        <v>1812</v>
      </c>
      <c r="E1449" s="156">
        <f t="shared" si="198"/>
        <v>1.8120000000000001</v>
      </c>
      <c r="G1449" s="135">
        <f>'DHS2025'!L1448/1000</f>
        <v>2.0539999999999998</v>
      </c>
      <c r="H1449" s="135">
        <f t="shared" si="199"/>
        <v>0.60399999999999998</v>
      </c>
      <c r="I1449" s="135">
        <f t="shared" si="200"/>
        <v>2</v>
      </c>
      <c r="J1449" s="157">
        <f>'Porovnavanie 15min'!K1452</f>
        <v>169.51086879999997</v>
      </c>
      <c r="K1449" s="158">
        <f t="shared" si="201"/>
        <v>82.16</v>
      </c>
      <c r="L1449" s="159">
        <f t="shared" si="202"/>
        <v>87.350868799999972</v>
      </c>
      <c r="M1449" s="157">
        <f t="shared" si="203"/>
        <v>165.05439999999999</v>
      </c>
      <c r="N1449" s="158">
        <f t="shared" si="204"/>
        <v>80</v>
      </c>
      <c r="O1449" s="159">
        <f t="shared" si="205"/>
        <v>85.054399999999987</v>
      </c>
      <c r="P1449" s="167">
        <f t="shared" si="206"/>
        <v>2.2964687999999853</v>
      </c>
    </row>
    <row r="1450" spans="2:16">
      <c r="B1450" s="151">
        <f>'Predikcia 15min'!A1450</f>
        <v>45763</v>
      </c>
      <c r="C1450" s="154">
        <f>'Porovnavanie 15min'!J1453</f>
        <v>85.28</v>
      </c>
      <c r="D1450" s="155">
        <f>'Porovnavanie 15min'!F1453</f>
        <v>1719</v>
      </c>
      <c r="E1450" s="156">
        <f t="shared" si="198"/>
        <v>1.7190000000000001</v>
      </c>
      <c r="G1450" s="135">
        <f>'DHS2025'!L1449/1000</f>
        <v>2.044</v>
      </c>
      <c r="H1450" s="135">
        <f t="shared" si="199"/>
        <v>0.57299999999999995</v>
      </c>
      <c r="I1450" s="135">
        <f t="shared" si="200"/>
        <v>2</v>
      </c>
      <c r="J1450" s="157">
        <f>'Porovnavanie 15min'!K1453</f>
        <v>168.68559679999998</v>
      </c>
      <c r="K1450" s="158">
        <f t="shared" si="201"/>
        <v>81.760000000000005</v>
      </c>
      <c r="L1450" s="159">
        <f t="shared" si="202"/>
        <v>86.92559679999998</v>
      </c>
      <c r="M1450" s="157">
        <f t="shared" si="203"/>
        <v>165.05439999999999</v>
      </c>
      <c r="N1450" s="158">
        <f t="shared" si="204"/>
        <v>80</v>
      </c>
      <c r="O1450" s="159">
        <f t="shared" si="205"/>
        <v>85.054399999999987</v>
      </c>
      <c r="P1450" s="167">
        <f t="shared" si="206"/>
        <v>1.8711967999999928</v>
      </c>
    </row>
    <row r="1451" spans="2:16">
      <c r="B1451" s="151">
        <f>'Predikcia 15min'!A1451</f>
        <v>45763</v>
      </c>
      <c r="C1451" s="154">
        <f>'Porovnavanie 15min'!J1454</f>
        <v>85.59</v>
      </c>
      <c r="D1451" s="155">
        <f>'Porovnavanie 15min'!F1454</f>
        <v>1700</v>
      </c>
      <c r="E1451" s="156">
        <f t="shared" si="198"/>
        <v>1.7</v>
      </c>
      <c r="G1451" s="135">
        <f>'DHS2025'!L1450/1000</f>
        <v>2.0459999999999998</v>
      </c>
      <c r="H1451" s="135">
        <f t="shared" si="199"/>
        <v>0.56666666666666665</v>
      </c>
      <c r="I1451" s="135">
        <f t="shared" si="200"/>
        <v>2</v>
      </c>
      <c r="J1451" s="157">
        <f>'Porovnavanie 15min'!K1454</f>
        <v>169.47856859999996</v>
      </c>
      <c r="K1451" s="158">
        <f t="shared" si="201"/>
        <v>81.839999999999989</v>
      </c>
      <c r="L1451" s="159">
        <f t="shared" si="202"/>
        <v>87.638568599999971</v>
      </c>
      <c r="M1451" s="157">
        <f t="shared" si="203"/>
        <v>165.66819999999998</v>
      </c>
      <c r="N1451" s="158">
        <f t="shared" si="204"/>
        <v>80</v>
      </c>
      <c r="O1451" s="159">
        <f t="shared" si="205"/>
        <v>85.668199999999985</v>
      </c>
      <c r="P1451" s="167">
        <f t="shared" si="206"/>
        <v>1.9703685999999863</v>
      </c>
    </row>
    <row r="1452" spans="2:16">
      <c r="B1452" s="151">
        <f>'Predikcia 15min'!A1452</f>
        <v>45763</v>
      </c>
      <c r="C1452" s="154">
        <f>'Porovnavanie 15min'!J1455</f>
        <v>85.59</v>
      </c>
      <c r="D1452" s="155">
        <f>'Porovnavanie 15min'!F1455</f>
        <v>1725</v>
      </c>
      <c r="E1452" s="156">
        <f t="shared" si="198"/>
        <v>1.7250000000000001</v>
      </c>
      <c r="G1452" s="135">
        <f>'DHS2025'!L1451/1000</f>
        <v>2.0369999999999999</v>
      </c>
      <c r="H1452" s="135">
        <f t="shared" si="199"/>
        <v>0.57499999999999996</v>
      </c>
      <c r="I1452" s="135">
        <f t="shared" si="200"/>
        <v>2</v>
      </c>
      <c r="J1452" s="157">
        <f>'Porovnavanie 15min'!K1455</f>
        <v>168.73306169999998</v>
      </c>
      <c r="K1452" s="158">
        <f t="shared" si="201"/>
        <v>81.47999999999999</v>
      </c>
      <c r="L1452" s="159">
        <f t="shared" si="202"/>
        <v>87.253061699999989</v>
      </c>
      <c r="M1452" s="157">
        <f t="shared" si="203"/>
        <v>165.66819999999998</v>
      </c>
      <c r="N1452" s="158">
        <f t="shared" si="204"/>
        <v>80</v>
      </c>
      <c r="O1452" s="159">
        <f t="shared" si="205"/>
        <v>85.668199999999985</v>
      </c>
      <c r="P1452" s="167">
        <f t="shared" si="206"/>
        <v>1.5848617000000047</v>
      </c>
    </row>
    <row r="1453" spans="2:16">
      <c r="B1453" s="151">
        <f>'Predikcia 15min'!A1453</f>
        <v>45763</v>
      </c>
      <c r="C1453" s="154">
        <f>'Porovnavanie 15min'!J1456</f>
        <v>85.59</v>
      </c>
      <c r="D1453" s="155">
        <f>'Porovnavanie 15min'!F1456</f>
        <v>2102</v>
      </c>
      <c r="E1453" s="156">
        <f t="shared" si="198"/>
        <v>2.1019999999999999</v>
      </c>
      <c r="G1453" s="135">
        <f>'DHS2025'!L1452/1000</f>
        <v>2.0550000000000002</v>
      </c>
      <c r="H1453" s="135">
        <f t="shared" si="199"/>
        <v>0.70066666666666666</v>
      </c>
      <c r="I1453" s="135">
        <f t="shared" si="200"/>
        <v>2</v>
      </c>
      <c r="J1453" s="157">
        <f>'Porovnavanie 15min'!K1456</f>
        <v>170.2240755</v>
      </c>
      <c r="K1453" s="158">
        <f t="shared" si="201"/>
        <v>82.2</v>
      </c>
      <c r="L1453" s="159">
        <f t="shared" si="202"/>
        <v>88.024075499999995</v>
      </c>
      <c r="M1453" s="157">
        <f t="shared" si="203"/>
        <v>165.66819999999998</v>
      </c>
      <c r="N1453" s="158">
        <f t="shared" si="204"/>
        <v>80</v>
      </c>
      <c r="O1453" s="159">
        <f t="shared" si="205"/>
        <v>85.668199999999985</v>
      </c>
      <c r="P1453" s="167">
        <f t="shared" si="206"/>
        <v>2.3558755000000104</v>
      </c>
    </row>
    <row r="1454" spans="2:16">
      <c r="B1454" s="151">
        <f>'Predikcia 15min'!A1454</f>
        <v>45763</v>
      </c>
      <c r="C1454" s="154">
        <f>'Porovnavanie 15min'!J1457</f>
        <v>85.59</v>
      </c>
      <c r="D1454" s="155">
        <f>'Porovnavanie 15min'!F1457</f>
        <v>2288</v>
      </c>
      <c r="E1454" s="156">
        <f t="shared" si="198"/>
        <v>2.2879999999999998</v>
      </c>
      <c r="G1454" s="135">
        <f>'DHS2025'!L1453/1000</f>
        <v>2.0489999999999999</v>
      </c>
      <c r="H1454" s="135">
        <f t="shared" si="199"/>
        <v>0.76266666666666671</v>
      </c>
      <c r="I1454" s="135">
        <f t="shared" si="200"/>
        <v>2</v>
      </c>
      <c r="J1454" s="157">
        <f>'Porovnavanie 15min'!K1457</f>
        <v>169.72707089999997</v>
      </c>
      <c r="K1454" s="158">
        <f t="shared" si="201"/>
        <v>81.96</v>
      </c>
      <c r="L1454" s="159">
        <f t="shared" si="202"/>
        <v>87.767070899999979</v>
      </c>
      <c r="M1454" s="157">
        <f t="shared" si="203"/>
        <v>165.66819999999998</v>
      </c>
      <c r="N1454" s="158">
        <f t="shared" si="204"/>
        <v>80</v>
      </c>
      <c r="O1454" s="159">
        <f t="shared" si="205"/>
        <v>85.668199999999985</v>
      </c>
      <c r="P1454" s="167">
        <f t="shared" si="206"/>
        <v>2.0988708999999943</v>
      </c>
    </row>
    <row r="1455" spans="2:16">
      <c r="B1455" s="151">
        <f>'Predikcia 15min'!A1455</f>
        <v>45763</v>
      </c>
      <c r="C1455" s="154">
        <f>'Porovnavanie 15min'!J1458</f>
        <v>86.31</v>
      </c>
      <c r="D1455" s="155">
        <f>'Porovnavanie 15min'!F1458</f>
        <v>2183</v>
      </c>
      <c r="E1455" s="156">
        <f t="shared" si="198"/>
        <v>2.1829999999999998</v>
      </c>
      <c r="G1455" s="135">
        <f>'DHS2025'!L1454/1000</f>
        <v>3.0310000000000001</v>
      </c>
      <c r="H1455" s="135">
        <f t="shared" si="199"/>
        <v>0.72766666666666668</v>
      </c>
      <c r="I1455" s="135">
        <f t="shared" si="200"/>
        <v>2</v>
      </c>
      <c r="J1455" s="157">
        <f>'Porovnavanie 15min'!K1458</f>
        <v>253.23065389999999</v>
      </c>
      <c r="K1455" s="158">
        <f t="shared" si="201"/>
        <v>121.24000000000001</v>
      </c>
      <c r="L1455" s="159">
        <f t="shared" si="202"/>
        <v>131.99065389999998</v>
      </c>
      <c r="M1455" s="157">
        <f t="shared" si="203"/>
        <v>167.09379999999999</v>
      </c>
      <c r="N1455" s="158">
        <f t="shared" si="204"/>
        <v>80</v>
      </c>
      <c r="O1455" s="159">
        <f t="shared" si="205"/>
        <v>87.093799999999987</v>
      </c>
      <c r="P1455" s="167">
        <f t="shared" si="206"/>
        <v>44.896853899999996</v>
      </c>
    </row>
    <row r="1456" spans="2:16">
      <c r="B1456" s="151">
        <f>'Predikcia 15min'!A1456</f>
        <v>45763</v>
      </c>
      <c r="C1456" s="154">
        <f>'Porovnavanie 15min'!J1459</f>
        <v>86.31</v>
      </c>
      <c r="D1456" s="155">
        <f>'Porovnavanie 15min'!F1459</f>
        <v>2201</v>
      </c>
      <c r="E1456" s="156">
        <f t="shared" si="198"/>
        <v>2.2010000000000001</v>
      </c>
      <c r="G1456" s="135">
        <f>'DHS2025'!L1455/1000</f>
        <v>3.0459999999999998</v>
      </c>
      <c r="H1456" s="135">
        <f t="shared" si="199"/>
        <v>0.73366666666666669</v>
      </c>
      <c r="I1456" s="135">
        <f t="shared" si="200"/>
        <v>2</v>
      </c>
      <c r="J1456" s="157">
        <f>'Porovnavanie 15min'!K1459</f>
        <v>254.48385739999998</v>
      </c>
      <c r="K1456" s="158">
        <f t="shared" si="201"/>
        <v>121.83999999999999</v>
      </c>
      <c r="L1456" s="159">
        <f t="shared" si="202"/>
        <v>132.6438574</v>
      </c>
      <c r="M1456" s="157">
        <f t="shared" si="203"/>
        <v>167.09379999999999</v>
      </c>
      <c r="N1456" s="158">
        <f t="shared" si="204"/>
        <v>80</v>
      </c>
      <c r="O1456" s="159">
        <f t="shared" si="205"/>
        <v>87.093799999999987</v>
      </c>
      <c r="P1456" s="167">
        <f t="shared" si="206"/>
        <v>45.550057400000014</v>
      </c>
    </row>
    <row r="1457" spans="2:16">
      <c r="B1457" s="151">
        <f>'Predikcia 15min'!A1457</f>
        <v>45763</v>
      </c>
      <c r="C1457" s="154">
        <f>'Porovnavanie 15min'!J1460</f>
        <v>86.31</v>
      </c>
      <c r="D1457" s="155">
        <f>'Porovnavanie 15min'!F1460</f>
        <v>4614</v>
      </c>
      <c r="E1457" s="156">
        <f t="shared" si="198"/>
        <v>4.6139999999999999</v>
      </c>
      <c r="G1457" s="135">
        <f>'DHS2025'!L1456/1000</f>
        <v>3.0529999999999999</v>
      </c>
      <c r="H1457" s="135">
        <f t="shared" si="199"/>
        <v>1.538</v>
      </c>
      <c r="I1457" s="135">
        <f t="shared" si="200"/>
        <v>2</v>
      </c>
      <c r="J1457" s="157">
        <f>'Porovnavanie 15min'!K1460</f>
        <v>255.06868569999997</v>
      </c>
      <c r="K1457" s="158">
        <f t="shared" si="201"/>
        <v>122.12</v>
      </c>
      <c r="L1457" s="159">
        <f t="shared" si="202"/>
        <v>132.94868569999997</v>
      </c>
      <c r="M1457" s="157">
        <f t="shared" si="203"/>
        <v>167.09379999999999</v>
      </c>
      <c r="N1457" s="158">
        <f t="shared" si="204"/>
        <v>80</v>
      </c>
      <c r="O1457" s="159">
        <f t="shared" si="205"/>
        <v>87.093799999999987</v>
      </c>
      <c r="P1457" s="167">
        <f t="shared" si="206"/>
        <v>45.854885699999983</v>
      </c>
    </row>
    <row r="1458" spans="2:16">
      <c r="B1458" s="151">
        <f>'Predikcia 15min'!A1458</f>
        <v>45763</v>
      </c>
      <c r="C1458" s="154">
        <f>'Porovnavanie 15min'!J1461</f>
        <v>86.31</v>
      </c>
      <c r="D1458" s="155">
        <f>'Porovnavanie 15min'!F1461</f>
        <v>6647</v>
      </c>
      <c r="E1458" s="156">
        <f t="shared" si="198"/>
        <v>6.6470000000000002</v>
      </c>
      <c r="G1458" s="135">
        <f>'DHS2025'!L1457/1000</f>
        <v>3.0459999999999998</v>
      </c>
      <c r="H1458" s="135">
        <f t="shared" si="199"/>
        <v>2.2156666666666665</v>
      </c>
      <c r="I1458" s="135">
        <f t="shared" si="200"/>
        <v>2</v>
      </c>
      <c r="J1458" s="157">
        <f>'Porovnavanie 15min'!K1461</f>
        <v>254.48385739999998</v>
      </c>
      <c r="K1458" s="158">
        <f t="shared" si="201"/>
        <v>121.83999999999999</v>
      </c>
      <c r="L1458" s="159">
        <f t="shared" si="202"/>
        <v>132.6438574</v>
      </c>
      <c r="M1458" s="157">
        <f t="shared" si="203"/>
        <v>167.09379999999999</v>
      </c>
      <c r="N1458" s="158">
        <f t="shared" si="204"/>
        <v>80</v>
      </c>
      <c r="O1458" s="159">
        <f t="shared" si="205"/>
        <v>87.093799999999987</v>
      </c>
      <c r="P1458" s="167">
        <f t="shared" si="206"/>
        <v>45.550057400000014</v>
      </c>
    </row>
    <row r="1459" spans="2:16">
      <c r="B1459" s="151">
        <f>'Predikcia 15min'!A1459</f>
        <v>45763</v>
      </c>
      <c r="C1459" s="154">
        <f>'Porovnavanie 15min'!J1462</f>
        <v>92.73</v>
      </c>
      <c r="D1459" s="155">
        <f>'Porovnavanie 15min'!F1462</f>
        <v>6638</v>
      </c>
      <c r="E1459" s="156">
        <f t="shared" si="198"/>
        <v>6.6379999999999999</v>
      </c>
      <c r="G1459" s="135">
        <f>'DHS2025'!L1458/1000</f>
        <v>3.6309999999999998</v>
      </c>
      <c r="H1459" s="135">
        <f t="shared" si="199"/>
        <v>2.2126666666666668</v>
      </c>
      <c r="I1459" s="135">
        <f t="shared" si="200"/>
        <v>2</v>
      </c>
      <c r="J1459" s="157">
        <f>'Porovnavanie 15min'!K1462</f>
        <v>326.43670369999995</v>
      </c>
      <c r="K1459" s="158">
        <f t="shared" si="201"/>
        <v>145.23999999999998</v>
      </c>
      <c r="L1459" s="159">
        <f t="shared" si="202"/>
        <v>181.19670369999997</v>
      </c>
      <c r="M1459" s="157">
        <f t="shared" si="203"/>
        <v>179.80539999999999</v>
      </c>
      <c r="N1459" s="158">
        <f t="shared" si="204"/>
        <v>80</v>
      </c>
      <c r="O1459" s="159">
        <f t="shared" si="205"/>
        <v>99.805399999999992</v>
      </c>
      <c r="P1459" s="167">
        <f t="shared" si="206"/>
        <v>81.39130369999998</v>
      </c>
    </row>
    <row r="1460" spans="2:16">
      <c r="B1460" s="151">
        <f>'Predikcia 15min'!A1460</f>
        <v>45763</v>
      </c>
      <c r="C1460" s="154">
        <f>'Porovnavanie 15min'!J1463</f>
        <v>92.73</v>
      </c>
      <c r="D1460" s="155">
        <f>'Porovnavanie 15min'!F1463</f>
        <v>5643</v>
      </c>
      <c r="E1460" s="156">
        <f t="shared" si="198"/>
        <v>5.6429999999999998</v>
      </c>
      <c r="G1460" s="135">
        <f>'DHS2025'!L1459/1000</f>
        <v>4.0529999999999999</v>
      </c>
      <c r="H1460" s="135">
        <f t="shared" si="199"/>
        <v>1.881</v>
      </c>
      <c r="I1460" s="135">
        <f t="shared" si="200"/>
        <v>2</v>
      </c>
      <c r="J1460" s="157">
        <f>'Porovnavanie 15min'!K1463</f>
        <v>364.37564309999999</v>
      </c>
      <c r="K1460" s="158">
        <f t="shared" si="201"/>
        <v>162.12</v>
      </c>
      <c r="L1460" s="159">
        <f t="shared" si="202"/>
        <v>202.25564309999999</v>
      </c>
      <c r="M1460" s="157">
        <f t="shared" si="203"/>
        <v>179.80539999999999</v>
      </c>
      <c r="N1460" s="158">
        <f t="shared" si="204"/>
        <v>80</v>
      </c>
      <c r="O1460" s="159">
        <f t="shared" si="205"/>
        <v>99.805399999999992</v>
      </c>
      <c r="P1460" s="167">
        <f t="shared" si="206"/>
        <v>102.45024309999999</v>
      </c>
    </row>
    <row r="1461" spans="2:16">
      <c r="B1461" s="151">
        <f>'Predikcia 15min'!A1461</f>
        <v>45763</v>
      </c>
      <c r="C1461" s="154">
        <f>'Porovnavanie 15min'!J1464</f>
        <v>92.73</v>
      </c>
      <c r="D1461" s="155">
        <f>'Porovnavanie 15min'!F1464</f>
        <v>6311</v>
      </c>
      <c r="E1461" s="156">
        <f t="shared" si="198"/>
        <v>6.3109999999999999</v>
      </c>
      <c r="G1461" s="135">
        <f>'DHS2025'!L1460/1000</f>
        <v>4.0650000000000004</v>
      </c>
      <c r="H1461" s="135">
        <f t="shared" si="199"/>
        <v>2.1036666666666668</v>
      </c>
      <c r="I1461" s="135">
        <f t="shared" si="200"/>
        <v>2</v>
      </c>
      <c r="J1461" s="157">
        <f>'Porovnavanie 15min'!K1464</f>
        <v>365.4544755</v>
      </c>
      <c r="K1461" s="158">
        <f t="shared" si="201"/>
        <v>162.60000000000002</v>
      </c>
      <c r="L1461" s="159">
        <f t="shared" si="202"/>
        <v>202.85447549999998</v>
      </c>
      <c r="M1461" s="157">
        <f t="shared" si="203"/>
        <v>179.80539999999999</v>
      </c>
      <c r="N1461" s="158">
        <f t="shared" si="204"/>
        <v>80</v>
      </c>
      <c r="O1461" s="159">
        <f t="shared" si="205"/>
        <v>99.805399999999992</v>
      </c>
      <c r="P1461" s="167">
        <f t="shared" si="206"/>
        <v>103.04907549999999</v>
      </c>
    </row>
    <row r="1462" spans="2:16">
      <c r="B1462" s="151">
        <f>'Predikcia 15min'!A1462</f>
        <v>45763</v>
      </c>
      <c r="C1462" s="154">
        <f>'Porovnavanie 15min'!J1465</f>
        <v>92.73</v>
      </c>
      <c r="D1462" s="155">
        <f>'Porovnavanie 15min'!F1465</f>
        <v>9327</v>
      </c>
      <c r="E1462" s="156">
        <f t="shared" si="198"/>
        <v>9.327</v>
      </c>
      <c r="G1462" s="135">
        <f>'DHS2025'!L1461/1000</f>
        <v>4.0609999999999999</v>
      </c>
      <c r="H1462" s="135">
        <f t="shared" si="199"/>
        <v>3.109</v>
      </c>
      <c r="I1462" s="135">
        <f t="shared" si="200"/>
        <v>3</v>
      </c>
      <c r="J1462" s="157">
        <f>'Porovnavanie 15min'!K1465</f>
        <v>365.09486469999996</v>
      </c>
      <c r="K1462" s="158">
        <f t="shared" si="201"/>
        <v>162.44</v>
      </c>
      <c r="L1462" s="159">
        <f t="shared" si="202"/>
        <v>202.65486469999996</v>
      </c>
      <c r="M1462" s="157">
        <f t="shared" si="203"/>
        <v>269.7081</v>
      </c>
      <c r="N1462" s="158">
        <f t="shared" si="204"/>
        <v>120</v>
      </c>
      <c r="O1462" s="159">
        <f t="shared" si="205"/>
        <v>149.7081</v>
      </c>
      <c r="P1462" s="167">
        <f t="shared" si="206"/>
        <v>52.94676469999996</v>
      </c>
    </row>
    <row r="1463" spans="2:16">
      <c r="B1463" s="151">
        <f>'Predikcia 15min'!A1463</f>
        <v>45763</v>
      </c>
      <c r="C1463" s="154">
        <f>'Porovnavanie 15min'!J1466</f>
        <v>104.65</v>
      </c>
      <c r="D1463" s="155">
        <f>'Porovnavanie 15min'!F1466</f>
        <v>9892</v>
      </c>
      <c r="E1463" s="156">
        <f t="shared" si="198"/>
        <v>9.8919999999999995</v>
      </c>
      <c r="G1463" s="135">
        <f>'DHS2025'!L1462/1000</f>
        <v>4.0519999999999996</v>
      </c>
      <c r="H1463" s="135">
        <f t="shared" si="199"/>
        <v>3.2973333333333334</v>
      </c>
      <c r="I1463" s="135">
        <f t="shared" si="200"/>
        <v>3</v>
      </c>
      <c r="J1463" s="157">
        <f>'Porovnavanie 15min'!K1466</f>
        <v>412.10258199999998</v>
      </c>
      <c r="K1463" s="158">
        <f t="shared" si="201"/>
        <v>162.07999999999998</v>
      </c>
      <c r="L1463" s="159">
        <f t="shared" si="202"/>
        <v>250.022582</v>
      </c>
      <c r="M1463" s="157">
        <f t="shared" si="203"/>
        <v>305.1105</v>
      </c>
      <c r="N1463" s="158">
        <f t="shared" si="204"/>
        <v>120</v>
      </c>
      <c r="O1463" s="159">
        <f t="shared" si="205"/>
        <v>185.1105</v>
      </c>
      <c r="P1463" s="167">
        <f t="shared" si="206"/>
        <v>64.912081999999998</v>
      </c>
    </row>
    <row r="1464" spans="2:16">
      <c r="B1464" s="151">
        <f>'Predikcia 15min'!A1464</f>
        <v>45763</v>
      </c>
      <c r="C1464" s="154">
        <f>'Porovnavanie 15min'!J1467</f>
        <v>104.65</v>
      </c>
      <c r="D1464" s="155">
        <f>'Porovnavanie 15min'!F1467</f>
        <v>10682</v>
      </c>
      <c r="E1464" s="156">
        <f t="shared" si="198"/>
        <v>10.682</v>
      </c>
      <c r="G1464" s="135">
        <f>'DHS2025'!L1463/1000</f>
        <v>4.07</v>
      </c>
      <c r="H1464" s="135">
        <f t="shared" si="199"/>
        <v>3.5606666666666666</v>
      </c>
      <c r="I1464" s="135">
        <f t="shared" si="200"/>
        <v>4</v>
      </c>
      <c r="J1464" s="157">
        <f>'Porovnavanie 15min'!K1467</f>
        <v>413.93324500000006</v>
      </c>
      <c r="K1464" s="158">
        <f t="shared" si="201"/>
        <v>162.80000000000001</v>
      </c>
      <c r="L1464" s="159">
        <f t="shared" si="202"/>
        <v>251.13324500000004</v>
      </c>
      <c r="M1464" s="157">
        <f t="shared" si="203"/>
        <v>406.81400000000002</v>
      </c>
      <c r="N1464" s="158">
        <f t="shared" si="204"/>
        <v>160</v>
      </c>
      <c r="O1464" s="159">
        <f t="shared" si="205"/>
        <v>246.81400000000002</v>
      </c>
      <c r="P1464" s="167">
        <f t="shared" si="206"/>
        <v>4.3192450000000235</v>
      </c>
    </row>
    <row r="1465" spans="2:16">
      <c r="B1465" s="151">
        <f>'Predikcia 15min'!A1465</f>
        <v>45763</v>
      </c>
      <c r="C1465" s="154">
        <f>'Porovnavanie 15min'!J1468</f>
        <v>104.65</v>
      </c>
      <c r="D1465" s="155">
        <f>'Porovnavanie 15min'!F1468</f>
        <v>13310</v>
      </c>
      <c r="E1465" s="156">
        <f t="shared" si="198"/>
        <v>13.31</v>
      </c>
      <c r="G1465" s="135">
        <f>'DHS2025'!L1464/1000</f>
        <v>5.4109999999999996</v>
      </c>
      <c r="H1465" s="135">
        <f t="shared" si="199"/>
        <v>4.4366666666666665</v>
      </c>
      <c r="I1465" s="135">
        <f t="shared" si="200"/>
        <v>4</v>
      </c>
      <c r="J1465" s="157">
        <f>'Porovnavanie 15min'!K1468</f>
        <v>550.31763850000004</v>
      </c>
      <c r="K1465" s="158">
        <f t="shared" si="201"/>
        <v>216.44</v>
      </c>
      <c r="L1465" s="159">
        <f t="shared" si="202"/>
        <v>333.87763850000005</v>
      </c>
      <c r="M1465" s="157">
        <f t="shared" si="203"/>
        <v>406.81400000000002</v>
      </c>
      <c r="N1465" s="158">
        <f t="shared" si="204"/>
        <v>160</v>
      </c>
      <c r="O1465" s="159">
        <f t="shared" si="205"/>
        <v>246.81400000000002</v>
      </c>
      <c r="P1465" s="167">
        <f t="shared" si="206"/>
        <v>87.063638500000025</v>
      </c>
    </row>
    <row r="1466" spans="2:16">
      <c r="B1466" s="151">
        <f>'Predikcia 15min'!A1466</f>
        <v>45763</v>
      </c>
      <c r="C1466" s="154">
        <f>'Porovnavanie 15min'!J1469</f>
        <v>104.65</v>
      </c>
      <c r="D1466" s="155">
        <f>'Porovnavanie 15min'!F1469</f>
        <v>10996</v>
      </c>
      <c r="E1466" s="156">
        <f t="shared" si="198"/>
        <v>10.996</v>
      </c>
      <c r="G1466" s="135">
        <f>'DHS2025'!L1465/1000</f>
        <v>6.569</v>
      </c>
      <c r="H1466" s="135">
        <f t="shared" si="199"/>
        <v>3.6653333333333333</v>
      </c>
      <c r="I1466" s="135">
        <f t="shared" si="200"/>
        <v>4</v>
      </c>
      <c r="J1466" s="157">
        <f>'Porovnavanie 15min'!K1469</f>
        <v>668.09029150000003</v>
      </c>
      <c r="K1466" s="158">
        <f t="shared" si="201"/>
        <v>262.76</v>
      </c>
      <c r="L1466" s="159">
        <f t="shared" si="202"/>
        <v>405.33029150000004</v>
      </c>
      <c r="M1466" s="157">
        <f t="shared" si="203"/>
        <v>406.81400000000002</v>
      </c>
      <c r="N1466" s="158">
        <f t="shared" si="204"/>
        <v>160</v>
      </c>
      <c r="O1466" s="159">
        <f t="shared" si="205"/>
        <v>246.81400000000002</v>
      </c>
      <c r="P1466" s="167">
        <f t="shared" si="206"/>
        <v>158.51629150000002</v>
      </c>
    </row>
    <row r="1467" spans="2:16">
      <c r="B1467" s="151">
        <f>'Predikcia 15min'!A1467</f>
        <v>45763</v>
      </c>
      <c r="C1467" s="154">
        <f>'Porovnavanie 15min'!J1470</f>
        <v>125.48</v>
      </c>
      <c r="D1467" s="155">
        <f>'Porovnavanie 15min'!F1470</f>
        <v>9337</v>
      </c>
      <c r="E1467" s="156">
        <f t="shared" si="198"/>
        <v>9.3369999999999997</v>
      </c>
      <c r="G1467" s="135">
        <f>'DHS2025'!L1466/1000</f>
        <v>8.0749999999999993</v>
      </c>
      <c r="H1467" s="135">
        <f t="shared" si="199"/>
        <v>3.1123333333333334</v>
      </c>
      <c r="I1467" s="135">
        <f t="shared" si="200"/>
        <v>3</v>
      </c>
      <c r="J1467" s="157">
        <f>'Porovnavanie 15min'!K1470</f>
        <v>987.77598999999987</v>
      </c>
      <c r="K1467" s="158">
        <f t="shared" si="201"/>
        <v>323</v>
      </c>
      <c r="L1467" s="159">
        <f t="shared" si="202"/>
        <v>664.77598999999987</v>
      </c>
      <c r="M1467" s="157">
        <f t="shared" si="203"/>
        <v>366.97559999999999</v>
      </c>
      <c r="N1467" s="158">
        <f t="shared" si="204"/>
        <v>120</v>
      </c>
      <c r="O1467" s="159">
        <f t="shared" si="205"/>
        <v>246.97559999999999</v>
      </c>
      <c r="P1467" s="167">
        <f t="shared" si="206"/>
        <v>417.80038999999988</v>
      </c>
    </row>
    <row r="1468" spans="2:16">
      <c r="B1468" s="151">
        <f>'Predikcia 15min'!A1468</f>
        <v>45763</v>
      </c>
      <c r="C1468" s="154">
        <f>'Porovnavanie 15min'!J1471</f>
        <v>125.48</v>
      </c>
      <c r="D1468" s="155">
        <f>'Porovnavanie 15min'!F1471</f>
        <v>11288</v>
      </c>
      <c r="E1468" s="156">
        <f t="shared" si="198"/>
        <v>11.288</v>
      </c>
      <c r="G1468" s="135">
        <f>'DHS2025'!L1467/1000</f>
        <v>8.0530000000000008</v>
      </c>
      <c r="H1468" s="135">
        <f t="shared" si="199"/>
        <v>3.7626666666666666</v>
      </c>
      <c r="I1468" s="135">
        <f t="shared" si="200"/>
        <v>4</v>
      </c>
      <c r="J1468" s="157">
        <f>'Porovnavanie 15min'!K1471</f>
        <v>985.08483560000002</v>
      </c>
      <c r="K1468" s="158">
        <f t="shared" si="201"/>
        <v>322.12</v>
      </c>
      <c r="L1468" s="159">
        <f t="shared" si="202"/>
        <v>662.96483560000001</v>
      </c>
      <c r="M1468" s="157">
        <f t="shared" si="203"/>
        <v>489.30079999999998</v>
      </c>
      <c r="N1468" s="158">
        <f t="shared" si="204"/>
        <v>160</v>
      </c>
      <c r="O1468" s="159">
        <f t="shared" si="205"/>
        <v>329.30079999999998</v>
      </c>
      <c r="P1468" s="167">
        <f t="shared" si="206"/>
        <v>333.66403560000003</v>
      </c>
    </row>
    <row r="1469" spans="2:16">
      <c r="B1469" s="151">
        <f>'Predikcia 15min'!A1469</f>
        <v>45763</v>
      </c>
      <c r="C1469" s="154">
        <f>'Porovnavanie 15min'!J1472</f>
        <v>125.48</v>
      </c>
      <c r="D1469" s="155">
        <f>'Porovnavanie 15min'!F1472</f>
        <v>11304</v>
      </c>
      <c r="E1469" s="156">
        <f t="shared" si="198"/>
        <v>11.304</v>
      </c>
      <c r="G1469" s="135">
        <f>'DHS2025'!L1468/1000</f>
        <v>8.0579999999999998</v>
      </c>
      <c r="H1469" s="135">
        <f t="shared" si="199"/>
        <v>3.7679999999999998</v>
      </c>
      <c r="I1469" s="135">
        <f t="shared" si="200"/>
        <v>4</v>
      </c>
      <c r="J1469" s="157">
        <f>'Porovnavanie 15min'!K1472</f>
        <v>985.69646159999991</v>
      </c>
      <c r="K1469" s="158">
        <f t="shared" si="201"/>
        <v>322.32</v>
      </c>
      <c r="L1469" s="159">
        <f t="shared" si="202"/>
        <v>663.37646159999986</v>
      </c>
      <c r="M1469" s="157">
        <f t="shared" si="203"/>
        <v>489.30079999999998</v>
      </c>
      <c r="N1469" s="158">
        <f t="shared" si="204"/>
        <v>160</v>
      </c>
      <c r="O1469" s="159">
        <f t="shared" si="205"/>
        <v>329.30079999999998</v>
      </c>
      <c r="P1469" s="167">
        <f t="shared" si="206"/>
        <v>334.07566159999988</v>
      </c>
    </row>
    <row r="1470" spans="2:16">
      <c r="B1470" s="151">
        <f>'Predikcia 15min'!A1470</f>
        <v>45763</v>
      </c>
      <c r="C1470" s="154">
        <f>'Porovnavanie 15min'!J1473</f>
        <v>125.48</v>
      </c>
      <c r="D1470" s="155">
        <f>'Porovnavanie 15min'!F1473</f>
        <v>11263</v>
      </c>
      <c r="E1470" s="156">
        <f t="shared" si="198"/>
        <v>11.263</v>
      </c>
      <c r="G1470" s="135">
        <f>'DHS2025'!L1469/1000</f>
        <v>8.07</v>
      </c>
      <c r="H1470" s="135">
        <f t="shared" si="199"/>
        <v>3.7543333333333333</v>
      </c>
      <c r="I1470" s="135">
        <f t="shared" si="200"/>
        <v>4</v>
      </c>
      <c r="J1470" s="157">
        <f>'Porovnavanie 15min'!K1473</f>
        <v>987.16436399999998</v>
      </c>
      <c r="K1470" s="158">
        <f t="shared" si="201"/>
        <v>322.8</v>
      </c>
      <c r="L1470" s="159">
        <f t="shared" si="202"/>
        <v>664.36436400000002</v>
      </c>
      <c r="M1470" s="157">
        <f t="shared" si="203"/>
        <v>489.30079999999998</v>
      </c>
      <c r="N1470" s="158">
        <f t="shared" si="204"/>
        <v>160</v>
      </c>
      <c r="O1470" s="159">
        <f t="shared" si="205"/>
        <v>329.30079999999998</v>
      </c>
      <c r="P1470" s="167">
        <f t="shared" si="206"/>
        <v>335.06356400000004</v>
      </c>
    </row>
    <row r="1471" spans="2:16">
      <c r="B1471" s="151">
        <f>'Predikcia 15min'!A1471</f>
        <v>45763</v>
      </c>
      <c r="C1471" s="154">
        <f>'Porovnavanie 15min'!J1474</f>
        <v>135.62</v>
      </c>
      <c r="D1471" s="155">
        <f>'Porovnavanie 15min'!F1474</f>
        <v>11201</v>
      </c>
      <c r="E1471" s="156">
        <f t="shared" si="198"/>
        <v>11.201000000000001</v>
      </c>
      <c r="G1471" s="135">
        <f>'DHS2025'!L1470/1000</f>
        <v>8.0489999999999995</v>
      </c>
      <c r="H1471" s="135">
        <f t="shared" si="199"/>
        <v>3.7336666666666667</v>
      </c>
      <c r="I1471" s="135">
        <f t="shared" si="200"/>
        <v>4</v>
      </c>
      <c r="J1471" s="157">
        <f>'Porovnavanie 15min'!K1474</f>
        <v>1065.3962262</v>
      </c>
      <c r="K1471" s="158">
        <f t="shared" si="201"/>
        <v>321.95999999999998</v>
      </c>
      <c r="L1471" s="159">
        <f t="shared" si="202"/>
        <v>743.43622619999996</v>
      </c>
      <c r="M1471" s="157">
        <f t="shared" si="203"/>
        <v>529.45519999999999</v>
      </c>
      <c r="N1471" s="158">
        <f t="shared" si="204"/>
        <v>160</v>
      </c>
      <c r="O1471" s="159">
        <f t="shared" si="205"/>
        <v>369.45519999999999</v>
      </c>
      <c r="P1471" s="167">
        <f t="shared" si="206"/>
        <v>373.98102619999997</v>
      </c>
    </row>
    <row r="1472" spans="2:16">
      <c r="B1472" s="151">
        <f>'Predikcia 15min'!A1472</f>
        <v>45763</v>
      </c>
      <c r="C1472" s="154">
        <f>'Porovnavanie 15min'!J1475</f>
        <v>135.62</v>
      </c>
      <c r="D1472" s="155">
        <f>'Porovnavanie 15min'!F1475</f>
        <v>11042</v>
      </c>
      <c r="E1472" s="156">
        <f t="shared" si="198"/>
        <v>11.042</v>
      </c>
      <c r="G1472" s="135">
        <f>'DHS2025'!L1471/1000</f>
        <v>8.0679999999999996</v>
      </c>
      <c r="H1472" s="135">
        <f t="shared" si="199"/>
        <v>3.6806666666666668</v>
      </c>
      <c r="I1472" s="135">
        <f t="shared" si="200"/>
        <v>4</v>
      </c>
      <c r="J1472" s="157">
        <f>'Porovnavanie 15min'!K1475</f>
        <v>1067.9111384</v>
      </c>
      <c r="K1472" s="158">
        <f t="shared" si="201"/>
        <v>322.71999999999997</v>
      </c>
      <c r="L1472" s="159">
        <f t="shared" si="202"/>
        <v>745.1911384</v>
      </c>
      <c r="M1472" s="157">
        <f t="shared" si="203"/>
        <v>529.45519999999999</v>
      </c>
      <c r="N1472" s="158">
        <f t="shared" si="204"/>
        <v>160</v>
      </c>
      <c r="O1472" s="159">
        <f t="shared" si="205"/>
        <v>369.45519999999999</v>
      </c>
      <c r="P1472" s="167">
        <f t="shared" si="206"/>
        <v>375.73593840000001</v>
      </c>
    </row>
    <row r="1473" spans="2:16">
      <c r="B1473" s="151">
        <f>'Predikcia 15min'!A1473</f>
        <v>45763</v>
      </c>
      <c r="C1473" s="154">
        <f>'Porovnavanie 15min'!J1476</f>
        <v>135.62</v>
      </c>
      <c r="D1473" s="155">
        <f>'Porovnavanie 15min'!F1476</f>
        <v>10199</v>
      </c>
      <c r="E1473" s="156">
        <f t="shared" si="198"/>
        <v>10.199</v>
      </c>
      <c r="G1473" s="135">
        <f>'DHS2025'!L1472/1000</f>
        <v>8.0579999999999998</v>
      </c>
      <c r="H1473" s="135">
        <f t="shared" si="199"/>
        <v>3.3996666666666666</v>
      </c>
      <c r="I1473" s="135">
        <f t="shared" si="200"/>
        <v>3</v>
      </c>
      <c r="J1473" s="157">
        <f>'Porovnavanie 15min'!K1476</f>
        <v>1066.5875004</v>
      </c>
      <c r="K1473" s="158">
        <f t="shared" si="201"/>
        <v>322.32</v>
      </c>
      <c r="L1473" s="159">
        <f t="shared" si="202"/>
        <v>744.26750040000002</v>
      </c>
      <c r="M1473" s="157">
        <f t="shared" si="203"/>
        <v>397.09140000000002</v>
      </c>
      <c r="N1473" s="158">
        <f t="shared" si="204"/>
        <v>120</v>
      </c>
      <c r="O1473" s="159">
        <f t="shared" si="205"/>
        <v>277.09140000000002</v>
      </c>
      <c r="P1473" s="167">
        <f t="shared" si="206"/>
        <v>467.1761004</v>
      </c>
    </row>
    <row r="1474" spans="2:16">
      <c r="B1474" s="151">
        <f>'Predikcia 15min'!A1474</f>
        <v>45763</v>
      </c>
      <c r="C1474" s="154">
        <f>'Porovnavanie 15min'!J1477</f>
        <v>135.62</v>
      </c>
      <c r="D1474" s="155">
        <f>'Porovnavanie 15min'!F1477</f>
        <v>9679</v>
      </c>
      <c r="E1474" s="156">
        <f t="shared" si="198"/>
        <v>9.6790000000000003</v>
      </c>
      <c r="G1474" s="135">
        <f>'DHS2025'!L1473/1000</f>
        <v>8.048</v>
      </c>
      <c r="H1474" s="135">
        <f t="shared" si="199"/>
        <v>3.2263333333333333</v>
      </c>
      <c r="I1474" s="135">
        <f t="shared" si="200"/>
        <v>3</v>
      </c>
      <c r="J1474" s="157">
        <f>'Porovnavanie 15min'!K1477</f>
        <v>1065.2638623999999</v>
      </c>
      <c r="K1474" s="158">
        <f t="shared" si="201"/>
        <v>321.92</v>
      </c>
      <c r="L1474" s="159">
        <f t="shared" si="202"/>
        <v>743.34386239999981</v>
      </c>
      <c r="M1474" s="157">
        <f t="shared" si="203"/>
        <v>397.09140000000002</v>
      </c>
      <c r="N1474" s="158">
        <f t="shared" si="204"/>
        <v>120</v>
      </c>
      <c r="O1474" s="159">
        <f t="shared" si="205"/>
        <v>277.09140000000002</v>
      </c>
      <c r="P1474" s="167">
        <f t="shared" si="206"/>
        <v>466.25246239999979</v>
      </c>
    </row>
    <row r="1475" spans="2:16">
      <c r="B1475" s="151">
        <f>'Predikcia 15min'!A1475</f>
        <v>45763</v>
      </c>
      <c r="C1475" s="154">
        <f>'Porovnavanie 15min'!J1478</f>
        <v>109.94</v>
      </c>
      <c r="D1475" s="155">
        <f>'Porovnavanie 15min'!F1478</f>
        <v>9391</v>
      </c>
      <c r="E1475" s="156">
        <f t="shared" si="198"/>
        <v>9.391</v>
      </c>
      <c r="G1475" s="135">
        <f>'DHS2025'!L1474/1000</f>
        <v>8.0709999999999997</v>
      </c>
      <c r="H1475" s="135">
        <f t="shared" si="199"/>
        <v>3.1303333333333332</v>
      </c>
      <c r="I1475" s="135">
        <f t="shared" si="200"/>
        <v>3</v>
      </c>
      <c r="J1475" s="157">
        <f>'Porovnavanie 15min'!K1478</f>
        <v>863.11758259999988</v>
      </c>
      <c r="K1475" s="158">
        <f t="shared" si="201"/>
        <v>322.83999999999997</v>
      </c>
      <c r="L1475" s="159">
        <f t="shared" si="202"/>
        <v>540.27758259999996</v>
      </c>
      <c r="M1475" s="157">
        <f t="shared" si="203"/>
        <v>320.82179999999994</v>
      </c>
      <c r="N1475" s="158">
        <f t="shared" si="204"/>
        <v>120</v>
      </c>
      <c r="O1475" s="159">
        <f t="shared" si="205"/>
        <v>200.82179999999994</v>
      </c>
      <c r="P1475" s="167">
        <f t="shared" si="206"/>
        <v>339.45578260000002</v>
      </c>
    </row>
    <row r="1476" spans="2:16">
      <c r="B1476" s="151">
        <f>'Predikcia 15min'!A1476</f>
        <v>45763</v>
      </c>
      <c r="C1476" s="154">
        <f>'Porovnavanie 15min'!J1479</f>
        <v>109.94</v>
      </c>
      <c r="D1476" s="155">
        <f>'Porovnavanie 15min'!F1479</f>
        <v>8772</v>
      </c>
      <c r="E1476" s="156">
        <f t="shared" ref="E1476:E1539" si="207">D1476/1000</f>
        <v>8.7720000000000002</v>
      </c>
      <c r="G1476" s="135">
        <f>'DHS2025'!L1475/1000</f>
        <v>8.0589999999999993</v>
      </c>
      <c r="H1476" s="135">
        <f t="shared" ref="H1476:H1539" si="208">D1476/3000</f>
        <v>2.9239999999999999</v>
      </c>
      <c r="I1476" s="135">
        <f t="shared" ref="I1476:I1539" si="209">IF(H1476=0, 0, MAX(ROUND(H1476, 0), 2))</f>
        <v>3</v>
      </c>
      <c r="J1476" s="157">
        <f>'Porovnavanie 15min'!K1479</f>
        <v>861.83429539999986</v>
      </c>
      <c r="K1476" s="158">
        <f t="shared" ref="K1476:K1539" si="210">$F$3*G1476</f>
        <v>322.35999999999996</v>
      </c>
      <c r="L1476" s="159">
        <f t="shared" ref="L1476:L1539" si="211">J1476-K1476</f>
        <v>539.47429539999985</v>
      </c>
      <c r="M1476" s="157">
        <f t="shared" ref="M1476:M1539" si="212">(C1476*0.99-1.9)*I1476</f>
        <v>320.82179999999994</v>
      </c>
      <c r="N1476" s="158">
        <f t="shared" ref="N1476:N1539" si="213">$F$3*I1476</f>
        <v>120</v>
      </c>
      <c r="O1476" s="159">
        <f t="shared" ref="O1476:O1539" si="214">M1476-N1476</f>
        <v>200.82179999999994</v>
      </c>
      <c r="P1476" s="167">
        <f t="shared" ref="P1476:P1539" si="215">L1476-O1476</f>
        <v>338.65249539999991</v>
      </c>
    </row>
    <row r="1477" spans="2:16">
      <c r="B1477" s="151">
        <f>'Predikcia 15min'!A1477</f>
        <v>45763</v>
      </c>
      <c r="C1477" s="154">
        <f>'Porovnavanie 15min'!J1480</f>
        <v>109.94</v>
      </c>
      <c r="D1477" s="155">
        <f>'Porovnavanie 15min'!F1480</f>
        <v>8618</v>
      </c>
      <c r="E1477" s="156">
        <f t="shared" si="207"/>
        <v>8.6180000000000003</v>
      </c>
      <c r="G1477" s="135">
        <f>'DHS2025'!L1476/1000</f>
        <v>7.306</v>
      </c>
      <c r="H1477" s="135">
        <f t="shared" si="208"/>
        <v>2.8726666666666665</v>
      </c>
      <c r="I1477" s="135">
        <f t="shared" si="209"/>
        <v>3</v>
      </c>
      <c r="J1477" s="157">
        <f>'Porovnavanie 15min'!K1480</f>
        <v>781.30802359999996</v>
      </c>
      <c r="K1477" s="158">
        <f t="shared" si="210"/>
        <v>292.24</v>
      </c>
      <c r="L1477" s="159">
        <f t="shared" si="211"/>
        <v>489.06802359999995</v>
      </c>
      <c r="M1477" s="157">
        <f t="shared" si="212"/>
        <v>320.82179999999994</v>
      </c>
      <c r="N1477" s="158">
        <f t="shared" si="213"/>
        <v>120</v>
      </c>
      <c r="O1477" s="159">
        <f t="shared" si="214"/>
        <v>200.82179999999994</v>
      </c>
      <c r="P1477" s="167">
        <f t="shared" si="215"/>
        <v>288.24622360000001</v>
      </c>
    </row>
    <row r="1478" spans="2:16">
      <c r="B1478" s="151">
        <f>'Predikcia 15min'!A1478</f>
        <v>45763</v>
      </c>
      <c r="C1478" s="154">
        <f>'Porovnavanie 15min'!J1481</f>
        <v>109.94</v>
      </c>
      <c r="D1478" s="155">
        <f>'Porovnavanie 15min'!F1481</f>
        <v>8514</v>
      </c>
      <c r="E1478" s="156">
        <f t="shared" si="207"/>
        <v>8.5139999999999993</v>
      </c>
      <c r="G1478" s="135">
        <f>'DHS2025'!L1477/1000</f>
        <v>6.0579999999999998</v>
      </c>
      <c r="H1478" s="135">
        <f t="shared" si="208"/>
        <v>2.8380000000000001</v>
      </c>
      <c r="I1478" s="135">
        <f t="shared" si="209"/>
        <v>3</v>
      </c>
      <c r="J1478" s="157">
        <f>'Porovnavanie 15min'!K1481</f>
        <v>647.84615479999991</v>
      </c>
      <c r="K1478" s="158">
        <f t="shared" si="210"/>
        <v>242.32</v>
      </c>
      <c r="L1478" s="159">
        <f t="shared" si="211"/>
        <v>405.52615479999992</v>
      </c>
      <c r="M1478" s="157">
        <f t="shared" si="212"/>
        <v>320.82179999999994</v>
      </c>
      <c r="N1478" s="158">
        <f t="shared" si="213"/>
        <v>120</v>
      </c>
      <c r="O1478" s="159">
        <f t="shared" si="214"/>
        <v>200.82179999999994</v>
      </c>
      <c r="P1478" s="167">
        <f t="shared" si="215"/>
        <v>204.70435479999998</v>
      </c>
    </row>
    <row r="1479" spans="2:16">
      <c r="B1479" s="151">
        <f>'Predikcia 15min'!A1479</f>
        <v>45763</v>
      </c>
      <c r="C1479" s="154">
        <f>'Porovnavanie 15min'!J1482</f>
        <v>60.64</v>
      </c>
      <c r="D1479" s="155">
        <f>'Porovnavanie 15min'!F1482</f>
        <v>8143</v>
      </c>
      <c r="E1479" s="156">
        <f t="shared" si="207"/>
        <v>8.1430000000000007</v>
      </c>
      <c r="G1479" s="135">
        <f>'DHS2025'!L1478/1000</f>
        <v>3.0150000000000001</v>
      </c>
      <c r="H1479" s="135">
        <f t="shared" si="208"/>
        <v>2.7143333333333333</v>
      </c>
      <c r="I1479" s="135">
        <f t="shared" si="209"/>
        <v>3</v>
      </c>
      <c r="J1479" s="157">
        <f>'Porovnavanie 15min'!K1482</f>
        <v>175.27280400000001</v>
      </c>
      <c r="K1479" s="158">
        <f t="shared" si="210"/>
        <v>120.60000000000001</v>
      </c>
      <c r="L1479" s="159">
        <f t="shared" si="211"/>
        <v>54.672803999999999</v>
      </c>
      <c r="M1479" s="157">
        <f t="shared" si="212"/>
        <v>174.4008</v>
      </c>
      <c r="N1479" s="158">
        <f t="shared" si="213"/>
        <v>120</v>
      </c>
      <c r="O1479" s="159">
        <f t="shared" si="214"/>
        <v>54.400800000000004</v>
      </c>
      <c r="P1479" s="167">
        <f t="shared" si="215"/>
        <v>0.27200399999999547</v>
      </c>
    </row>
    <row r="1480" spans="2:16">
      <c r="B1480" s="151">
        <f>'Predikcia 15min'!A1480</f>
        <v>45763</v>
      </c>
      <c r="C1480" s="154">
        <f>'Porovnavanie 15min'!J1483</f>
        <v>60.64</v>
      </c>
      <c r="D1480" s="155">
        <f>'Porovnavanie 15min'!F1483</f>
        <v>8422</v>
      </c>
      <c r="E1480" s="156">
        <f t="shared" si="207"/>
        <v>8.4220000000000006</v>
      </c>
      <c r="G1480" s="135">
        <f>'DHS2025'!L1479/1000</f>
        <v>2.06</v>
      </c>
      <c r="H1480" s="135">
        <f t="shared" si="208"/>
        <v>2.8073333333333332</v>
      </c>
      <c r="I1480" s="135">
        <f t="shared" si="209"/>
        <v>3</v>
      </c>
      <c r="J1480" s="157">
        <f>'Porovnavanie 15min'!K1483</f>
        <v>119.755216</v>
      </c>
      <c r="K1480" s="158">
        <f t="shared" si="210"/>
        <v>82.4</v>
      </c>
      <c r="L1480" s="159">
        <f t="shared" si="211"/>
        <v>37.355215999999999</v>
      </c>
      <c r="M1480" s="157">
        <f t="shared" si="212"/>
        <v>174.4008</v>
      </c>
      <c r="N1480" s="158">
        <f t="shared" si="213"/>
        <v>120</v>
      </c>
      <c r="O1480" s="159">
        <f t="shared" si="214"/>
        <v>54.400800000000004</v>
      </c>
      <c r="P1480" s="167">
        <f t="shared" si="215"/>
        <v>-17.045584000000005</v>
      </c>
    </row>
    <row r="1481" spans="2:16">
      <c r="B1481" s="151">
        <f>'Predikcia 15min'!A1481</f>
        <v>45763</v>
      </c>
      <c r="C1481" s="154">
        <f>'Porovnavanie 15min'!J1484</f>
        <v>60.64</v>
      </c>
      <c r="D1481" s="155">
        <f>'Porovnavanie 15min'!F1484</f>
        <v>8330</v>
      </c>
      <c r="E1481" s="156">
        <f t="shared" si="207"/>
        <v>8.33</v>
      </c>
      <c r="G1481" s="135">
        <f>'DHS2025'!L1480/1000</f>
        <v>2.0649999999999999</v>
      </c>
      <c r="H1481" s="135">
        <f t="shared" si="208"/>
        <v>2.7766666666666668</v>
      </c>
      <c r="I1481" s="135">
        <f t="shared" si="209"/>
        <v>3</v>
      </c>
      <c r="J1481" s="157">
        <f>'Porovnavanie 15min'!K1484</f>
        <v>120.045884</v>
      </c>
      <c r="K1481" s="158">
        <f t="shared" si="210"/>
        <v>82.6</v>
      </c>
      <c r="L1481" s="159">
        <f t="shared" si="211"/>
        <v>37.445884000000007</v>
      </c>
      <c r="M1481" s="157">
        <f t="shared" si="212"/>
        <v>174.4008</v>
      </c>
      <c r="N1481" s="158">
        <f t="shared" si="213"/>
        <v>120</v>
      </c>
      <c r="O1481" s="159">
        <f t="shared" si="214"/>
        <v>54.400800000000004</v>
      </c>
      <c r="P1481" s="167">
        <f t="shared" si="215"/>
        <v>-16.954915999999997</v>
      </c>
    </row>
    <row r="1482" spans="2:16">
      <c r="B1482" s="151">
        <f>'Predikcia 15min'!A1482</f>
        <v>45763</v>
      </c>
      <c r="C1482" s="154">
        <f>'Porovnavanie 15min'!J1485</f>
        <v>60.64</v>
      </c>
      <c r="D1482" s="155">
        <f>'Porovnavanie 15min'!F1485</f>
        <v>8372</v>
      </c>
      <c r="E1482" s="156">
        <f t="shared" si="207"/>
        <v>8.3719999999999999</v>
      </c>
      <c r="G1482" s="135">
        <f>'DHS2025'!L1481/1000</f>
        <v>2.0470000000000002</v>
      </c>
      <c r="H1482" s="135">
        <f t="shared" si="208"/>
        <v>2.7906666666666666</v>
      </c>
      <c r="I1482" s="135">
        <f t="shared" si="209"/>
        <v>3</v>
      </c>
      <c r="J1482" s="157">
        <f>'Porovnavanie 15min'!K1485</f>
        <v>118.99947920000001</v>
      </c>
      <c r="K1482" s="158">
        <f t="shared" si="210"/>
        <v>81.88000000000001</v>
      </c>
      <c r="L1482" s="159">
        <f t="shared" si="211"/>
        <v>37.119479200000001</v>
      </c>
      <c r="M1482" s="157">
        <f t="shared" si="212"/>
        <v>174.4008</v>
      </c>
      <c r="N1482" s="158">
        <f t="shared" si="213"/>
        <v>120</v>
      </c>
      <c r="O1482" s="159">
        <f t="shared" si="214"/>
        <v>54.400800000000004</v>
      </c>
      <c r="P1482" s="167">
        <f t="shared" si="215"/>
        <v>-17.281320800000003</v>
      </c>
    </row>
    <row r="1483" spans="2:16">
      <c r="B1483" s="151">
        <f>'Predikcia 15min'!A1483</f>
        <v>45763</v>
      </c>
      <c r="C1483" s="154">
        <f>'Porovnavanie 15min'!J1486</f>
        <v>20.51</v>
      </c>
      <c r="D1483" s="155">
        <f>'Porovnavanie 15min'!F1486</f>
        <v>7059</v>
      </c>
      <c r="E1483" s="156">
        <f t="shared" si="207"/>
        <v>7.0590000000000002</v>
      </c>
      <c r="G1483" s="135">
        <f>'DHS2025'!L1482/1000</f>
        <v>2.0529999999999999</v>
      </c>
      <c r="H1483" s="135">
        <f t="shared" si="208"/>
        <v>2.3530000000000002</v>
      </c>
      <c r="I1483" s="135">
        <f t="shared" si="209"/>
        <v>2</v>
      </c>
      <c r="J1483" s="157">
        <f>'Porovnavanie 15min'!K1486</f>
        <v>37.785259700000005</v>
      </c>
      <c r="K1483" s="158">
        <f t="shared" si="210"/>
        <v>82.12</v>
      </c>
      <c r="L1483" s="159">
        <f t="shared" si="211"/>
        <v>-44.3347403</v>
      </c>
      <c r="M1483" s="157">
        <f t="shared" si="212"/>
        <v>36.809800000000003</v>
      </c>
      <c r="N1483" s="158">
        <f t="shared" si="213"/>
        <v>80</v>
      </c>
      <c r="O1483" s="159">
        <f t="shared" si="214"/>
        <v>-43.190199999999997</v>
      </c>
      <c r="P1483" s="167">
        <f t="shared" si="215"/>
        <v>-1.1445403000000027</v>
      </c>
    </row>
    <row r="1484" spans="2:16">
      <c r="B1484" s="151">
        <f>'Predikcia 15min'!A1484</f>
        <v>45763</v>
      </c>
      <c r="C1484" s="154">
        <f>'Porovnavanie 15min'!J1487</f>
        <v>20.51</v>
      </c>
      <c r="D1484" s="155">
        <f>'Porovnavanie 15min'!F1487</f>
        <v>6124</v>
      </c>
      <c r="E1484" s="156">
        <f t="shared" si="207"/>
        <v>6.1239999999999997</v>
      </c>
      <c r="G1484" s="135">
        <f>'DHS2025'!L1483/1000</f>
        <v>2.044</v>
      </c>
      <c r="H1484" s="135">
        <f t="shared" si="208"/>
        <v>2.0413333333333332</v>
      </c>
      <c r="I1484" s="135">
        <f t="shared" si="209"/>
        <v>2</v>
      </c>
      <c r="J1484" s="157">
        <f>'Porovnavanie 15min'!K1487</f>
        <v>37.619615600000003</v>
      </c>
      <c r="K1484" s="158">
        <f t="shared" si="210"/>
        <v>81.760000000000005</v>
      </c>
      <c r="L1484" s="159">
        <f t="shared" si="211"/>
        <v>-44.140384400000002</v>
      </c>
      <c r="M1484" s="157">
        <f t="shared" si="212"/>
        <v>36.809800000000003</v>
      </c>
      <c r="N1484" s="158">
        <f t="shared" si="213"/>
        <v>80</v>
      </c>
      <c r="O1484" s="159">
        <f t="shared" si="214"/>
        <v>-43.190199999999997</v>
      </c>
      <c r="P1484" s="167">
        <f t="shared" si="215"/>
        <v>-0.95018440000000481</v>
      </c>
    </row>
    <row r="1485" spans="2:16">
      <c r="B1485" s="151">
        <f>'Predikcia 15min'!A1485</f>
        <v>45763</v>
      </c>
      <c r="C1485" s="154">
        <f>'Porovnavanie 15min'!J1488</f>
        <v>20.51</v>
      </c>
      <c r="D1485" s="155">
        <f>'Porovnavanie 15min'!F1488</f>
        <v>6309</v>
      </c>
      <c r="E1485" s="156">
        <f t="shared" si="207"/>
        <v>6.3090000000000002</v>
      </c>
      <c r="G1485" s="135">
        <f>'DHS2025'!L1484/1000</f>
        <v>2.0510000000000002</v>
      </c>
      <c r="H1485" s="135">
        <f t="shared" si="208"/>
        <v>2.1030000000000002</v>
      </c>
      <c r="I1485" s="135">
        <f t="shared" si="209"/>
        <v>2</v>
      </c>
      <c r="J1485" s="157">
        <f>'Porovnavanie 15min'!K1488</f>
        <v>37.748449900000004</v>
      </c>
      <c r="K1485" s="158">
        <f t="shared" si="210"/>
        <v>82.04</v>
      </c>
      <c r="L1485" s="159">
        <f t="shared" si="211"/>
        <v>-44.291550100000002</v>
      </c>
      <c r="M1485" s="157">
        <f t="shared" si="212"/>
        <v>36.809800000000003</v>
      </c>
      <c r="N1485" s="158">
        <f t="shared" si="213"/>
        <v>80</v>
      </c>
      <c r="O1485" s="159">
        <f t="shared" si="214"/>
        <v>-43.190199999999997</v>
      </c>
      <c r="P1485" s="167">
        <f t="shared" si="215"/>
        <v>-1.1013501000000048</v>
      </c>
    </row>
    <row r="1486" spans="2:16">
      <c r="B1486" s="151">
        <f>'Predikcia 15min'!A1486</f>
        <v>45763</v>
      </c>
      <c r="C1486" s="154">
        <f>'Porovnavanie 15min'!J1489</f>
        <v>20.51</v>
      </c>
      <c r="D1486" s="155">
        <f>'Porovnavanie 15min'!F1489</f>
        <v>4787</v>
      </c>
      <c r="E1486" s="156">
        <f t="shared" si="207"/>
        <v>4.7869999999999999</v>
      </c>
      <c r="G1486" s="135">
        <f>'DHS2025'!L1485/1000</f>
        <v>2.0649999999999999</v>
      </c>
      <c r="H1486" s="135">
        <f t="shared" si="208"/>
        <v>1.5956666666666666</v>
      </c>
      <c r="I1486" s="135">
        <f t="shared" si="209"/>
        <v>2</v>
      </c>
      <c r="J1486" s="157">
        <f>'Porovnavanie 15min'!K1489</f>
        <v>38.006118499999999</v>
      </c>
      <c r="K1486" s="158">
        <f t="shared" si="210"/>
        <v>82.6</v>
      </c>
      <c r="L1486" s="159">
        <f t="shared" si="211"/>
        <v>-44.593881499999995</v>
      </c>
      <c r="M1486" s="157">
        <f t="shared" si="212"/>
        <v>36.809800000000003</v>
      </c>
      <c r="N1486" s="158">
        <f t="shared" si="213"/>
        <v>80</v>
      </c>
      <c r="O1486" s="159">
        <f t="shared" si="214"/>
        <v>-43.190199999999997</v>
      </c>
      <c r="P1486" s="167">
        <f t="shared" si="215"/>
        <v>-1.4036814999999976</v>
      </c>
    </row>
    <row r="1487" spans="2:16">
      <c r="B1487" s="151">
        <f>'Predikcia 15min'!A1487</f>
        <v>45763</v>
      </c>
      <c r="C1487" s="154">
        <f>'Porovnavanie 15min'!J1490</f>
        <v>10.27</v>
      </c>
      <c r="D1487" s="155">
        <f>'Porovnavanie 15min'!F1490</f>
        <v>5160</v>
      </c>
      <c r="E1487" s="156">
        <f t="shared" si="207"/>
        <v>5.16</v>
      </c>
      <c r="G1487" s="135">
        <f>'DHS2025'!L1486/1000</f>
        <v>2.056</v>
      </c>
      <c r="H1487" s="135">
        <f t="shared" si="208"/>
        <v>1.72</v>
      </c>
      <c r="I1487" s="135">
        <f t="shared" si="209"/>
        <v>2</v>
      </c>
      <c r="J1487" s="157">
        <f>'Porovnavanie 15min'!K1490</f>
        <v>16.997568799999996</v>
      </c>
      <c r="K1487" s="158">
        <f t="shared" si="210"/>
        <v>82.240000000000009</v>
      </c>
      <c r="L1487" s="159">
        <f t="shared" si="211"/>
        <v>-65.242431200000013</v>
      </c>
      <c r="M1487" s="157">
        <f t="shared" si="212"/>
        <v>16.534599999999998</v>
      </c>
      <c r="N1487" s="158">
        <f t="shared" si="213"/>
        <v>80</v>
      </c>
      <c r="O1487" s="159">
        <f t="shared" si="214"/>
        <v>-63.465400000000002</v>
      </c>
      <c r="P1487" s="167">
        <f t="shared" si="215"/>
        <v>-1.7770312000000104</v>
      </c>
    </row>
    <row r="1488" spans="2:16">
      <c r="B1488" s="151">
        <f>'Predikcia 15min'!A1488</f>
        <v>45763</v>
      </c>
      <c r="C1488" s="154">
        <f>'Porovnavanie 15min'!J1491</f>
        <v>10.27</v>
      </c>
      <c r="D1488" s="155">
        <f>'Porovnavanie 15min'!F1491</f>
        <v>4365</v>
      </c>
      <c r="E1488" s="156">
        <f t="shared" si="207"/>
        <v>4.3650000000000002</v>
      </c>
      <c r="G1488" s="135">
        <f>'DHS2025'!L1487/1000</f>
        <v>2.0510000000000002</v>
      </c>
      <c r="H1488" s="135">
        <f t="shared" si="208"/>
        <v>1.4550000000000001</v>
      </c>
      <c r="I1488" s="135">
        <f t="shared" si="209"/>
        <v>2</v>
      </c>
      <c r="J1488" s="157">
        <f>'Porovnavanie 15min'!K1491</f>
        <v>16.9562323</v>
      </c>
      <c r="K1488" s="158">
        <f t="shared" si="210"/>
        <v>82.04</v>
      </c>
      <c r="L1488" s="159">
        <f t="shared" si="211"/>
        <v>-65.08376770000001</v>
      </c>
      <c r="M1488" s="157">
        <f t="shared" si="212"/>
        <v>16.534599999999998</v>
      </c>
      <c r="N1488" s="158">
        <f t="shared" si="213"/>
        <v>80</v>
      </c>
      <c r="O1488" s="159">
        <f t="shared" si="214"/>
        <v>-63.465400000000002</v>
      </c>
      <c r="P1488" s="167">
        <f t="shared" si="215"/>
        <v>-1.6183677000000074</v>
      </c>
    </row>
    <row r="1489" spans="2:16">
      <c r="B1489" s="151">
        <f>'Predikcia 15min'!A1489</f>
        <v>45763</v>
      </c>
      <c r="C1489" s="154">
        <f>'Porovnavanie 15min'!J1492</f>
        <v>10.27</v>
      </c>
      <c r="D1489" s="155">
        <f>'Porovnavanie 15min'!F1492</f>
        <v>4049</v>
      </c>
      <c r="E1489" s="156">
        <f t="shared" si="207"/>
        <v>4.0490000000000004</v>
      </c>
      <c r="G1489" s="135">
        <f>'DHS2025'!L1488/1000</f>
        <v>2.0640000000000001</v>
      </c>
      <c r="H1489" s="135">
        <f t="shared" si="208"/>
        <v>1.3496666666666666</v>
      </c>
      <c r="I1489" s="135">
        <f t="shared" si="209"/>
        <v>2</v>
      </c>
      <c r="J1489" s="157">
        <f>'Porovnavanie 15min'!K1492</f>
        <v>17.0637072</v>
      </c>
      <c r="K1489" s="158">
        <f t="shared" si="210"/>
        <v>82.56</v>
      </c>
      <c r="L1489" s="159">
        <f t="shared" si="211"/>
        <v>-65.496292800000006</v>
      </c>
      <c r="M1489" s="157">
        <f t="shared" si="212"/>
        <v>16.534599999999998</v>
      </c>
      <c r="N1489" s="158">
        <f t="shared" si="213"/>
        <v>80</v>
      </c>
      <c r="O1489" s="159">
        <f t="shared" si="214"/>
        <v>-63.465400000000002</v>
      </c>
      <c r="P1489" s="167">
        <f t="shared" si="215"/>
        <v>-2.0308928000000037</v>
      </c>
    </row>
    <row r="1490" spans="2:16">
      <c r="B1490" s="151">
        <f>'Predikcia 15min'!A1490</f>
        <v>45763</v>
      </c>
      <c r="C1490" s="154">
        <f>'Porovnavanie 15min'!J1493</f>
        <v>10.27</v>
      </c>
      <c r="D1490" s="155">
        <f>'Porovnavanie 15min'!F1493</f>
        <v>4084</v>
      </c>
      <c r="E1490" s="156">
        <f t="shared" si="207"/>
        <v>4.0839999999999996</v>
      </c>
      <c r="G1490" s="135">
        <f>'DHS2025'!L1489/1000</f>
        <v>2.0619999999999998</v>
      </c>
      <c r="H1490" s="135">
        <f t="shared" si="208"/>
        <v>1.3613333333333333</v>
      </c>
      <c r="I1490" s="135">
        <f t="shared" si="209"/>
        <v>2</v>
      </c>
      <c r="J1490" s="157">
        <f>'Porovnavanie 15min'!K1493</f>
        <v>17.047172599999996</v>
      </c>
      <c r="K1490" s="158">
        <f t="shared" si="210"/>
        <v>82.47999999999999</v>
      </c>
      <c r="L1490" s="159">
        <f t="shared" si="211"/>
        <v>-65.432827399999994</v>
      </c>
      <c r="M1490" s="157">
        <f t="shared" si="212"/>
        <v>16.534599999999998</v>
      </c>
      <c r="N1490" s="158">
        <f t="shared" si="213"/>
        <v>80</v>
      </c>
      <c r="O1490" s="159">
        <f t="shared" si="214"/>
        <v>-63.465400000000002</v>
      </c>
      <c r="P1490" s="167">
        <f t="shared" si="215"/>
        <v>-1.9674273999999912</v>
      </c>
    </row>
    <row r="1491" spans="2:16">
      <c r="B1491" s="151">
        <f>'Predikcia 15min'!A1491</f>
        <v>45763</v>
      </c>
      <c r="C1491" s="154">
        <f>'Porovnavanie 15min'!J1494</f>
        <v>5.94</v>
      </c>
      <c r="D1491" s="155">
        <f>'Porovnavanie 15min'!F1494</f>
        <v>3938</v>
      </c>
      <c r="E1491" s="156">
        <f t="shared" si="207"/>
        <v>3.9380000000000002</v>
      </c>
      <c r="G1491" s="135">
        <f>'DHS2025'!L1490/1000</f>
        <v>2.0649999999999999</v>
      </c>
      <c r="H1491" s="135">
        <f t="shared" si="208"/>
        <v>1.3126666666666666</v>
      </c>
      <c r="I1491" s="135">
        <f t="shared" si="209"/>
        <v>2</v>
      </c>
      <c r="J1491" s="157">
        <f>'Porovnavanie 15min'!K1494</f>
        <v>8.2199390000000001</v>
      </c>
      <c r="K1491" s="158">
        <f t="shared" si="210"/>
        <v>82.6</v>
      </c>
      <c r="L1491" s="159">
        <f t="shared" si="211"/>
        <v>-74.380060999999998</v>
      </c>
      <c r="M1491" s="157">
        <f t="shared" si="212"/>
        <v>7.9612000000000007</v>
      </c>
      <c r="N1491" s="158">
        <f t="shared" si="213"/>
        <v>80</v>
      </c>
      <c r="O1491" s="159">
        <f t="shared" si="214"/>
        <v>-72.038799999999995</v>
      </c>
      <c r="P1491" s="167">
        <f t="shared" si="215"/>
        <v>-2.3412610000000029</v>
      </c>
    </row>
    <row r="1492" spans="2:16">
      <c r="B1492" s="151">
        <f>'Predikcia 15min'!A1492</f>
        <v>45763</v>
      </c>
      <c r="C1492" s="154">
        <f>'Porovnavanie 15min'!J1495</f>
        <v>5.94</v>
      </c>
      <c r="D1492" s="155">
        <f>'Porovnavanie 15min'!F1495</f>
        <v>3467</v>
      </c>
      <c r="E1492" s="156">
        <f t="shared" si="207"/>
        <v>3.4670000000000001</v>
      </c>
      <c r="G1492" s="135">
        <f>'DHS2025'!L1491/1000</f>
        <v>2.0619999999999998</v>
      </c>
      <c r="H1492" s="135">
        <f t="shared" si="208"/>
        <v>1.1556666666666666</v>
      </c>
      <c r="I1492" s="135">
        <f t="shared" si="209"/>
        <v>2</v>
      </c>
      <c r="J1492" s="157">
        <f>'Porovnavanie 15min'!K1495</f>
        <v>8.2079971999999994</v>
      </c>
      <c r="K1492" s="158">
        <f t="shared" si="210"/>
        <v>82.47999999999999</v>
      </c>
      <c r="L1492" s="159">
        <f t="shared" si="211"/>
        <v>-74.272002799999996</v>
      </c>
      <c r="M1492" s="157">
        <f t="shared" si="212"/>
        <v>7.9612000000000007</v>
      </c>
      <c r="N1492" s="158">
        <f t="shared" si="213"/>
        <v>80</v>
      </c>
      <c r="O1492" s="159">
        <f t="shared" si="214"/>
        <v>-72.038799999999995</v>
      </c>
      <c r="P1492" s="167">
        <f t="shared" si="215"/>
        <v>-2.2332028000000008</v>
      </c>
    </row>
    <row r="1493" spans="2:16">
      <c r="B1493" s="151">
        <f>'Predikcia 15min'!A1493</f>
        <v>45763</v>
      </c>
      <c r="C1493" s="154">
        <f>'Porovnavanie 15min'!J1496</f>
        <v>5.94</v>
      </c>
      <c r="D1493" s="155">
        <f>'Porovnavanie 15min'!F1496</f>
        <v>3231</v>
      </c>
      <c r="E1493" s="156">
        <f t="shared" si="207"/>
        <v>3.2309999999999999</v>
      </c>
      <c r="G1493" s="135">
        <f>'DHS2025'!L1492/1000</f>
        <v>2.0569999999999999</v>
      </c>
      <c r="H1493" s="135">
        <f t="shared" si="208"/>
        <v>1.077</v>
      </c>
      <c r="I1493" s="135">
        <f t="shared" si="209"/>
        <v>2</v>
      </c>
      <c r="J1493" s="157">
        <f>'Porovnavanie 15min'!K1496</f>
        <v>8.1880942000000001</v>
      </c>
      <c r="K1493" s="158">
        <f t="shared" si="210"/>
        <v>82.28</v>
      </c>
      <c r="L1493" s="159">
        <f t="shared" si="211"/>
        <v>-74.091905800000006</v>
      </c>
      <c r="M1493" s="157">
        <f t="shared" si="212"/>
        <v>7.9612000000000007</v>
      </c>
      <c r="N1493" s="158">
        <f t="shared" si="213"/>
        <v>80</v>
      </c>
      <c r="O1493" s="159">
        <f t="shared" si="214"/>
        <v>-72.038799999999995</v>
      </c>
      <c r="P1493" s="167">
        <f t="shared" si="215"/>
        <v>-2.0531058000000115</v>
      </c>
    </row>
    <row r="1494" spans="2:16">
      <c r="B1494" s="151">
        <f>'Predikcia 15min'!A1494</f>
        <v>45763</v>
      </c>
      <c r="C1494" s="154">
        <f>'Porovnavanie 15min'!J1497</f>
        <v>5.94</v>
      </c>
      <c r="D1494" s="155">
        <f>'Porovnavanie 15min'!F1497</f>
        <v>3548</v>
      </c>
      <c r="E1494" s="156">
        <f t="shared" si="207"/>
        <v>3.548</v>
      </c>
      <c r="G1494" s="135">
        <f>'DHS2025'!L1493/1000</f>
        <v>2.052</v>
      </c>
      <c r="H1494" s="135">
        <f t="shared" si="208"/>
        <v>1.1826666666666668</v>
      </c>
      <c r="I1494" s="135">
        <f t="shared" si="209"/>
        <v>2</v>
      </c>
      <c r="J1494" s="157">
        <f>'Porovnavanie 15min'!K1497</f>
        <v>8.1681912000000008</v>
      </c>
      <c r="K1494" s="158">
        <f t="shared" si="210"/>
        <v>82.08</v>
      </c>
      <c r="L1494" s="159">
        <f t="shared" si="211"/>
        <v>-73.911808800000003</v>
      </c>
      <c r="M1494" s="157">
        <f t="shared" si="212"/>
        <v>7.9612000000000007</v>
      </c>
      <c r="N1494" s="158">
        <f t="shared" si="213"/>
        <v>80</v>
      </c>
      <c r="O1494" s="159">
        <f t="shared" si="214"/>
        <v>-72.038799999999995</v>
      </c>
      <c r="P1494" s="167">
        <f t="shared" si="215"/>
        <v>-1.873008800000008</v>
      </c>
    </row>
    <row r="1495" spans="2:16">
      <c r="B1495" s="151">
        <f>'Predikcia 15min'!A1495</f>
        <v>45763</v>
      </c>
      <c r="C1495" s="154">
        <f>'Porovnavanie 15min'!J1498</f>
        <v>2.5099999999999998</v>
      </c>
      <c r="D1495" s="155">
        <f>'Porovnavanie 15min'!F1498</f>
        <v>3717</v>
      </c>
      <c r="E1495" s="156">
        <f t="shared" si="207"/>
        <v>3.7170000000000001</v>
      </c>
      <c r="G1495" s="135">
        <f>'DHS2025'!L1494/1000</f>
        <v>2.0630000000000002</v>
      </c>
      <c r="H1495" s="135">
        <f t="shared" si="208"/>
        <v>1.2390000000000001</v>
      </c>
      <c r="I1495" s="135">
        <f t="shared" si="209"/>
        <v>2</v>
      </c>
      <c r="J1495" s="157">
        <f>'Porovnavanie 15min'!K1498</f>
        <v>1.2066486999999997</v>
      </c>
      <c r="K1495" s="158">
        <f t="shared" si="210"/>
        <v>82.52000000000001</v>
      </c>
      <c r="L1495" s="159">
        <f t="shared" si="211"/>
        <v>-81.313351300000008</v>
      </c>
      <c r="M1495" s="157">
        <f t="shared" si="212"/>
        <v>1.1697999999999995</v>
      </c>
      <c r="N1495" s="158">
        <f t="shared" si="213"/>
        <v>80</v>
      </c>
      <c r="O1495" s="159">
        <f t="shared" si="214"/>
        <v>-78.830200000000005</v>
      </c>
      <c r="P1495" s="167">
        <f t="shared" si="215"/>
        <v>-2.4831513000000029</v>
      </c>
    </row>
    <row r="1496" spans="2:16">
      <c r="B1496" s="151">
        <f>'Predikcia 15min'!A1496</f>
        <v>45763</v>
      </c>
      <c r="C1496" s="154">
        <f>'Porovnavanie 15min'!J1499</f>
        <v>2.5099999999999998</v>
      </c>
      <c r="D1496" s="155">
        <f>'Porovnavanie 15min'!F1499</f>
        <v>3676</v>
      </c>
      <c r="E1496" s="156">
        <f t="shared" si="207"/>
        <v>3.6760000000000002</v>
      </c>
      <c r="G1496" s="135">
        <f>'DHS2025'!L1495/1000</f>
        <v>2.0590000000000002</v>
      </c>
      <c r="H1496" s="135">
        <f t="shared" si="208"/>
        <v>1.2253333333333334</v>
      </c>
      <c r="I1496" s="135">
        <f t="shared" si="209"/>
        <v>2</v>
      </c>
      <c r="J1496" s="157">
        <f>'Porovnavanie 15min'!K1499</f>
        <v>1.2043090999999997</v>
      </c>
      <c r="K1496" s="158">
        <f t="shared" si="210"/>
        <v>82.360000000000014</v>
      </c>
      <c r="L1496" s="159">
        <f t="shared" si="211"/>
        <v>-81.15569090000001</v>
      </c>
      <c r="M1496" s="157">
        <f t="shared" si="212"/>
        <v>1.1697999999999995</v>
      </c>
      <c r="N1496" s="158">
        <f t="shared" si="213"/>
        <v>80</v>
      </c>
      <c r="O1496" s="159">
        <f t="shared" si="214"/>
        <v>-78.830200000000005</v>
      </c>
      <c r="P1496" s="167">
        <f t="shared" si="215"/>
        <v>-2.3254909000000055</v>
      </c>
    </row>
    <row r="1497" spans="2:16">
      <c r="B1497" s="151">
        <f>'Predikcia 15min'!A1497</f>
        <v>45763</v>
      </c>
      <c r="C1497" s="154">
        <f>'Porovnavanie 15min'!J1500</f>
        <v>2.5099999999999998</v>
      </c>
      <c r="D1497" s="155">
        <f>'Porovnavanie 15min'!F1500</f>
        <v>3927</v>
      </c>
      <c r="E1497" s="156">
        <f t="shared" si="207"/>
        <v>3.927</v>
      </c>
      <c r="G1497" s="135">
        <f>'DHS2025'!L1496/1000</f>
        <v>2.056</v>
      </c>
      <c r="H1497" s="135">
        <f t="shared" si="208"/>
        <v>1.3089999999999999</v>
      </c>
      <c r="I1497" s="135">
        <f t="shared" si="209"/>
        <v>2</v>
      </c>
      <c r="J1497" s="157">
        <f>'Porovnavanie 15min'!K1500</f>
        <v>1.2025543999999995</v>
      </c>
      <c r="K1497" s="158">
        <f t="shared" si="210"/>
        <v>82.240000000000009</v>
      </c>
      <c r="L1497" s="159">
        <f t="shared" si="211"/>
        <v>-81.037445600000012</v>
      </c>
      <c r="M1497" s="157">
        <f t="shared" si="212"/>
        <v>1.1697999999999995</v>
      </c>
      <c r="N1497" s="158">
        <f t="shared" si="213"/>
        <v>80</v>
      </c>
      <c r="O1497" s="159">
        <f t="shared" si="214"/>
        <v>-78.830200000000005</v>
      </c>
      <c r="P1497" s="167">
        <f t="shared" si="215"/>
        <v>-2.2072456000000074</v>
      </c>
    </row>
    <row r="1498" spans="2:16">
      <c r="B1498" s="151">
        <f>'Predikcia 15min'!A1498</f>
        <v>45763</v>
      </c>
      <c r="C1498" s="154">
        <f>'Porovnavanie 15min'!J1501</f>
        <v>2.5099999999999998</v>
      </c>
      <c r="D1498" s="155">
        <f>'Porovnavanie 15min'!F1501</f>
        <v>3888</v>
      </c>
      <c r="E1498" s="156">
        <f t="shared" si="207"/>
        <v>3.8879999999999999</v>
      </c>
      <c r="G1498" s="135">
        <f>'DHS2025'!L1497/1000</f>
        <v>2.0659999999999998</v>
      </c>
      <c r="H1498" s="135">
        <f t="shared" si="208"/>
        <v>1.296</v>
      </c>
      <c r="I1498" s="135">
        <f t="shared" si="209"/>
        <v>2</v>
      </c>
      <c r="J1498" s="157">
        <f>'Porovnavanie 15min'!K1501</f>
        <v>1.2084033999999995</v>
      </c>
      <c r="K1498" s="158">
        <f t="shared" si="210"/>
        <v>82.639999999999986</v>
      </c>
      <c r="L1498" s="159">
        <f t="shared" si="211"/>
        <v>-81.431596599999992</v>
      </c>
      <c r="M1498" s="157">
        <f t="shared" si="212"/>
        <v>1.1697999999999995</v>
      </c>
      <c r="N1498" s="158">
        <f t="shared" si="213"/>
        <v>80</v>
      </c>
      <c r="O1498" s="159">
        <f t="shared" si="214"/>
        <v>-78.830200000000005</v>
      </c>
      <c r="P1498" s="167">
        <f t="shared" si="215"/>
        <v>-2.6013965999999868</v>
      </c>
    </row>
    <row r="1499" spans="2:16">
      <c r="B1499" s="151">
        <f>'Predikcia 15min'!A1499</f>
        <v>45763</v>
      </c>
      <c r="C1499" s="154">
        <f>'Porovnavanie 15min'!J1502</f>
        <v>2.91</v>
      </c>
      <c r="D1499" s="155">
        <f>'Porovnavanie 15min'!F1502</f>
        <v>3460</v>
      </c>
      <c r="E1499" s="156">
        <f t="shared" si="207"/>
        <v>3.46</v>
      </c>
      <c r="G1499" s="135">
        <f>'DHS2025'!L1498/1000</f>
        <v>2.0640000000000001</v>
      </c>
      <c r="H1499" s="135">
        <f t="shared" si="208"/>
        <v>1.1533333333333333</v>
      </c>
      <c r="I1499" s="135">
        <f t="shared" si="209"/>
        <v>2</v>
      </c>
      <c r="J1499" s="157">
        <f>'Porovnavanie 15min'!K1502</f>
        <v>2.0245776000000002</v>
      </c>
      <c r="K1499" s="158">
        <f t="shared" si="210"/>
        <v>82.56</v>
      </c>
      <c r="L1499" s="159">
        <f t="shared" si="211"/>
        <v>-80.535422400000002</v>
      </c>
      <c r="M1499" s="157">
        <f t="shared" si="212"/>
        <v>1.9618000000000002</v>
      </c>
      <c r="N1499" s="158">
        <f t="shared" si="213"/>
        <v>80</v>
      </c>
      <c r="O1499" s="159">
        <f t="shared" si="214"/>
        <v>-78.038200000000003</v>
      </c>
      <c r="P1499" s="167">
        <f t="shared" si="215"/>
        <v>-2.4972223999999983</v>
      </c>
    </row>
    <row r="1500" spans="2:16">
      <c r="B1500" s="151">
        <f>'Predikcia 15min'!A1500</f>
        <v>45763</v>
      </c>
      <c r="C1500" s="154">
        <f>'Porovnavanie 15min'!J1503</f>
        <v>2.91</v>
      </c>
      <c r="D1500" s="155">
        <f>'Porovnavanie 15min'!F1503</f>
        <v>3745</v>
      </c>
      <c r="E1500" s="156">
        <f t="shared" si="207"/>
        <v>3.7450000000000001</v>
      </c>
      <c r="G1500" s="135">
        <f>'DHS2025'!L1499/1000</f>
        <v>2.06</v>
      </c>
      <c r="H1500" s="135">
        <f t="shared" si="208"/>
        <v>1.2483333333333333</v>
      </c>
      <c r="I1500" s="135">
        <f t="shared" si="209"/>
        <v>2</v>
      </c>
      <c r="J1500" s="157">
        <f>'Porovnavanie 15min'!K1503</f>
        <v>2.0206540000000004</v>
      </c>
      <c r="K1500" s="158">
        <f t="shared" si="210"/>
        <v>82.4</v>
      </c>
      <c r="L1500" s="159">
        <f t="shared" si="211"/>
        <v>-80.379345999999998</v>
      </c>
      <c r="M1500" s="157">
        <f t="shared" si="212"/>
        <v>1.9618000000000002</v>
      </c>
      <c r="N1500" s="158">
        <f t="shared" si="213"/>
        <v>80</v>
      </c>
      <c r="O1500" s="159">
        <f t="shared" si="214"/>
        <v>-78.038200000000003</v>
      </c>
      <c r="P1500" s="167">
        <f t="shared" si="215"/>
        <v>-2.3411459999999948</v>
      </c>
    </row>
    <row r="1501" spans="2:16">
      <c r="B1501" s="151">
        <f>'Predikcia 15min'!A1501</f>
        <v>45763</v>
      </c>
      <c r="C1501" s="154">
        <f>'Porovnavanie 15min'!J1504</f>
        <v>2.91</v>
      </c>
      <c r="D1501" s="155">
        <f>'Porovnavanie 15min'!F1504</f>
        <v>4012</v>
      </c>
      <c r="E1501" s="156">
        <f t="shared" si="207"/>
        <v>4.0119999999999996</v>
      </c>
      <c r="G1501" s="135">
        <f>'DHS2025'!L1500/1000</f>
        <v>2.0579999999999998</v>
      </c>
      <c r="H1501" s="135">
        <f t="shared" si="208"/>
        <v>1.3373333333333333</v>
      </c>
      <c r="I1501" s="135">
        <f t="shared" si="209"/>
        <v>2</v>
      </c>
      <c r="J1501" s="157">
        <f>'Porovnavanie 15min'!K1504</f>
        <v>2.0186922000000003</v>
      </c>
      <c r="K1501" s="158">
        <f t="shared" si="210"/>
        <v>82.32</v>
      </c>
      <c r="L1501" s="159">
        <f t="shared" si="211"/>
        <v>-80.301307799999989</v>
      </c>
      <c r="M1501" s="157">
        <f t="shared" si="212"/>
        <v>1.9618000000000002</v>
      </c>
      <c r="N1501" s="158">
        <f t="shared" si="213"/>
        <v>80</v>
      </c>
      <c r="O1501" s="159">
        <f t="shared" si="214"/>
        <v>-78.038200000000003</v>
      </c>
      <c r="P1501" s="167">
        <f t="shared" si="215"/>
        <v>-2.263107799999986</v>
      </c>
    </row>
    <row r="1502" spans="2:16">
      <c r="B1502" s="151">
        <f>'Predikcia 15min'!A1502</f>
        <v>45763</v>
      </c>
      <c r="C1502" s="154">
        <f>'Porovnavanie 15min'!J1505</f>
        <v>2.91</v>
      </c>
      <c r="D1502" s="155">
        <f>'Porovnavanie 15min'!F1505</f>
        <v>4175</v>
      </c>
      <c r="E1502" s="156">
        <f t="shared" si="207"/>
        <v>4.1749999999999998</v>
      </c>
      <c r="G1502" s="135">
        <f>'DHS2025'!L1501/1000</f>
        <v>2.056</v>
      </c>
      <c r="H1502" s="135">
        <f t="shared" si="208"/>
        <v>1.3916666666666666</v>
      </c>
      <c r="I1502" s="135">
        <f t="shared" si="209"/>
        <v>2</v>
      </c>
      <c r="J1502" s="157">
        <f>'Porovnavanie 15min'!K1505</f>
        <v>2.0167304000000001</v>
      </c>
      <c r="K1502" s="158">
        <f t="shared" si="210"/>
        <v>82.240000000000009</v>
      </c>
      <c r="L1502" s="159">
        <f t="shared" si="211"/>
        <v>-80.223269600000009</v>
      </c>
      <c r="M1502" s="157">
        <f t="shared" si="212"/>
        <v>1.9618000000000002</v>
      </c>
      <c r="N1502" s="158">
        <f t="shared" si="213"/>
        <v>80</v>
      </c>
      <c r="O1502" s="159">
        <f t="shared" si="214"/>
        <v>-78.038200000000003</v>
      </c>
      <c r="P1502" s="167">
        <f t="shared" si="215"/>
        <v>-2.1850696000000056</v>
      </c>
    </row>
    <row r="1503" spans="2:16">
      <c r="B1503" s="151">
        <f>'Predikcia 15min'!A1503</f>
        <v>45763</v>
      </c>
      <c r="C1503" s="154">
        <f>'Porovnavanie 15min'!J1506</f>
        <v>16.5</v>
      </c>
      <c r="D1503" s="155">
        <f>'Porovnavanie 15min'!F1506</f>
        <v>4304</v>
      </c>
      <c r="E1503" s="156">
        <f t="shared" si="207"/>
        <v>4.3040000000000003</v>
      </c>
      <c r="G1503" s="135">
        <f>'DHS2025'!L1502/1000</f>
        <v>2.0609999999999999</v>
      </c>
      <c r="H1503" s="135">
        <f t="shared" si="208"/>
        <v>1.4346666666666668</v>
      </c>
      <c r="I1503" s="135">
        <f t="shared" si="209"/>
        <v>2</v>
      </c>
      <c r="J1503" s="157">
        <f>'Porovnavanie 15min'!K1506</f>
        <v>29.750534999999999</v>
      </c>
      <c r="K1503" s="158">
        <f t="shared" si="210"/>
        <v>82.44</v>
      </c>
      <c r="L1503" s="159">
        <f t="shared" si="211"/>
        <v>-52.689464999999998</v>
      </c>
      <c r="M1503" s="157">
        <f t="shared" si="212"/>
        <v>28.87</v>
      </c>
      <c r="N1503" s="158">
        <f t="shared" si="213"/>
        <v>80</v>
      </c>
      <c r="O1503" s="159">
        <f t="shared" si="214"/>
        <v>-51.129999999999995</v>
      </c>
      <c r="P1503" s="167">
        <f t="shared" si="215"/>
        <v>-1.559465000000003</v>
      </c>
    </row>
    <row r="1504" spans="2:16">
      <c r="B1504" s="151">
        <f>'Predikcia 15min'!A1504</f>
        <v>45763</v>
      </c>
      <c r="C1504" s="154">
        <f>'Porovnavanie 15min'!J1507</f>
        <v>16.5</v>
      </c>
      <c r="D1504" s="155">
        <f>'Porovnavanie 15min'!F1507</f>
        <v>4056</v>
      </c>
      <c r="E1504" s="156">
        <f t="shared" si="207"/>
        <v>4.056</v>
      </c>
      <c r="G1504" s="135">
        <f>'DHS2025'!L1503/1000</f>
        <v>2.0609999999999999</v>
      </c>
      <c r="H1504" s="135">
        <f t="shared" si="208"/>
        <v>1.3520000000000001</v>
      </c>
      <c r="I1504" s="135">
        <f t="shared" si="209"/>
        <v>2</v>
      </c>
      <c r="J1504" s="157">
        <f>'Porovnavanie 15min'!K1507</f>
        <v>29.750534999999999</v>
      </c>
      <c r="K1504" s="158">
        <f t="shared" si="210"/>
        <v>82.44</v>
      </c>
      <c r="L1504" s="159">
        <f t="shared" si="211"/>
        <v>-52.689464999999998</v>
      </c>
      <c r="M1504" s="157">
        <f t="shared" si="212"/>
        <v>28.87</v>
      </c>
      <c r="N1504" s="158">
        <f t="shared" si="213"/>
        <v>80</v>
      </c>
      <c r="O1504" s="159">
        <f t="shared" si="214"/>
        <v>-51.129999999999995</v>
      </c>
      <c r="P1504" s="167">
        <f t="shared" si="215"/>
        <v>-1.559465000000003</v>
      </c>
    </row>
    <row r="1505" spans="2:16">
      <c r="B1505" s="151">
        <f>'Predikcia 15min'!A1505</f>
        <v>45763</v>
      </c>
      <c r="C1505" s="154">
        <f>'Porovnavanie 15min'!J1508</f>
        <v>16.5</v>
      </c>
      <c r="D1505" s="155">
        <f>'Porovnavanie 15min'!F1508</f>
        <v>4290</v>
      </c>
      <c r="E1505" s="156">
        <f t="shared" si="207"/>
        <v>4.29</v>
      </c>
      <c r="G1505" s="135">
        <f>'DHS2025'!L1504/1000</f>
        <v>2.073</v>
      </c>
      <c r="H1505" s="135">
        <f t="shared" si="208"/>
        <v>1.43</v>
      </c>
      <c r="I1505" s="135">
        <f t="shared" si="209"/>
        <v>2</v>
      </c>
      <c r="J1505" s="157">
        <f>'Porovnavanie 15min'!K1508</f>
        <v>29.923755</v>
      </c>
      <c r="K1505" s="158">
        <f t="shared" si="210"/>
        <v>82.92</v>
      </c>
      <c r="L1505" s="159">
        <f t="shared" si="211"/>
        <v>-52.996245000000002</v>
      </c>
      <c r="M1505" s="157">
        <f t="shared" si="212"/>
        <v>28.87</v>
      </c>
      <c r="N1505" s="158">
        <f t="shared" si="213"/>
        <v>80</v>
      </c>
      <c r="O1505" s="159">
        <f t="shared" si="214"/>
        <v>-51.129999999999995</v>
      </c>
      <c r="P1505" s="167">
        <f t="shared" si="215"/>
        <v>-1.8662450000000064</v>
      </c>
    </row>
    <row r="1506" spans="2:16">
      <c r="B1506" s="151">
        <f>'Predikcia 15min'!A1506</f>
        <v>45763</v>
      </c>
      <c r="C1506" s="154">
        <f>'Porovnavanie 15min'!J1509</f>
        <v>16.5</v>
      </c>
      <c r="D1506" s="155">
        <f>'Porovnavanie 15min'!F1509</f>
        <v>4119</v>
      </c>
      <c r="E1506" s="156">
        <f t="shared" si="207"/>
        <v>4.1189999999999998</v>
      </c>
      <c r="G1506" s="135">
        <f>'DHS2025'!L1505/1000</f>
        <v>2.0659999999999998</v>
      </c>
      <c r="H1506" s="135">
        <f t="shared" si="208"/>
        <v>1.373</v>
      </c>
      <c r="I1506" s="135">
        <f t="shared" si="209"/>
        <v>2</v>
      </c>
      <c r="J1506" s="157">
        <f>'Porovnavanie 15min'!K1509</f>
        <v>29.822709999999997</v>
      </c>
      <c r="K1506" s="158">
        <f t="shared" si="210"/>
        <v>82.639999999999986</v>
      </c>
      <c r="L1506" s="159">
        <f t="shared" si="211"/>
        <v>-52.817289999999986</v>
      </c>
      <c r="M1506" s="157">
        <f t="shared" si="212"/>
        <v>28.87</v>
      </c>
      <c r="N1506" s="158">
        <f t="shared" si="213"/>
        <v>80</v>
      </c>
      <c r="O1506" s="159">
        <f t="shared" si="214"/>
        <v>-51.129999999999995</v>
      </c>
      <c r="P1506" s="167">
        <f t="shared" si="215"/>
        <v>-1.6872899999999902</v>
      </c>
    </row>
    <row r="1507" spans="2:16">
      <c r="B1507" s="151">
        <f>'Predikcia 15min'!A1507</f>
        <v>45763</v>
      </c>
      <c r="C1507" s="154">
        <f>'Porovnavanie 15min'!J1510</f>
        <v>64.430000000000007</v>
      </c>
      <c r="D1507" s="155">
        <f>'Porovnavanie 15min'!F1510</f>
        <v>4704</v>
      </c>
      <c r="E1507" s="156">
        <f t="shared" si="207"/>
        <v>4.7039999999999997</v>
      </c>
      <c r="G1507" s="135">
        <f>'DHS2025'!L1506/1000</f>
        <v>2.0590000000000002</v>
      </c>
      <c r="H1507" s="135">
        <f t="shared" si="208"/>
        <v>1.5680000000000001</v>
      </c>
      <c r="I1507" s="135">
        <f t="shared" si="209"/>
        <v>2</v>
      </c>
      <c r="J1507" s="157">
        <f>'Porovnavanie 15min'!K1510</f>
        <v>127.42265630000003</v>
      </c>
      <c r="K1507" s="158">
        <f t="shared" si="210"/>
        <v>82.360000000000014</v>
      </c>
      <c r="L1507" s="159">
        <f t="shared" si="211"/>
        <v>45.062656300000015</v>
      </c>
      <c r="M1507" s="157">
        <f t="shared" si="212"/>
        <v>123.77140000000001</v>
      </c>
      <c r="N1507" s="158">
        <f t="shared" si="213"/>
        <v>80</v>
      </c>
      <c r="O1507" s="159">
        <f t="shared" si="214"/>
        <v>43.771400000000014</v>
      </c>
      <c r="P1507" s="167">
        <f t="shared" si="215"/>
        <v>1.2912563000000006</v>
      </c>
    </row>
    <row r="1508" spans="2:16">
      <c r="B1508" s="151">
        <f>'Predikcia 15min'!A1508</f>
        <v>45763</v>
      </c>
      <c r="C1508" s="154">
        <f>'Porovnavanie 15min'!J1511</f>
        <v>64.430000000000007</v>
      </c>
      <c r="D1508" s="155">
        <f>'Porovnavanie 15min'!F1511</f>
        <v>4609</v>
      </c>
      <c r="E1508" s="156">
        <f t="shared" si="207"/>
        <v>4.609</v>
      </c>
      <c r="G1508" s="135">
        <f>'DHS2025'!L1507/1000</f>
        <v>2.0590000000000002</v>
      </c>
      <c r="H1508" s="135">
        <f t="shared" si="208"/>
        <v>1.5363333333333333</v>
      </c>
      <c r="I1508" s="135">
        <f t="shared" si="209"/>
        <v>2</v>
      </c>
      <c r="J1508" s="157">
        <f>'Porovnavanie 15min'!K1511</f>
        <v>127.42265630000003</v>
      </c>
      <c r="K1508" s="158">
        <f t="shared" si="210"/>
        <v>82.360000000000014</v>
      </c>
      <c r="L1508" s="159">
        <f t="shared" si="211"/>
        <v>45.062656300000015</v>
      </c>
      <c r="M1508" s="157">
        <f t="shared" si="212"/>
        <v>123.77140000000001</v>
      </c>
      <c r="N1508" s="158">
        <f t="shared" si="213"/>
        <v>80</v>
      </c>
      <c r="O1508" s="159">
        <f t="shared" si="214"/>
        <v>43.771400000000014</v>
      </c>
      <c r="P1508" s="167">
        <f t="shared" si="215"/>
        <v>1.2912563000000006</v>
      </c>
    </row>
    <row r="1509" spans="2:16">
      <c r="B1509" s="151">
        <f>'Predikcia 15min'!A1509</f>
        <v>45763</v>
      </c>
      <c r="C1509" s="154">
        <f>'Porovnavanie 15min'!J1512</f>
        <v>64.430000000000007</v>
      </c>
      <c r="D1509" s="155">
        <f>'Porovnavanie 15min'!F1512</f>
        <v>4749</v>
      </c>
      <c r="E1509" s="156">
        <f t="shared" si="207"/>
        <v>4.7489999999999997</v>
      </c>
      <c r="G1509" s="135">
        <f>'DHS2025'!L1508/1000</f>
        <v>2.0539999999999998</v>
      </c>
      <c r="H1509" s="135">
        <f t="shared" si="208"/>
        <v>1.583</v>
      </c>
      <c r="I1509" s="135">
        <f t="shared" si="209"/>
        <v>2</v>
      </c>
      <c r="J1509" s="157">
        <f>'Porovnavanie 15min'!K1512</f>
        <v>127.1132278</v>
      </c>
      <c r="K1509" s="158">
        <f t="shared" si="210"/>
        <v>82.16</v>
      </c>
      <c r="L1509" s="159">
        <f t="shared" si="211"/>
        <v>44.953227800000008</v>
      </c>
      <c r="M1509" s="157">
        <f t="shared" si="212"/>
        <v>123.77140000000001</v>
      </c>
      <c r="N1509" s="158">
        <f t="shared" si="213"/>
        <v>80</v>
      </c>
      <c r="O1509" s="159">
        <f t="shared" si="214"/>
        <v>43.771400000000014</v>
      </c>
      <c r="P1509" s="167">
        <f t="shared" si="215"/>
        <v>1.1818277999999935</v>
      </c>
    </row>
    <row r="1510" spans="2:16">
      <c r="B1510" s="151">
        <f>'Predikcia 15min'!A1510</f>
        <v>45763</v>
      </c>
      <c r="C1510" s="154">
        <f>'Porovnavanie 15min'!J1513</f>
        <v>64.430000000000007</v>
      </c>
      <c r="D1510" s="155">
        <f>'Porovnavanie 15min'!F1513</f>
        <v>4832</v>
      </c>
      <c r="E1510" s="156">
        <f t="shared" si="207"/>
        <v>4.8319999999999999</v>
      </c>
      <c r="G1510" s="135">
        <f>'DHS2025'!L1509/1000</f>
        <v>2.06</v>
      </c>
      <c r="H1510" s="135">
        <f t="shared" si="208"/>
        <v>1.6106666666666667</v>
      </c>
      <c r="I1510" s="135">
        <f t="shared" si="209"/>
        <v>2</v>
      </c>
      <c r="J1510" s="157">
        <f>'Porovnavanie 15min'!K1513</f>
        <v>127.48454200000002</v>
      </c>
      <c r="K1510" s="158">
        <f t="shared" si="210"/>
        <v>82.4</v>
      </c>
      <c r="L1510" s="159">
        <f t="shared" si="211"/>
        <v>45.084542000000013</v>
      </c>
      <c r="M1510" s="157">
        <f t="shared" si="212"/>
        <v>123.77140000000001</v>
      </c>
      <c r="N1510" s="158">
        <f t="shared" si="213"/>
        <v>80</v>
      </c>
      <c r="O1510" s="159">
        <f t="shared" si="214"/>
        <v>43.771400000000014</v>
      </c>
      <c r="P1510" s="167">
        <f t="shared" si="215"/>
        <v>1.3131419999999991</v>
      </c>
    </row>
    <row r="1511" spans="2:16">
      <c r="B1511" s="151">
        <f>'Predikcia 15min'!A1511</f>
        <v>45763</v>
      </c>
      <c r="C1511" s="154">
        <f>'Porovnavanie 15min'!J1514</f>
        <v>95.68</v>
      </c>
      <c r="D1511" s="155">
        <f>'Porovnavanie 15min'!F1514</f>
        <v>5079</v>
      </c>
      <c r="E1511" s="156">
        <f t="shared" si="207"/>
        <v>5.0789999999999997</v>
      </c>
      <c r="G1511" s="135">
        <f>'DHS2025'!L1510/1000</f>
        <v>3.008</v>
      </c>
      <c r="H1511" s="135">
        <f t="shared" si="208"/>
        <v>1.6930000000000001</v>
      </c>
      <c r="I1511" s="135">
        <f t="shared" si="209"/>
        <v>2</v>
      </c>
      <c r="J1511" s="157">
        <f>'Porovnavanie 15min'!K1514</f>
        <v>279.2121856</v>
      </c>
      <c r="K1511" s="158">
        <f t="shared" si="210"/>
        <v>120.32</v>
      </c>
      <c r="L1511" s="159">
        <f t="shared" si="211"/>
        <v>158.8921856</v>
      </c>
      <c r="M1511" s="157">
        <f t="shared" si="212"/>
        <v>185.6464</v>
      </c>
      <c r="N1511" s="158">
        <f t="shared" si="213"/>
        <v>80</v>
      </c>
      <c r="O1511" s="159">
        <f t="shared" si="214"/>
        <v>105.6464</v>
      </c>
      <c r="P1511" s="167">
        <f t="shared" si="215"/>
        <v>53.245785600000005</v>
      </c>
    </row>
    <row r="1512" spans="2:16">
      <c r="B1512" s="151">
        <f>'Predikcia 15min'!A1512</f>
        <v>45763</v>
      </c>
      <c r="C1512" s="154">
        <f>'Porovnavanie 15min'!J1515</f>
        <v>95.68</v>
      </c>
      <c r="D1512" s="155">
        <f>'Porovnavanie 15min'!F1515</f>
        <v>4468</v>
      </c>
      <c r="E1512" s="156">
        <f t="shared" si="207"/>
        <v>4.468</v>
      </c>
      <c r="G1512" s="135">
        <f>'DHS2025'!L1511/1000</f>
        <v>3.0680000000000001</v>
      </c>
      <c r="H1512" s="135">
        <f t="shared" si="208"/>
        <v>1.4893333333333334</v>
      </c>
      <c r="I1512" s="135">
        <f t="shared" si="209"/>
        <v>2</v>
      </c>
      <c r="J1512" s="157">
        <f>'Porovnavanie 15min'!K1515</f>
        <v>284.78157759999999</v>
      </c>
      <c r="K1512" s="158">
        <f t="shared" si="210"/>
        <v>122.72</v>
      </c>
      <c r="L1512" s="159">
        <f t="shared" si="211"/>
        <v>162.06157759999999</v>
      </c>
      <c r="M1512" s="157">
        <f t="shared" si="212"/>
        <v>185.6464</v>
      </c>
      <c r="N1512" s="158">
        <f t="shared" si="213"/>
        <v>80</v>
      </c>
      <c r="O1512" s="159">
        <f t="shared" si="214"/>
        <v>105.6464</v>
      </c>
      <c r="P1512" s="167">
        <f t="shared" si="215"/>
        <v>56.415177599999993</v>
      </c>
    </row>
    <row r="1513" spans="2:16">
      <c r="B1513" s="151">
        <f>'Predikcia 15min'!A1513</f>
        <v>45763</v>
      </c>
      <c r="C1513" s="154">
        <f>'Porovnavanie 15min'!J1516</f>
        <v>95.68</v>
      </c>
      <c r="D1513" s="155">
        <f>'Porovnavanie 15min'!F1516</f>
        <v>4000</v>
      </c>
      <c r="E1513" s="156">
        <f t="shared" si="207"/>
        <v>4</v>
      </c>
      <c r="G1513" s="135">
        <f>'DHS2025'!L1512/1000</f>
        <v>3.073</v>
      </c>
      <c r="H1513" s="135">
        <f t="shared" si="208"/>
        <v>1.3333333333333333</v>
      </c>
      <c r="I1513" s="135">
        <f t="shared" si="209"/>
        <v>2</v>
      </c>
      <c r="J1513" s="157">
        <f>'Porovnavanie 15min'!K1516</f>
        <v>285.24569359999998</v>
      </c>
      <c r="K1513" s="158">
        <f t="shared" si="210"/>
        <v>122.92</v>
      </c>
      <c r="L1513" s="159">
        <f t="shared" si="211"/>
        <v>162.32569359999997</v>
      </c>
      <c r="M1513" s="157">
        <f t="shared" si="212"/>
        <v>185.6464</v>
      </c>
      <c r="N1513" s="158">
        <f t="shared" si="213"/>
        <v>80</v>
      </c>
      <c r="O1513" s="159">
        <f t="shared" si="214"/>
        <v>105.6464</v>
      </c>
      <c r="P1513" s="167">
        <f t="shared" si="215"/>
        <v>56.679293599999966</v>
      </c>
    </row>
    <row r="1514" spans="2:16">
      <c r="B1514" s="151">
        <f>'Predikcia 15min'!A1514</f>
        <v>45763</v>
      </c>
      <c r="C1514" s="154">
        <f>'Porovnavanie 15min'!J1517</f>
        <v>95.68</v>
      </c>
      <c r="D1514" s="155">
        <f>'Porovnavanie 15min'!F1517</f>
        <v>4565</v>
      </c>
      <c r="E1514" s="156">
        <f t="shared" si="207"/>
        <v>4.5650000000000004</v>
      </c>
      <c r="G1514" s="135">
        <f>'DHS2025'!L1513/1000</f>
        <v>3.7320000000000002</v>
      </c>
      <c r="H1514" s="135">
        <f t="shared" si="208"/>
        <v>1.5216666666666667</v>
      </c>
      <c r="I1514" s="135">
        <f t="shared" si="209"/>
        <v>2</v>
      </c>
      <c r="J1514" s="157">
        <f>'Porovnavanie 15min'!K1517</f>
        <v>346.41618240000003</v>
      </c>
      <c r="K1514" s="158">
        <f t="shared" si="210"/>
        <v>149.28</v>
      </c>
      <c r="L1514" s="159">
        <f t="shared" si="211"/>
        <v>197.13618240000002</v>
      </c>
      <c r="M1514" s="157">
        <f t="shared" si="212"/>
        <v>185.6464</v>
      </c>
      <c r="N1514" s="158">
        <f t="shared" si="213"/>
        <v>80</v>
      </c>
      <c r="O1514" s="159">
        <f t="shared" si="214"/>
        <v>105.6464</v>
      </c>
      <c r="P1514" s="167">
        <f t="shared" si="215"/>
        <v>91.489782400000024</v>
      </c>
    </row>
    <row r="1515" spans="2:16">
      <c r="B1515" s="151">
        <f>'Predikcia 15min'!A1515</f>
        <v>45763</v>
      </c>
      <c r="C1515" s="154">
        <f>'Porovnavanie 15min'!J1518</f>
        <v>118.48</v>
      </c>
      <c r="D1515" s="155">
        <f>'Porovnavanie 15min'!F1518</f>
        <v>4052</v>
      </c>
      <c r="E1515" s="156">
        <f t="shared" si="207"/>
        <v>4.0519999999999996</v>
      </c>
      <c r="G1515" s="135">
        <f>'DHS2025'!L1514/1000</f>
        <v>4.0490000000000004</v>
      </c>
      <c r="H1515" s="135">
        <f t="shared" si="208"/>
        <v>1.3506666666666667</v>
      </c>
      <c r="I1515" s="135">
        <f t="shared" si="209"/>
        <v>2</v>
      </c>
      <c r="J1515" s="157">
        <f>'Porovnavanie 15min'!K1518</f>
        <v>467.23516480000006</v>
      </c>
      <c r="K1515" s="158">
        <f t="shared" si="210"/>
        <v>161.96</v>
      </c>
      <c r="L1515" s="159">
        <f t="shared" si="211"/>
        <v>305.27516480000008</v>
      </c>
      <c r="M1515" s="157">
        <f t="shared" si="212"/>
        <v>230.79040000000001</v>
      </c>
      <c r="N1515" s="158">
        <f t="shared" si="213"/>
        <v>80</v>
      </c>
      <c r="O1515" s="159">
        <f t="shared" si="214"/>
        <v>150.79040000000001</v>
      </c>
      <c r="P1515" s="167">
        <f t="shared" si="215"/>
        <v>154.48476480000008</v>
      </c>
    </row>
    <row r="1516" spans="2:16">
      <c r="B1516" s="151">
        <f>'Predikcia 15min'!A1516</f>
        <v>45763</v>
      </c>
      <c r="C1516" s="154">
        <f>'Porovnavanie 15min'!J1519</f>
        <v>118.48</v>
      </c>
      <c r="D1516" s="155">
        <f>'Porovnavanie 15min'!F1519</f>
        <v>4374</v>
      </c>
      <c r="E1516" s="156">
        <f t="shared" si="207"/>
        <v>4.3739999999999997</v>
      </c>
      <c r="G1516" s="135">
        <f>'DHS2025'!L1515/1000</f>
        <v>5.0999999999999996</v>
      </c>
      <c r="H1516" s="135">
        <f t="shared" si="208"/>
        <v>1.458</v>
      </c>
      <c r="I1516" s="135">
        <f t="shared" si="209"/>
        <v>2</v>
      </c>
      <c r="J1516" s="157">
        <f>'Porovnavanie 15min'!K1519</f>
        <v>588.51551999999992</v>
      </c>
      <c r="K1516" s="158">
        <f t="shared" si="210"/>
        <v>204</v>
      </c>
      <c r="L1516" s="159">
        <f t="shared" si="211"/>
        <v>384.51551999999992</v>
      </c>
      <c r="M1516" s="157">
        <f t="shared" si="212"/>
        <v>230.79040000000001</v>
      </c>
      <c r="N1516" s="158">
        <f t="shared" si="213"/>
        <v>80</v>
      </c>
      <c r="O1516" s="159">
        <f t="shared" si="214"/>
        <v>150.79040000000001</v>
      </c>
      <c r="P1516" s="167">
        <f t="shared" si="215"/>
        <v>233.72511999999992</v>
      </c>
    </row>
    <row r="1517" spans="2:16">
      <c r="B1517" s="151">
        <f>'Predikcia 15min'!A1517</f>
        <v>45763</v>
      </c>
      <c r="C1517" s="154">
        <f>'Porovnavanie 15min'!J1520</f>
        <v>118.48</v>
      </c>
      <c r="D1517" s="155">
        <f>'Porovnavanie 15min'!F1520</f>
        <v>3365</v>
      </c>
      <c r="E1517" s="156">
        <f t="shared" si="207"/>
        <v>3.3650000000000002</v>
      </c>
      <c r="G1517" s="135">
        <f>'DHS2025'!L1516/1000</f>
        <v>7.2489999999999997</v>
      </c>
      <c r="H1517" s="135">
        <f t="shared" si="208"/>
        <v>1.1216666666666666</v>
      </c>
      <c r="I1517" s="135">
        <f t="shared" si="209"/>
        <v>2</v>
      </c>
      <c r="J1517" s="157">
        <f>'Porovnavanie 15min'!K1520</f>
        <v>836.49980479999999</v>
      </c>
      <c r="K1517" s="158">
        <f t="shared" si="210"/>
        <v>289.95999999999998</v>
      </c>
      <c r="L1517" s="159">
        <f t="shared" si="211"/>
        <v>546.53980479999996</v>
      </c>
      <c r="M1517" s="157">
        <f t="shared" si="212"/>
        <v>230.79040000000001</v>
      </c>
      <c r="N1517" s="158">
        <f t="shared" si="213"/>
        <v>80</v>
      </c>
      <c r="O1517" s="159">
        <f t="shared" si="214"/>
        <v>150.79040000000001</v>
      </c>
      <c r="P1517" s="167">
        <f t="shared" si="215"/>
        <v>395.74940479999998</v>
      </c>
    </row>
    <row r="1518" spans="2:16">
      <c r="B1518" s="151">
        <f>'Predikcia 15min'!A1518</f>
        <v>45763</v>
      </c>
      <c r="C1518" s="154">
        <f>'Porovnavanie 15min'!J1521</f>
        <v>118.48</v>
      </c>
      <c r="D1518" s="155">
        <f>'Porovnavanie 15min'!F1521</f>
        <v>4192</v>
      </c>
      <c r="E1518" s="156">
        <f t="shared" si="207"/>
        <v>4.1920000000000002</v>
      </c>
      <c r="G1518" s="135">
        <f>'DHS2025'!L1517/1000</f>
        <v>8.0269999999999992</v>
      </c>
      <c r="H1518" s="135">
        <f t="shared" si="208"/>
        <v>1.3973333333333333</v>
      </c>
      <c r="I1518" s="135">
        <f t="shared" si="209"/>
        <v>2</v>
      </c>
      <c r="J1518" s="157">
        <f>'Porovnavanie 15min'!K1521</f>
        <v>926.27727039999991</v>
      </c>
      <c r="K1518" s="158">
        <f t="shared" si="210"/>
        <v>321.08</v>
      </c>
      <c r="L1518" s="159">
        <f t="shared" si="211"/>
        <v>605.19727039999998</v>
      </c>
      <c r="M1518" s="157">
        <f t="shared" si="212"/>
        <v>230.79040000000001</v>
      </c>
      <c r="N1518" s="158">
        <f t="shared" si="213"/>
        <v>80</v>
      </c>
      <c r="O1518" s="159">
        <f t="shared" si="214"/>
        <v>150.79040000000001</v>
      </c>
      <c r="P1518" s="167">
        <f t="shared" si="215"/>
        <v>454.4068704</v>
      </c>
    </row>
    <row r="1519" spans="2:16">
      <c r="B1519" s="151">
        <f>'Predikcia 15min'!A1519</f>
        <v>45763</v>
      </c>
      <c r="C1519" s="154">
        <f>'Porovnavanie 15min'!J1522</f>
        <v>169.91</v>
      </c>
      <c r="D1519" s="155">
        <f>'Porovnavanie 15min'!F1522</f>
        <v>4153</v>
      </c>
      <c r="E1519" s="156">
        <f t="shared" si="207"/>
        <v>4.1529999999999996</v>
      </c>
      <c r="G1519" s="135">
        <f>'DHS2025'!L1518/1000</f>
        <v>8.0760000000000005</v>
      </c>
      <c r="H1519" s="135">
        <f t="shared" si="208"/>
        <v>1.3843333333333334</v>
      </c>
      <c r="I1519" s="135">
        <f t="shared" si="209"/>
        <v>2</v>
      </c>
      <c r="J1519" s="157">
        <f>'Porovnavanie 15min'!K1522</f>
        <v>1343.1268283999998</v>
      </c>
      <c r="K1519" s="158">
        <f t="shared" si="210"/>
        <v>323.04000000000002</v>
      </c>
      <c r="L1519" s="159">
        <f t="shared" si="211"/>
        <v>1020.0868283999998</v>
      </c>
      <c r="M1519" s="157">
        <f t="shared" si="212"/>
        <v>332.62179999999995</v>
      </c>
      <c r="N1519" s="158">
        <f t="shared" si="213"/>
        <v>80</v>
      </c>
      <c r="O1519" s="159">
        <f t="shared" si="214"/>
        <v>252.62179999999995</v>
      </c>
      <c r="P1519" s="167">
        <f t="shared" si="215"/>
        <v>767.46502839999994</v>
      </c>
    </row>
    <row r="1520" spans="2:16">
      <c r="B1520" s="151">
        <f>'Predikcia 15min'!A1520</f>
        <v>45763</v>
      </c>
      <c r="C1520" s="154">
        <f>'Porovnavanie 15min'!J1523</f>
        <v>169.91</v>
      </c>
      <c r="D1520" s="155">
        <f>'Porovnavanie 15min'!F1523</f>
        <v>3952</v>
      </c>
      <c r="E1520" s="156">
        <f t="shared" si="207"/>
        <v>3.952</v>
      </c>
      <c r="G1520" s="135">
        <f>'DHS2025'!L1519/1000</f>
        <v>8.0820000000000007</v>
      </c>
      <c r="H1520" s="135">
        <f t="shared" si="208"/>
        <v>1.3173333333333332</v>
      </c>
      <c r="I1520" s="135">
        <f t="shared" si="209"/>
        <v>2</v>
      </c>
      <c r="J1520" s="157">
        <f>'Porovnavanie 15min'!K1523</f>
        <v>1344.1246937999999</v>
      </c>
      <c r="K1520" s="158">
        <f t="shared" si="210"/>
        <v>323.28000000000003</v>
      </c>
      <c r="L1520" s="159">
        <f t="shared" si="211"/>
        <v>1020.8446938</v>
      </c>
      <c r="M1520" s="157">
        <f t="shared" si="212"/>
        <v>332.62179999999995</v>
      </c>
      <c r="N1520" s="158">
        <f t="shared" si="213"/>
        <v>80</v>
      </c>
      <c r="O1520" s="159">
        <f t="shared" si="214"/>
        <v>252.62179999999995</v>
      </c>
      <c r="P1520" s="167">
        <f t="shared" si="215"/>
        <v>768.22289380000007</v>
      </c>
    </row>
    <row r="1521" spans="2:16">
      <c r="B1521" s="151">
        <f>'Predikcia 15min'!A1521</f>
        <v>45763</v>
      </c>
      <c r="C1521" s="154">
        <f>'Porovnavanie 15min'!J1524</f>
        <v>169.91</v>
      </c>
      <c r="D1521" s="155">
        <f>'Porovnavanie 15min'!F1524</f>
        <v>4008</v>
      </c>
      <c r="E1521" s="156">
        <f t="shared" si="207"/>
        <v>4.008</v>
      </c>
      <c r="G1521" s="135">
        <f>'DHS2025'!L1520/1000</f>
        <v>8.0549999999999997</v>
      </c>
      <c r="H1521" s="135">
        <f t="shared" si="208"/>
        <v>1.3360000000000001</v>
      </c>
      <c r="I1521" s="135">
        <f t="shared" si="209"/>
        <v>2</v>
      </c>
      <c r="J1521" s="157">
        <f>'Porovnavanie 15min'!K1524</f>
        <v>1339.6342994999998</v>
      </c>
      <c r="K1521" s="158">
        <f t="shared" si="210"/>
        <v>322.2</v>
      </c>
      <c r="L1521" s="159">
        <f t="shared" si="211"/>
        <v>1017.4342994999997</v>
      </c>
      <c r="M1521" s="157">
        <f t="shared" si="212"/>
        <v>332.62179999999995</v>
      </c>
      <c r="N1521" s="158">
        <f t="shared" si="213"/>
        <v>80</v>
      </c>
      <c r="O1521" s="159">
        <f t="shared" si="214"/>
        <v>252.62179999999995</v>
      </c>
      <c r="P1521" s="167">
        <f t="shared" si="215"/>
        <v>764.81249949999983</v>
      </c>
    </row>
    <row r="1522" spans="2:16">
      <c r="B1522" s="151">
        <f>'Predikcia 15min'!A1522</f>
        <v>45763</v>
      </c>
      <c r="C1522" s="154">
        <f>'Porovnavanie 15min'!J1525</f>
        <v>169.91</v>
      </c>
      <c r="D1522" s="155">
        <f>'Porovnavanie 15min'!F1525</f>
        <v>4064</v>
      </c>
      <c r="E1522" s="156">
        <f t="shared" si="207"/>
        <v>4.0640000000000001</v>
      </c>
      <c r="G1522" s="135">
        <f>'DHS2025'!L1521/1000</f>
        <v>8.0570000000000004</v>
      </c>
      <c r="H1522" s="135">
        <f t="shared" si="208"/>
        <v>1.3546666666666667</v>
      </c>
      <c r="I1522" s="135">
        <f t="shared" si="209"/>
        <v>2</v>
      </c>
      <c r="J1522" s="157">
        <f>'Porovnavanie 15min'!K1525</f>
        <v>1339.9669213</v>
      </c>
      <c r="K1522" s="158">
        <f t="shared" si="210"/>
        <v>322.28000000000003</v>
      </c>
      <c r="L1522" s="159">
        <f t="shared" si="211"/>
        <v>1017.6869213</v>
      </c>
      <c r="M1522" s="157">
        <f t="shared" si="212"/>
        <v>332.62179999999995</v>
      </c>
      <c r="N1522" s="158">
        <f t="shared" si="213"/>
        <v>80</v>
      </c>
      <c r="O1522" s="159">
        <f t="shared" si="214"/>
        <v>252.62179999999995</v>
      </c>
      <c r="P1522" s="167">
        <f t="shared" si="215"/>
        <v>765.0651213000001</v>
      </c>
    </row>
    <row r="1523" spans="2:16">
      <c r="B1523" s="151">
        <f>'Predikcia 15min'!A1523</f>
        <v>45763</v>
      </c>
      <c r="C1523" s="154">
        <f>'Porovnavanie 15min'!J1526</f>
        <v>172.02</v>
      </c>
      <c r="D1523" s="155">
        <f>'Porovnavanie 15min'!F1526</f>
        <v>4609</v>
      </c>
      <c r="E1523" s="156">
        <f t="shared" si="207"/>
        <v>4.609</v>
      </c>
      <c r="G1523" s="135">
        <f>'DHS2025'!L1522/1000</f>
        <v>8.0690000000000008</v>
      </c>
      <c r="H1523" s="135">
        <f t="shared" si="208"/>
        <v>1.5363333333333333</v>
      </c>
      <c r="I1523" s="135">
        <f t="shared" si="209"/>
        <v>2</v>
      </c>
      <c r="J1523" s="157">
        <f>'Porovnavanie 15min'!K1526</f>
        <v>1358.8179862000002</v>
      </c>
      <c r="K1523" s="158">
        <f t="shared" si="210"/>
        <v>322.76000000000005</v>
      </c>
      <c r="L1523" s="159">
        <f t="shared" si="211"/>
        <v>1036.0579862000002</v>
      </c>
      <c r="M1523" s="157">
        <f t="shared" si="212"/>
        <v>336.7996</v>
      </c>
      <c r="N1523" s="158">
        <f t="shared" si="213"/>
        <v>80</v>
      </c>
      <c r="O1523" s="159">
        <f t="shared" si="214"/>
        <v>256.7996</v>
      </c>
      <c r="P1523" s="167">
        <f t="shared" si="215"/>
        <v>779.25838620000013</v>
      </c>
    </row>
    <row r="1524" spans="2:16">
      <c r="B1524" s="151">
        <f>'Predikcia 15min'!A1524</f>
        <v>45763</v>
      </c>
      <c r="C1524" s="154">
        <f>'Porovnavanie 15min'!J1527</f>
        <v>172.02</v>
      </c>
      <c r="D1524" s="155">
        <f>'Porovnavanie 15min'!F1527</f>
        <v>4382</v>
      </c>
      <c r="E1524" s="156">
        <f t="shared" si="207"/>
        <v>4.3819999999999997</v>
      </c>
      <c r="G1524" s="135">
        <f>'DHS2025'!L1523/1000</f>
        <v>8.0470000000000006</v>
      </c>
      <c r="H1524" s="135">
        <f t="shared" si="208"/>
        <v>1.4606666666666666</v>
      </c>
      <c r="I1524" s="135">
        <f t="shared" si="209"/>
        <v>2</v>
      </c>
      <c r="J1524" s="157">
        <f>'Porovnavanie 15min'!K1527</f>
        <v>1355.1131906000001</v>
      </c>
      <c r="K1524" s="158">
        <f t="shared" si="210"/>
        <v>321.88</v>
      </c>
      <c r="L1524" s="159">
        <f t="shared" si="211"/>
        <v>1033.2331905999999</v>
      </c>
      <c r="M1524" s="157">
        <f t="shared" si="212"/>
        <v>336.7996</v>
      </c>
      <c r="N1524" s="158">
        <f t="shared" si="213"/>
        <v>80</v>
      </c>
      <c r="O1524" s="159">
        <f t="shared" si="214"/>
        <v>256.7996</v>
      </c>
      <c r="P1524" s="167">
        <f t="shared" si="215"/>
        <v>776.43359059999989</v>
      </c>
    </row>
    <row r="1525" spans="2:16">
      <c r="B1525" s="151">
        <f>'Predikcia 15min'!A1525</f>
        <v>45763</v>
      </c>
      <c r="C1525" s="154">
        <f>'Porovnavanie 15min'!J1528</f>
        <v>172.02</v>
      </c>
      <c r="D1525" s="155">
        <f>'Porovnavanie 15min'!F1528</f>
        <v>4781</v>
      </c>
      <c r="E1525" s="156">
        <f t="shared" si="207"/>
        <v>4.7809999999999997</v>
      </c>
      <c r="G1525" s="135">
        <f>'DHS2025'!L1524/1000</f>
        <v>8.0630000000000006</v>
      </c>
      <c r="H1525" s="135">
        <f t="shared" si="208"/>
        <v>1.5936666666666666</v>
      </c>
      <c r="I1525" s="135">
        <f t="shared" si="209"/>
        <v>2</v>
      </c>
      <c r="J1525" s="157">
        <f>'Porovnavanie 15min'!K1528</f>
        <v>1357.8075874000001</v>
      </c>
      <c r="K1525" s="158">
        <f t="shared" si="210"/>
        <v>322.52000000000004</v>
      </c>
      <c r="L1525" s="159">
        <f t="shared" si="211"/>
        <v>1035.2875874000001</v>
      </c>
      <c r="M1525" s="157">
        <f t="shared" si="212"/>
        <v>336.7996</v>
      </c>
      <c r="N1525" s="158">
        <f t="shared" si="213"/>
        <v>80</v>
      </c>
      <c r="O1525" s="159">
        <f t="shared" si="214"/>
        <v>256.7996</v>
      </c>
      <c r="P1525" s="167">
        <f t="shared" si="215"/>
        <v>778.48798740000007</v>
      </c>
    </row>
    <row r="1526" spans="2:16">
      <c r="B1526" s="151">
        <f>'Predikcia 15min'!A1526</f>
        <v>45763</v>
      </c>
      <c r="C1526" s="154">
        <f>'Porovnavanie 15min'!J1529</f>
        <v>172.02</v>
      </c>
      <c r="D1526" s="155">
        <f>'Porovnavanie 15min'!F1529</f>
        <v>4616</v>
      </c>
      <c r="E1526" s="156">
        <f t="shared" si="207"/>
        <v>4.6159999999999997</v>
      </c>
      <c r="G1526" s="135">
        <f>'DHS2025'!L1525/1000</f>
        <v>8.06</v>
      </c>
      <c r="H1526" s="135">
        <f t="shared" si="208"/>
        <v>1.5386666666666666</v>
      </c>
      <c r="I1526" s="135">
        <f t="shared" si="209"/>
        <v>2</v>
      </c>
      <c r="J1526" s="157">
        <f>'Porovnavanie 15min'!K1529</f>
        <v>1357.3023880000001</v>
      </c>
      <c r="K1526" s="158">
        <f t="shared" si="210"/>
        <v>322.40000000000003</v>
      </c>
      <c r="L1526" s="159">
        <f t="shared" si="211"/>
        <v>1034.902388</v>
      </c>
      <c r="M1526" s="157">
        <f t="shared" si="212"/>
        <v>336.7996</v>
      </c>
      <c r="N1526" s="158">
        <f t="shared" si="213"/>
        <v>80</v>
      </c>
      <c r="O1526" s="159">
        <f t="shared" si="214"/>
        <v>256.7996</v>
      </c>
      <c r="P1526" s="167">
        <f t="shared" si="215"/>
        <v>778.10278799999992</v>
      </c>
    </row>
    <row r="1527" spans="2:16">
      <c r="B1527" s="151">
        <f>'Predikcia 15min'!A1527</f>
        <v>45763</v>
      </c>
      <c r="C1527" s="154">
        <f>'Porovnavanie 15min'!J1530</f>
        <v>122.31</v>
      </c>
      <c r="D1527" s="155">
        <f>'Porovnavanie 15min'!F1530</f>
        <v>5020</v>
      </c>
      <c r="E1527" s="156">
        <f t="shared" si="207"/>
        <v>5.0199999999999996</v>
      </c>
      <c r="G1527" s="135">
        <f>'DHS2025'!L1526/1000</f>
        <v>8.0540000000000003</v>
      </c>
      <c r="H1527" s="135">
        <f t="shared" si="208"/>
        <v>1.6733333333333333</v>
      </c>
      <c r="I1527" s="135">
        <f t="shared" si="209"/>
        <v>2</v>
      </c>
      <c r="J1527" s="157">
        <f>'Porovnavanie 15min'!K1530</f>
        <v>959.93129260000001</v>
      </c>
      <c r="K1527" s="158">
        <f t="shared" si="210"/>
        <v>322.16000000000003</v>
      </c>
      <c r="L1527" s="159">
        <f t="shared" si="211"/>
        <v>637.77129259999992</v>
      </c>
      <c r="M1527" s="157">
        <f t="shared" si="212"/>
        <v>238.37379999999999</v>
      </c>
      <c r="N1527" s="158">
        <f t="shared" si="213"/>
        <v>80</v>
      </c>
      <c r="O1527" s="159">
        <f t="shared" si="214"/>
        <v>158.37379999999999</v>
      </c>
      <c r="P1527" s="167">
        <f t="shared" si="215"/>
        <v>479.39749259999996</v>
      </c>
    </row>
    <row r="1528" spans="2:16">
      <c r="B1528" s="151">
        <f>'Predikcia 15min'!A1528</f>
        <v>45763</v>
      </c>
      <c r="C1528" s="154">
        <f>'Porovnavanie 15min'!J1531</f>
        <v>122.31</v>
      </c>
      <c r="D1528" s="155">
        <f>'Porovnavanie 15min'!F1531</f>
        <v>4992</v>
      </c>
      <c r="E1528" s="156">
        <f t="shared" si="207"/>
        <v>4.992</v>
      </c>
      <c r="G1528" s="135">
        <f>'DHS2025'!L1527/1000</f>
        <v>8.0719999999999992</v>
      </c>
      <c r="H1528" s="135">
        <f t="shared" si="208"/>
        <v>1.6639999999999999</v>
      </c>
      <c r="I1528" s="135">
        <f t="shared" si="209"/>
        <v>2</v>
      </c>
      <c r="J1528" s="157">
        <f>'Porovnavanie 15min'!K1531</f>
        <v>962.07665679999991</v>
      </c>
      <c r="K1528" s="158">
        <f t="shared" si="210"/>
        <v>322.88</v>
      </c>
      <c r="L1528" s="159">
        <f t="shared" si="211"/>
        <v>639.19665679999991</v>
      </c>
      <c r="M1528" s="157">
        <f t="shared" si="212"/>
        <v>238.37379999999999</v>
      </c>
      <c r="N1528" s="158">
        <f t="shared" si="213"/>
        <v>80</v>
      </c>
      <c r="O1528" s="159">
        <f t="shared" si="214"/>
        <v>158.37379999999999</v>
      </c>
      <c r="P1528" s="167">
        <f t="shared" si="215"/>
        <v>480.82285679999995</v>
      </c>
    </row>
    <row r="1529" spans="2:16">
      <c r="B1529" s="151">
        <f>'Predikcia 15min'!A1529</f>
        <v>45763</v>
      </c>
      <c r="C1529" s="154">
        <f>'Porovnavanie 15min'!J1532</f>
        <v>122.31</v>
      </c>
      <c r="D1529" s="155">
        <f>'Porovnavanie 15min'!F1532</f>
        <v>5041</v>
      </c>
      <c r="E1529" s="156">
        <f t="shared" si="207"/>
        <v>5.0410000000000004</v>
      </c>
      <c r="G1529" s="135">
        <f>'DHS2025'!L1528/1000</f>
        <v>8.0709999999999997</v>
      </c>
      <c r="H1529" s="135">
        <f t="shared" si="208"/>
        <v>1.6803333333333332</v>
      </c>
      <c r="I1529" s="135">
        <f t="shared" si="209"/>
        <v>2</v>
      </c>
      <c r="J1529" s="157">
        <f>'Porovnavanie 15min'!K1532</f>
        <v>961.95746989999998</v>
      </c>
      <c r="K1529" s="158">
        <f t="shared" si="210"/>
        <v>322.83999999999997</v>
      </c>
      <c r="L1529" s="159">
        <f t="shared" si="211"/>
        <v>639.11746990000006</v>
      </c>
      <c r="M1529" s="157">
        <f t="shared" si="212"/>
        <v>238.37379999999999</v>
      </c>
      <c r="N1529" s="158">
        <f t="shared" si="213"/>
        <v>80</v>
      </c>
      <c r="O1529" s="159">
        <f t="shared" si="214"/>
        <v>158.37379999999999</v>
      </c>
      <c r="P1529" s="167">
        <f t="shared" si="215"/>
        <v>480.7436699000001</v>
      </c>
    </row>
    <row r="1530" spans="2:16">
      <c r="B1530" s="151">
        <f>'Predikcia 15min'!A1530</f>
        <v>45763</v>
      </c>
      <c r="C1530" s="154">
        <f>'Porovnavanie 15min'!J1533</f>
        <v>122.31</v>
      </c>
      <c r="D1530" s="155">
        <f>'Porovnavanie 15min'!F1533</f>
        <v>4767</v>
      </c>
      <c r="E1530" s="156">
        <f t="shared" si="207"/>
        <v>4.7670000000000003</v>
      </c>
      <c r="G1530" s="135">
        <f>'DHS2025'!L1529/1000</f>
        <v>8.0489999999999995</v>
      </c>
      <c r="H1530" s="135">
        <f t="shared" si="208"/>
        <v>1.589</v>
      </c>
      <c r="I1530" s="135">
        <f t="shared" si="209"/>
        <v>2</v>
      </c>
      <c r="J1530" s="157">
        <f>'Porovnavanie 15min'!K1533</f>
        <v>959.33535809999989</v>
      </c>
      <c r="K1530" s="158">
        <f t="shared" si="210"/>
        <v>321.95999999999998</v>
      </c>
      <c r="L1530" s="159">
        <f t="shared" si="211"/>
        <v>637.37535809999986</v>
      </c>
      <c r="M1530" s="157">
        <f t="shared" si="212"/>
        <v>238.37379999999999</v>
      </c>
      <c r="N1530" s="158">
        <f t="shared" si="213"/>
        <v>80</v>
      </c>
      <c r="O1530" s="159">
        <f t="shared" si="214"/>
        <v>158.37379999999999</v>
      </c>
      <c r="P1530" s="167">
        <f t="shared" si="215"/>
        <v>479.0015580999999</v>
      </c>
    </row>
    <row r="1531" spans="2:16">
      <c r="B1531" s="151">
        <f>'Predikcia 15min'!A1531</f>
        <v>45763</v>
      </c>
      <c r="C1531" s="154">
        <f>'Porovnavanie 15min'!J1534</f>
        <v>110.28</v>
      </c>
      <c r="D1531" s="155">
        <f>'Porovnavanie 15min'!F1534</f>
        <v>3874</v>
      </c>
      <c r="E1531" s="156">
        <f t="shared" si="207"/>
        <v>3.8740000000000001</v>
      </c>
      <c r="G1531" s="135">
        <f>'DHS2025'!L1530/1000</f>
        <v>8.0530000000000008</v>
      </c>
      <c r="H1531" s="135">
        <f t="shared" si="208"/>
        <v>1.2913333333333334</v>
      </c>
      <c r="I1531" s="135">
        <f t="shared" si="209"/>
        <v>2</v>
      </c>
      <c r="J1531" s="157">
        <f>'Porovnavanie 15min'!K1534</f>
        <v>863.90329159999999</v>
      </c>
      <c r="K1531" s="158">
        <f t="shared" si="210"/>
        <v>322.12</v>
      </c>
      <c r="L1531" s="159">
        <f t="shared" si="211"/>
        <v>541.78329159999998</v>
      </c>
      <c r="M1531" s="157">
        <f t="shared" si="212"/>
        <v>214.55439999999999</v>
      </c>
      <c r="N1531" s="158">
        <f t="shared" si="213"/>
        <v>80</v>
      </c>
      <c r="O1531" s="159">
        <f t="shared" si="214"/>
        <v>134.55439999999999</v>
      </c>
      <c r="P1531" s="167">
        <f t="shared" si="215"/>
        <v>407.2288916</v>
      </c>
    </row>
    <row r="1532" spans="2:16">
      <c r="B1532" s="151">
        <f>'Predikcia 15min'!A1532</f>
        <v>45763</v>
      </c>
      <c r="C1532" s="154">
        <f>'Porovnavanie 15min'!J1535</f>
        <v>110.28</v>
      </c>
      <c r="D1532" s="155">
        <f>'Porovnavanie 15min'!F1535</f>
        <v>3831</v>
      </c>
      <c r="E1532" s="156">
        <f t="shared" si="207"/>
        <v>3.831</v>
      </c>
      <c r="G1532" s="135">
        <f>'DHS2025'!L1531/1000</f>
        <v>8.0779999999999994</v>
      </c>
      <c r="H1532" s="135">
        <f t="shared" si="208"/>
        <v>1.2769999999999999</v>
      </c>
      <c r="I1532" s="135">
        <f t="shared" si="209"/>
        <v>2</v>
      </c>
      <c r="J1532" s="157">
        <f>'Porovnavanie 15min'!K1535</f>
        <v>866.58522159999984</v>
      </c>
      <c r="K1532" s="158">
        <f t="shared" si="210"/>
        <v>323.12</v>
      </c>
      <c r="L1532" s="159">
        <f t="shared" si="211"/>
        <v>543.46522159999984</v>
      </c>
      <c r="M1532" s="157">
        <f t="shared" si="212"/>
        <v>214.55439999999999</v>
      </c>
      <c r="N1532" s="158">
        <f t="shared" si="213"/>
        <v>80</v>
      </c>
      <c r="O1532" s="159">
        <f t="shared" si="214"/>
        <v>134.55439999999999</v>
      </c>
      <c r="P1532" s="167">
        <f t="shared" si="215"/>
        <v>408.91082159999985</v>
      </c>
    </row>
    <row r="1533" spans="2:16">
      <c r="B1533" s="151">
        <f>'Predikcia 15min'!A1533</f>
        <v>45763</v>
      </c>
      <c r="C1533" s="154">
        <f>'Porovnavanie 15min'!J1536</f>
        <v>110.28</v>
      </c>
      <c r="D1533" s="155">
        <f>'Porovnavanie 15min'!F1536</f>
        <v>3428</v>
      </c>
      <c r="E1533" s="156">
        <f t="shared" si="207"/>
        <v>3.4279999999999999</v>
      </c>
      <c r="G1533" s="135">
        <f>'DHS2025'!L1532/1000</f>
        <v>6.8029999999999999</v>
      </c>
      <c r="H1533" s="135">
        <f t="shared" si="208"/>
        <v>1.1426666666666667</v>
      </c>
      <c r="I1533" s="135">
        <f t="shared" si="209"/>
        <v>2</v>
      </c>
      <c r="J1533" s="157">
        <f>'Porovnavanie 15min'!K1536</f>
        <v>729.8067916</v>
      </c>
      <c r="K1533" s="158">
        <f t="shared" si="210"/>
        <v>272.12</v>
      </c>
      <c r="L1533" s="159">
        <f t="shared" si="211"/>
        <v>457.68679159999999</v>
      </c>
      <c r="M1533" s="157">
        <f t="shared" si="212"/>
        <v>214.55439999999999</v>
      </c>
      <c r="N1533" s="158">
        <f t="shared" si="213"/>
        <v>80</v>
      </c>
      <c r="O1533" s="159">
        <f t="shared" si="214"/>
        <v>134.55439999999999</v>
      </c>
      <c r="P1533" s="167">
        <f t="shared" si="215"/>
        <v>323.13239160000001</v>
      </c>
    </row>
    <row r="1534" spans="2:16">
      <c r="B1534" s="151">
        <f>'Predikcia 15min'!A1534</f>
        <v>45763</v>
      </c>
      <c r="C1534" s="154">
        <f>'Porovnavanie 15min'!J1537</f>
        <v>110.28</v>
      </c>
      <c r="D1534" s="155">
        <f>'Porovnavanie 15min'!F1537</f>
        <v>4279</v>
      </c>
      <c r="E1534" s="156">
        <f t="shared" si="207"/>
        <v>4.2789999999999999</v>
      </c>
      <c r="G1534" s="135">
        <f>'DHS2025'!L1533/1000</f>
        <v>4.9169999999999998</v>
      </c>
      <c r="H1534" s="135">
        <f t="shared" si="208"/>
        <v>1.4263333333333332</v>
      </c>
      <c r="I1534" s="135">
        <f t="shared" si="209"/>
        <v>2</v>
      </c>
      <c r="J1534" s="157">
        <f>'Porovnavanie 15min'!K1537</f>
        <v>527.48199239999997</v>
      </c>
      <c r="K1534" s="158">
        <f t="shared" si="210"/>
        <v>196.68</v>
      </c>
      <c r="L1534" s="159">
        <f t="shared" si="211"/>
        <v>330.80199239999996</v>
      </c>
      <c r="M1534" s="157">
        <f t="shared" si="212"/>
        <v>214.55439999999999</v>
      </c>
      <c r="N1534" s="158">
        <f t="shared" si="213"/>
        <v>80</v>
      </c>
      <c r="O1534" s="159">
        <f t="shared" si="214"/>
        <v>134.55439999999999</v>
      </c>
      <c r="P1534" s="167">
        <f t="shared" si="215"/>
        <v>196.24759239999997</v>
      </c>
    </row>
    <row r="1535" spans="2:16">
      <c r="B1535" s="151">
        <f>'Predikcia 15min'!A1535</f>
        <v>45763</v>
      </c>
      <c r="C1535" s="154">
        <f>'Porovnavanie 15min'!J1538</f>
        <v>98.59</v>
      </c>
      <c r="D1535" s="155">
        <f>'Porovnavanie 15min'!F1538</f>
        <v>7357</v>
      </c>
      <c r="E1535" s="156">
        <f t="shared" si="207"/>
        <v>7.3570000000000002</v>
      </c>
      <c r="G1535" s="135">
        <f>'DHS2025'!L1534/1000</f>
        <v>3.3290000000000002</v>
      </c>
      <c r="H1535" s="135">
        <f t="shared" si="208"/>
        <v>2.4523333333333333</v>
      </c>
      <c r="I1535" s="135">
        <f t="shared" si="209"/>
        <v>2</v>
      </c>
      <c r="J1535" s="157">
        <f>'Porovnavanie 15min'!K1538</f>
        <v>318.59894889999998</v>
      </c>
      <c r="K1535" s="158">
        <f t="shared" si="210"/>
        <v>133.16</v>
      </c>
      <c r="L1535" s="159">
        <f t="shared" si="211"/>
        <v>185.43894889999999</v>
      </c>
      <c r="M1535" s="157">
        <f t="shared" si="212"/>
        <v>191.40819999999999</v>
      </c>
      <c r="N1535" s="158">
        <f t="shared" si="213"/>
        <v>80</v>
      </c>
      <c r="O1535" s="159">
        <f t="shared" si="214"/>
        <v>111.40819999999999</v>
      </c>
      <c r="P1535" s="167">
        <f t="shared" si="215"/>
        <v>74.030748899999992</v>
      </c>
    </row>
    <row r="1536" spans="2:16">
      <c r="B1536" s="151">
        <f>'Predikcia 15min'!A1536</f>
        <v>45763</v>
      </c>
      <c r="C1536" s="154">
        <f>'Porovnavanie 15min'!J1539</f>
        <v>98.59</v>
      </c>
      <c r="D1536" s="155">
        <f>'Porovnavanie 15min'!F1539</f>
        <v>6474</v>
      </c>
      <c r="E1536" s="156">
        <f t="shared" si="207"/>
        <v>6.4740000000000002</v>
      </c>
      <c r="G1536" s="135">
        <f>'DHS2025'!L1535/1000</f>
        <v>2.0529999999999999</v>
      </c>
      <c r="H1536" s="135">
        <f t="shared" si="208"/>
        <v>2.1579999999999999</v>
      </c>
      <c r="I1536" s="135">
        <f t="shared" si="209"/>
        <v>2</v>
      </c>
      <c r="J1536" s="157">
        <f>'Porovnavanie 15min'!K1539</f>
        <v>196.48051729999997</v>
      </c>
      <c r="K1536" s="158">
        <f t="shared" si="210"/>
        <v>82.12</v>
      </c>
      <c r="L1536" s="159">
        <f t="shared" si="211"/>
        <v>114.36051729999997</v>
      </c>
      <c r="M1536" s="157">
        <f t="shared" si="212"/>
        <v>191.40819999999999</v>
      </c>
      <c r="N1536" s="158">
        <f t="shared" si="213"/>
        <v>80</v>
      </c>
      <c r="O1536" s="159">
        <f t="shared" si="214"/>
        <v>111.40819999999999</v>
      </c>
      <c r="P1536" s="167">
        <f t="shared" si="215"/>
        <v>2.9523172999999758</v>
      </c>
    </row>
    <row r="1537" spans="2:16">
      <c r="B1537" s="151">
        <f>'Predikcia 15min'!A1537</f>
        <v>45763</v>
      </c>
      <c r="C1537" s="154">
        <f>'Porovnavanie 15min'!J1540</f>
        <v>98.59</v>
      </c>
      <c r="D1537" s="155">
        <f>'Porovnavanie 15min'!F1540</f>
        <v>5075</v>
      </c>
      <c r="E1537" s="156">
        <f t="shared" si="207"/>
        <v>5.0750000000000002</v>
      </c>
      <c r="G1537" s="135">
        <f>'DHS2025'!L1536/1000</f>
        <v>2.016</v>
      </c>
      <c r="H1537" s="135">
        <f t="shared" si="208"/>
        <v>1.6916666666666667</v>
      </c>
      <c r="I1537" s="135">
        <f t="shared" si="209"/>
        <v>2</v>
      </c>
      <c r="J1537" s="157">
        <f>'Porovnavanie 15min'!K1540</f>
        <v>192.93946560000001</v>
      </c>
      <c r="K1537" s="158">
        <f t="shared" si="210"/>
        <v>80.64</v>
      </c>
      <c r="L1537" s="159">
        <f t="shared" si="211"/>
        <v>112.2994656</v>
      </c>
      <c r="M1537" s="157">
        <f t="shared" si="212"/>
        <v>191.40819999999999</v>
      </c>
      <c r="N1537" s="158">
        <f t="shared" si="213"/>
        <v>80</v>
      </c>
      <c r="O1537" s="159">
        <f t="shared" si="214"/>
        <v>111.40819999999999</v>
      </c>
      <c r="P1537" s="167">
        <f t="shared" si="215"/>
        <v>0.8912656000000112</v>
      </c>
    </row>
    <row r="1538" spans="2:16">
      <c r="B1538" s="151">
        <f>'Predikcia 15min'!A1538</f>
        <v>45763</v>
      </c>
      <c r="C1538" s="154">
        <f>'Porovnavanie 15min'!J1541</f>
        <v>98.59</v>
      </c>
      <c r="D1538" s="155">
        <f>'Porovnavanie 15min'!F1541</f>
        <v>3219</v>
      </c>
      <c r="E1538" s="156">
        <f t="shared" si="207"/>
        <v>3.2189999999999999</v>
      </c>
      <c r="G1538" s="135">
        <f>'DHS2025'!L1537/1000</f>
        <v>1.988</v>
      </c>
      <c r="H1538" s="135">
        <f t="shared" si="208"/>
        <v>1.073</v>
      </c>
      <c r="I1538" s="135">
        <f t="shared" si="209"/>
        <v>2</v>
      </c>
      <c r="J1538" s="157">
        <f>'Porovnavanie 15min'!K1541</f>
        <v>190.25975080000001</v>
      </c>
      <c r="K1538" s="158">
        <f t="shared" si="210"/>
        <v>79.52</v>
      </c>
      <c r="L1538" s="159">
        <f t="shared" si="211"/>
        <v>110.73975080000001</v>
      </c>
      <c r="M1538" s="157">
        <f t="shared" si="212"/>
        <v>191.40819999999999</v>
      </c>
      <c r="N1538" s="158">
        <f t="shared" si="213"/>
        <v>80</v>
      </c>
      <c r="O1538" s="159">
        <f t="shared" si="214"/>
        <v>111.40819999999999</v>
      </c>
      <c r="P1538" s="167">
        <f t="shared" si="215"/>
        <v>-0.66844919999998353</v>
      </c>
    </row>
    <row r="1539" spans="2:16">
      <c r="B1539" s="151">
        <f>'Predikcia 15min'!A1539</f>
        <v>45764</v>
      </c>
      <c r="C1539" s="154">
        <f>'Porovnavanie 15min'!J1542</f>
        <v>91.02</v>
      </c>
      <c r="D1539" s="155">
        <f>'Porovnavanie 15min'!F1542</f>
        <v>2703</v>
      </c>
      <c r="E1539" s="156">
        <f t="shared" si="207"/>
        <v>2.7029999999999998</v>
      </c>
      <c r="G1539" s="135">
        <f>'DHS2025'!L1538/1000</f>
        <v>1.5589999999999999</v>
      </c>
      <c r="H1539" s="135">
        <f t="shared" si="208"/>
        <v>0.90100000000000002</v>
      </c>
      <c r="I1539" s="135">
        <f t="shared" si="209"/>
        <v>2</v>
      </c>
      <c r="J1539" s="157">
        <f>'Porovnavanie 15min'!K1542</f>
        <v>137.51907819999997</v>
      </c>
      <c r="K1539" s="158">
        <f t="shared" si="210"/>
        <v>62.36</v>
      </c>
      <c r="L1539" s="159">
        <f t="shared" si="211"/>
        <v>75.159078199999968</v>
      </c>
      <c r="M1539" s="157">
        <f t="shared" si="212"/>
        <v>176.41959999999997</v>
      </c>
      <c r="N1539" s="158">
        <f t="shared" si="213"/>
        <v>80</v>
      </c>
      <c r="O1539" s="159">
        <f t="shared" si="214"/>
        <v>96.419599999999974</v>
      </c>
      <c r="P1539" s="167">
        <f t="shared" si="215"/>
        <v>-21.260521800000006</v>
      </c>
    </row>
    <row r="1540" spans="2:16">
      <c r="B1540" s="151">
        <f>'Predikcia 15min'!A1540</f>
        <v>45764</v>
      </c>
      <c r="C1540" s="154">
        <f>'Porovnavanie 15min'!J1543</f>
        <v>91.02</v>
      </c>
      <c r="D1540" s="155">
        <f>'Porovnavanie 15min'!F1543</f>
        <v>867</v>
      </c>
      <c r="E1540" s="156">
        <f t="shared" ref="E1540:E1603" si="216">D1540/1000</f>
        <v>0.86699999999999999</v>
      </c>
      <c r="G1540" s="135">
        <f>'DHS2025'!L1539/1000</f>
        <v>1.0429999999999999</v>
      </c>
      <c r="H1540" s="135">
        <f t="shared" ref="H1540:H1603" si="217">D1540/3000</f>
        <v>0.28899999999999998</v>
      </c>
      <c r="I1540" s="135">
        <f t="shared" ref="I1540:I1603" si="218">IF(H1540=0, 0, MAX(ROUND(H1540, 0), 2))</f>
        <v>2</v>
      </c>
      <c r="J1540" s="157">
        <f>'Porovnavanie 15min'!K1543</f>
        <v>92.002821399999974</v>
      </c>
      <c r="K1540" s="158">
        <f t="shared" ref="K1540:K1603" si="219">$F$3*G1540</f>
        <v>41.72</v>
      </c>
      <c r="L1540" s="159">
        <f t="shared" ref="L1540:L1603" si="220">J1540-K1540</f>
        <v>50.282821399999975</v>
      </c>
      <c r="M1540" s="157">
        <f t="shared" ref="M1540:M1603" si="221">(C1540*0.99-1.9)*I1540</f>
        <v>176.41959999999997</v>
      </c>
      <c r="N1540" s="158">
        <f t="shared" ref="N1540:N1603" si="222">$F$3*I1540</f>
        <v>80</v>
      </c>
      <c r="O1540" s="159">
        <f t="shared" ref="O1540:O1603" si="223">M1540-N1540</f>
        <v>96.419599999999974</v>
      </c>
      <c r="P1540" s="167">
        <f t="shared" ref="P1540:P1603" si="224">L1540-O1540</f>
        <v>-46.1367786</v>
      </c>
    </row>
    <row r="1541" spans="2:16">
      <c r="B1541" s="151">
        <f>'Predikcia 15min'!A1541</f>
        <v>45764</v>
      </c>
      <c r="C1541" s="154">
        <f>'Porovnavanie 15min'!J1544</f>
        <v>91.02</v>
      </c>
      <c r="D1541" s="155">
        <f>'Porovnavanie 15min'!F1544</f>
        <v>1506</v>
      </c>
      <c r="E1541" s="156">
        <f t="shared" si="216"/>
        <v>1.506</v>
      </c>
      <c r="G1541" s="135">
        <f>'DHS2025'!L1540/1000</f>
        <v>1.052</v>
      </c>
      <c r="H1541" s="135">
        <f t="shared" si="217"/>
        <v>0.502</v>
      </c>
      <c r="I1541" s="135">
        <f t="shared" si="218"/>
        <v>2</v>
      </c>
      <c r="J1541" s="157">
        <f>'Porovnavanie 15min'!K1544</f>
        <v>92.796709599999986</v>
      </c>
      <c r="K1541" s="158">
        <f t="shared" si="219"/>
        <v>42.08</v>
      </c>
      <c r="L1541" s="159">
        <f t="shared" si="220"/>
        <v>50.716709599999987</v>
      </c>
      <c r="M1541" s="157">
        <f t="shared" si="221"/>
        <v>176.41959999999997</v>
      </c>
      <c r="N1541" s="158">
        <f t="shared" si="222"/>
        <v>80</v>
      </c>
      <c r="O1541" s="159">
        <f t="shared" si="223"/>
        <v>96.419599999999974</v>
      </c>
      <c r="P1541" s="167">
        <f t="shared" si="224"/>
        <v>-45.702890399999987</v>
      </c>
    </row>
    <row r="1542" spans="2:16">
      <c r="B1542" s="151">
        <f>'Predikcia 15min'!A1542</f>
        <v>45764</v>
      </c>
      <c r="C1542" s="154">
        <f>'Porovnavanie 15min'!J1545</f>
        <v>91.02</v>
      </c>
      <c r="D1542" s="155">
        <f>'Porovnavanie 15min'!F1545</f>
        <v>2006</v>
      </c>
      <c r="E1542" s="156">
        <f t="shared" si="216"/>
        <v>2.0059999999999998</v>
      </c>
      <c r="G1542" s="135">
        <f>'DHS2025'!L1541/1000</f>
        <v>1.056</v>
      </c>
      <c r="H1542" s="135">
        <f t="shared" si="217"/>
        <v>0.66866666666666663</v>
      </c>
      <c r="I1542" s="135">
        <f t="shared" si="218"/>
        <v>2</v>
      </c>
      <c r="J1542" s="157">
        <f>'Porovnavanie 15min'!K1545</f>
        <v>93.149548799999991</v>
      </c>
      <c r="K1542" s="158">
        <f t="shared" si="219"/>
        <v>42.24</v>
      </c>
      <c r="L1542" s="159">
        <f t="shared" si="220"/>
        <v>50.909548799999989</v>
      </c>
      <c r="M1542" s="157">
        <f t="shared" si="221"/>
        <v>176.41959999999997</v>
      </c>
      <c r="N1542" s="158">
        <f t="shared" si="222"/>
        <v>80</v>
      </c>
      <c r="O1542" s="159">
        <f t="shared" si="223"/>
        <v>96.419599999999974</v>
      </c>
      <c r="P1542" s="167">
        <f t="shared" si="224"/>
        <v>-45.510051199999985</v>
      </c>
    </row>
    <row r="1543" spans="2:16">
      <c r="B1543" s="151">
        <f>'Predikcia 15min'!A1543</f>
        <v>45764</v>
      </c>
      <c r="C1543" s="154">
        <f>'Porovnavanie 15min'!J1546</f>
        <v>85.87</v>
      </c>
      <c r="D1543" s="155">
        <f>'Porovnavanie 15min'!F1546</f>
        <v>2009</v>
      </c>
      <c r="E1543" s="156">
        <f t="shared" si="216"/>
        <v>2.0089999999999999</v>
      </c>
      <c r="G1543" s="135">
        <f>'DHS2025'!L1542/1000</f>
        <v>1.054</v>
      </c>
      <c r="H1543" s="135">
        <f t="shared" si="217"/>
        <v>0.66966666666666663</v>
      </c>
      <c r="I1543" s="135">
        <f t="shared" si="218"/>
        <v>2</v>
      </c>
      <c r="J1543" s="157">
        <f>'Porovnavanie 15min'!K1546</f>
        <v>87.599310200000005</v>
      </c>
      <c r="K1543" s="158">
        <f t="shared" si="219"/>
        <v>42.160000000000004</v>
      </c>
      <c r="L1543" s="159">
        <f t="shared" si="220"/>
        <v>45.439310200000001</v>
      </c>
      <c r="M1543" s="157">
        <f t="shared" si="221"/>
        <v>166.2226</v>
      </c>
      <c r="N1543" s="158">
        <f t="shared" si="222"/>
        <v>80</v>
      </c>
      <c r="O1543" s="159">
        <f t="shared" si="223"/>
        <v>86.2226</v>
      </c>
      <c r="P1543" s="167">
        <f t="shared" si="224"/>
        <v>-40.783289799999999</v>
      </c>
    </row>
    <row r="1544" spans="2:16">
      <c r="B1544" s="151">
        <f>'Predikcia 15min'!A1544</f>
        <v>45764</v>
      </c>
      <c r="C1544" s="154">
        <f>'Porovnavanie 15min'!J1547</f>
        <v>85.87</v>
      </c>
      <c r="D1544" s="155">
        <f>'Porovnavanie 15min'!F1547</f>
        <v>1776</v>
      </c>
      <c r="E1544" s="156">
        <f t="shared" si="216"/>
        <v>1.776</v>
      </c>
      <c r="G1544" s="135">
        <f>'DHS2025'!L1543/1000</f>
        <v>1.075</v>
      </c>
      <c r="H1544" s="135">
        <f t="shared" si="217"/>
        <v>0.59199999999999997</v>
      </c>
      <c r="I1544" s="135">
        <f t="shared" si="218"/>
        <v>2</v>
      </c>
      <c r="J1544" s="157">
        <f>'Porovnavanie 15min'!K1547</f>
        <v>89.344647499999994</v>
      </c>
      <c r="K1544" s="158">
        <f t="shared" si="219"/>
        <v>43</v>
      </c>
      <c r="L1544" s="159">
        <f t="shared" si="220"/>
        <v>46.344647499999994</v>
      </c>
      <c r="M1544" s="157">
        <f t="shared" si="221"/>
        <v>166.2226</v>
      </c>
      <c r="N1544" s="158">
        <f t="shared" si="222"/>
        <v>80</v>
      </c>
      <c r="O1544" s="159">
        <f t="shared" si="223"/>
        <v>86.2226</v>
      </c>
      <c r="P1544" s="167">
        <f t="shared" si="224"/>
        <v>-39.877952500000006</v>
      </c>
    </row>
    <row r="1545" spans="2:16">
      <c r="B1545" s="151">
        <f>'Predikcia 15min'!A1545</f>
        <v>45764</v>
      </c>
      <c r="C1545" s="154">
        <f>'Porovnavanie 15min'!J1548</f>
        <v>85.87</v>
      </c>
      <c r="D1545" s="155">
        <f>'Porovnavanie 15min'!F1548</f>
        <v>1563</v>
      </c>
      <c r="E1545" s="156">
        <f t="shared" si="216"/>
        <v>1.5629999999999999</v>
      </c>
      <c r="G1545" s="135">
        <f>'DHS2025'!L1544/1000</f>
        <v>1.056</v>
      </c>
      <c r="H1545" s="135">
        <f t="shared" si="217"/>
        <v>0.52100000000000002</v>
      </c>
      <c r="I1545" s="135">
        <f t="shared" si="218"/>
        <v>2</v>
      </c>
      <c r="J1545" s="157">
        <f>'Porovnavanie 15min'!K1548</f>
        <v>87.765532800000003</v>
      </c>
      <c r="K1545" s="158">
        <f t="shared" si="219"/>
        <v>42.24</v>
      </c>
      <c r="L1545" s="159">
        <f t="shared" si="220"/>
        <v>45.525532800000001</v>
      </c>
      <c r="M1545" s="157">
        <f t="shared" si="221"/>
        <v>166.2226</v>
      </c>
      <c r="N1545" s="158">
        <f t="shared" si="222"/>
        <v>80</v>
      </c>
      <c r="O1545" s="159">
        <f t="shared" si="223"/>
        <v>86.2226</v>
      </c>
      <c r="P1545" s="167">
        <f t="shared" si="224"/>
        <v>-40.697067199999999</v>
      </c>
    </row>
    <row r="1546" spans="2:16">
      <c r="B1546" s="151">
        <f>'Predikcia 15min'!A1546</f>
        <v>45764</v>
      </c>
      <c r="C1546" s="154">
        <f>'Porovnavanie 15min'!J1549</f>
        <v>85.87</v>
      </c>
      <c r="D1546" s="155">
        <f>'Porovnavanie 15min'!F1549</f>
        <v>1733</v>
      </c>
      <c r="E1546" s="156">
        <f t="shared" si="216"/>
        <v>1.7330000000000001</v>
      </c>
      <c r="G1546" s="135">
        <f>'DHS2025'!L1545/1000</f>
        <v>1.0620000000000001</v>
      </c>
      <c r="H1546" s="135">
        <f t="shared" si="217"/>
        <v>0.57766666666666666</v>
      </c>
      <c r="I1546" s="135">
        <f t="shared" si="218"/>
        <v>2</v>
      </c>
      <c r="J1546" s="157">
        <f>'Porovnavanie 15min'!K1549</f>
        <v>88.264200600000009</v>
      </c>
      <c r="K1546" s="158">
        <f t="shared" si="219"/>
        <v>42.480000000000004</v>
      </c>
      <c r="L1546" s="159">
        <f t="shared" si="220"/>
        <v>45.784200600000005</v>
      </c>
      <c r="M1546" s="157">
        <f t="shared" si="221"/>
        <v>166.2226</v>
      </c>
      <c r="N1546" s="158">
        <f t="shared" si="222"/>
        <v>80</v>
      </c>
      <c r="O1546" s="159">
        <f t="shared" si="223"/>
        <v>86.2226</v>
      </c>
      <c r="P1546" s="167">
        <f t="shared" si="224"/>
        <v>-40.438399399999994</v>
      </c>
    </row>
    <row r="1547" spans="2:16">
      <c r="B1547" s="151">
        <f>'Predikcia 15min'!A1547</f>
        <v>45764</v>
      </c>
      <c r="C1547" s="154">
        <f>'Porovnavanie 15min'!J1550</f>
        <v>84.2</v>
      </c>
      <c r="D1547" s="155">
        <f>'Porovnavanie 15min'!F1550</f>
        <v>1481</v>
      </c>
      <c r="E1547" s="156">
        <f t="shared" si="216"/>
        <v>1.4810000000000001</v>
      </c>
      <c r="G1547" s="135">
        <f>'DHS2025'!L1546/1000</f>
        <v>1.0529999999999999</v>
      </c>
      <c r="H1547" s="135">
        <f t="shared" si="217"/>
        <v>0.49366666666666664</v>
      </c>
      <c r="I1547" s="135">
        <f t="shared" si="218"/>
        <v>2</v>
      </c>
      <c r="J1547" s="157">
        <f>'Porovnavanie 15min'!K1550</f>
        <v>85.775273999999996</v>
      </c>
      <c r="K1547" s="158">
        <f t="shared" si="219"/>
        <v>42.12</v>
      </c>
      <c r="L1547" s="159">
        <f t="shared" si="220"/>
        <v>43.655273999999999</v>
      </c>
      <c r="M1547" s="157">
        <f t="shared" si="221"/>
        <v>162.916</v>
      </c>
      <c r="N1547" s="158">
        <f t="shared" si="222"/>
        <v>80</v>
      </c>
      <c r="O1547" s="159">
        <f t="shared" si="223"/>
        <v>82.915999999999997</v>
      </c>
      <c r="P1547" s="167">
        <f t="shared" si="224"/>
        <v>-39.260725999999998</v>
      </c>
    </row>
    <row r="1548" spans="2:16">
      <c r="B1548" s="151">
        <f>'Predikcia 15min'!A1548</f>
        <v>45764</v>
      </c>
      <c r="C1548" s="154">
        <f>'Porovnavanie 15min'!J1551</f>
        <v>84.2</v>
      </c>
      <c r="D1548" s="155">
        <f>'Porovnavanie 15min'!F1551</f>
        <v>1587</v>
      </c>
      <c r="E1548" s="156">
        <f t="shared" si="216"/>
        <v>1.587</v>
      </c>
      <c r="G1548" s="135">
        <f>'DHS2025'!L1547/1000</f>
        <v>1.0629999999999999</v>
      </c>
      <c r="H1548" s="135">
        <f t="shared" si="217"/>
        <v>0.52900000000000003</v>
      </c>
      <c r="I1548" s="135">
        <f t="shared" si="218"/>
        <v>2</v>
      </c>
      <c r="J1548" s="157">
        <f>'Porovnavanie 15min'!K1551</f>
        <v>86.589853999999988</v>
      </c>
      <c r="K1548" s="158">
        <f t="shared" si="219"/>
        <v>42.519999999999996</v>
      </c>
      <c r="L1548" s="159">
        <f t="shared" si="220"/>
        <v>44.069853999999992</v>
      </c>
      <c r="M1548" s="157">
        <f t="shared" si="221"/>
        <v>162.916</v>
      </c>
      <c r="N1548" s="158">
        <f t="shared" si="222"/>
        <v>80</v>
      </c>
      <c r="O1548" s="159">
        <f t="shared" si="223"/>
        <v>82.915999999999997</v>
      </c>
      <c r="P1548" s="167">
        <f t="shared" si="224"/>
        <v>-38.846146000000005</v>
      </c>
    </row>
    <row r="1549" spans="2:16">
      <c r="B1549" s="151">
        <f>'Predikcia 15min'!A1549</f>
        <v>45764</v>
      </c>
      <c r="C1549" s="154">
        <f>'Porovnavanie 15min'!J1552</f>
        <v>84.2</v>
      </c>
      <c r="D1549" s="155">
        <f>'Porovnavanie 15min'!F1552</f>
        <v>1641</v>
      </c>
      <c r="E1549" s="156">
        <f t="shared" si="216"/>
        <v>1.641</v>
      </c>
      <c r="G1549" s="135">
        <f>'DHS2025'!L1548/1000</f>
        <v>1.0609999999999999</v>
      </c>
      <c r="H1549" s="135">
        <f t="shared" si="217"/>
        <v>0.54700000000000004</v>
      </c>
      <c r="I1549" s="135">
        <f t="shared" si="218"/>
        <v>2</v>
      </c>
      <c r="J1549" s="157">
        <f>'Porovnavanie 15min'!K1552</f>
        <v>86.426937999999993</v>
      </c>
      <c r="K1549" s="158">
        <f t="shared" si="219"/>
        <v>42.44</v>
      </c>
      <c r="L1549" s="159">
        <f t="shared" si="220"/>
        <v>43.986937999999995</v>
      </c>
      <c r="M1549" s="157">
        <f t="shared" si="221"/>
        <v>162.916</v>
      </c>
      <c r="N1549" s="158">
        <f t="shared" si="222"/>
        <v>80</v>
      </c>
      <c r="O1549" s="159">
        <f t="shared" si="223"/>
        <v>82.915999999999997</v>
      </c>
      <c r="P1549" s="167">
        <f t="shared" si="224"/>
        <v>-38.929062000000002</v>
      </c>
    </row>
    <row r="1550" spans="2:16">
      <c r="B1550" s="151">
        <f>'Predikcia 15min'!A1550</f>
        <v>45764</v>
      </c>
      <c r="C1550" s="154">
        <f>'Porovnavanie 15min'!J1553</f>
        <v>84.2</v>
      </c>
      <c r="D1550" s="155">
        <f>'Porovnavanie 15min'!F1553</f>
        <v>1952</v>
      </c>
      <c r="E1550" s="156">
        <f t="shared" si="216"/>
        <v>1.952</v>
      </c>
      <c r="G1550" s="135">
        <f>'DHS2025'!L1549/1000</f>
        <v>1.0549999999999999</v>
      </c>
      <c r="H1550" s="135">
        <f t="shared" si="217"/>
        <v>0.65066666666666662</v>
      </c>
      <c r="I1550" s="135">
        <f t="shared" si="218"/>
        <v>2</v>
      </c>
      <c r="J1550" s="157">
        <f>'Porovnavanie 15min'!K1553</f>
        <v>85.938189999999992</v>
      </c>
      <c r="K1550" s="158">
        <f t="shared" si="219"/>
        <v>42.199999999999996</v>
      </c>
      <c r="L1550" s="159">
        <f t="shared" si="220"/>
        <v>43.738189999999996</v>
      </c>
      <c r="M1550" s="157">
        <f t="shared" si="221"/>
        <v>162.916</v>
      </c>
      <c r="N1550" s="158">
        <f t="shared" si="222"/>
        <v>80</v>
      </c>
      <c r="O1550" s="159">
        <f t="shared" si="223"/>
        <v>82.915999999999997</v>
      </c>
      <c r="P1550" s="167">
        <f t="shared" si="224"/>
        <v>-39.177810000000001</v>
      </c>
    </row>
    <row r="1551" spans="2:16">
      <c r="B1551" s="151">
        <f>'Predikcia 15min'!A1551</f>
        <v>45764</v>
      </c>
      <c r="C1551" s="154">
        <f>'Porovnavanie 15min'!J1554</f>
        <v>83.23</v>
      </c>
      <c r="D1551" s="155">
        <f>'Porovnavanie 15min'!F1554</f>
        <v>2259</v>
      </c>
      <c r="E1551" s="156">
        <f t="shared" si="216"/>
        <v>2.2589999999999999</v>
      </c>
      <c r="G1551" s="135">
        <f>'DHS2025'!L1550/1000</f>
        <v>1.879</v>
      </c>
      <c r="H1551" s="135">
        <f t="shared" si="217"/>
        <v>0.753</v>
      </c>
      <c r="I1551" s="135">
        <f t="shared" si="218"/>
        <v>2</v>
      </c>
      <c r="J1551" s="157">
        <f>'Porovnavanie 15min'!K1554</f>
        <v>151.25517829999998</v>
      </c>
      <c r="K1551" s="158">
        <f t="shared" si="219"/>
        <v>75.16</v>
      </c>
      <c r="L1551" s="159">
        <f t="shared" si="220"/>
        <v>76.095178299999986</v>
      </c>
      <c r="M1551" s="157">
        <f t="shared" si="221"/>
        <v>160.99539999999999</v>
      </c>
      <c r="N1551" s="158">
        <f t="shared" si="222"/>
        <v>80</v>
      </c>
      <c r="O1551" s="159">
        <f t="shared" si="223"/>
        <v>80.995399999999989</v>
      </c>
      <c r="P1551" s="167">
        <f t="shared" si="224"/>
        <v>-4.900221700000003</v>
      </c>
    </row>
    <row r="1552" spans="2:16">
      <c r="B1552" s="151">
        <f>'Predikcia 15min'!A1552</f>
        <v>45764</v>
      </c>
      <c r="C1552" s="154">
        <f>'Porovnavanie 15min'!J1555</f>
        <v>83.23</v>
      </c>
      <c r="D1552" s="155">
        <f>'Porovnavanie 15min'!F1555</f>
        <v>2130</v>
      </c>
      <c r="E1552" s="156">
        <f t="shared" si="216"/>
        <v>2.13</v>
      </c>
      <c r="G1552" s="135">
        <f>'DHS2025'!L1551/1000</f>
        <v>2.0640000000000001</v>
      </c>
      <c r="H1552" s="135">
        <f t="shared" si="217"/>
        <v>0.71</v>
      </c>
      <c r="I1552" s="135">
        <f t="shared" si="218"/>
        <v>2</v>
      </c>
      <c r="J1552" s="157">
        <f>'Porovnavanie 15min'!K1555</f>
        <v>166.14725279999999</v>
      </c>
      <c r="K1552" s="158">
        <f t="shared" si="219"/>
        <v>82.56</v>
      </c>
      <c r="L1552" s="159">
        <f t="shared" si="220"/>
        <v>83.587252799999987</v>
      </c>
      <c r="M1552" s="157">
        <f t="shared" si="221"/>
        <v>160.99539999999999</v>
      </c>
      <c r="N1552" s="158">
        <f t="shared" si="222"/>
        <v>80</v>
      </c>
      <c r="O1552" s="159">
        <f t="shared" si="223"/>
        <v>80.995399999999989</v>
      </c>
      <c r="P1552" s="167">
        <f t="shared" si="224"/>
        <v>2.5918527999999981</v>
      </c>
    </row>
    <row r="1553" spans="2:16">
      <c r="B1553" s="151">
        <f>'Predikcia 15min'!A1553</f>
        <v>45764</v>
      </c>
      <c r="C1553" s="154">
        <f>'Porovnavanie 15min'!J1556</f>
        <v>83.23</v>
      </c>
      <c r="D1553" s="155">
        <f>'Porovnavanie 15min'!F1556</f>
        <v>7024</v>
      </c>
      <c r="E1553" s="156">
        <f t="shared" si="216"/>
        <v>7.024</v>
      </c>
      <c r="G1553" s="135">
        <f>'DHS2025'!L1552/1000</f>
        <v>2.0409999999999999</v>
      </c>
      <c r="H1553" s="135">
        <f t="shared" si="217"/>
        <v>2.3413333333333335</v>
      </c>
      <c r="I1553" s="135">
        <f t="shared" si="218"/>
        <v>2</v>
      </c>
      <c r="J1553" s="157">
        <f>'Porovnavanie 15min'!K1556</f>
        <v>164.29580569999999</v>
      </c>
      <c r="K1553" s="158">
        <f t="shared" si="219"/>
        <v>81.64</v>
      </c>
      <c r="L1553" s="159">
        <f t="shared" si="220"/>
        <v>82.655805699999988</v>
      </c>
      <c r="M1553" s="157">
        <f t="shared" si="221"/>
        <v>160.99539999999999</v>
      </c>
      <c r="N1553" s="158">
        <f t="shared" si="222"/>
        <v>80</v>
      </c>
      <c r="O1553" s="159">
        <f t="shared" si="223"/>
        <v>80.995399999999989</v>
      </c>
      <c r="P1553" s="167">
        <f t="shared" si="224"/>
        <v>1.6604056999999983</v>
      </c>
    </row>
    <row r="1554" spans="2:16">
      <c r="B1554" s="151">
        <f>'Predikcia 15min'!A1554</f>
        <v>45764</v>
      </c>
      <c r="C1554" s="154">
        <f>'Porovnavanie 15min'!J1557</f>
        <v>83.23</v>
      </c>
      <c r="D1554" s="155">
        <f>'Porovnavanie 15min'!F1557</f>
        <v>6548</v>
      </c>
      <c r="E1554" s="156">
        <f t="shared" si="216"/>
        <v>6.548</v>
      </c>
      <c r="G1554" s="135">
        <f>'DHS2025'!L1553/1000</f>
        <v>2.0619999999999998</v>
      </c>
      <c r="H1554" s="135">
        <f t="shared" si="217"/>
        <v>2.1826666666666665</v>
      </c>
      <c r="I1554" s="135">
        <f t="shared" si="218"/>
        <v>2</v>
      </c>
      <c r="J1554" s="157">
        <f>'Porovnavanie 15min'!K1557</f>
        <v>165.98625739999997</v>
      </c>
      <c r="K1554" s="158">
        <f t="shared" si="219"/>
        <v>82.47999999999999</v>
      </c>
      <c r="L1554" s="159">
        <f t="shared" si="220"/>
        <v>83.506257399999981</v>
      </c>
      <c r="M1554" s="157">
        <f t="shared" si="221"/>
        <v>160.99539999999999</v>
      </c>
      <c r="N1554" s="158">
        <f t="shared" si="222"/>
        <v>80</v>
      </c>
      <c r="O1554" s="159">
        <f t="shared" si="223"/>
        <v>80.995399999999989</v>
      </c>
      <c r="P1554" s="167">
        <f t="shared" si="224"/>
        <v>2.5108573999999919</v>
      </c>
    </row>
    <row r="1555" spans="2:16">
      <c r="B1555" s="151">
        <f>'Predikcia 15min'!A1555</f>
        <v>45764</v>
      </c>
      <c r="C1555" s="154">
        <f>'Porovnavanie 15min'!J1558</f>
        <v>84.85</v>
      </c>
      <c r="D1555" s="155">
        <f>'Porovnavanie 15min'!F1558</f>
        <v>8763</v>
      </c>
      <c r="E1555" s="156">
        <f t="shared" si="216"/>
        <v>8.7629999999999999</v>
      </c>
      <c r="G1555" s="135">
        <f>'DHS2025'!L1554/1000</f>
        <v>2.9060000000000001</v>
      </c>
      <c r="H1555" s="135">
        <f t="shared" si="217"/>
        <v>2.9209999999999998</v>
      </c>
      <c r="I1555" s="135">
        <f t="shared" si="218"/>
        <v>3</v>
      </c>
      <c r="J1555" s="157">
        <f>'Porovnavanie 15min'!K1558</f>
        <v>238.58695899999998</v>
      </c>
      <c r="K1555" s="158">
        <f t="shared" si="219"/>
        <v>116.24000000000001</v>
      </c>
      <c r="L1555" s="159">
        <f t="shared" si="220"/>
        <v>122.34695899999997</v>
      </c>
      <c r="M1555" s="157">
        <f t="shared" si="221"/>
        <v>246.30449999999996</v>
      </c>
      <c r="N1555" s="158">
        <f t="shared" si="222"/>
        <v>120</v>
      </c>
      <c r="O1555" s="159">
        <f t="shared" si="223"/>
        <v>126.30449999999996</v>
      </c>
      <c r="P1555" s="167">
        <f t="shared" si="224"/>
        <v>-3.957540999999992</v>
      </c>
    </row>
    <row r="1556" spans="2:16">
      <c r="B1556" s="151">
        <f>'Predikcia 15min'!A1556</f>
        <v>45764</v>
      </c>
      <c r="C1556" s="154">
        <f>'Porovnavanie 15min'!J1559</f>
        <v>84.85</v>
      </c>
      <c r="D1556" s="155">
        <f>'Porovnavanie 15min'!F1559</f>
        <v>4251</v>
      </c>
      <c r="E1556" s="156">
        <f t="shared" si="216"/>
        <v>4.2510000000000003</v>
      </c>
      <c r="G1556" s="135">
        <f>'DHS2025'!L1555/1000</f>
        <v>3.0070000000000001</v>
      </c>
      <c r="H1556" s="135">
        <f t="shared" si="217"/>
        <v>1.417</v>
      </c>
      <c r="I1556" s="135">
        <f t="shared" si="218"/>
        <v>2</v>
      </c>
      <c r="J1556" s="157">
        <f>'Porovnavanie 15min'!K1559</f>
        <v>246.87921049999997</v>
      </c>
      <c r="K1556" s="158">
        <f t="shared" si="219"/>
        <v>120.28</v>
      </c>
      <c r="L1556" s="159">
        <f t="shared" si="220"/>
        <v>126.59921049999997</v>
      </c>
      <c r="M1556" s="157">
        <f t="shared" si="221"/>
        <v>164.20299999999997</v>
      </c>
      <c r="N1556" s="158">
        <f t="shared" si="222"/>
        <v>80</v>
      </c>
      <c r="O1556" s="159">
        <f t="shared" si="223"/>
        <v>84.202999999999975</v>
      </c>
      <c r="P1556" s="167">
        <f t="shared" si="224"/>
        <v>42.396210499999995</v>
      </c>
    </row>
    <row r="1557" spans="2:16">
      <c r="B1557" s="151">
        <f>'Predikcia 15min'!A1557</f>
        <v>45764</v>
      </c>
      <c r="C1557" s="154">
        <f>'Porovnavanie 15min'!J1560</f>
        <v>84.85</v>
      </c>
      <c r="D1557" s="155">
        <f>'Porovnavanie 15min'!F1560</f>
        <v>7314</v>
      </c>
      <c r="E1557" s="156">
        <f t="shared" si="216"/>
        <v>7.3140000000000001</v>
      </c>
      <c r="G1557" s="135">
        <f>'DHS2025'!L1556/1000</f>
        <v>3.03</v>
      </c>
      <c r="H1557" s="135">
        <f t="shared" si="217"/>
        <v>2.4380000000000002</v>
      </c>
      <c r="I1557" s="135">
        <f t="shared" si="218"/>
        <v>2</v>
      </c>
      <c r="J1557" s="157">
        <f>'Porovnavanie 15min'!K1560</f>
        <v>248.76754499999996</v>
      </c>
      <c r="K1557" s="158">
        <f t="shared" si="219"/>
        <v>121.19999999999999</v>
      </c>
      <c r="L1557" s="159">
        <f t="shared" si="220"/>
        <v>127.56754499999997</v>
      </c>
      <c r="M1557" s="157">
        <f t="shared" si="221"/>
        <v>164.20299999999997</v>
      </c>
      <c r="N1557" s="158">
        <f t="shared" si="222"/>
        <v>80</v>
      </c>
      <c r="O1557" s="159">
        <f t="shared" si="223"/>
        <v>84.202999999999975</v>
      </c>
      <c r="P1557" s="167">
        <f t="shared" si="224"/>
        <v>43.364544999999993</v>
      </c>
    </row>
    <row r="1558" spans="2:16">
      <c r="B1558" s="151">
        <f>'Predikcia 15min'!A1558</f>
        <v>45764</v>
      </c>
      <c r="C1558" s="154">
        <f>'Porovnavanie 15min'!J1561</f>
        <v>84.85</v>
      </c>
      <c r="D1558" s="155">
        <f>'Porovnavanie 15min'!F1561</f>
        <v>10598</v>
      </c>
      <c r="E1558" s="156">
        <f t="shared" si="216"/>
        <v>10.598000000000001</v>
      </c>
      <c r="G1558" s="135">
        <f>'DHS2025'!L1557/1000</f>
        <v>3.028</v>
      </c>
      <c r="H1558" s="135">
        <f t="shared" si="217"/>
        <v>3.5326666666666666</v>
      </c>
      <c r="I1558" s="135">
        <f t="shared" si="218"/>
        <v>4</v>
      </c>
      <c r="J1558" s="157">
        <f>'Porovnavanie 15min'!K1561</f>
        <v>248.60334199999997</v>
      </c>
      <c r="K1558" s="158">
        <f t="shared" si="219"/>
        <v>121.12</v>
      </c>
      <c r="L1558" s="159">
        <f t="shared" si="220"/>
        <v>127.48334199999996</v>
      </c>
      <c r="M1558" s="157">
        <f t="shared" si="221"/>
        <v>328.40599999999995</v>
      </c>
      <c r="N1558" s="158">
        <f t="shared" si="222"/>
        <v>160</v>
      </c>
      <c r="O1558" s="159">
        <f t="shared" si="223"/>
        <v>168.40599999999995</v>
      </c>
      <c r="P1558" s="167">
        <f t="shared" si="224"/>
        <v>-40.922657999999984</v>
      </c>
    </row>
    <row r="1559" spans="2:16">
      <c r="B1559" s="151">
        <f>'Predikcia 15min'!A1559</f>
        <v>45764</v>
      </c>
      <c r="C1559" s="154">
        <f>'Porovnavanie 15min'!J1562</f>
        <v>91.55</v>
      </c>
      <c r="D1559" s="155">
        <f>'Porovnavanie 15min'!F1562</f>
        <v>10163</v>
      </c>
      <c r="E1559" s="156">
        <f t="shared" si="216"/>
        <v>10.163</v>
      </c>
      <c r="G1559" s="135">
        <f>'DHS2025'!L1558/1000</f>
        <v>3.0760000000000001</v>
      </c>
      <c r="H1559" s="135">
        <f t="shared" si="217"/>
        <v>3.3876666666666666</v>
      </c>
      <c r="I1559" s="135">
        <f t="shared" si="218"/>
        <v>3</v>
      </c>
      <c r="J1559" s="157">
        <f>'Porovnavanie 15min'!K1562</f>
        <v>272.94732199999999</v>
      </c>
      <c r="K1559" s="158">
        <f t="shared" si="219"/>
        <v>123.04</v>
      </c>
      <c r="L1559" s="159">
        <f t="shared" si="220"/>
        <v>149.90732199999997</v>
      </c>
      <c r="M1559" s="157">
        <f t="shared" si="221"/>
        <v>266.20349999999996</v>
      </c>
      <c r="N1559" s="158">
        <f t="shared" si="222"/>
        <v>120</v>
      </c>
      <c r="O1559" s="159">
        <f t="shared" si="223"/>
        <v>146.20349999999996</v>
      </c>
      <c r="P1559" s="167">
        <f t="shared" si="224"/>
        <v>3.7038220000000024</v>
      </c>
    </row>
    <row r="1560" spans="2:16">
      <c r="B1560" s="151">
        <f>'Predikcia 15min'!A1560</f>
        <v>45764</v>
      </c>
      <c r="C1560" s="154">
        <f>'Porovnavanie 15min'!J1563</f>
        <v>91.55</v>
      </c>
      <c r="D1560" s="155">
        <f>'Porovnavanie 15min'!F1563</f>
        <v>10763</v>
      </c>
      <c r="E1560" s="156">
        <f t="shared" si="216"/>
        <v>10.763</v>
      </c>
      <c r="G1560" s="135">
        <f>'DHS2025'!L1559/1000</f>
        <v>3.0609999999999999</v>
      </c>
      <c r="H1560" s="135">
        <f t="shared" si="217"/>
        <v>3.5876666666666668</v>
      </c>
      <c r="I1560" s="135">
        <f t="shared" si="218"/>
        <v>4</v>
      </c>
      <c r="J1560" s="157">
        <f>'Porovnavanie 15min'!K1563</f>
        <v>271.61630450000001</v>
      </c>
      <c r="K1560" s="158">
        <f t="shared" si="219"/>
        <v>122.44</v>
      </c>
      <c r="L1560" s="159">
        <f t="shared" si="220"/>
        <v>149.17630450000001</v>
      </c>
      <c r="M1560" s="157">
        <f t="shared" si="221"/>
        <v>354.93799999999999</v>
      </c>
      <c r="N1560" s="158">
        <f t="shared" si="222"/>
        <v>160</v>
      </c>
      <c r="O1560" s="159">
        <f t="shared" si="223"/>
        <v>194.93799999999999</v>
      </c>
      <c r="P1560" s="167">
        <f t="shared" si="224"/>
        <v>-45.761695499999973</v>
      </c>
    </row>
    <row r="1561" spans="2:16">
      <c r="B1561" s="151">
        <f>'Predikcia 15min'!A1561</f>
        <v>45764</v>
      </c>
      <c r="C1561" s="154">
        <f>'Porovnavanie 15min'!J1564</f>
        <v>91.55</v>
      </c>
      <c r="D1561" s="155">
        <f>'Porovnavanie 15min'!F1564</f>
        <v>10717</v>
      </c>
      <c r="E1561" s="156">
        <f t="shared" si="216"/>
        <v>10.717000000000001</v>
      </c>
      <c r="G1561" s="135">
        <f>'DHS2025'!L1560/1000</f>
        <v>3.0489999999999999</v>
      </c>
      <c r="H1561" s="135">
        <f t="shared" si="217"/>
        <v>3.5723333333333334</v>
      </c>
      <c r="I1561" s="135">
        <f t="shared" si="218"/>
        <v>4</v>
      </c>
      <c r="J1561" s="157">
        <f>'Porovnavanie 15min'!K1564</f>
        <v>270.5514905</v>
      </c>
      <c r="K1561" s="158">
        <f t="shared" si="219"/>
        <v>121.96</v>
      </c>
      <c r="L1561" s="159">
        <f t="shared" si="220"/>
        <v>148.59149050000002</v>
      </c>
      <c r="M1561" s="157">
        <f t="shared" si="221"/>
        <v>354.93799999999999</v>
      </c>
      <c r="N1561" s="158">
        <f t="shared" si="222"/>
        <v>160</v>
      </c>
      <c r="O1561" s="159">
        <f t="shared" si="223"/>
        <v>194.93799999999999</v>
      </c>
      <c r="P1561" s="167">
        <f t="shared" si="224"/>
        <v>-46.346509499999968</v>
      </c>
    </row>
    <row r="1562" spans="2:16">
      <c r="B1562" s="151">
        <f>'Predikcia 15min'!A1562</f>
        <v>45764</v>
      </c>
      <c r="C1562" s="154">
        <f>'Porovnavanie 15min'!J1565</f>
        <v>91.55</v>
      </c>
      <c r="D1562" s="155">
        <f>'Porovnavanie 15min'!F1565</f>
        <v>10644</v>
      </c>
      <c r="E1562" s="156">
        <f t="shared" si="216"/>
        <v>10.644</v>
      </c>
      <c r="G1562" s="135">
        <f>'DHS2025'!L1561/1000</f>
        <v>3.0680000000000001</v>
      </c>
      <c r="H1562" s="135">
        <f t="shared" si="217"/>
        <v>3.548</v>
      </c>
      <c r="I1562" s="135">
        <f t="shared" si="218"/>
        <v>4</v>
      </c>
      <c r="J1562" s="157">
        <f>'Porovnavanie 15min'!K1565</f>
        <v>272.23744599999998</v>
      </c>
      <c r="K1562" s="158">
        <f t="shared" si="219"/>
        <v>122.72</v>
      </c>
      <c r="L1562" s="159">
        <f t="shared" si="220"/>
        <v>149.51744599999998</v>
      </c>
      <c r="M1562" s="157">
        <f t="shared" si="221"/>
        <v>354.93799999999999</v>
      </c>
      <c r="N1562" s="158">
        <f t="shared" si="222"/>
        <v>160</v>
      </c>
      <c r="O1562" s="159">
        <f t="shared" si="223"/>
        <v>194.93799999999999</v>
      </c>
      <c r="P1562" s="167">
        <f t="shared" si="224"/>
        <v>-45.42055400000001</v>
      </c>
    </row>
    <row r="1563" spans="2:16">
      <c r="B1563" s="151">
        <f>'Predikcia 15min'!A1563</f>
        <v>45764</v>
      </c>
      <c r="C1563" s="154">
        <f>'Porovnavanie 15min'!J1566</f>
        <v>110.11</v>
      </c>
      <c r="D1563" s="155">
        <f>'Porovnavanie 15min'!F1566</f>
        <v>10457</v>
      </c>
      <c r="E1563" s="156">
        <f t="shared" si="216"/>
        <v>10.457000000000001</v>
      </c>
      <c r="G1563" s="135">
        <f>'DHS2025'!L1562/1000</f>
        <v>3.07</v>
      </c>
      <c r="H1563" s="135">
        <f t="shared" si="217"/>
        <v>3.4856666666666665</v>
      </c>
      <c r="I1563" s="135">
        <f t="shared" si="218"/>
        <v>3</v>
      </c>
      <c r="J1563" s="157">
        <f>'Porovnavanie 15min'!K1566</f>
        <v>328.82432299999994</v>
      </c>
      <c r="K1563" s="158">
        <f t="shared" si="219"/>
        <v>122.8</v>
      </c>
      <c r="L1563" s="159">
        <f t="shared" si="220"/>
        <v>206.02432299999992</v>
      </c>
      <c r="M1563" s="157">
        <f t="shared" si="221"/>
        <v>321.32669999999996</v>
      </c>
      <c r="N1563" s="158">
        <f t="shared" si="222"/>
        <v>120</v>
      </c>
      <c r="O1563" s="159">
        <f t="shared" si="223"/>
        <v>201.32669999999996</v>
      </c>
      <c r="P1563" s="167">
        <f t="shared" si="224"/>
        <v>4.6976229999999646</v>
      </c>
    </row>
    <row r="1564" spans="2:16">
      <c r="B1564" s="151">
        <f>'Predikcia 15min'!A1564</f>
        <v>45764</v>
      </c>
      <c r="C1564" s="154">
        <f>'Porovnavanie 15min'!J1567</f>
        <v>110.11</v>
      </c>
      <c r="D1564" s="155">
        <f>'Porovnavanie 15min'!F1567</f>
        <v>10532</v>
      </c>
      <c r="E1564" s="156">
        <f t="shared" si="216"/>
        <v>10.532</v>
      </c>
      <c r="G1564" s="135">
        <f>'DHS2025'!L1563/1000</f>
        <v>3.0579999999999998</v>
      </c>
      <c r="H1564" s="135">
        <f t="shared" si="217"/>
        <v>3.5106666666666668</v>
      </c>
      <c r="I1564" s="135">
        <f t="shared" si="218"/>
        <v>4</v>
      </c>
      <c r="J1564" s="157">
        <f>'Porovnavanie 15min'!K1567</f>
        <v>327.53901619999993</v>
      </c>
      <c r="K1564" s="158">
        <f t="shared" si="219"/>
        <v>122.32</v>
      </c>
      <c r="L1564" s="159">
        <f t="shared" si="220"/>
        <v>205.21901619999994</v>
      </c>
      <c r="M1564" s="157">
        <f t="shared" si="221"/>
        <v>428.43559999999997</v>
      </c>
      <c r="N1564" s="158">
        <f t="shared" si="222"/>
        <v>160</v>
      </c>
      <c r="O1564" s="159">
        <f t="shared" si="223"/>
        <v>268.43559999999997</v>
      </c>
      <c r="P1564" s="167">
        <f t="shared" si="224"/>
        <v>-63.216583800000024</v>
      </c>
    </row>
    <row r="1565" spans="2:16">
      <c r="B1565" s="151">
        <f>'Predikcia 15min'!A1565</f>
        <v>45764</v>
      </c>
      <c r="C1565" s="154">
        <f>'Porovnavanie 15min'!J1568</f>
        <v>110.11</v>
      </c>
      <c r="D1565" s="155">
        <f>'Porovnavanie 15min'!F1568</f>
        <v>10562</v>
      </c>
      <c r="E1565" s="156">
        <f t="shared" si="216"/>
        <v>10.561999999999999</v>
      </c>
      <c r="G1565" s="135">
        <f>'DHS2025'!L1564/1000</f>
        <v>3.0579999999999998</v>
      </c>
      <c r="H1565" s="135">
        <f t="shared" si="217"/>
        <v>3.5206666666666666</v>
      </c>
      <c r="I1565" s="135">
        <f t="shared" si="218"/>
        <v>4</v>
      </c>
      <c r="J1565" s="157">
        <f>'Porovnavanie 15min'!K1568</f>
        <v>327.53901619999993</v>
      </c>
      <c r="K1565" s="158">
        <f t="shared" si="219"/>
        <v>122.32</v>
      </c>
      <c r="L1565" s="159">
        <f t="shared" si="220"/>
        <v>205.21901619999994</v>
      </c>
      <c r="M1565" s="157">
        <f t="shared" si="221"/>
        <v>428.43559999999997</v>
      </c>
      <c r="N1565" s="158">
        <f t="shared" si="222"/>
        <v>160</v>
      </c>
      <c r="O1565" s="159">
        <f t="shared" si="223"/>
        <v>268.43559999999997</v>
      </c>
      <c r="P1565" s="167">
        <f t="shared" si="224"/>
        <v>-63.216583800000024</v>
      </c>
    </row>
    <row r="1566" spans="2:16">
      <c r="B1566" s="151">
        <f>'Predikcia 15min'!A1566</f>
        <v>45764</v>
      </c>
      <c r="C1566" s="154">
        <f>'Porovnavanie 15min'!J1569</f>
        <v>110.11</v>
      </c>
      <c r="D1566" s="155">
        <f>'Porovnavanie 15min'!F1569</f>
        <v>10658</v>
      </c>
      <c r="E1566" s="156">
        <f t="shared" si="216"/>
        <v>10.657999999999999</v>
      </c>
      <c r="G1566" s="135">
        <f>'DHS2025'!L1565/1000</f>
        <v>3.0750000000000002</v>
      </c>
      <c r="H1566" s="135">
        <f t="shared" si="217"/>
        <v>3.5526666666666666</v>
      </c>
      <c r="I1566" s="135">
        <f t="shared" si="218"/>
        <v>4</v>
      </c>
      <c r="J1566" s="157">
        <f>'Porovnavanie 15min'!K1569</f>
        <v>329.35986750000001</v>
      </c>
      <c r="K1566" s="158">
        <f t="shared" si="219"/>
        <v>123</v>
      </c>
      <c r="L1566" s="159">
        <f t="shared" si="220"/>
        <v>206.35986750000001</v>
      </c>
      <c r="M1566" s="157">
        <f t="shared" si="221"/>
        <v>428.43559999999997</v>
      </c>
      <c r="N1566" s="158">
        <f t="shared" si="222"/>
        <v>160</v>
      </c>
      <c r="O1566" s="159">
        <f t="shared" si="223"/>
        <v>268.43559999999997</v>
      </c>
      <c r="P1566" s="167">
        <f t="shared" si="224"/>
        <v>-62.075732499999958</v>
      </c>
    </row>
    <row r="1567" spans="2:16">
      <c r="B1567" s="151">
        <f>'Predikcia 15min'!A1567</f>
        <v>45764</v>
      </c>
      <c r="C1567" s="154">
        <f>'Porovnavanie 15min'!J1570</f>
        <v>123.32</v>
      </c>
      <c r="D1567" s="155">
        <f>'Porovnavanie 15min'!F1570</f>
        <v>10900</v>
      </c>
      <c r="E1567" s="156">
        <f t="shared" si="216"/>
        <v>10.9</v>
      </c>
      <c r="G1567" s="135">
        <f>'DHS2025'!L1566/1000</f>
        <v>3.593</v>
      </c>
      <c r="H1567" s="135">
        <f t="shared" si="217"/>
        <v>3.6333333333333333</v>
      </c>
      <c r="I1567" s="135">
        <f t="shared" si="218"/>
        <v>4</v>
      </c>
      <c r="J1567" s="157">
        <f>'Porovnavanie 15min'!K1570</f>
        <v>431.83117239999996</v>
      </c>
      <c r="K1567" s="158">
        <f t="shared" si="219"/>
        <v>143.72</v>
      </c>
      <c r="L1567" s="159">
        <f t="shared" si="220"/>
        <v>288.11117239999999</v>
      </c>
      <c r="M1567" s="157">
        <f t="shared" si="221"/>
        <v>480.74719999999996</v>
      </c>
      <c r="N1567" s="158">
        <f t="shared" si="222"/>
        <v>160</v>
      </c>
      <c r="O1567" s="159">
        <f t="shared" si="223"/>
        <v>320.74719999999996</v>
      </c>
      <c r="P1567" s="167">
        <f t="shared" si="224"/>
        <v>-32.636027599999977</v>
      </c>
    </row>
    <row r="1568" spans="2:16">
      <c r="B1568" s="151">
        <f>'Predikcia 15min'!A1568</f>
        <v>45764</v>
      </c>
      <c r="C1568" s="154">
        <f>'Porovnavanie 15min'!J1571</f>
        <v>123.32</v>
      </c>
      <c r="D1568" s="155">
        <f>'Porovnavanie 15min'!F1571</f>
        <v>13031</v>
      </c>
      <c r="E1568" s="156">
        <f t="shared" si="216"/>
        <v>13.031000000000001</v>
      </c>
      <c r="G1568" s="135">
        <f>'DHS2025'!L1567/1000</f>
        <v>4.0590000000000002</v>
      </c>
      <c r="H1568" s="135">
        <f t="shared" si="217"/>
        <v>4.3436666666666666</v>
      </c>
      <c r="I1568" s="135">
        <f t="shared" si="218"/>
        <v>4</v>
      </c>
      <c r="J1568" s="157">
        <f>'Porovnavanie 15min'!K1571</f>
        <v>487.83822119999996</v>
      </c>
      <c r="K1568" s="158">
        <f t="shared" si="219"/>
        <v>162.36000000000001</v>
      </c>
      <c r="L1568" s="159">
        <f t="shared" si="220"/>
        <v>325.47822119999995</v>
      </c>
      <c r="M1568" s="157">
        <f t="shared" si="221"/>
        <v>480.74719999999996</v>
      </c>
      <c r="N1568" s="158">
        <f t="shared" si="222"/>
        <v>160</v>
      </c>
      <c r="O1568" s="159">
        <f t="shared" si="223"/>
        <v>320.74719999999996</v>
      </c>
      <c r="P1568" s="167">
        <f t="shared" si="224"/>
        <v>4.7310211999999865</v>
      </c>
    </row>
    <row r="1569" spans="2:16">
      <c r="B1569" s="151">
        <f>'Predikcia 15min'!A1569</f>
        <v>45764</v>
      </c>
      <c r="C1569" s="154">
        <f>'Porovnavanie 15min'!J1572</f>
        <v>123.32</v>
      </c>
      <c r="D1569" s="155">
        <f>'Porovnavanie 15min'!F1572</f>
        <v>13145</v>
      </c>
      <c r="E1569" s="156">
        <f t="shared" si="216"/>
        <v>13.145</v>
      </c>
      <c r="G1569" s="135">
        <f>'DHS2025'!L1568/1000</f>
        <v>4.0449999999999999</v>
      </c>
      <c r="H1569" s="135">
        <f t="shared" si="217"/>
        <v>4.3816666666666668</v>
      </c>
      <c r="I1569" s="135">
        <f t="shared" si="218"/>
        <v>4</v>
      </c>
      <c r="J1569" s="157">
        <f>'Porovnavanie 15min'!K1572</f>
        <v>486.15560599999998</v>
      </c>
      <c r="K1569" s="158">
        <f t="shared" si="219"/>
        <v>161.80000000000001</v>
      </c>
      <c r="L1569" s="159">
        <f t="shared" si="220"/>
        <v>324.35560599999997</v>
      </c>
      <c r="M1569" s="157">
        <f t="shared" si="221"/>
        <v>480.74719999999996</v>
      </c>
      <c r="N1569" s="158">
        <f t="shared" si="222"/>
        <v>160</v>
      </c>
      <c r="O1569" s="159">
        <f t="shared" si="223"/>
        <v>320.74719999999996</v>
      </c>
      <c r="P1569" s="167">
        <f t="shared" si="224"/>
        <v>3.6084060000000022</v>
      </c>
    </row>
    <row r="1570" spans="2:16">
      <c r="B1570" s="151">
        <f>'Predikcia 15min'!A1570</f>
        <v>45764</v>
      </c>
      <c r="C1570" s="154">
        <f>'Porovnavanie 15min'!J1573</f>
        <v>123.32</v>
      </c>
      <c r="D1570" s="155">
        <f>'Porovnavanie 15min'!F1573</f>
        <v>12938</v>
      </c>
      <c r="E1570" s="156">
        <f t="shared" si="216"/>
        <v>12.938000000000001</v>
      </c>
      <c r="G1570" s="135">
        <f>'DHS2025'!L1569/1000</f>
        <v>4.0540000000000003</v>
      </c>
      <c r="H1570" s="135">
        <f t="shared" si="217"/>
        <v>4.3126666666666669</v>
      </c>
      <c r="I1570" s="135">
        <f t="shared" si="218"/>
        <v>4</v>
      </c>
      <c r="J1570" s="157">
        <f>'Porovnavanie 15min'!K1573</f>
        <v>487.23728719999997</v>
      </c>
      <c r="K1570" s="158">
        <f t="shared" si="219"/>
        <v>162.16000000000003</v>
      </c>
      <c r="L1570" s="159">
        <f t="shared" si="220"/>
        <v>325.07728719999994</v>
      </c>
      <c r="M1570" s="157">
        <f t="shared" si="221"/>
        <v>480.74719999999996</v>
      </c>
      <c r="N1570" s="158">
        <f t="shared" si="222"/>
        <v>160</v>
      </c>
      <c r="O1570" s="159">
        <f t="shared" si="223"/>
        <v>320.74719999999996</v>
      </c>
      <c r="P1570" s="167">
        <f t="shared" si="224"/>
        <v>4.3300871999999799</v>
      </c>
    </row>
    <row r="1571" spans="2:16">
      <c r="B1571" s="151">
        <f>'Predikcia 15min'!A1571</f>
        <v>45764</v>
      </c>
      <c r="C1571" s="154">
        <f>'Porovnavanie 15min'!J1574</f>
        <v>123.59</v>
      </c>
      <c r="D1571" s="155">
        <f>'Porovnavanie 15min'!F1574</f>
        <v>12857</v>
      </c>
      <c r="E1571" s="156">
        <f t="shared" si="216"/>
        <v>12.856999999999999</v>
      </c>
      <c r="G1571" s="135">
        <f>'DHS2025'!L1570/1000</f>
        <v>4.0640000000000001</v>
      </c>
      <c r="H1571" s="135">
        <f t="shared" si="217"/>
        <v>4.2856666666666667</v>
      </c>
      <c r="I1571" s="135">
        <f t="shared" si="218"/>
        <v>4</v>
      </c>
      <c r="J1571" s="157">
        <f>'Porovnavanie 15min'!K1574</f>
        <v>489.52546239999998</v>
      </c>
      <c r="K1571" s="158">
        <f t="shared" si="219"/>
        <v>162.56</v>
      </c>
      <c r="L1571" s="159">
        <f t="shared" si="220"/>
        <v>326.96546239999998</v>
      </c>
      <c r="M1571" s="157">
        <f t="shared" si="221"/>
        <v>481.81639999999999</v>
      </c>
      <c r="N1571" s="158">
        <f t="shared" si="222"/>
        <v>160</v>
      </c>
      <c r="O1571" s="159">
        <f t="shared" si="223"/>
        <v>321.81639999999999</v>
      </c>
      <c r="P1571" s="167">
        <f t="shared" si="224"/>
        <v>5.1490623999999912</v>
      </c>
    </row>
    <row r="1572" spans="2:16">
      <c r="B1572" s="151">
        <f>'Predikcia 15min'!A1572</f>
        <v>45764</v>
      </c>
      <c r="C1572" s="154">
        <f>'Porovnavanie 15min'!J1575</f>
        <v>123.59</v>
      </c>
      <c r="D1572" s="155">
        <f>'Porovnavanie 15min'!F1575</f>
        <v>12339</v>
      </c>
      <c r="E1572" s="156">
        <f t="shared" si="216"/>
        <v>12.339</v>
      </c>
      <c r="G1572" s="135">
        <f>'DHS2025'!L1571/1000</f>
        <v>4.0739999999999998</v>
      </c>
      <c r="H1572" s="135">
        <f t="shared" si="217"/>
        <v>4.1130000000000004</v>
      </c>
      <c r="I1572" s="135">
        <f t="shared" si="218"/>
        <v>4</v>
      </c>
      <c r="J1572" s="157">
        <f>'Porovnavanie 15min'!K1575</f>
        <v>490.73000339999999</v>
      </c>
      <c r="K1572" s="158">
        <f t="shared" si="219"/>
        <v>162.95999999999998</v>
      </c>
      <c r="L1572" s="159">
        <f t="shared" si="220"/>
        <v>327.77000340000001</v>
      </c>
      <c r="M1572" s="157">
        <f t="shared" si="221"/>
        <v>481.81639999999999</v>
      </c>
      <c r="N1572" s="158">
        <f t="shared" si="222"/>
        <v>160</v>
      </c>
      <c r="O1572" s="159">
        <f t="shared" si="223"/>
        <v>321.81639999999999</v>
      </c>
      <c r="P1572" s="167">
        <f t="shared" si="224"/>
        <v>5.95360340000002</v>
      </c>
    </row>
    <row r="1573" spans="2:16">
      <c r="B1573" s="151">
        <f>'Predikcia 15min'!A1573</f>
        <v>45764</v>
      </c>
      <c r="C1573" s="154">
        <f>'Porovnavanie 15min'!J1576</f>
        <v>123.59</v>
      </c>
      <c r="D1573" s="155">
        <f>'Porovnavanie 15min'!F1576</f>
        <v>11228</v>
      </c>
      <c r="E1573" s="156">
        <f t="shared" si="216"/>
        <v>11.228</v>
      </c>
      <c r="G1573" s="135">
        <f>'DHS2025'!L1572/1000</f>
        <v>4.0659999999999998</v>
      </c>
      <c r="H1573" s="135">
        <f t="shared" si="217"/>
        <v>3.7426666666666666</v>
      </c>
      <c r="I1573" s="135">
        <f t="shared" si="218"/>
        <v>4</v>
      </c>
      <c r="J1573" s="157">
        <f>'Porovnavanie 15min'!K1576</f>
        <v>489.76637059999996</v>
      </c>
      <c r="K1573" s="158">
        <f t="shared" si="219"/>
        <v>162.63999999999999</v>
      </c>
      <c r="L1573" s="159">
        <f t="shared" si="220"/>
        <v>327.12637059999997</v>
      </c>
      <c r="M1573" s="157">
        <f t="shared" si="221"/>
        <v>481.81639999999999</v>
      </c>
      <c r="N1573" s="158">
        <f t="shared" si="222"/>
        <v>160</v>
      </c>
      <c r="O1573" s="159">
        <f t="shared" si="223"/>
        <v>321.81639999999999</v>
      </c>
      <c r="P1573" s="167">
        <f t="shared" si="224"/>
        <v>5.3099705999999856</v>
      </c>
    </row>
    <row r="1574" spans="2:16">
      <c r="B1574" s="151">
        <f>'Predikcia 15min'!A1574</f>
        <v>45764</v>
      </c>
      <c r="C1574" s="154">
        <f>'Porovnavanie 15min'!J1577</f>
        <v>123.59</v>
      </c>
      <c r="D1574" s="155">
        <f>'Porovnavanie 15min'!F1577</f>
        <v>8778</v>
      </c>
      <c r="E1574" s="156">
        <f t="shared" si="216"/>
        <v>8.7780000000000005</v>
      </c>
      <c r="G1574" s="135">
        <f>'DHS2025'!L1573/1000</f>
        <v>4.0640000000000001</v>
      </c>
      <c r="H1574" s="135">
        <f t="shared" si="217"/>
        <v>2.9260000000000002</v>
      </c>
      <c r="I1574" s="135">
        <f t="shared" si="218"/>
        <v>3</v>
      </c>
      <c r="J1574" s="157">
        <f>'Porovnavanie 15min'!K1577</f>
        <v>489.52546239999998</v>
      </c>
      <c r="K1574" s="158">
        <f t="shared" si="219"/>
        <v>162.56</v>
      </c>
      <c r="L1574" s="159">
        <f t="shared" si="220"/>
        <v>326.96546239999998</v>
      </c>
      <c r="M1574" s="157">
        <f t="shared" si="221"/>
        <v>361.3623</v>
      </c>
      <c r="N1574" s="158">
        <f t="shared" si="222"/>
        <v>120</v>
      </c>
      <c r="O1574" s="159">
        <f t="shared" si="223"/>
        <v>241.3623</v>
      </c>
      <c r="P1574" s="167">
        <f t="shared" si="224"/>
        <v>85.603162399999974</v>
      </c>
    </row>
    <row r="1575" spans="2:16">
      <c r="B1575" s="151">
        <f>'Predikcia 15min'!A1575</f>
        <v>45764</v>
      </c>
      <c r="C1575" s="154">
        <f>'Porovnavanie 15min'!J1578</f>
        <v>81.59</v>
      </c>
      <c r="D1575" s="155">
        <f>'Porovnavanie 15min'!F1578</f>
        <v>7493</v>
      </c>
      <c r="E1575" s="156">
        <f t="shared" si="216"/>
        <v>7.4930000000000003</v>
      </c>
      <c r="G1575" s="135">
        <f>'DHS2025'!L1574/1000</f>
        <v>3.101</v>
      </c>
      <c r="H1575" s="135">
        <f t="shared" si="217"/>
        <v>2.4976666666666665</v>
      </c>
      <c r="I1575" s="135">
        <f t="shared" si="218"/>
        <v>2</v>
      </c>
      <c r="J1575" s="157">
        <f>'Porovnavanie 15min'!K1578</f>
        <v>244.58858409999999</v>
      </c>
      <c r="K1575" s="158">
        <f t="shared" si="219"/>
        <v>124.03999999999999</v>
      </c>
      <c r="L1575" s="159">
        <f t="shared" si="220"/>
        <v>120.5485841</v>
      </c>
      <c r="M1575" s="157">
        <f t="shared" si="221"/>
        <v>157.7482</v>
      </c>
      <c r="N1575" s="158">
        <f t="shared" si="222"/>
        <v>80</v>
      </c>
      <c r="O1575" s="159">
        <f t="shared" si="223"/>
        <v>77.748199999999997</v>
      </c>
      <c r="P1575" s="167">
        <f t="shared" si="224"/>
        <v>42.800384100000002</v>
      </c>
    </row>
    <row r="1576" spans="2:16">
      <c r="B1576" s="151">
        <f>'Predikcia 15min'!A1576</f>
        <v>45764</v>
      </c>
      <c r="C1576" s="154">
        <f>'Porovnavanie 15min'!J1579</f>
        <v>81.59</v>
      </c>
      <c r="D1576" s="155">
        <f>'Porovnavanie 15min'!F1579</f>
        <v>0</v>
      </c>
      <c r="E1576" s="156">
        <f t="shared" si="216"/>
        <v>0</v>
      </c>
      <c r="G1576" s="135">
        <f>'DHS2025'!L1575/1000</f>
        <v>0</v>
      </c>
      <c r="H1576" s="135">
        <f t="shared" si="217"/>
        <v>0</v>
      </c>
      <c r="I1576" s="135">
        <f t="shared" si="218"/>
        <v>0</v>
      </c>
      <c r="J1576" s="157">
        <f>'Porovnavanie 15min'!K1579</f>
        <v>0</v>
      </c>
      <c r="K1576" s="158">
        <f t="shared" si="219"/>
        <v>0</v>
      </c>
      <c r="L1576" s="159">
        <f t="shared" si="220"/>
        <v>0</v>
      </c>
      <c r="M1576" s="157">
        <f t="shared" si="221"/>
        <v>0</v>
      </c>
      <c r="N1576" s="158">
        <f t="shared" si="222"/>
        <v>0</v>
      </c>
      <c r="O1576" s="159">
        <f t="shared" si="223"/>
        <v>0</v>
      </c>
      <c r="P1576" s="167">
        <f t="shared" si="224"/>
        <v>0</v>
      </c>
    </row>
    <row r="1577" spans="2:16">
      <c r="B1577" s="151">
        <f>'Predikcia 15min'!A1577</f>
        <v>45764</v>
      </c>
      <c r="C1577" s="154">
        <f>'Porovnavanie 15min'!J1580</f>
        <v>81.59</v>
      </c>
      <c r="D1577" s="155">
        <f>'Porovnavanie 15min'!F1580</f>
        <v>6967</v>
      </c>
      <c r="E1577" s="156">
        <f t="shared" si="216"/>
        <v>6.9669999999999996</v>
      </c>
      <c r="G1577" s="135">
        <f>'DHS2025'!L1576/1000</f>
        <v>1.5640000000000001</v>
      </c>
      <c r="H1577" s="135">
        <f t="shared" si="217"/>
        <v>2.3223333333333334</v>
      </c>
      <c r="I1577" s="135">
        <f t="shared" si="218"/>
        <v>2</v>
      </c>
      <c r="J1577" s="157">
        <f>'Porovnavanie 15min'!K1580</f>
        <v>123.35909240000001</v>
      </c>
      <c r="K1577" s="158">
        <f t="shared" si="219"/>
        <v>62.56</v>
      </c>
      <c r="L1577" s="159">
        <f t="shared" si="220"/>
        <v>60.799092400000006</v>
      </c>
      <c r="M1577" s="157">
        <f t="shared" si="221"/>
        <v>157.7482</v>
      </c>
      <c r="N1577" s="158">
        <f t="shared" si="222"/>
        <v>80</v>
      </c>
      <c r="O1577" s="159">
        <f t="shared" si="223"/>
        <v>77.748199999999997</v>
      </c>
      <c r="P1577" s="167">
        <f t="shared" si="224"/>
        <v>-16.949107599999991</v>
      </c>
    </row>
    <row r="1578" spans="2:16">
      <c r="B1578" s="151">
        <f>'Predikcia 15min'!A1578</f>
        <v>45764</v>
      </c>
      <c r="C1578" s="154">
        <f>'Porovnavanie 15min'!J1581</f>
        <v>81.59</v>
      </c>
      <c r="D1578" s="155">
        <f>'Porovnavanie 15min'!F1581</f>
        <v>6706</v>
      </c>
      <c r="E1578" s="156">
        <f t="shared" si="216"/>
        <v>6.7060000000000004</v>
      </c>
      <c r="G1578" s="135">
        <f>'DHS2025'!L1577/1000</f>
        <v>1.5589999999999999</v>
      </c>
      <c r="H1578" s="135">
        <f t="shared" si="217"/>
        <v>2.2353333333333332</v>
      </c>
      <c r="I1578" s="135">
        <f t="shared" si="218"/>
        <v>2</v>
      </c>
      <c r="J1578" s="157">
        <f>'Porovnavanie 15min'!K1581</f>
        <v>122.96472189999999</v>
      </c>
      <c r="K1578" s="158">
        <f t="shared" si="219"/>
        <v>62.36</v>
      </c>
      <c r="L1578" s="159">
        <f t="shared" si="220"/>
        <v>60.604721899999987</v>
      </c>
      <c r="M1578" s="157">
        <f t="shared" si="221"/>
        <v>157.7482</v>
      </c>
      <c r="N1578" s="158">
        <f t="shared" si="222"/>
        <v>80</v>
      </c>
      <c r="O1578" s="159">
        <f t="shared" si="223"/>
        <v>77.748199999999997</v>
      </c>
      <c r="P1578" s="167">
        <f t="shared" si="224"/>
        <v>-17.14347810000001</v>
      </c>
    </row>
    <row r="1579" spans="2:16">
      <c r="B1579" s="151">
        <f>'Predikcia 15min'!A1579</f>
        <v>45764</v>
      </c>
      <c r="C1579" s="154">
        <f>'Porovnavanie 15min'!J1582</f>
        <v>47.39</v>
      </c>
      <c r="D1579" s="155">
        <f>'Porovnavanie 15min'!F1582</f>
        <v>5014</v>
      </c>
      <c r="E1579" s="156">
        <f t="shared" si="216"/>
        <v>5.0140000000000002</v>
      </c>
      <c r="G1579" s="135">
        <f>'DHS2025'!L1578/1000</f>
        <v>1.5529999999999999</v>
      </c>
      <c r="H1579" s="135">
        <f t="shared" si="217"/>
        <v>1.6713333333333333</v>
      </c>
      <c r="I1579" s="135">
        <f t="shared" si="218"/>
        <v>2</v>
      </c>
      <c r="J1579" s="157">
        <f>'Porovnavanie 15min'!K1582</f>
        <v>69.9100033</v>
      </c>
      <c r="K1579" s="158">
        <f t="shared" si="219"/>
        <v>62.12</v>
      </c>
      <c r="L1579" s="159">
        <f t="shared" si="220"/>
        <v>7.7900033000000022</v>
      </c>
      <c r="M1579" s="157">
        <f t="shared" si="221"/>
        <v>90.032200000000003</v>
      </c>
      <c r="N1579" s="158">
        <f t="shared" si="222"/>
        <v>80</v>
      </c>
      <c r="O1579" s="159">
        <f t="shared" si="223"/>
        <v>10.032200000000003</v>
      </c>
      <c r="P1579" s="167">
        <f t="shared" si="224"/>
        <v>-2.2421967000000009</v>
      </c>
    </row>
    <row r="1580" spans="2:16">
      <c r="B1580" s="151">
        <f>'Predikcia 15min'!A1580</f>
        <v>45764</v>
      </c>
      <c r="C1580" s="154">
        <f>'Porovnavanie 15min'!J1583</f>
        <v>47.39</v>
      </c>
      <c r="D1580" s="155">
        <f>'Porovnavanie 15min'!F1583</f>
        <v>5046</v>
      </c>
      <c r="E1580" s="156">
        <f t="shared" si="216"/>
        <v>5.0460000000000003</v>
      </c>
      <c r="G1580" s="135">
        <f>'DHS2025'!L1579/1000</f>
        <v>1.589</v>
      </c>
      <c r="H1580" s="135">
        <f t="shared" si="217"/>
        <v>1.6819999999999999</v>
      </c>
      <c r="I1580" s="135">
        <f t="shared" si="218"/>
        <v>2</v>
      </c>
      <c r="J1580" s="157">
        <f>'Porovnavanie 15min'!K1583</f>
        <v>71.530582899999999</v>
      </c>
      <c r="K1580" s="158">
        <f t="shared" si="219"/>
        <v>63.56</v>
      </c>
      <c r="L1580" s="159">
        <f t="shared" si="220"/>
        <v>7.9705828999999966</v>
      </c>
      <c r="M1580" s="157">
        <f t="shared" si="221"/>
        <v>90.032200000000003</v>
      </c>
      <c r="N1580" s="158">
        <f t="shared" si="222"/>
        <v>80</v>
      </c>
      <c r="O1580" s="159">
        <f t="shared" si="223"/>
        <v>10.032200000000003</v>
      </c>
      <c r="P1580" s="167">
        <f t="shared" si="224"/>
        <v>-2.0616171000000065</v>
      </c>
    </row>
    <row r="1581" spans="2:16">
      <c r="B1581" s="151">
        <f>'Predikcia 15min'!A1581</f>
        <v>45764</v>
      </c>
      <c r="C1581" s="154">
        <f>'Porovnavanie 15min'!J1584</f>
        <v>47.39</v>
      </c>
      <c r="D1581" s="155">
        <f>'Porovnavanie 15min'!F1584</f>
        <v>4688</v>
      </c>
      <c r="E1581" s="156">
        <f t="shared" si="216"/>
        <v>4.6879999999999997</v>
      </c>
      <c r="G1581" s="135">
        <f>'DHS2025'!L1580/1000</f>
        <v>1.5549999999999999</v>
      </c>
      <c r="H1581" s="135">
        <f t="shared" si="217"/>
        <v>1.5626666666666666</v>
      </c>
      <c r="I1581" s="135">
        <f t="shared" si="218"/>
        <v>2</v>
      </c>
      <c r="J1581" s="157">
        <f>'Porovnavanie 15min'!K1584</f>
        <v>70.000035499999996</v>
      </c>
      <c r="K1581" s="158">
        <f t="shared" si="219"/>
        <v>62.199999999999996</v>
      </c>
      <c r="L1581" s="159">
        <f t="shared" si="220"/>
        <v>7.8000354999999999</v>
      </c>
      <c r="M1581" s="157">
        <f t="shared" si="221"/>
        <v>90.032200000000003</v>
      </c>
      <c r="N1581" s="158">
        <f t="shared" si="222"/>
        <v>80</v>
      </c>
      <c r="O1581" s="159">
        <f t="shared" si="223"/>
        <v>10.032200000000003</v>
      </c>
      <c r="P1581" s="167">
        <f t="shared" si="224"/>
        <v>-2.2321645000000032</v>
      </c>
    </row>
    <row r="1582" spans="2:16">
      <c r="B1582" s="151">
        <f>'Predikcia 15min'!A1582</f>
        <v>45764</v>
      </c>
      <c r="C1582" s="154">
        <f>'Porovnavanie 15min'!J1585</f>
        <v>47.39</v>
      </c>
      <c r="D1582" s="155">
        <f>'Porovnavanie 15min'!F1585</f>
        <v>4551</v>
      </c>
      <c r="E1582" s="156">
        <f t="shared" si="216"/>
        <v>4.5510000000000002</v>
      </c>
      <c r="G1582" s="135">
        <f>'DHS2025'!L1581/1000</f>
        <v>1.5580000000000001</v>
      </c>
      <c r="H1582" s="135">
        <f t="shared" si="217"/>
        <v>1.5169999999999999</v>
      </c>
      <c r="I1582" s="135">
        <f t="shared" si="218"/>
        <v>2</v>
      </c>
      <c r="J1582" s="157">
        <f>'Porovnavanie 15min'!K1585</f>
        <v>70.135083800000004</v>
      </c>
      <c r="K1582" s="158">
        <f t="shared" si="219"/>
        <v>62.32</v>
      </c>
      <c r="L1582" s="159">
        <f t="shared" si="220"/>
        <v>7.8150838000000036</v>
      </c>
      <c r="M1582" s="157">
        <f t="shared" si="221"/>
        <v>90.032200000000003</v>
      </c>
      <c r="N1582" s="158">
        <f t="shared" si="222"/>
        <v>80</v>
      </c>
      <c r="O1582" s="159">
        <f t="shared" si="223"/>
        <v>10.032200000000003</v>
      </c>
      <c r="P1582" s="167">
        <f t="shared" si="224"/>
        <v>-2.2171161999999995</v>
      </c>
    </row>
    <row r="1583" spans="2:16">
      <c r="B1583" s="151">
        <f>'Predikcia 15min'!A1583</f>
        <v>45764</v>
      </c>
      <c r="C1583" s="154">
        <f>'Porovnavanie 15min'!J1586</f>
        <v>24.52</v>
      </c>
      <c r="D1583" s="155">
        <f>'Porovnavanie 15min'!F1586</f>
        <v>4019</v>
      </c>
      <c r="E1583" s="156">
        <f t="shared" si="216"/>
        <v>4.0190000000000001</v>
      </c>
      <c r="G1583" s="135">
        <f>'DHS2025'!L1582/1000</f>
        <v>1.212</v>
      </c>
      <c r="H1583" s="135">
        <f t="shared" si="217"/>
        <v>1.3396666666666666</v>
      </c>
      <c r="I1583" s="135">
        <f t="shared" si="218"/>
        <v>2</v>
      </c>
      <c r="J1583" s="157">
        <f>'Porovnavanie 15min'!K1586</f>
        <v>27.1182576</v>
      </c>
      <c r="K1583" s="158">
        <f t="shared" si="219"/>
        <v>48.48</v>
      </c>
      <c r="L1583" s="159">
        <f t="shared" si="220"/>
        <v>-21.361742399999997</v>
      </c>
      <c r="M1583" s="157">
        <f t="shared" si="221"/>
        <v>44.749600000000001</v>
      </c>
      <c r="N1583" s="158">
        <f t="shared" si="222"/>
        <v>80</v>
      </c>
      <c r="O1583" s="159">
        <f t="shared" si="223"/>
        <v>-35.250399999999999</v>
      </c>
      <c r="P1583" s="167">
        <f t="shared" si="224"/>
        <v>13.888657600000002</v>
      </c>
    </row>
    <row r="1584" spans="2:16">
      <c r="B1584" s="151">
        <f>'Predikcia 15min'!A1584</f>
        <v>45764</v>
      </c>
      <c r="C1584" s="154">
        <f>'Porovnavanie 15min'!J1587</f>
        <v>24.52</v>
      </c>
      <c r="D1584" s="155">
        <f>'Porovnavanie 15min'!F1587</f>
        <v>3864</v>
      </c>
      <c r="E1584" s="156">
        <f t="shared" si="216"/>
        <v>3.8639999999999999</v>
      </c>
      <c r="G1584" s="135">
        <f>'DHS2025'!L1583/1000</f>
        <v>1.0620000000000001</v>
      </c>
      <c r="H1584" s="135">
        <f t="shared" si="217"/>
        <v>1.288</v>
      </c>
      <c r="I1584" s="135">
        <f t="shared" si="218"/>
        <v>2</v>
      </c>
      <c r="J1584" s="157">
        <f>'Porovnavanie 15min'!K1587</f>
        <v>23.762037600000003</v>
      </c>
      <c r="K1584" s="158">
        <f t="shared" si="219"/>
        <v>42.480000000000004</v>
      </c>
      <c r="L1584" s="159">
        <f t="shared" si="220"/>
        <v>-18.717962400000001</v>
      </c>
      <c r="M1584" s="157">
        <f t="shared" si="221"/>
        <v>44.749600000000001</v>
      </c>
      <c r="N1584" s="158">
        <f t="shared" si="222"/>
        <v>80</v>
      </c>
      <c r="O1584" s="159">
        <f t="shared" si="223"/>
        <v>-35.250399999999999</v>
      </c>
      <c r="P1584" s="167">
        <f t="shared" si="224"/>
        <v>16.532437599999998</v>
      </c>
    </row>
    <row r="1585" spans="2:16">
      <c r="B1585" s="151">
        <f>'Predikcia 15min'!A1585</f>
        <v>45764</v>
      </c>
      <c r="C1585" s="154">
        <f>'Porovnavanie 15min'!J1588</f>
        <v>24.52</v>
      </c>
      <c r="D1585" s="155">
        <f>'Porovnavanie 15min'!F1588</f>
        <v>4367</v>
      </c>
      <c r="E1585" s="156">
        <f t="shared" si="216"/>
        <v>4.367</v>
      </c>
      <c r="G1585" s="135">
        <f>'DHS2025'!L1584/1000</f>
        <v>1.054</v>
      </c>
      <c r="H1585" s="135">
        <f t="shared" si="217"/>
        <v>1.4556666666666667</v>
      </c>
      <c r="I1585" s="135">
        <f t="shared" si="218"/>
        <v>2</v>
      </c>
      <c r="J1585" s="157">
        <f>'Porovnavanie 15min'!K1588</f>
        <v>23.583039200000002</v>
      </c>
      <c r="K1585" s="158">
        <f t="shared" si="219"/>
        <v>42.160000000000004</v>
      </c>
      <c r="L1585" s="159">
        <f t="shared" si="220"/>
        <v>-18.576960800000002</v>
      </c>
      <c r="M1585" s="157">
        <f t="shared" si="221"/>
        <v>44.749600000000001</v>
      </c>
      <c r="N1585" s="158">
        <f t="shared" si="222"/>
        <v>80</v>
      </c>
      <c r="O1585" s="159">
        <f t="shared" si="223"/>
        <v>-35.250399999999999</v>
      </c>
      <c r="P1585" s="167">
        <f t="shared" si="224"/>
        <v>16.673439199999997</v>
      </c>
    </row>
    <row r="1586" spans="2:16">
      <c r="B1586" s="151">
        <f>'Predikcia 15min'!A1586</f>
        <v>45764</v>
      </c>
      <c r="C1586" s="154">
        <f>'Porovnavanie 15min'!J1589</f>
        <v>24.52</v>
      </c>
      <c r="D1586" s="155">
        <f>'Porovnavanie 15min'!F1589</f>
        <v>3992</v>
      </c>
      <c r="E1586" s="156">
        <f t="shared" si="216"/>
        <v>3.992</v>
      </c>
      <c r="G1586" s="135">
        <f>'DHS2025'!L1585/1000</f>
        <v>1.0580000000000001</v>
      </c>
      <c r="H1586" s="135">
        <f t="shared" si="217"/>
        <v>1.3306666666666667</v>
      </c>
      <c r="I1586" s="135">
        <f t="shared" si="218"/>
        <v>2</v>
      </c>
      <c r="J1586" s="157">
        <f>'Porovnavanie 15min'!K1589</f>
        <v>23.672538400000001</v>
      </c>
      <c r="K1586" s="158">
        <f t="shared" si="219"/>
        <v>42.32</v>
      </c>
      <c r="L1586" s="159">
        <f t="shared" si="220"/>
        <v>-18.6474616</v>
      </c>
      <c r="M1586" s="157">
        <f t="shared" si="221"/>
        <v>44.749600000000001</v>
      </c>
      <c r="N1586" s="158">
        <f t="shared" si="222"/>
        <v>80</v>
      </c>
      <c r="O1586" s="159">
        <f t="shared" si="223"/>
        <v>-35.250399999999999</v>
      </c>
      <c r="P1586" s="167">
        <f t="shared" si="224"/>
        <v>16.602938399999999</v>
      </c>
    </row>
    <row r="1587" spans="2:16">
      <c r="B1587" s="151">
        <f>'Predikcia 15min'!A1587</f>
        <v>45764</v>
      </c>
      <c r="C1587" s="154">
        <f>'Porovnavanie 15min'!J1590</f>
        <v>22.81</v>
      </c>
      <c r="D1587" s="155">
        <f>'Porovnavanie 15min'!F1590</f>
        <v>4257</v>
      </c>
      <c r="E1587" s="156">
        <f t="shared" si="216"/>
        <v>4.2569999999999997</v>
      </c>
      <c r="G1587" s="135">
        <f>'DHS2025'!L1586/1000</f>
        <v>1.0580000000000001</v>
      </c>
      <c r="H1587" s="135">
        <f t="shared" si="217"/>
        <v>1.419</v>
      </c>
      <c r="I1587" s="135">
        <f t="shared" si="218"/>
        <v>2</v>
      </c>
      <c r="J1587" s="157">
        <f>'Porovnavanie 15min'!K1590</f>
        <v>21.8814502</v>
      </c>
      <c r="K1587" s="158">
        <f t="shared" si="219"/>
        <v>42.32</v>
      </c>
      <c r="L1587" s="159">
        <f t="shared" si="220"/>
        <v>-20.438549800000001</v>
      </c>
      <c r="M1587" s="157">
        <f t="shared" si="221"/>
        <v>41.363799999999998</v>
      </c>
      <c r="N1587" s="158">
        <f t="shared" si="222"/>
        <v>80</v>
      </c>
      <c r="O1587" s="159">
        <f t="shared" si="223"/>
        <v>-38.636200000000002</v>
      </c>
      <c r="P1587" s="167">
        <f t="shared" si="224"/>
        <v>18.197650200000002</v>
      </c>
    </row>
    <row r="1588" spans="2:16">
      <c r="B1588" s="151">
        <f>'Predikcia 15min'!A1588</f>
        <v>45764</v>
      </c>
      <c r="C1588" s="154">
        <f>'Porovnavanie 15min'!J1591</f>
        <v>22.81</v>
      </c>
      <c r="D1588" s="155">
        <f>'Porovnavanie 15min'!F1591</f>
        <v>3984</v>
      </c>
      <c r="E1588" s="156">
        <f t="shared" si="216"/>
        <v>3.984</v>
      </c>
      <c r="G1588" s="135">
        <f>'DHS2025'!L1587/1000</f>
        <v>1.06</v>
      </c>
      <c r="H1588" s="135">
        <f t="shared" si="217"/>
        <v>1.3280000000000001</v>
      </c>
      <c r="I1588" s="135">
        <f t="shared" si="218"/>
        <v>2</v>
      </c>
      <c r="J1588" s="157">
        <f>'Porovnavanie 15min'!K1591</f>
        <v>21.922813999999999</v>
      </c>
      <c r="K1588" s="158">
        <f t="shared" si="219"/>
        <v>42.400000000000006</v>
      </c>
      <c r="L1588" s="159">
        <f t="shared" si="220"/>
        <v>-20.477186000000007</v>
      </c>
      <c r="M1588" s="157">
        <f t="shared" si="221"/>
        <v>41.363799999999998</v>
      </c>
      <c r="N1588" s="158">
        <f t="shared" si="222"/>
        <v>80</v>
      </c>
      <c r="O1588" s="159">
        <f t="shared" si="223"/>
        <v>-38.636200000000002</v>
      </c>
      <c r="P1588" s="167">
        <f t="shared" si="224"/>
        <v>18.159013999999996</v>
      </c>
    </row>
    <row r="1589" spans="2:16">
      <c r="B1589" s="151">
        <f>'Predikcia 15min'!A1589</f>
        <v>45764</v>
      </c>
      <c r="C1589" s="154">
        <f>'Porovnavanie 15min'!J1592</f>
        <v>22.81</v>
      </c>
      <c r="D1589" s="155">
        <f>'Porovnavanie 15min'!F1592</f>
        <v>4059</v>
      </c>
      <c r="E1589" s="156">
        <f t="shared" si="216"/>
        <v>4.0590000000000002</v>
      </c>
      <c r="G1589" s="135">
        <f>'DHS2025'!L1588/1000</f>
        <v>1.0549999999999999</v>
      </c>
      <c r="H1589" s="135">
        <f t="shared" si="217"/>
        <v>1.353</v>
      </c>
      <c r="I1589" s="135">
        <f t="shared" si="218"/>
        <v>2</v>
      </c>
      <c r="J1589" s="157">
        <f>'Porovnavanie 15min'!K1592</f>
        <v>21.819404499999997</v>
      </c>
      <c r="K1589" s="158">
        <f t="shared" si="219"/>
        <v>42.199999999999996</v>
      </c>
      <c r="L1589" s="159">
        <f t="shared" si="220"/>
        <v>-20.380595499999998</v>
      </c>
      <c r="M1589" s="157">
        <f t="shared" si="221"/>
        <v>41.363799999999998</v>
      </c>
      <c r="N1589" s="158">
        <f t="shared" si="222"/>
        <v>80</v>
      </c>
      <c r="O1589" s="159">
        <f t="shared" si="223"/>
        <v>-38.636200000000002</v>
      </c>
      <c r="P1589" s="167">
        <f t="shared" si="224"/>
        <v>18.255604500000004</v>
      </c>
    </row>
    <row r="1590" spans="2:16">
      <c r="B1590" s="151">
        <f>'Predikcia 15min'!A1590</f>
        <v>45764</v>
      </c>
      <c r="C1590" s="154">
        <f>'Porovnavanie 15min'!J1593</f>
        <v>22.81</v>
      </c>
      <c r="D1590" s="155">
        <f>'Porovnavanie 15min'!F1593</f>
        <v>4486</v>
      </c>
      <c r="E1590" s="156">
        <f t="shared" si="216"/>
        <v>4.4859999999999998</v>
      </c>
      <c r="G1590" s="135">
        <f>'DHS2025'!L1589/1000</f>
        <v>1.0640000000000001</v>
      </c>
      <c r="H1590" s="135">
        <f t="shared" si="217"/>
        <v>1.4953333333333334</v>
      </c>
      <c r="I1590" s="135">
        <f t="shared" si="218"/>
        <v>2</v>
      </c>
      <c r="J1590" s="157">
        <f>'Porovnavanie 15min'!K1593</f>
        <v>22.005541600000001</v>
      </c>
      <c r="K1590" s="158">
        <f t="shared" si="219"/>
        <v>42.56</v>
      </c>
      <c r="L1590" s="159">
        <f t="shared" si="220"/>
        <v>-20.554458400000001</v>
      </c>
      <c r="M1590" s="157">
        <f t="shared" si="221"/>
        <v>41.363799999999998</v>
      </c>
      <c r="N1590" s="158">
        <f t="shared" si="222"/>
        <v>80</v>
      </c>
      <c r="O1590" s="159">
        <f t="shared" si="223"/>
        <v>-38.636200000000002</v>
      </c>
      <c r="P1590" s="167">
        <f t="shared" si="224"/>
        <v>18.081741600000001</v>
      </c>
    </row>
    <row r="1591" spans="2:16">
      <c r="B1591" s="151">
        <f>'Predikcia 15min'!A1591</f>
        <v>45764</v>
      </c>
      <c r="C1591" s="154">
        <f>'Porovnavanie 15min'!J1594</f>
        <v>19.43</v>
      </c>
      <c r="D1591" s="155">
        <f>'Porovnavanie 15min'!F1594</f>
        <v>4079</v>
      </c>
      <c r="E1591" s="156">
        <f t="shared" si="216"/>
        <v>4.0789999999999997</v>
      </c>
      <c r="G1591" s="135">
        <f>'DHS2025'!L1590/1000</f>
        <v>1.0609999999999999</v>
      </c>
      <c r="H1591" s="135">
        <f t="shared" si="217"/>
        <v>1.3596666666666666</v>
      </c>
      <c r="I1591" s="135">
        <f t="shared" si="218"/>
        <v>2</v>
      </c>
      <c r="J1591" s="157">
        <f>'Porovnavanie 15min'!K1594</f>
        <v>18.393177699999999</v>
      </c>
      <c r="K1591" s="158">
        <f t="shared" si="219"/>
        <v>42.44</v>
      </c>
      <c r="L1591" s="159">
        <f t="shared" si="220"/>
        <v>-24.046822299999999</v>
      </c>
      <c r="M1591" s="157">
        <f t="shared" si="221"/>
        <v>34.671399999999998</v>
      </c>
      <c r="N1591" s="158">
        <f t="shared" si="222"/>
        <v>80</v>
      </c>
      <c r="O1591" s="159">
        <f t="shared" si="223"/>
        <v>-45.328600000000002</v>
      </c>
      <c r="P1591" s="167">
        <f t="shared" si="224"/>
        <v>21.281777700000003</v>
      </c>
    </row>
    <row r="1592" spans="2:16">
      <c r="B1592" s="151">
        <f>'Predikcia 15min'!A1592</f>
        <v>45764</v>
      </c>
      <c r="C1592" s="154">
        <f>'Porovnavanie 15min'!J1595</f>
        <v>19.43</v>
      </c>
      <c r="D1592" s="155">
        <f>'Porovnavanie 15min'!F1595</f>
        <v>4588</v>
      </c>
      <c r="E1592" s="156">
        <f t="shared" si="216"/>
        <v>4.5880000000000001</v>
      </c>
      <c r="G1592" s="135">
        <f>'DHS2025'!L1591/1000</f>
        <v>1.0580000000000001</v>
      </c>
      <c r="H1592" s="135">
        <f t="shared" si="217"/>
        <v>1.5293333333333334</v>
      </c>
      <c r="I1592" s="135">
        <f t="shared" si="218"/>
        <v>2</v>
      </c>
      <c r="J1592" s="157">
        <f>'Porovnavanie 15min'!K1595</f>
        <v>18.341170600000002</v>
      </c>
      <c r="K1592" s="158">
        <f t="shared" si="219"/>
        <v>42.32</v>
      </c>
      <c r="L1592" s="159">
        <f t="shared" si="220"/>
        <v>-23.978829399999999</v>
      </c>
      <c r="M1592" s="157">
        <f t="shared" si="221"/>
        <v>34.671399999999998</v>
      </c>
      <c r="N1592" s="158">
        <f t="shared" si="222"/>
        <v>80</v>
      </c>
      <c r="O1592" s="159">
        <f t="shared" si="223"/>
        <v>-45.328600000000002</v>
      </c>
      <c r="P1592" s="167">
        <f t="shared" si="224"/>
        <v>21.349770600000003</v>
      </c>
    </row>
    <row r="1593" spans="2:16">
      <c r="B1593" s="151">
        <f>'Predikcia 15min'!A1593</f>
        <v>45764</v>
      </c>
      <c r="C1593" s="154">
        <f>'Porovnavanie 15min'!J1596</f>
        <v>19.43</v>
      </c>
      <c r="D1593" s="155">
        <f>'Porovnavanie 15min'!F1596</f>
        <v>4328</v>
      </c>
      <c r="E1593" s="156">
        <f t="shared" si="216"/>
        <v>4.3280000000000003</v>
      </c>
      <c r="G1593" s="135">
        <f>'DHS2025'!L1592/1000</f>
        <v>1.0589999999999999</v>
      </c>
      <c r="H1593" s="135">
        <f t="shared" si="217"/>
        <v>1.4426666666666668</v>
      </c>
      <c r="I1593" s="135">
        <f t="shared" si="218"/>
        <v>2</v>
      </c>
      <c r="J1593" s="157">
        <f>'Porovnavanie 15min'!K1596</f>
        <v>18.358506299999998</v>
      </c>
      <c r="K1593" s="158">
        <f t="shared" si="219"/>
        <v>42.36</v>
      </c>
      <c r="L1593" s="159">
        <f t="shared" si="220"/>
        <v>-24.001493700000001</v>
      </c>
      <c r="M1593" s="157">
        <f t="shared" si="221"/>
        <v>34.671399999999998</v>
      </c>
      <c r="N1593" s="158">
        <f t="shared" si="222"/>
        <v>80</v>
      </c>
      <c r="O1593" s="159">
        <f t="shared" si="223"/>
        <v>-45.328600000000002</v>
      </c>
      <c r="P1593" s="167">
        <f t="shared" si="224"/>
        <v>21.327106300000001</v>
      </c>
    </row>
    <row r="1594" spans="2:16">
      <c r="B1594" s="151">
        <f>'Predikcia 15min'!A1594</f>
        <v>45764</v>
      </c>
      <c r="C1594" s="154">
        <f>'Porovnavanie 15min'!J1597</f>
        <v>19.43</v>
      </c>
      <c r="D1594" s="155">
        <f>'Porovnavanie 15min'!F1597</f>
        <v>3411</v>
      </c>
      <c r="E1594" s="156">
        <f t="shared" si="216"/>
        <v>3.411</v>
      </c>
      <c r="G1594" s="135">
        <f>'DHS2025'!L1593/1000</f>
        <v>1.0529999999999999</v>
      </c>
      <c r="H1594" s="135">
        <f t="shared" si="217"/>
        <v>1.137</v>
      </c>
      <c r="I1594" s="135">
        <f t="shared" si="218"/>
        <v>2</v>
      </c>
      <c r="J1594" s="157">
        <f>'Porovnavanie 15min'!K1597</f>
        <v>18.254492099999997</v>
      </c>
      <c r="K1594" s="158">
        <f t="shared" si="219"/>
        <v>42.12</v>
      </c>
      <c r="L1594" s="159">
        <f t="shared" si="220"/>
        <v>-23.865507900000001</v>
      </c>
      <c r="M1594" s="157">
        <f t="shared" si="221"/>
        <v>34.671399999999998</v>
      </c>
      <c r="N1594" s="158">
        <f t="shared" si="222"/>
        <v>80</v>
      </c>
      <c r="O1594" s="159">
        <f t="shared" si="223"/>
        <v>-45.328600000000002</v>
      </c>
      <c r="P1594" s="167">
        <f t="shared" si="224"/>
        <v>21.463092100000001</v>
      </c>
    </row>
    <row r="1595" spans="2:16">
      <c r="B1595" s="151">
        <f>'Predikcia 15min'!A1595</f>
        <v>45764</v>
      </c>
      <c r="C1595" s="154">
        <f>'Porovnavanie 15min'!J1598</f>
        <v>21.04</v>
      </c>
      <c r="D1595" s="155">
        <f>'Porovnavanie 15min'!F1598</f>
        <v>4102</v>
      </c>
      <c r="E1595" s="156">
        <f t="shared" si="216"/>
        <v>4.1020000000000003</v>
      </c>
      <c r="G1595" s="135">
        <f>'DHS2025'!L1594/1000</f>
        <v>1.0649999999999999</v>
      </c>
      <c r="H1595" s="135">
        <f t="shared" si="217"/>
        <v>1.3673333333333333</v>
      </c>
      <c r="I1595" s="135">
        <f t="shared" si="218"/>
        <v>2</v>
      </c>
      <c r="J1595" s="157">
        <f>'Porovnavanie 15min'!K1598</f>
        <v>20.160024</v>
      </c>
      <c r="K1595" s="158">
        <f t="shared" si="219"/>
        <v>42.599999999999994</v>
      </c>
      <c r="L1595" s="159">
        <f t="shared" si="220"/>
        <v>-22.439975999999994</v>
      </c>
      <c r="M1595" s="157">
        <f t="shared" si="221"/>
        <v>37.859200000000001</v>
      </c>
      <c r="N1595" s="158">
        <f t="shared" si="222"/>
        <v>80</v>
      </c>
      <c r="O1595" s="159">
        <f t="shared" si="223"/>
        <v>-42.140799999999999</v>
      </c>
      <c r="P1595" s="167">
        <f t="shared" si="224"/>
        <v>19.700824000000004</v>
      </c>
    </row>
    <row r="1596" spans="2:16">
      <c r="B1596" s="151">
        <f>'Predikcia 15min'!A1596</f>
        <v>45764</v>
      </c>
      <c r="C1596" s="154">
        <f>'Porovnavanie 15min'!J1599</f>
        <v>21.04</v>
      </c>
      <c r="D1596" s="155">
        <f>'Porovnavanie 15min'!F1599</f>
        <v>4608</v>
      </c>
      <c r="E1596" s="156">
        <f t="shared" si="216"/>
        <v>4.6079999999999997</v>
      </c>
      <c r="G1596" s="135">
        <f>'DHS2025'!L1595/1000</f>
        <v>1.0620000000000001</v>
      </c>
      <c r="H1596" s="135">
        <f t="shared" si="217"/>
        <v>1.536</v>
      </c>
      <c r="I1596" s="135">
        <f t="shared" si="218"/>
        <v>2</v>
      </c>
      <c r="J1596" s="157">
        <f>'Porovnavanie 15min'!K1599</f>
        <v>20.1032352</v>
      </c>
      <c r="K1596" s="158">
        <f t="shared" si="219"/>
        <v>42.480000000000004</v>
      </c>
      <c r="L1596" s="159">
        <f t="shared" si="220"/>
        <v>-22.376764800000004</v>
      </c>
      <c r="M1596" s="157">
        <f t="shared" si="221"/>
        <v>37.859200000000001</v>
      </c>
      <c r="N1596" s="158">
        <f t="shared" si="222"/>
        <v>80</v>
      </c>
      <c r="O1596" s="159">
        <f t="shared" si="223"/>
        <v>-42.140799999999999</v>
      </c>
      <c r="P1596" s="167">
        <f t="shared" si="224"/>
        <v>19.764035199999995</v>
      </c>
    </row>
    <row r="1597" spans="2:16">
      <c r="B1597" s="151">
        <f>'Predikcia 15min'!A1597</f>
        <v>45764</v>
      </c>
      <c r="C1597" s="154">
        <f>'Porovnavanie 15min'!J1600</f>
        <v>21.04</v>
      </c>
      <c r="D1597" s="155">
        <f>'Porovnavanie 15min'!F1600</f>
        <v>4476</v>
      </c>
      <c r="E1597" s="156">
        <f t="shared" si="216"/>
        <v>4.476</v>
      </c>
      <c r="G1597" s="135">
        <f>'DHS2025'!L1596/1000</f>
        <v>1.06</v>
      </c>
      <c r="H1597" s="135">
        <f t="shared" si="217"/>
        <v>1.492</v>
      </c>
      <c r="I1597" s="135">
        <f t="shared" si="218"/>
        <v>2</v>
      </c>
      <c r="J1597" s="157">
        <f>'Porovnavanie 15min'!K1600</f>
        <v>20.065376000000001</v>
      </c>
      <c r="K1597" s="158">
        <f t="shared" si="219"/>
        <v>42.400000000000006</v>
      </c>
      <c r="L1597" s="159">
        <f t="shared" si="220"/>
        <v>-22.334624000000005</v>
      </c>
      <c r="M1597" s="157">
        <f t="shared" si="221"/>
        <v>37.859200000000001</v>
      </c>
      <c r="N1597" s="158">
        <f t="shared" si="222"/>
        <v>80</v>
      </c>
      <c r="O1597" s="159">
        <f t="shared" si="223"/>
        <v>-42.140799999999999</v>
      </c>
      <c r="P1597" s="167">
        <f t="shared" si="224"/>
        <v>19.806175999999994</v>
      </c>
    </row>
    <row r="1598" spans="2:16">
      <c r="B1598" s="151">
        <f>'Predikcia 15min'!A1598</f>
        <v>45764</v>
      </c>
      <c r="C1598" s="154">
        <f>'Porovnavanie 15min'!J1601</f>
        <v>21.04</v>
      </c>
      <c r="D1598" s="155">
        <f>'Porovnavanie 15min'!F1601</f>
        <v>4882</v>
      </c>
      <c r="E1598" s="156">
        <f t="shared" si="216"/>
        <v>4.8819999999999997</v>
      </c>
      <c r="G1598" s="135">
        <f>'DHS2025'!L1597/1000</f>
        <v>1.052</v>
      </c>
      <c r="H1598" s="135">
        <f t="shared" si="217"/>
        <v>1.6273333333333333</v>
      </c>
      <c r="I1598" s="135">
        <f t="shared" si="218"/>
        <v>2</v>
      </c>
      <c r="J1598" s="157">
        <f>'Porovnavanie 15min'!K1601</f>
        <v>19.913939200000002</v>
      </c>
      <c r="K1598" s="158">
        <f t="shared" si="219"/>
        <v>42.08</v>
      </c>
      <c r="L1598" s="159">
        <f t="shared" si="220"/>
        <v>-22.166060799999997</v>
      </c>
      <c r="M1598" s="157">
        <f t="shared" si="221"/>
        <v>37.859200000000001</v>
      </c>
      <c r="N1598" s="158">
        <f t="shared" si="222"/>
        <v>80</v>
      </c>
      <c r="O1598" s="159">
        <f t="shared" si="223"/>
        <v>-42.140799999999999</v>
      </c>
      <c r="P1598" s="167">
        <f t="shared" si="224"/>
        <v>19.974739200000002</v>
      </c>
    </row>
    <row r="1599" spans="2:16">
      <c r="B1599" s="151">
        <f>'Predikcia 15min'!A1599</f>
        <v>45764</v>
      </c>
      <c r="C1599" s="154">
        <f>'Porovnavanie 15min'!J1602</f>
        <v>73.239999999999995</v>
      </c>
      <c r="D1599" s="155">
        <f>'Porovnavanie 15min'!F1602</f>
        <v>5067</v>
      </c>
      <c r="E1599" s="156">
        <f t="shared" si="216"/>
        <v>5.0670000000000002</v>
      </c>
      <c r="G1599" s="135">
        <f>'DHS2025'!L1598/1000</f>
        <v>1.3280000000000001</v>
      </c>
      <c r="H1599" s="135">
        <f t="shared" si="217"/>
        <v>1.6890000000000001</v>
      </c>
      <c r="I1599" s="135">
        <f t="shared" si="218"/>
        <v>2</v>
      </c>
      <c r="J1599" s="157">
        <f>'Porovnavanie 15min'!K1602</f>
        <v>93.766892799999994</v>
      </c>
      <c r="K1599" s="158">
        <f t="shared" si="219"/>
        <v>53.120000000000005</v>
      </c>
      <c r="L1599" s="159">
        <f t="shared" si="220"/>
        <v>40.646892799999989</v>
      </c>
      <c r="M1599" s="157">
        <f t="shared" si="221"/>
        <v>141.21519999999998</v>
      </c>
      <c r="N1599" s="158">
        <f t="shared" si="222"/>
        <v>80</v>
      </c>
      <c r="O1599" s="159">
        <f t="shared" si="223"/>
        <v>61.215199999999982</v>
      </c>
      <c r="P1599" s="167">
        <f t="shared" si="224"/>
        <v>-20.568307199999992</v>
      </c>
    </row>
    <row r="1600" spans="2:16">
      <c r="B1600" s="151">
        <f>'Predikcia 15min'!A1600</f>
        <v>45764</v>
      </c>
      <c r="C1600" s="154">
        <f>'Porovnavanie 15min'!J1603</f>
        <v>73.239999999999995</v>
      </c>
      <c r="D1600" s="155">
        <f>'Porovnavanie 15min'!F1603</f>
        <v>4398</v>
      </c>
      <c r="E1600" s="156">
        <f t="shared" si="216"/>
        <v>4.3979999999999997</v>
      </c>
      <c r="G1600" s="135">
        <f>'DHS2025'!L1599/1000</f>
        <v>1.5640000000000001</v>
      </c>
      <c r="H1600" s="135">
        <f t="shared" si="217"/>
        <v>1.466</v>
      </c>
      <c r="I1600" s="135">
        <f t="shared" si="218"/>
        <v>2</v>
      </c>
      <c r="J1600" s="157">
        <f>'Porovnavanie 15min'!K1603</f>
        <v>110.43028639999999</v>
      </c>
      <c r="K1600" s="158">
        <f t="shared" si="219"/>
        <v>62.56</v>
      </c>
      <c r="L1600" s="159">
        <f t="shared" si="220"/>
        <v>47.870286399999983</v>
      </c>
      <c r="M1600" s="157">
        <f t="shared" si="221"/>
        <v>141.21519999999998</v>
      </c>
      <c r="N1600" s="158">
        <f t="shared" si="222"/>
        <v>80</v>
      </c>
      <c r="O1600" s="159">
        <f t="shared" si="223"/>
        <v>61.215199999999982</v>
      </c>
      <c r="P1600" s="167">
        <f t="shared" si="224"/>
        <v>-13.344913599999998</v>
      </c>
    </row>
    <row r="1601" spans="2:16">
      <c r="B1601" s="151">
        <f>'Predikcia 15min'!A1601</f>
        <v>45764</v>
      </c>
      <c r="C1601" s="154">
        <f>'Porovnavanie 15min'!J1604</f>
        <v>73.239999999999995</v>
      </c>
      <c r="D1601" s="155">
        <f>'Porovnavanie 15min'!F1604</f>
        <v>4083</v>
      </c>
      <c r="E1601" s="156">
        <f t="shared" si="216"/>
        <v>4.0830000000000002</v>
      </c>
      <c r="G1601" s="135">
        <f>'DHS2025'!L1600/1000</f>
        <v>1.5549999999999999</v>
      </c>
      <c r="H1601" s="135">
        <f t="shared" si="217"/>
        <v>1.361</v>
      </c>
      <c r="I1601" s="135">
        <f t="shared" si="218"/>
        <v>2</v>
      </c>
      <c r="J1601" s="157">
        <f>'Porovnavanie 15min'!K1604</f>
        <v>109.79481799999998</v>
      </c>
      <c r="K1601" s="158">
        <f t="shared" si="219"/>
        <v>62.199999999999996</v>
      </c>
      <c r="L1601" s="159">
        <f t="shared" si="220"/>
        <v>47.594817999999982</v>
      </c>
      <c r="M1601" s="157">
        <f t="shared" si="221"/>
        <v>141.21519999999998</v>
      </c>
      <c r="N1601" s="158">
        <f t="shared" si="222"/>
        <v>80</v>
      </c>
      <c r="O1601" s="159">
        <f t="shared" si="223"/>
        <v>61.215199999999982</v>
      </c>
      <c r="P1601" s="167">
        <f t="shared" si="224"/>
        <v>-13.620381999999999</v>
      </c>
    </row>
    <row r="1602" spans="2:16">
      <c r="B1602" s="151">
        <f>'Predikcia 15min'!A1602</f>
        <v>45764</v>
      </c>
      <c r="C1602" s="154">
        <f>'Porovnavanie 15min'!J1605</f>
        <v>73.239999999999995</v>
      </c>
      <c r="D1602" s="155">
        <f>'Porovnavanie 15min'!F1605</f>
        <v>4195</v>
      </c>
      <c r="E1602" s="156">
        <f t="shared" si="216"/>
        <v>4.1950000000000003</v>
      </c>
      <c r="G1602" s="135">
        <f>'DHS2025'!L1601/1000</f>
        <v>1.5660000000000001</v>
      </c>
      <c r="H1602" s="135">
        <f t="shared" si="217"/>
        <v>1.3983333333333334</v>
      </c>
      <c r="I1602" s="135">
        <f t="shared" si="218"/>
        <v>2</v>
      </c>
      <c r="J1602" s="157">
        <f>'Porovnavanie 15min'!K1605</f>
        <v>110.57150159999999</v>
      </c>
      <c r="K1602" s="158">
        <f t="shared" si="219"/>
        <v>62.64</v>
      </c>
      <c r="L1602" s="159">
        <f t="shared" si="220"/>
        <v>47.93150159999999</v>
      </c>
      <c r="M1602" s="157">
        <f t="shared" si="221"/>
        <v>141.21519999999998</v>
      </c>
      <c r="N1602" s="158">
        <f t="shared" si="222"/>
        <v>80</v>
      </c>
      <c r="O1602" s="159">
        <f t="shared" si="223"/>
        <v>61.215199999999982</v>
      </c>
      <c r="P1602" s="167">
        <f t="shared" si="224"/>
        <v>-13.283698399999992</v>
      </c>
    </row>
    <row r="1603" spans="2:16">
      <c r="B1603" s="151">
        <f>'Predikcia 15min'!A1603</f>
        <v>45764</v>
      </c>
      <c r="C1603" s="154">
        <f>'Porovnavanie 15min'!J1606</f>
        <v>88.39</v>
      </c>
      <c r="D1603" s="155">
        <f>'Porovnavanie 15min'!F1606</f>
        <v>4050</v>
      </c>
      <c r="E1603" s="156">
        <f t="shared" si="216"/>
        <v>4.05</v>
      </c>
      <c r="G1603" s="135">
        <f>'DHS2025'!L1602/1000</f>
        <v>1.552</v>
      </c>
      <c r="H1603" s="135">
        <f t="shared" si="217"/>
        <v>1.35</v>
      </c>
      <c r="I1603" s="135">
        <f t="shared" si="218"/>
        <v>2</v>
      </c>
      <c r="J1603" s="157">
        <f>'Porovnavanie 15min'!K1606</f>
        <v>132.86066719999999</v>
      </c>
      <c r="K1603" s="158">
        <f t="shared" si="219"/>
        <v>62.08</v>
      </c>
      <c r="L1603" s="159">
        <f t="shared" si="220"/>
        <v>70.780667199999996</v>
      </c>
      <c r="M1603" s="157">
        <f t="shared" si="221"/>
        <v>171.2122</v>
      </c>
      <c r="N1603" s="158">
        <f t="shared" si="222"/>
        <v>80</v>
      </c>
      <c r="O1603" s="159">
        <f t="shared" si="223"/>
        <v>91.212199999999996</v>
      </c>
      <c r="P1603" s="167">
        <f t="shared" si="224"/>
        <v>-20.431532799999999</v>
      </c>
    </row>
    <row r="1604" spans="2:16">
      <c r="B1604" s="151">
        <f>'Predikcia 15min'!A1604</f>
        <v>45764</v>
      </c>
      <c r="C1604" s="154">
        <f>'Porovnavanie 15min'!J1607</f>
        <v>88.39</v>
      </c>
      <c r="D1604" s="155">
        <f>'Porovnavanie 15min'!F1607</f>
        <v>4415</v>
      </c>
      <c r="E1604" s="156">
        <f t="shared" ref="E1604:E1667" si="225">D1604/1000</f>
        <v>4.415</v>
      </c>
      <c r="G1604" s="135">
        <f>'DHS2025'!L1603/1000</f>
        <v>1.5529999999999999</v>
      </c>
      <c r="H1604" s="135">
        <f t="shared" ref="H1604:H1667" si="226">D1604/3000</f>
        <v>1.4716666666666667</v>
      </c>
      <c r="I1604" s="135">
        <f t="shared" ref="I1604:I1667" si="227">IF(H1604=0, 0, MAX(ROUND(H1604, 0), 2))</f>
        <v>2</v>
      </c>
      <c r="J1604" s="157">
        <f>'Porovnavanie 15min'!K1607</f>
        <v>132.9462733</v>
      </c>
      <c r="K1604" s="158">
        <f t="shared" ref="K1604:K1667" si="228">$F$3*G1604</f>
        <v>62.12</v>
      </c>
      <c r="L1604" s="159">
        <f t="shared" ref="L1604:L1667" si="229">J1604-K1604</f>
        <v>70.826273299999997</v>
      </c>
      <c r="M1604" s="157">
        <f t="shared" ref="M1604:M1667" si="230">(C1604*0.99-1.9)*I1604</f>
        <v>171.2122</v>
      </c>
      <c r="N1604" s="158">
        <f t="shared" ref="N1604:N1667" si="231">$F$3*I1604</f>
        <v>80</v>
      </c>
      <c r="O1604" s="159">
        <f t="shared" ref="O1604:O1667" si="232">M1604-N1604</f>
        <v>91.212199999999996</v>
      </c>
      <c r="P1604" s="167">
        <f t="shared" ref="P1604:P1667" si="233">L1604-O1604</f>
        <v>-20.385926699999999</v>
      </c>
    </row>
    <row r="1605" spans="2:16">
      <c r="B1605" s="151">
        <f>'Predikcia 15min'!A1605</f>
        <v>45764</v>
      </c>
      <c r="C1605" s="154">
        <f>'Porovnavanie 15min'!J1608</f>
        <v>88.39</v>
      </c>
      <c r="D1605" s="155">
        <f>'Porovnavanie 15min'!F1608</f>
        <v>4576</v>
      </c>
      <c r="E1605" s="156">
        <f t="shared" si="225"/>
        <v>4.5759999999999996</v>
      </c>
      <c r="G1605" s="135">
        <f>'DHS2025'!L1604/1000</f>
        <v>1.5680000000000001</v>
      </c>
      <c r="H1605" s="135">
        <f t="shared" si="226"/>
        <v>1.5253333333333334</v>
      </c>
      <c r="I1605" s="135">
        <f t="shared" si="227"/>
        <v>2</v>
      </c>
      <c r="J1605" s="157">
        <f>'Porovnavanie 15min'!K1608</f>
        <v>134.23036479999999</v>
      </c>
      <c r="K1605" s="158">
        <f t="shared" si="228"/>
        <v>62.72</v>
      </c>
      <c r="L1605" s="159">
        <f t="shared" si="229"/>
        <v>71.510364799999991</v>
      </c>
      <c r="M1605" s="157">
        <f t="shared" si="230"/>
        <v>171.2122</v>
      </c>
      <c r="N1605" s="158">
        <f t="shared" si="231"/>
        <v>80</v>
      </c>
      <c r="O1605" s="159">
        <f t="shared" si="232"/>
        <v>91.212199999999996</v>
      </c>
      <c r="P1605" s="167">
        <f t="shared" si="233"/>
        <v>-19.701835200000005</v>
      </c>
    </row>
    <row r="1606" spans="2:16">
      <c r="B1606" s="151">
        <f>'Predikcia 15min'!A1606</f>
        <v>45764</v>
      </c>
      <c r="C1606" s="154">
        <f>'Porovnavanie 15min'!J1609</f>
        <v>88.39</v>
      </c>
      <c r="D1606" s="155">
        <f>'Porovnavanie 15min'!F1609</f>
        <v>4739</v>
      </c>
      <c r="E1606" s="156">
        <f t="shared" si="225"/>
        <v>4.7389999999999999</v>
      </c>
      <c r="G1606" s="135">
        <f>'DHS2025'!L1605/1000</f>
        <v>1.571</v>
      </c>
      <c r="H1606" s="135">
        <f t="shared" si="226"/>
        <v>1.5796666666666668</v>
      </c>
      <c r="I1606" s="135">
        <f t="shared" si="227"/>
        <v>2</v>
      </c>
      <c r="J1606" s="157">
        <f>'Porovnavanie 15min'!K1609</f>
        <v>134.48718309999998</v>
      </c>
      <c r="K1606" s="158">
        <f t="shared" si="228"/>
        <v>62.839999999999996</v>
      </c>
      <c r="L1606" s="159">
        <f t="shared" si="229"/>
        <v>71.647183099999978</v>
      </c>
      <c r="M1606" s="157">
        <f t="shared" si="230"/>
        <v>171.2122</v>
      </c>
      <c r="N1606" s="158">
        <f t="shared" si="231"/>
        <v>80</v>
      </c>
      <c r="O1606" s="159">
        <f t="shared" si="232"/>
        <v>91.212199999999996</v>
      </c>
      <c r="P1606" s="167">
        <f t="shared" si="233"/>
        <v>-19.565016900000018</v>
      </c>
    </row>
    <row r="1607" spans="2:16">
      <c r="B1607" s="151">
        <f>'Predikcia 15min'!A1607</f>
        <v>45764</v>
      </c>
      <c r="C1607" s="154">
        <f>'Porovnavanie 15min'!J1610</f>
        <v>100.97</v>
      </c>
      <c r="D1607" s="155">
        <f>'Porovnavanie 15min'!F1610</f>
        <v>4738</v>
      </c>
      <c r="E1607" s="156">
        <f t="shared" si="225"/>
        <v>4.7380000000000004</v>
      </c>
      <c r="G1607" s="135">
        <f>'DHS2025'!L1606/1000</f>
        <v>2.754</v>
      </c>
      <c r="H1607" s="135">
        <f t="shared" si="226"/>
        <v>1.5793333333333333</v>
      </c>
      <c r="I1607" s="135">
        <f t="shared" si="227"/>
        <v>2</v>
      </c>
      <c r="J1607" s="157">
        <f>'Porovnavanie 15min'!K1610</f>
        <v>270.05806619999998</v>
      </c>
      <c r="K1607" s="158">
        <f t="shared" si="228"/>
        <v>110.16</v>
      </c>
      <c r="L1607" s="159">
        <f t="shared" si="229"/>
        <v>159.89806619999999</v>
      </c>
      <c r="M1607" s="157">
        <f t="shared" si="230"/>
        <v>196.1206</v>
      </c>
      <c r="N1607" s="158">
        <f t="shared" si="231"/>
        <v>80</v>
      </c>
      <c r="O1607" s="159">
        <f t="shared" si="232"/>
        <v>116.1206</v>
      </c>
      <c r="P1607" s="167">
        <f t="shared" si="233"/>
        <v>43.777466199999992</v>
      </c>
    </row>
    <row r="1608" spans="2:16">
      <c r="B1608" s="151">
        <f>'Predikcia 15min'!A1608</f>
        <v>45764</v>
      </c>
      <c r="C1608" s="154">
        <f>'Porovnavanie 15min'!J1611</f>
        <v>100.97</v>
      </c>
      <c r="D1608" s="155">
        <f>'Porovnavanie 15min'!F1611</f>
        <v>3885</v>
      </c>
      <c r="E1608" s="156">
        <f t="shared" si="225"/>
        <v>3.8849999999999998</v>
      </c>
      <c r="G1608" s="135">
        <f>'DHS2025'!L1607/1000</f>
        <v>3.0779999999999998</v>
      </c>
      <c r="H1608" s="135">
        <f t="shared" si="226"/>
        <v>1.2949999999999999</v>
      </c>
      <c r="I1608" s="135">
        <f t="shared" si="227"/>
        <v>2</v>
      </c>
      <c r="J1608" s="157">
        <f>'Porovnavanie 15min'!K1611</f>
        <v>301.8296034</v>
      </c>
      <c r="K1608" s="158">
        <f t="shared" si="228"/>
        <v>123.11999999999999</v>
      </c>
      <c r="L1608" s="159">
        <f t="shared" si="229"/>
        <v>178.70960339999999</v>
      </c>
      <c r="M1608" s="157">
        <f t="shared" si="230"/>
        <v>196.1206</v>
      </c>
      <c r="N1608" s="158">
        <f t="shared" si="231"/>
        <v>80</v>
      </c>
      <c r="O1608" s="159">
        <f t="shared" si="232"/>
        <v>116.1206</v>
      </c>
      <c r="P1608" s="167">
        <f t="shared" si="233"/>
        <v>62.589003399999996</v>
      </c>
    </row>
    <row r="1609" spans="2:16">
      <c r="B1609" s="151">
        <f>'Predikcia 15min'!A1609</f>
        <v>45764</v>
      </c>
      <c r="C1609" s="154">
        <f>'Porovnavanie 15min'!J1612</f>
        <v>100.97</v>
      </c>
      <c r="D1609" s="155">
        <f>'Porovnavanie 15min'!F1612</f>
        <v>3683</v>
      </c>
      <c r="E1609" s="156">
        <f t="shared" si="225"/>
        <v>3.6829999999999998</v>
      </c>
      <c r="G1609" s="135">
        <f>'DHS2025'!L1608/1000</f>
        <v>3.0710000000000002</v>
      </c>
      <c r="H1609" s="135">
        <f t="shared" si="226"/>
        <v>1.2276666666666667</v>
      </c>
      <c r="I1609" s="135">
        <f t="shared" si="227"/>
        <v>2</v>
      </c>
      <c r="J1609" s="157">
        <f>'Porovnavanie 15min'!K1612</f>
        <v>301.14318130000004</v>
      </c>
      <c r="K1609" s="158">
        <f t="shared" si="228"/>
        <v>122.84</v>
      </c>
      <c r="L1609" s="159">
        <f t="shared" si="229"/>
        <v>178.30318130000003</v>
      </c>
      <c r="M1609" s="157">
        <f t="shared" si="230"/>
        <v>196.1206</v>
      </c>
      <c r="N1609" s="158">
        <f t="shared" si="231"/>
        <v>80</v>
      </c>
      <c r="O1609" s="159">
        <f t="shared" si="232"/>
        <v>116.1206</v>
      </c>
      <c r="P1609" s="167">
        <f t="shared" si="233"/>
        <v>62.182581300000038</v>
      </c>
    </row>
    <row r="1610" spans="2:16">
      <c r="B1610" s="151">
        <f>'Predikcia 15min'!A1610</f>
        <v>45764</v>
      </c>
      <c r="C1610" s="154">
        <f>'Porovnavanie 15min'!J1613</f>
        <v>100.97</v>
      </c>
      <c r="D1610" s="155">
        <f>'Porovnavanie 15min'!F1613</f>
        <v>3453</v>
      </c>
      <c r="E1610" s="156">
        <f t="shared" si="225"/>
        <v>3.4529999999999998</v>
      </c>
      <c r="G1610" s="135">
        <f>'DHS2025'!L1609/1000</f>
        <v>3.0680000000000001</v>
      </c>
      <c r="H1610" s="135">
        <f t="shared" si="226"/>
        <v>1.151</v>
      </c>
      <c r="I1610" s="135">
        <f t="shared" si="227"/>
        <v>2</v>
      </c>
      <c r="J1610" s="157">
        <f>'Porovnavanie 15min'!K1613</f>
        <v>300.84900040000002</v>
      </c>
      <c r="K1610" s="158">
        <f t="shared" si="228"/>
        <v>122.72</v>
      </c>
      <c r="L1610" s="159">
        <f t="shared" si="229"/>
        <v>178.12900040000002</v>
      </c>
      <c r="M1610" s="157">
        <f t="shared" si="230"/>
        <v>196.1206</v>
      </c>
      <c r="N1610" s="158">
        <f t="shared" si="231"/>
        <v>80</v>
      </c>
      <c r="O1610" s="159">
        <f t="shared" si="232"/>
        <v>116.1206</v>
      </c>
      <c r="P1610" s="167">
        <f t="shared" si="233"/>
        <v>62.008400400000028</v>
      </c>
    </row>
    <row r="1611" spans="2:16">
      <c r="B1611" s="151">
        <f>'Predikcia 15min'!A1611</f>
        <v>45764</v>
      </c>
      <c r="C1611" s="154">
        <f>'Porovnavanie 15min'!J1614</f>
        <v>115.15</v>
      </c>
      <c r="D1611" s="155">
        <f>'Porovnavanie 15min'!F1614</f>
        <v>3246</v>
      </c>
      <c r="E1611" s="156">
        <f t="shared" si="225"/>
        <v>3.246</v>
      </c>
      <c r="G1611" s="135">
        <f>'DHS2025'!L1610/1000</f>
        <v>3.6930000000000001</v>
      </c>
      <c r="H1611" s="135">
        <f t="shared" si="226"/>
        <v>1.0820000000000001</v>
      </c>
      <c r="I1611" s="135">
        <f t="shared" si="227"/>
        <v>2</v>
      </c>
      <c r="J1611" s="157">
        <f>'Porovnavanie 15min'!K1614</f>
        <v>413.9797605</v>
      </c>
      <c r="K1611" s="158">
        <f t="shared" si="228"/>
        <v>147.72</v>
      </c>
      <c r="L1611" s="159">
        <f t="shared" si="229"/>
        <v>266.25976049999997</v>
      </c>
      <c r="M1611" s="157">
        <f t="shared" si="230"/>
        <v>224.197</v>
      </c>
      <c r="N1611" s="158">
        <f t="shared" si="231"/>
        <v>80</v>
      </c>
      <c r="O1611" s="159">
        <f t="shared" si="232"/>
        <v>144.197</v>
      </c>
      <c r="P1611" s="167">
        <f t="shared" si="233"/>
        <v>122.06276049999997</v>
      </c>
    </row>
    <row r="1612" spans="2:16">
      <c r="B1612" s="151">
        <f>'Predikcia 15min'!A1612</f>
        <v>45764</v>
      </c>
      <c r="C1612" s="154">
        <f>'Porovnavanie 15min'!J1615</f>
        <v>115.15</v>
      </c>
      <c r="D1612" s="155">
        <f>'Porovnavanie 15min'!F1615</f>
        <v>3164</v>
      </c>
      <c r="E1612" s="156">
        <f t="shared" si="225"/>
        <v>3.1640000000000001</v>
      </c>
      <c r="G1612" s="135">
        <f>'DHS2025'!L1611/1000</f>
        <v>4.0659999999999998</v>
      </c>
      <c r="H1612" s="135">
        <f t="shared" si="226"/>
        <v>1.0546666666666666</v>
      </c>
      <c r="I1612" s="135">
        <f t="shared" si="227"/>
        <v>2</v>
      </c>
      <c r="J1612" s="157">
        <f>'Porovnavanie 15min'!K1615</f>
        <v>455.79250099999996</v>
      </c>
      <c r="K1612" s="158">
        <f t="shared" si="228"/>
        <v>162.63999999999999</v>
      </c>
      <c r="L1612" s="159">
        <f t="shared" si="229"/>
        <v>293.15250099999997</v>
      </c>
      <c r="M1612" s="157">
        <f t="shared" si="230"/>
        <v>224.197</v>
      </c>
      <c r="N1612" s="158">
        <f t="shared" si="231"/>
        <v>80</v>
      </c>
      <c r="O1612" s="159">
        <f t="shared" si="232"/>
        <v>144.197</v>
      </c>
      <c r="P1612" s="167">
        <f t="shared" si="233"/>
        <v>148.95550099999997</v>
      </c>
    </row>
    <row r="1613" spans="2:16">
      <c r="B1613" s="151">
        <f>'Predikcia 15min'!A1613</f>
        <v>45764</v>
      </c>
      <c r="C1613" s="154">
        <f>'Porovnavanie 15min'!J1616</f>
        <v>115.15</v>
      </c>
      <c r="D1613" s="155">
        <f>'Porovnavanie 15min'!F1616</f>
        <v>3696</v>
      </c>
      <c r="E1613" s="156">
        <f t="shared" si="225"/>
        <v>3.6960000000000002</v>
      </c>
      <c r="G1613" s="135">
        <f>'DHS2025'!L1612/1000</f>
        <v>4.0540000000000003</v>
      </c>
      <c r="H1613" s="135">
        <f t="shared" si="226"/>
        <v>1.232</v>
      </c>
      <c r="I1613" s="135">
        <f t="shared" si="227"/>
        <v>2</v>
      </c>
      <c r="J1613" s="157">
        <f>'Porovnavanie 15min'!K1616</f>
        <v>454.44731900000005</v>
      </c>
      <c r="K1613" s="158">
        <f t="shared" si="228"/>
        <v>162.16000000000003</v>
      </c>
      <c r="L1613" s="159">
        <f t="shared" si="229"/>
        <v>292.28731900000002</v>
      </c>
      <c r="M1613" s="157">
        <f t="shared" si="230"/>
        <v>224.197</v>
      </c>
      <c r="N1613" s="158">
        <f t="shared" si="231"/>
        <v>80</v>
      </c>
      <c r="O1613" s="159">
        <f t="shared" si="232"/>
        <v>144.197</v>
      </c>
      <c r="P1613" s="167">
        <f t="shared" si="233"/>
        <v>148.09031900000002</v>
      </c>
    </row>
    <row r="1614" spans="2:16">
      <c r="B1614" s="151">
        <f>'Predikcia 15min'!A1614</f>
        <v>45764</v>
      </c>
      <c r="C1614" s="154">
        <f>'Porovnavanie 15min'!J1617</f>
        <v>115.15</v>
      </c>
      <c r="D1614" s="155">
        <f>'Porovnavanie 15min'!F1617</f>
        <v>4256</v>
      </c>
      <c r="E1614" s="156">
        <f t="shared" si="225"/>
        <v>4.2560000000000002</v>
      </c>
      <c r="G1614" s="135">
        <f>'DHS2025'!L1613/1000</f>
        <v>4.0049999999999999</v>
      </c>
      <c r="H1614" s="135">
        <f t="shared" si="226"/>
        <v>1.4186666666666667</v>
      </c>
      <c r="I1614" s="135">
        <f t="shared" si="227"/>
        <v>2</v>
      </c>
      <c r="J1614" s="157">
        <f>'Porovnavanie 15min'!K1617</f>
        <v>448.95449250000001</v>
      </c>
      <c r="K1614" s="158">
        <f t="shared" si="228"/>
        <v>160.19999999999999</v>
      </c>
      <c r="L1614" s="159">
        <f t="shared" si="229"/>
        <v>288.75449250000003</v>
      </c>
      <c r="M1614" s="157">
        <f t="shared" si="230"/>
        <v>224.197</v>
      </c>
      <c r="N1614" s="158">
        <f t="shared" si="231"/>
        <v>80</v>
      </c>
      <c r="O1614" s="159">
        <f t="shared" si="232"/>
        <v>144.197</v>
      </c>
      <c r="P1614" s="167">
        <f t="shared" si="233"/>
        <v>144.55749250000002</v>
      </c>
    </row>
    <row r="1615" spans="2:16">
      <c r="B1615" s="151">
        <f>'Predikcia 15min'!A1615</f>
        <v>45764</v>
      </c>
      <c r="C1615" s="154">
        <f>'Porovnavanie 15min'!J1618</f>
        <v>132.97999999999999</v>
      </c>
      <c r="D1615" s="155">
        <f>'Porovnavanie 15min'!F1618</f>
        <v>4156</v>
      </c>
      <c r="E1615" s="156">
        <f t="shared" si="225"/>
        <v>4.1559999999999997</v>
      </c>
      <c r="G1615" s="135">
        <f>'DHS2025'!L1614/1000</f>
        <v>4.0540000000000003</v>
      </c>
      <c r="H1615" s="135">
        <f t="shared" si="226"/>
        <v>1.3853333333333333</v>
      </c>
      <c r="I1615" s="135">
        <f t="shared" si="227"/>
        <v>2</v>
      </c>
      <c r="J1615" s="157">
        <f>'Porovnavanie 15min'!K1618</f>
        <v>526.00731079999991</v>
      </c>
      <c r="K1615" s="158">
        <f t="shared" si="228"/>
        <v>162.16000000000003</v>
      </c>
      <c r="L1615" s="159">
        <f t="shared" si="229"/>
        <v>363.84731079999989</v>
      </c>
      <c r="M1615" s="157">
        <f t="shared" si="230"/>
        <v>259.50039999999996</v>
      </c>
      <c r="N1615" s="158">
        <f t="shared" si="231"/>
        <v>80</v>
      </c>
      <c r="O1615" s="159">
        <f t="shared" si="232"/>
        <v>179.50039999999996</v>
      </c>
      <c r="P1615" s="167">
        <f t="shared" si="233"/>
        <v>184.34691079999993</v>
      </c>
    </row>
    <row r="1616" spans="2:16">
      <c r="B1616" s="151">
        <f>'Predikcia 15min'!A1616</f>
        <v>45764</v>
      </c>
      <c r="C1616" s="154">
        <f>'Porovnavanie 15min'!J1619</f>
        <v>132.97999999999999</v>
      </c>
      <c r="D1616" s="155">
        <f>'Porovnavanie 15min'!F1619</f>
        <v>4267</v>
      </c>
      <c r="E1616" s="156">
        <f t="shared" si="225"/>
        <v>4.2670000000000003</v>
      </c>
      <c r="G1616" s="135">
        <f>'DHS2025'!L1615/1000</f>
        <v>4.069</v>
      </c>
      <c r="H1616" s="135">
        <f t="shared" si="226"/>
        <v>1.4223333333333332</v>
      </c>
      <c r="I1616" s="135">
        <f t="shared" si="227"/>
        <v>2</v>
      </c>
      <c r="J1616" s="157">
        <f>'Porovnavanie 15min'!K1619</f>
        <v>527.95356379999987</v>
      </c>
      <c r="K1616" s="158">
        <f t="shared" si="228"/>
        <v>162.76</v>
      </c>
      <c r="L1616" s="159">
        <f t="shared" si="229"/>
        <v>365.19356379999988</v>
      </c>
      <c r="M1616" s="157">
        <f t="shared" si="230"/>
        <v>259.50039999999996</v>
      </c>
      <c r="N1616" s="158">
        <f t="shared" si="231"/>
        <v>80</v>
      </c>
      <c r="O1616" s="159">
        <f t="shared" si="232"/>
        <v>179.50039999999996</v>
      </c>
      <c r="P1616" s="167">
        <f t="shared" si="233"/>
        <v>185.69316379999992</v>
      </c>
    </row>
    <row r="1617" spans="2:16">
      <c r="B1617" s="151">
        <f>'Predikcia 15min'!A1617</f>
        <v>45764</v>
      </c>
      <c r="C1617" s="154">
        <f>'Porovnavanie 15min'!J1620</f>
        <v>132.97999999999999</v>
      </c>
      <c r="D1617" s="155">
        <f>'Porovnavanie 15min'!F1620</f>
        <v>4842</v>
      </c>
      <c r="E1617" s="156">
        <f t="shared" si="225"/>
        <v>4.8419999999999996</v>
      </c>
      <c r="G1617" s="135">
        <f>'DHS2025'!L1616/1000</f>
        <v>4.0510000000000002</v>
      </c>
      <c r="H1617" s="135">
        <f t="shared" si="226"/>
        <v>1.6140000000000001</v>
      </c>
      <c r="I1617" s="135">
        <f t="shared" si="227"/>
        <v>2</v>
      </c>
      <c r="J1617" s="157">
        <f>'Porovnavanie 15min'!K1620</f>
        <v>525.61806019999995</v>
      </c>
      <c r="K1617" s="158">
        <f t="shared" si="228"/>
        <v>162.04000000000002</v>
      </c>
      <c r="L1617" s="159">
        <f t="shared" si="229"/>
        <v>363.57806019999992</v>
      </c>
      <c r="M1617" s="157">
        <f t="shared" si="230"/>
        <v>259.50039999999996</v>
      </c>
      <c r="N1617" s="158">
        <f t="shared" si="231"/>
        <v>80</v>
      </c>
      <c r="O1617" s="159">
        <f t="shared" si="232"/>
        <v>179.50039999999996</v>
      </c>
      <c r="P1617" s="167">
        <f t="shared" si="233"/>
        <v>184.07766019999997</v>
      </c>
    </row>
    <row r="1618" spans="2:16">
      <c r="B1618" s="151">
        <f>'Predikcia 15min'!A1618</f>
        <v>45764</v>
      </c>
      <c r="C1618" s="154">
        <f>'Porovnavanie 15min'!J1621</f>
        <v>132.97999999999999</v>
      </c>
      <c r="D1618" s="155">
        <f>'Porovnavanie 15min'!F1621</f>
        <v>4522</v>
      </c>
      <c r="E1618" s="156">
        <f t="shared" si="225"/>
        <v>4.5220000000000002</v>
      </c>
      <c r="G1618" s="135">
        <f>'DHS2025'!L1617/1000</f>
        <v>4.0519999999999996</v>
      </c>
      <c r="H1618" s="135">
        <f t="shared" si="226"/>
        <v>1.5073333333333334</v>
      </c>
      <c r="I1618" s="135">
        <f t="shared" si="227"/>
        <v>2</v>
      </c>
      <c r="J1618" s="157">
        <f>'Porovnavanie 15min'!K1621</f>
        <v>525.74781039999982</v>
      </c>
      <c r="K1618" s="158">
        <f t="shared" si="228"/>
        <v>162.07999999999998</v>
      </c>
      <c r="L1618" s="159">
        <f t="shared" si="229"/>
        <v>363.66781039999984</v>
      </c>
      <c r="M1618" s="157">
        <f t="shared" si="230"/>
        <v>259.50039999999996</v>
      </c>
      <c r="N1618" s="158">
        <f t="shared" si="231"/>
        <v>80</v>
      </c>
      <c r="O1618" s="159">
        <f t="shared" si="232"/>
        <v>179.50039999999996</v>
      </c>
      <c r="P1618" s="167">
        <f t="shared" si="233"/>
        <v>184.16741039999988</v>
      </c>
    </row>
    <row r="1619" spans="2:16">
      <c r="B1619" s="151">
        <f>'Predikcia 15min'!A1619</f>
        <v>45764</v>
      </c>
      <c r="C1619" s="154">
        <f>'Porovnavanie 15min'!J1622</f>
        <v>124.9</v>
      </c>
      <c r="D1619" s="155">
        <f>'Porovnavanie 15min'!F1622</f>
        <v>4694</v>
      </c>
      <c r="E1619" s="156">
        <f t="shared" si="225"/>
        <v>4.694</v>
      </c>
      <c r="G1619" s="135">
        <f>'DHS2025'!L1618/1000</f>
        <v>4.0549999999999997</v>
      </c>
      <c r="H1619" s="135">
        <f t="shared" si="226"/>
        <v>1.5646666666666667</v>
      </c>
      <c r="I1619" s="135">
        <f t="shared" si="227"/>
        <v>2</v>
      </c>
      <c r="J1619" s="157">
        <f>'Porovnavanie 15min'!K1622</f>
        <v>493.70030499999996</v>
      </c>
      <c r="K1619" s="158">
        <f t="shared" si="228"/>
        <v>162.19999999999999</v>
      </c>
      <c r="L1619" s="159">
        <f t="shared" si="229"/>
        <v>331.50030499999997</v>
      </c>
      <c r="M1619" s="157">
        <f t="shared" si="230"/>
        <v>243.50200000000001</v>
      </c>
      <c r="N1619" s="158">
        <f t="shared" si="231"/>
        <v>80</v>
      </c>
      <c r="O1619" s="159">
        <f t="shared" si="232"/>
        <v>163.50200000000001</v>
      </c>
      <c r="P1619" s="167">
        <f t="shared" si="233"/>
        <v>167.99830499999996</v>
      </c>
    </row>
    <row r="1620" spans="2:16">
      <c r="B1620" s="151">
        <f>'Predikcia 15min'!A1620</f>
        <v>45764</v>
      </c>
      <c r="C1620" s="154">
        <f>'Porovnavanie 15min'!J1623</f>
        <v>124.9</v>
      </c>
      <c r="D1620" s="155">
        <f>'Porovnavanie 15min'!F1623</f>
        <v>4733</v>
      </c>
      <c r="E1620" s="156">
        <f t="shared" si="225"/>
        <v>4.7329999999999997</v>
      </c>
      <c r="G1620" s="135">
        <f>'DHS2025'!L1619/1000</f>
        <v>4.0389999999999997</v>
      </c>
      <c r="H1620" s="135">
        <f t="shared" si="226"/>
        <v>1.5776666666666668</v>
      </c>
      <c r="I1620" s="135">
        <f t="shared" si="227"/>
        <v>2</v>
      </c>
      <c r="J1620" s="157">
        <f>'Porovnavanie 15min'!K1623</f>
        <v>491.75228899999996</v>
      </c>
      <c r="K1620" s="158">
        <f t="shared" si="228"/>
        <v>161.56</v>
      </c>
      <c r="L1620" s="159">
        <f t="shared" si="229"/>
        <v>330.19228899999996</v>
      </c>
      <c r="M1620" s="157">
        <f t="shared" si="230"/>
        <v>243.50200000000001</v>
      </c>
      <c r="N1620" s="158">
        <f t="shared" si="231"/>
        <v>80</v>
      </c>
      <c r="O1620" s="159">
        <f t="shared" si="232"/>
        <v>163.50200000000001</v>
      </c>
      <c r="P1620" s="167">
        <f t="shared" si="233"/>
        <v>166.69028899999995</v>
      </c>
    </row>
    <row r="1621" spans="2:16">
      <c r="B1621" s="151">
        <f>'Predikcia 15min'!A1621</f>
        <v>45764</v>
      </c>
      <c r="C1621" s="154">
        <f>'Porovnavanie 15min'!J1624</f>
        <v>124.9</v>
      </c>
      <c r="D1621" s="155">
        <f>'Porovnavanie 15min'!F1624</f>
        <v>4715</v>
      </c>
      <c r="E1621" s="156">
        <f t="shared" si="225"/>
        <v>4.7149999999999999</v>
      </c>
      <c r="G1621" s="135">
        <f>'DHS2025'!L1620/1000</f>
        <v>4.0750000000000002</v>
      </c>
      <c r="H1621" s="135">
        <f t="shared" si="226"/>
        <v>1.5716666666666668</v>
      </c>
      <c r="I1621" s="135">
        <f t="shared" si="227"/>
        <v>2</v>
      </c>
      <c r="J1621" s="157">
        <f>'Porovnavanie 15min'!K1624</f>
        <v>496.13532500000002</v>
      </c>
      <c r="K1621" s="158">
        <f t="shared" si="228"/>
        <v>163</v>
      </c>
      <c r="L1621" s="159">
        <f t="shared" si="229"/>
        <v>333.13532500000002</v>
      </c>
      <c r="M1621" s="157">
        <f t="shared" si="230"/>
        <v>243.50200000000001</v>
      </c>
      <c r="N1621" s="158">
        <f t="shared" si="231"/>
        <v>80</v>
      </c>
      <c r="O1621" s="159">
        <f t="shared" si="232"/>
        <v>163.50200000000001</v>
      </c>
      <c r="P1621" s="167">
        <f t="shared" si="233"/>
        <v>169.63332500000001</v>
      </c>
    </row>
    <row r="1622" spans="2:16">
      <c r="B1622" s="151">
        <f>'Predikcia 15min'!A1622</f>
        <v>45764</v>
      </c>
      <c r="C1622" s="154">
        <f>'Porovnavanie 15min'!J1625</f>
        <v>124.9</v>
      </c>
      <c r="D1622" s="155">
        <f>'Porovnavanie 15min'!F1625</f>
        <v>5323</v>
      </c>
      <c r="E1622" s="156">
        <f t="shared" si="225"/>
        <v>5.3230000000000004</v>
      </c>
      <c r="G1622" s="135">
        <f>'DHS2025'!L1621/1000</f>
        <v>4.0599999999999996</v>
      </c>
      <c r="H1622" s="135">
        <f t="shared" si="226"/>
        <v>1.7743333333333333</v>
      </c>
      <c r="I1622" s="135">
        <f t="shared" si="227"/>
        <v>2</v>
      </c>
      <c r="J1622" s="157">
        <f>'Porovnavanie 15min'!K1625</f>
        <v>494.30905999999999</v>
      </c>
      <c r="K1622" s="158">
        <f t="shared" si="228"/>
        <v>162.39999999999998</v>
      </c>
      <c r="L1622" s="159">
        <f t="shared" si="229"/>
        <v>331.90906000000001</v>
      </c>
      <c r="M1622" s="157">
        <f t="shared" si="230"/>
        <v>243.50200000000001</v>
      </c>
      <c r="N1622" s="158">
        <f t="shared" si="231"/>
        <v>80</v>
      </c>
      <c r="O1622" s="159">
        <f t="shared" si="232"/>
        <v>163.50200000000001</v>
      </c>
      <c r="P1622" s="167">
        <f t="shared" si="233"/>
        <v>168.40706</v>
      </c>
    </row>
    <row r="1623" spans="2:16">
      <c r="B1623" s="151">
        <f>'Predikcia 15min'!A1623</f>
        <v>45764</v>
      </c>
      <c r="C1623" s="154">
        <f>'Porovnavanie 15min'!J1626</f>
        <v>114.06</v>
      </c>
      <c r="D1623" s="155">
        <f>'Porovnavanie 15min'!F1626</f>
        <v>4549</v>
      </c>
      <c r="E1623" s="156">
        <f t="shared" si="225"/>
        <v>4.5490000000000004</v>
      </c>
      <c r="G1623" s="135">
        <f>'DHS2025'!L1622/1000</f>
        <v>3.931</v>
      </c>
      <c r="H1623" s="135">
        <f t="shared" si="226"/>
        <v>1.5163333333333333</v>
      </c>
      <c r="I1623" s="135">
        <f t="shared" si="227"/>
        <v>2</v>
      </c>
      <c r="J1623" s="157">
        <f>'Porovnavanie 15min'!K1626</f>
        <v>436.41726139999997</v>
      </c>
      <c r="K1623" s="158">
        <f t="shared" si="228"/>
        <v>157.24</v>
      </c>
      <c r="L1623" s="159">
        <f t="shared" si="229"/>
        <v>279.17726139999996</v>
      </c>
      <c r="M1623" s="157">
        <f t="shared" si="230"/>
        <v>222.03879999999998</v>
      </c>
      <c r="N1623" s="158">
        <f t="shared" si="231"/>
        <v>80</v>
      </c>
      <c r="O1623" s="159">
        <f t="shared" si="232"/>
        <v>142.03879999999998</v>
      </c>
      <c r="P1623" s="167">
        <f t="shared" si="233"/>
        <v>137.13846139999998</v>
      </c>
    </row>
    <row r="1624" spans="2:16">
      <c r="B1624" s="151">
        <f>'Predikcia 15min'!A1624</f>
        <v>45764</v>
      </c>
      <c r="C1624" s="154">
        <f>'Porovnavanie 15min'!J1627</f>
        <v>114.06</v>
      </c>
      <c r="D1624" s="155">
        <f>'Porovnavanie 15min'!F1627</f>
        <v>4828</v>
      </c>
      <c r="E1624" s="156">
        <f t="shared" si="225"/>
        <v>4.8280000000000003</v>
      </c>
      <c r="G1624" s="135">
        <f>'DHS2025'!L1623/1000</f>
        <v>3.5150000000000001</v>
      </c>
      <c r="H1624" s="135">
        <f t="shared" si="226"/>
        <v>1.6093333333333333</v>
      </c>
      <c r="I1624" s="135">
        <f t="shared" si="227"/>
        <v>2</v>
      </c>
      <c r="J1624" s="157">
        <f>'Porovnavanie 15min'!K1627</f>
        <v>390.23319099999998</v>
      </c>
      <c r="K1624" s="158">
        <f t="shared" si="228"/>
        <v>140.6</v>
      </c>
      <c r="L1624" s="159">
        <f t="shared" si="229"/>
        <v>249.63319099999998</v>
      </c>
      <c r="M1624" s="157">
        <f t="shared" si="230"/>
        <v>222.03879999999998</v>
      </c>
      <c r="N1624" s="158">
        <f t="shared" si="231"/>
        <v>80</v>
      </c>
      <c r="O1624" s="159">
        <f t="shared" si="232"/>
        <v>142.03879999999998</v>
      </c>
      <c r="P1624" s="167">
        <f t="shared" si="233"/>
        <v>107.594391</v>
      </c>
    </row>
    <row r="1625" spans="2:16">
      <c r="B1625" s="151">
        <f>'Predikcia 15min'!A1625</f>
        <v>45764</v>
      </c>
      <c r="C1625" s="154">
        <f>'Porovnavanie 15min'!J1628</f>
        <v>114.06</v>
      </c>
      <c r="D1625" s="155">
        <f>'Porovnavanie 15min'!F1628</f>
        <v>4433</v>
      </c>
      <c r="E1625" s="156">
        <f t="shared" si="225"/>
        <v>4.4329999999999998</v>
      </c>
      <c r="G1625" s="135">
        <f>'DHS2025'!L1624/1000</f>
        <v>2.2189999999999999</v>
      </c>
      <c r="H1625" s="135">
        <f t="shared" si="226"/>
        <v>1.4776666666666667</v>
      </c>
      <c r="I1625" s="135">
        <f t="shared" si="227"/>
        <v>2</v>
      </c>
      <c r="J1625" s="157">
        <f>'Porovnavanie 15min'!K1628</f>
        <v>246.35204859999996</v>
      </c>
      <c r="K1625" s="158">
        <f t="shared" si="228"/>
        <v>88.759999999999991</v>
      </c>
      <c r="L1625" s="159">
        <f t="shared" si="229"/>
        <v>157.59204859999997</v>
      </c>
      <c r="M1625" s="157">
        <f t="shared" si="230"/>
        <v>222.03879999999998</v>
      </c>
      <c r="N1625" s="158">
        <f t="shared" si="231"/>
        <v>80</v>
      </c>
      <c r="O1625" s="159">
        <f t="shared" si="232"/>
        <v>142.03879999999998</v>
      </c>
      <c r="P1625" s="167">
        <f t="shared" si="233"/>
        <v>15.553248599999989</v>
      </c>
    </row>
    <row r="1626" spans="2:16">
      <c r="B1626" s="151">
        <f>'Predikcia 15min'!A1626</f>
        <v>45764</v>
      </c>
      <c r="C1626" s="154">
        <f>'Porovnavanie 15min'!J1629</f>
        <v>114.06</v>
      </c>
      <c r="D1626" s="155">
        <f>'Porovnavanie 15min'!F1629</f>
        <v>4103</v>
      </c>
      <c r="E1626" s="156">
        <f t="shared" si="225"/>
        <v>4.1029999999999998</v>
      </c>
      <c r="G1626" s="135">
        <f>'DHS2025'!L1625/1000</f>
        <v>1.0509999999999999</v>
      </c>
      <c r="H1626" s="135">
        <f t="shared" si="226"/>
        <v>1.3676666666666666</v>
      </c>
      <c r="I1626" s="135">
        <f t="shared" si="227"/>
        <v>2</v>
      </c>
      <c r="J1626" s="157">
        <f>'Porovnavanie 15min'!K1629</f>
        <v>116.68138939999999</v>
      </c>
      <c r="K1626" s="158">
        <f t="shared" si="228"/>
        <v>42.04</v>
      </c>
      <c r="L1626" s="159">
        <f t="shared" si="229"/>
        <v>74.64138939999998</v>
      </c>
      <c r="M1626" s="157">
        <f t="shared" si="230"/>
        <v>222.03879999999998</v>
      </c>
      <c r="N1626" s="158">
        <f t="shared" si="231"/>
        <v>80</v>
      </c>
      <c r="O1626" s="159">
        <f t="shared" si="232"/>
        <v>142.03879999999998</v>
      </c>
      <c r="P1626" s="167">
        <f t="shared" si="233"/>
        <v>-67.397410600000001</v>
      </c>
    </row>
    <row r="1627" spans="2:16">
      <c r="B1627" s="151">
        <f>'Predikcia 15min'!A1627</f>
        <v>45764</v>
      </c>
      <c r="C1627" s="154">
        <f>'Porovnavanie 15min'!J1630</f>
        <v>98.9</v>
      </c>
      <c r="D1627" s="155">
        <f>'Porovnavanie 15min'!F1630</f>
        <v>4169</v>
      </c>
      <c r="E1627" s="156">
        <f t="shared" si="225"/>
        <v>4.1689999999999996</v>
      </c>
      <c r="G1627" s="135">
        <f>'DHS2025'!L1626/1000</f>
        <v>1.073</v>
      </c>
      <c r="H1627" s="135">
        <f t="shared" si="226"/>
        <v>1.3896666666666666</v>
      </c>
      <c r="I1627" s="135">
        <f t="shared" si="227"/>
        <v>2</v>
      </c>
      <c r="J1627" s="157">
        <f>'Porovnavanie 15min'!K1630</f>
        <v>103.019803</v>
      </c>
      <c r="K1627" s="158">
        <f t="shared" si="228"/>
        <v>42.92</v>
      </c>
      <c r="L1627" s="159">
        <f t="shared" si="229"/>
        <v>60.099802999999994</v>
      </c>
      <c r="M1627" s="157">
        <f t="shared" si="230"/>
        <v>192.02199999999999</v>
      </c>
      <c r="N1627" s="158">
        <f t="shared" si="231"/>
        <v>80</v>
      </c>
      <c r="O1627" s="159">
        <f t="shared" si="232"/>
        <v>112.02199999999999</v>
      </c>
      <c r="P1627" s="167">
        <f t="shared" si="233"/>
        <v>-51.922196999999997</v>
      </c>
    </row>
    <row r="1628" spans="2:16">
      <c r="B1628" s="151">
        <f>'Predikcia 15min'!A1628</f>
        <v>45764</v>
      </c>
      <c r="C1628" s="154">
        <f>'Porovnavanie 15min'!J1631</f>
        <v>98.9</v>
      </c>
      <c r="D1628" s="155">
        <f>'Porovnavanie 15min'!F1631</f>
        <v>3558</v>
      </c>
      <c r="E1628" s="156">
        <f t="shared" si="225"/>
        <v>3.5579999999999998</v>
      </c>
      <c r="G1628" s="135">
        <f>'DHS2025'!L1627/1000</f>
        <v>1.0629999999999999</v>
      </c>
      <c r="H1628" s="135">
        <f t="shared" si="226"/>
        <v>1.1859999999999999</v>
      </c>
      <c r="I1628" s="135">
        <f t="shared" si="227"/>
        <v>2</v>
      </c>
      <c r="J1628" s="157">
        <f>'Porovnavanie 15min'!K1631</f>
        <v>102.059693</v>
      </c>
      <c r="K1628" s="158">
        <f t="shared" si="228"/>
        <v>42.519999999999996</v>
      </c>
      <c r="L1628" s="159">
        <f t="shared" si="229"/>
        <v>59.539693</v>
      </c>
      <c r="M1628" s="157">
        <f t="shared" si="230"/>
        <v>192.02199999999999</v>
      </c>
      <c r="N1628" s="158">
        <f t="shared" si="231"/>
        <v>80</v>
      </c>
      <c r="O1628" s="159">
        <f t="shared" si="232"/>
        <v>112.02199999999999</v>
      </c>
      <c r="P1628" s="167">
        <f t="shared" si="233"/>
        <v>-52.482306999999992</v>
      </c>
    </row>
    <row r="1629" spans="2:16">
      <c r="B1629" s="151">
        <f>'Predikcia 15min'!A1629</f>
        <v>45764</v>
      </c>
      <c r="C1629" s="154">
        <f>'Porovnavanie 15min'!J1632</f>
        <v>98.9</v>
      </c>
      <c r="D1629" s="155">
        <f>'Porovnavanie 15min'!F1632</f>
        <v>3359</v>
      </c>
      <c r="E1629" s="156">
        <f t="shared" si="225"/>
        <v>3.359</v>
      </c>
      <c r="G1629" s="135">
        <f>'DHS2025'!L1628/1000</f>
        <v>1.0449999999999999</v>
      </c>
      <c r="H1629" s="135">
        <f t="shared" si="226"/>
        <v>1.1196666666666666</v>
      </c>
      <c r="I1629" s="135">
        <f t="shared" si="227"/>
        <v>2</v>
      </c>
      <c r="J1629" s="157">
        <f>'Porovnavanie 15min'!K1632</f>
        <v>100.33149499999999</v>
      </c>
      <c r="K1629" s="158">
        <f t="shared" si="228"/>
        <v>41.8</v>
      </c>
      <c r="L1629" s="159">
        <f t="shared" si="229"/>
        <v>58.531494999999993</v>
      </c>
      <c r="M1629" s="157">
        <f t="shared" si="230"/>
        <v>192.02199999999999</v>
      </c>
      <c r="N1629" s="158">
        <f t="shared" si="231"/>
        <v>80</v>
      </c>
      <c r="O1629" s="159">
        <f t="shared" si="232"/>
        <v>112.02199999999999</v>
      </c>
      <c r="P1629" s="167">
        <f t="shared" si="233"/>
        <v>-53.490504999999999</v>
      </c>
    </row>
    <row r="1630" spans="2:16">
      <c r="B1630" s="151">
        <f>'Predikcia 15min'!A1630</f>
        <v>45764</v>
      </c>
      <c r="C1630" s="154">
        <f>'Porovnavanie 15min'!J1633</f>
        <v>98.9</v>
      </c>
      <c r="D1630" s="155">
        <f>'Porovnavanie 15min'!F1633</f>
        <v>3042</v>
      </c>
      <c r="E1630" s="156">
        <f t="shared" si="225"/>
        <v>3.0419999999999998</v>
      </c>
      <c r="G1630" s="135">
        <f>'DHS2025'!L1629/1000</f>
        <v>1.0589999999999999</v>
      </c>
      <c r="H1630" s="135">
        <f t="shared" si="226"/>
        <v>1.014</v>
      </c>
      <c r="I1630" s="135">
        <f t="shared" si="227"/>
        <v>2</v>
      </c>
      <c r="J1630" s="157">
        <f>'Porovnavanie 15min'!K1633</f>
        <v>101.67564899999999</v>
      </c>
      <c r="K1630" s="158">
        <f t="shared" si="228"/>
        <v>42.36</v>
      </c>
      <c r="L1630" s="159">
        <f t="shared" si="229"/>
        <v>59.315648999999993</v>
      </c>
      <c r="M1630" s="157">
        <f t="shared" si="230"/>
        <v>192.02199999999999</v>
      </c>
      <c r="N1630" s="158">
        <f t="shared" si="231"/>
        <v>80</v>
      </c>
      <c r="O1630" s="159">
        <f t="shared" si="232"/>
        <v>112.02199999999999</v>
      </c>
      <c r="P1630" s="167">
        <f t="shared" si="233"/>
        <v>-52.706350999999998</v>
      </c>
    </row>
    <row r="1631" spans="2:16">
      <c r="B1631" s="151">
        <f>'Predikcia 15min'!A1631</f>
        <v>45764</v>
      </c>
      <c r="C1631" s="154">
        <f>'Porovnavanie 15min'!J1634</f>
        <v>96.81</v>
      </c>
      <c r="D1631" s="155">
        <f>'Porovnavanie 15min'!F1634</f>
        <v>3079</v>
      </c>
      <c r="E1631" s="156">
        <f t="shared" si="225"/>
        <v>3.0790000000000002</v>
      </c>
      <c r="G1631" s="135">
        <f>'DHS2025'!L1630/1000</f>
        <v>1.0529999999999999</v>
      </c>
      <c r="H1631" s="135">
        <f t="shared" si="226"/>
        <v>1.0263333333333333</v>
      </c>
      <c r="I1631" s="135">
        <f t="shared" si="227"/>
        <v>2</v>
      </c>
      <c r="J1631" s="157">
        <f>'Porovnavanie 15min'!K1634</f>
        <v>98.920820699999979</v>
      </c>
      <c r="K1631" s="158">
        <f t="shared" si="228"/>
        <v>42.12</v>
      </c>
      <c r="L1631" s="159">
        <f t="shared" si="229"/>
        <v>56.800820699999981</v>
      </c>
      <c r="M1631" s="157">
        <f t="shared" si="230"/>
        <v>187.88379999999998</v>
      </c>
      <c r="N1631" s="158">
        <f t="shared" si="231"/>
        <v>80</v>
      </c>
      <c r="O1631" s="159">
        <f t="shared" si="232"/>
        <v>107.88379999999998</v>
      </c>
      <c r="P1631" s="167">
        <f t="shared" si="233"/>
        <v>-51.082979299999998</v>
      </c>
    </row>
    <row r="1632" spans="2:16">
      <c r="B1632" s="151">
        <f>'Predikcia 15min'!A1632</f>
        <v>45764</v>
      </c>
      <c r="C1632" s="154">
        <f>'Porovnavanie 15min'!J1635</f>
        <v>96.81</v>
      </c>
      <c r="D1632" s="155">
        <f>'Porovnavanie 15min'!F1635</f>
        <v>3182</v>
      </c>
      <c r="E1632" s="156">
        <f t="shared" si="225"/>
        <v>3.1819999999999999</v>
      </c>
      <c r="G1632" s="135">
        <f>'DHS2025'!L1631/1000</f>
        <v>1.0620000000000001</v>
      </c>
      <c r="H1632" s="135">
        <f t="shared" si="226"/>
        <v>1.0606666666666666</v>
      </c>
      <c r="I1632" s="135">
        <f t="shared" si="227"/>
        <v>2</v>
      </c>
      <c r="J1632" s="157">
        <f>'Porovnavanie 15min'!K1635</f>
        <v>99.76629779999999</v>
      </c>
      <c r="K1632" s="158">
        <f t="shared" si="228"/>
        <v>42.480000000000004</v>
      </c>
      <c r="L1632" s="159">
        <f t="shared" si="229"/>
        <v>57.286297799999986</v>
      </c>
      <c r="M1632" s="157">
        <f t="shared" si="230"/>
        <v>187.88379999999998</v>
      </c>
      <c r="N1632" s="158">
        <f t="shared" si="231"/>
        <v>80</v>
      </c>
      <c r="O1632" s="159">
        <f t="shared" si="232"/>
        <v>107.88379999999998</v>
      </c>
      <c r="P1632" s="167">
        <f t="shared" si="233"/>
        <v>-50.597502199999994</v>
      </c>
    </row>
    <row r="1633" spans="2:16">
      <c r="B1633" s="151">
        <f>'Predikcia 15min'!A1633</f>
        <v>45764</v>
      </c>
      <c r="C1633" s="154">
        <f>'Porovnavanie 15min'!J1636</f>
        <v>96.81</v>
      </c>
      <c r="D1633" s="155">
        <f>'Porovnavanie 15min'!F1636</f>
        <v>3036</v>
      </c>
      <c r="E1633" s="156">
        <f t="shared" si="225"/>
        <v>3.036</v>
      </c>
      <c r="G1633" s="135">
        <f>'DHS2025'!L1632/1000</f>
        <v>1.056</v>
      </c>
      <c r="H1633" s="135">
        <f t="shared" si="226"/>
        <v>1.012</v>
      </c>
      <c r="I1633" s="135">
        <f t="shared" si="227"/>
        <v>2</v>
      </c>
      <c r="J1633" s="157">
        <f>'Porovnavanie 15min'!K1636</f>
        <v>99.202646399999992</v>
      </c>
      <c r="K1633" s="158">
        <f t="shared" si="228"/>
        <v>42.24</v>
      </c>
      <c r="L1633" s="159">
        <f t="shared" si="229"/>
        <v>56.96264639999999</v>
      </c>
      <c r="M1633" s="157">
        <f t="shared" si="230"/>
        <v>187.88379999999998</v>
      </c>
      <c r="N1633" s="158">
        <f t="shared" si="231"/>
        <v>80</v>
      </c>
      <c r="O1633" s="159">
        <f t="shared" si="232"/>
        <v>107.88379999999998</v>
      </c>
      <c r="P1633" s="167">
        <f t="shared" si="233"/>
        <v>-50.92115359999999</v>
      </c>
    </row>
    <row r="1634" spans="2:16">
      <c r="B1634" s="151">
        <f>'Predikcia 15min'!A1634</f>
        <v>45764</v>
      </c>
      <c r="C1634" s="154">
        <f>'Porovnavanie 15min'!J1637</f>
        <v>96.81</v>
      </c>
      <c r="D1634" s="155">
        <f>'Porovnavanie 15min'!F1637</f>
        <v>2965</v>
      </c>
      <c r="E1634" s="156">
        <f t="shared" si="225"/>
        <v>2.9649999999999999</v>
      </c>
      <c r="G1634" s="135">
        <f>'DHS2025'!L1633/1000</f>
        <v>1.0549999999999999</v>
      </c>
      <c r="H1634" s="135">
        <f t="shared" si="226"/>
        <v>0.98833333333333329</v>
      </c>
      <c r="I1634" s="135">
        <f t="shared" si="227"/>
        <v>2</v>
      </c>
      <c r="J1634" s="157">
        <f>'Porovnavanie 15min'!K1637</f>
        <v>99.108704499999988</v>
      </c>
      <c r="K1634" s="158">
        <f t="shared" si="228"/>
        <v>42.199999999999996</v>
      </c>
      <c r="L1634" s="159">
        <f t="shared" si="229"/>
        <v>56.908704499999992</v>
      </c>
      <c r="M1634" s="157">
        <f t="shared" si="230"/>
        <v>187.88379999999998</v>
      </c>
      <c r="N1634" s="158">
        <f t="shared" si="231"/>
        <v>80</v>
      </c>
      <c r="O1634" s="159">
        <f t="shared" si="232"/>
        <v>107.88379999999998</v>
      </c>
      <c r="P1634" s="167">
        <f t="shared" si="233"/>
        <v>-50.975095499999988</v>
      </c>
    </row>
    <row r="1635" spans="2:16">
      <c r="B1635" s="151">
        <f>'Predikcia 15min'!A1635</f>
        <v>45765</v>
      </c>
      <c r="C1635" s="154">
        <f>'Porovnavanie 15min'!J1638</f>
        <v>90.22</v>
      </c>
      <c r="D1635" s="155">
        <f>'Porovnavanie 15min'!F1638</f>
        <v>2744</v>
      </c>
      <c r="E1635" s="156">
        <f t="shared" si="225"/>
        <v>2.7440000000000002</v>
      </c>
      <c r="G1635" s="135">
        <f>'DHS2025'!L1634/1000</f>
        <v>1.0680000000000001</v>
      </c>
      <c r="H1635" s="135">
        <f t="shared" si="226"/>
        <v>0.91466666666666663</v>
      </c>
      <c r="I1635" s="135">
        <f t="shared" si="227"/>
        <v>2</v>
      </c>
      <c r="J1635" s="157">
        <f>'Porovnavanie 15min'!K1638</f>
        <v>93.362210399999995</v>
      </c>
      <c r="K1635" s="158">
        <f t="shared" si="228"/>
        <v>42.72</v>
      </c>
      <c r="L1635" s="159">
        <f t="shared" si="229"/>
        <v>50.642210399999996</v>
      </c>
      <c r="M1635" s="157">
        <f t="shared" si="230"/>
        <v>174.83559999999997</v>
      </c>
      <c r="N1635" s="158">
        <f t="shared" si="231"/>
        <v>80</v>
      </c>
      <c r="O1635" s="159">
        <f t="shared" si="232"/>
        <v>94.835599999999971</v>
      </c>
      <c r="P1635" s="167">
        <f t="shared" si="233"/>
        <v>-44.193389599999975</v>
      </c>
    </row>
    <row r="1636" spans="2:16">
      <c r="B1636" s="151">
        <f>'Predikcia 15min'!A1636</f>
        <v>45765</v>
      </c>
      <c r="C1636" s="154">
        <f>'Porovnavanie 15min'!J1639</f>
        <v>90.22</v>
      </c>
      <c r="D1636" s="155">
        <f>'Porovnavanie 15min'!F1639</f>
        <v>2704</v>
      </c>
      <c r="E1636" s="156">
        <f t="shared" si="225"/>
        <v>2.7040000000000002</v>
      </c>
      <c r="G1636" s="135">
        <f>'DHS2025'!L1635/1000</f>
        <v>1.0640000000000001</v>
      </c>
      <c r="H1636" s="135">
        <f t="shared" si="226"/>
        <v>0.90133333333333332</v>
      </c>
      <c r="I1636" s="135">
        <f t="shared" si="227"/>
        <v>2</v>
      </c>
      <c r="J1636" s="157">
        <f>'Porovnavanie 15min'!K1639</f>
        <v>93.012539199999992</v>
      </c>
      <c r="K1636" s="158">
        <f t="shared" si="228"/>
        <v>42.56</v>
      </c>
      <c r="L1636" s="159">
        <f t="shared" si="229"/>
        <v>50.45253919999999</v>
      </c>
      <c r="M1636" s="157">
        <f t="shared" si="230"/>
        <v>174.83559999999997</v>
      </c>
      <c r="N1636" s="158">
        <f t="shared" si="231"/>
        <v>80</v>
      </c>
      <c r="O1636" s="159">
        <f t="shared" si="232"/>
        <v>94.835599999999971</v>
      </c>
      <c r="P1636" s="167">
        <f t="shared" si="233"/>
        <v>-44.383060799999981</v>
      </c>
    </row>
    <row r="1637" spans="2:16">
      <c r="B1637" s="151">
        <f>'Predikcia 15min'!A1637</f>
        <v>45765</v>
      </c>
      <c r="C1637" s="154">
        <f>'Porovnavanie 15min'!J1640</f>
        <v>90.22</v>
      </c>
      <c r="D1637" s="155">
        <f>'Porovnavanie 15min'!F1640</f>
        <v>1898</v>
      </c>
      <c r="E1637" s="156">
        <f t="shared" si="225"/>
        <v>1.8979999999999999</v>
      </c>
      <c r="G1637" s="135">
        <f>'DHS2025'!L1636/1000</f>
        <v>1.06</v>
      </c>
      <c r="H1637" s="135">
        <f t="shared" si="226"/>
        <v>0.63266666666666671</v>
      </c>
      <c r="I1637" s="135">
        <f t="shared" si="227"/>
        <v>2</v>
      </c>
      <c r="J1637" s="157">
        <f>'Porovnavanie 15min'!K1640</f>
        <v>92.662867999999989</v>
      </c>
      <c r="K1637" s="158">
        <f t="shared" si="228"/>
        <v>42.400000000000006</v>
      </c>
      <c r="L1637" s="159">
        <f t="shared" si="229"/>
        <v>50.262867999999983</v>
      </c>
      <c r="M1637" s="157">
        <f t="shared" si="230"/>
        <v>174.83559999999997</v>
      </c>
      <c r="N1637" s="158">
        <f t="shared" si="231"/>
        <v>80</v>
      </c>
      <c r="O1637" s="159">
        <f t="shared" si="232"/>
        <v>94.835599999999971</v>
      </c>
      <c r="P1637" s="167">
        <f t="shared" si="233"/>
        <v>-44.572731999999988</v>
      </c>
    </row>
    <row r="1638" spans="2:16">
      <c r="B1638" s="151">
        <f>'Predikcia 15min'!A1638</f>
        <v>45765</v>
      </c>
      <c r="C1638" s="154">
        <f>'Porovnavanie 15min'!J1641</f>
        <v>90.22</v>
      </c>
      <c r="D1638" s="155">
        <f>'Porovnavanie 15min'!F1641</f>
        <v>1583</v>
      </c>
      <c r="E1638" s="156">
        <f t="shared" si="225"/>
        <v>1.583</v>
      </c>
      <c r="G1638" s="135">
        <f>'DHS2025'!L1637/1000</f>
        <v>1.071</v>
      </c>
      <c r="H1638" s="135">
        <f t="shared" si="226"/>
        <v>0.52766666666666662</v>
      </c>
      <c r="I1638" s="135">
        <f t="shared" si="227"/>
        <v>2</v>
      </c>
      <c r="J1638" s="157">
        <f>'Porovnavanie 15min'!K1641</f>
        <v>93.624463799999987</v>
      </c>
      <c r="K1638" s="158">
        <f t="shared" si="228"/>
        <v>42.839999999999996</v>
      </c>
      <c r="L1638" s="159">
        <f t="shared" si="229"/>
        <v>50.78446379999999</v>
      </c>
      <c r="M1638" s="157">
        <f t="shared" si="230"/>
        <v>174.83559999999997</v>
      </c>
      <c r="N1638" s="158">
        <f t="shared" si="231"/>
        <v>80</v>
      </c>
      <c r="O1638" s="159">
        <f t="shared" si="232"/>
        <v>94.835599999999971</v>
      </c>
      <c r="P1638" s="167">
        <f t="shared" si="233"/>
        <v>-44.051136199999981</v>
      </c>
    </row>
    <row r="1639" spans="2:16">
      <c r="B1639" s="151">
        <f>'Predikcia 15min'!A1639</f>
        <v>45765</v>
      </c>
      <c r="C1639" s="154">
        <f>'Porovnavanie 15min'!J1642</f>
        <v>81.349999999999994</v>
      </c>
      <c r="D1639" s="155">
        <f>'Porovnavanie 15min'!F1642</f>
        <v>1469</v>
      </c>
      <c r="E1639" s="156">
        <f t="shared" si="225"/>
        <v>1.4690000000000001</v>
      </c>
      <c r="G1639" s="135">
        <f>'DHS2025'!L1638/1000</f>
        <v>1.0549999999999999</v>
      </c>
      <c r="H1639" s="135">
        <f t="shared" si="226"/>
        <v>0.48966666666666664</v>
      </c>
      <c r="I1639" s="135">
        <f t="shared" si="227"/>
        <v>2</v>
      </c>
      <c r="J1639" s="157">
        <f>'Porovnavanie 15min'!K1642</f>
        <v>82.961507499999982</v>
      </c>
      <c r="K1639" s="158">
        <f t="shared" si="228"/>
        <v>42.199999999999996</v>
      </c>
      <c r="L1639" s="159">
        <f t="shared" si="229"/>
        <v>40.761507499999986</v>
      </c>
      <c r="M1639" s="157">
        <f t="shared" si="230"/>
        <v>157.27299999999997</v>
      </c>
      <c r="N1639" s="158">
        <f t="shared" si="231"/>
        <v>80</v>
      </c>
      <c r="O1639" s="159">
        <f t="shared" si="232"/>
        <v>77.272999999999968</v>
      </c>
      <c r="P1639" s="167">
        <f t="shared" si="233"/>
        <v>-36.511492499999981</v>
      </c>
    </row>
    <row r="1640" spans="2:16">
      <c r="B1640" s="151">
        <f>'Predikcia 15min'!A1640</f>
        <v>45765</v>
      </c>
      <c r="C1640" s="154">
        <f>'Porovnavanie 15min'!J1643</f>
        <v>81.349999999999994</v>
      </c>
      <c r="D1640" s="155">
        <f>'Porovnavanie 15min'!F1643</f>
        <v>1396</v>
      </c>
      <c r="E1640" s="156">
        <f t="shared" si="225"/>
        <v>1.3959999999999999</v>
      </c>
      <c r="G1640" s="135">
        <f>'DHS2025'!L1639/1000</f>
        <v>1.0580000000000001</v>
      </c>
      <c r="H1640" s="135">
        <f t="shared" si="226"/>
        <v>0.46533333333333332</v>
      </c>
      <c r="I1640" s="135">
        <f t="shared" si="227"/>
        <v>2</v>
      </c>
      <c r="J1640" s="157">
        <f>'Porovnavanie 15min'!K1643</f>
        <v>83.197416999999987</v>
      </c>
      <c r="K1640" s="158">
        <f t="shared" si="228"/>
        <v>42.32</v>
      </c>
      <c r="L1640" s="159">
        <f t="shared" si="229"/>
        <v>40.877416999999987</v>
      </c>
      <c r="M1640" s="157">
        <f t="shared" si="230"/>
        <v>157.27299999999997</v>
      </c>
      <c r="N1640" s="158">
        <f t="shared" si="231"/>
        <v>80</v>
      </c>
      <c r="O1640" s="159">
        <f t="shared" si="232"/>
        <v>77.272999999999968</v>
      </c>
      <c r="P1640" s="167">
        <f t="shared" si="233"/>
        <v>-36.395582999999981</v>
      </c>
    </row>
    <row r="1641" spans="2:16">
      <c r="B1641" s="151">
        <f>'Predikcia 15min'!A1641</f>
        <v>45765</v>
      </c>
      <c r="C1641" s="154">
        <f>'Porovnavanie 15min'!J1644</f>
        <v>81.349999999999994</v>
      </c>
      <c r="D1641" s="155">
        <f>'Porovnavanie 15min'!F1644</f>
        <v>1452</v>
      </c>
      <c r="E1641" s="156">
        <f t="shared" si="225"/>
        <v>1.452</v>
      </c>
      <c r="G1641" s="135">
        <f>'DHS2025'!L1640/1000</f>
        <v>1.056</v>
      </c>
      <c r="H1641" s="135">
        <f t="shared" si="226"/>
        <v>0.48399999999999999</v>
      </c>
      <c r="I1641" s="135">
        <f t="shared" si="227"/>
        <v>2</v>
      </c>
      <c r="J1641" s="157">
        <f>'Porovnavanie 15min'!K1644</f>
        <v>83.040143999999984</v>
      </c>
      <c r="K1641" s="158">
        <f t="shared" si="228"/>
        <v>42.24</v>
      </c>
      <c r="L1641" s="159">
        <f t="shared" si="229"/>
        <v>40.800143999999982</v>
      </c>
      <c r="M1641" s="157">
        <f t="shared" si="230"/>
        <v>157.27299999999997</v>
      </c>
      <c r="N1641" s="158">
        <f t="shared" si="231"/>
        <v>80</v>
      </c>
      <c r="O1641" s="159">
        <f t="shared" si="232"/>
        <v>77.272999999999968</v>
      </c>
      <c r="P1641" s="167">
        <f t="shared" si="233"/>
        <v>-36.472855999999986</v>
      </c>
    </row>
    <row r="1642" spans="2:16">
      <c r="B1642" s="151">
        <f>'Predikcia 15min'!A1642</f>
        <v>45765</v>
      </c>
      <c r="C1642" s="154">
        <f>'Porovnavanie 15min'!J1645</f>
        <v>81.349999999999994</v>
      </c>
      <c r="D1642" s="155">
        <f>'Porovnavanie 15min'!F1645</f>
        <v>1381</v>
      </c>
      <c r="E1642" s="156">
        <f t="shared" si="225"/>
        <v>1.381</v>
      </c>
      <c r="G1642" s="135">
        <f>'DHS2025'!L1641/1000</f>
        <v>1.0529999999999999</v>
      </c>
      <c r="H1642" s="135">
        <f t="shared" si="226"/>
        <v>0.46033333333333332</v>
      </c>
      <c r="I1642" s="135">
        <f t="shared" si="227"/>
        <v>2</v>
      </c>
      <c r="J1642" s="157">
        <f>'Porovnavanie 15min'!K1645</f>
        <v>82.804234499999978</v>
      </c>
      <c r="K1642" s="158">
        <f t="shared" si="228"/>
        <v>42.12</v>
      </c>
      <c r="L1642" s="159">
        <f t="shared" si="229"/>
        <v>40.684234499999981</v>
      </c>
      <c r="M1642" s="157">
        <f t="shared" si="230"/>
        <v>157.27299999999997</v>
      </c>
      <c r="N1642" s="158">
        <f t="shared" si="231"/>
        <v>80</v>
      </c>
      <c r="O1642" s="159">
        <f t="shared" si="232"/>
        <v>77.272999999999968</v>
      </c>
      <c r="P1642" s="167">
        <f t="shared" si="233"/>
        <v>-36.588765499999987</v>
      </c>
    </row>
    <row r="1643" spans="2:16">
      <c r="B1643" s="151">
        <f>'Predikcia 15min'!A1643</f>
        <v>45765</v>
      </c>
      <c r="C1643" s="154">
        <f>'Porovnavanie 15min'!J1646</f>
        <v>78.44</v>
      </c>
      <c r="D1643" s="155">
        <f>'Porovnavanie 15min'!F1646</f>
        <v>1536</v>
      </c>
      <c r="E1643" s="156">
        <f t="shared" si="225"/>
        <v>1.536</v>
      </c>
      <c r="G1643" s="135">
        <f>'DHS2025'!L1642/1000</f>
        <v>1.0580000000000001</v>
      </c>
      <c r="H1643" s="135">
        <f t="shared" si="226"/>
        <v>0.51200000000000001</v>
      </c>
      <c r="I1643" s="135">
        <f t="shared" si="227"/>
        <v>2</v>
      </c>
      <c r="J1643" s="157">
        <f>'Porovnavanie 15min'!K1646</f>
        <v>80.149424799999991</v>
      </c>
      <c r="K1643" s="158">
        <f t="shared" si="228"/>
        <v>42.32</v>
      </c>
      <c r="L1643" s="159">
        <f t="shared" si="229"/>
        <v>37.829424799999991</v>
      </c>
      <c r="M1643" s="157">
        <f t="shared" si="230"/>
        <v>151.51119999999997</v>
      </c>
      <c r="N1643" s="158">
        <f t="shared" si="231"/>
        <v>80</v>
      </c>
      <c r="O1643" s="159">
        <f t="shared" si="232"/>
        <v>71.511199999999974</v>
      </c>
      <c r="P1643" s="167">
        <f t="shared" si="233"/>
        <v>-33.681775199999983</v>
      </c>
    </row>
    <row r="1644" spans="2:16">
      <c r="B1644" s="151">
        <f>'Predikcia 15min'!A1644</f>
        <v>45765</v>
      </c>
      <c r="C1644" s="154">
        <f>'Porovnavanie 15min'!J1647</f>
        <v>78.44</v>
      </c>
      <c r="D1644" s="155">
        <f>'Porovnavanie 15min'!F1647</f>
        <v>1442</v>
      </c>
      <c r="E1644" s="156">
        <f t="shared" si="225"/>
        <v>1.4419999999999999</v>
      </c>
      <c r="G1644" s="135">
        <f>'DHS2025'!L1643/1000</f>
        <v>1.0549999999999999</v>
      </c>
      <c r="H1644" s="135">
        <f t="shared" si="226"/>
        <v>0.48066666666666669</v>
      </c>
      <c r="I1644" s="135">
        <f t="shared" si="227"/>
        <v>2</v>
      </c>
      <c r="J1644" s="157">
        <f>'Porovnavanie 15min'!K1647</f>
        <v>79.922157999999982</v>
      </c>
      <c r="K1644" s="158">
        <f t="shared" si="228"/>
        <v>42.199999999999996</v>
      </c>
      <c r="L1644" s="159">
        <f t="shared" si="229"/>
        <v>37.722157999999986</v>
      </c>
      <c r="M1644" s="157">
        <f t="shared" si="230"/>
        <v>151.51119999999997</v>
      </c>
      <c r="N1644" s="158">
        <f t="shared" si="231"/>
        <v>80</v>
      </c>
      <c r="O1644" s="159">
        <f t="shared" si="232"/>
        <v>71.511199999999974</v>
      </c>
      <c r="P1644" s="167">
        <f t="shared" si="233"/>
        <v>-33.789041999999988</v>
      </c>
    </row>
    <row r="1645" spans="2:16">
      <c r="B1645" s="151">
        <f>'Predikcia 15min'!A1645</f>
        <v>45765</v>
      </c>
      <c r="C1645" s="154">
        <f>'Porovnavanie 15min'!J1648</f>
        <v>78.44</v>
      </c>
      <c r="D1645" s="155">
        <f>'Porovnavanie 15min'!F1648</f>
        <v>1438</v>
      </c>
      <c r="E1645" s="156">
        <f t="shared" si="225"/>
        <v>1.4379999999999999</v>
      </c>
      <c r="G1645" s="135">
        <f>'DHS2025'!L1644/1000</f>
        <v>1.0740000000000001</v>
      </c>
      <c r="H1645" s="135">
        <f t="shared" si="226"/>
        <v>0.47933333333333333</v>
      </c>
      <c r="I1645" s="135">
        <f t="shared" si="227"/>
        <v>2</v>
      </c>
      <c r="J1645" s="157">
        <f>'Porovnavanie 15min'!K1648</f>
        <v>81.36151439999999</v>
      </c>
      <c r="K1645" s="158">
        <f t="shared" si="228"/>
        <v>42.96</v>
      </c>
      <c r="L1645" s="159">
        <f t="shared" si="229"/>
        <v>38.401514399999989</v>
      </c>
      <c r="M1645" s="157">
        <f t="shared" si="230"/>
        <v>151.51119999999997</v>
      </c>
      <c r="N1645" s="158">
        <f t="shared" si="231"/>
        <v>80</v>
      </c>
      <c r="O1645" s="159">
        <f t="shared" si="232"/>
        <v>71.511199999999974</v>
      </c>
      <c r="P1645" s="167">
        <f t="shared" si="233"/>
        <v>-33.109685599999985</v>
      </c>
    </row>
    <row r="1646" spans="2:16">
      <c r="B1646" s="151">
        <f>'Predikcia 15min'!A1646</f>
        <v>45765</v>
      </c>
      <c r="C1646" s="154">
        <f>'Porovnavanie 15min'!J1649</f>
        <v>78.44</v>
      </c>
      <c r="D1646" s="155">
        <f>'Porovnavanie 15min'!F1649</f>
        <v>1387</v>
      </c>
      <c r="E1646" s="156">
        <f t="shared" si="225"/>
        <v>1.387</v>
      </c>
      <c r="G1646" s="135">
        <f>'DHS2025'!L1645/1000</f>
        <v>1.0720000000000001</v>
      </c>
      <c r="H1646" s="135">
        <f t="shared" si="226"/>
        <v>0.46233333333333332</v>
      </c>
      <c r="I1646" s="135">
        <f t="shared" si="227"/>
        <v>2</v>
      </c>
      <c r="J1646" s="157">
        <f>'Porovnavanie 15min'!K1649</f>
        <v>81.210003199999989</v>
      </c>
      <c r="K1646" s="158">
        <f t="shared" si="228"/>
        <v>42.88</v>
      </c>
      <c r="L1646" s="159">
        <f t="shared" si="229"/>
        <v>38.330003199999986</v>
      </c>
      <c r="M1646" s="157">
        <f t="shared" si="230"/>
        <v>151.51119999999997</v>
      </c>
      <c r="N1646" s="158">
        <f t="shared" si="231"/>
        <v>80</v>
      </c>
      <c r="O1646" s="159">
        <f t="shared" si="232"/>
        <v>71.511199999999974</v>
      </c>
      <c r="P1646" s="167">
        <f t="shared" si="233"/>
        <v>-33.181196799999988</v>
      </c>
    </row>
    <row r="1647" spans="2:16">
      <c r="B1647" s="151">
        <f>'Predikcia 15min'!A1647</f>
        <v>45765</v>
      </c>
      <c r="C1647" s="154">
        <f>'Porovnavanie 15min'!J1650</f>
        <v>77.89</v>
      </c>
      <c r="D1647" s="155">
        <f>'Porovnavanie 15min'!F1650</f>
        <v>1427</v>
      </c>
      <c r="E1647" s="156">
        <f t="shared" si="225"/>
        <v>1.427</v>
      </c>
      <c r="G1647" s="135">
        <f>'DHS2025'!L1646/1000</f>
        <v>1.0509999999999999</v>
      </c>
      <c r="H1647" s="135">
        <f t="shared" si="226"/>
        <v>0.47566666666666668</v>
      </c>
      <c r="I1647" s="135">
        <f t="shared" si="227"/>
        <v>2</v>
      </c>
      <c r="J1647" s="157">
        <f>'Porovnavanie 15min'!K1650</f>
        <v>79.046866099999988</v>
      </c>
      <c r="K1647" s="158">
        <f t="shared" si="228"/>
        <v>42.04</v>
      </c>
      <c r="L1647" s="159">
        <f t="shared" si="229"/>
        <v>37.006866099999989</v>
      </c>
      <c r="M1647" s="157">
        <f t="shared" si="230"/>
        <v>150.42219999999998</v>
      </c>
      <c r="N1647" s="158">
        <f t="shared" si="231"/>
        <v>80</v>
      </c>
      <c r="O1647" s="159">
        <f t="shared" si="232"/>
        <v>70.422199999999975</v>
      </c>
      <c r="P1647" s="167">
        <f t="shared" si="233"/>
        <v>-33.415333899999986</v>
      </c>
    </row>
    <row r="1648" spans="2:16">
      <c r="B1648" s="151">
        <f>'Predikcia 15min'!A1648</f>
        <v>45765</v>
      </c>
      <c r="C1648" s="154">
        <f>'Porovnavanie 15min'!J1651</f>
        <v>77.89</v>
      </c>
      <c r="D1648" s="155">
        <f>'Porovnavanie 15min'!F1651</f>
        <v>1239</v>
      </c>
      <c r="E1648" s="156">
        <f t="shared" si="225"/>
        <v>1.2390000000000001</v>
      </c>
      <c r="G1648" s="135">
        <f>'DHS2025'!L1647/1000</f>
        <v>1.044</v>
      </c>
      <c r="H1648" s="135">
        <f t="shared" si="226"/>
        <v>0.41299999999999998</v>
      </c>
      <c r="I1648" s="135">
        <f t="shared" si="227"/>
        <v>2</v>
      </c>
      <c r="J1648" s="157">
        <f>'Porovnavanie 15min'!K1651</f>
        <v>78.520388399999987</v>
      </c>
      <c r="K1648" s="158">
        <f t="shared" si="228"/>
        <v>41.760000000000005</v>
      </c>
      <c r="L1648" s="159">
        <f t="shared" si="229"/>
        <v>36.760388399999982</v>
      </c>
      <c r="M1648" s="157">
        <f t="shared" si="230"/>
        <v>150.42219999999998</v>
      </c>
      <c r="N1648" s="158">
        <f t="shared" si="231"/>
        <v>80</v>
      </c>
      <c r="O1648" s="159">
        <f t="shared" si="232"/>
        <v>70.422199999999975</v>
      </c>
      <c r="P1648" s="167">
        <f t="shared" si="233"/>
        <v>-33.661811599999993</v>
      </c>
    </row>
    <row r="1649" spans="2:16">
      <c r="B1649" s="151">
        <f>'Predikcia 15min'!A1649</f>
        <v>45765</v>
      </c>
      <c r="C1649" s="154">
        <f>'Porovnavanie 15min'!J1652</f>
        <v>77.89</v>
      </c>
      <c r="D1649" s="155">
        <f>'Porovnavanie 15min'!F1652</f>
        <v>2267</v>
      </c>
      <c r="E1649" s="156">
        <f t="shared" si="225"/>
        <v>2.2669999999999999</v>
      </c>
      <c r="G1649" s="135">
        <f>'DHS2025'!L1648/1000</f>
        <v>1.0740000000000001</v>
      </c>
      <c r="H1649" s="135">
        <f t="shared" si="226"/>
        <v>0.75566666666666671</v>
      </c>
      <c r="I1649" s="135">
        <f t="shared" si="227"/>
        <v>2</v>
      </c>
      <c r="J1649" s="157">
        <f>'Porovnavanie 15min'!K1652</f>
        <v>80.776721399999985</v>
      </c>
      <c r="K1649" s="158">
        <f t="shared" si="228"/>
        <v>42.96</v>
      </c>
      <c r="L1649" s="159">
        <f t="shared" si="229"/>
        <v>37.816721399999984</v>
      </c>
      <c r="M1649" s="157">
        <f t="shared" si="230"/>
        <v>150.42219999999998</v>
      </c>
      <c r="N1649" s="158">
        <f t="shared" si="231"/>
        <v>80</v>
      </c>
      <c r="O1649" s="159">
        <f t="shared" si="232"/>
        <v>70.422199999999975</v>
      </c>
      <c r="P1649" s="167">
        <f t="shared" si="233"/>
        <v>-32.605478599999991</v>
      </c>
    </row>
    <row r="1650" spans="2:16">
      <c r="B1650" s="151">
        <f>'Predikcia 15min'!A1650</f>
        <v>45765</v>
      </c>
      <c r="C1650" s="154">
        <f>'Porovnavanie 15min'!J1653</f>
        <v>77.89</v>
      </c>
      <c r="D1650" s="155">
        <f>'Porovnavanie 15min'!F1653</f>
        <v>3159</v>
      </c>
      <c r="E1650" s="156">
        <f t="shared" si="225"/>
        <v>3.1589999999999998</v>
      </c>
      <c r="G1650" s="135">
        <f>'DHS2025'!L1649/1000</f>
        <v>1.0629999999999999</v>
      </c>
      <c r="H1650" s="135">
        <f t="shared" si="226"/>
        <v>1.0529999999999999</v>
      </c>
      <c r="I1650" s="135">
        <f t="shared" si="227"/>
        <v>2</v>
      </c>
      <c r="J1650" s="157">
        <f>'Porovnavanie 15min'!K1653</f>
        <v>79.949399299999982</v>
      </c>
      <c r="K1650" s="158">
        <f t="shared" si="228"/>
        <v>42.519999999999996</v>
      </c>
      <c r="L1650" s="159">
        <f t="shared" si="229"/>
        <v>37.429399299999986</v>
      </c>
      <c r="M1650" s="157">
        <f t="shared" si="230"/>
        <v>150.42219999999998</v>
      </c>
      <c r="N1650" s="158">
        <f t="shared" si="231"/>
        <v>80</v>
      </c>
      <c r="O1650" s="159">
        <f t="shared" si="232"/>
        <v>70.422199999999975</v>
      </c>
      <c r="P1650" s="167">
        <f t="shared" si="233"/>
        <v>-32.992800699999989</v>
      </c>
    </row>
    <row r="1651" spans="2:16">
      <c r="B1651" s="151">
        <f>'Predikcia 15min'!A1651</f>
        <v>45765</v>
      </c>
      <c r="C1651" s="154">
        <f>'Porovnavanie 15min'!J1654</f>
        <v>78.31</v>
      </c>
      <c r="D1651" s="155">
        <f>'Porovnavanie 15min'!F1654</f>
        <v>3653</v>
      </c>
      <c r="E1651" s="156">
        <f t="shared" si="225"/>
        <v>3.653</v>
      </c>
      <c r="G1651" s="135">
        <f>'DHS2025'!L1650/1000</f>
        <v>2.0379999999999998</v>
      </c>
      <c r="H1651" s="135">
        <f t="shared" si="226"/>
        <v>1.2176666666666667</v>
      </c>
      <c r="I1651" s="135">
        <f t="shared" si="227"/>
        <v>2</v>
      </c>
      <c r="J1651" s="157">
        <f>'Porovnavanie 15min'!K1654</f>
        <v>154.12762219999996</v>
      </c>
      <c r="K1651" s="158">
        <f t="shared" si="228"/>
        <v>81.52</v>
      </c>
      <c r="L1651" s="159">
        <f t="shared" si="229"/>
        <v>72.607622199999966</v>
      </c>
      <c r="M1651" s="157">
        <f t="shared" si="230"/>
        <v>151.25379999999998</v>
      </c>
      <c r="N1651" s="158">
        <f t="shared" si="231"/>
        <v>80</v>
      </c>
      <c r="O1651" s="159">
        <f t="shared" si="232"/>
        <v>71.253799999999984</v>
      </c>
      <c r="P1651" s="167">
        <f t="shared" si="233"/>
        <v>1.353822199999982</v>
      </c>
    </row>
    <row r="1652" spans="2:16">
      <c r="B1652" s="151">
        <f>'Predikcia 15min'!A1652</f>
        <v>45765</v>
      </c>
      <c r="C1652" s="154">
        <f>'Porovnavanie 15min'!J1655</f>
        <v>78.31</v>
      </c>
      <c r="D1652" s="155">
        <f>'Porovnavanie 15min'!F1655</f>
        <v>2781</v>
      </c>
      <c r="E1652" s="156">
        <f t="shared" si="225"/>
        <v>2.7810000000000001</v>
      </c>
      <c r="G1652" s="135">
        <f>'DHS2025'!L1651/1000</f>
        <v>2.052</v>
      </c>
      <c r="H1652" s="135">
        <f t="shared" si="226"/>
        <v>0.92700000000000005</v>
      </c>
      <c r="I1652" s="135">
        <f t="shared" si="227"/>
        <v>2</v>
      </c>
      <c r="J1652" s="157">
        <f>'Porovnavanie 15min'!K1655</f>
        <v>155.18639879999998</v>
      </c>
      <c r="K1652" s="158">
        <f t="shared" si="228"/>
        <v>82.08</v>
      </c>
      <c r="L1652" s="159">
        <f t="shared" si="229"/>
        <v>73.10639879999998</v>
      </c>
      <c r="M1652" s="157">
        <f t="shared" si="230"/>
        <v>151.25379999999998</v>
      </c>
      <c r="N1652" s="158">
        <f t="shared" si="231"/>
        <v>80</v>
      </c>
      <c r="O1652" s="159">
        <f t="shared" si="232"/>
        <v>71.253799999999984</v>
      </c>
      <c r="P1652" s="167">
        <f t="shared" si="233"/>
        <v>1.8525987999999955</v>
      </c>
    </row>
    <row r="1653" spans="2:16">
      <c r="B1653" s="151">
        <f>'Predikcia 15min'!A1653</f>
        <v>45765</v>
      </c>
      <c r="C1653" s="154">
        <f>'Porovnavanie 15min'!J1656</f>
        <v>78.31</v>
      </c>
      <c r="D1653" s="155">
        <f>'Porovnavanie 15min'!F1656</f>
        <v>3648</v>
      </c>
      <c r="E1653" s="156">
        <f t="shared" si="225"/>
        <v>3.6480000000000001</v>
      </c>
      <c r="G1653" s="135">
        <f>'DHS2025'!L1652/1000</f>
        <v>2.0659999999999998</v>
      </c>
      <c r="H1653" s="135">
        <f t="shared" si="226"/>
        <v>1.216</v>
      </c>
      <c r="I1653" s="135">
        <f t="shared" si="227"/>
        <v>2</v>
      </c>
      <c r="J1653" s="157">
        <f>'Porovnavanie 15min'!K1656</f>
        <v>156.24517539999997</v>
      </c>
      <c r="K1653" s="158">
        <f t="shared" si="228"/>
        <v>82.639999999999986</v>
      </c>
      <c r="L1653" s="159">
        <f t="shared" si="229"/>
        <v>73.605175399999979</v>
      </c>
      <c r="M1653" s="157">
        <f t="shared" si="230"/>
        <v>151.25379999999998</v>
      </c>
      <c r="N1653" s="158">
        <f t="shared" si="231"/>
        <v>80</v>
      </c>
      <c r="O1653" s="159">
        <f t="shared" si="232"/>
        <v>71.253799999999984</v>
      </c>
      <c r="P1653" s="167">
        <f t="shared" si="233"/>
        <v>2.3513753999999949</v>
      </c>
    </row>
    <row r="1654" spans="2:16">
      <c r="B1654" s="151">
        <f>'Predikcia 15min'!A1654</f>
        <v>45765</v>
      </c>
      <c r="C1654" s="154">
        <f>'Porovnavanie 15min'!J1657</f>
        <v>78.31</v>
      </c>
      <c r="D1654" s="155">
        <f>'Porovnavanie 15min'!F1657</f>
        <v>5418</v>
      </c>
      <c r="E1654" s="156">
        <f t="shared" si="225"/>
        <v>5.4180000000000001</v>
      </c>
      <c r="G1654" s="135">
        <f>'DHS2025'!L1653/1000</f>
        <v>2.0710000000000002</v>
      </c>
      <c r="H1654" s="135">
        <f t="shared" si="226"/>
        <v>1.806</v>
      </c>
      <c r="I1654" s="135">
        <f t="shared" si="227"/>
        <v>2</v>
      </c>
      <c r="J1654" s="157">
        <f>'Porovnavanie 15min'!K1657</f>
        <v>156.62330990000001</v>
      </c>
      <c r="K1654" s="158">
        <f t="shared" si="228"/>
        <v>82.84</v>
      </c>
      <c r="L1654" s="159">
        <f t="shared" si="229"/>
        <v>73.783309900000006</v>
      </c>
      <c r="M1654" s="157">
        <f t="shared" si="230"/>
        <v>151.25379999999998</v>
      </c>
      <c r="N1654" s="158">
        <f t="shared" si="231"/>
        <v>80</v>
      </c>
      <c r="O1654" s="159">
        <f t="shared" si="232"/>
        <v>71.253799999999984</v>
      </c>
      <c r="P1654" s="167">
        <f t="shared" si="233"/>
        <v>2.5295099000000221</v>
      </c>
    </row>
    <row r="1655" spans="2:16">
      <c r="B1655" s="151">
        <f>'Predikcia 15min'!A1655</f>
        <v>45765</v>
      </c>
      <c r="C1655" s="154">
        <f>'Porovnavanie 15min'!J1658</f>
        <v>77.930000000000007</v>
      </c>
      <c r="D1655" s="155">
        <f>'Porovnavanie 15min'!F1658</f>
        <v>5962</v>
      </c>
      <c r="E1655" s="156">
        <f t="shared" si="225"/>
        <v>5.9619999999999997</v>
      </c>
      <c r="G1655" s="135">
        <f>'DHS2025'!L1654/1000</f>
        <v>3.0390000000000001</v>
      </c>
      <c r="H1655" s="135">
        <f t="shared" si="226"/>
        <v>1.9873333333333334</v>
      </c>
      <c r="I1655" s="135">
        <f t="shared" si="227"/>
        <v>2</v>
      </c>
      <c r="J1655" s="157">
        <f>'Porovnavanie 15min'!K1658</f>
        <v>228.68687729999999</v>
      </c>
      <c r="K1655" s="158">
        <f t="shared" si="228"/>
        <v>121.56</v>
      </c>
      <c r="L1655" s="159">
        <f t="shared" si="229"/>
        <v>107.12687729999999</v>
      </c>
      <c r="M1655" s="157">
        <f t="shared" si="230"/>
        <v>150.50139999999999</v>
      </c>
      <c r="N1655" s="158">
        <f t="shared" si="231"/>
        <v>80</v>
      </c>
      <c r="O1655" s="159">
        <f t="shared" si="232"/>
        <v>70.50139999999999</v>
      </c>
      <c r="P1655" s="167">
        <f t="shared" si="233"/>
        <v>36.6254773</v>
      </c>
    </row>
    <row r="1656" spans="2:16">
      <c r="B1656" s="151">
        <f>'Predikcia 15min'!A1656</f>
        <v>45765</v>
      </c>
      <c r="C1656" s="154">
        <f>'Porovnavanie 15min'!J1659</f>
        <v>77.930000000000007</v>
      </c>
      <c r="D1656" s="155">
        <f>'Porovnavanie 15min'!F1659</f>
        <v>5283</v>
      </c>
      <c r="E1656" s="156">
        <f t="shared" si="225"/>
        <v>5.2830000000000004</v>
      </c>
      <c r="G1656" s="135">
        <f>'DHS2025'!L1655/1000</f>
        <v>3.0470000000000002</v>
      </c>
      <c r="H1656" s="135">
        <f t="shared" si="226"/>
        <v>1.7609999999999999</v>
      </c>
      <c r="I1656" s="135">
        <f t="shared" si="227"/>
        <v>2</v>
      </c>
      <c r="J1656" s="157">
        <f>'Porovnavanie 15min'!K1659</f>
        <v>229.2888829</v>
      </c>
      <c r="K1656" s="158">
        <f t="shared" si="228"/>
        <v>121.88000000000001</v>
      </c>
      <c r="L1656" s="159">
        <f t="shared" si="229"/>
        <v>107.40888289999999</v>
      </c>
      <c r="M1656" s="157">
        <f t="shared" si="230"/>
        <v>150.50139999999999</v>
      </c>
      <c r="N1656" s="158">
        <f t="shared" si="231"/>
        <v>80</v>
      </c>
      <c r="O1656" s="159">
        <f t="shared" si="232"/>
        <v>70.50139999999999</v>
      </c>
      <c r="P1656" s="167">
        <f t="shared" si="233"/>
        <v>36.907482900000005</v>
      </c>
    </row>
    <row r="1657" spans="2:16">
      <c r="B1657" s="151">
        <f>'Predikcia 15min'!A1657</f>
        <v>45765</v>
      </c>
      <c r="C1657" s="154">
        <f>'Porovnavanie 15min'!J1660</f>
        <v>77.930000000000007</v>
      </c>
      <c r="D1657" s="155">
        <f>'Porovnavanie 15min'!F1660</f>
        <v>5300</v>
      </c>
      <c r="E1657" s="156">
        <f t="shared" si="225"/>
        <v>5.3</v>
      </c>
      <c r="G1657" s="135">
        <f>'DHS2025'!L1656/1000</f>
        <v>3.05</v>
      </c>
      <c r="H1657" s="135">
        <f t="shared" si="226"/>
        <v>1.7666666666666666</v>
      </c>
      <c r="I1657" s="135">
        <f t="shared" si="227"/>
        <v>2</v>
      </c>
      <c r="J1657" s="157">
        <f>'Porovnavanie 15min'!K1660</f>
        <v>229.51463499999997</v>
      </c>
      <c r="K1657" s="158">
        <f t="shared" si="228"/>
        <v>122</v>
      </c>
      <c r="L1657" s="159">
        <f t="shared" si="229"/>
        <v>107.51463499999997</v>
      </c>
      <c r="M1657" s="157">
        <f t="shared" si="230"/>
        <v>150.50139999999999</v>
      </c>
      <c r="N1657" s="158">
        <f t="shared" si="231"/>
        <v>80</v>
      </c>
      <c r="O1657" s="159">
        <f t="shared" si="232"/>
        <v>70.50139999999999</v>
      </c>
      <c r="P1657" s="167">
        <f t="shared" si="233"/>
        <v>37.01323499999998</v>
      </c>
    </row>
    <row r="1658" spans="2:16">
      <c r="B1658" s="151">
        <f>'Predikcia 15min'!A1658</f>
        <v>45765</v>
      </c>
      <c r="C1658" s="154">
        <f>'Porovnavanie 15min'!J1661</f>
        <v>77.930000000000007</v>
      </c>
      <c r="D1658" s="155">
        <f>'Porovnavanie 15min'!F1661</f>
        <v>8108</v>
      </c>
      <c r="E1658" s="156">
        <f t="shared" si="225"/>
        <v>8.1080000000000005</v>
      </c>
      <c r="G1658" s="135">
        <f>'DHS2025'!L1657/1000</f>
        <v>3.0539999999999998</v>
      </c>
      <c r="H1658" s="135">
        <f t="shared" si="226"/>
        <v>2.7026666666666666</v>
      </c>
      <c r="I1658" s="135">
        <f t="shared" si="227"/>
        <v>3</v>
      </c>
      <c r="J1658" s="157">
        <f>'Porovnavanie 15min'!K1661</f>
        <v>229.81563779999996</v>
      </c>
      <c r="K1658" s="158">
        <f t="shared" si="228"/>
        <v>122.16</v>
      </c>
      <c r="L1658" s="159">
        <f t="shared" si="229"/>
        <v>107.65563779999997</v>
      </c>
      <c r="M1658" s="157">
        <f t="shared" si="230"/>
        <v>225.75209999999998</v>
      </c>
      <c r="N1658" s="158">
        <f t="shared" si="231"/>
        <v>120</v>
      </c>
      <c r="O1658" s="159">
        <f t="shared" si="232"/>
        <v>105.75209999999998</v>
      </c>
      <c r="P1658" s="167">
        <f t="shared" si="233"/>
        <v>1.903537799999981</v>
      </c>
    </row>
    <row r="1659" spans="2:16">
      <c r="B1659" s="151">
        <f>'Predikcia 15min'!A1659</f>
        <v>45765</v>
      </c>
      <c r="C1659" s="154">
        <f>'Porovnavanie 15min'!J1662</f>
        <v>80.38</v>
      </c>
      <c r="D1659" s="155">
        <f>'Porovnavanie 15min'!F1662</f>
        <v>9979</v>
      </c>
      <c r="E1659" s="156">
        <f t="shared" si="225"/>
        <v>9.9789999999999992</v>
      </c>
      <c r="G1659" s="135">
        <f>'DHS2025'!L1658/1000</f>
        <v>3.0510000000000002</v>
      </c>
      <c r="H1659" s="135">
        <f t="shared" si="226"/>
        <v>3.3263333333333334</v>
      </c>
      <c r="I1659" s="135">
        <f t="shared" si="227"/>
        <v>3</v>
      </c>
      <c r="J1659" s="157">
        <f>'Porovnavanie 15min'!K1662</f>
        <v>236.99008620000001</v>
      </c>
      <c r="K1659" s="158">
        <f t="shared" si="228"/>
        <v>122.04</v>
      </c>
      <c r="L1659" s="159">
        <f t="shared" si="229"/>
        <v>114.9500862</v>
      </c>
      <c r="M1659" s="157">
        <f t="shared" si="230"/>
        <v>233.02859999999998</v>
      </c>
      <c r="N1659" s="158">
        <f t="shared" si="231"/>
        <v>120</v>
      </c>
      <c r="O1659" s="159">
        <f t="shared" si="232"/>
        <v>113.02859999999998</v>
      </c>
      <c r="P1659" s="167">
        <f t="shared" si="233"/>
        <v>1.9214862000000181</v>
      </c>
    </row>
    <row r="1660" spans="2:16">
      <c r="B1660" s="151">
        <f>'Predikcia 15min'!A1660</f>
        <v>45765</v>
      </c>
      <c r="C1660" s="154">
        <f>'Porovnavanie 15min'!J1663</f>
        <v>80.38</v>
      </c>
      <c r="D1660" s="155">
        <f>'Porovnavanie 15min'!F1663</f>
        <v>10199</v>
      </c>
      <c r="E1660" s="156">
        <f t="shared" si="225"/>
        <v>10.199</v>
      </c>
      <c r="G1660" s="135">
        <f>'DHS2025'!L1659/1000</f>
        <v>3.052</v>
      </c>
      <c r="H1660" s="135">
        <f t="shared" si="226"/>
        <v>3.3996666666666666</v>
      </c>
      <c r="I1660" s="135">
        <f t="shared" si="227"/>
        <v>3</v>
      </c>
      <c r="J1660" s="157">
        <f>'Porovnavanie 15min'!K1663</f>
        <v>237.06776239999999</v>
      </c>
      <c r="K1660" s="158">
        <f t="shared" si="228"/>
        <v>122.08</v>
      </c>
      <c r="L1660" s="159">
        <f t="shared" si="229"/>
        <v>114.98776239999999</v>
      </c>
      <c r="M1660" s="157">
        <f t="shared" si="230"/>
        <v>233.02859999999998</v>
      </c>
      <c r="N1660" s="158">
        <f t="shared" si="231"/>
        <v>120</v>
      </c>
      <c r="O1660" s="159">
        <f t="shared" si="232"/>
        <v>113.02859999999998</v>
      </c>
      <c r="P1660" s="167">
        <f t="shared" si="233"/>
        <v>1.959162400000011</v>
      </c>
    </row>
    <row r="1661" spans="2:16">
      <c r="B1661" s="151">
        <f>'Predikcia 15min'!A1661</f>
        <v>45765</v>
      </c>
      <c r="C1661" s="154">
        <f>'Porovnavanie 15min'!J1664</f>
        <v>80.38</v>
      </c>
      <c r="D1661" s="155">
        <f>'Porovnavanie 15min'!F1664</f>
        <v>10303</v>
      </c>
      <c r="E1661" s="156">
        <f t="shared" si="225"/>
        <v>10.303000000000001</v>
      </c>
      <c r="G1661" s="135">
        <f>'DHS2025'!L1660/1000</f>
        <v>3.0790000000000002</v>
      </c>
      <c r="H1661" s="135">
        <f t="shared" si="226"/>
        <v>3.4343333333333335</v>
      </c>
      <c r="I1661" s="135">
        <f t="shared" si="227"/>
        <v>3</v>
      </c>
      <c r="J1661" s="157">
        <f>'Porovnavanie 15min'!K1664</f>
        <v>239.16501980000001</v>
      </c>
      <c r="K1661" s="158">
        <f t="shared" si="228"/>
        <v>123.16000000000001</v>
      </c>
      <c r="L1661" s="159">
        <f t="shared" si="229"/>
        <v>116.0050198</v>
      </c>
      <c r="M1661" s="157">
        <f t="shared" si="230"/>
        <v>233.02859999999998</v>
      </c>
      <c r="N1661" s="158">
        <f t="shared" si="231"/>
        <v>120</v>
      </c>
      <c r="O1661" s="159">
        <f t="shared" si="232"/>
        <v>113.02859999999998</v>
      </c>
      <c r="P1661" s="167">
        <f t="shared" si="233"/>
        <v>2.9764198000000164</v>
      </c>
    </row>
    <row r="1662" spans="2:16">
      <c r="B1662" s="151">
        <f>'Predikcia 15min'!A1662</f>
        <v>45765</v>
      </c>
      <c r="C1662" s="154">
        <f>'Porovnavanie 15min'!J1665</f>
        <v>80.38</v>
      </c>
      <c r="D1662" s="155">
        <f>'Porovnavanie 15min'!F1665</f>
        <v>9669</v>
      </c>
      <c r="E1662" s="156">
        <f t="shared" si="225"/>
        <v>9.6690000000000005</v>
      </c>
      <c r="G1662" s="135">
        <f>'DHS2025'!L1661/1000</f>
        <v>3.0680000000000001</v>
      </c>
      <c r="H1662" s="135">
        <f t="shared" si="226"/>
        <v>3.2229999999999999</v>
      </c>
      <c r="I1662" s="135">
        <f t="shared" si="227"/>
        <v>3</v>
      </c>
      <c r="J1662" s="157">
        <f>'Porovnavanie 15min'!K1665</f>
        <v>238.31058159999998</v>
      </c>
      <c r="K1662" s="158">
        <f t="shared" si="228"/>
        <v>122.72</v>
      </c>
      <c r="L1662" s="159">
        <f t="shared" si="229"/>
        <v>115.59058159999998</v>
      </c>
      <c r="M1662" s="157">
        <f t="shared" si="230"/>
        <v>233.02859999999998</v>
      </c>
      <c r="N1662" s="158">
        <f t="shared" si="231"/>
        <v>120</v>
      </c>
      <c r="O1662" s="159">
        <f t="shared" si="232"/>
        <v>113.02859999999998</v>
      </c>
      <c r="P1662" s="167">
        <f t="shared" si="233"/>
        <v>2.5619815999999958</v>
      </c>
    </row>
    <row r="1663" spans="2:16">
      <c r="B1663" s="151">
        <f>'Predikcia 15min'!A1663</f>
        <v>45765</v>
      </c>
      <c r="C1663" s="154">
        <f>'Porovnavanie 15min'!J1666</f>
        <v>86.13</v>
      </c>
      <c r="D1663" s="155">
        <f>'Porovnavanie 15min'!F1666</f>
        <v>10142</v>
      </c>
      <c r="E1663" s="156">
        <f t="shared" si="225"/>
        <v>10.141999999999999</v>
      </c>
      <c r="G1663" s="135">
        <f>'DHS2025'!L1662/1000</f>
        <v>3.0489999999999999</v>
      </c>
      <c r="H1663" s="135">
        <f t="shared" si="226"/>
        <v>3.3806666666666665</v>
      </c>
      <c r="I1663" s="135">
        <f t="shared" si="227"/>
        <v>3</v>
      </c>
      <c r="J1663" s="157">
        <f>'Porovnavanie 15min'!K1666</f>
        <v>254.19116629999996</v>
      </c>
      <c r="K1663" s="158">
        <f t="shared" si="228"/>
        <v>121.96</v>
      </c>
      <c r="L1663" s="159">
        <f t="shared" si="229"/>
        <v>132.23116629999998</v>
      </c>
      <c r="M1663" s="157">
        <f t="shared" si="230"/>
        <v>250.10609999999997</v>
      </c>
      <c r="N1663" s="158">
        <f t="shared" si="231"/>
        <v>120</v>
      </c>
      <c r="O1663" s="159">
        <f t="shared" si="232"/>
        <v>130.10609999999997</v>
      </c>
      <c r="P1663" s="167">
        <f t="shared" si="233"/>
        <v>2.1250663000000145</v>
      </c>
    </row>
    <row r="1664" spans="2:16">
      <c r="B1664" s="151">
        <f>'Predikcia 15min'!A1664</f>
        <v>45765</v>
      </c>
      <c r="C1664" s="154">
        <f>'Porovnavanie 15min'!J1667</f>
        <v>86.13</v>
      </c>
      <c r="D1664" s="155">
        <f>'Porovnavanie 15min'!F1667</f>
        <v>10461</v>
      </c>
      <c r="E1664" s="156">
        <f t="shared" si="225"/>
        <v>10.461</v>
      </c>
      <c r="G1664" s="135">
        <f>'DHS2025'!L1663/1000</f>
        <v>3.0680000000000001</v>
      </c>
      <c r="H1664" s="135">
        <f t="shared" si="226"/>
        <v>3.4870000000000001</v>
      </c>
      <c r="I1664" s="135">
        <f t="shared" si="227"/>
        <v>3</v>
      </c>
      <c r="J1664" s="157">
        <f>'Porovnavanie 15min'!K1667</f>
        <v>255.77517159999996</v>
      </c>
      <c r="K1664" s="158">
        <f t="shared" si="228"/>
        <v>122.72</v>
      </c>
      <c r="L1664" s="159">
        <f t="shared" si="229"/>
        <v>133.05517159999997</v>
      </c>
      <c r="M1664" s="157">
        <f t="shared" si="230"/>
        <v>250.10609999999997</v>
      </c>
      <c r="N1664" s="158">
        <f t="shared" si="231"/>
        <v>120</v>
      </c>
      <c r="O1664" s="159">
        <f t="shared" si="232"/>
        <v>130.10609999999997</v>
      </c>
      <c r="P1664" s="167">
        <f t="shared" si="233"/>
        <v>2.9490715999999964</v>
      </c>
    </row>
    <row r="1665" spans="2:16">
      <c r="B1665" s="151">
        <f>'Predikcia 15min'!A1665</f>
        <v>45765</v>
      </c>
      <c r="C1665" s="154">
        <f>'Porovnavanie 15min'!J1668</f>
        <v>86.13</v>
      </c>
      <c r="D1665" s="155">
        <f>'Porovnavanie 15min'!F1668</f>
        <v>10575</v>
      </c>
      <c r="E1665" s="156">
        <f t="shared" si="225"/>
        <v>10.574999999999999</v>
      </c>
      <c r="G1665" s="135">
        <f>'DHS2025'!L1664/1000</f>
        <v>3.0619999999999998</v>
      </c>
      <c r="H1665" s="135">
        <f t="shared" si="226"/>
        <v>3.5249999999999999</v>
      </c>
      <c r="I1665" s="135">
        <f t="shared" si="227"/>
        <v>4</v>
      </c>
      <c r="J1665" s="157">
        <f>'Porovnavanie 15min'!K1668</f>
        <v>255.27495939999994</v>
      </c>
      <c r="K1665" s="158">
        <f t="shared" si="228"/>
        <v>122.47999999999999</v>
      </c>
      <c r="L1665" s="159">
        <f t="shared" si="229"/>
        <v>132.79495939999995</v>
      </c>
      <c r="M1665" s="157">
        <f t="shared" si="230"/>
        <v>333.47479999999996</v>
      </c>
      <c r="N1665" s="158">
        <f t="shared" si="231"/>
        <v>160</v>
      </c>
      <c r="O1665" s="159">
        <f t="shared" si="232"/>
        <v>173.47479999999996</v>
      </c>
      <c r="P1665" s="167">
        <f t="shared" si="233"/>
        <v>-40.679840600000006</v>
      </c>
    </row>
    <row r="1666" spans="2:16">
      <c r="B1666" s="151">
        <f>'Predikcia 15min'!A1666</f>
        <v>45765</v>
      </c>
      <c r="C1666" s="154">
        <f>'Porovnavanie 15min'!J1669</f>
        <v>86.13</v>
      </c>
      <c r="D1666" s="155">
        <f>'Porovnavanie 15min'!F1669</f>
        <v>10317</v>
      </c>
      <c r="E1666" s="156">
        <f t="shared" si="225"/>
        <v>10.317</v>
      </c>
      <c r="G1666" s="135">
        <f>'DHS2025'!L1665/1000</f>
        <v>3.0640000000000001</v>
      </c>
      <c r="H1666" s="135">
        <f t="shared" si="226"/>
        <v>3.4390000000000001</v>
      </c>
      <c r="I1666" s="135">
        <f t="shared" si="227"/>
        <v>3</v>
      </c>
      <c r="J1666" s="157">
        <f>'Porovnavanie 15min'!K1669</f>
        <v>255.44169679999996</v>
      </c>
      <c r="K1666" s="158">
        <f t="shared" si="228"/>
        <v>122.56</v>
      </c>
      <c r="L1666" s="159">
        <f t="shared" si="229"/>
        <v>132.88169679999996</v>
      </c>
      <c r="M1666" s="157">
        <f t="shared" si="230"/>
        <v>250.10609999999997</v>
      </c>
      <c r="N1666" s="158">
        <f t="shared" si="231"/>
        <v>120</v>
      </c>
      <c r="O1666" s="159">
        <f t="shared" si="232"/>
        <v>130.10609999999997</v>
      </c>
      <c r="P1666" s="167">
        <f t="shared" si="233"/>
        <v>2.7755967999999882</v>
      </c>
    </row>
    <row r="1667" spans="2:16">
      <c r="B1667" s="151">
        <f>'Predikcia 15min'!A1667</f>
        <v>45765</v>
      </c>
      <c r="C1667" s="154">
        <f>'Porovnavanie 15min'!J1670</f>
        <v>87.7</v>
      </c>
      <c r="D1667" s="155">
        <f>'Porovnavanie 15min'!F1670</f>
        <v>9800</v>
      </c>
      <c r="E1667" s="156">
        <f t="shared" si="225"/>
        <v>9.8000000000000007</v>
      </c>
      <c r="G1667" s="135">
        <f>'DHS2025'!L1666/1000</f>
        <v>3.0659999999999998</v>
      </c>
      <c r="H1667" s="135">
        <f t="shared" si="226"/>
        <v>3.2666666666666666</v>
      </c>
      <c r="I1667" s="135">
        <f t="shared" si="227"/>
        <v>3</v>
      </c>
      <c r="J1667" s="157">
        <f>'Porovnavanie 15min'!K1670</f>
        <v>260.373918</v>
      </c>
      <c r="K1667" s="158">
        <f t="shared" si="228"/>
        <v>122.63999999999999</v>
      </c>
      <c r="L1667" s="159">
        <f t="shared" si="229"/>
        <v>137.73391800000002</v>
      </c>
      <c r="M1667" s="157">
        <f t="shared" si="230"/>
        <v>254.76900000000001</v>
      </c>
      <c r="N1667" s="158">
        <f t="shared" si="231"/>
        <v>120</v>
      </c>
      <c r="O1667" s="159">
        <f t="shared" si="232"/>
        <v>134.76900000000001</v>
      </c>
      <c r="P1667" s="167">
        <f t="shared" si="233"/>
        <v>2.9649180000000115</v>
      </c>
    </row>
    <row r="1668" spans="2:16">
      <c r="B1668" s="151">
        <f>'Predikcia 15min'!A1668</f>
        <v>45765</v>
      </c>
      <c r="C1668" s="154">
        <f>'Porovnavanie 15min'!J1671</f>
        <v>87.7</v>
      </c>
      <c r="D1668" s="155">
        <f>'Porovnavanie 15min'!F1671</f>
        <v>7910</v>
      </c>
      <c r="E1668" s="156">
        <f t="shared" ref="E1668:E1731" si="234">D1668/1000</f>
        <v>7.91</v>
      </c>
      <c r="G1668" s="135">
        <f>'DHS2025'!L1667/1000</f>
        <v>3.0710000000000002</v>
      </c>
      <c r="H1668" s="135">
        <f t="shared" ref="H1668:H1731" si="235">D1668/3000</f>
        <v>2.6366666666666667</v>
      </c>
      <c r="I1668" s="135">
        <f t="shared" ref="I1668:I1731" si="236">IF(H1668=0, 0, MAX(ROUND(H1668, 0), 2))</f>
        <v>3</v>
      </c>
      <c r="J1668" s="157">
        <f>'Porovnavanie 15min'!K1671</f>
        <v>260.79853300000002</v>
      </c>
      <c r="K1668" s="158">
        <f t="shared" ref="K1668:K1731" si="237">$F$3*G1668</f>
        <v>122.84</v>
      </c>
      <c r="L1668" s="159">
        <f t="shared" ref="L1668:L1731" si="238">J1668-K1668</f>
        <v>137.95853300000002</v>
      </c>
      <c r="M1668" s="157">
        <f t="shared" ref="M1668:M1731" si="239">(C1668*0.99-1.9)*I1668</f>
        <v>254.76900000000001</v>
      </c>
      <c r="N1668" s="158">
        <f t="shared" ref="N1668:N1731" si="240">$F$3*I1668</f>
        <v>120</v>
      </c>
      <c r="O1668" s="159">
        <f t="shared" ref="O1668:O1731" si="241">M1668-N1668</f>
        <v>134.76900000000001</v>
      </c>
      <c r="P1668" s="167">
        <f t="shared" ref="P1668:P1731" si="242">L1668-O1668</f>
        <v>3.1895330000000115</v>
      </c>
    </row>
    <row r="1669" spans="2:16">
      <c r="B1669" s="151">
        <f>'Predikcia 15min'!A1669</f>
        <v>45765</v>
      </c>
      <c r="C1669" s="154">
        <f>'Porovnavanie 15min'!J1672</f>
        <v>87.7</v>
      </c>
      <c r="D1669" s="155">
        <f>'Porovnavanie 15min'!F1672</f>
        <v>6989</v>
      </c>
      <c r="E1669" s="156">
        <f t="shared" si="234"/>
        <v>6.9889999999999999</v>
      </c>
      <c r="G1669" s="135">
        <f>'DHS2025'!L1668/1000</f>
        <v>3.0529999999999999</v>
      </c>
      <c r="H1669" s="135">
        <f t="shared" si="235"/>
        <v>2.3296666666666668</v>
      </c>
      <c r="I1669" s="135">
        <f t="shared" si="236"/>
        <v>2</v>
      </c>
      <c r="J1669" s="157">
        <f>'Porovnavanie 15min'!K1672</f>
        <v>259.26991900000002</v>
      </c>
      <c r="K1669" s="158">
        <f t="shared" si="237"/>
        <v>122.12</v>
      </c>
      <c r="L1669" s="159">
        <f t="shared" si="238"/>
        <v>137.14991900000001</v>
      </c>
      <c r="M1669" s="157">
        <f t="shared" si="239"/>
        <v>169.846</v>
      </c>
      <c r="N1669" s="158">
        <f t="shared" si="240"/>
        <v>80</v>
      </c>
      <c r="O1669" s="159">
        <f t="shared" si="241"/>
        <v>89.846000000000004</v>
      </c>
      <c r="P1669" s="167">
        <f t="shared" si="242"/>
        <v>47.303919000000008</v>
      </c>
    </row>
    <row r="1670" spans="2:16">
      <c r="B1670" s="151">
        <f>'Predikcia 15min'!A1670</f>
        <v>45765</v>
      </c>
      <c r="C1670" s="154">
        <f>'Porovnavanie 15min'!J1673</f>
        <v>87.7</v>
      </c>
      <c r="D1670" s="155">
        <f>'Porovnavanie 15min'!F1673</f>
        <v>6933</v>
      </c>
      <c r="E1670" s="156">
        <f t="shared" si="234"/>
        <v>6.9329999999999998</v>
      </c>
      <c r="G1670" s="135">
        <f>'DHS2025'!L1669/1000</f>
        <v>3.05</v>
      </c>
      <c r="H1670" s="135">
        <f t="shared" si="235"/>
        <v>2.3109999999999999</v>
      </c>
      <c r="I1670" s="135">
        <f t="shared" si="236"/>
        <v>2</v>
      </c>
      <c r="J1670" s="157">
        <f>'Porovnavanie 15min'!K1673</f>
        <v>259.01515000000001</v>
      </c>
      <c r="K1670" s="158">
        <f t="shared" si="237"/>
        <v>122</v>
      </c>
      <c r="L1670" s="159">
        <f t="shared" si="238"/>
        <v>137.01515000000001</v>
      </c>
      <c r="M1670" s="157">
        <f t="shared" si="239"/>
        <v>169.846</v>
      </c>
      <c r="N1670" s="158">
        <f t="shared" si="240"/>
        <v>80</v>
      </c>
      <c r="O1670" s="159">
        <f t="shared" si="241"/>
        <v>89.846000000000004</v>
      </c>
      <c r="P1670" s="167">
        <f t="shared" si="242"/>
        <v>47.169150000000002</v>
      </c>
    </row>
    <row r="1671" spans="2:16">
      <c r="B1671" s="151">
        <f>'Predikcia 15min'!A1671</f>
        <v>45765</v>
      </c>
      <c r="C1671" s="154">
        <f>'Porovnavanie 15min'!J1674</f>
        <v>89.77</v>
      </c>
      <c r="D1671" s="155">
        <f>'Porovnavanie 15min'!F1674</f>
        <v>6191</v>
      </c>
      <c r="E1671" s="156">
        <f t="shared" si="234"/>
        <v>6.1909999999999998</v>
      </c>
      <c r="G1671" s="135">
        <f>'DHS2025'!L1670/1000</f>
        <v>2.2080000000000002</v>
      </c>
      <c r="H1671" s="135">
        <f t="shared" si="235"/>
        <v>2.0636666666666668</v>
      </c>
      <c r="I1671" s="135">
        <f t="shared" si="236"/>
        <v>2</v>
      </c>
      <c r="J1671" s="157">
        <f>'Porovnavanie 15min'!K1674</f>
        <v>192.03483839999998</v>
      </c>
      <c r="K1671" s="158">
        <f t="shared" si="237"/>
        <v>88.320000000000007</v>
      </c>
      <c r="L1671" s="159">
        <f t="shared" si="238"/>
        <v>103.71483839999998</v>
      </c>
      <c r="M1671" s="157">
        <f t="shared" si="239"/>
        <v>173.94459999999998</v>
      </c>
      <c r="N1671" s="158">
        <f t="shared" si="240"/>
        <v>80</v>
      </c>
      <c r="O1671" s="159">
        <f t="shared" si="241"/>
        <v>93.94459999999998</v>
      </c>
      <c r="P1671" s="167">
        <f t="shared" si="242"/>
        <v>9.7702383999999967</v>
      </c>
    </row>
    <row r="1672" spans="2:16">
      <c r="B1672" s="151">
        <f>'Predikcia 15min'!A1672</f>
        <v>45765</v>
      </c>
      <c r="C1672" s="154">
        <f>'Porovnavanie 15min'!J1675</f>
        <v>89.77</v>
      </c>
      <c r="D1672" s="155">
        <f>'Porovnavanie 15min'!F1675</f>
        <v>6804</v>
      </c>
      <c r="E1672" s="156">
        <f t="shared" si="234"/>
        <v>6.8040000000000003</v>
      </c>
      <c r="G1672" s="135">
        <f>'DHS2025'!L1671/1000</f>
        <v>1.5580000000000001</v>
      </c>
      <c r="H1672" s="135">
        <f t="shared" si="235"/>
        <v>2.2679999999999998</v>
      </c>
      <c r="I1672" s="135">
        <f t="shared" si="236"/>
        <v>2</v>
      </c>
      <c r="J1672" s="157">
        <f>'Porovnavanie 15min'!K1675</f>
        <v>135.50284339999999</v>
      </c>
      <c r="K1672" s="158">
        <f t="shared" si="237"/>
        <v>62.32</v>
      </c>
      <c r="L1672" s="159">
        <f t="shared" si="238"/>
        <v>73.182843399999996</v>
      </c>
      <c r="M1672" s="157">
        <f t="shared" si="239"/>
        <v>173.94459999999998</v>
      </c>
      <c r="N1672" s="158">
        <f t="shared" si="240"/>
        <v>80</v>
      </c>
      <c r="O1672" s="159">
        <f t="shared" si="241"/>
        <v>93.94459999999998</v>
      </c>
      <c r="P1672" s="167">
        <f t="shared" si="242"/>
        <v>-20.761756599999984</v>
      </c>
    </row>
    <row r="1673" spans="2:16">
      <c r="B1673" s="151">
        <f>'Predikcia 15min'!A1673</f>
        <v>45765</v>
      </c>
      <c r="C1673" s="154">
        <f>'Porovnavanie 15min'!J1676</f>
        <v>89.77</v>
      </c>
      <c r="D1673" s="155">
        <f>'Porovnavanie 15min'!F1676</f>
        <v>6657</v>
      </c>
      <c r="E1673" s="156">
        <f t="shared" si="234"/>
        <v>6.657</v>
      </c>
      <c r="G1673" s="135">
        <f>'DHS2025'!L1672/1000</f>
        <v>1.5569999999999999</v>
      </c>
      <c r="H1673" s="135">
        <f t="shared" si="235"/>
        <v>2.2189999999999999</v>
      </c>
      <c r="I1673" s="135">
        <f t="shared" si="236"/>
        <v>2</v>
      </c>
      <c r="J1673" s="157">
        <f>'Porovnavanie 15min'!K1676</f>
        <v>135.41587109999998</v>
      </c>
      <c r="K1673" s="158">
        <f t="shared" si="237"/>
        <v>62.28</v>
      </c>
      <c r="L1673" s="159">
        <f t="shared" si="238"/>
        <v>73.135871099999974</v>
      </c>
      <c r="M1673" s="157">
        <f t="shared" si="239"/>
        <v>173.94459999999998</v>
      </c>
      <c r="N1673" s="158">
        <f t="shared" si="240"/>
        <v>80</v>
      </c>
      <c r="O1673" s="159">
        <f t="shared" si="241"/>
        <v>93.94459999999998</v>
      </c>
      <c r="P1673" s="167">
        <f t="shared" si="242"/>
        <v>-20.808728900000006</v>
      </c>
    </row>
    <row r="1674" spans="2:16">
      <c r="B1674" s="151">
        <f>'Predikcia 15min'!A1674</f>
        <v>45765</v>
      </c>
      <c r="C1674" s="154">
        <f>'Porovnavanie 15min'!J1677</f>
        <v>89.77</v>
      </c>
      <c r="D1674" s="155">
        <f>'Porovnavanie 15min'!F1677</f>
        <v>6526</v>
      </c>
      <c r="E1674" s="156">
        <f t="shared" si="234"/>
        <v>6.5259999999999998</v>
      </c>
      <c r="G1674" s="135">
        <f>'DHS2025'!L1673/1000</f>
        <v>1.5580000000000001</v>
      </c>
      <c r="H1674" s="135">
        <f t="shared" si="235"/>
        <v>2.1753333333333331</v>
      </c>
      <c r="I1674" s="135">
        <f t="shared" si="236"/>
        <v>2</v>
      </c>
      <c r="J1674" s="157">
        <f>'Porovnavanie 15min'!K1677</f>
        <v>135.50284339999999</v>
      </c>
      <c r="K1674" s="158">
        <f t="shared" si="237"/>
        <v>62.32</v>
      </c>
      <c r="L1674" s="159">
        <f t="shared" si="238"/>
        <v>73.182843399999996</v>
      </c>
      <c r="M1674" s="157">
        <f t="shared" si="239"/>
        <v>173.94459999999998</v>
      </c>
      <c r="N1674" s="158">
        <f t="shared" si="240"/>
        <v>80</v>
      </c>
      <c r="O1674" s="159">
        <f t="shared" si="241"/>
        <v>93.94459999999998</v>
      </c>
      <c r="P1674" s="167">
        <f t="shared" si="242"/>
        <v>-20.761756599999984</v>
      </c>
    </row>
    <row r="1675" spans="2:16">
      <c r="B1675" s="151">
        <f>'Predikcia 15min'!A1675</f>
        <v>45765</v>
      </c>
      <c r="C1675" s="154">
        <f>'Porovnavanie 15min'!J1678</f>
        <v>90.12</v>
      </c>
      <c r="D1675" s="155">
        <f>'Porovnavanie 15min'!F1678</f>
        <v>6627</v>
      </c>
      <c r="E1675" s="156">
        <f t="shared" si="234"/>
        <v>6.6269999999999998</v>
      </c>
      <c r="G1675" s="135">
        <f>'DHS2025'!L1674/1000</f>
        <v>1.5720000000000001</v>
      </c>
      <c r="H1675" s="135">
        <f t="shared" si="235"/>
        <v>2.2090000000000001</v>
      </c>
      <c r="I1675" s="135">
        <f t="shared" si="236"/>
        <v>2</v>
      </c>
      <c r="J1675" s="157">
        <f>'Porovnavanie 15min'!K1678</f>
        <v>137.26515359999999</v>
      </c>
      <c r="K1675" s="158">
        <f t="shared" si="237"/>
        <v>62.88</v>
      </c>
      <c r="L1675" s="159">
        <f t="shared" si="238"/>
        <v>74.385153599999995</v>
      </c>
      <c r="M1675" s="157">
        <f t="shared" si="239"/>
        <v>174.63759999999999</v>
      </c>
      <c r="N1675" s="158">
        <f t="shared" si="240"/>
        <v>80</v>
      </c>
      <c r="O1675" s="159">
        <f t="shared" si="241"/>
        <v>94.637599999999992</v>
      </c>
      <c r="P1675" s="167">
        <f t="shared" si="242"/>
        <v>-20.252446399999997</v>
      </c>
    </row>
    <row r="1676" spans="2:16">
      <c r="B1676" s="151">
        <f>'Predikcia 15min'!A1676</f>
        <v>45765</v>
      </c>
      <c r="C1676" s="154">
        <f>'Porovnavanie 15min'!J1679</f>
        <v>90.12</v>
      </c>
      <c r="D1676" s="155">
        <f>'Porovnavanie 15min'!F1679</f>
        <v>6855</v>
      </c>
      <c r="E1676" s="156">
        <f t="shared" si="234"/>
        <v>6.8550000000000004</v>
      </c>
      <c r="G1676" s="135">
        <f>'DHS2025'!L1675/1000</f>
        <v>1.56</v>
      </c>
      <c r="H1676" s="135">
        <f t="shared" si="235"/>
        <v>2.2850000000000001</v>
      </c>
      <c r="I1676" s="135">
        <f t="shared" si="236"/>
        <v>2</v>
      </c>
      <c r="J1676" s="157">
        <f>'Porovnavanie 15min'!K1679</f>
        <v>136.21732800000001</v>
      </c>
      <c r="K1676" s="158">
        <f t="shared" si="237"/>
        <v>62.400000000000006</v>
      </c>
      <c r="L1676" s="159">
        <f t="shared" si="238"/>
        <v>73.817328000000003</v>
      </c>
      <c r="M1676" s="157">
        <f t="shared" si="239"/>
        <v>174.63759999999999</v>
      </c>
      <c r="N1676" s="158">
        <f t="shared" si="240"/>
        <v>80</v>
      </c>
      <c r="O1676" s="159">
        <f t="shared" si="241"/>
        <v>94.637599999999992</v>
      </c>
      <c r="P1676" s="167">
        <f t="shared" si="242"/>
        <v>-20.820271999999989</v>
      </c>
    </row>
    <row r="1677" spans="2:16">
      <c r="B1677" s="151">
        <f>'Predikcia 15min'!A1677</f>
        <v>45765</v>
      </c>
      <c r="C1677" s="154">
        <f>'Porovnavanie 15min'!J1680</f>
        <v>90.12</v>
      </c>
      <c r="D1677" s="155">
        <f>'Porovnavanie 15min'!F1680</f>
        <v>6509</v>
      </c>
      <c r="E1677" s="156">
        <f t="shared" si="234"/>
        <v>6.5090000000000003</v>
      </c>
      <c r="G1677" s="135">
        <f>'DHS2025'!L1676/1000</f>
        <v>1.556</v>
      </c>
      <c r="H1677" s="135">
        <f t="shared" si="235"/>
        <v>2.1696666666666666</v>
      </c>
      <c r="I1677" s="135">
        <f t="shared" si="236"/>
        <v>2</v>
      </c>
      <c r="J1677" s="157">
        <f>'Porovnavanie 15min'!K1680</f>
        <v>135.86805279999999</v>
      </c>
      <c r="K1677" s="158">
        <f t="shared" si="237"/>
        <v>62.24</v>
      </c>
      <c r="L1677" s="159">
        <f t="shared" si="238"/>
        <v>73.628052799999978</v>
      </c>
      <c r="M1677" s="157">
        <f t="shared" si="239"/>
        <v>174.63759999999999</v>
      </c>
      <c r="N1677" s="158">
        <f t="shared" si="240"/>
        <v>80</v>
      </c>
      <c r="O1677" s="159">
        <f t="shared" si="241"/>
        <v>94.637599999999992</v>
      </c>
      <c r="P1677" s="167">
        <f t="shared" si="242"/>
        <v>-21.009547200000014</v>
      </c>
    </row>
    <row r="1678" spans="2:16">
      <c r="B1678" s="151">
        <f>'Predikcia 15min'!A1678</f>
        <v>45765</v>
      </c>
      <c r="C1678" s="154">
        <f>'Porovnavanie 15min'!J1681</f>
        <v>90.12</v>
      </c>
      <c r="D1678" s="155">
        <f>'Porovnavanie 15min'!F1681</f>
        <v>6342</v>
      </c>
      <c r="E1678" s="156">
        <f t="shared" si="234"/>
        <v>6.3419999999999996</v>
      </c>
      <c r="G1678" s="135">
        <f>'DHS2025'!L1677/1000</f>
        <v>1.556</v>
      </c>
      <c r="H1678" s="135">
        <f t="shared" si="235"/>
        <v>2.1139999999999999</v>
      </c>
      <c r="I1678" s="135">
        <f t="shared" si="236"/>
        <v>2</v>
      </c>
      <c r="J1678" s="157">
        <f>'Porovnavanie 15min'!K1681</f>
        <v>135.86805279999999</v>
      </c>
      <c r="K1678" s="158">
        <f t="shared" si="237"/>
        <v>62.24</v>
      </c>
      <c r="L1678" s="159">
        <f t="shared" si="238"/>
        <v>73.628052799999978</v>
      </c>
      <c r="M1678" s="157">
        <f t="shared" si="239"/>
        <v>174.63759999999999</v>
      </c>
      <c r="N1678" s="158">
        <f t="shared" si="240"/>
        <v>80</v>
      </c>
      <c r="O1678" s="159">
        <f t="shared" si="241"/>
        <v>94.637599999999992</v>
      </c>
      <c r="P1678" s="167">
        <f t="shared" si="242"/>
        <v>-21.009547200000014</v>
      </c>
    </row>
    <row r="1679" spans="2:16">
      <c r="B1679" s="151">
        <f>'Predikcia 15min'!A1679</f>
        <v>45765</v>
      </c>
      <c r="C1679" s="154">
        <f>'Porovnavanie 15min'!J1682</f>
        <v>88.16</v>
      </c>
      <c r="D1679" s="155">
        <f>'Porovnavanie 15min'!F1682</f>
        <v>6009</v>
      </c>
      <c r="E1679" s="156">
        <f t="shared" si="234"/>
        <v>6.0090000000000003</v>
      </c>
      <c r="G1679" s="135">
        <f>'DHS2025'!L1678/1000</f>
        <v>1.56</v>
      </c>
      <c r="H1679" s="135">
        <f t="shared" si="235"/>
        <v>2.0030000000000001</v>
      </c>
      <c r="I1679" s="135">
        <f t="shared" si="236"/>
        <v>2</v>
      </c>
      <c r="J1679" s="157">
        <f>'Porovnavanie 15min'!K1682</f>
        <v>133.19030399999997</v>
      </c>
      <c r="K1679" s="158">
        <f t="shared" si="237"/>
        <v>62.400000000000006</v>
      </c>
      <c r="L1679" s="159">
        <f t="shared" si="238"/>
        <v>70.790303999999963</v>
      </c>
      <c r="M1679" s="157">
        <f t="shared" si="239"/>
        <v>170.75679999999997</v>
      </c>
      <c r="N1679" s="158">
        <f t="shared" si="240"/>
        <v>80</v>
      </c>
      <c r="O1679" s="159">
        <f t="shared" si="241"/>
        <v>90.75679999999997</v>
      </c>
      <c r="P1679" s="167">
        <f t="shared" si="242"/>
        <v>-19.966496000000006</v>
      </c>
    </row>
    <row r="1680" spans="2:16">
      <c r="B1680" s="151">
        <f>'Predikcia 15min'!A1680</f>
        <v>45765</v>
      </c>
      <c r="C1680" s="154">
        <f>'Porovnavanie 15min'!J1683</f>
        <v>88.16</v>
      </c>
      <c r="D1680" s="155">
        <f>'Porovnavanie 15min'!F1683</f>
        <v>6521</v>
      </c>
      <c r="E1680" s="156">
        <f t="shared" si="234"/>
        <v>6.5209999999999999</v>
      </c>
      <c r="G1680" s="135">
        <f>'DHS2025'!L1679/1000</f>
        <v>1.56</v>
      </c>
      <c r="H1680" s="135">
        <f t="shared" si="235"/>
        <v>2.1736666666666666</v>
      </c>
      <c r="I1680" s="135">
        <f t="shared" si="236"/>
        <v>2</v>
      </c>
      <c r="J1680" s="157">
        <f>'Porovnavanie 15min'!K1683</f>
        <v>133.19030399999997</v>
      </c>
      <c r="K1680" s="158">
        <f t="shared" si="237"/>
        <v>62.400000000000006</v>
      </c>
      <c r="L1680" s="159">
        <f t="shared" si="238"/>
        <v>70.790303999999963</v>
      </c>
      <c r="M1680" s="157">
        <f t="shared" si="239"/>
        <v>170.75679999999997</v>
      </c>
      <c r="N1680" s="158">
        <f t="shared" si="240"/>
        <v>80</v>
      </c>
      <c r="O1680" s="159">
        <f t="shared" si="241"/>
        <v>90.75679999999997</v>
      </c>
      <c r="P1680" s="167">
        <f t="shared" si="242"/>
        <v>-19.966496000000006</v>
      </c>
    </row>
    <row r="1681" spans="2:16">
      <c r="B1681" s="151">
        <f>'Predikcia 15min'!A1681</f>
        <v>45765</v>
      </c>
      <c r="C1681" s="154">
        <f>'Porovnavanie 15min'!J1684</f>
        <v>88.16</v>
      </c>
      <c r="D1681" s="155">
        <f>'Porovnavanie 15min'!F1684</f>
        <v>5971</v>
      </c>
      <c r="E1681" s="156">
        <f t="shared" si="234"/>
        <v>5.9710000000000001</v>
      </c>
      <c r="G1681" s="135">
        <f>'DHS2025'!L1680/1000</f>
        <v>1.5649999999999999</v>
      </c>
      <c r="H1681" s="135">
        <f t="shared" si="235"/>
        <v>1.9903333333333333</v>
      </c>
      <c r="I1681" s="135">
        <f t="shared" si="236"/>
        <v>2</v>
      </c>
      <c r="J1681" s="157">
        <f>'Porovnavanie 15min'!K1684</f>
        <v>133.61719599999998</v>
      </c>
      <c r="K1681" s="158">
        <f t="shared" si="237"/>
        <v>62.599999999999994</v>
      </c>
      <c r="L1681" s="159">
        <f t="shared" si="238"/>
        <v>71.017195999999984</v>
      </c>
      <c r="M1681" s="157">
        <f t="shared" si="239"/>
        <v>170.75679999999997</v>
      </c>
      <c r="N1681" s="158">
        <f t="shared" si="240"/>
        <v>80</v>
      </c>
      <c r="O1681" s="159">
        <f t="shared" si="241"/>
        <v>90.75679999999997</v>
      </c>
      <c r="P1681" s="167">
        <f t="shared" si="242"/>
        <v>-19.739603999999986</v>
      </c>
    </row>
    <row r="1682" spans="2:16">
      <c r="B1682" s="151">
        <f>'Predikcia 15min'!A1682</f>
        <v>45765</v>
      </c>
      <c r="C1682" s="154">
        <f>'Porovnavanie 15min'!J1685</f>
        <v>88.16</v>
      </c>
      <c r="D1682" s="155">
        <f>'Porovnavanie 15min'!F1685</f>
        <v>5780</v>
      </c>
      <c r="E1682" s="156">
        <f t="shared" si="234"/>
        <v>5.78</v>
      </c>
      <c r="G1682" s="135">
        <f>'DHS2025'!L1681/1000</f>
        <v>1.534</v>
      </c>
      <c r="H1682" s="135">
        <f t="shared" si="235"/>
        <v>1.9266666666666667</v>
      </c>
      <c r="I1682" s="135">
        <f t="shared" si="236"/>
        <v>2</v>
      </c>
      <c r="J1682" s="157">
        <f>'Porovnavanie 15min'!K1685</f>
        <v>130.97046559999998</v>
      </c>
      <c r="K1682" s="158">
        <f t="shared" si="237"/>
        <v>61.36</v>
      </c>
      <c r="L1682" s="159">
        <f t="shared" si="238"/>
        <v>69.610465599999984</v>
      </c>
      <c r="M1682" s="157">
        <f t="shared" si="239"/>
        <v>170.75679999999997</v>
      </c>
      <c r="N1682" s="158">
        <f t="shared" si="240"/>
        <v>80</v>
      </c>
      <c r="O1682" s="159">
        <f t="shared" si="241"/>
        <v>90.75679999999997</v>
      </c>
      <c r="P1682" s="167">
        <f t="shared" si="242"/>
        <v>-21.146334399999986</v>
      </c>
    </row>
    <row r="1683" spans="2:16">
      <c r="B1683" s="151">
        <f>'Predikcia 15min'!A1683</f>
        <v>45765</v>
      </c>
      <c r="C1683" s="154">
        <f>'Porovnavanie 15min'!J1686</f>
        <v>79.42</v>
      </c>
      <c r="D1683" s="155">
        <f>'Porovnavanie 15min'!F1686</f>
        <v>5639</v>
      </c>
      <c r="E1683" s="156">
        <f t="shared" si="234"/>
        <v>5.6390000000000002</v>
      </c>
      <c r="G1683" s="135">
        <f>'DHS2025'!L1682/1000</f>
        <v>1.581</v>
      </c>
      <c r="H1683" s="135">
        <f t="shared" si="235"/>
        <v>1.8796666666666666</v>
      </c>
      <c r="I1683" s="135">
        <f t="shared" si="236"/>
        <v>2</v>
      </c>
      <c r="J1683" s="157">
        <f>'Porovnavanie 15min'!K1686</f>
        <v>121.30348979999998</v>
      </c>
      <c r="K1683" s="158">
        <f t="shared" si="237"/>
        <v>63.239999999999995</v>
      </c>
      <c r="L1683" s="159">
        <f t="shared" si="238"/>
        <v>58.063489799999985</v>
      </c>
      <c r="M1683" s="157">
        <f t="shared" si="239"/>
        <v>153.45159999999998</v>
      </c>
      <c r="N1683" s="158">
        <f t="shared" si="240"/>
        <v>80</v>
      </c>
      <c r="O1683" s="159">
        <f t="shared" si="241"/>
        <v>73.451599999999985</v>
      </c>
      <c r="P1683" s="167">
        <f t="shared" si="242"/>
        <v>-15.3881102</v>
      </c>
    </row>
    <row r="1684" spans="2:16">
      <c r="B1684" s="151">
        <f>'Predikcia 15min'!A1684</f>
        <v>45765</v>
      </c>
      <c r="C1684" s="154">
        <f>'Porovnavanie 15min'!J1687</f>
        <v>79.42</v>
      </c>
      <c r="D1684" s="155">
        <f>'Porovnavanie 15min'!F1687</f>
        <v>5217</v>
      </c>
      <c r="E1684" s="156">
        <f t="shared" si="234"/>
        <v>5.2169999999999996</v>
      </c>
      <c r="G1684" s="135">
        <f>'DHS2025'!L1683/1000</f>
        <v>1.5660000000000001</v>
      </c>
      <c r="H1684" s="135">
        <f t="shared" si="235"/>
        <v>1.7390000000000001</v>
      </c>
      <c r="I1684" s="135">
        <f t="shared" si="236"/>
        <v>2</v>
      </c>
      <c r="J1684" s="157">
        <f>'Porovnavanie 15min'!K1687</f>
        <v>120.1526028</v>
      </c>
      <c r="K1684" s="158">
        <f t="shared" si="237"/>
        <v>62.64</v>
      </c>
      <c r="L1684" s="159">
        <f t="shared" si="238"/>
        <v>57.512602799999996</v>
      </c>
      <c r="M1684" s="157">
        <f t="shared" si="239"/>
        <v>153.45159999999998</v>
      </c>
      <c r="N1684" s="158">
        <f t="shared" si="240"/>
        <v>80</v>
      </c>
      <c r="O1684" s="159">
        <f t="shared" si="241"/>
        <v>73.451599999999985</v>
      </c>
      <c r="P1684" s="167">
        <f t="shared" si="242"/>
        <v>-15.938997199999989</v>
      </c>
    </row>
    <row r="1685" spans="2:16">
      <c r="B1685" s="151">
        <f>'Predikcia 15min'!A1685</f>
        <v>45765</v>
      </c>
      <c r="C1685" s="154">
        <f>'Porovnavanie 15min'!J1688</f>
        <v>79.42</v>
      </c>
      <c r="D1685" s="155">
        <f>'Porovnavanie 15min'!F1688</f>
        <v>5017</v>
      </c>
      <c r="E1685" s="156">
        <f t="shared" si="234"/>
        <v>5.0170000000000003</v>
      </c>
      <c r="G1685" s="135">
        <f>'DHS2025'!L1684/1000</f>
        <v>1.5620000000000001</v>
      </c>
      <c r="H1685" s="135">
        <f t="shared" si="235"/>
        <v>1.6723333333333332</v>
      </c>
      <c r="I1685" s="135">
        <f t="shared" si="236"/>
        <v>2</v>
      </c>
      <c r="J1685" s="157">
        <f>'Porovnavanie 15min'!K1688</f>
        <v>119.84569959999999</v>
      </c>
      <c r="K1685" s="158">
        <f t="shared" si="237"/>
        <v>62.480000000000004</v>
      </c>
      <c r="L1685" s="159">
        <f t="shared" si="238"/>
        <v>57.365699599999985</v>
      </c>
      <c r="M1685" s="157">
        <f t="shared" si="239"/>
        <v>153.45159999999998</v>
      </c>
      <c r="N1685" s="158">
        <f t="shared" si="240"/>
        <v>80</v>
      </c>
      <c r="O1685" s="159">
        <f t="shared" si="241"/>
        <v>73.451599999999985</v>
      </c>
      <c r="P1685" s="167">
        <f t="shared" si="242"/>
        <v>-16.0859004</v>
      </c>
    </row>
    <row r="1686" spans="2:16">
      <c r="B1686" s="151">
        <f>'Predikcia 15min'!A1686</f>
        <v>45765</v>
      </c>
      <c r="C1686" s="154">
        <f>'Porovnavanie 15min'!J1689</f>
        <v>79.42</v>
      </c>
      <c r="D1686" s="155">
        <f>'Porovnavanie 15min'!F1689</f>
        <v>5199</v>
      </c>
      <c r="E1686" s="156">
        <f t="shared" si="234"/>
        <v>5.1989999999999998</v>
      </c>
      <c r="G1686" s="135">
        <f>'DHS2025'!L1685/1000</f>
        <v>1.554</v>
      </c>
      <c r="H1686" s="135">
        <f t="shared" si="235"/>
        <v>1.7330000000000001</v>
      </c>
      <c r="I1686" s="135">
        <f t="shared" si="236"/>
        <v>2</v>
      </c>
      <c r="J1686" s="157">
        <f>'Porovnavanie 15min'!K1689</f>
        <v>119.23189319999999</v>
      </c>
      <c r="K1686" s="158">
        <f t="shared" si="237"/>
        <v>62.160000000000004</v>
      </c>
      <c r="L1686" s="159">
        <f t="shared" si="238"/>
        <v>57.071893199999984</v>
      </c>
      <c r="M1686" s="157">
        <f t="shared" si="239"/>
        <v>153.45159999999998</v>
      </c>
      <c r="N1686" s="158">
        <f t="shared" si="240"/>
        <v>80</v>
      </c>
      <c r="O1686" s="159">
        <f t="shared" si="241"/>
        <v>73.451599999999985</v>
      </c>
      <c r="P1686" s="167">
        <f t="shared" si="242"/>
        <v>-16.379706800000001</v>
      </c>
    </row>
    <row r="1687" spans="2:16">
      <c r="B1687" s="151">
        <f>'Predikcia 15min'!A1687</f>
        <v>45765</v>
      </c>
      <c r="C1687" s="154">
        <f>'Porovnavanie 15min'!J1690</f>
        <v>69.430000000000007</v>
      </c>
      <c r="D1687" s="155">
        <f>'Porovnavanie 15min'!F1690</f>
        <v>5053</v>
      </c>
      <c r="E1687" s="156">
        <f t="shared" si="234"/>
        <v>5.0529999999999999</v>
      </c>
      <c r="G1687" s="135">
        <f>'DHS2025'!L1686/1000</f>
        <v>1.5589999999999999</v>
      </c>
      <c r="H1687" s="135">
        <f t="shared" si="235"/>
        <v>1.6843333333333332</v>
      </c>
      <c r="I1687" s="135">
        <f t="shared" si="236"/>
        <v>2</v>
      </c>
      <c r="J1687" s="157">
        <f>'Porovnavanie 15min'!K1690</f>
        <v>104.19685630000001</v>
      </c>
      <c r="K1687" s="158">
        <f t="shared" si="237"/>
        <v>62.36</v>
      </c>
      <c r="L1687" s="159">
        <f t="shared" si="238"/>
        <v>41.836856300000008</v>
      </c>
      <c r="M1687" s="157">
        <f t="shared" si="239"/>
        <v>133.67140000000001</v>
      </c>
      <c r="N1687" s="158">
        <f t="shared" si="240"/>
        <v>80</v>
      </c>
      <c r="O1687" s="159">
        <f t="shared" si="241"/>
        <v>53.671400000000006</v>
      </c>
      <c r="P1687" s="167">
        <f t="shared" si="242"/>
        <v>-11.834543699999998</v>
      </c>
    </row>
    <row r="1688" spans="2:16">
      <c r="B1688" s="151">
        <f>'Predikcia 15min'!A1688</f>
        <v>45765</v>
      </c>
      <c r="C1688" s="154">
        <f>'Porovnavanie 15min'!J1691</f>
        <v>69.430000000000007</v>
      </c>
      <c r="D1688" s="155">
        <f>'Porovnavanie 15min'!F1691</f>
        <v>4961</v>
      </c>
      <c r="E1688" s="156">
        <f t="shared" si="234"/>
        <v>4.9610000000000003</v>
      </c>
      <c r="G1688" s="135">
        <f>'DHS2025'!L1687/1000</f>
        <v>1.5549999999999999</v>
      </c>
      <c r="H1688" s="135">
        <f t="shared" si="235"/>
        <v>1.6536666666666666</v>
      </c>
      <c r="I1688" s="135">
        <f t="shared" si="236"/>
        <v>2</v>
      </c>
      <c r="J1688" s="157">
        <f>'Porovnavanie 15min'!K1691</f>
        <v>103.9295135</v>
      </c>
      <c r="K1688" s="158">
        <f t="shared" si="237"/>
        <v>62.199999999999996</v>
      </c>
      <c r="L1688" s="159">
        <f t="shared" si="238"/>
        <v>41.729513500000003</v>
      </c>
      <c r="M1688" s="157">
        <f t="shared" si="239"/>
        <v>133.67140000000001</v>
      </c>
      <c r="N1688" s="158">
        <f t="shared" si="240"/>
        <v>80</v>
      </c>
      <c r="O1688" s="159">
        <f t="shared" si="241"/>
        <v>53.671400000000006</v>
      </c>
      <c r="P1688" s="167">
        <f t="shared" si="242"/>
        <v>-11.941886500000003</v>
      </c>
    </row>
    <row r="1689" spans="2:16">
      <c r="B1689" s="151">
        <f>'Predikcia 15min'!A1689</f>
        <v>45765</v>
      </c>
      <c r="C1689" s="154">
        <f>'Porovnavanie 15min'!J1692</f>
        <v>69.430000000000007</v>
      </c>
      <c r="D1689" s="155">
        <f>'Porovnavanie 15min'!F1692</f>
        <v>4834</v>
      </c>
      <c r="E1689" s="156">
        <f t="shared" si="234"/>
        <v>4.8339999999999996</v>
      </c>
      <c r="G1689" s="135">
        <f>'DHS2025'!L1688/1000</f>
        <v>1.5640000000000001</v>
      </c>
      <c r="H1689" s="135">
        <f t="shared" si="235"/>
        <v>1.6113333333333333</v>
      </c>
      <c r="I1689" s="135">
        <f t="shared" si="236"/>
        <v>2</v>
      </c>
      <c r="J1689" s="157">
        <f>'Porovnavanie 15min'!K1692</f>
        <v>104.53103480000001</v>
      </c>
      <c r="K1689" s="158">
        <f t="shared" si="237"/>
        <v>62.56</v>
      </c>
      <c r="L1689" s="159">
        <f t="shared" si="238"/>
        <v>41.971034800000012</v>
      </c>
      <c r="M1689" s="157">
        <f t="shared" si="239"/>
        <v>133.67140000000001</v>
      </c>
      <c r="N1689" s="158">
        <f t="shared" si="240"/>
        <v>80</v>
      </c>
      <c r="O1689" s="159">
        <f t="shared" si="241"/>
        <v>53.671400000000006</v>
      </c>
      <c r="P1689" s="167">
        <f t="shared" si="242"/>
        <v>-11.700365199999993</v>
      </c>
    </row>
    <row r="1690" spans="2:16">
      <c r="B1690" s="151">
        <f>'Predikcia 15min'!A1690</f>
        <v>45765</v>
      </c>
      <c r="C1690" s="154">
        <f>'Porovnavanie 15min'!J1693</f>
        <v>69.430000000000007</v>
      </c>
      <c r="D1690" s="155">
        <f>'Porovnavanie 15min'!F1693</f>
        <v>5112</v>
      </c>
      <c r="E1690" s="156">
        <f t="shared" si="234"/>
        <v>5.1120000000000001</v>
      </c>
      <c r="G1690" s="135">
        <f>'DHS2025'!L1689/1000</f>
        <v>1.571</v>
      </c>
      <c r="H1690" s="135">
        <f t="shared" si="235"/>
        <v>1.704</v>
      </c>
      <c r="I1690" s="135">
        <f t="shared" si="236"/>
        <v>2</v>
      </c>
      <c r="J1690" s="157">
        <f>'Porovnavanie 15min'!K1693</f>
        <v>104.9988847</v>
      </c>
      <c r="K1690" s="158">
        <f t="shared" si="237"/>
        <v>62.839999999999996</v>
      </c>
      <c r="L1690" s="159">
        <f t="shared" si="238"/>
        <v>42.158884700000009</v>
      </c>
      <c r="M1690" s="157">
        <f t="shared" si="239"/>
        <v>133.67140000000001</v>
      </c>
      <c r="N1690" s="158">
        <f t="shared" si="240"/>
        <v>80</v>
      </c>
      <c r="O1690" s="159">
        <f t="shared" si="241"/>
        <v>53.671400000000006</v>
      </c>
      <c r="P1690" s="167">
        <f t="shared" si="242"/>
        <v>-11.512515299999997</v>
      </c>
    </row>
    <row r="1691" spans="2:16">
      <c r="B1691" s="151">
        <f>'Predikcia 15min'!A1691</f>
        <v>45765</v>
      </c>
      <c r="C1691" s="154">
        <f>'Porovnavanie 15min'!J1694</f>
        <v>66.849999999999994</v>
      </c>
      <c r="D1691" s="155">
        <f>'Porovnavanie 15min'!F1694</f>
        <v>4944</v>
      </c>
      <c r="E1691" s="156">
        <f t="shared" si="234"/>
        <v>4.944</v>
      </c>
      <c r="G1691" s="135">
        <f>'DHS2025'!L1690/1000</f>
        <v>1.56</v>
      </c>
      <c r="H1691" s="135">
        <f t="shared" si="235"/>
        <v>1.6479999999999999</v>
      </c>
      <c r="I1691" s="135">
        <f t="shared" si="236"/>
        <v>2</v>
      </c>
      <c r="J1691" s="157">
        <f>'Porovnavanie 15min'!K1694</f>
        <v>100.27914</v>
      </c>
      <c r="K1691" s="158">
        <f t="shared" si="237"/>
        <v>62.400000000000006</v>
      </c>
      <c r="L1691" s="159">
        <f t="shared" si="238"/>
        <v>37.879139999999992</v>
      </c>
      <c r="M1691" s="157">
        <f t="shared" si="239"/>
        <v>128.56299999999999</v>
      </c>
      <c r="N1691" s="158">
        <f t="shared" si="240"/>
        <v>80</v>
      </c>
      <c r="O1691" s="159">
        <f t="shared" si="241"/>
        <v>48.562999999999988</v>
      </c>
      <c r="P1691" s="167">
        <f t="shared" si="242"/>
        <v>-10.683859999999996</v>
      </c>
    </row>
    <row r="1692" spans="2:16">
      <c r="B1692" s="151">
        <f>'Predikcia 15min'!A1692</f>
        <v>45765</v>
      </c>
      <c r="C1692" s="154">
        <f>'Porovnavanie 15min'!J1695</f>
        <v>66.849999999999994</v>
      </c>
      <c r="D1692" s="155">
        <f>'Porovnavanie 15min'!F1695</f>
        <v>4760</v>
      </c>
      <c r="E1692" s="156">
        <f t="shared" si="234"/>
        <v>4.76</v>
      </c>
      <c r="G1692" s="135">
        <f>'DHS2025'!L1691/1000</f>
        <v>1.5489999999999999</v>
      </c>
      <c r="H1692" s="135">
        <f t="shared" si="235"/>
        <v>1.5866666666666667</v>
      </c>
      <c r="I1692" s="135">
        <f t="shared" si="236"/>
        <v>2</v>
      </c>
      <c r="J1692" s="157">
        <f>'Porovnavanie 15min'!K1695</f>
        <v>99.572043499999992</v>
      </c>
      <c r="K1692" s="158">
        <f t="shared" si="237"/>
        <v>61.959999999999994</v>
      </c>
      <c r="L1692" s="159">
        <f t="shared" si="238"/>
        <v>37.612043499999999</v>
      </c>
      <c r="M1692" s="157">
        <f t="shared" si="239"/>
        <v>128.56299999999999</v>
      </c>
      <c r="N1692" s="158">
        <f t="shared" si="240"/>
        <v>80</v>
      </c>
      <c r="O1692" s="159">
        <f t="shared" si="241"/>
        <v>48.562999999999988</v>
      </c>
      <c r="P1692" s="167">
        <f t="shared" si="242"/>
        <v>-10.95095649999999</v>
      </c>
    </row>
    <row r="1693" spans="2:16">
      <c r="B1693" s="151">
        <f>'Predikcia 15min'!A1693</f>
        <v>45765</v>
      </c>
      <c r="C1693" s="154">
        <f>'Porovnavanie 15min'!J1696</f>
        <v>66.849999999999994</v>
      </c>
      <c r="D1693" s="155">
        <f>'Porovnavanie 15min'!F1696</f>
        <v>4688</v>
      </c>
      <c r="E1693" s="156">
        <f t="shared" si="234"/>
        <v>4.6879999999999997</v>
      </c>
      <c r="G1693" s="135">
        <f>'DHS2025'!L1692/1000</f>
        <v>1.5669999999999999</v>
      </c>
      <c r="H1693" s="135">
        <f t="shared" si="235"/>
        <v>1.5626666666666666</v>
      </c>
      <c r="I1693" s="135">
        <f t="shared" si="236"/>
        <v>2</v>
      </c>
      <c r="J1693" s="157">
        <f>'Porovnavanie 15min'!K1696</f>
        <v>100.72911049999999</v>
      </c>
      <c r="K1693" s="158">
        <f t="shared" si="237"/>
        <v>62.68</v>
      </c>
      <c r="L1693" s="159">
        <f t="shared" si="238"/>
        <v>38.049110499999991</v>
      </c>
      <c r="M1693" s="157">
        <f t="shared" si="239"/>
        <v>128.56299999999999</v>
      </c>
      <c r="N1693" s="158">
        <f t="shared" si="240"/>
        <v>80</v>
      </c>
      <c r="O1693" s="159">
        <f t="shared" si="241"/>
        <v>48.562999999999988</v>
      </c>
      <c r="P1693" s="167">
        <f t="shared" si="242"/>
        <v>-10.513889499999998</v>
      </c>
    </row>
    <row r="1694" spans="2:16">
      <c r="B1694" s="151">
        <f>'Predikcia 15min'!A1694</f>
        <v>45765</v>
      </c>
      <c r="C1694" s="154">
        <f>'Porovnavanie 15min'!J1697</f>
        <v>66.849999999999994</v>
      </c>
      <c r="D1694" s="155">
        <f>'Porovnavanie 15min'!F1697</f>
        <v>4547</v>
      </c>
      <c r="E1694" s="156">
        <f t="shared" si="234"/>
        <v>4.5469999999999997</v>
      </c>
      <c r="G1694" s="135">
        <f>'DHS2025'!L1693/1000</f>
        <v>1.56</v>
      </c>
      <c r="H1694" s="135">
        <f t="shared" si="235"/>
        <v>1.5156666666666667</v>
      </c>
      <c r="I1694" s="135">
        <f t="shared" si="236"/>
        <v>2</v>
      </c>
      <c r="J1694" s="157">
        <f>'Porovnavanie 15min'!K1697</f>
        <v>100.27914</v>
      </c>
      <c r="K1694" s="158">
        <f t="shared" si="237"/>
        <v>62.400000000000006</v>
      </c>
      <c r="L1694" s="159">
        <f t="shared" si="238"/>
        <v>37.879139999999992</v>
      </c>
      <c r="M1694" s="157">
        <f t="shared" si="239"/>
        <v>128.56299999999999</v>
      </c>
      <c r="N1694" s="158">
        <f t="shared" si="240"/>
        <v>80</v>
      </c>
      <c r="O1694" s="159">
        <f t="shared" si="241"/>
        <v>48.562999999999988</v>
      </c>
      <c r="P1694" s="167">
        <f t="shared" si="242"/>
        <v>-10.683859999999996</v>
      </c>
    </row>
    <row r="1695" spans="2:16">
      <c r="B1695" s="151">
        <f>'Predikcia 15min'!A1695</f>
        <v>45765</v>
      </c>
      <c r="C1695" s="154">
        <f>'Porovnavanie 15min'!J1698</f>
        <v>69.2</v>
      </c>
      <c r="D1695" s="155">
        <f>'Porovnavanie 15min'!F1698</f>
        <v>4736</v>
      </c>
      <c r="E1695" s="156">
        <f t="shared" si="234"/>
        <v>4.7359999999999998</v>
      </c>
      <c r="G1695" s="135">
        <f>'DHS2025'!L1694/1000</f>
        <v>1.5669999999999999</v>
      </c>
      <c r="H1695" s="135">
        <f t="shared" si="235"/>
        <v>1.5786666666666667</v>
      </c>
      <c r="I1695" s="135">
        <f t="shared" si="236"/>
        <v>2</v>
      </c>
      <c r="J1695" s="157">
        <f>'Porovnavanie 15min'!K1698</f>
        <v>104.37473599999998</v>
      </c>
      <c r="K1695" s="158">
        <f t="shared" si="237"/>
        <v>62.68</v>
      </c>
      <c r="L1695" s="159">
        <f t="shared" si="238"/>
        <v>41.694735999999985</v>
      </c>
      <c r="M1695" s="157">
        <f t="shared" si="239"/>
        <v>133.21599999999998</v>
      </c>
      <c r="N1695" s="158">
        <f t="shared" si="240"/>
        <v>80</v>
      </c>
      <c r="O1695" s="159">
        <f t="shared" si="241"/>
        <v>53.21599999999998</v>
      </c>
      <c r="P1695" s="167">
        <f t="shared" si="242"/>
        <v>-11.521263999999995</v>
      </c>
    </row>
    <row r="1696" spans="2:16">
      <c r="B1696" s="151">
        <f>'Predikcia 15min'!A1696</f>
        <v>45765</v>
      </c>
      <c r="C1696" s="154">
        <f>'Porovnavanie 15min'!J1699</f>
        <v>69.2</v>
      </c>
      <c r="D1696" s="155">
        <f>'Porovnavanie 15min'!F1699</f>
        <v>4453</v>
      </c>
      <c r="E1696" s="156">
        <f t="shared" si="234"/>
        <v>4.4530000000000003</v>
      </c>
      <c r="G1696" s="135">
        <f>'DHS2025'!L1695/1000</f>
        <v>1.5609999999999999</v>
      </c>
      <c r="H1696" s="135">
        <f t="shared" si="235"/>
        <v>1.4843333333333333</v>
      </c>
      <c r="I1696" s="135">
        <f t="shared" si="236"/>
        <v>2</v>
      </c>
      <c r="J1696" s="157">
        <f>'Porovnavanie 15min'!K1699</f>
        <v>103.97508799999999</v>
      </c>
      <c r="K1696" s="158">
        <f t="shared" si="237"/>
        <v>62.44</v>
      </c>
      <c r="L1696" s="159">
        <f t="shared" si="238"/>
        <v>41.535087999999988</v>
      </c>
      <c r="M1696" s="157">
        <f t="shared" si="239"/>
        <v>133.21599999999998</v>
      </c>
      <c r="N1696" s="158">
        <f t="shared" si="240"/>
        <v>80</v>
      </c>
      <c r="O1696" s="159">
        <f t="shared" si="241"/>
        <v>53.21599999999998</v>
      </c>
      <c r="P1696" s="167">
        <f t="shared" si="242"/>
        <v>-11.680911999999992</v>
      </c>
    </row>
    <row r="1697" spans="2:16">
      <c r="B1697" s="151">
        <f>'Predikcia 15min'!A1697</f>
        <v>45765</v>
      </c>
      <c r="C1697" s="154">
        <f>'Porovnavanie 15min'!J1700</f>
        <v>69.2</v>
      </c>
      <c r="D1697" s="155">
        <f>'Porovnavanie 15min'!F1700</f>
        <v>4605</v>
      </c>
      <c r="E1697" s="156">
        <f t="shared" si="234"/>
        <v>4.6050000000000004</v>
      </c>
      <c r="G1697" s="135">
        <f>'DHS2025'!L1696/1000</f>
        <v>1.5569999999999999</v>
      </c>
      <c r="H1697" s="135">
        <f t="shared" si="235"/>
        <v>1.5349999999999999</v>
      </c>
      <c r="I1697" s="135">
        <f t="shared" si="236"/>
        <v>2</v>
      </c>
      <c r="J1697" s="157">
        <f>'Porovnavanie 15min'!K1700</f>
        <v>103.70865599999998</v>
      </c>
      <c r="K1697" s="158">
        <f t="shared" si="237"/>
        <v>62.28</v>
      </c>
      <c r="L1697" s="159">
        <f t="shared" si="238"/>
        <v>41.428655999999975</v>
      </c>
      <c r="M1697" s="157">
        <f t="shared" si="239"/>
        <v>133.21599999999998</v>
      </c>
      <c r="N1697" s="158">
        <f t="shared" si="240"/>
        <v>80</v>
      </c>
      <c r="O1697" s="159">
        <f t="shared" si="241"/>
        <v>53.21599999999998</v>
      </c>
      <c r="P1697" s="167">
        <f t="shared" si="242"/>
        <v>-11.787344000000004</v>
      </c>
    </row>
    <row r="1698" spans="2:16">
      <c r="B1698" s="151">
        <f>'Predikcia 15min'!A1698</f>
        <v>45765</v>
      </c>
      <c r="C1698" s="154">
        <f>'Porovnavanie 15min'!J1701</f>
        <v>69.2</v>
      </c>
      <c r="D1698" s="155">
        <f>'Porovnavanie 15min'!F1701</f>
        <v>4223</v>
      </c>
      <c r="E1698" s="156">
        <f t="shared" si="234"/>
        <v>4.2229999999999999</v>
      </c>
      <c r="G1698" s="135">
        <f>'DHS2025'!L1697/1000</f>
        <v>1.5629999999999999</v>
      </c>
      <c r="H1698" s="135">
        <f t="shared" si="235"/>
        <v>1.4076666666666666</v>
      </c>
      <c r="I1698" s="135">
        <f t="shared" si="236"/>
        <v>2</v>
      </c>
      <c r="J1698" s="157">
        <f>'Porovnavanie 15min'!K1701</f>
        <v>104.10830399999998</v>
      </c>
      <c r="K1698" s="158">
        <f t="shared" si="237"/>
        <v>62.519999999999996</v>
      </c>
      <c r="L1698" s="159">
        <f t="shared" si="238"/>
        <v>41.58830399999998</v>
      </c>
      <c r="M1698" s="157">
        <f t="shared" si="239"/>
        <v>133.21599999999998</v>
      </c>
      <c r="N1698" s="158">
        <f t="shared" si="240"/>
        <v>80</v>
      </c>
      <c r="O1698" s="159">
        <f t="shared" si="241"/>
        <v>53.21599999999998</v>
      </c>
      <c r="P1698" s="167">
        <f t="shared" si="242"/>
        <v>-11.627696</v>
      </c>
    </row>
    <row r="1699" spans="2:16">
      <c r="B1699" s="151">
        <f>'Predikcia 15min'!A1699</f>
        <v>45765</v>
      </c>
      <c r="C1699" s="154">
        <f>'Porovnavanie 15min'!J1702</f>
        <v>78.75</v>
      </c>
      <c r="D1699" s="155">
        <f>'Porovnavanie 15min'!F1702</f>
        <v>4644</v>
      </c>
      <c r="E1699" s="156">
        <f t="shared" si="234"/>
        <v>4.6440000000000001</v>
      </c>
      <c r="G1699" s="135">
        <f>'DHS2025'!L1698/1000</f>
        <v>1.5580000000000001</v>
      </c>
      <c r="H1699" s="135">
        <f t="shared" si="235"/>
        <v>1.548</v>
      </c>
      <c r="I1699" s="135">
        <f t="shared" si="236"/>
        <v>2</v>
      </c>
      <c r="J1699" s="157">
        <f>'Porovnavanie 15min'!K1702</f>
        <v>118.505375</v>
      </c>
      <c r="K1699" s="158">
        <f t="shared" si="237"/>
        <v>62.32</v>
      </c>
      <c r="L1699" s="159">
        <f t="shared" si="238"/>
        <v>56.185375000000001</v>
      </c>
      <c r="M1699" s="157">
        <f t="shared" si="239"/>
        <v>152.125</v>
      </c>
      <c r="N1699" s="158">
        <f t="shared" si="240"/>
        <v>80</v>
      </c>
      <c r="O1699" s="159">
        <f t="shared" si="241"/>
        <v>72.125</v>
      </c>
      <c r="P1699" s="167">
        <f t="shared" si="242"/>
        <v>-15.939624999999999</v>
      </c>
    </row>
    <row r="1700" spans="2:16">
      <c r="B1700" s="151">
        <f>'Predikcia 15min'!A1700</f>
        <v>45765</v>
      </c>
      <c r="C1700" s="154">
        <f>'Porovnavanie 15min'!J1703</f>
        <v>78.75</v>
      </c>
      <c r="D1700" s="155">
        <f>'Porovnavanie 15min'!F1703</f>
        <v>4383</v>
      </c>
      <c r="E1700" s="156">
        <f t="shared" si="234"/>
        <v>4.383</v>
      </c>
      <c r="G1700" s="135">
        <f>'DHS2025'!L1699/1000</f>
        <v>1.5589999999999999</v>
      </c>
      <c r="H1700" s="135">
        <f t="shared" si="235"/>
        <v>1.4610000000000001</v>
      </c>
      <c r="I1700" s="135">
        <f t="shared" si="236"/>
        <v>2</v>
      </c>
      <c r="J1700" s="157">
        <f>'Porovnavanie 15min'!K1703</f>
        <v>118.58143749999999</v>
      </c>
      <c r="K1700" s="158">
        <f t="shared" si="237"/>
        <v>62.36</v>
      </c>
      <c r="L1700" s="159">
        <f t="shared" si="238"/>
        <v>56.221437499999993</v>
      </c>
      <c r="M1700" s="157">
        <f t="shared" si="239"/>
        <v>152.125</v>
      </c>
      <c r="N1700" s="158">
        <f t="shared" si="240"/>
        <v>80</v>
      </c>
      <c r="O1700" s="159">
        <f t="shared" si="241"/>
        <v>72.125</v>
      </c>
      <c r="P1700" s="167">
        <f t="shared" si="242"/>
        <v>-15.903562500000007</v>
      </c>
    </row>
    <row r="1701" spans="2:16">
      <c r="B1701" s="151">
        <f>'Predikcia 15min'!A1701</f>
        <v>45765</v>
      </c>
      <c r="C1701" s="154">
        <f>'Porovnavanie 15min'!J1704</f>
        <v>78.75</v>
      </c>
      <c r="D1701" s="155">
        <f>'Porovnavanie 15min'!F1704</f>
        <v>4827</v>
      </c>
      <c r="E1701" s="156">
        <f t="shared" si="234"/>
        <v>4.827</v>
      </c>
      <c r="G1701" s="135">
        <f>'DHS2025'!L1700/1000</f>
        <v>1.56</v>
      </c>
      <c r="H1701" s="135">
        <f t="shared" si="235"/>
        <v>1.609</v>
      </c>
      <c r="I1701" s="135">
        <f t="shared" si="236"/>
        <v>2</v>
      </c>
      <c r="J1701" s="157">
        <f>'Porovnavanie 15min'!K1704</f>
        <v>118.6575</v>
      </c>
      <c r="K1701" s="158">
        <f t="shared" si="237"/>
        <v>62.400000000000006</v>
      </c>
      <c r="L1701" s="159">
        <f t="shared" si="238"/>
        <v>56.257499999999993</v>
      </c>
      <c r="M1701" s="157">
        <f t="shared" si="239"/>
        <v>152.125</v>
      </c>
      <c r="N1701" s="158">
        <f t="shared" si="240"/>
        <v>80</v>
      </c>
      <c r="O1701" s="159">
        <f t="shared" si="241"/>
        <v>72.125</v>
      </c>
      <c r="P1701" s="167">
        <f t="shared" si="242"/>
        <v>-15.867500000000007</v>
      </c>
    </row>
    <row r="1702" spans="2:16">
      <c r="B1702" s="151">
        <f>'Predikcia 15min'!A1702</f>
        <v>45765</v>
      </c>
      <c r="C1702" s="154">
        <f>'Porovnavanie 15min'!J1705</f>
        <v>78.75</v>
      </c>
      <c r="D1702" s="155">
        <f>'Porovnavanie 15min'!F1705</f>
        <v>4538</v>
      </c>
      <c r="E1702" s="156">
        <f t="shared" si="234"/>
        <v>4.5380000000000003</v>
      </c>
      <c r="G1702" s="135">
        <f>'DHS2025'!L1701/1000</f>
        <v>1.5580000000000001</v>
      </c>
      <c r="H1702" s="135">
        <f t="shared" si="235"/>
        <v>1.5126666666666666</v>
      </c>
      <c r="I1702" s="135">
        <f t="shared" si="236"/>
        <v>2</v>
      </c>
      <c r="J1702" s="157">
        <f>'Porovnavanie 15min'!K1705</f>
        <v>118.505375</v>
      </c>
      <c r="K1702" s="158">
        <f t="shared" si="237"/>
        <v>62.32</v>
      </c>
      <c r="L1702" s="159">
        <f t="shared" si="238"/>
        <v>56.185375000000001</v>
      </c>
      <c r="M1702" s="157">
        <f t="shared" si="239"/>
        <v>152.125</v>
      </c>
      <c r="N1702" s="158">
        <f t="shared" si="240"/>
        <v>80</v>
      </c>
      <c r="O1702" s="159">
        <f t="shared" si="241"/>
        <v>72.125</v>
      </c>
      <c r="P1702" s="167">
        <f t="shared" si="242"/>
        <v>-15.939624999999999</v>
      </c>
    </row>
    <row r="1703" spans="2:16">
      <c r="B1703" s="151">
        <f>'Predikcia 15min'!A1703</f>
        <v>45765</v>
      </c>
      <c r="C1703" s="154">
        <f>'Porovnavanie 15min'!J1706</f>
        <v>93.2</v>
      </c>
      <c r="D1703" s="155">
        <f>'Porovnavanie 15min'!F1706</f>
        <v>4996</v>
      </c>
      <c r="E1703" s="156">
        <f t="shared" si="234"/>
        <v>4.9960000000000004</v>
      </c>
      <c r="G1703" s="135">
        <f>'DHS2025'!L1702/1000</f>
        <v>2.7309999999999999</v>
      </c>
      <c r="H1703" s="135">
        <f t="shared" si="235"/>
        <v>1.6653333333333333</v>
      </c>
      <c r="I1703" s="135">
        <f t="shared" si="236"/>
        <v>2</v>
      </c>
      <c r="J1703" s="157">
        <f>'Porovnavanie 15min'!K1706</f>
        <v>246.79500799999997</v>
      </c>
      <c r="K1703" s="158">
        <f t="shared" si="237"/>
        <v>109.24</v>
      </c>
      <c r="L1703" s="159">
        <f t="shared" si="238"/>
        <v>137.55500799999999</v>
      </c>
      <c r="M1703" s="157">
        <f t="shared" si="239"/>
        <v>180.73599999999999</v>
      </c>
      <c r="N1703" s="158">
        <f t="shared" si="240"/>
        <v>80</v>
      </c>
      <c r="O1703" s="159">
        <f t="shared" si="241"/>
        <v>100.73599999999999</v>
      </c>
      <c r="P1703" s="167">
        <f t="shared" si="242"/>
        <v>36.819007999999997</v>
      </c>
    </row>
    <row r="1704" spans="2:16">
      <c r="B1704" s="151">
        <f>'Predikcia 15min'!A1704</f>
        <v>45765</v>
      </c>
      <c r="C1704" s="154">
        <f>'Porovnavanie 15min'!J1707</f>
        <v>93.2</v>
      </c>
      <c r="D1704" s="155">
        <f>'Porovnavanie 15min'!F1707</f>
        <v>4716</v>
      </c>
      <c r="E1704" s="156">
        <f t="shared" si="234"/>
        <v>4.7160000000000002</v>
      </c>
      <c r="G1704" s="135">
        <f>'DHS2025'!L1703/1000</f>
        <v>3.04</v>
      </c>
      <c r="H1704" s="135">
        <f t="shared" si="235"/>
        <v>1.5720000000000001</v>
      </c>
      <c r="I1704" s="135">
        <f t="shared" si="236"/>
        <v>2</v>
      </c>
      <c r="J1704" s="157">
        <f>'Porovnavanie 15min'!K1707</f>
        <v>274.71871999999996</v>
      </c>
      <c r="K1704" s="158">
        <f t="shared" si="237"/>
        <v>121.6</v>
      </c>
      <c r="L1704" s="159">
        <f t="shared" si="238"/>
        <v>153.11871999999997</v>
      </c>
      <c r="M1704" s="157">
        <f t="shared" si="239"/>
        <v>180.73599999999999</v>
      </c>
      <c r="N1704" s="158">
        <f t="shared" si="240"/>
        <v>80</v>
      </c>
      <c r="O1704" s="159">
        <f t="shared" si="241"/>
        <v>100.73599999999999</v>
      </c>
      <c r="P1704" s="167">
        <f t="shared" si="242"/>
        <v>52.382719999999978</v>
      </c>
    </row>
    <row r="1705" spans="2:16">
      <c r="B1705" s="151">
        <f>'Predikcia 15min'!A1705</f>
        <v>45765</v>
      </c>
      <c r="C1705" s="154">
        <f>'Porovnavanie 15min'!J1708</f>
        <v>93.2</v>
      </c>
      <c r="D1705" s="155">
        <f>'Porovnavanie 15min'!F1708</f>
        <v>4716</v>
      </c>
      <c r="E1705" s="156">
        <f t="shared" si="234"/>
        <v>4.7160000000000002</v>
      </c>
      <c r="G1705" s="135">
        <f>'DHS2025'!L1704/1000</f>
        <v>3.097</v>
      </c>
      <c r="H1705" s="135">
        <f t="shared" si="235"/>
        <v>1.5720000000000001</v>
      </c>
      <c r="I1705" s="135">
        <f t="shared" si="236"/>
        <v>2</v>
      </c>
      <c r="J1705" s="157">
        <f>'Porovnavanie 15min'!K1708</f>
        <v>279.86969599999998</v>
      </c>
      <c r="K1705" s="158">
        <f t="shared" si="237"/>
        <v>123.88</v>
      </c>
      <c r="L1705" s="159">
        <f t="shared" si="238"/>
        <v>155.98969599999998</v>
      </c>
      <c r="M1705" s="157">
        <f t="shared" si="239"/>
        <v>180.73599999999999</v>
      </c>
      <c r="N1705" s="158">
        <f t="shared" si="240"/>
        <v>80</v>
      </c>
      <c r="O1705" s="159">
        <f t="shared" si="241"/>
        <v>100.73599999999999</v>
      </c>
      <c r="P1705" s="167">
        <f t="shared" si="242"/>
        <v>55.253695999999991</v>
      </c>
    </row>
    <row r="1706" spans="2:16">
      <c r="B1706" s="151">
        <f>'Predikcia 15min'!A1706</f>
        <v>45765</v>
      </c>
      <c r="C1706" s="154">
        <f>'Porovnavanie 15min'!J1709</f>
        <v>93.2</v>
      </c>
      <c r="D1706" s="155">
        <f>'Porovnavanie 15min'!F1709</f>
        <v>4945</v>
      </c>
      <c r="E1706" s="156">
        <f t="shared" si="234"/>
        <v>4.9450000000000003</v>
      </c>
      <c r="G1706" s="135">
        <f>'DHS2025'!L1705/1000</f>
        <v>3.06</v>
      </c>
      <c r="H1706" s="135">
        <f t="shared" si="235"/>
        <v>1.6483333333333334</v>
      </c>
      <c r="I1706" s="135">
        <f t="shared" si="236"/>
        <v>2</v>
      </c>
      <c r="J1706" s="157">
        <f>'Porovnavanie 15min'!K1709</f>
        <v>276.52607999999998</v>
      </c>
      <c r="K1706" s="158">
        <f t="shared" si="237"/>
        <v>122.4</v>
      </c>
      <c r="L1706" s="159">
        <f t="shared" si="238"/>
        <v>154.12607999999997</v>
      </c>
      <c r="M1706" s="157">
        <f t="shared" si="239"/>
        <v>180.73599999999999</v>
      </c>
      <c r="N1706" s="158">
        <f t="shared" si="240"/>
        <v>80</v>
      </c>
      <c r="O1706" s="159">
        <f t="shared" si="241"/>
        <v>100.73599999999999</v>
      </c>
      <c r="P1706" s="167">
        <f t="shared" si="242"/>
        <v>53.390079999999983</v>
      </c>
    </row>
    <row r="1707" spans="2:16">
      <c r="B1707" s="151">
        <f>'Predikcia 15min'!A1707</f>
        <v>45765</v>
      </c>
      <c r="C1707" s="154">
        <f>'Porovnavanie 15min'!J1710</f>
        <v>107.42</v>
      </c>
      <c r="D1707" s="155">
        <f>'Porovnavanie 15min'!F1710</f>
        <v>4974</v>
      </c>
      <c r="E1707" s="156">
        <f t="shared" si="234"/>
        <v>4.9740000000000002</v>
      </c>
      <c r="G1707" s="135">
        <f>'DHS2025'!L1706/1000</f>
        <v>3.0750000000000002</v>
      </c>
      <c r="H1707" s="135">
        <f t="shared" si="235"/>
        <v>1.6579999999999999</v>
      </c>
      <c r="I1707" s="135">
        <f t="shared" si="236"/>
        <v>2</v>
      </c>
      <c r="J1707" s="157">
        <f>'Porovnavanie 15min'!K1710</f>
        <v>321.17083500000001</v>
      </c>
      <c r="K1707" s="158">
        <f t="shared" si="237"/>
        <v>123</v>
      </c>
      <c r="L1707" s="159">
        <f t="shared" si="238"/>
        <v>198.17083500000001</v>
      </c>
      <c r="M1707" s="157">
        <f t="shared" si="239"/>
        <v>208.89159999999998</v>
      </c>
      <c r="N1707" s="158">
        <f t="shared" si="240"/>
        <v>80</v>
      </c>
      <c r="O1707" s="159">
        <f t="shared" si="241"/>
        <v>128.89159999999998</v>
      </c>
      <c r="P1707" s="167">
        <f t="shared" si="242"/>
        <v>69.279235000000028</v>
      </c>
    </row>
    <row r="1708" spans="2:16">
      <c r="B1708" s="151">
        <f>'Predikcia 15min'!A1708</f>
        <v>45765</v>
      </c>
      <c r="C1708" s="154">
        <f>'Porovnavanie 15min'!J1711</f>
        <v>107.42</v>
      </c>
      <c r="D1708" s="155">
        <f>'Porovnavanie 15min'!F1711</f>
        <v>4352</v>
      </c>
      <c r="E1708" s="156">
        <f t="shared" si="234"/>
        <v>4.3520000000000003</v>
      </c>
      <c r="G1708" s="135">
        <f>'DHS2025'!L1707/1000</f>
        <v>3.0649999999999999</v>
      </c>
      <c r="H1708" s="135">
        <f t="shared" si="235"/>
        <v>1.4506666666666668</v>
      </c>
      <c r="I1708" s="135">
        <f t="shared" si="236"/>
        <v>2</v>
      </c>
      <c r="J1708" s="157">
        <f>'Porovnavanie 15min'!K1711</f>
        <v>320.12637699999999</v>
      </c>
      <c r="K1708" s="158">
        <f t="shared" si="237"/>
        <v>122.6</v>
      </c>
      <c r="L1708" s="159">
        <f t="shared" si="238"/>
        <v>197.526377</v>
      </c>
      <c r="M1708" s="157">
        <f t="shared" si="239"/>
        <v>208.89159999999998</v>
      </c>
      <c r="N1708" s="158">
        <f t="shared" si="240"/>
        <v>80</v>
      </c>
      <c r="O1708" s="159">
        <f t="shared" si="241"/>
        <v>128.89159999999998</v>
      </c>
      <c r="P1708" s="167">
        <f t="shared" si="242"/>
        <v>68.634777000000014</v>
      </c>
    </row>
    <row r="1709" spans="2:16">
      <c r="B1709" s="151">
        <f>'Predikcia 15min'!A1709</f>
        <v>45765</v>
      </c>
      <c r="C1709" s="154">
        <f>'Porovnavanie 15min'!J1712</f>
        <v>107.42</v>
      </c>
      <c r="D1709" s="155">
        <f>'Porovnavanie 15min'!F1712</f>
        <v>4445</v>
      </c>
      <c r="E1709" s="156">
        <f t="shared" si="234"/>
        <v>4.4450000000000003</v>
      </c>
      <c r="G1709" s="135">
        <f>'DHS2025'!L1708/1000</f>
        <v>3.5430000000000001</v>
      </c>
      <c r="H1709" s="135">
        <f t="shared" si="235"/>
        <v>1.4816666666666667</v>
      </c>
      <c r="I1709" s="135">
        <f t="shared" si="236"/>
        <v>2</v>
      </c>
      <c r="J1709" s="157">
        <f>'Porovnavanie 15min'!K1712</f>
        <v>370.05146939999997</v>
      </c>
      <c r="K1709" s="158">
        <f t="shared" si="237"/>
        <v>141.72</v>
      </c>
      <c r="L1709" s="159">
        <f t="shared" si="238"/>
        <v>228.33146939999997</v>
      </c>
      <c r="M1709" s="157">
        <f t="shared" si="239"/>
        <v>208.89159999999998</v>
      </c>
      <c r="N1709" s="158">
        <f t="shared" si="240"/>
        <v>80</v>
      </c>
      <c r="O1709" s="159">
        <f t="shared" si="241"/>
        <v>128.89159999999998</v>
      </c>
      <c r="P1709" s="167">
        <f t="shared" si="242"/>
        <v>99.439869399999992</v>
      </c>
    </row>
    <row r="1710" spans="2:16">
      <c r="B1710" s="151">
        <f>'Predikcia 15min'!A1710</f>
        <v>45765</v>
      </c>
      <c r="C1710" s="154">
        <f>'Porovnavanie 15min'!J1713</f>
        <v>107.42</v>
      </c>
      <c r="D1710" s="155">
        <f>'Porovnavanie 15min'!F1713</f>
        <v>4726</v>
      </c>
      <c r="E1710" s="156">
        <f t="shared" si="234"/>
        <v>4.726</v>
      </c>
      <c r="G1710" s="135">
        <f>'DHS2025'!L1709/1000</f>
        <v>4.0590000000000002</v>
      </c>
      <c r="H1710" s="135">
        <f t="shared" si="235"/>
        <v>1.5753333333333333</v>
      </c>
      <c r="I1710" s="135">
        <f t="shared" si="236"/>
        <v>2</v>
      </c>
      <c r="J1710" s="157">
        <f>'Porovnavanie 15min'!K1713</f>
        <v>423.94550219999996</v>
      </c>
      <c r="K1710" s="158">
        <f t="shared" si="237"/>
        <v>162.36000000000001</v>
      </c>
      <c r="L1710" s="159">
        <f t="shared" si="238"/>
        <v>261.58550219999995</v>
      </c>
      <c r="M1710" s="157">
        <f t="shared" si="239"/>
        <v>208.89159999999998</v>
      </c>
      <c r="N1710" s="158">
        <f t="shared" si="240"/>
        <v>80</v>
      </c>
      <c r="O1710" s="159">
        <f t="shared" si="241"/>
        <v>128.89159999999998</v>
      </c>
      <c r="P1710" s="167">
        <f t="shared" si="242"/>
        <v>132.69390219999997</v>
      </c>
    </row>
    <row r="1711" spans="2:16">
      <c r="B1711" s="151">
        <f>'Predikcia 15min'!A1711</f>
        <v>45765</v>
      </c>
      <c r="C1711" s="154">
        <f>'Porovnavanie 15min'!J1714</f>
        <v>128.19999999999999</v>
      </c>
      <c r="D1711" s="155">
        <f>'Porovnavanie 15min'!F1714</f>
        <v>5045</v>
      </c>
      <c r="E1711" s="156">
        <f t="shared" si="234"/>
        <v>5.0449999999999999</v>
      </c>
      <c r="G1711" s="135">
        <f>'DHS2025'!L1710/1000</f>
        <v>4.0679999999999996</v>
      </c>
      <c r="H1711" s="135">
        <f t="shared" si="235"/>
        <v>1.6816666666666666</v>
      </c>
      <c r="I1711" s="135">
        <f t="shared" si="236"/>
        <v>2</v>
      </c>
      <c r="J1711" s="157">
        <f>'Porovnavanie 15min'!K1714</f>
        <v>508.57322399999993</v>
      </c>
      <c r="K1711" s="158">
        <f t="shared" si="237"/>
        <v>162.71999999999997</v>
      </c>
      <c r="L1711" s="159">
        <f t="shared" si="238"/>
        <v>345.85322399999995</v>
      </c>
      <c r="M1711" s="157">
        <f t="shared" si="239"/>
        <v>250.03599999999997</v>
      </c>
      <c r="N1711" s="158">
        <f t="shared" si="240"/>
        <v>80</v>
      </c>
      <c r="O1711" s="159">
        <f t="shared" si="241"/>
        <v>170.03599999999997</v>
      </c>
      <c r="P1711" s="167">
        <f t="shared" si="242"/>
        <v>175.81722399999998</v>
      </c>
    </row>
    <row r="1712" spans="2:16">
      <c r="B1712" s="151">
        <f>'Predikcia 15min'!A1712</f>
        <v>45765</v>
      </c>
      <c r="C1712" s="154">
        <f>'Porovnavanie 15min'!J1715</f>
        <v>128.19999999999999</v>
      </c>
      <c r="D1712" s="155">
        <f>'Porovnavanie 15min'!F1715</f>
        <v>5325</v>
      </c>
      <c r="E1712" s="156">
        <f t="shared" si="234"/>
        <v>5.3250000000000002</v>
      </c>
      <c r="G1712" s="135">
        <f>'DHS2025'!L1711/1000</f>
        <v>4.0570000000000004</v>
      </c>
      <c r="H1712" s="135">
        <f t="shared" si="235"/>
        <v>1.7749999999999999</v>
      </c>
      <c r="I1712" s="135">
        <f t="shared" si="236"/>
        <v>2</v>
      </c>
      <c r="J1712" s="157">
        <f>'Porovnavanie 15min'!K1715</f>
        <v>507.19802599999997</v>
      </c>
      <c r="K1712" s="158">
        <f t="shared" si="237"/>
        <v>162.28000000000003</v>
      </c>
      <c r="L1712" s="159">
        <f t="shared" si="238"/>
        <v>344.91802599999994</v>
      </c>
      <c r="M1712" s="157">
        <f t="shared" si="239"/>
        <v>250.03599999999997</v>
      </c>
      <c r="N1712" s="158">
        <f t="shared" si="240"/>
        <v>80</v>
      </c>
      <c r="O1712" s="159">
        <f t="shared" si="241"/>
        <v>170.03599999999997</v>
      </c>
      <c r="P1712" s="167">
        <f t="shared" si="242"/>
        <v>174.88202599999997</v>
      </c>
    </row>
    <row r="1713" spans="2:16">
      <c r="B1713" s="151">
        <f>'Predikcia 15min'!A1713</f>
        <v>45765</v>
      </c>
      <c r="C1713" s="154">
        <f>'Porovnavanie 15min'!J1716</f>
        <v>128.19999999999999</v>
      </c>
      <c r="D1713" s="155">
        <f>'Porovnavanie 15min'!F1716</f>
        <v>5883</v>
      </c>
      <c r="E1713" s="156">
        <f t="shared" si="234"/>
        <v>5.883</v>
      </c>
      <c r="G1713" s="135">
        <f>'DHS2025'!L1712/1000</f>
        <v>4.05</v>
      </c>
      <c r="H1713" s="135">
        <f t="shared" si="235"/>
        <v>1.9610000000000001</v>
      </c>
      <c r="I1713" s="135">
        <f t="shared" si="236"/>
        <v>2</v>
      </c>
      <c r="J1713" s="157">
        <f>'Porovnavanie 15min'!K1716</f>
        <v>506.32289999999995</v>
      </c>
      <c r="K1713" s="158">
        <f t="shared" si="237"/>
        <v>162</v>
      </c>
      <c r="L1713" s="159">
        <f t="shared" si="238"/>
        <v>344.32289999999995</v>
      </c>
      <c r="M1713" s="157">
        <f t="shared" si="239"/>
        <v>250.03599999999997</v>
      </c>
      <c r="N1713" s="158">
        <f t="shared" si="240"/>
        <v>80</v>
      </c>
      <c r="O1713" s="159">
        <f t="shared" si="241"/>
        <v>170.03599999999997</v>
      </c>
      <c r="P1713" s="167">
        <f t="shared" si="242"/>
        <v>174.28689999999997</v>
      </c>
    </row>
    <row r="1714" spans="2:16">
      <c r="B1714" s="151">
        <f>'Predikcia 15min'!A1714</f>
        <v>45765</v>
      </c>
      <c r="C1714" s="154">
        <f>'Porovnavanie 15min'!J1717</f>
        <v>128.19999999999999</v>
      </c>
      <c r="D1714" s="155">
        <f>'Porovnavanie 15min'!F1717</f>
        <v>6932</v>
      </c>
      <c r="E1714" s="156">
        <f t="shared" si="234"/>
        <v>6.9320000000000004</v>
      </c>
      <c r="G1714" s="135">
        <f>'DHS2025'!L1713/1000</f>
        <v>4.056</v>
      </c>
      <c r="H1714" s="135">
        <f t="shared" si="235"/>
        <v>2.3106666666666666</v>
      </c>
      <c r="I1714" s="135">
        <f t="shared" si="236"/>
        <v>2</v>
      </c>
      <c r="J1714" s="157">
        <f>'Porovnavanie 15min'!K1717</f>
        <v>507.07300799999996</v>
      </c>
      <c r="K1714" s="158">
        <f t="shared" si="237"/>
        <v>162.24</v>
      </c>
      <c r="L1714" s="159">
        <f t="shared" si="238"/>
        <v>344.83300799999995</v>
      </c>
      <c r="M1714" s="157">
        <f t="shared" si="239"/>
        <v>250.03599999999997</v>
      </c>
      <c r="N1714" s="158">
        <f t="shared" si="240"/>
        <v>80</v>
      </c>
      <c r="O1714" s="159">
        <f t="shared" si="241"/>
        <v>170.03599999999997</v>
      </c>
      <c r="P1714" s="167">
        <f t="shared" si="242"/>
        <v>174.79700799999998</v>
      </c>
    </row>
    <row r="1715" spans="2:16">
      <c r="B1715" s="151">
        <f>'Predikcia 15min'!A1715</f>
        <v>45765</v>
      </c>
      <c r="C1715" s="154">
        <f>'Porovnavanie 15min'!J1718</f>
        <v>139.68</v>
      </c>
      <c r="D1715" s="155">
        <f>'Porovnavanie 15min'!F1718</f>
        <v>8156</v>
      </c>
      <c r="E1715" s="156">
        <f t="shared" si="234"/>
        <v>8.1560000000000006</v>
      </c>
      <c r="G1715" s="135">
        <f>'DHS2025'!L1714/1000</f>
        <v>4.0590000000000002</v>
      </c>
      <c r="H1715" s="135">
        <f t="shared" si="235"/>
        <v>2.7186666666666666</v>
      </c>
      <c r="I1715" s="135">
        <f t="shared" si="236"/>
        <v>3</v>
      </c>
      <c r="J1715" s="157">
        <f>'Porovnavanie 15min'!K1718</f>
        <v>553.57940880000001</v>
      </c>
      <c r="K1715" s="158">
        <f t="shared" si="237"/>
        <v>162.36000000000001</v>
      </c>
      <c r="L1715" s="159">
        <f t="shared" si="238"/>
        <v>391.2194088</v>
      </c>
      <c r="M1715" s="157">
        <f t="shared" si="239"/>
        <v>409.14959999999996</v>
      </c>
      <c r="N1715" s="158">
        <f t="shared" si="240"/>
        <v>120</v>
      </c>
      <c r="O1715" s="159">
        <f t="shared" si="241"/>
        <v>289.14959999999996</v>
      </c>
      <c r="P1715" s="167">
        <f t="shared" si="242"/>
        <v>102.06980880000003</v>
      </c>
    </row>
    <row r="1716" spans="2:16">
      <c r="B1716" s="151">
        <f>'Predikcia 15min'!A1716</f>
        <v>45765</v>
      </c>
      <c r="C1716" s="154">
        <f>'Porovnavanie 15min'!J1719</f>
        <v>139.68</v>
      </c>
      <c r="D1716" s="155">
        <f>'Porovnavanie 15min'!F1719</f>
        <v>9573</v>
      </c>
      <c r="E1716" s="156">
        <f t="shared" si="234"/>
        <v>9.5730000000000004</v>
      </c>
      <c r="G1716" s="135">
        <f>'DHS2025'!L1715/1000</f>
        <v>4.0640000000000001</v>
      </c>
      <c r="H1716" s="135">
        <f t="shared" si="235"/>
        <v>3.1909999999999998</v>
      </c>
      <c r="I1716" s="135">
        <f t="shared" si="236"/>
        <v>3</v>
      </c>
      <c r="J1716" s="157">
        <f>'Porovnavanie 15min'!K1719</f>
        <v>554.26132480000001</v>
      </c>
      <c r="K1716" s="158">
        <f t="shared" si="237"/>
        <v>162.56</v>
      </c>
      <c r="L1716" s="159">
        <f t="shared" si="238"/>
        <v>391.70132480000001</v>
      </c>
      <c r="M1716" s="157">
        <f t="shared" si="239"/>
        <v>409.14959999999996</v>
      </c>
      <c r="N1716" s="158">
        <f t="shared" si="240"/>
        <v>120</v>
      </c>
      <c r="O1716" s="159">
        <f t="shared" si="241"/>
        <v>289.14959999999996</v>
      </c>
      <c r="P1716" s="167">
        <f t="shared" si="242"/>
        <v>102.55172480000004</v>
      </c>
    </row>
    <row r="1717" spans="2:16">
      <c r="B1717" s="151">
        <f>'Predikcia 15min'!A1717</f>
        <v>45765</v>
      </c>
      <c r="C1717" s="154">
        <f>'Porovnavanie 15min'!J1720</f>
        <v>139.68</v>
      </c>
      <c r="D1717" s="155">
        <f>'Porovnavanie 15min'!F1720</f>
        <v>9868</v>
      </c>
      <c r="E1717" s="156">
        <f t="shared" si="234"/>
        <v>9.8680000000000003</v>
      </c>
      <c r="G1717" s="135">
        <f>'DHS2025'!L1716/1000</f>
        <v>4.0579999999999998</v>
      </c>
      <c r="H1717" s="135">
        <f t="shared" si="235"/>
        <v>3.2893333333333334</v>
      </c>
      <c r="I1717" s="135">
        <f t="shared" si="236"/>
        <v>3</v>
      </c>
      <c r="J1717" s="157">
        <f>'Porovnavanie 15min'!K1720</f>
        <v>553.44302559999994</v>
      </c>
      <c r="K1717" s="158">
        <f t="shared" si="237"/>
        <v>162.32</v>
      </c>
      <c r="L1717" s="159">
        <f t="shared" si="238"/>
        <v>391.12302559999995</v>
      </c>
      <c r="M1717" s="157">
        <f t="shared" si="239"/>
        <v>409.14959999999996</v>
      </c>
      <c r="N1717" s="158">
        <f t="shared" si="240"/>
        <v>120</v>
      </c>
      <c r="O1717" s="159">
        <f t="shared" si="241"/>
        <v>289.14959999999996</v>
      </c>
      <c r="P1717" s="167">
        <f t="shared" si="242"/>
        <v>101.97342559999998</v>
      </c>
    </row>
    <row r="1718" spans="2:16">
      <c r="B1718" s="151">
        <f>'Predikcia 15min'!A1718</f>
        <v>45765</v>
      </c>
      <c r="C1718" s="154">
        <f>'Porovnavanie 15min'!J1721</f>
        <v>139.68</v>
      </c>
      <c r="D1718" s="155">
        <f>'Porovnavanie 15min'!F1721</f>
        <v>10279</v>
      </c>
      <c r="E1718" s="156">
        <f t="shared" si="234"/>
        <v>10.279</v>
      </c>
      <c r="G1718" s="135">
        <f>'DHS2025'!L1717/1000</f>
        <v>4.0780000000000003</v>
      </c>
      <c r="H1718" s="135">
        <f t="shared" si="235"/>
        <v>3.4263333333333335</v>
      </c>
      <c r="I1718" s="135">
        <f t="shared" si="236"/>
        <v>3</v>
      </c>
      <c r="J1718" s="157">
        <f>'Porovnavanie 15min'!K1721</f>
        <v>556.17068959999995</v>
      </c>
      <c r="K1718" s="158">
        <f t="shared" si="237"/>
        <v>163.12</v>
      </c>
      <c r="L1718" s="159">
        <f t="shared" si="238"/>
        <v>393.05068959999994</v>
      </c>
      <c r="M1718" s="157">
        <f t="shared" si="239"/>
        <v>409.14959999999996</v>
      </c>
      <c r="N1718" s="158">
        <f t="shared" si="240"/>
        <v>120</v>
      </c>
      <c r="O1718" s="159">
        <f t="shared" si="241"/>
        <v>289.14959999999996</v>
      </c>
      <c r="P1718" s="167">
        <f t="shared" si="242"/>
        <v>103.90108959999998</v>
      </c>
    </row>
    <row r="1719" spans="2:16">
      <c r="B1719" s="151">
        <f>'Predikcia 15min'!A1719</f>
        <v>45765</v>
      </c>
      <c r="C1719" s="154">
        <f>'Porovnavanie 15min'!J1722</f>
        <v>119.74</v>
      </c>
      <c r="D1719" s="155">
        <f>'Porovnavanie 15min'!F1722</f>
        <v>9592</v>
      </c>
      <c r="E1719" s="156">
        <f t="shared" si="234"/>
        <v>9.5920000000000005</v>
      </c>
      <c r="G1719" s="135">
        <f>'DHS2025'!L1718/1000</f>
        <v>4.0439999999999996</v>
      </c>
      <c r="H1719" s="135">
        <f t="shared" si="235"/>
        <v>3.1973333333333334</v>
      </c>
      <c r="I1719" s="135">
        <f t="shared" si="236"/>
        <v>3</v>
      </c>
      <c r="J1719" s="157">
        <f>'Porovnavanie 15min'!K1722</f>
        <v>471.70267439999992</v>
      </c>
      <c r="K1719" s="158">
        <f t="shared" si="237"/>
        <v>161.76</v>
      </c>
      <c r="L1719" s="159">
        <f t="shared" si="238"/>
        <v>309.94267439999993</v>
      </c>
      <c r="M1719" s="157">
        <f t="shared" si="239"/>
        <v>349.92779999999993</v>
      </c>
      <c r="N1719" s="158">
        <f t="shared" si="240"/>
        <v>120</v>
      </c>
      <c r="O1719" s="159">
        <f t="shared" si="241"/>
        <v>229.92779999999993</v>
      </c>
      <c r="P1719" s="167">
        <f t="shared" si="242"/>
        <v>80.014874399999997</v>
      </c>
    </row>
    <row r="1720" spans="2:16">
      <c r="B1720" s="151">
        <f>'Predikcia 15min'!A1720</f>
        <v>45765</v>
      </c>
      <c r="C1720" s="154">
        <f>'Porovnavanie 15min'!J1723</f>
        <v>119.74</v>
      </c>
      <c r="D1720" s="155">
        <f>'Porovnavanie 15min'!F1723</f>
        <v>9779</v>
      </c>
      <c r="E1720" s="156">
        <f t="shared" si="234"/>
        <v>9.7789999999999999</v>
      </c>
      <c r="G1720" s="135">
        <f>'DHS2025'!L1719/1000</f>
        <v>4.056</v>
      </c>
      <c r="H1720" s="135">
        <f t="shared" si="235"/>
        <v>3.2596666666666665</v>
      </c>
      <c r="I1720" s="135">
        <f t="shared" si="236"/>
        <v>3</v>
      </c>
      <c r="J1720" s="157">
        <f>'Porovnavanie 15min'!K1723</f>
        <v>473.10238559999993</v>
      </c>
      <c r="K1720" s="158">
        <f t="shared" si="237"/>
        <v>162.24</v>
      </c>
      <c r="L1720" s="159">
        <f t="shared" si="238"/>
        <v>310.86238559999993</v>
      </c>
      <c r="M1720" s="157">
        <f t="shared" si="239"/>
        <v>349.92779999999993</v>
      </c>
      <c r="N1720" s="158">
        <f t="shared" si="240"/>
        <v>120</v>
      </c>
      <c r="O1720" s="159">
        <f t="shared" si="241"/>
        <v>229.92779999999993</v>
      </c>
      <c r="P1720" s="167">
        <f t="shared" si="242"/>
        <v>80.934585599999991</v>
      </c>
    </row>
    <row r="1721" spans="2:16">
      <c r="B1721" s="151">
        <f>'Predikcia 15min'!A1721</f>
        <v>45765</v>
      </c>
      <c r="C1721" s="154">
        <f>'Porovnavanie 15min'!J1724</f>
        <v>119.74</v>
      </c>
      <c r="D1721" s="155">
        <f>'Porovnavanie 15min'!F1724</f>
        <v>10689</v>
      </c>
      <c r="E1721" s="156">
        <f t="shared" si="234"/>
        <v>10.689</v>
      </c>
      <c r="G1721" s="135">
        <f>'DHS2025'!L1720/1000</f>
        <v>4.0579999999999998</v>
      </c>
      <c r="H1721" s="135">
        <f t="shared" si="235"/>
        <v>3.5630000000000002</v>
      </c>
      <c r="I1721" s="135">
        <f t="shared" si="236"/>
        <v>4</v>
      </c>
      <c r="J1721" s="157">
        <f>'Porovnavanie 15min'!K1724</f>
        <v>473.33567079999995</v>
      </c>
      <c r="K1721" s="158">
        <f t="shared" si="237"/>
        <v>162.32</v>
      </c>
      <c r="L1721" s="159">
        <f t="shared" si="238"/>
        <v>311.01567079999995</v>
      </c>
      <c r="M1721" s="157">
        <f t="shared" si="239"/>
        <v>466.57039999999995</v>
      </c>
      <c r="N1721" s="158">
        <f t="shared" si="240"/>
        <v>160</v>
      </c>
      <c r="O1721" s="159">
        <f t="shared" si="241"/>
        <v>306.57039999999995</v>
      </c>
      <c r="P1721" s="167">
        <f t="shared" si="242"/>
        <v>4.445270800000003</v>
      </c>
    </row>
    <row r="1722" spans="2:16">
      <c r="B1722" s="151">
        <f>'Predikcia 15min'!A1722</f>
        <v>45765</v>
      </c>
      <c r="C1722" s="154">
        <f>'Porovnavanie 15min'!J1725</f>
        <v>119.74</v>
      </c>
      <c r="D1722" s="155">
        <f>'Porovnavanie 15min'!F1725</f>
        <v>8852</v>
      </c>
      <c r="E1722" s="156">
        <f t="shared" si="234"/>
        <v>8.8520000000000003</v>
      </c>
      <c r="G1722" s="135">
        <f>'DHS2025'!L1721/1000</f>
        <v>4.056</v>
      </c>
      <c r="H1722" s="135">
        <f t="shared" si="235"/>
        <v>2.9506666666666668</v>
      </c>
      <c r="I1722" s="135">
        <f t="shared" si="236"/>
        <v>3</v>
      </c>
      <c r="J1722" s="157">
        <f>'Porovnavanie 15min'!K1725</f>
        <v>473.10238559999993</v>
      </c>
      <c r="K1722" s="158">
        <f t="shared" si="237"/>
        <v>162.24</v>
      </c>
      <c r="L1722" s="159">
        <f t="shared" si="238"/>
        <v>310.86238559999993</v>
      </c>
      <c r="M1722" s="157">
        <f t="shared" si="239"/>
        <v>349.92779999999993</v>
      </c>
      <c r="N1722" s="158">
        <f t="shared" si="240"/>
        <v>120</v>
      </c>
      <c r="O1722" s="159">
        <f t="shared" si="241"/>
        <v>229.92779999999993</v>
      </c>
      <c r="P1722" s="167">
        <f t="shared" si="242"/>
        <v>80.934585599999991</v>
      </c>
    </row>
    <row r="1723" spans="2:16">
      <c r="B1723" s="151">
        <f>'Predikcia 15min'!A1723</f>
        <v>45765</v>
      </c>
      <c r="C1723" s="154">
        <f>'Porovnavanie 15min'!J1726</f>
        <v>110.02</v>
      </c>
      <c r="D1723" s="155">
        <f>'Porovnavanie 15min'!F1726</f>
        <v>8078</v>
      </c>
      <c r="E1723" s="156">
        <f t="shared" si="234"/>
        <v>8.0779999999999994</v>
      </c>
      <c r="G1723" s="135">
        <f>'DHS2025'!L1722/1000</f>
        <v>3.4390000000000001</v>
      </c>
      <c r="H1723" s="135">
        <f t="shared" si="235"/>
        <v>2.6926666666666668</v>
      </c>
      <c r="I1723" s="135">
        <f t="shared" si="236"/>
        <v>3</v>
      </c>
      <c r="J1723" s="157">
        <f>'Porovnavanie 15min'!K1726</f>
        <v>368.04109219999998</v>
      </c>
      <c r="K1723" s="158">
        <f t="shared" si="237"/>
        <v>137.56</v>
      </c>
      <c r="L1723" s="159">
        <f t="shared" si="238"/>
        <v>230.48109219999998</v>
      </c>
      <c r="M1723" s="157">
        <f t="shared" si="239"/>
        <v>321.05939999999998</v>
      </c>
      <c r="N1723" s="158">
        <f t="shared" si="240"/>
        <v>120</v>
      </c>
      <c r="O1723" s="159">
        <f t="shared" si="241"/>
        <v>201.05939999999998</v>
      </c>
      <c r="P1723" s="167">
        <f t="shared" si="242"/>
        <v>29.421692199999995</v>
      </c>
    </row>
    <row r="1724" spans="2:16">
      <c r="B1724" s="151">
        <f>'Predikcia 15min'!A1724</f>
        <v>45765</v>
      </c>
      <c r="C1724" s="154">
        <f>'Porovnavanie 15min'!J1727</f>
        <v>110.02</v>
      </c>
      <c r="D1724" s="155">
        <f>'Porovnavanie 15min'!F1727</f>
        <v>6578</v>
      </c>
      <c r="E1724" s="156">
        <f t="shared" si="234"/>
        <v>6.5780000000000003</v>
      </c>
      <c r="G1724" s="135">
        <f>'DHS2025'!L1723/1000</f>
        <v>2.3149999999999999</v>
      </c>
      <c r="H1724" s="135">
        <f t="shared" si="235"/>
        <v>2.1926666666666668</v>
      </c>
      <c r="I1724" s="135">
        <f t="shared" si="236"/>
        <v>2</v>
      </c>
      <c r="J1724" s="157">
        <f>'Porovnavanie 15min'!K1727</f>
        <v>247.75083699999996</v>
      </c>
      <c r="K1724" s="158">
        <f t="shared" si="237"/>
        <v>92.6</v>
      </c>
      <c r="L1724" s="159">
        <f t="shared" si="238"/>
        <v>155.15083699999997</v>
      </c>
      <c r="M1724" s="157">
        <f t="shared" si="239"/>
        <v>214.03959999999998</v>
      </c>
      <c r="N1724" s="158">
        <f t="shared" si="240"/>
        <v>80</v>
      </c>
      <c r="O1724" s="159">
        <f t="shared" si="241"/>
        <v>134.03959999999998</v>
      </c>
      <c r="P1724" s="167">
        <f t="shared" si="242"/>
        <v>21.111236999999988</v>
      </c>
    </row>
    <row r="1725" spans="2:16">
      <c r="B1725" s="151">
        <f>'Predikcia 15min'!A1725</f>
        <v>45765</v>
      </c>
      <c r="C1725" s="154">
        <f>'Porovnavanie 15min'!J1728</f>
        <v>110.02</v>
      </c>
      <c r="D1725" s="155">
        <f>'Porovnavanie 15min'!F1728</f>
        <v>5622</v>
      </c>
      <c r="E1725" s="156">
        <f t="shared" si="234"/>
        <v>5.6219999999999999</v>
      </c>
      <c r="G1725" s="135">
        <f>'DHS2025'!L1724/1000</f>
        <v>1.0649999999999999</v>
      </c>
      <c r="H1725" s="135">
        <f t="shared" si="235"/>
        <v>1.8740000000000001</v>
      </c>
      <c r="I1725" s="135">
        <f t="shared" si="236"/>
        <v>2</v>
      </c>
      <c r="J1725" s="157">
        <f>'Porovnavanie 15min'!K1728</f>
        <v>113.97608699999998</v>
      </c>
      <c r="K1725" s="158">
        <f t="shared" si="237"/>
        <v>42.599999999999994</v>
      </c>
      <c r="L1725" s="159">
        <f t="shared" si="238"/>
        <v>71.376086999999984</v>
      </c>
      <c r="M1725" s="157">
        <f t="shared" si="239"/>
        <v>214.03959999999998</v>
      </c>
      <c r="N1725" s="158">
        <f t="shared" si="240"/>
        <v>80</v>
      </c>
      <c r="O1725" s="159">
        <f t="shared" si="241"/>
        <v>134.03959999999998</v>
      </c>
      <c r="P1725" s="167">
        <f t="shared" si="242"/>
        <v>-62.663512999999995</v>
      </c>
    </row>
    <row r="1726" spans="2:16">
      <c r="B1726" s="151">
        <f>'Predikcia 15min'!A1726</f>
        <v>45765</v>
      </c>
      <c r="C1726" s="154">
        <f>'Porovnavanie 15min'!J1729</f>
        <v>110.02</v>
      </c>
      <c r="D1726" s="155">
        <f>'Porovnavanie 15min'!F1729</f>
        <v>4715</v>
      </c>
      <c r="E1726" s="156">
        <f t="shared" si="234"/>
        <v>4.7149999999999999</v>
      </c>
      <c r="G1726" s="135">
        <f>'DHS2025'!L1725/1000</f>
        <v>1.0580000000000001</v>
      </c>
      <c r="H1726" s="135">
        <f t="shared" si="235"/>
        <v>1.5716666666666668</v>
      </c>
      <c r="I1726" s="135">
        <f t="shared" si="236"/>
        <v>2</v>
      </c>
      <c r="J1726" s="157">
        <f>'Porovnavanie 15min'!K1729</f>
        <v>113.2269484</v>
      </c>
      <c r="K1726" s="158">
        <f t="shared" si="237"/>
        <v>42.32</v>
      </c>
      <c r="L1726" s="159">
        <f t="shared" si="238"/>
        <v>70.906948400000005</v>
      </c>
      <c r="M1726" s="157">
        <f t="shared" si="239"/>
        <v>214.03959999999998</v>
      </c>
      <c r="N1726" s="158">
        <f t="shared" si="240"/>
        <v>80</v>
      </c>
      <c r="O1726" s="159">
        <f t="shared" si="241"/>
        <v>134.03959999999998</v>
      </c>
      <c r="P1726" s="167">
        <f t="shared" si="242"/>
        <v>-63.132651599999974</v>
      </c>
    </row>
    <row r="1727" spans="2:16">
      <c r="B1727" s="151">
        <f>'Predikcia 15min'!A1727</f>
        <v>45765</v>
      </c>
      <c r="C1727" s="154">
        <f>'Porovnavanie 15min'!J1730</f>
        <v>103.04</v>
      </c>
      <c r="D1727" s="155">
        <f>'Porovnavanie 15min'!F1730</f>
        <v>2578</v>
      </c>
      <c r="E1727" s="156">
        <f t="shared" si="234"/>
        <v>2.5779999999999998</v>
      </c>
      <c r="G1727" s="135">
        <f>'DHS2025'!L1726/1000</f>
        <v>1.038</v>
      </c>
      <c r="H1727" s="135">
        <f t="shared" si="235"/>
        <v>0.85933333333333328</v>
      </c>
      <c r="I1727" s="135">
        <f t="shared" si="236"/>
        <v>2</v>
      </c>
      <c r="J1727" s="157">
        <f>'Porovnavanie 15min'!K1730</f>
        <v>103.91376480000001</v>
      </c>
      <c r="K1727" s="158">
        <f t="shared" si="237"/>
        <v>41.52</v>
      </c>
      <c r="L1727" s="159">
        <f t="shared" si="238"/>
        <v>62.393764800000007</v>
      </c>
      <c r="M1727" s="157">
        <f t="shared" si="239"/>
        <v>200.2192</v>
      </c>
      <c r="N1727" s="158">
        <f t="shared" si="240"/>
        <v>80</v>
      </c>
      <c r="O1727" s="159">
        <f t="shared" si="241"/>
        <v>120.2192</v>
      </c>
      <c r="P1727" s="167">
        <f t="shared" si="242"/>
        <v>-57.825435199999994</v>
      </c>
    </row>
    <row r="1728" spans="2:16">
      <c r="B1728" s="151">
        <f>'Predikcia 15min'!A1728</f>
        <v>45765</v>
      </c>
      <c r="C1728" s="154">
        <f>'Porovnavanie 15min'!J1731</f>
        <v>103.04</v>
      </c>
      <c r="D1728" s="155">
        <f>'Porovnavanie 15min'!F1731</f>
        <v>2830</v>
      </c>
      <c r="E1728" s="156">
        <f t="shared" si="234"/>
        <v>2.83</v>
      </c>
      <c r="G1728" s="135">
        <f>'DHS2025'!L1727/1000</f>
        <v>1.0680000000000001</v>
      </c>
      <c r="H1728" s="135">
        <f t="shared" si="235"/>
        <v>0.94333333333333336</v>
      </c>
      <c r="I1728" s="135">
        <f t="shared" si="236"/>
        <v>2</v>
      </c>
      <c r="J1728" s="157">
        <f>'Porovnavanie 15min'!K1731</f>
        <v>106.91705280000001</v>
      </c>
      <c r="K1728" s="158">
        <f t="shared" si="237"/>
        <v>42.72</v>
      </c>
      <c r="L1728" s="159">
        <f t="shared" si="238"/>
        <v>64.197052800000009</v>
      </c>
      <c r="M1728" s="157">
        <f t="shared" si="239"/>
        <v>200.2192</v>
      </c>
      <c r="N1728" s="158">
        <f t="shared" si="240"/>
        <v>80</v>
      </c>
      <c r="O1728" s="159">
        <f t="shared" si="241"/>
        <v>120.2192</v>
      </c>
      <c r="P1728" s="167">
        <f t="shared" si="242"/>
        <v>-56.022147199999992</v>
      </c>
    </row>
    <row r="1729" spans="2:16">
      <c r="B1729" s="151">
        <f>'Predikcia 15min'!A1729</f>
        <v>45765</v>
      </c>
      <c r="C1729" s="154">
        <f>'Porovnavanie 15min'!J1732</f>
        <v>103.04</v>
      </c>
      <c r="D1729" s="155">
        <f>'Porovnavanie 15min'!F1732</f>
        <v>2422</v>
      </c>
      <c r="E1729" s="156">
        <f t="shared" si="234"/>
        <v>2.4220000000000002</v>
      </c>
      <c r="G1729" s="135">
        <f>'DHS2025'!L1728/1000</f>
        <v>1.069</v>
      </c>
      <c r="H1729" s="135">
        <f t="shared" si="235"/>
        <v>0.80733333333333335</v>
      </c>
      <c r="I1729" s="135">
        <f t="shared" si="236"/>
        <v>2</v>
      </c>
      <c r="J1729" s="157">
        <f>'Porovnavanie 15min'!K1732</f>
        <v>107.01716239999999</v>
      </c>
      <c r="K1729" s="158">
        <f t="shared" si="237"/>
        <v>42.76</v>
      </c>
      <c r="L1729" s="159">
        <f t="shared" si="238"/>
        <v>64.257162399999999</v>
      </c>
      <c r="M1729" s="157">
        <f t="shared" si="239"/>
        <v>200.2192</v>
      </c>
      <c r="N1729" s="158">
        <f t="shared" si="240"/>
        <v>80</v>
      </c>
      <c r="O1729" s="159">
        <f t="shared" si="241"/>
        <v>120.2192</v>
      </c>
      <c r="P1729" s="167">
        <f t="shared" si="242"/>
        <v>-55.962037600000002</v>
      </c>
    </row>
    <row r="1730" spans="2:16">
      <c r="B1730" s="151">
        <f>'Predikcia 15min'!A1730</f>
        <v>45765</v>
      </c>
      <c r="C1730" s="154">
        <f>'Porovnavanie 15min'!J1733</f>
        <v>103.04</v>
      </c>
      <c r="D1730" s="155">
        <f>'Porovnavanie 15min'!F1733</f>
        <v>1881</v>
      </c>
      <c r="E1730" s="156">
        <f t="shared" si="234"/>
        <v>1.881</v>
      </c>
      <c r="G1730" s="135">
        <f>'DHS2025'!L1729/1000</f>
        <v>1.0289999999999999</v>
      </c>
      <c r="H1730" s="135">
        <f t="shared" si="235"/>
        <v>0.627</v>
      </c>
      <c r="I1730" s="135">
        <f t="shared" si="236"/>
        <v>2</v>
      </c>
      <c r="J1730" s="157">
        <f>'Porovnavanie 15min'!K1733</f>
        <v>103.01277839999999</v>
      </c>
      <c r="K1730" s="158">
        <f t="shared" si="237"/>
        <v>41.16</v>
      </c>
      <c r="L1730" s="159">
        <f t="shared" si="238"/>
        <v>61.852778399999991</v>
      </c>
      <c r="M1730" s="157">
        <f t="shared" si="239"/>
        <v>200.2192</v>
      </c>
      <c r="N1730" s="158">
        <f t="shared" si="240"/>
        <v>80</v>
      </c>
      <c r="O1730" s="159">
        <f t="shared" si="241"/>
        <v>120.2192</v>
      </c>
      <c r="P1730" s="167">
        <f t="shared" si="242"/>
        <v>-58.36642160000001</v>
      </c>
    </row>
    <row r="1731" spans="2:16">
      <c r="B1731" s="151">
        <f>'Predikcia 15min'!A1731</f>
        <v>45766</v>
      </c>
      <c r="C1731" s="154">
        <f>'Porovnavanie 15min'!J1734</f>
        <v>92.78</v>
      </c>
      <c r="D1731" s="155">
        <f>'Porovnavanie 15min'!F1734</f>
        <v>2081</v>
      </c>
      <c r="E1731" s="156">
        <f t="shared" si="234"/>
        <v>2.081</v>
      </c>
      <c r="G1731" s="135">
        <f>'DHS2025'!L1730/1000</f>
        <v>1.052</v>
      </c>
      <c r="H1731" s="135">
        <f t="shared" si="235"/>
        <v>0.69366666666666665</v>
      </c>
      <c r="I1731" s="135">
        <f t="shared" si="236"/>
        <v>2</v>
      </c>
      <c r="J1731" s="157">
        <f>'Porovnavanie 15min'!K1734</f>
        <v>94.629714399999997</v>
      </c>
      <c r="K1731" s="158">
        <f t="shared" si="237"/>
        <v>42.08</v>
      </c>
      <c r="L1731" s="159">
        <f t="shared" si="238"/>
        <v>52.549714399999999</v>
      </c>
      <c r="M1731" s="157">
        <f t="shared" si="239"/>
        <v>179.90439999999998</v>
      </c>
      <c r="N1731" s="158">
        <f t="shared" si="240"/>
        <v>80</v>
      </c>
      <c r="O1731" s="159">
        <f t="shared" si="241"/>
        <v>99.904399999999981</v>
      </c>
      <c r="P1731" s="167">
        <f t="shared" si="242"/>
        <v>-47.354685599999982</v>
      </c>
    </row>
    <row r="1732" spans="2:16">
      <c r="B1732" s="151">
        <f>'Predikcia 15min'!A1732</f>
        <v>45766</v>
      </c>
      <c r="C1732" s="154">
        <f>'Porovnavanie 15min'!J1735</f>
        <v>92.78</v>
      </c>
      <c r="D1732" s="155">
        <f>'Porovnavanie 15min'!F1735</f>
        <v>2306</v>
      </c>
      <c r="E1732" s="156">
        <f t="shared" ref="E1732:E1795" si="243">D1732/1000</f>
        <v>2.306</v>
      </c>
      <c r="G1732" s="135">
        <f>'DHS2025'!L1731/1000</f>
        <v>1.0629999999999999</v>
      </c>
      <c r="H1732" s="135">
        <f t="shared" ref="H1732:H1795" si="244">D1732/3000</f>
        <v>0.76866666666666672</v>
      </c>
      <c r="I1732" s="135">
        <f t="shared" ref="I1732:I1795" si="245">IF(H1732=0, 0, MAX(ROUND(H1732, 0), 2))</f>
        <v>2</v>
      </c>
      <c r="J1732" s="157">
        <f>'Porovnavanie 15min'!K1735</f>
        <v>95.619188599999987</v>
      </c>
      <c r="K1732" s="158">
        <f t="shared" ref="K1732:K1795" si="246">$F$3*G1732</f>
        <v>42.519999999999996</v>
      </c>
      <c r="L1732" s="159">
        <f t="shared" ref="L1732:L1795" si="247">J1732-K1732</f>
        <v>53.099188599999991</v>
      </c>
      <c r="M1732" s="157">
        <f t="shared" ref="M1732:M1795" si="248">(C1732*0.99-1.9)*I1732</f>
        <v>179.90439999999998</v>
      </c>
      <c r="N1732" s="158">
        <f t="shared" ref="N1732:N1795" si="249">$F$3*I1732</f>
        <v>80</v>
      </c>
      <c r="O1732" s="159">
        <f t="shared" ref="O1732:O1795" si="250">M1732-N1732</f>
        <v>99.904399999999981</v>
      </c>
      <c r="P1732" s="167">
        <f t="shared" ref="P1732:P1795" si="251">L1732-O1732</f>
        <v>-46.80521139999999</v>
      </c>
    </row>
    <row r="1733" spans="2:16">
      <c r="B1733" s="151">
        <f>'Predikcia 15min'!A1733</f>
        <v>45766</v>
      </c>
      <c r="C1733" s="154">
        <f>'Porovnavanie 15min'!J1736</f>
        <v>92.78</v>
      </c>
      <c r="D1733" s="155">
        <f>'Porovnavanie 15min'!F1736</f>
        <v>2457</v>
      </c>
      <c r="E1733" s="156">
        <f t="shared" si="243"/>
        <v>2.4569999999999999</v>
      </c>
      <c r="G1733" s="135">
        <f>'DHS2025'!L1732/1000</f>
        <v>1.0640000000000001</v>
      </c>
      <c r="H1733" s="135">
        <f t="shared" si="244"/>
        <v>0.81899999999999995</v>
      </c>
      <c r="I1733" s="135">
        <f t="shared" si="245"/>
        <v>2</v>
      </c>
      <c r="J1733" s="157">
        <f>'Porovnavanie 15min'!K1736</f>
        <v>95.7091408</v>
      </c>
      <c r="K1733" s="158">
        <f t="shared" si="246"/>
        <v>42.56</v>
      </c>
      <c r="L1733" s="159">
        <f t="shared" si="247"/>
        <v>53.149140799999998</v>
      </c>
      <c r="M1733" s="157">
        <f t="shared" si="248"/>
        <v>179.90439999999998</v>
      </c>
      <c r="N1733" s="158">
        <f t="shared" si="249"/>
        <v>80</v>
      </c>
      <c r="O1733" s="159">
        <f t="shared" si="250"/>
        <v>99.904399999999981</v>
      </c>
      <c r="P1733" s="167">
        <f t="shared" si="251"/>
        <v>-46.755259199999983</v>
      </c>
    </row>
    <row r="1734" spans="2:16">
      <c r="B1734" s="151">
        <f>'Predikcia 15min'!A1734</f>
        <v>45766</v>
      </c>
      <c r="C1734" s="154">
        <f>'Porovnavanie 15min'!J1737</f>
        <v>92.78</v>
      </c>
      <c r="D1734" s="155">
        <f>'Porovnavanie 15min'!F1737</f>
        <v>2793</v>
      </c>
      <c r="E1734" s="156">
        <f t="shared" si="243"/>
        <v>2.7930000000000001</v>
      </c>
      <c r="G1734" s="135">
        <f>'DHS2025'!L1733/1000</f>
        <v>1.0469999999999999</v>
      </c>
      <c r="H1734" s="135">
        <f t="shared" si="244"/>
        <v>0.93100000000000005</v>
      </c>
      <c r="I1734" s="135">
        <f t="shared" si="245"/>
        <v>2</v>
      </c>
      <c r="J1734" s="157">
        <f>'Porovnavanie 15min'!K1737</f>
        <v>94.179953399999988</v>
      </c>
      <c r="K1734" s="158">
        <f t="shared" si="246"/>
        <v>41.879999999999995</v>
      </c>
      <c r="L1734" s="159">
        <f t="shared" si="247"/>
        <v>52.299953399999993</v>
      </c>
      <c r="M1734" s="157">
        <f t="shared" si="248"/>
        <v>179.90439999999998</v>
      </c>
      <c r="N1734" s="158">
        <f t="shared" si="249"/>
        <v>80</v>
      </c>
      <c r="O1734" s="159">
        <f t="shared" si="250"/>
        <v>99.904399999999981</v>
      </c>
      <c r="P1734" s="167">
        <f t="shared" si="251"/>
        <v>-47.604446599999989</v>
      </c>
    </row>
    <row r="1735" spans="2:16">
      <c r="B1735" s="151">
        <f>'Predikcia 15min'!A1735</f>
        <v>45766</v>
      </c>
      <c r="C1735" s="154">
        <f>'Porovnavanie 15min'!J1738</f>
        <v>82.92</v>
      </c>
      <c r="D1735" s="155">
        <f>'Porovnavanie 15min'!F1738</f>
        <v>2376</v>
      </c>
      <c r="E1735" s="156">
        <f t="shared" si="243"/>
        <v>2.3759999999999999</v>
      </c>
      <c r="G1735" s="135">
        <f>'DHS2025'!L1734/1000</f>
        <v>1.0409999999999999</v>
      </c>
      <c r="H1735" s="135">
        <f t="shared" si="244"/>
        <v>0.79200000000000004</v>
      </c>
      <c r="I1735" s="135">
        <f t="shared" si="245"/>
        <v>2</v>
      </c>
      <c r="J1735" s="157">
        <f>'Porovnavanie 15min'!K1738</f>
        <v>83.478622799999997</v>
      </c>
      <c r="K1735" s="158">
        <f t="shared" si="246"/>
        <v>41.64</v>
      </c>
      <c r="L1735" s="159">
        <f t="shared" si="247"/>
        <v>41.838622799999996</v>
      </c>
      <c r="M1735" s="157">
        <f t="shared" si="248"/>
        <v>160.38159999999999</v>
      </c>
      <c r="N1735" s="158">
        <f t="shared" si="249"/>
        <v>80</v>
      </c>
      <c r="O1735" s="159">
        <f t="shared" si="250"/>
        <v>80.381599999999992</v>
      </c>
      <c r="P1735" s="167">
        <f t="shared" si="251"/>
        <v>-38.542977199999996</v>
      </c>
    </row>
    <row r="1736" spans="2:16">
      <c r="B1736" s="151">
        <f>'Predikcia 15min'!A1736</f>
        <v>45766</v>
      </c>
      <c r="C1736" s="154">
        <f>'Porovnavanie 15min'!J1739</f>
        <v>82.92</v>
      </c>
      <c r="D1736" s="155">
        <f>'Porovnavanie 15min'!F1739</f>
        <v>2474</v>
      </c>
      <c r="E1736" s="156">
        <f t="shared" si="243"/>
        <v>2.4740000000000002</v>
      </c>
      <c r="G1736" s="135">
        <f>'DHS2025'!L1735/1000</f>
        <v>1.0760000000000001</v>
      </c>
      <c r="H1736" s="135">
        <f t="shared" si="244"/>
        <v>0.82466666666666666</v>
      </c>
      <c r="I1736" s="135">
        <f t="shared" si="245"/>
        <v>2</v>
      </c>
      <c r="J1736" s="157">
        <f>'Porovnavanie 15min'!K1739</f>
        <v>86.285300800000002</v>
      </c>
      <c r="K1736" s="158">
        <f t="shared" si="246"/>
        <v>43.040000000000006</v>
      </c>
      <c r="L1736" s="159">
        <f t="shared" si="247"/>
        <v>43.245300799999995</v>
      </c>
      <c r="M1736" s="157">
        <f t="shared" si="248"/>
        <v>160.38159999999999</v>
      </c>
      <c r="N1736" s="158">
        <f t="shared" si="249"/>
        <v>80</v>
      </c>
      <c r="O1736" s="159">
        <f t="shared" si="250"/>
        <v>80.381599999999992</v>
      </c>
      <c r="P1736" s="167">
        <f t="shared" si="251"/>
        <v>-37.136299199999996</v>
      </c>
    </row>
    <row r="1737" spans="2:16">
      <c r="B1737" s="151">
        <f>'Predikcia 15min'!A1737</f>
        <v>45766</v>
      </c>
      <c r="C1737" s="154">
        <f>'Porovnavanie 15min'!J1740</f>
        <v>82.92</v>
      </c>
      <c r="D1737" s="155">
        <f>'Porovnavanie 15min'!F1740</f>
        <v>2550</v>
      </c>
      <c r="E1737" s="156">
        <f t="shared" si="243"/>
        <v>2.5499999999999998</v>
      </c>
      <c r="G1737" s="135">
        <f>'DHS2025'!L1736/1000</f>
        <v>1.08</v>
      </c>
      <c r="H1737" s="135">
        <f t="shared" si="244"/>
        <v>0.85</v>
      </c>
      <c r="I1737" s="135">
        <f t="shared" si="245"/>
        <v>2</v>
      </c>
      <c r="J1737" s="157">
        <f>'Porovnavanie 15min'!K1740</f>
        <v>86.606064000000003</v>
      </c>
      <c r="K1737" s="158">
        <f t="shared" si="246"/>
        <v>43.2</v>
      </c>
      <c r="L1737" s="159">
        <f t="shared" si="247"/>
        <v>43.406064000000001</v>
      </c>
      <c r="M1737" s="157">
        <f t="shared" si="248"/>
        <v>160.38159999999999</v>
      </c>
      <c r="N1737" s="158">
        <f t="shared" si="249"/>
        <v>80</v>
      </c>
      <c r="O1737" s="159">
        <f t="shared" si="250"/>
        <v>80.381599999999992</v>
      </c>
      <c r="P1737" s="167">
        <f t="shared" si="251"/>
        <v>-36.975535999999991</v>
      </c>
    </row>
    <row r="1738" spans="2:16">
      <c r="B1738" s="151">
        <f>'Predikcia 15min'!A1738</f>
        <v>45766</v>
      </c>
      <c r="C1738" s="154">
        <f>'Porovnavanie 15min'!J1741</f>
        <v>82.92</v>
      </c>
      <c r="D1738" s="155">
        <f>'Porovnavanie 15min'!F1741</f>
        <v>2453</v>
      </c>
      <c r="E1738" s="156">
        <f t="shared" si="243"/>
        <v>2.4529999999999998</v>
      </c>
      <c r="G1738" s="135">
        <f>'DHS2025'!L1737/1000</f>
        <v>1.0649999999999999</v>
      </c>
      <c r="H1738" s="135">
        <f t="shared" si="244"/>
        <v>0.81766666666666665</v>
      </c>
      <c r="I1738" s="135">
        <f t="shared" si="245"/>
        <v>2</v>
      </c>
      <c r="J1738" s="157">
        <f>'Porovnavanie 15min'!K1741</f>
        <v>85.403201999999993</v>
      </c>
      <c r="K1738" s="158">
        <f t="shared" si="246"/>
        <v>42.599999999999994</v>
      </c>
      <c r="L1738" s="159">
        <f t="shared" si="247"/>
        <v>42.803201999999999</v>
      </c>
      <c r="M1738" s="157">
        <f t="shared" si="248"/>
        <v>160.38159999999999</v>
      </c>
      <c r="N1738" s="158">
        <f t="shared" si="249"/>
        <v>80</v>
      </c>
      <c r="O1738" s="159">
        <f t="shared" si="250"/>
        <v>80.381599999999992</v>
      </c>
      <c r="P1738" s="167">
        <f t="shared" si="251"/>
        <v>-37.578397999999993</v>
      </c>
    </row>
    <row r="1739" spans="2:16">
      <c r="B1739" s="151">
        <f>'Predikcia 15min'!A1739</f>
        <v>45766</v>
      </c>
      <c r="C1739" s="154">
        <f>'Porovnavanie 15min'!J1742</f>
        <v>87.45</v>
      </c>
      <c r="D1739" s="155">
        <f>'Porovnavanie 15min'!F1742</f>
        <v>2515</v>
      </c>
      <c r="E1739" s="156">
        <f t="shared" si="243"/>
        <v>2.5150000000000001</v>
      </c>
      <c r="G1739" s="135">
        <f>'DHS2025'!L1738/1000</f>
        <v>1.044</v>
      </c>
      <c r="H1739" s="135">
        <f t="shared" si="244"/>
        <v>0.83833333333333337</v>
      </c>
      <c r="I1739" s="135">
        <f t="shared" si="245"/>
        <v>2</v>
      </c>
      <c r="J1739" s="157">
        <f>'Porovnavanie 15min'!K1742</f>
        <v>88.401222000000004</v>
      </c>
      <c r="K1739" s="158">
        <f t="shared" si="246"/>
        <v>41.760000000000005</v>
      </c>
      <c r="L1739" s="159">
        <f t="shared" si="247"/>
        <v>46.641221999999999</v>
      </c>
      <c r="M1739" s="157">
        <f t="shared" si="248"/>
        <v>169.351</v>
      </c>
      <c r="N1739" s="158">
        <f t="shared" si="249"/>
        <v>80</v>
      </c>
      <c r="O1739" s="159">
        <f t="shared" si="250"/>
        <v>89.350999999999999</v>
      </c>
      <c r="P1739" s="167">
        <f t="shared" si="251"/>
        <v>-42.709778</v>
      </c>
    </row>
    <row r="1740" spans="2:16">
      <c r="B1740" s="151">
        <f>'Predikcia 15min'!A1740</f>
        <v>45766</v>
      </c>
      <c r="C1740" s="154">
        <f>'Porovnavanie 15min'!J1743</f>
        <v>87.45</v>
      </c>
      <c r="D1740" s="155">
        <f>'Porovnavanie 15min'!F1743</f>
        <v>3082</v>
      </c>
      <c r="E1740" s="156">
        <f t="shared" si="243"/>
        <v>3.0819999999999999</v>
      </c>
      <c r="G1740" s="135">
        <f>'DHS2025'!L1739/1000</f>
        <v>1.0629999999999999</v>
      </c>
      <c r="H1740" s="135">
        <f t="shared" si="244"/>
        <v>1.0273333333333334</v>
      </c>
      <c r="I1740" s="135">
        <f t="shared" si="245"/>
        <v>2</v>
      </c>
      <c r="J1740" s="157">
        <f>'Porovnavanie 15min'!K1743</f>
        <v>90.01005649999999</v>
      </c>
      <c r="K1740" s="158">
        <f t="shared" si="246"/>
        <v>42.519999999999996</v>
      </c>
      <c r="L1740" s="159">
        <f t="shared" si="247"/>
        <v>47.490056499999994</v>
      </c>
      <c r="M1740" s="157">
        <f t="shared" si="248"/>
        <v>169.351</v>
      </c>
      <c r="N1740" s="158">
        <f t="shared" si="249"/>
        <v>80</v>
      </c>
      <c r="O1740" s="159">
        <f t="shared" si="250"/>
        <v>89.350999999999999</v>
      </c>
      <c r="P1740" s="167">
        <f t="shared" si="251"/>
        <v>-41.860943500000005</v>
      </c>
    </row>
    <row r="1741" spans="2:16">
      <c r="B1741" s="151">
        <f>'Predikcia 15min'!A1741</f>
        <v>45766</v>
      </c>
      <c r="C1741" s="154">
        <f>'Porovnavanie 15min'!J1744</f>
        <v>87.45</v>
      </c>
      <c r="D1741" s="155">
        <f>'Porovnavanie 15min'!F1744</f>
        <v>2850</v>
      </c>
      <c r="E1741" s="156">
        <f t="shared" si="243"/>
        <v>2.85</v>
      </c>
      <c r="G1741" s="135">
        <f>'DHS2025'!L1740/1000</f>
        <v>1.054</v>
      </c>
      <c r="H1741" s="135">
        <f t="shared" si="244"/>
        <v>0.95</v>
      </c>
      <c r="I1741" s="135">
        <f t="shared" si="245"/>
        <v>2</v>
      </c>
      <c r="J1741" s="157">
        <f>'Porovnavanie 15min'!K1744</f>
        <v>89.247977000000006</v>
      </c>
      <c r="K1741" s="158">
        <f t="shared" si="246"/>
        <v>42.160000000000004</v>
      </c>
      <c r="L1741" s="159">
        <f t="shared" si="247"/>
        <v>47.087977000000002</v>
      </c>
      <c r="M1741" s="157">
        <f t="shared" si="248"/>
        <v>169.351</v>
      </c>
      <c r="N1741" s="158">
        <f t="shared" si="249"/>
        <v>80</v>
      </c>
      <c r="O1741" s="159">
        <f t="shared" si="250"/>
        <v>89.350999999999999</v>
      </c>
      <c r="P1741" s="167">
        <f t="shared" si="251"/>
        <v>-42.263022999999997</v>
      </c>
    </row>
    <row r="1742" spans="2:16">
      <c r="B1742" s="151">
        <f>'Predikcia 15min'!A1742</f>
        <v>45766</v>
      </c>
      <c r="C1742" s="154">
        <f>'Porovnavanie 15min'!J1745</f>
        <v>87.45</v>
      </c>
      <c r="D1742" s="155">
        <f>'Porovnavanie 15min'!F1745</f>
        <v>3243</v>
      </c>
      <c r="E1742" s="156">
        <f t="shared" si="243"/>
        <v>3.2429999999999999</v>
      </c>
      <c r="G1742" s="135">
        <f>'DHS2025'!L1741/1000</f>
        <v>1.071</v>
      </c>
      <c r="H1742" s="135">
        <f t="shared" si="244"/>
        <v>1.081</v>
      </c>
      <c r="I1742" s="135">
        <f t="shared" si="245"/>
        <v>2</v>
      </c>
      <c r="J1742" s="157">
        <f>'Porovnavanie 15min'!K1745</f>
        <v>90.6874605</v>
      </c>
      <c r="K1742" s="158">
        <f t="shared" si="246"/>
        <v>42.839999999999996</v>
      </c>
      <c r="L1742" s="159">
        <f t="shared" si="247"/>
        <v>47.847460500000004</v>
      </c>
      <c r="M1742" s="157">
        <f t="shared" si="248"/>
        <v>169.351</v>
      </c>
      <c r="N1742" s="158">
        <f t="shared" si="249"/>
        <v>80</v>
      </c>
      <c r="O1742" s="159">
        <f t="shared" si="250"/>
        <v>89.350999999999999</v>
      </c>
      <c r="P1742" s="167">
        <f t="shared" si="251"/>
        <v>-41.503539499999995</v>
      </c>
    </row>
    <row r="1743" spans="2:16">
      <c r="B1743" s="151">
        <f>'Predikcia 15min'!A1743</f>
        <v>45766</v>
      </c>
      <c r="C1743" s="154">
        <f>'Porovnavanie 15min'!J1746</f>
        <v>85.57</v>
      </c>
      <c r="D1743" s="155">
        <f>'Porovnavanie 15min'!F1746</f>
        <v>2971</v>
      </c>
      <c r="E1743" s="156">
        <f t="shared" si="243"/>
        <v>2.9710000000000001</v>
      </c>
      <c r="G1743" s="135">
        <f>'DHS2025'!L1742/1000</f>
        <v>1.071</v>
      </c>
      <c r="H1743" s="135">
        <f t="shared" si="244"/>
        <v>0.99033333333333329</v>
      </c>
      <c r="I1743" s="135">
        <f t="shared" si="245"/>
        <v>2</v>
      </c>
      <c r="J1743" s="157">
        <f>'Porovnavanie 15min'!K1746</f>
        <v>88.694115299999979</v>
      </c>
      <c r="K1743" s="158">
        <f t="shared" si="246"/>
        <v>42.839999999999996</v>
      </c>
      <c r="L1743" s="159">
        <f t="shared" si="247"/>
        <v>45.854115299999982</v>
      </c>
      <c r="M1743" s="157">
        <f t="shared" si="248"/>
        <v>165.62859999999998</v>
      </c>
      <c r="N1743" s="158">
        <f t="shared" si="249"/>
        <v>80</v>
      </c>
      <c r="O1743" s="159">
        <f t="shared" si="250"/>
        <v>85.628599999999977</v>
      </c>
      <c r="P1743" s="167">
        <f t="shared" si="251"/>
        <v>-39.774484699999995</v>
      </c>
    </row>
    <row r="1744" spans="2:16">
      <c r="B1744" s="151">
        <f>'Predikcia 15min'!A1744</f>
        <v>45766</v>
      </c>
      <c r="C1744" s="154">
        <f>'Porovnavanie 15min'!J1747</f>
        <v>85.57</v>
      </c>
      <c r="D1744" s="155">
        <f>'Porovnavanie 15min'!F1747</f>
        <v>3228</v>
      </c>
      <c r="E1744" s="156">
        <f t="shared" si="243"/>
        <v>3.2280000000000002</v>
      </c>
      <c r="G1744" s="135">
        <f>'DHS2025'!L1743/1000</f>
        <v>1.0629999999999999</v>
      </c>
      <c r="H1744" s="135">
        <f t="shared" si="244"/>
        <v>1.0760000000000001</v>
      </c>
      <c r="I1744" s="135">
        <f t="shared" si="245"/>
        <v>2</v>
      </c>
      <c r="J1744" s="157">
        <f>'Porovnavanie 15min'!K1747</f>
        <v>88.031600899999987</v>
      </c>
      <c r="K1744" s="158">
        <f t="shared" si="246"/>
        <v>42.519999999999996</v>
      </c>
      <c r="L1744" s="159">
        <f t="shared" si="247"/>
        <v>45.511600899999991</v>
      </c>
      <c r="M1744" s="157">
        <f t="shared" si="248"/>
        <v>165.62859999999998</v>
      </c>
      <c r="N1744" s="158">
        <f t="shared" si="249"/>
        <v>80</v>
      </c>
      <c r="O1744" s="159">
        <f t="shared" si="250"/>
        <v>85.628599999999977</v>
      </c>
      <c r="P1744" s="167">
        <f t="shared" si="251"/>
        <v>-40.116999099999987</v>
      </c>
    </row>
    <row r="1745" spans="2:16">
      <c r="B1745" s="151">
        <f>'Predikcia 15min'!A1745</f>
        <v>45766</v>
      </c>
      <c r="C1745" s="154">
        <f>'Porovnavanie 15min'!J1748</f>
        <v>85.57</v>
      </c>
      <c r="D1745" s="155">
        <f>'Porovnavanie 15min'!F1748</f>
        <v>5797</v>
      </c>
      <c r="E1745" s="156">
        <f t="shared" si="243"/>
        <v>5.7969999999999997</v>
      </c>
      <c r="G1745" s="135">
        <f>'DHS2025'!L1744/1000</f>
        <v>1.0640000000000001</v>
      </c>
      <c r="H1745" s="135">
        <f t="shared" si="244"/>
        <v>1.9323333333333332</v>
      </c>
      <c r="I1745" s="135">
        <f t="shared" si="245"/>
        <v>2</v>
      </c>
      <c r="J1745" s="157">
        <f>'Porovnavanie 15min'!K1748</f>
        <v>88.114415199999996</v>
      </c>
      <c r="K1745" s="158">
        <f t="shared" si="246"/>
        <v>42.56</v>
      </c>
      <c r="L1745" s="159">
        <f t="shared" si="247"/>
        <v>45.554415199999994</v>
      </c>
      <c r="M1745" s="157">
        <f t="shared" si="248"/>
        <v>165.62859999999998</v>
      </c>
      <c r="N1745" s="158">
        <f t="shared" si="249"/>
        <v>80</v>
      </c>
      <c r="O1745" s="159">
        <f t="shared" si="250"/>
        <v>85.628599999999977</v>
      </c>
      <c r="P1745" s="167">
        <f t="shared" si="251"/>
        <v>-40.074184799999983</v>
      </c>
    </row>
    <row r="1746" spans="2:16">
      <c r="B1746" s="151">
        <f>'Predikcia 15min'!A1746</f>
        <v>45766</v>
      </c>
      <c r="C1746" s="154">
        <f>'Porovnavanie 15min'!J1749</f>
        <v>85.57</v>
      </c>
      <c r="D1746" s="155">
        <f>'Porovnavanie 15min'!F1749</f>
        <v>5432</v>
      </c>
      <c r="E1746" s="156">
        <f t="shared" si="243"/>
        <v>5.4320000000000004</v>
      </c>
      <c r="G1746" s="135">
        <f>'DHS2025'!L1745/1000</f>
        <v>1.0620000000000001</v>
      </c>
      <c r="H1746" s="135">
        <f t="shared" si="244"/>
        <v>1.8106666666666666</v>
      </c>
      <c r="I1746" s="135">
        <f t="shared" si="245"/>
        <v>2</v>
      </c>
      <c r="J1746" s="157">
        <f>'Porovnavanie 15min'!K1749</f>
        <v>87.948786599999991</v>
      </c>
      <c r="K1746" s="158">
        <f t="shared" si="246"/>
        <v>42.480000000000004</v>
      </c>
      <c r="L1746" s="159">
        <f t="shared" si="247"/>
        <v>45.468786599999987</v>
      </c>
      <c r="M1746" s="157">
        <f t="shared" si="248"/>
        <v>165.62859999999998</v>
      </c>
      <c r="N1746" s="158">
        <f t="shared" si="249"/>
        <v>80</v>
      </c>
      <c r="O1746" s="159">
        <f t="shared" si="250"/>
        <v>85.628599999999977</v>
      </c>
      <c r="P1746" s="167">
        <f t="shared" si="251"/>
        <v>-40.15981339999999</v>
      </c>
    </row>
    <row r="1747" spans="2:16">
      <c r="B1747" s="151">
        <f>'Predikcia 15min'!A1747</f>
        <v>45766</v>
      </c>
      <c r="C1747" s="154">
        <f>'Porovnavanie 15min'!J1750</f>
        <v>88.04</v>
      </c>
      <c r="D1747" s="155">
        <f>'Porovnavanie 15min'!F1750</f>
        <v>5343</v>
      </c>
      <c r="E1747" s="156">
        <f t="shared" si="243"/>
        <v>5.343</v>
      </c>
      <c r="G1747" s="135">
        <f>'DHS2025'!L1746/1000</f>
        <v>1.8260000000000001</v>
      </c>
      <c r="H1747" s="135">
        <f t="shared" si="244"/>
        <v>1.7809999999999999</v>
      </c>
      <c r="I1747" s="135">
        <f t="shared" si="245"/>
        <v>2</v>
      </c>
      <c r="J1747" s="157">
        <f>'Porovnavanie 15min'!K1750</f>
        <v>155.68402960000003</v>
      </c>
      <c r="K1747" s="158">
        <f t="shared" si="246"/>
        <v>73.040000000000006</v>
      </c>
      <c r="L1747" s="159">
        <f t="shared" si="247"/>
        <v>82.644029600000025</v>
      </c>
      <c r="M1747" s="157">
        <f t="shared" si="248"/>
        <v>170.51920000000001</v>
      </c>
      <c r="N1747" s="158">
        <f t="shared" si="249"/>
        <v>80</v>
      </c>
      <c r="O1747" s="159">
        <f t="shared" si="250"/>
        <v>90.519200000000012</v>
      </c>
      <c r="P1747" s="167">
        <f t="shared" si="251"/>
        <v>-7.8751703999999876</v>
      </c>
    </row>
    <row r="1748" spans="2:16">
      <c r="B1748" s="151">
        <f>'Predikcia 15min'!A1748</f>
        <v>45766</v>
      </c>
      <c r="C1748" s="154">
        <f>'Porovnavanie 15min'!J1751</f>
        <v>88.04</v>
      </c>
      <c r="D1748" s="155">
        <f>'Porovnavanie 15min'!F1751</f>
        <v>7017</v>
      </c>
      <c r="E1748" s="156">
        <f t="shared" si="243"/>
        <v>7.0170000000000003</v>
      </c>
      <c r="G1748" s="135">
        <f>'DHS2025'!L1747/1000</f>
        <v>2.0640000000000001</v>
      </c>
      <c r="H1748" s="135">
        <f t="shared" si="244"/>
        <v>2.339</v>
      </c>
      <c r="I1748" s="135">
        <f t="shared" si="245"/>
        <v>2</v>
      </c>
      <c r="J1748" s="157">
        <f>'Porovnavanie 15min'!K1751</f>
        <v>175.97581440000002</v>
      </c>
      <c r="K1748" s="158">
        <f t="shared" si="246"/>
        <v>82.56</v>
      </c>
      <c r="L1748" s="159">
        <f t="shared" si="247"/>
        <v>93.415814400000016</v>
      </c>
      <c r="M1748" s="157">
        <f t="shared" si="248"/>
        <v>170.51920000000001</v>
      </c>
      <c r="N1748" s="158">
        <f t="shared" si="249"/>
        <v>80</v>
      </c>
      <c r="O1748" s="159">
        <f t="shared" si="250"/>
        <v>90.519200000000012</v>
      </c>
      <c r="P1748" s="167">
        <f t="shared" si="251"/>
        <v>2.8966144000000043</v>
      </c>
    </row>
    <row r="1749" spans="2:16">
      <c r="B1749" s="151">
        <f>'Predikcia 15min'!A1749</f>
        <v>45766</v>
      </c>
      <c r="C1749" s="154">
        <f>'Porovnavanie 15min'!J1752</f>
        <v>88.04</v>
      </c>
      <c r="D1749" s="155">
        <f>'Porovnavanie 15min'!F1752</f>
        <v>5792</v>
      </c>
      <c r="E1749" s="156">
        <f t="shared" si="243"/>
        <v>5.7919999999999998</v>
      </c>
      <c r="G1749" s="135">
        <f>'DHS2025'!L1748/1000</f>
        <v>2.0659999999999998</v>
      </c>
      <c r="H1749" s="135">
        <f t="shared" si="244"/>
        <v>1.9306666666666668</v>
      </c>
      <c r="I1749" s="135">
        <f t="shared" si="245"/>
        <v>2</v>
      </c>
      <c r="J1749" s="157">
        <f>'Porovnavanie 15min'!K1752</f>
        <v>176.14633359999999</v>
      </c>
      <c r="K1749" s="158">
        <f t="shared" si="246"/>
        <v>82.639999999999986</v>
      </c>
      <c r="L1749" s="159">
        <f t="shared" si="247"/>
        <v>93.506333600000005</v>
      </c>
      <c r="M1749" s="157">
        <f t="shared" si="248"/>
        <v>170.51920000000001</v>
      </c>
      <c r="N1749" s="158">
        <f t="shared" si="249"/>
        <v>80</v>
      </c>
      <c r="O1749" s="159">
        <f t="shared" si="250"/>
        <v>90.519200000000012</v>
      </c>
      <c r="P1749" s="167">
        <f t="shared" si="251"/>
        <v>2.9871335999999928</v>
      </c>
    </row>
    <row r="1750" spans="2:16">
      <c r="B1750" s="151">
        <f>'Predikcia 15min'!A1750</f>
        <v>45766</v>
      </c>
      <c r="C1750" s="154">
        <f>'Porovnavanie 15min'!J1753</f>
        <v>88.04</v>
      </c>
      <c r="D1750" s="155">
        <f>'Porovnavanie 15min'!F1753</f>
        <v>8323</v>
      </c>
      <c r="E1750" s="156">
        <f t="shared" si="243"/>
        <v>8.3230000000000004</v>
      </c>
      <c r="G1750" s="135">
        <f>'DHS2025'!L1749/1000</f>
        <v>2.0680000000000001</v>
      </c>
      <c r="H1750" s="135">
        <f t="shared" si="244"/>
        <v>2.7743333333333333</v>
      </c>
      <c r="I1750" s="135">
        <f t="shared" si="245"/>
        <v>3</v>
      </c>
      <c r="J1750" s="157">
        <f>'Porovnavanie 15min'!K1753</f>
        <v>176.31685280000002</v>
      </c>
      <c r="K1750" s="158">
        <f t="shared" si="246"/>
        <v>82.72</v>
      </c>
      <c r="L1750" s="159">
        <f t="shared" si="247"/>
        <v>93.596852800000022</v>
      </c>
      <c r="M1750" s="157">
        <f t="shared" si="248"/>
        <v>255.77880000000002</v>
      </c>
      <c r="N1750" s="158">
        <f t="shared" si="249"/>
        <v>120</v>
      </c>
      <c r="O1750" s="159">
        <f t="shared" si="250"/>
        <v>135.77880000000002</v>
      </c>
      <c r="P1750" s="167">
        <f t="shared" si="251"/>
        <v>-42.181947199999996</v>
      </c>
    </row>
    <row r="1751" spans="2:16">
      <c r="B1751" s="151">
        <f>'Predikcia 15min'!A1751</f>
        <v>45766</v>
      </c>
      <c r="C1751" s="154">
        <f>'Porovnavanie 15min'!J1754</f>
        <v>94.26</v>
      </c>
      <c r="D1751" s="155">
        <f>'Porovnavanie 15min'!F1754</f>
        <v>8700</v>
      </c>
      <c r="E1751" s="156">
        <f t="shared" si="243"/>
        <v>8.6999999999999993</v>
      </c>
      <c r="G1751" s="135">
        <f>'DHS2025'!L1750/1000</f>
        <v>2.9089999999999998</v>
      </c>
      <c r="H1751" s="135">
        <f t="shared" si="244"/>
        <v>2.9</v>
      </c>
      <c r="I1751" s="135">
        <f t="shared" si="245"/>
        <v>3</v>
      </c>
      <c r="J1751" s="157">
        <f>'Porovnavanie 15min'!K1754</f>
        <v>265.93321659999998</v>
      </c>
      <c r="K1751" s="158">
        <f t="shared" si="246"/>
        <v>116.35999999999999</v>
      </c>
      <c r="L1751" s="159">
        <f t="shared" si="247"/>
        <v>149.57321659999999</v>
      </c>
      <c r="M1751" s="157">
        <f t="shared" si="248"/>
        <v>274.25220000000002</v>
      </c>
      <c r="N1751" s="158">
        <f t="shared" si="249"/>
        <v>120</v>
      </c>
      <c r="O1751" s="159">
        <f t="shared" si="250"/>
        <v>154.25220000000002</v>
      </c>
      <c r="P1751" s="167">
        <f t="shared" si="251"/>
        <v>-4.6789834000000212</v>
      </c>
    </row>
    <row r="1752" spans="2:16">
      <c r="B1752" s="151">
        <f>'Predikcia 15min'!A1752</f>
        <v>45766</v>
      </c>
      <c r="C1752" s="154">
        <f>'Porovnavanie 15min'!J1755</f>
        <v>94.26</v>
      </c>
      <c r="D1752" s="155">
        <f>'Porovnavanie 15min'!F1755</f>
        <v>8922</v>
      </c>
      <c r="E1752" s="156">
        <f t="shared" si="243"/>
        <v>8.9220000000000006</v>
      </c>
      <c r="G1752" s="135">
        <f>'DHS2025'!L1751/1000</f>
        <v>3.0680000000000001</v>
      </c>
      <c r="H1752" s="135">
        <f t="shared" si="244"/>
        <v>2.9740000000000002</v>
      </c>
      <c r="I1752" s="135">
        <f t="shared" si="245"/>
        <v>3</v>
      </c>
      <c r="J1752" s="157">
        <f>'Porovnavanie 15min'!K1755</f>
        <v>280.46858320000001</v>
      </c>
      <c r="K1752" s="158">
        <f t="shared" si="246"/>
        <v>122.72</v>
      </c>
      <c r="L1752" s="159">
        <f t="shared" si="247"/>
        <v>157.74858320000001</v>
      </c>
      <c r="M1752" s="157">
        <f t="shared" si="248"/>
        <v>274.25220000000002</v>
      </c>
      <c r="N1752" s="158">
        <f t="shared" si="249"/>
        <v>120</v>
      </c>
      <c r="O1752" s="159">
        <f t="shared" si="250"/>
        <v>154.25220000000002</v>
      </c>
      <c r="P1752" s="167">
        <f t="shared" si="251"/>
        <v>3.4963831999999968</v>
      </c>
    </row>
    <row r="1753" spans="2:16">
      <c r="B1753" s="151">
        <f>'Predikcia 15min'!A1753</f>
        <v>45766</v>
      </c>
      <c r="C1753" s="154">
        <f>'Porovnavanie 15min'!J1756</f>
        <v>94.26</v>
      </c>
      <c r="D1753" s="155">
        <f>'Porovnavanie 15min'!F1756</f>
        <v>10339</v>
      </c>
      <c r="E1753" s="156">
        <f t="shared" si="243"/>
        <v>10.339</v>
      </c>
      <c r="G1753" s="135">
        <f>'DHS2025'!L1752/1000</f>
        <v>3.0609999999999999</v>
      </c>
      <c r="H1753" s="135">
        <f t="shared" si="244"/>
        <v>3.4463333333333335</v>
      </c>
      <c r="I1753" s="135">
        <f t="shared" si="245"/>
        <v>3</v>
      </c>
      <c r="J1753" s="157">
        <f>'Porovnavanie 15min'!K1756</f>
        <v>279.82866139999999</v>
      </c>
      <c r="K1753" s="158">
        <f t="shared" si="246"/>
        <v>122.44</v>
      </c>
      <c r="L1753" s="159">
        <f t="shared" si="247"/>
        <v>157.38866139999999</v>
      </c>
      <c r="M1753" s="157">
        <f t="shared" si="248"/>
        <v>274.25220000000002</v>
      </c>
      <c r="N1753" s="158">
        <f t="shared" si="249"/>
        <v>120</v>
      </c>
      <c r="O1753" s="159">
        <f t="shared" si="250"/>
        <v>154.25220000000002</v>
      </c>
      <c r="P1753" s="167">
        <f t="shared" si="251"/>
        <v>3.1364613999999733</v>
      </c>
    </row>
    <row r="1754" spans="2:16">
      <c r="B1754" s="151">
        <f>'Predikcia 15min'!A1754</f>
        <v>45766</v>
      </c>
      <c r="C1754" s="154">
        <f>'Porovnavanie 15min'!J1757</f>
        <v>94.26</v>
      </c>
      <c r="D1754" s="155">
        <f>'Porovnavanie 15min'!F1757</f>
        <v>9469</v>
      </c>
      <c r="E1754" s="156">
        <f t="shared" si="243"/>
        <v>9.4689999999999994</v>
      </c>
      <c r="G1754" s="135">
        <f>'DHS2025'!L1753/1000</f>
        <v>3.0529999999999999</v>
      </c>
      <c r="H1754" s="135">
        <f t="shared" si="244"/>
        <v>3.1563333333333334</v>
      </c>
      <c r="I1754" s="135">
        <f t="shared" si="245"/>
        <v>3</v>
      </c>
      <c r="J1754" s="157">
        <f>'Porovnavanie 15min'!K1757</f>
        <v>279.09732220000001</v>
      </c>
      <c r="K1754" s="158">
        <f t="shared" si="246"/>
        <v>122.12</v>
      </c>
      <c r="L1754" s="159">
        <f t="shared" si="247"/>
        <v>156.9773222</v>
      </c>
      <c r="M1754" s="157">
        <f t="shared" si="248"/>
        <v>274.25220000000002</v>
      </c>
      <c r="N1754" s="158">
        <f t="shared" si="249"/>
        <v>120</v>
      </c>
      <c r="O1754" s="159">
        <f t="shared" si="250"/>
        <v>154.25220000000002</v>
      </c>
      <c r="P1754" s="167">
        <f t="shared" si="251"/>
        <v>2.7251221999999871</v>
      </c>
    </row>
    <row r="1755" spans="2:16">
      <c r="B1755" s="151">
        <f>'Predikcia 15min'!A1755</f>
        <v>45766</v>
      </c>
      <c r="C1755" s="154">
        <f>'Porovnavanie 15min'!J1758</f>
        <v>98.9</v>
      </c>
      <c r="D1755" s="155">
        <f>'Porovnavanie 15min'!F1758</f>
        <v>9306</v>
      </c>
      <c r="E1755" s="156">
        <f t="shared" si="243"/>
        <v>9.3059999999999992</v>
      </c>
      <c r="G1755" s="135">
        <f>'DHS2025'!L1754/1000</f>
        <v>3.0470000000000002</v>
      </c>
      <c r="H1755" s="135">
        <f t="shared" si="244"/>
        <v>3.1019999999999999</v>
      </c>
      <c r="I1755" s="135">
        <f t="shared" si="245"/>
        <v>3</v>
      </c>
      <c r="J1755" s="157">
        <f>'Porovnavanie 15min'!K1758</f>
        <v>292.54551700000002</v>
      </c>
      <c r="K1755" s="158">
        <f t="shared" si="246"/>
        <v>121.88000000000001</v>
      </c>
      <c r="L1755" s="159">
        <f t="shared" si="247"/>
        <v>170.66551700000002</v>
      </c>
      <c r="M1755" s="157">
        <f t="shared" si="248"/>
        <v>288.03300000000002</v>
      </c>
      <c r="N1755" s="158">
        <f t="shared" si="249"/>
        <v>120</v>
      </c>
      <c r="O1755" s="159">
        <f t="shared" si="250"/>
        <v>168.03300000000002</v>
      </c>
      <c r="P1755" s="167">
        <f t="shared" si="251"/>
        <v>2.6325170000000071</v>
      </c>
    </row>
    <row r="1756" spans="2:16">
      <c r="B1756" s="151">
        <f>'Predikcia 15min'!A1756</f>
        <v>45766</v>
      </c>
      <c r="C1756" s="154">
        <f>'Porovnavanie 15min'!J1759</f>
        <v>98.9</v>
      </c>
      <c r="D1756" s="155">
        <f>'Porovnavanie 15min'!F1759</f>
        <v>8702</v>
      </c>
      <c r="E1756" s="156">
        <f t="shared" si="243"/>
        <v>8.702</v>
      </c>
      <c r="G1756" s="135">
        <f>'DHS2025'!L1755/1000</f>
        <v>3.0670000000000002</v>
      </c>
      <c r="H1756" s="135">
        <f t="shared" si="244"/>
        <v>2.9006666666666665</v>
      </c>
      <c r="I1756" s="135">
        <f t="shared" si="245"/>
        <v>3</v>
      </c>
      <c r="J1756" s="157">
        <f>'Porovnavanie 15min'!K1759</f>
        <v>294.46573699999999</v>
      </c>
      <c r="K1756" s="158">
        <f t="shared" si="246"/>
        <v>122.68</v>
      </c>
      <c r="L1756" s="159">
        <f t="shared" si="247"/>
        <v>171.78573699999998</v>
      </c>
      <c r="M1756" s="157">
        <f t="shared" si="248"/>
        <v>288.03300000000002</v>
      </c>
      <c r="N1756" s="158">
        <f t="shared" si="249"/>
        <v>120</v>
      </c>
      <c r="O1756" s="159">
        <f t="shared" si="250"/>
        <v>168.03300000000002</v>
      </c>
      <c r="P1756" s="167">
        <f t="shared" si="251"/>
        <v>3.7527369999999678</v>
      </c>
    </row>
    <row r="1757" spans="2:16">
      <c r="B1757" s="151">
        <f>'Predikcia 15min'!A1757</f>
        <v>45766</v>
      </c>
      <c r="C1757" s="154">
        <f>'Porovnavanie 15min'!J1760</f>
        <v>98.9</v>
      </c>
      <c r="D1757" s="155">
        <f>'Porovnavanie 15min'!F1760</f>
        <v>7814</v>
      </c>
      <c r="E1757" s="156">
        <f t="shared" si="243"/>
        <v>7.8140000000000001</v>
      </c>
      <c r="G1757" s="135">
        <f>'DHS2025'!L1756/1000</f>
        <v>3.0529999999999999</v>
      </c>
      <c r="H1757" s="135">
        <f t="shared" si="244"/>
        <v>2.6046666666666667</v>
      </c>
      <c r="I1757" s="135">
        <f t="shared" si="245"/>
        <v>3</v>
      </c>
      <c r="J1757" s="157">
        <f>'Porovnavanie 15min'!K1760</f>
        <v>293.12158299999999</v>
      </c>
      <c r="K1757" s="158">
        <f t="shared" si="246"/>
        <v>122.12</v>
      </c>
      <c r="L1757" s="159">
        <f t="shared" si="247"/>
        <v>171.00158299999998</v>
      </c>
      <c r="M1757" s="157">
        <f t="shared" si="248"/>
        <v>288.03300000000002</v>
      </c>
      <c r="N1757" s="158">
        <f t="shared" si="249"/>
        <v>120</v>
      </c>
      <c r="O1757" s="159">
        <f t="shared" si="250"/>
        <v>168.03300000000002</v>
      </c>
      <c r="P1757" s="167">
        <f t="shared" si="251"/>
        <v>2.9685829999999669</v>
      </c>
    </row>
    <row r="1758" spans="2:16">
      <c r="B1758" s="151">
        <f>'Predikcia 15min'!A1758</f>
        <v>45766</v>
      </c>
      <c r="C1758" s="154">
        <f>'Porovnavanie 15min'!J1761</f>
        <v>98.9</v>
      </c>
      <c r="D1758" s="155">
        <f>'Porovnavanie 15min'!F1761</f>
        <v>6915</v>
      </c>
      <c r="E1758" s="156">
        <f t="shared" si="243"/>
        <v>6.915</v>
      </c>
      <c r="G1758" s="135">
        <f>'DHS2025'!L1757/1000</f>
        <v>3.069</v>
      </c>
      <c r="H1758" s="135">
        <f t="shared" si="244"/>
        <v>2.3050000000000002</v>
      </c>
      <c r="I1758" s="135">
        <f t="shared" si="245"/>
        <v>2</v>
      </c>
      <c r="J1758" s="157">
        <f>'Porovnavanie 15min'!K1761</f>
        <v>294.657759</v>
      </c>
      <c r="K1758" s="158">
        <f t="shared" si="246"/>
        <v>122.75999999999999</v>
      </c>
      <c r="L1758" s="159">
        <f t="shared" si="247"/>
        <v>171.89775900000001</v>
      </c>
      <c r="M1758" s="157">
        <f t="shared" si="248"/>
        <v>192.02199999999999</v>
      </c>
      <c r="N1758" s="158">
        <f t="shared" si="249"/>
        <v>80</v>
      </c>
      <c r="O1758" s="159">
        <f t="shared" si="250"/>
        <v>112.02199999999999</v>
      </c>
      <c r="P1758" s="167">
        <f t="shared" si="251"/>
        <v>59.875759000000016</v>
      </c>
    </row>
    <row r="1759" spans="2:16">
      <c r="B1759" s="151">
        <f>'Predikcia 15min'!A1759</f>
        <v>45766</v>
      </c>
      <c r="C1759" s="154">
        <f>'Porovnavanie 15min'!J1762</f>
        <v>95.34</v>
      </c>
      <c r="D1759" s="155">
        <f>'Porovnavanie 15min'!F1762</f>
        <v>8316</v>
      </c>
      <c r="E1759" s="156">
        <f t="shared" si="243"/>
        <v>8.3160000000000007</v>
      </c>
      <c r="G1759" s="135">
        <f>'DHS2025'!L1758/1000</f>
        <v>3.0739999999999998</v>
      </c>
      <c r="H1759" s="135">
        <f t="shared" si="244"/>
        <v>2.7719999999999998</v>
      </c>
      <c r="I1759" s="135">
        <f t="shared" si="245"/>
        <v>3</v>
      </c>
      <c r="J1759" s="157">
        <f>'Porovnavanie 15min'!K1762</f>
        <v>284.30380839999998</v>
      </c>
      <c r="K1759" s="158">
        <f t="shared" si="246"/>
        <v>122.96</v>
      </c>
      <c r="L1759" s="159">
        <f t="shared" si="247"/>
        <v>161.3438084</v>
      </c>
      <c r="M1759" s="157">
        <f t="shared" si="248"/>
        <v>277.45979999999997</v>
      </c>
      <c r="N1759" s="158">
        <f t="shared" si="249"/>
        <v>120</v>
      </c>
      <c r="O1759" s="159">
        <f t="shared" si="250"/>
        <v>157.45979999999997</v>
      </c>
      <c r="P1759" s="167">
        <f t="shared" si="251"/>
        <v>3.8840084000000275</v>
      </c>
    </row>
    <row r="1760" spans="2:16">
      <c r="B1760" s="151">
        <f>'Predikcia 15min'!A1760</f>
        <v>45766</v>
      </c>
      <c r="C1760" s="154">
        <f>'Porovnavanie 15min'!J1763</f>
        <v>95.34</v>
      </c>
      <c r="D1760" s="155">
        <f>'Porovnavanie 15min'!F1763</f>
        <v>8838</v>
      </c>
      <c r="E1760" s="156">
        <f t="shared" si="243"/>
        <v>8.8379999999999992</v>
      </c>
      <c r="G1760" s="135">
        <f>'DHS2025'!L1759/1000</f>
        <v>3.0630000000000002</v>
      </c>
      <c r="H1760" s="135">
        <f t="shared" si="244"/>
        <v>2.9460000000000002</v>
      </c>
      <c r="I1760" s="135">
        <f t="shared" si="245"/>
        <v>3</v>
      </c>
      <c r="J1760" s="157">
        <f>'Porovnavanie 15min'!K1763</f>
        <v>283.2864558</v>
      </c>
      <c r="K1760" s="158">
        <f t="shared" si="246"/>
        <v>122.52000000000001</v>
      </c>
      <c r="L1760" s="159">
        <f t="shared" si="247"/>
        <v>160.76645579999999</v>
      </c>
      <c r="M1760" s="157">
        <f t="shared" si="248"/>
        <v>277.45979999999997</v>
      </c>
      <c r="N1760" s="158">
        <f t="shared" si="249"/>
        <v>120</v>
      </c>
      <c r="O1760" s="159">
        <f t="shared" si="250"/>
        <v>157.45979999999997</v>
      </c>
      <c r="P1760" s="167">
        <f t="shared" si="251"/>
        <v>3.3066558000000157</v>
      </c>
    </row>
    <row r="1761" spans="2:16">
      <c r="B1761" s="151">
        <f>'Predikcia 15min'!A1761</f>
        <v>45766</v>
      </c>
      <c r="C1761" s="154">
        <f>'Porovnavanie 15min'!J1764</f>
        <v>95.34</v>
      </c>
      <c r="D1761" s="155">
        <f>'Porovnavanie 15min'!F1764</f>
        <v>6263</v>
      </c>
      <c r="E1761" s="156">
        <f t="shared" si="243"/>
        <v>6.2629999999999999</v>
      </c>
      <c r="G1761" s="135">
        <f>'DHS2025'!L1760/1000</f>
        <v>3.0739999999999998</v>
      </c>
      <c r="H1761" s="135">
        <f t="shared" si="244"/>
        <v>2.0876666666666668</v>
      </c>
      <c r="I1761" s="135">
        <f t="shared" si="245"/>
        <v>2</v>
      </c>
      <c r="J1761" s="157">
        <f>'Porovnavanie 15min'!K1764</f>
        <v>284.30380839999998</v>
      </c>
      <c r="K1761" s="158">
        <f t="shared" si="246"/>
        <v>122.96</v>
      </c>
      <c r="L1761" s="159">
        <f t="shared" si="247"/>
        <v>161.3438084</v>
      </c>
      <c r="M1761" s="157">
        <f t="shared" si="248"/>
        <v>184.97319999999999</v>
      </c>
      <c r="N1761" s="158">
        <f t="shared" si="249"/>
        <v>80</v>
      </c>
      <c r="O1761" s="159">
        <f t="shared" si="250"/>
        <v>104.97319999999999</v>
      </c>
      <c r="P1761" s="167">
        <f t="shared" si="251"/>
        <v>56.370608400000009</v>
      </c>
    </row>
    <row r="1762" spans="2:16">
      <c r="B1762" s="151">
        <f>'Predikcia 15min'!A1762</f>
        <v>45766</v>
      </c>
      <c r="C1762" s="154">
        <f>'Porovnavanie 15min'!J1765</f>
        <v>95.34</v>
      </c>
      <c r="D1762" s="155">
        <f>'Porovnavanie 15min'!F1765</f>
        <v>8250</v>
      </c>
      <c r="E1762" s="156">
        <f t="shared" si="243"/>
        <v>8.25</v>
      </c>
      <c r="G1762" s="135">
        <f>'DHS2025'!L1761/1000</f>
        <v>3.0470000000000002</v>
      </c>
      <c r="H1762" s="135">
        <f t="shared" si="244"/>
        <v>2.75</v>
      </c>
      <c r="I1762" s="135">
        <f t="shared" si="245"/>
        <v>3</v>
      </c>
      <c r="J1762" s="157">
        <f>'Porovnavanie 15min'!K1765</f>
        <v>281.80667019999999</v>
      </c>
      <c r="K1762" s="158">
        <f t="shared" si="246"/>
        <v>121.88000000000001</v>
      </c>
      <c r="L1762" s="159">
        <f t="shared" si="247"/>
        <v>159.92667019999999</v>
      </c>
      <c r="M1762" s="157">
        <f t="shared" si="248"/>
        <v>277.45979999999997</v>
      </c>
      <c r="N1762" s="158">
        <f t="shared" si="249"/>
        <v>120</v>
      </c>
      <c r="O1762" s="159">
        <f t="shared" si="250"/>
        <v>157.45979999999997</v>
      </c>
      <c r="P1762" s="167">
        <f t="shared" si="251"/>
        <v>2.4668702000000167</v>
      </c>
    </row>
    <row r="1763" spans="2:16">
      <c r="B1763" s="151">
        <f>'Predikcia 15min'!A1763</f>
        <v>45766</v>
      </c>
      <c r="C1763" s="154">
        <f>'Porovnavanie 15min'!J1766</f>
        <v>82.07</v>
      </c>
      <c r="D1763" s="155">
        <f>'Porovnavanie 15min'!F1766</f>
        <v>8080</v>
      </c>
      <c r="E1763" s="156">
        <f t="shared" si="243"/>
        <v>8.08</v>
      </c>
      <c r="G1763" s="135">
        <f>'DHS2025'!L1762/1000</f>
        <v>3.0590000000000002</v>
      </c>
      <c r="H1763" s="135">
        <f t="shared" si="244"/>
        <v>2.6933333333333334</v>
      </c>
      <c r="I1763" s="135">
        <f t="shared" si="245"/>
        <v>3</v>
      </c>
      <c r="J1763" s="157">
        <f>'Porovnavanie 15min'!K1766</f>
        <v>242.72950869999997</v>
      </c>
      <c r="K1763" s="158">
        <f t="shared" si="246"/>
        <v>122.36000000000001</v>
      </c>
      <c r="L1763" s="159">
        <f t="shared" si="247"/>
        <v>120.36950869999995</v>
      </c>
      <c r="M1763" s="157">
        <f t="shared" si="248"/>
        <v>238.04789999999997</v>
      </c>
      <c r="N1763" s="158">
        <f t="shared" si="249"/>
        <v>120</v>
      </c>
      <c r="O1763" s="159">
        <f t="shared" si="250"/>
        <v>118.04789999999997</v>
      </c>
      <c r="P1763" s="167">
        <f t="shared" si="251"/>
        <v>2.3216086999999845</v>
      </c>
    </row>
    <row r="1764" spans="2:16">
      <c r="B1764" s="151">
        <f>'Predikcia 15min'!A1764</f>
        <v>45766</v>
      </c>
      <c r="C1764" s="154">
        <f>'Porovnavanie 15min'!J1767</f>
        <v>82.07</v>
      </c>
      <c r="D1764" s="155">
        <f>'Porovnavanie 15min'!F1767</f>
        <v>8342</v>
      </c>
      <c r="E1764" s="156">
        <f t="shared" si="243"/>
        <v>8.3420000000000005</v>
      </c>
      <c r="G1764" s="135">
        <f>'DHS2025'!L1763/1000</f>
        <v>3.0539999999999998</v>
      </c>
      <c r="H1764" s="135">
        <f t="shared" si="244"/>
        <v>2.7806666666666668</v>
      </c>
      <c r="I1764" s="135">
        <f t="shared" si="245"/>
        <v>3</v>
      </c>
      <c r="J1764" s="157">
        <f>'Porovnavanie 15min'!K1767</f>
        <v>242.33276219999993</v>
      </c>
      <c r="K1764" s="158">
        <f t="shared" si="246"/>
        <v>122.16</v>
      </c>
      <c r="L1764" s="159">
        <f t="shared" si="247"/>
        <v>120.17276219999994</v>
      </c>
      <c r="M1764" s="157">
        <f t="shared" si="248"/>
        <v>238.04789999999997</v>
      </c>
      <c r="N1764" s="158">
        <f t="shared" si="249"/>
        <v>120</v>
      </c>
      <c r="O1764" s="159">
        <f t="shared" si="250"/>
        <v>118.04789999999997</v>
      </c>
      <c r="P1764" s="167">
        <f t="shared" si="251"/>
        <v>2.1248621999999671</v>
      </c>
    </row>
    <row r="1765" spans="2:16">
      <c r="B1765" s="151">
        <f>'Predikcia 15min'!A1765</f>
        <v>45766</v>
      </c>
      <c r="C1765" s="154">
        <f>'Porovnavanie 15min'!J1768</f>
        <v>82.07</v>
      </c>
      <c r="D1765" s="155">
        <f>'Porovnavanie 15min'!F1768</f>
        <v>8070</v>
      </c>
      <c r="E1765" s="156">
        <f t="shared" si="243"/>
        <v>8.07</v>
      </c>
      <c r="G1765" s="135">
        <f>'DHS2025'!L1764/1000</f>
        <v>3.07</v>
      </c>
      <c r="H1765" s="135">
        <f t="shared" si="244"/>
        <v>2.69</v>
      </c>
      <c r="I1765" s="135">
        <f t="shared" si="245"/>
        <v>3</v>
      </c>
      <c r="J1765" s="157">
        <f>'Porovnavanie 15min'!K1768</f>
        <v>243.60235099999994</v>
      </c>
      <c r="K1765" s="158">
        <f t="shared" si="246"/>
        <v>122.8</v>
      </c>
      <c r="L1765" s="159">
        <f t="shared" si="247"/>
        <v>120.80235099999994</v>
      </c>
      <c r="M1765" s="157">
        <f t="shared" si="248"/>
        <v>238.04789999999997</v>
      </c>
      <c r="N1765" s="158">
        <f t="shared" si="249"/>
        <v>120</v>
      </c>
      <c r="O1765" s="159">
        <f t="shared" si="250"/>
        <v>118.04789999999997</v>
      </c>
      <c r="P1765" s="167">
        <f t="shared" si="251"/>
        <v>2.7544509999999747</v>
      </c>
    </row>
    <row r="1766" spans="2:16">
      <c r="B1766" s="151">
        <f>'Predikcia 15min'!A1766</f>
        <v>45766</v>
      </c>
      <c r="C1766" s="154">
        <f>'Porovnavanie 15min'!J1769</f>
        <v>82.07</v>
      </c>
      <c r="D1766" s="155">
        <f>'Porovnavanie 15min'!F1769</f>
        <v>7939</v>
      </c>
      <c r="E1766" s="156">
        <f t="shared" si="243"/>
        <v>7.9390000000000001</v>
      </c>
      <c r="G1766" s="135">
        <f>'DHS2025'!L1765/1000</f>
        <v>3.0489999999999999</v>
      </c>
      <c r="H1766" s="135">
        <f t="shared" si="244"/>
        <v>2.6463333333333332</v>
      </c>
      <c r="I1766" s="135">
        <f t="shared" si="245"/>
        <v>3</v>
      </c>
      <c r="J1766" s="157">
        <f>'Porovnavanie 15min'!K1769</f>
        <v>241.93601569999996</v>
      </c>
      <c r="K1766" s="158">
        <f t="shared" si="246"/>
        <v>121.96</v>
      </c>
      <c r="L1766" s="159">
        <f t="shared" si="247"/>
        <v>119.97601569999996</v>
      </c>
      <c r="M1766" s="157">
        <f t="shared" si="248"/>
        <v>238.04789999999997</v>
      </c>
      <c r="N1766" s="158">
        <f t="shared" si="249"/>
        <v>120</v>
      </c>
      <c r="O1766" s="159">
        <f t="shared" si="250"/>
        <v>118.04789999999997</v>
      </c>
      <c r="P1766" s="167">
        <f t="shared" si="251"/>
        <v>1.9281156999999922</v>
      </c>
    </row>
    <row r="1767" spans="2:16">
      <c r="B1767" s="151">
        <f>'Predikcia 15min'!A1767</f>
        <v>45766</v>
      </c>
      <c r="C1767" s="154">
        <f>'Porovnavanie 15min'!J1770</f>
        <v>55.67</v>
      </c>
      <c r="D1767" s="155">
        <f>'Porovnavanie 15min'!F1770</f>
        <v>6047</v>
      </c>
      <c r="E1767" s="156">
        <f t="shared" si="243"/>
        <v>6.0469999999999997</v>
      </c>
      <c r="G1767" s="135">
        <f>'DHS2025'!L1766/1000</f>
        <v>2.7170000000000001</v>
      </c>
      <c r="H1767" s="135">
        <f t="shared" si="244"/>
        <v>2.0156666666666667</v>
      </c>
      <c r="I1767" s="135">
        <f t="shared" si="245"/>
        <v>2</v>
      </c>
      <c r="J1767" s="157">
        <f>'Porovnavanie 15min'!K1770</f>
        <v>144.58053610000002</v>
      </c>
      <c r="K1767" s="158">
        <f t="shared" si="246"/>
        <v>108.68</v>
      </c>
      <c r="L1767" s="159">
        <f t="shared" si="247"/>
        <v>35.900536100000011</v>
      </c>
      <c r="M1767" s="157">
        <f t="shared" si="248"/>
        <v>106.42660000000001</v>
      </c>
      <c r="N1767" s="158">
        <f t="shared" si="249"/>
        <v>80</v>
      </c>
      <c r="O1767" s="159">
        <f t="shared" si="250"/>
        <v>26.426600000000008</v>
      </c>
      <c r="P1767" s="167">
        <f t="shared" si="251"/>
        <v>9.4739361000000031</v>
      </c>
    </row>
    <row r="1768" spans="2:16">
      <c r="B1768" s="151">
        <f>'Predikcia 15min'!A1768</f>
        <v>45766</v>
      </c>
      <c r="C1768" s="154">
        <f>'Porovnavanie 15min'!J1771</f>
        <v>55.67</v>
      </c>
      <c r="D1768" s="155">
        <f>'Porovnavanie 15min'!F1771</f>
        <v>7016</v>
      </c>
      <c r="E1768" s="156">
        <f t="shared" si="243"/>
        <v>7.016</v>
      </c>
      <c r="G1768" s="135">
        <f>'DHS2025'!L1767/1000</f>
        <v>1.5620000000000001</v>
      </c>
      <c r="H1768" s="135">
        <f t="shared" si="244"/>
        <v>2.3386666666666667</v>
      </c>
      <c r="I1768" s="135">
        <f t="shared" si="245"/>
        <v>2</v>
      </c>
      <c r="J1768" s="157">
        <f>'Porovnavanie 15min'!K1771</f>
        <v>83.119174600000008</v>
      </c>
      <c r="K1768" s="158">
        <f t="shared" si="246"/>
        <v>62.480000000000004</v>
      </c>
      <c r="L1768" s="159">
        <f t="shared" si="247"/>
        <v>20.639174600000004</v>
      </c>
      <c r="M1768" s="157">
        <f t="shared" si="248"/>
        <v>106.42660000000001</v>
      </c>
      <c r="N1768" s="158">
        <f t="shared" si="249"/>
        <v>80</v>
      </c>
      <c r="O1768" s="159">
        <f t="shared" si="250"/>
        <v>26.426600000000008</v>
      </c>
      <c r="P1768" s="167">
        <f t="shared" si="251"/>
        <v>-5.7874254000000036</v>
      </c>
    </row>
    <row r="1769" spans="2:16">
      <c r="B1769" s="151">
        <f>'Predikcia 15min'!A1769</f>
        <v>45766</v>
      </c>
      <c r="C1769" s="154">
        <f>'Porovnavanie 15min'!J1772</f>
        <v>55.67</v>
      </c>
      <c r="D1769" s="155">
        <f>'Porovnavanie 15min'!F1772</f>
        <v>6564</v>
      </c>
      <c r="E1769" s="156">
        <f t="shared" si="243"/>
        <v>6.5640000000000001</v>
      </c>
      <c r="G1769" s="135">
        <f>'DHS2025'!L1768/1000</f>
        <v>1.5549999999999999</v>
      </c>
      <c r="H1769" s="135">
        <f t="shared" si="244"/>
        <v>2.1880000000000002</v>
      </c>
      <c r="I1769" s="135">
        <f t="shared" si="245"/>
        <v>2</v>
      </c>
      <c r="J1769" s="157">
        <f>'Porovnavanie 15min'!K1772</f>
        <v>82.746681500000008</v>
      </c>
      <c r="K1769" s="158">
        <f t="shared" si="246"/>
        <v>62.199999999999996</v>
      </c>
      <c r="L1769" s="159">
        <f t="shared" si="247"/>
        <v>20.546681500000012</v>
      </c>
      <c r="M1769" s="157">
        <f t="shared" si="248"/>
        <v>106.42660000000001</v>
      </c>
      <c r="N1769" s="158">
        <f t="shared" si="249"/>
        <v>80</v>
      </c>
      <c r="O1769" s="159">
        <f t="shared" si="250"/>
        <v>26.426600000000008</v>
      </c>
      <c r="P1769" s="167">
        <f t="shared" si="251"/>
        <v>-5.8799184999999952</v>
      </c>
    </row>
    <row r="1770" spans="2:16">
      <c r="B1770" s="151">
        <f>'Predikcia 15min'!A1770</f>
        <v>45766</v>
      </c>
      <c r="C1770" s="154">
        <f>'Porovnavanie 15min'!J1773</f>
        <v>55.67</v>
      </c>
      <c r="D1770" s="155">
        <f>'Porovnavanie 15min'!F1773</f>
        <v>6540</v>
      </c>
      <c r="E1770" s="156">
        <f t="shared" si="243"/>
        <v>6.54</v>
      </c>
      <c r="G1770" s="135">
        <f>'DHS2025'!L1769/1000</f>
        <v>1.5580000000000001</v>
      </c>
      <c r="H1770" s="135">
        <f t="shared" si="244"/>
        <v>2.1800000000000002</v>
      </c>
      <c r="I1770" s="135">
        <f t="shared" si="245"/>
        <v>2</v>
      </c>
      <c r="J1770" s="157">
        <f>'Porovnavanie 15min'!K1773</f>
        <v>82.90632140000001</v>
      </c>
      <c r="K1770" s="158">
        <f t="shared" si="246"/>
        <v>62.32</v>
      </c>
      <c r="L1770" s="159">
        <f t="shared" si="247"/>
        <v>20.58632140000001</v>
      </c>
      <c r="M1770" s="157">
        <f t="shared" si="248"/>
        <v>106.42660000000001</v>
      </c>
      <c r="N1770" s="158">
        <f t="shared" si="249"/>
        <v>80</v>
      </c>
      <c r="O1770" s="159">
        <f t="shared" si="250"/>
        <v>26.426600000000008</v>
      </c>
      <c r="P1770" s="167">
        <f t="shared" si="251"/>
        <v>-5.8402785999999978</v>
      </c>
    </row>
    <row r="1771" spans="2:16">
      <c r="B1771" s="151">
        <f>'Predikcia 15min'!A1771</f>
        <v>45766</v>
      </c>
      <c r="C1771" s="154">
        <f>'Porovnavanie 15min'!J1774</f>
        <v>16.47</v>
      </c>
      <c r="D1771" s="155">
        <f>'Porovnavanie 15min'!F1774</f>
        <v>5553</v>
      </c>
      <c r="E1771" s="156">
        <f t="shared" si="243"/>
        <v>5.5529999999999999</v>
      </c>
      <c r="G1771" s="135">
        <f>'DHS2025'!L1770/1000</f>
        <v>1.21</v>
      </c>
      <c r="H1771" s="135">
        <f t="shared" si="244"/>
        <v>1.851</v>
      </c>
      <c r="I1771" s="135">
        <f t="shared" si="245"/>
        <v>2</v>
      </c>
      <c r="J1771" s="157">
        <f>'Porovnavanie 15min'!K1774</f>
        <v>17.430412999999998</v>
      </c>
      <c r="K1771" s="158">
        <f t="shared" si="246"/>
        <v>48.4</v>
      </c>
      <c r="L1771" s="159">
        <f t="shared" si="247"/>
        <v>-30.969587000000001</v>
      </c>
      <c r="M1771" s="157">
        <f t="shared" si="248"/>
        <v>28.810599999999997</v>
      </c>
      <c r="N1771" s="158">
        <f t="shared" si="249"/>
        <v>80</v>
      </c>
      <c r="O1771" s="159">
        <f t="shared" si="250"/>
        <v>-51.189400000000006</v>
      </c>
      <c r="P1771" s="167">
        <f t="shared" si="251"/>
        <v>20.219813000000006</v>
      </c>
    </row>
    <row r="1772" spans="2:16">
      <c r="B1772" s="151">
        <f>'Predikcia 15min'!A1772</f>
        <v>45766</v>
      </c>
      <c r="C1772" s="154">
        <f>'Porovnavanie 15min'!J1775</f>
        <v>16.47</v>
      </c>
      <c r="D1772" s="155">
        <f>'Porovnavanie 15min'!F1775</f>
        <v>5188</v>
      </c>
      <c r="E1772" s="156">
        <f t="shared" si="243"/>
        <v>5.1879999999999997</v>
      </c>
      <c r="G1772" s="135">
        <f>'DHS2025'!L1771/1000</f>
        <v>1.0580000000000001</v>
      </c>
      <c r="H1772" s="135">
        <f t="shared" si="244"/>
        <v>1.7293333333333334</v>
      </c>
      <c r="I1772" s="135">
        <f t="shared" si="245"/>
        <v>2</v>
      </c>
      <c r="J1772" s="157">
        <f>'Porovnavanie 15min'!K1775</f>
        <v>15.2408074</v>
      </c>
      <c r="K1772" s="158">
        <f t="shared" si="246"/>
        <v>42.32</v>
      </c>
      <c r="L1772" s="159">
        <f t="shared" si="247"/>
        <v>-27.079192599999999</v>
      </c>
      <c r="M1772" s="157">
        <f t="shared" si="248"/>
        <v>28.810599999999997</v>
      </c>
      <c r="N1772" s="158">
        <f t="shared" si="249"/>
        <v>80</v>
      </c>
      <c r="O1772" s="159">
        <f t="shared" si="250"/>
        <v>-51.189400000000006</v>
      </c>
      <c r="P1772" s="167">
        <f t="shared" si="251"/>
        <v>24.110207400000007</v>
      </c>
    </row>
    <row r="1773" spans="2:16">
      <c r="B1773" s="151">
        <f>'Predikcia 15min'!A1773</f>
        <v>45766</v>
      </c>
      <c r="C1773" s="154">
        <f>'Porovnavanie 15min'!J1776</f>
        <v>16.47</v>
      </c>
      <c r="D1773" s="155">
        <f>'Porovnavanie 15min'!F1776</f>
        <v>5121</v>
      </c>
      <c r="E1773" s="156">
        <f t="shared" si="243"/>
        <v>5.1210000000000004</v>
      </c>
      <c r="G1773" s="135">
        <f>'DHS2025'!L1772/1000</f>
        <v>1.0549999999999999</v>
      </c>
      <c r="H1773" s="135">
        <f t="shared" si="244"/>
        <v>1.7070000000000001</v>
      </c>
      <c r="I1773" s="135">
        <f t="shared" si="245"/>
        <v>2</v>
      </c>
      <c r="J1773" s="157">
        <f>'Porovnavanie 15min'!K1776</f>
        <v>15.197591499999998</v>
      </c>
      <c r="K1773" s="158">
        <f t="shared" si="246"/>
        <v>42.199999999999996</v>
      </c>
      <c r="L1773" s="159">
        <f t="shared" si="247"/>
        <v>-27.002408499999998</v>
      </c>
      <c r="M1773" s="157">
        <f t="shared" si="248"/>
        <v>28.810599999999997</v>
      </c>
      <c r="N1773" s="158">
        <f t="shared" si="249"/>
        <v>80</v>
      </c>
      <c r="O1773" s="159">
        <f t="shared" si="250"/>
        <v>-51.189400000000006</v>
      </c>
      <c r="P1773" s="167">
        <f t="shared" si="251"/>
        <v>24.186991500000008</v>
      </c>
    </row>
    <row r="1774" spans="2:16">
      <c r="B1774" s="151">
        <f>'Predikcia 15min'!A1774</f>
        <v>45766</v>
      </c>
      <c r="C1774" s="154">
        <f>'Porovnavanie 15min'!J1777</f>
        <v>16.47</v>
      </c>
      <c r="D1774" s="155">
        <f>'Porovnavanie 15min'!F1777</f>
        <v>5209</v>
      </c>
      <c r="E1774" s="156">
        <f t="shared" si="243"/>
        <v>5.2089999999999996</v>
      </c>
      <c r="G1774" s="135">
        <f>'DHS2025'!L1773/1000</f>
        <v>1.0569999999999999</v>
      </c>
      <c r="H1774" s="135">
        <f t="shared" si="244"/>
        <v>1.7363333333333333</v>
      </c>
      <c r="I1774" s="135">
        <f t="shared" si="245"/>
        <v>2</v>
      </c>
      <c r="J1774" s="157">
        <f>'Porovnavanie 15min'!K1777</f>
        <v>15.226402099999998</v>
      </c>
      <c r="K1774" s="158">
        <f t="shared" si="246"/>
        <v>42.28</v>
      </c>
      <c r="L1774" s="159">
        <f t="shared" si="247"/>
        <v>-27.053597900000003</v>
      </c>
      <c r="M1774" s="157">
        <f t="shared" si="248"/>
        <v>28.810599999999997</v>
      </c>
      <c r="N1774" s="158">
        <f t="shared" si="249"/>
        <v>80</v>
      </c>
      <c r="O1774" s="159">
        <f t="shared" si="250"/>
        <v>-51.189400000000006</v>
      </c>
      <c r="P1774" s="167">
        <f t="shared" si="251"/>
        <v>24.135802100000003</v>
      </c>
    </row>
    <row r="1775" spans="2:16">
      <c r="B1775" s="151">
        <f>'Predikcia 15min'!A1775</f>
        <v>45766</v>
      </c>
      <c r="C1775" s="154">
        <f>'Porovnavanie 15min'!J1778</f>
        <v>4.54</v>
      </c>
      <c r="D1775" s="155">
        <f>'Porovnavanie 15min'!F1778</f>
        <v>5372</v>
      </c>
      <c r="E1775" s="156">
        <f t="shared" si="243"/>
        <v>5.3719999999999999</v>
      </c>
      <c r="G1775" s="135">
        <f>'DHS2025'!L1774/1000</f>
        <v>1.06</v>
      </c>
      <c r="H1775" s="135">
        <f t="shared" si="244"/>
        <v>1.7906666666666666</v>
      </c>
      <c r="I1775" s="135">
        <f t="shared" si="245"/>
        <v>2</v>
      </c>
      <c r="J1775" s="157">
        <f>'Porovnavanie 15min'!K1778</f>
        <v>2.7502760000000004</v>
      </c>
      <c r="K1775" s="158">
        <f t="shared" si="246"/>
        <v>42.400000000000006</v>
      </c>
      <c r="L1775" s="159">
        <f t="shared" si="247"/>
        <v>-39.649724000000006</v>
      </c>
      <c r="M1775" s="157">
        <f t="shared" si="248"/>
        <v>5.1892000000000005</v>
      </c>
      <c r="N1775" s="158">
        <f t="shared" si="249"/>
        <v>80</v>
      </c>
      <c r="O1775" s="159">
        <f t="shared" si="250"/>
        <v>-74.8108</v>
      </c>
      <c r="P1775" s="167">
        <f t="shared" si="251"/>
        <v>35.161075999999994</v>
      </c>
    </row>
    <row r="1776" spans="2:16">
      <c r="B1776" s="151">
        <f>'Predikcia 15min'!A1776</f>
        <v>45766</v>
      </c>
      <c r="C1776" s="154">
        <f>'Porovnavanie 15min'!J1779</f>
        <v>4.54</v>
      </c>
      <c r="D1776" s="155">
        <f>'Porovnavanie 15min'!F1779</f>
        <v>5358</v>
      </c>
      <c r="E1776" s="156">
        <f t="shared" si="243"/>
        <v>5.3579999999999997</v>
      </c>
      <c r="G1776" s="135">
        <f>'DHS2025'!L1775/1000</f>
        <v>1.06</v>
      </c>
      <c r="H1776" s="135">
        <f t="shared" si="244"/>
        <v>1.786</v>
      </c>
      <c r="I1776" s="135">
        <f t="shared" si="245"/>
        <v>2</v>
      </c>
      <c r="J1776" s="157">
        <f>'Porovnavanie 15min'!K1779</f>
        <v>2.7502760000000004</v>
      </c>
      <c r="K1776" s="158">
        <f t="shared" si="246"/>
        <v>42.400000000000006</v>
      </c>
      <c r="L1776" s="159">
        <f t="shared" si="247"/>
        <v>-39.649724000000006</v>
      </c>
      <c r="M1776" s="157">
        <f t="shared" si="248"/>
        <v>5.1892000000000005</v>
      </c>
      <c r="N1776" s="158">
        <f t="shared" si="249"/>
        <v>80</v>
      </c>
      <c r="O1776" s="159">
        <f t="shared" si="250"/>
        <v>-74.8108</v>
      </c>
      <c r="P1776" s="167">
        <f t="shared" si="251"/>
        <v>35.161075999999994</v>
      </c>
    </row>
    <row r="1777" spans="2:16">
      <c r="B1777" s="151">
        <f>'Predikcia 15min'!A1777</f>
        <v>45766</v>
      </c>
      <c r="C1777" s="154">
        <f>'Porovnavanie 15min'!J1780</f>
        <v>4.54</v>
      </c>
      <c r="D1777" s="155">
        <f>'Porovnavanie 15min'!F1780</f>
        <v>5286</v>
      </c>
      <c r="E1777" s="156">
        <f t="shared" si="243"/>
        <v>5.2859999999999996</v>
      </c>
      <c r="G1777" s="135">
        <f>'DHS2025'!L1776/1000</f>
        <v>1.06</v>
      </c>
      <c r="H1777" s="135">
        <f t="shared" si="244"/>
        <v>1.762</v>
      </c>
      <c r="I1777" s="135">
        <f t="shared" si="245"/>
        <v>2</v>
      </c>
      <c r="J1777" s="157">
        <f>'Porovnavanie 15min'!K1780</f>
        <v>2.7502760000000004</v>
      </c>
      <c r="K1777" s="158">
        <f t="shared" si="246"/>
        <v>42.400000000000006</v>
      </c>
      <c r="L1777" s="159">
        <f t="shared" si="247"/>
        <v>-39.649724000000006</v>
      </c>
      <c r="M1777" s="157">
        <f t="shared" si="248"/>
        <v>5.1892000000000005</v>
      </c>
      <c r="N1777" s="158">
        <f t="shared" si="249"/>
        <v>80</v>
      </c>
      <c r="O1777" s="159">
        <f t="shared" si="250"/>
        <v>-74.8108</v>
      </c>
      <c r="P1777" s="167">
        <f t="shared" si="251"/>
        <v>35.161075999999994</v>
      </c>
    </row>
    <row r="1778" spans="2:16">
      <c r="B1778" s="151">
        <f>'Predikcia 15min'!A1778</f>
        <v>45766</v>
      </c>
      <c r="C1778" s="154">
        <f>'Porovnavanie 15min'!J1781</f>
        <v>4.54</v>
      </c>
      <c r="D1778" s="155">
        <f>'Porovnavanie 15min'!F1781</f>
        <v>5434</v>
      </c>
      <c r="E1778" s="156">
        <f t="shared" si="243"/>
        <v>5.4340000000000002</v>
      </c>
      <c r="G1778" s="135">
        <f>'DHS2025'!L1777/1000</f>
        <v>1.06</v>
      </c>
      <c r="H1778" s="135">
        <f t="shared" si="244"/>
        <v>1.8113333333333332</v>
      </c>
      <c r="I1778" s="135">
        <f t="shared" si="245"/>
        <v>2</v>
      </c>
      <c r="J1778" s="157">
        <f>'Porovnavanie 15min'!K1781</f>
        <v>2.7502760000000004</v>
      </c>
      <c r="K1778" s="158">
        <f t="shared" si="246"/>
        <v>42.400000000000006</v>
      </c>
      <c r="L1778" s="159">
        <f t="shared" si="247"/>
        <v>-39.649724000000006</v>
      </c>
      <c r="M1778" s="157">
        <f t="shared" si="248"/>
        <v>5.1892000000000005</v>
      </c>
      <c r="N1778" s="158">
        <f t="shared" si="249"/>
        <v>80</v>
      </c>
      <c r="O1778" s="159">
        <f t="shared" si="250"/>
        <v>-74.8108</v>
      </c>
      <c r="P1778" s="167">
        <f t="shared" si="251"/>
        <v>35.161075999999994</v>
      </c>
    </row>
    <row r="1779" spans="2:16">
      <c r="B1779" s="151">
        <f>'Predikcia 15min'!A1779</f>
        <v>45766</v>
      </c>
      <c r="C1779" s="154">
        <f>'Porovnavanie 15min'!J1782</f>
        <v>0</v>
      </c>
      <c r="D1779" s="155">
        <f>'Porovnavanie 15min'!F1782</f>
        <v>5466</v>
      </c>
      <c r="E1779" s="156">
        <f t="shared" si="243"/>
        <v>5.4660000000000002</v>
      </c>
      <c r="G1779" s="135">
        <f>'DHS2025'!L1778/1000</f>
        <v>1.056</v>
      </c>
      <c r="H1779" s="135">
        <f t="shared" si="244"/>
        <v>1.8220000000000001</v>
      </c>
      <c r="I1779" s="135">
        <f t="shared" si="245"/>
        <v>2</v>
      </c>
      <c r="J1779" s="157">
        <f>'Porovnavanie 15min'!K1782</f>
        <v>-2.0064000000000002</v>
      </c>
      <c r="K1779" s="158">
        <f t="shared" si="246"/>
        <v>42.24</v>
      </c>
      <c r="L1779" s="159">
        <f t="shared" si="247"/>
        <v>-44.246400000000001</v>
      </c>
      <c r="M1779" s="157">
        <f t="shared" si="248"/>
        <v>-3.8</v>
      </c>
      <c r="N1779" s="158">
        <f t="shared" si="249"/>
        <v>80</v>
      </c>
      <c r="O1779" s="159">
        <f t="shared" si="250"/>
        <v>-83.8</v>
      </c>
      <c r="P1779" s="167">
        <f t="shared" si="251"/>
        <v>39.553599999999996</v>
      </c>
    </row>
    <row r="1780" spans="2:16">
      <c r="B1780" s="151">
        <f>'Predikcia 15min'!A1780</f>
        <v>45766</v>
      </c>
      <c r="C1780" s="154">
        <f>'Porovnavanie 15min'!J1783</f>
        <v>0</v>
      </c>
      <c r="D1780" s="155">
        <f>'Porovnavanie 15min'!F1783</f>
        <v>5341</v>
      </c>
      <c r="E1780" s="156">
        <f t="shared" si="243"/>
        <v>5.3410000000000002</v>
      </c>
      <c r="G1780" s="135">
        <f>'DHS2025'!L1779/1000</f>
        <v>1.056</v>
      </c>
      <c r="H1780" s="135">
        <f t="shared" si="244"/>
        <v>1.7803333333333333</v>
      </c>
      <c r="I1780" s="135">
        <f t="shared" si="245"/>
        <v>2</v>
      </c>
      <c r="J1780" s="157">
        <f>'Porovnavanie 15min'!K1783</f>
        <v>-2.0064000000000002</v>
      </c>
      <c r="K1780" s="158">
        <f t="shared" si="246"/>
        <v>42.24</v>
      </c>
      <c r="L1780" s="159">
        <f t="shared" si="247"/>
        <v>-44.246400000000001</v>
      </c>
      <c r="M1780" s="157">
        <f t="shared" si="248"/>
        <v>-3.8</v>
      </c>
      <c r="N1780" s="158">
        <f t="shared" si="249"/>
        <v>80</v>
      </c>
      <c r="O1780" s="159">
        <f t="shared" si="250"/>
        <v>-83.8</v>
      </c>
      <c r="P1780" s="167">
        <f t="shared" si="251"/>
        <v>39.553599999999996</v>
      </c>
    </row>
    <row r="1781" spans="2:16">
      <c r="B1781" s="151">
        <f>'Predikcia 15min'!A1781</f>
        <v>45766</v>
      </c>
      <c r="C1781" s="154">
        <f>'Porovnavanie 15min'!J1784</f>
        <v>0</v>
      </c>
      <c r="D1781" s="155">
        <f>'Porovnavanie 15min'!F1784</f>
        <v>5412</v>
      </c>
      <c r="E1781" s="156">
        <f t="shared" si="243"/>
        <v>5.4119999999999999</v>
      </c>
      <c r="G1781" s="135">
        <f>'DHS2025'!L1780/1000</f>
        <v>1.0669999999999999</v>
      </c>
      <c r="H1781" s="135">
        <f t="shared" si="244"/>
        <v>1.804</v>
      </c>
      <c r="I1781" s="135">
        <f t="shared" si="245"/>
        <v>2</v>
      </c>
      <c r="J1781" s="157">
        <f>'Porovnavanie 15min'!K1784</f>
        <v>-2.0272999999999999</v>
      </c>
      <c r="K1781" s="158">
        <f t="shared" si="246"/>
        <v>42.68</v>
      </c>
      <c r="L1781" s="159">
        <f t="shared" si="247"/>
        <v>-44.707299999999996</v>
      </c>
      <c r="M1781" s="157">
        <f t="shared" si="248"/>
        <v>-3.8</v>
      </c>
      <c r="N1781" s="158">
        <f t="shared" si="249"/>
        <v>80</v>
      </c>
      <c r="O1781" s="159">
        <f t="shared" si="250"/>
        <v>-83.8</v>
      </c>
      <c r="P1781" s="167">
        <f t="shared" si="251"/>
        <v>39.092700000000001</v>
      </c>
    </row>
    <row r="1782" spans="2:16">
      <c r="B1782" s="151">
        <f>'Predikcia 15min'!A1782</f>
        <v>45766</v>
      </c>
      <c r="C1782" s="154">
        <f>'Porovnavanie 15min'!J1785</f>
        <v>0</v>
      </c>
      <c r="D1782" s="155">
        <f>'Porovnavanie 15min'!F1785</f>
        <v>5300</v>
      </c>
      <c r="E1782" s="156">
        <f t="shared" si="243"/>
        <v>5.3</v>
      </c>
      <c r="G1782" s="135">
        <f>'DHS2025'!L1781/1000</f>
        <v>1.0569999999999999</v>
      </c>
      <c r="H1782" s="135">
        <f t="shared" si="244"/>
        <v>1.7666666666666666</v>
      </c>
      <c r="I1782" s="135">
        <f t="shared" si="245"/>
        <v>2</v>
      </c>
      <c r="J1782" s="157">
        <f>'Porovnavanie 15min'!K1785</f>
        <v>-2.0082999999999998</v>
      </c>
      <c r="K1782" s="158">
        <f t="shared" si="246"/>
        <v>42.28</v>
      </c>
      <c r="L1782" s="159">
        <f t="shared" si="247"/>
        <v>-44.2883</v>
      </c>
      <c r="M1782" s="157">
        <f t="shared" si="248"/>
        <v>-3.8</v>
      </c>
      <c r="N1782" s="158">
        <f t="shared" si="249"/>
        <v>80</v>
      </c>
      <c r="O1782" s="159">
        <f t="shared" si="250"/>
        <v>-83.8</v>
      </c>
      <c r="P1782" s="167">
        <f t="shared" si="251"/>
        <v>39.511699999999998</v>
      </c>
    </row>
    <row r="1783" spans="2:16">
      <c r="B1783" s="151">
        <f>'Predikcia 15min'!A1783</f>
        <v>45766</v>
      </c>
      <c r="C1783" s="154">
        <f>'Porovnavanie 15min'!J1786</f>
        <v>-2.63</v>
      </c>
      <c r="D1783" s="155">
        <f>'Porovnavanie 15min'!F1786</f>
        <v>5239</v>
      </c>
      <c r="E1783" s="156">
        <f t="shared" si="243"/>
        <v>5.2389999999999999</v>
      </c>
      <c r="G1783" s="135">
        <f>'DHS2025'!L1782/1000</f>
        <v>1.0580000000000001</v>
      </c>
      <c r="H1783" s="135">
        <f t="shared" si="244"/>
        <v>1.7463333333333333</v>
      </c>
      <c r="I1783" s="135">
        <f t="shared" si="245"/>
        <v>2</v>
      </c>
      <c r="J1783" s="157">
        <f>'Porovnavanie 15min'!K1786</f>
        <v>-4.7649146000000009</v>
      </c>
      <c r="K1783" s="158">
        <f t="shared" si="246"/>
        <v>42.32</v>
      </c>
      <c r="L1783" s="159">
        <f t="shared" si="247"/>
        <v>-47.084914600000005</v>
      </c>
      <c r="M1783" s="157">
        <f t="shared" si="248"/>
        <v>-9.0074000000000005</v>
      </c>
      <c r="N1783" s="158">
        <f t="shared" si="249"/>
        <v>80</v>
      </c>
      <c r="O1783" s="159">
        <f t="shared" si="250"/>
        <v>-89.007400000000004</v>
      </c>
      <c r="P1783" s="167">
        <f t="shared" si="251"/>
        <v>41.922485399999999</v>
      </c>
    </row>
    <row r="1784" spans="2:16">
      <c r="B1784" s="151">
        <f>'Predikcia 15min'!A1784</f>
        <v>45766</v>
      </c>
      <c r="C1784" s="154">
        <f>'Porovnavanie 15min'!J1787</f>
        <v>-2.63</v>
      </c>
      <c r="D1784" s="155">
        <f>'Porovnavanie 15min'!F1787</f>
        <v>5488</v>
      </c>
      <c r="E1784" s="156">
        <f t="shared" si="243"/>
        <v>5.4880000000000004</v>
      </c>
      <c r="G1784" s="135">
        <f>'DHS2025'!L1783/1000</f>
        <v>1.0529999999999999</v>
      </c>
      <c r="H1784" s="135">
        <f t="shared" si="244"/>
        <v>1.8293333333333333</v>
      </c>
      <c r="I1784" s="135">
        <f t="shared" si="245"/>
        <v>2</v>
      </c>
      <c r="J1784" s="157">
        <f>'Porovnavanie 15min'!K1787</f>
        <v>-4.7423960999999997</v>
      </c>
      <c r="K1784" s="158">
        <f t="shared" si="246"/>
        <v>42.12</v>
      </c>
      <c r="L1784" s="159">
        <f t="shared" si="247"/>
        <v>-46.862396099999998</v>
      </c>
      <c r="M1784" s="157">
        <f t="shared" si="248"/>
        <v>-9.0074000000000005</v>
      </c>
      <c r="N1784" s="158">
        <f t="shared" si="249"/>
        <v>80</v>
      </c>
      <c r="O1784" s="159">
        <f t="shared" si="250"/>
        <v>-89.007400000000004</v>
      </c>
      <c r="P1784" s="167">
        <f t="shared" si="251"/>
        <v>42.145003900000006</v>
      </c>
    </row>
    <row r="1785" spans="2:16">
      <c r="B1785" s="151">
        <f>'Predikcia 15min'!A1785</f>
        <v>45766</v>
      </c>
      <c r="C1785" s="154">
        <f>'Porovnavanie 15min'!J1788</f>
        <v>-2.63</v>
      </c>
      <c r="D1785" s="155">
        <f>'Porovnavanie 15min'!F1788</f>
        <v>5330</v>
      </c>
      <c r="E1785" s="156">
        <f t="shared" si="243"/>
        <v>5.33</v>
      </c>
      <c r="G1785" s="135">
        <f>'DHS2025'!L1784/1000</f>
        <v>1.0620000000000001</v>
      </c>
      <c r="H1785" s="135">
        <f t="shared" si="244"/>
        <v>1.7766666666666666</v>
      </c>
      <c r="I1785" s="135">
        <f t="shared" si="245"/>
        <v>2</v>
      </c>
      <c r="J1785" s="157">
        <f>'Porovnavanie 15min'!K1788</f>
        <v>-4.7829294000000004</v>
      </c>
      <c r="K1785" s="158">
        <f t="shared" si="246"/>
        <v>42.480000000000004</v>
      </c>
      <c r="L1785" s="159">
        <f t="shared" si="247"/>
        <v>-47.262929400000004</v>
      </c>
      <c r="M1785" s="157">
        <f t="shared" si="248"/>
        <v>-9.0074000000000005</v>
      </c>
      <c r="N1785" s="158">
        <f t="shared" si="249"/>
        <v>80</v>
      </c>
      <c r="O1785" s="159">
        <f t="shared" si="250"/>
        <v>-89.007400000000004</v>
      </c>
      <c r="P1785" s="167">
        <f t="shared" si="251"/>
        <v>41.7444706</v>
      </c>
    </row>
    <row r="1786" spans="2:16">
      <c r="B1786" s="151">
        <f>'Predikcia 15min'!A1786</f>
        <v>45766</v>
      </c>
      <c r="C1786" s="154">
        <f>'Porovnavanie 15min'!J1789</f>
        <v>-2.63</v>
      </c>
      <c r="D1786" s="155">
        <f>'Porovnavanie 15min'!F1789</f>
        <v>5250</v>
      </c>
      <c r="E1786" s="156">
        <f t="shared" si="243"/>
        <v>5.25</v>
      </c>
      <c r="G1786" s="135">
        <f>'DHS2025'!L1785/1000</f>
        <v>1.0580000000000001</v>
      </c>
      <c r="H1786" s="135">
        <f t="shared" si="244"/>
        <v>1.75</v>
      </c>
      <c r="I1786" s="135">
        <f t="shared" si="245"/>
        <v>2</v>
      </c>
      <c r="J1786" s="157">
        <f>'Porovnavanie 15min'!K1789</f>
        <v>-4.7649146000000009</v>
      </c>
      <c r="K1786" s="158">
        <f t="shared" si="246"/>
        <v>42.32</v>
      </c>
      <c r="L1786" s="159">
        <f t="shared" si="247"/>
        <v>-47.084914600000005</v>
      </c>
      <c r="M1786" s="157">
        <f t="shared" si="248"/>
        <v>-9.0074000000000005</v>
      </c>
      <c r="N1786" s="158">
        <f t="shared" si="249"/>
        <v>80</v>
      </c>
      <c r="O1786" s="159">
        <f t="shared" si="250"/>
        <v>-89.007400000000004</v>
      </c>
      <c r="P1786" s="167">
        <f t="shared" si="251"/>
        <v>41.922485399999999</v>
      </c>
    </row>
    <row r="1787" spans="2:16">
      <c r="B1787" s="151">
        <f>'Predikcia 15min'!A1787</f>
        <v>45766</v>
      </c>
      <c r="C1787" s="154">
        <f>'Porovnavanie 15min'!J1790</f>
        <v>-6.37</v>
      </c>
      <c r="D1787" s="155">
        <f>'Porovnavanie 15min'!F1790</f>
        <v>5265</v>
      </c>
      <c r="E1787" s="156">
        <f t="shared" si="243"/>
        <v>5.2649999999999997</v>
      </c>
      <c r="G1787" s="135">
        <f>'DHS2025'!L1786/1000</f>
        <v>1.0489999999999999</v>
      </c>
      <c r="H1787" s="135">
        <f t="shared" si="244"/>
        <v>1.7549999999999999</v>
      </c>
      <c r="I1787" s="135">
        <f t="shared" si="245"/>
        <v>2</v>
      </c>
      <c r="J1787" s="157">
        <f>'Porovnavanie 15min'!K1790</f>
        <v>-8.6084087</v>
      </c>
      <c r="K1787" s="158">
        <f t="shared" si="246"/>
        <v>41.959999999999994</v>
      </c>
      <c r="L1787" s="159">
        <f t="shared" si="247"/>
        <v>-50.568408699999992</v>
      </c>
      <c r="M1787" s="157">
        <f t="shared" si="248"/>
        <v>-16.412600000000001</v>
      </c>
      <c r="N1787" s="158">
        <f t="shared" si="249"/>
        <v>80</v>
      </c>
      <c r="O1787" s="159">
        <f t="shared" si="250"/>
        <v>-96.412599999999998</v>
      </c>
      <c r="P1787" s="167">
        <f t="shared" si="251"/>
        <v>45.844191300000006</v>
      </c>
    </row>
    <row r="1788" spans="2:16">
      <c r="B1788" s="151">
        <f>'Predikcia 15min'!A1788</f>
        <v>45766</v>
      </c>
      <c r="C1788" s="154">
        <f>'Porovnavanie 15min'!J1791</f>
        <v>-6.37</v>
      </c>
      <c r="D1788" s="155">
        <f>'Porovnavanie 15min'!F1791</f>
        <v>5577</v>
      </c>
      <c r="E1788" s="156">
        <f t="shared" si="243"/>
        <v>5.577</v>
      </c>
      <c r="G1788" s="135">
        <f>'DHS2025'!L1787/1000</f>
        <v>1.05</v>
      </c>
      <c r="H1788" s="135">
        <f t="shared" si="244"/>
        <v>1.859</v>
      </c>
      <c r="I1788" s="135">
        <f t="shared" si="245"/>
        <v>2</v>
      </c>
      <c r="J1788" s="157">
        <f>'Porovnavanie 15min'!K1791</f>
        <v>-8.6166150000000012</v>
      </c>
      <c r="K1788" s="158">
        <f t="shared" si="246"/>
        <v>42</v>
      </c>
      <c r="L1788" s="159">
        <f t="shared" si="247"/>
        <v>-50.616615000000003</v>
      </c>
      <c r="M1788" s="157">
        <f t="shared" si="248"/>
        <v>-16.412600000000001</v>
      </c>
      <c r="N1788" s="158">
        <f t="shared" si="249"/>
        <v>80</v>
      </c>
      <c r="O1788" s="159">
        <f t="shared" si="250"/>
        <v>-96.412599999999998</v>
      </c>
      <c r="P1788" s="167">
        <f t="shared" si="251"/>
        <v>45.795984999999995</v>
      </c>
    </row>
    <row r="1789" spans="2:16">
      <c r="B1789" s="151">
        <f>'Predikcia 15min'!A1789</f>
        <v>45766</v>
      </c>
      <c r="C1789" s="154">
        <f>'Porovnavanie 15min'!J1792</f>
        <v>-6.37</v>
      </c>
      <c r="D1789" s="155">
        <f>'Porovnavanie 15min'!F1792</f>
        <v>5513</v>
      </c>
      <c r="E1789" s="156">
        <f t="shared" si="243"/>
        <v>5.5129999999999999</v>
      </c>
      <c r="G1789" s="135">
        <f>'DHS2025'!L1788/1000</f>
        <v>1.0660000000000001</v>
      </c>
      <c r="H1789" s="135">
        <f t="shared" si="244"/>
        <v>1.8376666666666666</v>
      </c>
      <c r="I1789" s="135">
        <f t="shared" si="245"/>
        <v>2</v>
      </c>
      <c r="J1789" s="157">
        <f>'Porovnavanie 15min'!K1792</f>
        <v>-8.7479158000000012</v>
      </c>
      <c r="K1789" s="158">
        <f t="shared" si="246"/>
        <v>42.64</v>
      </c>
      <c r="L1789" s="159">
        <f t="shared" si="247"/>
        <v>-51.387915800000002</v>
      </c>
      <c r="M1789" s="157">
        <f t="shared" si="248"/>
        <v>-16.412600000000001</v>
      </c>
      <c r="N1789" s="158">
        <f t="shared" si="249"/>
        <v>80</v>
      </c>
      <c r="O1789" s="159">
        <f t="shared" si="250"/>
        <v>-96.412599999999998</v>
      </c>
      <c r="P1789" s="167">
        <f t="shared" si="251"/>
        <v>45.024684199999996</v>
      </c>
    </row>
    <row r="1790" spans="2:16">
      <c r="B1790" s="151">
        <f>'Predikcia 15min'!A1790</f>
        <v>45766</v>
      </c>
      <c r="C1790" s="154">
        <f>'Porovnavanie 15min'!J1793</f>
        <v>-6.37</v>
      </c>
      <c r="D1790" s="155">
        <f>'Porovnavanie 15min'!F1793</f>
        <v>5513</v>
      </c>
      <c r="E1790" s="156">
        <f t="shared" si="243"/>
        <v>5.5129999999999999</v>
      </c>
      <c r="G1790" s="135">
        <f>'DHS2025'!L1789/1000</f>
        <v>1.069</v>
      </c>
      <c r="H1790" s="135">
        <f t="shared" si="244"/>
        <v>1.8376666666666666</v>
      </c>
      <c r="I1790" s="135">
        <f t="shared" si="245"/>
        <v>2</v>
      </c>
      <c r="J1790" s="157">
        <f>'Porovnavanie 15min'!K1793</f>
        <v>-8.7725346999999996</v>
      </c>
      <c r="K1790" s="158">
        <f t="shared" si="246"/>
        <v>42.76</v>
      </c>
      <c r="L1790" s="159">
        <f t="shared" si="247"/>
        <v>-51.532534699999999</v>
      </c>
      <c r="M1790" s="157">
        <f t="shared" si="248"/>
        <v>-16.412600000000001</v>
      </c>
      <c r="N1790" s="158">
        <f t="shared" si="249"/>
        <v>80</v>
      </c>
      <c r="O1790" s="159">
        <f t="shared" si="250"/>
        <v>-96.412599999999998</v>
      </c>
      <c r="P1790" s="167">
        <f t="shared" si="251"/>
        <v>44.880065299999998</v>
      </c>
    </row>
    <row r="1791" spans="2:16">
      <c r="B1791" s="151">
        <f>'Predikcia 15min'!A1791</f>
        <v>45766</v>
      </c>
      <c r="C1791" s="154">
        <f>'Porovnavanie 15min'!J1794</f>
        <v>-0.76</v>
      </c>
      <c r="D1791" s="155">
        <f>'Porovnavanie 15min'!F1794</f>
        <v>5423</v>
      </c>
      <c r="E1791" s="156">
        <f t="shared" si="243"/>
        <v>5.423</v>
      </c>
      <c r="G1791" s="135">
        <f>'DHS2025'!L1790/1000</f>
        <v>1.06</v>
      </c>
      <c r="H1791" s="135">
        <f t="shared" si="244"/>
        <v>1.8076666666666668</v>
      </c>
      <c r="I1791" s="135">
        <f t="shared" si="245"/>
        <v>2</v>
      </c>
      <c r="J1791" s="157">
        <f>'Porovnavanie 15min'!K1794</f>
        <v>-2.811544</v>
      </c>
      <c r="K1791" s="158">
        <f t="shared" si="246"/>
        <v>42.400000000000006</v>
      </c>
      <c r="L1791" s="159">
        <f t="shared" si="247"/>
        <v>-45.211544000000004</v>
      </c>
      <c r="M1791" s="157">
        <f t="shared" si="248"/>
        <v>-5.3048000000000002</v>
      </c>
      <c r="N1791" s="158">
        <f t="shared" si="249"/>
        <v>80</v>
      </c>
      <c r="O1791" s="159">
        <f t="shared" si="250"/>
        <v>-85.3048</v>
      </c>
      <c r="P1791" s="167">
        <f t="shared" si="251"/>
        <v>40.093255999999997</v>
      </c>
    </row>
    <row r="1792" spans="2:16">
      <c r="B1792" s="151">
        <f>'Predikcia 15min'!A1792</f>
        <v>45766</v>
      </c>
      <c r="C1792" s="154">
        <f>'Porovnavanie 15min'!J1795</f>
        <v>-0.76</v>
      </c>
      <c r="D1792" s="155">
        <f>'Porovnavanie 15min'!F1795</f>
        <v>4808</v>
      </c>
      <c r="E1792" s="156">
        <f t="shared" si="243"/>
        <v>4.8079999999999998</v>
      </c>
      <c r="G1792" s="135">
        <f>'DHS2025'!L1791/1000</f>
        <v>1.0489999999999999</v>
      </c>
      <c r="H1792" s="135">
        <f t="shared" si="244"/>
        <v>1.6026666666666667</v>
      </c>
      <c r="I1792" s="135">
        <f t="shared" si="245"/>
        <v>2</v>
      </c>
      <c r="J1792" s="157">
        <f>'Porovnavanie 15min'!K1795</f>
        <v>-2.7823675999999997</v>
      </c>
      <c r="K1792" s="158">
        <f t="shared" si="246"/>
        <v>41.959999999999994</v>
      </c>
      <c r="L1792" s="159">
        <f t="shared" si="247"/>
        <v>-44.742367599999994</v>
      </c>
      <c r="M1792" s="157">
        <f t="shared" si="248"/>
        <v>-5.3048000000000002</v>
      </c>
      <c r="N1792" s="158">
        <f t="shared" si="249"/>
        <v>80</v>
      </c>
      <c r="O1792" s="159">
        <f t="shared" si="250"/>
        <v>-85.3048</v>
      </c>
      <c r="P1792" s="167">
        <f t="shared" si="251"/>
        <v>40.562432400000006</v>
      </c>
    </row>
    <row r="1793" spans="2:16">
      <c r="B1793" s="151">
        <f>'Predikcia 15min'!A1793</f>
        <v>45766</v>
      </c>
      <c r="C1793" s="154">
        <f>'Porovnavanie 15min'!J1796</f>
        <v>-0.76</v>
      </c>
      <c r="D1793" s="155">
        <f>'Porovnavanie 15min'!F1796</f>
        <v>5211</v>
      </c>
      <c r="E1793" s="156">
        <f t="shared" si="243"/>
        <v>5.2110000000000003</v>
      </c>
      <c r="G1793" s="135">
        <f>'DHS2025'!L1792/1000</f>
        <v>1.056</v>
      </c>
      <c r="H1793" s="135">
        <f t="shared" si="244"/>
        <v>1.7370000000000001</v>
      </c>
      <c r="I1793" s="135">
        <f t="shared" si="245"/>
        <v>2</v>
      </c>
      <c r="J1793" s="157">
        <f>'Porovnavanie 15min'!K1796</f>
        <v>-2.8009344</v>
      </c>
      <c r="K1793" s="158">
        <f t="shared" si="246"/>
        <v>42.24</v>
      </c>
      <c r="L1793" s="159">
        <f t="shared" si="247"/>
        <v>-45.040934400000005</v>
      </c>
      <c r="M1793" s="157">
        <f t="shared" si="248"/>
        <v>-5.3048000000000002</v>
      </c>
      <c r="N1793" s="158">
        <f t="shared" si="249"/>
        <v>80</v>
      </c>
      <c r="O1793" s="159">
        <f t="shared" si="250"/>
        <v>-85.3048</v>
      </c>
      <c r="P1793" s="167">
        <f t="shared" si="251"/>
        <v>40.263865599999995</v>
      </c>
    </row>
    <row r="1794" spans="2:16">
      <c r="B1794" s="151">
        <f>'Predikcia 15min'!A1794</f>
        <v>45766</v>
      </c>
      <c r="C1794" s="154">
        <f>'Porovnavanie 15min'!J1797</f>
        <v>-0.76</v>
      </c>
      <c r="D1794" s="155">
        <f>'Porovnavanie 15min'!F1797</f>
        <v>4801</v>
      </c>
      <c r="E1794" s="156">
        <f t="shared" si="243"/>
        <v>4.8010000000000002</v>
      </c>
      <c r="G1794" s="135">
        <f>'DHS2025'!L1793/1000</f>
        <v>1.0660000000000001</v>
      </c>
      <c r="H1794" s="135">
        <f t="shared" si="244"/>
        <v>1.6003333333333334</v>
      </c>
      <c r="I1794" s="135">
        <f t="shared" si="245"/>
        <v>2</v>
      </c>
      <c r="J1794" s="157">
        <f>'Porovnavanie 15min'!K1797</f>
        <v>-2.8274584000000003</v>
      </c>
      <c r="K1794" s="158">
        <f t="shared" si="246"/>
        <v>42.64</v>
      </c>
      <c r="L1794" s="159">
        <f t="shared" si="247"/>
        <v>-45.467458399999998</v>
      </c>
      <c r="M1794" s="157">
        <f t="shared" si="248"/>
        <v>-5.3048000000000002</v>
      </c>
      <c r="N1794" s="158">
        <f t="shared" si="249"/>
        <v>80</v>
      </c>
      <c r="O1794" s="159">
        <f t="shared" si="250"/>
        <v>-85.3048</v>
      </c>
      <c r="P1794" s="167">
        <f t="shared" si="251"/>
        <v>39.837341600000002</v>
      </c>
    </row>
    <row r="1795" spans="2:16">
      <c r="B1795" s="151">
        <f>'Predikcia 15min'!A1795</f>
        <v>45766</v>
      </c>
      <c r="C1795" s="154">
        <f>'Porovnavanie 15min'!J1798</f>
        <v>0.2</v>
      </c>
      <c r="D1795" s="155">
        <f>'Porovnavanie 15min'!F1798</f>
        <v>4691</v>
      </c>
      <c r="E1795" s="156">
        <f t="shared" si="243"/>
        <v>4.6909999999999998</v>
      </c>
      <c r="G1795" s="135">
        <f>'DHS2025'!L1794/1000</f>
        <v>1.056</v>
      </c>
      <c r="H1795" s="135">
        <f t="shared" si="244"/>
        <v>1.5636666666666668</v>
      </c>
      <c r="I1795" s="135">
        <f t="shared" si="245"/>
        <v>2</v>
      </c>
      <c r="J1795" s="157">
        <f>'Porovnavanie 15min'!K1798</f>
        <v>-1.797312</v>
      </c>
      <c r="K1795" s="158">
        <f t="shared" si="246"/>
        <v>42.24</v>
      </c>
      <c r="L1795" s="159">
        <f t="shared" si="247"/>
        <v>-44.037312</v>
      </c>
      <c r="M1795" s="157">
        <f t="shared" si="248"/>
        <v>-3.4039999999999999</v>
      </c>
      <c r="N1795" s="158">
        <f t="shared" si="249"/>
        <v>80</v>
      </c>
      <c r="O1795" s="159">
        <f t="shared" si="250"/>
        <v>-83.403999999999996</v>
      </c>
      <c r="P1795" s="167">
        <f t="shared" si="251"/>
        <v>39.366687999999996</v>
      </c>
    </row>
    <row r="1796" spans="2:16">
      <c r="B1796" s="151">
        <f>'Predikcia 15min'!A1796</f>
        <v>45766</v>
      </c>
      <c r="C1796" s="154">
        <f>'Porovnavanie 15min'!J1799</f>
        <v>0.2</v>
      </c>
      <c r="D1796" s="155">
        <f>'Porovnavanie 15min'!F1799</f>
        <v>4895</v>
      </c>
      <c r="E1796" s="156">
        <f t="shared" ref="E1796:E1859" si="252">D1796/1000</f>
        <v>4.8949999999999996</v>
      </c>
      <c r="G1796" s="135">
        <f>'DHS2025'!L1795/1000</f>
        <v>1.056</v>
      </c>
      <c r="H1796" s="135">
        <f t="shared" ref="H1796:H1859" si="253">D1796/3000</f>
        <v>1.6316666666666666</v>
      </c>
      <c r="I1796" s="135">
        <f t="shared" ref="I1796:I1859" si="254">IF(H1796=0, 0, MAX(ROUND(H1796, 0), 2))</f>
        <v>2</v>
      </c>
      <c r="J1796" s="157">
        <f>'Porovnavanie 15min'!K1799</f>
        <v>-1.797312</v>
      </c>
      <c r="K1796" s="158">
        <f t="shared" ref="K1796:K1859" si="255">$F$3*G1796</f>
        <v>42.24</v>
      </c>
      <c r="L1796" s="159">
        <f t="shared" ref="L1796:L1859" si="256">J1796-K1796</f>
        <v>-44.037312</v>
      </c>
      <c r="M1796" s="157">
        <f t="shared" ref="M1796:M1859" si="257">(C1796*0.99-1.9)*I1796</f>
        <v>-3.4039999999999999</v>
      </c>
      <c r="N1796" s="158">
        <f t="shared" ref="N1796:N1859" si="258">$F$3*I1796</f>
        <v>80</v>
      </c>
      <c r="O1796" s="159">
        <f t="shared" ref="O1796:O1859" si="259">M1796-N1796</f>
        <v>-83.403999999999996</v>
      </c>
      <c r="P1796" s="167">
        <f t="shared" ref="P1796:P1859" si="260">L1796-O1796</f>
        <v>39.366687999999996</v>
      </c>
    </row>
    <row r="1797" spans="2:16">
      <c r="B1797" s="151">
        <f>'Predikcia 15min'!A1797</f>
        <v>45766</v>
      </c>
      <c r="C1797" s="154">
        <f>'Porovnavanie 15min'!J1800</f>
        <v>0.2</v>
      </c>
      <c r="D1797" s="155">
        <f>'Porovnavanie 15min'!F1800</f>
        <v>4000</v>
      </c>
      <c r="E1797" s="156">
        <f t="shared" si="252"/>
        <v>4</v>
      </c>
      <c r="G1797" s="135">
        <f>'DHS2025'!L1796/1000</f>
        <v>1.06</v>
      </c>
      <c r="H1797" s="135">
        <f t="shared" si="253"/>
        <v>1.3333333333333333</v>
      </c>
      <c r="I1797" s="135">
        <f t="shared" si="254"/>
        <v>2</v>
      </c>
      <c r="J1797" s="157">
        <f>'Porovnavanie 15min'!K1800</f>
        <v>-1.8041199999999999</v>
      </c>
      <c r="K1797" s="158">
        <f t="shared" si="255"/>
        <v>42.400000000000006</v>
      </c>
      <c r="L1797" s="159">
        <f t="shared" si="256"/>
        <v>-44.204120000000003</v>
      </c>
      <c r="M1797" s="157">
        <f t="shared" si="257"/>
        <v>-3.4039999999999999</v>
      </c>
      <c r="N1797" s="158">
        <f t="shared" si="258"/>
        <v>80</v>
      </c>
      <c r="O1797" s="159">
        <f t="shared" si="259"/>
        <v>-83.403999999999996</v>
      </c>
      <c r="P1797" s="167">
        <f t="shared" si="260"/>
        <v>39.199879999999993</v>
      </c>
    </row>
    <row r="1798" spans="2:16">
      <c r="B1798" s="151">
        <f>'Predikcia 15min'!A1798</f>
        <v>45766</v>
      </c>
      <c r="C1798" s="154">
        <f>'Porovnavanie 15min'!J1801</f>
        <v>0.2</v>
      </c>
      <c r="D1798" s="155">
        <f>'Porovnavanie 15min'!F1801</f>
        <v>4797</v>
      </c>
      <c r="E1798" s="156">
        <f t="shared" si="252"/>
        <v>4.7969999999999997</v>
      </c>
      <c r="G1798" s="135">
        <f>'DHS2025'!L1797/1000</f>
        <v>1.0620000000000001</v>
      </c>
      <c r="H1798" s="135">
        <f t="shared" si="253"/>
        <v>1.599</v>
      </c>
      <c r="I1798" s="135">
        <f t="shared" si="254"/>
        <v>2</v>
      </c>
      <c r="J1798" s="157">
        <f>'Porovnavanie 15min'!K1801</f>
        <v>-1.8075240000000001</v>
      </c>
      <c r="K1798" s="158">
        <f t="shared" si="255"/>
        <v>42.480000000000004</v>
      </c>
      <c r="L1798" s="159">
        <f t="shared" si="256"/>
        <v>-44.287524000000005</v>
      </c>
      <c r="M1798" s="157">
        <f t="shared" si="257"/>
        <v>-3.4039999999999999</v>
      </c>
      <c r="N1798" s="158">
        <f t="shared" si="258"/>
        <v>80</v>
      </c>
      <c r="O1798" s="159">
        <f t="shared" si="259"/>
        <v>-83.403999999999996</v>
      </c>
      <c r="P1798" s="167">
        <f t="shared" si="260"/>
        <v>39.116475999999992</v>
      </c>
    </row>
    <row r="1799" spans="2:16">
      <c r="B1799" s="151">
        <f>'Predikcia 15min'!A1799</f>
        <v>45766</v>
      </c>
      <c r="C1799" s="154">
        <f>'Porovnavanie 15min'!J1802</f>
        <v>67.95</v>
      </c>
      <c r="D1799" s="155">
        <f>'Porovnavanie 15min'!F1802</f>
        <v>4236</v>
      </c>
      <c r="E1799" s="156">
        <f t="shared" si="252"/>
        <v>4.2359999999999998</v>
      </c>
      <c r="G1799" s="135">
        <f>'DHS2025'!L1798/1000</f>
        <v>2.2229999999999999</v>
      </c>
      <c r="H1799" s="135">
        <f t="shared" si="253"/>
        <v>1.4119999999999999</v>
      </c>
      <c r="I1799" s="135">
        <f t="shared" si="254"/>
        <v>2</v>
      </c>
      <c r="J1799" s="157">
        <f>'Porovnavanie 15min'!K1802</f>
        <v>145.31862149999998</v>
      </c>
      <c r="K1799" s="158">
        <f t="shared" si="255"/>
        <v>88.919999999999987</v>
      </c>
      <c r="L1799" s="159">
        <f t="shared" si="256"/>
        <v>56.39862149999999</v>
      </c>
      <c r="M1799" s="157">
        <f t="shared" si="257"/>
        <v>130.74099999999999</v>
      </c>
      <c r="N1799" s="158">
        <f t="shared" si="258"/>
        <v>80</v>
      </c>
      <c r="O1799" s="159">
        <f t="shared" si="259"/>
        <v>50.740999999999985</v>
      </c>
      <c r="P1799" s="167">
        <f t="shared" si="260"/>
        <v>5.6576215000000047</v>
      </c>
    </row>
    <row r="1800" spans="2:16">
      <c r="B1800" s="151">
        <f>'Predikcia 15min'!A1800</f>
        <v>45766</v>
      </c>
      <c r="C1800" s="154">
        <f>'Porovnavanie 15min'!J1803</f>
        <v>67.95</v>
      </c>
      <c r="D1800" s="155">
        <f>'Porovnavanie 15min'!F1803</f>
        <v>2756</v>
      </c>
      <c r="E1800" s="156">
        <f t="shared" si="252"/>
        <v>2.7559999999999998</v>
      </c>
      <c r="G1800" s="135">
        <f>'DHS2025'!L1799/1000</f>
        <v>3.0209999999999999</v>
      </c>
      <c r="H1800" s="135">
        <f t="shared" si="253"/>
        <v>0.91866666666666663</v>
      </c>
      <c r="I1800" s="135">
        <f t="shared" si="254"/>
        <v>2</v>
      </c>
      <c r="J1800" s="157">
        <f>'Porovnavanie 15min'!K1803</f>
        <v>197.48428049999998</v>
      </c>
      <c r="K1800" s="158">
        <f t="shared" si="255"/>
        <v>120.84</v>
      </c>
      <c r="L1800" s="159">
        <f t="shared" si="256"/>
        <v>76.644280499999979</v>
      </c>
      <c r="M1800" s="157">
        <f t="shared" si="257"/>
        <v>130.74099999999999</v>
      </c>
      <c r="N1800" s="158">
        <f t="shared" si="258"/>
        <v>80</v>
      </c>
      <c r="O1800" s="159">
        <f t="shared" si="259"/>
        <v>50.740999999999985</v>
      </c>
      <c r="P1800" s="167">
        <f t="shared" si="260"/>
        <v>25.903280499999994</v>
      </c>
    </row>
    <row r="1801" spans="2:16">
      <c r="B1801" s="151">
        <f>'Predikcia 15min'!A1801</f>
        <v>45766</v>
      </c>
      <c r="C1801" s="154">
        <f>'Porovnavanie 15min'!J1804</f>
        <v>67.95</v>
      </c>
      <c r="D1801" s="155">
        <f>'Porovnavanie 15min'!F1804</f>
        <v>3197</v>
      </c>
      <c r="E1801" s="156">
        <f t="shared" si="252"/>
        <v>3.1970000000000001</v>
      </c>
      <c r="G1801" s="135">
        <f>'DHS2025'!L1800/1000</f>
        <v>2.7450000000000001</v>
      </c>
      <c r="H1801" s="135">
        <f t="shared" si="253"/>
        <v>1.0656666666666668</v>
      </c>
      <c r="I1801" s="135">
        <f t="shared" si="254"/>
        <v>2</v>
      </c>
      <c r="J1801" s="157">
        <f>'Porovnavanie 15min'!K1804</f>
        <v>179.44202249999998</v>
      </c>
      <c r="K1801" s="158">
        <f t="shared" si="255"/>
        <v>109.80000000000001</v>
      </c>
      <c r="L1801" s="159">
        <f t="shared" si="256"/>
        <v>69.642022499999968</v>
      </c>
      <c r="M1801" s="157">
        <f t="shared" si="257"/>
        <v>130.74099999999999</v>
      </c>
      <c r="N1801" s="158">
        <f t="shared" si="258"/>
        <v>80</v>
      </c>
      <c r="O1801" s="159">
        <f t="shared" si="259"/>
        <v>50.740999999999985</v>
      </c>
      <c r="P1801" s="167">
        <f t="shared" si="260"/>
        <v>18.901022499999982</v>
      </c>
    </row>
    <row r="1802" spans="2:16">
      <c r="B1802" s="151">
        <f>'Predikcia 15min'!A1802</f>
        <v>45766</v>
      </c>
      <c r="C1802" s="154">
        <f>'Porovnavanie 15min'!J1805</f>
        <v>67.95</v>
      </c>
      <c r="D1802" s="155">
        <f>'Porovnavanie 15min'!F1805</f>
        <v>3616</v>
      </c>
      <c r="E1802" s="156">
        <f t="shared" si="252"/>
        <v>3.6160000000000001</v>
      </c>
      <c r="G1802" s="135">
        <f>'DHS2025'!L1801/1000</f>
        <v>3.0859999999999999</v>
      </c>
      <c r="H1802" s="135">
        <f t="shared" si="253"/>
        <v>1.2053333333333334</v>
      </c>
      <c r="I1802" s="135">
        <f t="shared" si="254"/>
        <v>2</v>
      </c>
      <c r="J1802" s="157">
        <f>'Porovnavanie 15min'!K1805</f>
        <v>201.73336299999997</v>
      </c>
      <c r="K1802" s="158">
        <f t="shared" si="255"/>
        <v>123.44</v>
      </c>
      <c r="L1802" s="159">
        <f t="shared" si="256"/>
        <v>78.293362999999971</v>
      </c>
      <c r="M1802" s="157">
        <f t="shared" si="257"/>
        <v>130.74099999999999</v>
      </c>
      <c r="N1802" s="158">
        <f t="shared" si="258"/>
        <v>80</v>
      </c>
      <c r="O1802" s="159">
        <f t="shared" si="259"/>
        <v>50.740999999999985</v>
      </c>
      <c r="P1802" s="167">
        <f t="shared" si="260"/>
        <v>27.552362999999986</v>
      </c>
    </row>
    <row r="1803" spans="2:16">
      <c r="B1803" s="151">
        <f>'Predikcia 15min'!A1803</f>
        <v>45766</v>
      </c>
      <c r="C1803" s="154">
        <f>'Porovnavanie 15min'!J1806</f>
        <v>107.84</v>
      </c>
      <c r="D1803" s="155">
        <f>'Porovnavanie 15min'!F1806</f>
        <v>4791</v>
      </c>
      <c r="E1803" s="156">
        <f t="shared" si="252"/>
        <v>4.7910000000000004</v>
      </c>
      <c r="G1803" s="135">
        <f>'DHS2025'!L1802/1000</f>
        <v>3.06</v>
      </c>
      <c r="H1803" s="135">
        <f t="shared" si="253"/>
        <v>1.597</v>
      </c>
      <c r="I1803" s="135">
        <f t="shared" si="254"/>
        <v>2</v>
      </c>
      <c r="J1803" s="157">
        <f>'Porovnavanie 15min'!K1806</f>
        <v>320.87649599999997</v>
      </c>
      <c r="K1803" s="158">
        <f t="shared" si="255"/>
        <v>122.4</v>
      </c>
      <c r="L1803" s="159">
        <f t="shared" si="256"/>
        <v>198.47649599999997</v>
      </c>
      <c r="M1803" s="157">
        <f t="shared" si="257"/>
        <v>209.72319999999999</v>
      </c>
      <c r="N1803" s="158">
        <f t="shared" si="258"/>
        <v>80</v>
      </c>
      <c r="O1803" s="159">
        <f t="shared" si="259"/>
        <v>129.72319999999999</v>
      </c>
      <c r="P1803" s="167">
        <f t="shared" si="260"/>
        <v>68.753295999999978</v>
      </c>
    </row>
    <row r="1804" spans="2:16">
      <c r="B1804" s="151">
        <f>'Predikcia 15min'!A1804</f>
        <v>45766</v>
      </c>
      <c r="C1804" s="154">
        <f>'Porovnavanie 15min'!J1807</f>
        <v>107.84</v>
      </c>
      <c r="D1804" s="155">
        <f>'Porovnavanie 15min'!F1807</f>
        <v>3899</v>
      </c>
      <c r="E1804" s="156">
        <f t="shared" si="252"/>
        <v>3.899</v>
      </c>
      <c r="G1804" s="135">
        <f>'DHS2025'!L1803/1000</f>
        <v>3.0539999999999998</v>
      </c>
      <c r="H1804" s="135">
        <f t="shared" si="253"/>
        <v>1.2996666666666667</v>
      </c>
      <c r="I1804" s="135">
        <f t="shared" si="254"/>
        <v>2</v>
      </c>
      <c r="J1804" s="157">
        <f>'Porovnavanie 15min'!K1807</f>
        <v>320.24732639999996</v>
      </c>
      <c r="K1804" s="158">
        <f t="shared" si="255"/>
        <v>122.16</v>
      </c>
      <c r="L1804" s="159">
        <f t="shared" si="256"/>
        <v>198.08732639999997</v>
      </c>
      <c r="M1804" s="157">
        <f t="shared" si="257"/>
        <v>209.72319999999999</v>
      </c>
      <c r="N1804" s="158">
        <f t="shared" si="258"/>
        <v>80</v>
      </c>
      <c r="O1804" s="159">
        <f t="shared" si="259"/>
        <v>129.72319999999999</v>
      </c>
      <c r="P1804" s="167">
        <f t="shared" si="260"/>
        <v>68.364126399999975</v>
      </c>
    </row>
    <row r="1805" spans="2:16">
      <c r="B1805" s="151">
        <f>'Predikcia 15min'!A1805</f>
        <v>45766</v>
      </c>
      <c r="C1805" s="154">
        <f>'Porovnavanie 15min'!J1808</f>
        <v>107.84</v>
      </c>
      <c r="D1805" s="155">
        <f>'Porovnavanie 15min'!F1808</f>
        <v>4012</v>
      </c>
      <c r="E1805" s="156">
        <f t="shared" si="252"/>
        <v>4.0119999999999996</v>
      </c>
      <c r="G1805" s="135">
        <f>'DHS2025'!L1804/1000</f>
        <v>3.238</v>
      </c>
      <c r="H1805" s="135">
        <f t="shared" si="253"/>
        <v>1.3373333333333333</v>
      </c>
      <c r="I1805" s="135">
        <f t="shared" si="254"/>
        <v>2</v>
      </c>
      <c r="J1805" s="157">
        <f>'Porovnavanie 15min'!K1808</f>
        <v>339.54186079999999</v>
      </c>
      <c r="K1805" s="158">
        <f t="shared" si="255"/>
        <v>129.52000000000001</v>
      </c>
      <c r="L1805" s="159">
        <f t="shared" si="256"/>
        <v>210.02186079999998</v>
      </c>
      <c r="M1805" s="157">
        <f t="shared" si="257"/>
        <v>209.72319999999999</v>
      </c>
      <c r="N1805" s="158">
        <f t="shared" si="258"/>
        <v>80</v>
      </c>
      <c r="O1805" s="159">
        <f t="shared" si="259"/>
        <v>129.72319999999999</v>
      </c>
      <c r="P1805" s="167">
        <f t="shared" si="260"/>
        <v>80.298660799999993</v>
      </c>
    </row>
    <row r="1806" spans="2:16">
      <c r="B1806" s="151">
        <f>'Predikcia 15min'!A1806</f>
        <v>45766</v>
      </c>
      <c r="C1806" s="154">
        <f>'Porovnavanie 15min'!J1809</f>
        <v>107.84</v>
      </c>
      <c r="D1806" s="155">
        <f>'Porovnavanie 15min'!F1809</f>
        <v>3910</v>
      </c>
      <c r="E1806" s="156">
        <f t="shared" si="252"/>
        <v>3.91</v>
      </c>
      <c r="G1806" s="135">
        <f>'DHS2025'!L1805/1000</f>
        <v>4.0519999999999996</v>
      </c>
      <c r="H1806" s="135">
        <f t="shared" si="253"/>
        <v>1.3033333333333332</v>
      </c>
      <c r="I1806" s="135">
        <f t="shared" si="254"/>
        <v>2</v>
      </c>
      <c r="J1806" s="157">
        <f>'Porovnavanie 15min'!K1809</f>
        <v>424.89920319999993</v>
      </c>
      <c r="K1806" s="158">
        <f t="shared" si="255"/>
        <v>162.07999999999998</v>
      </c>
      <c r="L1806" s="159">
        <f t="shared" si="256"/>
        <v>262.81920319999995</v>
      </c>
      <c r="M1806" s="157">
        <f t="shared" si="257"/>
        <v>209.72319999999999</v>
      </c>
      <c r="N1806" s="158">
        <f t="shared" si="258"/>
        <v>80</v>
      </c>
      <c r="O1806" s="159">
        <f t="shared" si="259"/>
        <v>129.72319999999999</v>
      </c>
      <c r="P1806" s="167">
        <f t="shared" si="260"/>
        <v>133.09600319999996</v>
      </c>
    </row>
    <row r="1807" spans="2:16">
      <c r="B1807" s="151">
        <f>'Predikcia 15min'!A1807</f>
        <v>45766</v>
      </c>
      <c r="C1807" s="154">
        <f>'Porovnavanie 15min'!J1810</f>
        <v>134.65</v>
      </c>
      <c r="D1807" s="155">
        <f>'Porovnavanie 15min'!F1810</f>
        <v>4068</v>
      </c>
      <c r="E1807" s="156">
        <f t="shared" si="252"/>
        <v>4.0679999999999996</v>
      </c>
      <c r="G1807" s="135">
        <f>'DHS2025'!L1806/1000</f>
        <v>4.0419999999999998</v>
      </c>
      <c r="H1807" s="135">
        <f t="shared" si="253"/>
        <v>1.3560000000000001</v>
      </c>
      <c r="I1807" s="135">
        <f t="shared" si="254"/>
        <v>2</v>
      </c>
      <c r="J1807" s="157">
        <f>'Porovnavanie 15min'!K1810</f>
        <v>531.13294700000006</v>
      </c>
      <c r="K1807" s="158">
        <f t="shared" si="255"/>
        <v>161.68</v>
      </c>
      <c r="L1807" s="159">
        <f t="shared" si="256"/>
        <v>369.45294700000005</v>
      </c>
      <c r="M1807" s="157">
        <f t="shared" si="257"/>
        <v>262.80700000000002</v>
      </c>
      <c r="N1807" s="158">
        <f t="shared" si="258"/>
        <v>80</v>
      </c>
      <c r="O1807" s="159">
        <f t="shared" si="259"/>
        <v>182.80700000000002</v>
      </c>
      <c r="P1807" s="167">
        <f t="shared" si="260"/>
        <v>186.64594700000004</v>
      </c>
    </row>
    <row r="1808" spans="2:16">
      <c r="B1808" s="151">
        <f>'Predikcia 15min'!A1808</f>
        <v>45766</v>
      </c>
      <c r="C1808" s="154">
        <f>'Porovnavanie 15min'!J1811</f>
        <v>134.65</v>
      </c>
      <c r="D1808" s="155">
        <f>'Porovnavanie 15min'!F1811</f>
        <v>4405</v>
      </c>
      <c r="E1808" s="156">
        <f t="shared" si="252"/>
        <v>4.4050000000000002</v>
      </c>
      <c r="G1808" s="135">
        <f>'DHS2025'!L1807/1000</f>
        <v>4.0609999999999999</v>
      </c>
      <c r="H1808" s="135">
        <f t="shared" si="253"/>
        <v>1.4683333333333333</v>
      </c>
      <c r="I1808" s="135">
        <f t="shared" si="254"/>
        <v>2</v>
      </c>
      <c r="J1808" s="157">
        <f>'Porovnavanie 15min'!K1811</f>
        <v>533.6296135</v>
      </c>
      <c r="K1808" s="158">
        <f t="shared" si="255"/>
        <v>162.44</v>
      </c>
      <c r="L1808" s="159">
        <f t="shared" si="256"/>
        <v>371.18961350000001</v>
      </c>
      <c r="M1808" s="157">
        <f t="shared" si="257"/>
        <v>262.80700000000002</v>
      </c>
      <c r="N1808" s="158">
        <f t="shared" si="258"/>
        <v>80</v>
      </c>
      <c r="O1808" s="159">
        <f t="shared" si="259"/>
        <v>182.80700000000002</v>
      </c>
      <c r="P1808" s="167">
        <f t="shared" si="260"/>
        <v>188.38261349999999</v>
      </c>
    </row>
    <row r="1809" spans="2:16">
      <c r="B1809" s="151">
        <f>'Predikcia 15min'!A1809</f>
        <v>45766</v>
      </c>
      <c r="C1809" s="154">
        <f>'Porovnavanie 15min'!J1812</f>
        <v>134.65</v>
      </c>
      <c r="D1809" s="155">
        <f>'Porovnavanie 15min'!F1812</f>
        <v>4458</v>
      </c>
      <c r="E1809" s="156">
        <f t="shared" si="252"/>
        <v>4.4580000000000002</v>
      </c>
      <c r="G1809" s="135">
        <f>'DHS2025'!L1808/1000</f>
        <v>4.0410000000000004</v>
      </c>
      <c r="H1809" s="135">
        <f t="shared" si="253"/>
        <v>1.486</v>
      </c>
      <c r="I1809" s="135">
        <f t="shared" si="254"/>
        <v>2</v>
      </c>
      <c r="J1809" s="157">
        <f>'Porovnavanie 15min'!K1812</f>
        <v>531.00154350000003</v>
      </c>
      <c r="K1809" s="158">
        <f t="shared" si="255"/>
        <v>161.64000000000001</v>
      </c>
      <c r="L1809" s="159">
        <f t="shared" si="256"/>
        <v>369.36154350000004</v>
      </c>
      <c r="M1809" s="157">
        <f t="shared" si="257"/>
        <v>262.80700000000002</v>
      </c>
      <c r="N1809" s="158">
        <f t="shared" si="258"/>
        <v>80</v>
      </c>
      <c r="O1809" s="159">
        <f t="shared" si="259"/>
        <v>182.80700000000002</v>
      </c>
      <c r="P1809" s="167">
        <f t="shared" si="260"/>
        <v>186.55454350000002</v>
      </c>
    </row>
    <row r="1810" spans="2:16">
      <c r="B1810" s="151">
        <f>'Predikcia 15min'!A1810</f>
        <v>45766</v>
      </c>
      <c r="C1810" s="154">
        <f>'Porovnavanie 15min'!J1813</f>
        <v>134.65</v>
      </c>
      <c r="D1810" s="155">
        <f>'Porovnavanie 15min'!F1813</f>
        <v>4493</v>
      </c>
      <c r="E1810" s="156">
        <f t="shared" si="252"/>
        <v>4.4930000000000003</v>
      </c>
      <c r="G1810" s="135">
        <f>'DHS2025'!L1809/1000</f>
        <v>4.0529999999999999</v>
      </c>
      <c r="H1810" s="135">
        <f t="shared" si="253"/>
        <v>1.4976666666666667</v>
      </c>
      <c r="I1810" s="135">
        <f t="shared" si="254"/>
        <v>2</v>
      </c>
      <c r="J1810" s="157">
        <f>'Porovnavanie 15min'!K1813</f>
        <v>532.57838550000008</v>
      </c>
      <c r="K1810" s="158">
        <f t="shared" si="255"/>
        <v>162.12</v>
      </c>
      <c r="L1810" s="159">
        <f t="shared" si="256"/>
        <v>370.45838550000008</v>
      </c>
      <c r="M1810" s="157">
        <f t="shared" si="257"/>
        <v>262.80700000000002</v>
      </c>
      <c r="N1810" s="158">
        <f t="shared" si="258"/>
        <v>80</v>
      </c>
      <c r="O1810" s="159">
        <f t="shared" si="259"/>
        <v>182.80700000000002</v>
      </c>
      <c r="P1810" s="167">
        <f t="shared" si="260"/>
        <v>187.65138550000006</v>
      </c>
    </row>
    <row r="1811" spans="2:16">
      <c r="B1811" s="151">
        <f>'Predikcia 15min'!A1811</f>
        <v>45766</v>
      </c>
      <c r="C1811" s="154">
        <f>'Porovnavanie 15min'!J1814</f>
        <v>168.73</v>
      </c>
      <c r="D1811" s="155">
        <f>'Porovnavanie 15min'!F1814</f>
        <v>4881</v>
      </c>
      <c r="E1811" s="156">
        <f t="shared" si="252"/>
        <v>4.8810000000000002</v>
      </c>
      <c r="G1811" s="135">
        <f>'DHS2025'!L1810/1000</f>
        <v>4.0510000000000002</v>
      </c>
      <c r="H1811" s="135">
        <f t="shared" si="253"/>
        <v>1.627</v>
      </c>
      <c r="I1811" s="135">
        <f t="shared" si="254"/>
        <v>2</v>
      </c>
      <c r="J1811" s="157">
        <f>'Porovnavanie 15min'!K1814</f>
        <v>668.99307769999996</v>
      </c>
      <c r="K1811" s="158">
        <f t="shared" si="255"/>
        <v>162.04000000000002</v>
      </c>
      <c r="L1811" s="159">
        <f t="shared" si="256"/>
        <v>506.95307769999994</v>
      </c>
      <c r="M1811" s="157">
        <f t="shared" si="257"/>
        <v>330.28539999999998</v>
      </c>
      <c r="N1811" s="158">
        <f t="shared" si="258"/>
        <v>80</v>
      </c>
      <c r="O1811" s="159">
        <f t="shared" si="259"/>
        <v>250.28539999999998</v>
      </c>
      <c r="P1811" s="167">
        <f t="shared" si="260"/>
        <v>256.66767769999996</v>
      </c>
    </row>
    <row r="1812" spans="2:16">
      <c r="B1812" s="151">
        <f>'Predikcia 15min'!A1812</f>
        <v>45766</v>
      </c>
      <c r="C1812" s="154">
        <f>'Porovnavanie 15min'!J1815</f>
        <v>168.73</v>
      </c>
      <c r="D1812" s="155">
        <f>'Porovnavanie 15min'!F1815</f>
        <v>4833</v>
      </c>
      <c r="E1812" s="156">
        <f t="shared" si="252"/>
        <v>4.8330000000000002</v>
      </c>
      <c r="G1812" s="135">
        <f>'DHS2025'!L1811/1000</f>
        <v>4.0759999999999996</v>
      </c>
      <c r="H1812" s="135">
        <f t="shared" si="253"/>
        <v>1.611</v>
      </c>
      <c r="I1812" s="135">
        <f t="shared" si="254"/>
        <v>2</v>
      </c>
      <c r="J1812" s="157">
        <f>'Porovnavanie 15min'!K1815</f>
        <v>673.12164519999988</v>
      </c>
      <c r="K1812" s="158">
        <f t="shared" si="255"/>
        <v>163.04</v>
      </c>
      <c r="L1812" s="159">
        <f t="shared" si="256"/>
        <v>510.08164519999991</v>
      </c>
      <c r="M1812" s="157">
        <f t="shared" si="257"/>
        <v>330.28539999999998</v>
      </c>
      <c r="N1812" s="158">
        <f t="shared" si="258"/>
        <v>80</v>
      </c>
      <c r="O1812" s="159">
        <f t="shared" si="259"/>
        <v>250.28539999999998</v>
      </c>
      <c r="P1812" s="167">
        <f t="shared" si="260"/>
        <v>259.79624519999993</v>
      </c>
    </row>
    <row r="1813" spans="2:16">
      <c r="B1813" s="151">
        <f>'Predikcia 15min'!A1813</f>
        <v>45766</v>
      </c>
      <c r="C1813" s="154">
        <f>'Porovnavanie 15min'!J1816</f>
        <v>168.73</v>
      </c>
      <c r="D1813" s="155">
        <f>'Porovnavanie 15min'!F1816</f>
        <v>5381</v>
      </c>
      <c r="E1813" s="156">
        <f t="shared" si="252"/>
        <v>5.3810000000000002</v>
      </c>
      <c r="G1813" s="135">
        <f>'DHS2025'!L1812/1000</f>
        <v>4.0650000000000004</v>
      </c>
      <c r="H1813" s="135">
        <f t="shared" si="253"/>
        <v>1.7936666666666667</v>
      </c>
      <c r="I1813" s="135">
        <f t="shared" si="254"/>
        <v>2</v>
      </c>
      <c r="J1813" s="157">
        <f>'Porovnavanie 15min'!K1816</f>
        <v>671.30507550000004</v>
      </c>
      <c r="K1813" s="158">
        <f t="shared" si="255"/>
        <v>162.60000000000002</v>
      </c>
      <c r="L1813" s="159">
        <f t="shared" si="256"/>
        <v>508.70507550000002</v>
      </c>
      <c r="M1813" s="157">
        <f t="shared" si="257"/>
        <v>330.28539999999998</v>
      </c>
      <c r="N1813" s="158">
        <f t="shared" si="258"/>
        <v>80</v>
      </c>
      <c r="O1813" s="159">
        <f t="shared" si="259"/>
        <v>250.28539999999998</v>
      </c>
      <c r="P1813" s="167">
        <f t="shared" si="260"/>
        <v>258.41967550000004</v>
      </c>
    </row>
    <row r="1814" spans="2:16">
      <c r="B1814" s="151">
        <f>'Predikcia 15min'!A1814</f>
        <v>45766</v>
      </c>
      <c r="C1814" s="154">
        <f>'Porovnavanie 15min'!J1817</f>
        <v>168.73</v>
      </c>
      <c r="D1814" s="155">
        <f>'Porovnavanie 15min'!F1817</f>
        <v>5612</v>
      </c>
      <c r="E1814" s="156">
        <f t="shared" si="252"/>
        <v>5.6120000000000001</v>
      </c>
      <c r="G1814" s="135">
        <f>'DHS2025'!L1813/1000</f>
        <v>4.048</v>
      </c>
      <c r="H1814" s="135">
        <f t="shared" si="253"/>
        <v>1.8706666666666667</v>
      </c>
      <c r="I1814" s="135">
        <f t="shared" si="254"/>
        <v>2</v>
      </c>
      <c r="J1814" s="157">
        <f>'Porovnavanie 15min'!K1817</f>
        <v>668.49764959999993</v>
      </c>
      <c r="K1814" s="158">
        <f t="shared" si="255"/>
        <v>161.92000000000002</v>
      </c>
      <c r="L1814" s="159">
        <f t="shared" si="256"/>
        <v>506.57764959999992</v>
      </c>
      <c r="M1814" s="157">
        <f t="shared" si="257"/>
        <v>330.28539999999998</v>
      </c>
      <c r="N1814" s="158">
        <f t="shared" si="258"/>
        <v>80</v>
      </c>
      <c r="O1814" s="159">
        <f t="shared" si="259"/>
        <v>250.28539999999998</v>
      </c>
      <c r="P1814" s="167">
        <f t="shared" si="260"/>
        <v>256.29224959999993</v>
      </c>
    </row>
    <row r="1815" spans="2:16">
      <c r="B1815" s="151">
        <f>'Predikcia 15min'!A1815</f>
        <v>45766</v>
      </c>
      <c r="C1815" s="154">
        <f>'Porovnavanie 15min'!J1818</f>
        <v>133.94</v>
      </c>
      <c r="D1815" s="155">
        <f>'Porovnavanie 15min'!F1818</f>
        <v>5797</v>
      </c>
      <c r="E1815" s="156">
        <f t="shared" si="252"/>
        <v>5.7969999999999997</v>
      </c>
      <c r="G1815" s="135">
        <f>'DHS2025'!L1814/1000</f>
        <v>4.0579999999999998</v>
      </c>
      <c r="H1815" s="135">
        <f t="shared" si="253"/>
        <v>1.9323333333333332</v>
      </c>
      <c r="I1815" s="135">
        <f t="shared" si="254"/>
        <v>2</v>
      </c>
      <c r="J1815" s="157">
        <f>'Porovnavanie 15min'!K1818</f>
        <v>530.3830347999999</v>
      </c>
      <c r="K1815" s="158">
        <f t="shared" si="255"/>
        <v>162.32</v>
      </c>
      <c r="L1815" s="159">
        <f t="shared" si="256"/>
        <v>368.06303479999991</v>
      </c>
      <c r="M1815" s="157">
        <f t="shared" si="257"/>
        <v>261.40119999999996</v>
      </c>
      <c r="N1815" s="158">
        <f t="shared" si="258"/>
        <v>80</v>
      </c>
      <c r="O1815" s="159">
        <f t="shared" si="259"/>
        <v>181.40119999999996</v>
      </c>
      <c r="P1815" s="167">
        <f t="shared" si="260"/>
        <v>186.66183479999995</v>
      </c>
    </row>
    <row r="1816" spans="2:16">
      <c r="B1816" s="151">
        <f>'Predikcia 15min'!A1816</f>
        <v>45766</v>
      </c>
      <c r="C1816" s="154">
        <f>'Porovnavanie 15min'!J1819</f>
        <v>133.94</v>
      </c>
      <c r="D1816" s="155">
        <f>'Porovnavanie 15min'!F1819</f>
        <v>6182</v>
      </c>
      <c r="E1816" s="156">
        <f t="shared" si="252"/>
        <v>6.1820000000000004</v>
      </c>
      <c r="G1816" s="135">
        <f>'DHS2025'!L1815/1000</f>
        <v>4.0529999999999999</v>
      </c>
      <c r="H1816" s="135">
        <f t="shared" si="253"/>
        <v>2.0606666666666666</v>
      </c>
      <c r="I1816" s="135">
        <f t="shared" si="254"/>
        <v>2</v>
      </c>
      <c r="J1816" s="157">
        <f>'Porovnavanie 15min'!K1819</f>
        <v>529.7295317999999</v>
      </c>
      <c r="K1816" s="158">
        <f t="shared" si="255"/>
        <v>162.12</v>
      </c>
      <c r="L1816" s="159">
        <f t="shared" si="256"/>
        <v>367.6095317999999</v>
      </c>
      <c r="M1816" s="157">
        <f t="shared" si="257"/>
        <v>261.40119999999996</v>
      </c>
      <c r="N1816" s="158">
        <f t="shared" si="258"/>
        <v>80</v>
      </c>
      <c r="O1816" s="159">
        <f t="shared" si="259"/>
        <v>181.40119999999996</v>
      </c>
      <c r="P1816" s="167">
        <f t="shared" si="260"/>
        <v>186.20833179999994</v>
      </c>
    </row>
    <row r="1817" spans="2:16">
      <c r="B1817" s="151">
        <f>'Predikcia 15min'!A1817</f>
        <v>45766</v>
      </c>
      <c r="C1817" s="154">
        <f>'Porovnavanie 15min'!J1820</f>
        <v>133.94</v>
      </c>
      <c r="D1817" s="155">
        <f>'Porovnavanie 15min'!F1820</f>
        <v>6553</v>
      </c>
      <c r="E1817" s="156">
        <f t="shared" si="252"/>
        <v>6.5529999999999999</v>
      </c>
      <c r="G1817" s="135">
        <f>'DHS2025'!L1816/1000</f>
        <v>4.0620000000000003</v>
      </c>
      <c r="H1817" s="135">
        <f t="shared" si="253"/>
        <v>2.1843333333333335</v>
      </c>
      <c r="I1817" s="135">
        <f t="shared" si="254"/>
        <v>2</v>
      </c>
      <c r="J1817" s="157">
        <f>'Porovnavanie 15min'!K1820</f>
        <v>530.90583719999995</v>
      </c>
      <c r="K1817" s="158">
        <f t="shared" si="255"/>
        <v>162.48000000000002</v>
      </c>
      <c r="L1817" s="159">
        <f t="shared" si="256"/>
        <v>368.42583719999993</v>
      </c>
      <c r="M1817" s="157">
        <f t="shared" si="257"/>
        <v>261.40119999999996</v>
      </c>
      <c r="N1817" s="158">
        <f t="shared" si="258"/>
        <v>80</v>
      </c>
      <c r="O1817" s="159">
        <f t="shared" si="259"/>
        <v>181.40119999999996</v>
      </c>
      <c r="P1817" s="167">
        <f t="shared" si="260"/>
        <v>187.02463719999997</v>
      </c>
    </row>
    <row r="1818" spans="2:16">
      <c r="B1818" s="151">
        <f>'Predikcia 15min'!A1818</f>
        <v>45766</v>
      </c>
      <c r="C1818" s="154">
        <f>'Porovnavanie 15min'!J1821</f>
        <v>133.94</v>
      </c>
      <c r="D1818" s="155">
        <f>'Porovnavanie 15min'!F1821</f>
        <v>6669</v>
      </c>
      <c r="E1818" s="156">
        <f t="shared" si="252"/>
        <v>6.6689999999999996</v>
      </c>
      <c r="G1818" s="135">
        <f>'DHS2025'!L1817/1000</f>
        <v>4.0670000000000002</v>
      </c>
      <c r="H1818" s="135">
        <f t="shared" si="253"/>
        <v>2.2229999999999999</v>
      </c>
      <c r="I1818" s="135">
        <f t="shared" si="254"/>
        <v>2</v>
      </c>
      <c r="J1818" s="157">
        <f>'Porovnavanie 15min'!K1821</f>
        <v>531.55934019999995</v>
      </c>
      <c r="K1818" s="158">
        <f t="shared" si="255"/>
        <v>162.68</v>
      </c>
      <c r="L1818" s="159">
        <f t="shared" si="256"/>
        <v>368.87934019999994</v>
      </c>
      <c r="M1818" s="157">
        <f t="shared" si="257"/>
        <v>261.40119999999996</v>
      </c>
      <c r="N1818" s="158">
        <f t="shared" si="258"/>
        <v>80</v>
      </c>
      <c r="O1818" s="159">
        <f t="shared" si="259"/>
        <v>181.40119999999996</v>
      </c>
      <c r="P1818" s="167">
        <f t="shared" si="260"/>
        <v>187.47814019999998</v>
      </c>
    </row>
    <row r="1819" spans="2:16">
      <c r="B1819" s="151">
        <f>'Predikcia 15min'!A1819</f>
        <v>45766</v>
      </c>
      <c r="C1819" s="154">
        <f>'Porovnavanie 15min'!J1822</f>
        <v>115.89</v>
      </c>
      <c r="D1819" s="155">
        <f>'Porovnavanie 15min'!F1822</f>
        <v>7563</v>
      </c>
      <c r="E1819" s="156">
        <f t="shared" si="252"/>
        <v>7.5629999999999997</v>
      </c>
      <c r="G1819" s="135">
        <f>'DHS2025'!L1818/1000</f>
        <v>4.0570000000000004</v>
      </c>
      <c r="H1819" s="135">
        <f t="shared" si="253"/>
        <v>2.5209999999999999</v>
      </c>
      <c r="I1819" s="135">
        <f t="shared" si="254"/>
        <v>3</v>
      </c>
      <c r="J1819" s="157">
        <f>'Porovnavanie 15min'!K1822</f>
        <v>457.75577270000002</v>
      </c>
      <c r="K1819" s="158">
        <f t="shared" si="255"/>
        <v>162.28000000000003</v>
      </c>
      <c r="L1819" s="159">
        <f t="shared" si="256"/>
        <v>295.47577269999999</v>
      </c>
      <c r="M1819" s="157">
        <f t="shared" si="257"/>
        <v>338.49329999999998</v>
      </c>
      <c r="N1819" s="158">
        <f t="shared" si="258"/>
        <v>120</v>
      </c>
      <c r="O1819" s="159">
        <f t="shared" si="259"/>
        <v>218.49329999999998</v>
      </c>
      <c r="P1819" s="167">
        <f t="shared" si="260"/>
        <v>76.982472700000017</v>
      </c>
    </row>
    <row r="1820" spans="2:16">
      <c r="B1820" s="151">
        <f>'Predikcia 15min'!A1820</f>
        <v>45766</v>
      </c>
      <c r="C1820" s="154">
        <f>'Porovnavanie 15min'!J1823</f>
        <v>115.89</v>
      </c>
      <c r="D1820" s="155">
        <f>'Porovnavanie 15min'!F1823</f>
        <v>7496</v>
      </c>
      <c r="E1820" s="156">
        <f t="shared" si="252"/>
        <v>7.4960000000000004</v>
      </c>
      <c r="G1820" s="135">
        <f>'DHS2025'!L1819/1000</f>
        <v>4.0730000000000004</v>
      </c>
      <c r="H1820" s="135">
        <f t="shared" si="253"/>
        <v>2.4986666666666668</v>
      </c>
      <c r="I1820" s="135">
        <f t="shared" si="254"/>
        <v>2</v>
      </c>
      <c r="J1820" s="157">
        <f>'Porovnavanie 15min'!K1823</f>
        <v>459.56107030000004</v>
      </c>
      <c r="K1820" s="158">
        <f t="shared" si="255"/>
        <v>162.92000000000002</v>
      </c>
      <c r="L1820" s="159">
        <f t="shared" si="256"/>
        <v>296.64107030000002</v>
      </c>
      <c r="M1820" s="157">
        <f t="shared" si="257"/>
        <v>225.66219999999998</v>
      </c>
      <c r="N1820" s="158">
        <f t="shared" si="258"/>
        <v>80</v>
      </c>
      <c r="O1820" s="159">
        <f t="shared" si="259"/>
        <v>145.66219999999998</v>
      </c>
      <c r="P1820" s="167">
        <f t="shared" si="260"/>
        <v>150.97887030000004</v>
      </c>
    </row>
    <row r="1821" spans="2:16">
      <c r="B1821" s="151">
        <f>'Predikcia 15min'!A1821</f>
        <v>45766</v>
      </c>
      <c r="C1821" s="154">
        <f>'Porovnavanie 15min'!J1824</f>
        <v>115.89</v>
      </c>
      <c r="D1821" s="155">
        <f>'Porovnavanie 15min'!F1824</f>
        <v>6752</v>
      </c>
      <c r="E1821" s="156">
        <f t="shared" si="252"/>
        <v>6.7519999999999998</v>
      </c>
      <c r="G1821" s="135">
        <f>'DHS2025'!L1820/1000</f>
        <v>4.0529999999999999</v>
      </c>
      <c r="H1821" s="135">
        <f t="shared" si="253"/>
        <v>2.2506666666666666</v>
      </c>
      <c r="I1821" s="135">
        <f t="shared" si="254"/>
        <v>2</v>
      </c>
      <c r="J1821" s="157">
        <f>'Porovnavanie 15min'!K1824</f>
        <v>457.30444829999993</v>
      </c>
      <c r="K1821" s="158">
        <f t="shared" si="255"/>
        <v>162.12</v>
      </c>
      <c r="L1821" s="159">
        <f t="shared" si="256"/>
        <v>295.18444829999993</v>
      </c>
      <c r="M1821" s="157">
        <f t="shared" si="257"/>
        <v>225.66219999999998</v>
      </c>
      <c r="N1821" s="158">
        <f t="shared" si="258"/>
        <v>80</v>
      </c>
      <c r="O1821" s="159">
        <f t="shared" si="259"/>
        <v>145.66219999999998</v>
      </c>
      <c r="P1821" s="167">
        <f t="shared" si="260"/>
        <v>149.52224829999994</v>
      </c>
    </row>
    <row r="1822" spans="2:16">
      <c r="B1822" s="151">
        <f>'Predikcia 15min'!A1822</f>
        <v>45766</v>
      </c>
      <c r="C1822" s="154">
        <f>'Porovnavanie 15min'!J1825</f>
        <v>115.89</v>
      </c>
      <c r="D1822" s="155">
        <f>'Porovnavanie 15min'!F1825</f>
        <v>5855</v>
      </c>
      <c r="E1822" s="156">
        <f t="shared" si="252"/>
        <v>5.8550000000000004</v>
      </c>
      <c r="G1822" s="135">
        <f>'DHS2025'!L1821/1000</f>
        <v>4.0730000000000004</v>
      </c>
      <c r="H1822" s="135">
        <f t="shared" si="253"/>
        <v>1.9516666666666667</v>
      </c>
      <c r="I1822" s="135">
        <f t="shared" si="254"/>
        <v>2</v>
      </c>
      <c r="J1822" s="157">
        <f>'Porovnavanie 15min'!K1825</f>
        <v>459.56107030000004</v>
      </c>
      <c r="K1822" s="158">
        <f t="shared" si="255"/>
        <v>162.92000000000002</v>
      </c>
      <c r="L1822" s="159">
        <f t="shared" si="256"/>
        <v>296.64107030000002</v>
      </c>
      <c r="M1822" s="157">
        <f t="shared" si="257"/>
        <v>225.66219999999998</v>
      </c>
      <c r="N1822" s="158">
        <f t="shared" si="258"/>
        <v>80</v>
      </c>
      <c r="O1822" s="159">
        <f t="shared" si="259"/>
        <v>145.66219999999998</v>
      </c>
      <c r="P1822" s="167">
        <f t="shared" si="260"/>
        <v>150.97887030000004</v>
      </c>
    </row>
    <row r="1823" spans="2:16">
      <c r="B1823" s="151">
        <f>'Predikcia 15min'!A1823</f>
        <v>45766</v>
      </c>
      <c r="C1823" s="154">
        <f>'Porovnavanie 15min'!J1826</f>
        <v>100.02</v>
      </c>
      <c r="D1823" s="155">
        <f>'Porovnavanie 15min'!F1826</f>
        <v>4062</v>
      </c>
      <c r="E1823" s="156">
        <f t="shared" si="252"/>
        <v>4.0620000000000003</v>
      </c>
      <c r="G1823" s="135">
        <f>'DHS2025'!L1822/1000</f>
        <v>3.4790000000000001</v>
      </c>
      <c r="H1823" s="135">
        <f t="shared" si="253"/>
        <v>1.3540000000000001</v>
      </c>
      <c r="I1823" s="135">
        <f t="shared" si="254"/>
        <v>2</v>
      </c>
      <c r="J1823" s="157">
        <f>'Porovnavanie 15min'!K1826</f>
        <v>337.87978419999996</v>
      </c>
      <c r="K1823" s="158">
        <f t="shared" si="255"/>
        <v>139.16</v>
      </c>
      <c r="L1823" s="159">
        <f t="shared" si="256"/>
        <v>198.71978419999996</v>
      </c>
      <c r="M1823" s="157">
        <f t="shared" si="257"/>
        <v>194.23959999999997</v>
      </c>
      <c r="N1823" s="158">
        <f t="shared" si="258"/>
        <v>80</v>
      </c>
      <c r="O1823" s="159">
        <f t="shared" si="259"/>
        <v>114.23959999999997</v>
      </c>
      <c r="P1823" s="167">
        <f t="shared" si="260"/>
        <v>84.480184199999997</v>
      </c>
    </row>
    <row r="1824" spans="2:16">
      <c r="B1824" s="151">
        <f>'Predikcia 15min'!A1824</f>
        <v>45766</v>
      </c>
      <c r="C1824" s="154">
        <f>'Porovnavanie 15min'!J1827</f>
        <v>100.02</v>
      </c>
      <c r="D1824" s="155">
        <f>'Porovnavanie 15min'!F1827</f>
        <v>3307</v>
      </c>
      <c r="E1824" s="156">
        <f t="shared" si="252"/>
        <v>3.3069999999999999</v>
      </c>
      <c r="G1824" s="135">
        <f>'DHS2025'!L1823/1000</f>
        <v>2.484</v>
      </c>
      <c r="H1824" s="135">
        <f t="shared" si="253"/>
        <v>1.1023333333333334</v>
      </c>
      <c r="I1824" s="135">
        <f t="shared" si="254"/>
        <v>2</v>
      </c>
      <c r="J1824" s="157">
        <f>'Porovnavanie 15min'!K1827</f>
        <v>241.24558319999997</v>
      </c>
      <c r="K1824" s="158">
        <f t="shared" si="255"/>
        <v>99.36</v>
      </c>
      <c r="L1824" s="159">
        <f t="shared" si="256"/>
        <v>141.88558319999999</v>
      </c>
      <c r="M1824" s="157">
        <f t="shared" si="257"/>
        <v>194.23959999999997</v>
      </c>
      <c r="N1824" s="158">
        <f t="shared" si="258"/>
        <v>80</v>
      </c>
      <c r="O1824" s="159">
        <f t="shared" si="259"/>
        <v>114.23959999999997</v>
      </c>
      <c r="P1824" s="167">
        <f t="shared" si="260"/>
        <v>27.645983200000018</v>
      </c>
    </row>
    <row r="1825" spans="2:16">
      <c r="B1825" s="151">
        <f>'Predikcia 15min'!A1825</f>
        <v>45766</v>
      </c>
      <c r="C1825" s="154">
        <f>'Porovnavanie 15min'!J1828</f>
        <v>100.02</v>
      </c>
      <c r="D1825" s="155">
        <f>'Porovnavanie 15min'!F1828</f>
        <v>2800</v>
      </c>
      <c r="E1825" s="156">
        <f t="shared" si="252"/>
        <v>2.8</v>
      </c>
      <c r="G1825" s="135">
        <f>'DHS2025'!L1824/1000</f>
        <v>1.06</v>
      </c>
      <c r="H1825" s="135">
        <f t="shared" si="253"/>
        <v>0.93333333333333335</v>
      </c>
      <c r="I1825" s="135">
        <f t="shared" si="254"/>
        <v>2</v>
      </c>
      <c r="J1825" s="157">
        <f>'Porovnavanie 15min'!K1828</f>
        <v>102.94698799999999</v>
      </c>
      <c r="K1825" s="158">
        <f t="shared" si="255"/>
        <v>42.400000000000006</v>
      </c>
      <c r="L1825" s="159">
        <f t="shared" si="256"/>
        <v>60.546987999999985</v>
      </c>
      <c r="M1825" s="157">
        <f t="shared" si="257"/>
        <v>194.23959999999997</v>
      </c>
      <c r="N1825" s="158">
        <f t="shared" si="258"/>
        <v>80</v>
      </c>
      <c r="O1825" s="159">
        <f t="shared" si="259"/>
        <v>114.23959999999997</v>
      </c>
      <c r="P1825" s="167">
        <f t="shared" si="260"/>
        <v>-53.692611999999983</v>
      </c>
    </row>
    <row r="1826" spans="2:16">
      <c r="B1826" s="151">
        <f>'Predikcia 15min'!A1826</f>
        <v>45766</v>
      </c>
      <c r="C1826" s="154">
        <f>'Porovnavanie 15min'!J1829</f>
        <v>100.02</v>
      </c>
      <c r="D1826" s="155">
        <f>'Porovnavanie 15min'!F1829</f>
        <v>2482</v>
      </c>
      <c r="E1826" s="156">
        <f t="shared" si="252"/>
        <v>2.4820000000000002</v>
      </c>
      <c r="G1826" s="135">
        <f>'DHS2025'!L1825/1000</f>
        <v>1.0449999999999999</v>
      </c>
      <c r="H1826" s="135">
        <f t="shared" si="253"/>
        <v>0.82733333333333337</v>
      </c>
      <c r="I1826" s="135">
        <f t="shared" si="254"/>
        <v>2</v>
      </c>
      <c r="J1826" s="157">
        <f>'Porovnavanie 15min'!K1829</f>
        <v>101.49019099999998</v>
      </c>
      <c r="K1826" s="158">
        <f t="shared" si="255"/>
        <v>41.8</v>
      </c>
      <c r="L1826" s="159">
        <f t="shared" si="256"/>
        <v>59.690190999999984</v>
      </c>
      <c r="M1826" s="157">
        <f t="shared" si="257"/>
        <v>194.23959999999997</v>
      </c>
      <c r="N1826" s="158">
        <f t="shared" si="258"/>
        <v>80</v>
      </c>
      <c r="O1826" s="159">
        <f t="shared" si="259"/>
        <v>114.23959999999997</v>
      </c>
      <c r="P1826" s="167">
        <f t="shared" si="260"/>
        <v>-54.549408999999983</v>
      </c>
    </row>
    <row r="1827" spans="2:16">
      <c r="B1827" s="151">
        <f>'Predikcia 15min'!A1827</f>
        <v>45767</v>
      </c>
      <c r="C1827" s="154">
        <f>'Porovnavanie 15min'!J1830</f>
        <v>101.98</v>
      </c>
      <c r="D1827" s="155">
        <f>'Porovnavanie 15min'!F1830</f>
        <v>2467</v>
      </c>
      <c r="E1827" s="156">
        <f t="shared" si="252"/>
        <v>2.4670000000000001</v>
      </c>
      <c r="G1827" s="135">
        <f>'DHS2025'!L1826/1000</f>
        <v>1.0469999999999999</v>
      </c>
      <c r="H1827" s="135">
        <f t="shared" si="253"/>
        <v>0.82233333333333336</v>
      </c>
      <c r="I1827" s="135">
        <f t="shared" si="254"/>
        <v>2</v>
      </c>
      <c r="J1827" s="157">
        <f>'Porovnavanie 15min'!K1830</f>
        <v>103.71602939999998</v>
      </c>
      <c r="K1827" s="158">
        <f t="shared" si="255"/>
        <v>41.879999999999995</v>
      </c>
      <c r="L1827" s="159">
        <f t="shared" si="256"/>
        <v>61.836029399999987</v>
      </c>
      <c r="M1827" s="157">
        <f t="shared" si="257"/>
        <v>198.12039999999999</v>
      </c>
      <c r="N1827" s="158">
        <f t="shared" si="258"/>
        <v>80</v>
      </c>
      <c r="O1827" s="159">
        <f t="shared" si="259"/>
        <v>118.12039999999999</v>
      </c>
      <c r="P1827" s="167">
        <f t="shared" si="260"/>
        <v>-56.284370600000003</v>
      </c>
    </row>
    <row r="1828" spans="2:16">
      <c r="B1828" s="151">
        <f>'Predikcia 15min'!A1828</f>
        <v>45767</v>
      </c>
      <c r="C1828" s="154">
        <f>'Porovnavanie 15min'!J1831</f>
        <v>101.98</v>
      </c>
      <c r="D1828" s="155">
        <f>'Porovnavanie 15min'!F1831</f>
        <v>2440</v>
      </c>
      <c r="E1828" s="156">
        <f t="shared" si="252"/>
        <v>2.44</v>
      </c>
      <c r="G1828" s="135">
        <f>'DHS2025'!L1827/1000</f>
        <v>1.0489999999999999</v>
      </c>
      <c r="H1828" s="135">
        <f t="shared" si="253"/>
        <v>0.81333333333333335</v>
      </c>
      <c r="I1828" s="135">
        <f t="shared" si="254"/>
        <v>2</v>
      </c>
      <c r="J1828" s="157">
        <f>'Porovnavanie 15min'!K1831</f>
        <v>103.91414979999999</v>
      </c>
      <c r="K1828" s="158">
        <f t="shared" si="255"/>
        <v>41.959999999999994</v>
      </c>
      <c r="L1828" s="159">
        <f t="shared" si="256"/>
        <v>61.954149799999996</v>
      </c>
      <c r="M1828" s="157">
        <f t="shared" si="257"/>
        <v>198.12039999999999</v>
      </c>
      <c r="N1828" s="158">
        <f t="shared" si="258"/>
        <v>80</v>
      </c>
      <c r="O1828" s="159">
        <f t="shared" si="259"/>
        <v>118.12039999999999</v>
      </c>
      <c r="P1828" s="167">
        <f t="shared" si="260"/>
        <v>-56.166250199999993</v>
      </c>
    </row>
    <row r="1829" spans="2:16">
      <c r="B1829" s="151">
        <f>'Predikcia 15min'!A1829</f>
        <v>45767</v>
      </c>
      <c r="C1829" s="154">
        <f>'Porovnavanie 15min'!J1832</f>
        <v>101.98</v>
      </c>
      <c r="D1829" s="155">
        <f>'Porovnavanie 15min'!F1832</f>
        <v>2341</v>
      </c>
      <c r="E1829" s="156">
        <f t="shared" si="252"/>
        <v>2.3410000000000002</v>
      </c>
      <c r="G1829" s="135">
        <f>'DHS2025'!L1828/1000</f>
        <v>1.0740000000000001</v>
      </c>
      <c r="H1829" s="135">
        <f t="shared" si="253"/>
        <v>0.78033333333333332</v>
      </c>
      <c r="I1829" s="135">
        <f t="shared" si="254"/>
        <v>2</v>
      </c>
      <c r="J1829" s="157">
        <f>'Porovnavanie 15min'!K1832</f>
        <v>106.39065480000001</v>
      </c>
      <c r="K1829" s="158">
        <f t="shared" si="255"/>
        <v>42.96</v>
      </c>
      <c r="L1829" s="159">
        <f t="shared" si="256"/>
        <v>63.430654800000006</v>
      </c>
      <c r="M1829" s="157">
        <f t="shared" si="257"/>
        <v>198.12039999999999</v>
      </c>
      <c r="N1829" s="158">
        <f t="shared" si="258"/>
        <v>80</v>
      </c>
      <c r="O1829" s="159">
        <f t="shared" si="259"/>
        <v>118.12039999999999</v>
      </c>
      <c r="P1829" s="167">
        <f t="shared" si="260"/>
        <v>-54.689745199999983</v>
      </c>
    </row>
    <row r="1830" spans="2:16">
      <c r="B1830" s="151">
        <f>'Predikcia 15min'!A1830</f>
        <v>45767</v>
      </c>
      <c r="C1830" s="154">
        <f>'Porovnavanie 15min'!J1833</f>
        <v>101.98</v>
      </c>
      <c r="D1830" s="155">
        <f>'Porovnavanie 15min'!F1833</f>
        <v>2115</v>
      </c>
      <c r="E1830" s="156">
        <f t="shared" si="252"/>
        <v>2.1150000000000002</v>
      </c>
      <c r="G1830" s="135">
        <f>'DHS2025'!L1829/1000</f>
        <v>1.0669999999999999</v>
      </c>
      <c r="H1830" s="135">
        <f t="shared" si="253"/>
        <v>0.70499999999999996</v>
      </c>
      <c r="I1830" s="135">
        <f t="shared" si="254"/>
        <v>2</v>
      </c>
      <c r="J1830" s="157">
        <f>'Porovnavanie 15min'!K1833</f>
        <v>105.69723339999999</v>
      </c>
      <c r="K1830" s="158">
        <f t="shared" si="255"/>
        <v>42.68</v>
      </c>
      <c r="L1830" s="159">
        <f t="shared" si="256"/>
        <v>63.017233399999988</v>
      </c>
      <c r="M1830" s="157">
        <f t="shared" si="257"/>
        <v>198.12039999999999</v>
      </c>
      <c r="N1830" s="158">
        <f t="shared" si="258"/>
        <v>80</v>
      </c>
      <c r="O1830" s="159">
        <f t="shared" si="259"/>
        <v>118.12039999999999</v>
      </c>
      <c r="P1830" s="167">
        <f t="shared" si="260"/>
        <v>-55.103166600000002</v>
      </c>
    </row>
    <row r="1831" spans="2:16">
      <c r="B1831" s="151">
        <f>'Predikcia 15min'!A1831</f>
        <v>45767</v>
      </c>
      <c r="C1831" s="154">
        <f>'Porovnavanie 15min'!J1834</f>
        <v>97.59</v>
      </c>
      <c r="D1831" s="155">
        <f>'Porovnavanie 15min'!F1834</f>
        <v>1919</v>
      </c>
      <c r="E1831" s="156">
        <f t="shared" si="252"/>
        <v>1.919</v>
      </c>
      <c r="G1831" s="135">
        <f>'DHS2025'!L1830/1000</f>
        <v>1.052</v>
      </c>
      <c r="H1831" s="135">
        <f t="shared" si="253"/>
        <v>0.63966666666666672</v>
      </c>
      <c r="I1831" s="135">
        <f t="shared" si="254"/>
        <v>2</v>
      </c>
      <c r="J1831" s="157">
        <f>'Porovnavanie 15min'!K1834</f>
        <v>99.639233200000007</v>
      </c>
      <c r="K1831" s="158">
        <f t="shared" si="255"/>
        <v>42.08</v>
      </c>
      <c r="L1831" s="159">
        <f t="shared" si="256"/>
        <v>57.559233200000008</v>
      </c>
      <c r="M1831" s="157">
        <f t="shared" si="257"/>
        <v>189.4282</v>
      </c>
      <c r="N1831" s="158">
        <f t="shared" si="258"/>
        <v>80</v>
      </c>
      <c r="O1831" s="159">
        <f t="shared" si="259"/>
        <v>109.4282</v>
      </c>
      <c r="P1831" s="167">
        <f t="shared" si="260"/>
        <v>-51.868966799999995</v>
      </c>
    </row>
    <row r="1832" spans="2:16">
      <c r="B1832" s="151">
        <f>'Predikcia 15min'!A1832</f>
        <v>45767</v>
      </c>
      <c r="C1832" s="154">
        <f>'Porovnavanie 15min'!J1835</f>
        <v>97.59</v>
      </c>
      <c r="D1832" s="155">
        <f>'Porovnavanie 15min'!F1835</f>
        <v>2078</v>
      </c>
      <c r="E1832" s="156">
        <f t="shared" si="252"/>
        <v>2.0779999999999998</v>
      </c>
      <c r="G1832" s="135">
        <f>'DHS2025'!L1831/1000</f>
        <v>1.071</v>
      </c>
      <c r="H1832" s="135">
        <f t="shared" si="253"/>
        <v>0.69266666666666665</v>
      </c>
      <c r="I1832" s="135">
        <f t="shared" si="254"/>
        <v>2</v>
      </c>
      <c r="J1832" s="157">
        <f>'Porovnavanie 15min'!K1835</f>
        <v>101.43880109999999</v>
      </c>
      <c r="K1832" s="158">
        <f t="shared" si="255"/>
        <v>42.839999999999996</v>
      </c>
      <c r="L1832" s="159">
        <f t="shared" si="256"/>
        <v>58.598801099999996</v>
      </c>
      <c r="M1832" s="157">
        <f t="shared" si="257"/>
        <v>189.4282</v>
      </c>
      <c r="N1832" s="158">
        <f t="shared" si="258"/>
        <v>80</v>
      </c>
      <c r="O1832" s="159">
        <f t="shared" si="259"/>
        <v>109.4282</v>
      </c>
      <c r="P1832" s="167">
        <f t="shared" si="260"/>
        <v>-50.829398900000008</v>
      </c>
    </row>
    <row r="1833" spans="2:16">
      <c r="B1833" s="151">
        <f>'Predikcia 15min'!A1833</f>
        <v>45767</v>
      </c>
      <c r="C1833" s="154">
        <f>'Porovnavanie 15min'!J1836</f>
        <v>97.59</v>
      </c>
      <c r="D1833" s="155">
        <f>'Porovnavanie 15min'!F1836</f>
        <v>2085</v>
      </c>
      <c r="E1833" s="156">
        <f t="shared" si="252"/>
        <v>2.085</v>
      </c>
      <c r="G1833" s="135">
        <f>'DHS2025'!L1832/1000</f>
        <v>1.0620000000000001</v>
      </c>
      <c r="H1833" s="135">
        <f t="shared" si="253"/>
        <v>0.69499999999999995</v>
      </c>
      <c r="I1833" s="135">
        <f t="shared" si="254"/>
        <v>2</v>
      </c>
      <c r="J1833" s="157">
        <f>'Porovnavanie 15min'!K1836</f>
        <v>100.58637420000001</v>
      </c>
      <c r="K1833" s="158">
        <f t="shared" si="255"/>
        <v>42.480000000000004</v>
      </c>
      <c r="L1833" s="159">
        <f t="shared" si="256"/>
        <v>58.106374200000005</v>
      </c>
      <c r="M1833" s="157">
        <f t="shared" si="257"/>
        <v>189.4282</v>
      </c>
      <c r="N1833" s="158">
        <f t="shared" si="258"/>
        <v>80</v>
      </c>
      <c r="O1833" s="159">
        <f t="shared" si="259"/>
        <v>109.4282</v>
      </c>
      <c r="P1833" s="167">
        <f t="shared" si="260"/>
        <v>-51.321825799999999</v>
      </c>
    </row>
    <row r="1834" spans="2:16">
      <c r="B1834" s="151">
        <f>'Predikcia 15min'!A1834</f>
        <v>45767</v>
      </c>
      <c r="C1834" s="154">
        <f>'Porovnavanie 15min'!J1837</f>
        <v>97.59</v>
      </c>
      <c r="D1834" s="155">
        <f>'Porovnavanie 15min'!F1837</f>
        <v>2149</v>
      </c>
      <c r="E1834" s="156">
        <f t="shared" si="252"/>
        <v>2.149</v>
      </c>
      <c r="G1834" s="135">
        <f>'DHS2025'!L1833/1000</f>
        <v>1.0589999999999999</v>
      </c>
      <c r="H1834" s="135">
        <f t="shared" si="253"/>
        <v>0.71633333333333338</v>
      </c>
      <c r="I1834" s="135">
        <f t="shared" si="254"/>
        <v>2</v>
      </c>
      <c r="J1834" s="157">
        <f>'Porovnavanie 15min'!K1837</f>
        <v>100.3022319</v>
      </c>
      <c r="K1834" s="158">
        <f t="shared" si="255"/>
        <v>42.36</v>
      </c>
      <c r="L1834" s="159">
        <f t="shared" si="256"/>
        <v>57.942231899999996</v>
      </c>
      <c r="M1834" s="157">
        <f t="shared" si="257"/>
        <v>189.4282</v>
      </c>
      <c r="N1834" s="158">
        <f t="shared" si="258"/>
        <v>80</v>
      </c>
      <c r="O1834" s="159">
        <f t="shared" si="259"/>
        <v>109.4282</v>
      </c>
      <c r="P1834" s="167">
        <f t="shared" si="260"/>
        <v>-51.485968100000008</v>
      </c>
    </row>
    <row r="1835" spans="2:16">
      <c r="B1835" s="151">
        <f>'Predikcia 15min'!A1835</f>
        <v>45767</v>
      </c>
      <c r="C1835" s="154">
        <f>'Porovnavanie 15min'!J1838</f>
        <v>96.85</v>
      </c>
      <c r="D1835" s="155">
        <f>'Porovnavanie 15min'!F1838</f>
        <v>1900</v>
      </c>
      <c r="E1835" s="156">
        <f t="shared" si="252"/>
        <v>1.9</v>
      </c>
      <c r="G1835" s="135">
        <f>'DHS2025'!L1834/1000</f>
        <v>1.044</v>
      </c>
      <c r="H1835" s="135">
        <f t="shared" si="253"/>
        <v>0.6333333333333333</v>
      </c>
      <c r="I1835" s="135">
        <f t="shared" si="254"/>
        <v>2</v>
      </c>
      <c r="J1835" s="157">
        <f>'Porovnavanie 15min'!K1838</f>
        <v>98.116685999999987</v>
      </c>
      <c r="K1835" s="158">
        <f t="shared" si="255"/>
        <v>41.760000000000005</v>
      </c>
      <c r="L1835" s="159">
        <f t="shared" si="256"/>
        <v>56.356685999999982</v>
      </c>
      <c r="M1835" s="157">
        <f t="shared" si="257"/>
        <v>187.96299999999997</v>
      </c>
      <c r="N1835" s="158">
        <f t="shared" si="258"/>
        <v>80</v>
      </c>
      <c r="O1835" s="159">
        <f t="shared" si="259"/>
        <v>107.96299999999997</v>
      </c>
      <c r="P1835" s="167">
        <f t="shared" si="260"/>
        <v>-51.606313999999983</v>
      </c>
    </row>
    <row r="1836" spans="2:16">
      <c r="B1836" s="151">
        <f>'Predikcia 15min'!A1836</f>
        <v>45767</v>
      </c>
      <c r="C1836" s="154">
        <f>'Porovnavanie 15min'!J1839</f>
        <v>96.85</v>
      </c>
      <c r="D1836" s="155">
        <f>'Porovnavanie 15min'!F1839</f>
        <v>2158</v>
      </c>
      <c r="E1836" s="156">
        <f t="shared" si="252"/>
        <v>2.1579999999999999</v>
      </c>
      <c r="G1836" s="135">
        <f>'DHS2025'!L1835/1000</f>
        <v>1.073</v>
      </c>
      <c r="H1836" s="135">
        <f t="shared" si="253"/>
        <v>0.71933333333333338</v>
      </c>
      <c r="I1836" s="135">
        <f t="shared" si="254"/>
        <v>2</v>
      </c>
      <c r="J1836" s="157">
        <f>'Porovnavanie 15min'!K1839</f>
        <v>100.84214949999998</v>
      </c>
      <c r="K1836" s="158">
        <f t="shared" si="255"/>
        <v>42.92</v>
      </c>
      <c r="L1836" s="159">
        <f t="shared" si="256"/>
        <v>57.922149499999975</v>
      </c>
      <c r="M1836" s="157">
        <f t="shared" si="257"/>
        <v>187.96299999999997</v>
      </c>
      <c r="N1836" s="158">
        <f t="shared" si="258"/>
        <v>80</v>
      </c>
      <c r="O1836" s="159">
        <f t="shared" si="259"/>
        <v>107.96299999999997</v>
      </c>
      <c r="P1836" s="167">
        <f t="shared" si="260"/>
        <v>-50.040850499999991</v>
      </c>
    </row>
    <row r="1837" spans="2:16">
      <c r="B1837" s="151">
        <f>'Predikcia 15min'!A1837</f>
        <v>45767</v>
      </c>
      <c r="C1837" s="154">
        <f>'Porovnavanie 15min'!J1840</f>
        <v>96.85</v>
      </c>
      <c r="D1837" s="155">
        <f>'Porovnavanie 15min'!F1840</f>
        <v>3191</v>
      </c>
      <c r="E1837" s="156">
        <f t="shared" si="252"/>
        <v>3.1909999999999998</v>
      </c>
      <c r="G1837" s="135">
        <f>'DHS2025'!L1836/1000</f>
        <v>1.056</v>
      </c>
      <c r="H1837" s="135">
        <f t="shared" si="253"/>
        <v>1.0636666666666668</v>
      </c>
      <c r="I1837" s="135">
        <f t="shared" si="254"/>
        <v>2</v>
      </c>
      <c r="J1837" s="157">
        <f>'Porovnavanie 15min'!K1840</f>
        <v>99.244463999999979</v>
      </c>
      <c r="K1837" s="158">
        <f t="shared" si="255"/>
        <v>42.24</v>
      </c>
      <c r="L1837" s="159">
        <f t="shared" si="256"/>
        <v>57.004463999999977</v>
      </c>
      <c r="M1837" s="157">
        <f t="shared" si="257"/>
        <v>187.96299999999997</v>
      </c>
      <c r="N1837" s="158">
        <f t="shared" si="258"/>
        <v>80</v>
      </c>
      <c r="O1837" s="159">
        <f t="shared" si="259"/>
        <v>107.96299999999997</v>
      </c>
      <c r="P1837" s="167">
        <f t="shared" si="260"/>
        <v>-50.958535999999988</v>
      </c>
    </row>
    <row r="1838" spans="2:16">
      <c r="B1838" s="151">
        <f>'Predikcia 15min'!A1838</f>
        <v>45767</v>
      </c>
      <c r="C1838" s="154">
        <f>'Porovnavanie 15min'!J1841</f>
        <v>96.85</v>
      </c>
      <c r="D1838" s="155">
        <f>'Porovnavanie 15min'!F1841</f>
        <v>4863</v>
      </c>
      <c r="E1838" s="156">
        <f t="shared" si="252"/>
        <v>4.8630000000000004</v>
      </c>
      <c r="G1838" s="135">
        <f>'DHS2025'!L1837/1000</f>
        <v>1.054</v>
      </c>
      <c r="H1838" s="135">
        <f t="shared" si="253"/>
        <v>1.621</v>
      </c>
      <c r="I1838" s="135">
        <f t="shared" si="254"/>
        <v>2</v>
      </c>
      <c r="J1838" s="157">
        <f>'Porovnavanie 15min'!K1841</f>
        <v>99.056500999999983</v>
      </c>
      <c r="K1838" s="158">
        <f t="shared" si="255"/>
        <v>42.160000000000004</v>
      </c>
      <c r="L1838" s="159">
        <f t="shared" si="256"/>
        <v>56.896500999999979</v>
      </c>
      <c r="M1838" s="157">
        <f t="shared" si="257"/>
        <v>187.96299999999997</v>
      </c>
      <c r="N1838" s="158">
        <f t="shared" si="258"/>
        <v>80</v>
      </c>
      <c r="O1838" s="159">
        <f t="shared" si="259"/>
        <v>107.96299999999997</v>
      </c>
      <c r="P1838" s="167">
        <f t="shared" si="260"/>
        <v>-51.066498999999986</v>
      </c>
    </row>
    <row r="1839" spans="2:16">
      <c r="B1839" s="151">
        <f>'Predikcia 15min'!A1839</f>
        <v>45767</v>
      </c>
      <c r="C1839" s="154">
        <f>'Porovnavanie 15min'!J1842</f>
        <v>98.69</v>
      </c>
      <c r="D1839" s="155">
        <f>'Porovnavanie 15min'!F1842</f>
        <v>4587</v>
      </c>
      <c r="E1839" s="156">
        <f t="shared" si="252"/>
        <v>4.5869999999999997</v>
      </c>
      <c r="G1839" s="135">
        <f>'DHS2025'!L1838/1000</f>
        <v>1.054</v>
      </c>
      <c r="H1839" s="135">
        <f t="shared" si="253"/>
        <v>1.5289999999999999</v>
      </c>
      <c r="I1839" s="135">
        <f t="shared" si="254"/>
        <v>2</v>
      </c>
      <c r="J1839" s="157">
        <f>'Porovnavanie 15min'!K1842</f>
        <v>100.97646739999999</v>
      </c>
      <c r="K1839" s="158">
        <f t="shared" si="255"/>
        <v>42.160000000000004</v>
      </c>
      <c r="L1839" s="159">
        <f t="shared" si="256"/>
        <v>58.816467399999986</v>
      </c>
      <c r="M1839" s="157">
        <f t="shared" si="257"/>
        <v>191.60619999999997</v>
      </c>
      <c r="N1839" s="158">
        <f t="shared" si="258"/>
        <v>80</v>
      </c>
      <c r="O1839" s="159">
        <f t="shared" si="259"/>
        <v>111.60619999999997</v>
      </c>
      <c r="P1839" s="167">
        <f t="shared" si="260"/>
        <v>-52.789732599999986</v>
      </c>
    </row>
    <row r="1840" spans="2:16">
      <c r="B1840" s="151">
        <f>'Predikcia 15min'!A1840</f>
        <v>45767</v>
      </c>
      <c r="C1840" s="154">
        <f>'Porovnavanie 15min'!J1843</f>
        <v>98.69</v>
      </c>
      <c r="D1840" s="155">
        <f>'Porovnavanie 15min'!F1843</f>
        <v>4880</v>
      </c>
      <c r="E1840" s="156">
        <f t="shared" si="252"/>
        <v>4.88</v>
      </c>
      <c r="G1840" s="135">
        <f>'DHS2025'!L1839/1000</f>
        <v>1.0640000000000001</v>
      </c>
      <c r="H1840" s="135">
        <f t="shared" si="253"/>
        <v>1.6266666666666667</v>
      </c>
      <c r="I1840" s="135">
        <f t="shared" si="254"/>
        <v>2</v>
      </c>
      <c r="J1840" s="157">
        <f>'Porovnavanie 15min'!K1843</f>
        <v>101.9344984</v>
      </c>
      <c r="K1840" s="158">
        <f t="shared" si="255"/>
        <v>42.56</v>
      </c>
      <c r="L1840" s="159">
        <f t="shared" si="256"/>
        <v>59.374498399999993</v>
      </c>
      <c r="M1840" s="157">
        <f t="shared" si="257"/>
        <v>191.60619999999997</v>
      </c>
      <c r="N1840" s="158">
        <f t="shared" si="258"/>
        <v>80</v>
      </c>
      <c r="O1840" s="159">
        <f t="shared" si="259"/>
        <v>111.60619999999997</v>
      </c>
      <c r="P1840" s="167">
        <f t="shared" si="260"/>
        <v>-52.23170159999998</v>
      </c>
    </row>
    <row r="1841" spans="2:16">
      <c r="B1841" s="151">
        <f>'Predikcia 15min'!A1841</f>
        <v>45767</v>
      </c>
      <c r="C1841" s="154">
        <f>'Porovnavanie 15min'!J1844</f>
        <v>98.69</v>
      </c>
      <c r="D1841" s="155">
        <f>'Porovnavanie 15min'!F1844</f>
        <v>5635</v>
      </c>
      <c r="E1841" s="156">
        <f t="shared" si="252"/>
        <v>5.6349999999999998</v>
      </c>
      <c r="G1841" s="135">
        <f>'DHS2025'!L1840/1000</f>
        <v>1.0669999999999999</v>
      </c>
      <c r="H1841" s="135">
        <f t="shared" si="253"/>
        <v>1.8783333333333334</v>
      </c>
      <c r="I1841" s="135">
        <f t="shared" si="254"/>
        <v>2</v>
      </c>
      <c r="J1841" s="157">
        <f>'Porovnavanie 15min'!K1844</f>
        <v>102.22190769999997</v>
      </c>
      <c r="K1841" s="158">
        <f t="shared" si="255"/>
        <v>42.68</v>
      </c>
      <c r="L1841" s="159">
        <f t="shared" si="256"/>
        <v>59.541907699999975</v>
      </c>
      <c r="M1841" s="157">
        <f t="shared" si="257"/>
        <v>191.60619999999997</v>
      </c>
      <c r="N1841" s="158">
        <f t="shared" si="258"/>
        <v>80</v>
      </c>
      <c r="O1841" s="159">
        <f t="shared" si="259"/>
        <v>111.60619999999997</v>
      </c>
      <c r="P1841" s="167">
        <f t="shared" si="260"/>
        <v>-52.064292299999998</v>
      </c>
    </row>
    <row r="1842" spans="2:16">
      <c r="B1842" s="151">
        <f>'Predikcia 15min'!A1842</f>
        <v>45767</v>
      </c>
      <c r="C1842" s="154">
        <f>'Porovnavanie 15min'!J1845</f>
        <v>98.69</v>
      </c>
      <c r="D1842" s="155">
        <f>'Porovnavanie 15min'!F1845</f>
        <v>6993</v>
      </c>
      <c r="E1842" s="156">
        <f t="shared" si="252"/>
        <v>6.9930000000000003</v>
      </c>
      <c r="G1842" s="135">
        <f>'DHS2025'!L1841/1000</f>
        <v>0</v>
      </c>
      <c r="H1842" s="135">
        <f t="shared" si="253"/>
        <v>2.331</v>
      </c>
      <c r="I1842" s="135">
        <f t="shared" si="254"/>
        <v>2</v>
      </c>
      <c r="J1842" s="157">
        <f>'Porovnavanie 15min'!K1845</f>
        <v>0</v>
      </c>
      <c r="K1842" s="158">
        <f t="shared" si="255"/>
        <v>0</v>
      </c>
      <c r="L1842" s="159">
        <f t="shared" si="256"/>
        <v>0</v>
      </c>
      <c r="M1842" s="157">
        <f t="shared" si="257"/>
        <v>191.60619999999997</v>
      </c>
      <c r="N1842" s="158">
        <f t="shared" si="258"/>
        <v>80</v>
      </c>
      <c r="O1842" s="159">
        <f t="shared" si="259"/>
        <v>111.60619999999997</v>
      </c>
      <c r="P1842" s="167">
        <f t="shared" si="260"/>
        <v>-111.60619999999997</v>
      </c>
    </row>
    <row r="1843" spans="2:16">
      <c r="B1843" s="151">
        <f>'Predikcia 15min'!A1843</f>
        <v>45767</v>
      </c>
      <c r="C1843" s="154">
        <f>'Porovnavanie 15min'!J1846</f>
        <v>98.53</v>
      </c>
      <c r="D1843" s="155">
        <f>'Porovnavanie 15min'!F1846</f>
        <v>7415</v>
      </c>
      <c r="E1843" s="156">
        <f t="shared" si="252"/>
        <v>7.415</v>
      </c>
      <c r="G1843" s="135">
        <f>'DHS2025'!L1842/1000</f>
        <v>0</v>
      </c>
      <c r="H1843" s="135">
        <f t="shared" si="253"/>
        <v>2.4716666666666667</v>
      </c>
      <c r="I1843" s="135">
        <f t="shared" si="254"/>
        <v>2</v>
      </c>
      <c r="J1843" s="157">
        <f>'Porovnavanie 15min'!K1846</f>
        <v>0</v>
      </c>
      <c r="K1843" s="158">
        <f t="shared" si="255"/>
        <v>0</v>
      </c>
      <c r="L1843" s="159">
        <f t="shared" si="256"/>
        <v>0</v>
      </c>
      <c r="M1843" s="157">
        <f t="shared" si="257"/>
        <v>191.2894</v>
      </c>
      <c r="N1843" s="158">
        <f t="shared" si="258"/>
        <v>80</v>
      </c>
      <c r="O1843" s="159">
        <f t="shared" si="259"/>
        <v>111.2894</v>
      </c>
      <c r="P1843" s="167">
        <f t="shared" si="260"/>
        <v>-111.2894</v>
      </c>
    </row>
    <row r="1844" spans="2:16">
      <c r="B1844" s="151">
        <f>'Predikcia 15min'!A1844</f>
        <v>45767</v>
      </c>
      <c r="C1844" s="154">
        <f>'Porovnavanie 15min'!J1847</f>
        <v>98.53</v>
      </c>
      <c r="D1844" s="155">
        <f>'Porovnavanie 15min'!F1847</f>
        <v>8738</v>
      </c>
      <c r="E1844" s="156">
        <f t="shared" si="252"/>
        <v>8.7379999999999995</v>
      </c>
      <c r="G1844" s="135">
        <f>'DHS2025'!L1843/1000</f>
        <v>0</v>
      </c>
      <c r="H1844" s="135">
        <f t="shared" si="253"/>
        <v>2.9126666666666665</v>
      </c>
      <c r="I1844" s="135">
        <f t="shared" si="254"/>
        <v>3</v>
      </c>
      <c r="J1844" s="157">
        <f>'Porovnavanie 15min'!K1847</f>
        <v>0</v>
      </c>
      <c r="K1844" s="158">
        <f t="shared" si="255"/>
        <v>0</v>
      </c>
      <c r="L1844" s="159">
        <f t="shared" si="256"/>
        <v>0</v>
      </c>
      <c r="M1844" s="157">
        <f t="shared" si="257"/>
        <v>286.9341</v>
      </c>
      <c r="N1844" s="158">
        <f t="shared" si="258"/>
        <v>120</v>
      </c>
      <c r="O1844" s="159">
        <f t="shared" si="259"/>
        <v>166.9341</v>
      </c>
      <c r="P1844" s="167">
        <f t="shared" si="260"/>
        <v>-166.9341</v>
      </c>
    </row>
    <row r="1845" spans="2:16">
      <c r="B1845" s="151">
        <f>'Predikcia 15min'!A1845</f>
        <v>45767</v>
      </c>
      <c r="C1845" s="154">
        <f>'Porovnavanie 15min'!J1848</f>
        <v>98.53</v>
      </c>
      <c r="D1845" s="155">
        <f>'Porovnavanie 15min'!F1848</f>
        <v>9733</v>
      </c>
      <c r="E1845" s="156">
        <f t="shared" si="252"/>
        <v>9.7330000000000005</v>
      </c>
      <c r="G1845" s="135">
        <f>'DHS2025'!L1844/1000</f>
        <v>0</v>
      </c>
      <c r="H1845" s="135">
        <f t="shared" si="253"/>
        <v>3.2443333333333335</v>
      </c>
      <c r="I1845" s="135">
        <f t="shared" si="254"/>
        <v>3</v>
      </c>
      <c r="J1845" s="157">
        <f>'Porovnavanie 15min'!K1848</f>
        <v>0</v>
      </c>
      <c r="K1845" s="158">
        <f t="shared" si="255"/>
        <v>0</v>
      </c>
      <c r="L1845" s="159">
        <f t="shared" si="256"/>
        <v>0</v>
      </c>
      <c r="M1845" s="157">
        <f t="shared" si="257"/>
        <v>286.9341</v>
      </c>
      <c r="N1845" s="158">
        <f t="shared" si="258"/>
        <v>120</v>
      </c>
      <c r="O1845" s="159">
        <f t="shared" si="259"/>
        <v>166.9341</v>
      </c>
      <c r="P1845" s="167">
        <f t="shared" si="260"/>
        <v>-166.9341</v>
      </c>
    </row>
    <row r="1846" spans="2:16">
      <c r="B1846" s="151">
        <f>'Predikcia 15min'!A1846</f>
        <v>45767</v>
      </c>
      <c r="C1846" s="154">
        <f>'Porovnavanie 15min'!J1849</f>
        <v>98.53</v>
      </c>
      <c r="D1846" s="155">
        <f>'Porovnavanie 15min'!F1849</f>
        <v>8544</v>
      </c>
      <c r="E1846" s="156">
        <f t="shared" si="252"/>
        <v>8.5440000000000005</v>
      </c>
      <c r="G1846" s="135">
        <f>'DHS2025'!L1845/1000</f>
        <v>1.2769999999999999</v>
      </c>
      <c r="H1846" s="135">
        <f t="shared" si="253"/>
        <v>2.8479999999999999</v>
      </c>
      <c r="I1846" s="135">
        <f t="shared" si="254"/>
        <v>3</v>
      </c>
      <c r="J1846" s="157">
        <f>'Porovnavanie 15min'!K1849</f>
        <v>122.1382819</v>
      </c>
      <c r="K1846" s="158">
        <f t="shared" si="255"/>
        <v>51.08</v>
      </c>
      <c r="L1846" s="159">
        <f t="shared" si="256"/>
        <v>71.058281899999997</v>
      </c>
      <c r="M1846" s="157">
        <f t="shared" si="257"/>
        <v>286.9341</v>
      </c>
      <c r="N1846" s="158">
        <f t="shared" si="258"/>
        <v>120</v>
      </c>
      <c r="O1846" s="159">
        <f t="shared" si="259"/>
        <v>166.9341</v>
      </c>
      <c r="P1846" s="167">
        <f t="shared" si="260"/>
        <v>-95.875818100000004</v>
      </c>
    </row>
    <row r="1847" spans="2:16">
      <c r="B1847" s="151">
        <f>'Predikcia 15min'!A1847</f>
        <v>45767</v>
      </c>
      <c r="C1847" s="154">
        <f>'Porovnavanie 15min'!J1850</f>
        <v>100.26</v>
      </c>
      <c r="D1847" s="155">
        <f>'Porovnavanie 15min'!F1850</f>
        <v>8499</v>
      </c>
      <c r="E1847" s="156">
        <f t="shared" si="252"/>
        <v>8.4990000000000006</v>
      </c>
      <c r="G1847" s="135">
        <f>'DHS2025'!L1846/1000</f>
        <v>2.6869999999999998</v>
      </c>
      <c r="H1847" s="135">
        <f t="shared" si="253"/>
        <v>2.8330000000000002</v>
      </c>
      <c r="I1847" s="135">
        <f t="shared" si="254"/>
        <v>3</v>
      </c>
      <c r="J1847" s="157">
        <f>'Porovnavanie 15min'!K1850</f>
        <v>261.59933379999995</v>
      </c>
      <c r="K1847" s="158">
        <f t="shared" si="255"/>
        <v>107.47999999999999</v>
      </c>
      <c r="L1847" s="159">
        <f t="shared" si="256"/>
        <v>154.11933379999996</v>
      </c>
      <c r="M1847" s="157">
        <f t="shared" si="257"/>
        <v>292.07220000000001</v>
      </c>
      <c r="N1847" s="158">
        <f t="shared" si="258"/>
        <v>120</v>
      </c>
      <c r="O1847" s="159">
        <f t="shared" si="259"/>
        <v>172.07220000000001</v>
      </c>
      <c r="P1847" s="167">
        <f t="shared" si="260"/>
        <v>-17.952866200000045</v>
      </c>
    </row>
    <row r="1848" spans="2:16">
      <c r="B1848" s="151">
        <f>'Predikcia 15min'!A1848</f>
        <v>45767</v>
      </c>
      <c r="C1848" s="154">
        <f>'Porovnavanie 15min'!J1851</f>
        <v>100.26</v>
      </c>
      <c r="D1848" s="155">
        <f>'Porovnavanie 15min'!F1851</f>
        <v>10462</v>
      </c>
      <c r="E1848" s="156">
        <f t="shared" si="252"/>
        <v>10.462</v>
      </c>
      <c r="G1848" s="135">
        <f>'DHS2025'!L1847/1000</f>
        <v>3.044</v>
      </c>
      <c r="H1848" s="135">
        <f t="shared" si="253"/>
        <v>3.4873333333333334</v>
      </c>
      <c r="I1848" s="135">
        <f t="shared" si="254"/>
        <v>3</v>
      </c>
      <c r="J1848" s="157">
        <f>'Porovnavanie 15min'!K1851</f>
        <v>296.35592559999998</v>
      </c>
      <c r="K1848" s="158">
        <f t="shared" si="255"/>
        <v>121.76</v>
      </c>
      <c r="L1848" s="159">
        <f t="shared" si="256"/>
        <v>174.59592559999999</v>
      </c>
      <c r="M1848" s="157">
        <f t="shared" si="257"/>
        <v>292.07220000000001</v>
      </c>
      <c r="N1848" s="158">
        <f t="shared" si="258"/>
        <v>120</v>
      </c>
      <c r="O1848" s="159">
        <f t="shared" si="259"/>
        <v>172.07220000000001</v>
      </c>
      <c r="P1848" s="167">
        <f t="shared" si="260"/>
        <v>2.5237255999999775</v>
      </c>
    </row>
    <row r="1849" spans="2:16">
      <c r="B1849" s="151">
        <f>'Predikcia 15min'!A1849</f>
        <v>45767</v>
      </c>
      <c r="C1849" s="154">
        <f>'Porovnavanie 15min'!J1852</f>
        <v>100.26</v>
      </c>
      <c r="D1849" s="155">
        <f>'Porovnavanie 15min'!F1852</f>
        <v>10418</v>
      </c>
      <c r="E1849" s="156">
        <f t="shared" si="252"/>
        <v>10.417999999999999</v>
      </c>
      <c r="G1849" s="135">
        <f>'DHS2025'!L1848/1000</f>
        <v>3.0750000000000002</v>
      </c>
      <c r="H1849" s="135">
        <f t="shared" si="253"/>
        <v>3.4726666666666666</v>
      </c>
      <c r="I1849" s="135">
        <f t="shared" si="254"/>
        <v>3</v>
      </c>
      <c r="J1849" s="157">
        <f>'Porovnavanie 15min'!K1852</f>
        <v>299.37400500000001</v>
      </c>
      <c r="K1849" s="158">
        <f t="shared" si="255"/>
        <v>123</v>
      </c>
      <c r="L1849" s="159">
        <f t="shared" si="256"/>
        <v>176.37400500000001</v>
      </c>
      <c r="M1849" s="157">
        <f t="shared" si="257"/>
        <v>292.07220000000001</v>
      </c>
      <c r="N1849" s="158">
        <f t="shared" si="258"/>
        <v>120</v>
      </c>
      <c r="O1849" s="159">
        <f t="shared" si="259"/>
        <v>172.07220000000001</v>
      </c>
      <c r="P1849" s="167">
        <f t="shared" si="260"/>
        <v>4.3018050000000017</v>
      </c>
    </row>
    <row r="1850" spans="2:16">
      <c r="B1850" s="151">
        <f>'Predikcia 15min'!A1850</f>
        <v>45767</v>
      </c>
      <c r="C1850" s="154">
        <f>'Porovnavanie 15min'!J1853</f>
        <v>100.26</v>
      </c>
      <c r="D1850" s="155">
        <f>'Porovnavanie 15min'!F1853</f>
        <v>10441</v>
      </c>
      <c r="E1850" s="156">
        <f t="shared" si="252"/>
        <v>10.441000000000001</v>
      </c>
      <c r="G1850" s="135">
        <f>'DHS2025'!L1849/1000</f>
        <v>3.0720000000000001</v>
      </c>
      <c r="H1850" s="135">
        <f t="shared" si="253"/>
        <v>3.4803333333333333</v>
      </c>
      <c r="I1850" s="135">
        <f t="shared" si="254"/>
        <v>3</v>
      </c>
      <c r="J1850" s="157">
        <f>'Porovnavanie 15min'!K1853</f>
        <v>299.0819328</v>
      </c>
      <c r="K1850" s="158">
        <f t="shared" si="255"/>
        <v>122.88</v>
      </c>
      <c r="L1850" s="159">
        <f t="shared" si="256"/>
        <v>176.20193280000001</v>
      </c>
      <c r="M1850" s="157">
        <f t="shared" si="257"/>
        <v>292.07220000000001</v>
      </c>
      <c r="N1850" s="158">
        <f t="shared" si="258"/>
        <v>120</v>
      </c>
      <c r="O1850" s="159">
        <f t="shared" si="259"/>
        <v>172.07220000000001</v>
      </c>
      <c r="P1850" s="167">
        <f t="shared" si="260"/>
        <v>4.1297327999999993</v>
      </c>
    </row>
    <row r="1851" spans="2:16">
      <c r="B1851" s="151">
        <f>'Predikcia 15min'!A1851</f>
        <v>45767</v>
      </c>
      <c r="C1851" s="154">
        <f>'Porovnavanie 15min'!J1854</f>
        <v>100.81</v>
      </c>
      <c r="D1851" s="155">
        <f>'Porovnavanie 15min'!F1854</f>
        <v>10339</v>
      </c>
      <c r="E1851" s="156">
        <f t="shared" si="252"/>
        <v>10.339</v>
      </c>
      <c r="G1851" s="135">
        <f>'DHS2025'!L1850/1000</f>
        <v>3.0489999999999999</v>
      </c>
      <c r="H1851" s="135">
        <f t="shared" si="253"/>
        <v>3.4463333333333335</v>
      </c>
      <c r="I1851" s="135">
        <f t="shared" si="254"/>
        <v>3</v>
      </c>
      <c r="J1851" s="157">
        <f>'Porovnavanie 15min'!K1854</f>
        <v>298.50289309999999</v>
      </c>
      <c r="K1851" s="158">
        <f t="shared" si="255"/>
        <v>121.96</v>
      </c>
      <c r="L1851" s="159">
        <f t="shared" si="256"/>
        <v>176.54289310000001</v>
      </c>
      <c r="M1851" s="157">
        <f t="shared" si="257"/>
        <v>293.70569999999998</v>
      </c>
      <c r="N1851" s="158">
        <f t="shared" si="258"/>
        <v>120</v>
      </c>
      <c r="O1851" s="159">
        <f t="shared" si="259"/>
        <v>173.70569999999998</v>
      </c>
      <c r="P1851" s="167">
        <f t="shared" si="260"/>
        <v>2.8371931000000359</v>
      </c>
    </row>
    <row r="1852" spans="2:16">
      <c r="B1852" s="151">
        <f>'Predikcia 15min'!A1852</f>
        <v>45767</v>
      </c>
      <c r="C1852" s="154">
        <f>'Porovnavanie 15min'!J1855</f>
        <v>100.81</v>
      </c>
      <c r="D1852" s="155">
        <f>'Porovnavanie 15min'!F1855</f>
        <v>10374</v>
      </c>
      <c r="E1852" s="156">
        <f t="shared" si="252"/>
        <v>10.374000000000001</v>
      </c>
      <c r="G1852" s="135">
        <f>'DHS2025'!L1851/1000</f>
        <v>3.0659999999999998</v>
      </c>
      <c r="H1852" s="135">
        <f t="shared" si="253"/>
        <v>3.4580000000000002</v>
      </c>
      <c r="I1852" s="135">
        <f t="shared" si="254"/>
        <v>3</v>
      </c>
      <c r="J1852" s="157">
        <f>'Porovnavanie 15min'!K1855</f>
        <v>300.16722539999995</v>
      </c>
      <c r="K1852" s="158">
        <f t="shared" si="255"/>
        <v>122.63999999999999</v>
      </c>
      <c r="L1852" s="159">
        <f t="shared" si="256"/>
        <v>177.52722539999996</v>
      </c>
      <c r="M1852" s="157">
        <f t="shared" si="257"/>
        <v>293.70569999999998</v>
      </c>
      <c r="N1852" s="158">
        <f t="shared" si="258"/>
        <v>120</v>
      </c>
      <c r="O1852" s="159">
        <f t="shared" si="259"/>
        <v>173.70569999999998</v>
      </c>
      <c r="P1852" s="167">
        <f t="shared" si="260"/>
        <v>3.8215253999999845</v>
      </c>
    </row>
    <row r="1853" spans="2:16">
      <c r="B1853" s="151">
        <f>'Predikcia 15min'!A1853</f>
        <v>45767</v>
      </c>
      <c r="C1853" s="154">
        <f>'Porovnavanie 15min'!J1856</f>
        <v>100.81</v>
      </c>
      <c r="D1853" s="155">
        <f>'Porovnavanie 15min'!F1856</f>
        <v>10358</v>
      </c>
      <c r="E1853" s="156">
        <f t="shared" si="252"/>
        <v>10.358000000000001</v>
      </c>
      <c r="G1853" s="135">
        <f>'DHS2025'!L1852/1000</f>
        <v>3.0659999999999998</v>
      </c>
      <c r="H1853" s="135">
        <f t="shared" si="253"/>
        <v>3.4526666666666666</v>
      </c>
      <c r="I1853" s="135">
        <f t="shared" si="254"/>
        <v>3</v>
      </c>
      <c r="J1853" s="157">
        <f>'Porovnavanie 15min'!K1856</f>
        <v>300.16722539999995</v>
      </c>
      <c r="K1853" s="158">
        <f t="shared" si="255"/>
        <v>122.63999999999999</v>
      </c>
      <c r="L1853" s="159">
        <f t="shared" si="256"/>
        <v>177.52722539999996</v>
      </c>
      <c r="M1853" s="157">
        <f t="shared" si="257"/>
        <v>293.70569999999998</v>
      </c>
      <c r="N1853" s="158">
        <f t="shared" si="258"/>
        <v>120</v>
      </c>
      <c r="O1853" s="159">
        <f t="shared" si="259"/>
        <v>173.70569999999998</v>
      </c>
      <c r="P1853" s="167">
        <f t="shared" si="260"/>
        <v>3.8215253999999845</v>
      </c>
    </row>
    <row r="1854" spans="2:16">
      <c r="B1854" s="151">
        <f>'Predikcia 15min'!A1854</f>
        <v>45767</v>
      </c>
      <c r="C1854" s="154">
        <f>'Porovnavanie 15min'!J1857</f>
        <v>100.81</v>
      </c>
      <c r="D1854" s="155">
        <f>'Porovnavanie 15min'!F1857</f>
        <v>10340</v>
      </c>
      <c r="E1854" s="156">
        <f t="shared" si="252"/>
        <v>10.34</v>
      </c>
      <c r="G1854" s="135">
        <f>'DHS2025'!L1853/1000</f>
        <v>3.056</v>
      </c>
      <c r="H1854" s="135">
        <f t="shared" si="253"/>
        <v>3.4466666666666668</v>
      </c>
      <c r="I1854" s="135">
        <f t="shared" si="254"/>
        <v>3</v>
      </c>
      <c r="J1854" s="157">
        <f>'Porovnavanie 15min'!K1857</f>
        <v>299.18820640000001</v>
      </c>
      <c r="K1854" s="158">
        <f t="shared" si="255"/>
        <v>122.24000000000001</v>
      </c>
      <c r="L1854" s="159">
        <f t="shared" si="256"/>
        <v>176.9482064</v>
      </c>
      <c r="M1854" s="157">
        <f t="shared" si="257"/>
        <v>293.70569999999998</v>
      </c>
      <c r="N1854" s="158">
        <f t="shared" si="258"/>
        <v>120</v>
      </c>
      <c r="O1854" s="159">
        <f t="shared" si="259"/>
        <v>173.70569999999998</v>
      </c>
      <c r="P1854" s="167">
        <f t="shared" si="260"/>
        <v>3.2425064000000248</v>
      </c>
    </row>
    <row r="1855" spans="2:16">
      <c r="B1855" s="151">
        <f>'Predikcia 15min'!A1855</f>
        <v>45767</v>
      </c>
      <c r="C1855" s="154">
        <f>'Porovnavanie 15min'!J1858</f>
        <v>83.94</v>
      </c>
      <c r="D1855" s="155">
        <f>'Porovnavanie 15min'!F1858</f>
        <v>10494</v>
      </c>
      <c r="E1855" s="156">
        <f t="shared" si="252"/>
        <v>10.494</v>
      </c>
      <c r="G1855" s="135">
        <f>'DHS2025'!L1854/1000</f>
        <v>3.0750000000000002</v>
      </c>
      <c r="H1855" s="135">
        <f t="shared" si="253"/>
        <v>3.4980000000000002</v>
      </c>
      <c r="I1855" s="135">
        <f t="shared" si="254"/>
        <v>3</v>
      </c>
      <c r="J1855" s="157">
        <f>'Porovnavanie 15min'!K1858</f>
        <v>249.691845</v>
      </c>
      <c r="K1855" s="158">
        <f t="shared" si="255"/>
        <v>123</v>
      </c>
      <c r="L1855" s="159">
        <f t="shared" si="256"/>
        <v>126.691845</v>
      </c>
      <c r="M1855" s="157">
        <f t="shared" si="257"/>
        <v>243.60179999999997</v>
      </c>
      <c r="N1855" s="158">
        <f t="shared" si="258"/>
        <v>120</v>
      </c>
      <c r="O1855" s="159">
        <f t="shared" si="259"/>
        <v>123.60179999999997</v>
      </c>
      <c r="P1855" s="167">
        <f t="shared" si="260"/>
        <v>3.0900450000000319</v>
      </c>
    </row>
    <row r="1856" spans="2:16">
      <c r="B1856" s="151">
        <f>'Predikcia 15min'!A1856</f>
        <v>45767</v>
      </c>
      <c r="C1856" s="154">
        <f>'Porovnavanie 15min'!J1859</f>
        <v>83.94</v>
      </c>
      <c r="D1856" s="155">
        <f>'Porovnavanie 15min'!F1859</f>
        <v>10515</v>
      </c>
      <c r="E1856" s="156">
        <f t="shared" si="252"/>
        <v>10.515000000000001</v>
      </c>
      <c r="G1856" s="135">
        <f>'DHS2025'!L1855/1000</f>
        <v>3.0680000000000001</v>
      </c>
      <c r="H1856" s="135">
        <f t="shared" si="253"/>
        <v>3.5049999999999999</v>
      </c>
      <c r="I1856" s="135">
        <f t="shared" si="254"/>
        <v>4</v>
      </c>
      <c r="J1856" s="157">
        <f>'Porovnavanie 15min'!K1859</f>
        <v>249.1234408</v>
      </c>
      <c r="K1856" s="158">
        <f t="shared" si="255"/>
        <v>122.72</v>
      </c>
      <c r="L1856" s="159">
        <f t="shared" si="256"/>
        <v>126.4034408</v>
      </c>
      <c r="M1856" s="157">
        <f t="shared" si="257"/>
        <v>324.80239999999998</v>
      </c>
      <c r="N1856" s="158">
        <f t="shared" si="258"/>
        <v>160</v>
      </c>
      <c r="O1856" s="159">
        <f t="shared" si="259"/>
        <v>164.80239999999998</v>
      </c>
      <c r="P1856" s="167">
        <f t="shared" si="260"/>
        <v>-38.398959199999979</v>
      </c>
    </row>
    <row r="1857" spans="2:16">
      <c r="B1857" s="151">
        <f>'Predikcia 15min'!A1857</f>
        <v>45767</v>
      </c>
      <c r="C1857" s="154">
        <f>'Porovnavanie 15min'!J1860</f>
        <v>83.94</v>
      </c>
      <c r="D1857" s="155">
        <f>'Porovnavanie 15min'!F1860</f>
        <v>10340</v>
      </c>
      <c r="E1857" s="156">
        <f t="shared" si="252"/>
        <v>10.34</v>
      </c>
      <c r="G1857" s="135">
        <f>'DHS2025'!L1856/1000</f>
        <v>3.0619999999999998</v>
      </c>
      <c r="H1857" s="135">
        <f t="shared" si="253"/>
        <v>3.4466666666666668</v>
      </c>
      <c r="I1857" s="135">
        <f t="shared" si="254"/>
        <v>3</v>
      </c>
      <c r="J1857" s="157">
        <f>'Porovnavanie 15min'!K1860</f>
        <v>248.63623719999998</v>
      </c>
      <c r="K1857" s="158">
        <f t="shared" si="255"/>
        <v>122.47999999999999</v>
      </c>
      <c r="L1857" s="159">
        <f t="shared" si="256"/>
        <v>126.15623719999999</v>
      </c>
      <c r="M1857" s="157">
        <f t="shared" si="257"/>
        <v>243.60179999999997</v>
      </c>
      <c r="N1857" s="158">
        <f t="shared" si="258"/>
        <v>120</v>
      </c>
      <c r="O1857" s="159">
        <f t="shared" si="259"/>
        <v>123.60179999999997</v>
      </c>
      <c r="P1857" s="167">
        <f t="shared" si="260"/>
        <v>2.5544372000000237</v>
      </c>
    </row>
    <row r="1858" spans="2:16">
      <c r="B1858" s="151">
        <f>'Predikcia 15min'!A1858</f>
        <v>45767</v>
      </c>
      <c r="C1858" s="154">
        <f>'Porovnavanie 15min'!J1861</f>
        <v>83.94</v>
      </c>
      <c r="D1858" s="155">
        <f>'Porovnavanie 15min'!F1861</f>
        <v>10372</v>
      </c>
      <c r="E1858" s="156">
        <f t="shared" si="252"/>
        <v>10.372</v>
      </c>
      <c r="G1858" s="135">
        <f>'DHS2025'!L1857/1000</f>
        <v>3.056</v>
      </c>
      <c r="H1858" s="135">
        <f t="shared" si="253"/>
        <v>3.4573333333333331</v>
      </c>
      <c r="I1858" s="135">
        <f t="shared" si="254"/>
        <v>3</v>
      </c>
      <c r="J1858" s="157">
        <f>'Porovnavanie 15min'!K1861</f>
        <v>248.1490336</v>
      </c>
      <c r="K1858" s="158">
        <f t="shared" si="255"/>
        <v>122.24000000000001</v>
      </c>
      <c r="L1858" s="159">
        <f t="shared" si="256"/>
        <v>125.90903359999999</v>
      </c>
      <c r="M1858" s="157">
        <f t="shared" si="257"/>
        <v>243.60179999999997</v>
      </c>
      <c r="N1858" s="158">
        <f t="shared" si="258"/>
        <v>120</v>
      </c>
      <c r="O1858" s="159">
        <f t="shared" si="259"/>
        <v>123.60179999999997</v>
      </c>
      <c r="P1858" s="167">
        <f t="shared" si="260"/>
        <v>2.3072336000000178</v>
      </c>
    </row>
    <row r="1859" spans="2:16">
      <c r="B1859" s="151">
        <f>'Predikcia 15min'!A1859</f>
        <v>45767</v>
      </c>
      <c r="C1859" s="154">
        <f>'Porovnavanie 15min'!J1862</f>
        <v>62.47</v>
      </c>
      <c r="D1859" s="155">
        <f>'Porovnavanie 15min'!F1862</f>
        <v>10383</v>
      </c>
      <c r="E1859" s="156">
        <f t="shared" si="252"/>
        <v>10.382999999999999</v>
      </c>
      <c r="G1859" s="135">
        <f>'DHS2025'!L1858/1000</f>
        <v>3.0630000000000002</v>
      </c>
      <c r="H1859" s="135">
        <f t="shared" si="253"/>
        <v>3.4609999999999999</v>
      </c>
      <c r="I1859" s="135">
        <f t="shared" si="254"/>
        <v>3</v>
      </c>
      <c r="J1859" s="157">
        <f>'Porovnavanie 15min'!K1862</f>
        <v>183.61245390000002</v>
      </c>
      <c r="K1859" s="158">
        <f t="shared" si="255"/>
        <v>122.52000000000001</v>
      </c>
      <c r="L1859" s="159">
        <f t="shared" si="256"/>
        <v>61.09245390000001</v>
      </c>
      <c r="M1859" s="157">
        <f t="shared" si="257"/>
        <v>179.83590000000001</v>
      </c>
      <c r="N1859" s="158">
        <f t="shared" si="258"/>
        <v>120</v>
      </c>
      <c r="O1859" s="159">
        <f t="shared" si="259"/>
        <v>59.835900000000009</v>
      </c>
      <c r="P1859" s="167">
        <f t="shared" si="260"/>
        <v>1.2565539000000001</v>
      </c>
    </row>
    <row r="1860" spans="2:16">
      <c r="B1860" s="151">
        <f>'Predikcia 15min'!A1860</f>
        <v>45767</v>
      </c>
      <c r="C1860" s="154">
        <f>'Porovnavanie 15min'!J1863</f>
        <v>62.47</v>
      </c>
      <c r="D1860" s="155">
        <f>'Porovnavanie 15min'!F1863</f>
        <v>9110</v>
      </c>
      <c r="E1860" s="156">
        <f t="shared" ref="E1860:E1923" si="261">D1860/1000</f>
        <v>9.11</v>
      </c>
      <c r="G1860" s="135">
        <f>'DHS2025'!L1859/1000</f>
        <v>3.0659999999999998</v>
      </c>
      <c r="H1860" s="135">
        <f t="shared" ref="H1860:H1923" si="262">D1860/3000</f>
        <v>3.0366666666666666</v>
      </c>
      <c r="I1860" s="135">
        <f t="shared" ref="I1860:I1923" si="263">IF(H1860=0, 0, MAX(ROUND(H1860, 0), 2))</f>
        <v>3</v>
      </c>
      <c r="J1860" s="157">
        <f>'Porovnavanie 15min'!K1863</f>
        <v>183.79228979999999</v>
      </c>
      <c r="K1860" s="158">
        <f t="shared" ref="K1860:K1923" si="264">$F$3*G1860</f>
        <v>122.63999999999999</v>
      </c>
      <c r="L1860" s="159">
        <f t="shared" ref="L1860:L1923" si="265">J1860-K1860</f>
        <v>61.152289800000005</v>
      </c>
      <c r="M1860" s="157">
        <f t="shared" ref="M1860:M1923" si="266">(C1860*0.99-1.9)*I1860</f>
        <v>179.83590000000001</v>
      </c>
      <c r="N1860" s="158">
        <f t="shared" ref="N1860:N1923" si="267">$F$3*I1860</f>
        <v>120</v>
      </c>
      <c r="O1860" s="159">
        <f t="shared" ref="O1860:O1923" si="268">M1860-N1860</f>
        <v>59.835900000000009</v>
      </c>
      <c r="P1860" s="167">
        <f t="shared" ref="P1860:P1923" si="269">L1860-O1860</f>
        <v>1.3163897999999961</v>
      </c>
    </row>
    <row r="1861" spans="2:16">
      <c r="B1861" s="151">
        <f>'Predikcia 15min'!A1861</f>
        <v>45767</v>
      </c>
      <c r="C1861" s="154">
        <f>'Porovnavanie 15min'!J1864</f>
        <v>62.47</v>
      </c>
      <c r="D1861" s="155">
        <f>'Porovnavanie 15min'!F1864</f>
        <v>7239</v>
      </c>
      <c r="E1861" s="156">
        <f t="shared" si="261"/>
        <v>7.2389999999999999</v>
      </c>
      <c r="G1861" s="135">
        <f>'DHS2025'!L1860/1000</f>
        <v>3.089</v>
      </c>
      <c r="H1861" s="135">
        <f t="shared" si="262"/>
        <v>2.4129999999999998</v>
      </c>
      <c r="I1861" s="135">
        <f t="shared" si="263"/>
        <v>2</v>
      </c>
      <c r="J1861" s="157">
        <f>'Porovnavanie 15min'!K1864</f>
        <v>185.17103170000001</v>
      </c>
      <c r="K1861" s="158">
        <f t="shared" si="264"/>
        <v>123.56</v>
      </c>
      <c r="L1861" s="159">
        <f t="shared" si="265"/>
        <v>61.611031700000012</v>
      </c>
      <c r="M1861" s="157">
        <f t="shared" si="266"/>
        <v>119.89060000000001</v>
      </c>
      <c r="N1861" s="158">
        <f t="shared" si="267"/>
        <v>80</v>
      </c>
      <c r="O1861" s="159">
        <f t="shared" si="268"/>
        <v>39.890600000000006</v>
      </c>
      <c r="P1861" s="167">
        <f t="shared" si="269"/>
        <v>21.720431700000006</v>
      </c>
    </row>
    <row r="1862" spans="2:16">
      <c r="B1862" s="151">
        <f>'Predikcia 15min'!A1862</f>
        <v>45767</v>
      </c>
      <c r="C1862" s="154">
        <f>'Porovnavanie 15min'!J1865</f>
        <v>62.47</v>
      </c>
      <c r="D1862" s="155">
        <f>'Porovnavanie 15min'!F1865</f>
        <v>7903</v>
      </c>
      <c r="E1862" s="156">
        <f t="shared" si="261"/>
        <v>7.9029999999999996</v>
      </c>
      <c r="G1862" s="135">
        <f>'DHS2025'!L1861/1000</f>
        <v>3.0529999999999999</v>
      </c>
      <c r="H1862" s="135">
        <f t="shared" si="262"/>
        <v>2.6343333333333332</v>
      </c>
      <c r="I1862" s="135">
        <f t="shared" si="263"/>
        <v>3</v>
      </c>
      <c r="J1862" s="157">
        <f>'Porovnavanie 15min'!K1865</f>
        <v>183.01300090000001</v>
      </c>
      <c r="K1862" s="158">
        <f t="shared" si="264"/>
        <v>122.12</v>
      </c>
      <c r="L1862" s="159">
        <f t="shared" si="265"/>
        <v>60.893000900000004</v>
      </c>
      <c r="M1862" s="157">
        <f t="shared" si="266"/>
        <v>179.83590000000001</v>
      </c>
      <c r="N1862" s="158">
        <f t="shared" si="267"/>
        <v>120</v>
      </c>
      <c r="O1862" s="159">
        <f t="shared" si="268"/>
        <v>59.835900000000009</v>
      </c>
      <c r="P1862" s="167">
        <f t="shared" si="269"/>
        <v>1.0571008999999947</v>
      </c>
    </row>
    <row r="1863" spans="2:16">
      <c r="B1863" s="151">
        <f>'Predikcia 15min'!A1863</f>
        <v>45767</v>
      </c>
      <c r="C1863" s="154">
        <f>'Porovnavanie 15min'!J1866</f>
        <v>2.2000000000000002</v>
      </c>
      <c r="D1863" s="155">
        <f>'Porovnavanie 15min'!F1866</f>
        <v>4698</v>
      </c>
      <c r="E1863" s="156">
        <f t="shared" si="261"/>
        <v>4.6980000000000004</v>
      </c>
      <c r="G1863" s="135">
        <f>'DHS2025'!L1862/1000</f>
        <v>1.8620000000000001</v>
      </c>
      <c r="H1863" s="135">
        <f t="shared" si="262"/>
        <v>1.5660000000000001</v>
      </c>
      <c r="I1863" s="135">
        <f t="shared" si="263"/>
        <v>2</v>
      </c>
      <c r="J1863" s="157">
        <f>'Porovnavanie 15min'!K1866</f>
        <v>0.5176360000000001</v>
      </c>
      <c r="K1863" s="158">
        <f t="shared" si="264"/>
        <v>74.48</v>
      </c>
      <c r="L1863" s="159">
        <f t="shared" si="265"/>
        <v>-73.962364000000008</v>
      </c>
      <c r="M1863" s="157">
        <f t="shared" si="266"/>
        <v>0.55600000000000005</v>
      </c>
      <c r="N1863" s="158">
        <f t="shared" si="267"/>
        <v>80</v>
      </c>
      <c r="O1863" s="159">
        <f t="shared" si="268"/>
        <v>-79.444000000000003</v>
      </c>
      <c r="P1863" s="167">
        <f t="shared" si="269"/>
        <v>5.4816359999999946</v>
      </c>
    </row>
    <row r="1864" spans="2:16">
      <c r="B1864" s="151">
        <f>'Predikcia 15min'!A1864</f>
        <v>45767</v>
      </c>
      <c r="C1864" s="154">
        <f>'Porovnavanie 15min'!J1867</f>
        <v>2.2000000000000002</v>
      </c>
      <c r="D1864" s="155">
        <f>'Porovnavanie 15min'!F1867</f>
        <v>5701</v>
      </c>
      <c r="E1864" s="156">
        <f t="shared" si="261"/>
        <v>5.7009999999999996</v>
      </c>
      <c r="G1864" s="135">
        <f>'DHS2025'!L1863/1000</f>
        <v>1.077</v>
      </c>
      <c r="H1864" s="135">
        <f t="shared" si="262"/>
        <v>1.9003333333333334</v>
      </c>
      <c r="I1864" s="135">
        <f t="shared" si="263"/>
        <v>2</v>
      </c>
      <c r="J1864" s="157">
        <f>'Porovnavanie 15min'!K1867</f>
        <v>0.29940600000000001</v>
      </c>
      <c r="K1864" s="158">
        <f t="shared" si="264"/>
        <v>43.08</v>
      </c>
      <c r="L1864" s="159">
        <f t="shared" si="265"/>
        <v>-42.780594000000001</v>
      </c>
      <c r="M1864" s="157">
        <f t="shared" si="266"/>
        <v>0.55600000000000005</v>
      </c>
      <c r="N1864" s="158">
        <f t="shared" si="267"/>
        <v>80</v>
      </c>
      <c r="O1864" s="159">
        <f t="shared" si="268"/>
        <v>-79.444000000000003</v>
      </c>
      <c r="P1864" s="167">
        <f t="shared" si="269"/>
        <v>36.663406000000002</v>
      </c>
    </row>
    <row r="1865" spans="2:16">
      <c r="B1865" s="151">
        <f>'Predikcia 15min'!A1865</f>
        <v>45767</v>
      </c>
      <c r="C1865" s="154">
        <f>'Porovnavanie 15min'!J1868</f>
        <v>2.2000000000000002</v>
      </c>
      <c r="D1865" s="155">
        <f>'Porovnavanie 15min'!F1868</f>
        <v>4983</v>
      </c>
      <c r="E1865" s="156">
        <f t="shared" si="261"/>
        <v>4.9829999999999997</v>
      </c>
      <c r="G1865" s="135">
        <f>'DHS2025'!L1864/1000</f>
        <v>1.0589999999999999</v>
      </c>
      <c r="H1865" s="135">
        <f t="shared" si="262"/>
        <v>1.661</v>
      </c>
      <c r="I1865" s="135">
        <f t="shared" si="263"/>
        <v>2</v>
      </c>
      <c r="J1865" s="157">
        <f>'Porovnavanie 15min'!K1868</f>
        <v>0.294402</v>
      </c>
      <c r="K1865" s="158">
        <f t="shared" si="264"/>
        <v>42.36</v>
      </c>
      <c r="L1865" s="159">
        <f t="shared" si="265"/>
        <v>-42.065598000000001</v>
      </c>
      <c r="M1865" s="157">
        <f t="shared" si="266"/>
        <v>0.55600000000000005</v>
      </c>
      <c r="N1865" s="158">
        <f t="shared" si="267"/>
        <v>80</v>
      </c>
      <c r="O1865" s="159">
        <f t="shared" si="268"/>
        <v>-79.444000000000003</v>
      </c>
      <c r="P1865" s="167">
        <f t="shared" si="269"/>
        <v>37.378402000000001</v>
      </c>
    </row>
    <row r="1866" spans="2:16">
      <c r="B1866" s="151">
        <f>'Predikcia 15min'!A1866</f>
        <v>45767</v>
      </c>
      <c r="C1866" s="154">
        <f>'Porovnavanie 15min'!J1869</f>
        <v>2.2000000000000002</v>
      </c>
      <c r="D1866" s="155">
        <f>'Porovnavanie 15min'!F1869</f>
        <v>5194</v>
      </c>
      <c r="E1866" s="156">
        <f t="shared" si="261"/>
        <v>5.194</v>
      </c>
      <c r="G1866" s="135">
        <f>'DHS2025'!L1865/1000</f>
        <v>1.0549999999999999</v>
      </c>
      <c r="H1866" s="135">
        <f t="shared" si="262"/>
        <v>1.7313333333333334</v>
      </c>
      <c r="I1866" s="135">
        <f t="shared" si="263"/>
        <v>2</v>
      </c>
      <c r="J1866" s="157">
        <f>'Porovnavanie 15min'!K1869</f>
        <v>0.29329</v>
      </c>
      <c r="K1866" s="158">
        <f t="shared" si="264"/>
        <v>42.199999999999996</v>
      </c>
      <c r="L1866" s="159">
        <f t="shared" si="265"/>
        <v>-41.906709999999997</v>
      </c>
      <c r="M1866" s="157">
        <f t="shared" si="266"/>
        <v>0.55600000000000005</v>
      </c>
      <c r="N1866" s="158">
        <f t="shared" si="267"/>
        <v>80</v>
      </c>
      <c r="O1866" s="159">
        <f t="shared" si="268"/>
        <v>-79.444000000000003</v>
      </c>
      <c r="P1866" s="167">
        <f t="shared" si="269"/>
        <v>37.537290000000006</v>
      </c>
    </row>
    <row r="1867" spans="2:16">
      <c r="B1867" s="151">
        <f>'Predikcia 15min'!A1867</f>
        <v>45767</v>
      </c>
      <c r="C1867" s="154">
        <f>'Porovnavanie 15min'!J1870</f>
        <v>-0.94</v>
      </c>
      <c r="D1867" s="155">
        <f>'Porovnavanie 15min'!F1870</f>
        <v>5189</v>
      </c>
      <c r="E1867" s="156">
        <f t="shared" si="261"/>
        <v>5.1890000000000001</v>
      </c>
      <c r="G1867" s="135">
        <f>'DHS2025'!L1866/1000</f>
        <v>1.0549999999999999</v>
      </c>
      <c r="H1867" s="135">
        <f t="shared" si="262"/>
        <v>1.7296666666666667</v>
      </c>
      <c r="I1867" s="135">
        <f t="shared" si="263"/>
        <v>2</v>
      </c>
      <c r="J1867" s="157">
        <f>'Porovnavanie 15min'!K1870</f>
        <v>-2.9862829999999998</v>
      </c>
      <c r="K1867" s="158">
        <f t="shared" si="264"/>
        <v>42.199999999999996</v>
      </c>
      <c r="L1867" s="159">
        <f t="shared" si="265"/>
        <v>-45.186282999999996</v>
      </c>
      <c r="M1867" s="157">
        <f t="shared" si="266"/>
        <v>-5.6612</v>
      </c>
      <c r="N1867" s="158">
        <f t="shared" si="267"/>
        <v>80</v>
      </c>
      <c r="O1867" s="159">
        <f t="shared" si="268"/>
        <v>-85.661199999999994</v>
      </c>
      <c r="P1867" s="167">
        <f t="shared" si="269"/>
        <v>40.474916999999998</v>
      </c>
    </row>
    <row r="1868" spans="2:16">
      <c r="B1868" s="151">
        <f>'Predikcia 15min'!A1868</f>
        <v>45767</v>
      </c>
      <c r="C1868" s="154">
        <f>'Porovnavanie 15min'!J1871</f>
        <v>-0.94</v>
      </c>
      <c r="D1868" s="155">
        <f>'Porovnavanie 15min'!F1871</f>
        <v>5419</v>
      </c>
      <c r="E1868" s="156">
        <f t="shared" si="261"/>
        <v>5.4189999999999996</v>
      </c>
      <c r="G1868" s="135">
        <f>'DHS2025'!L1867/1000</f>
        <v>1.0649999999999999</v>
      </c>
      <c r="H1868" s="135">
        <f t="shared" si="262"/>
        <v>1.8063333333333333</v>
      </c>
      <c r="I1868" s="135">
        <f t="shared" si="263"/>
        <v>2</v>
      </c>
      <c r="J1868" s="157">
        <f>'Porovnavanie 15min'!K1871</f>
        <v>-3.014589</v>
      </c>
      <c r="K1868" s="158">
        <f t="shared" si="264"/>
        <v>42.599999999999994</v>
      </c>
      <c r="L1868" s="159">
        <f t="shared" si="265"/>
        <v>-45.614588999999995</v>
      </c>
      <c r="M1868" s="157">
        <f t="shared" si="266"/>
        <v>-5.6612</v>
      </c>
      <c r="N1868" s="158">
        <f t="shared" si="267"/>
        <v>80</v>
      </c>
      <c r="O1868" s="159">
        <f t="shared" si="268"/>
        <v>-85.661199999999994</v>
      </c>
      <c r="P1868" s="167">
        <f t="shared" si="269"/>
        <v>40.046610999999999</v>
      </c>
    </row>
    <row r="1869" spans="2:16">
      <c r="B1869" s="151">
        <f>'Predikcia 15min'!A1869</f>
        <v>45767</v>
      </c>
      <c r="C1869" s="154">
        <f>'Porovnavanie 15min'!J1872</f>
        <v>-0.94</v>
      </c>
      <c r="D1869" s="155">
        <f>'Porovnavanie 15min'!F1872</f>
        <v>5253</v>
      </c>
      <c r="E1869" s="156">
        <f t="shared" si="261"/>
        <v>5.2530000000000001</v>
      </c>
      <c r="G1869" s="135">
        <f>'DHS2025'!L1868/1000</f>
        <v>1.0629999999999999</v>
      </c>
      <c r="H1869" s="135">
        <f t="shared" si="262"/>
        <v>1.7509999999999999</v>
      </c>
      <c r="I1869" s="135">
        <f t="shared" si="263"/>
        <v>2</v>
      </c>
      <c r="J1869" s="157">
        <f>'Porovnavanie 15min'!K1872</f>
        <v>-3.0089277999999999</v>
      </c>
      <c r="K1869" s="158">
        <f t="shared" si="264"/>
        <v>42.519999999999996</v>
      </c>
      <c r="L1869" s="159">
        <f t="shared" si="265"/>
        <v>-45.528927799999998</v>
      </c>
      <c r="M1869" s="157">
        <f t="shared" si="266"/>
        <v>-5.6612</v>
      </c>
      <c r="N1869" s="158">
        <f t="shared" si="267"/>
        <v>80</v>
      </c>
      <c r="O1869" s="159">
        <f t="shared" si="268"/>
        <v>-85.661199999999994</v>
      </c>
      <c r="P1869" s="167">
        <f t="shared" si="269"/>
        <v>40.132272199999996</v>
      </c>
    </row>
    <row r="1870" spans="2:16">
      <c r="B1870" s="151">
        <f>'Predikcia 15min'!A1870</f>
        <v>45767</v>
      </c>
      <c r="C1870" s="154">
        <f>'Porovnavanie 15min'!J1873</f>
        <v>-0.94</v>
      </c>
      <c r="D1870" s="155">
        <f>'Porovnavanie 15min'!F1873</f>
        <v>4982</v>
      </c>
      <c r="E1870" s="156">
        <f t="shared" si="261"/>
        <v>4.9820000000000002</v>
      </c>
      <c r="G1870" s="135">
        <f>'DHS2025'!L1869/1000</f>
        <v>1.054</v>
      </c>
      <c r="H1870" s="135">
        <f t="shared" si="262"/>
        <v>1.6606666666666667</v>
      </c>
      <c r="I1870" s="135">
        <f t="shared" si="263"/>
        <v>2</v>
      </c>
      <c r="J1870" s="157">
        <f>'Porovnavanie 15min'!K1873</f>
        <v>-2.9834524</v>
      </c>
      <c r="K1870" s="158">
        <f t="shared" si="264"/>
        <v>42.160000000000004</v>
      </c>
      <c r="L1870" s="159">
        <f t="shared" si="265"/>
        <v>-45.143452400000001</v>
      </c>
      <c r="M1870" s="157">
        <f t="shared" si="266"/>
        <v>-5.6612</v>
      </c>
      <c r="N1870" s="158">
        <f t="shared" si="267"/>
        <v>80</v>
      </c>
      <c r="O1870" s="159">
        <f t="shared" si="268"/>
        <v>-85.661199999999994</v>
      </c>
      <c r="P1870" s="167">
        <f t="shared" si="269"/>
        <v>40.517747599999993</v>
      </c>
    </row>
    <row r="1871" spans="2:16">
      <c r="B1871" s="151">
        <f>'Predikcia 15min'!A1871</f>
        <v>45767</v>
      </c>
      <c r="C1871" s="154">
        <f>'Porovnavanie 15min'!J1874</f>
        <v>-37.869999999999997</v>
      </c>
      <c r="D1871" s="155">
        <f>'Porovnavanie 15min'!F1874</f>
        <v>4846</v>
      </c>
      <c r="E1871" s="156">
        <f t="shared" si="261"/>
        <v>4.8460000000000001</v>
      </c>
      <c r="G1871" s="135">
        <f>'DHS2025'!L1870/1000</f>
        <v>1.054</v>
      </c>
      <c r="H1871" s="135">
        <f t="shared" si="262"/>
        <v>1.6153333333333333</v>
      </c>
      <c r="I1871" s="135">
        <f t="shared" si="263"/>
        <v>2</v>
      </c>
      <c r="J1871" s="157">
        <f>'Porovnavanie 15min'!K1874</f>
        <v>-41.518430199999997</v>
      </c>
      <c r="K1871" s="158">
        <f t="shared" si="264"/>
        <v>42.160000000000004</v>
      </c>
      <c r="L1871" s="159">
        <f t="shared" si="265"/>
        <v>-83.678430200000008</v>
      </c>
      <c r="M1871" s="157">
        <f t="shared" si="266"/>
        <v>-78.782599999999988</v>
      </c>
      <c r="N1871" s="158">
        <f t="shared" si="267"/>
        <v>80</v>
      </c>
      <c r="O1871" s="159">
        <f t="shared" si="268"/>
        <v>-158.7826</v>
      </c>
      <c r="P1871" s="167">
        <f t="shared" si="269"/>
        <v>75.104169799999994</v>
      </c>
    </row>
    <row r="1872" spans="2:16">
      <c r="B1872" s="151">
        <f>'Predikcia 15min'!A1872</f>
        <v>45767</v>
      </c>
      <c r="C1872" s="154">
        <f>'Porovnavanie 15min'!J1875</f>
        <v>-37.869999999999997</v>
      </c>
      <c r="D1872" s="155">
        <f>'Porovnavanie 15min'!F1875</f>
        <v>4540</v>
      </c>
      <c r="E1872" s="156">
        <f t="shared" si="261"/>
        <v>4.54</v>
      </c>
      <c r="G1872" s="135">
        <f>'DHS2025'!L1871/1000</f>
        <v>1.0569999999999999</v>
      </c>
      <c r="H1872" s="135">
        <f t="shared" si="262"/>
        <v>1.5133333333333334</v>
      </c>
      <c r="I1872" s="135">
        <f t="shared" si="263"/>
        <v>2</v>
      </c>
      <c r="J1872" s="157">
        <f>'Porovnavanie 15min'!K1875</f>
        <v>-41.636604099999992</v>
      </c>
      <c r="K1872" s="158">
        <f t="shared" si="264"/>
        <v>42.28</v>
      </c>
      <c r="L1872" s="159">
        <f t="shared" si="265"/>
        <v>-83.916604100000001</v>
      </c>
      <c r="M1872" s="157">
        <f t="shared" si="266"/>
        <v>-78.782599999999988</v>
      </c>
      <c r="N1872" s="158">
        <f t="shared" si="267"/>
        <v>80</v>
      </c>
      <c r="O1872" s="159">
        <f t="shared" si="268"/>
        <v>-158.7826</v>
      </c>
      <c r="P1872" s="167">
        <f t="shared" si="269"/>
        <v>74.865995900000001</v>
      </c>
    </row>
    <row r="1873" spans="2:16">
      <c r="B1873" s="151">
        <f>'Predikcia 15min'!A1873</f>
        <v>45767</v>
      </c>
      <c r="C1873" s="154">
        <f>'Porovnavanie 15min'!J1876</f>
        <v>-37.869999999999997</v>
      </c>
      <c r="D1873" s="155">
        <f>'Porovnavanie 15min'!F1876</f>
        <v>4581</v>
      </c>
      <c r="E1873" s="156">
        <f t="shared" si="261"/>
        <v>4.5810000000000004</v>
      </c>
      <c r="G1873" s="135">
        <f>'DHS2025'!L1872/1000</f>
        <v>1.0609999999999999</v>
      </c>
      <c r="H1873" s="135">
        <f t="shared" si="262"/>
        <v>1.5269999999999999</v>
      </c>
      <c r="I1873" s="135">
        <f t="shared" si="263"/>
        <v>2</v>
      </c>
      <c r="J1873" s="157">
        <f>'Porovnavanie 15min'!K1876</f>
        <v>-41.794169299999993</v>
      </c>
      <c r="K1873" s="158">
        <f t="shared" si="264"/>
        <v>42.44</v>
      </c>
      <c r="L1873" s="159">
        <f t="shared" si="265"/>
        <v>-84.234169299999991</v>
      </c>
      <c r="M1873" s="157">
        <f t="shared" si="266"/>
        <v>-78.782599999999988</v>
      </c>
      <c r="N1873" s="158">
        <f t="shared" si="267"/>
        <v>80</v>
      </c>
      <c r="O1873" s="159">
        <f t="shared" si="268"/>
        <v>-158.7826</v>
      </c>
      <c r="P1873" s="167">
        <f t="shared" si="269"/>
        <v>74.548430700000011</v>
      </c>
    </row>
    <row r="1874" spans="2:16">
      <c r="B1874" s="151">
        <f>'Predikcia 15min'!A1874</f>
        <v>45767</v>
      </c>
      <c r="C1874" s="154">
        <f>'Porovnavanie 15min'!J1877</f>
        <v>-37.869999999999997</v>
      </c>
      <c r="D1874" s="155">
        <f>'Porovnavanie 15min'!F1877</f>
        <v>3879</v>
      </c>
      <c r="E1874" s="156">
        <f t="shared" si="261"/>
        <v>3.879</v>
      </c>
      <c r="G1874" s="135">
        <f>'DHS2025'!L1873/1000</f>
        <v>1.05</v>
      </c>
      <c r="H1874" s="135">
        <f t="shared" si="262"/>
        <v>1.2929999999999999</v>
      </c>
      <c r="I1874" s="135">
        <f t="shared" si="263"/>
        <v>2</v>
      </c>
      <c r="J1874" s="157">
        <f>'Porovnavanie 15min'!K1877</f>
        <v>-41.360864999999997</v>
      </c>
      <c r="K1874" s="158">
        <f t="shared" si="264"/>
        <v>42</v>
      </c>
      <c r="L1874" s="159">
        <f t="shared" si="265"/>
        <v>-83.36086499999999</v>
      </c>
      <c r="M1874" s="157">
        <f t="shared" si="266"/>
        <v>-78.782599999999988</v>
      </c>
      <c r="N1874" s="158">
        <f t="shared" si="267"/>
        <v>80</v>
      </c>
      <c r="O1874" s="159">
        <f t="shared" si="268"/>
        <v>-158.7826</v>
      </c>
      <c r="P1874" s="167">
        <f t="shared" si="269"/>
        <v>75.421735000000012</v>
      </c>
    </row>
    <row r="1875" spans="2:16">
      <c r="B1875" s="151">
        <f>'Predikcia 15min'!A1875</f>
        <v>45767</v>
      </c>
      <c r="C1875" s="154">
        <f>'Porovnavanie 15min'!J1878</f>
        <v>-96.56</v>
      </c>
      <c r="D1875" s="155">
        <f>'Porovnavanie 15min'!F1878</f>
        <v>3896</v>
      </c>
      <c r="E1875" s="156">
        <f t="shared" si="261"/>
        <v>3.8959999999999999</v>
      </c>
      <c r="G1875" s="135">
        <f>'DHS2025'!L1874/1000</f>
        <v>1.0620000000000001</v>
      </c>
      <c r="H1875" s="135">
        <f t="shared" si="262"/>
        <v>1.2986666666666666</v>
      </c>
      <c r="I1875" s="135">
        <f t="shared" si="263"/>
        <v>2</v>
      </c>
      <c r="J1875" s="157">
        <f>'Porovnavanie 15min'!K1878</f>
        <v>-103.53905280000002</v>
      </c>
      <c r="K1875" s="158">
        <f t="shared" si="264"/>
        <v>42.480000000000004</v>
      </c>
      <c r="L1875" s="159">
        <f t="shared" si="265"/>
        <v>-146.01905280000003</v>
      </c>
      <c r="M1875" s="157">
        <f t="shared" si="266"/>
        <v>-194.98880000000003</v>
      </c>
      <c r="N1875" s="158">
        <f t="shared" si="267"/>
        <v>80</v>
      </c>
      <c r="O1875" s="159">
        <f t="shared" si="268"/>
        <v>-274.98880000000003</v>
      </c>
      <c r="P1875" s="167">
        <f t="shared" si="269"/>
        <v>128.9697472</v>
      </c>
    </row>
    <row r="1876" spans="2:16">
      <c r="B1876" s="151">
        <f>'Predikcia 15min'!A1876</f>
        <v>45767</v>
      </c>
      <c r="C1876" s="154">
        <f>'Porovnavanie 15min'!J1879</f>
        <v>-96.56</v>
      </c>
      <c r="D1876" s="155">
        <f>'Porovnavanie 15min'!F1879</f>
        <v>4586</v>
      </c>
      <c r="E1876" s="156">
        <f t="shared" si="261"/>
        <v>4.5860000000000003</v>
      </c>
      <c r="G1876" s="135">
        <f>'DHS2025'!L1875/1000</f>
        <v>1.0580000000000001</v>
      </c>
      <c r="H1876" s="135">
        <f t="shared" si="262"/>
        <v>1.5286666666666666</v>
      </c>
      <c r="I1876" s="135">
        <f t="shared" si="263"/>
        <v>2</v>
      </c>
      <c r="J1876" s="157">
        <f>'Porovnavanie 15min'!K1879</f>
        <v>-103.14907520000001</v>
      </c>
      <c r="K1876" s="158">
        <f t="shared" si="264"/>
        <v>42.32</v>
      </c>
      <c r="L1876" s="159">
        <f t="shared" si="265"/>
        <v>-145.46907520000002</v>
      </c>
      <c r="M1876" s="157">
        <f t="shared" si="266"/>
        <v>-194.98880000000003</v>
      </c>
      <c r="N1876" s="158">
        <f t="shared" si="267"/>
        <v>80</v>
      </c>
      <c r="O1876" s="159">
        <f t="shared" si="268"/>
        <v>-274.98880000000003</v>
      </c>
      <c r="P1876" s="167">
        <f t="shared" si="269"/>
        <v>129.51972480000001</v>
      </c>
    </row>
    <row r="1877" spans="2:16">
      <c r="B1877" s="151">
        <f>'Predikcia 15min'!A1877</f>
        <v>45767</v>
      </c>
      <c r="C1877" s="154">
        <f>'Porovnavanie 15min'!J1880</f>
        <v>-96.56</v>
      </c>
      <c r="D1877" s="155">
        <f>'Porovnavanie 15min'!F1880</f>
        <v>4715</v>
      </c>
      <c r="E1877" s="156">
        <f t="shared" si="261"/>
        <v>4.7149999999999999</v>
      </c>
      <c r="G1877" s="135">
        <f>'DHS2025'!L1876/1000</f>
        <v>1.056</v>
      </c>
      <c r="H1877" s="135">
        <f t="shared" si="262"/>
        <v>1.5716666666666668</v>
      </c>
      <c r="I1877" s="135">
        <f t="shared" si="263"/>
        <v>2</v>
      </c>
      <c r="J1877" s="157">
        <f>'Porovnavanie 15min'!K1880</f>
        <v>-102.95408640000002</v>
      </c>
      <c r="K1877" s="158">
        <f t="shared" si="264"/>
        <v>42.24</v>
      </c>
      <c r="L1877" s="159">
        <f t="shared" si="265"/>
        <v>-145.19408640000003</v>
      </c>
      <c r="M1877" s="157">
        <f t="shared" si="266"/>
        <v>-194.98880000000003</v>
      </c>
      <c r="N1877" s="158">
        <f t="shared" si="267"/>
        <v>80</v>
      </c>
      <c r="O1877" s="159">
        <f t="shared" si="268"/>
        <v>-274.98880000000003</v>
      </c>
      <c r="P1877" s="167">
        <f t="shared" si="269"/>
        <v>129.79471359999999</v>
      </c>
    </row>
    <row r="1878" spans="2:16">
      <c r="B1878" s="151">
        <f>'Predikcia 15min'!A1878</f>
        <v>45767</v>
      </c>
      <c r="C1878" s="154">
        <f>'Porovnavanie 15min'!J1881</f>
        <v>-96.56</v>
      </c>
      <c r="D1878" s="155">
        <f>'Porovnavanie 15min'!F1881</f>
        <v>4303</v>
      </c>
      <c r="E1878" s="156">
        <f t="shared" si="261"/>
        <v>4.3029999999999999</v>
      </c>
      <c r="G1878" s="135">
        <f>'DHS2025'!L1877/1000</f>
        <v>1.056</v>
      </c>
      <c r="H1878" s="135">
        <f t="shared" si="262"/>
        <v>1.4343333333333332</v>
      </c>
      <c r="I1878" s="135">
        <f t="shared" si="263"/>
        <v>2</v>
      </c>
      <c r="J1878" s="157">
        <f>'Porovnavanie 15min'!K1881</f>
        <v>-102.95408640000002</v>
      </c>
      <c r="K1878" s="158">
        <f t="shared" si="264"/>
        <v>42.24</v>
      </c>
      <c r="L1878" s="159">
        <f t="shared" si="265"/>
        <v>-145.19408640000003</v>
      </c>
      <c r="M1878" s="157">
        <f t="shared" si="266"/>
        <v>-194.98880000000003</v>
      </c>
      <c r="N1878" s="158">
        <f t="shared" si="267"/>
        <v>80</v>
      </c>
      <c r="O1878" s="159">
        <f t="shared" si="268"/>
        <v>-274.98880000000003</v>
      </c>
      <c r="P1878" s="167">
        <f t="shared" si="269"/>
        <v>129.79471359999999</v>
      </c>
    </row>
    <row r="1879" spans="2:16">
      <c r="B1879" s="151">
        <f>'Predikcia 15min'!A1879</f>
        <v>45767</v>
      </c>
      <c r="C1879" s="154">
        <f>'Porovnavanie 15min'!J1882</f>
        <v>-97.58</v>
      </c>
      <c r="D1879" s="155">
        <f>'Porovnavanie 15min'!F1882</f>
        <v>4483</v>
      </c>
      <c r="E1879" s="156">
        <f t="shared" si="261"/>
        <v>4.4829999999999997</v>
      </c>
      <c r="G1879" s="135">
        <f>'DHS2025'!L1878/1000</f>
        <v>1.0529999999999999</v>
      </c>
      <c r="H1879" s="135">
        <f t="shared" si="262"/>
        <v>1.4943333333333333</v>
      </c>
      <c r="I1879" s="135">
        <f t="shared" si="263"/>
        <v>2</v>
      </c>
      <c r="J1879" s="157">
        <f>'Porovnavanie 15min'!K1882</f>
        <v>-103.72492259999999</v>
      </c>
      <c r="K1879" s="158">
        <f t="shared" si="264"/>
        <v>42.12</v>
      </c>
      <c r="L1879" s="159">
        <f t="shared" si="265"/>
        <v>-145.84492259999999</v>
      </c>
      <c r="M1879" s="157">
        <f t="shared" si="266"/>
        <v>-197.00839999999999</v>
      </c>
      <c r="N1879" s="158">
        <f t="shared" si="267"/>
        <v>80</v>
      </c>
      <c r="O1879" s="159">
        <f t="shared" si="268"/>
        <v>-277.00839999999999</v>
      </c>
      <c r="P1879" s="167">
        <f t="shared" si="269"/>
        <v>131.1634774</v>
      </c>
    </row>
    <row r="1880" spans="2:16">
      <c r="B1880" s="151">
        <f>'Predikcia 15min'!A1880</f>
        <v>45767</v>
      </c>
      <c r="C1880" s="154">
        <f>'Porovnavanie 15min'!J1883</f>
        <v>-97.58</v>
      </c>
      <c r="D1880" s="155">
        <f>'Porovnavanie 15min'!F1883</f>
        <v>4089</v>
      </c>
      <c r="E1880" s="156">
        <f t="shared" si="261"/>
        <v>4.0890000000000004</v>
      </c>
      <c r="G1880" s="135">
        <f>'DHS2025'!L1879/1000</f>
        <v>1.0529999999999999</v>
      </c>
      <c r="H1880" s="135">
        <f t="shared" si="262"/>
        <v>1.363</v>
      </c>
      <c r="I1880" s="135">
        <f t="shared" si="263"/>
        <v>2</v>
      </c>
      <c r="J1880" s="157">
        <f>'Porovnavanie 15min'!K1883</f>
        <v>-103.72492259999999</v>
      </c>
      <c r="K1880" s="158">
        <f t="shared" si="264"/>
        <v>42.12</v>
      </c>
      <c r="L1880" s="159">
        <f t="shared" si="265"/>
        <v>-145.84492259999999</v>
      </c>
      <c r="M1880" s="157">
        <f t="shared" si="266"/>
        <v>-197.00839999999999</v>
      </c>
      <c r="N1880" s="158">
        <f t="shared" si="267"/>
        <v>80</v>
      </c>
      <c r="O1880" s="159">
        <f t="shared" si="268"/>
        <v>-277.00839999999999</v>
      </c>
      <c r="P1880" s="167">
        <f t="shared" si="269"/>
        <v>131.1634774</v>
      </c>
    </row>
    <row r="1881" spans="2:16">
      <c r="B1881" s="151">
        <f>'Predikcia 15min'!A1881</f>
        <v>45767</v>
      </c>
      <c r="C1881" s="154">
        <f>'Porovnavanie 15min'!J1884</f>
        <v>-97.58</v>
      </c>
      <c r="D1881" s="155">
        <f>'Porovnavanie 15min'!F1884</f>
        <v>4321</v>
      </c>
      <c r="E1881" s="156">
        <f t="shared" si="261"/>
        <v>4.3209999999999997</v>
      </c>
      <c r="G1881" s="135">
        <f>'DHS2025'!L1880/1000</f>
        <v>1.046</v>
      </c>
      <c r="H1881" s="135">
        <f t="shared" si="262"/>
        <v>1.4403333333333332</v>
      </c>
      <c r="I1881" s="135">
        <f t="shared" si="263"/>
        <v>2</v>
      </c>
      <c r="J1881" s="157">
        <f>'Porovnavanie 15min'!K1884</f>
        <v>-103.0353932</v>
      </c>
      <c r="K1881" s="158">
        <f t="shared" si="264"/>
        <v>41.84</v>
      </c>
      <c r="L1881" s="159">
        <f t="shared" si="265"/>
        <v>-144.87539320000002</v>
      </c>
      <c r="M1881" s="157">
        <f t="shared" si="266"/>
        <v>-197.00839999999999</v>
      </c>
      <c r="N1881" s="158">
        <f t="shared" si="267"/>
        <v>80</v>
      </c>
      <c r="O1881" s="159">
        <f t="shared" si="268"/>
        <v>-277.00839999999999</v>
      </c>
      <c r="P1881" s="167">
        <f t="shared" si="269"/>
        <v>132.13300679999998</v>
      </c>
    </row>
    <row r="1882" spans="2:16">
      <c r="B1882" s="151">
        <f>'Predikcia 15min'!A1882</f>
        <v>45767</v>
      </c>
      <c r="C1882" s="154">
        <f>'Porovnavanie 15min'!J1885</f>
        <v>-97.58</v>
      </c>
      <c r="D1882" s="155">
        <f>'Porovnavanie 15min'!F1885</f>
        <v>4293</v>
      </c>
      <c r="E1882" s="156">
        <f t="shared" si="261"/>
        <v>4.2930000000000001</v>
      </c>
      <c r="G1882" s="135">
        <f>'DHS2025'!L1881/1000</f>
        <v>1.0640000000000001</v>
      </c>
      <c r="H1882" s="135">
        <f t="shared" si="262"/>
        <v>1.431</v>
      </c>
      <c r="I1882" s="135">
        <f t="shared" si="263"/>
        <v>2</v>
      </c>
      <c r="J1882" s="157">
        <f>'Porovnavanie 15min'!K1885</f>
        <v>-104.8084688</v>
      </c>
      <c r="K1882" s="158">
        <f t="shared" si="264"/>
        <v>42.56</v>
      </c>
      <c r="L1882" s="159">
        <f t="shared" si="265"/>
        <v>-147.36846880000002</v>
      </c>
      <c r="M1882" s="157">
        <f t="shared" si="266"/>
        <v>-197.00839999999999</v>
      </c>
      <c r="N1882" s="158">
        <f t="shared" si="267"/>
        <v>80</v>
      </c>
      <c r="O1882" s="159">
        <f t="shared" si="268"/>
        <v>-277.00839999999999</v>
      </c>
      <c r="P1882" s="167">
        <f t="shared" si="269"/>
        <v>129.63993119999998</v>
      </c>
    </row>
    <row r="1883" spans="2:16">
      <c r="B1883" s="151">
        <f>'Predikcia 15min'!A1883</f>
        <v>45767</v>
      </c>
      <c r="C1883" s="154">
        <f>'Porovnavanie 15min'!J1886</f>
        <v>-62.22</v>
      </c>
      <c r="D1883" s="155">
        <f>'Porovnavanie 15min'!F1886</f>
        <v>4307</v>
      </c>
      <c r="E1883" s="156">
        <f t="shared" si="261"/>
        <v>4.3070000000000004</v>
      </c>
      <c r="G1883" s="135">
        <f>'DHS2025'!L1882/1000</f>
        <v>1.0720000000000001</v>
      </c>
      <c r="H1883" s="135">
        <f t="shared" si="262"/>
        <v>1.4356666666666666</v>
      </c>
      <c r="I1883" s="135">
        <f t="shared" si="263"/>
        <v>2</v>
      </c>
      <c r="J1883" s="157">
        <f>'Porovnavanie 15min'!K1886</f>
        <v>-68.069641599999997</v>
      </c>
      <c r="K1883" s="158">
        <f t="shared" si="264"/>
        <v>42.88</v>
      </c>
      <c r="L1883" s="159">
        <f t="shared" si="265"/>
        <v>-110.94964160000001</v>
      </c>
      <c r="M1883" s="157">
        <f t="shared" si="266"/>
        <v>-126.9956</v>
      </c>
      <c r="N1883" s="158">
        <f t="shared" si="267"/>
        <v>80</v>
      </c>
      <c r="O1883" s="159">
        <f t="shared" si="268"/>
        <v>-206.9956</v>
      </c>
      <c r="P1883" s="167">
        <f t="shared" si="269"/>
        <v>96.045958399999989</v>
      </c>
    </row>
    <row r="1884" spans="2:16">
      <c r="B1884" s="151">
        <f>'Predikcia 15min'!A1884</f>
        <v>45767</v>
      </c>
      <c r="C1884" s="154">
        <f>'Porovnavanie 15min'!J1887</f>
        <v>-62.22</v>
      </c>
      <c r="D1884" s="155">
        <f>'Porovnavanie 15min'!F1887</f>
        <v>4140</v>
      </c>
      <c r="E1884" s="156">
        <f t="shared" si="261"/>
        <v>4.1399999999999997</v>
      </c>
      <c r="G1884" s="135">
        <f>'DHS2025'!L1883/1000</f>
        <v>1.079</v>
      </c>
      <c r="H1884" s="135">
        <f t="shared" si="262"/>
        <v>1.38</v>
      </c>
      <c r="I1884" s="135">
        <f t="shared" si="263"/>
        <v>2</v>
      </c>
      <c r="J1884" s="157">
        <f>'Porovnavanie 15min'!K1887</f>
        <v>-68.514126199999993</v>
      </c>
      <c r="K1884" s="158">
        <f t="shared" si="264"/>
        <v>43.16</v>
      </c>
      <c r="L1884" s="159">
        <f t="shared" si="265"/>
        <v>-111.67412619999999</v>
      </c>
      <c r="M1884" s="157">
        <f t="shared" si="266"/>
        <v>-126.9956</v>
      </c>
      <c r="N1884" s="158">
        <f t="shared" si="267"/>
        <v>80</v>
      </c>
      <c r="O1884" s="159">
        <f t="shared" si="268"/>
        <v>-206.9956</v>
      </c>
      <c r="P1884" s="167">
        <f t="shared" si="269"/>
        <v>95.321473800000007</v>
      </c>
    </row>
    <row r="1885" spans="2:16">
      <c r="B1885" s="151">
        <f>'Predikcia 15min'!A1885</f>
        <v>45767</v>
      </c>
      <c r="C1885" s="154">
        <f>'Porovnavanie 15min'!J1888</f>
        <v>-62.22</v>
      </c>
      <c r="D1885" s="155">
        <f>'Porovnavanie 15min'!F1888</f>
        <v>3226</v>
      </c>
      <c r="E1885" s="156">
        <f t="shared" si="261"/>
        <v>3.226</v>
      </c>
      <c r="G1885" s="135">
        <f>'DHS2025'!L1884/1000</f>
        <v>1.0509999999999999</v>
      </c>
      <c r="H1885" s="135">
        <f t="shared" si="262"/>
        <v>1.0753333333333333</v>
      </c>
      <c r="I1885" s="135">
        <f t="shared" si="263"/>
        <v>2</v>
      </c>
      <c r="J1885" s="157">
        <f>'Porovnavanie 15min'!K1888</f>
        <v>-66.736187799999996</v>
      </c>
      <c r="K1885" s="158">
        <f t="shared" si="264"/>
        <v>42.04</v>
      </c>
      <c r="L1885" s="159">
        <f t="shared" si="265"/>
        <v>-108.7761878</v>
      </c>
      <c r="M1885" s="157">
        <f t="shared" si="266"/>
        <v>-126.9956</v>
      </c>
      <c r="N1885" s="158">
        <f t="shared" si="267"/>
        <v>80</v>
      </c>
      <c r="O1885" s="159">
        <f t="shared" si="268"/>
        <v>-206.9956</v>
      </c>
      <c r="P1885" s="167">
        <f t="shared" si="269"/>
        <v>98.219412199999994</v>
      </c>
    </row>
    <row r="1886" spans="2:16">
      <c r="B1886" s="151">
        <f>'Predikcia 15min'!A1886</f>
        <v>45767</v>
      </c>
      <c r="C1886" s="154">
        <f>'Porovnavanie 15min'!J1889</f>
        <v>-62.22</v>
      </c>
      <c r="D1886" s="155">
        <f>'Porovnavanie 15min'!F1889</f>
        <v>2923</v>
      </c>
      <c r="E1886" s="156">
        <f t="shared" si="261"/>
        <v>2.923</v>
      </c>
      <c r="G1886" s="135">
        <f>'DHS2025'!L1885/1000</f>
        <v>1.0549999999999999</v>
      </c>
      <c r="H1886" s="135">
        <f t="shared" si="262"/>
        <v>0.97433333333333338</v>
      </c>
      <c r="I1886" s="135">
        <f t="shared" si="263"/>
        <v>2</v>
      </c>
      <c r="J1886" s="157">
        <f>'Porovnavanie 15min'!K1889</f>
        <v>-66.990178999999998</v>
      </c>
      <c r="K1886" s="158">
        <f t="shared" si="264"/>
        <v>42.199999999999996</v>
      </c>
      <c r="L1886" s="159">
        <f t="shared" si="265"/>
        <v>-109.190179</v>
      </c>
      <c r="M1886" s="157">
        <f t="shared" si="266"/>
        <v>-126.9956</v>
      </c>
      <c r="N1886" s="158">
        <f t="shared" si="267"/>
        <v>80</v>
      </c>
      <c r="O1886" s="159">
        <f t="shared" si="268"/>
        <v>-206.9956</v>
      </c>
      <c r="P1886" s="167">
        <f t="shared" si="269"/>
        <v>97.805420999999996</v>
      </c>
    </row>
    <row r="1887" spans="2:16">
      <c r="B1887" s="151">
        <f>'Predikcia 15min'!A1887</f>
        <v>45767</v>
      </c>
      <c r="C1887" s="154">
        <f>'Porovnavanie 15min'!J1890</f>
        <v>-8.3699999999999992</v>
      </c>
      <c r="D1887" s="155">
        <f>'Porovnavanie 15min'!F1890</f>
        <v>3211</v>
      </c>
      <c r="E1887" s="156">
        <f t="shared" si="261"/>
        <v>3.2109999999999999</v>
      </c>
      <c r="G1887" s="135">
        <f>'DHS2025'!L1886/1000</f>
        <v>1.0369999999999999</v>
      </c>
      <c r="H1887" s="135">
        <f t="shared" si="262"/>
        <v>1.0703333333333334</v>
      </c>
      <c r="I1887" s="135">
        <f t="shared" si="263"/>
        <v>2</v>
      </c>
      <c r="J1887" s="157">
        <f>'Porovnavanie 15min'!K1890</f>
        <v>-10.563193099999998</v>
      </c>
      <c r="K1887" s="158">
        <f t="shared" si="264"/>
        <v>41.48</v>
      </c>
      <c r="L1887" s="159">
        <f t="shared" si="265"/>
        <v>-52.043193099999996</v>
      </c>
      <c r="M1887" s="157">
        <f t="shared" si="266"/>
        <v>-20.372599999999998</v>
      </c>
      <c r="N1887" s="158">
        <f t="shared" si="267"/>
        <v>80</v>
      </c>
      <c r="O1887" s="159">
        <f t="shared" si="268"/>
        <v>-100.37260000000001</v>
      </c>
      <c r="P1887" s="167">
        <f t="shared" si="269"/>
        <v>48.329406900000009</v>
      </c>
    </row>
    <row r="1888" spans="2:16">
      <c r="B1888" s="151">
        <f>'Predikcia 15min'!A1888</f>
        <v>45767</v>
      </c>
      <c r="C1888" s="154">
        <f>'Porovnavanie 15min'!J1891</f>
        <v>-8.3699999999999992</v>
      </c>
      <c r="D1888" s="155">
        <f>'Porovnavanie 15min'!F1891</f>
        <v>2956</v>
      </c>
      <c r="E1888" s="156">
        <f t="shared" si="261"/>
        <v>2.956</v>
      </c>
      <c r="G1888" s="135">
        <f>'DHS2025'!L1887/1000</f>
        <v>1.0269999999999999</v>
      </c>
      <c r="H1888" s="135">
        <f t="shared" si="262"/>
        <v>0.98533333333333328</v>
      </c>
      <c r="I1888" s="135">
        <f t="shared" si="263"/>
        <v>2</v>
      </c>
      <c r="J1888" s="157">
        <f>'Porovnavanie 15min'!K1891</f>
        <v>-10.461330099999998</v>
      </c>
      <c r="K1888" s="158">
        <f t="shared" si="264"/>
        <v>41.08</v>
      </c>
      <c r="L1888" s="159">
        <f t="shared" si="265"/>
        <v>-51.541330099999996</v>
      </c>
      <c r="M1888" s="157">
        <f t="shared" si="266"/>
        <v>-20.372599999999998</v>
      </c>
      <c r="N1888" s="158">
        <f t="shared" si="267"/>
        <v>80</v>
      </c>
      <c r="O1888" s="159">
        <f t="shared" si="268"/>
        <v>-100.37260000000001</v>
      </c>
      <c r="P1888" s="167">
        <f t="shared" si="269"/>
        <v>48.831269900000009</v>
      </c>
    </row>
    <row r="1889" spans="2:16">
      <c r="B1889" s="151">
        <f>'Predikcia 15min'!A1889</f>
        <v>45767</v>
      </c>
      <c r="C1889" s="154">
        <f>'Porovnavanie 15min'!J1892</f>
        <v>-8.3699999999999992</v>
      </c>
      <c r="D1889" s="155">
        <f>'Porovnavanie 15min'!F1892</f>
        <v>3619</v>
      </c>
      <c r="E1889" s="156">
        <f t="shared" si="261"/>
        <v>3.6190000000000002</v>
      </c>
      <c r="G1889" s="135">
        <f>'DHS2025'!L1888/1000</f>
        <v>1.0760000000000001</v>
      </c>
      <c r="H1889" s="135">
        <f t="shared" si="262"/>
        <v>1.2063333333333333</v>
      </c>
      <c r="I1889" s="135">
        <f t="shared" si="263"/>
        <v>2</v>
      </c>
      <c r="J1889" s="157">
        <f>'Porovnavanie 15min'!K1892</f>
        <v>-10.9604588</v>
      </c>
      <c r="K1889" s="158">
        <f t="shared" si="264"/>
        <v>43.040000000000006</v>
      </c>
      <c r="L1889" s="159">
        <f t="shared" si="265"/>
        <v>-54.000458800000004</v>
      </c>
      <c r="M1889" s="157">
        <f t="shared" si="266"/>
        <v>-20.372599999999998</v>
      </c>
      <c r="N1889" s="158">
        <f t="shared" si="267"/>
        <v>80</v>
      </c>
      <c r="O1889" s="159">
        <f t="shared" si="268"/>
        <v>-100.37260000000001</v>
      </c>
      <c r="P1889" s="167">
        <f t="shared" si="269"/>
        <v>46.372141200000002</v>
      </c>
    </row>
    <row r="1890" spans="2:16">
      <c r="B1890" s="151">
        <f>'Predikcia 15min'!A1890</f>
        <v>45767</v>
      </c>
      <c r="C1890" s="154">
        <f>'Porovnavanie 15min'!J1893</f>
        <v>-8.3699999999999992</v>
      </c>
      <c r="D1890" s="155">
        <f>'Porovnavanie 15min'!F1893</f>
        <v>4024</v>
      </c>
      <c r="E1890" s="156">
        <f t="shared" si="261"/>
        <v>4.024</v>
      </c>
      <c r="G1890" s="135">
        <f>'DHS2025'!L1889/1000</f>
        <v>1.0640000000000001</v>
      </c>
      <c r="H1890" s="135">
        <f t="shared" si="262"/>
        <v>1.3413333333333333</v>
      </c>
      <c r="I1890" s="135">
        <f t="shared" si="263"/>
        <v>2</v>
      </c>
      <c r="J1890" s="157">
        <f>'Porovnavanie 15min'!K1893</f>
        <v>-10.8382232</v>
      </c>
      <c r="K1890" s="158">
        <f t="shared" si="264"/>
        <v>42.56</v>
      </c>
      <c r="L1890" s="159">
        <f t="shared" si="265"/>
        <v>-53.398223200000004</v>
      </c>
      <c r="M1890" s="157">
        <f t="shared" si="266"/>
        <v>-20.372599999999998</v>
      </c>
      <c r="N1890" s="158">
        <f t="shared" si="267"/>
        <v>80</v>
      </c>
      <c r="O1890" s="159">
        <f t="shared" si="268"/>
        <v>-100.37260000000001</v>
      </c>
      <c r="P1890" s="167">
        <f t="shared" si="269"/>
        <v>46.974376800000002</v>
      </c>
    </row>
    <row r="1891" spans="2:16">
      <c r="B1891" s="151">
        <f>'Predikcia 15min'!A1891</f>
        <v>45767</v>
      </c>
      <c r="C1891" s="154">
        <f>'Porovnavanie 15min'!J1894</f>
        <v>0</v>
      </c>
      <c r="D1891" s="155">
        <f>'Porovnavanie 15min'!F1894</f>
        <v>3382</v>
      </c>
      <c r="E1891" s="156">
        <f t="shared" si="261"/>
        <v>3.3820000000000001</v>
      </c>
      <c r="G1891" s="135">
        <f>'DHS2025'!L1890/1000</f>
        <v>1.0580000000000001</v>
      </c>
      <c r="H1891" s="135">
        <f t="shared" si="262"/>
        <v>1.1273333333333333</v>
      </c>
      <c r="I1891" s="135">
        <f t="shared" si="263"/>
        <v>2</v>
      </c>
      <c r="J1891" s="157">
        <f>'Porovnavanie 15min'!K1894</f>
        <v>-2.0102000000000002</v>
      </c>
      <c r="K1891" s="158">
        <f t="shared" si="264"/>
        <v>42.32</v>
      </c>
      <c r="L1891" s="159">
        <f t="shared" si="265"/>
        <v>-44.330199999999998</v>
      </c>
      <c r="M1891" s="157">
        <f t="shared" si="266"/>
        <v>-3.8</v>
      </c>
      <c r="N1891" s="158">
        <f t="shared" si="267"/>
        <v>80</v>
      </c>
      <c r="O1891" s="159">
        <f t="shared" si="268"/>
        <v>-83.8</v>
      </c>
      <c r="P1891" s="167">
        <f t="shared" si="269"/>
        <v>39.469799999999999</v>
      </c>
    </row>
    <row r="1892" spans="2:16">
      <c r="B1892" s="151">
        <f>'Predikcia 15min'!A1892</f>
        <v>45767</v>
      </c>
      <c r="C1892" s="154">
        <f>'Porovnavanie 15min'!J1895</f>
        <v>0</v>
      </c>
      <c r="D1892" s="155">
        <f>'Porovnavanie 15min'!F1895</f>
        <v>3860</v>
      </c>
      <c r="E1892" s="156">
        <f t="shared" si="261"/>
        <v>3.86</v>
      </c>
      <c r="G1892" s="135">
        <f>'DHS2025'!L1891/1000</f>
        <v>1.0569999999999999</v>
      </c>
      <c r="H1892" s="135">
        <f t="shared" si="262"/>
        <v>1.2866666666666666</v>
      </c>
      <c r="I1892" s="135">
        <f t="shared" si="263"/>
        <v>2</v>
      </c>
      <c r="J1892" s="157">
        <f>'Porovnavanie 15min'!K1895</f>
        <v>-2.0082999999999998</v>
      </c>
      <c r="K1892" s="158">
        <f t="shared" si="264"/>
        <v>42.28</v>
      </c>
      <c r="L1892" s="159">
        <f t="shared" si="265"/>
        <v>-44.2883</v>
      </c>
      <c r="M1892" s="157">
        <f t="shared" si="266"/>
        <v>-3.8</v>
      </c>
      <c r="N1892" s="158">
        <f t="shared" si="267"/>
        <v>80</v>
      </c>
      <c r="O1892" s="159">
        <f t="shared" si="268"/>
        <v>-83.8</v>
      </c>
      <c r="P1892" s="167">
        <f t="shared" si="269"/>
        <v>39.511699999999998</v>
      </c>
    </row>
    <row r="1893" spans="2:16">
      <c r="B1893" s="151">
        <f>'Predikcia 15min'!A1893</f>
        <v>45767</v>
      </c>
      <c r="C1893" s="154">
        <f>'Porovnavanie 15min'!J1896</f>
        <v>0</v>
      </c>
      <c r="D1893" s="155">
        <f>'Porovnavanie 15min'!F1896</f>
        <v>3569</v>
      </c>
      <c r="E1893" s="156">
        <f t="shared" si="261"/>
        <v>3.569</v>
      </c>
      <c r="G1893" s="135">
        <f>'DHS2025'!L1892/1000</f>
        <v>1.0680000000000001</v>
      </c>
      <c r="H1893" s="135">
        <f t="shared" si="262"/>
        <v>1.1896666666666667</v>
      </c>
      <c r="I1893" s="135">
        <f t="shared" si="263"/>
        <v>2</v>
      </c>
      <c r="J1893" s="157">
        <f>'Porovnavanie 15min'!K1896</f>
        <v>-2.0291999999999999</v>
      </c>
      <c r="K1893" s="158">
        <f t="shared" si="264"/>
        <v>42.72</v>
      </c>
      <c r="L1893" s="159">
        <f t="shared" si="265"/>
        <v>-44.749200000000002</v>
      </c>
      <c r="M1893" s="157">
        <f t="shared" si="266"/>
        <v>-3.8</v>
      </c>
      <c r="N1893" s="158">
        <f t="shared" si="267"/>
        <v>80</v>
      </c>
      <c r="O1893" s="159">
        <f t="shared" si="268"/>
        <v>-83.8</v>
      </c>
      <c r="P1893" s="167">
        <f t="shared" si="269"/>
        <v>39.050799999999995</v>
      </c>
    </row>
    <row r="1894" spans="2:16">
      <c r="B1894" s="151">
        <f>'Predikcia 15min'!A1894</f>
        <v>45767</v>
      </c>
      <c r="C1894" s="154">
        <f>'Porovnavanie 15min'!J1897</f>
        <v>0</v>
      </c>
      <c r="D1894" s="155">
        <f>'Porovnavanie 15min'!F1897</f>
        <v>3872</v>
      </c>
      <c r="E1894" s="156">
        <f t="shared" si="261"/>
        <v>3.8719999999999999</v>
      </c>
      <c r="G1894" s="135">
        <f>'DHS2025'!L1893/1000</f>
        <v>1.0620000000000001</v>
      </c>
      <c r="H1894" s="135">
        <f t="shared" si="262"/>
        <v>1.2906666666666666</v>
      </c>
      <c r="I1894" s="135">
        <f t="shared" si="263"/>
        <v>2</v>
      </c>
      <c r="J1894" s="157">
        <f>'Porovnavanie 15min'!K1897</f>
        <v>-2.0177999999999998</v>
      </c>
      <c r="K1894" s="158">
        <f t="shared" si="264"/>
        <v>42.480000000000004</v>
      </c>
      <c r="L1894" s="159">
        <f t="shared" si="265"/>
        <v>-44.497800000000005</v>
      </c>
      <c r="M1894" s="157">
        <f t="shared" si="266"/>
        <v>-3.8</v>
      </c>
      <c r="N1894" s="158">
        <f t="shared" si="267"/>
        <v>80</v>
      </c>
      <c r="O1894" s="159">
        <f t="shared" si="268"/>
        <v>-83.8</v>
      </c>
      <c r="P1894" s="167">
        <f t="shared" si="269"/>
        <v>39.302199999999992</v>
      </c>
    </row>
    <row r="1895" spans="2:16">
      <c r="B1895" s="151">
        <f>'Predikcia 15min'!A1895</f>
        <v>45767</v>
      </c>
      <c r="C1895" s="154">
        <f>'Porovnavanie 15min'!J1898</f>
        <v>66.91</v>
      </c>
      <c r="D1895" s="155">
        <f>'Porovnavanie 15min'!F1898</f>
        <v>4386</v>
      </c>
      <c r="E1895" s="156">
        <f t="shared" si="261"/>
        <v>4.3860000000000001</v>
      </c>
      <c r="G1895" s="135">
        <f>'DHS2025'!L1894/1000</f>
        <v>2.0099999999999998</v>
      </c>
      <c r="H1895" s="135">
        <f t="shared" si="262"/>
        <v>1.462</v>
      </c>
      <c r="I1895" s="135">
        <f t="shared" si="263"/>
        <v>2</v>
      </c>
      <c r="J1895" s="157">
        <f>'Porovnavanie 15min'!K1898</f>
        <v>129.32520899999997</v>
      </c>
      <c r="K1895" s="158">
        <f t="shared" si="264"/>
        <v>80.399999999999991</v>
      </c>
      <c r="L1895" s="159">
        <f t="shared" si="265"/>
        <v>48.925208999999981</v>
      </c>
      <c r="M1895" s="157">
        <f t="shared" si="266"/>
        <v>128.68179999999998</v>
      </c>
      <c r="N1895" s="158">
        <f t="shared" si="267"/>
        <v>80</v>
      </c>
      <c r="O1895" s="159">
        <f t="shared" si="268"/>
        <v>48.681799999999981</v>
      </c>
      <c r="P1895" s="167">
        <f t="shared" si="269"/>
        <v>0.24340899999999976</v>
      </c>
    </row>
    <row r="1896" spans="2:16">
      <c r="B1896" s="151">
        <f>'Predikcia 15min'!A1896</f>
        <v>45767</v>
      </c>
      <c r="C1896" s="154">
        <f>'Porovnavanie 15min'!J1899</f>
        <v>66.91</v>
      </c>
      <c r="D1896" s="155">
        <f>'Porovnavanie 15min'!F1899</f>
        <v>2653</v>
      </c>
      <c r="E1896" s="156">
        <f t="shared" si="261"/>
        <v>2.653</v>
      </c>
      <c r="G1896" s="135">
        <f>'DHS2025'!L1895/1000</f>
        <v>3.0430000000000001</v>
      </c>
      <c r="H1896" s="135">
        <f t="shared" si="262"/>
        <v>0.8843333333333333</v>
      </c>
      <c r="I1896" s="135">
        <f t="shared" si="263"/>
        <v>2</v>
      </c>
      <c r="J1896" s="157">
        <f>'Porovnavanie 15min'!K1899</f>
        <v>195.78935869999998</v>
      </c>
      <c r="K1896" s="158">
        <f t="shared" si="264"/>
        <v>121.72</v>
      </c>
      <c r="L1896" s="159">
        <f t="shared" si="265"/>
        <v>74.069358699999981</v>
      </c>
      <c r="M1896" s="157">
        <f t="shared" si="266"/>
        <v>128.68179999999998</v>
      </c>
      <c r="N1896" s="158">
        <f t="shared" si="267"/>
        <v>80</v>
      </c>
      <c r="O1896" s="159">
        <f t="shared" si="268"/>
        <v>48.681799999999981</v>
      </c>
      <c r="P1896" s="167">
        <f t="shared" si="269"/>
        <v>25.3875587</v>
      </c>
    </row>
    <row r="1897" spans="2:16">
      <c r="B1897" s="151">
        <f>'Predikcia 15min'!A1897</f>
        <v>45767</v>
      </c>
      <c r="C1897" s="154">
        <f>'Porovnavanie 15min'!J1900</f>
        <v>66.91</v>
      </c>
      <c r="D1897" s="155">
        <f>'Porovnavanie 15min'!F1900</f>
        <v>3369</v>
      </c>
      <c r="E1897" s="156">
        <f t="shared" si="261"/>
        <v>3.3690000000000002</v>
      </c>
      <c r="G1897" s="135">
        <f>'DHS2025'!L1896/1000</f>
        <v>3.069</v>
      </c>
      <c r="H1897" s="135">
        <f t="shared" si="262"/>
        <v>1.123</v>
      </c>
      <c r="I1897" s="135">
        <f t="shared" si="263"/>
        <v>2</v>
      </c>
      <c r="J1897" s="157">
        <f>'Porovnavanie 15min'!K1900</f>
        <v>197.46222209999996</v>
      </c>
      <c r="K1897" s="158">
        <f t="shared" si="264"/>
        <v>122.75999999999999</v>
      </c>
      <c r="L1897" s="159">
        <f t="shared" si="265"/>
        <v>74.702222099999972</v>
      </c>
      <c r="M1897" s="157">
        <f t="shared" si="266"/>
        <v>128.68179999999998</v>
      </c>
      <c r="N1897" s="158">
        <f t="shared" si="267"/>
        <v>80</v>
      </c>
      <c r="O1897" s="159">
        <f t="shared" si="268"/>
        <v>48.681799999999981</v>
      </c>
      <c r="P1897" s="167">
        <f t="shared" si="269"/>
        <v>26.02042209999999</v>
      </c>
    </row>
    <row r="1898" spans="2:16">
      <c r="B1898" s="151">
        <f>'Predikcia 15min'!A1898</f>
        <v>45767</v>
      </c>
      <c r="C1898" s="154">
        <f>'Porovnavanie 15min'!J1901</f>
        <v>66.91</v>
      </c>
      <c r="D1898" s="155">
        <f>'Porovnavanie 15min'!F1901</f>
        <v>3483</v>
      </c>
      <c r="E1898" s="156">
        <f t="shared" si="261"/>
        <v>3.4830000000000001</v>
      </c>
      <c r="G1898" s="135">
        <f>'DHS2025'!L1897/1000</f>
        <v>3.056</v>
      </c>
      <c r="H1898" s="135">
        <f t="shared" si="262"/>
        <v>1.161</v>
      </c>
      <c r="I1898" s="135">
        <f t="shared" si="263"/>
        <v>2</v>
      </c>
      <c r="J1898" s="157">
        <f>'Porovnavanie 15min'!K1901</f>
        <v>196.62579039999997</v>
      </c>
      <c r="K1898" s="158">
        <f t="shared" si="264"/>
        <v>122.24000000000001</v>
      </c>
      <c r="L1898" s="159">
        <f t="shared" si="265"/>
        <v>74.385790399999962</v>
      </c>
      <c r="M1898" s="157">
        <f t="shared" si="266"/>
        <v>128.68179999999998</v>
      </c>
      <c r="N1898" s="158">
        <f t="shared" si="267"/>
        <v>80</v>
      </c>
      <c r="O1898" s="159">
        <f t="shared" si="268"/>
        <v>48.681799999999981</v>
      </c>
      <c r="P1898" s="167">
        <f t="shared" si="269"/>
        <v>25.703990399999981</v>
      </c>
    </row>
    <row r="1899" spans="2:16">
      <c r="B1899" s="151">
        <f>'Predikcia 15min'!A1899</f>
        <v>45767</v>
      </c>
      <c r="C1899" s="154">
        <f>'Porovnavanie 15min'!J1902</f>
        <v>107.13</v>
      </c>
      <c r="D1899" s="155">
        <f>'Porovnavanie 15min'!F1902</f>
        <v>3624</v>
      </c>
      <c r="E1899" s="156">
        <f t="shared" si="261"/>
        <v>3.6240000000000001</v>
      </c>
      <c r="G1899" s="135">
        <f>'DHS2025'!L1898/1000</f>
        <v>3.0640000000000001</v>
      </c>
      <c r="H1899" s="135">
        <f t="shared" si="262"/>
        <v>1.208</v>
      </c>
      <c r="I1899" s="135">
        <f t="shared" si="263"/>
        <v>2</v>
      </c>
      <c r="J1899" s="157">
        <f>'Porovnavanie 15min'!K1902</f>
        <v>319.14225679999993</v>
      </c>
      <c r="K1899" s="158">
        <f t="shared" si="264"/>
        <v>122.56</v>
      </c>
      <c r="L1899" s="159">
        <f t="shared" si="265"/>
        <v>196.58225679999993</v>
      </c>
      <c r="M1899" s="157">
        <f t="shared" si="266"/>
        <v>208.31739999999996</v>
      </c>
      <c r="N1899" s="158">
        <f t="shared" si="267"/>
        <v>80</v>
      </c>
      <c r="O1899" s="159">
        <f t="shared" si="268"/>
        <v>128.31739999999996</v>
      </c>
      <c r="P1899" s="167">
        <f t="shared" si="269"/>
        <v>68.264856799999961</v>
      </c>
    </row>
    <row r="1900" spans="2:16">
      <c r="B1900" s="151">
        <f>'Predikcia 15min'!A1900</f>
        <v>45767</v>
      </c>
      <c r="C1900" s="154">
        <f>'Porovnavanie 15min'!J1903</f>
        <v>107.13</v>
      </c>
      <c r="D1900" s="155">
        <f>'Porovnavanie 15min'!F1903</f>
        <v>3726</v>
      </c>
      <c r="E1900" s="156">
        <f t="shared" si="261"/>
        <v>3.726</v>
      </c>
      <c r="G1900" s="135">
        <f>'DHS2025'!L1899/1000</f>
        <v>3.0630000000000002</v>
      </c>
      <c r="H1900" s="135">
        <f t="shared" si="262"/>
        <v>1.242</v>
      </c>
      <c r="I1900" s="135">
        <f t="shared" si="263"/>
        <v>2</v>
      </c>
      <c r="J1900" s="157">
        <f>'Porovnavanie 15min'!K1903</f>
        <v>319.03809809999996</v>
      </c>
      <c r="K1900" s="158">
        <f t="shared" si="264"/>
        <v>122.52000000000001</v>
      </c>
      <c r="L1900" s="159">
        <f t="shared" si="265"/>
        <v>196.51809809999995</v>
      </c>
      <c r="M1900" s="157">
        <f t="shared" si="266"/>
        <v>208.31739999999996</v>
      </c>
      <c r="N1900" s="158">
        <f t="shared" si="267"/>
        <v>80</v>
      </c>
      <c r="O1900" s="159">
        <f t="shared" si="268"/>
        <v>128.31739999999996</v>
      </c>
      <c r="P1900" s="167">
        <f t="shared" si="269"/>
        <v>68.200698099999983</v>
      </c>
    </row>
    <row r="1901" spans="2:16">
      <c r="B1901" s="151">
        <f>'Predikcia 15min'!A1901</f>
        <v>45767</v>
      </c>
      <c r="C1901" s="154">
        <f>'Porovnavanie 15min'!J1904</f>
        <v>107.13</v>
      </c>
      <c r="D1901" s="155">
        <f>'Porovnavanie 15min'!F1904</f>
        <v>3996</v>
      </c>
      <c r="E1901" s="156">
        <f t="shared" si="261"/>
        <v>3.996</v>
      </c>
      <c r="G1901" s="135">
        <f>'DHS2025'!L1900/1000</f>
        <v>3.5129999999999999</v>
      </c>
      <c r="H1901" s="135">
        <f t="shared" si="262"/>
        <v>1.3320000000000001</v>
      </c>
      <c r="I1901" s="135">
        <f t="shared" si="263"/>
        <v>2</v>
      </c>
      <c r="J1901" s="157">
        <f>'Porovnavanie 15min'!K1904</f>
        <v>365.90951309999991</v>
      </c>
      <c r="K1901" s="158">
        <f t="shared" si="264"/>
        <v>140.51999999999998</v>
      </c>
      <c r="L1901" s="159">
        <f t="shared" si="265"/>
        <v>225.38951309999993</v>
      </c>
      <c r="M1901" s="157">
        <f t="shared" si="266"/>
        <v>208.31739999999996</v>
      </c>
      <c r="N1901" s="158">
        <f t="shared" si="267"/>
        <v>80</v>
      </c>
      <c r="O1901" s="159">
        <f t="shared" si="268"/>
        <v>128.31739999999996</v>
      </c>
      <c r="P1901" s="167">
        <f t="shared" si="269"/>
        <v>97.072113099999967</v>
      </c>
    </row>
    <row r="1902" spans="2:16">
      <c r="B1902" s="151">
        <f>'Predikcia 15min'!A1902</f>
        <v>45767</v>
      </c>
      <c r="C1902" s="154">
        <f>'Porovnavanie 15min'!J1905</f>
        <v>107.13</v>
      </c>
      <c r="D1902" s="155">
        <f>'Porovnavanie 15min'!F1905</f>
        <v>3631</v>
      </c>
      <c r="E1902" s="156">
        <f t="shared" si="261"/>
        <v>3.6309999999999998</v>
      </c>
      <c r="G1902" s="135">
        <f>'DHS2025'!L1901/1000</f>
        <v>3.879</v>
      </c>
      <c r="H1902" s="135">
        <f t="shared" si="262"/>
        <v>1.2103333333333333</v>
      </c>
      <c r="I1902" s="135">
        <f t="shared" si="263"/>
        <v>2</v>
      </c>
      <c r="J1902" s="157">
        <f>'Porovnavanie 15min'!K1905</f>
        <v>404.03159729999993</v>
      </c>
      <c r="K1902" s="158">
        <f t="shared" si="264"/>
        <v>155.16</v>
      </c>
      <c r="L1902" s="159">
        <f t="shared" si="265"/>
        <v>248.87159729999993</v>
      </c>
      <c r="M1902" s="157">
        <f t="shared" si="266"/>
        <v>208.31739999999996</v>
      </c>
      <c r="N1902" s="158">
        <f t="shared" si="267"/>
        <v>80</v>
      </c>
      <c r="O1902" s="159">
        <f t="shared" si="268"/>
        <v>128.31739999999996</v>
      </c>
      <c r="P1902" s="167">
        <f t="shared" si="269"/>
        <v>120.55419729999997</v>
      </c>
    </row>
    <row r="1903" spans="2:16">
      <c r="B1903" s="151">
        <f>'Predikcia 15min'!A1903</f>
        <v>45767</v>
      </c>
      <c r="C1903" s="154">
        <f>'Porovnavanie 15min'!J1906</f>
        <v>115.28</v>
      </c>
      <c r="D1903" s="155">
        <f>'Porovnavanie 15min'!F1906</f>
        <v>4079</v>
      </c>
      <c r="E1903" s="156">
        <f t="shared" si="261"/>
        <v>4.0789999999999997</v>
      </c>
      <c r="G1903" s="135">
        <f>'DHS2025'!L1902/1000</f>
        <v>4.0679999999999996</v>
      </c>
      <c r="H1903" s="135">
        <f t="shared" si="262"/>
        <v>1.3596666666666666</v>
      </c>
      <c r="I1903" s="135">
        <f t="shared" si="263"/>
        <v>2</v>
      </c>
      <c r="J1903" s="157">
        <f>'Porovnavanie 15min'!K1906</f>
        <v>456.54024959999992</v>
      </c>
      <c r="K1903" s="158">
        <f t="shared" si="264"/>
        <v>162.71999999999997</v>
      </c>
      <c r="L1903" s="159">
        <f t="shared" si="265"/>
        <v>293.82024959999995</v>
      </c>
      <c r="M1903" s="157">
        <f t="shared" si="266"/>
        <v>224.45439999999999</v>
      </c>
      <c r="N1903" s="158">
        <f t="shared" si="267"/>
        <v>80</v>
      </c>
      <c r="O1903" s="159">
        <f t="shared" si="268"/>
        <v>144.45439999999999</v>
      </c>
      <c r="P1903" s="167">
        <f t="shared" si="269"/>
        <v>149.36584959999996</v>
      </c>
    </row>
    <row r="1904" spans="2:16">
      <c r="B1904" s="151">
        <f>'Predikcia 15min'!A1904</f>
        <v>45767</v>
      </c>
      <c r="C1904" s="154">
        <f>'Porovnavanie 15min'!J1907</f>
        <v>115.28</v>
      </c>
      <c r="D1904" s="155">
        <f>'Porovnavanie 15min'!F1907</f>
        <v>4147</v>
      </c>
      <c r="E1904" s="156">
        <f t="shared" si="261"/>
        <v>4.1470000000000002</v>
      </c>
      <c r="G1904" s="135">
        <f>'DHS2025'!L1903/1000</f>
        <v>4.0629999999999997</v>
      </c>
      <c r="H1904" s="135">
        <f t="shared" si="262"/>
        <v>1.3823333333333334</v>
      </c>
      <c r="I1904" s="135">
        <f t="shared" si="263"/>
        <v>2</v>
      </c>
      <c r="J1904" s="157">
        <f>'Porovnavanie 15min'!K1907</f>
        <v>455.97911359999995</v>
      </c>
      <c r="K1904" s="158">
        <f t="shared" si="264"/>
        <v>162.51999999999998</v>
      </c>
      <c r="L1904" s="159">
        <f t="shared" si="265"/>
        <v>293.45911359999997</v>
      </c>
      <c r="M1904" s="157">
        <f t="shared" si="266"/>
        <v>224.45439999999999</v>
      </c>
      <c r="N1904" s="158">
        <f t="shared" si="267"/>
        <v>80</v>
      </c>
      <c r="O1904" s="159">
        <f t="shared" si="268"/>
        <v>144.45439999999999</v>
      </c>
      <c r="P1904" s="167">
        <f t="shared" si="269"/>
        <v>149.00471359999997</v>
      </c>
    </row>
    <row r="1905" spans="2:16">
      <c r="B1905" s="151">
        <f>'Predikcia 15min'!A1905</f>
        <v>45767</v>
      </c>
      <c r="C1905" s="154">
        <f>'Porovnavanie 15min'!J1908</f>
        <v>115.28</v>
      </c>
      <c r="D1905" s="155">
        <f>'Porovnavanie 15min'!F1908</f>
        <v>4009</v>
      </c>
      <c r="E1905" s="156">
        <f t="shared" si="261"/>
        <v>4.0090000000000003</v>
      </c>
      <c r="G1905" s="135">
        <f>'DHS2025'!L1904/1000</f>
        <v>4.056</v>
      </c>
      <c r="H1905" s="135">
        <f t="shared" si="262"/>
        <v>1.3363333333333334</v>
      </c>
      <c r="I1905" s="135">
        <f t="shared" si="263"/>
        <v>2</v>
      </c>
      <c r="J1905" s="157">
        <f>'Porovnavanie 15min'!K1908</f>
        <v>455.19352320000002</v>
      </c>
      <c r="K1905" s="158">
        <f t="shared" si="264"/>
        <v>162.24</v>
      </c>
      <c r="L1905" s="159">
        <f t="shared" si="265"/>
        <v>292.95352320000001</v>
      </c>
      <c r="M1905" s="157">
        <f t="shared" si="266"/>
        <v>224.45439999999999</v>
      </c>
      <c r="N1905" s="158">
        <f t="shared" si="267"/>
        <v>80</v>
      </c>
      <c r="O1905" s="159">
        <f t="shared" si="268"/>
        <v>144.45439999999999</v>
      </c>
      <c r="P1905" s="167">
        <f t="shared" si="269"/>
        <v>148.49912320000001</v>
      </c>
    </row>
    <row r="1906" spans="2:16">
      <c r="B1906" s="151">
        <f>'Predikcia 15min'!A1906</f>
        <v>45767</v>
      </c>
      <c r="C1906" s="154">
        <f>'Porovnavanie 15min'!J1909</f>
        <v>115.28</v>
      </c>
      <c r="D1906" s="155">
        <f>'Porovnavanie 15min'!F1909</f>
        <v>3978</v>
      </c>
      <c r="E1906" s="156">
        <f t="shared" si="261"/>
        <v>3.9780000000000002</v>
      </c>
      <c r="G1906" s="135">
        <f>'DHS2025'!L1905/1000</f>
        <v>4.0640000000000001</v>
      </c>
      <c r="H1906" s="135">
        <f t="shared" si="262"/>
        <v>1.3260000000000001</v>
      </c>
      <c r="I1906" s="135">
        <f t="shared" si="263"/>
        <v>2</v>
      </c>
      <c r="J1906" s="157">
        <f>'Porovnavanie 15min'!K1909</f>
        <v>456.09134080000001</v>
      </c>
      <c r="K1906" s="158">
        <f t="shared" si="264"/>
        <v>162.56</v>
      </c>
      <c r="L1906" s="159">
        <f t="shared" si="265"/>
        <v>293.53134080000001</v>
      </c>
      <c r="M1906" s="157">
        <f t="shared" si="266"/>
        <v>224.45439999999999</v>
      </c>
      <c r="N1906" s="158">
        <f t="shared" si="267"/>
        <v>80</v>
      </c>
      <c r="O1906" s="159">
        <f t="shared" si="268"/>
        <v>144.45439999999999</v>
      </c>
      <c r="P1906" s="167">
        <f t="shared" si="269"/>
        <v>149.07694080000002</v>
      </c>
    </row>
    <row r="1907" spans="2:16">
      <c r="B1907" s="151">
        <f>'Predikcia 15min'!A1907</f>
        <v>45767</v>
      </c>
      <c r="C1907" s="154">
        <f>'Porovnavanie 15min'!J1910</f>
        <v>140.97</v>
      </c>
      <c r="D1907" s="155">
        <f>'Porovnavanie 15min'!F1910</f>
        <v>4403</v>
      </c>
      <c r="E1907" s="156">
        <f t="shared" si="261"/>
        <v>4.4029999999999996</v>
      </c>
      <c r="G1907" s="135">
        <f>'DHS2025'!L1906/1000</f>
        <v>4.0659999999999998</v>
      </c>
      <c r="H1907" s="135">
        <f t="shared" si="262"/>
        <v>1.4676666666666667</v>
      </c>
      <c r="I1907" s="135">
        <f t="shared" si="263"/>
        <v>2</v>
      </c>
      <c r="J1907" s="157">
        <f>'Porovnavanie 15min'!K1910</f>
        <v>559.72677979999992</v>
      </c>
      <c r="K1907" s="158">
        <f t="shared" si="264"/>
        <v>162.63999999999999</v>
      </c>
      <c r="L1907" s="159">
        <f t="shared" si="265"/>
        <v>397.08677979999993</v>
      </c>
      <c r="M1907" s="157">
        <f t="shared" si="266"/>
        <v>275.32059999999996</v>
      </c>
      <c r="N1907" s="158">
        <f t="shared" si="267"/>
        <v>80</v>
      </c>
      <c r="O1907" s="159">
        <f t="shared" si="268"/>
        <v>195.32059999999996</v>
      </c>
      <c r="P1907" s="167">
        <f t="shared" si="269"/>
        <v>201.76617979999997</v>
      </c>
    </row>
    <row r="1908" spans="2:16">
      <c r="B1908" s="151">
        <f>'Predikcia 15min'!A1908</f>
        <v>45767</v>
      </c>
      <c r="C1908" s="154">
        <f>'Porovnavanie 15min'!J1911</f>
        <v>140.97</v>
      </c>
      <c r="D1908" s="155">
        <f>'Porovnavanie 15min'!F1911</f>
        <v>4481</v>
      </c>
      <c r="E1908" s="156">
        <f t="shared" si="261"/>
        <v>4.4809999999999999</v>
      </c>
      <c r="G1908" s="135">
        <f>'DHS2025'!L1907/1000</f>
        <v>3.9209999999999998</v>
      </c>
      <c r="H1908" s="135">
        <f t="shared" si="262"/>
        <v>1.4936666666666667</v>
      </c>
      <c r="I1908" s="135">
        <f t="shared" si="263"/>
        <v>2</v>
      </c>
      <c r="J1908" s="157">
        <f>'Porovnavanie 15min'!K1911</f>
        <v>539.76603629999988</v>
      </c>
      <c r="K1908" s="158">
        <f t="shared" si="264"/>
        <v>156.84</v>
      </c>
      <c r="L1908" s="159">
        <f t="shared" si="265"/>
        <v>382.92603629999985</v>
      </c>
      <c r="M1908" s="157">
        <f t="shared" si="266"/>
        <v>275.32059999999996</v>
      </c>
      <c r="N1908" s="158">
        <f t="shared" si="267"/>
        <v>80</v>
      </c>
      <c r="O1908" s="159">
        <f t="shared" si="268"/>
        <v>195.32059999999996</v>
      </c>
      <c r="P1908" s="167">
        <f t="shared" si="269"/>
        <v>187.60543629999989</v>
      </c>
    </row>
    <row r="1909" spans="2:16">
      <c r="B1909" s="151">
        <f>'Predikcia 15min'!A1909</f>
        <v>45767</v>
      </c>
      <c r="C1909" s="154">
        <f>'Porovnavanie 15min'!J1912</f>
        <v>140.97</v>
      </c>
      <c r="D1909" s="155">
        <f>'Porovnavanie 15min'!F1912</f>
        <v>4268</v>
      </c>
      <c r="E1909" s="156">
        <f t="shared" si="261"/>
        <v>4.2679999999999998</v>
      </c>
      <c r="G1909" s="135">
        <f>'DHS2025'!L1908/1000</f>
        <v>4.0599999999999996</v>
      </c>
      <c r="H1909" s="135">
        <f t="shared" si="262"/>
        <v>1.4226666666666667</v>
      </c>
      <c r="I1909" s="135">
        <f t="shared" si="263"/>
        <v>2</v>
      </c>
      <c r="J1909" s="157">
        <f>'Porovnavanie 15min'!K1912</f>
        <v>558.90081799999984</v>
      </c>
      <c r="K1909" s="158">
        <f t="shared" si="264"/>
        <v>162.39999999999998</v>
      </c>
      <c r="L1909" s="159">
        <f t="shared" si="265"/>
        <v>396.50081799999987</v>
      </c>
      <c r="M1909" s="157">
        <f t="shared" si="266"/>
        <v>275.32059999999996</v>
      </c>
      <c r="N1909" s="158">
        <f t="shared" si="267"/>
        <v>80</v>
      </c>
      <c r="O1909" s="159">
        <f t="shared" si="268"/>
        <v>195.32059999999996</v>
      </c>
      <c r="P1909" s="167">
        <f t="shared" si="269"/>
        <v>201.18021799999991</v>
      </c>
    </row>
    <row r="1910" spans="2:16">
      <c r="B1910" s="151">
        <f>'Predikcia 15min'!A1910</f>
        <v>45767</v>
      </c>
      <c r="C1910" s="154">
        <f>'Porovnavanie 15min'!J1913</f>
        <v>140.97</v>
      </c>
      <c r="D1910" s="155">
        <f>'Porovnavanie 15min'!F1913</f>
        <v>4419</v>
      </c>
      <c r="E1910" s="156">
        <f t="shared" si="261"/>
        <v>4.4189999999999996</v>
      </c>
      <c r="G1910" s="135">
        <f>'DHS2025'!L1909/1000</f>
        <v>4.0590000000000002</v>
      </c>
      <c r="H1910" s="135">
        <f t="shared" si="262"/>
        <v>1.4730000000000001</v>
      </c>
      <c r="I1910" s="135">
        <f t="shared" si="263"/>
        <v>2</v>
      </c>
      <c r="J1910" s="157">
        <f>'Porovnavanie 15min'!K1913</f>
        <v>558.76315769999997</v>
      </c>
      <c r="K1910" s="158">
        <f t="shared" si="264"/>
        <v>162.36000000000001</v>
      </c>
      <c r="L1910" s="159">
        <f t="shared" si="265"/>
        <v>396.40315769999995</v>
      </c>
      <c r="M1910" s="157">
        <f t="shared" si="266"/>
        <v>275.32059999999996</v>
      </c>
      <c r="N1910" s="158">
        <f t="shared" si="267"/>
        <v>80</v>
      </c>
      <c r="O1910" s="159">
        <f t="shared" si="268"/>
        <v>195.32059999999996</v>
      </c>
      <c r="P1910" s="167">
        <f t="shared" si="269"/>
        <v>201.0825577</v>
      </c>
    </row>
    <row r="1911" spans="2:16">
      <c r="B1911" s="151">
        <f>'Predikcia 15min'!A1911</f>
        <v>45767</v>
      </c>
      <c r="C1911" s="154">
        <f>'Porovnavanie 15min'!J1914</f>
        <v>132.24</v>
      </c>
      <c r="D1911" s="155">
        <f>'Porovnavanie 15min'!F1914</f>
        <v>4488</v>
      </c>
      <c r="E1911" s="156">
        <f t="shared" si="261"/>
        <v>4.4880000000000004</v>
      </c>
      <c r="G1911" s="135">
        <f>'DHS2025'!L1910/1000</f>
        <v>4.0640000000000001</v>
      </c>
      <c r="H1911" s="135">
        <f t="shared" si="262"/>
        <v>1.496</v>
      </c>
      <c r="I1911" s="135">
        <f t="shared" si="263"/>
        <v>2</v>
      </c>
      <c r="J1911" s="157">
        <f>'Porovnavanie 15min'!K1914</f>
        <v>524.32752640000012</v>
      </c>
      <c r="K1911" s="158">
        <f t="shared" si="264"/>
        <v>162.56</v>
      </c>
      <c r="L1911" s="159">
        <f t="shared" si="265"/>
        <v>361.76752640000012</v>
      </c>
      <c r="M1911" s="157">
        <f t="shared" si="266"/>
        <v>258.03520000000003</v>
      </c>
      <c r="N1911" s="158">
        <f t="shared" si="267"/>
        <v>80</v>
      </c>
      <c r="O1911" s="159">
        <f t="shared" si="268"/>
        <v>178.03520000000003</v>
      </c>
      <c r="P1911" s="167">
        <f t="shared" si="269"/>
        <v>183.73232640000009</v>
      </c>
    </row>
    <row r="1912" spans="2:16">
      <c r="B1912" s="151">
        <f>'Predikcia 15min'!A1912</f>
        <v>45767</v>
      </c>
      <c r="C1912" s="154">
        <f>'Porovnavanie 15min'!J1915</f>
        <v>132.24</v>
      </c>
      <c r="D1912" s="155">
        <f>'Porovnavanie 15min'!F1915</f>
        <v>4682</v>
      </c>
      <c r="E1912" s="156">
        <f t="shared" si="261"/>
        <v>4.6820000000000004</v>
      </c>
      <c r="G1912" s="135">
        <f>'DHS2025'!L1911/1000</f>
        <v>4.0549999999999997</v>
      </c>
      <c r="H1912" s="135">
        <f t="shared" si="262"/>
        <v>1.5606666666666666</v>
      </c>
      <c r="I1912" s="135">
        <f t="shared" si="263"/>
        <v>2</v>
      </c>
      <c r="J1912" s="157">
        <f>'Porovnavanie 15min'!K1915</f>
        <v>523.16636800000003</v>
      </c>
      <c r="K1912" s="158">
        <f t="shared" si="264"/>
        <v>162.19999999999999</v>
      </c>
      <c r="L1912" s="159">
        <f t="shared" si="265"/>
        <v>360.96636800000005</v>
      </c>
      <c r="M1912" s="157">
        <f t="shared" si="266"/>
        <v>258.03520000000003</v>
      </c>
      <c r="N1912" s="158">
        <f t="shared" si="267"/>
        <v>80</v>
      </c>
      <c r="O1912" s="159">
        <f t="shared" si="268"/>
        <v>178.03520000000003</v>
      </c>
      <c r="P1912" s="167">
        <f t="shared" si="269"/>
        <v>182.93116800000001</v>
      </c>
    </row>
    <row r="1913" spans="2:16">
      <c r="B1913" s="151">
        <f>'Predikcia 15min'!A1913</f>
        <v>45767</v>
      </c>
      <c r="C1913" s="154">
        <f>'Porovnavanie 15min'!J1916</f>
        <v>132.24</v>
      </c>
      <c r="D1913" s="155">
        <f>'Porovnavanie 15min'!F1916</f>
        <v>5115</v>
      </c>
      <c r="E1913" s="156">
        <f t="shared" si="261"/>
        <v>5.1150000000000002</v>
      </c>
      <c r="G1913" s="135">
        <f>'DHS2025'!L1912/1000</f>
        <v>4.0519999999999996</v>
      </c>
      <c r="H1913" s="135">
        <f t="shared" si="262"/>
        <v>1.7050000000000001</v>
      </c>
      <c r="I1913" s="135">
        <f t="shared" si="263"/>
        <v>2</v>
      </c>
      <c r="J1913" s="157">
        <f>'Porovnavanie 15min'!K1916</f>
        <v>522.77931520000004</v>
      </c>
      <c r="K1913" s="158">
        <f t="shared" si="264"/>
        <v>162.07999999999998</v>
      </c>
      <c r="L1913" s="159">
        <f t="shared" si="265"/>
        <v>360.69931520000006</v>
      </c>
      <c r="M1913" s="157">
        <f t="shared" si="266"/>
        <v>258.03520000000003</v>
      </c>
      <c r="N1913" s="158">
        <f t="shared" si="267"/>
        <v>80</v>
      </c>
      <c r="O1913" s="159">
        <f t="shared" si="268"/>
        <v>178.03520000000003</v>
      </c>
      <c r="P1913" s="167">
        <f t="shared" si="269"/>
        <v>182.66411520000003</v>
      </c>
    </row>
    <row r="1914" spans="2:16">
      <c r="B1914" s="151">
        <f>'Predikcia 15min'!A1914</f>
        <v>45767</v>
      </c>
      <c r="C1914" s="154">
        <f>'Porovnavanie 15min'!J1917</f>
        <v>132.24</v>
      </c>
      <c r="D1914" s="155">
        <f>'Porovnavanie 15min'!F1917</f>
        <v>4742</v>
      </c>
      <c r="E1914" s="156">
        <f t="shared" si="261"/>
        <v>4.742</v>
      </c>
      <c r="G1914" s="135">
        <f>'DHS2025'!L1913/1000</f>
        <v>4.0709999999999997</v>
      </c>
      <c r="H1914" s="135">
        <f t="shared" si="262"/>
        <v>1.5806666666666667</v>
      </c>
      <c r="I1914" s="135">
        <f t="shared" si="263"/>
        <v>2</v>
      </c>
      <c r="J1914" s="157">
        <f>'Porovnavanie 15min'!K1917</f>
        <v>525.23064959999999</v>
      </c>
      <c r="K1914" s="158">
        <f t="shared" si="264"/>
        <v>162.83999999999997</v>
      </c>
      <c r="L1914" s="159">
        <f t="shared" si="265"/>
        <v>362.39064960000002</v>
      </c>
      <c r="M1914" s="157">
        <f t="shared" si="266"/>
        <v>258.03520000000003</v>
      </c>
      <c r="N1914" s="158">
        <f t="shared" si="267"/>
        <v>80</v>
      </c>
      <c r="O1914" s="159">
        <f t="shared" si="268"/>
        <v>178.03520000000003</v>
      </c>
      <c r="P1914" s="167">
        <f t="shared" si="269"/>
        <v>184.35544959999999</v>
      </c>
    </row>
    <row r="1915" spans="2:16">
      <c r="B1915" s="151">
        <f>'Predikcia 15min'!A1915</f>
        <v>45767</v>
      </c>
      <c r="C1915" s="154">
        <f>'Porovnavanie 15min'!J1918</f>
        <v>121.61</v>
      </c>
      <c r="D1915" s="155">
        <f>'Porovnavanie 15min'!F1918</f>
        <v>4673</v>
      </c>
      <c r="E1915" s="156">
        <f t="shared" si="261"/>
        <v>4.673</v>
      </c>
      <c r="G1915" s="135">
        <f>'DHS2025'!L1914/1000</f>
        <v>4.0590000000000002</v>
      </c>
      <c r="H1915" s="135">
        <f t="shared" si="262"/>
        <v>1.5576666666666668</v>
      </c>
      <c r="I1915" s="135">
        <f t="shared" si="263"/>
        <v>2</v>
      </c>
      <c r="J1915" s="157">
        <f>'Porovnavanie 15min'!K1918</f>
        <v>480.96674009999998</v>
      </c>
      <c r="K1915" s="158">
        <f t="shared" si="264"/>
        <v>162.36000000000001</v>
      </c>
      <c r="L1915" s="159">
        <f t="shared" si="265"/>
        <v>318.60674009999997</v>
      </c>
      <c r="M1915" s="157">
        <f t="shared" si="266"/>
        <v>236.98779999999999</v>
      </c>
      <c r="N1915" s="158">
        <f t="shared" si="267"/>
        <v>80</v>
      </c>
      <c r="O1915" s="159">
        <f t="shared" si="268"/>
        <v>156.98779999999999</v>
      </c>
      <c r="P1915" s="167">
        <f t="shared" si="269"/>
        <v>161.61894009999997</v>
      </c>
    </row>
    <row r="1916" spans="2:16">
      <c r="B1916" s="151">
        <f>'Predikcia 15min'!A1916</f>
        <v>45767</v>
      </c>
      <c r="C1916" s="154">
        <f>'Porovnavanie 15min'!J1919</f>
        <v>121.61</v>
      </c>
      <c r="D1916" s="155">
        <f>'Porovnavanie 15min'!F1919</f>
        <v>4725</v>
      </c>
      <c r="E1916" s="156">
        <f t="shared" si="261"/>
        <v>4.7249999999999996</v>
      </c>
      <c r="G1916" s="135">
        <f>'DHS2025'!L1915/1000</f>
        <v>4.0540000000000003</v>
      </c>
      <c r="H1916" s="135">
        <f t="shared" si="262"/>
        <v>1.575</v>
      </c>
      <c r="I1916" s="135">
        <f t="shared" si="263"/>
        <v>2</v>
      </c>
      <c r="J1916" s="157">
        <f>'Porovnavanie 15min'!K1919</f>
        <v>480.37427060000005</v>
      </c>
      <c r="K1916" s="158">
        <f t="shared" si="264"/>
        <v>162.16000000000003</v>
      </c>
      <c r="L1916" s="159">
        <f t="shared" si="265"/>
        <v>318.21427060000002</v>
      </c>
      <c r="M1916" s="157">
        <f t="shared" si="266"/>
        <v>236.98779999999999</v>
      </c>
      <c r="N1916" s="158">
        <f t="shared" si="267"/>
        <v>80</v>
      </c>
      <c r="O1916" s="159">
        <f t="shared" si="268"/>
        <v>156.98779999999999</v>
      </c>
      <c r="P1916" s="167">
        <f t="shared" si="269"/>
        <v>161.22647060000003</v>
      </c>
    </row>
    <row r="1917" spans="2:16">
      <c r="B1917" s="151">
        <f>'Predikcia 15min'!A1917</f>
        <v>45767</v>
      </c>
      <c r="C1917" s="154">
        <f>'Porovnavanie 15min'!J1920</f>
        <v>121.61</v>
      </c>
      <c r="D1917" s="155">
        <f>'Porovnavanie 15min'!F1920</f>
        <v>4294</v>
      </c>
      <c r="E1917" s="156">
        <f t="shared" si="261"/>
        <v>4.2939999999999996</v>
      </c>
      <c r="G1917" s="135">
        <f>'DHS2025'!L1916/1000</f>
        <v>4.0609999999999999</v>
      </c>
      <c r="H1917" s="135">
        <f t="shared" si="262"/>
        <v>1.4313333333333333</v>
      </c>
      <c r="I1917" s="135">
        <f t="shared" si="263"/>
        <v>2</v>
      </c>
      <c r="J1917" s="157">
        <f>'Porovnavanie 15min'!K1920</f>
        <v>481.20372789999999</v>
      </c>
      <c r="K1917" s="158">
        <f t="shared" si="264"/>
        <v>162.44</v>
      </c>
      <c r="L1917" s="159">
        <f t="shared" si="265"/>
        <v>318.76372789999999</v>
      </c>
      <c r="M1917" s="157">
        <f t="shared" si="266"/>
        <v>236.98779999999999</v>
      </c>
      <c r="N1917" s="158">
        <f t="shared" si="267"/>
        <v>80</v>
      </c>
      <c r="O1917" s="159">
        <f t="shared" si="268"/>
        <v>156.98779999999999</v>
      </c>
      <c r="P1917" s="167">
        <f t="shared" si="269"/>
        <v>161.7759279</v>
      </c>
    </row>
    <row r="1918" spans="2:16">
      <c r="B1918" s="151">
        <f>'Predikcia 15min'!A1918</f>
        <v>45767</v>
      </c>
      <c r="C1918" s="154">
        <f>'Porovnavanie 15min'!J1921</f>
        <v>121.61</v>
      </c>
      <c r="D1918" s="155">
        <f>'Porovnavanie 15min'!F1921</f>
        <v>3980</v>
      </c>
      <c r="E1918" s="156">
        <f t="shared" si="261"/>
        <v>3.98</v>
      </c>
      <c r="G1918" s="135">
        <f>'DHS2025'!L1917/1000</f>
        <v>4.0549999999999997</v>
      </c>
      <c r="H1918" s="135">
        <f t="shared" si="262"/>
        <v>1.3266666666666667</v>
      </c>
      <c r="I1918" s="135">
        <f t="shared" si="263"/>
        <v>2</v>
      </c>
      <c r="J1918" s="157">
        <f>'Porovnavanie 15min'!K1921</f>
        <v>480.49276449999996</v>
      </c>
      <c r="K1918" s="158">
        <f t="shared" si="264"/>
        <v>162.19999999999999</v>
      </c>
      <c r="L1918" s="159">
        <f t="shared" si="265"/>
        <v>318.29276449999998</v>
      </c>
      <c r="M1918" s="157">
        <f t="shared" si="266"/>
        <v>236.98779999999999</v>
      </c>
      <c r="N1918" s="158">
        <f t="shared" si="267"/>
        <v>80</v>
      </c>
      <c r="O1918" s="159">
        <f t="shared" si="268"/>
        <v>156.98779999999999</v>
      </c>
      <c r="P1918" s="167">
        <f t="shared" si="269"/>
        <v>161.30496449999998</v>
      </c>
    </row>
    <row r="1919" spans="2:16">
      <c r="B1919" s="151">
        <f>'Predikcia 15min'!A1919</f>
        <v>45767</v>
      </c>
      <c r="C1919" s="154">
        <f>'Porovnavanie 15min'!J1922</f>
        <v>111.09</v>
      </c>
      <c r="D1919" s="155">
        <f>'Porovnavanie 15min'!F1922</f>
        <v>3333</v>
      </c>
      <c r="E1919" s="156">
        <f t="shared" si="261"/>
        <v>3.3330000000000002</v>
      </c>
      <c r="G1919" s="135">
        <f>'DHS2025'!L1918/1000</f>
        <v>3.6520000000000001</v>
      </c>
      <c r="H1919" s="135">
        <f t="shared" si="262"/>
        <v>1.111</v>
      </c>
      <c r="I1919" s="135">
        <f t="shared" si="263"/>
        <v>2</v>
      </c>
      <c r="J1919" s="157">
        <f>'Porovnavanie 15min'!K1922</f>
        <v>394.70487320000001</v>
      </c>
      <c r="K1919" s="158">
        <f t="shared" si="264"/>
        <v>146.08000000000001</v>
      </c>
      <c r="L1919" s="159">
        <f t="shared" si="265"/>
        <v>248.6248732</v>
      </c>
      <c r="M1919" s="157">
        <f t="shared" si="266"/>
        <v>216.15819999999999</v>
      </c>
      <c r="N1919" s="158">
        <f t="shared" si="267"/>
        <v>80</v>
      </c>
      <c r="O1919" s="159">
        <f t="shared" si="268"/>
        <v>136.15819999999999</v>
      </c>
      <c r="P1919" s="167">
        <f t="shared" si="269"/>
        <v>112.4666732</v>
      </c>
    </row>
    <row r="1920" spans="2:16">
      <c r="B1920" s="151">
        <f>'Predikcia 15min'!A1920</f>
        <v>45767</v>
      </c>
      <c r="C1920" s="154">
        <f>'Porovnavanie 15min'!J1923</f>
        <v>111.09</v>
      </c>
      <c r="D1920" s="155">
        <f>'Porovnavanie 15min'!F1923</f>
        <v>1790</v>
      </c>
      <c r="E1920" s="156">
        <f t="shared" si="261"/>
        <v>1.79</v>
      </c>
      <c r="G1920" s="135">
        <f>'DHS2025'!L1919/1000</f>
        <v>2.056</v>
      </c>
      <c r="H1920" s="135">
        <f t="shared" si="262"/>
        <v>0.59666666666666668</v>
      </c>
      <c r="I1920" s="135">
        <f t="shared" si="263"/>
        <v>2</v>
      </c>
      <c r="J1920" s="157">
        <f>'Porovnavanie 15min'!K1923</f>
        <v>222.2106296</v>
      </c>
      <c r="K1920" s="158">
        <f t="shared" si="264"/>
        <v>82.240000000000009</v>
      </c>
      <c r="L1920" s="159">
        <f t="shared" si="265"/>
        <v>139.9706296</v>
      </c>
      <c r="M1920" s="157">
        <f t="shared" si="266"/>
        <v>216.15819999999999</v>
      </c>
      <c r="N1920" s="158">
        <f t="shared" si="267"/>
        <v>80</v>
      </c>
      <c r="O1920" s="159">
        <f t="shared" si="268"/>
        <v>136.15819999999999</v>
      </c>
      <c r="P1920" s="167">
        <f t="shared" si="269"/>
        <v>3.8124296000000015</v>
      </c>
    </row>
    <row r="1921" spans="2:16">
      <c r="B1921" s="151">
        <f>'Predikcia 15min'!A1921</f>
        <v>45767</v>
      </c>
      <c r="C1921" s="154">
        <f>'Porovnavanie 15min'!J1924</f>
        <v>111.09</v>
      </c>
      <c r="D1921" s="155">
        <f>'Porovnavanie 15min'!F1924</f>
        <v>1256</v>
      </c>
      <c r="E1921" s="156">
        <f t="shared" si="261"/>
        <v>1.256</v>
      </c>
      <c r="G1921" s="135">
        <f>'DHS2025'!L1920/1000</f>
        <v>1.04</v>
      </c>
      <c r="H1921" s="135">
        <f t="shared" si="262"/>
        <v>0.41866666666666669</v>
      </c>
      <c r="I1921" s="135">
        <f t="shared" si="263"/>
        <v>2</v>
      </c>
      <c r="J1921" s="157">
        <f>'Porovnavanie 15min'!K1924</f>
        <v>112.402264</v>
      </c>
      <c r="K1921" s="158">
        <f t="shared" si="264"/>
        <v>41.6</v>
      </c>
      <c r="L1921" s="159">
        <f t="shared" si="265"/>
        <v>70.802264000000008</v>
      </c>
      <c r="M1921" s="157">
        <f t="shared" si="266"/>
        <v>216.15819999999999</v>
      </c>
      <c r="N1921" s="158">
        <f t="shared" si="267"/>
        <v>80</v>
      </c>
      <c r="O1921" s="159">
        <f t="shared" si="268"/>
        <v>136.15819999999999</v>
      </c>
      <c r="P1921" s="167">
        <f t="shared" si="269"/>
        <v>-65.355935999999986</v>
      </c>
    </row>
    <row r="1922" spans="2:16">
      <c r="B1922" s="151">
        <f>'Predikcia 15min'!A1922</f>
        <v>45767</v>
      </c>
      <c r="C1922" s="154">
        <f>'Porovnavanie 15min'!J1925</f>
        <v>111.09</v>
      </c>
      <c r="D1922" s="155">
        <f>'Porovnavanie 15min'!F1925</f>
        <v>1861</v>
      </c>
      <c r="E1922" s="156">
        <f t="shared" si="261"/>
        <v>1.861</v>
      </c>
      <c r="G1922" s="135">
        <f>'DHS2025'!L1921/1000</f>
        <v>1.0509999999999999</v>
      </c>
      <c r="H1922" s="135">
        <f t="shared" si="262"/>
        <v>0.62033333333333329</v>
      </c>
      <c r="I1922" s="135">
        <f t="shared" si="263"/>
        <v>2</v>
      </c>
      <c r="J1922" s="157">
        <f>'Porovnavanie 15min'!K1925</f>
        <v>113.59113409999999</v>
      </c>
      <c r="K1922" s="158">
        <f t="shared" si="264"/>
        <v>42.04</v>
      </c>
      <c r="L1922" s="159">
        <f t="shared" si="265"/>
        <v>71.551134099999985</v>
      </c>
      <c r="M1922" s="157">
        <f t="shared" si="266"/>
        <v>216.15819999999999</v>
      </c>
      <c r="N1922" s="158">
        <f t="shared" si="267"/>
        <v>80</v>
      </c>
      <c r="O1922" s="159">
        <f t="shared" si="268"/>
        <v>136.15819999999999</v>
      </c>
      <c r="P1922" s="167">
        <f t="shared" si="269"/>
        <v>-64.607065900000009</v>
      </c>
    </row>
    <row r="1923" spans="2:16">
      <c r="B1923" s="151">
        <f>'Predikcia 15min'!A1923</f>
        <v>45768</v>
      </c>
      <c r="C1923" s="154">
        <f>'Porovnavanie 15min'!J1926</f>
        <v>107.63</v>
      </c>
      <c r="D1923" s="155">
        <f>'Porovnavanie 15min'!F1926</f>
        <v>1573</v>
      </c>
      <c r="E1923" s="156">
        <f t="shared" si="261"/>
        <v>1.573</v>
      </c>
      <c r="G1923" s="135">
        <f>'DHS2025'!L1922/1000</f>
        <v>1.0660000000000001</v>
      </c>
      <c r="H1923" s="135">
        <f t="shared" si="262"/>
        <v>0.52433333333333332</v>
      </c>
      <c r="I1923" s="135">
        <f t="shared" si="263"/>
        <v>2</v>
      </c>
      <c r="J1923" s="157">
        <f>'Porovnavanie 15min'!K1926</f>
        <v>111.56084419999999</v>
      </c>
      <c r="K1923" s="158">
        <f t="shared" si="264"/>
        <v>42.64</v>
      </c>
      <c r="L1923" s="159">
        <f t="shared" si="265"/>
        <v>68.920844199999991</v>
      </c>
      <c r="M1923" s="157">
        <f t="shared" si="266"/>
        <v>209.30739999999997</v>
      </c>
      <c r="N1923" s="158">
        <f t="shared" si="267"/>
        <v>80</v>
      </c>
      <c r="O1923" s="159">
        <f t="shared" si="268"/>
        <v>129.30739999999997</v>
      </c>
      <c r="P1923" s="167">
        <f t="shared" si="269"/>
        <v>-60.386555799999982</v>
      </c>
    </row>
    <row r="1924" spans="2:16">
      <c r="B1924" s="151">
        <f>'Predikcia 15min'!A1924</f>
        <v>45768</v>
      </c>
      <c r="C1924" s="154">
        <f>'Porovnavanie 15min'!J1927</f>
        <v>107.63</v>
      </c>
      <c r="D1924" s="155">
        <f>'Porovnavanie 15min'!F1927</f>
        <v>1712</v>
      </c>
      <c r="E1924" s="156">
        <f t="shared" ref="E1924:E1987" si="270">D1924/1000</f>
        <v>1.712</v>
      </c>
      <c r="G1924" s="135">
        <f>'DHS2025'!L1923/1000</f>
        <v>1.056</v>
      </c>
      <c r="H1924" s="135">
        <f t="shared" ref="H1924:H1987" si="271">D1924/3000</f>
        <v>0.57066666666666666</v>
      </c>
      <c r="I1924" s="135">
        <f t="shared" ref="I1924:I1987" si="272">IF(H1924=0, 0, MAX(ROUND(H1924, 0), 2))</f>
        <v>2</v>
      </c>
      <c r="J1924" s="157">
        <f>'Porovnavanie 15min'!K1927</f>
        <v>110.51430719999999</v>
      </c>
      <c r="K1924" s="158">
        <f t="shared" ref="K1924:K1987" si="273">$F$3*G1924</f>
        <v>42.24</v>
      </c>
      <c r="L1924" s="159">
        <f t="shared" ref="L1924:L1987" si="274">J1924-K1924</f>
        <v>68.274307199999981</v>
      </c>
      <c r="M1924" s="157">
        <f t="shared" ref="M1924:M1987" si="275">(C1924*0.99-1.9)*I1924</f>
        <v>209.30739999999997</v>
      </c>
      <c r="N1924" s="158">
        <f t="shared" ref="N1924:N1987" si="276">$F$3*I1924</f>
        <v>80</v>
      </c>
      <c r="O1924" s="159">
        <f t="shared" ref="O1924:O1987" si="277">M1924-N1924</f>
        <v>129.30739999999997</v>
      </c>
      <c r="P1924" s="167">
        <f t="shared" ref="P1924:P1987" si="278">L1924-O1924</f>
        <v>-61.033092799999991</v>
      </c>
    </row>
    <row r="1925" spans="2:16">
      <c r="B1925" s="151">
        <f>'Predikcia 15min'!A1925</f>
        <v>45768</v>
      </c>
      <c r="C1925" s="154">
        <f>'Porovnavanie 15min'!J1928</f>
        <v>107.63</v>
      </c>
      <c r="D1925" s="155">
        <f>'Porovnavanie 15min'!F1928</f>
        <v>1788</v>
      </c>
      <c r="E1925" s="156">
        <f t="shared" si="270"/>
        <v>1.788</v>
      </c>
      <c r="G1925" s="135">
        <f>'DHS2025'!L1924/1000</f>
        <v>1.0629999999999999</v>
      </c>
      <c r="H1925" s="135">
        <f t="shared" si="271"/>
        <v>0.59599999999999997</v>
      </c>
      <c r="I1925" s="135">
        <f t="shared" si="272"/>
        <v>2</v>
      </c>
      <c r="J1925" s="157">
        <f>'Porovnavanie 15min'!K1928</f>
        <v>111.24688309999998</v>
      </c>
      <c r="K1925" s="158">
        <f t="shared" si="273"/>
        <v>42.519999999999996</v>
      </c>
      <c r="L1925" s="159">
        <f t="shared" si="274"/>
        <v>68.726883099999981</v>
      </c>
      <c r="M1925" s="157">
        <f t="shared" si="275"/>
        <v>209.30739999999997</v>
      </c>
      <c r="N1925" s="158">
        <f t="shared" si="276"/>
        <v>80</v>
      </c>
      <c r="O1925" s="159">
        <f t="shared" si="277"/>
        <v>129.30739999999997</v>
      </c>
      <c r="P1925" s="167">
        <f t="shared" si="278"/>
        <v>-60.580516899999992</v>
      </c>
    </row>
    <row r="1926" spans="2:16">
      <c r="B1926" s="151">
        <f>'Predikcia 15min'!A1926</f>
        <v>45768</v>
      </c>
      <c r="C1926" s="154">
        <f>'Porovnavanie 15min'!J1929</f>
        <v>107.63</v>
      </c>
      <c r="D1926" s="155">
        <f>'Porovnavanie 15min'!F1929</f>
        <v>2044</v>
      </c>
      <c r="E1926" s="156">
        <f t="shared" si="270"/>
        <v>2.044</v>
      </c>
      <c r="G1926" s="135">
        <f>'DHS2025'!L1925/1000</f>
        <v>1.056</v>
      </c>
      <c r="H1926" s="135">
        <f t="shared" si="271"/>
        <v>0.68133333333333335</v>
      </c>
      <c r="I1926" s="135">
        <f t="shared" si="272"/>
        <v>2</v>
      </c>
      <c r="J1926" s="157">
        <f>'Porovnavanie 15min'!K1929</f>
        <v>110.51430719999999</v>
      </c>
      <c r="K1926" s="158">
        <f t="shared" si="273"/>
        <v>42.24</v>
      </c>
      <c r="L1926" s="159">
        <f t="shared" si="274"/>
        <v>68.274307199999981</v>
      </c>
      <c r="M1926" s="157">
        <f t="shared" si="275"/>
        <v>209.30739999999997</v>
      </c>
      <c r="N1926" s="158">
        <f t="shared" si="276"/>
        <v>80</v>
      </c>
      <c r="O1926" s="159">
        <f t="shared" si="277"/>
        <v>129.30739999999997</v>
      </c>
      <c r="P1926" s="167">
        <f t="shared" si="278"/>
        <v>-61.033092799999991</v>
      </c>
    </row>
    <row r="1927" spans="2:16">
      <c r="B1927" s="151">
        <f>'Predikcia 15min'!A1927</f>
        <v>45768</v>
      </c>
      <c r="C1927" s="154">
        <f>'Porovnavanie 15min'!J1930</f>
        <v>99.09</v>
      </c>
      <c r="D1927" s="155">
        <f>'Porovnavanie 15min'!F1930</f>
        <v>1979</v>
      </c>
      <c r="E1927" s="156">
        <f t="shared" si="270"/>
        <v>1.9790000000000001</v>
      </c>
      <c r="G1927" s="135">
        <f>'DHS2025'!L1926/1000</f>
        <v>1.056</v>
      </c>
      <c r="H1927" s="135">
        <f t="shared" si="271"/>
        <v>0.65966666666666662</v>
      </c>
      <c r="I1927" s="135">
        <f t="shared" si="272"/>
        <v>2</v>
      </c>
      <c r="J1927" s="157">
        <f>'Porovnavanie 15min'!K1930</f>
        <v>101.5862496</v>
      </c>
      <c r="K1927" s="158">
        <f t="shared" si="273"/>
        <v>42.24</v>
      </c>
      <c r="L1927" s="159">
        <f t="shared" si="274"/>
        <v>59.3462496</v>
      </c>
      <c r="M1927" s="157">
        <f t="shared" si="275"/>
        <v>192.3982</v>
      </c>
      <c r="N1927" s="158">
        <f t="shared" si="276"/>
        <v>80</v>
      </c>
      <c r="O1927" s="159">
        <f t="shared" si="277"/>
        <v>112.3982</v>
      </c>
      <c r="P1927" s="167">
        <f t="shared" si="278"/>
        <v>-53.051950400000003</v>
      </c>
    </row>
    <row r="1928" spans="2:16">
      <c r="B1928" s="151">
        <f>'Predikcia 15min'!A1928</f>
        <v>45768</v>
      </c>
      <c r="C1928" s="154">
        <f>'Porovnavanie 15min'!J1931</f>
        <v>99.09</v>
      </c>
      <c r="D1928" s="155">
        <f>'Porovnavanie 15min'!F1931</f>
        <v>2198</v>
      </c>
      <c r="E1928" s="156">
        <f t="shared" si="270"/>
        <v>2.198</v>
      </c>
      <c r="G1928" s="135">
        <f>'DHS2025'!L1927/1000</f>
        <v>1.0589999999999999</v>
      </c>
      <c r="H1928" s="135">
        <f t="shared" si="271"/>
        <v>0.73266666666666669</v>
      </c>
      <c r="I1928" s="135">
        <f t="shared" si="272"/>
        <v>2</v>
      </c>
      <c r="J1928" s="157">
        <f>'Porovnavanie 15min'!K1931</f>
        <v>101.87484689999999</v>
      </c>
      <c r="K1928" s="158">
        <f t="shared" si="273"/>
        <v>42.36</v>
      </c>
      <c r="L1928" s="159">
        <f t="shared" si="274"/>
        <v>59.514846899999995</v>
      </c>
      <c r="M1928" s="157">
        <f t="shared" si="275"/>
        <v>192.3982</v>
      </c>
      <c r="N1928" s="158">
        <f t="shared" si="276"/>
        <v>80</v>
      </c>
      <c r="O1928" s="159">
        <f t="shared" si="277"/>
        <v>112.3982</v>
      </c>
      <c r="P1928" s="167">
        <f t="shared" si="278"/>
        <v>-52.883353100000008</v>
      </c>
    </row>
    <row r="1929" spans="2:16">
      <c r="B1929" s="151">
        <f>'Predikcia 15min'!A1929</f>
        <v>45768</v>
      </c>
      <c r="C1929" s="154">
        <f>'Porovnavanie 15min'!J1932</f>
        <v>99.09</v>
      </c>
      <c r="D1929" s="155">
        <f>'Porovnavanie 15min'!F1932</f>
        <v>1914</v>
      </c>
      <c r="E1929" s="156">
        <f t="shared" si="270"/>
        <v>1.9139999999999999</v>
      </c>
      <c r="G1929" s="135">
        <f>'DHS2025'!L1928/1000</f>
        <v>1.0660000000000001</v>
      </c>
      <c r="H1929" s="135">
        <f t="shared" si="271"/>
        <v>0.63800000000000001</v>
      </c>
      <c r="I1929" s="135">
        <f t="shared" si="272"/>
        <v>2</v>
      </c>
      <c r="J1929" s="157">
        <f>'Porovnavanie 15min'!K1932</f>
        <v>102.54824060000001</v>
      </c>
      <c r="K1929" s="158">
        <f t="shared" si="273"/>
        <v>42.64</v>
      </c>
      <c r="L1929" s="159">
        <f t="shared" si="274"/>
        <v>59.908240600000013</v>
      </c>
      <c r="M1929" s="157">
        <f t="shared" si="275"/>
        <v>192.3982</v>
      </c>
      <c r="N1929" s="158">
        <f t="shared" si="276"/>
        <v>80</v>
      </c>
      <c r="O1929" s="159">
        <f t="shared" si="277"/>
        <v>112.3982</v>
      </c>
      <c r="P1929" s="167">
        <f t="shared" si="278"/>
        <v>-52.489959399999989</v>
      </c>
    </row>
    <row r="1930" spans="2:16">
      <c r="B1930" s="151">
        <f>'Predikcia 15min'!A1930</f>
        <v>45768</v>
      </c>
      <c r="C1930" s="154">
        <f>'Porovnavanie 15min'!J1933</f>
        <v>99.09</v>
      </c>
      <c r="D1930" s="155">
        <f>'Porovnavanie 15min'!F1933</f>
        <v>1898</v>
      </c>
      <c r="E1930" s="156">
        <f t="shared" si="270"/>
        <v>1.8979999999999999</v>
      </c>
      <c r="G1930" s="135">
        <f>'DHS2025'!L1929/1000</f>
        <v>1.0609999999999999</v>
      </c>
      <c r="H1930" s="135">
        <f t="shared" si="271"/>
        <v>0.63266666666666671</v>
      </c>
      <c r="I1930" s="135">
        <f t="shared" si="272"/>
        <v>2</v>
      </c>
      <c r="J1930" s="157">
        <f>'Porovnavanie 15min'!K1933</f>
        <v>102.06724509999999</v>
      </c>
      <c r="K1930" s="158">
        <f t="shared" si="273"/>
        <v>42.44</v>
      </c>
      <c r="L1930" s="159">
        <f t="shared" si="274"/>
        <v>59.627245099999996</v>
      </c>
      <c r="M1930" s="157">
        <f t="shared" si="275"/>
        <v>192.3982</v>
      </c>
      <c r="N1930" s="158">
        <f t="shared" si="276"/>
        <v>80</v>
      </c>
      <c r="O1930" s="159">
        <f t="shared" si="277"/>
        <v>112.3982</v>
      </c>
      <c r="P1930" s="167">
        <f t="shared" si="278"/>
        <v>-52.770954900000007</v>
      </c>
    </row>
    <row r="1931" spans="2:16">
      <c r="B1931" s="151">
        <f>'Predikcia 15min'!A1931</f>
        <v>45768</v>
      </c>
      <c r="C1931" s="154">
        <f>'Porovnavanie 15min'!J1934</f>
        <v>95.49</v>
      </c>
      <c r="D1931" s="155">
        <f>'Porovnavanie 15min'!F1934</f>
        <v>1947</v>
      </c>
      <c r="E1931" s="156">
        <f t="shared" si="270"/>
        <v>1.9470000000000001</v>
      </c>
      <c r="G1931" s="135">
        <f>'DHS2025'!L1930/1000</f>
        <v>1.06</v>
      </c>
      <c r="H1931" s="135">
        <f t="shared" si="271"/>
        <v>0.64900000000000002</v>
      </c>
      <c r="I1931" s="135">
        <f t="shared" si="272"/>
        <v>2</v>
      </c>
      <c r="J1931" s="157">
        <f>'Porovnavanie 15min'!K1934</f>
        <v>98.193206000000004</v>
      </c>
      <c r="K1931" s="158">
        <f t="shared" si="273"/>
        <v>42.400000000000006</v>
      </c>
      <c r="L1931" s="159">
        <f t="shared" si="274"/>
        <v>55.793205999999998</v>
      </c>
      <c r="M1931" s="157">
        <f t="shared" si="275"/>
        <v>185.27019999999999</v>
      </c>
      <c r="N1931" s="158">
        <f t="shared" si="276"/>
        <v>80</v>
      </c>
      <c r="O1931" s="159">
        <f t="shared" si="277"/>
        <v>105.27019999999999</v>
      </c>
      <c r="P1931" s="167">
        <f t="shared" si="278"/>
        <v>-49.476993999999991</v>
      </c>
    </row>
    <row r="1932" spans="2:16">
      <c r="B1932" s="151">
        <f>'Predikcia 15min'!A1932</f>
        <v>45768</v>
      </c>
      <c r="C1932" s="154">
        <f>'Porovnavanie 15min'!J1935</f>
        <v>95.49</v>
      </c>
      <c r="D1932" s="155">
        <f>'Porovnavanie 15min'!F1935</f>
        <v>1829</v>
      </c>
      <c r="E1932" s="156">
        <f t="shared" si="270"/>
        <v>1.829</v>
      </c>
      <c r="G1932" s="135">
        <f>'DHS2025'!L1931/1000</f>
        <v>1.0489999999999999</v>
      </c>
      <c r="H1932" s="135">
        <f t="shared" si="271"/>
        <v>0.60966666666666669</v>
      </c>
      <c r="I1932" s="135">
        <f t="shared" si="272"/>
        <v>2</v>
      </c>
      <c r="J1932" s="157">
        <f>'Porovnavanie 15min'!K1935</f>
        <v>97.174219899999983</v>
      </c>
      <c r="K1932" s="158">
        <f t="shared" si="273"/>
        <v>41.959999999999994</v>
      </c>
      <c r="L1932" s="159">
        <f t="shared" si="274"/>
        <v>55.214219899999989</v>
      </c>
      <c r="M1932" s="157">
        <f t="shared" si="275"/>
        <v>185.27019999999999</v>
      </c>
      <c r="N1932" s="158">
        <f t="shared" si="276"/>
        <v>80</v>
      </c>
      <c r="O1932" s="159">
        <f t="shared" si="277"/>
        <v>105.27019999999999</v>
      </c>
      <c r="P1932" s="167">
        <f t="shared" si="278"/>
        <v>-50.055980099999999</v>
      </c>
    </row>
    <row r="1933" spans="2:16">
      <c r="B1933" s="151">
        <f>'Predikcia 15min'!A1933</f>
        <v>45768</v>
      </c>
      <c r="C1933" s="154">
        <f>'Porovnavanie 15min'!J1936</f>
        <v>95.49</v>
      </c>
      <c r="D1933" s="155">
        <f>'Porovnavanie 15min'!F1936</f>
        <v>2188</v>
      </c>
      <c r="E1933" s="156">
        <f t="shared" si="270"/>
        <v>2.1880000000000002</v>
      </c>
      <c r="G1933" s="135">
        <f>'DHS2025'!L1932/1000</f>
        <v>1.0589999999999999</v>
      </c>
      <c r="H1933" s="135">
        <f t="shared" si="271"/>
        <v>0.72933333333333328</v>
      </c>
      <c r="I1933" s="135">
        <f t="shared" si="272"/>
        <v>2</v>
      </c>
      <c r="J1933" s="157">
        <f>'Porovnavanie 15min'!K1936</f>
        <v>98.100570899999994</v>
      </c>
      <c r="K1933" s="158">
        <f t="shared" si="273"/>
        <v>42.36</v>
      </c>
      <c r="L1933" s="159">
        <f t="shared" si="274"/>
        <v>55.740570899999994</v>
      </c>
      <c r="M1933" s="157">
        <f t="shared" si="275"/>
        <v>185.27019999999999</v>
      </c>
      <c r="N1933" s="158">
        <f t="shared" si="276"/>
        <v>80</v>
      </c>
      <c r="O1933" s="159">
        <f t="shared" si="277"/>
        <v>105.27019999999999</v>
      </c>
      <c r="P1933" s="167">
        <f t="shared" si="278"/>
        <v>-49.529629099999994</v>
      </c>
    </row>
    <row r="1934" spans="2:16">
      <c r="B1934" s="151">
        <f>'Predikcia 15min'!A1934</f>
        <v>45768</v>
      </c>
      <c r="C1934" s="154">
        <f>'Porovnavanie 15min'!J1937</f>
        <v>95.49</v>
      </c>
      <c r="D1934" s="155">
        <f>'Porovnavanie 15min'!F1937</f>
        <v>3089</v>
      </c>
      <c r="E1934" s="156">
        <f t="shared" si="270"/>
        <v>3.089</v>
      </c>
      <c r="G1934" s="135">
        <f>'DHS2025'!L1933/1000</f>
        <v>1.052</v>
      </c>
      <c r="H1934" s="135">
        <f t="shared" si="271"/>
        <v>1.0296666666666667</v>
      </c>
      <c r="I1934" s="135">
        <f t="shared" si="272"/>
        <v>2</v>
      </c>
      <c r="J1934" s="157">
        <f>'Porovnavanie 15min'!K1937</f>
        <v>97.452125199999998</v>
      </c>
      <c r="K1934" s="158">
        <f t="shared" si="273"/>
        <v>42.08</v>
      </c>
      <c r="L1934" s="159">
        <f t="shared" si="274"/>
        <v>55.372125199999999</v>
      </c>
      <c r="M1934" s="157">
        <f t="shared" si="275"/>
        <v>185.27019999999999</v>
      </c>
      <c r="N1934" s="158">
        <f t="shared" si="276"/>
        <v>80</v>
      </c>
      <c r="O1934" s="159">
        <f t="shared" si="277"/>
        <v>105.27019999999999</v>
      </c>
      <c r="P1934" s="167">
        <f t="shared" si="278"/>
        <v>-49.898074799999989</v>
      </c>
    </row>
    <row r="1935" spans="2:16">
      <c r="B1935" s="151">
        <f>'Predikcia 15min'!A1935</f>
        <v>45768</v>
      </c>
      <c r="C1935" s="154">
        <f>'Porovnavanie 15min'!J1938</f>
        <v>95.47</v>
      </c>
      <c r="D1935" s="155">
        <f>'Porovnavanie 15min'!F1938</f>
        <v>4707</v>
      </c>
      <c r="E1935" s="156">
        <f t="shared" si="270"/>
        <v>4.7069999999999999</v>
      </c>
      <c r="G1935" s="135">
        <f>'DHS2025'!L1934/1000</f>
        <v>1.079</v>
      </c>
      <c r="H1935" s="135">
        <f t="shared" si="271"/>
        <v>1.569</v>
      </c>
      <c r="I1935" s="135">
        <f t="shared" si="272"/>
        <v>2</v>
      </c>
      <c r="J1935" s="157">
        <f>'Porovnavanie 15min'!K1938</f>
        <v>99.93190869999998</v>
      </c>
      <c r="K1935" s="158">
        <f t="shared" si="273"/>
        <v>43.16</v>
      </c>
      <c r="L1935" s="159">
        <f t="shared" si="274"/>
        <v>56.771908699999983</v>
      </c>
      <c r="M1935" s="157">
        <f t="shared" si="275"/>
        <v>185.23059999999998</v>
      </c>
      <c r="N1935" s="158">
        <f t="shared" si="276"/>
        <v>80</v>
      </c>
      <c r="O1935" s="159">
        <f t="shared" si="277"/>
        <v>105.23059999999998</v>
      </c>
      <c r="P1935" s="167">
        <f t="shared" si="278"/>
        <v>-48.458691299999998</v>
      </c>
    </row>
    <row r="1936" spans="2:16">
      <c r="B1936" s="151">
        <f>'Predikcia 15min'!A1936</f>
        <v>45768</v>
      </c>
      <c r="C1936" s="154">
        <f>'Porovnavanie 15min'!J1939</f>
        <v>95.47</v>
      </c>
      <c r="D1936" s="155">
        <f>'Porovnavanie 15min'!F1939</f>
        <v>4762</v>
      </c>
      <c r="E1936" s="156">
        <f t="shared" si="270"/>
        <v>4.7619999999999996</v>
      </c>
      <c r="G1936" s="135">
        <f>'DHS2025'!L1935/1000</f>
        <v>1.0620000000000001</v>
      </c>
      <c r="H1936" s="135">
        <f t="shared" si="271"/>
        <v>1.5873333333333333</v>
      </c>
      <c r="I1936" s="135">
        <f t="shared" si="272"/>
        <v>2</v>
      </c>
      <c r="J1936" s="157">
        <f>'Porovnavanie 15min'!K1939</f>
        <v>98.357448599999998</v>
      </c>
      <c r="K1936" s="158">
        <f t="shared" si="273"/>
        <v>42.480000000000004</v>
      </c>
      <c r="L1936" s="159">
        <f t="shared" si="274"/>
        <v>55.877448599999994</v>
      </c>
      <c r="M1936" s="157">
        <f t="shared" si="275"/>
        <v>185.23059999999998</v>
      </c>
      <c r="N1936" s="158">
        <f t="shared" si="276"/>
        <v>80</v>
      </c>
      <c r="O1936" s="159">
        <f t="shared" si="277"/>
        <v>105.23059999999998</v>
      </c>
      <c r="P1936" s="167">
        <f t="shared" si="278"/>
        <v>-49.353151399999987</v>
      </c>
    </row>
    <row r="1937" spans="2:16">
      <c r="B1937" s="151">
        <f>'Predikcia 15min'!A1937</f>
        <v>45768</v>
      </c>
      <c r="C1937" s="154">
        <f>'Porovnavanie 15min'!J1940</f>
        <v>95.47</v>
      </c>
      <c r="D1937" s="155">
        <f>'Porovnavanie 15min'!F1940</f>
        <v>5446</v>
      </c>
      <c r="E1937" s="156">
        <f t="shared" si="270"/>
        <v>5.4459999999999997</v>
      </c>
      <c r="G1937" s="135">
        <f>'DHS2025'!L1936/1000</f>
        <v>1.0589999999999999</v>
      </c>
      <c r="H1937" s="135">
        <f t="shared" si="271"/>
        <v>1.8153333333333332</v>
      </c>
      <c r="I1937" s="135">
        <f t="shared" si="272"/>
        <v>2</v>
      </c>
      <c r="J1937" s="157">
        <f>'Porovnavanie 15min'!K1940</f>
        <v>98.079602699999981</v>
      </c>
      <c r="K1937" s="158">
        <f t="shared" si="273"/>
        <v>42.36</v>
      </c>
      <c r="L1937" s="159">
        <f t="shared" si="274"/>
        <v>55.719602699999982</v>
      </c>
      <c r="M1937" s="157">
        <f t="shared" si="275"/>
        <v>185.23059999999998</v>
      </c>
      <c r="N1937" s="158">
        <f t="shared" si="276"/>
        <v>80</v>
      </c>
      <c r="O1937" s="159">
        <f t="shared" si="277"/>
        <v>105.23059999999998</v>
      </c>
      <c r="P1937" s="167">
        <f t="shared" si="278"/>
        <v>-49.5109973</v>
      </c>
    </row>
    <row r="1938" spans="2:16">
      <c r="B1938" s="151">
        <f>'Predikcia 15min'!A1938</f>
        <v>45768</v>
      </c>
      <c r="C1938" s="154">
        <f>'Porovnavanie 15min'!J1941</f>
        <v>95.47</v>
      </c>
      <c r="D1938" s="155">
        <f>'Porovnavanie 15min'!F1941</f>
        <v>5494</v>
      </c>
      <c r="E1938" s="156">
        <f t="shared" si="270"/>
        <v>5.4939999999999998</v>
      </c>
      <c r="G1938" s="135">
        <f>'DHS2025'!L1937/1000</f>
        <v>1.0529999999999999</v>
      </c>
      <c r="H1938" s="135">
        <f t="shared" si="271"/>
        <v>1.8313333333333333</v>
      </c>
      <c r="I1938" s="135">
        <f t="shared" si="272"/>
        <v>2</v>
      </c>
      <c r="J1938" s="157">
        <f>'Porovnavanie 15min'!K1941</f>
        <v>97.52391089999999</v>
      </c>
      <c r="K1938" s="158">
        <f t="shared" si="273"/>
        <v>42.12</v>
      </c>
      <c r="L1938" s="159">
        <f t="shared" si="274"/>
        <v>55.403910899999993</v>
      </c>
      <c r="M1938" s="157">
        <f t="shared" si="275"/>
        <v>185.23059999999998</v>
      </c>
      <c r="N1938" s="158">
        <f t="shared" si="276"/>
        <v>80</v>
      </c>
      <c r="O1938" s="159">
        <f t="shared" si="277"/>
        <v>105.23059999999998</v>
      </c>
      <c r="P1938" s="167">
        <f t="shared" si="278"/>
        <v>-49.826689099999989</v>
      </c>
    </row>
    <row r="1939" spans="2:16">
      <c r="B1939" s="151">
        <f>'Predikcia 15min'!A1939</f>
        <v>45768</v>
      </c>
      <c r="C1939" s="154">
        <f>'Porovnavanie 15min'!J1942</f>
        <v>98.43</v>
      </c>
      <c r="D1939" s="155">
        <f>'Porovnavanie 15min'!F1942</f>
        <v>8054</v>
      </c>
      <c r="E1939" s="156">
        <f t="shared" si="270"/>
        <v>8.0540000000000003</v>
      </c>
      <c r="G1939" s="135">
        <f>'DHS2025'!L1938/1000</f>
        <v>2.0539999999999998</v>
      </c>
      <c r="H1939" s="135">
        <f t="shared" si="271"/>
        <v>2.6846666666666668</v>
      </c>
      <c r="I1939" s="135">
        <f t="shared" si="272"/>
        <v>3</v>
      </c>
      <c r="J1939" s="157">
        <f>'Porovnavanie 15min'!K1942</f>
        <v>196.25086779999998</v>
      </c>
      <c r="K1939" s="158">
        <f t="shared" si="273"/>
        <v>82.16</v>
      </c>
      <c r="L1939" s="159">
        <f t="shared" si="274"/>
        <v>114.09086779999998</v>
      </c>
      <c r="M1939" s="157">
        <f t="shared" si="275"/>
        <v>286.63709999999998</v>
      </c>
      <c r="N1939" s="158">
        <f t="shared" si="276"/>
        <v>120</v>
      </c>
      <c r="O1939" s="159">
        <f t="shared" si="277"/>
        <v>166.63709999999998</v>
      </c>
      <c r="P1939" s="167">
        <f t="shared" si="278"/>
        <v>-52.546232199999992</v>
      </c>
    </row>
    <row r="1940" spans="2:16">
      <c r="B1940" s="151">
        <f>'Predikcia 15min'!A1940</f>
        <v>45768</v>
      </c>
      <c r="C1940" s="154">
        <f>'Porovnavanie 15min'!J1943</f>
        <v>98.43</v>
      </c>
      <c r="D1940" s="155">
        <f>'Porovnavanie 15min'!F1943</f>
        <v>8399</v>
      </c>
      <c r="E1940" s="156">
        <f t="shared" si="270"/>
        <v>8.3989999999999991</v>
      </c>
      <c r="G1940" s="135">
        <f>'DHS2025'!L1939/1000</f>
        <v>2.0590000000000002</v>
      </c>
      <c r="H1940" s="135">
        <f t="shared" si="271"/>
        <v>2.7996666666666665</v>
      </c>
      <c r="I1940" s="135">
        <f t="shared" si="272"/>
        <v>3</v>
      </c>
      <c r="J1940" s="157">
        <f>'Porovnavanie 15min'!K1943</f>
        <v>196.72859630000002</v>
      </c>
      <c r="K1940" s="158">
        <f t="shared" si="273"/>
        <v>82.360000000000014</v>
      </c>
      <c r="L1940" s="159">
        <f t="shared" si="274"/>
        <v>114.36859630000001</v>
      </c>
      <c r="M1940" s="157">
        <f t="shared" si="275"/>
        <v>286.63709999999998</v>
      </c>
      <c r="N1940" s="158">
        <f t="shared" si="276"/>
        <v>120</v>
      </c>
      <c r="O1940" s="159">
        <f t="shared" si="277"/>
        <v>166.63709999999998</v>
      </c>
      <c r="P1940" s="167">
        <f t="shared" si="278"/>
        <v>-52.268503699999968</v>
      </c>
    </row>
    <row r="1941" spans="2:16">
      <c r="B1941" s="151">
        <f>'Predikcia 15min'!A1941</f>
        <v>45768</v>
      </c>
      <c r="C1941" s="154">
        <f>'Porovnavanie 15min'!J1944</f>
        <v>98.43</v>
      </c>
      <c r="D1941" s="155">
        <f>'Porovnavanie 15min'!F1944</f>
        <v>7588</v>
      </c>
      <c r="E1941" s="156">
        <f t="shared" si="270"/>
        <v>7.5880000000000001</v>
      </c>
      <c r="G1941" s="135">
        <f>'DHS2025'!L1940/1000</f>
        <v>2.0670000000000002</v>
      </c>
      <c r="H1941" s="135">
        <f t="shared" si="271"/>
        <v>2.5293333333333332</v>
      </c>
      <c r="I1941" s="135">
        <f t="shared" si="272"/>
        <v>3</v>
      </c>
      <c r="J1941" s="157">
        <f>'Porovnavanie 15min'!K1944</f>
        <v>197.49296190000001</v>
      </c>
      <c r="K1941" s="158">
        <f t="shared" si="273"/>
        <v>82.68</v>
      </c>
      <c r="L1941" s="159">
        <f t="shared" si="274"/>
        <v>114.8129619</v>
      </c>
      <c r="M1941" s="157">
        <f t="shared" si="275"/>
        <v>286.63709999999998</v>
      </c>
      <c r="N1941" s="158">
        <f t="shared" si="276"/>
        <v>120</v>
      </c>
      <c r="O1941" s="159">
        <f t="shared" si="277"/>
        <v>166.63709999999998</v>
      </c>
      <c r="P1941" s="167">
        <f t="shared" si="278"/>
        <v>-51.824138099999971</v>
      </c>
    </row>
    <row r="1942" spans="2:16">
      <c r="B1942" s="151">
        <f>'Predikcia 15min'!A1942</f>
        <v>45768</v>
      </c>
      <c r="C1942" s="154">
        <f>'Porovnavanie 15min'!J1945</f>
        <v>98.43</v>
      </c>
      <c r="D1942" s="155">
        <f>'Porovnavanie 15min'!F1945</f>
        <v>10488</v>
      </c>
      <c r="E1942" s="156">
        <f t="shared" si="270"/>
        <v>10.488</v>
      </c>
      <c r="G1942" s="135">
        <f>'DHS2025'!L1941/1000</f>
        <v>2.0659999999999998</v>
      </c>
      <c r="H1942" s="135">
        <f t="shared" si="271"/>
        <v>3.496</v>
      </c>
      <c r="I1942" s="135">
        <f t="shared" si="272"/>
        <v>3</v>
      </c>
      <c r="J1942" s="157">
        <f>'Porovnavanie 15min'!K1945</f>
        <v>197.39741619999998</v>
      </c>
      <c r="K1942" s="158">
        <f t="shared" si="273"/>
        <v>82.639999999999986</v>
      </c>
      <c r="L1942" s="159">
        <f t="shared" si="274"/>
        <v>114.75741619999999</v>
      </c>
      <c r="M1942" s="157">
        <f t="shared" si="275"/>
        <v>286.63709999999998</v>
      </c>
      <c r="N1942" s="158">
        <f t="shared" si="276"/>
        <v>120</v>
      </c>
      <c r="O1942" s="159">
        <f t="shared" si="277"/>
        <v>166.63709999999998</v>
      </c>
      <c r="P1942" s="167">
        <f t="shared" si="278"/>
        <v>-51.879683799999981</v>
      </c>
    </row>
    <row r="1943" spans="2:16">
      <c r="B1943" s="151">
        <f>'Predikcia 15min'!A1943</f>
        <v>45768</v>
      </c>
      <c r="C1943" s="154">
        <f>'Porovnavanie 15min'!J1946</f>
        <v>98.15</v>
      </c>
      <c r="D1943" s="155">
        <f>'Porovnavanie 15min'!F1946</f>
        <v>13338</v>
      </c>
      <c r="E1943" s="156">
        <f t="shared" si="270"/>
        <v>13.337999999999999</v>
      </c>
      <c r="G1943" s="135">
        <f>'DHS2025'!L1942/1000</f>
        <v>3.0070000000000001</v>
      </c>
      <c r="H1943" s="135">
        <f t="shared" si="271"/>
        <v>4.4459999999999997</v>
      </c>
      <c r="I1943" s="135">
        <f t="shared" si="272"/>
        <v>4</v>
      </c>
      <c r="J1943" s="157">
        <f>'Porovnavanie 15min'!K1946</f>
        <v>286.47237950000005</v>
      </c>
      <c r="K1943" s="158">
        <f t="shared" si="273"/>
        <v>120.28</v>
      </c>
      <c r="L1943" s="159">
        <f t="shared" si="274"/>
        <v>166.19237950000004</v>
      </c>
      <c r="M1943" s="157">
        <f t="shared" si="275"/>
        <v>381.07400000000001</v>
      </c>
      <c r="N1943" s="158">
        <f t="shared" si="276"/>
        <v>160</v>
      </c>
      <c r="O1943" s="159">
        <f t="shared" si="277"/>
        <v>221.07400000000001</v>
      </c>
      <c r="P1943" s="167">
        <f t="shared" si="278"/>
        <v>-54.881620499999968</v>
      </c>
    </row>
    <row r="1944" spans="2:16">
      <c r="B1944" s="151">
        <f>'Predikcia 15min'!A1944</f>
        <v>45768</v>
      </c>
      <c r="C1944" s="154">
        <f>'Porovnavanie 15min'!J1947</f>
        <v>98.15</v>
      </c>
      <c r="D1944" s="155">
        <f>'Porovnavanie 15min'!F1947</f>
        <v>12859</v>
      </c>
      <c r="E1944" s="156">
        <f t="shared" si="270"/>
        <v>12.859</v>
      </c>
      <c r="G1944" s="135">
        <f>'DHS2025'!L1943/1000</f>
        <v>3.069</v>
      </c>
      <c r="H1944" s="135">
        <f t="shared" si="271"/>
        <v>4.2863333333333333</v>
      </c>
      <c r="I1944" s="135">
        <f t="shared" si="272"/>
        <v>4</v>
      </c>
      <c r="J1944" s="157">
        <f>'Porovnavanie 15min'!K1947</f>
        <v>292.37902650000001</v>
      </c>
      <c r="K1944" s="158">
        <f t="shared" si="273"/>
        <v>122.75999999999999</v>
      </c>
      <c r="L1944" s="159">
        <f t="shared" si="274"/>
        <v>169.61902650000002</v>
      </c>
      <c r="M1944" s="157">
        <f t="shared" si="275"/>
        <v>381.07400000000001</v>
      </c>
      <c r="N1944" s="158">
        <f t="shared" si="276"/>
        <v>160</v>
      </c>
      <c r="O1944" s="159">
        <f t="shared" si="277"/>
        <v>221.07400000000001</v>
      </c>
      <c r="P1944" s="167">
        <f t="shared" si="278"/>
        <v>-51.454973499999994</v>
      </c>
    </row>
    <row r="1945" spans="2:16">
      <c r="B1945" s="151">
        <f>'Predikcia 15min'!A1945</f>
        <v>45768</v>
      </c>
      <c r="C1945" s="154">
        <f>'Porovnavanie 15min'!J1948</f>
        <v>98.15</v>
      </c>
      <c r="D1945" s="155">
        <f>'Porovnavanie 15min'!F1948</f>
        <v>12536</v>
      </c>
      <c r="E1945" s="156">
        <f t="shared" si="270"/>
        <v>12.536</v>
      </c>
      <c r="G1945" s="135">
        <f>'DHS2025'!L1944/1000</f>
        <v>3.073</v>
      </c>
      <c r="H1945" s="135">
        <f t="shared" si="271"/>
        <v>4.1786666666666665</v>
      </c>
      <c r="I1945" s="135">
        <f t="shared" si="272"/>
        <v>4</v>
      </c>
      <c r="J1945" s="157">
        <f>'Porovnavanie 15min'!K1948</f>
        <v>292.76010050000002</v>
      </c>
      <c r="K1945" s="158">
        <f t="shared" si="273"/>
        <v>122.92</v>
      </c>
      <c r="L1945" s="159">
        <f t="shared" si="274"/>
        <v>169.84010050000001</v>
      </c>
      <c r="M1945" s="157">
        <f t="shared" si="275"/>
        <v>381.07400000000001</v>
      </c>
      <c r="N1945" s="158">
        <f t="shared" si="276"/>
        <v>160</v>
      </c>
      <c r="O1945" s="159">
        <f t="shared" si="277"/>
        <v>221.07400000000001</v>
      </c>
      <c r="P1945" s="167">
        <f t="shared" si="278"/>
        <v>-51.233899500000007</v>
      </c>
    </row>
    <row r="1946" spans="2:16">
      <c r="B1946" s="151">
        <f>'Predikcia 15min'!A1946</f>
        <v>45768</v>
      </c>
      <c r="C1946" s="154">
        <f>'Porovnavanie 15min'!J1949</f>
        <v>98.15</v>
      </c>
      <c r="D1946" s="155">
        <f>'Porovnavanie 15min'!F1949</f>
        <v>12876</v>
      </c>
      <c r="E1946" s="156">
        <f t="shared" si="270"/>
        <v>12.875999999999999</v>
      </c>
      <c r="G1946" s="135">
        <f>'DHS2025'!L1945/1000</f>
        <v>3.077</v>
      </c>
      <c r="H1946" s="135">
        <f t="shared" si="271"/>
        <v>4.2919999999999998</v>
      </c>
      <c r="I1946" s="135">
        <f t="shared" si="272"/>
        <v>4</v>
      </c>
      <c r="J1946" s="157">
        <f>'Porovnavanie 15min'!K1949</f>
        <v>293.14117450000003</v>
      </c>
      <c r="K1946" s="158">
        <f t="shared" si="273"/>
        <v>123.08</v>
      </c>
      <c r="L1946" s="159">
        <f t="shared" si="274"/>
        <v>170.06117450000005</v>
      </c>
      <c r="M1946" s="157">
        <f t="shared" si="275"/>
        <v>381.07400000000001</v>
      </c>
      <c r="N1946" s="158">
        <f t="shared" si="276"/>
        <v>160</v>
      </c>
      <c r="O1946" s="159">
        <f t="shared" si="277"/>
        <v>221.07400000000001</v>
      </c>
      <c r="P1946" s="167">
        <f t="shared" si="278"/>
        <v>-51.012825499999963</v>
      </c>
    </row>
    <row r="1947" spans="2:16">
      <c r="B1947" s="151">
        <f>'Predikcia 15min'!A1947</f>
        <v>45768</v>
      </c>
      <c r="C1947" s="154">
        <f>'Porovnavanie 15min'!J1950</f>
        <v>95.07</v>
      </c>
      <c r="D1947" s="155">
        <f>'Porovnavanie 15min'!F1950</f>
        <v>12698</v>
      </c>
      <c r="E1947" s="156">
        <f t="shared" si="270"/>
        <v>12.698</v>
      </c>
      <c r="G1947" s="135">
        <f>'DHS2025'!L1946/1000</f>
        <v>3.0550000000000002</v>
      </c>
      <c r="H1947" s="135">
        <f t="shared" si="271"/>
        <v>4.2326666666666668</v>
      </c>
      <c r="I1947" s="135">
        <f t="shared" si="272"/>
        <v>4</v>
      </c>
      <c r="J1947" s="157">
        <f>'Porovnavanie 15min'!K1950</f>
        <v>281.7299615</v>
      </c>
      <c r="K1947" s="158">
        <f t="shared" si="273"/>
        <v>122.2</v>
      </c>
      <c r="L1947" s="159">
        <f t="shared" si="274"/>
        <v>159.52996150000001</v>
      </c>
      <c r="M1947" s="157">
        <f t="shared" si="275"/>
        <v>368.87719999999996</v>
      </c>
      <c r="N1947" s="158">
        <f t="shared" si="276"/>
        <v>160</v>
      </c>
      <c r="O1947" s="159">
        <f t="shared" si="277"/>
        <v>208.87719999999996</v>
      </c>
      <c r="P1947" s="167">
        <f t="shared" si="278"/>
        <v>-49.347238499999946</v>
      </c>
    </row>
    <row r="1948" spans="2:16">
      <c r="B1948" s="151">
        <f>'Predikcia 15min'!A1948</f>
        <v>45768</v>
      </c>
      <c r="C1948" s="154">
        <f>'Porovnavanie 15min'!J1951</f>
        <v>95.07</v>
      </c>
      <c r="D1948" s="155">
        <f>'Porovnavanie 15min'!F1951</f>
        <v>12677</v>
      </c>
      <c r="E1948" s="156">
        <f t="shared" si="270"/>
        <v>12.677</v>
      </c>
      <c r="G1948" s="135">
        <f>'DHS2025'!L1947/1000</f>
        <v>3.0670000000000002</v>
      </c>
      <c r="H1948" s="135">
        <f t="shared" si="271"/>
        <v>4.2256666666666662</v>
      </c>
      <c r="I1948" s="135">
        <f t="shared" si="272"/>
        <v>4</v>
      </c>
      <c r="J1948" s="157">
        <f>'Porovnavanie 15min'!K1951</f>
        <v>282.83659309999996</v>
      </c>
      <c r="K1948" s="158">
        <f t="shared" si="273"/>
        <v>122.68</v>
      </c>
      <c r="L1948" s="159">
        <f t="shared" si="274"/>
        <v>160.15659309999995</v>
      </c>
      <c r="M1948" s="157">
        <f t="shared" si="275"/>
        <v>368.87719999999996</v>
      </c>
      <c r="N1948" s="158">
        <f t="shared" si="276"/>
        <v>160</v>
      </c>
      <c r="O1948" s="159">
        <f t="shared" si="277"/>
        <v>208.87719999999996</v>
      </c>
      <c r="P1948" s="167">
        <f t="shared" si="278"/>
        <v>-48.720606900000007</v>
      </c>
    </row>
    <row r="1949" spans="2:16">
      <c r="B1949" s="151">
        <f>'Predikcia 15min'!A1949</f>
        <v>45768</v>
      </c>
      <c r="C1949" s="154">
        <f>'Porovnavanie 15min'!J1952</f>
        <v>95.07</v>
      </c>
      <c r="D1949" s="155">
        <f>'Porovnavanie 15min'!F1952</f>
        <v>10565</v>
      </c>
      <c r="E1949" s="156">
        <f t="shared" si="270"/>
        <v>10.565</v>
      </c>
      <c r="G1949" s="135">
        <f>'DHS2025'!L1948/1000</f>
        <v>3.0670000000000002</v>
      </c>
      <c r="H1949" s="135">
        <f t="shared" si="271"/>
        <v>3.5216666666666665</v>
      </c>
      <c r="I1949" s="135">
        <f t="shared" si="272"/>
        <v>4</v>
      </c>
      <c r="J1949" s="157">
        <f>'Porovnavanie 15min'!K1952</f>
        <v>282.83659309999996</v>
      </c>
      <c r="K1949" s="158">
        <f t="shared" si="273"/>
        <v>122.68</v>
      </c>
      <c r="L1949" s="159">
        <f t="shared" si="274"/>
        <v>160.15659309999995</v>
      </c>
      <c r="M1949" s="157">
        <f t="shared" si="275"/>
        <v>368.87719999999996</v>
      </c>
      <c r="N1949" s="158">
        <f t="shared" si="276"/>
        <v>160</v>
      </c>
      <c r="O1949" s="159">
        <f t="shared" si="277"/>
        <v>208.87719999999996</v>
      </c>
      <c r="P1949" s="167">
        <f t="shared" si="278"/>
        <v>-48.720606900000007</v>
      </c>
    </row>
    <row r="1950" spans="2:16">
      <c r="B1950" s="151">
        <f>'Predikcia 15min'!A1950</f>
        <v>45768</v>
      </c>
      <c r="C1950" s="154">
        <f>'Porovnavanie 15min'!J1953</f>
        <v>95.07</v>
      </c>
      <c r="D1950" s="155">
        <f>'Porovnavanie 15min'!F1953</f>
        <v>10463</v>
      </c>
      <c r="E1950" s="156">
        <f t="shared" si="270"/>
        <v>10.462999999999999</v>
      </c>
      <c r="G1950" s="135">
        <f>'DHS2025'!L1949/1000</f>
        <v>3.0630000000000002</v>
      </c>
      <c r="H1950" s="135">
        <f t="shared" si="271"/>
        <v>3.4876666666666667</v>
      </c>
      <c r="I1950" s="135">
        <f t="shared" si="272"/>
        <v>3</v>
      </c>
      <c r="J1950" s="157">
        <f>'Porovnavanie 15min'!K1953</f>
        <v>282.46771589999997</v>
      </c>
      <c r="K1950" s="158">
        <f t="shared" si="273"/>
        <v>122.52000000000001</v>
      </c>
      <c r="L1950" s="159">
        <f t="shared" si="274"/>
        <v>159.94771589999996</v>
      </c>
      <c r="M1950" s="157">
        <f t="shared" si="275"/>
        <v>276.65789999999998</v>
      </c>
      <c r="N1950" s="158">
        <f t="shared" si="276"/>
        <v>120</v>
      </c>
      <c r="O1950" s="159">
        <f t="shared" si="277"/>
        <v>156.65789999999998</v>
      </c>
      <c r="P1950" s="167">
        <f t="shared" si="278"/>
        <v>3.2898158999999794</v>
      </c>
    </row>
    <row r="1951" spans="2:16">
      <c r="B1951" s="151">
        <f>'Predikcia 15min'!A1951</f>
        <v>45768</v>
      </c>
      <c r="C1951" s="154">
        <f>'Porovnavanie 15min'!J1954</f>
        <v>88.73</v>
      </c>
      <c r="D1951" s="155">
        <f>'Porovnavanie 15min'!F1954</f>
        <v>10355</v>
      </c>
      <c r="E1951" s="156">
        <f t="shared" si="270"/>
        <v>10.355</v>
      </c>
      <c r="G1951" s="135">
        <f>'DHS2025'!L1950/1000</f>
        <v>3.0720000000000001</v>
      </c>
      <c r="H1951" s="135">
        <f t="shared" si="271"/>
        <v>3.4516666666666667</v>
      </c>
      <c r="I1951" s="135">
        <f t="shared" si="272"/>
        <v>3</v>
      </c>
      <c r="J1951" s="157">
        <f>'Porovnavanie 15min'!K1954</f>
        <v>264.0159744</v>
      </c>
      <c r="K1951" s="158">
        <f t="shared" si="273"/>
        <v>122.88</v>
      </c>
      <c r="L1951" s="159">
        <f t="shared" si="274"/>
        <v>141.13597440000001</v>
      </c>
      <c r="M1951" s="157">
        <f t="shared" si="275"/>
        <v>257.82810000000001</v>
      </c>
      <c r="N1951" s="158">
        <f t="shared" si="276"/>
        <v>120</v>
      </c>
      <c r="O1951" s="159">
        <f t="shared" si="277"/>
        <v>137.82810000000001</v>
      </c>
      <c r="P1951" s="167">
        <f t="shared" si="278"/>
        <v>3.3078744000000029</v>
      </c>
    </row>
    <row r="1952" spans="2:16">
      <c r="B1952" s="151">
        <f>'Predikcia 15min'!A1952</f>
        <v>45768</v>
      </c>
      <c r="C1952" s="154">
        <f>'Porovnavanie 15min'!J1955</f>
        <v>88.73</v>
      </c>
      <c r="D1952" s="155">
        <f>'Porovnavanie 15min'!F1955</f>
        <v>10439</v>
      </c>
      <c r="E1952" s="156">
        <f t="shared" si="270"/>
        <v>10.439</v>
      </c>
      <c r="G1952" s="135">
        <f>'DHS2025'!L1951/1000</f>
        <v>3.05</v>
      </c>
      <c r="H1952" s="135">
        <f t="shared" si="271"/>
        <v>3.4796666666666667</v>
      </c>
      <c r="I1952" s="135">
        <f t="shared" si="272"/>
        <v>3</v>
      </c>
      <c r="J1952" s="157">
        <f>'Porovnavanie 15min'!K1955</f>
        <v>262.12523499999998</v>
      </c>
      <c r="K1952" s="158">
        <f t="shared" si="273"/>
        <v>122</v>
      </c>
      <c r="L1952" s="159">
        <f t="shared" si="274"/>
        <v>140.12523499999998</v>
      </c>
      <c r="M1952" s="157">
        <f t="shared" si="275"/>
        <v>257.82810000000001</v>
      </c>
      <c r="N1952" s="158">
        <f t="shared" si="276"/>
        <v>120</v>
      </c>
      <c r="O1952" s="159">
        <f t="shared" si="277"/>
        <v>137.82810000000001</v>
      </c>
      <c r="P1952" s="167">
        <f t="shared" si="278"/>
        <v>2.2971349999999688</v>
      </c>
    </row>
    <row r="1953" spans="2:16">
      <c r="B1953" s="151">
        <f>'Predikcia 15min'!A1953</f>
        <v>45768</v>
      </c>
      <c r="C1953" s="154">
        <f>'Porovnavanie 15min'!J1956</f>
        <v>88.73</v>
      </c>
      <c r="D1953" s="155">
        <f>'Porovnavanie 15min'!F1956</f>
        <v>10590</v>
      </c>
      <c r="E1953" s="156">
        <f t="shared" si="270"/>
        <v>10.59</v>
      </c>
      <c r="G1953" s="135">
        <f>'DHS2025'!L1952/1000</f>
        <v>3.0760000000000001</v>
      </c>
      <c r="H1953" s="135">
        <f t="shared" si="271"/>
        <v>3.53</v>
      </c>
      <c r="I1953" s="135">
        <f t="shared" si="272"/>
        <v>4</v>
      </c>
      <c r="J1953" s="157">
        <f>'Porovnavanie 15min'!K1956</f>
        <v>264.35974520000002</v>
      </c>
      <c r="K1953" s="158">
        <f t="shared" si="273"/>
        <v>123.04</v>
      </c>
      <c r="L1953" s="159">
        <f t="shared" si="274"/>
        <v>141.3197452</v>
      </c>
      <c r="M1953" s="157">
        <f t="shared" si="275"/>
        <v>343.77080000000001</v>
      </c>
      <c r="N1953" s="158">
        <f t="shared" si="276"/>
        <v>160</v>
      </c>
      <c r="O1953" s="159">
        <f t="shared" si="277"/>
        <v>183.77080000000001</v>
      </c>
      <c r="P1953" s="167">
        <f t="shared" si="278"/>
        <v>-42.451054800000009</v>
      </c>
    </row>
    <row r="1954" spans="2:16">
      <c r="B1954" s="151">
        <f>'Predikcia 15min'!A1954</f>
        <v>45768</v>
      </c>
      <c r="C1954" s="154">
        <f>'Porovnavanie 15min'!J1957</f>
        <v>88.73</v>
      </c>
      <c r="D1954" s="155">
        <f>'Porovnavanie 15min'!F1957</f>
        <v>9458</v>
      </c>
      <c r="E1954" s="156">
        <f t="shared" si="270"/>
        <v>9.4580000000000002</v>
      </c>
      <c r="G1954" s="135">
        <f>'DHS2025'!L1953/1000</f>
        <v>3.0569999999999999</v>
      </c>
      <c r="H1954" s="135">
        <f t="shared" si="271"/>
        <v>3.1526666666666667</v>
      </c>
      <c r="I1954" s="135">
        <f t="shared" si="272"/>
        <v>3</v>
      </c>
      <c r="J1954" s="157">
        <f>'Porovnavanie 15min'!K1957</f>
        <v>262.72683389999997</v>
      </c>
      <c r="K1954" s="158">
        <f t="shared" si="273"/>
        <v>122.28</v>
      </c>
      <c r="L1954" s="159">
        <f t="shared" si="274"/>
        <v>140.44683389999997</v>
      </c>
      <c r="M1954" s="157">
        <f t="shared" si="275"/>
        <v>257.82810000000001</v>
      </c>
      <c r="N1954" s="158">
        <f t="shared" si="276"/>
        <v>120</v>
      </c>
      <c r="O1954" s="159">
        <f t="shared" si="277"/>
        <v>137.82810000000001</v>
      </c>
      <c r="P1954" s="167">
        <f t="shared" si="278"/>
        <v>2.6187338999999668</v>
      </c>
    </row>
    <row r="1955" spans="2:16">
      <c r="B1955" s="151">
        <f>'Predikcia 15min'!A1955</f>
        <v>45768</v>
      </c>
      <c r="C1955" s="154">
        <f>'Porovnavanie 15min'!J1958</f>
        <v>77.14</v>
      </c>
      <c r="D1955" s="155">
        <f>'Porovnavanie 15min'!F1958</f>
        <v>7695</v>
      </c>
      <c r="E1955" s="156">
        <f t="shared" si="270"/>
        <v>7.6950000000000003</v>
      </c>
      <c r="G1955" s="135">
        <f>'DHS2025'!L1954/1000</f>
        <v>3.0720000000000001</v>
      </c>
      <c r="H1955" s="135">
        <f t="shared" si="271"/>
        <v>2.5649999999999999</v>
      </c>
      <c r="I1955" s="135">
        <f t="shared" si="272"/>
        <v>3</v>
      </c>
      <c r="J1955" s="157">
        <f>'Porovnavanie 15min'!K1958</f>
        <v>228.76753919999999</v>
      </c>
      <c r="K1955" s="158">
        <f t="shared" si="273"/>
        <v>122.88</v>
      </c>
      <c r="L1955" s="159">
        <f t="shared" si="274"/>
        <v>105.88753919999999</v>
      </c>
      <c r="M1955" s="157">
        <f t="shared" si="275"/>
        <v>223.4058</v>
      </c>
      <c r="N1955" s="158">
        <f t="shared" si="276"/>
        <v>120</v>
      </c>
      <c r="O1955" s="159">
        <f t="shared" si="277"/>
        <v>103.4058</v>
      </c>
      <c r="P1955" s="167">
        <f t="shared" si="278"/>
        <v>2.4817391999999927</v>
      </c>
    </row>
    <row r="1956" spans="2:16">
      <c r="B1956" s="151">
        <f>'Predikcia 15min'!A1956</f>
        <v>45768</v>
      </c>
      <c r="C1956" s="154">
        <f>'Porovnavanie 15min'!J1959</f>
        <v>77.14</v>
      </c>
      <c r="D1956" s="155">
        <f>'Porovnavanie 15min'!F1959</f>
        <v>8232</v>
      </c>
      <c r="E1956" s="156">
        <f t="shared" si="270"/>
        <v>8.2319999999999993</v>
      </c>
      <c r="G1956" s="135">
        <f>'DHS2025'!L1955/1000</f>
        <v>3.0590000000000002</v>
      </c>
      <c r="H1956" s="135">
        <f t="shared" si="271"/>
        <v>2.7440000000000002</v>
      </c>
      <c r="I1956" s="135">
        <f t="shared" si="272"/>
        <v>3</v>
      </c>
      <c r="J1956" s="157">
        <f>'Porovnavanie 15min'!K1959</f>
        <v>227.79944739999999</v>
      </c>
      <c r="K1956" s="158">
        <f t="shared" si="273"/>
        <v>122.36000000000001</v>
      </c>
      <c r="L1956" s="159">
        <f t="shared" si="274"/>
        <v>105.43944739999998</v>
      </c>
      <c r="M1956" s="157">
        <f t="shared" si="275"/>
        <v>223.4058</v>
      </c>
      <c r="N1956" s="158">
        <f t="shared" si="276"/>
        <v>120</v>
      </c>
      <c r="O1956" s="159">
        <f t="shared" si="277"/>
        <v>103.4058</v>
      </c>
      <c r="P1956" s="167">
        <f t="shared" si="278"/>
        <v>2.0336473999999782</v>
      </c>
    </row>
    <row r="1957" spans="2:16">
      <c r="B1957" s="151">
        <f>'Predikcia 15min'!A1957</f>
        <v>45768</v>
      </c>
      <c r="C1957" s="154">
        <f>'Porovnavanie 15min'!J1960</f>
        <v>77.14</v>
      </c>
      <c r="D1957" s="155">
        <f>'Porovnavanie 15min'!F1960</f>
        <v>7234</v>
      </c>
      <c r="E1957" s="156">
        <f t="shared" si="270"/>
        <v>7.234</v>
      </c>
      <c r="G1957" s="135">
        <f>'DHS2025'!L1956/1000</f>
        <v>3.07</v>
      </c>
      <c r="H1957" s="135">
        <f t="shared" si="271"/>
        <v>2.4113333333333333</v>
      </c>
      <c r="I1957" s="135">
        <f t="shared" si="272"/>
        <v>2</v>
      </c>
      <c r="J1957" s="157">
        <f>'Porovnavanie 15min'!K1960</f>
        <v>228.61860199999998</v>
      </c>
      <c r="K1957" s="158">
        <f t="shared" si="273"/>
        <v>122.8</v>
      </c>
      <c r="L1957" s="159">
        <f t="shared" si="274"/>
        <v>105.81860199999998</v>
      </c>
      <c r="M1957" s="157">
        <f t="shared" si="275"/>
        <v>148.93719999999999</v>
      </c>
      <c r="N1957" s="158">
        <f t="shared" si="276"/>
        <v>80</v>
      </c>
      <c r="O1957" s="159">
        <f t="shared" si="277"/>
        <v>68.93719999999999</v>
      </c>
      <c r="P1957" s="167">
        <f t="shared" si="278"/>
        <v>36.881401999999994</v>
      </c>
    </row>
    <row r="1958" spans="2:16">
      <c r="B1958" s="151">
        <f>'Predikcia 15min'!A1958</f>
        <v>45768</v>
      </c>
      <c r="C1958" s="154">
        <f>'Porovnavanie 15min'!J1961</f>
        <v>77.14</v>
      </c>
      <c r="D1958" s="155">
        <f>'Porovnavanie 15min'!F1961</f>
        <v>7418</v>
      </c>
      <c r="E1958" s="156">
        <f t="shared" si="270"/>
        <v>7.4180000000000001</v>
      </c>
      <c r="G1958" s="135">
        <f>'DHS2025'!L1957/1000</f>
        <v>3.04</v>
      </c>
      <c r="H1958" s="135">
        <f t="shared" si="271"/>
        <v>2.4726666666666666</v>
      </c>
      <c r="I1958" s="135">
        <f t="shared" si="272"/>
        <v>2</v>
      </c>
      <c r="J1958" s="157">
        <f>'Porovnavanie 15min'!K1961</f>
        <v>226.38454399999998</v>
      </c>
      <c r="K1958" s="158">
        <f t="shared" si="273"/>
        <v>121.6</v>
      </c>
      <c r="L1958" s="159">
        <f t="shared" si="274"/>
        <v>104.78454399999998</v>
      </c>
      <c r="M1958" s="157">
        <f t="shared" si="275"/>
        <v>148.93719999999999</v>
      </c>
      <c r="N1958" s="158">
        <f t="shared" si="276"/>
        <v>80</v>
      </c>
      <c r="O1958" s="159">
        <f t="shared" si="277"/>
        <v>68.93719999999999</v>
      </c>
      <c r="P1958" s="167">
        <f t="shared" si="278"/>
        <v>35.847343999999993</v>
      </c>
    </row>
    <row r="1959" spans="2:16">
      <c r="B1959" s="151">
        <f>'Predikcia 15min'!A1959</f>
        <v>45768</v>
      </c>
      <c r="C1959" s="154">
        <f>'Porovnavanie 15min'!J1962</f>
        <v>26.74</v>
      </c>
      <c r="D1959" s="155">
        <f>'Porovnavanie 15min'!F1962</f>
        <v>6413</v>
      </c>
      <c r="E1959" s="156">
        <f t="shared" si="270"/>
        <v>6.4130000000000003</v>
      </c>
      <c r="G1959" s="135">
        <f>'DHS2025'!L1958/1000</f>
        <v>2.0259999999999998</v>
      </c>
      <c r="H1959" s="135">
        <f t="shared" si="271"/>
        <v>2.1376666666666666</v>
      </c>
      <c r="I1959" s="135">
        <f t="shared" si="272"/>
        <v>2</v>
      </c>
      <c r="J1959" s="157">
        <f>'Porovnavanie 15min'!K1962</f>
        <v>49.784087599999999</v>
      </c>
      <c r="K1959" s="158">
        <f t="shared" si="273"/>
        <v>81.039999999999992</v>
      </c>
      <c r="L1959" s="159">
        <f t="shared" si="274"/>
        <v>-31.255912399999993</v>
      </c>
      <c r="M1959" s="157">
        <f t="shared" si="275"/>
        <v>49.145200000000003</v>
      </c>
      <c r="N1959" s="158">
        <f t="shared" si="276"/>
        <v>80</v>
      </c>
      <c r="O1959" s="159">
        <f t="shared" si="277"/>
        <v>-30.854799999999997</v>
      </c>
      <c r="P1959" s="167">
        <f t="shared" si="278"/>
        <v>-0.40111239999999526</v>
      </c>
    </row>
    <row r="1960" spans="2:16">
      <c r="B1960" s="151">
        <f>'Predikcia 15min'!A1960</f>
        <v>45768</v>
      </c>
      <c r="C1960" s="154">
        <f>'Porovnavanie 15min'!J1963</f>
        <v>26.74</v>
      </c>
      <c r="D1960" s="155">
        <f>'Porovnavanie 15min'!F1963</f>
        <v>5403</v>
      </c>
      <c r="E1960" s="156">
        <f t="shared" si="270"/>
        <v>5.4029999999999996</v>
      </c>
      <c r="G1960" s="135">
        <f>'DHS2025'!L1959/1000</f>
        <v>1.0549999999999999</v>
      </c>
      <c r="H1960" s="135">
        <f t="shared" si="271"/>
        <v>1.8009999999999999</v>
      </c>
      <c r="I1960" s="135">
        <f t="shared" si="272"/>
        <v>2</v>
      </c>
      <c r="J1960" s="157">
        <f>'Porovnavanie 15min'!K1963</f>
        <v>25.924092999999999</v>
      </c>
      <c r="K1960" s="158">
        <f t="shared" si="273"/>
        <v>42.199999999999996</v>
      </c>
      <c r="L1960" s="159">
        <f t="shared" si="274"/>
        <v>-16.275906999999997</v>
      </c>
      <c r="M1960" s="157">
        <f t="shared" si="275"/>
        <v>49.145200000000003</v>
      </c>
      <c r="N1960" s="158">
        <f t="shared" si="276"/>
        <v>80</v>
      </c>
      <c r="O1960" s="159">
        <f t="shared" si="277"/>
        <v>-30.854799999999997</v>
      </c>
      <c r="P1960" s="167">
        <f t="shared" si="278"/>
        <v>14.578893000000001</v>
      </c>
    </row>
    <row r="1961" spans="2:16">
      <c r="B1961" s="151">
        <f>'Predikcia 15min'!A1961</f>
        <v>45768</v>
      </c>
      <c r="C1961" s="154">
        <f>'Porovnavanie 15min'!J1964</f>
        <v>26.74</v>
      </c>
      <c r="D1961" s="155">
        <f>'Porovnavanie 15min'!F1964</f>
        <v>5085</v>
      </c>
      <c r="E1961" s="156">
        <f t="shared" si="270"/>
        <v>5.085</v>
      </c>
      <c r="G1961" s="135">
        <f>'DHS2025'!L1960/1000</f>
        <v>1.0549999999999999</v>
      </c>
      <c r="H1961" s="135">
        <f t="shared" si="271"/>
        <v>1.6950000000000001</v>
      </c>
      <c r="I1961" s="135">
        <f t="shared" si="272"/>
        <v>2</v>
      </c>
      <c r="J1961" s="157">
        <f>'Porovnavanie 15min'!K1964</f>
        <v>25.924092999999999</v>
      </c>
      <c r="K1961" s="158">
        <f t="shared" si="273"/>
        <v>42.199999999999996</v>
      </c>
      <c r="L1961" s="159">
        <f t="shared" si="274"/>
        <v>-16.275906999999997</v>
      </c>
      <c r="M1961" s="157">
        <f t="shared" si="275"/>
        <v>49.145200000000003</v>
      </c>
      <c r="N1961" s="158">
        <f t="shared" si="276"/>
        <v>80</v>
      </c>
      <c r="O1961" s="159">
        <f t="shared" si="277"/>
        <v>-30.854799999999997</v>
      </c>
      <c r="P1961" s="167">
        <f t="shared" si="278"/>
        <v>14.578893000000001</v>
      </c>
    </row>
    <row r="1962" spans="2:16">
      <c r="B1962" s="151">
        <f>'Predikcia 15min'!A1962</f>
        <v>45768</v>
      </c>
      <c r="C1962" s="154">
        <f>'Porovnavanie 15min'!J1965</f>
        <v>26.74</v>
      </c>
      <c r="D1962" s="155">
        <f>'Porovnavanie 15min'!F1965</f>
        <v>5411</v>
      </c>
      <c r="E1962" s="156">
        <f t="shared" si="270"/>
        <v>5.4109999999999996</v>
      </c>
      <c r="G1962" s="135">
        <f>'DHS2025'!L1961/1000</f>
        <v>1.0720000000000001</v>
      </c>
      <c r="H1962" s="135">
        <f t="shared" si="271"/>
        <v>1.8036666666666668</v>
      </c>
      <c r="I1962" s="135">
        <f t="shared" si="272"/>
        <v>2</v>
      </c>
      <c r="J1962" s="157">
        <f>'Porovnavanie 15min'!K1965</f>
        <v>26.341827200000004</v>
      </c>
      <c r="K1962" s="158">
        <f t="shared" si="273"/>
        <v>42.88</v>
      </c>
      <c r="L1962" s="159">
        <f t="shared" si="274"/>
        <v>-16.538172799999998</v>
      </c>
      <c r="M1962" s="157">
        <f t="shared" si="275"/>
        <v>49.145200000000003</v>
      </c>
      <c r="N1962" s="158">
        <f t="shared" si="276"/>
        <v>80</v>
      </c>
      <c r="O1962" s="159">
        <f t="shared" si="277"/>
        <v>-30.854799999999997</v>
      </c>
      <c r="P1962" s="167">
        <f t="shared" si="278"/>
        <v>14.316627199999999</v>
      </c>
    </row>
    <row r="1963" spans="2:16">
      <c r="B1963" s="151">
        <f>'Predikcia 15min'!A1963</f>
        <v>45768</v>
      </c>
      <c r="C1963" s="154">
        <f>'Porovnavanie 15min'!J1966</f>
        <v>5.93</v>
      </c>
      <c r="D1963" s="155">
        <f>'Porovnavanie 15min'!F1966</f>
        <v>5124</v>
      </c>
      <c r="E1963" s="156">
        <f t="shared" si="270"/>
        <v>5.1239999999999997</v>
      </c>
      <c r="G1963" s="135">
        <f>'DHS2025'!L1962/1000</f>
        <v>1.056</v>
      </c>
      <c r="H1963" s="135">
        <f t="shared" si="271"/>
        <v>1.708</v>
      </c>
      <c r="I1963" s="135">
        <f t="shared" si="272"/>
        <v>2</v>
      </c>
      <c r="J1963" s="157">
        <f>'Porovnavanie 15min'!K1966</f>
        <v>4.1930591999999995</v>
      </c>
      <c r="K1963" s="158">
        <f t="shared" si="273"/>
        <v>42.24</v>
      </c>
      <c r="L1963" s="159">
        <f t="shared" si="274"/>
        <v>-38.046940800000002</v>
      </c>
      <c r="M1963" s="157">
        <f t="shared" si="275"/>
        <v>7.9413999999999989</v>
      </c>
      <c r="N1963" s="158">
        <f t="shared" si="276"/>
        <v>80</v>
      </c>
      <c r="O1963" s="159">
        <f t="shared" si="277"/>
        <v>-72.058599999999998</v>
      </c>
      <c r="P1963" s="167">
        <f t="shared" si="278"/>
        <v>34.011659199999997</v>
      </c>
    </row>
    <row r="1964" spans="2:16">
      <c r="B1964" s="151">
        <f>'Predikcia 15min'!A1964</f>
        <v>45768</v>
      </c>
      <c r="C1964" s="154">
        <f>'Porovnavanie 15min'!J1967</f>
        <v>5.93</v>
      </c>
      <c r="D1964" s="155">
        <f>'Porovnavanie 15min'!F1967</f>
        <v>4937</v>
      </c>
      <c r="E1964" s="156">
        <f t="shared" si="270"/>
        <v>4.9370000000000003</v>
      </c>
      <c r="G1964" s="135">
        <f>'DHS2025'!L1963/1000</f>
        <v>1.05</v>
      </c>
      <c r="H1964" s="135">
        <f t="shared" si="271"/>
        <v>1.6456666666666666</v>
      </c>
      <c r="I1964" s="135">
        <f t="shared" si="272"/>
        <v>2</v>
      </c>
      <c r="J1964" s="157">
        <f>'Porovnavanie 15min'!K1967</f>
        <v>4.1692349999999996</v>
      </c>
      <c r="K1964" s="158">
        <f t="shared" si="273"/>
        <v>42</v>
      </c>
      <c r="L1964" s="159">
        <f t="shared" si="274"/>
        <v>-37.830765</v>
      </c>
      <c r="M1964" s="157">
        <f t="shared" si="275"/>
        <v>7.9413999999999989</v>
      </c>
      <c r="N1964" s="158">
        <f t="shared" si="276"/>
        <v>80</v>
      </c>
      <c r="O1964" s="159">
        <f t="shared" si="277"/>
        <v>-72.058599999999998</v>
      </c>
      <c r="P1964" s="167">
        <f t="shared" si="278"/>
        <v>34.227834999999999</v>
      </c>
    </row>
    <row r="1965" spans="2:16">
      <c r="B1965" s="151">
        <f>'Predikcia 15min'!A1965</f>
        <v>45768</v>
      </c>
      <c r="C1965" s="154">
        <f>'Porovnavanie 15min'!J1968</f>
        <v>5.93</v>
      </c>
      <c r="D1965" s="155">
        <f>'Porovnavanie 15min'!F1968</f>
        <v>5131</v>
      </c>
      <c r="E1965" s="156">
        <f t="shared" si="270"/>
        <v>5.1310000000000002</v>
      </c>
      <c r="G1965" s="135">
        <f>'DHS2025'!L1964/1000</f>
        <v>1.052</v>
      </c>
      <c r="H1965" s="135">
        <f t="shared" si="271"/>
        <v>1.7103333333333333</v>
      </c>
      <c r="I1965" s="135">
        <f t="shared" si="272"/>
        <v>2</v>
      </c>
      <c r="J1965" s="157">
        <f>'Porovnavanie 15min'!K1968</f>
        <v>4.1771763999999996</v>
      </c>
      <c r="K1965" s="158">
        <f t="shared" si="273"/>
        <v>42.08</v>
      </c>
      <c r="L1965" s="159">
        <f t="shared" si="274"/>
        <v>-37.902823599999998</v>
      </c>
      <c r="M1965" s="157">
        <f t="shared" si="275"/>
        <v>7.9413999999999989</v>
      </c>
      <c r="N1965" s="158">
        <f t="shared" si="276"/>
        <v>80</v>
      </c>
      <c r="O1965" s="159">
        <f t="shared" si="277"/>
        <v>-72.058599999999998</v>
      </c>
      <c r="P1965" s="167">
        <f t="shared" si="278"/>
        <v>34.155776400000001</v>
      </c>
    </row>
    <row r="1966" spans="2:16">
      <c r="B1966" s="151">
        <f>'Predikcia 15min'!A1966</f>
        <v>45768</v>
      </c>
      <c r="C1966" s="154">
        <f>'Porovnavanie 15min'!J1969</f>
        <v>5.93</v>
      </c>
      <c r="D1966" s="155">
        <f>'Porovnavanie 15min'!F1969</f>
        <v>5195</v>
      </c>
      <c r="E1966" s="156">
        <f t="shared" si="270"/>
        <v>5.1950000000000003</v>
      </c>
      <c r="G1966" s="135">
        <f>'DHS2025'!L1965/1000</f>
        <v>1.0580000000000001</v>
      </c>
      <c r="H1966" s="135">
        <f t="shared" si="271"/>
        <v>1.7316666666666667</v>
      </c>
      <c r="I1966" s="135">
        <f t="shared" si="272"/>
        <v>2</v>
      </c>
      <c r="J1966" s="157">
        <f>'Porovnavanie 15min'!K1969</f>
        <v>4.2010005999999995</v>
      </c>
      <c r="K1966" s="158">
        <f t="shared" si="273"/>
        <v>42.32</v>
      </c>
      <c r="L1966" s="159">
        <f t="shared" si="274"/>
        <v>-38.1189994</v>
      </c>
      <c r="M1966" s="157">
        <f t="shared" si="275"/>
        <v>7.9413999999999989</v>
      </c>
      <c r="N1966" s="158">
        <f t="shared" si="276"/>
        <v>80</v>
      </c>
      <c r="O1966" s="159">
        <f t="shared" si="277"/>
        <v>-72.058599999999998</v>
      </c>
      <c r="P1966" s="167">
        <f t="shared" si="278"/>
        <v>33.939600599999999</v>
      </c>
    </row>
    <row r="1967" spans="2:16">
      <c r="B1967" s="151">
        <f>'Predikcia 15min'!A1967</f>
        <v>45768</v>
      </c>
      <c r="C1967" s="154">
        <f>'Porovnavanie 15min'!J1970</f>
        <v>2.54</v>
      </c>
      <c r="D1967" s="155">
        <f>'Porovnavanie 15min'!F1970</f>
        <v>5542</v>
      </c>
      <c r="E1967" s="156">
        <f t="shared" si="270"/>
        <v>5.5419999999999998</v>
      </c>
      <c r="G1967" s="135">
        <f>'DHS2025'!L1966/1000</f>
        <v>1.07</v>
      </c>
      <c r="H1967" s="135">
        <f t="shared" si="271"/>
        <v>1.8473333333333333</v>
      </c>
      <c r="I1967" s="135">
        <f t="shared" si="272"/>
        <v>2</v>
      </c>
      <c r="J1967" s="157">
        <f>'Porovnavanie 15min'!K1970</f>
        <v>0.65762200000000026</v>
      </c>
      <c r="K1967" s="158">
        <f t="shared" si="273"/>
        <v>42.800000000000004</v>
      </c>
      <c r="L1967" s="159">
        <f t="shared" si="274"/>
        <v>-42.142378000000001</v>
      </c>
      <c r="M1967" s="157">
        <f t="shared" si="275"/>
        <v>1.2292000000000005</v>
      </c>
      <c r="N1967" s="158">
        <f t="shared" si="276"/>
        <v>80</v>
      </c>
      <c r="O1967" s="159">
        <f t="shared" si="277"/>
        <v>-78.770799999999994</v>
      </c>
      <c r="P1967" s="167">
        <f t="shared" si="278"/>
        <v>36.628421999999993</v>
      </c>
    </row>
    <row r="1968" spans="2:16">
      <c r="B1968" s="151">
        <f>'Predikcia 15min'!A1968</f>
        <v>45768</v>
      </c>
      <c r="C1968" s="154">
        <f>'Porovnavanie 15min'!J1971</f>
        <v>2.54</v>
      </c>
      <c r="D1968" s="155">
        <f>'Porovnavanie 15min'!F1971</f>
        <v>4865</v>
      </c>
      <c r="E1968" s="156">
        <f t="shared" si="270"/>
        <v>4.8650000000000002</v>
      </c>
      <c r="G1968" s="135">
        <f>'DHS2025'!L1967/1000</f>
        <v>1.0569999999999999</v>
      </c>
      <c r="H1968" s="135">
        <f t="shared" si="271"/>
        <v>1.6216666666666666</v>
      </c>
      <c r="I1968" s="135">
        <f t="shared" si="272"/>
        <v>2</v>
      </c>
      <c r="J1968" s="157">
        <f>'Porovnavanie 15min'!K1971</f>
        <v>0.64963220000000022</v>
      </c>
      <c r="K1968" s="158">
        <f t="shared" si="273"/>
        <v>42.28</v>
      </c>
      <c r="L1968" s="159">
        <f t="shared" si="274"/>
        <v>-41.630367800000002</v>
      </c>
      <c r="M1968" s="157">
        <f t="shared" si="275"/>
        <v>1.2292000000000005</v>
      </c>
      <c r="N1968" s="158">
        <f t="shared" si="276"/>
        <v>80</v>
      </c>
      <c r="O1968" s="159">
        <f t="shared" si="277"/>
        <v>-78.770799999999994</v>
      </c>
      <c r="P1968" s="167">
        <f t="shared" si="278"/>
        <v>37.140432199999992</v>
      </c>
    </row>
    <row r="1969" spans="2:16">
      <c r="B1969" s="151">
        <f>'Predikcia 15min'!A1969</f>
        <v>45768</v>
      </c>
      <c r="C1969" s="154">
        <f>'Porovnavanie 15min'!J1972</f>
        <v>2.54</v>
      </c>
      <c r="D1969" s="155">
        <f>'Porovnavanie 15min'!F1972</f>
        <v>4292</v>
      </c>
      <c r="E1969" s="156">
        <f t="shared" si="270"/>
        <v>4.2919999999999998</v>
      </c>
      <c r="G1969" s="135">
        <f>'DHS2025'!L1968/1000</f>
        <v>1.0529999999999999</v>
      </c>
      <c r="H1969" s="135">
        <f t="shared" si="271"/>
        <v>1.4306666666666668</v>
      </c>
      <c r="I1969" s="135">
        <f t="shared" si="272"/>
        <v>2</v>
      </c>
      <c r="J1969" s="157">
        <f>'Porovnavanie 15min'!K1972</f>
        <v>0.64717380000000024</v>
      </c>
      <c r="K1969" s="158">
        <f t="shared" si="273"/>
        <v>42.12</v>
      </c>
      <c r="L1969" s="159">
        <f t="shared" si="274"/>
        <v>-41.4728262</v>
      </c>
      <c r="M1969" s="157">
        <f t="shared" si="275"/>
        <v>1.2292000000000005</v>
      </c>
      <c r="N1969" s="158">
        <f t="shared" si="276"/>
        <v>80</v>
      </c>
      <c r="O1969" s="159">
        <f t="shared" si="277"/>
        <v>-78.770799999999994</v>
      </c>
      <c r="P1969" s="167">
        <f t="shared" si="278"/>
        <v>37.297973799999994</v>
      </c>
    </row>
    <row r="1970" spans="2:16">
      <c r="B1970" s="151">
        <f>'Predikcia 15min'!A1970</f>
        <v>45768</v>
      </c>
      <c r="C1970" s="154">
        <f>'Porovnavanie 15min'!J1973</f>
        <v>2.54</v>
      </c>
      <c r="D1970" s="155">
        <f>'Porovnavanie 15min'!F1973</f>
        <v>4112</v>
      </c>
      <c r="E1970" s="156">
        <f t="shared" si="270"/>
        <v>4.1120000000000001</v>
      </c>
      <c r="G1970" s="135">
        <f>'DHS2025'!L1969/1000</f>
        <v>1.0549999999999999</v>
      </c>
      <c r="H1970" s="135">
        <f t="shared" si="271"/>
        <v>1.3706666666666667</v>
      </c>
      <c r="I1970" s="135">
        <f t="shared" si="272"/>
        <v>2</v>
      </c>
      <c r="J1970" s="157">
        <f>'Porovnavanie 15min'!K1973</f>
        <v>0.64840300000000028</v>
      </c>
      <c r="K1970" s="158">
        <f t="shared" si="273"/>
        <v>42.199999999999996</v>
      </c>
      <c r="L1970" s="159">
        <f t="shared" si="274"/>
        <v>-41.551596999999994</v>
      </c>
      <c r="M1970" s="157">
        <f t="shared" si="275"/>
        <v>1.2292000000000005</v>
      </c>
      <c r="N1970" s="158">
        <f t="shared" si="276"/>
        <v>80</v>
      </c>
      <c r="O1970" s="159">
        <f t="shared" si="277"/>
        <v>-78.770799999999994</v>
      </c>
      <c r="P1970" s="167">
        <f t="shared" si="278"/>
        <v>37.219203</v>
      </c>
    </row>
    <row r="1971" spans="2:16">
      <c r="B1971" s="151">
        <f>'Predikcia 15min'!A1971</f>
        <v>45768</v>
      </c>
      <c r="C1971" s="154">
        <f>'Porovnavanie 15min'!J1974</f>
        <v>-24.93</v>
      </c>
      <c r="D1971" s="155">
        <f>'Porovnavanie 15min'!F1974</f>
        <v>4510</v>
      </c>
      <c r="E1971" s="156">
        <f t="shared" si="270"/>
        <v>4.51</v>
      </c>
      <c r="G1971" s="135">
        <f>'DHS2025'!L1970/1000</f>
        <v>1.0620000000000001</v>
      </c>
      <c r="H1971" s="135">
        <f t="shared" si="271"/>
        <v>1.5033333333333334</v>
      </c>
      <c r="I1971" s="135">
        <f t="shared" si="272"/>
        <v>2</v>
      </c>
      <c r="J1971" s="157">
        <f>'Porovnavanie 15min'!K1974</f>
        <v>-28.228703399999997</v>
      </c>
      <c r="K1971" s="158">
        <f t="shared" si="273"/>
        <v>42.480000000000004</v>
      </c>
      <c r="L1971" s="159">
        <f t="shared" si="274"/>
        <v>-70.708703400000005</v>
      </c>
      <c r="M1971" s="157">
        <f t="shared" si="275"/>
        <v>-53.161399999999993</v>
      </c>
      <c r="N1971" s="158">
        <f t="shared" si="276"/>
        <v>80</v>
      </c>
      <c r="O1971" s="159">
        <f t="shared" si="277"/>
        <v>-133.16139999999999</v>
      </c>
      <c r="P1971" s="167">
        <f t="shared" si="278"/>
        <v>62.452696599999982</v>
      </c>
    </row>
    <row r="1972" spans="2:16">
      <c r="B1972" s="151">
        <f>'Predikcia 15min'!A1972</f>
        <v>45768</v>
      </c>
      <c r="C1972" s="154">
        <f>'Porovnavanie 15min'!J1975</f>
        <v>-24.93</v>
      </c>
      <c r="D1972" s="155">
        <f>'Porovnavanie 15min'!F1975</f>
        <v>4599</v>
      </c>
      <c r="E1972" s="156">
        <f t="shared" si="270"/>
        <v>4.5990000000000002</v>
      </c>
      <c r="G1972" s="135">
        <f>'DHS2025'!L1971/1000</f>
        <v>1.0629999999999999</v>
      </c>
      <c r="H1972" s="135">
        <f t="shared" si="271"/>
        <v>1.5329999999999999</v>
      </c>
      <c r="I1972" s="135">
        <f t="shared" si="272"/>
        <v>2</v>
      </c>
      <c r="J1972" s="157">
        <f>'Porovnavanie 15min'!K1975</f>
        <v>-28.255284099999994</v>
      </c>
      <c r="K1972" s="158">
        <f t="shared" si="273"/>
        <v>42.519999999999996</v>
      </c>
      <c r="L1972" s="159">
        <f t="shared" si="274"/>
        <v>-70.775284099999993</v>
      </c>
      <c r="M1972" s="157">
        <f t="shared" si="275"/>
        <v>-53.161399999999993</v>
      </c>
      <c r="N1972" s="158">
        <f t="shared" si="276"/>
        <v>80</v>
      </c>
      <c r="O1972" s="159">
        <f t="shared" si="277"/>
        <v>-133.16139999999999</v>
      </c>
      <c r="P1972" s="167">
        <f t="shared" si="278"/>
        <v>62.386115899999993</v>
      </c>
    </row>
    <row r="1973" spans="2:16">
      <c r="B1973" s="151">
        <f>'Predikcia 15min'!A1973</f>
        <v>45768</v>
      </c>
      <c r="C1973" s="154">
        <f>'Porovnavanie 15min'!J1976</f>
        <v>-24.93</v>
      </c>
      <c r="D1973" s="155">
        <f>'Porovnavanie 15min'!F1976</f>
        <v>4608</v>
      </c>
      <c r="E1973" s="156">
        <f t="shared" si="270"/>
        <v>4.6079999999999997</v>
      </c>
      <c r="G1973" s="135">
        <f>'DHS2025'!L1972/1000</f>
        <v>1.07</v>
      </c>
      <c r="H1973" s="135">
        <f t="shared" si="271"/>
        <v>1.536</v>
      </c>
      <c r="I1973" s="135">
        <f t="shared" si="272"/>
        <v>2</v>
      </c>
      <c r="J1973" s="157">
        <f>'Porovnavanie 15min'!K1976</f>
        <v>-28.441348999999999</v>
      </c>
      <c r="K1973" s="158">
        <f t="shared" si="273"/>
        <v>42.800000000000004</v>
      </c>
      <c r="L1973" s="159">
        <f t="shared" si="274"/>
        <v>-71.241349</v>
      </c>
      <c r="M1973" s="157">
        <f t="shared" si="275"/>
        <v>-53.161399999999993</v>
      </c>
      <c r="N1973" s="158">
        <f t="shared" si="276"/>
        <v>80</v>
      </c>
      <c r="O1973" s="159">
        <f t="shared" si="277"/>
        <v>-133.16139999999999</v>
      </c>
      <c r="P1973" s="167">
        <f t="shared" si="278"/>
        <v>61.920050999999987</v>
      </c>
    </row>
    <row r="1974" spans="2:16">
      <c r="B1974" s="151">
        <f>'Predikcia 15min'!A1974</f>
        <v>45768</v>
      </c>
      <c r="C1974" s="154">
        <f>'Porovnavanie 15min'!J1977</f>
        <v>-24.93</v>
      </c>
      <c r="D1974" s="155">
        <f>'Porovnavanie 15min'!F1977</f>
        <v>4795</v>
      </c>
      <c r="E1974" s="156">
        <f t="shared" si="270"/>
        <v>4.7949999999999999</v>
      </c>
      <c r="G1974" s="135">
        <f>'DHS2025'!L1973/1000</f>
        <v>1.06</v>
      </c>
      <c r="H1974" s="135">
        <f t="shared" si="271"/>
        <v>1.5983333333333334</v>
      </c>
      <c r="I1974" s="135">
        <f t="shared" si="272"/>
        <v>2</v>
      </c>
      <c r="J1974" s="157">
        <f>'Porovnavanie 15min'!K1977</f>
        <v>-28.175541999999997</v>
      </c>
      <c r="K1974" s="158">
        <f t="shared" si="273"/>
        <v>42.400000000000006</v>
      </c>
      <c r="L1974" s="159">
        <f t="shared" si="274"/>
        <v>-70.575541999999999</v>
      </c>
      <c r="M1974" s="157">
        <f t="shared" si="275"/>
        <v>-53.161399999999993</v>
      </c>
      <c r="N1974" s="158">
        <f t="shared" si="276"/>
        <v>80</v>
      </c>
      <c r="O1974" s="159">
        <f t="shared" si="277"/>
        <v>-133.16139999999999</v>
      </c>
      <c r="P1974" s="167">
        <f t="shared" si="278"/>
        <v>62.585857999999988</v>
      </c>
    </row>
    <row r="1975" spans="2:16">
      <c r="B1975" s="151">
        <f>'Predikcia 15min'!A1975</f>
        <v>45768</v>
      </c>
      <c r="C1975" s="154">
        <f>'Porovnavanie 15min'!J1978</f>
        <v>-32.42</v>
      </c>
      <c r="D1975" s="155">
        <f>'Porovnavanie 15min'!F1978</f>
        <v>4614</v>
      </c>
      <c r="E1975" s="156">
        <f t="shared" si="270"/>
        <v>4.6139999999999999</v>
      </c>
      <c r="G1975" s="135">
        <f>'DHS2025'!L1974/1000</f>
        <v>1.0580000000000001</v>
      </c>
      <c r="H1975" s="135">
        <f t="shared" si="271"/>
        <v>1.538</v>
      </c>
      <c r="I1975" s="135">
        <f t="shared" si="272"/>
        <v>2</v>
      </c>
      <c r="J1975" s="157">
        <f>'Porovnavanie 15min'!K1978</f>
        <v>-35.967556400000007</v>
      </c>
      <c r="K1975" s="158">
        <f t="shared" si="273"/>
        <v>42.32</v>
      </c>
      <c r="L1975" s="159">
        <f t="shared" si="274"/>
        <v>-78.2875564</v>
      </c>
      <c r="M1975" s="157">
        <f t="shared" si="275"/>
        <v>-67.991600000000005</v>
      </c>
      <c r="N1975" s="158">
        <f t="shared" si="276"/>
        <v>80</v>
      </c>
      <c r="O1975" s="159">
        <f t="shared" si="277"/>
        <v>-147.99160000000001</v>
      </c>
      <c r="P1975" s="167">
        <f t="shared" si="278"/>
        <v>69.704043600000006</v>
      </c>
    </row>
    <row r="1976" spans="2:16">
      <c r="B1976" s="151">
        <f>'Predikcia 15min'!A1976</f>
        <v>45768</v>
      </c>
      <c r="C1976" s="154">
        <f>'Porovnavanie 15min'!J1979</f>
        <v>-32.42</v>
      </c>
      <c r="D1976" s="155">
        <f>'Porovnavanie 15min'!F1979</f>
        <v>4448</v>
      </c>
      <c r="E1976" s="156">
        <f t="shared" si="270"/>
        <v>4.4480000000000004</v>
      </c>
      <c r="G1976" s="135">
        <f>'DHS2025'!L1975/1000</f>
        <v>1.0569999999999999</v>
      </c>
      <c r="H1976" s="135">
        <f t="shared" si="271"/>
        <v>1.4826666666666666</v>
      </c>
      <c r="I1976" s="135">
        <f t="shared" si="272"/>
        <v>2</v>
      </c>
      <c r="J1976" s="157">
        <f>'Porovnavanie 15min'!K1979</f>
        <v>-35.9335606</v>
      </c>
      <c r="K1976" s="158">
        <f t="shared" si="273"/>
        <v>42.28</v>
      </c>
      <c r="L1976" s="159">
        <f t="shared" si="274"/>
        <v>-78.213560599999994</v>
      </c>
      <c r="M1976" s="157">
        <f t="shared" si="275"/>
        <v>-67.991600000000005</v>
      </c>
      <c r="N1976" s="158">
        <f t="shared" si="276"/>
        <v>80</v>
      </c>
      <c r="O1976" s="159">
        <f t="shared" si="277"/>
        <v>-147.99160000000001</v>
      </c>
      <c r="P1976" s="167">
        <f t="shared" si="278"/>
        <v>69.778039400000011</v>
      </c>
    </row>
    <row r="1977" spans="2:16">
      <c r="B1977" s="151">
        <f>'Predikcia 15min'!A1977</f>
        <v>45768</v>
      </c>
      <c r="C1977" s="154">
        <f>'Porovnavanie 15min'!J1980</f>
        <v>-32.42</v>
      </c>
      <c r="D1977" s="155">
        <f>'Porovnavanie 15min'!F1980</f>
        <v>4299</v>
      </c>
      <c r="E1977" s="156">
        <f t="shared" si="270"/>
        <v>4.2990000000000004</v>
      </c>
      <c r="G1977" s="135">
        <f>'DHS2025'!L1976/1000</f>
        <v>1.0589999999999999</v>
      </c>
      <c r="H1977" s="135">
        <f t="shared" si="271"/>
        <v>1.4330000000000001</v>
      </c>
      <c r="I1977" s="135">
        <f t="shared" si="272"/>
        <v>2</v>
      </c>
      <c r="J1977" s="157">
        <f>'Porovnavanie 15min'!K1980</f>
        <v>-36.001552199999999</v>
      </c>
      <c r="K1977" s="158">
        <f t="shared" si="273"/>
        <v>42.36</v>
      </c>
      <c r="L1977" s="159">
        <f t="shared" si="274"/>
        <v>-78.361552200000006</v>
      </c>
      <c r="M1977" s="157">
        <f t="shared" si="275"/>
        <v>-67.991600000000005</v>
      </c>
      <c r="N1977" s="158">
        <f t="shared" si="276"/>
        <v>80</v>
      </c>
      <c r="O1977" s="159">
        <f t="shared" si="277"/>
        <v>-147.99160000000001</v>
      </c>
      <c r="P1977" s="167">
        <f t="shared" si="278"/>
        <v>69.6300478</v>
      </c>
    </row>
    <row r="1978" spans="2:16">
      <c r="B1978" s="151">
        <f>'Predikcia 15min'!A1978</f>
        <v>45768</v>
      </c>
      <c r="C1978" s="154">
        <f>'Porovnavanie 15min'!J1981</f>
        <v>-32.42</v>
      </c>
      <c r="D1978" s="155">
        <f>'Porovnavanie 15min'!F1981</f>
        <v>4233</v>
      </c>
      <c r="E1978" s="156">
        <f t="shared" si="270"/>
        <v>4.2329999999999997</v>
      </c>
      <c r="G1978" s="135">
        <f>'DHS2025'!L1977/1000</f>
        <v>1.06</v>
      </c>
      <c r="H1978" s="135">
        <f t="shared" si="271"/>
        <v>1.411</v>
      </c>
      <c r="I1978" s="135">
        <f t="shared" si="272"/>
        <v>2</v>
      </c>
      <c r="J1978" s="157">
        <f>'Porovnavanie 15min'!K1981</f>
        <v>-36.035548000000006</v>
      </c>
      <c r="K1978" s="158">
        <f t="shared" si="273"/>
        <v>42.400000000000006</v>
      </c>
      <c r="L1978" s="159">
        <f t="shared" si="274"/>
        <v>-78.435548000000011</v>
      </c>
      <c r="M1978" s="157">
        <f t="shared" si="275"/>
        <v>-67.991600000000005</v>
      </c>
      <c r="N1978" s="158">
        <f t="shared" si="276"/>
        <v>80</v>
      </c>
      <c r="O1978" s="159">
        <f t="shared" si="277"/>
        <v>-147.99160000000001</v>
      </c>
      <c r="P1978" s="167">
        <f t="shared" si="278"/>
        <v>69.556051999999994</v>
      </c>
    </row>
    <row r="1979" spans="2:16">
      <c r="B1979" s="151">
        <f>'Predikcia 15min'!A1979</f>
        <v>45768</v>
      </c>
      <c r="C1979" s="154">
        <f>'Porovnavanie 15min'!J1982</f>
        <v>-3.7</v>
      </c>
      <c r="D1979" s="155">
        <f>'Porovnavanie 15min'!F1982</f>
        <v>3874</v>
      </c>
      <c r="E1979" s="156">
        <f t="shared" si="270"/>
        <v>3.8740000000000001</v>
      </c>
      <c r="G1979" s="135">
        <f>'DHS2025'!L1978/1000</f>
        <v>1.0529999999999999</v>
      </c>
      <c r="H1979" s="135">
        <f t="shared" si="271"/>
        <v>1.2913333333333334</v>
      </c>
      <c r="I1979" s="135">
        <f t="shared" si="272"/>
        <v>2</v>
      </c>
      <c r="J1979" s="157">
        <f>'Porovnavanie 15min'!K1982</f>
        <v>-5.8578390000000002</v>
      </c>
      <c r="K1979" s="158">
        <f t="shared" si="273"/>
        <v>42.12</v>
      </c>
      <c r="L1979" s="159">
        <f t="shared" si="274"/>
        <v>-47.977838999999996</v>
      </c>
      <c r="M1979" s="157">
        <f t="shared" si="275"/>
        <v>-11.126000000000001</v>
      </c>
      <c r="N1979" s="158">
        <f t="shared" si="276"/>
        <v>80</v>
      </c>
      <c r="O1979" s="159">
        <f t="shared" si="277"/>
        <v>-91.126000000000005</v>
      </c>
      <c r="P1979" s="167">
        <f t="shared" si="278"/>
        <v>43.148161000000009</v>
      </c>
    </row>
    <row r="1980" spans="2:16">
      <c r="B1980" s="151">
        <f>'Predikcia 15min'!A1980</f>
        <v>45768</v>
      </c>
      <c r="C1980" s="154">
        <f>'Porovnavanie 15min'!J1983</f>
        <v>-3.7</v>
      </c>
      <c r="D1980" s="155">
        <f>'Porovnavanie 15min'!F1983</f>
        <v>3542</v>
      </c>
      <c r="E1980" s="156">
        <f t="shared" si="270"/>
        <v>3.5419999999999998</v>
      </c>
      <c r="G1980" s="135">
        <f>'DHS2025'!L1979/1000</f>
        <v>1.0649999999999999</v>
      </c>
      <c r="H1980" s="135">
        <f t="shared" si="271"/>
        <v>1.1806666666666668</v>
      </c>
      <c r="I1980" s="135">
        <f t="shared" si="272"/>
        <v>2</v>
      </c>
      <c r="J1980" s="157">
        <f>'Porovnavanie 15min'!K1983</f>
        <v>-5.9245950000000001</v>
      </c>
      <c r="K1980" s="158">
        <f t="shared" si="273"/>
        <v>42.599999999999994</v>
      </c>
      <c r="L1980" s="159">
        <f t="shared" si="274"/>
        <v>-48.524594999999991</v>
      </c>
      <c r="M1980" s="157">
        <f t="shared" si="275"/>
        <v>-11.126000000000001</v>
      </c>
      <c r="N1980" s="158">
        <f t="shared" si="276"/>
        <v>80</v>
      </c>
      <c r="O1980" s="159">
        <f t="shared" si="277"/>
        <v>-91.126000000000005</v>
      </c>
      <c r="P1980" s="167">
        <f t="shared" si="278"/>
        <v>42.601405000000014</v>
      </c>
    </row>
    <row r="1981" spans="2:16">
      <c r="B1981" s="151">
        <f>'Predikcia 15min'!A1981</f>
        <v>45768</v>
      </c>
      <c r="C1981" s="154">
        <f>'Porovnavanie 15min'!J1984</f>
        <v>-3.7</v>
      </c>
      <c r="D1981" s="155">
        <f>'Porovnavanie 15min'!F1984</f>
        <v>2968</v>
      </c>
      <c r="E1981" s="156">
        <f t="shared" si="270"/>
        <v>2.968</v>
      </c>
      <c r="G1981" s="135">
        <f>'DHS2025'!L1980/1000</f>
        <v>1.0649999999999999</v>
      </c>
      <c r="H1981" s="135">
        <f t="shared" si="271"/>
        <v>0.98933333333333329</v>
      </c>
      <c r="I1981" s="135">
        <f t="shared" si="272"/>
        <v>2</v>
      </c>
      <c r="J1981" s="157">
        <f>'Porovnavanie 15min'!K1984</f>
        <v>-5.9245950000000001</v>
      </c>
      <c r="K1981" s="158">
        <f t="shared" si="273"/>
        <v>42.599999999999994</v>
      </c>
      <c r="L1981" s="159">
        <f t="shared" si="274"/>
        <v>-48.524594999999991</v>
      </c>
      <c r="M1981" s="157">
        <f t="shared" si="275"/>
        <v>-11.126000000000001</v>
      </c>
      <c r="N1981" s="158">
        <f t="shared" si="276"/>
        <v>80</v>
      </c>
      <c r="O1981" s="159">
        <f t="shared" si="277"/>
        <v>-91.126000000000005</v>
      </c>
      <c r="P1981" s="167">
        <f t="shared" si="278"/>
        <v>42.601405000000014</v>
      </c>
    </row>
    <row r="1982" spans="2:16">
      <c r="B1982" s="151">
        <f>'Predikcia 15min'!A1982</f>
        <v>45768</v>
      </c>
      <c r="C1982" s="154">
        <f>'Porovnavanie 15min'!J1985</f>
        <v>-3.7</v>
      </c>
      <c r="D1982" s="155">
        <f>'Porovnavanie 15min'!F1985</f>
        <v>3227</v>
      </c>
      <c r="E1982" s="156">
        <f t="shared" si="270"/>
        <v>3.2269999999999999</v>
      </c>
      <c r="G1982" s="135">
        <f>'DHS2025'!L1981/1000</f>
        <v>1.069</v>
      </c>
      <c r="H1982" s="135">
        <f t="shared" si="271"/>
        <v>1.0756666666666668</v>
      </c>
      <c r="I1982" s="135">
        <f t="shared" si="272"/>
        <v>2</v>
      </c>
      <c r="J1982" s="157">
        <f>'Porovnavanie 15min'!K1985</f>
        <v>-5.946847</v>
      </c>
      <c r="K1982" s="158">
        <f t="shared" si="273"/>
        <v>42.76</v>
      </c>
      <c r="L1982" s="159">
        <f t="shared" si="274"/>
        <v>-48.706846999999996</v>
      </c>
      <c r="M1982" s="157">
        <f t="shared" si="275"/>
        <v>-11.126000000000001</v>
      </c>
      <c r="N1982" s="158">
        <f t="shared" si="276"/>
        <v>80</v>
      </c>
      <c r="O1982" s="159">
        <f t="shared" si="277"/>
        <v>-91.126000000000005</v>
      </c>
      <c r="P1982" s="167">
        <f t="shared" si="278"/>
        <v>42.419153000000009</v>
      </c>
    </row>
    <row r="1983" spans="2:16">
      <c r="B1983" s="151">
        <f>'Predikcia 15min'!A1983</f>
        <v>45768</v>
      </c>
      <c r="C1983" s="154">
        <f>'Porovnavanie 15min'!J1986</f>
        <v>9.4</v>
      </c>
      <c r="D1983" s="155">
        <f>'Porovnavanie 15min'!F1986</f>
        <v>2900</v>
      </c>
      <c r="E1983" s="156">
        <f t="shared" si="270"/>
        <v>2.9</v>
      </c>
      <c r="G1983" s="135">
        <f>'DHS2025'!L1982/1000</f>
        <v>1.0549999999999999</v>
      </c>
      <c r="H1983" s="135">
        <f t="shared" si="271"/>
        <v>0.96666666666666667</v>
      </c>
      <c r="I1983" s="135">
        <f t="shared" si="272"/>
        <v>2</v>
      </c>
      <c r="J1983" s="157">
        <f>'Porovnavanie 15min'!K1986</f>
        <v>7.8133300000000006</v>
      </c>
      <c r="K1983" s="158">
        <f t="shared" si="273"/>
        <v>42.199999999999996</v>
      </c>
      <c r="L1983" s="159">
        <f t="shared" si="274"/>
        <v>-34.386669999999995</v>
      </c>
      <c r="M1983" s="157">
        <f t="shared" si="275"/>
        <v>14.812000000000001</v>
      </c>
      <c r="N1983" s="158">
        <f t="shared" si="276"/>
        <v>80</v>
      </c>
      <c r="O1983" s="159">
        <f t="shared" si="277"/>
        <v>-65.188000000000002</v>
      </c>
      <c r="P1983" s="167">
        <f t="shared" si="278"/>
        <v>30.801330000000007</v>
      </c>
    </row>
    <row r="1984" spans="2:16">
      <c r="B1984" s="151">
        <f>'Predikcia 15min'!A1984</f>
        <v>45768</v>
      </c>
      <c r="C1984" s="154">
        <f>'Porovnavanie 15min'!J1987</f>
        <v>9.4</v>
      </c>
      <c r="D1984" s="155">
        <f>'Porovnavanie 15min'!F1987</f>
        <v>3188</v>
      </c>
      <c r="E1984" s="156">
        <f t="shared" si="270"/>
        <v>3.1880000000000002</v>
      </c>
      <c r="G1984" s="135">
        <f>'DHS2025'!L1983/1000</f>
        <v>1.0509999999999999</v>
      </c>
      <c r="H1984" s="135">
        <f t="shared" si="271"/>
        <v>1.0626666666666666</v>
      </c>
      <c r="I1984" s="135">
        <f t="shared" si="272"/>
        <v>2</v>
      </c>
      <c r="J1984" s="157">
        <f>'Porovnavanie 15min'!K1987</f>
        <v>7.7837060000000005</v>
      </c>
      <c r="K1984" s="158">
        <f t="shared" si="273"/>
        <v>42.04</v>
      </c>
      <c r="L1984" s="159">
        <f t="shared" si="274"/>
        <v>-34.256293999999997</v>
      </c>
      <c r="M1984" s="157">
        <f t="shared" si="275"/>
        <v>14.812000000000001</v>
      </c>
      <c r="N1984" s="158">
        <f t="shared" si="276"/>
        <v>80</v>
      </c>
      <c r="O1984" s="159">
        <f t="shared" si="277"/>
        <v>-65.188000000000002</v>
      </c>
      <c r="P1984" s="167">
        <f t="shared" si="278"/>
        <v>30.931706000000005</v>
      </c>
    </row>
    <row r="1985" spans="2:16">
      <c r="B1985" s="151">
        <f>'Predikcia 15min'!A1985</f>
        <v>45768</v>
      </c>
      <c r="C1985" s="154">
        <f>'Porovnavanie 15min'!J1988</f>
        <v>9.4</v>
      </c>
      <c r="D1985" s="155">
        <f>'Porovnavanie 15min'!F1988</f>
        <v>3317</v>
      </c>
      <c r="E1985" s="156">
        <f t="shared" si="270"/>
        <v>3.3170000000000002</v>
      </c>
      <c r="G1985" s="135">
        <f>'DHS2025'!L1984/1000</f>
        <v>1.071</v>
      </c>
      <c r="H1985" s="135">
        <f t="shared" si="271"/>
        <v>1.1056666666666666</v>
      </c>
      <c r="I1985" s="135">
        <f t="shared" si="272"/>
        <v>2</v>
      </c>
      <c r="J1985" s="157">
        <f>'Porovnavanie 15min'!K1988</f>
        <v>7.931826</v>
      </c>
      <c r="K1985" s="158">
        <f t="shared" si="273"/>
        <v>42.839999999999996</v>
      </c>
      <c r="L1985" s="159">
        <f t="shared" si="274"/>
        <v>-34.908173999999995</v>
      </c>
      <c r="M1985" s="157">
        <f t="shared" si="275"/>
        <v>14.812000000000001</v>
      </c>
      <c r="N1985" s="158">
        <f t="shared" si="276"/>
        <v>80</v>
      </c>
      <c r="O1985" s="159">
        <f t="shared" si="277"/>
        <v>-65.188000000000002</v>
      </c>
      <c r="P1985" s="167">
        <f t="shared" si="278"/>
        <v>30.279826000000007</v>
      </c>
    </row>
    <row r="1986" spans="2:16">
      <c r="B1986" s="151">
        <f>'Predikcia 15min'!A1986</f>
        <v>45768</v>
      </c>
      <c r="C1986" s="154">
        <f>'Porovnavanie 15min'!J1989</f>
        <v>9.4</v>
      </c>
      <c r="D1986" s="155">
        <f>'Porovnavanie 15min'!F1989</f>
        <v>4192</v>
      </c>
      <c r="E1986" s="156">
        <f t="shared" si="270"/>
        <v>4.1920000000000002</v>
      </c>
      <c r="G1986" s="135">
        <f>'DHS2025'!L1985/1000</f>
        <v>1.069</v>
      </c>
      <c r="H1986" s="135">
        <f t="shared" si="271"/>
        <v>1.3973333333333333</v>
      </c>
      <c r="I1986" s="135">
        <f t="shared" si="272"/>
        <v>2</v>
      </c>
      <c r="J1986" s="157">
        <f>'Porovnavanie 15min'!K1989</f>
        <v>7.917014</v>
      </c>
      <c r="K1986" s="158">
        <f t="shared" si="273"/>
        <v>42.76</v>
      </c>
      <c r="L1986" s="159">
        <f t="shared" si="274"/>
        <v>-34.842985999999996</v>
      </c>
      <c r="M1986" s="157">
        <f t="shared" si="275"/>
        <v>14.812000000000001</v>
      </c>
      <c r="N1986" s="158">
        <f t="shared" si="276"/>
        <v>80</v>
      </c>
      <c r="O1986" s="159">
        <f t="shared" si="277"/>
        <v>-65.188000000000002</v>
      </c>
      <c r="P1986" s="167">
        <f t="shared" si="278"/>
        <v>30.345014000000006</v>
      </c>
    </row>
    <row r="1987" spans="2:16">
      <c r="B1987" s="151">
        <f>'Predikcia 15min'!A1987</f>
        <v>45768</v>
      </c>
      <c r="C1987" s="154">
        <f>'Porovnavanie 15min'!J1990</f>
        <v>46.41</v>
      </c>
      <c r="D1987" s="155">
        <f>'Porovnavanie 15min'!F1990</f>
        <v>3465</v>
      </c>
      <c r="E1987" s="156">
        <f t="shared" si="270"/>
        <v>3.4649999999999999</v>
      </c>
      <c r="G1987" s="135">
        <f>'DHS2025'!L1986/1000</f>
        <v>1.2310000000000001</v>
      </c>
      <c r="H1987" s="135">
        <f t="shared" si="271"/>
        <v>1.155</v>
      </c>
      <c r="I1987" s="135">
        <f t="shared" si="272"/>
        <v>2</v>
      </c>
      <c r="J1987" s="157">
        <f>'Porovnavanie 15min'!K1990</f>
        <v>54.2205029</v>
      </c>
      <c r="K1987" s="158">
        <f t="shared" si="273"/>
        <v>49.24</v>
      </c>
      <c r="L1987" s="159">
        <f t="shared" si="274"/>
        <v>4.9805028999999976</v>
      </c>
      <c r="M1987" s="157">
        <f t="shared" si="275"/>
        <v>88.091799999999992</v>
      </c>
      <c r="N1987" s="158">
        <f t="shared" si="276"/>
        <v>80</v>
      </c>
      <c r="O1987" s="159">
        <f t="shared" si="277"/>
        <v>8.0917999999999921</v>
      </c>
      <c r="P1987" s="167">
        <f t="shared" si="278"/>
        <v>-3.1112970999999945</v>
      </c>
    </row>
    <row r="1988" spans="2:16">
      <c r="B1988" s="151">
        <f>'Predikcia 15min'!A1988</f>
        <v>45768</v>
      </c>
      <c r="C1988" s="154">
        <f>'Porovnavanie 15min'!J1991</f>
        <v>46.41</v>
      </c>
      <c r="D1988" s="155">
        <f>'Porovnavanie 15min'!F1991</f>
        <v>3439</v>
      </c>
      <c r="E1988" s="156">
        <f t="shared" ref="E1988:E2051" si="279">D1988/1000</f>
        <v>3.4390000000000001</v>
      </c>
      <c r="G1988" s="135">
        <f>'DHS2025'!L1987/1000</f>
        <v>1.5509999999999999</v>
      </c>
      <c r="H1988" s="135">
        <f t="shared" ref="H1988:H2051" si="280">D1988/3000</f>
        <v>1.1463333333333334</v>
      </c>
      <c r="I1988" s="135">
        <f t="shared" ref="I1988:I2051" si="281">IF(H1988=0, 0, MAX(ROUND(H1988, 0), 2))</f>
        <v>2</v>
      </c>
      <c r="J1988" s="157">
        <f>'Porovnavanie 15min'!K1991</f>
        <v>68.31519089999999</v>
      </c>
      <c r="K1988" s="158">
        <f t="shared" ref="K1988:K2051" si="282">$F$3*G1988</f>
        <v>62.04</v>
      </c>
      <c r="L1988" s="159">
        <f t="shared" ref="L1988:L2051" si="283">J1988-K1988</f>
        <v>6.2751908999999912</v>
      </c>
      <c r="M1988" s="157">
        <f t="shared" ref="M1988:M2051" si="284">(C1988*0.99-1.9)*I1988</f>
        <v>88.091799999999992</v>
      </c>
      <c r="N1988" s="158">
        <f t="shared" ref="N1988:N2051" si="285">$F$3*I1988</f>
        <v>80</v>
      </c>
      <c r="O1988" s="159">
        <f t="shared" ref="O1988:O2051" si="286">M1988-N1988</f>
        <v>8.0917999999999921</v>
      </c>
      <c r="P1988" s="167">
        <f t="shared" ref="P1988:P2051" si="287">L1988-O1988</f>
        <v>-1.8166091000000009</v>
      </c>
    </row>
    <row r="1989" spans="2:16">
      <c r="B1989" s="151">
        <f>'Predikcia 15min'!A1989</f>
        <v>45768</v>
      </c>
      <c r="C1989" s="154">
        <f>'Porovnavanie 15min'!J1992</f>
        <v>46.41</v>
      </c>
      <c r="D1989" s="155">
        <f>'Porovnavanie 15min'!F1992</f>
        <v>3049</v>
      </c>
      <c r="E1989" s="156">
        <f t="shared" si="279"/>
        <v>3.0489999999999999</v>
      </c>
      <c r="G1989" s="135">
        <f>'DHS2025'!L1988/1000</f>
        <v>1.5329999999999999</v>
      </c>
      <c r="H1989" s="135">
        <f t="shared" si="280"/>
        <v>1.0163333333333333</v>
      </c>
      <c r="I1989" s="135">
        <f t="shared" si="281"/>
        <v>2</v>
      </c>
      <c r="J1989" s="157">
        <f>'Porovnavanie 15min'!K1992</f>
        <v>67.522364699999997</v>
      </c>
      <c r="K1989" s="158">
        <f t="shared" si="282"/>
        <v>61.319999999999993</v>
      </c>
      <c r="L1989" s="159">
        <f t="shared" si="283"/>
        <v>6.2023647000000039</v>
      </c>
      <c r="M1989" s="157">
        <f t="shared" si="284"/>
        <v>88.091799999999992</v>
      </c>
      <c r="N1989" s="158">
        <f t="shared" si="285"/>
        <v>80</v>
      </c>
      <c r="O1989" s="159">
        <f t="shared" si="286"/>
        <v>8.0917999999999921</v>
      </c>
      <c r="P1989" s="167">
        <f t="shared" si="287"/>
        <v>-1.8894352999999882</v>
      </c>
    </row>
    <row r="1990" spans="2:16">
      <c r="B1990" s="151">
        <f>'Predikcia 15min'!A1990</f>
        <v>45768</v>
      </c>
      <c r="C1990" s="154">
        <f>'Porovnavanie 15min'!J1993</f>
        <v>46.41</v>
      </c>
      <c r="D1990" s="155">
        <f>'Porovnavanie 15min'!F1993</f>
        <v>4041</v>
      </c>
      <c r="E1990" s="156">
        <f t="shared" si="279"/>
        <v>4.0410000000000004</v>
      </c>
      <c r="G1990" s="135">
        <f>'DHS2025'!L1989/1000</f>
        <v>1.573</v>
      </c>
      <c r="H1990" s="135">
        <f t="shared" si="280"/>
        <v>1.347</v>
      </c>
      <c r="I1990" s="135">
        <f t="shared" si="281"/>
        <v>2</v>
      </c>
      <c r="J1990" s="157">
        <f>'Porovnavanie 15min'!K1993</f>
        <v>69.284200699999985</v>
      </c>
      <c r="K1990" s="158">
        <f t="shared" si="282"/>
        <v>62.92</v>
      </c>
      <c r="L1990" s="159">
        <f t="shared" si="283"/>
        <v>6.3642006999999836</v>
      </c>
      <c r="M1990" s="157">
        <f t="shared" si="284"/>
        <v>88.091799999999992</v>
      </c>
      <c r="N1990" s="158">
        <f t="shared" si="285"/>
        <v>80</v>
      </c>
      <c r="O1990" s="159">
        <f t="shared" si="286"/>
        <v>8.0917999999999921</v>
      </c>
      <c r="P1990" s="167">
        <f t="shared" si="287"/>
        <v>-1.7275993000000085</v>
      </c>
    </row>
    <row r="1991" spans="2:16">
      <c r="B1991" s="151">
        <f>'Predikcia 15min'!A1991</f>
        <v>45768</v>
      </c>
      <c r="C1991" s="154">
        <f>'Porovnavanie 15min'!J1994</f>
        <v>82.09</v>
      </c>
      <c r="D1991" s="155">
        <f>'Porovnavanie 15min'!F1994</f>
        <v>4014</v>
      </c>
      <c r="E1991" s="156">
        <f t="shared" si="279"/>
        <v>4.0140000000000002</v>
      </c>
      <c r="G1991" s="135">
        <f>'DHS2025'!L1990/1000</f>
        <v>2.4769999999999999</v>
      </c>
      <c r="H1991" s="135">
        <f t="shared" si="280"/>
        <v>1.3380000000000001</v>
      </c>
      <c r="I1991" s="135">
        <f t="shared" si="281"/>
        <v>2</v>
      </c>
      <c r="J1991" s="157">
        <f>'Porovnavanie 15min'!K1994</f>
        <v>196.59726069999999</v>
      </c>
      <c r="K1991" s="158">
        <f t="shared" si="282"/>
        <v>99.08</v>
      </c>
      <c r="L1991" s="159">
        <f t="shared" si="283"/>
        <v>97.517260699999994</v>
      </c>
      <c r="M1991" s="157">
        <f t="shared" si="284"/>
        <v>158.73820000000001</v>
      </c>
      <c r="N1991" s="158">
        <f t="shared" si="285"/>
        <v>80</v>
      </c>
      <c r="O1991" s="159">
        <f t="shared" si="286"/>
        <v>78.738200000000006</v>
      </c>
      <c r="P1991" s="167">
        <f t="shared" si="287"/>
        <v>18.779060699999988</v>
      </c>
    </row>
    <row r="1992" spans="2:16">
      <c r="B1992" s="151">
        <f>'Predikcia 15min'!A1992</f>
        <v>45768</v>
      </c>
      <c r="C1992" s="154">
        <f>'Porovnavanie 15min'!J1995</f>
        <v>82.09</v>
      </c>
      <c r="D1992" s="155">
        <f>'Porovnavanie 15min'!F1995</f>
        <v>3443</v>
      </c>
      <c r="E1992" s="156">
        <f t="shared" si="279"/>
        <v>3.4430000000000001</v>
      </c>
      <c r="G1992" s="135">
        <f>'DHS2025'!L1991/1000</f>
        <v>3.0590000000000002</v>
      </c>
      <c r="H1992" s="135">
        <f t="shared" si="280"/>
        <v>1.1476666666666666</v>
      </c>
      <c r="I1992" s="135">
        <f t="shared" si="281"/>
        <v>2</v>
      </c>
      <c r="J1992" s="157">
        <f>'Porovnavanie 15min'!K1995</f>
        <v>242.79007690000003</v>
      </c>
      <c r="K1992" s="158">
        <f t="shared" si="282"/>
        <v>122.36000000000001</v>
      </c>
      <c r="L1992" s="159">
        <f t="shared" si="283"/>
        <v>120.43007690000002</v>
      </c>
      <c r="M1992" s="157">
        <f t="shared" si="284"/>
        <v>158.73820000000001</v>
      </c>
      <c r="N1992" s="158">
        <f t="shared" si="285"/>
        <v>80</v>
      </c>
      <c r="O1992" s="159">
        <f t="shared" si="286"/>
        <v>78.738200000000006</v>
      </c>
      <c r="P1992" s="167">
        <f t="shared" si="287"/>
        <v>41.691876900000011</v>
      </c>
    </row>
    <row r="1993" spans="2:16">
      <c r="B1993" s="151">
        <f>'Predikcia 15min'!A1993</f>
        <v>45768</v>
      </c>
      <c r="C1993" s="154">
        <f>'Porovnavanie 15min'!J1996</f>
        <v>82.09</v>
      </c>
      <c r="D1993" s="155">
        <f>'Porovnavanie 15min'!F1996</f>
        <v>3800</v>
      </c>
      <c r="E1993" s="156">
        <f t="shared" si="279"/>
        <v>3.8</v>
      </c>
      <c r="G1993" s="135">
        <f>'DHS2025'!L1992/1000</f>
        <v>3.056</v>
      </c>
      <c r="H1993" s="135">
        <f t="shared" si="280"/>
        <v>1.2666666666666666</v>
      </c>
      <c r="I1993" s="135">
        <f t="shared" si="281"/>
        <v>2</v>
      </c>
      <c r="J1993" s="157">
        <f>'Porovnavanie 15min'!K1996</f>
        <v>242.55196960000001</v>
      </c>
      <c r="K1993" s="158">
        <f t="shared" si="282"/>
        <v>122.24000000000001</v>
      </c>
      <c r="L1993" s="159">
        <f t="shared" si="283"/>
        <v>120.3119696</v>
      </c>
      <c r="M1993" s="157">
        <f t="shared" si="284"/>
        <v>158.73820000000001</v>
      </c>
      <c r="N1993" s="158">
        <f t="shared" si="285"/>
        <v>80</v>
      </c>
      <c r="O1993" s="159">
        <f t="shared" si="286"/>
        <v>78.738200000000006</v>
      </c>
      <c r="P1993" s="167">
        <f t="shared" si="287"/>
        <v>41.573769599999991</v>
      </c>
    </row>
    <row r="1994" spans="2:16">
      <c r="B1994" s="151">
        <f>'Predikcia 15min'!A1994</f>
        <v>45768</v>
      </c>
      <c r="C1994" s="154">
        <f>'Porovnavanie 15min'!J1997</f>
        <v>82.09</v>
      </c>
      <c r="D1994" s="155">
        <f>'Porovnavanie 15min'!F1997</f>
        <v>3776</v>
      </c>
      <c r="E1994" s="156">
        <f t="shared" si="279"/>
        <v>3.7759999999999998</v>
      </c>
      <c r="G1994" s="135">
        <f>'DHS2025'!L1993/1000</f>
        <v>3.0529999999999999</v>
      </c>
      <c r="H1994" s="135">
        <f t="shared" si="280"/>
        <v>1.2586666666666666</v>
      </c>
      <c r="I1994" s="135">
        <f t="shared" si="281"/>
        <v>2</v>
      </c>
      <c r="J1994" s="157">
        <f>'Porovnavanie 15min'!K1997</f>
        <v>242.31386230000001</v>
      </c>
      <c r="K1994" s="158">
        <f t="shared" si="282"/>
        <v>122.12</v>
      </c>
      <c r="L1994" s="159">
        <f t="shared" si="283"/>
        <v>120.19386230000001</v>
      </c>
      <c r="M1994" s="157">
        <f t="shared" si="284"/>
        <v>158.73820000000001</v>
      </c>
      <c r="N1994" s="158">
        <f t="shared" si="285"/>
        <v>80</v>
      </c>
      <c r="O1994" s="159">
        <f t="shared" si="286"/>
        <v>78.738200000000006</v>
      </c>
      <c r="P1994" s="167">
        <f t="shared" si="287"/>
        <v>41.4556623</v>
      </c>
    </row>
    <row r="1995" spans="2:16">
      <c r="B1995" s="151">
        <f>'Predikcia 15min'!A1995</f>
        <v>45768</v>
      </c>
      <c r="C1995" s="154">
        <f>'Porovnavanie 15min'!J1998</f>
        <v>100.81</v>
      </c>
      <c r="D1995" s="155">
        <f>'Porovnavanie 15min'!F1998</f>
        <v>4004</v>
      </c>
      <c r="E1995" s="156">
        <f t="shared" si="279"/>
        <v>4.0039999999999996</v>
      </c>
      <c r="G1995" s="135">
        <f>'DHS2025'!L1994/1000</f>
        <v>3.0649999999999999</v>
      </c>
      <c r="H1995" s="135">
        <f t="shared" si="280"/>
        <v>1.3346666666666667</v>
      </c>
      <c r="I1995" s="135">
        <f t="shared" si="281"/>
        <v>2</v>
      </c>
      <c r="J1995" s="157">
        <f>'Porovnavanie 15min'!K1998</f>
        <v>300.0693235</v>
      </c>
      <c r="K1995" s="158">
        <f t="shared" si="282"/>
        <v>122.6</v>
      </c>
      <c r="L1995" s="159">
        <f t="shared" si="283"/>
        <v>177.4693235</v>
      </c>
      <c r="M1995" s="157">
        <f t="shared" si="284"/>
        <v>195.8038</v>
      </c>
      <c r="N1995" s="158">
        <f t="shared" si="285"/>
        <v>80</v>
      </c>
      <c r="O1995" s="159">
        <f t="shared" si="286"/>
        <v>115.8038</v>
      </c>
      <c r="P1995" s="167">
        <f t="shared" si="287"/>
        <v>61.665523500000006</v>
      </c>
    </row>
    <row r="1996" spans="2:16">
      <c r="B1996" s="151">
        <f>'Predikcia 15min'!A1996</f>
        <v>45768</v>
      </c>
      <c r="C1996" s="154">
        <f>'Porovnavanie 15min'!J1999</f>
        <v>100.81</v>
      </c>
      <c r="D1996" s="155">
        <f>'Porovnavanie 15min'!F1999</f>
        <v>3812</v>
      </c>
      <c r="E1996" s="156">
        <f t="shared" si="279"/>
        <v>3.8119999999999998</v>
      </c>
      <c r="G1996" s="135">
        <f>'DHS2025'!L1995/1000</f>
        <v>3.044</v>
      </c>
      <c r="H1996" s="135">
        <f t="shared" si="280"/>
        <v>1.2706666666666666</v>
      </c>
      <c r="I1996" s="135">
        <f t="shared" si="281"/>
        <v>2</v>
      </c>
      <c r="J1996" s="157">
        <f>'Porovnavanie 15min'!K1999</f>
        <v>298.0133836</v>
      </c>
      <c r="K1996" s="158">
        <f t="shared" si="282"/>
        <v>121.76</v>
      </c>
      <c r="L1996" s="159">
        <f t="shared" si="283"/>
        <v>176.25338360000001</v>
      </c>
      <c r="M1996" s="157">
        <f t="shared" si="284"/>
        <v>195.8038</v>
      </c>
      <c r="N1996" s="158">
        <f t="shared" si="285"/>
        <v>80</v>
      </c>
      <c r="O1996" s="159">
        <f t="shared" si="286"/>
        <v>115.8038</v>
      </c>
      <c r="P1996" s="167">
        <f t="shared" si="287"/>
        <v>60.449583600000011</v>
      </c>
    </row>
    <row r="1997" spans="2:16">
      <c r="B1997" s="151">
        <f>'Predikcia 15min'!A1997</f>
        <v>45768</v>
      </c>
      <c r="C1997" s="154">
        <f>'Porovnavanie 15min'!J2000</f>
        <v>100.81</v>
      </c>
      <c r="D1997" s="155">
        <f>'Porovnavanie 15min'!F2000</f>
        <v>4021</v>
      </c>
      <c r="E1997" s="156">
        <f t="shared" si="279"/>
        <v>4.0209999999999999</v>
      </c>
      <c r="G1997" s="135">
        <f>'DHS2025'!L1996/1000</f>
        <v>3.0649999999999999</v>
      </c>
      <c r="H1997" s="135">
        <f t="shared" si="280"/>
        <v>1.3403333333333334</v>
      </c>
      <c r="I1997" s="135">
        <f t="shared" si="281"/>
        <v>2</v>
      </c>
      <c r="J1997" s="157">
        <f>'Porovnavanie 15min'!K2000</f>
        <v>300.0693235</v>
      </c>
      <c r="K1997" s="158">
        <f t="shared" si="282"/>
        <v>122.6</v>
      </c>
      <c r="L1997" s="159">
        <f t="shared" si="283"/>
        <v>177.4693235</v>
      </c>
      <c r="M1997" s="157">
        <f t="shared" si="284"/>
        <v>195.8038</v>
      </c>
      <c r="N1997" s="158">
        <f t="shared" si="285"/>
        <v>80</v>
      </c>
      <c r="O1997" s="159">
        <f t="shared" si="286"/>
        <v>115.8038</v>
      </c>
      <c r="P1997" s="167">
        <f t="shared" si="287"/>
        <v>61.665523500000006</v>
      </c>
    </row>
    <row r="1998" spans="2:16">
      <c r="B1998" s="151">
        <f>'Predikcia 15min'!A1998</f>
        <v>45768</v>
      </c>
      <c r="C1998" s="154">
        <f>'Porovnavanie 15min'!J2001</f>
        <v>100.81</v>
      </c>
      <c r="D1998" s="155">
        <f>'Porovnavanie 15min'!F2001</f>
        <v>3998</v>
      </c>
      <c r="E1998" s="156">
        <f t="shared" si="279"/>
        <v>3.9980000000000002</v>
      </c>
      <c r="G1998" s="135">
        <f>'DHS2025'!L1997/1000</f>
        <v>3.07</v>
      </c>
      <c r="H1998" s="135">
        <f t="shared" si="280"/>
        <v>1.3326666666666667</v>
      </c>
      <c r="I1998" s="135">
        <f t="shared" si="281"/>
        <v>2</v>
      </c>
      <c r="J1998" s="157">
        <f>'Porovnavanie 15min'!K2001</f>
        <v>300.55883299999999</v>
      </c>
      <c r="K1998" s="158">
        <f t="shared" si="282"/>
        <v>122.8</v>
      </c>
      <c r="L1998" s="159">
        <f t="shared" si="283"/>
        <v>177.75883299999998</v>
      </c>
      <c r="M1998" s="157">
        <f t="shared" si="284"/>
        <v>195.8038</v>
      </c>
      <c r="N1998" s="158">
        <f t="shared" si="285"/>
        <v>80</v>
      </c>
      <c r="O1998" s="159">
        <f t="shared" si="286"/>
        <v>115.8038</v>
      </c>
      <c r="P1998" s="167">
        <f t="shared" si="287"/>
        <v>61.955032999999986</v>
      </c>
    </row>
    <row r="1999" spans="2:16">
      <c r="B1999" s="151">
        <f>'Predikcia 15min'!A1999</f>
        <v>45768</v>
      </c>
      <c r="C1999" s="154">
        <f>'Porovnavanie 15min'!J2002</f>
        <v>121.33</v>
      </c>
      <c r="D1999" s="155">
        <f>'Porovnavanie 15min'!F2002</f>
        <v>4040</v>
      </c>
      <c r="E1999" s="156">
        <f t="shared" si="279"/>
        <v>4.04</v>
      </c>
      <c r="G1999" s="135">
        <f>'DHS2025'!L1998/1000</f>
        <v>3.6829999999999998</v>
      </c>
      <c r="H1999" s="135">
        <f t="shared" si="280"/>
        <v>1.3466666666666667</v>
      </c>
      <c r="I1999" s="135">
        <f t="shared" si="281"/>
        <v>2</v>
      </c>
      <c r="J1999" s="157">
        <f>'Porovnavanie 15min'!K2002</f>
        <v>435.39210609999992</v>
      </c>
      <c r="K1999" s="158">
        <f t="shared" si="282"/>
        <v>147.32</v>
      </c>
      <c r="L1999" s="159">
        <f t="shared" si="283"/>
        <v>288.07210609999993</v>
      </c>
      <c r="M1999" s="157">
        <f t="shared" si="284"/>
        <v>236.43339999999998</v>
      </c>
      <c r="N1999" s="158">
        <f t="shared" si="285"/>
        <v>80</v>
      </c>
      <c r="O1999" s="159">
        <f t="shared" si="286"/>
        <v>156.43339999999998</v>
      </c>
      <c r="P1999" s="167">
        <f t="shared" si="287"/>
        <v>131.63870609999995</v>
      </c>
    </row>
    <row r="2000" spans="2:16">
      <c r="B2000" s="151">
        <f>'Predikcia 15min'!A2000</f>
        <v>45768</v>
      </c>
      <c r="C2000" s="154">
        <f>'Porovnavanie 15min'!J2003</f>
        <v>121.33</v>
      </c>
      <c r="D2000" s="155">
        <f>'Porovnavanie 15min'!F2003</f>
        <v>3884</v>
      </c>
      <c r="E2000" s="156">
        <f t="shared" si="279"/>
        <v>3.8839999999999999</v>
      </c>
      <c r="G2000" s="135">
        <f>'DHS2025'!L1999/1000</f>
        <v>4.0609999999999999</v>
      </c>
      <c r="H2000" s="135">
        <f t="shared" si="280"/>
        <v>1.2946666666666666</v>
      </c>
      <c r="I2000" s="135">
        <f t="shared" si="281"/>
        <v>2</v>
      </c>
      <c r="J2000" s="157">
        <f>'Porovnavanie 15min'!K2003</f>
        <v>480.07801869999997</v>
      </c>
      <c r="K2000" s="158">
        <f t="shared" si="282"/>
        <v>162.44</v>
      </c>
      <c r="L2000" s="159">
        <f t="shared" si="283"/>
        <v>317.63801869999998</v>
      </c>
      <c r="M2000" s="157">
        <f t="shared" si="284"/>
        <v>236.43339999999998</v>
      </c>
      <c r="N2000" s="158">
        <f t="shared" si="285"/>
        <v>80</v>
      </c>
      <c r="O2000" s="159">
        <f t="shared" si="286"/>
        <v>156.43339999999998</v>
      </c>
      <c r="P2000" s="167">
        <f t="shared" si="287"/>
        <v>161.2046187</v>
      </c>
    </row>
    <row r="2001" spans="2:16">
      <c r="B2001" s="151">
        <f>'Predikcia 15min'!A2001</f>
        <v>45768</v>
      </c>
      <c r="C2001" s="154">
        <f>'Porovnavanie 15min'!J2004</f>
        <v>121.33</v>
      </c>
      <c r="D2001" s="155">
        <f>'Porovnavanie 15min'!F2004</f>
        <v>3908</v>
      </c>
      <c r="E2001" s="156">
        <f t="shared" si="279"/>
        <v>3.9079999999999999</v>
      </c>
      <c r="G2001" s="135">
        <f>'DHS2025'!L2000/1000</f>
        <v>4.0620000000000003</v>
      </c>
      <c r="H2001" s="135">
        <f t="shared" si="280"/>
        <v>1.3026666666666666</v>
      </c>
      <c r="I2001" s="135">
        <f t="shared" si="281"/>
        <v>2</v>
      </c>
      <c r="J2001" s="157">
        <f>'Porovnavanie 15min'!K2004</f>
        <v>480.19623539999998</v>
      </c>
      <c r="K2001" s="158">
        <f t="shared" si="282"/>
        <v>162.48000000000002</v>
      </c>
      <c r="L2001" s="159">
        <f t="shared" si="283"/>
        <v>317.71623539999996</v>
      </c>
      <c r="M2001" s="157">
        <f t="shared" si="284"/>
        <v>236.43339999999998</v>
      </c>
      <c r="N2001" s="158">
        <f t="shared" si="285"/>
        <v>80</v>
      </c>
      <c r="O2001" s="159">
        <f t="shared" si="286"/>
        <v>156.43339999999998</v>
      </c>
      <c r="P2001" s="167">
        <f t="shared" si="287"/>
        <v>161.28283539999998</v>
      </c>
    </row>
    <row r="2002" spans="2:16">
      <c r="B2002" s="151">
        <f>'Predikcia 15min'!A2002</f>
        <v>45768</v>
      </c>
      <c r="C2002" s="154">
        <f>'Porovnavanie 15min'!J2005</f>
        <v>121.33</v>
      </c>
      <c r="D2002" s="155">
        <f>'Porovnavanie 15min'!F2005</f>
        <v>4156</v>
      </c>
      <c r="E2002" s="156">
        <f t="shared" si="279"/>
        <v>4.1559999999999997</v>
      </c>
      <c r="G2002" s="135">
        <f>'DHS2025'!L2001/1000</f>
        <v>4.056</v>
      </c>
      <c r="H2002" s="135">
        <f t="shared" si="280"/>
        <v>1.3853333333333333</v>
      </c>
      <c r="I2002" s="135">
        <f t="shared" si="281"/>
        <v>2</v>
      </c>
      <c r="J2002" s="157">
        <f>'Porovnavanie 15min'!K2005</f>
        <v>479.48693519999995</v>
      </c>
      <c r="K2002" s="158">
        <f t="shared" si="282"/>
        <v>162.24</v>
      </c>
      <c r="L2002" s="159">
        <f t="shared" si="283"/>
        <v>317.24693519999994</v>
      </c>
      <c r="M2002" s="157">
        <f t="shared" si="284"/>
        <v>236.43339999999998</v>
      </c>
      <c r="N2002" s="158">
        <f t="shared" si="285"/>
        <v>80</v>
      </c>
      <c r="O2002" s="159">
        <f t="shared" si="286"/>
        <v>156.43339999999998</v>
      </c>
      <c r="P2002" s="167">
        <f t="shared" si="287"/>
        <v>160.81353519999996</v>
      </c>
    </row>
    <row r="2003" spans="2:16">
      <c r="B2003" s="151">
        <f>'Predikcia 15min'!A2003</f>
        <v>45768</v>
      </c>
      <c r="C2003" s="154">
        <f>'Porovnavanie 15min'!J2006</f>
        <v>139.22999999999999</v>
      </c>
      <c r="D2003" s="155">
        <f>'Porovnavanie 15min'!F2006</f>
        <v>4439</v>
      </c>
      <c r="E2003" s="156">
        <f t="shared" si="279"/>
        <v>4.4390000000000001</v>
      </c>
      <c r="G2003" s="135">
        <f>'DHS2025'!L2002/1000</f>
        <v>4.0709999999999997</v>
      </c>
      <c r="H2003" s="135">
        <f t="shared" si="280"/>
        <v>1.4796666666666667</v>
      </c>
      <c r="I2003" s="135">
        <f t="shared" si="281"/>
        <v>2</v>
      </c>
      <c r="J2003" s="157">
        <f>'Porovnavanie 15min'!K2006</f>
        <v>553.40237669999988</v>
      </c>
      <c r="K2003" s="158">
        <f t="shared" si="282"/>
        <v>162.83999999999997</v>
      </c>
      <c r="L2003" s="159">
        <f t="shared" si="283"/>
        <v>390.5623766999999</v>
      </c>
      <c r="M2003" s="157">
        <f t="shared" si="284"/>
        <v>271.87539999999996</v>
      </c>
      <c r="N2003" s="158">
        <f t="shared" si="285"/>
        <v>80</v>
      </c>
      <c r="O2003" s="159">
        <f t="shared" si="286"/>
        <v>191.87539999999996</v>
      </c>
      <c r="P2003" s="167">
        <f t="shared" si="287"/>
        <v>198.68697669999995</v>
      </c>
    </row>
    <row r="2004" spans="2:16">
      <c r="B2004" s="151">
        <f>'Predikcia 15min'!A2004</f>
        <v>45768</v>
      </c>
      <c r="C2004" s="154">
        <f>'Porovnavanie 15min'!J2007</f>
        <v>139.22999999999999</v>
      </c>
      <c r="D2004" s="155">
        <f>'Porovnavanie 15min'!F2007</f>
        <v>4692</v>
      </c>
      <c r="E2004" s="156">
        <f t="shared" si="279"/>
        <v>4.6920000000000002</v>
      </c>
      <c r="G2004" s="135">
        <f>'DHS2025'!L2003/1000</f>
        <v>4.0460000000000003</v>
      </c>
      <c r="H2004" s="135">
        <f t="shared" si="280"/>
        <v>1.5640000000000001</v>
      </c>
      <c r="I2004" s="135">
        <f t="shared" si="281"/>
        <v>2</v>
      </c>
      <c r="J2004" s="157">
        <f>'Porovnavanie 15min'!K2007</f>
        <v>550.0039342</v>
      </c>
      <c r="K2004" s="158">
        <f t="shared" si="282"/>
        <v>161.84</v>
      </c>
      <c r="L2004" s="159">
        <f t="shared" si="283"/>
        <v>388.16393419999997</v>
      </c>
      <c r="M2004" s="157">
        <f t="shared" si="284"/>
        <v>271.87539999999996</v>
      </c>
      <c r="N2004" s="158">
        <f t="shared" si="285"/>
        <v>80</v>
      </c>
      <c r="O2004" s="159">
        <f t="shared" si="286"/>
        <v>191.87539999999996</v>
      </c>
      <c r="P2004" s="167">
        <f t="shared" si="287"/>
        <v>196.28853420000002</v>
      </c>
    </row>
    <row r="2005" spans="2:16">
      <c r="B2005" s="151">
        <f>'Predikcia 15min'!A2005</f>
        <v>45768</v>
      </c>
      <c r="C2005" s="154">
        <f>'Porovnavanie 15min'!J2008</f>
        <v>139.22999999999999</v>
      </c>
      <c r="D2005" s="155">
        <f>'Porovnavanie 15min'!F2008</f>
        <v>4673</v>
      </c>
      <c r="E2005" s="156">
        <f t="shared" si="279"/>
        <v>4.673</v>
      </c>
      <c r="G2005" s="135">
        <f>'DHS2025'!L2004/1000</f>
        <v>4.0529999999999999</v>
      </c>
      <c r="H2005" s="135">
        <f t="shared" si="280"/>
        <v>1.5576666666666668</v>
      </c>
      <c r="I2005" s="135">
        <f t="shared" si="281"/>
        <v>2</v>
      </c>
      <c r="J2005" s="157">
        <f>'Porovnavanie 15min'!K2008</f>
        <v>550.95549809999989</v>
      </c>
      <c r="K2005" s="158">
        <f t="shared" si="282"/>
        <v>162.12</v>
      </c>
      <c r="L2005" s="159">
        <f t="shared" si="283"/>
        <v>388.83549809999988</v>
      </c>
      <c r="M2005" s="157">
        <f t="shared" si="284"/>
        <v>271.87539999999996</v>
      </c>
      <c r="N2005" s="158">
        <f t="shared" si="285"/>
        <v>80</v>
      </c>
      <c r="O2005" s="159">
        <f t="shared" si="286"/>
        <v>191.87539999999996</v>
      </c>
      <c r="P2005" s="167">
        <f t="shared" si="287"/>
        <v>196.96009809999993</v>
      </c>
    </row>
    <row r="2006" spans="2:16">
      <c r="B2006" s="151">
        <f>'Predikcia 15min'!A2006</f>
        <v>45768</v>
      </c>
      <c r="C2006" s="154">
        <f>'Porovnavanie 15min'!J2009</f>
        <v>139.22999999999999</v>
      </c>
      <c r="D2006" s="155">
        <f>'Porovnavanie 15min'!F2009</f>
        <v>4331</v>
      </c>
      <c r="E2006" s="156">
        <f t="shared" si="279"/>
        <v>4.3310000000000004</v>
      </c>
      <c r="G2006" s="135">
        <f>'DHS2025'!L2005/1000</f>
        <v>4.0599999999999996</v>
      </c>
      <c r="H2006" s="135">
        <f t="shared" si="280"/>
        <v>1.4436666666666667</v>
      </c>
      <c r="I2006" s="135">
        <f t="shared" si="281"/>
        <v>2</v>
      </c>
      <c r="J2006" s="157">
        <f>'Porovnavanie 15min'!K2009</f>
        <v>551.90706199999988</v>
      </c>
      <c r="K2006" s="158">
        <f t="shared" si="282"/>
        <v>162.39999999999998</v>
      </c>
      <c r="L2006" s="159">
        <f t="shared" si="283"/>
        <v>389.50706199999991</v>
      </c>
      <c r="M2006" s="157">
        <f t="shared" si="284"/>
        <v>271.87539999999996</v>
      </c>
      <c r="N2006" s="158">
        <f t="shared" si="285"/>
        <v>80</v>
      </c>
      <c r="O2006" s="159">
        <f t="shared" si="286"/>
        <v>191.87539999999996</v>
      </c>
      <c r="P2006" s="167">
        <f t="shared" si="287"/>
        <v>197.63166199999995</v>
      </c>
    </row>
    <row r="2007" spans="2:16">
      <c r="B2007" s="151">
        <f>'Predikcia 15min'!A2007</f>
        <v>45768</v>
      </c>
      <c r="C2007" s="154">
        <f>'Porovnavanie 15min'!J2010</f>
        <v>132.1</v>
      </c>
      <c r="D2007" s="155">
        <f>'Porovnavanie 15min'!F2010</f>
        <v>4821</v>
      </c>
      <c r="E2007" s="156">
        <f t="shared" si="279"/>
        <v>4.8209999999999997</v>
      </c>
      <c r="G2007" s="135">
        <f>'DHS2025'!L2006/1000</f>
        <v>4.0540000000000003</v>
      </c>
      <c r="H2007" s="135">
        <f t="shared" si="280"/>
        <v>1.607</v>
      </c>
      <c r="I2007" s="135">
        <f t="shared" si="281"/>
        <v>2</v>
      </c>
      <c r="J2007" s="157">
        <f>'Porovnavanie 15min'!K2010</f>
        <v>522.47546599999998</v>
      </c>
      <c r="K2007" s="158">
        <f t="shared" si="282"/>
        <v>162.16000000000003</v>
      </c>
      <c r="L2007" s="159">
        <f t="shared" si="283"/>
        <v>360.31546599999996</v>
      </c>
      <c r="M2007" s="157">
        <f t="shared" si="284"/>
        <v>257.75799999999998</v>
      </c>
      <c r="N2007" s="158">
        <f t="shared" si="285"/>
        <v>80</v>
      </c>
      <c r="O2007" s="159">
        <f t="shared" si="286"/>
        <v>177.75799999999998</v>
      </c>
      <c r="P2007" s="167">
        <f t="shared" si="287"/>
        <v>182.55746599999998</v>
      </c>
    </row>
    <row r="2008" spans="2:16">
      <c r="B2008" s="151">
        <f>'Predikcia 15min'!A2008</f>
        <v>45768</v>
      </c>
      <c r="C2008" s="154">
        <f>'Porovnavanie 15min'!J2011</f>
        <v>132.1</v>
      </c>
      <c r="D2008" s="155">
        <f>'Porovnavanie 15min'!F2011</f>
        <v>4168</v>
      </c>
      <c r="E2008" s="156">
        <f t="shared" si="279"/>
        <v>4.1680000000000001</v>
      </c>
      <c r="G2008" s="135">
        <f>'DHS2025'!L2007/1000</f>
        <v>4.0670000000000002</v>
      </c>
      <c r="H2008" s="135">
        <f t="shared" si="280"/>
        <v>1.3893333333333333</v>
      </c>
      <c r="I2008" s="135">
        <f t="shared" si="281"/>
        <v>2</v>
      </c>
      <c r="J2008" s="157">
        <f>'Porovnavanie 15min'!K2011</f>
        <v>524.150893</v>
      </c>
      <c r="K2008" s="158">
        <f t="shared" si="282"/>
        <v>162.68</v>
      </c>
      <c r="L2008" s="159">
        <f t="shared" si="283"/>
        <v>361.47089299999999</v>
      </c>
      <c r="M2008" s="157">
        <f t="shared" si="284"/>
        <v>257.75799999999998</v>
      </c>
      <c r="N2008" s="158">
        <f t="shared" si="285"/>
        <v>80</v>
      </c>
      <c r="O2008" s="159">
        <f t="shared" si="286"/>
        <v>177.75799999999998</v>
      </c>
      <c r="P2008" s="167">
        <f t="shared" si="287"/>
        <v>183.71289300000001</v>
      </c>
    </row>
    <row r="2009" spans="2:16">
      <c r="B2009" s="151">
        <f>'Predikcia 15min'!A2009</f>
        <v>45768</v>
      </c>
      <c r="C2009" s="154">
        <f>'Porovnavanie 15min'!J2012</f>
        <v>132.1</v>
      </c>
      <c r="D2009" s="155">
        <f>'Porovnavanie 15min'!F2012</f>
        <v>4053</v>
      </c>
      <c r="E2009" s="156">
        <f t="shared" si="279"/>
        <v>4.0529999999999999</v>
      </c>
      <c r="G2009" s="135">
        <f>'DHS2025'!L2008/1000</f>
        <v>4.0599999999999996</v>
      </c>
      <c r="H2009" s="135">
        <f t="shared" si="280"/>
        <v>1.351</v>
      </c>
      <c r="I2009" s="135">
        <f t="shared" si="281"/>
        <v>2</v>
      </c>
      <c r="J2009" s="157">
        <f>'Porovnavanie 15min'!K2012</f>
        <v>523.24873999999988</v>
      </c>
      <c r="K2009" s="158">
        <f t="shared" si="282"/>
        <v>162.39999999999998</v>
      </c>
      <c r="L2009" s="159">
        <f t="shared" si="283"/>
        <v>360.84873999999991</v>
      </c>
      <c r="M2009" s="157">
        <f t="shared" si="284"/>
        <v>257.75799999999998</v>
      </c>
      <c r="N2009" s="158">
        <f t="shared" si="285"/>
        <v>80</v>
      </c>
      <c r="O2009" s="159">
        <f t="shared" si="286"/>
        <v>177.75799999999998</v>
      </c>
      <c r="P2009" s="167">
        <f t="shared" si="287"/>
        <v>183.09073999999993</v>
      </c>
    </row>
    <row r="2010" spans="2:16">
      <c r="B2010" s="151">
        <f>'Predikcia 15min'!A2010</f>
        <v>45768</v>
      </c>
      <c r="C2010" s="154">
        <f>'Porovnavanie 15min'!J2013</f>
        <v>132.1</v>
      </c>
      <c r="D2010" s="155">
        <f>'Porovnavanie 15min'!F2013</f>
        <v>3596</v>
      </c>
      <c r="E2010" s="156">
        <f t="shared" si="279"/>
        <v>3.5960000000000001</v>
      </c>
      <c r="G2010" s="135">
        <f>'DHS2025'!L2009/1000</f>
        <v>4.0640000000000001</v>
      </c>
      <c r="H2010" s="135">
        <f t="shared" si="280"/>
        <v>1.1986666666666668</v>
      </c>
      <c r="I2010" s="135">
        <f t="shared" si="281"/>
        <v>2</v>
      </c>
      <c r="J2010" s="157">
        <f>'Porovnavanie 15min'!K2013</f>
        <v>523.76425599999993</v>
      </c>
      <c r="K2010" s="158">
        <f t="shared" si="282"/>
        <v>162.56</v>
      </c>
      <c r="L2010" s="159">
        <f t="shared" si="283"/>
        <v>361.20425599999993</v>
      </c>
      <c r="M2010" s="157">
        <f t="shared" si="284"/>
        <v>257.75799999999998</v>
      </c>
      <c r="N2010" s="158">
        <f t="shared" si="285"/>
        <v>80</v>
      </c>
      <c r="O2010" s="159">
        <f t="shared" si="286"/>
        <v>177.75799999999998</v>
      </c>
      <c r="P2010" s="167">
        <f t="shared" si="287"/>
        <v>183.44625599999995</v>
      </c>
    </row>
    <row r="2011" spans="2:16">
      <c r="B2011" s="151">
        <f>'Predikcia 15min'!A2011</f>
        <v>45768</v>
      </c>
      <c r="C2011" s="154">
        <f>'Porovnavanie 15min'!J2014</f>
        <v>122.77</v>
      </c>
      <c r="D2011" s="155">
        <f>'Porovnavanie 15min'!F2014</f>
        <v>2986</v>
      </c>
      <c r="E2011" s="156">
        <f t="shared" si="279"/>
        <v>2.9860000000000002</v>
      </c>
      <c r="G2011" s="135">
        <f>'DHS2025'!L2010/1000</f>
        <v>4.0659999999999998</v>
      </c>
      <c r="H2011" s="135">
        <f t="shared" si="280"/>
        <v>0.99533333333333329</v>
      </c>
      <c r="I2011" s="135">
        <f t="shared" si="281"/>
        <v>2</v>
      </c>
      <c r="J2011" s="157">
        <f>'Porovnavanie 15min'!K2014</f>
        <v>486.46559179999997</v>
      </c>
      <c r="K2011" s="158">
        <f t="shared" si="282"/>
        <v>162.63999999999999</v>
      </c>
      <c r="L2011" s="159">
        <f t="shared" si="283"/>
        <v>323.82559179999998</v>
      </c>
      <c r="M2011" s="157">
        <f t="shared" si="284"/>
        <v>239.28459999999998</v>
      </c>
      <c r="N2011" s="158">
        <f t="shared" si="285"/>
        <v>80</v>
      </c>
      <c r="O2011" s="159">
        <f t="shared" si="286"/>
        <v>159.28459999999998</v>
      </c>
      <c r="P2011" s="167">
        <f t="shared" si="287"/>
        <v>164.5409918</v>
      </c>
    </row>
    <row r="2012" spans="2:16">
      <c r="B2012" s="151">
        <f>'Predikcia 15min'!A2012</f>
        <v>45768</v>
      </c>
      <c r="C2012" s="154">
        <f>'Porovnavanie 15min'!J2015</f>
        <v>122.77</v>
      </c>
      <c r="D2012" s="155">
        <f>'Porovnavanie 15min'!F2015</f>
        <v>2905</v>
      </c>
      <c r="E2012" s="156">
        <f t="shared" si="279"/>
        <v>2.9049999999999998</v>
      </c>
      <c r="G2012" s="135">
        <f>'DHS2025'!L2011/1000</f>
        <v>4.0540000000000003</v>
      </c>
      <c r="H2012" s="135">
        <f t="shared" si="280"/>
        <v>0.96833333333333338</v>
      </c>
      <c r="I2012" s="135">
        <f t="shared" si="281"/>
        <v>2</v>
      </c>
      <c r="J2012" s="157">
        <f>'Porovnavanie 15min'!K2015</f>
        <v>485.02988420000003</v>
      </c>
      <c r="K2012" s="158">
        <f t="shared" si="282"/>
        <v>162.16000000000003</v>
      </c>
      <c r="L2012" s="159">
        <f t="shared" si="283"/>
        <v>322.8698842</v>
      </c>
      <c r="M2012" s="157">
        <f t="shared" si="284"/>
        <v>239.28459999999998</v>
      </c>
      <c r="N2012" s="158">
        <f t="shared" si="285"/>
        <v>80</v>
      </c>
      <c r="O2012" s="159">
        <f t="shared" si="286"/>
        <v>159.28459999999998</v>
      </c>
      <c r="P2012" s="167">
        <f t="shared" si="287"/>
        <v>163.58528420000002</v>
      </c>
    </row>
    <row r="2013" spans="2:16">
      <c r="B2013" s="151">
        <f>'Predikcia 15min'!A2013</f>
        <v>45768</v>
      </c>
      <c r="C2013" s="154">
        <f>'Porovnavanie 15min'!J2016</f>
        <v>122.77</v>
      </c>
      <c r="D2013" s="155">
        <f>'Porovnavanie 15min'!F2016</f>
        <v>2689</v>
      </c>
      <c r="E2013" s="156">
        <f t="shared" si="279"/>
        <v>2.6890000000000001</v>
      </c>
      <c r="G2013" s="135">
        <f>'DHS2025'!L2012/1000</f>
        <v>4.0609999999999999</v>
      </c>
      <c r="H2013" s="135">
        <f t="shared" si="280"/>
        <v>0.89633333333333332</v>
      </c>
      <c r="I2013" s="135">
        <f t="shared" si="281"/>
        <v>2</v>
      </c>
      <c r="J2013" s="157">
        <f>'Porovnavanie 15min'!K2016</f>
        <v>485.86738029999998</v>
      </c>
      <c r="K2013" s="158">
        <f t="shared" si="282"/>
        <v>162.44</v>
      </c>
      <c r="L2013" s="159">
        <f t="shared" si="283"/>
        <v>323.42738029999998</v>
      </c>
      <c r="M2013" s="157">
        <f t="shared" si="284"/>
        <v>239.28459999999998</v>
      </c>
      <c r="N2013" s="158">
        <f t="shared" si="285"/>
        <v>80</v>
      </c>
      <c r="O2013" s="159">
        <f t="shared" si="286"/>
        <v>159.28459999999998</v>
      </c>
      <c r="P2013" s="167">
        <f t="shared" si="287"/>
        <v>164.1427803</v>
      </c>
    </row>
    <row r="2014" spans="2:16">
      <c r="B2014" s="151">
        <f>'Predikcia 15min'!A2014</f>
        <v>45768</v>
      </c>
      <c r="C2014" s="154">
        <f>'Porovnavanie 15min'!J2017</f>
        <v>122.77</v>
      </c>
      <c r="D2014" s="155">
        <f>'Porovnavanie 15min'!F2017</f>
        <v>3058</v>
      </c>
      <c r="E2014" s="156">
        <f t="shared" si="279"/>
        <v>3.0579999999999998</v>
      </c>
      <c r="G2014" s="135">
        <f>'DHS2025'!L2013/1000</f>
        <v>4.048</v>
      </c>
      <c r="H2014" s="135">
        <f t="shared" si="280"/>
        <v>1.0193333333333334</v>
      </c>
      <c r="I2014" s="135">
        <f t="shared" si="281"/>
        <v>2</v>
      </c>
      <c r="J2014" s="157">
        <f>'Porovnavanie 15min'!K2017</f>
        <v>484.31203039999997</v>
      </c>
      <c r="K2014" s="158">
        <f t="shared" si="282"/>
        <v>161.92000000000002</v>
      </c>
      <c r="L2014" s="159">
        <f t="shared" si="283"/>
        <v>322.39203039999995</v>
      </c>
      <c r="M2014" s="157">
        <f t="shared" si="284"/>
        <v>239.28459999999998</v>
      </c>
      <c r="N2014" s="158">
        <f t="shared" si="285"/>
        <v>80</v>
      </c>
      <c r="O2014" s="159">
        <f t="shared" si="286"/>
        <v>159.28459999999998</v>
      </c>
      <c r="P2014" s="167">
        <f t="shared" si="287"/>
        <v>163.10743039999997</v>
      </c>
    </row>
    <row r="2015" spans="2:16">
      <c r="B2015" s="151">
        <f>'Predikcia 15min'!A2015</f>
        <v>45768</v>
      </c>
      <c r="C2015" s="154">
        <f>'Porovnavanie 15min'!J2018</f>
        <v>106.5</v>
      </c>
      <c r="D2015" s="155">
        <f>'Porovnavanie 15min'!F2018</f>
        <v>2524</v>
      </c>
      <c r="E2015" s="156">
        <f t="shared" si="279"/>
        <v>2.524</v>
      </c>
      <c r="G2015" s="135">
        <f>'DHS2025'!L2014/1000</f>
        <v>2.93</v>
      </c>
      <c r="H2015" s="135">
        <f t="shared" si="280"/>
        <v>0.84133333333333338</v>
      </c>
      <c r="I2015" s="135">
        <f t="shared" si="281"/>
        <v>2</v>
      </c>
      <c r="J2015" s="157">
        <f>'Porovnavanie 15min'!K2018</f>
        <v>303.35755</v>
      </c>
      <c r="K2015" s="158">
        <f t="shared" si="282"/>
        <v>117.2</v>
      </c>
      <c r="L2015" s="159">
        <f t="shared" si="283"/>
        <v>186.15755000000001</v>
      </c>
      <c r="M2015" s="157">
        <f t="shared" si="284"/>
        <v>207.07</v>
      </c>
      <c r="N2015" s="158">
        <f t="shared" si="285"/>
        <v>80</v>
      </c>
      <c r="O2015" s="159">
        <f t="shared" si="286"/>
        <v>127.07</v>
      </c>
      <c r="P2015" s="167">
        <f t="shared" si="287"/>
        <v>59.087550000000022</v>
      </c>
    </row>
    <row r="2016" spans="2:16">
      <c r="B2016" s="151">
        <f>'Predikcia 15min'!A2016</f>
        <v>45768</v>
      </c>
      <c r="C2016" s="154">
        <f>'Porovnavanie 15min'!J2019</f>
        <v>106.5</v>
      </c>
      <c r="D2016" s="155">
        <f>'Porovnavanie 15min'!F2019</f>
        <v>2126</v>
      </c>
      <c r="E2016" s="156">
        <f t="shared" si="279"/>
        <v>2.1259999999999999</v>
      </c>
      <c r="G2016" s="135">
        <f>'DHS2025'!L2015/1000</f>
        <v>1.2669999999999999</v>
      </c>
      <c r="H2016" s="135">
        <f t="shared" si="280"/>
        <v>0.70866666666666667</v>
      </c>
      <c r="I2016" s="135">
        <f t="shared" si="281"/>
        <v>2</v>
      </c>
      <c r="J2016" s="157">
        <f>'Porovnavanie 15min'!K2019</f>
        <v>131.178845</v>
      </c>
      <c r="K2016" s="158">
        <f t="shared" si="282"/>
        <v>50.679999999999993</v>
      </c>
      <c r="L2016" s="159">
        <f t="shared" si="283"/>
        <v>80.498845000000003</v>
      </c>
      <c r="M2016" s="157">
        <f t="shared" si="284"/>
        <v>207.07</v>
      </c>
      <c r="N2016" s="158">
        <f t="shared" si="285"/>
        <v>80</v>
      </c>
      <c r="O2016" s="159">
        <f t="shared" si="286"/>
        <v>127.07</v>
      </c>
      <c r="P2016" s="167">
        <f t="shared" si="287"/>
        <v>-46.57115499999999</v>
      </c>
    </row>
    <row r="2017" spans="2:16">
      <c r="B2017" s="151">
        <f>'Predikcia 15min'!A2017</f>
        <v>45768</v>
      </c>
      <c r="C2017" s="154">
        <f>'Porovnavanie 15min'!J2020</f>
        <v>106.5</v>
      </c>
      <c r="D2017" s="155">
        <f>'Porovnavanie 15min'!F2020</f>
        <v>1073</v>
      </c>
      <c r="E2017" s="156">
        <f t="shared" si="279"/>
        <v>1.073</v>
      </c>
      <c r="G2017" s="135">
        <f>'DHS2025'!L2016/1000</f>
        <v>1.034</v>
      </c>
      <c r="H2017" s="135">
        <f t="shared" si="280"/>
        <v>0.35766666666666669</v>
      </c>
      <c r="I2017" s="135">
        <f t="shared" si="281"/>
        <v>2</v>
      </c>
      <c r="J2017" s="157">
        <f>'Porovnavanie 15min'!K2020</f>
        <v>107.05519</v>
      </c>
      <c r="K2017" s="158">
        <f t="shared" si="282"/>
        <v>41.36</v>
      </c>
      <c r="L2017" s="159">
        <f t="shared" si="283"/>
        <v>65.695189999999997</v>
      </c>
      <c r="M2017" s="157">
        <f t="shared" si="284"/>
        <v>207.07</v>
      </c>
      <c r="N2017" s="158">
        <f t="shared" si="285"/>
        <v>80</v>
      </c>
      <c r="O2017" s="159">
        <f t="shared" si="286"/>
        <v>127.07</v>
      </c>
      <c r="P2017" s="167">
        <f t="shared" si="287"/>
        <v>-61.374809999999997</v>
      </c>
    </row>
    <row r="2018" spans="2:16">
      <c r="B2018" s="151">
        <f>'Predikcia 15min'!A2018</f>
        <v>45768</v>
      </c>
      <c r="C2018" s="154">
        <f>'Porovnavanie 15min'!J2021</f>
        <v>106.5</v>
      </c>
      <c r="D2018" s="155">
        <f>'Porovnavanie 15min'!F2021</f>
        <v>1688</v>
      </c>
      <c r="E2018" s="156">
        <f t="shared" si="279"/>
        <v>1.6879999999999999</v>
      </c>
      <c r="G2018" s="135">
        <f>'DHS2025'!L2017/1000</f>
        <v>1.06</v>
      </c>
      <c r="H2018" s="135">
        <f t="shared" si="280"/>
        <v>0.56266666666666665</v>
      </c>
      <c r="I2018" s="135">
        <f t="shared" si="281"/>
        <v>2</v>
      </c>
      <c r="J2018" s="157">
        <f>'Porovnavanie 15min'!K2021</f>
        <v>109.7471</v>
      </c>
      <c r="K2018" s="158">
        <f t="shared" si="282"/>
        <v>42.400000000000006</v>
      </c>
      <c r="L2018" s="159">
        <f t="shared" si="283"/>
        <v>67.347099999999998</v>
      </c>
      <c r="M2018" s="157">
        <f t="shared" si="284"/>
        <v>207.07</v>
      </c>
      <c r="N2018" s="158">
        <f t="shared" si="285"/>
        <v>80</v>
      </c>
      <c r="O2018" s="159">
        <f t="shared" si="286"/>
        <v>127.07</v>
      </c>
      <c r="P2018" s="167">
        <f t="shared" si="287"/>
        <v>-59.722899999999996</v>
      </c>
    </row>
    <row r="2019" spans="2:16">
      <c r="B2019" s="151">
        <f>'Predikcia 15min'!A2019</f>
        <v>45769</v>
      </c>
      <c r="C2019" s="154">
        <f>'Porovnavanie 15min'!J2022</f>
        <v>96.82</v>
      </c>
      <c r="D2019" s="155">
        <f>'Porovnavanie 15min'!F2022</f>
        <v>1703</v>
      </c>
      <c r="E2019" s="156">
        <f t="shared" si="279"/>
        <v>1.7030000000000001</v>
      </c>
      <c r="G2019" s="135">
        <f>'DHS2025'!L2018/1000</f>
        <v>1.0509999999999999</v>
      </c>
      <c r="H2019" s="135">
        <f t="shared" si="280"/>
        <v>0.56766666666666665</v>
      </c>
      <c r="I2019" s="135">
        <f t="shared" si="281"/>
        <v>2</v>
      </c>
      <c r="J2019" s="157">
        <f>'Porovnavanie 15min'!K2022</f>
        <v>98.743341799999982</v>
      </c>
      <c r="K2019" s="158">
        <f t="shared" si="282"/>
        <v>42.04</v>
      </c>
      <c r="L2019" s="159">
        <f t="shared" si="283"/>
        <v>56.703341799999983</v>
      </c>
      <c r="M2019" s="157">
        <f t="shared" si="284"/>
        <v>187.90359999999998</v>
      </c>
      <c r="N2019" s="158">
        <f t="shared" si="285"/>
        <v>80</v>
      </c>
      <c r="O2019" s="159">
        <f t="shared" si="286"/>
        <v>107.90359999999998</v>
      </c>
      <c r="P2019" s="167">
        <f t="shared" si="287"/>
        <v>-51.2002582</v>
      </c>
    </row>
    <row r="2020" spans="2:16">
      <c r="B2020" s="151">
        <f>'Predikcia 15min'!A2020</f>
        <v>45769</v>
      </c>
      <c r="C2020" s="154">
        <f>'Porovnavanie 15min'!J2023</f>
        <v>96.82</v>
      </c>
      <c r="D2020" s="155">
        <f>'Porovnavanie 15min'!F2023</f>
        <v>1816</v>
      </c>
      <c r="E2020" s="156">
        <f t="shared" si="279"/>
        <v>1.8160000000000001</v>
      </c>
      <c r="G2020" s="135">
        <f>'DHS2025'!L2019/1000</f>
        <v>1.0529999999999999</v>
      </c>
      <c r="H2020" s="135">
        <f t="shared" si="280"/>
        <v>0.60533333333333328</v>
      </c>
      <c r="I2020" s="135">
        <f t="shared" si="281"/>
        <v>2</v>
      </c>
      <c r="J2020" s="157">
        <f>'Porovnavanie 15min'!K2023</f>
        <v>98.93124539999998</v>
      </c>
      <c r="K2020" s="158">
        <f t="shared" si="282"/>
        <v>42.12</v>
      </c>
      <c r="L2020" s="159">
        <f t="shared" si="283"/>
        <v>56.811245399999983</v>
      </c>
      <c r="M2020" s="157">
        <f t="shared" si="284"/>
        <v>187.90359999999998</v>
      </c>
      <c r="N2020" s="158">
        <f t="shared" si="285"/>
        <v>80</v>
      </c>
      <c r="O2020" s="159">
        <f t="shared" si="286"/>
        <v>107.90359999999998</v>
      </c>
      <c r="P2020" s="167">
        <f t="shared" si="287"/>
        <v>-51.0923546</v>
      </c>
    </row>
    <row r="2021" spans="2:16">
      <c r="B2021" s="151">
        <f>'Predikcia 15min'!A2021</f>
        <v>45769</v>
      </c>
      <c r="C2021" s="154">
        <f>'Porovnavanie 15min'!J2024</f>
        <v>96.82</v>
      </c>
      <c r="D2021" s="155">
        <f>'Porovnavanie 15min'!F2024</f>
        <v>1822</v>
      </c>
      <c r="E2021" s="156">
        <f t="shared" si="279"/>
        <v>1.8220000000000001</v>
      </c>
      <c r="G2021" s="135">
        <f>'DHS2025'!L2020/1000</f>
        <v>1.0740000000000001</v>
      </c>
      <c r="H2021" s="135">
        <f t="shared" si="280"/>
        <v>0.60733333333333328</v>
      </c>
      <c r="I2021" s="135">
        <f t="shared" si="281"/>
        <v>2</v>
      </c>
      <c r="J2021" s="157">
        <f>'Porovnavanie 15min'!K2024</f>
        <v>100.90423319999999</v>
      </c>
      <c r="K2021" s="158">
        <f t="shared" si="282"/>
        <v>42.96</v>
      </c>
      <c r="L2021" s="159">
        <f t="shared" si="283"/>
        <v>57.944233199999992</v>
      </c>
      <c r="M2021" s="157">
        <f t="shared" si="284"/>
        <v>187.90359999999998</v>
      </c>
      <c r="N2021" s="158">
        <f t="shared" si="285"/>
        <v>80</v>
      </c>
      <c r="O2021" s="159">
        <f t="shared" si="286"/>
        <v>107.90359999999998</v>
      </c>
      <c r="P2021" s="167">
        <f t="shared" si="287"/>
        <v>-49.959366799999991</v>
      </c>
    </row>
    <row r="2022" spans="2:16">
      <c r="B2022" s="151">
        <f>'Predikcia 15min'!A2022</f>
        <v>45769</v>
      </c>
      <c r="C2022" s="154">
        <f>'Porovnavanie 15min'!J2025</f>
        <v>96.82</v>
      </c>
      <c r="D2022" s="155">
        <f>'Porovnavanie 15min'!F2025</f>
        <v>1936</v>
      </c>
      <c r="E2022" s="156">
        <f t="shared" si="279"/>
        <v>1.9359999999999999</v>
      </c>
      <c r="G2022" s="135">
        <f>'DHS2025'!L2021/1000</f>
        <v>1.056</v>
      </c>
      <c r="H2022" s="135">
        <f t="shared" si="280"/>
        <v>0.64533333333333331</v>
      </c>
      <c r="I2022" s="135">
        <f t="shared" si="281"/>
        <v>2</v>
      </c>
      <c r="J2022" s="157">
        <f>'Porovnavanie 15min'!K2025</f>
        <v>99.213100799999992</v>
      </c>
      <c r="K2022" s="158">
        <f t="shared" si="282"/>
        <v>42.24</v>
      </c>
      <c r="L2022" s="159">
        <f t="shared" si="283"/>
        <v>56.97310079999999</v>
      </c>
      <c r="M2022" s="157">
        <f t="shared" si="284"/>
        <v>187.90359999999998</v>
      </c>
      <c r="N2022" s="158">
        <f t="shared" si="285"/>
        <v>80</v>
      </c>
      <c r="O2022" s="159">
        <f t="shared" si="286"/>
        <v>107.90359999999998</v>
      </c>
      <c r="P2022" s="167">
        <f t="shared" si="287"/>
        <v>-50.930499199999993</v>
      </c>
    </row>
    <row r="2023" spans="2:16">
      <c r="B2023" s="151">
        <f>'Predikcia 15min'!A2023</f>
        <v>45769</v>
      </c>
      <c r="C2023" s="154">
        <f>'Porovnavanie 15min'!J2026</f>
        <v>89.42</v>
      </c>
      <c r="D2023" s="155">
        <f>'Porovnavanie 15min'!F2026</f>
        <v>1656</v>
      </c>
      <c r="E2023" s="156">
        <f t="shared" si="279"/>
        <v>1.6559999999999999</v>
      </c>
      <c r="G2023" s="135">
        <f>'DHS2025'!L2022/1000</f>
        <v>1.05</v>
      </c>
      <c r="H2023" s="135">
        <f t="shared" si="280"/>
        <v>0.55200000000000005</v>
      </c>
      <c r="I2023" s="135">
        <f t="shared" si="281"/>
        <v>2</v>
      </c>
      <c r="J2023" s="157">
        <f>'Porovnavanie 15min'!K2026</f>
        <v>90.957090000000008</v>
      </c>
      <c r="K2023" s="158">
        <f t="shared" si="282"/>
        <v>42</v>
      </c>
      <c r="L2023" s="159">
        <f t="shared" si="283"/>
        <v>48.957090000000008</v>
      </c>
      <c r="M2023" s="157">
        <f t="shared" si="284"/>
        <v>173.2516</v>
      </c>
      <c r="N2023" s="158">
        <f t="shared" si="285"/>
        <v>80</v>
      </c>
      <c r="O2023" s="159">
        <f t="shared" si="286"/>
        <v>93.251599999999996</v>
      </c>
      <c r="P2023" s="167">
        <f t="shared" si="287"/>
        <v>-44.294509999999988</v>
      </c>
    </row>
    <row r="2024" spans="2:16">
      <c r="B2024" s="151">
        <f>'Predikcia 15min'!A2024</f>
        <v>45769</v>
      </c>
      <c r="C2024" s="154">
        <f>'Porovnavanie 15min'!J2027</f>
        <v>89.42</v>
      </c>
      <c r="D2024" s="155">
        <f>'Porovnavanie 15min'!F2027</f>
        <v>1645</v>
      </c>
      <c r="E2024" s="156">
        <f t="shared" si="279"/>
        <v>1.645</v>
      </c>
      <c r="G2024" s="135">
        <f>'DHS2025'!L2023/1000</f>
        <v>1.0489999999999999</v>
      </c>
      <c r="H2024" s="135">
        <f t="shared" si="280"/>
        <v>0.54833333333333334</v>
      </c>
      <c r="I2024" s="135">
        <f t="shared" si="281"/>
        <v>2</v>
      </c>
      <c r="J2024" s="157">
        <f>'Porovnavanie 15min'!K2027</f>
        <v>90.870464199999986</v>
      </c>
      <c r="K2024" s="158">
        <f t="shared" si="282"/>
        <v>41.959999999999994</v>
      </c>
      <c r="L2024" s="159">
        <f t="shared" si="283"/>
        <v>48.910464199999993</v>
      </c>
      <c r="M2024" s="157">
        <f t="shared" si="284"/>
        <v>173.2516</v>
      </c>
      <c r="N2024" s="158">
        <f t="shared" si="285"/>
        <v>80</v>
      </c>
      <c r="O2024" s="159">
        <f t="shared" si="286"/>
        <v>93.251599999999996</v>
      </c>
      <c r="P2024" s="167">
        <f t="shared" si="287"/>
        <v>-44.341135800000004</v>
      </c>
    </row>
    <row r="2025" spans="2:16">
      <c r="B2025" s="151">
        <f>'Predikcia 15min'!A2025</f>
        <v>45769</v>
      </c>
      <c r="C2025" s="154">
        <f>'Porovnavanie 15min'!J2028</f>
        <v>89.42</v>
      </c>
      <c r="D2025" s="155">
        <f>'Porovnavanie 15min'!F2028</f>
        <v>1290</v>
      </c>
      <c r="E2025" s="156">
        <f t="shared" si="279"/>
        <v>1.29</v>
      </c>
      <c r="G2025" s="135">
        <f>'DHS2025'!L2024/1000</f>
        <v>1.0669999999999999</v>
      </c>
      <c r="H2025" s="135">
        <f t="shared" si="280"/>
        <v>0.43</v>
      </c>
      <c r="I2025" s="135">
        <f t="shared" si="281"/>
        <v>2</v>
      </c>
      <c r="J2025" s="157">
        <f>'Porovnavanie 15min'!K2028</f>
        <v>92.42972859999999</v>
      </c>
      <c r="K2025" s="158">
        <f t="shared" si="282"/>
        <v>42.68</v>
      </c>
      <c r="L2025" s="159">
        <f t="shared" si="283"/>
        <v>49.74972859999999</v>
      </c>
      <c r="M2025" s="157">
        <f t="shared" si="284"/>
        <v>173.2516</v>
      </c>
      <c r="N2025" s="158">
        <f t="shared" si="285"/>
        <v>80</v>
      </c>
      <c r="O2025" s="159">
        <f t="shared" si="286"/>
        <v>93.251599999999996</v>
      </c>
      <c r="P2025" s="167">
        <f t="shared" si="287"/>
        <v>-43.501871400000006</v>
      </c>
    </row>
    <row r="2026" spans="2:16">
      <c r="B2026" s="151">
        <f>'Predikcia 15min'!A2026</f>
        <v>45769</v>
      </c>
      <c r="C2026" s="154">
        <f>'Porovnavanie 15min'!J2029</f>
        <v>89.42</v>
      </c>
      <c r="D2026" s="155">
        <f>'Porovnavanie 15min'!F2029</f>
        <v>1618</v>
      </c>
      <c r="E2026" s="156">
        <f t="shared" si="279"/>
        <v>1.6180000000000001</v>
      </c>
      <c r="G2026" s="135">
        <f>'DHS2025'!L2025/1000</f>
        <v>1.06</v>
      </c>
      <c r="H2026" s="135">
        <f t="shared" si="280"/>
        <v>0.53933333333333333</v>
      </c>
      <c r="I2026" s="135">
        <f t="shared" si="281"/>
        <v>2</v>
      </c>
      <c r="J2026" s="157">
        <f>'Porovnavanie 15min'!K2029</f>
        <v>91.823347999999996</v>
      </c>
      <c r="K2026" s="158">
        <f t="shared" si="282"/>
        <v>42.400000000000006</v>
      </c>
      <c r="L2026" s="159">
        <f t="shared" si="283"/>
        <v>49.42334799999999</v>
      </c>
      <c r="M2026" s="157">
        <f t="shared" si="284"/>
        <v>173.2516</v>
      </c>
      <c r="N2026" s="158">
        <f t="shared" si="285"/>
        <v>80</v>
      </c>
      <c r="O2026" s="159">
        <f t="shared" si="286"/>
        <v>93.251599999999996</v>
      </c>
      <c r="P2026" s="167">
        <f t="shared" si="287"/>
        <v>-43.828252000000006</v>
      </c>
    </row>
    <row r="2027" spans="2:16">
      <c r="B2027" s="151">
        <f>'Predikcia 15min'!A2027</f>
        <v>45769</v>
      </c>
      <c r="C2027" s="154">
        <f>'Porovnavanie 15min'!J2030</f>
        <v>88.14</v>
      </c>
      <c r="D2027" s="155">
        <f>'Porovnavanie 15min'!F2030</f>
        <v>1531</v>
      </c>
      <c r="E2027" s="156">
        <f t="shared" si="279"/>
        <v>1.5309999999999999</v>
      </c>
      <c r="G2027" s="135">
        <f>'DHS2025'!L2026/1000</f>
        <v>1.0509999999999999</v>
      </c>
      <c r="H2027" s="135">
        <f t="shared" si="280"/>
        <v>0.51033333333333331</v>
      </c>
      <c r="I2027" s="135">
        <f t="shared" si="281"/>
        <v>2</v>
      </c>
      <c r="J2027" s="157">
        <f>'Porovnavanie 15min'!K2030</f>
        <v>89.711888599999995</v>
      </c>
      <c r="K2027" s="158">
        <f t="shared" si="282"/>
        <v>42.04</v>
      </c>
      <c r="L2027" s="159">
        <f t="shared" si="283"/>
        <v>47.671888599999996</v>
      </c>
      <c r="M2027" s="157">
        <f t="shared" si="284"/>
        <v>170.71719999999999</v>
      </c>
      <c r="N2027" s="158">
        <f t="shared" si="285"/>
        <v>80</v>
      </c>
      <c r="O2027" s="159">
        <f t="shared" si="286"/>
        <v>90.717199999999991</v>
      </c>
      <c r="P2027" s="167">
        <f t="shared" si="287"/>
        <v>-43.045311399999996</v>
      </c>
    </row>
    <row r="2028" spans="2:16">
      <c r="B2028" s="151">
        <f>'Predikcia 15min'!A2028</f>
        <v>45769</v>
      </c>
      <c r="C2028" s="154">
        <f>'Porovnavanie 15min'!J2031</f>
        <v>88.14</v>
      </c>
      <c r="D2028" s="155">
        <f>'Porovnavanie 15min'!F2031</f>
        <v>1699</v>
      </c>
      <c r="E2028" s="156">
        <f t="shared" si="279"/>
        <v>1.6990000000000001</v>
      </c>
      <c r="G2028" s="135">
        <f>'DHS2025'!L2027/1000</f>
        <v>1.0549999999999999</v>
      </c>
      <c r="H2028" s="135">
        <f t="shared" si="280"/>
        <v>0.56633333333333336</v>
      </c>
      <c r="I2028" s="135">
        <f t="shared" si="281"/>
        <v>2</v>
      </c>
      <c r="J2028" s="157">
        <f>'Porovnavanie 15min'!K2031</f>
        <v>90.053322999999992</v>
      </c>
      <c r="K2028" s="158">
        <f t="shared" si="282"/>
        <v>42.199999999999996</v>
      </c>
      <c r="L2028" s="159">
        <f t="shared" si="283"/>
        <v>47.853322999999996</v>
      </c>
      <c r="M2028" s="157">
        <f t="shared" si="284"/>
        <v>170.71719999999999</v>
      </c>
      <c r="N2028" s="158">
        <f t="shared" si="285"/>
        <v>80</v>
      </c>
      <c r="O2028" s="159">
        <f t="shared" si="286"/>
        <v>90.717199999999991</v>
      </c>
      <c r="P2028" s="167">
        <f t="shared" si="287"/>
        <v>-42.863876999999995</v>
      </c>
    </row>
    <row r="2029" spans="2:16">
      <c r="B2029" s="151">
        <f>'Predikcia 15min'!A2029</f>
        <v>45769</v>
      </c>
      <c r="C2029" s="154">
        <f>'Porovnavanie 15min'!J2032</f>
        <v>88.14</v>
      </c>
      <c r="D2029" s="155">
        <f>'Porovnavanie 15min'!F2032</f>
        <v>1549</v>
      </c>
      <c r="E2029" s="156">
        <f t="shared" si="279"/>
        <v>1.5489999999999999</v>
      </c>
      <c r="G2029" s="135">
        <f>'DHS2025'!L2028/1000</f>
        <v>1.0620000000000001</v>
      </c>
      <c r="H2029" s="135">
        <f t="shared" si="280"/>
        <v>0.51633333333333331</v>
      </c>
      <c r="I2029" s="135">
        <f t="shared" si="281"/>
        <v>2</v>
      </c>
      <c r="J2029" s="157">
        <f>'Porovnavanie 15min'!K2032</f>
        <v>90.650833199999994</v>
      </c>
      <c r="K2029" s="158">
        <f t="shared" si="282"/>
        <v>42.480000000000004</v>
      </c>
      <c r="L2029" s="159">
        <f t="shared" si="283"/>
        <v>48.17083319999999</v>
      </c>
      <c r="M2029" s="157">
        <f t="shared" si="284"/>
        <v>170.71719999999999</v>
      </c>
      <c r="N2029" s="158">
        <f t="shared" si="285"/>
        <v>80</v>
      </c>
      <c r="O2029" s="159">
        <f t="shared" si="286"/>
        <v>90.717199999999991</v>
      </c>
      <c r="P2029" s="167">
        <f t="shared" si="287"/>
        <v>-42.546366800000001</v>
      </c>
    </row>
    <row r="2030" spans="2:16">
      <c r="B2030" s="151">
        <f>'Predikcia 15min'!A2030</f>
        <v>45769</v>
      </c>
      <c r="C2030" s="154">
        <f>'Porovnavanie 15min'!J2033</f>
        <v>88.14</v>
      </c>
      <c r="D2030" s="155">
        <f>'Porovnavanie 15min'!F2033</f>
        <v>2737</v>
      </c>
      <c r="E2030" s="156">
        <f t="shared" si="279"/>
        <v>2.7370000000000001</v>
      </c>
      <c r="G2030" s="135">
        <f>'DHS2025'!L2029/1000</f>
        <v>1.0669999999999999</v>
      </c>
      <c r="H2030" s="135">
        <f t="shared" si="280"/>
        <v>0.91233333333333333</v>
      </c>
      <c r="I2030" s="135">
        <f t="shared" si="281"/>
        <v>2</v>
      </c>
      <c r="J2030" s="157">
        <f>'Porovnavanie 15min'!K2033</f>
        <v>91.077626199999997</v>
      </c>
      <c r="K2030" s="158">
        <f t="shared" si="282"/>
        <v>42.68</v>
      </c>
      <c r="L2030" s="159">
        <f t="shared" si="283"/>
        <v>48.397626199999998</v>
      </c>
      <c r="M2030" s="157">
        <f t="shared" si="284"/>
        <v>170.71719999999999</v>
      </c>
      <c r="N2030" s="158">
        <f t="shared" si="285"/>
        <v>80</v>
      </c>
      <c r="O2030" s="159">
        <f t="shared" si="286"/>
        <v>90.717199999999991</v>
      </c>
      <c r="P2030" s="167">
        <f t="shared" si="287"/>
        <v>-42.319573799999993</v>
      </c>
    </row>
    <row r="2031" spans="2:16">
      <c r="B2031" s="151">
        <f>'Predikcia 15min'!A2031</f>
        <v>45769</v>
      </c>
      <c r="C2031" s="154">
        <f>'Porovnavanie 15min'!J2034</f>
        <v>85.62</v>
      </c>
      <c r="D2031" s="155">
        <f>'Porovnavanie 15min'!F2034</f>
        <v>3434</v>
      </c>
      <c r="E2031" s="156">
        <f t="shared" si="279"/>
        <v>3.4340000000000002</v>
      </c>
      <c r="G2031" s="135">
        <f>'DHS2025'!L2030/1000</f>
        <v>1.048</v>
      </c>
      <c r="H2031" s="135">
        <f t="shared" si="280"/>
        <v>1.1446666666666667</v>
      </c>
      <c r="I2031" s="135">
        <f t="shared" si="281"/>
        <v>2</v>
      </c>
      <c r="J2031" s="157">
        <f>'Porovnavanie 15min'!K2034</f>
        <v>86.841262400000005</v>
      </c>
      <c r="K2031" s="158">
        <f t="shared" si="282"/>
        <v>41.92</v>
      </c>
      <c r="L2031" s="159">
        <f t="shared" si="283"/>
        <v>44.921262400000003</v>
      </c>
      <c r="M2031" s="157">
        <f t="shared" si="284"/>
        <v>165.7276</v>
      </c>
      <c r="N2031" s="158">
        <f t="shared" si="285"/>
        <v>80</v>
      </c>
      <c r="O2031" s="159">
        <f t="shared" si="286"/>
        <v>85.727599999999995</v>
      </c>
      <c r="P2031" s="167">
        <f t="shared" si="287"/>
        <v>-40.806337599999992</v>
      </c>
    </row>
    <row r="2032" spans="2:16">
      <c r="B2032" s="151">
        <f>'Predikcia 15min'!A2032</f>
        <v>45769</v>
      </c>
      <c r="C2032" s="154">
        <f>'Porovnavanie 15min'!J2035</f>
        <v>85.62</v>
      </c>
      <c r="D2032" s="155">
        <f>'Porovnavanie 15min'!F2035</f>
        <v>4830</v>
      </c>
      <c r="E2032" s="156">
        <f t="shared" si="279"/>
        <v>4.83</v>
      </c>
      <c r="G2032" s="135">
        <f>'DHS2025'!L2031/1000</f>
        <v>1.05</v>
      </c>
      <c r="H2032" s="135">
        <f t="shared" si="280"/>
        <v>1.61</v>
      </c>
      <c r="I2032" s="135">
        <f t="shared" si="281"/>
        <v>2</v>
      </c>
      <c r="J2032" s="157">
        <f>'Porovnavanie 15min'!K2035</f>
        <v>87.006990000000002</v>
      </c>
      <c r="K2032" s="158">
        <f t="shared" si="282"/>
        <v>42</v>
      </c>
      <c r="L2032" s="159">
        <f t="shared" si="283"/>
        <v>45.006990000000002</v>
      </c>
      <c r="M2032" s="157">
        <f t="shared" si="284"/>
        <v>165.7276</v>
      </c>
      <c r="N2032" s="158">
        <f t="shared" si="285"/>
        <v>80</v>
      </c>
      <c r="O2032" s="159">
        <f t="shared" si="286"/>
        <v>85.727599999999995</v>
      </c>
      <c r="P2032" s="167">
        <f t="shared" si="287"/>
        <v>-40.720609999999994</v>
      </c>
    </row>
    <row r="2033" spans="2:16">
      <c r="B2033" s="151">
        <f>'Predikcia 15min'!A2033</f>
        <v>45769</v>
      </c>
      <c r="C2033" s="154">
        <f>'Porovnavanie 15min'!J2036</f>
        <v>85.62</v>
      </c>
      <c r="D2033" s="155">
        <f>'Porovnavanie 15min'!F2036</f>
        <v>5868</v>
      </c>
      <c r="E2033" s="156">
        <f t="shared" si="279"/>
        <v>5.8680000000000003</v>
      </c>
      <c r="G2033" s="135">
        <f>'DHS2025'!L2032/1000</f>
        <v>1.0549999999999999</v>
      </c>
      <c r="H2033" s="135">
        <f t="shared" si="280"/>
        <v>1.956</v>
      </c>
      <c r="I2033" s="135">
        <f t="shared" si="281"/>
        <v>2</v>
      </c>
      <c r="J2033" s="157">
        <f>'Porovnavanie 15min'!K2036</f>
        <v>87.421308999999994</v>
      </c>
      <c r="K2033" s="158">
        <f t="shared" si="282"/>
        <v>42.199999999999996</v>
      </c>
      <c r="L2033" s="159">
        <f t="shared" si="283"/>
        <v>45.221308999999998</v>
      </c>
      <c r="M2033" s="157">
        <f t="shared" si="284"/>
        <v>165.7276</v>
      </c>
      <c r="N2033" s="158">
        <f t="shared" si="285"/>
        <v>80</v>
      </c>
      <c r="O2033" s="159">
        <f t="shared" si="286"/>
        <v>85.727599999999995</v>
      </c>
      <c r="P2033" s="167">
        <f t="shared" si="287"/>
        <v>-40.506290999999997</v>
      </c>
    </row>
    <row r="2034" spans="2:16">
      <c r="B2034" s="151">
        <f>'Predikcia 15min'!A2034</f>
        <v>45769</v>
      </c>
      <c r="C2034" s="154">
        <f>'Porovnavanie 15min'!J2037</f>
        <v>85.62</v>
      </c>
      <c r="D2034" s="155">
        <f>'Porovnavanie 15min'!F2037</f>
        <v>5538</v>
      </c>
      <c r="E2034" s="156">
        <f t="shared" si="279"/>
        <v>5.5380000000000003</v>
      </c>
      <c r="G2034" s="135">
        <f>'DHS2025'!L2033/1000</f>
        <v>1.052</v>
      </c>
      <c r="H2034" s="135">
        <f t="shared" si="280"/>
        <v>1.8460000000000001</v>
      </c>
      <c r="I2034" s="135">
        <f t="shared" si="281"/>
        <v>2</v>
      </c>
      <c r="J2034" s="157">
        <f>'Porovnavanie 15min'!K2037</f>
        <v>87.172717599999999</v>
      </c>
      <c r="K2034" s="158">
        <f t="shared" si="282"/>
        <v>42.08</v>
      </c>
      <c r="L2034" s="159">
        <f t="shared" si="283"/>
        <v>45.0927176</v>
      </c>
      <c r="M2034" s="157">
        <f t="shared" si="284"/>
        <v>165.7276</v>
      </c>
      <c r="N2034" s="158">
        <f t="shared" si="285"/>
        <v>80</v>
      </c>
      <c r="O2034" s="159">
        <f t="shared" si="286"/>
        <v>85.727599999999995</v>
      </c>
      <c r="P2034" s="167">
        <f t="shared" si="287"/>
        <v>-40.634882399999995</v>
      </c>
    </row>
    <row r="2035" spans="2:16">
      <c r="B2035" s="151">
        <f>'Predikcia 15min'!A2035</f>
        <v>45769</v>
      </c>
      <c r="C2035" s="154">
        <f>'Porovnavanie 15min'!J2038</f>
        <v>85.23</v>
      </c>
      <c r="D2035" s="155">
        <f>'Porovnavanie 15min'!F2038</f>
        <v>5994</v>
      </c>
      <c r="E2035" s="156">
        <f t="shared" si="279"/>
        <v>5.9939999999999998</v>
      </c>
      <c r="G2035" s="135">
        <f>'DHS2025'!L2034/1000</f>
        <v>1.9350000000000001</v>
      </c>
      <c r="H2035" s="135">
        <f t="shared" si="280"/>
        <v>1.998</v>
      </c>
      <c r="I2035" s="135">
        <f t="shared" si="281"/>
        <v>2</v>
      </c>
      <c r="J2035" s="157">
        <f>'Porovnavanie 15min'!K2038</f>
        <v>159.59434949999999</v>
      </c>
      <c r="K2035" s="158">
        <f t="shared" si="282"/>
        <v>77.400000000000006</v>
      </c>
      <c r="L2035" s="159">
        <f t="shared" si="283"/>
        <v>82.194349499999987</v>
      </c>
      <c r="M2035" s="157">
        <f t="shared" si="284"/>
        <v>164.9554</v>
      </c>
      <c r="N2035" s="158">
        <f t="shared" si="285"/>
        <v>80</v>
      </c>
      <c r="O2035" s="159">
        <f t="shared" si="286"/>
        <v>84.955399999999997</v>
      </c>
      <c r="P2035" s="167">
        <f t="shared" si="287"/>
        <v>-2.7610505000000103</v>
      </c>
    </row>
    <row r="2036" spans="2:16">
      <c r="B2036" s="151">
        <f>'Predikcia 15min'!A2036</f>
        <v>45769</v>
      </c>
      <c r="C2036" s="154">
        <f>'Porovnavanie 15min'!J2039</f>
        <v>85.23</v>
      </c>
      <c r="D2036" s="155">
        <f>'Porovnavanie 15min'!F2039</f>
        <v>1673</v>
      </c>
      <c r="E2036" s="156">
        <f t="shared" si="279"/>
        <v>1.673</v>
      </c>
      <c r="G2036" s="135">
        <f>'DHS2025'!L2035/1000</f>
        <v>2.0339999999999998</v>
      </c>
      <c r="H2036" s="135">
        <f t="shared" si="280"/>
        <v>0.55766666666666664</v>
      </c>
      <c r="I2036" s="135">
        <f t="shared" si="281"/>
        <v>2</v>
      </c>
      <c r="J2036" s="157">
        <f>'Porovnavanie 15min'!K2039</f>
        <v>167.75964179999997</v>
      </c>
      <c r="K2036" s="158">
        <f t="shared" si="282"/>
        <v>81.359999999999985</v>
      </c>
      <c r="L2036" s="159">
        <f t="shared" si="283"/>
        <v>86.399641799999984</v>
      </c>
      <c r="M2036" s="157">
        <f t="shared" si="284"/>
        <v>164.9554</v>
      </c>
      <c r="N2036" s="158">
        <f t="shared" si="285"/>
        <v>80</v>
      </c>
      <c r="O2036" s="159">
        <f t="shared" si="286"/>
        <v>84.955399999999997</v>
      </c>
      <c r="P2036" s="167">
        <f t="shared" si="287"/>
        <v>1.4442417999999861</v>
      </c>
    </row>
    <row r="2037" spans="2:16">
      <c r="B2037" s="151">
        <f>'Predikcia 15min'!A2037</f>
        <v>45769</v>
      </c>
      <c r="C2037" s="154">
        <f>'Porovnavanie 15min'!J2040</f>
        <v>85.23</v>
      </c>
      <c r="D2037" s="155">
        <f>'Porovnavanie 15min'!F2040</f>
        <v>5738</v>
      </c>
      <c r="E2037" s="156">
        <f t="shared" si="279"/>
        <v>5.7380000000000004</v>
      </c>
      <c r="G2037" s="135">
        <f>'DHS2025'!L2036/1000</f>
        <v>2.048</v>
      </c>
      <c r="H2037" s="135">
        <f t="shared" si="280"/>
        <v>1.9126666666666667</v>
      </c>
      <c r="I2037" s="135">
        <f t="shared" si="281"/>
        <v>2</v>
      </c>
      <c r="J2037" s="157">
        <f>'Porovnavanie 15min'!K2040</f>
        <v>168.9143296</v>
      </c>
      <c r="K2037" s="158">
        <f t="shared" si="282"/>
        <v>81.92</v>
      </c>
      <c r="L2037" s="159">
        <f t="shared" si="283"/>
        <v>86.9943296</v>
      </c>
      <c r="M2037" s="157">
        <f t="shared" si="284"/>
        <v>164.9554</v>
      </c>
      <c r="N2037" s="158">
        <f t="shared" si="285"/>
        <v>80</v>
      </c>
      <c r="O2037" s="159">
        <f t="shared" si="286"/>
        <v>84.955399999999997</v>
      </c>
      <c r="P2037" s="167">
        <f t="shared" si="287"/>
        <v>2.038929600000003</v>
      </c>
    </row>
    <row r="2038" spans="2:16">
      <c r="B2038" s="151">
        <f>'Predikcia 15min'!A2038</f>
        <v>45769</v>
      </c>
      <c r="C2038" s="154">
        <f>'Porovnavanie 15min'!J2041</f>
        <v>85.23</v>
      </c>
      <c r="D2038" s="155">
        <f>'Porovnavanie 15min'!F2041</f>
        <v>8123</v>
      </c>
      <c r="E2038" s="156">
        <f t="shared" si="279"/>
        <v>8.1229999999999993</v>
      </c>
      <c r="G2038" s="135">
        <f>'DHS2025'!L2037/1000</f>
        <v>2.0710000000000002</v>
      </c>
      <c r="H2038" s="135">
        <f t="shared" si="280"/>
        <v>2.7076666666666669</v>
      </c>
      <c r="I2038" s="135">
        <f t="shared" si="281"/>
        <v>3</v>
      </c>
      <c r="J2038" s="157">
        <f>'Porovnavanie 15min'!K2041</f>
        <v>170.81131670000002</v>
      </c>
      <c r="K2038" s="158">
        <f t="shared" si="282"/>
        <v>82.84</v>
      </c>
      <c r="L2038" s="159">
        <f t="shared" si="283"/>
        <v>87.971316700000017</v>
      </c>
      <c r="M2038" s="157">
        <f t="shared" si="284"/>
        <v>247.4331</v>
      </c>
      <c r="N2038" s="158">
        <f t="shared" si="285"/>
        <v>120</v>
      </c>
      <c r="O2038" s="159">
        <f t="shared" si="286"/>
        <v>127.4331</v>
      </c>
      <c r="P2038" s="167">
        <f t="shared" si="287"/>
        <v>-39.461783299999979</v>
      </c>
    </row>
    <row r="2039" spans="2:16">
      <c r="B2039" s="151">
        <f>'Predikcia 15min'!A2039</f>
        <v>45769</v>
      </c>
      <c r="C2039" s="154">
        <f>'Porovnavanie 15min'!J2042</f>
        <v>99.23</v>
      </c>
      <c r="D2039" s="155">
        <f>'Porovnavanie 15min'!F2042</f>
        <v>8036</v>
      </c>
      <c r="E2039" s="156">
        <f t="shared" si="279"/>
        <v>8.0359999999999996</v>
      </c>
      <c r="G2039" s="135">
        <f>'DHS2025'!L2038/1000</f>
        <v>2.71</v>
      </c>
      <c r="H2039" s="135">
        <f t="shared" si="280"/>
        <v>2.6786666666666665</v>
      </c>
      <c r="I2039" s="135">
        <f t="shared" si="281"/>
        <v>3</v>
      </c>
      <c r="J2039" s="157">
        <f>'Porovnavanie 15min'!K2042</f>
        <v>261.07516699999996</v>
      </c>
      <c r="K2039" s="158">
        <f t="shared" si="282"/>
        <v>108.4</v>
      </c>
      <c r="L2039" s="159">
        <f t="shared" si="283"/>
        <v>152.67516699999996</v>
      </c>
      <c r="M2039" s="157">
        <f t="shared" si="284"/>
        <v>289.01310000000001</v>
      </c>
      <c r="N2039" s="158">
        <f t="shared" si="285"/>
        <v>120</v>
      </c>
      <c r="O2039" s="159">
        <f t="shared" si="286"/>
        <v>169.01310000000001</v>
      </c>
      <c r="P2039" s="167">
        <f t="shared" si="287"/>
        <v>-16.337933000000049</v>
      </c>
    </row>
    <row r="2040" spans="2:16">
      <c r="B2040" s="151">
        <f>'Predikcia 15min'!A2040</f>
        <v>45769</v>
      </c>
      <c r="C2040" s="154">
        <f>'Porovnavanie 15min'!J2043</f>
        <v>99.23</v>
      </c>
      <c r="D2040" s="155">
        <f>'Porovnavanie 15min'!F2043</f>
        <v>7662</v>
      </c>
      <c r="E2040" s="156">
        <f t="shared" si="279"/>
        <v>7.6619999999999999</v>
      </c>
      <c r="G2040" s="135">
        <f>'DHS2025'!L2039/1000</f>
        <v>3.0550000000000002</v>
      </c>
      <c r="H2040" s="135">
        <f t="shared" si="280"/>
        <v>2.5539999999999998</v>
      </c>
      <c r="I2040" s="135">
        <f t="shared" si="281"/>
        <v>3</v>
      </c>
      <c r="J2040" s="157">
        <f>'Porovnavanie 15min'!K2043</f>
        <v>294.31167349999998</v>
      </c>
      <c r="K2040" s="158">
        <f t="shared" si="282"/>
        <v>122.2</v>
      </c>
      <c r="L2040" s="159">
        <f t="shared" si="283"/>
        <v>172.11167349999999</v>
      </c>
      <c r="M2040" s="157">
        <f t="shared" si="284"/>
        <v>289.01310000000001</v>
      </c>
      <c r="N2040" s="158">
        <f t="shared" si="285"/>
        <v>120</v>
      </c>
      <c r="O2040" s="159">
        <f t="shared" si="286"/>
        <v>169.01310000000001</v>
      </c>
      <c r="P2040" s="167">
        <f t="shared" si="287"/>
        <v>3.0985734999999863</v>
      </c>
    </row>
    <row r="2041" spans="2:16">
      <c r="B2041" s="151">
        <f>'Predikcia 15min'!A2041</f>
        <v>45769</v>
      </c>
      <c r="C2041" s="154">
        <f>'Porovnavanie 15min'!J2044</f>
        <v>99.23</v>
      </c>
      <c r="D2041" s="155">
        <f>'Porovnavanie 15min'!F2044</f>
        <v>6559</v>
      </c>
      <c r="E2041" s="156">
        <f t="shared" si="279"/>
        <v>6.5590000000000002</v>
      </c>
      <c r="G2041" s="135">
        <f>'DHS2025'!L2040/1000</f>
        <v>3.0710000000000002</v>
      </c>
      <c r="H2041" s="135">
        <f t="shared" si="280"/>
        <v>2.1863333333333332</v>
      </c>
      <c r="I2041" s="135">
        <f t="shared" si="281"/>
        <v>2</v>
      </c>
      <c r="J2041" s="157">
        <f>'Porovnavanie 15min'!K2044</f>
        <v>295.85307670000003</v>
      </c>
      <c r="K2041" s="158">
        <f t="shared" si="282"/>
        <v>122.84</v>
      </c>
      <c r="L2041" s="159">
        <f t="shared" si="283"/>
        <v>173.01307670000003</v>
      </c>
      <c r="M2041" s="157">
        <f t="shared" si="284"/>
        <v>192.6754</v>
      </c>
      <c r="N2041" s="158">
        <f t="shared" si="285"/>
        <v>80</v>
      </c>
      <c r="O2041" s="159">
        <f t="shared" si="286"/>
        <v>112.6754</v>
      </c>
      <c r="P2041" s="167">
        <f t="shared" si="287"/>
        <v>60.337676700000031</v>
      </c>
    </row>
    <row r="2042" spans="2:16">
      <c r="B2042" s="151">
        <f>'Predikcia 15min'!A2042</f>
        <v>45769</v>
      </c>
      <c r="C2042" s="154">
        <f>'Porovnavanie 15min'!J2045</f>
        <v>99.23</v>
      </c>
      <c r="D2042" s="155">
        <f>'Porovnavanie 15min'!F2045</f>
        <v>6682</v>
      </c>
      <c r="E2042" s="156">
        <f t="shared" si="279"/>
        <v>6.6820000000000004</v>
      </c>
      <c r="G2042" s="135">
        <f>'DHS2025'!L2041/1000</f>
        <v>3.0640000000000001</v>
      </c>
      <c r="H2042" s="135">
        <f t="shared" si="280"/>
        <v>2.2273333333333332</v>
      </c>
      <c r="I2042" s="135">
        <f t="shared" si="281"/>
        <v>2</v>
      </c>
      <c r="J2042" s="157">
        <f>'Porovnavanie 15min'!K2045</f>
        <v>295.17871280000003</v>
      </c>
      <c r="K2042" s="158">
        <f t="shared" si="282"/>
        <v>122.56</v>
      </c>
      <c r="L2042" s="159">
        <f t="shared" si="283"/>
        <v>172.61871280000003</v>
      </c>
      <c r="M2042" s="157">
        <f t="shared" si="284"/>
        <v>192.6754</v>
      </c>
      <c r="N2042" s="158">
        <f t="shared" si="285"/>
        <v>80</v>
      </c>
      <c r="O2042" s="159">
        <f t="shared" si="286"/>
        <v>112.6754</v>
      </c>
      <c r="P2042" s="167">
        <f t="shared" si="287"/>
        <v>59.943312800000029</v>
      </c>
    </row>
    <row r="2043" spans="2:16">
      <c r="B2043" s="151">
        <f>'Predikcia 15min'!A2043</f>
        <v>45769</v>
      </c>
      <c r="C2043" s="154">
        <f>'Porovnavanie 15min'!J2046</f>
        <v>123.28</v>
      </c>
      <c r="D2043" s="155">
        <f>'Porovnavanie 15min'!F2046</f>
        <v>8787</v>
      </c>
      <c r="E2043" s="156">
        <f t="shared" si="279"/>
        <v>8.7870000000000008</v>
      </c>
      <c r="G2043" s="135">
        <f>'DHS2025'!L2042/1000</f>
        <v>3.57</v>
      </c>
      <c r="H2043" s="135">
        <f t="shared" si="280"/>
        <v>2.9289999999999998</v>
      </c>
      <c r="I2043" s="135">
        <f t="shared" si="281"/>
        <v>3</v>
      </c>
      <c r="J2043" s="157">
        <f>'Porovnavanie 15min'!K2046</f>
        <v>428.92550399999999</v>
      </c>
      <c r="K2043" s="158">
        <f t="shared" si="282"/>
        <v>142.79999999999998</v>
      </c>
      <c r="L2043" s="159">
        <f t="shared" si="283"/>
        <v>286.12550399999998</v>
      </c>
      <c r="M2043" s="157">
        <f t="shared" si="284"/>
        <v>360.44159999999999</v>
      </c>
      <c r="N2043" s="158">
        <f t="shared" si="285"/>
        <v>120</v>
      </c>
      <c r="O2043" s="159">
        <f t="shared" si="286"/>
        <v>240.44159999999999</v>
      </c>
      <c r="P2043" s="167">
        <f t="shared" si="287"/>
        <v>45.683903999999984</v>
      </c>
    </row>
    <row r="2044" spans="2:16">
      <c r="B2044" s="151">
        <f>'Predikcia 15min'!A2044</f>
        <v>45769</v>
      </c>
      <c r="C2044" s="154">
        <f>'Porovnavanie 15min'!J2047</f>
        <v>123.28</v>
      </c>
      <c r="D2044" s="155">
        <f>'Porovnavanie 15min'!F2047</f>
        <v>9254</v>
      </c>
      <c r="E2044" s="156">
        <f t="shared" si="279"/>
        <v>9.2539999999999996</v>
      </c>
      <c r="G2044" s="135">
        <f>'DHS2025'!L2043/1000</f>
        <v>3.7930000000000001</v>
      </c>
      <c r="H2044" s="135">
        <f t="shared" si="280"/>
        <v>3.0846666666666667</v>
      </c>
      <c r="I2044" s="135">
        <f t="shared" si="281"/>
        <v>3</v>
      </c>
      <c r="J2044" s="157">
        <f>'Porovnavanie 15min'!K2047</f>
        <v>455.7183296</v>
      </c>
      <c r="K2044" s="158">
        <f t="shared" si="282"/>
        <v>151.72</v>
      </c>
      <c r="L2044" s="159">
        <f t="shared" si="283"/>
        <v>303.99832960000003</v>
      </c>
      <c r="M2044" s="157">
        <f t="shared" si="284"/>
        <v>360.44159999999999</v>
      </c>
      <c r="N2044" s="158">
        <f t="shared" si="285"/>
        <v>120</v>
      </c>
      <c r="O2044" s="159">
        <f t="shared" si="286"/>
        <v>240.44159999999999</v>
      </c>
      <c r="P2044" s="167">
        <f t="shared" si="287"/>
        <v>63.55672960000004</v>
      </c>
    </row>
    <row r="2045" spans="2:16">
      <c r="B2045" s="151">
        <f>'Predikcia 15min'!A2045</f>
        <v>45769</v>
      </c>
      <c r="C2045" s="154">
        <f>'Porovnavanie 15min'!J2048</f>
        <v>123.28</v>
      </c>
      <c r="D2045" s="155">
        <f>'Porovnavanie 15min'!F2048</f>
        <v>10132</v>
      </c>
      <c r="E2045" s="156">
        <f t="shared" si="279"/>
        <v>10.132</v>
      </c>
      <c r="G2045" s="135">
        <f>'DHS2025'!L2044/1000</f>
        <v>4.056</v>
      </c>
      <c r="H2045" s="135">
        <f t="shared" si="280"/>
        <v>3.3773333333333335</v>
      </c>
      <c r="I2045" s="135">
        <f t="shared" si="281"/>
        <v>3</v>
      </c>
      <c r="J2045" s="157">
        <f>'Porovnavanie 15min'!K2048</f>
        <v>487.3170432</v>
      </c>
      <c r="K2045" s="158">
        <f t="shared" si="282"/>
        <v>162.24</v>
      </c>
      <c r="L2045" s="159">
        <f t="shared" si="283"/>
        <v>325.07704319999999</v>
      </c>
      <c r="M2045" s="157">
        <f t="shared" si="284"/>
        <v>360.44159999999999</v>
      </c>
      <c r="N2045" s="158">
        <f t="shared" si="285"/>
        <v>120</v>
      </c>
      <c r="O2045" s="159">
        <f t="shared" si="286"/>
        <v>240.44159999999999</v>
      </c>
      <c r="P2045" s="167">
        <f t="shared" si="287"/>
        <v>84.635443199999997</v>
      </c>
    </row>
    <row r="2046" spans="2:16">
      <c r="B2046" s="151">
        <f>'Predikcia 15min'!A2046</f>
        <v>45769</v>
      </c>
      <c r="C2046" s="154">
        <f>'Porovnavanie 15min'!J2049</f>
        <v>123.28</v>
      </c>
      <c r="D2046" s="155">
        <f>'Porovnavanie 15min'!F2049</f>
        <v>9252</v>
      </c>
      <c r="E2046" s="156">
        <f t="shared" si="279"/>
        <v>9.2520000000000007</v>
      </c>
      <c r="G2046" s="135">
        <f>'DHS2025'!L2045/1000</f>
        <v>4.0739999999999998</v>
      </c>
      <c r="H2046" s="135">
        <f t="shared" si="280"/>
        <v>3.0840000000000001</v>
      </c>
      <c r="I2046" s="135">
        <f t="shared" si="281"/>
        <v>3</v>
      </c>
      <c r="J2046" s="157">
        <f>'Porovnavanie 15min'!K2049</f>
        <v>489.47969279999995</v>
      </c>
      <c r="K2046" s="158">
        <f t="shared" si="282"/>
        <v>162.95999999999998</v>
      </c>
      <c r="L2046" s="159">
        <f t="shared" si="283"/>
        <v>326.51969279999997</v>
      </c>
      <c r="M2046" s="157">
        <f t="shared" si="284"/>
        <v>360.44159999999999</v>
      </c>
      <c r="N2046" s="158">
        <f t="shared" si="285"/>
        <v>120</v>
      </c>
      <c r="O2046" s="159">
        <f t="shared" si="286"/>
        <v>240.44159999999999</v>
      </c>
      <c r="P2046" s="167">
        <f t="shared" si="287"/>
        <v>86.078092799999979</v>
      </c>
    </row>
    <row r="2047" spans="2:16">
      <c r="B2047" s="151">
        <f>'Predikcia 15min'!A2047</f>
        <v>45769</v>
      </c>
      <c r="C2047" s="154">
        <f>'Porovnavanie 15min'!J2050</f>
        <v>151.66</v>
      </c>
      <c r="D2047" s="155">
        <f>'Porovnavanie 15min'!F2050</f>
        <v>8967</v>
      </c>
      <c r="E2047" s="156">
        <f t="shared" si="279"/>
        <v>8.9670000000000005</v>
      </c>
      <c r="G2047" s="135">
        <f>'DHS2025'!L2046/1000</f>
        <v>4.0670000000000002</v>
      </c>
      <c r="H2047" s="135">
        <f t="shared" si="280"/>
        <v>2.9889999999999999</v>
      </c>
      <c r="I2047" s="135">
        <f t="shared" si="281"/>
        <v>3</v>
      </c>
      <c r="J2047" s="157">
        <f>'Porovnavanie 15min'!K2050</f>
        <v>602.90590779999991</v>
      </c>
      <c r="K2047" s="158">
        <f t="shared" si="282"/>
        <v>162.68</v>
      </c>
      <c r="L2047" s="159">
        <f t="shared" si="283"/>
        <v>440.2259077999999</v>
      </c>
      <c r="M2047" s="157">
        <f t="shared" si="284"/>
        <v>444.73019999999997</v>
      </c>
      <c r="N2047" s="158">
        <f t="shared" si="285"/>
        <v>120</v>
      </c>
      <c r="O2047" s="159">
        <f t="shared" si="286"/>
        <v>324.73019999999997</v>
      </c>
      <c r="P2047" s="167">
        <f t="shared" si="287"/>
        <v>115.49570779999993</v>
      </c>
    </row>
    <row r="2048" spans="2:16">
      <c r="B2048" s="151">
        <f>'Predikcia 15min'!A2048</f>
        <v>45769</v>
      </c>
      <c r="C2048" s="154">
        <f>'Porovnavanie 15min'!J2051</f>
        <v>151.66</v>
      </c>
      <c r="D2048" s="155">
        <f>'Porovnavanie 15min'!F2051</f>
        <v>7681</v>
      </c>
      <c r="E2048" s="156">
        <f t="shared" si="279"/>
        <v>7.681</v>
      </c>
      <c r="G2048" s="135">
        <f>'DHS2025'!L2047/1000</f>
        <v>4.0629999999999997</v>
      </c>
      <c r="H2048" s="135">
        <f t="shared" si="280"/>
        <v>2.5603333333333333</v>
      </c>
      <c r="I2048" s="135">
        <f t="shared" si="281"/>
        <v>3</v>
      </c>
      <c r="J2048" s="157">
        <f>'Porovnavanie 15min'!K2051</f>
        <v>602.31293419999986</v>
      </c>
      <c r="K2048" s="158">
        <f t="shared" si="282"/>
        <v>162.51999999999998</v>
      </c>
      <c r="L2048" s="159">
        <f t="shared" si="283"/>
        <v>439.79293419999988</v>
      </c>
      <c r="M2048" s="157">
        <f t="shared" si="284"/>
        <v>444.73019999999997</v>
      </c>
      <c r="N2048" s="158">
        <f t="shared" si="285"/>
        <v>120</v>
      </c>
      <c r="O2048" s="159">
        <f t="shared" si="286"/>
        <v>324.73019999999997</v>
      </c>
      <c r="P2048" s="167">
        <f t="shared" si="287"/>
        <v>115.06273419999991</v>
      </c>
    </row>
    <row r="2049" spans="2:16">
      <c r="B2049" s="151">
        <f>'Predikcia 15min'!A2049</f>
        <v>45769</v>
      </c>
      <c r="C2049" s="154">
        <f>'Porovnavanie 15min'!J2052</f>
        <v>151.66</v>
      </c>
      <c r="D2049" s="155">
        <f>'Porovnavanie 15min'!F2052</f>
        <v>5979</v>
      </c>
      <c r="E2049" s="156">
        <f t="shared" si="279"/>
        <v>5.9790000000000001</v>
      </c>
      <c r="G2049" s="135">
        <f>'DHS2025'!L2048/1000</f>
        <v>4.0709999999999997</v>
      </c>
      <c r="H2049" s="135">
        <f t="shared" si="280"/>
        <v>1.9930000000000001</v>
      </c>
      <c r="I2049" s="135">
        <f t="shared" si="281"/>
        <v>2</v>
      </c>
      <c r="J2049" s="157">
        <f>'Porovnavanie 15min'!K2052</f>
        <v>603.49888139999985</v>
      </c>
      <c r="K2049" s="158">
        <f t="shared" si="282"/>
        <v>162.83999999999997</v>
      </c>
      <c r="L2049" s="159">
        <f t="shared" si="283"/>
        <v>440.65888139999987</v>
      </c>
      <c r="M2049" s="157">
        <f t="shared" si="284"/>
        <v>296.48679999999996</v>
      </c>
      <c r="N2049" s="158">
        <f t="shared" si="285"/>
        <v>80</v>
      </c>
      <c r="O2049" s="159">
        <f t="shared" si="286"/>
        <v>216.48679999999996</v>
      </c>
      <c r="P2049" s="167">
        <f t="shared" si="287"/>
        <v>224.17208139999991</v>
      </c>
    </row>
    <row r="2050" spans="2:16">
      <c r="B2050" s="151">
        <f>'Predikcia 15min'!A2050</f>
        <v>45769</v>
      </c>
      <c r="C2050" s="154">
        <f>'Porovnavanie 15min'!J2053</f>
        <v>151.66</v>
      </c>
      <c r="D2050" s="155">
        <f>'Porovnavanie 15min'!F2053</f>
        <v>5712</v>
      </c>
      <c r="E2050" s="156">
        <f t="shared" si="279"/>
        <v>5.7119999999999997</v>
      </c>
      <c r="G2050" s="135">
        <f>'DHS2025'!L2049/1000</f>
        <v>4.0579999999999998</v>
      </c>
      <c r="H2050" s="135">
        <f t="shared" si="280"/>
        <v>1.9039999999999999</v>
      </c>
      <c r="I2050" s="135">
        <f t="shared" si="281"/>
        <v>2</v>
      </c>
      <c r="J2050" s="157">
        <f>'Porovnavanie 15min'!K2053</f>
        <v>601.57171719999985</v>
      </c>
      <c r="K2050" s="158">
        <f t="shared" si="282"/>
        <v>162.32</v>
      </c>
      <c r="L2050" s="159">
        <f t="shared" si="283"/>
        <v>439.25171719999986</v>
      </c>
      <c r="M2050" s="157">
        <f t="shared" si="284"/>
        <v>296.48679999999996</v>
      </c>
      <c r="N2050" s="158">
        <f t="shared" si="285"/>
        <v>80</v>
      </c>
      <c r="O2050" s="159">
        <f t="shared" si="286"/>
        <v>216.48679999999996</v>
      </c>
      <c r="P2050" s="167">
        <f t="shared" si="287"/>
        <v>222.7649171999999</v>
      </c>
    </row>
    <row r="2051" spans="2:16">
      <c r="B2051" s="151">
        <f>'Predikcia 15min'!A2051</f>
        <v>45769</v>
      </c>
      <c r="C2051" s="154">
        <f>'Porovnavanie 15min'!J2054</f>
        <v>140.71</v>
      </c>
      <c r="D2051" s="155">
        <f>'Porovnavanie 15min'!F2054</f>
        <v>6498</v>
      </c>
      <c r="E2051" s="156">
        <f t="shared" si="279"/>
        <v>6.4980000000000002</v>
      </c>
      <c r="G2051" s="135">
        <f>'DHS2025'!L2050/1000</f>
        <v>4.0549999999999997</v>
      </c>
      <c r="H2051" s="135">
        <f t="shared" si="280"/>
        <v>2.1659999999999999</v>
      </c>
      <c r="I2051" s="135">
        <f t="shared" si="281"/>
        <v>2</v>
      </c>
      <c r="J2051" s="157">
        <f>'Porovnavanie 15min'!K2054</f>
        <v>557.16875949999996</v>
      </c>
      <c r="K2051" s="158">
        <f t="shared" si="282"/>
        <v>162.19999999999999</v>
      </c>
      <c r="L2051" s="159">
        <f t="shared" si="283"/>
        <v>394.96875949999998</v>
      </c>
      <c r="M2051" s="157">
        <f t="shared" si="284"/>
        <v>274.80579999999998</v>
      </c>
      <c r="N2051" s="158">
        <f t="shared" si="285"/>
        <v>80</v>
      </c>
      <c r="O2051" s="159">
        <f t="shared" si="286"/>
        <v>194.80579999999998</v>
      </c>
      <c r="P2051" s="167">
        <f t="shared" si="287"/>
        <v>200.1629595</v>
      </c>
    </row>
    <row r="2052" spans="2:16">
      <c r="B2052" s="151">
        <f>'Predikcia 15min'!A2052</f>
        <v>45769</v>
      </c>
      <c r="C2052" s="154">
        <f>'Porovnavanie 15min'!J2055</f>
        <v>140.71</v>
      </c>
      <c r="D2052" s="155">
        <f>'Porovnavanie 15min'!F2055</f>
        <v>6392</v>
      </c>
      <c r="E2052" s="156">
        <f t="shared" ref="E2052:E2115" si="288">D2052/1000</f>
        <v>6.3920000000000003</v>
      </c>
      <c r="G2052" s="135">
        <f>'DHS2025'!L2051/1000</f>
        <v>4.0540000000000003</v>
      </c>
      <c r="H2052" s="135">
        <f t="shared" ref="H2052:H2115" si="289">D2052/3000</f>
        <v>2.1306666666666665</v>
      </c>
      <c r="I2052" s="135">
        <f t="shared" ref="I2052:I2115" si="290">IF(H2052=0, 0, MAX(ROUND(H2052, 0), 2))</f>
        <v>2</v>
      </c>
      <c r="J2052" s="157">
        <f>'Porovnavanie 15min'!K2055</f>
        <v>557.03135659999998</v>
      </c>
      <c r="K2052" s="158">
        <f t="shared" ref="K2052:K2115" si="291">$F$3*G2052</f>
        <v>162.16000000000003</v>
      </c>
      <c r="L2052" s="159">
        <f t="shared" ref="L2052:L2115" si="292">J2052-K2052</f>
        <v>394.87135659999996</v>
      </c>
      <c r="M2052" s="157">
        <f t="shared" ref="M2052:M2115" si="293">(C2052*0.99-1.9)*I2052</f>
        <v>274.80579999999998</v>
      </c>
      <c r="N2052" s="158">
        <f t="shared" ref="N2052:N2115" si="294">$F$3*I2052</f>
        <v>80</v>
      </c>
      <c r="O2052" s="159">
        <f t="shared" ref="O2052:O2115" si="295">M2052-N2052</f>
        <v>194.80579999999998</v>
      </c>
      <c r="P2052" s="167">
        <f t="shared" ref="P2052:P2115" si="296">L2052-O2052</f>
        <v>200.06555659999998</v>
      </c>
    </row>
    <row r="2053" spans="2:16">
      <c r="B2053" s="151">
        <f>'Predikcia 15min'!A2053</f>
        <v>45769</v>
      </c>
      <c r="C2053" s="154">
        <f>'Porovnavanie 15min'!J2056</f>
        <v>140.71</v>
      </c>
      <c r="D2053" s="155">
        <f>'Porovnavanie 15min'!F2056</f>
        <v>6093</v>
      </c>
      <c r="E2053" s="156">
        <f t="shared" si="288"/>
        <v>6.093</v>
      </c>
      <c r="G2053" s="135">
        <f>'DHS2025'!L2052/1000</f>
        <v>4.0460000000000003</v>
      </c>
      <c r="H2053" s="135">
        <f t="shared" si="289"/>
        <v>2.0310000000000001</v>
      </c>
      <c r="I2053" s="135">
        <f t="shared" si="290"/>
        <v>2</v>
      </c>
      <c r="J2053" s="157">
        <f>'Porovnavanie 15min'!K2056</f>
        <v>555.9321334</v>
      </c>
      <c r="K2053" s="158">
        <f t="shared" si="291"/>
        <v>161.84</v>
      </c>
      <c r="L2053" s="159">
        <f t="shared" si="292"/>
        <v>394.09213339999997</v>
      </c>
      <c r="M2053" s="157">
        <f t="shared" si="293"/>
        <v>274.80579999999998</v>
      </c>
      <c r="N2053" s="158">
        <f t="shared" si="294"/>
        <v>80</v>
      </c>
      <c r="O2053" s="159">
        <f t="shared" si="295"/>
        <v>194.80579999999998</v>
      </c>
      <c r="P2053" s="167">
        <f t="shared" si="296"/>
        <v>199.28633339999999</v>
      </c>
    </row>
    <row r="2054" spans="2:16">
      <c r="B2054" s="151">
        <f>'Predikcia 15min'!A2054</f>
        <v>45769</v>
      </c>
      <c r="C2054" s="154">
        <f>'Porovnavanie 15min'!J2057</f>
        <v>140.71</v>
      </c>
      <c r="D2054" s="155">
        <f>'Porovnavanie 15min'!F2057</f>
        <v>6018</v>
      </c>
      <c r="E2054" s="156">
        <f t="shared" si="288"/>
        <v>6.0179999999999998</v>
      </c>
      <c r="G2054" s="135">
        <f>'DHS2025'!L2053/1000</f>
        <v>4.0670000000000002</v>
      </c>
      <c r="H2054" s="135">
        <f t="shared" si="289"/>
        <v>2.0059999999999998</v>
      </c>
      <c r="I2054" s="135">
        <f t="shared" si="290"/>
        <v>2</v>
      </c>
      <c r="J2054" s="157">
        <f>'Porovnavanie 15min'!K2057</f>
        <v>558.8175943</v>
      </c>
      <c r="K2054" s="158">
        <f t="shared" si="291"/>
        <v>162.68</v>
      </c>
      <c r="L2054" s="159">
        <f t="shared" si="292"/>
        <v>396.13759429999999</v>
      </c>
      <c r="M2054" s="157">
        <f t="shared" si="293"/>
        <v>274.80579999999998</v>
      </c>
      <c r="N2054" s="158">
        <f t="shared" si="294"/>
        <v>80</v>
      </c>
      <c r="O2054" s="159">
        <f t="shared" si="295"/>
        <v>194.80579999999998</v>
      </c>
      <c r="P2054" s="167">
        <f t="shared" si="296"/>
        <v>201.33179430000001</v>
      </c>
    </row>
    <row r="2055" spans="2:16">
      <c r="B2055" s="151">
        <f>'Predikcia 15min'!A2055</f>
        <v>45769</v>
      </c>
      <c r="C2055" s="154">
        <f>'Porovnavanie 15min'!J2058</f>
        <v>104.45</v>
      </c>
      <c r="D2055" s="155">
        <f>'Porovnavanie 15min'!F2058</f>
        <v>4840</v>
      </c>
      <c r="E2055" s="156">
        <f t="shared" si="288"/>
        <v>4.84</v>
      </c>
      <c r="G2055" s="135">
        <f>'DHS2025'!L2054/1000</f>
        <v>3.528</v>
      </c>
      <c r="H2055" s="135">
        <f t="shared" si="289"/>
        <v>1.6133333333333333</v>
      </c>
      <c r="I2055" s="135">
        <f t="shared" si="290"/>
        <v>2</v>
      </c>
      <c r="J2055" s="157">
        <f>'Porovnavanie 15min'!K2058</f>
        <v>358.11140399999999</v>
      </c>
      <c r="K2055" s="158">
        <f t="shared" si="291"/>
        <v>141.12</v>
      </c>
      <c r="L2055" s="159">
        <f t="shared" si="292"/>
        <v>216.99140399999999</v>
      </c>
      <c r="M2055" s="157">
        <f t="shared" si="293"/>
        <v>203.011</v>
      </c>
      <c r="N2055" s="158">
        <f t="shared" si="294"/>
        <v>80</v>
      </c>
      <c r="O2055" s="159">
        <f t="shared" si="295"/>
        <v>123.011</v>
      </c>
      <c r="P2055" s="167">
        <f t="shared" si="296"/>
        <v>93.980403999999993</v>
      </c>
    </row>
    <row r="2056" spans="2:16">
      <c r="B2056" s="151">
        <f>'Predikcia 15min'!A2056</f>
        <v>45769</v>
      </c>
      <c r="C2056" s="154">
        <f>'Porovnavanie 15min'!J2059</f>
        <v>104.45</v>
      </c>
      <c r="D2056" s="155">
        <f>'Porovnavanie 15min'!F2059</f>
        <v>4647</v>
      </c>
      <c r="E2056" s="156">
        <f t="shared" si="288"/>
        <v>4.6470000000000002</v>
      </c>
      <c r="G2056" s="135">
        <f>'DHS2025'!L2055/1000</f>
        <v>2.085</v>
      </c>
      <c r="H2056" s="135">
        <f t="shared" si="289"/>
        <v>1.5489999999999999</v>
      </c>
      <c r="I2056" s="135">
        <f t="shared" si="290"/>
        <v>2</v>
      </c>
      <c r="J2056" s="157">
        <f>'Porovnavanie 15min'!K2059</f>
        <v>211.63896749999998</v>
      </c>
      <c r="K2056" s="158">
        <f t="shared" si="291"/>
        <v>83.4</v>
      </c>
      <c r="L2056" s="159">
        <f t="shared" si="292"/>
        <v>128.23896749999997</v>
      </c>
      <c r="M2056" s="157">
        <f t="shared" si="293"/>
        <v>203.011</v>
      </c>
      <c r="N2056" s="158">
        <f t="shared" si="294"/>
        <v>80</v>
      </c>
      <c r="O2056" s="159">
        <f t="shared" si="295"/>
        <v>123.011</v>
      </c>
      <c r="P2056" s="167">
        <f t="shared" si="296"/>
        <v>5.227967499999977</v>
      </c>
    </row>
    <row r="2057" spans="2:16">
      <c r="B2057" s="151">
        <f>'Predikcia 15min'!A2057</f>
        <v>45769</v>
      </c>
      <c r="C2057" s="154">
        <f>'Porovnavanie 15min'!J2060</f>
        <v>104.45</v>
      </c>
      <c r="D2057" s="155">
        <f>'Porovnavanie 15min'!F2060</f>
        <v>4039</v>
      </c>
      <c r="E2057" s="156">
        <f t="shared" si="288"/>
        <v>4.0389999999999997</v>
      </c>
      <c r="G2057" s="135">
        <f>'DHS2025'!L2056/1000</f>
        <v>1.5529999999999999</v>
      </c>
      <c r="H2057" s="135">
        <f t="shared" si="289"/>
        <v>1.3463333333333334</v>
      </c>
      <c r="I2057" s="135">
        <f t="shared" si="290"/>
        <v>2</v>
      </c>
      <c r="J2057" s="157">
        <f>'Porovnavanie 15min'!K2060</f>
        <v>157.63804149999999</v>
      </c>
      <c r="K2057" s="158">
        <f t="shared" si="291"/>
        <v>62.12</v>
      </c>
      <c r="L2057" s="159">
        <f t="shared" si="292"/>
        <v>95.518041499999981</v>
      </c>
      <c r="M2057" s="157">
        <f t="shared" si="293"/>
        <v>203.011</v>
      </c>
      <c r="N2057" s="158">
        <f t="shared" si="294"/>
        <v>80</v>
      </c>
      <c r="O2057" s="159">
        <f t="shared" si="295"/>
        <v>123.011</v>
      </c>
      <c r="P2057" s="167">
        <f t="shared" si="296"/>
        <v>-27.492958500000015</v>
      </c>
    </row>
    <row r="2058" spans="2:16">
      <c r="B2058" s="151">
        <f>'Predikcia 15min'!A2058</f>
        <v>45769</v>
      </c>
      <c r="C2058" s="154">
        <f>'Porovnavanie 15min'!J2061</f>
        <v>104.45</v>
      </c>
      <c r="D2058" s="155">
        <f>'Porovnavanie 15min'!F2061</f>
        <v>3674</v>
      </c>
      <c r="E2058" s="156">
        <f t="shared" si="288"/>
        <v>3.6739999999999999</v>
      </c>
      <c r="G2058" s="135">
        <f>'DHS2025'!L2057/1000</f>
        <v>1.5620000000000001</v>
      </c>
      <c r="H2058" s="135">
        <f t="shared" si="289"/>
        <v>1.2246666666666666</v>
      </c>
      <c r="I2058" s="135">
        <f t="shared" si="290"/>
        <v>2</v>
      </c>
      <c r="J2058" s="157">
        <f>'Porovnavanie 15min'!K2061</f>
        <v>158.551591</v>
      </c>
      <c r="K2058" s="158">
        <f t="shared" si="291"/>
        <v>62.480000000000004</v>
      </c>
      <c r="L2058" s="159">
        <f t="shared" si="292"/>
        <v>96.071590999999998</v>
      </c>
      <c r="M2058" s="157">
        <f t="shared" si="293"/>
        <v>203.011</v>
      </c>
      <c r="N2058" s="158">
        <f t="shared" si="294"/>
        <v>80</v>
      </c>
      <c r="O2058" s="159">
        <f t="shared" si="295"/>
        <v>123.011</v>
      </c>
      <c r="P2058" s="167">
        <f t="shared" si="296"/>
        <v>-26.939408999999998</v>
      </c>
    </row>
    <row r="2059" spans="2:16">
      <c r="B2059" s="151">
        <f>'Predikcia 15min'!A2059</f>
        <v>45769</v>
      </c>
      <c r="C2059" s="154">
        <f>'Porovnavanie 15min'!J2062</f>
        <v>89.66</v>
      </c>
      <c r="D2059" s="155">
        <f>'Porovnavanie 15min'!F2062</f>
        <v>3645</v>
      </c>
      <c r="E2059" s="156">
        <f t="shared" si="288"/>
        <v>3.645</v>
      </c>
      <c r="G2059" s="135">
        <f>'DHS2025'!L2058/1000</f>
        <v>1.556</v>
      </c>
      <c r="H2059" s="135">
        <f t="shared" si="289"/>
        <v>1.2150000000000001</v>
      </c>
      <c r="I2059" s="135">
        <f t="shared" si="290"/>
        <v>2</v>
      </c>
      <c r="J2059" s="157">
        <f>'Porovnavanie 15min'!K2062</f>
        <v>135.15945039999997</v>
      </c>
      <c r="K2059" s="158">
        <f t="shared" si="291"/>
        <v>62.24</v>
      </c>
      <c r="L2059" s="159">
        <f t="shared" si="292"/>
        <v>72.91945039999996</v>
      </c>
      <c r="M2059" s="157">
        <f t="shared" si="293"/>
        <v>173.72679999999997</v>
      </c>
      <c r="N2059" s="158">
        <f t="shared" si="294"/>
        <v>80</v>
      </c>
      <c r="O2059" s="159">
        <f t="shared" si="295"/>
        <v>93.726799999999969</v>
      </c>
      <c r="P2059" s="167">
        <f t="shared" si="296"/>
        <v>-20.807349600000009</v>
      </c>
    </row>
    <row r="2060" spans="2:16">
      <c r="B2060" s="151">
        <f>'Predikcia 15min'!A2060</f>
        <v>45769</v>
      </c>
      <c r="C2060" s="154">
        <f>'Porovnavanie 15min'!J2063</f>
        <v>89.66</v>
      </c>
      <c r="D2060" s="155">
        <f>'Porovnavanie 15min'!F2063</f>
        <v>3492</v>
      </c>
      <c r="E2060" s="156">
        <f t="shared" si="288"/>
        <v>3.492</v>
      </c>
      <c r="G2060" s="135">
        <f>'DHS2025'!L2059/1000</f>
        <v>1.5620000000000001</v>
      </c>
      <c r="H2060" s="135">
        <f t="shared" si="289"/>
        <v>1.1639999999999999</v>
      </c>
      <c r="I2060" s="135">
        <f t="shared" si="290"/>
        <v>2</v>
      </c>
      <c r="J2060" s="157">
        <f>'Porovnavanie 15min'!K2063</f>
        <v>135.68063079999999</v>
      </c>
      <c r="K2060" s="158">
        <f t="shared" si="291"/>
        <v>62.480000000000004</v>
      </c>
      <c r="L2060" s="159">
        <f t="shared" si="292"/>
        <v>73.200630799999985</v>
      </c>
      <c r="M2060" s="157">
        <f t="shared" si="293"/>
        <v>173.72679999999997</v>
      </c>
      <c r="N2060" s="158">
        <f t="shared" si="294"/>
        <v>80</v>
      </c>
      <c r="O2060" s="159">
        <f t="shared" si="295"/>
        <v>93.726799999999969</v>
      </c>
      <c r="P2060" s="167">
        <f t="shared" si="296"/>
        <v>-20.526169199999984</v>
      </c>
    </row>
    <row r="2061" spans="2:16">
      <c r="B2061" s="151">
        <f>'Predikcia 15min'!A2061</f>
        <v>45769</v>
      </c>
      <c r="C2061" s="154">
        <f>'Porovnavanie 15min'!J2064</f>
        <v>89.66</v>
      </c>
      <c r="D2061" s="155">
        <f>'Porovnavanie 15min'!F2064</f>
        <v>3181</v>
      </c>
      <c r="E2061" s="156">
        <f t="shared" si="288"/>
        <v>3.181</v>
      </c>
      <c r="G2061" s="135">
        <f>'DHS2025'!L2060/1000</f>
        <v>1.5740000000000001</v>
      </c>
      <c r="H2061" s="135">
        <f t="shared" si="289"/>
        <v>1.0603333333333333</v>
      </c>
      <c r="I2061" s="135">
        <f t="shared" si="290"/>
        <v>2</v>
      </c>
      <c r="J2061" s="157">
        <f>'Porovnavanie 15min'!K2064</f>
        <v>136.72299159999997</v>
      </c>
      <c r="K2061" s="158">
        <f t="shared" si="291"/>
        <v>62.96</v>
      </c>
      <c r="L2061" s="159">
        <f t="shared" si="292"/>
        <v>73.762991599999964</v>
      </c>
      <c r="M2061" s="157">
        <f t="shared" si="293"/>
        <v>173.72679999999997</v>
      </c>
      <c r="N2061" s="158">
        <f t="shared" si="294"/>
        <v>80</v>
      </c>
      <c r="O2061" s="159">
        <f t="shared" si="295"/>
        <v>93.726799999999969</v>
      </c>
      <c r="P2061" s="167">
        <f t="shared" si="296"/>
        <v>-19.963808400000005</v>
      </c>
    </row>
    <row r="2062" spans="2:16">
      <c r="B2062" s="151">
        <f>'Predikcia 15min'!A2062</f>
        <v>45769</v>
      </c>
      <c r="C2062" s="154">
        <f>'Porovnavanie 15min'!J2065</f>
        <v>89.66</v>
      </c>
      <c r="D2062" s="155">
        <f>'Porovnavanie 15min'!F2065</f>
        <v>2949</v>
      </c>
      <c r="E2062" s="156">
        <f t="shared" si="288"/>
        <v>2.9489999999999998</v>
      </c>
      <c r="G2062" s="135">
        <f>'DHS2025'!L2061/1000</f>
        <v>1.5620000000000001</v>
      </c>
      <c r="H2062" s="135">
        <f t="shared" si="289"/>
        <v>0.98299999999999998</v>
      </c>
      <c r="I2062" s="135">
        <f t="shared" si="290"/>
        <v>2</v>
      </c>
      <c r="J2062" s="157">
        <f>'Porovnavanie 15min'!K2065</f>
        <v>135.68063079999999</v>
      </c>
      <c r="K2062" s="158">
        <f t="shared" si="291"/>
        <v>62.480000000000004</v>
      </c>
      <c r="L2062" s="159">
        <f t="shared" si="292"/>
        <v>73.200630799999985</v>
      </c>
      <c r="M2062" s="157">
        <f t="shared" si="293"/>
        <v>173.72679999999997</v>
      </c>
      <c r="N2062" s="158">
        <f t="shared" si="294"/>
        <v>80</v>
      </c>
      <c r="O2062" s="159">
        <f t="shared" si="295"/>
        <v>93.726799999999969</v>
      </c>
      <c r="P2062" s="167">
        <f t="shared" si="296"/>
        <v>-20.526169199999984</v>
      </c>
    </row>
    <row r="2063" spans="2:16">
      <c r="B2063" s="151">
        <f>'Predikcia 15min'!A2063</f>
        <v>45769</v>
      </c>
      <c r="C2063" s="154">
        <f>'Porovnavanie 15min'!J2066</f>
        <v>79.37</v>
      </c>
      <c r="D2063" s="155">
        <f>'Porovnavanie 15min'!F2066</f>
        <v>4352</v>
      </c>
      <c r="E2063" s="156">
        <f t="shared" si="288"/>
        <v>4.3520000000000003</v>
      </c>
      <c r="G2063" s="135">
        <f>'DHS2025'!L2062/1000</f>
        <v>1.5549999999999999</v>
      </c>
      <c r="H2063" s="135">
        <f t="shared" si="289"/>
        <v>1.4506666666666668</v>
      </c>
      <c r="I2063" s="135">
        <f t="shared" si="290"/>
        <v>2</v>
      </c>
      <c r="J2063" s="157">
        <f>'Porovnavanie 15min'!K2066</f>
        <v>119.2316465</v>
      </c>
      <c r="K2063" s="158">
        <f t="shared" si="291"/>
        <v>62.199999999999996</v>
      </c>
      <c r="L2063" s="159">
        <f t="shared" si="292"/>
        <v>57.031646500000001</v>
      </c>
      <c r="M2063" s="157">
        <f t="shared" si="293"/>
        <v>153.3526</v>
      </c>
      <c r="N2063" s="158">
        <f t="shared" si="294"/>
        <v>80</v>
      </c>
      <c r="O2063" s="159">
        <f t="shared" si="295"/>
        <v>73.352599999999995</v>
      </c>
      <c r="P2063" s="167">
        <f t="shared" si="296"/>
        <v>-16.320953499999995</v>
      </c>
    </row>
    <row r="2064" spans="2:16">
      <c r="B2064" s="151">
        <f>'Predikcia 15min'!A2064</f>
        <v>45769</v>
      </c>
      <c r="C2064" s="154">
        <f>'Porovnavanie 15min'!J2067</f>
        <v>79.37</v>
      </c>
      <c r="D2064" s="155">
        <f>'Porovnavanie 15min'!F2067</f>
        <v>4217</v>
      </c>
      <c r="E2064" s="156">
        <f t="shared" si="288"/>
        <v>4.2169999999999996</v>
      </c>
      <c r="G2064" s="135">
        <f>'DHS2025'!L2063/1000</f>
        <v>1.569</v>
      </c>
      <c r="H2064" s="135">
        <f t="shared" si="289"/>
        <v>1.4056666666666666</v>
      </c>
      <c r="I2064" s="135">
        <f t="shared" si="290"/>
        <v>2</v>
      </c>
      <c r="J2064" s="157">
        <f>'Porovnavanie 15min'!K2067</f>
        <v>120.30511469999999</v>
      </c>
      <c r="K2064" s="158">
        <f t="shared" si="291"/>
        <v>62.76</v>
      </c>
      <c r="L2064" s="159">
        <f t="shared" si="292"/>
        <v>57.545114699999992</v>
      </c>
      <c r="M2064" s="157">
        <f t="shared" si="293"/>
        <v>153.3526</v>
      </c>
      <c r="N2064" s="158">
        <f t="shared" si="294"/>
        <v>80</v>
      </c>
      <c r="O2064" s="159">
        <f t="shared" si="295"/>
        <v>73.352599999999995</v>
      </c>
      <c r="P2064" s="167">
        <f t="shared" si="296"/>
        <v>-15.807485300000003</v>
      </c>
    </row>
    <row r="2065" spans="2:16">
      <c r="B2065" s="151">
        <f>'Predikcia 15min'!A2065</f>
        <v>45769</v>
      </c>
      <c r="C2065" s="154">
        <f>'Porovnavanie 15min'!J2068</f>
        <v>79.37</v>
      </c>
      <c r="D2065" s="155">
        <f>'Porovnavanie 15min'!F2068</f>
        <v>3891</v>
      </c>
      <c r="E2065" s="156">
        <f t="shared" si="288"/>
        <v>3.891</v>
      </c>
      <c r="G2065" s="135">
        <f>'DHS2025'!L2064/1000</f>
        <v>1.5669999999999999</v>
      </c>
      <c r="H2065" s="135">
        <f t="shared" si="289"/>
        <v>1.2969999999999999</v>
      </c>
      <c r="I2065" s="135">
        <f t="shared" si="290"/>
        <v>2</v>
      </c>
      <c r="J2065" s="157">
        <f>'Porovnavanie 15min'!K2068</f>
        <v>120.1517621</v>
      </c>
      <c r="K2065" s="158">
        <f t="shared" si="291"/>
        <v>62.68</v>
      </c>
      <c r="L2065" s="159">
        <f t="shared" si="292"/>
        <v>57.471762099999999</v>
      </c>
      <c r="M2065" s="157">
        <f t="shared" si="293"/>
        <v>153.3526</v>
      </c>
      <c r="N2065" s="158">
        <f t="shared" si="294"/>
        <v>80</v>
      </c>
      <c r="O2065" s="159">
        <f t="shared" si="295"/>
        <v>73.352599999999995</v>
      </c>
      <c r="P2065" s="167">
        <f t="shared" si="296"/>
        <v>-15.880837899999996</v>
      </c>
    </row>
    <row r="2066" spans="2:16">
      <c r="B2066" s="151">
        <f>'Predikcia 15min'!A2066</f>
        <v>45769</v>
      </c>
      <c r="C2066" s="154">
        <f>'Porovnavanie 15min'!J2069</f>
        <v>79.37</v>
      </c>
      <c r="D2066" s="155">
        <f>'Porovnavanie 15min'!F2069</f>
        <v>3890</v>
      </c>
      <c r="E2066" s="156">
        <f t="shared" si="288"/>
        <v>3.89</v>
      </c>
      <c r="G2066" s="135">
        <f>'DHS2025'!L2065/1000</f>
        <v>1.5389999999999999</v>
      </c>
      <c r="H2066" s="135">
        <f t="shared" si="289"/>
        <v>1.2966666666666666</v>
      </c>
      <c r="I2066" s="135">
        <f t="shared" si="290"/>
        <v>2</v>
      </c>
      <c r="J2066" s="157">
        <f>'Porovnavanie 15min'!K2069</f>
        <v>118.00482569999998</v>
      </c>
      <c r="K2066" s="158">
        <f t="shared" si="291"/>
        <v>61.559999999999995</v>
      </c>
      <c r="L2066" s="159">
        <f t="shared" si="292"/>
        <v>56.444825699999988</v>
      </c>
      <c r="M2066" s="157">
        <f t="shared" si="293"/>
        <v>153.3526</v>
      </c>
      <c r="N2066" s="158">
        <f t="shared" si="294"/>
        <v>80</v>
      </c>
      <c r="O2066" s="159">
        <f t="shared" si="295"/>
        <v>73.352599999999995</v>
      </c>
      <c r="P2066" s="167">
        <f t="shared" si="296"/>
        <v>-16.907774300000007</v>
      </c>
    </row>
    <row r="2067" spans="2:16">
      <c r="B2067" s="151">
        <f>'Predikcia 15min'!A2067</f>
        <v>45769</v>
      </c>
      <c r="C2067" s="154">
        <f>'Porovnavanie 15min'!J2070</f>
        <v>75.900000000000006</v>
      </c>
      <c r="D2067" s="155">
        <f>'Porovnavanie 15min'!F2070</f>
        <v>3187</v>
      </c>
      <c r="E2067" s="156">
        <f t="shared" si="288"/>
        <v>3.1869999999999998</v>
      </c>
      <c r="G2067" s="135">
        <f>'DHS2025'!L2066/1000</f>
        <v>1.5760000000000001</v>
      </c>
      <c r="H2067" s="135">
        <f t="shared" si="289"/>
        <v>1.0623333333333334</v>
      </c>
      <c r="I2067" s="135">
        <f t="shared" si="290"/>
        <v>2</v>
      </c>
      <c r="J2067" s="157">
        <f>'Porovnavanie 15min'!K2070</f>
        <v>115.42781600000001</v>
      </c>
      <c r="K2067" s="158">
        <f t="shared" si="291"/>
        <v>63.040000000000006</v>
      </c>
      <c r="L2067" s="159">
        <f t="shared" si="292"/>
        <v>52.387816000000001</v>
      </c>
      <c r="M2067" s="157">
        <f t="shared" si="293"/>
        <v>146.482</v>
      </c>
      <c r="N2067" s="158">
        <f t="shared" si="294"/>
        <v>80</v>
      </c>
      <c r="O2067" s="159">
        <f t="shared" si="295"/>
        <v>66.481999999999999</v>
      </c>
      <c r="P2067" s="167">
        <f t="shared" si="296"/>
        <v>-14.094183999999998</v>
      </c>
    </row>
    <row r="2068" spans="2:16">
      <c r="B2068" s="151">
        <f>'Predikcia 15min'!A2068</f>
        <v>45769</v>
      </c>
      <c r="C2068" s="154">
        <f>'Porovnavanie 15min'!J2071</f>
        <v>75.900000000000006</v>
      </c>
      <c r="D2068" s="155">
        <f>'Porovnavanie 15min'!F2071</f>
        <v>3824</v>
      </c>
      <c r="E2068" s="156">
        <f t="shared" si="288"/>
        <v>3.8239999999999998</v>
      </c>
      <c r="G2068" s="135">
        <f>'DHS2025'!L2067/1000</f>
        <v>1.5780000000000001</v>
      </c>
      <c r="H2068" s="135">
        <f t="shared" si="289"/>
        <v>1.2746666666666666</v>
      </c>
      <c r="I2068" s="135">
        <f t="shared" si="290"/>
        <v>2</v>
      </c>
      <c r="J2068" s="157">
        <f>'Porovnavanie 15min'!K2071</f>
        <v>115.574298</v>
      </c>
      <c r="K2068" s="158">
        <f t="shared" si="291"/>
        <v>63.120000000000005</v>
      </c>
      <c r="L2068" s="159">
        <f t="shared" si="292"/>
        <v>52.454297999999994</v>
      </c>
      <c r="M2068" s="157">
        <f t="shared" si="293"/>
        <v>146.482</v>
      </c>
      <c r="N2068" s="158">
        <f t="shared" si="294"/>
        <v>80</v>
      </c>
      <c r="O2068" s="159">
        <f t="shared" si="295"/>
        <v>66.481999999999999</v>
      </c>
      <c r="P2068" s="167">
        <f t="shared" si="296"/>
        <v>-14.027702000000005</v>
      </c>
    </row>
    <row r="2069" spans="2:16">
      <c r="B2069" s="151">
        <f>'Predikcia 15min'!A2069</f>
        <v>45769</v>
      </c>
      <c r="C2069" s="154">
        <f>'Porovnavanie 15min'!J2072</f>
        <v>75.900000000000006</v>
      </c>
      <c r="D2069" s="155">
        <f>'Porovnavanie 15min'!F2072</f>
        <v>4490</v>
      </c>
      <c r="E2069" s="156">
        <f t="shared" si="288"/>
        <v>4.49</v>
      </c>
      <c r="G2069" s="135">
        <f>'DHS2025'!L2068/1000</f>
        <v>1.5620000000000001</v>
      </c>
      <c r="H2069" s="135">
        <f t="shared" si="289"/>
        <v>1.4966666666666666</v>
      </c>
      <c r="I2069" s="135">
        <f t="shared" si="290"/>
        <v>2</v>
      </c>
      <c r="J2069" s="157">
        <f>'Porovnavanie 15min'!K2072</f>
        <v>114.40244200000001</v>
      </c>
      <c r="K2069" s="158">
        <f t="shared" si="291"/>
        <v>62.480000000000004</v>
      </c>
      <c r="L2069" s="159">
        <f t="shared" si="292"/>
        <v>51.922442000000004</v>
      </c>
      <c r="M2069" s="157">
        <f t="shared" si="293"/>
        <v>146.482</v>
      </c>
      <c r="N2069" s="158">
        <f t="shared" si="294"/>
        <v>80</v>
      </c>
      <c r="O2069" s="159">
        <f t="shared" si="295"/>
        <v>66.481999999999999</v>
      </c>
      <c r="P2069" s="167">
        <f t="shared" si="296"/>
        <v>-14.559557999999996</v>
      </c>
    </row>
    <row r="2070" spans="2:16">
      <c r="B2070" s="151">
        <f>'Predikcia 15min'!A2070</f>
        <v>45769</v>
      </c>
      <c r="C2070" s="154">
        <f>'Porovnavanie 15min'!J2073</f>
        <v>75.900000000000006</v>
      </c>
      <c r="D2070" s="155">
        <f>'Porovnavanie 15min'!F2073</f>
        <v>4513</v>
      </c>
      <c r="E2070" s="156">
        <f t="shared" si="288"/>
        <v>4.5129999999999999</v>
      </c>
      <c r="G2070" s="135">
        <f>'DHS2025'!L2069/1000</f>
        <v>1.5660000000000001</v>
      </c>
      <c r="H2070" s="135">
        <f t="shared" si="289"/>
        <v>1.5043333333333333</v>
      </c>
      <c r="I2070" s="135">
        <f t="shared" si="290"/>
        <v>2</v>
      </c>
      <c r="J2070" s="157">
        <f>'Porovnavanie 15min'!K2073</f>
        <v>114.69540600000001</v>
      </c>
      <c r="K2070" s="158">
        <f t="shared" si="291"/>
        <v>62.64</v>
      </c>
      <c r="L2070" s="159">
        <f t="shared" si="292"/>
        <v>52.055406000000005</v>
      </c>
      <c r="M2070" s="157">
        <f t="shared" si="293"/>
        <v>146.482</v>
      </c>
      <c r="N2070" s="158">
        <f t="shared" si="294"/>
        <v>80</v>
      </c>
      <c r="O2070" s="159">
        <f t="shared" si="295"/>
        <v>66.481999999999999</v>
      </c>
      <c r="P2070" s="167">
        <f t="shared" si="296"/>
        <v>-14.426593999999994</v>
      </c>
    </row>
    <row r="2071" spans="2:16">
      <c r="B2071" s="151">
        <f>'Predikcia 15min'!A2071</f>
        <v>45769</v>
      </c>
      <c r="C2071" s="154">
        <f>'Porovnavanie 15min'!J2074</f>
        <v>66.760000000000005</v>
      </c>
      <c r="D2071" s="155">
        <f>'Porovnavanie 15min'!F2074</f>
        <v>3547</v>
      </c>
      <c r="E2071" s="156">
        <f t="shared" si="288"/>
        <v>3.5470000000000002</v>
      </c>
      <c r="G2071" s="135">
        <f>'DHS2025'!L2070/1000</f>
        <v>1.5580000000000001</v>
      </c>
      <c r="H2071" s="135">
        <f t="shared" si="289"/>
        <v>1.1823333333333332</v>
      </c>
      <c r="I2071" s="135">
        <f t="shared" si="290"/>
        <v>2</v>
      </c>
      <c r="J2071" s="157">
        <f>'Porovnavanie 15min'!K2074</f>
        <v>100.01175919999999</v>
      </c>
      <c r="K2071" s="158">
        <f t="shared" si="291"/>
        <v>62.32</v>
      </c>
      <c r="L2071" s="159">
        <f t="shared" si="292"/>
        <v>37.691759199999986</v>
      </c>
      <c r="M2071" s="157">
        <f t="shared" si="293"/>
        <v>128.38479999999998</v>
      </c>
      <c r="N2071" s="158">
        <f t="shared" si="294"/>
        <v>80</v>
      </c>
      <c r="O2071" s="159">
        <f t="shared" si="295"/>
        <v>48.384799999999984</v>
      </c>
      <c r="P2071" s="167">
        <f t="shared" si="296"/>
        <v>-10.693040799999999</v>
      </c>
    </row>
    <row r="2072" spans="2:16">
      <c r="B2072" s="151">
        <f>'Predikcia 15min'!A2072</f>
        <v>45769</v>
      </c>
      <c r="C2072" s="154">
        <f>'Porovnavanie 15min'!J2075</f>
        <v>66.760000000000005</v>
      </c>
      <c r="D2072" s="155">
        <f>'Porovnavanie 15min'!F2075</f>
        <v>4011</v>
      </c>
      <c r="E2072" s="156">
        <f t="shared" si="288"/>
        <v>4.0110000000000001</v>
      </c>
      <c r="G2072" s="135">
        <f>'DHS2025'!L2071/1000</f>
        <v>1.5609999999999999</v>
      </c>
      <c r="H2072" s="135">
        <f t="shared" si="289"/>
        <v>1.337</v>
      </c>
      <c r="I2072" s="135">
        <f t="shared" si="290"/>
        <v>2</v>
      </c>
      <c r="J2072" s="157">
        <f>'Porovnavanie 15min'!K2075</f>
        <v>100.20433639999999</v>
      </c>
      <c r="K2072" s="158">
        <f t="shared" si="291"/>
        <v>62.44</v>
      </c>
      <c r="L2072" s="159">
        <f t="shared" si="292"/>
        <v>37.764336399999991</v>
      </c>
      <c r="M2072" s="157">
        <f t="shared" si="293"/>
        <v>128.38479999999998</v>
      </c>
      <c r="N2072" s="158">
        <f t="shared" si="294"/>
        <v>80</v>
      </c>
      <c r="O2072" s="159">
        <f t="shared" si="295"/>
        <v>48.384799999999984</v>
      </c>
      <c r="P2072" s="167">
        <f t="shared" si="296"/>
        <v>-10.620463599999994</v>
      </c>
    </row>
    <row r="2073" spans="2:16">
      <c r="B2073" s="151">
        <f>'Predikcia 15min'!A2073</f>
        <v>45769</v>
      </c>
      <c r="C2073" s="154">
        <f>'Porovnavanie 15min'!J2076</f>
        <v>66.760000000000005</v>
      </c>
      <c r="D2073" s="155">
        <f>'Porovnavanie 15min'!F2076</f>
        <v>4413</v>
      </c>
      <c r="E2073" s="156">
        <f t="shared" si="288"/>
        <v>4.4130000000000003</v>
      </c>
      <c r="G2073" s="135">
        <f>'DHS2025'!L2072/1000</f>
        <v>1.554</v>
      </c>
      <c r="H2073" s="135">
        <f t="shared" si="289"/>
        <v>1.4710000000000001</v>
      </c>
      <c r="I2073" s="135">
        <f t="shared" si="290"/>
        <v>2</v>
      </c>
      <c r="J2073" s="157">
        <f>'Porovnavanie 15min'!K2076</f>
        <v>99.754989599999988</v>
      </c>
      <c r="K2073" s="158">
        <f t="shared" si="291"/>
        <v>62.160000000000004</v>
      </c>
      <c r="L2073" s="159">
        <f t="shared" si="292"/>
        <v>37.594989599999984</v>
      </c>
      <c r="M2073" s="157">
        <f t="shared" si="293"/>
        <v>128.38479999999998</v>
      </c>
      <c r="N2073" s="158">
        <f t="shared" si="294"/>
        <v>80</v>
      </c>
      <c r="O2073" s="159">
        <f t="shared" si="295"/>
        <v>48.384799999999984</v>
      </c>
      <c r="P2073" s="167">
        <f t="shared" si="296"/>
        <v>-10.7898104</v>
      </c>
    </row>
    <row r="2074" spans="2:16">
      <c r="B2074" s="151">
        <f>'Predikcia 15min'!A2074</f>
        <v>45769</v>
      </c>
      <c r="C2074" s="154">
        <f>'Porovnavanie 15min'!J2077</f>
        <v>66.760000000000005</v>
      </c>
      <c r="D2074" s="155">
        <f>'Porovnavanie 15min'!F2077</f>
        <v>4084</v>
      </c>
      <c r="E2074" s="156">
        <f t="shared" si="288"/>
        <v>4.0839999999999996</v>
      </c>
      <c r="G2074" s="135">
        <f>'DHS2025'!L2073/1000</f>
        <v>1.5640000000000001</v>
      </c>
      <c r="H2074" s="135">
        <f t="shared" si="289"/>
        <v>1.3613333333333333</v>
      </c>
      <c r="I2074" s="135">
        <f t="shared" si="290"/>
        <v>2</v>
      </c>
      <c r="J2074" s="157">
        <f>'Porovnavanie 15min'!K2077</f>
        <v>100.39691359999999</v>
      </c>
      <c r="K2074" s="158">
        <f t="shared" si="291"/>
        <v>62.56</v>
      </c>
      <c r="L2074" s="159">
        <f t="shared" si="292"/>
        <v>37.836913599999988</v>
      </c>
      <c r="M2074" s="157">
        <f t="shared" si="293"/>
        <v>128.38479999999998</v>
      </c>
      <c r="N2074" s="158">
        <f t="shared" si="294"/>
        <v>80</v>
      </c>
      <c r="O2074" s="159">
        <f t="shared" si="295"/>
        <v>48.384799999999984</v>
      </c>
      <c r="P2074" s="167">
        <f t="shared" si="296"/>
        <v>-10.547886399999996</v>
      </c>
    </row>
    <row r="2075" spans="2:16">
      <c r="B2075" s="151">
        <f>'Predikcia 15min'!A2075</f>
        <v>45769</v>
      </c>
      <c r="C2075" s="154">
        <f>'Porovnavanie 15min'!J2078</f>
        <v>71.72</v>
      </c>
      <c r="D2075" s="155">
        <f>'Porovnavanie 15min'!F2078</f>
        <v>4264</v>
      </c>
      <c r="E2075" s="156">
        <f t="shared" si="288"/>
        <v>4.2640000000000002</v>
      </c>
      <c r="G2075" s="135">
        <f>'DHS2025'!L2074/1000</f>
        <v>1.5649999999999999</v>
      </c>
      <c r="H2075" s="135">
        <f t="shared" si="289"/>
        <v>1.4213333333333333</v>
      </c>
      <c r="I2075" s="135">
        <f t="shared" si="290"/>
        <v>2</v>
      </c>
      <c r="J2075" s="157">
        <f>'Porovnavanie 15min'!K2078</f>
        <v>108.14588199999997</v>
      </c>
      <c r="K2075" s="158">
        <f t="shared" si="291"/>
        <v>62.599999999999994</v>
      </c>
      <c r="L2075" s="159">
        <f t="shared" si="292"/>
        <v>45.545881999999978</v>
      </c>
      <c r="M2075" s="157">
        <f t="shared" si="293"/>
        <v>138.20559999999998</v>
      </c>
      <c r="N2075" s="158">
        <f t="shared" si="294"/>
        <v>80</v>
      </c>
      <c r="O2075" s="159">
        <f t="shared" si="295"/>
        <v>58.205599999999976</v>
      </c>
      <c r="P2075" s="167">
        <f t="shared" si="296"/>
        <v>-12.659717999999998</v>
      </c>
    </row>
    <row r="2076" spans="2:16">
      <c r="B2076" s="151">
        <f>'Predikcia 15min'!A2076</f>
        <v>45769</v>
      </c>
      <c r="C2076" s="154">
        <f>'Porovnavanie 15min'!J2079</f>
        <v>71.72</v>
      </c>
      <c r="D2076" s="155">
        <f>'Porovnavanie 15min'!F2079</f>
        <v>3518</v>
      </c>
      <c r="E2076" s="156">
        <f t="shared" si="288"/>
        <v>3.5179999999999998</v>
      </c>
      <c r="G2076" s="135">
        <f>'DHS2025'!L2075/1000</f>
        <v>1.5469999999999999</v>
      </c>
      <c r="H2076" s="135">
        <f t="shared" si="289"/>
        <v>1.1726666666666667</v>
      </c>
      <c r="I2076" s="135">
        <f t="shared" si="290"/>
        <v>2</v>
      </c>
      <c r="J2076" s="157">
        <f>'Porovnavanie 15min'!K2079</f>
        <v>106.90203159999997</v>
      </c>
      <c r="K2076" s="158">
        <f t="shared" si="291"/>
        <v>61.879999999999995</v>
      </c>
      <c r="L2076" s="159">
        <f t="shared" si="292"/>
        <v>45.022031599999977</v>
      </c>
      <c r="M2076" s="157">
        <f t="shared" si="293"/>
        <v>138.20559999999998</v>
      </c>
      <c r="N2076" s="158">
        <f t="shared" si="294"/>
        <v>80</v>
      </c>
      <c r="O2076" s="159">
        <f t="shared" si="295"/>
        <v>58.205599999999976</v>
      </c>
      <c r="P2076" s="167">
        <f t="shared" si="296"/>
        <v>-13.183568399999999</v>
      </c>
    </row>
    <row r="2077" spans="2:16">
      <c r="B2077" s="151">
        <f>'Predikcia 15min'!A2077</f>
        <v>45769</v>
      </c>
      <c r="C2077" s="154">
        <f>'Porovnavanie 15min'!J2080</f>
        <v>71.72</v>
      </c>
      <c r="D2077" s="155">
        <f>'Porovnavanie 15min'!F2080</f>
        <v>4072</v>
      </c>
      <c r="E2077" s="156">
        <f t="shared" si="288"/>
        <v>4.0720000000000001</v>
      </c>
      <c r="G2077" s="135">
        <f>'DHS2025'!L2076/1000</f>
        <v>1.5629999999999999</v>
      </c>
      <c r="H2077" s="135">
        <f t="shared" si="289"/>
        <v>1.3573333333333333</v>
      </c>
      <c r="I2077" s="135">
        <f t="shared" si="290"/>
        <v>2</v>
      </c>
      <c r="J2077" s="157">
        <f>'Porovnavanie 15min'!K2080</f>
        <v>108.00767639999998</v>
      </c>
      <c r="K2077" s="158">
        <f t="shared" si="291"/>
        <v>62.519999999999996</v>
      </c>
      <c r="L2077" s="159">
        <f t="shared" si="292"/>
        <v>45.487676399999984</v>
      </c>
      <c r="M2077" s="157">
        <f t="shared" si="293"/>
        <v>138.20559999999998</v>
      </c>
      <c r="N2077" s="158">
        <f t="shared" si="294"/>
        <v>80</v>
      </c>
      <c r="O2077" s="159">
        <f t="shared" si="295"/>
        <v>58.205599999999976</v>
      </c>
      <c r="P2077" s="167">
        <f t="shared" si="296"/>
        <v>-12.717923599999992</v>
      </c>
    </row>
    <row r="2078" spans="2:16">
      <c r="B2078" s="151">
        <f>'Predikcia 15min'!A2078</f>
        <v>45769</v>
      </c>
      <c r="C2078" s="154">
        <f>'Porovnavanie 15min'!J2081</f>
        <v>71.72</v>
      </c>
      <c r="D2078" s="155">
        <f>'Porovnavanie 15min'!F2081</f>
        <v>3353</v>
      </c>
      <c r="E2078" s="156">
        <f t="shared" si="288"/>
        <v>3.3530000000000002</v>
      </c>
      <c r="G2078" s="135">
        <f>'DHS2025'!L2077/1000</f>
        <v>1.55</v>
      </c>
      <c r="H2078" s="135">
        <f t="shared" si="289"/>
        <v>1.1176666666666666</v>
      </c>
      <c r="I2078" s="135">
        <f t="shared" si="290"/>
        <v>2</v>
      </c>
      <c r="J2078" s="157">
        <f>'Porovnavanie 15min'!K2081</f>
        <v>107.10933999999999</v>
      </c>
      <c r="K2078" s="158">
        <f t="shared" si="291"/>
        <v>62</v>
      </c>
      <c r="L2078" s="159">
        <f t="shared" si="292"/>
        <v>45.109339999999989</v>
      </c>
      <c r="M2078" s="157">
        <f t="shared" si="293"/>
        <v>138.20559999999998</v>
      </c>
      <c r="N2078" s="158">
        <f t="shared" si="294"/>
        <v>80</v>
      </c>
      <c r="O2078" s="159">
        <f t="shared" si="295"/>
        <v>58.205599999999976</v>
      </c>
      <c r="P2078" s="167">
        <f t="shared" si="296"/>
        <v>-13.096259999999987</v>
      </c>
    </row>
    <row r="2079" spans="2:16">
      <c r="B2079" s="151">
        <f>'Predikcia 15min'!A2079</f>
        <v>45769</v>
      </c>
      <c r="C2079" s="154">
        <f>'Porovnavanie 15min'!J2082</f>
        <v>78.78</v>
      </c>
      <c r="D2079" s="155">
        <f>'Porovnavanie 15min'!F2082</f>
        <v>3479</v>
      </c>
      <c r="E2079" s="156">
        <f t="shared" si="288"/>
        <v>3.4790000000000001</v>
      </c>
      <c r="G2079" s="135">
        <f>'DHS2025'!L2078/1000</f>
        <v>1.56</v>
      </c>
      <c r="H2079" s="135">
        <f t="shared" si="289"/>
        <v>1.1596666666666666</v>
      </c>
      <c r="I2079" s="135">
        <f t="shared" si="290"/>
        <v>2</v>
      </c>
      <c r="J2079" s="157">
        <f>'Porovnavanie 15min'!K2082</f>
        <v>118.70383199999999</v>
      </c>
      <c r="K2079" s="158">
        <f t="shared" si="291"/>
        <v>62.400000000000006</v>
      </c>
      <c r="L2079" s="159">
        <f t="shared" si="292"/>
        <v>56.303831999999986</v>
      </c>
      <c r="M2079" s="157">
        <f t="shared" si="293"/>
        <v>152.18439999999998</v>
      </c>
      <c r="N2079" s="158">
        <f t="shared" si="294"/>
        <v>80</v>
      </c>
      <c r="O2079" s="159">
        <f t="shared" si="295"/>
        <v>72.184399999999982</v>
      </c>
      <c r="P2079" s="167">
        <f t="shared" si="296"/>
        <v>-15.880567999999997</v>
      </c>
    </row>
    <row r="2080" spans="2:16">
      <c r="B2080" s="151">
        <f>'Predikcia 15min'!A2080</f>
        <v>45769</v>
      </c>
      <c r="C2080" s="154">
        <f>'Porovnavanie 15min'!J2083</f>
        <v>78.78</v>
      </c>
      <c r="D2080" s="155">
        <f>'Porovnavanie 15min'!F2083</f>
        <v>3391</v>
      </c>
      <c r="E2080" s="156">
        <f t="shared" si="288"/>
        <v>3.391</v>
      </c>
      <c r="G2080" s="135">
        <f>'DHS2025'!L2079/1000</f>
        <v>1.5580000000000001</v>
      </c>
      <c r="H2080" s="135">
        <f t="shared" si="289"/>
        <v>1.1303333333333334</v>
      </c>
      <c r="I2080" s="135">
        <f t="shared" si="290"/>
        <v>2</v>
      </c>
      <c r="J2080" s="157">
        <f>'Porovnavanie 15min'!K2083</f>
        <v>118.5516476</v>
      </c>
      <c r="K2080" s="158">
        <f t="shared" si="291"/>
        <v>62.32</v>
      </c>
      <c r="L2080" s="159">
        <f t="shared" si="292"/>
        <v>56.231647599999995</v>
      </c>
      <c r="M2080" s="157">
        <f t="shared" si="293"/>
        <v>152.18439999999998</v>
      </c>
      <c r="N2080" s="158">
        <f t="shared" si="294"/>
        <v>80</v>
      </c>
      <c r="O2080" s="159">
        <f t="shared" si="295"/>
        <v>72.184399999999982</v>
      </c>
      <c r="P2080" s="167">
        <f t="shared" si="296"/>
        <v>-15.952752399999987</v>
      </c>
    </row>
    <row r="2081" spans="2:16">
      <c r="B2081" s="151">
        <f>'Predikcia 15min'!A2081</f>
        <v>45769</v>
      </c>
      <c r="C2081" s="154">
        <f>'Porovnavanie 15min'!J2084</f>
        <v>78.78</v>
      </c>
      <c r="D2081" s="155">
        <f>'Porovnavanie 15min'!F2084</f>
        <v>3551</v>
      </c>
      <c r="E2081" s="156">
        <f t="shared" si="288"/>
        <v>3.5510000000000002</v>
      </c>
      <c r="G2081" s="135">
        <f>'DHS2025'!L2080/1000</f>
        <v>1.56</v>
      </c>
      <c r="H2081" s="135">
        <f t="shared" si="289"/>
        <v>1.1836666666666666</v>
      </c>
      <c r="I2081" s="135">
        <f t="shared" si="290"/>
        <v>2</v>
      </c>
      <c r="J2081" s="157">
        <f>'Porovnavanie 15min'!K2084</f>
        <v>118.70383199999999</v>
      </c>
      <c r="K2081" s="158">
        <f t="shared" si="291"/>
        <v>62.400000000000006</v>
      </c>
      <c r="L2081" s="159">
        <f t="shared" si="292"/>
        <v>56.303831999999986</v>
      </c>
      <c r="M2081" s="157">
        <f t="shared" si="293"/>
        <v>152.18439999999998</v>
      </c>
      <c r="N2081" s="158">
        <f t="shared" si="294"/>
        <v>80</v>
      </c>
      <c r="O2081" s="159">
        <f t="shared" si="295"/>
        <v>72.184399999999982</v>
      </c>
      <c r="P2081" s="167">
        <f t="shared" si="296"/>
        <v>-15.880567999999997</v>
      </c>
    </row>
    <row r="2082" spans="2:16">
      <c r="B2082" s="151">
        <f>'Predikcia 15min'!A2082</f>
        <v>45769</v>
      </c>
      <c r="C2082" s="154">
        <f>'Porovnavanie 15min'!J2085</f>
        <v>78.78</v>
      </c>
      <c r="D2082" s="155">
        <f>'Porovnavanie 15min'!F2085</f>
        <v>3716</v>
      </c>
      <c r="E2082" s="156">
        <f t="shared" si="288"/>
        <v>3.7160000000000002</v>
      </c>
      <c r="G2082" s="135">
        <f>'DHS2025'!L2081/1000</f>
        <v>1.5620000000000001</v>
      </c>
      <c r="H2082" s="135">
        <f t="shared" si="289"/>
        <v>1.2386666666666666</v>
      </c>
      <c r="I2082" s="135">
        <f t="shared" si="290"/>
        <v>2</v>
      </c>
      <c r="J2082" s="157">
        <f>'Porovnavanie 15min'!K2085</f>
        <v>118.85601639999999</v>
      </c>
      <c r="K2082" s="158">
        <f t="shared" si="291"/>
        <v>62.480000000000004</v>
      </c>
      <c r="L2082" s="159">
        <f t="shared" si="292"/>
        <v>56.376016399999983</v>
      </c>
      <c r="M2082" s="157">
        <f t="shared" si="293"/>
        <v>152.18439999999998</v>
      </c>
      <c r="N2082" s="158">
        <f t="shared" si="294"/>
        <v>80</v>
      </c>
      <c r="O2082" s="159">
        <f t="shared" si="295"/>
        <v>72.184399999999982</v>
      </c>
      <c r="P2082" s="167">
        <f t="shared" si="296"/>
        <v>-15.808383599999999</v>
      </c>
    </row>
    <row r="2083" spans="2:16">
      <c r="B2083" s="151">
        <f>'Predikcia 15min'!A2083</f>
        <v>45769</v>
      </c>
      <c r="C2083" s="154">
        <f>'Porovnavanie 15min'!J2086</f>
        <v>84.58</v>
      </c>
      <c r="D2083" s="155">
        <f>'Porovnavanie 15min'!F2086</f>
        <v>3464</v>
      </c>
      <c r="E2083" s="156">
        <f t="shared" si="288"/>
        <v>3.464</v>
      </c>
      <c r="G2083" s="135">
        <f>'DHS2025'!L2082/1000</f>
        <v>1.526</v>
      </c>
      <c r="H2083" s="135">
        <f t="shared" si="289"/>
        <v>1.1546666666666667</v>
      </c>
      <c r="I2083" s="135">
        <f t="shared" si="290"/>
        <v>2</v>
      </c>
      <c r="J2083" s="157">
        <f>'Porovnavanie 15min'!K2086</f>
        <v>124.87898919999999</v>
      </c>
      <c r="K2083" s="158">
        <f t="shared" si="291"/>
        <v>61.04</v>
      </c>
      <c r="L2083" s="159">
        <f t="shared" si="292"/>
        <v>63.838989199999993</v>
      </c>
      <c r="M2083" s="157">
        <f t="shared" si="293"/>
        <v>163.66839999999999</v>
      </c>
      <c r="N2083" s="158">
        <f t="shared" si="294"/>
        <v>80</v>
      </c>
      <c r="O2083" s="159">
        <f t="shared" si="295"/>
        <v>83.668399999999991</v>
      </c>
      <c r="P2083" s="167">
        <f t="shared" si="296"/>
        <v>-19.829410799999998</v>
      </c>
    </row>
    <row r="2084" spans="2:16">
      <c r="B2084" s="151">
        <f>'Predikcia 15min'!A2084</f>
        <v>45769</v>
      </c>
      <c r="C2084" s="154">
        <f>'Porovnavanie 15min'!J2087</f>
        <v>84.58</v>
      </c>
      <c r="D2084" s="155">
        <f>'Porovnavanie 15min'!F2087</f>
        <v>4082</v>
      </c>
      <c r="E2084" s="156">
        <f t="shared" si="288"/>
        <v>4.0819999999999999</v>
      </c>
      <c r="G2084" s="135">
        <f>'DHS2025'!L2083/1000</f>
        <v>1.5680000000000001</v>
      </c>
      <c r="H2084" s="135">
        <f t="shared" si="289"/>
        <v>1.3606666666666667</v>
      </c>
      <c r="I2084" s="135">
        <f t="shared" si="290"/>
        <v>2</v>
      </c>
      <c r="J2084" s="157">
        <f>'Porovnavanie 15min'!K2087</f>
        <v>128.31602559999999</v>
      </c>
      <c r="K2084" s="158">
        <f t="shared" si="291"/>
        <v>62.72</v>
      </c>
      <c r="L2084" s="159">
        <f t="shared" si="292"/>
        <v>65.59602559999999</v>
      </c>
      <c r="M2084" s="157">
        <f t="shared" si="293"/>
        <v>163.66839999999999</v>
      </c>
      <c r="N2084" s="158">
        <f t="shared" si="294"/>
        <v>80</v>
      </c>
      <c r="O2084" s="159">
        <f t="shared" si="295"/>
        <v>83.668399999999991</v>
      </c>
      <c r="P2084" s="167">
        <f t="shared" si="296"/>
        <v>-18.072374400000001</v>
      </c>
    </row>
    <row r="2085" spans="2:16">
      <c r="B2085" s="151">
        <f>'Predikcia 15min'!A2085</f>
        <v>45769</v>
      </c>
      <c r="C2085" s="154">
        <f>'Porovnavanie 15min'!J2088</f>
        <v>84.58</v>
      </c>
      <c r="D2085" s="155">
        <f>'Porovnavanie 15min'!F2088</f>
        <v>3974</v>
      </c>
      <c r="E2085" s="156">
        <f t="shared" si="288"/>
        <v>3.9740000000000002</v>
      </c>
      <c r="G2085" s="135">
        <f>'DHS2025'!L2084/1000</f>
        <v>1.554</v>
      </c>
      <c r="H2085" s="135">
        <f t="shared" si="289"/>
        <v>1.3246666666666667</v>
      </c>
      <c r="I2085" s="135">
        <f t="shared" si="290"/>
        <v>2</v>
      </c>
      <c r="J2085" s="157">
        <f>'Porovnavanie 15min'!K2088</f>
        <v>127.17034679999999</v>
      </c>
      <c r="K2085" s="158">
        <f t="shared" si="291"/>
        <v>62.160000000000004</v>
      </c>
      <c r="L2085" s="159">
        <f t="shared" si="292"/>
        <v>65.010346799999979</v>
      </c>
      <c r="M2085" s="157">
        <f t="shared" si="293"/>
        <v>163.66839999999999</v>
      </c>
      <c r="N2085" s="158">
        <f t="shared" si="294"/>
        <v>80</v>
      </c>
      <c r="O2085" s="159">
        <f t="shared" si="295"/>
        <v>83.668399999999991</v>
      </c>
      <c r="P2085" s="167">
        <f t="shared" si="296"/>
        <v>-18.658053200000012</v>
      </c>
    </row>
    <row r="2086" spans="2:16">
      <c r="B2086" s="151">
        <f>'Predikcia 15min'!A2086</f>
        <v>45769</v>
      </c>
      <c r="C2086" s="154">
        <f>'Porovnavanie 15min'!J2089</f>
        <v>84.58</v>
      </c>
      <c r="D2086" s="155">
        <f>'Porovnavanie 15min'!F2089</f>
        <v>3876</v>
      </c>
      <c r="E2086" s="156">
        <f t="shared" si="288"/>
        <v>3.8759999999999999</v>
      </c>
      <c r="G2086" s="135">
        <f>'DHS2025'!L2085/1000</f>
        <v>1.5660000000000001</v>
      </c>
      <c r="H2086" s="135">
        <f t="shared" si="289"/>
        <v>1.292</v>
      </c>
      <c r="I2086" s="135">
        <f t="shared" si="290"/>
        <v>2</v>
      </c>
      <c r="J2086" s="157">
        <f>'Porovnavanie 15min'!K2089</f>
        <v>128.15235720000001</v>
      </c>
      <c r="K2086" s="158">
        <f t="shared" si="291"/>
        <v>62.64</v>
      </c>
      <c r="L2086" s="159">
        <f t="shared" si="292"/>
        <v>65.512357200000011</v>
      </c>
      <c r="M2086" s="157">
        <f t="shared" si="293"/>
        <v>163.66839999999999</v>
      </c>
      <c r="N2086" s="158">
        <f t="shared" si="294"/>
        <v>80</v>
      </c>
      <c r="O2086" s="159">
        <f t="shared" si="295"/>
        <v>83.668399999999991</v>
      </c>
      <c r="P2086" s="167">
        <f t="shared" si="296"/>
        <v>-18.15604279999998</v>
      </c>
    </row>
    <row r="2087" spans="2:16">
      <c r="B2087" s="151">
        <f>'Predikcia 15min'!A2087</f>
        <v>45769</v>
      </c>
      <c r="C2087" s="154">
        <f>'Porovnavanie 15min'!J2090</f>
        <v>102.51</v>
      </c>
      <c r="D2087" s="155">
        <f>'Porovnavanie 15min'!F2090</f>
        <v>4261</v>
      </c>
      <c r="E2087" s="156">
        <f t="shared" si="288"/>
        <v>4.2610000000000001</v>
      </c>
      <c r="G2087" s="135">
        <f>'DHS2025'!L2086/1000</f>
        <v>2.7629999999999999</v>
      </c>
      <c r="H2087" s="135">
        <f t="shared" si="289"/>
        <v>1.4203333333333332</v>
      </c>
      <c r="I2087" s="135">
        <f t="shared" si="290"/>
        <v>2</v>
      </c>
      <c r="J2087" s="157">
        <f>'Porovnavanie 15min'!K2090</f>
        <v>275.15307869999998</v>
      </c>
      <c r="K2087" s="158">
        <f t="shared" si="291"/>
        <v>110.52</v>
      </c>
      <c r="L2087" s="159">
        <f t="shared" si="292"/>
        <v>164.6330787</v>
      </c>
      <c r="M2087" s="157">
        <f t="shared" si="293"/>
        <v>199.16980000000001</v>
      </c>
      <c r="N2087" s="158">
        <f t="shared" si="294"/>
        <v>80</v>
      </c>
      <c r="O2087" s="159">
        <f t="shared" si="295"/>
        <v>119.16980000000001</v>
      </c>
      <c r="P2087" s="167">
        <f t="shared" si="296"/>
        <v>45.463278699999989</v>
      </c>
    </row>
    <row r="2088" spans="2:16">
      <c r="B2088" s="151">
        <f>'Predikcia 15min'!A2088</f>
        <v>45769</v>
      </c>
      <c r="C2088" s="154">
        <f>'Porovnavanie 15min'!J2091</f>
        <v>102.51</v>
      </c>
      <c r="D2088" s="155">
        <f>'Porovnavanie 15min'!F2091</f>
        <v>3606</v>
      </c>
      <c r="E2088" s="156">
        <f t="shared" si="288"/>
        <v>3.6059999999999999</v>
      </c>
      <c r="G2088" s="135">
        <f>'DHS2025'!L2087/1000</f>
        <v>3.07</v>
      </c>
      <c r="H2088" s="135">
        <f t="shared" si="289"/>
        <v>1.202</v>
      </c>
      <c r="I2088" s="135">
        <f t="shared" si="290"/>
        <v>2</v>
      </c>
      <c r="J2088" s="157">
        <f>'Porovnavanie 15min'!K2091</f>
        <v>305.72564299999999</v>
      </c>
      <c r="K2088" s="158">
        <f t="shared" si="291"/>
        <v>122.8</v>
      </c>
      <c r="L2088" s="159">
        <f t="shared" si="292"/>
        <v>182.92564299999998</v>
      </c>
      <c r="M2088" s="157">
        <f t="shared" si="293"/>
        <v>199.16980000000001</v>
      </c>
      <c r="N2088" s="158">
        <f t="shared" si="294"/>
        <v>80</v>
      </c>
      <c r="O2088" s="159">
        <f t="shared" si="295"/>
        <v>119.16980000000001</v>
      </c>
      <c r="P2088" s="167">
        <f t="shared" si="296"/>
        <v>63.75584299999997</v>
      </c>
    </row>
    <row r="2089" spans="2:16">
      <c r="B2089" s="151">
        <f>'Predikcia 15min'!A2089</f>
        <v>45769</v>
      </c>
      <c r="C2089" s="154">
        <f>'Porovnavanie 15min'!J2092</f>
        <v>102.51</v>
      </c>
      <c r="D2089" s="155">
        <f>'Porovnavanie 15min'!F2092</f>
        <v>4142</v>
      </c>
      <c r="E2089" s="156">
        <f t="shared" si="288"/>
        <v>4.1420000000000003</v>
      </c>
      <c r="G2089" s="135">
        <f>'DHS2025'!L2088/1000</f>
        <v>3.056</v>
      </c>
      <c r="H2089" s="135">
        <f t="shared" si="289"/>
        <v>1.3806666666666667</v>
      </c>
      <c r="I2089" s="135">
        <f t="shared" si="290"/>
        <v>2</v>
      </c>
      <c r="J2089" s="157">
        <f>'Porovnavanie 15min'!K2092</f>
        <v>304.33145440000004</v>
      </c>
      <c r="K2089" s="158">
        <f t="shared" si="291"/>
        <v>122.24000000000001</v>
      </c>
      <c r="L2089" s="159">
        <f t="shared" si="292"/>
        <v>182.09145440000003</v>
      </c>
      <c r="M2089" s="157">
        <f t="shared" si="293"/>
        <v>199.16980000000001</v>
      </c>
      <c r="N2089" s="158">
        <f t="shared" si="294"/>
        <v>80</v>
      </c>
      <c r="O2089" s="159">
        <f t="shared" si="295"/>
        <v>119.16980000000001</v>
      </c>
      <c r="P2089" s="167">
        <f t="shared" si="296"/>
        <v>62.921654400000023</v>
      </c>
    </row>
    <row r="2090" spans="2:16">
      <c r="B2090" s="151">
        <f>'Predikcia 15min'!A2090</f>
        <v>45769</v>
      </c>
      <c r="C2090" s="154">
        <f>'Porovnavanie 15min'!J2093</f>
        <v>102.51</v>
      </c>
      <c r="D2090" s="155">
        <f>'Porovnavanie 15min'!F2093</f>
        <v>3840</v>
      </c>
      <c r="E2090" s="156">
        <f t="shared" si="288"/>
        <v>3.84</v>
      </c>
      <c r="G2090" s="135">
        <f>'DHS2025'!L2089/1000</f>
        <v>3.052</v>
      </c>
      <c r="H2090" s="135">
        <f t="shared" si="289"/>
        <v>1.28</v>
      </c>
      <c r="I2090" s="135">
        <f t="shared" si="290"/>
        <v>2</v>
      </c>
      <c r="J2090" s="157">
        <f>'Porovnavanie 15min'!K2093</f>
        <v>303.9331148</v>
      </c>
      <c r="K2090" s="158">
        <f t="shared" si="291"/>
        <v>122.08</v>
      </c>
      <c r="L2090" s="159">
        <f t="shared" si="292"/>
        <v>181.85311480000001</v>
      </c>
      <c r="M2090" s="157">
        <f t="shared" si="293"/>
        <v>199.16980000000001</v>
      </c>
      <c r="N2090" s="158">
        <f t="shared" si="294"/>
        <v>80</v>
      </c>
      <c r="O2090" s="159">
        <f t="shared" si="295"/>
        <v>119.16980000000001</v>
      </c>
      <c r="P2090" s="167">
        <f t="shared" si="296"/>
        <v>62.683314800000005</v>
      </c>
    </row>
    <row r="2091" spans="2:16">
      <c r="B2091" s="151">
        <f>'Predikcia 15min'!A2091</f>
        <v>45769</v>
      </c>
      <c r="C2091" s="154">
        <f>'Porovnavanie 15min'!J2094</f>
        <v>140.57</v>
      </c>
      <c r="D2091" s="155">
        <f>'Porovnavanie 15min'!F2094</f>
        <v>4357</v>
      </c>
      <c r="E2091" s="156">
        <f t="shared" si="288"/>
        <v>4.3570000000000002</v>
      </c>
      <c r="G2091" s="135">
        <f>'DHS2025'!L2090/1000</f>
        <v>3.5529999999999999</v>
      </c>
      <c r="H2091" s="135">
        <f t="shared" si="289"/>
        <v>1.4523333333333333</v>
      </c>
      <c r="I2091" s="135">
        <f t="shared" si="290"/>
        <v>2</v>
      </c>
      <c r="J2091" s="157">
        <f>'Porovnavanie 15min'!K2094</f>
        <v>487.70005789999993</v>
      </c>
      <c r="K2091" s="158">
        <f t="shared" si="291"/>
        <v>142.12</v>
      </c>
      <c r="L2091" s="159">
        <f t="shared" si="292"/>
        <v>345.58005789999993</v>
      </c>
      <c r="M2091" s="157">
        <f t="shared" si="293"/>
        <v>274.52859999999998</v>
      </c>
      <c r="N2091" s="158">
        <f t="shared" si="294"/>
        <v>80</v>
      </c>
      <c r="O2091" s="159">
        <f t="shared" si="295"/>
        <v>194.52859999999998</v>
      </c>
      <c r="P2091" s="167">
        <f t="shared" si="296"/>
        <v>151.05145789999995</v>
      </c>
    </row>
    <row r="2092" spans="2:16">
      <c r="B2092" s="151">
        <f>'Predikcia 15min'!A2092</f>
        <v>45769</v>
      </c>
      <c r="C2092" s="154">
        <f>'Porovnavanie 15min'!J2095</f>
        <v>140.57</v>
      </c>
      <c r="D2092" s="155">
        <f>'Porovnavanie 15min'!F2095</f>
        <v>4039</v>
      </c>
      <c r="E2092" s="156">
        <f t="shared" si="288"/>
        <v>4.0389999999999997</v>
      </c>
      <c r="G2092" s="135">
        <f>'DHS2025'!L2091/1000</f>
        <v>4.0469999999999997</v>
      </c>
      <c r="H2092" s="135">
        <f t="shared" si="289"/>
        <v>1.3463333333333334</v>
      </c>
      <c r="I2092" s="135">
        <f t="shared" si="290"/>
        <v>2</v>
      </c>
      <c r="J2092" s="157">
        <f>'Porovnavanie 15min'!K2095</f>
        <v>555.50862209999991</v>
      </c>
      <c r="K2092" s="158">
        <f t="shared" si="291"/>
        <v>161.88</v>
      </c>
      <c r="L2092" s="159">
        <f t="shared" si="292"/>
        <v>393.62862209999992</v>
      </c>
      <c r="M2092" s="157">
        <f t="shared" si="293"/>
        <v>274.52859999999998</v>
      </c>
      <c r="N2092" s="158">
        <f t="shared" si="294"/>
        <v>80</v>
      </c>
      <c r="O2092" s="159">
        <f t="shared" si="295"/>
        <v>194.52859999999998</v>
      </c>
      <c r="P2092" s="167">
        <f t="shared" si="296"/>
        <v>199.10002209999993</v>
      </c>
    </row>
    <row r="2093" spans="2:16">
      <c r="B2093" s="151">
        <f>'Predikcia 15min'!A2093</f>
        <v>45769</v>
      </c>
      <c r="C2093" s="154">
        <f>'Porovnavanie 15min'!J2096</f>
        <v>140.57</v>
      </c>
      <c r="D2093" s="155">
        <f>'Porovnavanie 15min'!F2096</f>
        <v>4155</v>
      </c>
      <c r="E2093" s="156">
        <f t="shared" si="288"/>
        <v>4.1550000000000002</v>
      </c>
      <c r="G2093" s="135">
        <f>'DHS2025'!L2092/1000</f>
        <v>4.0759999999999996</v>
      </c>
      <c r="H2093" s="135">
        <f t="shared" si="289"/>
        <v>1.385</v>
      </c>
      <c r="I2093" s="135">
        <f t="shared" si="290"/>
        <v>2</v>
      </c>
      <c r="J2093" s="157">
        <f>'Porovnavanie 15min'!K2096</f>
        <v>559.48928679999995</v>
      </c>
      <c r="K2093" s="158">
        <f t="shared" si="291"/>
        <v>163.04</v>
      </c>
      <c r="L2093" s="159">
        <f t="shared" si="292"/>
        <v>396.44928679999998</v>
      </c>
      <c r="M2093" s="157">
        <f t="shared" si="293"/>
        <v>274.52859999999998</v>
      </c>
      <c r="N2093" s="158">
        <f t="shared" si="294"/>
        <v>80</v>
      </c>
      <c r="O2093" s="159">
        <f t="shared" si="295"/>
        <v>194.52859999999998</v>
      </c>
      <c r="P2093" s="167">
        <f t="shared" si="296"/>
        <v>201.9206868</v>
      </c>
    </row>
    <row r="2094" spans="2:16">
      <c r="B2094" s="151">
        <f>'Predikcia 15min'!A2094</f>
        <v>45769</v>
      </c>
      <c r="C2094" s="154">
        <f>'Porovnavanie 15min'!J2097</f>
        <v>140.57</v>
      </c>
      <c r="D2094" s="155">
        <f>'Porovnavanie 15min'!F2097</f>
        <v>4290</v>
      </c>
      <c r="E2094" s="156">
        <f t="shared" si="288"/>
        <v>4.29</v>
      </c>
      <c r="G2094" s="135">
        <f>'DHS2025'!L2093/1000</f>
        <v>4.0540000000000003</v>
      </c>
      <c r="H2094" s="135">
        <f t="shared" si="289"/>
        <v>1.43</v>
      </c>
      <c r="I2094" s="135">
        <f t="shared" si="290"/>
        <v>2</v>
      </c>
      <c r="J2094" s="157">
        <f>'Porovnavanie 15min'!K2097</f>
        <v>556.46947220000004</v>
      </c>
      <c r="K2094" s="158">
        <f t="shared" si="291"/>
        <v>162.16000000000003</v>
      </c>
      <c r="L2094" s="159">
        <f t="shared" si="292"/>
        <v>394.30947220000002</v>
      </c>
      <c r="M2094" s="157">
        <f t="shared" si="293"/>
        <v>274.52859999999998</v>
      </c>
      <c r="N2094" s="158">
        <f t="shared" si="294"/>
        <v>80</v>
      </c>
      <c r="O2094" s="159">
        <f t="shared" si="295"/>
        <v>194.52859999999998</v>
      </c>
      <c r="P2094" s="167">
        <f t="shared" si="296"/>
        <v>199.78087220000003</v>
      </c>
    </row>
    <row r="2095" spans="2:16">
      <c r="B2095" s="151">
        <f>'Predikcia 15min'!A2095</f>
        <v>45769</v>
      </c>
      <c r="C2095" s="154">
        <f>'Porovnavanie 15min'!J2098</f>
        <v>217.38</v>
      </c>
      <c r="D2095" s="155">
        <f>'Porovnavanie 15min'!F2098</f>
        <v>4209</v>
      </c>
      <c r="E2095" s="156">
        <f t="shared" si="288"/>
        <v>4.2089999999999996</v>
      </c>
      <c r="G2095" s="135">
        <f>'DHS2025'!L2094/1000</f>
        <v>4.0640000000000001</v>
      </c>
      <c r="H2095" s="135">
        <f t="shared" si="289"/>
        <v>1.403</v>
      </c>
      <c r="I2095" s="135">
        <f t="shared" si="290"/>
        <v>2</v>
      </c>
      <c r="J2095" s="157">
        <f>'Porovnavanie 15min'!K2098</f>
        <v>866.87639679999995</v>
      </c>
      <c r="K2095" s="158">
        <f t="shared" si="291"/>
        <v>162.56</v>
      </c>
      <c r="L2095" s="159">
        <f t="shared" si="292"/>
        <v>704.31639679999989</v>
      </c>
      <c r="M2095" s="157">
        <f t="shared" si="293"/>
        <v>426.61239999999998</v>
      </c>
      <c r="N2095" s="158">
        <f t="shared" si="294"/>
        <v>80</v>
      </c>
      <c r="O2095" s="159">
        <f t="shared" si="295"/>
        <v>346.61239999999998</v>
      </c>
      <c r="P2095" s="167">
        <f t="shared" si="296"/>
        <v>357.70399679999991</v>
      </c>
    </row>
    <row r="2096" spans="2:16">
      <c r="B2096" s="151">
        <f>'Predikcia 15min'!A2096</f>
        <v>45769</v>
      </c>
      <c r="C2096" s="154">
        <f>'Porovnavanie 15min'!J2099</f>
        <v>217.38</v>
      </c>
      <c r="D2096" s="155">
        <f>'Porovnavanie 15min'!F2099</f>
        <v>4903</v>
      </c>
      <c r="E2096" s="156">
        <f t="shared" si="288"/>
        <v>4.9029999999999996</v>
      </c>
      <c r="G2096" s="135">
        <f>'DHS2025'!L2095/1000</f>
        <v>4.0570000000000004</v>
      </c>
      <c r="H2096" s="135">
        <f t="shared" si="289"/>
        <v>1.6343333333333334</v>
      </c>
      <c r="I2096" s="135">
        <f t="shared" si="290"/>
        <v>2</v>
      </c>
      <c r="J2096" s="157">
        <f>'Porovnavanie 15min'!K2099</f>
        <v>865.38325340000006</v>
      </c>
      <c r="K2096" s="158">
        <f t="shared" si="291"/>
        <v>162.28000000000003</v>
      </c>
      <c r="L2096" s="159">
        <f t="shared" si="292"/>
        <v>703.10325340000009</v>
      </c>
      <c r="M2096" s="157">
        <f t="shared" si="293"/>
        <v>426.61239999999998</v>
      </c>
      <c r="N2096" s="158">
        <f t="shared" si="294"/>
        <v>80</v>
      </c>
      <c r="O2096" s="159">
        <f t="shared" si="295"/>
        <v>346.61239999999998</v>
      </c>
      <c r="P2096" s="167">
        <f t="shared" si="296"/>
        <v>356.49085340000011</v>
      </c>
    </row>
    <row r="2097" spans="2:16">
      <c r="B2097" s="151">
        <f>'Predikcia 15min'!A2097</f>
        <v>45769</v>
      </c>
      <c r="C2097" s="154">
        <f>'Porovnavanie 15min'!J2100</f>
        <v>217.38</v>
      </c>
      <c r="D2097" s="155">
        <f>'Porovnavanie 15min'!F2100</f>
        <v>4849</v>
      </c>
      <c r="E2097" s="156">
        <f t="shared" si="288"/>
        <v>4.8490000000000002</v>
      </c>
      <c r="G2097" s="135">
        <f>'DHS2025'!L2096/1000</f>
        <v>4.0730000000000004</v>
      </c>
      <c r="H2097" s="135">
        <f t="shared" si="289"/>
        <v>1.6163333333333334</v>
      </c>
      <c r="I2097" s="135">
        <f t="shared" si="290"/>
        <v>2</v>
      </c>
      <c r="J2097" s="157">
        <f>'Porovnavanie 15min'!K2100</f>
        <v>868.79615260000003</v>
      </c>
      <c r="K2097" s="158">
        <f t="shared" si="291"/>
        <v>162.92000000000002</v>
      </c>
      <c r="L2097" s="159">
        <f t="shared" si="292"/>
        <v>705.87615260000007</v>
      </c>
      <c r="M2097" s="157">
        <f t="shared" si="293"/>
        <v>426.61239999999998</v>
      </c>
      <c r="N2097" s="158">
        <f t="shared" si="294"/>
        <v>80</v>
      </c>
      <c r="O2097" s="159">
        <f t="shared" si="295"/>
        <v>346.61239999999998</v>
      </c>
      <c r="P2097" s="167">
        <f t="shared" si="296"/>
        <v>359.26375260000009</v>
      </c>
    </row>
    <row r="2098" spans="2:16">
      <c r="B2098" s="151">
        <f>'Predikcia 15min'!A2098</f>
        <v>45769</v>
      </c>
      <c r="C2098" s="154">
        <f>'Porovnavanie 15min'!J2101</f>
        <v>217.38</v>
      </c>
      <c r="D2098" s="155">
        <f>'Porovnavanie 15min'!F2101</f>
        <v>4991</v>
      </c>
      <c r="E2098" s="156">
        <f t="shared" si="288"/>
        <v>4.9909999999999997</v>
      </c>
      <c r="G2098" s="135">
        <f>'DHS2025'!L2097/1000</f>
        <v>4.0529999999999999</v>
      </c>
      <c r="H2098" s="135">
        <f t="shared" si="289"/>
        <v>1.6636666666666666</v>
      </c>
      <c r="I2098" s="135">
        <f t="shared" si="290"/>
        <v>2</v>
      </c>
      <c r="J2098" s="157">
        <f>'Porovnavanie 15min'!K2101</f>
        <v>864.53002859999992</v>
      </c>
      <c r="K2098" s="158">
        <f t="shared" si="291"/>
        <v>162.12</v>
      </c>
      <c r="L2098" s="159">
        <f t="shared" si="292"/>
        <v>702.41002859999992</v>
      </c>
      <c r="M2098" s="157">
        <f t="shared" si="293"/>
        <v>426.61239999999998</v>
      </c>
      <c r="N2098" s="158">
        <f t="shared" si="294"/>
        <v>80</v>
      </c>
      <c r="O2098" s="159">
        <f t="shared" si="295"/>
        <v>346.61239999999998</v>
      </c>
      <c r="P2098" s="167">
        <f t="shared" si="296"/>
        <v>355.79762859999994</v>
      </c>
    </row>
    <row r="2099" spans="2:16">
      <c r="B2099" s="151">
        <f>'Predikcia 15min'!A2099</f>
        <v>45769</v>
      </c>
      <c r="C2099" s="154">
        <f>'Porovnavanie 15min'!J2102</f>
        <v>258.8</v>
      </c>
      <c r="D2099" s="155">
        <f>'Porovnavanie 15min'!F2102</f>
        <v>4916</v>
      </c>
      <c r="E2099" s="156">
        <f t="shared" si="288"/>
        <v>4.9160000000000004</v>
      </c>
      <c r="G2099" s="135">
        <f>'DHS2025'!L2098/1000</f>
        <v>4.0620000000000003</v>
      </c>
      <c r="H2099" s="135">
        <f t="shared" si="289"/>
        <v>1.6386666666666667</v>
      </c>
      <c r="I2099" s="135">
        <f t="shared" si="290"/>
        <v>2</v>
      </c>
      <c r="J2099" s="157">
        <f>'Porovnavanie 15min'!K2102</f>
        <v>1033.0153439999999</v>
      </c>
      <c r="K2099" s="158">
        <f t="shared" si="291"/>
        <v>162.48000000000002</v>
      </c>
      <c r="L2099" s="159">
        <f t="shared" si="292"/>
        <v>870.5353439999999</v>
      </c>
      <c r="M2099" s="157">
        <f t="shared" si="293"/>
        <v>508.62399999999997</v>
      </c>
      <c r="N2099" s="158">
        <f t="shared" si="294"/>
        <v>80</v>
      </c>
      <c r="O2099" s="159">
        <f t="shared" si="295"/>
        <v>428.62399999999997</v>
      </c>
      <c r="P2099" s="167">
        <f t="shared" si="296"/>
        <v>441.91134399999993</v>
      </c>
    </row>
    <row r="2100" spans="2:16">
      <c r="B2100" s="151">
        <f>'Predikcia 15min'!A2100</f>
        <v>45769</v>
      </c>
      <c r="C2100" s="154">
        <f>'Porovnavanie 15min'!J2103</f>
        <v>258.8</v>
      </c>
      <c r="D2100" s="155">
        <f>'Porovnavanie 15min'!F2103</f>
        <v>5048</v>
      </c>
      <c r="E2100" s="156">
        <f t="shared" si="288"/>
        <v>5.048</v>
      </c>
      <c r="G2100" s="135">
        <f>'DHS2025'!L2099/1000</f>
        <v>4.0709999999999997</v>
      </c>
      <c r="H2100" s="135">
        <f t="shared" si="289"/>
        <v>1.6826666666666668</v>
      </c>
      <c r="I2100" s="135">
        <f t="shared" si="290"/>
        <v>2</v>
      </c>
      <c r="J2100" s="157">
        <f>'Porovnavanie 15min'!K2103</f>
        <v>1035.3041519999999</v>
      </c>
      <c r="K2100" s="158">
        <f t="shared" si="291"/>
        <v>162.83999999999997</v>
      </c>
      <c r="L2100" s="159">
        <f t="shared" si="292"/>
        <v>872.46415200000001</v>
      </c>
      <c r="M2100" s="157">
        <f t="shared" si="293"/>
        <v>508.62399999999997</v>
      </c>
      <c r="N2100" s="158">
        <f t="shared" si="294"/>
        <v>80</v>
      </c>
      <c r="O2100" s="159">
        <f t="shared" si="295"/>
        <v>428.62399999999997</v>
      </c>
      <c r="P2100" s="167">
        <f t="shared" si="296"/>
        <v>443.84015200000005</v>
      </c>
    </row>
    <row r="2101" spans="2:16">
      <c r="B2101" s="151">
        <f>'Predikcia 15min'!A2101</f>
        <v>45769</v>
      </c>
      <c r="C2101" s="154">
        <f>'Porovnavanie 15min'!J2104</f>
        <v>258.8</v>
      </c>
      <c r="D2101" s="155">
        <f>'Porovnavanie 15min'!F2104</f>
        <v>5132</v>
      </c>
      <c r="E2101" s="156">
        <f t="shared" si="288"/>
        <v>5.1319999999999997</v>
      </c>
      <c r="G2101" s="135">
        <f>'DHS2025'!L2100/1000</f>
        <v>4.0599999999999996</v>
      </c>
      <c r="H2101" s="135">
        <f t="shared" si="289"/>
        <v>1.7106666666666666</v>
      </c>
      <c r="I2101" s="135">
        <f t="shared" si="290"/>
        <v>2</v>
      </c>
      <c r="J2101" s="157">
        <f>'Porovnavanie 15min'!K2104</f>
        <v>1032.5067199999999</v>
      </c>
      <c r="K2101" s="158">
        <f t="shared" si="291"/>
        <v>162.39999999999998</v>
      </c>
      <c r="L2101" s="159">
        <f t="shared" si="292"/>
        <v>870.10671999999988</v>
      </c>
      <c r="M2101" s="157">
        <f t="shared" si="293"/>
        <v>508.62399999999997</v>
      </c>
      <c r="N2101" s="158">
        <f t="shared" si="294"/>
        <v>80</v>
      </c>
      <c r="O2101" s="159">
        <f t="shared" si="295"/>
        <v>428.62399999999997</v>
      </c>
      <c r="P2101" s="167">
        <f t="shared" si="296"/>
        <v>441.48271999999992</v>
      </c>
    </row>
    <row r="2102" spans="2:16">
      <c r="B2102" s="151">
        <f>'Predikcia 15min'!A2102</f>
        <v>45769</v>
      </c>
      <c r="C2102" s="154">
        <f>'Porovnavanie 15min'!J2105</f>
        <v>258.8</v>
      </c>
      <c r="D2102" s="155">
        <f>'Porovnavanie 15min'!F2105</f>
        <v>5322</v>
      </c>
      <c r="E2102" s="156">
        <f t="shared" si="288"/>
        <v>5.3220000000000001</v>
      </c>
      <c r="G2102" s="135">
        <f>'DHS2025'!L2101/1000</f>
        <v>4.0620000000000003</v>
      </c>
      <c r="H2102" s="135">
        <f t="shared" si="289"/>
        <v>1.774</v>
      </c>
      <c r="I2102" s="135">
        <f t="shared" si="290"/>
        <v>2</v>
      </c>
      <c r="J2102" s="157">
        <f>'Porovnavanie 15min'!K2105</f>
        <v>1033.0153439999999</v>
      </c>
      <c r="K2102" s="158">
        <f t="shared" si="291"/>
        <v>162.48000000000002</v>
      </c>
      <c r="L2102" s="159">
        <f t="shared" si="292"/>
        <v>870.5353439999999</v>
      </c>
      <c r="M2102" s="157">
        <f t="shared" si="293"/>
        <v>508.62399999999997</v>
      </c>
      <c r="N2102" s="158">
        <f t="shared" si="294"/>
        <v>80</v>
      </c>
      <c r="O2102" s="159">
        <f t="shared" si="295"/>
        <v>428.62399999999997</v>
      </c>
      <c r="P2102" s="167">
        <f t="shared" si="296"/>
        <v>441.91134399999993</v>
      </c>
    </row>
    <row r="2103" spans="2:16">
      <c r="B2103" s="151">
        <f>'Predikcia 15min'!A2103</f>
        <v>45769</v>
      </c>
      <c r="C2103" s="154">
        <f>'Porovnavanie 15min'!J2106</f>
        <v>155.41</v>
      </c>
      <c r="D2103" s="155">
        <f>'Porovnavanie 15min'!F2106</f>
        <v>5047</v>
      </c>
      <c r="E2103" s="156">
        <f t="shared" si="288"/>
        <v>5.0469999999999997</v>
      </c>
      <c r="G2103" s="135">
        <f>'DHS2025'!L2102/1000</f>
        <v>4.0650000000000004</v>
      </c>
      <c r="H2103" s="135">
        <f t="shared" si="289"/>
        <v>1.6823333333333332</v>
      </c>
      <c r="I2103" s="135">
        <f t="shared" si="290"/>
        <v>2</v>
      </c>
      <c r="J2103" s="157">
        <f>'Porovnavanie 15min'!K2106</f>
        <v>617.70073349999996</v>
      </c>
      <c r="K2103" s="158">
        <f t="shared" si="291"/>
        <v>162.60000000000002</v>
      </c>
      <c r="L2103" s="159">
        <f t="shared" si="292"/>
        <v>455.10073349999993</v>
      </c>
      <c r="M2103" s="157">
        <f t="shared" si="293"/>
        <v>303.91179999999997</v>
      </c>
      <c r="N2103" s="158">
        <f t="shared" si="294"/>
        <v>80</v>
      </c>
      <c r="O2103" s="159">
        <f t="shared" si="295"/>
        <v>223.91179999999997</v>
      </c>
      <c r="P2103" s="167">
        <f t="shared" si="296"/>
        <v>231.18893349999996</v>
      </c>
    </row>
    <row r="2104" spans="2:16">
      <c r="B2104" s="151">
        <f>'Predikcia 15min'!A2104</f>
        <v>45769</v>
      </c>
      <c r="C2104" s="154">
        <f>'Porovnavanie 15min'!J2107</f>
        <v>155.41</v>
      </c>
      <c r="D2104" s="155">
        <f>'Porovnavanie 15min'!F2107</f>
        <v>4658</v>
      </c>
      <c r="E2104" s="156">
        <f t="shared" si="288"/>
        <v>4.6580000000000004</v>
      </c>
      <c r="G2104" s="135">
        <f>'DHS2025'!L2103/1000</f>
        <v>4.0679999999999996</v>
      </c>
      <c r="H2104" s="135">
        <f t="shared" si="289"/>
        <v>1.5526666666666666</v>
      </c>
      <c r="I2104" s="135">
        <f t="shared" si="290"/>
        <v>2</v>
      </c>
      <c r="J2104" s="157">
        <f>'Porovnavanie 15min'!K2107</f>
        <v>618.15660119999984</v>
      </c>
      <c r="K2104" s="158">
        <f t="shared" si="291"/>
        <v>162.71999999999997</v>
      </c>
      <c r="L2104" s="159">
        <f t="shared" si="292"/>
        <v>455.43660119999987</v>
      </c>
      <c r="M2104" s="157">
        <f t="shared" si="293"/>
        <v>303.91179999999997</v>
      </c>
      <c r="N2104" s="158">
        <f t="shared" si="294"/>
        <v>80</v>
      </c>
      <c r="O2104" s="159">
        <f t="shared" si="295"/>
        <v>223.91179999999997</v>
      </c>
      <c r="P2104" s="167">
        <f t="shared" si="296"/>
        <v>231.5248011999999</v>
      </c>
    </row>
    <row r="2105" spans="2:16">
      <c r="B2105" s="151">
        <f>'Predikcia 15min'!A2105</f>
        <v>45769</v>
      </c>
      <c r="C2105" s="154">
        <f>'Porovnavanie 15min'!J2108</f>
        <v>155.41</v>
      </c>
      <c r="D2105" s="155">
        <f>'Porovnavanie 15min'!F2108</f>
        <v>4563</v>
      </c>
      <c r="E2105" s="156">
        <f t="shared" si="288"/>
        <v>4.5629999999999997</v>
      </c>
      <c r="G2105" s="135">
        <f>'DHS2025'!L2104/1000</f>
        <v>4.0659999999999998</v>
      </c>
      <c r="H2105" s="135">
        <f t="shared" si="289"/>
        <v>1.5209999999999999</v>
      </c>
      <c r="I2105" s="135">
        <f t="shared" si="290"/>
        <v>2</v>
      </c>
      <c r="J2105" s="157">
        <f>'Porovnavanie 15min'!K2108</f>
        <v>617.85268939999992</v>
      </c>
      <c r="K2105" s="158">
        <f t="shared" si="291"/>
        <v>162.63999999999999</v>
      </c>
      <c r="L2105" s="159">
        <f t="shared" si="292"/>
        <v>455.21268939999993</v>
      </c>
      <c r="M2105" s="157">
        <f t="shared" si="293"/>
        <v>303.91179999999997</v>
      </c>
      <c r="N2105" s="158">
        <f t="shared" si="294"/>
        <v>80</v>
      </c>
      <c r="O2105" s="159">
        <f t="shared" si="295"/>
        <v>223.91179999999997</v>
      </c>
      <c r="P2105" s="167">
        <f t="shared" si="296"/>
        <v>231.30088939999996</v>
      </c>
    </row>
    <row r="2106" spans="2:16">
      <c r="B2106" s="151">
        <f>'Predikcia 15min'!A2106</f>
        <v>45769</v>
      </c>
      <c r="C2106" s="154">
        <f>'Porovnavanie 15min'!J2109</f>
        <v>155.41</v>
      </c>
      <c r="D2106" s="155">
        <f>'Porovnavanie 15min'!F2109</f>
        <v>4069</v>
      </c>
      <c r="E2106" s="156">
        <f t="shared" si="288"/>
        <v>4.069</v>
      </c>
      <c r="G2106" s="135">
        <f>'DHS2025'!L2105/1000</f>
        <v>4.0519999999999996</v>
      </c>
      <c r="H2106" s="135">
        <f t="shared" si="289"/>
        <v>1.3563333333333334</v>
      </c>
      <c r="I2106" s="135">
        <f t="shared" si="290"/>
        <v>2</v>
      </c>
      <c r="J2106" s="157">
        <f>'Porovnavanie 15min'!K2109</f>
        <v>615.72530679999988</v>
      </c>
      <c r="K2106" s="158">
        <f t="shared" si="291"/>
        <v>162.07999999999998</v>
      </c>
      <c r="L2106" s="159">
        <f t="shared" si="292"/>
        <v>453.6453067999999</v>
      </c>
      <c r="M2106" s="157">
        <f t="shared" si="293"/>
        <v>303.91179999999997</v>
      </c>
      <c r="N2106" s="158">
        <f t="shared" si="294"/>
        <v>80</v>
      </c>
      <c r="O2106" s="159">
        <f t="shared" si="295"/>
        <v>223.91179999999997</v>
      </c>
      <c r="P2106" s="167">
        <f t="shared" si="296"/>
        <v>229.73350679999993</v>
      </c>
    </row>
    <row r="2107" spans="2:16">
      <c r="B2107" s="151">
        <f>'Predikcia 15min'!A2107</f>
        <v>45769</v>
      </c>
      <c r="C2107" s="154">
        <f>'Porovnavanie 15min'!J2110</f>
        <v>123.97</v>
      </c>
      <c r="D2107" s="155">
        <f>'Porovnavanie 15min'!F2110</f>
        <v>3682</v>
      </c>
      <c r="E2107" s="156">
        <f t="shared" si="288"/>
        <v>3.6819999999999999</v>
      </c>
      <c r="G2107" s="135">
        <f>'DHS2025'!L2106/1000</f>
        <v>4.07</v>
      </c>
      <c r="H2107" s="135">
        <f t="shared" si="289"/>
        <v>1.2273333333333334</v>
      </c>
      <c r="I2107" s="135">
        <f t="shared" si="290"/>
        <v>2</v>
      </c>
      <c r="J2107" s="157">
        <f>'Porovnavanie 15min'!K2110</f>
        <v>491.77932099999998</v>
      </c>
      <c r="K2107" s="158">
        <f t="shared" si="291"/>
        <v>162.80000000000001</v>
      </c>
      <c r="L2107" s="159">
        <f t="shared" si="292"/>
        <v>328.97932099999997</v>
      </c>
      <c r="M2107" s="157">
        <f t="shared" si="293"/>
        <v>241.66059999999999</v>
      </c>
      <c r="N2107" s="158">
        <f t="shared" si="294"/>
        <v>80</v>
      </c>
      <c r="O2107" s="159">
        <f t="shared" si="295"/>
        <v>161.66059999999999</v>
      </c>
      <c r="P2107" s="167">
        <f t="shared" si="296"/>
        <v>167.31872099999998</v>
      </c>
    </row>
    <row r="2108" spans="2:16">
      <c r="B2108" s="151">
        <f>'Predikcia 15min'!A2108</f>
        <v>45769</v>
      </c>
      <c r="C2108" s="154">
        <f>'Porovnavanie 15min'!J2111</f>
        <v>123.97</v>
      </c>
      <c r="D2108" s="155">
        <f>'Porovnavanie 15min'!F2111</f>
        <v>2682</v>
      </c>
      <c r="E2108" s="156">
        <f t="shared" si="288"/>
        <v>2.6819999999999999</v>
      </c>
      <c r="G2108" s="135">
        <f>'DHS2025'!L2107/1000</f>
        <v>4.0590000000000002</v>
      </c>
      <c r="H2108" s="135">
        <f t="shared" si="289"/>
        <v>0.89400000000000002</v>
      </c>
      <c r="I2108" s="135">
        <f t="shared" si="290"/>
        <v>2</v>
      </c>
      <c r="J2108" s="157">
        <f>'Porovnavanie 15min'!K2111</f>
        <v>490.45018770000001</v>
      </c>
      <c r="K2108" s="158">
        <f t="shared" si="291"/>
        <v>162.36000000000001</v>
      </c>
      <c r="L2108" s="159">
        <f t="shared" si="292"/>
        <v>328.0901877</v>
      </c>
      <c r="M2108" s="157">
        <f t="shared" si="293"/>
        <v>241.66059999999999</v>
      </c>
      <c r="N2108" s="158">
        <f t="shared" si="294"/>
        <v>80</v>
      </c>
      <c r="O2108" s="159">
        <f t="shared" si="295"/>
        <v>161.66059999999999</v>
      </c>
      <c r="P2108" s="167">
        <f t="shared" si="296"/>
        <v>166.42958770000001</v>
      </c>
    </row>
    <row r="2109" spans="2:16">
      <c r="B2109" s="151">
        <f>'Predikcia 15min'!A2109</f>
        <v>45769</v>
      </c>
      <c r="C2109" s="154">
        <f>'Porovnavanie 15min'!J2112</f>
        <v>123.97</v>
      </c>
      <c r="D2109" s="155">
        <f>'Porovnavanie 15min'!F2112</f>
        <v>2724</v>
      </c>
      <c r="E2109" s="156">
        <f t="shared" si="288"/>
        <v>2.7240000000000002</v>
      </c>
      <c r="G2109" s="135">
        <f>'DHS2025'!L2108/1000</f>
        <v>4.0510000000000002</v>
      </c>
      <c r="H2109" s="135">
        <f t="shared" si="289"/>
        <v>0.90800000000000003</v>
      </c>
      <c r="I2109" s="135">
        <f t="shared" si="290"/>
        <v>2</v>
      </c>
      <c r="J2109" s="157">
        <f>'Porovnavanie 15min'!K2112</f>
        <v>489.4835453</v>
      </c>
      <c r="K2109" s="158">
        <f t="shared" si="291"/>
        <v>162.04000000000002</v>
      </c>
      <c r="L2109" s="159">
        <f t="shared" si="292"/>
        <v>327.44354529999998</v>
      </c>
      <c r="M2109" s="157">
        <f t="shared" si="293"/>
        <v>241.66059999999999</v>
      </c>
      <c r="N2109" s="158">
        <f t="shared" si="294"/>
        <v>80</v>
      </c>
      <c r="O2109" s="159">
        <f t="shared" si="295"/>
        <v>161.66059999999999</v>
      </c>
      <c r="P2109" s="167">
        <f t="shared" si="296"/>
        <v>165.78294529999999</v>
      </c>
    </row>
    <row r="2110" spans="2:16">
      <c r="B2110" s="151">
        <f>'Predikcia 15min'!A2110</f>
        <v>45769</v>
      </c>
      <c r="C2110" s="154">
        <f>'Porovnavanie 15min'!J2113</f>
        <v>123.97</v>
      </c>
      <c r="D2110" s="155">
        <f>'Porovnavanie 15min'!F2113</f>
        <v>2566</v>
      </c>
      <c r="E2110" s="156">
        <f t="shared" si="288"/>
        <v>2.5659999999999998</v>
      </c>
      <c r="G2110" s="135">
        <f>'DHS2025'!L2109/1000</f>
        <v>4.0579999999999998</v>
      </c>
      <c r="H2110" s="135">
        <f t="shared" si="289"/>
        <v>0.85533333333333328</v>
      </c>
      <c r="I2110" s="135">
        <f t="shared" si="290"/>
        <v>2</v>
      </c>
      <c r="J2110" s="157">
        <f>'Porovnavanie 15min'!K2113</f>
        <v>490.32935739999994</v>
      </c>
      <c r="K2110" s="158">
        <f t="shared" si="291"/>
        <v>162.32</v>
      </c>
      <c r="L2110" s="159">
        <f t="shared" si="292"/>
        <v>328.00935739999994</v>
      </c>
      <c r="M2110" s="157">
        <f t="shared" si="293"/>
        <v>241.66059999999999</v>
      </c>
      <c r="N2110" s="158">
        <f t="shared" si="294"/>
        <v>80</v>
      </c>
      <c r="O2110" s="159">
        <f t="shared" si="295"/>
        <v>161.66059999999999</v>
      </c>
      <c r="P2110" s="167">
        <f t="shared" si="296"/>
        <v>166.34875739999995</v>
      </c>
    </row>
    <row r="2111" spans="2:16">
      <c r="B2111" s="151">
        <f>'Predikcia 15min'!A2111</f>
        <v>45769</v>
      </c>
      <c r="C2111" s="154">
        <f>'Porovnavanie 15min'!J2114</f>
        <v>113.46</v>
      </c>
      <c r="D2111" s="155">
        <f>'Porovnavanie 15min'!F2114</f>
        <v>2291</v>
      </c>
      <c r="E2111" s="156">
        <f t="shared" si="288"/>
        <v>2.2909999999999999</v>
      </c>
      <c r="G2111" s="135">
        <f>'DHS2025'!L2110/1000</f>
        <v>4.0869999999999997</v>
      </c>
      <c r="H2111" s="135">
        <f t="shared" si="289"/>
        <v>0.76366666666666672</v>
      </c>
      <c r="I2111" s="135">
        <f t="shared" si="290"/>
        <v>2</v>
      </c>
      <c r="J2111" s="157">
        <f>'Porovnavanie 15min'!K2114</f>
        <v>451.30860979999989</v>
      </c>
      <c r="K2111" s="158">
        <f t="shared" si="291"/>
        <v>163.47999999999999</v>
      </c>
      <c r="L2111" s="159">
        <f t="shared" si="292"/>
        <v>287.82860979999987</v>
      </c>
      <c r="M2111" s="157">
        <f t="shared" si="293"/>
        <v>220.85079999999996</v>
      </c>
      <c r="N2111" s="158">
        <f t="shared" si="294"/>
        <v>80</v>
      </c>
      <c r="O2111" s="159">
        <f t="shared" si="295"/>
        <v>140.85079999999996</v>
      </c>
      <c r="P2111" s="167">
        <f t="shared" si="296"/>
        <v>146.9778097999999</v>
      </c>
    </row>
    <row r="2112" spans="2:16">
      <c r="B2112" s="151">
        <f>'Predikcia 15min'!A2112</f>
        <v>45769</v>
      </c>
      <c r="C2112" s="154">
        <f>'Porovnavanie 15min'!J2115</f>
        <v>113.46</v>
      </c>
      <c r="D2112" s="155">
        <f>'Porovnavanie 15min'!F2115</f>
        <v>2064</v>
      </c>
      <c r="E2112" s="156">
        <f t="shared" si="288"/>
        <v>2.0640000000000001</v>
      </c>
      <c r="G2112" s="135">
        <f>'DHS2025'!L2111/1000</f>
        <v>3.6720000000000002</v>
      </c>
      <c r="H2112" s="135">
        <f t="shared" si="289"/>
        <v>0.68799999999999994</v>
      </c>
      <c r="I2112" s="135">
        <f t="shared" si="290"/>
        <v>2</v>
      </c>
      <c r="J2112" s="157">
        <f>'Porovnavanie 15min'!K2115</f>
        <v>405.48206879999998</v>
      </c>
      <c r="K2112" s="158">
        <f t="shared" si="291"/>
        <v>146.88</v>
      </c>
      <c r="L2112" s="159">
        <f t="shared" si="292"/>
        <v>258.60206879999998</v>
      </c>
      <c r="M2112" s="157">
        <f t="shared" si="293"/>
        <v>220.85079999999996</v>
      </c>
      <c r="N2112" s="158">
        <f t="shared" si="294"/>
        <v>80</v>
      </c>
      <c r="O2112" s="159">
        <f t="shared" si="295"/>
        <v>140.85079999999996</v>
      </c>
      <c r="P2112" s="167">
        <f t="shared" si="296"/>
        <v>117.75126880000002</v>
      </c>
    </row>
    <row r="2113" spans="2:16">
      <c r="B2113" s="151">
        <f>'Predikcia 15min'!A2113</f>
        <v>45769</v>
      </c>
      <c r="C2113" s="154">
        <f>'Porovnavanie 15min'!J2116</f>
        <v>113.46</v>
      </c>
      <c r="D2113" s="155">
        <f>'Porovnavanie 15min'!F2116</f>
        <v>2073</v>
      </c>
      <c r="E2113" s="156">
        <f t="shared" si="288"/>
        <v>2.073</v>
      </c>
      <c r="G2113" s="135">
        <f>'DHS2025'!L2112/1000</f>
        <v>3.028</v>
      </c>
      <c r="H2113" s="135">
        <f t="shared" si="289"/>
        <v>0.69099999999999995</v>
      </c>
      <c r="I2113" s="135">
        <f t="shared" si="290"/>
        <v>2</v>
      </c>
      <c r="J2113" s="157">
        <f>'Porovnavanie 15min'!K2116</f>
        <v>334.36811119999993</v>
      </c>
      <c r="K2113" s="158">
        <f t="shared" si="291"/>
        <v>121.12</v>
      </c>
      <c r="L2113" s="159">
        <f t="shared" si="292"/>
        <v>213.24811119999993</v>
      </c>
      <c r="M2113" s="157">
        <f t="shared" si="293"/>
        <v>220.85079999999996</v>
      </c>
      <c r="N2113" s="158">
        <f t="shared" si="294"/>
        <v>80</v>
      </c>
      <c r="O2113" s="159">
        <f t="shared" si="295"/>
        <v>140.85079999999996</v>
      </c>
      <c r="P2113" s="167">
        <f t="shared" si="296"/>
        <v>72.397311199999962</v>
      </c>
    </row>
    <row r="2114" spans="2:16">
      <c r="B2114" s="151">
        <f>'Predikcia 15min'!A2114</f>
        <v>45769</v>
      </c>
      <c r="C2114" s="154">
        <f>'Porovnavanie 15min'!J2117</f>
        <v>113.46</v>
      </c>
      <c r="D2114" s="155">
        <f>'Porovnavanie 15min'!F2117</f>
        <v>1893</v>
      </c>
      <c r="E2114" s="156">
        <f t="shared" si="288"/>
        <v>1.893</v>
      </c>
      <c r="G2114" s="135">
        <f>'DHS2025'!L2113/1000</f>
        <v>1.0509999999999999</v>
      </c>
      <c r="H2114" s="135">
        <f t="shared" si="289"/>
        <v>0.63100000000000001</v>
      </c>
      <c r="I2114" s="135">
        <f t="shared" si="290"/>
        <v>2</v>
      </c>
      <c r="J2114" s="157">
        <f>'Porovnavanie 15min'!K2117</f>
        <v>116.05709539999998</v>
      </c>
      <c r="K2114" s="158">
        <f t="shared" si="291"/>
        <v>42.04</v>
      </c>
      <c r="L2114" s="159">
        <f t="shared" si="292"/>
        <v>74.017095399999988</v>
      </c>
      <c r="M2114" s="157">
        <f t="shared" si="293"/>
        <v>220.85079999999996</v>
      </c>
      <c r="N2114" s="158">
        <f t="shared" si="294"/>
        <v>80</v>
      </c>
      <c r="O2114" s="159">
        <f t="shared" si="295"/>
        <v>140.85079999999996</v>
      </c>
      <c r="P2114" s="167">
        <f t="shared" si="296"/>
        <v>-66.833704599999976</v>
      </c>
    </row>
    <row r="2115" spans="2:16">
      <c r="B2115" s="151">
        <f>'Predikcia 15min'!A2115</f>
        <v>45770</v>
      </c>
      <c r="C2115" s="154">
        <f>'Porovnavanie 15min'!J2118</f>
        <v>109.53</v>
      </c>
      <c r="D2115" s="155">
        <f>'Porovnavanie 15min'!F2118</f>
        <v>2127</v>
      </c>
      <c r="E2115" s="156">
        <f t="shared" si="288"/>
        <v>2.1269999999999998</v>
      </c>
      <c r="G2115" s="135">
        <f>'DHS2025'!L2114/1000</f>
        <v>1.0509999999999999</v>
      </c>
      <c r="H2115" s="135">
        <f t="shared" si="289"/>
        <v>0.70899999999999996</v>
      </c>
      <c r="I2115" s="135">
        <f t="shared" si="290"/>
        <v>2</v>
      </c>
      <c r="J2115" s="157">
        <f>'Porovnavanie 15min'!K2118</f>
        <v>111.9679697</v>
      </c>
      <c r="K2115" s="158">
        <f t="shared" si="291"/>
        <v>42.04</v>
      </c>
      <c r="L2115" s="159">
        <f t="shared" si="292"/>
        <v>69.927969700000006</v>
      </c>
      <c r="M2115" s="157">
        <f t="shared" si="293"/>
        <v>213.0694</v>
      </c>
      <c r="N2115" s="158">
        <f t="shared" si="294"/>
        <v>80</v>
      </c>
      <c r="O2115" s="159">
        <f t="shared" si="295"/>
        <v>133.0694</v>
      </c>
      <c r="P2115" s="167">
        <f t="shared" si="296"/>
        <v>-63.141430299999996</v>
      </c>
    </row>
    <row r="2116" spans="2:16">
      <c r="B2116" s="151">
        <f>'Predikcia 15min'!A2116</f>
        <v>45770</v>
      </c>
      <c r="C2116" s="154">
        <f>'Porovnavanie 15min'!J2119</f>
        <v>109.53</v>
      </c>
      <c r="D2116" s="155">
        <f>'Porovnavanie 15min'!F2119</f>
        <v>1984</v>
      </c>
      <c r="E2116" s="156">
        <f t="shared" ref="E2116:E2179" si="297">D2116/1000</f>
        <v>1.984</v>
      </c>
      <c r="G2116" s="135">
        <f>'DHS2025'!L2115/1000</f>
        <v>1.044</v>
      </c>
      <c r="H2116" s="135">
        <f t="shared" ref="H2116:H2179" si="298">D2116/3000</f>
        <v>0.66133333333333333</v>
      </c>
      <c r="I2116" s="135">
        <f t="shared" ref="I2116:I2179" si="299">IF(H2116=0, 0, MAX(ROUND(H2116, 0), 2))</f>
        <v>2</v>
      </c>
      <c r="J2116" s="157">
        <f>'Porovnavanie 15min'!K2119</f>
        <v>111.2222268</v>
      </c>
      <c r="K2116" s="158">
        <f t="shared" ref="K2116:K2179" si="300">$F$3*G2116</f>
        <v>41.760000000000005</v>
      </c>
      <c r="L2116" s="159">
        <f t="shared" ref="L2116:L2179" si="301">J2116-K2116</f>
        <v>69.462226799999996</v>
      </c>
      <c r="M2116" s="157">
        <f t="shared" ref="M2116:M2179" si="302">(C2116*0.99-1.9)*I2116</f>
        <v>213.0694</v>
      </c>
      <c r="N2116" s="158">
        <f t="shared" ref="N2116:N2179" si="303">$F$3*I2116</f>
        <v>80</v>
      </c>
      <c r="O2116" s="159">
        <f t="shared" ref="O2116:O2179" si="304">M2116-N2116</f>
        <v>133.0694</v>
      </c>
      <c r="P2116" s="167">
        <f t="shared" ref="P2116:P2179" si="305">L2116-O2116</f>
        <v>-63.607173200000005</v>
      </c>
    </row>
    <row r="2117" spans="2:16">
      <c r="B2117" s="151">
        <f>'Predikcia 15min'!A2117</f>
        <v>45770</v>
      </c>
      <c r="C2117" s="154">
        <f>'Porovnavanie 15min'!J2120</f>
        <v>109.53</v>
      </c>
      <c r="D2117" s="155">
        <f>'Porovnavanie 15min'!F2120</f>
        <v>1935</v>
      </c>
      <c r="E2117" s="156">
        <f t="shared" si="297"/>
        <v>1.9350000000000001</v>
      </c>
      <c r="G2117" s="135">
        <f>'DHS2025'!L2116/1000</f>
        <v>1.0609999999999999</v>
      </c>
      <c r="H2117" s="135">
        <f t="shared" si="298"/>
        <v>0.64500000000000002</v>
      </c>
      <c r="I2117" s="135">
        <f t="shared" si="299"/>
        <v>2</v>
      </c>
      <c r="J2117" s="157">
        <f>'Porovnavanie 15min'!K2120</f>
        <v>113.0333167</v>
      </c>
      <c r="K2117" s="158">
        <f t="shared" si="300"/>
        <v>42.44</v>
      </c>
      <c r="L2117" s="159">
        <f t="shared" si="301"/>
        <v>70.593316700000003</v>
      </c>
      <c r="M2117" s="157">
        <f t="shared" si="302"/>
        <v>213.0694</v>
      </c>
      <c r="N2117" s="158">
        <f t="shared" si="303"/>
        <v>80</v>
      </c>
      <c r="O2117" s="159">
        <f t="shared" si="304"/>
        <v>133.0694</v>
      </c>
      <c r="P2117" s="167">
        <f t="shared" si="305"/>
        <v>-62.476083299999999</v>
      </c>
    </row>
    <row r="2118" spans="2:16">
      <c r="B2118" s="151">
        <f>'Predikcia 15min'!A2118</f>
        <v>45770</v>
      </c>
      <c r="C2118" s="154">
        <f>'Porovnavanie 15min'!J2121</f>
        <v>109.53</v>
      </c>
      <c r="D2118" s="155">
        <f>'Porovnavanie 15min'!F2121</f>
        <v>1692</v>
      </c>
      <c r="E2118" s="156">
        <f t="shared" si="297"/>
        <v>1.6919999999999999</v>
      </c>
      <c r="G2118" s="135">
        <f>'DHS2025'!L2117/1000</f>
        <v>1.0529999999999999</v>
      </c>
      <c r="H2118" s="135">
        <f t="shared" si="298"/>
        <v>0.56399999999999995</v>
      </c>
      <c r="I2118" s="135">
        <f t="shared" si="299"/>
        <v>2</v>
      </c>
      <c r="J2118" s="157">
        <f>'Porovnavanie 15min'!K2121</f>
        <v>112.18103909999999</v>
      </c>
      <c r="K2118" s="158">
        <f t="shared" si="300"/>
        <v>42.12</v>
      </c>
      <c r="L2118" s="159">
        <f t="shared" si="301"/>
        <v>70.061039099999988</v>
      </c>
      <c r="M2118" s="157">
        <f t="shared" si="302"/>
        <v>213.0694</v>
      </c>
      <c r="N2118" s="158">
        <f t="shared" si="303"/>
        <v>80</v>
      </c>
      <c r="O2118" s="159">
        <f t="shared" si="304"/>
        <v>133.0694</v>
      </c>
      <c r="P2118" s="167">
        <f t="shared" si="305"/>
        <v>-63.008360900000014</v>
      </c>
    </row>
    <row r="2119" spans="2:16">
      <c r="B2119" s="151">
        <f>'Predikcia 15min'!A2119</f>
        <v>45770</v>
      </c>
      <c r="C2119" s="154">
        <f>'Porovnavanie 15min'!J2122</f>
        <v>101.05</v>
      </c>
      <c r="D2119" s="155">
        <f>'Porovnavanie 15min'!F2122</f>
        <v>1994</v>
      </c>
      <c r="E2119" s="156">
        <f t="shared" si="297"/>
        <v>1.994</v>
      </c>
      <c r="G2119" s="135">
        <f>'DHS2025'!L2118/1000</f>
        <v>1.0760000000000001</v>
      </c>
      <c r="H2119" s="135">
        <f t="shared" si="298"/>
        <v>0.66466666666666663</v>
      </c>
      <c r="I2119" s="135">
        <f t="shared" si="299"/>
        <v>2</v>
      </c>
      <c r="J2119" s="157">
        <f>'Porovnavanie 15min'!K2122</f>
        <v>105.59810199999998</v>
      </c>
      <c r="K2119" s="158">
        <f t="shared" si="300"/>
        <v>43.040000000000006</v>
      </c>
      <c r="L2119" s="159">
        <f t="shared" si="301"/>
        <v>62.558101999999977</v>
      </c>
      <c r="M2119" s="157">
        <f t="shared" si="302"/>
        <v>196.27899999999997</v>
      </c>
      <c r="N2119" s="158">
        <f t="shared" si="303"/>
        <v>80</v>
      </c>
      <c r="O2119" s="159">
        <f t="shared" si="304"/>
        <v>116.27899999999997</v>
      </c>
      <c r="P2119" s="167">
        <f t="shared" si="305"/>
        <v>-53.720897999999991</v>
      </c>
    </row>
    <row r="2120" spans="2:16">
      <c r="B2120" s="151">
        <f>'Predikcia 15min'!A2120</f>
        <v>45770</v>
      </c>
      <c r="C2120" s="154">
        <f>'Porovnavanie 15min'!J2123</f>
        <v>101.05</v>
      </c>
      <c r="D2120" s="155">
        <f>'Porovnavanie 15min'!F2123</f>
        <v>1785</v>
      </c>
      <c r="E2120" s="156">
        <f t="shared" si="297"/>
        <v>1.7849999999999999</v>
      </c>
      <c r="G2120" s="135">
        <f>'DHS2025'!L2119/1000</f>
        <v>1.056</v>
      </c>
      <c r="H2120" s="135">
        <f t="shared" si="298"/>
        <v>0.59499999999999997</v>
      </c>
      <c r="I2120" s="135">
        <f t="shared" si="299"/>
        <v>2</v>
      </c>
      <c r="J2120" s="157">
        <f>'Porovnavanie 15min'!K2123</f>
        <v>103.63531199999998</v>
      </c>
      <c r="K2120" s="158">
        <f t="shared" si="300"/>
        <v>42.24</v>
      </c>
      <c r="L2120" s="159">
        <f t="shared" si="301"/>
        <v>61.395311999999983</v>
      </c>
      <c r="M2120" s="157">
        <f t="shared" si="302"/>
        <v>196.27899999999997</v>
      </c>
      <c r="N2120" s="158">
        <f t="shared" si="303"/>
        <v>80</v>
      </c>
      <c r="O2120" s="159">
        <f t="shared" si="304"/>
        <v>116.27899999999997</v>
      </c>
      <c r="P2120" s="167">
        <f t="shared" si="305"/>
        <v>-54.883687999999985</v>
      </c>
    </row>
    <row r="2121" spans="2:16">
      <c r="B2121" s="151">
        <f>'Predikcia 15min'!A2121</f>
        <v>45770</v>
      </c>
      <c r="C2121" s="154">
        <f>'Porovnavanie 15min'!J2124</f>
        <v>101.05</v>
      </c>
      <c r="D2121" s="155">
        <f>'Porovnavanie 15min'!F2124</f>
        <v>1996</v>
      </c>
      <c r="E2121" s="156">
        <f t="shared" si="297"/>
        <v>1.996</v>
      </c>
      <c r="G2121" s="135">
        <f>'DHS2025'!L2120/1000</f>
        <v>1.048</v>
      </c>
      <c r="H2121" s="135">
        <f t="shared" si="298"/>
        <v>0.66533333333333333</v>
      </c>
      <c r="I2121" s="135">
        <f t="shared" si="299"/>
        <v>2</v>
      </c>
      <c r="J2121" s="157">
        <f>'Porovnavanie 15min'!K2124</f>
        <v>102.85019599999998</v>
      </c>
      <c r="K2121" s="158">
        <f t="shared" si="300"/>
        <v>41.92</v>
      </c>
      <c r="L2121" s="159">
        <f t="shared" si="301"/>
        <v>60.930195999999981</v>
      </c>
      <c r="M2121" s="157">
        <f t="shared" si="302"/>
        <v>196.27899999999997</v>
      </c>
      <c r="N2121" s="158">
        <f t="shared" si="303"/>
        <v>80</v>
      </c>
      <c r="O2121" s="159">
        <f t="shared" si="304"/>
        <v>116.27899999999997</v>
      </c>
      <c r="P2121" s="167">
        <f t="shared" si="305"/>
        <v>-55.348803999999987</v>
      </c>
    </row>
    <row r="2122" spans="2:16">
      <c r="B2122" s="151">
        <f>'Predikcia 15min'!A2122</f>
        <v>45770</v>
      </c>
      <c r="C2122" s="154">
        <f>'Porovnavanie 15min'!J2125</f>
        <v>101.05</v>
      </c>
      <c r="D2122" s="155">
        <f>'Porovnavanie 15min'!F2125</f>
        <v>1897</v>
      </c>
      <c r="E2122" s="156">
        <f t="shared" si="297"/>
        <v>1.897</v>
      </c>
      <c r="G2122" s="135">
        <f>'DHS2025'!L2121/1000</f>
        <v>1.0780000000000001</v>
      </c>
      <c r="H2122" s="135">
        <f t="shared" si="298"/>
        <v>0.6323333333333333</v>
      </c>
      <c r="I2122" s="135">
        <f t="shared" si="299"/>
        <v>2</v>
      </c>
      <c r="J2122" s="157">
        <f>'Porovnavanie 15min'!K2125</f>
        <v>105.79438099999999</v>
      </c>
      <c r="K2122" s="158">
        <f t="shared" si="300"/>
        <v>43.120000000000005</v>
      </c>
      <c r="L2122" s="159">
        <f t="shared" si="301"/>
        <v>62.674380999999983</v>
      </c>
      <c r="M2122" s="157">
        <f t="shared" si="302"/>
        <v>196.27899999999997</v>
      </c>
      <c r="N2122" s="158">
        <f t="shared" si="303"/>
        <v>80</v>
      </c>
      <c r="O2122" s="159">
        <f t="shared" si="304"/>
        <v>116.27899999999997</v>
      </c>
      <c r="P2122" s="167">
        <f t="shared" si="305"/>
        <v>-53.604618999999985</v>
      </c>
    </row>
    <row r="2123" spans="2:16">
      <c r="B2123" s="151">
        <f>'Predikcia 15min'!A2123</f>
        <v>45770</v>
      </c>
      <c r="C2123" s="154">
        <f>'Porovnavanie 15min'!J2126</f>
        <v>99.67</v>
      </c>
      <c r="D2123" s="155">
        <f>'Porovnavanie 15min'!F2126</f>
        <v>1989</v>
      </c>
      <c r="E2123" s="156">
        <f t="shared" si="297"/>
        <v>1.9890000000000001</v>
      </c>
      <c r="G2123" s="135">
        <f>'DHS2025'!L2122/1000</f>
        <v>1.0489999999999999</v>
      </c>
      <c r="H2123" s="135">
        <f t="shared" si="298"/>
        <v>0.66300000000000003</v>
      </c>
      <c r="I2123" s="135">
        <f t="shared" si="299"/>
        <v>2</v>
      </c>
      <c r="J2123" s="157">
        <f>'Porovnavanie 15min'!K2126</f>
        <v>101.51519169999999</v>
      </c>
      <c r="K2123" s="158">
        <f t="shared" si="300"/>
        <v>41.959999999999994</v>
      </c>
      <c r="L2123" s="159">
        <f t="shared" si="301"/>
        <v>59.555191699999995</v>
      </c>
      <c r="M2123" s="157">
        <f t="shared" si="302"/>
        <v>193.54659999999998</v>
      </c>
      <c r="N2123" s="158">
        <f t="shared" si="303"/>
        <v>80</v>
      </c>
      <c r="O2123" s="159">
        <f t="shared" si="304"/>
        <v>113.54659999999998</v>
      </c>
      <c r="P2123" s="167">
        <f t="shared" si="305"/>
        <v>-53.991408299999989</v>
      </c>
    </row>
    <row r="2124" spans="2:16">
      <c r="B2124" s="151">
        <f>'Predikcia 15min'!A2124</f>
        <v>45770</v>
      </c>
      <c r="C2124" s="154">
        <f>'Porovnavanie 15min'!J2127</f>
        <v>99.67</v>
      </c>
      <c r="D2124" s="155">
        <f>'Porovnavanie 15min'!F2127</f>
        <v>1955</v>
      </c>
      <c r="E2124" s="156">
        <f t="shared" si="297"/>
        <v>1.9550000000000001</v>
      </c>
      <c r="G2124" s="135">
        <f>'DHS2025'!L2123/1000</f>
        <v>1.0489999999999999</v>
      </c>
      <c r="H2124" s="135">
        <f t="shared" si="298"/>
        <v>0.65166666666666662</v>
      </c>
      <c r="I2124" s="135">
        <f t="shared" si="299"/>
        <v>2</v>
      </c>
      <c r="J2124" s="157">
        <f>'Porovnavanie 15min'!K2127</f>
        <v>101.51519169999999</v>
      </c>
      <c r="K2124" s="158">
        <f t="shared" si="300"/>
        <v>41.959999999999994</v>
      </c>
      <c r="L2124" s="159">
        <f t="shared" si="301"/>
        <v>59.555191699999995</v>
      </c>
      <c r="M2124" s="157">
        <f t="shared" si="302"/>
        <v>193.54659999999998</v>
      </c>
      <c r="N2124" s="158">
        <f t="shared" si="303"/>
        <v>80</v>
      </c>
      <c r="O2124" s="159">
        <f t="shared" si="304"/>
        <v>113.54659999999998</v>
      </c>
      <c r="P2124" s="167">
        <f t="shared" si="305"/>
        <v>-53.991408299999989</v>
      </c>
    </row>
    <row r="2125" spans="2:16">
      <c r="B2125" s="151">
        <f>'Predikcia 15min'!A2125</f>
        <v>45770</v>
      </c>
      <c r="C2125" s="154">
        <f>'Porovnavanie 15min'!J2128</f>
        <v>99.67</v>
      </c>
      <c r="D2125" s="155">
        <f>'Porovnavanie 15min'!F2128</f>
        <v>1966</v>
      </c>
      <c r="E2125" s="156">
        <f t="shared" si="297"/>
        <v>1.966</v>
      </c>
      <c r="G2125" s="135">
        <f>'DHS2025'!L2124/1000</f>
        <v>1.0649999999999999</v>
      </c>
      <c r="H2125" s="135">
        <f t="shared" si="298"/>
        <v>0.65533333333333332</v>
      </c>
      <c r="I2125" s="135">
        <f t="shared" si="299"/>
        <v>2</v>
      </c>
      <c r="J2125" s="157">
        <f>'Porovnavanie 15min'!K2128</f>
        <v>103.06356449999998</v>
      </c>
      <c r="K2125" s="158">
        <f t="shared" si="300"/>
        <v>42.599999999999994</v>
      </c>
      <c r="L2125" s="159">
        <f t="shared" si="301"/>
        <v>60.46356449999999</v>
      </c>
      <c r="M2125" s="157">
        <f t="shared" si="302"/>
        <v>193.54659999999998</v>
      </c>
      <c r="N2125" s="158">
        <f t="shared" si="303"/>
        <v>80</v>
      </c>
      <c r="O2125" s="159">
        <f t="shared" si="304"/>
        <v>113.54659999999998</v>
      </c>
      <c r="P2125" s="167">
        <f t="shared" si="305"/>
        <v>-53.083035499999994</v>
      </c>
    </row>
    <row r="2126" spans="2:16">
      <c r="B2126" s="151">
        <f>'Predikcia 15min'!A2126</f>
        <v>45770</v>
      </c>
      <c r="C2126" s="154">
        <f>'Porovnavanie 15min'!J2129</f>
        <v>99.67</v>
      </c>
      <c r="D2126" s="155">
        <f>'Porovnavanie 15min'!F2129</f>
        <v>1949</v>
      </c>
      <c r="E2126" s="156">
        <f t="shared" si="297"/>
        <v>1.9490000000000001</v>
      </c>
      <c r="G2126" s="135">
        <f>'DHS2025'!L2125/1000</f>
        <v>1.0629999999999999</v>
      </c>
      <c r="H2126" s="135">
        <f t="shared" si="298"/>
        <v>0.64966666666666661</v>
      </c>
      <c r="I2126" s="135">
        <f t="shared" si="299"/>
        <v>2</v>
      </c>
      <c r="J2126" s="157">
        <f>'Porovnavanie 15min'!K2129</f>
        <v>102.87001789999998</v>
      </c>
      <c r="K2126" s="158">
        <f t="shared" si="300"/>
        <v>42.519999999999996</v>
      </c>
      <c r="L2126" s="159">
        <f t="shared" si="301"/>
        <v>60.350017899999983</v>
      </c>
      <c r="M2126" s="157">
        <f t="shared" si="302"/>
        <v>193.54659999999998</v>
      </c>
      <c r="N2126" s="158">
        <f t="shared" si="303"/>
        <v>80</v>
      </c>
      <c r="O2126" s="159">
        <f t="shared" si="304"/>
        <v>113.54659999999998</v>
      </c>
      <c r="P2126" s="167">
        <f t="shared" si="305"/>
        <v>-53.196582100000001</v>
      </c>
    </row>
    <row r="2127" spans="2:16">
      <c r="B2127" s="151">
        <f>'Predikcia 15min'!A2127</f>
        <v>45770</v>
      </c>
      <c r="C2127" s="154">
        <f>'Porovnavanie 15min'!J2130</f>
        <v>99.42</v>
      </c>
      <c r="D2127" s="155">
        <f>'Porovnavanie 15min'!F2130</f>
        <v>2084</v>
      </c>
      <c r="E2127" s="156">
        <f t="shared" si="297"/>
        <v>2.0840000000000001</v>
      </c>
      <c r="G2127" s="135">
        <f>'DHS2025'!L2126/1000</f>
        <v>1.0640000000000001</v>
      </c>
      <c r="H2127" s="135">
        <f t="shared" si="298"/>
        <v>0.69466666666666665</v>
      </c>
      <c r="I2127" s="135">
        <f t="shared" si="299"/>
        <v>2</v>
      </c>
      <c r="J2127" s="157">
        <f>'Porovnavanie 15min'!K2130</f>
        <v>102.70345119999999</v>
      </c>
      <c r="K2127" s="158">
        <f t="shared" si="300"/>
        <v>42.56</v>
      </c>
      <c r="L2127" s="159">
        <f t="shared" si="301"/>
        <v>60.143451199999987</v>
      </c>
      <c r="M2127" s="157">
        <f t="shared" si="302"/>
        <v>193.05159999999998</v>
      </c>
      <c r="N2127" s="158">
        <f t="shared" si="303"/>
        <v>80</v>
      </c>
      <c r="O2127" s="159">
        <f t="shared" si="304"/>
        <v>113.05159999999998</v>
      </c>
      <c r="P2127" s="167">
        <f t="shared" si="305"/>
        <v>-52.908148799999992</v>
      </c>
    </row>
    <row r="2128" spans="2:16">
      <c r="B2128" s="151">
        <f>'Predikcia 15min'!A2128</f>
        <v>45770</v>
      </c>
      <c r="C2128" s="154">
        <f>'Porovnavanie 15min'!J2131</f>
        <v>99.42</v>
      </c>
      <c r="D2128" s="155">
        <f>'Porovnavanie 15min'!F2131</f>
        <v>2203</v>
      </c>
      <c r="E2128" s="156">
        <f t="shared" si="297"/>
        <v>2.2029999999999998</v>
      </c>
      <c r="G2128" s="135">
        <f>'DHS2025'!L2127/1000</f>
        <v>1.0740000000000001</v>
      </c>
      <c r="H2128" s="135">
        <f t="shared" si="298"/>
        <v>0.73433333333333328</v>
      </c>
      <c r="I2128" s="135">
        <f t="shared" si="299"/>
        <v>2</v>
      </c>
      <c r="J2128" s="157">
        <f>'Porovnavanie 15min'!K2131</f>
        <v>103.6687092</v>
      </c>
      <c r="K2128" s="158">
        <f t="shared" si="300"/>
        <v>42.96</v>
      </c>
      <c r="L2128" s="159">
        <f t="shared" si="301"/>
        <v>60.708709199999994</v>
      </c>
      <c r="M2128" s="157">
        <f t="shared" si="302"/>
        <v>193.05159999999998</v>
      </c>
      <c r="N2128" s="158">
        <f t="shared" si="303"/>
        <v>80</v>
      </c>
      <c r="O2128" s="159">
        <f t="shared" si="304"/>
        <v>113.05159999999998</v>
      </c>
      <c r="P2128" s="167">
        <f t="shared" si="305"/>
        <v>-52.342890799999985</v>
      </c>
    </row>
    <row r="2129" spans="2:16">
      <c r="B2129" s="151">
        <f>'Predikcia 15min'!A2129</f>
        <v>45770</v>
      </c>
      <c r="C2129" s="154">
        <f>'Porovnavanie 15min'!J2132</f>
        <v>99.42</v>
      </c>
      <c r="D2129" s="155">
        <f>'Porovnavanie 15min'!F2132</f>
        <v>4493</v>
      </c>
      <c r="E2129" s="156">
        <f t="shared" si="297"/>
        <v>4.4930000000000003</v>
      </c>
      <c r="G2129" s="135">
        <f>'DHS2025'!L2128/1000</f>
        <v>1.0629999999999999</v>
      </c>
      <c r="H2129" s="135">
        <f t="shared" si="298"/>
        <v>1.4976666666666667</v>
      </c>
      <c r="I2129" s="135">
        <f t="shared" si="299"/>
        <v>2</v>
      </c>
      <c r="J2129" s="157">
        <f>'Porovnavanie 15min'!K2132</f>
        <v>102.60692539999998</v>
      </c>
      <c r="K2129" s="158">
        <f t="shared" si="300"/>
        <v>42.519999999999996</v>
      </c>
      <c r="L2129" s="159">
        <f t="shared" si="301"/>
        <v>60.086925399999984</v>
      </c>
      <c r="M2129" s="157">
        <f t="shared" si="302"/>
        <v>193.05159999999998</v>
      </c>
      <c r="N2129" s="158">
        <f t="shared" si="303"/>
        <v>80</v>
      </c>
      <c r="O2129" s="159">
        <f t="shared" si="304"/>
        <v>113.05159999999998</v>
      </c>
      <c r="P2129" s="167">
        <f t="shared" si="305"/>
        <v>-52.964674599999995</v>
      </c>
    </row>
    <row r="2130" spans="2:16">
      <c r="B2130" s="151">
        <f>'Predikcia 15min'!A2130</f>
        <v>45770</v>
      </c>
      <c r="C2130" s="154">
        <f>'Porovnavanie 15min'!J2133</f>
        <v>99.42</v>
      </c>
      <c r="D2130" s="155">
        <f>'Porovnavanie 15min'!F2133</f>
        <v>5394</v>
      </c>
      <c r="E2130" s="156">
        <f t="shared" si="297"/>
        <v>5.3940000000000001</v>
      </c>
      <c r="G2130" s="135">
        <f>'DHS2025'!L2129/1000</f>
        <v>1.0669999999999999</v>
      </c>
      <c r="H2130" s="135">
        <f t="shared" si="298"/>
        <v>1.798</v>
      </c>
      <c r="I2130" s="135">
        <f t="shared" si="299"/>
        <v>2</v>
      </c>
      <c r="J2130" s="157">
        <f>'Porovnavanie 15min'!K2133</f>
        <v>102.99302859999999</v>
      </c>
      <c r="K2130" s="158">
        <f t="shared" si="300"/>
        <v>42.68</v>
      </c>
      <c r="L2130" s="159">
        <f t="shared" si="301"/>
        <v>60.313028599999988</v>
      </c>
      <c r="M2130" s="157">
        <f t="shared" si="302"/>
        <v>193.05159999999998</v>
      </c>
      <c r="N2130" s="158">
        <f t="shared" si="303"/>
        <v>80</v>
      </c>
      <c r="O2130" s="159">
        <f t="shared" si="304"/>
        <v>113.05159999999998</v>
      </c>
      <c r="P2130" s="167">
        <f t="shared" si="305"/>
        <v>-52.738571399999991</v>
      </c>
    </row>
    <row r="2131" spans="2:16">
      <c r="B2131" s="151">
        <f>'Predikcia 15min'!A2131</f>
        <v>45770</v>
      </c>
      <c r="C2131" s="154">
        <f>'Porovnavanie 15min'!J2134</f>
        <v>103.45</v>
      </c>
      <c r="D2131" s="155">
        <f>'Porovnavanie 15min'!F2134</f>
        <v>6995</v>
      </c>
      <c r="E2131" s="156">
        <f t="shared" si="297"/>
        <v>6.9950000000000001</v>
      </c>
      <c r="G2131" s="135">
        <f>'DHS2025'!L2130/1000</f>
        <v>2</v>
      </c>
      <c r="H2131" s="135">
        <f t="shared" si="298"/>
        <v>2.3316666666666666</v>
      </c>
      <c r="I2131" s="135">
        <f t="shared" si="299"/>
        <v>2</v>
      </c>
      <c r="J2131" s="157">
        <f>'Porovnavanie 15min'!K2134</f>
        <v>201.03100000000001</v>
      </c>
      <c r="K2131" s="158">
        <f t="shared" si="300"/>
        <v>80</v>
      </c>
      <c r="L2131" s="159">
        <f t="shared" si="301"/>
        <v>121.03100000000001</v>
      </c>
      <c r="M2131" s="157">
        <f t="shared" si="302"/>
        <v>201.03100000000001</v>
      </c>
      <c r="N2131" s="158">
        <f t="shared" si="303"/>
        <v>80</v>
      </c>
      <c r="O2131" s="159">
        <f t="shared" si="304"/>
        <v>121.03100000000001</v>
      </c>
      <c r="P2131" s="167">
        <f t="shared" si="305"/>
        <v>0</v>
      </c>
    </row>
    <row r="2132" spans="2:16">
      <c r="B2132" s="151">
        <f>'Predikcia 15min'!A2132</f>
        <v>45770</v>
      </c>
      <c r="C2132" s="154">
        <f>'Porovnavanie 15min'!J2135</f>
        <v>103.45</v>
      </c>
      <c r="D2132" s="155">
        <f>'Porovnavanie 15min'!F2135</f>
        <v>4637</v>
      </c>
      <c r="E2132" s="156">
        <f t="shared" si="297"/>
        <v>4.6369999999999996</v>
      </c>
      <c r="G2132" s="135">
        <f>'DHS2025'!L2131/1000</f>
        <v>2.0579999999999998</v>
      </c>
      <c r="H2132" s="135">
        <f t="shared" si="298"/>
        <v>1.5456666666666667</v>
      </c>
      <c r="I2132" s="135">
        <f t="shared" si="299"/>
        <v>2</v>
      </c>
      <c r="J2132" s="157">
        <f>'Porovnavanie 15min'!K2135</f>
        <v>206.86089899999999</v>
      </c>
      <c r="K2132" s="158">
        <f t="shared" si="300"/>
        <v>82.32</v>
      </c>
      <c r="L2132" s="159">
        <f t="shared" si="301"/>
        <v>124.540899</v>
      </c>
      <c r="M2132" s="157">
        <f t="shared" si="302"/>
        <v>201.03100000000001</v>
      </c>
      <c r="N2132" s="158">
        <f t="shared" si="303"/>
        <v>80</v>
      </c>
      <c r="O2132" s="159">
        <f t="shared" si="304"/>
        <v>121.03100000000001</v>
      </c>
      <c r="P2132" s="167">
        <f t="shared" si="305"/>
        <v>3.5098989999999901</v>
      </c>
    </row>
    <row r="2133" spans="2:16">
      <c r="B2133" s="151">
        <f>'Predikcia 15min'!A2133</f>
        <v>45770</v>
      </c>
      <c r="C2133" s="154">
        <f>'Porovnavanie 15min'!J2136</f>
        <v>103.45</v>
      </c>
      <c r="D2133" s="155">
        <f>'Porovnavanie 15min'!F2136</f>
        <v>3930</v>
      </c>
      <c r="E2133" s="156">
        <f t="shared" si="297"/>
        <v>3.93</v>
      </c>
      <c r="G2133" s="135">
        <f>'DHS2025'!L2132/1000</f>
        <v>2.0649999999999999</v>
      </c>
      <c r="H2133" s="135">
        <f t="shared" si="298"/>
        <v>1.31</v>
      </c>
      <c r="I2133" s="135">
        <f t="shared" si="299"/>
        <v>2</v>
      </c>
      <c r="J2133" s="157">
        <f>'Porovnavanie 15min'!K2136</f>
        <v>207.56450749999999</v>
      </c>
      <c r="K2133" s="158">
        <f t="shared" si="300"/>
        <v>82.6</v>
      </c>
      <c r="L2133" s="159">
        <f t="shared" si="301"/>
        <v>124.9645075</v>
      </c>
      <c r="M2133" s="157">
        <f t="shared" si="302"/>
        <v>201.03100000000001</v>
      </c>
      <c r="N2133" s="158">
        <f t="shared" si="303"/>
        <v>80</v>
      </c>
      <c r="O2133" s="159">
        <f t="shared" si="304"/>
        <v>121.03100000000001</v>
      </c>
      <c r="P2133" s="167">
        <f t="shared" si="305"/>
        <v>3.9335074999999904</v>
      </c>
    </row>
    <row r="2134" spans="2:16">
      <c r="B2134" s="151">
        <f>'Predikcia 15min'!A2134</f>
        <v>45770</v>
      </c>
      <c r="C2134" s="154">
        <f>'Porovnavanie 15min'!J2137</f>
        <v>103.45</v>
      </c>
      <c r="D2134" s="155">
        <f>'Porovnavanie 15min'!F2137</f>
        <v>4378</v>
      </c>
      <c r="E2134" s="156">
        <f t="shared" si="297"/>
        <v>4.3780000000000001</v>
      </c>
      <c r="G2134" s="135">
        <f>'DHS2025'!L2133/1000</f>
        <v>2.06</v>
      </c>
      <c r="H2134" s="135">
        <f t="shared" si="298"/>
        <v>1.4593333333333334</v>
      </c>
      <c r="I2134" s="135">
        <f t="shared" si="299"/>
        <v>2</v>
      </c>
      <c r="J2134" s="157">
        <f>'Porovnavanie 15min'!K2137</f>
        <v>207.06193000000002</v>
      </c>
      <c r="K2134" s="158">
        <f t="shared" si="300"/>
        <v>82.4</v>
      </c>
      <c r="L2134" s="159">
        <f t="shared" si="301"/>
        <v>124.66193000000001</v>
      </c>
      <c r="M2134" s="157">
        <f t="shared" si="302"/>
        <v>201.03100000000001</v>
      </c>
      <c r="N2134" s="158">
        <f t="shared" si="303"/>
        <v>80</v>
      </c>
      <c r="O2134" s="159">
        <f t="shared" si="304"/>
        <v>121.03100000000001</v>
      </c>
      <c r="P2134" s="167">
        <f t="shared" si="305"/>
        <v>3.6309300000000064</v>
      </c>
    </row>
    <row r="2135" spans="2:16">
      <c r="B2135" s="151">
        <f>'Predikcia 15min'!A2135</f>
        <v>45770</v>
      </c>
      <c r="C2135" s="154">
        <f>'Porovnavanie 15min'!J2138</f>
        <v>112.87</v>
      </c>
      <c r="D2135" s="155">
        <f>'Porovnavanie 15min'!F2138</f>
        <v>5977</v>
      </c>
      <c r="E2135" s="156">
        <f t="shared" si="297"/>
        <v>5.9770000000000003</v>
      </c>
      <c r="G2135" s="135">
        <f>'DHS2025'!L2134/1000</f>
        <v>2.4910000000000001</v>
      </c>
      <c r="H2135" s="135">
        <f t="shared" si="298"/>
        <v>1.9923333333333333</v>
      </c>
      <c r="I2135" s="135">
        <f t="shared" si="299"/>
        <v>2</v>
      </c>
      <c r="J2135" s="157">
        <f>'Porovnavanie 15min'!K2138</f>
        <v>273.61467830000004</v>
      </c>
      <c r="K2135" s="158">
        <f t="shared" si="300"/>
        <v>99.64</v>
      </c>
      <c r="L2135" s="159">
        <f t="shared" si="301"/>
        <v>173.97467830000005</v>
      </c>
      <c r="M2135" s="157">
        <f t="shared" si="302"/>
        <v>219.68260000000001</v>
      </c>
      <c r="N2135" s="158">
        <f t="shared" si="303"/>
        <v>80</v>
      </c>
      <c r="O2135" s="159">
        <f t="shared" si="304"/>
        <v>139.68260000000001</v>
      </c>
      <c r="P2135" s="167">
        <f t="shared" si="305"/>
        <v>34.292078300000043</v>
      </c>
    </row>
    <row r="2136" spans="2:16">
      <c r="B2136" s="151">
        <f>'Predikcia 15min'!A2136</f>
        <v>45770</v>
      </c>
      <c r="C2136" s="154">
        <f>'Porovnavanie 15min'!J2139</f>
        <v>112.87</v>
      </c>
      <c r="D2136" s="155">
        <f>'Porovnavanie 15min'!F2139</f>
        <v>7589</v>
      </c>
      <c r="E2136" s="156">
        <f t="shared" si="297"/>
        <v>7.5890000000000004</v>
      </c>
      <c r="G2136" s="135">
        <f>'DHS2025'!L2135/1000</f>
        <v>3.0569999999999999</v>
      </c>
      <c r="H2136" s="135">
        <f t="shared" si="298"/>
        <v>2.5296666666666665</v>
      </c>
      <c r="I2136" s="135">
        <f t="shared" si="299"/>
        <v>3</v>
      </c>
      <c r="J2136" s="157">
        <f>'Porovnavanie 15min'!K2139</f>
        <v>335.78485410000002</v>
      </c>
      <c r="K2136" s="158">
        <f t="shared" si="300"/>
        <v>122.28</v>
      </c>
      <c r="L2136" s="159">
        <f t="shared" si="301"/>
        <v>213.50485410000002</v>
      </c>
      <c r="M2136" s="157">
        <f t="shared" si="302"/>
        <v>329.52390000000003</v>
      </c>
      <c r="N2136" s="158">
        <f t="shared" si="303"/>
        <v>120</v>
      </c>
      <c r="O2136" s="159">
        <f t="shared" si="304"/>
        <v>209.52390000000003</v>
      </c>
      <c r="P2136" s="167">
        <f t="shared" si="305"/>
        <v>3.9809540999999911</v>
      </c>
    </row>
    <row r="2137" spans="2:16">
      <c r="B2137" s="151">
        <f>'Predikcia 15min'!A2137</f>
        <v>45770</v>
      </c>
      <c r="C2137" s="154">
        <f>'Porovnavanie 15min'!J2140</f>
        <v>112.87</v>
      </c>
      <c r="D2137" s="155">
        <f>'Porovnavanie 15min'!F2140</f>
        <v>9734</v>
      </c>
      <c r="E2137" s="156">
        <f t="shared" si="297"/>
        <v>9.734</v>
      </c>
      <c r="G2137" s="135">
        <f>'DHS2025'!L2136/1000</f>
        <v>3.0790000000000002</v>
      </c>
      <c r="H2137" s="135">
        <f t="shared" si="298"/>
        <v>3.2446666666666668</v>
      </c>
      <c r="I2137" s="135">
        <f t="shared" si="299"/>
        <v>3</v>
      </c>
      <c r="J2137" s="157">
        <f>'Porovnavanie 15min'!K2140</f>
        <v>338.2013627</v>
      </c>
      <c r="K2137" s="158">
        <f t="shared" si="300"/>
        <v>123.16000000000001</v>
      </c>
      <c r="L2137" s="159">
        <f t="shared" si="301"/>
        <v>215.04136269999998</v>
      </c>
      <c r="M2137" s="157">
        <f t="shared" si="302"/>
        <v>329.52390000000003</v>
      </c>
      <c r="N2137" s="158">
        <f t="shared" si="303"/>
        <v>120</v>
      </c>
      <c r="O2137" s="159">
        <f t="shared" si="304"/>
        <v>209.52390000000003</v>
      </c>
      <c r="P2137" s="167">
        <f t="shared" si="305"/>
        <v>5.5174626999999532</v>
      </c>
    </row>
    <row r="2138" spans="2:16">
      <c r="B2138" s="151">
        <f>'Predikcia 15min'!A2138</f>
        <v>45770</v>
      </c>
      <c r="C2138" s="154">
        <f>'Porovnavanie 15min'!J2141</f>
        <v>112.87</v>
      </c>
      <c r="D2138" s="155">
        <f>'Porovnavanie 15min'!F2141</f>
        <v>9110</v>
      </c>
      <c r="E2138" s="156">
        <f t="shared" si="297"/>
        <v>9.11</v>
      </c>
      <c r="G2138" s="135">
        <f>'DHS2025'!L2137/1000</f>
        <v>3.069</v>
      </c>
      <c r="H2138" s="135">
        <f t="shared" si="298"/>
        <v>3.0366666666666666</v>
      </c>
      <c r="I2138" s="135">
        <f t="shared" si="299"/>
        <v>3</v>
      </c>
      <c r="J2138" s="157">
        <f>'Porovnavanie 15min'!K2141</f>
        <v>337.10294970000001</v>
      </c>
      <c r="K2138" s="158">
        <f t="shared" si="300"/>
        <v>122.75999999999999</v>
      </c>
      <c r="L2138" s="159">
        <f t="shared" si="301"/>
        <v>214.34294970000002</v>
      </c>
      <c r="M2138" s="157">
        <f t="shared" si="302"/>
        <v>329.52390000000003</v>
      </c>
      <c r="N2138" s="158">
        <f t="shared" si="303"/>
        <v>120</v>
      </c>
      <c r="O2138" s="159">
        <f t="shared" si="304"/>
        <v>209.52390000000003</v>
      </c>
      <c r="P2138" s="167">
        <f t="shared" si="305"/>
        <v>4.8190496999999937</v>
      </c>
    </row>
    <row r="2139" spans="2:16">
      <c r="B2139" s="151">
        <f>'Predikcia 15min'!A2139</f>
        <v>45770</v>
      </c>
      <c r="C2139" s="154">
        <f>'Porovnavanie 15min'!J2142</f>
        <v>137.47999999999999</v>
      </c>
      <c r="D2139" s="155">
        <f>'Porovnavanie 15min'!F2142</f>
        <v>7951</v>
      </c>
      <c r="E2139" s="156">
        <f t="shared" si="297"/>
        <v>7.9509999999999996</v>
      </c>
      <c r="G2139" s="135">
        <f>'DHS2025'!L2138/1000</f>
        <v>4.0739999999999998</v>
      </c>
      <c r="H2139" s="135">
        <f t="shared" si="298"/>
        <v>2.6503333333333332</v>
      </c>
      <c r="I2139" s="135">
        <f t="shared" si="299"/>
        <v>3</v>
      </c>
      <c r="J2139" s="157">
        <f>'Porovnavanie 15min'!K2142</f>
        <v>546.75198479999995</v>
      </c>
      <c r="K2139" s="158">
        <f t="shared" si="300"/>
        <v>162.95999999999998</v>
      </c>
      <c r="L2139" s="159">
        <f t="shared" si="301"/>
        <v>383.79198479999997</v>
      </c>
      <c r="M2139" s="157">
        <f t="shared" si="302"/>
        <v>402.61559999999997</v>
      </c>
      <c r="N2139" s="158">
        <f t="shared" si="303"/>
        <v>120</v>
      </c>
      <c r="O2139" s="159">
        <f t="shared" si="304"/>
        <v>282.61559999999997</v>
      </c>
      <c r="P2139" s="167">
        <f t="shared" si="305"/>
        <v>101.17638479999999</v>
      </c>
    </row>
    <row r="2140" spans="2:16">
      <c r="B2140" s="151">
        <f>'Predikcia 15min'!A2140</f>
        <v>45770</v>
      </c>
      <c r="C2140" s="154">
        <f>'Porovnavanie 15min'!J2143</f>
        <v>137.47999999999999</v>
      </c>
      <c r="D2140" s="155">
        <f>'Porovnavanie 15min'!F2143</f>
        <v>7930</v>
      </c>
      <c r="E2140" s="156">
        <f t="shared" si="297"/>
        <v>7.93</v>
      </c>
      <c r="G2140" s="135">
        <f>'DHS2025'!L2139/1000</f>
        <v>4.0659999999999998</v>
      </c>
      <c r="H2140" s="135">
        <f t="shared" si="298"/>
        <v>2.6433333333333335</v>
      </c>
      <c r="I2140" s="135">
        <f t="shared" si="299"/>
        <v>3</v>
      </c>
      <c r="J2140" s="157">
        <f>'Porovnavanie 15min'!K2143</f>
        <v>545.67834319999997</v>
      </c>
      <c r="K2140" s="158">
        <f t="shared" si="300"/>
        <v>162.63999999999999</v>
      </c>
      <c r="L2140" s="159">
        <f t="shared" si="301"/>
        <v>383.03834319999999</v>
      </c>
      <c r="M2140" s="157">
        <f t="shared" si="302"/>
        <v>402.61559999999997</v>
      </c>
      <c r="N2140" s="158">
        <f t="shared" si="303"/>
        <v>120</v>
      </c>
      <c r="O2140" s="159">
        <f t="shared" si="304"/>
        <v>282.61559999999997</v>
      </c>
      <c r="P2140" s="167">
        <f t="shared" si="305"/>
        <v>100.42274320000001</v>
      </c>
    </row>
    <row r="2141" spans="2:16">
      <c r="B2141" s="151">
        <f>'Predikcia 15min'!A2141</f>
        <v>45770</v>
      </c>
      <c r="C2141" s="154">
        <f>'Porovnavanie 15min'!J2144</f>
        <v>137.47999999999999</v>
      </c>
      <c r="D2141" s="155">
        <f>'Porovnavanie 15min'!F2144</f>
        <v>8296</v>
      </c>
      <c r="E2141" s="156">
        <f t="shared" si="297"/>
        <v>8.2959999999999994</v>
      </c>
      <c r="G2141" s="135">
        <f>'DHS2025'!L2140/1000</f>
        <v>4.0519999999999996</v>
      </c>
      <c r="H2141" s="135">
        <f t="shared" si="298"/>
        <v>2.7653333333333334</v>
      </c>
      <c r="I2141" s="135">
        <f t="shared" si="299"/>
        <v>3</v>
      </c>
      <c r="J2141" s="157">
        <f>'Porovnavanie 15min'!K2144</f>
        <v>543.7994703999999</v>
      </c>
      <c r="K2141" s="158">
        <f t="shared" si="300"/>
        <v>162.07999999999998</v>
      </c>
      <c r="L2141" s="159">
        <f t="shared" si="301"/>
        <v>381.71947039999992</v>
      </c>
      <c r="M2141" s="157">
        <f t="shared" si="302"/>
        <v>402.61559999999997</v>
      </c>
      <c r="N2141" s="158">
        <f t="shared" si="303"/>
        <v>120</v>
      </c>
      <c r="O2141" s="159">
        <f t="shared" si="304"/>
        <v>282.61559999999997</v>
      </c>
      <c r="P2141" s="167">
        <f t="shared" si="305"/>
        <v>99.103870399999948</v>
      </c>
    </row>
    <row r="2142" spans="2:16">
      <c r="B2142" s="151">
        <f>'Predikcia 15min'!A2142</f>
        <v>45770</v>
      </c>
      <c r="C2142" s="154">
        <f>'Porovnavanie 15min'!J2145</f>
        <v>137.47999999999999</v>
      </c>
      <c r="D2142" s="155">
        <f>'Porovnavanie 15min'!F2145</f>
        <v>8257</v>
      </c>
      <c r="E2142" s="156">
        <f t="shared" si="297"/>
        <v>8.2569999999999997</v>
      </c>
      <c r="G2142" s="135">
        <f>'DHS2025'!L2141/1000</f>
        <v>4.0640000000000001</v>
      </c>
      <c r="H2142" s="135">
        <f t="shared" si="298"/>
        <v>2.7523333333333335</v>
      </c>
      <c r="I2142" s="135">
        <f t="shared" si="299"/>
        <v>3</v>
      </c>
      <c r="J2142" s="157">
        <f>'Porovnavanie 15min'!K2145</f>
        <v>545.40993279999998</v>
      </c>
      <c r="K2142" s="158">
        <f t="shared" si="300"/>
        <v>162.56</v>
      </c>
      <c r="L2142" s="159">
        <f t="shared" si="301"/>
        <v>382.84993279999998</v>
      </c>
      <c r="M2142" s="157">
        <f t="shared" si="302"/>
        <v>402.61559999999997</v>
      </c>
      <c r="N2142" s="158">
        <f t="shared" si="303"/>
        <v>120</v>
      </c>
      <c r="O2142" s="159">
        <f t="shared" si="304"/>
        <v>282.61559999999997</v>
      </c>
      <c r="P2142" s="167">
        <f t="shared" si="305"/>
        <v>100.2343328</v>
      </c>
    </row>
    <row r="2143" spans="2:16">
      <c r="B2143" s="151">
        <f>'Predikcia 15min'!A2143</f>
        <v>45770</v>
      </c>
      <c r="C2143" s="154">
        <f>'Porovnavanie 15min'!J2146</f>
        <v>144.69999999999999</v>
      </c>
      <c r="D2143" s="155">
        <f>'Porovnavanie 15min'!F2146</f>
        <v>7369</v>
      </c>
      <c r="E2143" s="156">
        <f t="shared" si="297"/>
        <v>7.3689999999999998</v>
      </c>
      <c r="G2143" s="135">
        <f>'DHS2025'!L2142/1000</f>
        <v>4.0640000000000001</v>
      </c>
      <c r="H2143" s="135">
        <f t="shared" si="298"/>
        <v>2.4563333333333333</v>
      </c>
      <c r="I2143" s="135">
        <f t="shared" si="299"/>
        <v>2</v>
      </c>
      <c r="J2143" s="157">
        <f>'Porovnavanie 15min'!K2146</f>
        <v>574.45859199999995</v>
      </c>
      <c r="K2143" s="158">
        <f t="shared" si="300"/>
        <v>162.56</v>
      </c>
      <c r="L2143" s="159">
        <f t="shared" si="301"/>
        <v>411.89859199999995</v>
      </c>
      <c r="M2143" s="157">
        <f t="shared" si="302"/>
        <v>282.70599999999996</v>
      </c>
      <c r="N2143" s="158">
        <f t="shared" si="303"/>
        <v>80</v>
      </c>
      <c r="O2143" s="159">
        <f t="shared" si="304"/>
        <v>202.70599999999996</v>
      </c>
      <c r="P2143" s="167">
        <f t="shared" si="305"/>
        <v>209.19259199999999</v>
      </c>
    </row>
    <row r="2144" spans="2:16">
      <c r="B2144" s="151">
        <f>'Predikcia 15min'!A2144</f>
        <v>45770</v>
      </c>
      <c r="C2144" s="154">
        <f>'Porovnavanie 15min'!J2147</f>
        <v>144.69999999999999</v>
      </c>
      <c r="D2144" s="155">
        <f>'Porovnavanie 15min'!F2147</f>
        <v>6984</v>
      </c>
      <c r="E2144" s="156">
        <f t="shared" si="297"/>
        <v>6.984</v>
      </c>
      <c r="G2144" s="135">
        <f>'DHS2025'!L2143/1000</f>
        <v>4.0709999999999997</v>
      </c>
      <c r="H2144" s="135">
        <f t="shared" si="298"/>
        <v>2.3279999999999998</v>
      </c>
      <c r="I2144" s="135">
        <f t="shared" si="299"/>
        <v>2</v>
      </c>
      <c r="J2144" s="157">
        <f>'Porovnavanie 15min'!K2147</f>
        <v>575.44806299999993</v>
      </c>
      <c r="K2144" s="158">
        <f t="shared" si="300"/>
        <v>162.83999999999997</v>
      </c>
      <c r="L2144" s="159">
        <f t="shared" si="301"/>
        <v>412.60806299999996</v>
      </c>
      <c r="M2144" s="157">
        <f t="shared" si="302"/>
        <v>282.70599999999996</v>
      </c>
      <c r="N2144" s="158">
        <f t="shared" si="303"/>
        <v>80</v>
      </c>
      <c r="O2144" s="159">
        <f t="shared" si="304"/>
        <v>202.70599999999996</v>
      </c>
      <c r="P2144" s="167">
        <f t="shared" si="305"/>
        <v>209.902063</v>
      </c>
    </row>
    <row r="2145" spans="2:16">
      <c r="B2145" s="151">
        <f>'Predikcia 15min'!A2145</f>
        <v>45770</v>
      </c>
      <c r="C2145" s="154">
        <f>'Porovnavanie 15min'!J2148</f>
        <v>144.69999999999999</v>
      </c>
      <c r="D2145" s="155">
        <f>'Porovnavanie 15min'!F2148</f>
        <v>5942</v>
      </c>
      <c r="E2145" s="156">
        <f t="shared" si="297"/>
        <v>5.9420000000000002</v>
      </c>
      <c r="G2145" s="135">
        <f>'DHS2025'!L2144/1000</f>
        <v>4.0599999999999996</v>
      </c>
      <c r="H2145" s="135">
        <f t="shared" si="298"/>
        <v>1.9806666666666666</v>
      </c>
      <c r="I2145" s="135">
        <f t="shared" si="299"/>
        <v>2</v>
      </c>
      <c r="J2145" s="157">
        <f>'Porovnavanie 15min'!K2148</f>
        <v>573.89317999999992</v>
      </c>
      <c r="K2145" s="158">
        <f t="shared" si="300"/>
        <v>162.39999999999998</v>
      </c>
      <c r="L2145" s="159">
        <f t="shared" si="301"/>
        <v>411.49317999999994</v>
      </c>
      <c r="M2145" s="157">
        <f t="shared" si="302"/>
        <v>282.70599999999996</v>
      </c>
      <c r="N2145" s="158">
        <f t="shared" si="303"/>
        <v>80</v>
      </c>
      <c r="O2145" s="159">
        <f t="shared" si="304"/>
        <v>202.70599999999996</v>
      </c>
      <c r="P2145" s="167">
        <f t="shared" si="305"/>
        <v>208.78717999999998</v>
      </c>
    </row>
    <row r="2146" spans="2:16">
      <c r="B2146" s="151">
        <f>'Predikcia 15min'!A2146</f>
        <v>45770</v>
      </c>
      <c r="C2146" s="154">
        <f>'Porovnavanie 15min'!J2149</f>
        <v>144.69999999999999</v>
      </c>
      <c r="D2146" s="155">
        <f>'Porovnavanie 15min'!F2149</f>
        <v>5837</v>
      </c>
      <c r="E2146" s="156">
        <f t="shared" si="297"/>
        <v>5.8369999999999997</v>
      </c>
      <c r="G2146" s="135">
        <f>'DHS2025'!L2145/1000</f>
        <v>4.0449999999999999</v>
      </c>
      <c r="H2146" s="135">
        <f t="shared" si="298"/>
        <v>1.9456666666666667</v>
      </c>
      <c r="I2146" s="135">
        <f t="shared" si="299"/>
        <v>2</v>
      </c>
      <c r="J2146" s="157">
        <f>'Porovnavanie 15min'!K2149</f>
        <v>571.77288499999986</v>
      </c>
      <c r="K2146" s="158">
        <f t="shared" si="300"/>
        <v>161.80000000000001</v>
      </c>
      <c r="L2146" s="159">
        <f t="shared" si="301"/>
        <v>409.97288499999985</v>
      </c>
      <c r="M2146" s="157">
        <f t="shared" si="302"/>
        <v>282.70599999999996</v>
      </c>
      <c r="N2146" s="158">
        <f t="shared" si="303"/>
        <v>80</v>
      </c>
      <c r="O2146" s="159">
        <f t="shared" si="304"/>
        <v>202.70599999999996</v>
      </c>
      <c r="P2146" s="167">
        <f t="shared" si="305"/>
        <v>207.26688499999989</v>
      </c>
    </row>
    <row r="2147" spans="2:16">
      <c r="B2147" s="151">
        <f>'Predikcia 15min'!A2147</f>
        <v>45770</v>
      </c>
      <c r="C2147" s="154">
        <f>'Porovnavanie 15min'!J2150</f>
        <v>118.44</v>
      </c>
      <c r="D2147" s="155">
        <f>'Porovnavanie 15min'!F2150</f>
        <v>5454</v>
      </c>
      <c r="E2147" s="156">
        <f t="shared" si="297"/>
        <v>5.4539999999999997</v>
      </c>
      <c r="G2147" s="135">
        <f>'DHS2025'!L2146/1000</f>
        <v>4.056</v>
      </c>
      <c r="H2147" s="135">
        <f t="shared" si="298"/>
        <v>1.8180000000000001</v>
      </c>
      <c r="I2147" s="135">
        <f t="shared" si="299"/>
        <v>2</v>
      </c>
      <c r="J2147" s="157">
        <f>'Porovnavanie 15min'!K2150</f>
        <v>467.88231359999997</v>
      </c>
      <c r="K2147" s="158">
        <f t="shared" si="300"/>
        <v>162.24</v>
      </c>
      <c r="L2147" s="159">
        <f t="shared" si="301"/>
        <v>305.64231359999997</v>
      </c>
      <c r="M2147" s="157">
        <f t="shared" si="302"/>
        <v>230.71119999999999</v>
      </c>
      <c r="N2147" s="158">
        <f t="shared" si="303"/>
        <v>80</v>
      </c>
      <c r="O2147" s="159">
        <f t="shared" si="304"/>
        <v>150.71119999999999</v>
      </c>
      <c r="P2147" s="167">
        <f t="shared" si="305"/>
        <v>154.93111359999997</v>
      </c>
    </row>
    <row r="2148" spans="2:16">
      <c r="B2148" s="151">
        <f>'Predikcia 15min'!A2148</f>
        <v>45770</v>
      </c>
      <c r="C2148" s="154">
        <f>'Porovnavanie 15min'!J2151</f>
        <v>118.44</v>
      </c>
      <c r="D2148" s="155">
        <f>'Porovnavanie 15min'!F2151</f>
        <v>5381</v>
      </c>
      <c r="E2148" s="156">
        <f t="shared" si="297"/>
        <v>5.3810000000000002</v>
      </c>
      <c r="G2148" s="135">
        <f>'DHS2025'!L2147/1000</f>
        <v>4.0620000000000003</v>
      </c>
      <c r="H2148" s="135">
        <f t="shared" si="298"/>
        <v>1.7936666666666667</v>
      </c>
      <c r="I2148" s="135">
        <f t="shared" si="299"/>
        <v>2</v>
      </c>
      <c r="J2148" s="157">
        <f>'Porovnavanie 15min'!K2151</f>
        <v>468.57444720000001</v>
      </c>
      <c r="K2148" s="158">
        <f t="shared" si="300"/>
        <v>162.48000000000002</v>
      </c>
      <c r="L2148" s="159">
        <f t="shared" si="301"/>
        <v>306.09444719999999</v>
      </c>
      <c r="M2148" s="157">
        <f t="shared" si="302"/>
        <v>230.71119999999999</v>
      </c>
      <c r="N2148" s="158">
        <f t="shared" si="303"/>
        <v>80</v>
      </c>
      <c r="O2148" s="159">
        <f t="shared" si="304"/>
        <v>150.71119999999999</v>
      </c>
      <c r="P2148" s="167">
        <f t="shared" si="305"/>
        <v>155.3832472</v>
      </c>
    </row>
    <row r="2149" spans="2:16">
      <c r="B2149" s="151">
        <f>'Predikcia 15min'!A2149</f>
        <v>45770</v>
      </c>
      <c r="C2149" s="154">
        <f>'Porovnavanie 15min'!J2152</f>
        <v>118.44</v>
      </c>
      <c r="D2149" s="155">
        <f>'Porovnavanie 15min'!F2152</f>
        <v>5131</v>
      </c>
      <c r="E2149" s="156">
        <f t="shared" si="297"/>
        <v>5.1310000000000002</v>
      </c>
      <c r="G2149" s="135">
        <f>'DHS2025'!L2148/1000</f>
        <v>3.6110000000000002</v>
      </c>
      <c r="H2149" s="135">
        <f t="shared" si="298"/>
        <v>1.7103333333333333</v>
      </c>
      <c r="I2149" s="135">
        <f t="shared" si="299"/>
        <v>2</v>
      </c>
      <c r="J2149" s="157">
        <f>'Porovnavanie 15min'!K2152</f>
        <v>416.54907159999999</v>
      </c>
      <c r="K2149" s="158">
        <f t="shared" si="300"/>
        <v>144.44</v>
      </c>
      <c r="L2149" s="159">
        <f t="shared" si="301"/>
        <v>272.10907159999999</v>
      </c>
      <c r="M2149" s="157">
        <f t="shared" si="302"/>
        <v>230.71119999999999</v>
      </c>
      <c r="N2149" s="158">
        <f t="shared" si="303"/>
        <v>80</v>
      </c>
      <c r="O2149" s="159">
        <f t="shared" si="304"/>
        <v>150.71119999999999</v>
      </c>
      <c r="P2149" s="167">
        <f t="shared" si="305"/>
        <v>121.3978716</v>
      </c>
    </row>
    <row r="2150" spans="2:16">
      <c r="B2150" s="151">
        <f>'Predikcia 15min'!A2150</f>
        <v>45770</v>
      </c>
      <c r="C2150" s="154">
        <f>'Porovnavanie 15min'!J2153</f>
        <v>118.44</v>
      </c>
      <c r="D2150" s="155">
        <f>'Porovnavanie 15min'!F2153</f>
        <v>4871</v>
      </c>
      <c r="E2150" s="156">
        <f t="shared" si="297"/>
        <v>4.8710000000000004</v>
      </c>
      <c r="G2150" s="135">
        <f>'DHS2025'!L2149/1000</f>
        <v>3.0550000000000002</v>
      </c>
      <c r="H2150" s="135">
        <f t="shared" si="298"/>
        <v>1.6236666666666666</v>
      </c>
      <c r="I2150" s="135">
        <f t="shared" si="299"/>
        <v>2</v>
      </c>
      <c r="J2150" s="157">
        <f>'Porovnavanie 15min'!K2153</f>
        <v>352.41135800000001</v>
      </c>
      <c r="K2150" s="158">
        <f t="shared" si="300"/>
        <v>122.2</v>
      </c>
      <c r="L2150" s="159">
        <f t="shared" si="301"/>
        <v>230.21135800000002</v>
      </c>
      <c r="M2150" s="157">
        <f t="shared" si="302"/>
        <v>230.71119999999999</v>
      </c>
      <c r="N2150" s="158">
        <f t="shared" si="303"/>
        <v>80</v>
      </c>
      <c r="O2150" s="159">
        <f t="shared" si="304"/>
        <v>150.71119999999999</v>
      </c>
      <c r="P2150" s="167">
        <f t="shared" si="305"/>
        <v>79.500158000000027</v>
      </c>
    </row>
    <row r="2151" spans="2:16">
      <c r="B2151" s="151">
        <f>'Predikcia 15min'!A2151</f>
        <v>45770</v>
      </c>
      <c r="C2151" s="154">
        <f>'Porovnavanie 15min'!J2154</f>
        <v>100.08</v>
      </c>
      <c r="D2151" s="155">
        <f>'Porovnavanie 15min'!F2154</f>
        <v>4719</v>
      </c>
      <c r="E2151" s="156">
        <f t="shared" si="297"/>
        <v>4.7190000000000003</v>
      </c>
      <c r="G2151" s="135">
        <f>'DHS2025'!L2150/1000</f>
        <v>2.2149999999999999</v>
      </c>
      <c r="H2151" s="135">
        <f t="shared" si="298"/>
        <v>1.573</v>
      </c>
      <c r="I2151" s="135">
        <f t="shared" si="299"/>
        <v>2</v>
      </c>
      <c r="J2151" s="157">
        <f>'Porovnavanie 15min'!K2154</f>
        <v>215.25192799999996</v>
      </c>
      <c r="K2151" s="158">
        <f t="shared" si="300"/>
        <v>88.6</v>
      </c>
      <c r="L2151" s="159">
        <f t="shared" si="301"/>
        <v>126.65192799999997</v>
      </c>
      <c r="M2151" s="157">
        <f t="shared" si="302"/>
        <v>194.35839999999999</v>
      </c>
      <c r="N2151" s="158">
        <f t="shared" si="303"/>
        <v>80</v>
      </c>
      <c r="O2151" s="159">
        <f t="shared" si="304"/>
        <v>114.35839999999999</v>
      </c>
      <c r="P2151" s="167">
        <f t="shared" si="305"/>
        <v>12.293527999999981</v>
      </c>
    </row>
    <row r="2152" spans="2:16">
      <c r="B2152" s="151">
        <f>'Predikcia 15min'!A2152</f>
        <v>45770</v>
      </c>
      <c r="C2152" s="154">
        <f>'Porovnavanie 15min'!J2155</f>
        <v>100.08</v>
      </c>
      <c r="D2152" s="155">
        <f>'Porovnavanie 15min'!F2155</f>
        <v>4875</v>
      </c>
      <c r="E2152" s="156">
        <f t="shared" si="297"/>
        <v>4.875</v>
      </c>
      <c r="G2152" s="135">
        <f>'DHS2025'!L2151/1000</f>
        <v>1.5529999999999999</v>
      </c>
      <c r="H2152" s="135">
        <f t="shared" si="298"/>
        <v>1.625</v>
      </c>
      <c r="I2152" s="135">
        <f t="shared" si="299"/>
        <v>2</v>
      </c>
      <c r="J2152" s="157">
        <f>'Porovnavanie 15min'!K2155</f>
        <v>150.91929759999999</v>
      </c>
      <c r="K2152" s="158">
        <f t="shared" si="300"/>
        <v>62.12</v>
      </c>
      <c r="L2152" s="159">
        <f t="shared" si="301"/>
        <v>88.799297599999989</v>
      </c>
      <c r="M2152" s="157">
        <f t="shared" si="302"/>
        <v>194.35839999999999</v>
      </c>
      <c r="N2152" s="158">
        <f t="shared" si="303"/>
        <v>80</v>
      </c>
      <c r="O2152" s="159">
        <f t="shared" si="304"/>
        <v>114.35839999999999</v>
      </c>
      <c r="P2152" s="167">
        <f t="shared" si="305"/>
        <v>-25.5591024</v>
      </c>
    </row>
    <row r="2153" spans="2:16">
      <c r="B2153" s="151">
        <f>'Predikcia 15min'!A2153</f>
        <v>45770</v>
      </c>
      <c r="C2153" s="154">
        <f>'Porovnavanie 15min'!J2156</f>
        <v>100.08</v>
      </c>
      <c r="D2153" s="155">
        <f>'Porovnavanie 15min'!F2156</f>
        <v>4564</v>
      </c>
      <c r="E2153" s="156">
        <f t="shared" si="297"/>
        <v>4.5640000000000001</v>
      </c>
      <c r="G2153" s="135">
        <f>'DHS2025'!L2152/1000</f>
        <v>1.573</v>
      </c>
      <c r="H2153" s="135">
        <f t="shared" si="298"/>
        <v>1.5213333333333334</v>
      </c>
      <c r="I2153" s="135">
        <f t="shared" si="299"/>
        <v>2</v>
      </c>
      <c r="J2153" s="157">
        <f>'Porovnavanie 15min'!K2156</f>
        <v>152.86288159999998</v>
      </c>
      <c r="K2153" s="158">
        <f t="shared" si="300"/>
        <v>62.92</v>
      </c>
      <c r="L2153" s="159">
        <f t="shared" si="301"/>
        <v>89.942881599999978</v>
      </c>
      <c r="M2153" s="157">
        <f t="shared" si="302"/>
        <v>194.35839999999999</v>
      </c>
      <c r="N2153" s="158">
        <f t="shared" si="303"/>
        <v>80</v>
      </c>
      <c r="O2153" s="159">
        <f t="shared" si="304"/>
        <v>114.35839999999999</v>
      </c>
      <c r="P2153" s="167">
        <f t="shared" si="305"/>
        <v>-24.415518400000011</v>
      </c>
    </row>
    <row r="2154" spans="2:16">
      <c r="B2154" s="151">
        <f>'Predikcia 15min'!A2154</f>
        <v>45770</v>
      </c>
      <c r="C2154" s="154">
        <f>'Porovnavanie 15min'!J2157</f>
        <v>100.08</v>
      </c>
      <c r="D2154" s="155">
        <f>'Porovnavanie 15min'!F2157</f>
        <v>4094</v>
      </c>
      <c r="E2154" s="156">
        <f t="shared" si="297"/>
        <v>4.0940000000000003</v>
      </c>
      <c r="G2154" s="135">
        <f>'DHS2025'!L2153/1000</f>
        <v>1.5640000000000001</v>
      </c>
      <c r="H2154" s="135">
        <f t="shared" si="298"/>
        <v>1.3646666666666667</v>
      </c>
      <c r="I2154" s="135">
        <f t="shared" si="299"/>
        <v>2</v>
      </c>
      <c r="J2154" s="157">
        <f>'Porovnavanie 15min'!K2157</f>
        <v>151.98826879999999</v>
      </c>
      <c r="K2154" s="158">
        <f t="shared" si="300"/>
        <v>62.56</v>
      </c>
      <c r="L2154" s="159">
        <f t="shared" si="301"/>
        <v>89.428268799999984</v>
      </c>
      <c r="M2154" s="157">
        <f t="shared" si="302"/>
        <v>194.35839999999999</v>
      </c>
      <c r="N2154" s="158">
        <f t="shared" si="303"/>
        <v>80</v>
      </c>
      <c r="O2154" s="159">
        <f t="shared" si="304"/>
        <v>114.35839999999999</v>
      </c>
      <c r="P2154" s="167">
        <f t="shared" si="305"/>
        <v>-24.930131200000005</v>
      </c>
    </row>
    <row r="2155" spans="2:16">
      <c r="B2155" s="151">
        <f>'Predikcia 15min'!A2155</f>
        <v>45770</v>
      </c>
      <c r="C2155" s="154">
        <f>'Porovnavanie 15min'!J2158</f>
        <v>84.35</v>
      </c>
      <c r="D2155" s="155">
        <f>'Porovnavanie 15min'!F2158</f>
        <v>4180</v>
      </c>
      <c r="E2155" s="156">
        <f t="shared" si="297"/>
        <v>4.18</v>
      </c>
      <c r="G2155" s="135">
        <f>'DHS2025'!L2154/1000</f>
        <v>1.5580000000000001</v>
      </c>
      <c r="H2155" s="135">
        <f t="shared" si="298"/>
        <v>1.3933333333333333</v>
      </c>
      <c r="I2155" s="135">
        <f t="shared" si="299"/>
        <v>2</v>
      </c>
      <c r="J2155" s="157">
        <f>'Porovnavanie 15min'!K2158</f>
        <v>127.14292699999997</v>
      </c>
      <c r="K2155" s="158">
        <f t="shared" si="300"/>
        <v>62.32</v>
      </c>
      <c r="L2155" s="159">
        <f t="shared" si="301"/>
        <v>64.822926999999964</v>
      </c>
      <c r="M2155" s="157">
        <f t="shared" si="302"/>
        <v>163.21299999999997</v>
      </c>
      <c r="N2155" s="158">
        <f t="shared" si="303"/>
        <v>80</v>
      </c>
      <c r="O2155" s="159">
        <f t="shared" si="304"/>
        <v>83.212999999999965</v>
      </c>
      <c r="P2155" s="167">
        <f t="shared" si="305"/>
        <v>-18.390073000000001</v>
      </c>
    </row>
    <row r="2156" spans="2:16">
      <c r="B2156" s="151">
        <f>'Predikcia 15min'!A2156</f>
        <v>45770</v>
      </c>
      <c r="C2156" s="154">
        <f>'Porovnavanie 15min'!J2159</f>
        <v>84.35</v>
      </c>
      <c r="D2156" s="155">
        <f>'Porovnavanie 15min'!F2159</f>
        <v>4149</v>
      </c>
      <c r="E2156" s="156">
        <f t="shared" si="297"/>
        <v>4.149</v>
      </c>
      <c r="G2156" s="135">
        <f>'DHS2025'!L2155/1000</f>
        <v>1.554</v>
      </c>
      <c r="H2156" s="135">
        <f t="shared" si="298"/>
        <v>1.383</v>
      </c>
      <c r="I2156" s="135">
        <f t="shared" si="299"/>
        <v>2</v>
      </c>
      <c r="J2156" s="157">
        <f>'Porovnavanie 15min'!K2159</f>
        <v>126.81650099999997</v>
      </c>
      <c r="K2156" s="158">
        <f t="shared" si="300"/>
        <v>62.160000000000004</v>
      </c>
      <c r="L2156" s="159">
        <f t="shared" si="301"/>
        <v>64.656500999999963</v>
      </c>
      <c r="M2156" s="157">
        <f t="shared" si="302"/>
        <v>163.21299999999997</v>
      </c>
      <c r="N2156" s="158">
        <f t="shared" si="303"/>
        <v>80</v>
      </c>
      <c r="O2156" s="159">
        <f t="shared" si="304"/>
        <v>83.212999999999965</v>
      </c>
      <c r="P2156" s="167">
        <f t="shared" si="305"/>
        <v>-18.556499000000002</v>
      </c>
    </row>
    <row r="2157" spans="2:16">
      <c r="B2157" s="151">
        <f>'Predikcia 15min'!A2157</f>
        <v>45770</v>
      </c>
      <c r="C2157" s="154">
        <f>'Porovnavanie 15min'!J2160</f>
        <v>84.35</v>
      </c>
      <c r="D2157" s="155">
        <f>'Porovnavanie 15min'!F2160</f>
        <v>4805</v>
      </c>
      <c r="E2157" s="156">
        <f t="shared" si="297"/>
        <v>4.8049999999999997</v>
      </c>
      <c r="G2157" s="135">
        <f>'DHS2025'!L2156/1000</f>
        <v>1.5649999999999999</v>
      </c>
      <c r="H2157" s="135">
        <f t="shared" si="298"/>
        <v>1.6016666666666666</v>
      </c>
      <c r="I2157" s="135">
        <f t="shared" si="299"/>
        <v>2</v>
      </c>
      <c r="J2157" s="157">
        <f>'Porovnavanie 15min'!K2160</f>
        <v>127.71417249999998</v>
      </c>
      <c r="K2157" s="158">
        <f t="shared" si="300"/>
        <v>62.599999999999994</v>
      </c>
      <c r="L2157" s="159">
        <f t="shared" si="301"/>
        <v>65.114172499999981</v>
      </c>
      <c r="M2157" s="157">
        <f t="shared" si="302"/>
        <v>163.21299999999997</v>
      </c>
      <c r="N2157" s="158">
        <f t="shared" si="303"/>
        <v>80</v>
      </c>
      <c r="O2157" s="159">
        <f t="shared" si="304"/>
        <v>83.212999999999965</v>
      </c>
      <c r="P2157" s="167">
        <f t="shared" si="305"/>
        <v>-18.098827499999985</v>
      </c>
    </row>
    <row r="2158" spans="2:16">
      <c r="B2158" s="151">
        <f>'Predikcia 15min'!A2158</f>
        <v>45770</v>
      </c>
      <c r="C2158" s="154">
        <f>'Porovnavanie 15min'!J2161</f>
        <v>84.35</v>
      </c>
      <c r="D2158" s="155">
        <f>'Porovnavanie 15min'!F2161</f>
        <v>4582</v>
      </c>
      <c r="E2158" s="156">
        <f t="shared" si="297"/>
        <v>4.5819999999999999</v>
      </c>
      <c r="G2158" s="135">
        <f>'DHS2025'!L2157/1000</f>
        <v>1.5569999999999999</v>
      </c>
      <c r="H2158" s="135">
        <f t="shared" si="298"/>
        <v>1.5273333333333334</v>
      </c>
      <c r="I2158" s="135">
        <f t="shared" si="299"/>
        <v>2</v>
      </c>
      <c r="J2158" s="157">
        <f>'Porovnavanie 15min'!K2161</f>
        <v>127.06132049999997</v>
      </c>
      <c r="K2158" s="158">
        <f t="shared" si="300"/>
        <v>62.28</v>
      </c>
      <c r="L2158" s="159">
        <f t="shared" si="301"/>
        <v>64.781320499999964</v>
      </c>
      <c r="M2158" s="157">
        <f t="shared" si="302"/>
        <v>163.21299999999997</v>
      </c>
      <c r="N2158" s="158">
        <f t="shared" si="303"/>
        <v>80</v>
      </c>
      <c r="O2158" s="159">
        <f t="shared" si="304"/>
        <v>83.212999999999965</v>
      </c>
      <c r="P2158" s="167">
        <f t="shared" si="305"/>
        <v>-18.431679500000001</v>
      </c>
    </row>
    <row r="2159" spans="2:16">
      <c r="B2159" s="151">
        <f>'Predikcia 15min'!A2159</f>
        <v>45770</v>
      </c>
      <c r="C2159" s="154">
        <f>'Porovnavanie 15min'!J2162</f>
        <v>86.11</v>
      </c>
      <c r="D2159" s="155">
        <f>'Porovnavanie 15min'!F2162</f>
        <v>4490</v>
      </c>
      <c r="E2159" s="156">
        <f t="shared" si="297"/>
        <v>4.49</v>
      </c>
      <c r="G2159" s="135">
        <f>'DHS2025'!L2158/1000</f>
        <v>1.5589999999999999</v>
      </c>
      <c r="H2159" s="135">
        <f t="shared" si="298"/>
        <v>1.4966666666666666</v>
      </c>
      <c r="I2159" s="135">
        <f t="shared" si="299"/>
        <v>2</v>
      </c>
      <c r="J2159" s="157">
        <f>'Porovnavanie 15min'!K2162</f>
        <v>129.94093509999996</v>
      </c>
      <c r="K2159" s="158">
        <f t="shared" si="300"/>
        <v>62.36</v>
      </c>
      <c r="L2159" s="159">
        <f t="shared" si="301"/>
        <v>67.580935099999962</v>
      </c>
      <c r="M2159" s="157">
        <f t="shared" si="302"/>
        <v>166.69779999999997</v>
      </c>
      <c r="N2159" s="158">
        <f t="shared" si="303"/>
        <v>80</v>
      </c>
      <c r="O2159" s="159">
        <f t="shared" si="304"/>
        <v>86.697799999999972</v>
      </c>
      <c r="P2159" s="167">
        <f t="shared" si="305"/>
        <v>-19.11686490000001</v>
      </c>
    </row>
    <row r="2160" spans="2:16">
      <c r="B2160" s="151">
        <f>'Predikcia 15min'!A2160</f>
        <v>45770</v>
      </c>
      <c r="C2160" s="154">
        <f>'Porovnavanie 15min'!J2163</f>
        <v>86.11</v>
      </c>
      <c r="D2160" s="155">
        <f>'Porovnavanie 15min'!F2163</f>
        <v>4508</v>
      </c>
      <c r="E2160" s="156">
        <f t="shared" si="297"/>
        <v>4.508</v>
      </c>
      <c r="G2160" s="135">
        <f>'DHS2025'!L2159/1000</f>
        <v>1.552</v>
      </c>
      <c r="H2160" s="135">
        <f t="shared" si="298"/>
        <v>1.5026666666666666</v>
      </c>
      <c r="I2160" s="135">
        <f t="shared" si="299"/>
        <v>2</v>
      </c>
      <c r="J2160" s="157">
        <f>'Porovnavanie 15min'!K2163</f>
        <v>129.35749279999999</v>
      </c>
      <c r="K2160" s="158">
        <f t="shared" si="300"/>
        <v>62.08</v>
      </c>
      <c r="L2160" s="159">
        <f t="shared" si="301"/>
        <v>67.27749279999999</v>
      </c>
      <c r="M2160" s="157">
        <f t="shared" si="302"/>
        <v>166.69779999999997</v>
      </c>
      <c r="N2160" s="158">
        <f t="shared" si="303"/>
        <v>80</v>
      </c>
      <c r="O2160" s="159">
        <f t="shared" si="304"/>
        <v>86.697799999999972</v>
      </c>
      <c r="P2160" s="167">
        <f t="shared" si="305"/>
        <v>-19.420307199999982</v>
      </c>
    </row>
    <row r="2161" spans="2:16">
      <c r="B2161" s="151">
        <f>'Predikcia 15min'!A2161</f>
        <v>45770</v>
      </c>
      <c r="C2161" s="154">
        <f>'Porovnavanie 15min'!J2164</f>
        <v>86.11</v>
      </c>
      <c r="D2161" s="155">
        <f>'Porovnavanie 15min'!F2164</f>
        <v>4850</v>
      </c>
      <c r="E2161" s="156">
        <f t="shared" si="297"/>
        <v>4.8499999999999996</v>
      </c>
      <c r="G2161" s="135">
        <f>'DHS2025'!L2160/1000</f>
        <v>1.5569999999999999</v>
      </c>
      <c r="H2161" s="135">
        <f t="shared" si="298"/>
        <v>1.6166666666666667</v>
      </c>
      <c r="I2161" s="135">
        <f t="shared" si="299"/>
        <v>2</v>
      </c>
      <c r="J2161" s="157">
        <f>'Porovnavanie 15min'!K2164</f>
        <v>129.77423729999998</v>
      </c>
      <c r="K2161" s="158">
        <f t="shared" si="300"/>
        <v>62.28</v>
      </c>
      <c r="L2161" s="159">
        <f t="shared" si="301"/>
        <v>67.49423729999998</v>
      </c>
      <c r="M2161" s="157">
        <f t="shared" si="302"/>
        <v>166.69779999999997</v>
      </c>
      <c r="N2161" s="158">
        <f t="shared" si="303"/>
        <v>80</v>
      </c>
      <c r="O2161" s="159">
        <f t="shared" si="304"/>
        <v>86.697799999999972</v>
      </c>
      <c r="P2161" s="167">
        <f t="shared" si="305"/>
        <v>-19.203562699999992</v>
      </c>
    </row>
    <row r="2162" spans="2:16">
      <c r="B2162" s="151">
        <f>'Predikcia 15min'!A2162</f>
        <v>45770</v>
      </c>
      <c r="C2162" s="154">
        <f>'Porovnavanie 15min'!J2165</f>
        <v>86.11</v>
      </c>
      <c r="D2162" s="155">
        <f>'Porovnavanie 15min'!F2165</f>
        <v>3953</v>
      </c>
      <c r="E2162" s="156">
        <f t="shared" si="297"/>
        <v>3.9529999999999998</v>
      </c>
      <c r="G2162" s="135">
        <f>'DHS2025'!L2161/1000</f>
        <v>1.5629999999999999</v>
      </c>
      <c r="H2162" s="135">
        <f t="shared" si="298"/>
        <v>1.3176666666666668</v>
      </c>
      <c r="I2162" s="135">
        <f t="shared" si="299"/>
        <v>2</v>
      </c>
      <c r="J2162" s="157">
        <f>'Porovnavanie 15min'!K2165</f>
        <v>130.27433069999998</v>
      </c>
      <c r="K2162" s="158">
        <f t="shared" si="300"/>
        <v>62.519999999999996</v>
      </c>
      <c r="L2162" s="159">
        <f t="shared" si="301"/>
        <v>67.754330699999983</v>
      </c>
      <c r="M2162" s="157">
        <f t="shared" si="302"/>
        <v>166.69779999999997</v>
      </c>
      <c r="N2162" s="158">
        <f t="shared" si="303"/>
        <v>80</v>
      </c>
      <c r="O2162" s="159">
        <f t="shared" si="304"/>
        <v>86.697799999999972</v>
      </c>
      <c r="P2162" s="167">
        <f t="shared" si="305"/>
        <v>-18.94346929999999</v>
      </c>
    </row>
    <row r="2163" spans="2:16">
      <c r="B2163" s="151">
        <f>'Predikcia 15min'!A2163</f>
        <v>45770</v>
      </c>
      <c r="C2163" s="154">
        <f>'Porovnavanie 15min'!J2166</f>
        <v>79.010000000000005</v>
      </c>
      <c r="D2163" s="155">
        <f>'Porovnavanie 15min'!F2166</f>
        <v>4084</v>
      </c>
      <c r="E2163" s="156">
        <f t="shared" si="297"/>
        <v>4.0839999999999996</v>
      </c>
      <c r="G2163" s="135">
        <f>'DHS2025'!L2162/1000</f>
        <v>1.5660000000000001</v>
      </c>
      <c r="H2163" s="135">
        <f t="shared" si="298"/>
        <v>1.3613333333333333</v>
      </c>
      <c r="I2163" s="135">
        <f t="shared" si="299"/>
        <v>2</v>
      </c>
      <c r="J2163" s="157">
        <f>'Porovnavanie 15min'!K2166</f>
        <v>119.51696340000001</v>
      </c>
      <c r="K2163" s="158">
        <f t="shared" si="300"/>
        <v>62.64</v>
      </c>
      <c r="L2163" s="159">
        <f t="shared" si="301"/>
        <v>56.876963400000008</v>
      </c>
      <c r="M2163" s="157">
        <f t="shared" si="302"/>
        <v>152.63980000000001</v>
      </c>
      <c r="N2163" s="158">
        <f t="shared" si="303"/>
        <v>80</v>
      </c>
      <c r="O2163" s="159">
        <f t="shared" si="304"/>
        <v>72.639800000000008</v>
      </c>
      <c r="P2163" s="167">
        <f t="shared" si="305"/>
        <v>-15.7628366</v>
      </c>
    </row>
    <row r="2164" spans="2:16">
      <c r="B2164" s="151">
        <f>'Predikcia 15min'!A2164</f>
        <v>45770</v>
      </c>
      <c r="C2164" s="154">
        <f>'Porovnavanie 15min'!J2167</f>
        <v>79.010000000000005</v>
      </c>
      <c r="D2164" s="155">
        <f>'Porovnavanie 15min'!F2167</f>
        <v>4787</v>
      </c>
      <c r="E2164" s="156">
        <f t="shared" si="297"/>
        <v>4.7869999999999999</v>
      </c>
      <c r="G2164" s="135">
        <f>'DHS2025'!L2163/1000</f>
        <v>1.5580000000000001</v>
      </c>
      <c r="H2164" s="135">
        <f t="shared" si="298"/>
        <v>1.5956666666666666</v>
      </c>
      <c r="I2164" s="135">
        <f t="shared" si="299"/>
        <v>2</v>
      </c>
      <c r="J2164" s="157">
        <f>'Porovnavanie 15min'!K2167</f>
        <v>118.90640420000001</v>
      </c>
      <c r="K2164" s="158">
        <f t="shared" si="300"/>
        <v>62.32</v>
      </c>
      <c r="L2164" s="159">
        <f t="shared" si="301"/>
        <v>56.586404200000011</v>
      </c>
      <c r="M2164" s="157">
        <f t="shared" si="302"/>
        <v>152.63980000000001</v>
      </c>
      <c r="N2164" s="158">
        <f t="shared" si="303"/>
        <v>80</v>
      </c>
      <c r="O2164" s="159">
        <f t="shared" si="304"/>
        <v>72.639800000000008</v>
      </c>
      <c r="P2164" s="167">
        <f t="shared" si="305"/>
        <v>-16.053395799999997</v>
      </c>
    </row>
    <row r="2165" spans="2:16">
      <c r="B2165" s="151">
        <f>'Predikcia 15min'!A2165</f>
        <v>45770</v>
      </c>
      <c r="C2165" s="154">
        <f>'Porovnavanie 15min'!J2168</f>
        <v>79.010000000000005</v>
      </c>
      <c r="D2165" s="155">
        <f>'Porovnavanie 15min'!F2168</f>
        <v>3944</v>
      </c>
      <c r="E2165" s="156">
        <f t="shared" si="297"/>
        <v>3.944</v>
      </c>
      <c r="G2165" s="135">
        <f>'DHS2025'!L2164/1000</f>
        <v>1.554</v>
      </c>
      <c r="H2165" s="135">
        <f t="shared" si="298"/>
        <v>1.3146666666666667</v>
      </c>
      <c r="I2165" s="135">
        <f t="shared" si="299"/>
        <v>2</v>
      </c>
      <c r="J2165" s="157">
        <f>'Porovnavanie 15min'!K2168</f>
        <v>118.60112460000001</v>
      </c>
      <c r="K2165" s="158">
        <f t="shared" si="300"/>
        <v>62.160000000000004</v>
      </c>
      <c r="L2165" s="159">
        <f t="shared" si="301"/>
        <v>56.441124600000002</v>
      </c>
      <c r="M2165" s="157">
        <f t="shared" si="302"/>
        <v>152.63980000000001</v>
      </c>
      <c r="N2165" s="158">
        <f t="shared" si="303"/>
        <v>80</v>
      </c>
      <c r="O2165" s="159">
        <f t="shared" si="304"/>
        <v>72.639800000000008</v>
      </c>
      <c r="P2165" s="167">
        <f t="shared" si="305"/>
        <v>-16.198675400000006</v>
      </c>
    </row>
    <row r="2166" spans="2:16">
      <c r="B2166" s="151">
        <f>'Predikcia 15min'!A2166</f>
        <v>45770</v>
      </c>
      <c r="C2166" s="154">
        <f>'Porovnavanie 15min'!J2169</f>
        <v>79.010000000000005</v>
      </c>
      <c r="D2166" s="155">
        <f>'Porovnavanie 15min'!F2169</f>
        <v>3383</v>
      </c>
      <c r="E2166" s="156">
        <f t="shared" si="297"/>
        <v>3.383</v>
      </c>
      <c r="G2166" s="135">
        <f>'DHS2025'!L2165/1000</f>
        <v>1.5609999999999999</v>
      </c>
      <c r="H2166" s="135">
        <f t="shared" si="298"/>
        <v>1.1276666666666666</v>
      </c>
      <c r="I2166" s="135">
        <f t="shared" si="299"/>
        <v>2</v>
      </c>
      <c r="J2166" s="157">
        <f>'Porovnavanie 15min'!K2169</f>
        <v>119.1353639</v>
      </c>
      <c r="K2166" s="158">
        <f t="shared" si="300"/>
        <v>62.44</v>
      </c>
      <c r="L2166" s="159">
        <f t="shared" si="301"/>
        <v>56.695363900000004</v>
      </c>
      <c r="M2166" s="157">
        <f t="shared" si="302"/>
        <v>152.63980000000001</v>
      </c>
      <c r="N2166" s="158">
        <f t="shared" si="303"/>
        <v>80</v>
      </c>
      <c r="O2166" s="159">
        <f t="shared" si="304"/>
        <v>72.639800000000008</v>
      </c>
      <c r="P2166" s="167">
        <f t="shared" si="305"/>
        <v>-15.944436100000004</v>
      </c>
    </row>
    <row r="2167" spans="2:16">
      <c r="B2167" s="151">
        <f>'Predikcia 15min'!A2167</f>
        <v>45770</v>
      </c>
      <c r="C2167" s="154">
        <f>'Porovnavanie 15min'!J2170</f>
        <v>79.3</v>
      </c>
      <c r="D2167" s="155">
        <f>'Porovnavanie 15min'!F2170</f>
        <v>3245</v>
      </c>
      <c r="E2167" s="156">
        <f t="shared" si="297"/>
        <v>3.2450000000000001</v>
      </c>
      <c r="G2167" s="135">
        <f>'DHS2025'!L2166/1000</f>
        <v>1.5629999999999999</v>
      </c>
      <c r="H2167" s="135">
        <f t="shared" si="298"/>
        <v>1.0816666666666668</v>
      </c>
      <c r="I2167" s="135">
        <f t="shared" si="299"/>
        <v>2</v>
      </c>
      <c r="J2167" s="157">
        <f>'Porovnavanie 15min'!K2170</f>
        <v>119.73674099999997</v>
      </c>
      <c r="K2167" s="158">
        <f t="shared" si="300"/>
        <v>62.519999999999996</v>
      </c>
      <c r="L2167" s="159">
        <f t="shared" si="301"/>
        <v>57.216740999999971</v>
      </c>
      <c r="M2167" s="157">
        <f t="shared" si="302"/>
        <v>153.21399999999997</v>
      </c>
      <c r="N2167" s="158">
        <f t="shared" si="303"/>
        <v>80</v>
      </c>
      <c r="O2167" s="159">
        <f t="shared" si="304"/>
        <v>73.21399999999997</v>
      </c>
      <c r="P2167" s="167">
        <f t="shared" si="305"/>
        <v>-15.997259</v>
      </c>
    </row>
    <row r="2168" spans="2:16">
      <c r="B2168" s="151">
        <f>'Predikcia 15min'!A2168</f>
        <v>45770</v>
      </c>
      <c r="C2168" s="154">
        <f>'Porovnavanie 15min'!J2171</f>
        <v>79.3</v>
      </c>
      <c r="D2168" s="155">
        <f>'Porovnavanie 15min'!F2171</f>
        <v>3392</v>
      </c>
      <c r="E2168" s="156">
        <f t="shared" si="297"/>
        <v>3.3919999999999999</v>
      </c>
      <c r="G2168" s="135">
        <f>'DHS2025'!L2167/1000</f>
        <v>1.5429999999999999</v>
      </c>
      <c r="H2168" s="135">
        <f t="shared" si="298"/>
        <v>1.1306666666666667</v>
      </c>
      <c r="I2168" s="135">
        <f t="shared" si="299"/>
        <v>2</v>
      </c>
      <c r="J2168" s="157">
        <f>'Porovnavanie 15min'!K2171</f>
        <v>118.20460099999997</v>
      </c>
      <c r="K2168" s="158">
        <f t="shared" si="300"/>
        <v>61.72</v>
      </c>
      <c r="L2168" s="159">
        <f t="shared" si="301"/>
        <v>56.484600999999969</v>
      </c>
      <c r="M2168" s="157">
        <f t="shared" si="302"/>
        <v>153.21399999999997</v>
      </c>
      <c r="N2168" s="158">
        <f t="shared" si="303"/>
        <v>80</v>
      </c>
      <c r="O2168" s="159">
        <f t="shared" si="304"/>
        <v>73.21399999999997</v>
      </c>
      <c r="P2168" s="167">
        <f t="shared" si="305"/>
        <v>-16.729399000000001</v>
      </c>
    </row>
    <row r="2169" spans="2:16">
      <c r="B2169" s="151">
        <f>'Predikcia 15min'!A2169</f>
        <v>45770</v>
      </c>
      <c r="C2169" s="154">
        <f>'Porovnavanie 15min'!J2172</f>
        <v>79.3</v>
      </c>
      <c r="D2169" s="155">
        <f>'Porovnavanie 15min'!F2172</f>
        <v>3430</v>
      </c>
      <c r="E2169" s="156">
        <f t="shared" si="297"/>
        <v>3.43</v>
      </c>
      <c r="G2169" s="135">
        <f>'DHS2025'!L2168/1000</f>
        <v>1.5609999999999999</v>
      </c>
      <c r="H2169" s="135">
        <f t="shared" si="298"/>
        <v>1.1433333333333333</v>
      </c>
      <c r="I2169" s="135">
        <f t="shared" si="299"/>
        <v>2</v>
      </c>
      <c r="J2169" s="157">
        <f>'Porovnavanie 15min'!K2172</f>
        <v>119.58352699999998</v>
      </c>
      <c r="K2169" s="158">
        <f t="shared" si="300"/>
        <v>62.44</v>
      </c>
      <c r="L2169" s="159">
        <f t="shared" si="301"/>
        <v>57.143526999999978</v>
      </c>
      <c r="M2169" s="157">
        <f t="shared" si="302"/>
        <v>153.21399999999997</v>
      </c>
      <c r="N2169" s="158">
        <f t="shared" si="303"/>
        <v>80</v>
      </c>
      <c r="O2169" s="159">
        <f t="shared" si="304"/>
        <v>73.21399999999997</v>
      </c>
      <c r="P2169" s="167">
        <f t="shared" si="305"/>
        <v>-16.070472999999993</v>
      </c>
    </row>
    <row r="2170" spans="2:16">
      <c r="B2170" s="151">
        <f>'Predikcia 15min'!A2170</f>
        <v>45770</v>
      </c>
      <c r="C2170" s="154">
        <f>'Porovnavanie 15min'!J2173</f>
        <v>79.3</v>
      </c>
      <c r="D2170" s="155">
        <f>'Porovnavanie 15min'!F2173</f>
        <v>3477</v>
      </c>
      <c r="E2170" s="156">
        <f t="shared" si="297"/>
        <v>3.4769999999999999</v>
      </c>
      <c r="G2170" s="135">
        <f>'DHS2025'!L2169/1000</f>
        <v>1.5469999999999999</v>
      </c>
      <c r="H2170" s="135">
        <f t="shared" si="298"/>
        <v>1.159</v>
      </c>
      <c r="I2170" s="135">
        <f t="shared" si="299"/>
        <v>2</v>
      </c>
      <c r="J2170" s="157">
        <f>'Porovnavanie 15min'!K2173</f>
        <v>118.51102899999997</v>
      </c>
      <c r="K2170" s="158">
        <f t="shared" si="300"/>
        <v>61.879999999999995</v>
      </c>
      <c r="L2170" s="159">
        <f t="shared" si="301"/>
        <v>56.63102899999997</v>
      </c>
      <c r="M2170" s="157">
        <f t="shared" si="302"/>
        <v>153.21399999999997</v>
      </c>
      <c r="N2170" s="158">
        <f t="shared" si="303"/>
        <v>80</v>
      </c>
      <c r="O2170" s="159">
        <f t="shared" si="304"/>
        <v>73.21399999999997</v>
      </c>
      <c r="P2170" s="167">
        <f t="shared" si="305"/>
        <v>-16.582971000000001</v>
      </c>
    </row>
    <row r="2171" spans="2:16">
      <c r="B2171" s="151">
        <f>'Predikcia 15min'!A2171</f>
        <v>45770</v>
      </c>
      <c r="C2171" s="154">
        <f>'Porovnavanie 15min'!J2174</f>
        <v>86.52</v>
      </c>
      <c r="D2171" s="155">
        <f>'Porovnavanie 15min'!F2174</f>
        <v>2887</v>
      </c>
      <c r="E2171" s="156">
        <f t="shared" si="297"/>
        <v>2.887</v>
      </c>
      <c r="G2171" s="135">
        <f>'DHS2025'!L2170/1000</f>
        <v>1.56</v>
      </c>
      <c r="H2171" s="135">
        <f t="shared" si="298"/>
        <v>0.96233333333333337</v>
      </c>
      <c r="I2171" s="135">
        <f t="shared" si="299"/>
        <v>2</v>
      </c>
      <c r="J2171" s="157">
        <f>'Porovnavanie 15min'!K2174</f>
        <v>130.657488</v>
      </c>
      <c r="K2171" s="158">
        <f t="shared" si="300"/>
        <v>62.400000000000006</v>
      </c>
      <c r="L2171" s="159">
        <f t="shared" si="301"/>
        <v>68.257487999999995</v>
      </c>
      <c r="M2171" s="157">
        <f t="shared" si="302"/>
        <v>167.50959999999998</v>
      </c>
      <c r="N2171" s="158">
        <f t="shared" si="303"/>
        <v>80</v>
      </c>
      <c r="O2171" s="159">
        <f t="shared" si="304"/>
        <v>87.509599999999978</v>
      </c>
      <c r="P2171" s="167">
        <f t="shared" si="305"/>
        <v>-19.252111999999983</v>
      </c>
    </row>
    <row r="2172" spans="2:16">
      <c r="B2172" s="151">
        <f>'Predikcia 15min'!A2172</f>
        <v>45770</v>
      </c>
      <c r="C2172" s="154">
        <f>'Porovnavanie 15min'!J2175</f>
        <v>86.52</v>
      </c>
      <c r="D2172" s="155">
        <f>'Porovnavanie 15min'!F2175</f>
        <v>3185</v>
      </c>
      <c r="E2172" s="156">
        <f t="shared" si="297"/>
        <v>3.1850000000000001</v>
      </c>
      <c r="G2172" s="135">
        <f>'DHS2025'!L2171/1000</f>
        <v>1.5620000000000001</v>
      </c>
      <c r="H2172" s="135">
        <f t="shared" si="298"/>
        <v>1.0616666666666668</v>
      </c>
      <c r="I2172" s="135">
        <f t="shared" si="299"/>
        <v>2</v>
      </c>
      <c r="J2172" s="157">
        <f>'Porovnavanie 15min'!K2175</f>
        <v>130.82499759999999</v>
      </c>
      <c r="K2172" s="158">
        <f t="shared" si="300"/>
        <v>62.480000000000004</v>
      </c>
      <c r="L2172" s="159">
        <f t="shared" si="301"/>
        <v>68.344997599999985</v>
      </c>
      <c r="M2172" s="157">
        <f t="shared" si="302"/>
        <v>167.50959999999998</v>
      </c>
      <c r="N2172" s="158">
        <f t="shared" si="303"/>
        <v>80</v>
      </c>
      <c r="O2172" s="159">
        <f t="shared" si="304"/>
        <v>87.509599999999978</v>
      </c>
      <c r="P2172" s="167">
        <f t="shared" si="305"/>
        <v>-19.164602399999993</v>
      </c>
    </row>
    <row r="2173" spans="2:16">
      <c r="B2173" s="151">
        <f>'Predikcia 15min'!A2173</f>
        <v>45770</v>
      </c>
      <c r="C2173" s="154">
        <f>'Porovnavanie 15min'!J2176</f>
        <v>86.52</v>
      </c>
      <c r="D2173" s="155">
        <f>'Porovnavanie 15min'!F2176</f>
        <v>3256</v>
      </c>
      <c r="E2173" s="156">
        <f t="shared" si="297"/>
        <v>3.2559999999999998</v>
      </c>
      <c r="G2173" s="135">
        <f>'DHS2025'!L2172/1000</f>
        <v>1.5529999999999999</v>
      </c>
      <c r="H2173" s="135">
        <f t="shared" si="298"/>
        <v>1.0853333333333333</v>
      </c>
      <c r="I2173" s="135">
        <f t="shared" si="299"/>
        <v>2</v>
      </c>
      <c r="J2173" s="157">
        <f>'Porovnavanie 15min'!K2176</f>
        <v>130.07120439999997</v>
      </c>
      <c r="K2173" s="158">
        <f t="shared" si="300"/>
        <v>62.12</v>
      </c>
      <c r="L2173" s="159">
        <f t="shared" si="301"/>
        <v>67.951204399999966</v>
      </c>
      <c r="M2173" s="157">
        <f t="shared" si="302"/>
        <v>167.50959999999998</v>
      </c>
      <c r="N2173" s="158">
        <f t="shared" si="303"/>
        <v>80</v>
      </c>
      <c r="O2173" s="159">
        <f t="shared" si="304"/>
        <v>87.509599999999978</v>
      </c>
      <c r="P2173" s="167">
        <f t="shared" si="305"/>
        <v>-19.558395600000011</v>
      </c>
    </row>
    <row r="2174" spans="2:16">
      <c r="B2174" s="151">
        <f>'Predikcia 15min'!A2174</f>
        <v>45770</v>
      </c>
      <c r="C2174" s="154">
        <f>'Porovnavanie 15min'!J2177</f>
        <v>86.52</v>
      </c>
      <c r="D2174" s="155">
        <f>'Porovnavanie 15min'!F2177</f>
        <v>3181</v>
      </c>
      <c r="E2174" s="156">
        <f t="shared" si="297"/>
        <v>3.181</v>
      </c>
      <c r="G2174" s="135">
        <f>'DHS2025'!L2173/1000</f>
        <v>1.552</v>
      </c>
      <c r="H2174" s="135">
        <f t="shared" si="298"/>
        <v>1.0603333333333333</v>
      </c>
      <c r="I2174" s="135">
        <f t="shared" si="299"/>
        <v>2</v>
      </c>
      <c r="J2174" s="157">
        <f>'Porovnavanie 15min'!K2177</f>
        <v>129.98744959999999</v>
      </c>
      <c r="K2174" s="158">
        <f t="shared" si="300"/>
        <v>62.08</v>
      </c>
      <c r="L2174" s="159">
        <f t="shared" si="301"/>
        <v>67.907449599999993</v>
      </c>
      <c r="M2174" s="157">
        <f t="shared" si="302"/>
        <v>167.50959999999998</v>
      </c>
      <c r="N2174" s="158">
        <f t="shared" si="303"/>
        <v>80</v>
      </c>
      <c r="O2174" s="159">
        <f t="shared" si="304"/>
        <v>87.509599999999978</v>
      </c>
      <c r="P2174" s="167">
        <f t="shared" si="305"/>
        <v>-19.602150399999985</v>
      </c>
    </row>
    <row r="2175" spans="2:16">
      <c r="B2175" s="151">
        <f>'Predikcia 15min'!A2175</f>
        <v>45770</v>
      </c>
      <c r="C2175" s="154">
        <f>'Porovnavanie 15min'!J2178</f>
        <v>95.15</v>
      </c>
      <c r="D2175" s="155">
        <f>'Porovnavanie 15min'!F2178</f>
        <v>3241</v>
      </c>
      <c r="E2175" s="156">
        <f t="shared" si="297"/>
        <v>3.2410000000000001</v>
      </c>
      <c r="G2175" s="135">
        <f>'DHS2025'!L2174/1000</f>
        <v>1.5529999999999999</v>
      </c>
      <c r="H2175" s="135">
        <f t="shared" si="298"/>
        <v>1.0803333333333334</v>
      </c>
      <c r="I2175" s="135">
        <f t="shared" si="299"/>
        <v>2</v>
      </c>
      <c r="J2175" s="157">
        <f>'Porovnavanie 15min'!K2178</f>
        <v>143.33957050000001</v>
      </c>
      <c r="K2175" s="158">
        <f t="shared" si="300"/>
        <v>62.12</v>
      </c>
      <c r="L2175" s="159">
        <f t="shared" si="301"/>
        <v>81.219570500000003</v>
      </c>
      <c r="M2175" s="157">
        <f t="shared" si="302"/>
        <v>184.59700000000001</v>
      </c>
      <c r="N2175" s="158">
        <f t="shared" si="303"/>
        <v>80</v>
      </c>
      <c r="O2175" s="159">
        <f t="shared" si="304"/>
        <v>104.59700000000001</v>
      </c>
      <c r="P2175" s="167">
        <f t="shared" si="305"/>
        <v>-23.377429500000005</v>
      </c>
    </row>
    <row r="2176" spans="2:16">
      <c r="B2176" s="151">
        <f>'Predikcia 15min'!A2176</f>
        <v>45770</v>
      </c>
      <c r="C2176" s="154">
        <f>'Porovnavanie 15min'!J2179</f>
        <v>95.15</v>
      </c>
      <c r="D2176" s="155">
        <f>'Porovnavanie 15min'!F2179</f>
        <v>3499</v>
      </c>
      <c r="E2176" s="156">
        <f t="shared" si="297"/>
        <v>3.4990000000000001</v>
      </c>
      <c r="G2176" s="135">
        <f>'DHS2025'!L2175/1000</f>
        <v>1.5609999999999999</v>
      </c>
      <c r="H2176" s="135">
        <f t="shared" si="298"/>
        <v>1.1663333333333334</v>
      </c>
      <c r="I2176" s="135">
        <f t="shared" si="299"/>
        <v>2</v>
      </c>
      <c r="J2176" s="157">
        <f>'Porovnavanie 15min'!K2179</f>
        <v>144.07795849999999</v>
      </c>
      <c r="K2176" s="158">
        <f t="shared" si="300"/>
        <v>62.44</v>
      </c>
      <c r="L2176" s="159">
        <f t="shared" si="301"/>
        <v>81.637958499999996</v>
      </c>
      <c r="M2176" s="157">
        <f t="shared" si="302"/>
        <v>184.59700000000001</v>
      </c>
      <c r="N2176" s="158">
        <f t="shared" si="303"/>
        <v>80</v>
      </c>
      <c r="O2176" s="159">
        <f t="shared" si="304"/>
        <v>104.59700000000001</v>
      </c>
      <c r="P2176" s="167">
        <f t="shared" si="305"/>
        <v>-22.959041500000012</v>
      </c>
    </row>
    <row r="2177" spans="2:16">
      <c r="B2177" s="151">
        <f>'Predikcia 15min'!A2177</f>
        <v>45770</v>
      </c>
      <c r="C2177" s="154">
        <f>'Porovnavanie 15min'!J2180</f>
        <v>95.15</v>
      </c>
      <c r="D2177" s="155">
        <f>'Porovnavanie 15min'!F2180</f>
        <v>3295</v>
      </c>
      <c r="E2177" s="156">
        <f t="shared" si="297"/>
        <v>3.2949999999999999</v>
      </c>
      <c r="G2177" s="135">
        <f>'DHS2025'!L2176/1000</f>
        <v>1.556</v>
      </c>
      <c r="H2177" s="135">
        <f t="shared" si="298"/>
        <v>1.0983333333333334</v>
      </c>
      <c r="I2177" s="135">
        <f t="shared" si="299"/>
        <v>2</v>
      </c>
      <c r="J2177" s="157">
        <f>'Porovnavanie 15min'!K2180</f>
        <v>143.616466</v>
      </c>
      <c r="K2177" s="158">
        <f t="shared" si="300"/>
        <v>62.24</v>
      </c>
      <c r="L2177" s="159">
        <f t="shared" si="301"/>
        <v>81.376465999999994</v>
      </c>
      <c r="M2177" s="157">
        <f t="shared" si="302"/>
        <v>184.59700000000001</v>
      </c>
      <c r="N2177" s="158">
        <f t="shared" si="303"/>
        <v>80</v>
      </c>
      <c r="O2177" s="159">
        <f t="shared" si="304"/>
        <v>104.59700000000001</v>
      </c>
      <c r="P2177" s="167">
        <f t="shared" si="305"/>
        <v>-23.220534000000015</v>
      </c>
    </row>
    <row r="2178" spans="2:16">
      <c r="B2178" s="151">
        <f>'Predikcia 15min'!A2178</f>
        <v>45770</v>
      </c>
      <c r="C2178" s="154">
        <f>'Porovnavanie 15min'!J2181</f>
        <v>95.15</v>
      </c>
      <c r="D2178" s="155">
        <f>'Porovnavanie 15min'!F2181</f>
        <v>3375</v>
      </c>
      <c r="E2178" s="156">
        <f t="shared" si="297"/>
        <v>3.375</v>
      </c>
      <c r="G2178" s="135">
        <f>'DHS2025'!L2177/1000</f>
        <v>1.5549999999999999</v>
      </c>
      <c r="H2178" s="135">
        <f t="shared" si="298"/>
        <v>1.125</v>
      </c>
      <c r="I2178" s="135">
        <f t="shared" si="299"/>
        <v>2</v>
      </c>
      <c r="J2178" s="157">
        <f>'Porovnavanie 15min'!K2181</f>
        <v>143.5241675</v>
      </c>
      <c r="K2178" s="158">
        <f t="shared" si="300"/>
        <v>62.199999999999996</v>
      </c>
      <c r="L2178" s="159">
        <f t="shared" si="301"/>
        <v>81.324167500000016</v>
      </c>
      <c r="M2178" s="157">
        <f t="shared" si="302"/>
        <v>184.59700000000001</v>
      </c>
      <c r="N2178" s="158">
        <f t="shared" si="303"/>
        <v>80</v>
      </c>
      <c r="O2178" s="159">
        <f t="shared" si="304"/>
        <v>104.59700000000001</v>
      </c>
      <c r="P2178" s="167">
        <f t="shared" si="305"/>
        <v>-23.272832499999993</v>
      </c>
    </row>
    <row r="2179" spans="2:16">
      <c r="B2179" s="151">
        <f>'Predikcia 15min'!A2179</f>
        <v>45770</v>
      </c>
      <c r="C2179" s="154">
        <f>'Porovnavanie 15min'!J2182</f>
        <v>101.58</v>
      </c>
      <c r="D2179" s="155">
        <f>'Porovnavanie 15min'!F2182</f>
        <v>3350</v>
      </c>
      <c r="E2179" s="156">
        <f t="shared" si="297"/>
        <v>3.35</v>
      </c>
      <c r="G2179" s="135">
        <f>'DHS2025'!L2178/1000</f>
        <v>1.5580000000000001</v>
      </c>
      <c r="H2179" s="135">
        <f t="shared" si="298"/>
        <v>1.1166666666666667</v>
      </c>
      <c r="I2179" s="135">
        <f t="shared" si="299"/>
        <v>2</v>
      </c>
      <c r="J2179" s="157">
        <f>'Porovnavanie 15min'!K2182</f>
        <v>153.71882360000001</v>
      </c>
      <c r="K2179" s="158">
        <f t="shared" si="300"/>
        <v>62.32</v>
      </c>
      <c r="L2179" s="159">
        <f t="shared" si="301"/>
        <v>91.398823600000014</v>
      </c>
      <c r="M2179" s="157">
        <f t="shared" si="302"/>
        <v>197.32839999999999</v>
      </c>
      <c r="N2179" s="158">
        <f t="shared" si="303"/>
        <v>80</v>
      </c>
      <c r="O2179" s="159">
        <f t="shared" si="304"/>
        <v>117.32839999999999</v>
      </c>
      <c r="P2179" s="167">
        <f t="shared" si="305"/>
        <v>-25.929576399999974</v>
      </c>
    </row>
    <row r="2180" spans="2:16">
      <c r="B2180" s="151">
        <f>'Predikcia 15min'!A2180</f>
        <v>45770</v>
      </c>
      <c r="C2180" s="154">
        <f>'Porovnavanie 15min'!J2183</f>
        <v>101.58</v>
      </c>
      <c r="D2180" s="155">
        <f>'Porovnavanie 15min'!F2183</f>
        <v>3248</v>
      </c>
      <c r="E2180" s="156">
        <f t="shared" ref="E2180:E2243" si="306">D2180/1000</f>
        <v>3.2480000000000002</v>
      </c>
      <c r="G2180" s="135">
        <f>'DHS2025'!L2179/1000</f>
        <v>1.579</v>
      </c>
      <c r="H2180" s="135">
        <f t="shared" ref="H2180:H2243" si="307">D2180/3000</f>
        <v>1.0826666666666667</v>
      </c>
      <c r="I2180" s="135">
        <f t="shared" ref="I2180:I2243" si="308">IF(H2180=0, 0, MAX(ROUND(H2180, 0), 2))</f>
        <v>2</v>
      </c>
      <c r="J2180" s="157">
        <f>'Porovnavanie 15min'!K2183</f>
        <v>155.79077179999999</v>
      </c>
      <c r="K2180" s="158">
        <f t="shared" ref="K2180:K2243" si="309">$F$3*G2180</f>
        <v>63.16</v>
      </c>
      <c r="L2180" s="159">
        <f t="shared" ref="L2180:L2243" si="310">J2180-K2180</f>
        <v>92.630771799999991</v>
      </c>
      <c r="M2180" s="157">
        <f t="shared" ref="M2180:M2243" si="311">(C2180*0.99-1.9)*I2180</f>
        <v>197.32839999999999</v>
      </c>
      <c r="N2180" s="158">
        <f t="shared" ref="N2180:N2243" si="312">$F$3*I2180</f>
        <v>80</v>
      </c>
      <c r="O2180" s="159">
        <f t="shared" ref="O2180:O2243" si="313">M2180-N2180</f>
        <v>117.32839999999999</v>
      </c>
      <c r="P2180" s="167">
        <f t="shared" ref="P2180:P2243" si="314">L2180-O2180</f>
        <v>-24.697628199999997</v>
      </c>
    </row>
    <row r="2181" spans="2:16">
      <c r="B2181" s="151">
        <f>'Predikcia 15min'!A2181</f>
        <v>45770</v>
      </c>
      <c r="C2181" s="154">
        <f>'Porovnavanie 15min'!J2184</f>
        <v>101.58</v>
      </c>
      <c r="D2181" s="155">
        <f>'Porovnavanie 15min'!F2184</f>
        <v>3369</v>
      </c>
      <c r="E2181" s="156">
        <f t="shared" si="306"/>
        <v>3.3690000000000002</v>
      </c>
      <c r="G2181" s="135">
        <f>'DHS2025'!L2180/1000</f>
        <v>1.569</v>
      </c>
      <c r="H2181" s="135">
        <f t="shared" si="307"/>
        <v>1.123</v>
      </c>
      <c r="I2181" s="135">
        <f t="shared" si="308"/>
        <v>2</v>
      </c>
      <c r="J2181" s="157">
        <f>'Porovnavanie 15min'!K2184</f>
        <v>154.8041298</v>
      </c>
      <c r="K2181" s="158">
        <f t="shared" si="309"/>
        <v>62.76</v>
      </c>
      <c r="L2181" s="159">
        <f t="shared" si="310"/>
        <v>92.044129800000007</v>
      </c>
      <c r="M2181" s="157">
        <f t="shared" si="311"/>
        <v>197.32839999999999</v>
      </c>
      <c r="N2181" s="158">
        <f t="shared" si="312"/>
        <v>80</v>
      </c>
      <c r="O2181" s="159">
        <f t="shared" si="313"/>
        <v>117.32839999999999</v>
      </c>
      <c r="P2181" s="167">
        <f t="shared" si="314"/>
        <v>-25.28427019999998</v>
      </c>
    </row>
    <row r="2182" spans="2:16">
      <c r="B2182" s="151">
        <f>'Predikcia 15min'!A2182</f>
        <v>45770</v>
      </c>
      <c r="C2182" s="154">
        <f>'Porovnavanie 15min'!J2185</f>
        <v>101.58</v>
      </c>
      <c r="D2182" s="155">
        <f>'Porovnavanie 15min'!F2185</f>
        <v>3430</v>
      </c>
      <c r="E2182" s="156">
        <f t="shared" si="306"/>
        <v>3.43</v>
      </c>
      <c r="G2182" s="135">
        <f>'DHS2025'!L2181/1000</f>
        <v>1.5640000000000001</v>
      </c>
      <c r="H2182" s="135">
        <f t="shared" si="307"/>
        <v>1.1433333333333333</v>
      </c>
      <c r="I2182" s="135">
        <f t="shared" si="308"/>
        <v>2</v>
      </c>
      <c r="J2182" s="157">
        <f>'Porovnavanie 15min'!K2185</f>
        <v>154.31080879999999</v>
      </c>
      <c r="K2182" s="158">
        <f t="shared" si="309"/>
        <v>62.56</v>
      </c>
      <c r="L2182" s="159">
        <f t="shared" si="310"/>
        <v>91.750808799999987</v>
      </c>
      <c r="M2182" s="157">
        <f t="shared" si="311"/>
        <v>197.32839999999999</v>
      </c>
      <c r="N2182" s="158">
        <f t="shared" si="312"/>
        <v>80</v>
      </c>
      <c r="O2182" s="159">
        <f t="shared" si="313"/>
        <v>117.32839999999999</v>
      </c>
      <c r="P2182" s="167">
        <f t="shared" si="314"/>
        <v>-25.577591200000001</v>
      </c>
    </row>
    <row r="2183" spans="2:16">
      <c r="B2183" s="151">
        <f>'Predikcia 15min'!A2183</f>
        <v>45770</v>
      </c>
      <c r="C2183" s="154">
        <f>'Porovnavanie 15min'!J2186</f>
        <v>110.83</v>
      </c>
      <c r="D2183" s="155">
        <f>'Porovnavanie 15min'!F2186</f>
        <v>3877</v>
      </c>
      <c r="E2183" s="156">
        <f t="shared" si="306"/>
        <v>3.8769999999999998</v>
      </c>
      <c r="G2183" s="135">
        <f>'DHS2025'!L2182/1000</f>
        <v>2.6989999999999998</v>
      </c>
      <c r="H2183" s="135">
        <f t="shared" si="307"/>
        <v>1.2923333333333333</v>
      </c>
      <c r="I2183" s="135">
        <f t="shared" si="308"/>
        <v>2</v>
      </c>
      <c r="J2183" s="157">
        <f>'Porovnavanie 15min'!K2186</f>
        <v>291.01076829999994</v>
      </c>
      <c r="K2183" s="158">
        <f t="shared" si="309"/>
        <v>107.96</v>
      </c>
      <c r="L2183" s="159">
        <f t="shared" si="310"/>
        <v>183.05076829999996</v>
      </c>
      <c r="M2183" s="157">
        <f t="shared" si="311"/>
        <v>215.64339999999999</v>
      </c>
      <c r="N2183" s="158">
        <f t="shared" si="312"/>
        <v>80</v>
      </c>
      <c r="O2183" s="159">
        <f t="shared" si="313"/>
        <v>135.64339999999999</v>
      </c>
      <c r="P2183" s="167">
        <f t="shared" si="314"/>
        <v>47.407368299999973</v>
      </c>
    </row>
    <row r="2184" spans="2:16">
      <c r="B2184" s="151">
        <f>'Predikcia 15min'!A2184</f>
        <v>45770</v>
      </c>
      <c r="C2184" s="154">
        <f>'Porovnavanie 15min'!J2187</f>
        <v>110.83</v>
      </c>
      <c r="D2184" s="155">
        <f>'Porovnavanie 15min'!F2187</f>
        <v>3118</v>
      </c>
      <c r="E2184" s="156">
        <f t="shared" si="306"/>
        <v>3.1179999999999999</v>
      </c>
      <c r="G2184" s="135">
        <f>'DHS2025'!L2183/1000</f>
        <v>3.0720000000000001</v>
      </c>
      <c r="H2184" s="135">
        <f t="shared" si="307"/>
        <v>1.0393333333333334</v>
      </c>
      <c r="I2184" s="135">
        <f t="shared" si="308"/>
        <v>2</v>
      </c>
      <c r="J2184" s="157">
        <f>'Porovnavanie 15min'!K2187</f>
        <v>331.22826240000001</v>
      </c>
      <c r="K2184" s="158">
        <f t="shared" si="309"/>
        <v>122.88</v>
      </c>
      <c r="L2184" s="159">
        <f t="shared" si="310"/>
        <v>208.34826240000001</v>
      </c>
      <c r="M2184" s="157">
        <f t="shared" si="311"/>
        <v>215.64339999999999</v>
      </c>
      <c r="N2184" s="158">
        <f t="shared" si="312"/>
        <v>80</v>
      </c>
      <c r="O2184" s="159">
        <f t="shared" si="313"/>
        <v>135.64339999999999</v>
      </c>
      <c r="P2184" s="167">
        <f t="shared" si="314"/>
        <v>72.704862400000025</v>
      </c>
    </row>
    <row r="2185" spans="2:16">
      <c r="B2185" s="151">
        <f>'Predikcia 15min'!A2185</f>
        <v>45770</v>
      </c>
      <c r="C2185" s="154">
        <f>'Porovnavanie 15min'!J2188</f>
        <v>110.83</v>
      </c>
      <c r="D2185" s="155">
        <f>'Porovnavanie 15min'!F2188</f>
        <v>3611</v>
      </c>
      <c r="E2185" s="156">
        <f t="shared" si="306"/>
        <v>3.6110000000000002</v>
      </c>
      <c r="G2185" s="135">
        <f>'DHS2025'!L2184/1000</f>
        <v>3.073</v>
      </c>
      <c r="H2185" s="135">
        <f t="shared" si="307"/>
        <v>1.2036666666666667</v>
      </c>
      <c r="I2185" s="135">
        <f t="shared" si="308"/>
        <v>2</v>
      </c>
      <c r="J2185" s="157">
        <f>'Porovnavanie 15min'!K2188</f>
        <v>331.33608409999999</v>
      </c>
      <c r="K2185" s="158">
        <f t="shared" si="309"/>
        <v>122.92</v>
      </c>
      <c r="L2185" s="159">
        <f t="shared" si="310"/>
        <v>208.41608409999998</v>
      </c>
      <c r="M2185" s="157">
        <f t="shared" si="311"/>
        <v>215.64339999999999</v>
      </c>
      <c r="N2185" s="158">
        <f t="shared" si="312"/>
        <v>80</v>
      </c>
      <c r="O2185" s="159">
        <f t="shared" si="313"/>
        <v>135.64339999999999</v>
      </c>
      <c r="P2185" s="167">
        <f t="shared" si="314"/>
        <v>72.772684099999992</v>
      </c>
    </row>
    <row r="2186" spans="2:16">
      <c r="B2186" s="151">
        <f>'Predikcia 15min'!A2186</f>
        <v>45770</v>
      </c>
      <c r="C2186" s="154">
        <f>'Porovnavanie 15min'!J2189</f>
        <v>110.83</v>
      </c>
      <c r="D2186" s="155">
        <f>'Porovnavanie 15min'!F2189</f>
        <v>3615</v>
      </c>
      <c r="E2186" s="156">
        <f t="shared" si="306"/>
        <v>3.6150000000000002</v>
      </c>
      <c r="G2186" s="135">
        <f>'DHS2025'!L2185/1000</f>
        <v>3.1320000000000001</v>
      </c>
      <c r="H2186" s="135">
        <f t="shared" si="307"/>
        <v>1.2050000000000001</v>
      </c>
      <c r="I2186" s="135">
        <f t="shared" si="308"/>
        <v>2</v>
      </c>
      <c r="J2186" s="157">
        <f>'Porovnavanie 15min'!K2189</f>
        <v>337.69756439999998</v>
      </c>
      <c r="K2186" s="158">
        <f t="shared" si="309"/>
        <v>125.28</v>
      </c>
      <c r="L2186" s="159">
        <f t="shared" si="310"/>
        <v>212.41756439999997</v>
      </c>
      <c r="M2186" s="157">
        <f t="shared" si="311"/>
        <v>215.64339999999999</v>
      </c>
      <c r="N2186" s="158">
        <f t="shared" si="312"/>
        <v>80</v>
      </c>
      <c r="O2186" s="159">
        <f t="shared" si="313"/>
        <v>135.64339999999999</v>
      </c>
      <c r="P2186" s="167">
        <f t="shared" si="314"/>
        <v>76.774164399999989</v>
      </c>
    </row>
    <row r="2187" spans="2:16">
      <c r="B2187" s="151">
        <f>'Predikcia 15min'!A2187</f>
        <v>45770</v>
      </c>
      <c r="C2187" s="154">
        <f>'Porovnavanie 15min'!J2190</f>
        <v>137.41999999999999</v>
      </c>
      <c r="D2187" s="155">
        <f>'Porovnavanie 15min'!F2190</f>
        <v>3452</v>
      </c>
      <c r="E2187" s="156">
        <f t="shared" si="306"/>
        <v>3.452</v>
      </c>
      <c r="G2187" s="135">
        <f>'DHS2025'!L2186/1000</f>
        <v>4.0529999999999999</v>
      </c>
      <c r="H2187" s="135">
        <f t="shared" si="307"/>
        <v>1.1506666666666667</v>
      </c>
      <c r="I2187" s="135">
        <f t="shared" si="308"/>
        <v>2</v>
      </c>
      <c r="J2187" s="157">
        <f>'Porovnavanie 15min'!K2190</f>
        <v>543.69292739999992</v>
      </c>
      <c r="K2187" s="158">
        <f t="shared" si="309"/>
        <v>162.12</v>
      </c>
      <c r="L2187" s="159">
        <f t="shared" si="310"/>
        <v>381.57292739999991</v>
      </c>
      <c r="M2187" s="157">
        <f t="shared" si="311"/>
        <v>268.29159999999996</v>
      </c>
      <c r="N2187" s="158">
        <f t="shared" si="312"/>
        <v>80</v>
      </c>
      <c r="O2187" s="159">
        <f t="shared" si="313"/>
        <v>188.29159999999996</v>
      </c>
      <c r="P2187" s="167">
        <f t="shared" si="314"/>
        <v>193.28132739999995</v>
      </c>
    </row>
    <row r="2188" spans="2:16">
      <c r="B2188" s="151">
        <f>'Predikcia 15min'!A2188</f>
        <v>45770</v>
      </c>
      <c r="C2188" s="154">
        <f>'Porovnavanie 15min'!J2191</f>
        <v>137.41999999999999</v>
      </c>
      <c r="D2188" s="155">
        <f>'Porovnavanie 15min'!F2191</f>
        <v>3536</v>
      </c>
      <c r="E2188" s="156">
        <f t="shared" si="306"/>
        <v>3.536</v>
      </c>
      <c r="G2188" s="135">
        <f>'DHS2025'!L2187/1000</f>
        <v>4.0650000000000004</v>
      </c>
      <c r="H2188" s="135">
        <f t="shared" si="307"/>
        <v>1.1786666666666668</v>
      </c>
      <c r="I2188" s="135">
        <f t="shared" si="308"/>
        <v>2</v>
      </c>
      <c r="J2188" s="157">
        <f>'Porovnavanie 15min'!K2191</f>
        <v>545.30267700000002</v>
      </c>
      <c r="K2188" s="158">
        <f t="shared" si="309"/>
        <v>162.60000000000002</v>
      </c>
      <c r="L2188" s="159">
        <f t="shared" si="310"/>
        <v>382.70267699999999</v>
      </c>
      <c r="M2188" s="157">
        <f t="shared" si="311"/>
        <v>268.29159999999996</v>
      </c>
      <c r="N2188" s="158">
        <f t="shared" si="312"/>
        <v>80</v>
      </c>
      <c r="O2188" s="159">
        <f t="shared" si="313"/>
        <v>188.29159999999996</v>
      </c>
      <c r="P2188" s="167">
        <f t="shared" si="314"/>
        <v>194.41107700000003</v>
      </c>
    </row>
    <row r="2189" spans="2:16">
      <c r="B2189" s="151">
        <f>'Predikcia 15min'!A2189</f>
        <v>45770</v>
      </c>
      <c r="C2189" s="154">
        <f>'Porovnavanie 15min'!J2192</f>
        <v>137.41999999999999</v>
      </c>
      <c r="D2189" s="155">
        <f>'Porovnavanie 15min'!F2192</f>
        <v>3550</v>
      </c>
      <c r="E2189" s="156">
        <f t="shared" si="306"/>
        <v>3.55</v>
      </c>
      <c r="G2189" s="135">
        <f>'DHS2025'!L2188/1000</f>
        <v>4.0490000000000004</v>
      </c>
      <c r="H2189" s="135">
        <f t="shared" si="307"/>
        <v>1.1833333333333333</v>
      </c>
      <c r="I2189" s="135">
        <f t="shared" si="308"/>
        <v>2</v>
      </c>
      <c r="J2189" s="157">
        <f>'Porovnavanie 15min'!K2192</f>
        <v>543.15634419999992</v>
      </c>
      <c r="K2189" s="158">
        <f t="shared" si="309"/>
        <v>161.96</v>
      </c>
      <c r="L2189" s="159">
        <f t="shared" si="310"/>
        <v>381.19634419999988</v>
      </c>
      <c r="M2189" s="157">
        <f t="shared" si="311"/>
        <v>268.29159999999996</v>
      </c>
      <c r="N2189" s="158">
        <f t="shared" si="312"/>
        <v>80</v>
      </c>
      <c r="O2189" s="159">
        <f t="shared" si="313"/>
        <v>188.29159999999996</v>
      </c>
      <c r="P2189" s="167">
        <f t="shared" si="314"/>
        <v>192.90474419999993</v>
      </c>
    </row>
    <row r="2190" spans="2:16">
      <c r="B2190" s="151">
        <f>'Predikcia 15min'!A2190</f>
        <v>45770</v>
      </c>
      <c r="C2190" s="154">
        <f>'Porovnavanie 15min'!J2193</f>
        <v>137.41999999999999</v>
      </c>
      <c r="D2190" s="155">
        <f>'Porovnavanie 15min'!F2193</f>
        <v>3747</v>
      </c>
      <c r="E2190" s="156">
        <f t="shared" si="306"/>
        <v>3.7469999999999999</v>
      </c>
      <c r="G2190" s="135">
        <f>'DHS2025'!L2189/1000</f>
        <v>4.056</v>
      </c>
      <c r="H2190" s="135">
        <f t="shared" si="307"/>
        <v>1.2490000000000001</v>
      </c>
      <c r="I2190" s="135">
        <f t="shared" si="308"/>
        <v>2</v>
      </c>
      <c r="J2190" s="157">
        <f>'Porovnavanie 15min'!K2193</f>
        <v>544.09536479999997</v>
      </c>
      <c r="K2190" s="158">
        <f t="shared" si="309"/>
        <v>162.24</v>
      </c>
      <c r="L2190" s="159">
        <f t="shared" si="310"/>
        <v>381.85536479999996</v>
      </c>
      <c r="M2190" s="157">
        <f t="shared" si="311"/>
        <v>268.29159999999996</v>
      </c>
      <c r="N2190" s="158">
        <f t="shared" si="312"/>
        <v>80</v>
      </c>
      <c r="O2190" s="159">
        <f t="shared" si="313"/>
        <v>188.29159999999996</v>
      </c>
      <c r="P2190" s="167">
        <f t="shared" si="314"/>
        <v>193.5637648</v>
      </c>
    </row>
    <row r="2191" spans="2:16">
      <c r="B2191" s="151">
        <f>'Predikcia 15min'!A2191</f>
        <v>45770</v>
      </c>
      <c r="C2191" s="154">
        <f>'Porovnavanie 15min'!J2194</f>
        <v>171.75</v>
      </c>
      <c r="D2191" s="155">
        <f>'Porovnavanie 15min'!F2194</f>
        <v>4013</v>
      </c>
      <c r="E2191" s="156">
        <f t="shared" si="306"/>
        <v>4.0129999999999999</v>
      </c>
      <c r="G2191" s="135">
        <f>'DHS2025'!L2190/1000</f>
        <v>4.056</v>
      </c>
      <c r="H2191" s="135">
        <f t="shared" si="307"/>
        <v>1.3376666666666666</v>
      </c>
      <c r="I2191" s="135">
        <f t="shared" si="308"/>
        <v>2</v>
      </c>
      <c r="J2191" s="157">
        <f>'Porovnavanie 15min'!K2194</f>
        <v>681.94542000000001</v>
      </c>
      <c r="K2191" s="158">
        <f t="shared" si="309"/>
        <v>162.24</v>
      </c>
      <c r="L2191" s="159">
        <f t="shared" si="310"/>
        <v>519.70542</v>
      </c>
      <c r="M2191" s="157">
        <f t="shared" si="311"/>
        <v>336.26499999999999</v>
      </c>
      <c r="N2191" s="158">
        <f t="shared" si="312"/>
        <v>80</v>
      </c>
      <c r="O2191" s="159">
        <f t="shared" si="313"/>
        <v>256.26499999999999</v>
      </c>
      <c r="P2191" s="167">
        <f t="shared" si="314"/>
        <v>263.44042000000002</v>
      </c>
    </row>
    <row r="2192" spans="2:16">
      <c r="B2192" s="151">
        <f>'Predikcia 15min'!A2192</f>
        <v>45770</v>
      </c>
      <c r="C2192" s="154">
        <f>'Porovnavanie 15min'!J2195</f>
        <v>171.75</v>
      </c>
      <c r="D2192" s="155">
        <f>'Porovnavanie 15min'!F2195</f>
        <v>3802</v>
      </c>
      <c r="E2192" s="156">
        <f t="shared" si="306"/>
        <v>3.802</v>
      </c>
      <c r="G2192" s="135">
        <f>'DHS2025'!L2191/1000</f>
        <v>4.0579999999999998</v>
      </c>
      <c r="H2192" s="135">
        <f t="shared" si="307"/>
        <v>1.2673333333333334</v>
      </c>
      <c r="I2192" s="135">
        <f t="shared" si="308"/>
        <v>2</v>
      </c>
      <c r="J2192" s="157">
        <f>'Porovnavanie 15min'!K2195</f>
        <v>682.28168499999992</v>
      </c>
      <c r="K2192" s="158">
        <f t="shared" si="309"/>
        <v>162.32</v>
      </c>
      <c r="L2192" s="159">
        <f t="shared" si="310"/>
        <v>519.96168499999999</v>
      </c>
      <c r="M2192" s="157">
        <f t="shared" si="311"/>
        <v>336.26499999999999</v>
      </c>
      <c r="N2192" s="158">
        <f t="shared" si="312"/>
        <v>80</v>
      </c>
      <c r="O2192" s="159">
        <f t="shared" si="313"/>
        <v>256.26499999999999</v>
      </c>
      <c r="P2192" s="167">
        <f t="shared" si="314"/>
        <v>263.696685</v>
      </c>
    </row>
    <row r="2193" spans="2:16">
      <c r="B2193" s="151">
        <f>'Predikcia 15min'!A2193</f>
        <v>45770</v>
      </c>
      <c r="C2193" s="154">
        <f>'Porovnavanie 15min'!J2196</f>
        <v>171.75</v>
      </c>
      <c r="D2193" s="155">
        <f>'Porovnavanie 15min'!F2196</f>
        <v>4277</v>
      </c>
      <c r="E2193" s="156">
        <f t="shared" si="306"/>
        <v>4.2770000000000001</v>
      </c>
      <c r="G2193" s="135">
        <f>'DHS2025'!L2192/1000</f>
        <v>4.0640000000000001</v>
      </c>
      <c r="H2193" s="135">
        <f t="shared" si="307"/>
        <v>1.4256666666666666</v>
      </c>
      <c r="I2193" s="135">
        <f t="shared" si="308"/>
        <v>2</v>
      </c>
      <c r="J2193" s="157">
        <f>'Porovnavanie 15min'!K2196</f>
        <v>683.29048</v>
      </c>
      <c r="K2193" s="158">
        <f t="shared" si="309"/>
        <v>162.56</v>
      </c>
      <c r="L2193" s="159">
        <f t="shared" si="310"/>
        <v>520.73047999999994</v>
      </c>
      <c r="M2193" s="157">
        <f t="shared" si="311"/>
        <v>336.26499999999999</v>
      </c>
      <c r="N2193" s="158">
        <f t="shared" si="312"/>
        <v>80</v>
      </c>
      <c r="O2193" s="159">
        <f t="shared" si="313"/>
        <v>256.26499999999999</v>
      </c>
      <c r="P2193" s="167">
        <f t="shared" si="314"/>
        <v>264.46547999999996</v>
      </c>
    </row>
    <row r="2194" spans="2:16">
      <c r="B2194" s="151">
        <f>'Predikcia 15min'!A2194</f>
        <v>45770</v>
      </c>
      <c r="C2194" s="154">
        <f>'Porovnavanie 15min'!J2197</f>
        <v>171.75</v>
      </c>
      <c r="D2194" s="155">
        <f>'Porovnavanie 15min'!F2197</f>
        <v>4652</v>
      </c>
      <c r="E2194" s="156">
        <f t="shared" si="306"/>
        <v>4.6520000000000001</v>
      </c>
      <c r="G2194" s="135">
        <f>'DHS2025'!L2193/1000</f>
        <v>4.0679999999999996</v>
      </c>
      <c r="H2194" s="135">
        <f t="shared" si="307"/>
        <v>1.5506666666666666</v>
      </c>
      <c r="I2194" s="135">
        <f t="shared" si="308"/>
        <v>2</v>
      </c>
      <c r="J2194" s="157">
        <f>'Porovnavanie 15min'!K2197</f>
        <v>683.96300999999994</v>
      </c>
      <c r="K2194" s="158">
        <f t="shared" si="309"/>
        <v>162.71999999999997</v>
      </c>
      <c r="L2194" s="159">
        <f t="shared" si="310"/>
        <v>521.24300999999991</v>
      </c>
      <c r="M2194" s="157">
        <f t="shared" si="311"/>
        <v>336.26499999999999</v>
      </c>
      <c r="N2194" s="158">
        <f t="shared" si="312"/>
        <v>80</v>
      </c>
      <c r="O2194" s="159">
        <f t="shared" si="313"/>
        <v>256.26499999999999</v>
      </c>
      <c r="P2194" s="167">
        <f t="shared" si="314"/>
        <v>264.97800999999993</v>
      </c>
    </row>
    <row r="2195" spans="2:16">
      <c r="B2195" s="151">
        <f>'Predikcia 15min'!A2195</f>
        <v>45770</v>
      </c>
      <c r="C2195" s="154">
        <f>'Porovnavanie 15min'!J2198</f>
        <v>188.93</v>
      </c>
      <c r="D2195" s="155">
        <f>'Porovnavanie 15min'!F2198</f>
        <v>4677</v>
      </c>
      <c r="E2195" s="156">
        <f t="shared" si="306"/>
        <v>4.6769999999999996</v>
      </c>
      <c r="G2195" s="135">
        <f>'DHS2025'!L2194/1000</f>
        <v>4.0449999999999999</v>
      </c>
      <c r="H2195" s="135">
        <f t="shared" si="307"/>
        <v>1.5589999999999999</v>
      </c>
      <c r="I2195" s="135">
        <f t="shared" si="308"/>
        <v>2</v>
      </c>
      <c r="J2195" s="157">
        <f>'Porovnavanie 15min'!K2198</f>
        <v>748.89413150000007</v>
      </c>
      <c r="K2195" s="158">
        <f t="shared" si="309"/>
        <v>161.80000000000001</v>
      </c>
      <c r="L2195" s="159">
        <f t="shared" si="310"/>
        <v>587.0941315</v>
      </c>
      <c r="M2195" s="157">
        <f t="shared" si="311"/>
        <v>370.28140000000002</v>
      </c>
      <c r="N2195" s="158">
        <f t="shared" si="312"/>
        <v>80</v>
      </c>
      <c r="O2195" s="159">
        <f t="shared" si="313"/>
        <v>290.28140000000002</v>
      </c>
      <c r="P2195" s="167">
        <f t="shared" si="314"/>
        <v>296.81273149999998</v>
      </c>
    </row>
    <row r="2196" spans="2:16">
      <c r="B2196" s="151">
        <f>'Predikcia 15min'!A2196</f>
        <v>45770</v>
      </c>
      <c r="C2196" s="154">
        <f>'Porovnavanie 15min'!J2199</f>
        <v>188.93</v>
      </c>
      <c r="D2196" s="155">
        <f>'Porovnavanie 15min'!F2199</f>
        <v>4846</v>
      </c>
      <c r="E2196" s="156">
        <f t="shared" si="306"/>
        <v>4.8460000000000001</v>
      </c>
      <c r="G2196" s="135">
        <f>'DHS2025'!L2195/1000</f>
        <v>4.0449999999999999</v>
      </c>
      <c r="H2196" s="135">
        <f t="shared" si="307"/>
        <v>1.6153333333333333</v>
      </c>
      <c r="I2196" s="135">
        <f t="shared" si="308"/>
        <v>2</v>
      </c>
      <c r="J2196" s="157">
        <f>'Porovnavanie 15min'!K2199</f>
        <v>748.89413150000007</v>
      </c>
      <c r="K2196" s="158">
        <f t="shared" si="309"/>
        <v>161.80000000000001</v>
      </c>
      <c r="L2196" s="159">
        <f t="shared" si="310"/>
        <v>587.0941315</v>
      </c>
      <c r="M2196" s="157">
        <f t="shared" si="311"/>
        <v>370.28140000000002</v>
      </c>
      <c r="N2196" s="158">
        <f t="shared" si="312"/>
        <v>80</v>
      </c>
      <c r="O2196" s="159">
        <f t="shared" si="313"/>
        <v>290.28140000000002</v>
      </c>
      <c r="P2196" s="167">
        <f t="shared" si="314"/>
        <v>296.81273149999998</v>
      </c>
    </row>
    <row r="2197" spans="2:16">
      <c r="B2197" s="151">
        <f>'Predikcia 15min'!A2197</f>
        <v>45770</v>
      </c>
      <c r="C2197" s="154">
        <f>'Porovnavanie 15min'!J2200</f>
        <v>188.93</v>
      </c>
      <c r="D2197" s="155">
        <f>'Porovnavanie 15min'!F2200</f>
        <v>4966</v>
      </c>
      <c r="E2197" s="156">
        <f t="shared" si="306"/>
        <v>4.9660000000000002</v>
      </c>
      <c r="G2197" s="135">
        <f>'DHS2025'!L2196/1000</f>
        <v>4.069</v>
      </c>
      <c r="H2197" s="135">
        <f t="shared" si="307"/>
        <v>1.6553333333333333</v>
      </c>
      <c r="I2197" s="135">
        <f t="shared" si="308"/>
        <v>2</v>
      </c>
      <c r="J2197" s="157">
        <f>'Porovnavanie 15min'!K2200</f>
        <v>753.33750830000008</v>
      </c>
      <c r="K2197" s="158">
        <f t="shared" si="309"/>
        <v>162.76</v>
      </c>
      <c r="L2197" s="159">
        <f t="shared" si="310"/>
        <v>590.57750830000009</v>
      </c>
      <c r="M2197" s="157">
        <f t="shared" si="311"/>
        <v>370.28140000000002</v>
      </c>
      <c r="N2197" s="158">
        <f t="shared" si="312"/>
        <v>80</v>
      </c>
      <c r="O2197" s="159">
        <f t="shared" si="313"/>
        <v>290.28140000000002</v>
      </c>
      <c r="P2197" s="167">
        <f t="shared" si="314"/>
        <v>300.29610830000007</v>
      </c>
    </row>
    <row r="2198" spans="2:16">
      <c r="B2198" s="151">
        <f>'Predikcia 15min'!A2198</f>
        <v>45770</v>
      </c>
      <c r="C2198" s="154">
        <f>'Porovnavanie 15min'!J2201</f>
        <v>188.93</v>
      </c>
      <c r="D2198" s="155">
        <f>'Porovnavanie 15min'!F2201</f>
        <v>4487</v>
      </c>
      <c r="E2198" s="156">
        <f t="shared" si="306"/>
        <v>4.4870000000000001</v>
      </c>
      <c r="G2198" s="135">
        <f>'DHS2025'!L2197/1000</f>
        <v>4.0519999999999996</v>
      </c>
      <c r="H2198" s="135">
        <f t="shared" si="307"/>
        <v>1.4956666666666667</v>
      </c>
      <c r="I2198" s="135">
        <f t="shared" si="308"/>
        <v>2</v>
      </c>
      <c r="J2198" s="157">
        <f>'Porovnavanie 15min'!K2201</f>
        <v>750.19011639999997</v>
      </c>
      <c r="K2198" s="158">
        <f t="shared" si="309"/>
        <v>162.07999999999998</v>
      </c>
      <c r="L2198" s="159">
        <f t="shared" si="310"/>
        <v>588.11011639999992</v>
      </c>
      <c r="M2198" s="157">
        <f t="shared" si="311"/>
        <v>370.28140000000002</v>
      </c>
      <c r="N2198" s="158">
        <f t="shared" si="312"/>
        <v>80</v>
      </c>
      <c r="O2198" s="159">
        <f t="shared" si="313"/>
        <v>290.28140000000002</v>
      </c>
      <c r="P2198" s="167">
        <f t="shared" si="314"/>
        <v>297.82871639999991</v>
      </c>
    </row>
    <row r="2199" spans="2:16">
      <c r="B2199" s="151">
        <f>'Predikcia 15min'!A2199</f>
        <v>45770</v>
      </c>
      <c r="C2199" s="154">
        <f>'Porovnavanie 15min'!J2202</f>
        <v>127</v>
      </c>
      <c r="D2199" s="155">
        <f>'Porovnavanie 15min'!F2202</f>
        <v>4674</v>
      </c>
      <c r="E2199" s="156">
        <f t="shared" si="306"/>
        <v>4.6740000000000004</v>
      </c>
      <c r="G2199" s="135">
        <f>'DHS2025'!L2198/1000</f>
        <v>4.07</v>
      </c>
      <c r="H2199" s="135">
        <f t="shared" si="307"/>
        <v>1.5580000000000001</v>
      </c>
      <c r="I2199" s="135">
        <f t="shared" si="308"/>
        <v>2</v>
      </c>
      <c r="J2199" s="157">
        <f>'Porovnavanie 15min'!K2202</f>
        <v>503.98810000000003</v>
      </c>
      <c r="K2199" s="158">
        <f t="shared" si="309"/>
        <v>162.80000000000001</v>
      </c>
      <c r="L2199" s="159">
        <f t="shared" si="310"/>
        <v>341.18810000000002</v>
      </c>
      <c r="M2199" s="157">
        <f t="shared" si="311"/>
        <v>247.66</v>
      </c>
      <c r="N2199" s="158">
        <f t="shared" si="312"/>
        <v>80</v>
      </c>
      <c r="O2199" s="159">
        <f t="shared" si="313"/>
        <v>167.66</v>
      </c>
      <c r="P2199" s="167">
        <f t="shared" si="314"/>
        <v>173.52810000000002</v>
      </c>
    </row>
    <row r="2200" spans="2:16">
      <c r="B2200" s="151">
        <f>'Predikcia 15min'!A2200</f>
        <v>45770</v>
      </c>
      <c r="C2200" s="154">
        <f>'Porovnavanie 15min'!J2203</f>
        <v>127</v>
      </c>
      <c r="D2200" s="155">
        <f>'Porovnavanie 15min'!F2203</f>
        <v>5306</v>
      </c>
      <c r="E2200" s="156">
        <f t="shared" si="306"/>
        <v>5.306</v>
      </c>
      <c r="G2200" s="135">
        <f>'DHS2025'!L2199/1000</f>
        <v>4.0519999999999996</v>
      </c>
      <c r="H2200" s="135">
        <f t="shared" si="307"/>
        <v>1.7686666666666666</v>
      </c>
      <c r="I2200" s="135">
        <f t="shared" si="308"/>
        <v>2</v>
      </c>
      <c r="J2200" s="157">
        <f>'Porovnavanie 15min'!K2203</f>
        <v>501.75915999999995</v>
      </c>
      <c r="K2200" s="158">
        <f t="shared" si="309"/>
        <v>162.07999999999998</v>
      </c>
      <c r="L2200" s="159">
        <f t="shared" si="310"/>
        <v>339.67915999999997</v>
      </c>
      <c r="M2200" s="157">
        <f t="shared" si="311"/>
        <v>247.66</v>
      </c>
      <c r="N2200" s="158">
        <f t="shared" si="312"/>
        <v>80</v>
      </c>
      <c r="O2200" s="159">
        <f t="shared" si="313"/>
        <v>167.66</v>
      </c>
      <c r="P2200" s="167">
        <f t="shared" si="314"/>
        <v>172.01915999999997</v>
      </c>
    </row>
    <row r="2201" spans="2:16">
      <c r="B2201" s="151">
        <f>'Predikcia 15min'!A2201</f>
        <v>45770</v>
      </c>
      <c r="C2201" s="154">
        <f>'Porovnavanie 15min'!J2204</f>
        <v>127</v>
      </c>
      <c r="D2201" s="155">
        <f>'Porovnavanie 15min'!F2204</f>
        <v>5305</v>
      </c>
      <c r="E2201" s="156">
        <f t="shared" si="306"/>
        <v>5.3049999999999997</v>
      </c>
      <c r="G2201" s="135">
        <f>'DHS2025'!L2200/1000</f>
        <v>4.0579999999999998</v>
      </c>
      <c r="H2201" s="135">
        <f t="shared" si="307"/>
        <v>1.7683333333333333</v>
      </c>
      <c r="I2201" s="135">
        <f t="shared" si="308"/>
        <v>2</v>
      </c>
      <c r="J2201" s="157">
        <f>'Porovnavanie 15min'!K2204</f>
        <v>502.50214</v>
      </c>
      <c r="K2201" s="158">
        <f t="shared" si="309"/>
        <v>162.32</v>
      </c>
      <c r="L2201" s="159">
        <f t="shared" si="310"/>
        <v>340.18214</v>
      </c>
      <c r="M2201" s="157">
        <f t="shared" si="311"/>
        <v>247.66</v>
      </c>
      <c r="N2201" s="158">
        <f t="shared" si="312"/>
        <v>80</v>
      </c>
      <c r="O2201" s="159">
        <f t="shared" si="313"/>
        <v>167.66</v>
      </c>
      <c r="P2201" s="167">
        <f t="shared" si="314"/>
        <v>172.52214000000001</v>
      </c>
    </row>
    <row r="2202" spans="2:16">
      <c r="B2202" s="151">
        <f>'Predikcia 15min'!A2202</f>
        <v>45770</v>
      </c>
      <c r="C2202" s="154">
        <f>'Porovnavanie 15min'!J2205</f>
        <v>127</v>
      </c>
      <c r="D2202" s="155">
        <f>'Porovnavanie 15min'!F2205</f>
        <v>4670</v>
      </c>
      <c r="E2202" s="156">
        <f t="shared" si="306"/>
        <v>4.67</v>
      </c>
      <c r="G2202" s="135">
        <f>'DHS2025'!L2201/1000</f>
        <v>4.0670000000000002</v>
      </c>
      <c r="H2202" s="135">
        <f t="shared" si="307"/>
        <v>1.5566666666666666</v>
      </c>
      <c r="I2202" s="135">
        <f t="shared" si="308"/>
        <v>2</v>
      </c>
      <c r="J2202" s="157">
        <f>'Porovnavanie 15min'!K2205</f>
        <v>503.61661000000004</v>
      </c>
      <c r="K2202" s="158">
        <f t="shared" si="309"/>
        <v>162.68</v>
      </c>
      <c r="L2202" s="159">
        <f t="shared" si="310"/>
        <v>340.93661000000003</v>
      </c>
      <c r="M2202" s="157">
        <f t="shared" si="311"/>
        <v>247.66</v>
      </c>
      <c r="N2202" s="158">
        <f t="shared" si="312"/>
        <v>80</v>
      </c>
      <c r="O2202" s="159">
        <f t="shared" si="313"/>
        <v>167.66</v>
      </c>
      <c r="P2202" s="167">
        <f t="shared" si="314"/>
        <v>173.27661000000003</v>
      </c>
    </row>
    <row r="2203" spans="2:16">
      <c r="B2203" s="151">
        <f>'Predikcia 15min'!A2203</f>
        <v>45770</v>
      </c>
      <c r="C2203" s="154">
        <f>'Porovnavanie 15min'!J2206</f>
        <v>108.49</v>
      </c>
      <c r="D2203" s="155">
        <f>'Porovnavanie 15min'!F2206</f>
        <v>3795</v>
      </c>
      <c r="E2203" s="156">
        <f t="shared" si="306"/>
        <v>3.7949999999999999</v>
      </c>
      <c r="G2203" s="135">
        <f>'DHS2025'!L2202/1000</f>
        <v>4.0670000000000002</v>
      </c>
      <c r="H2203" s="135">
        <f t="shared" si="307"/>
        <v>1.2649999999999999</v>
      </c>
      <c r="I2203" s="135">
        <f t="shared" si="308"/>
        <v>2</v>
      </c>
      <c r="J2203" s="157">
        <f>'Porovnavanie 15min'!K2206</f>
        <v>429.08924169999995</v>
      </c>
      <c r="K2203" s="158">
        <f t="shared" si="309"/>
        <v>162.68</v>
      </c>
      <c r="L2203" s="159">
        <f t="shared" si="310"/>
        <v>266.40924169999994</v>
      </c>
      <c r="M2203" s="157">
        <f t="shared" si="311"/>
        <v>211.01019999999997</v>
      </c>
      <c r="N2203" s="158">
        <f t="shared" si="312"/>
        <v>80</v>
      </c>
      <c r="O2203" s="159">
        <f t="shared" si="313"/>
        <v>131.01019999999997</v>
      </c>
      <c r="P2203" s="167">
        <f t="shared" si="314"/>
        <v>135.39904169999997</v>
      </c>
    </row>
    <row r="2204" spans="2:16">
      <c r="B2204" s="151">
        <f>'Predikcia 15min'!A2204</f>
        <v>45770</v>
      </c>
      <c r="C2204" s="154">
        <f>'Porovnavanie 15min'!J2207</f>
        <v>108.49</v>
      </c>
      <c r="D2204" s="155">
        <f>'Porovnavanie 15min'!F2207</f>
        <v>3080</v>
      </c>
      <c r="E2204" s="156">
        <f t="shared" si="306"/>
        <v>3.08</v>
      </c>
      <c r="G2204" s="135">
        <f>'DHS2025'!L2203/1000</f>
        <v>3.7029999999999998</v>
      </c>
      <c r="H2204" s="135">
        <f t="shared" si="307"/>
        <v>1.0266666666666666</v>
      </c>
      <c r="I2204" s="135">
        <f t="shared" si="308"/>
        <v>2</v>
      </c>
      <c r="J2204" s="157">
        <f>'Porovnavanie 15min'!K2207</f>
        <v>390.68538529999995</v>
      </c>
      <c r="K2204" s="158">
        <f t="shared" si="309"/>
        <v>148.12</v>
      </c>
      <c r="L2204" s="159">
        <f t="shared" si="310"/>
        <v>242.56538529999995</v>
      </c>
      <c r="M2204" s="157">
        <f t="shared" si="311"/>
        <v>211.01019999999997</v>
      </c>
      <c r="N2204" s="158">
        <f t="shared" si="312"/>
        <v>80</v>
      </c>
      <c r="O2204" s="159">
        <f t="shared" si="313"/>
        <v>131.01019999999997</v>
      </c>
      <c r="P2204" s="167">
        <f t="shared" si="314"/>
        <v>111.55518529999998</v>
      </c>
    </row>
    <row r="2205" spans="2:16">
      <c r="B2205" s="151">
        <f>'Predikcia 15min'!A2205</f>
        <v>45770</v>
      </c>
      <c r="C2205" s="154">
        <f>'Porovnavanie 15min'!J2208</f>
        <v>108.49</v>
      </c>
      <c r="D2205" s="155">
        <f>'Porovnavanie 15min'!F2208</f>
        <v>3127</v>
      </c>
      <c r="E2205" s="156">
        <f t="shared" si="306"/>
        <v>3.1269999999999998</v>
      </c>
      <c r="G2205" s="135">
        <f>'DHS2025'!L2204/1000</f>
        <v>1.625</v>
      </c>
      <c r="H2205" s="135">
        <f t="shared" si="307"/>
        <v>1.0423333333333333</v>
      </c>
      <c r="I2205" s="135">
        <f t="shared" si="308"/>
        <v>2</v>
      </c>
      <c r="J2205" s="157">
        <f>'Porovnavanie 15min'!K2208</f>
        <v>171.44578749999997</v>
      </c>
      <c r="K2205" s="158">
        <f t="shared" si="309"/>
        <v>65</v>
      </c>
      <c r="L2205" s="159">
        <f t="shared" si="310"/>
        <v>106.44578749999997</v>
      </c>
      <c r="M2205" s="157">
        <f t="shared" si="311"/>
        <v>211.01019999999997</v>
      </c>
      <c r="N2205" s="158">
        <f t="shared" si="312"/>
        <v>80</v>
      </c>
      <c r="O2205" s="159">
        <f t="shared" si="313"/>
        <v>131.01019999999997</v>
      </c>
      <c r="P2205" s="167">
        <f t="shared" si="314"/>
        <v>-24.564412500000003</v>
      </c>
    </row>
    <row r="2206" spans="2:16">
      <c r="B2206" s="151">
        <f>'Predikcia 15min'!A2206</f>
        <v>45770</v>
      </c>
      <c r="C2206" s="154">
        <f>'Porovnavanie 15min'!J2209</f>
        <v>108.49</v>
      </c>
      <c r="D2206" s="155">
        <f>'Porovnavanie 15min'!F2209</f>
        <v>2921</v>
      </c>
      <c r="E2206" s="156">
        <f t="shared" si="306"/>
        <v>2.9209999999999998</v>
      </c>
      <c r="G2206" s="135">
        <f>'DHS2025'!L2205/1000</f>
        <v>1.0529999999999999</v>
      </c>
      <c r="H2206" s="135">
        <f t="shared" si="307"/>
        <v>0.97366666666666668</v>
      </c>
      <c r="I2206" s="135">
        <f t="shared" si="308"/>
        <v>2</v>
      </c>
      <c r="J2206" s="157">
        <f>'Porovnavanie 15min'!K2209</f>
        <v>111.09687029999998</v>
      </c>
      <c r="K2206" s="158">
        <f t="shared" si="309"/>
        <v>42.12</v>
      </c>
      <c r="L2206" s="159">
        <f t="shared" si="310"/>
        <v>68.976870299999973</v>
      </c>
      <c r="M2206" s="157">
        <f t="shared" si="311"/>
        <v>211.01019999999997</v>
      </c>
      <c r="N2206" s="158">
        <f t="shared" si="312"/>
        <v>80</v>
      </c>
      <c r="O2206" s="159">
        <f t="shared" si="313"/>
        <v>131.01019999999997</v>
      </c>
      <c r="P2206" s="167">
        <f t="shared" si="314"/>
        <v>-62.033329699999996</v>
      </c>
    </row>
    <row r="2207" spans="2:16">
      <c r="B2207" s="151">
        <f>'Predikcia 15min'!A2207</f>
        <v>45770</v>
      </c>
      <c r="C2207" s="154">
        <f>'Porovnavanie 15min'!J2210</f>
        <v>97.56</v>
      </c>
      <c r="D2207" s="155">
        <f>'Porovnavanie 15min'!F2210</f>
        <v>2787</v>
      </c>
      <c r="E2207" s="156">
        <f t="shared" si="306"/>
        <v>2.7869999999999999</v>
      </c>
      <c r="G2207" s="135">
        <f>'DHS2025'!L2206/1000</f>
        <v>1.0609999999999999</v>
      </c>
      <c r="H2207" s="135">
        <f t="shared" si="307"/>
        <v>0.92900000000000005</v>
      </c>
      <c r="I2207" s="135">
        <f t="shared" si="308"/>
        <v>2</v>
      </c>
      <c r="J2207" s="157">
        <f>'Porovnavanie 15min'!K2210</f>
        <v>100.46014839999999</v>
      </c>
      <c r="K2207" s="158">
        <f t="shared" si="309"/>
        <v>42.44</v>
      </c>
      <c r="L2207" s="159">
        <f t="shared" si="310"/>
        <v>58.020148399999997</v>
      </c>
      <c r="M2207" s="157">
        <f t="shared" si="311"/>
        <v>189.36879999999999</v>
      </c>
      <c r="N2207" s="158">
        <f t="shared" si="312"/>
        <v>80</v>
      </c>
      <c r="O2207" s="159">
        <f t="shared" si="313"/>
        <v>109.36879999999999</v>
      </c>
      <c r="P2207" s="167">
        <f t="shared" si="314"/>
        <v>-51.348651599999997</v>
      </c>
    </row>
    <row r="2208" spans="2:16">
      <c r="B2208" s="151">
        <f>'Predikcia 15min'!A2208</f>
        <v>45770</v>
      </c>
      <c r="C2208" s="154">
        <f>'Porovnavanie 15min'!J2211</f>
        <v>97.56</v>
      </c>
      <c r="D2208" s="155">
        <f>'Porovnavanie 15min'!F2211</f>
        <v>2119</v>
      </c>
      <c r="E2208" s="156">
        <f t="shared" si="306"/>
        <v>2.1190000000000002</v>
      </c>
      <c r="G2208" s="135">
        <f>'DHS2025'!L2207/1000</f>
        <v>1.0569999999999999</v>
      </c>
      <c r="H2208" s="135">
        <f t="shared" si="307"/>
        <v>0.70633333333333337</v>
      </c>
      <c r="I2208" s="135">
        <f t="shared" si="308"/>
        <v>2</v>
      </c>
      <c r="J2208" s="157">
        <f>'Porovnavanie 15min'!K2211</f>
        <v>100.08141079999999</v>
      </c>
      <c r="K2208" s="158">
        <f t="shared" si="309"/>
        <v>42.28</v>
      </c>
      <c r="L2208" s="159">
        <f t="shared" si="310"/>
        <v>57.801410799999985</v>
      </c>
      <c r="M2208" s="157">
        <f t="shared" si="311"/>
        <v>189.36879999999999</v>
      </c>
      <c r="N2208" s="158">
        <f t="shared" si="312"/>
        <v>80</v>
      </c>
      <c r="O2208" s="159">
        <f t="shared" si="313"/>
        <v>109.36879999999999</v>
      </c>
      <c r="P2208" s="167">
        <f t="shared" si="314"/>
        <v>-51.567389200000008</v>
      </c>
    </row>
    <row r="2209" spans="2:16">
      <c r="B2209" s="151">
        <f>'Predikcia 15min'!A2209</f>
        <v>45770</v>
      </c>
      <c r="C2209" s="154">
        <f>'Porovnavanie 15min'!J2212</f>
        <v>97.56</v>
      </c>
      <c r="D2209" s="155">
        <f>'Porovnavanie 15min'!F2212</f>
        <v>1910</v>
      </c>
      <c r="E2209" s="156">
        <f t="shared" si="306"/>
        <v>1.91</v>
      </c>
      <c r="G2209" s="135">
        <f>'DHS2025'!L2208/1000</f>
        <v>1.054</v>
      </c>
      <c r="H2209" s="135">
        <f t="shared" si="307"/>
        <v>0.63666666666666671</v>
      </c>
      <c r="I2209" s="135">
        <f t="shared" si="308"/>
        <v>2</v>
      </c>
      <c r="J2209" s="157">
        <f>'Porovnavanie 15min'!K2212</f>
        <v>99.797357599999998</v>
      </c>
      <c r="K2209" s="158">
        <f t="shared" si="309"/>
        <v>42.160000000000004</v>
      </c>
      <c r="L2209" s="159">
        <f t="shared" si="310"/>
        <v>57.637357599999994</v>
      </c>
      <c r="M2209" s="157">
        <f t="shared" si="311"/>
        <v>189.36879999999999</v>
      </c>
      <c r="N2209" s="158">
        <f t="shared" si="312"/>
        <v>80</v>
      </c>
      <c r="O2209" s="159">
        <f t="shared" si="313"/>
        <v>109.36879999999999</v>
      </c>
      <c r="P2209" s="167">
        <f t="shared" si="314"/>
        <v>-51.731442399999999</v>
      </c>
    </row>
    <row r="2210" spans="2:16">
      <c r="B2210" s="151">
        <f>'Predikcia 15min'!A2210</f>
        <v>45770</v>
      </c>
      <c r="C2210" s="154">
        <f>'Porovnavanie 15min'!J2213</f>
        <v>97.56</v>
      </c>
      <c r="D2210" s="155">
        <f>'Porovnavanie 15min'!F2213</f>
        <v>1672</v>
      </c>
      <c r="E2210" s="156">
        <f t="shared" si="306"/>
        <v>1.6719999999999999</v>
      </c>
      <c r="G2210" s="135">
        <f>'DHS2025'!L2209/1000</f>
        <v>1.052</v>
      </c>
      <c r="H2210" s="135">
        <f t="shared" si="307"/>
        <v>0.55733333333333335</v>
      </c>
      <c r="I2210" s="135">
        <f t="shared" si="308"/>
        <v>2</v>
      </c>
      <c r="J2210" s="157">
        <f>'Porovnavanie 15min'!K2213</f>
        <v>99.607988800000001</v>
      </c>
      <c r="K2210" s="158">
        <f t="shared" si="309"/>
        <v>42.08</v>
      </c>
      <c r="L2210" s="159">
        <f t="shared" si="310"/>
        <v>57.527988800000003</v>
      </c>
      <c r="M2210" s="157">
        <f t="shared" si="311"/>
        <v>189.36879999999999</v>
      </c>
      <c r="N2210" s="158">
        <f t="shared" si="312"/>
        <v>80</v>
      </c>
      <c r="O2210" s="159">
        <f t="shared" si="313"/>
        <v>109.36879999999999</v>
      </c>
      <c r="P2210" s="167">
        <f t="shared" si="314"/>
        <v>-51.84081119999999</v>
      </c>
    </row>
    <row r="2211" spans="2:16">
      <c r="B2211" s="151">
        <f>'Predikcia 15min'!A2211</f>
        <v>45771</v>
      </c>
      <c r="C2211" s="154">
        <f>'Porovnavanie 15min'!J2214</f>
        <v>94.72</v>
      </c>
      <c r="D2211" s="155">
        <f>'Porovnavanie 15min'!F2214</f>
        <v>1880</v>
      </c>
      <c r="E2211" s="156">
        <f t="shared" si="306"/>
        <v>1.88</v>
      </c>
      <c r="G2211" s="135">
        <f>'DHS2025'!L2210/1000</f>
        <v>1.0549999999999999</v>
      </c>
      <c r="H2211" s="135">
        <f t="shared" si="307"/>
        <v>0.62666666666666671</v>
      </c>
      <c r="I2211" s="135">
        <f t="shared" si="308"/>
        <v>2</v>
      </c>
      <c r="J2211" s="157">
        <f>'Porovnavanie 15min'!K2214</f>
        <v>96.925803999999985</v>
      </c>
      <c r="K2211" s="158">
        <f t="shared" si="309"/>
        <v>42.199999999999996</v>
      </c>
      <c r="L2211" s="159">
        <f t="shared" si="310"/>
        <v>54.725803999999989</v>
      </c>
      <c r="M2211" s="157">
        <f t="shared" si="311"/>
        <v>183.7456</v>
      </c>
      <c r="N2211" s="158">
        <f t="shared" si="312"/>
        <v>80</v>
      </c>
      <c r="O2211" s="159">
        <f t="shared" si="313"/>
        <v>103.7456</v>
      </c>
      <c r="P2211" s="167">
        <f t="shared" si="314"/>
        <v>-49.019796000000007</v>
      </c>
    </row>
    <row r="2212" spans="2:16">
      <c r="B2212" s="151">
        <f>'Predikcia 15min'!A2212</f>
        <v>45771</v>
      </c>
      <c r="C2212" s="154">
        <f>'Porovnavanie 15min'!J2215</f>
        <v>94.72</v>
      </c>
      <c r="D2212" s="155">
        <f>'Porovnavanie 15min'!F2215</f>
        <v>2182</v>
      </c>
      <c r="E2212" s="156">
        <f t="shared" si="306"/>
        <v>2.1819999999999999</v>
      </c>
      <c r="G2212" s="135">
        <f>'DHS2025'!L2211/1000</f>
        <v>1.06</v>
      </c>
      <c r="H2212" s="135">
        <f t="shared" si="307"/>
        <v>0.72733333333333339</v>
      </c>
      <c r="I2212" s="135">
        <f t="shared" si="308"/>
        <v>2</v>
      </c>
      <c r="J2212" s="157">
        <f>'Porovnavanie 15min'!K2215</f>
        <v>97.385168000000007</v>
      </c>
      <c r="K2212" s="158">
        <f t="shared" si="309"/>
        <v>42.400000000000006</v>
      </c>
      <c r="L2212" s="159">
        <f t="shared" si="310"/>
        <v>54.985168000000002</v>
      </c>
      <c r="M2212" s="157">
        <f t="shared" si="311"/>
        <v>183.7456</v>
      </c>
      <c r="N2212" s="158">
        <f t="shared" si="312"/>
        <v>80</v>
      </c>
      <c r="O2212" s="159">
        <f t="shared" si="313"/>
        <v>103.7456</v>
      </c>
      <c r="P2212" s="167">
        <f t="shared" si="314"/>
        <v>-48.760431999999994</v>
      </c>
    </row>
    <row r="2213" spans="2:16">
      <c r="B2213" s="151">
        <f>'Predikcia 15min'!A2213</f>
        <v>45771</v>
      </c>
      <c r="C2213" s="154">
        <f>'Porovnavanie 15min'!J2216</f>
        <v>94.72</v>
      </c>
      <c r="D2213" s="155">
        <f>'Porovnavanie 15min'!F2216</f>
        <v>2178</v>
      </c>
      <c r="E2213" s="156">
        <f t="shared" si="306"/>
        <v>2.1779999999999999</v>
      </c>
      <c r="G2213" s="135">
        <f>'DHS2025'!L2212/1000</f>
        <v>1.048</v>
      </c>
      <c r="H2213" s="135">
        <f t="shared" si="307"/>
        <v>0.72599999999999998</v>
      </c>
      <c r="I2213" s="135">
        <f t="shared" si="308"/>
        <v>2</v>
      </c>
      <c r="J2213" s="157">
        <f>'Porovnavanie 15min'!K2216</f>
        <v>96.282694399999997</v>
      </c>
      <c r="K2213" s="158">
        <f t="shared" si="309"/>
        <v>41.92</v>
      </c>
      <c r="L2213" s="159">
        <f t="shared" si="310"/>
        <v>54.362694399999995</v>
      </c>
      <c r="M2213" s="157">
        <f t="shared" si="311"/>
        <v>183.7456</v>
      </c>
      <c r="N2213" s="158">
        <f t="shared" si="312"/>
        <v>80</v>
      </c>
      <c r="O2213" s="159">
        <f t="shared" si="313"/>
        <v>103.7456</v>
      </c>
      <c r="P2213" s="167">
        <f t="shared" si="314"/>
        <v>-49.382905600000001</v>
      </c>
    </row>
    <row r="2214" spans="2:16">
      <c r="B2214" s="151">
        <f>'Predikcia 15min'!A2214</f>
        <v>45771</v>
      </c>
      <c r="C2214" s="154">
        <f>'Porovnavanie 15min'!J2217</f>
        <v>94.72</v>
      </c>
      <c r="D2214" s="155">
        <f>'Porovnavanie 15min'!F2217</f>
        <v>1950</v>
      </c>
      <c r="E2214" s="156">
        <f t="shared" si="306"/>
        <v>1.95</v>
      </c>
      <c r="G2214" s="135">
        <f>'DHS2025'!L2213/1000</f>
        <v>1.0529999999999999</v>
      </c>
      <c r="H2214" s="135">
        <f t="shared" si="307"/>
        <v>0.65</v>
      </c>
      <c r="I2214" s="135">
        <f t="shared" si="308"/>
        <v>2</v>
      </c>
      <c r="J2214" s="157">
        <f>'Porovnavanie 15min'!K2217</f>
        <v>96.742058399999991</v>
      </c>
      <c r="K2214" s="158">
        <f t="shared" si="309"/>
        <v>42.12</v>
      </c>
      <c r="L2214" s="159">
        <f t="shared" si="310"/>
        <v>54.622058399999993</v>
      </c>
      <c r="M2214" s="157">
        <f t="shared" si="311"/>
        <v>183.7456</v>
      </c>
      <c r="N2214" s="158">
        <f t="shared" si="312"/>
        <v>80</v>
      </c>
      <c r="O2214" s="159">
        <f t="shared" si="313"/>
        <v>103.7456</v>
      </c>
      <c r="P2214" s="167">
        <f t="shared" si="314"/>
        <v>-49.123541600000003</v>
      </c>
    </row>
    <row r="2215" spans="2:16">
      <c r="B2215" s="151">
        <f>'Predikcia 15min'!A2215</f>
        <v>45771</v>
      </c>
      <c r="C2215" s="154">
        <f>'Porovnavanie 15min'!J2218</f>
        <v>89.52</v>
      </c>
      <c r="D2215" s="155">
        <f>'Porovnavanie 15min'!F2218</f>
        <v>2370</v>
      </c>
      <c r="E2215" s="156">
        <f t="shared" si="306"/>
        <v>2.37</v>
      </c>
      <c r="G2215" s="135">
        <f>'DHS2025'!L2214/1000</f>
        <v>1.0680000000000001</v>
      </c>
      <c r="H2215" s="135">
        <f t="shared" si="307"/>
        <v>0.79</v>
      </c>
      <c r="I2215" s="135">
        <f t="shared" si="308"/>
        <v>2</v>
      </c>
      <c r="J2215" s="157">
        <f>'Porovnavanie 15min'!K2218</f>
        <v>92.622086399999986</v>
      </c>
      <c r="K2215" s="158">
        <f t="shared" si="309"/>
        <v>42.72</v>
      </c>
      <c r="L2215" s="159">
        <f t="shared" si="310"/>
        <v>49.902086399999988</v>
      </c>
      <c r="M2215" s="157">
        <f t="shared" si="311"/>
        <v>173.44959999999998</v>
      </c>
      <c r="N2215" s="158">
        <f t="shared" si="312"/>
        <v>80</v>
      </c>
      <c r="O2215" s="159">
        <f t="shared" si="313"/>
        <v>93.449599999999975</v>
      </c>
      <c r="P2215" s="167">
        <f t="shared" si="314"/>
        <v>-43.547513599999988</v>
      </c>
    </row>
    <row r="2216" spans="2:16">
      <c r="B2216" s="151">
        <f>'Predikcia 15min'!A2216</f>
        <v>45771</v>
      </c>
      <c r="C2216" s="154">
        <f>'Porovnavanie 15min'!J2219</f>
        <v>89.52</v>
      </c>
      <c r="D2216" s="155">
        <f>'Porovnavanie 15min'!F2219</f>
        <v>2267</v>
      </c>
      <c r="E2216" s="156">
        <f t="shared" si="306"/>
        <v>2.2669999999999999</v>
      </c>
      <c r="G2216" s="135">
        <f>'DHS2025'!L2215/1000</f>
        <v>1.0629999999999999</v>
      </c>
      <c r="H2216" s="135">
        <f t="shared" si="307"/>
        <v>0.75566666666666671</v>
      </c>
      <c r="I2216" s="135">
        <f t="shared" si="308"/>
        <v>2</v>
      </c>
      <c r="J2216" s="157">
        <f>'Porovnavanie 15min'!K2219</f>
        <v>92.188462399999977</v>
      </c>
      <c r="K2216" s="158">
        <f t="shared" si="309"/>
        <v>42.519999999999996</v>
      </c>
      <c r="L2216" s="159">
        <f t="shared" si="310"/>
        <v>49.668462399999981</v>
      </c>
      <c r="M2216" s="157">
        <f t="shared" si="311"/>
        <v>173.44959999999998</v>
      </c>
      <c r="N2216" s="158">
        <f t="shared" si="312"/>
        <v>80</v>
      </c>
      <c r="O2216" s="159">
        <f t="shared" si="313"/>
        <v>93.449599999999975</v>
      </c>
      <c r="P2216" s="167">
        <f t="shared" si="314"/>
        <v>-43.781137599999994</v>
      </c>
    </row>
    <row r="2217" spans="2:16">
      <c r="B2217" s="151">
        <f>'Predikcia 15min'!A2217</f>
        <v>45771</v>
      </c>
      <c r="C2217" s="154">
        <f>'Porovnavanie 15min'!J2220</f>
        <v>89.52</v>
      </c>
      <c r="D2217" s="155">
        <f>'Porovnavanie 15min'!F2220</f>
        <v>2124</v>
      </c>
      <c r="E2217" s="156">
        <f t="shared" si="306"/>
        <v>2.1240000000000001</v>
      </c>
      <c r="G2217" s="135">
        <f>'DHS2025'!L2216/1000</f>
        <v>1.0609999999999999</v>
      </c>
      <c r="H2217" s="135">
        <f t="shared" si="307"/>
        <v>0.70799999999999996</v>
      </c>
      <c r="I2217" s="135">
        <f t="shared" si="308"/>
        <v>2</v>
      </c>
      <c r="J2217" s="157">
        <f>'Porovnavanie 15min'!K2220</f>
        <v>92.01501279999998</v>
      </c>
      <c r="K2217" s="158">
        <f t="shared" si="309"/>
        <v>42.44</v>
      </c>
      <c r="L2217" s="159">
        <f t="shared" si="310"/>
        <v>49.575012799999982</v>
      </c>
      <c r="M2217" s="157">
        <f t="shared" si="311"/>
        <v>173.44959999999998</v>
      </c>
      <c r="N2217" s="158">
        <f t="shared" si="312"/>
        <v>80</v>
      </c>
      <c r="O2217" s="159">
        <f t="shared" si="313"/>
        <v>93.449599999999975</v>
      </c>
      <c r="P2217" s="167">
        <f t="shared" si="314"/>
        <v>-43.874587199999993</v>
      </c>
    </row>
    <row r="2218" spans="2:16">
      <c r="B2218" s="151">
        <f>'Predikcia 15min'!A2218</f>
        <v>45771</v>
      </c>
      <c r="C2218" s="154">
        <f>'Porovnavanie 15min'!J2221</f>
        <v>89.52</v>
      </c>
      <c r="D2218" s="155">
        <f>'Porovnavanie 15min'!F2221</f>
        <v>2187</v>
      </c>
      <c r="E2218" s="156">
        <f t="shared" si="306"/>
        <v>2.1869999999999998</v>
      </c>
      <c r="G2218" s="135">
        <f>'DHS2025'!L2217/1000</f>
        <v>1.0529999999999999</v>
      </c>
      <c r="H2218" s="135">
        <f t="shared" si="307"/>
        <v>0.72899999999999998</v>
      </c>
      <c r="I2218" s="135">
        <f t="shared" si="308"/>
        <v>2</v>
      </c>
      <c r="J2218" s="157">
        <f>'Porovnavanie 15min'!K2221</f>
        <v>91.321214399999988</v>
      </c>
      <c r="K2218" s="158">
        <f t="shared" si="309"/>
        <v>42.12</v>
      </c>
      <c r="L2218" s="159">
        <f t="shared" si="310"/>
        <v>49.201214399999991</v>
      </c>
      <c r="M2218" s="157">
        <f t="shared" si="311"/>
        <v>173.44959999999998</v>
      </c>
      <c r="N2218" s="158">
        <f t="shared" si="312"/>
        <v>80</v>
      </c>
      <c r="O2218" s="159">
        <f t="shared" si="313"/>
        <v>93.449599999999975</v>
      </c>
      <c r="P2218" s="167">
        <f t="shared" si="314"/>
        <v>-44.248385599999985</v>
      </c>
    </row>
    <row r="2219" spans="2:16">
      <c r="B2219" s="151">
        <f>'Predikcia 15min'!A2219</f>
        <v>45771</v>
      </c>
      <c r="C2219" s="154">
        <f>'Porovnavanie 15min'!J2222</f>
        <v>87.67</v>
      </c>
      <c r="D2219" s="155">
        <f>'Porovnavanie 15min'!F2222</f>
        <v>2431</v>
      </c>
      <c r="E2219" s="156">
        <f t="shared" si="306"/>
        <v>2.431</v>
      </c>
      <c r="G2219" s="135">
        <f>'DHS2025'!L2218/1000</f>
        <v>1.06</v>
      </c>
      <c r="H2219" s="135">
        <f t="shared" si="307"/>
        <v>0.81033333333333335</v>
      </c>
      <c r="I2219" s="135">
        <f t="shared" si="308"/>
        <v>2</v>
      </c>
      <c r="J2219" s="157">
        <f>'Porovnavanie 15min'!K2222</f>
        <v>89.986897999999997</v>
      </c>
      <c r="K2219" s="158">
        <f t="shared" si="309"/>
        <v>42.400000000000006</v>
      </c>
      <c r="L2219" s="159">
        <f t="shared" si="310"/>
        <v>47.586897999999991</v>
      </c>
      <c r="M2219" s="157">
        <f t="shared" si="311"/>
        <v>169.78659999999999</v>
      </c>
      <c r="N2219" s="158">
        <f t="shared" si="312"/>
        <v>80</v>
      </c>
      <c r="O2219" s="159">
        <f t="shared" si="313"/>
        <v>89.786599999999993</v>
      </c>
      <c r="P2219" s="167">
        <f t="shared" si="314"/>
        <v>-42.199702000000002</v>
      </c>
    </row>
    <row r="2220" spans="2:16">
      <c r="B2220" s="151">
        <f>'Predikcia 15min'!A2220</f>
        <v>45771</v>
      </c>
      <c r="C2220" s="154">
        <f>'Porovnavanie 15min'!J2223</f>
        <v>87.67</v>
      </c>
      <c r="D2220" s="155">
        <f>'Porovnavanie 15min'!F2223</f>
        <v>2578</v>
      </c>
      <c r="E2220" s="156">
        <f t="shared" si="306"/>
        <v>2.5779999999999998</v>
      </c>
      <c r="G2220" s="135">
        <f>'DHS2025'!L2219/1000</f>
        <v>1.0509999999999999</v>
      </c>
      <c r="H2220" s="135">
        <f t="shared" si="307"/>
        <v>0.85933333333333328</v>
      </c>
      <c r="I2220" s="135">
        <f t="shared" si="308"/>
        <v>2</v>
      </c>
      <c r="J2220" s="157">
        <f>'Porovnavanie 15min'!K2223</f>
        <v>89.222858299999984</v>
      </c>
      <c r="K2220" s="158">
        <f t="shared" si="309"/>
        <v>42.04</v>
      </c>
      <c r="L2220" s="159">
        <f t="shared" si="310"/>
        <v>47.182858299999985</v>
      </c>
      <c r="M2220" s="157">
        <f t="shared" si="311"/>
        <v>169.78659999999999</v>
      </c>
      <c r="N2220" s="158">
        <f t="shared" si="312"/>
        <v>80</v>
      </c>
      <c r="O2220" s="159">
        <f t="shared" si="313"/>
        <v>89.786599999999993</v>
      </c>
      <c r="P2220" s="167">
        <f t="shared" si="314"/>
        <v>-42.603741700000008</v>
      </c>
    </row>
    <row r="2221" spans="2:16">
      <c r="B2221" s="151">
        <f>'Predikcia 15min'!A2221</f>
        <v>45771</v>
      </c>
      <c r="C2221" s="154">
        <f>'Porovnavanie 15min'!J2224</f>
        <v>87.67</v>
      </c>
      <c r="D2221" s="155">
        <f>'Porovnavanie 15min'!F2224</f>
        <v>2710</v>
      </c>
      <c r="E2221" s="156">
        <f t="shared" si="306"/>
        <v>2.71</v>
      </c>
      <c r="G2221" s="135">
        <f>'DHS2025'!L2220/1000</f>
        <v>1.0509999999999999</v>
      </c>
      <c r="H2221" s="135">
        <f t="shared" si="307"/>
        <v>0.90333333333333332</v>
      </c>
      <c r="I2221" s="135">
        <f t="shared" si="308"/>
        <v>2</v>
      </c>
      <c r="J2221" s="157">
        <f>'Porovnavanie 15min'!K2224</f>
        <v>89.222858299999984</v>
      </c>
      <c r="K2221" s="158">
        <f t="shared" si="309"/>
        <v>42.04</v>
      </c>
      <c r="L2221" s="159">
        <f t="shared" si="310"/>
        <v>47.182858299999985</v>
      </c>
      <c r="M2221" s="157">
        <f t="shared" si="311"/>
        <v>169.78659999999999</v>
      </c>
      <c r="N2221" s="158">
        <f t="shared" si="312"/>
        <v>80</v>
      </c>
      <c r="O2221" s="159">
        <f t="shared" si="313"/>
        <v>89.786599999999993</v>
      </c>
      <c r="P2221" s="167">
        <f t="shared" si="314"/>
        <v>-42.603741700000008</v>
      </c>
    </row>
    <row r="2222" spans="2:16">
      <c r="B2222" s="151">
        <f>'Predikcia 15min'!A2222</f>
        <v>45771</v>
      </c>
      <c r="C2222" s="154">
        <f>'Porovnavanie 15min'!J2225</f>
        <v>87.67</v>
      </c>
      <c r="D2222" s="155">
        <f>'Porovnavanie 15min'!F2225</f>
        <v>2765</v>
      </c>
      <c r="E2222" s="156">
        <f t="shared" si="306"/>
        <v>2.7650000000000001</v>
      </c>
      <c r="G2222" s="135">
        <f>'DHS2025'!L2221/1000</f>
        <v>1.0680000000000001</v>
      </c>
      <c r="H2222" s="135">
        <f t="shared" si="307"/>
        <v>0.92166666666666663</v>
      </c>
      <c r="I2222" s="135">
        <f t="shared" si="308"/>
        <v>2</v>
      </c>
      <c r="J2222" s="157">
        <f>'Porovnavanie 15min'!K2225</f>
        <v>90.666044400000004</v>
      </c>
      <c r="K2222" s="158">
        <f t="shared" si="309"/>
        <v>42.72</v>
      </c>
      <c r="L2222" s="159">
        <f t="shared" si="310"/>
        <v>47.946044400000005</v>
      </c>
      <c r="M2222" s="157">
        <f t="shared" si="311"/>
        <v>169.78659999999999</v>
      </c>
      <c r="N2222" s="158">
        <f t="shared" si="312"/>
        <v>80</v>
      </c>
      <c r="O2222" s="159">
        <f t="shared" si="313"/>
        <v>89.786599999999993</v>
      </c>
      <c r="P2222" s="167">
        <f t="shared" si="314"/>
        <v>-41.840555599999988</v>
      </c>
    </row>
    <row r="2223" spans="2:16">
      <c r="B2223" s="151">
        <f>'Predikcia 15min'!A2223</f>
        <v>45771</v>
      </c>
      <c r="C2223" s="154">
        <f>'Porovnavanie 15min'!J2226</f>
        <v>86.36</v>
      </c>
      <c r="D2223" s="155">
        <f>'Porovnavanie 15min'!F2226</f>
        <v>2871</v>
      </c>
      <c r="E2223" s="156">
        <f t="shared" si="306"/>
        <v>2.871</v>
      </c>
      <c r="G2223" s="135">
        <f>'DHS2025'!L2222/1000</f>
        <v>1.0669999999999999</v>
      </c>
      <c r="H2223" s="135">
        <f t="shared" si="307"/>
        <v>0.95699999999999996</v>
      </c>
      <c r="I2223" s="135">
        <f t="shared" si="308"/>
        <v>2</v>
      </c>
      <c r="J2223" s="157">
        <f>'Porovnavanie 15min'!K2226</f>
        <v>89.197358799999989</v>
      </c>
      <c r="K2223" s="158">
        <f t="shared" si="309"/>
        <v>42.68</v>
      </c>
      <c r="L2223" s="159">
        <f t="shared" si="310"/>
        <v>46.51735879999999</v>
      </c>
      <c r="M2223" s="157">
        <f t="shared" si="311"/>
        <v>167.19279999999998</v>
      </c>
      <c r="N2223" s="158">
        <f t="shared" si="312"/>
        <v>80</v>
      </c>
      <c r="O2223" s="159">
        <f t="shared" si="313"/>
        <v>87.192799999999977</v>
      </c>
      <c r="P2223" s="167">
        <f t="shared" si="314"/>
        <v>-40.675441199999987</v>
      </c>
    </row>
    <row r="2224" spans="2:16">
      <c r="B2224" s="151">
        <f>'Predikcia 15min'!A2224</f>
        <v>45771</v>
      </c>
      <c r="C2224" s="154">
        <f>'Porovnavanie 15min'!J2227</f>
        <v>86.36</v>
      </c>
      <c r="D2224" s="155">
        <f>'Porovnavanie 15min'!F2227</f>
        <v>2789</v>
      </c>
      <c r="E2224" s="156">
        <f t="shared" si="306"/>
        <v>2.7890000000000001</v>
      </c>
      <c r="G2224" s="135">
        <f>'DHS2025'!L2223/1000</f>
        <v>1.0529999999999999</v>
      </c>
      <c r="H2224" s="135">
        <f t="shared" si="307"/>
        <v>0.92966666666666664</v>
      </c>
      <c r="I2224" s="135">
        <f t="shared" si="308"/>
        <v>2</v>
      </c>
      <c r="J2224" s="157">
        <f>'Porovnavanie 15min'!K2227</f>
        <v>88.027009199999981</v>
      </c>
      <c r="K2224" s="158">
        <f t="shared" si="309"/>
        <v>42.12</v>
      </c>
      <c r="L2224" s="159">
        <f t="shared" si="310"/>
        <v>45.907009199999983</v>
      </c>
      <c r="M2224" s="157">
        <f t="shared" si="311"/>
        <v>167.19279999999998</v>
      </c>
      <c r="N2224" s="158">
        <f t="shared" si="312"/>
        <v>80</v>
      </c>
      <c r="O2224" s="159">
        <f t="shared" si="313"/>
        <v>87.192799999999977</v>
      </c>
      <c r="P2224" s="167">
        <f t="shared" si="314"/>
        <v>-41.285790799999994</v>
      </c>
    </row>
    <row r="2225" spans="2:16">
      <c r="B2225" s="151">
        <f>'Predikcia 15min'!A2225</f>
        <v>45771</v>
      </c>
      <c r="C2225" s="154">
        <f>'Porovnavanie 15min'!J2228</f>
        <v>86.36</v>
      </c>
      <c r="D2225" s="155">
        <f>'Porovnavanie 15min'!F2228</f>
        <v>2549</v>
      </c>
      <c r="E2225" s="156">
        <f t="shared" si="306"/>
        <v>2.5489999999999999</v>
      </c>
      <c r="G2225" s="135">
        <f>'DHS2025'!L2224/1000</f>
        <v>1.0680000000000001</v>
      </c>
      <c r="H2225" s="135">
        <f t="shared" si="307"/>
        <v>0.84966666666666668</v>
      </c>
      <c r="I2225" s="135">
        <f t="shared" si="308"/>
        <v>2</v>
      </c>
      <c r="J2225" s="157">
        <f>'Porovnavanie 15min'!K2228</f>
        <v>89.280955199999994</v>
      </c>
      <c r="K2225" s="158">
        <f t="shared" si="309"/>
        <v>42.72</v>
      </c>
      <c r="L2225" s="159">
        <f t="shared" si="310"/>
        <v>46.560955199999995</v>
      </c>
      <c r="M2225" s="157">
        <f t="shared" si="311"/>
        <v>167.19279999999998</v>
      </c>
      <c r="N2225" s="158">
        <f t="shared" si="312"/>
        <v>80</v>
      </c>
      <c r="O2225" s="159">
        <f t="shared" si="313"/>
        <v>87.192799999999977</v>
      </c>
      <c r="P2225" s="167">
        <f t="shared" si="314"/>
        <v>-40.631844799999982</v>
      </c>
    </row>
    <row r="2226" spans="2:16">
      <c r="B2226" s="151">
        <f>'Predikcia 15min'!A2226</f>
        <v>45771</v>
      </c>
      <c r="C2226" s="154">
        <f>'Porovnavanie 15min'!J2229</f>
        <v>86.36</v>
      </c>
      <c r="D2226" s="155">
        <f>'Porovnavanie 15min'!F2229</f>
        <v>3148</v>
      </c>
      <c r="E2226" s="156">
        <f t="shared" si="306"/>
        <v>3.1480000000000001</v>
      </c>
      <c r="G2226" s="135">
        <f>'DHS2025'!L2225/1000</f>
        <v>1.0680000000000001</v>
      </c>
      <c r="H2226" s="135">
        <f t="shared" si="307"/>
        <v>1.0493333333333332</v>
      </c>
      <c r="I2226" s="135">
        <f t="shared" si="308"/>
        <v>2</v>
      </c>
      <c r="J2226" s="157">
        <f>'Porovnavanie 15min'!K2229</f>
        <v>89.280955199999994</v>
      </c>
      <c r="K2226" s="158">
        <f t="shared" si="309"/>
        <v>42.72</v>
      </c>
      <c r="L2226" s="159">
        <f t="shared" si="310"/>
        <v>46.560955199999995</v>
      </c>
      <c r="M2226" s="157">
        <f t="shared" si="311"/>
        <v>167.19279999999998</v>
      </c>
      <c r="N2226" s="158">
        <f t="shared" si="312"/>
        <v>80</v>
      </c>
      <c r="O2226" s="159">
        <f t="shared" si="313"/>
        <v>87.192799999999977</v>
      </c>
      <c r="P2226" s="167">
        <f t="shared" si="314"/>
        <v>-40.631844799999982</v>
      </c>
    </row>
    <row r="2227" spans="2:16">
      <c r="B2227" s="151">
        <f>'Predikcia 15min'!A2227</f>
        <v>45771</v>
      </c>
      <c r="C2227" s="154">
        <f>'Porovnavanie 15min'!J2230</f>
        <v>85.57</v>
      </c>
      <c r="D2227" s="155">
        <f>'Porovnavanie 15min'!F2230</f>
        <v>3999</v>
      </c>
      <c r="E2227" s="156">
        <f t="shared" si="306"/>
        <v>3.9990000000000001</v>
      </c>
      <c r="G2227" s="135">
        <f>'DHS2025'!L2226/1000</f>
        <v>1.3220000000000001</v>
      </c>
      <c r="H2227" s="135">
        <f t="shared" si="307"/>
        <v>1.333</v>
      </c>
      <c r="I2227" s="135">
        <f t="shared" si="308"/>
        <v>2</v>
      </c>
      <c r="J2227" s="157">
        <f>'Porovnavanie 15min'!K2230</f>
        <v>109.48050459999999</v>
      </c>
      <c r="K2227" s="158">
        <f t="shared" si="309"/>
        <v>52.88</v>
      </c>
      <c r="L2227" s="159">
        <f t="shared" si="310"/>
        <v>56.600504599999987</v>
      </c>
      <c r="M2227" s="157">
        <f t="shared" si="311"/>
        <v>165.62859999999998</v>
      </c>
      <c r="N2227" s="158">
        <f t="shared" si="312"/>
        <v>80</v>
      </c>
      <c r="O2227" s="159">
        <f t="shared" si="313"/>
        <v>85.628599999999977</v>
      </c>
      <c r="P2227" s="167">
        <f t="shared" si="314"/>
        <v>-29.028095399999991</v>
      </c>
    </row>
    <row r="2228" spans="2:16">
      <c r="B2228" s="151">
        <f>'Predikcia 15min'!A2228</f>
        <v>45771</v>
      </c>
      <c r="C2228" s="154">
        <f>'Porovnavanie 15min'!J2231</f>
        <v>85.57</v>
      </c>
      <c r="D2228" s="155">
        <f>'Porovnavanie 15min'!F2231</f>
        <v>4420</v>
      </c>
      <c r="E2228" s="156">
        <f t="shared" si="306"/>
        <v>4.42</v>
      </c>
      <c r="G2228" s="135">
        <f>'DHS2025'!L2227/1000</f>
        <v>1.571</v>
      </c>
      <c r="H2228" s="135">
        <f t="shared" si="307"/>
        <v>1.4733333333333334</v>
      </c>
      <c r="I2228" s="135">
        <f t="shared" si="308"/>
        <v>2</v>
      </c>
      <c r="J2228" s="157">
        <f>'Porovnavanie 15min'!K2231</f>
        <v>130.10126529999997</v>
      </c>
      <c r="K2228" s="158">
        <f t="shared" si="309"/>
        <v>62.839999999999996</v>
      </c>
      <c r="L2228" s="159">
        <f t="shared" si="310"/>
        <v>67.261265299999963</v>
      </c>
      <c r="M2228" s="157">
        <f t="shared" si="311"/>
        <v>165.62859999999998</v>
      </c>
      <c r="N2228" s="158">
        <f t="shared" si="312"/>
        <v>80</v>
      </c>
      <c r="O2228" s="159">
        <f t="shared" si="313"/>
        <v>85.628599999999977</v>
      </c>
      <c r="P2228" s="167">
        <f t="shared" si="314"/>
        <v>-18.367334700000015</v>
      </c>
    </row>
    <row r="2229" spans="2:16">
      <c r="B2229" s="151">
        <f>'Predikcia 15min'!A2229</f>
        <v>45771</v>
      </c>
      <c r="C2229" s="154">
        <f>'Porovnavanie 15min'!J2232</f>
        <v>85.57</v>
      </c>
      <c r="D2229" s="155">
        <f>'Porovnavanie 15min'!F2232</f>
        <v>4429</v>
      </c>
      <c r="E2229" s="156">
        <f t="shared" si="306"/>
        <v>4.4290000000000003</v>
      </c>
      <c r="G2229" s="135">
        <f>'DHS2025'!L2228/1000</f>
        <v>1.5569999999999999</v>
      </c>
      <c r="H2229" s="135">
        <f t="shared" si="307"/>
        <v>1.4763333333333333</v>
      </c>
      <c r="I2229" s="135">
        <f t="shared" si="308"/>
        <v>2</v>
      </c>
      <c r="J2229" s="157">
        <f>'Porovnavanie 15min'!K2232</f>
        <v>128.94186509999997</v>
      </c>
      <c r="K2229" s="158">
        <f t="shared" si="309"/>
        <v>62.28</v>
      </c>
      <c r="L2229" s="159">
        <f t="shared" si="310"/>
        <v>66.661865099999972</v>
      </c>
      <c r="M2229" s="157">
        <f t="shared" si="311"/>
        <v>165.62859999999998</v>
      </c>
      <c r="N2229" s="158">
        <f t="shared" si="312"/>
        <v>80</v>
      </c>
      <c r="O2229" s="159">
        <f t="shared" si="313"/>
        <v>85.628599999999977</v>
      </c>
      <c r="P2229" s="167">
        <f t="shared" si="314"/>
        <v>-18.966734900000006</v>
      </c>
    </row>
    <row r="2230" spans="2:16">
      <c r="B2230" s="151">
        <f>'Predikcia 15min'!A2230</f>
        <v>45771</v>
      </c>
      <c r="C2230" s="154">
        <f>'Porovnavanie 15min'!J2233</f>
        <v>85.57</v>
      </c>
      <c r="D2230" s="155">
        <f>'Porovnavanie 15min'!F2233</f>
        <v>6338</v>
      </c>
      <c r="E2230" s="156">
        <f t="shared" si="306"/>
        <v>6.3380000000000001</v>
      </c>
      <c r="G2230" s="135">
        <f>'DHS2025'!L2229/1000</f>
        <v>1.5580000000000001</v>
      </c>
      <c r="H2230" s="135">
        <f t="shared" si="307"/>
        <v>2.1126666666666667</v>
      </c>
      <c r="I2230" s="135">
        <f t="shared" si="308"/>
        <v>2</v>
      </c>
      <c r="J2230" s="157">
        <f>'Porovnavanie 15min'!K2233</f>
        <v>129.0246794</v>
      </c>
      <c r="K2230" s="158">
        <f t="shared" si="309"/>
        <v>62.32</v>
      </c>
      <c r="L2230" s="159">
        <f t="shared" si="310"/>
        <v>66.704679400000003</v>
      </c>
      <c r="M2230" s="157">
        <f t="shared" si="311"/>
        <v>165.62859999999998</v>
      </c>
      <c r="N2230" s="158">
        <f t="shared" si="312"/>
        <v>80</v>
      </c>
      <c r="O2230" s="159">
        <f t="shared" si="313"/>
        <v>85.628599999999977</v>
      </c>
      <c r="P2230" s="167">
        <f t="shared" si="314"/>
        <v>-18.923920599999974</v>
      </c>
    </row>
    <row r="2231" spans="2:16">
      <c r="B2231" s="151">
        <f>'Predikcia 15min'!A2231</f>
        <v>45771</v>
      </c>
      <c r="C2231" s="154">
        <f>'Porovnavanie 15min'!J2234</f>
        <v>92.15</v>
      </c>
      <c r="D2231" s="155">
        <f>'Porovnavanie 15min'!F2234</f>
        <v>4903</v>
      </c>
      <c r="E2231" s="156">
        <f t="shared" si="306"/>
        <v>4.9029999999999996</v>
      </c>
      <c r="G2231" s="135">
        <f>'DHS2025'!L2230/1000</f>
        <v>2.4350000000000001</v>
      </c>
      <c r="H2231" s="135">
        <f t="shared" si="307"/>
        <v>1.6343333333333334</v>
      </c>
      <c r="I2231" s="135">
        <f t="shared" si="308"/>
        <v>2</v>
      </c>
      <c r="J2231" s="157">
        <f>'Porovnavanie 15min'!K2234</f>
        <v>217.51489750000002</v>
      </c>
      <c r="K2231" s="158">
        <f t="shared" si="309"/>
        <v>97.4</v>
      </c>
      <c r="L2231" s="159">
        <f t="shared" si="310"/>
        <v>120.11489750000001</v>
      </c>
      <c r="M2231" s="157">
        <f t="shared" si="311"/>
        <v>178.65700000000001</v>
      </c>
      <c r="N2231" s="158">
        <f t="shared" si="312"/>
        <v>80</v>
      </c>
      <c r="O2231" s="159">
        <f t="shared" si="313"/>
        <v>98.657000000000011</v>
      </c>
      <c r="P2231" s="167">
        <f t="shared" si="314"/>
        <v>21.457897500000001</v>
      </c>
    </row>
    <row r="2232" spans="2:16">
      <c r="B2232" s="151">
        <f>'Predikcia 15min'!A2232</f>
        <v>45771</v>
      </c>
      <c r="C2232" s="154">
        <f>'Porovnavanie 15min'!J2235</f>
        <v>92.15</v>
      </c>
      <c r="D2232" s="155">
        <f>'Porovnavanie 15min'!F2235</f>
        <v>4574</v>
      </c>
      <c r="E2232" s="156">
        <f t="shared" si="306"/>
        <v>4.5739999999999998</v>
      </c>
      <c r="G2232" s="135">
        <f>'DHS2025'!L2231/1000</f>
        <v>2.573</v>
      </c>
      <c r="H2232" s="135">
        <f t="shared" si="307"/>
        <v>1.5246666666666666</v>
      </c>
      <c r="I2232" s="135">
        <f t="shared" si="308"/>
        <v>2</v>
      </c>
      <c r="J2232" s="157">
        <f>'Porovnavanie 15min'!K2235</f>
        <v>229.8422305</v>
      </c>
      <c r="K2232" s="158">
        <f t="shared" si="309"/>
        <v>102.92</v>
      </c>
      <c r="L2232" s="159">
        <f t="shared" si="310"/>
        <v>126.9222305</v>
      </c>
      <c r="M2232" s="157">
        <f t="shared" si="311"/>
        <v>178.65700000000001</v>
      </c>
      <c r="N2232" s="158">
        <f t="shared" si="312"/>
        <v>80</v>
      </c>
      <c r="O2232" s="159">
        <f t="shared" si="313"/>
        <v>98.657000000000011</v>
      </c>
      <c r="P2232" s="167">
        <f t="shared" si="314"/>
        <v>28.265230499999987</v>
      </c>
    </row>
    <row r="2233" spans="2:16">
      <c r="B2233" s="151">
        <f>'Predikcia 15min'!A2233</f>
        <v>45771</v>
      </c>
      <c r="C2233" s="154">
        <f>'Porovnavanie 15min'!J2236</f>
        <v>92.15</v>
      </c>
      <c r="D2233" s="155">
        <f>'Porovnavanie 15min'!F2236</f>
        <v>5652</v>
      </c>
      <c r="E2233" s="156">
        <f t="shared" si="306"/>
        <v>5.6520000000000001</v>
      </c>
      <c r="G2233" s="135">
        <f>'DHS2025'!L2232/1000</f>
        <v>2.5680000000000001</v>
      </c>
      <c r="H2233" s="135">
        <f t="shared" si="307"/>
        <v>1.8839999999999999</v>
      </c>
      <c r="I2233" s="135">
        <f t="shared" si="308"/>
        <v>2</v>
      </c>
      <c r="J2233" s="157">
        <f>'Porovnavanie 15min'!K2236</f>
        <v>229.39558800000003</v>
      </c>
      <c r="K2233" s="158">
        <f t="shared" si="309"/>
        <v>102.72</v>
      </c>
      <c r="L2233" s="159">
        <f t="shared" si="310"/>
        <v>126.67558800000003</v>
      </c>
      <c r="M2233" s="157">
        <f t="shared" si="311"/>
        <v>178.65700000000001</v>
      </c>
      <c r="N2233" s="158">
        <f t="shared" si="312"/>
        <v>80</v>
      </c>
      <c r="O2233" s="159">
        <f t="shared" si="313"/>
        <v>98.657000000000011</v>
      </c>
      <c r="P2233" s="167">
        <f t="shared" si="314"/>
        <v>28.018588000000022</v>
      </c>
    </row>
    <row r="2234" spans="2:16">
      <c r="B2234" s="151">
        <f>'Predikcia 15min'!A2234</f>
        <v>45771</v>
      </c>
      <c r="C2234" s="154">
        <f>'Porovnavanie 15min'!J2237</f>
        <v>92.15</v>
      </c>
      <c r="D2234" s="155">
        <f>'Porovnavanie 15min'!F2237</f>
        <v>6206</v>
      </c>
      <c r="E2234" s="156">
        <f t="shared" si="306"/>
        <v>6.2060000000000004</v>
      </c>
      <c r="G2234" s="135">
        <f>'DHS2025'!L2233/1000</f>
        <v>2.556</v>
      </c>
      <c r="H2234" s="135">
        <f t="shared" si="307"/>
        <v>2.0686666666666667</v>
      </c>
      <c r="I2234" s="135">
        <f t="shared" si="308"/>
        <v>2</v>
      </c>
      <c r="J2234" s="157">
        <f>'Porovnavanie 15min'!K2237</f>
        <v>228.32364600000002</v>
      </c>
      <c r="K2234" s="158">
        <f t="shared" si="309"/>
        <v>102.24000000000001</v>
      </c>
      <c r="L2234" s="159">
        <f t="shared" si="310"/>
        <v>126.08364600000002</v>
      </c>
      <c r="M2234" s="157">
        <f t="shared" si="311"/>
        <v>178.65700000000001</v>
      </c>
      <c r="N2234" s="158">
        <f t="shared" si="312"/>
        <v>80</v>
      </c>
      <c r="O2234" s="159">
        <f t="shared" si="313"/>
        <v>98.657000000000011</v>
      </c>
      <c r="P2234" s="167">
        <f t="shared" si="314"/>
        <v>27.426646000000005</v>
      </c>
    </row>
    <row r="2235" spans="2:16">
      <c r="B2235" s="151">
        <f>'Predikcia 15min'!A2235</f>
        <v>45771</v>
      </c>
      <c r="C2235" s="154">
        <f>'Porovnavanie 15min'!J2238</f>
        <v>111.13</v>
      </c>
      <c r="D2235" s="155">
        <f>'Porovnavanie 15min'!F2238</f>
        <v>4645</v>
      </c>
      <c r="E2235" s="156">
        <f t="shared" si="306"/>
        <v>4.6449999999999996</v>
      </c>
      <c r="G2235" s="135">
        <f>'DHS2025'!L2234/1000</f>
        <v>3.3759999999999999</v>
      </c>
      <c r="H2235" s="135">
        <f t="shared" si="307"/>
        <v>1.5483333333333333</v>
      </c>
      <c r="I2235" s="135">
        <f t="shared" si="308"/>
        <v>2</v>
      </c>
      <c r="J2235" s="157">
        <f>'Porovnavanie 15min'!K2238</f>
        <v>365.00873119999994</v>
      </c>
      <c r="K2235" s="158">
        <f t="shared" si="309"/>
        <v>135.04</v>
      </c>
      <c r="L2235" s="159">
        <f t="shared" si="310"/>
        <v>229.96873119999995</v>
      </c>
      <c r="M2235" s="157">
        <f t="shared" si="311"/>
        <v>216.23739999999998</v>
      </c>
      <c r="N2235" s="158">
        <f t="shared" si="312"/>
        <v>80</v>
      </c>
      <c r="O2235" s="159">
        <f t="shared" si="313"/>
        <v>136.23739999999998</v>
      </c>
      <c r="P2235" s="167">
        <f t="shared" si="314"/>
        <v>93.731331199999971</v>
      </c>
    </row>
    <row r="2236" spans="2:16">
      <c r="B2236" s="151">
        <f>'Predikcia 15min'!A2236</f>
        <v>45771</v>
      </c>
      <c r="C2236" s="154">
        <f>'Porovnavanie 15min'!J2239</f>
        <v>111.13</v>
      </c>
      <c r="D2236" s="155">
        <f>'Porovnavanie 15min'!F2239</f>
        <v>4761</v>
      </c>
      <c r="E2236" s="156">
        <f t="shared" si="306"/>
        <v>4.7610000000000001</v>
      </c>
      <c r="G2236" s="135">
        <f>'DHS2025'!L2235/1000</f>
        <v>3.5790000000000002</v>
      </c>
      <c r="H2236" s="135">
        <f t="shared" si="307"/>
        <v>1.587</v>
      </c>
      <c r="I2236" s="135">
        <f t="shared" si="308"/>
        <v>2</v>
      </c>
      <c r="J2236" s="157">
        <f>'Porovnavanie 15min'!K2239</f>
        <v>386.95682729999999</v>
      </c>
      <c r="K2236" s="158">
        <f t="shared" si="309"/>
        <v>143.16</v>
      </c>
      <c r="L2236" s="159">
        <f t="shared" si="310"/>
        <v>243.79682729999999</v>
      </c>
      <c r="M2236" s="157">
        <f t="shared" si="311"/>
        <v>216.23739999999998</v>
      </c>
      <c r="N2236" s="158">
        <f t="shared" si="312"/>
        <v>80</v>
      </c>
      <c r="O2236" s="159">
        <f t="shared" si="313"/>
        <v>136.23739999999998</v>
      </c>
      <c r="P2236" s="167">
        <f t="shared" si="314"/>
        <v>107.55942730000001</v>
      </c>
    </row>
    <row r="2237" spans="2:16">
      <c r="B2237" s="151">
        <f>'Predikcia 15min'!A2237</f>
        <v>45771</v>
      </c>
      <c r="C2237" s="154">
        <f>'Porovnavanie 15min'!J2240</f>
        <v>111.13</v>
      </c>
      <c r="D2237" s="155">
        <f>'Porovnavanie 15min'!F2240</f>
        <v>4773</v>
      </c>
      <c r="E2237" s="156">
        <f t="shared" si="306"/>
        <v>4.7729999999999997</v>
      </c>
      <c r="G2237" s="135">
        <f>'DHS2025'!L2236/1000</f>
        <v>3.5449999999999999</v>
      </c>
      <c r="H2237" s="135">
        <f t="shared" si="307"/>
        <v>1.591</v>
      </c>
      <c r="I2237" s="135">
        <f t="shared" si="308"/>
        <v>2</v>
      </c>
      <c r="J2237" s="157">
        <f>'Porovnavanie 15min'!K2240</f>
        <v>383.28079149999996</v>
      </c>
      <c r="K2237" s="158">
        <f t="shared" si="309"/>
        <v>141.80000000000001</v>
      </c>
      <c r="L2237" s="159">
        <f t="shared" si="310"/>
        <v>241.48079149999995</v>
      </c>
      <c r="M2237" s="157">
        <f t="shared" si="311"/>
        <v>216.23739999999998</v>
      </c>
      <c r="N2237" s="158">
        <f t="shared" si="312"/>
        <v>80</v>
      </c>
      <c r="O2237" s="159">
        <f t="shared" si="313"/>
        <v>136.23739999999998</v>
      </c>
      <c r="P2237" s="167">
        <f t="shared" si="314"/>
        <v>105.24339149999997</v>
      </c>
    </row>
    <row r="2238" spans="2:16">
      <c r="B2238" s="151">
        <f>'Predikcia 15min'!A2238</f>
        <v>45771</v>
      </c>
      <c r="C2238" s="154">
        <f>'Porovnavanie 15min'!J2241</f>
        <v>111.13</v>
      </c>
      <c r="D2238" s="155">
        <f>'Porovnavanie 15min'!F2241</f>
        <v>5275</v>
      </c>
      <c r="E2238" s="156">
        <f t="shared" si="306"/>
        <v>5.2750000000000004</v>
      </c>
      <c r="G2238" s="135">
        <f>'DHS2025'!L2237/1000</f>
        <v>3.57</v>
      </c>
      <c r="H2238" s="135">
        <f t="shared" si="307"/>
        <v>1.7583333333333333</v>
      </c>
      <c r="I2238" s="135">
        <f t="shared" si="308"/>
        <v>2</v>
      </c>
      <c r="J2238" s="157">
        <f>'Porovnavanie 15min'!K2241</f>
        <v>385.98375899999996</v>
      </c>
      <c r="K2238" s="158">
        <f t="shared" si="309"/>
        <v>142.79999999999998</v>
      </c>
      <c r="L2238" s="159">
        <f t="shared" si="310"/>
        <v>243.18375899999998</v>
      </c>
      <c r="M2238" s="157">
        <f t="shared" si="311"/>
        <v>216.23739999999998</v>
      </c>
      <c r="N2238" s="158">
        <f t="shared" si="312"/>
        <v>80</v>
      </c>
      <c r="O2238" s="159">
        <f t="shared" si="313"/>
        <v>136.23739999999998</v>
      </c>
      <c r="P2238" s="167">
        <f t="shared" si="314"/>
        <v>106.946359</v>
      </c>
    </row>
    <row r="2239" spans="2:16">
      <c r="B2239" s="151">
        <f>'Predikcia 15min'!A2239</f>
        <v>45771</v>
      </c>
      <c r="C2239" s="154">
        <f>'Porovnavanie 15min'!J2242</f>
        <v>119.52</v>
      </c>
      <c r="D2239" s="155">
        <f>'Porovnavanie 15min'!F2242</f>
        <v>5221</v>
      </c>
      <c r="E2239" s="156">
        <f t="shared" si="306"/>
        <v>5.2210000000000001</v>
      </c>
      <c r="G2239" s="135">
        <f>'DHS2025'!L2238/1000</f>
        <v>3.9969999999999999</v>
      </c>
      <c r="H2239" s="135">
        <f t="shared" si="307"/>
        <v>1.7403333333333333</v>
      </c>
      <c r="I2239" s="135">
        <f t="shared" si="308"/>
        <v>2</v>
      </c>
      <c r="J2239" s="157">
        <f>'Porovnavanie 15min'!K2242</f>
        <v>465.34992559999995</v>
      </c>
      <c r="K2239" s="158">
        <f t="shared" si="309"/>
        <v>159.88</v>
      </c>
      <c r="L2239" s="159">
        <f t="shared" si="310"/>
        <v>305.46992559999995</v>
      </c>
      <c r="M2239" s="157">
        <f t="shared" si="311"/>
        <v>232.84959999999998</v>
      </c>
      <c r="N2239" s="158">
        <f t="shared" si="312"/>
        <v>80</v>
      </c>
      <c r="O2239" s="159">
        <f t="shared" si="313"/>
        <v>152.84959999999998</v>
      </c>
      <c r="P2239" s="167">
        <f t="shared" si="314"/>
        <v>152.62032559999997</v>
      </c>
    </row>
    <row r="2240" spans="2:16">
      <c r="B2240" s="151">
        <f>'Predikcia 15min'!A2240</f>
        <v>45771</v>
      </c>
      <c r="C2240" s="154">
        <f>'Porovnavanie 15min'!J2243</f>
        <v>119.52</v>
      </c>
      <c r="D2240" s="155">
        <f>'Porovnavanie 15min'!F2243</f>
        <v>5029</v>
      </c>
      <c r="E2240" s="156">
        <f t="shared" si="306"/>
        <v>5.0289999999999999</v>
      </c>
      <c r="G2240" s="135">
        <f>'DHS2025'!L2239/1000</f>
        <v>4.0599999999999996</v>
      </c>
      <c r="H2240" s="135">
        <f t="shared" si="307"/>
        <v>1.6763333333333332</v>
      </c>
      <c r="I2240" s="135">
        <f t="shared" si="308"/>
        <v>2</v>
      </c>
      <c r="J2240" s="157">
        <f>'Porovnavanie 15min'!K2243</f>
        <v>472.68468799999994</v>
      </c>
      <c r="K2240" s="158">
        <f t="shared" si="309"/>
        <v>162.39999999999998</v>
      </c>
      <c r="L2240" s="159">
        <f t="shared" si="310"/>
        <v>310.28468799999996</v>
      </c>
      <c r="M2240" s="157">
        <f t="shared" si="311"/>
        <v>232.84959999999998</v>
      </c>
      <c r="N2240" s="158">
        <f t="shared" si="312"/>
        <v>80</v>
      </c>
      <c r="O2240" s="159">
        <f t="shared" si="313"/>
        <v>152.84959999999998</v>
      </c>
      <c r="P2240" s="167">
        <f t="shared" si="314"/>
        <v>157.43508799999998</v>
      </c>
    </row>
    <row r="2241" spans="2:16">
      <c r="B2241" s="151">
        <f>'Predikcia 15min'!A2241</f>
        <v>45771</v>
      </c>
      <c r="C2241" s="154">
        <f>'Porovnavanie 15min'!J2244</f>
        <v>119.52</v>
      </c>
      <c r="D2241" s="155">
        <f>'Porovnavanie 15min'!F2244</f>
        <v>5108</v>
      </c>
      <c r="E2241" s="156">
        <f t="shared" si="306"/>
        <v>5.1079999999999997</v>
      </c>
      <c r="G2241" s="135">
        <f>'DHS2025'!L2240/1000</f>
        <v>4.0590000000000002</v>
      </c>
      <c r="H2241" s="135">
        <f t="shared" si="307"/>
        <v>1.7026666666666668</v>
      </c>
      <c r="I2241" s="135">
        <f t="shared" si="308"/>
        <v>2</v>
      </c>
      <c r="J2241" s="157">
        <f>'Porovnavanie 15min'!K2244</f>
        <v>472.56826319999999</v>
      </c>
      <c r="K2241" s="158">
        <f t="shared" si="309"/>
        <v>162.36000000000001</v>
      </c>
      <c r="L2241" s="159">
        <f t="shared" si="310"/>
        <v>310.20826319999998</v>
      </c>
      <c r="M2241" s="157">
        <f t="shared" si="311"/>
        <v>232.84959999999998</v>
      </c>
      <c r="N2241" s="158">
        <f t="shared" si="312"/>
        <v>80</v>
      </c>
      <c r="O2241" s="159">
        <f t="shared" si="313"/>
        <v>152.84959999999998</v>
      </c>
      <c r="P2241" s="167">
        <f t="shared" si="314"/>
        <v>157.3586632</v>
      </c>
    </row>
    <row r="2242" spans="2:16">
      <c r="B2242" s="151">
        <f>'Predikcia 15min'!A2242</f>
        <v>45771</v>
      </c>
      <c r="C2242" s="154">
        <f>'Porovnavanie 15min'!J2245</f>
        <v>119.52</v>
      </c>
      <c r="D2242" s="155">
        <f>'Porovnavanie 15min'!F2245</f>
        <v>5021</v>
      </c>
      <c r="E2242" s="156">
        <f t="shared" si="306"/>
        <v>5.0209999999999999</v>
      </c>
      <c r="G2242" s="135">
        <f>'DHS2025'!L2241/1000</f>
        <v>4.0570000000000004</v>
      </c>
      <c r="H2242" s="135">
        <f t="shared" si="307"/>
        <v>1.6736666666666666</v>
      </c>
      <c r="I2242" s="135">
        <f t="shared" si="308"/>
        <v>2</v>
      </c>
      <c r="J2242" s="157">
        <f>'Porovnavanie 15min'!K2245</f>
        <v>472.33541359999998</v>
      </c>
      <c r="K2242" s="158">
        <f t="shared" si="309"/>
        <v>162.28000000000003</v>
      </c>
      <c r="L2242" s="159">
        <f t="shared" si="310"/>
        <v>310.05541359999995</v>
      </c>
      <c r="M2242" s="157">
        <f t="shared" si="311"/>
        <v>232.84959999999998</v>
      </c>
      <c r="N2242" s="158">
        <f t="shared" si="312"/>
        <v>80</v>
      </c>
      <c r="O2242" s="159">
        <f t="shared" si="313"/>
        <v>152.84959999999998</v>
      </c>
      <c r="P2242" s="167">
        <f t="shared" si="314"/>
        <v>157.20581359999997</v>
      </c>
    </row>
    <row r="2243" spans="2:16">
      <c r="B2243" s="151">
        <f>'Predikcia 15min'!A2243</f>
        <v>45771</v>
      </c>
      <c r="C2243" s="154">
        <f>'Porovnavanie 15min'!J2246</f>
        <v>117.72</v>
      </c>
      <c r="D2243" s="155">
        <f>'Porovnavanie 15min'!F2246</f>
        <v>4725</v>
      </c>
      <c r="E2243" s="156">
        <f t="shared" si="306"/>
        <v>4.7249999999999996</v>
      </c>
      <c r="G2243" s="135">
        <f>'DHS2025'!L2242/1000</f>
        <v>4.0549999999999997</v>
      </c>
      <c r="H2243" s="135">
        <f t="shared" si="307"/>
        <v>1.575</v>
      </c>
      <c r="I2243" s="135">
        <f t="shared" si="308"/>
        <v>2</v>
      </c>
      <c r="J2243" s="157">
        <f>'Porovnavanie 15min'!K2246</f>
        <v>464.87655399999994</v>
      </c>
      <c r="K2243" s="158">
        <f t="shared" si="309"/>
        <v>162.19999999999999</v>
      </c>
      <c r="L2243" s="159">
        <f t="shared" si="310"/>
        <v>302.67655399999995</v>
      </c>
      <c r="M2243" s="157">
        <f t="shared" si="311"/>
        <v>229.28559999999999</v>
      </c>
      <c r="N2243" s="158">
        <f t="shared" si="312"/>
        <v>80</v>
      </c>
      <c r="O2243" s="159">
        <f t="shared" si="313"/>
        <v>149.28559999999999</v>
      </c>
      <c r="P2243" s="167">
        <f t="shared" si="314"/>
        <v>153.39095399999997</v>
      </c>
    </row>
    <row r="2244" spans="2:16">
      <c r="B2244" s="151">
        <f>'Predikcia 15min'!A2244</f>
        <v>45771</v>
      </c>
      <c r="C2244" s="154">
        <f>'Porovnavanie 15min'!J2247</f>
        <v>117.72</v>
      </c>
      <c r="D2244" s="155">
        <f>'Porovnavanie 15min'!F2247</f>
        <v>4988</v>
      </c>
      <c r="E2244" s="156">
        <f t="shared" ref="E2244:E2307" si="315">D2244/1000</f>
        <v>4.9880000000000004</v>
      </c>
      <c r="G2244" s="135">
        <f>'DHS2025'!L2243/1000</f>
        <v>4.0629999999999997</v>
      </c>
      <c r="H2244" s="135">
        <f t="shared" ref="H2244:H2307" si="316">D2244/3000</f>
        <v>1.6626666666666667</v>
      </c>
      <c r="I2244" s="135">
        <f t="shared" ref="I2244:I2307" si="317">IF(H2244=0, 0, MAX(ROUND(H2244, 0), 2))</f>
        <v>2</v>
      </c>
      <c r="J2244" s="157">
        <f>'Porovnavanie 15min'!K2247</f>
        <v>465.79369639999993</v>
      </c>
      <c r="K2244" s="158">
        <f t="shared" ref="K2244:K2307" si="318">$F$3*G2244</f>
        <v>162.51999999999998</v>
      </c>
      <c r="L2244" s="159">
        <f t="shared" ref="L2244:L2307" si="319">J2244-K2244</f>
        <v>303.27369639999995</v>
      </c>
      <c r="M2244" s="157">
        <f t="shared" ref="M2244:M2307" si="320">(C2244*0.99-1.9)*I2244</f>
        <v>229.28559999999999</v>
      </c>
      <c r="N2244" s="158">
        <f t="shared" ref="N2244:N2307" si="321">$F$3*I2244</f>
        <v>80</v>
      </c>
      <c r="O2244" s="159">
        <f t="shared" ref="O2244:O2307" si="322">M2244-N2244</f>
        <v>149.28559999999999</v>
      </c>
      <c r="P2244" s="167">
        <f t="shared" ref="P2244:P2307" si="323">L2244-O2244</f>
        <v>153.98809639999996</v>
      </c>
    </row>
    <row r="2245" spans="2:16">
      <c r="B2245" s="151">
        <f>'Predikcia 15min'!A2245</f>
        <v>45771</v>
      </c>
      <c r="C2245" s="154">
        <f>'Porovnavanie 15min'!J2248</f>
        <v>117.72</v>
      </c>
      <c r="D2245" s="155">
        <f>'Porovnavanie 15min'!F2248</f>
        <v>4425</v>
      </c>
      <c r="E2245" s="156">
        <f t="shared" si="315"/>
        <v>4.4249999999999998</v>
      </c>
      <c r="G2245" s="135">
        <f>'DHS2025'!L2244/1000</f>
        <v>4.0510000000000002</v>
      </c>
      <c r="H2245" s="135">
        <f t="shared" si="316"/>
        <v>1.4750000000000001</v>
      </c>
      <c r="I2245" s="135">
        <f t="shared" si="317"/>
        <v>2</v>
      </c>
      <c r="J2245" s="157">
        <f>'Porovnavanie 15min'!K2248</f>
        <v>464.4179828</v>
      </c>
      <c r="K2245" s="158">
        <f t="shared" si="318"/>
        <v>162.04000000000002</v>
      </c>
      <c r="L2245" s="159">
        <f t="shared" si="319"/>
        <v>302.37798279999998</v>
      </c>
      <c r="M2245" s="157">
        <f t="shared" si="320"/>
        <v>229.28559999999999</v>
      </c>
      <c r="N2245" s="158">
        <f t="shared" si="321"/>
        <v>80</v>
      </c>
      <c r="O2245" s="159">
        <f t="shared" si="322"/>
        <v>149.28559999999999</v>
      </c>
      <c r="P2245" s="167">
        <f t="shared" si="323"/>
        <v>153.0923828</v>
      </c>
    </row>
    <row r="2246" spans="2:16">
      <c r="B2246" s="151">
        <f>'Predikcia 15min'!A2246</f>
        <v>45771</v>
      </c>
      <c r="C2246" s="154">
        <f>'Porovnavanie 15min'!J2249</f>
        <v>117.72</v>
      </c>
      <c r="D2246" s="155">
        <f>'Porovnavanie 15min'!F2249</f>
        <v>4373</v>
      </c>
      <c r="E2246" s="156">
        <f t="shared" si="315"/>
        <v>4.3730000000000002</v>
      </c>
      <c r="G2246" s="135">
        <f>'DHS2025'!L2245/1000</f>
        <v>4.0590000000000002</v>
      </c>
      <c r="H2246" s="135">
        <f t="shared" si="316"/>
        <v>1.4576666666666667</v>
      </c>
      <c r="I2246" s="135">
        <f t="shared" si="317"/>
        <v>2</v>
      </c>
      <c r="J2246" s="157">
        <f>'Porovnavanie 15min'!K2249</f>
        <v>465.33512519999999</v>
      </c>
      <c r="K2246" s="158">
        <f t="shared" si="318"/>
        <v>162.36000000000001</v>
      </c>
      <c r="L2246" s="159">
        <f t="shared" si="319"/>
        <v>302.97512519999998</v>
      </c>
      <c r="M2246" s="157">
        <f t="shared" si="320"/>
        <v>229.28559999999999</v>
      </c>
      <c r="N2246" s="158">
        <f t="shared" si="321"/>
        <v>80</v>
      </c>
      <c r="O2246" s="159">
        <f t="shared" si="322"/>
        <v>149.28559999999999</v>
      </c>
      <c r="P2246" s="167">
        <f t="shared" si="323"/>
        <v>153.68952519999999</v>
      </c>
    </row>
    <row r="2247" spans="2:16">
      <c r="B2247" s="151">
        <f>'Predikcia 15min'!A2247</f>
        <v>45771</v>
      </c>
      <c r="C2247" s="154">
        <f>'Porovnavanie 15min'!J2250</f>
        <v>102.4</v>
      </c>
      <c r="D2247" s="155">
        <f>'Porovnavanie 15min'!F2250</f>
        <v>4264</v>
      </c>
      <c r="E2247" s="156">
        <f t="shared" si="315"/>
        <v>4.2640000000000002</v>
      </c>
      <c r="G2247" s="135">
        <f>'DHS2025'!L2246/1000</f>
        <v>4.04</v>
      </c>
      <c r="H2247" s="135">
        <f t="shared" si="316"/>
        <v>1.4213333333333333</v>
      </c>
      <c r="I2247" s="135">
        <f t="shared" si="317"/>
        <v>2</v>
      </c>
      <c r="J2247" s="157">
        <f>'Porovnavanie 15min'!K2250</f>
        <v>401.88303999999999</v>
      </c>
      <c r="K2247" s="158">
        <f t="shared" si="318"/>
        <v>161.6</v>
      </c>
      <c r="L2247" s="159">
        <f t="shared" si="319"/>
        <v>240.28304</v>
      </c>
      <c r="M2247" s="157">
        <f t="shared" si="320"/>
        <v>198.952</v>
      </c>
      <c r="N2247" s="158">
        <f t="shared" si="321"/>
        <v>80</v>
      </c>
      <c r="O2247" s="159">
        <f t="shared" si="322"/>
        <v>118.952</v>
      </c>
      <c r="P2247" s="167">
        <f t="shared" si="323"/>
        <v>121.33104</v>
      </c>
    </row>
    <row r="2248" spans="2:16">
      <c r="B2248" s="151">
        <f>'Predikcia 15min'!A2248</f>
        <v>45771</v>
      </c>
      <c r="C2248" s="154">
        <f>'Porovnavanie 15min'!J2251</f>
        <v>102.4</v>
      </c>
      <c r="D2248" s="155">
        <f>'Porovnavanie 15min'!F2251</f>
        <v>3977</v>
      </c>
      <c r="E2248" s="156">
        <f t="shared" si="315"/>
        <v>3.9769999999999999</v>
      </c>
      <c r="G2248" s="135">
        <f>'DHS2025'!L2247/1000</f>
        <v>2.98</v>
      </c>
      <c r="H2248" s="135">
        <f t="shared" si="316"/>
        <v>1.3256666666666668</v>
      </c>
      <c r="I2248" s="135">
        <f t="shared" si="317"/>
        <v>2</v>
      </c>
      <c r="J2248" s="157">
        <f>'Porovnavanie 15min'!K2251</f>
        <v>296.43847999999997</v>
      </c>
      <c r="K2248" s="158">
        <f t="shared" si="318"/>
        <v>119.2</v>
      </c>
      <c r="L2248" s="159">
        <f t="shared" si="319"/>
        <v>177.23847999999998</v>
      </c>
      <c r="M2248" s="157">
        <f t="shared" si="320"/>
        <v>198.952</v>
      </c>
      <c r="N2248" s="158">
        <f t="shared" si="321"/>
        <v>80</v>
      </c>
      <c r="O2248" s="159">
        <f t="shared" si="322"/>
        <v>118.952</v>
      </c>
      <c r="P2248" s="167">
        <f t="shared" si="323"/>
        <v>58.286479999999983</v>
      </c>
    </row>
    <row r="2249" spans="2:16">
      <c r="B2249" s="151">
        <f>'Predikcia 15min'!A2249</f>
        <v>45771</v>
      </c>
      <c r="C2249" s="154">
        <f>'Porovnavanie 15min'!J2252</f>
        <v>102.4</v>
      </c>
      <c r="D2249" s="155">
        <f>'Porovnavanie 15min'!F2252</f>
        <v>3829</v>
      </c>
      <c r="E2249" s="156">
        <f t="shared" si="315"/>
        <v>3.8290000000000002</v>
      </c>
      <c r="G2249" s="135">
        <f>'DHS2025'!L2248/1000</f>
        <v>1.2649999999999999</v>
      </c>
      <c r="H2249" s="135">
        <f t="shared" si="316"/>
        <v>1.2763333333333333</v>
      </c>
      <c r="I2249" s="135">
        <f t="shared" si="317"/>
        <v>2</v>
      </c>
      <c r="J2249" s="157">
        <f>'Porovnavanie 15min'!K2252</f>
        <v>125.83713999999999</v>
      </c>
      <c r="K2249" s="158">
        <f t="shared" si="318"/>
        <v>50.599999999999994</v>
      </c>
      <c r="L2249" s="159">
        <f t="shared" si="319"/>
        <v>75.237139999999997</v>
      </c>
      <c r="M2249" s="157">
        <f t="shared" si="320"/>
        <v>198.952</v>
      </c>
      <c r="N2249" s="158">
        <f t="shared" si="321"/>
        <v>80</v>
      </c>
      <c r="O2249" s="159">
        <f t="shared" si="322"/>
        <v>118.952</v>
      </c>
      <c r="P2249" s="167">
        <f t="shared" si="323"/>
        <v>-43.714860000000002</v>
      </c>
    </row>
    <row r="2250" spans="2:16">
      <c r="B2250" s="151">
        <f>'Predikcia 15min'!A2250</f>
        <v>45771</v>
      </c>
      <c r="C2250" s="154">
        <f>'Porovnavanie 15min'!J2253</f>
        <v>102.4</v>
      </c>
      <c r="D2250" s="155">
        <f>'Porovnavanie 15min'!F2253</f>
        <v>4343</v>
      </c>
      <c r="E2250" s="156">
        <f t="shared" si="315"/>
        <v>4.343</v>
      </c>
      <c r="G2250" s="135">
        <f>'DHS2025'!L2249/1000</f>
        <v>1.056</v>
      </c>
      <c r="H2250" s="135">
        <f t="shared" si="316"/>
        <v>1.4476666666666667</v>
      </c>
      <c r="I2250" s="135">
        <f t="shared" si="317"/>
        <v>2</v>
      </c>
      <c r="J2250" s="157">
        <f>'Porovnavanie 15min'!K2253</f>
        <v>105.046656</v>
      </c>
      <c r="K2250" s="158">
        <f t="shared" si="318"/>
        <v>42.24</v>
      </c>
      <c r="L2250" s="159">
        <f t="shared" si="319"/>
        <v>62.806655999999997</v>
      </c>
      <c r="M2250" s="157">
        <f t="shared" si="320"/>
        <v>198.952</v>
      </c>
      <c r="N2250" s="158">
        <f t="shared" si="321"/>
        <v>80</v>
      </c>
      <c r="O2250" s="159">
        <f t="shared" si="322"/>
        <v>118.952</v>
      </c>
      <c r="P2250" s="167">
        <f t="shared" si="323"/>
        <v>-56.145344000000001</v>
      </c>
    </row>
    <row r="2251" spans="2:16">
      <c r="B2251" s="151">
        <f>'Predikcia 15min'!A2251</f>
        <v>45771</v>
      </c>
      <c r="C2251" s="154">
        <f>'Porovnavanie 15min'!J2254</f>
        <v>93.44</v>
      </c>
      <c r="D2251" s="155">
        <f>'Porovnavanie 15min'!F2254</f>
        <v>4321</v>
      </c>
      <c r="E2251" s="156">
        <f t="shared" si="315"/>
        <v>4.3209999999999997</v>
      </c>
      <c r="G2251" s="135">
        <f>'DHS2025'!L2250/1000</f>
        <v>1.052</v>
      </c>
      <c r="H2251" s="135">
        <f t="shared" si="316"/>
        <v>1.4403333333333332</v>
      </c>
      <c r="I2251" s="135">
        <f t="shared" si="317"/>
        <v>2</v>
      </c>
      <c r="J2251" s="157">
        <f>'Porovnavanie 15min'!K2254</f>
        <v>95.317091199999993</v>
      </c>
      <c r="K2251" s="158">
        <f t="shared" si="318"/>
        <v>42.08</v>
      </c>
      <c r="L2251" s="159">
        <f t="shared" si="319"/>
        <v>53.237091199999995</v>
      </c>
      <c r="M2251" s="157">
        <f t="shared" si="320"/>
        <v>181.21119999999999</v>
      </c>
      <c r="N2251" s="158">
        <f t="shared" si="321"/>
        <v>80</v>
      </c>
      <c r="O2251" s="159">
        <f t="shared" si="322"/>
        <v>101.21119999999999</v>
      </c>
      <c r="P2251" s="167">
        <f t="shared" si="323"/>
        <v>-47.974108799999996</v>
      </c>
    </row>
    <row r="2252" spans="2:16">
      <c r="B2252" s="151">
        <f>'Predikcia 15min'!A2252</f>
        <v>45771</v>
      </c>
      <c r="C2252" s="154">
        <f>'Porovnavanie 15min'!J2255</f>
        <v>93.44</v>
      </c>
      <c r="D2252" s="155">
        <f>'Porovnavanie 15min'!F2255</f>
        <v>3965</v>
      </c>
      <c r="E2252" s="156">
        <f t="shared" si="315"/>
        <v>3.9649999999999999</v>
      </c>
      <c r="G2252" s="135">
        <f>'DHS2025'!L2251/1000</f>
        <v>1.0569999999999999</v>
      </c>
      <c r="H2252" s="135">
        <f t="shared" si="316"/>
        <v>1.3216666666666668</v>
      </c>
      <c r="I2252" s="135">
        <f t="shared" si="317"/>
        <v>2</v>
      </c>
      <c r="J2252" s="157">
        <f>'Porovnavanie 15min'!K2255</f>
        <v>95.770119199999996</v>
      </c>
      <c r="K2252" s="158">
        <f t="shared" si="318"/>
        <v>42.28</v>
      </c>
      <c r="L2252" s="159">
        <f t="shared" si="319"/>
        <v>53.490119199999995</v>
      </c>
      <c r="M2252" s="157">
        <f t="shared" si="320"/>
        <v>181.21119999999999</v>
      </c>
      <c r="N2252" s="158">
        <f t="shared" si="321"/>
        <v>80</v>
      </c>
      <c r="O2252" s="159">
        <f t="shared" si="322"/>
        <v>101.21119999999999</v>
      </c>
      <c r="P2252" s="167">
        <f t="shared" si="323"/>
        <v>-47.721080799999996</v>
      </c>
    </row>
    <row r="2253" spans="2:16">
      <c r="B2253" s="151">
        <f>'Predikcia 15min'!A2253</f>
        <v>45771</v>
      </c>
      <c r="C2253" s="154">
        <f>'Porovnavanie 15min'!J2256</f>
        <v>93.44</v>
      </c>
      <c r="D2253" s="155">
        <f>'Porovnavanie 15min'!F2256</f>
        <v>3869</v>
      </c>
      <c r="E2253" s="156">
        <f t="shared" si="315"/>
        <v>3.8690000000000002</v>
      </c>
      <c r="G2253" s="135">
        <f>'DHS2025'!L2252/1000</f>
        <v>1.048</v>
      </c>
      <c r="H2253" s="135">
        <f t="shared" si="316"/>
        <v>1.2896666666666667</v>
      </c>
      <c r="I2253" s="135">
        <f t="shared" si="317"/>
        <v>2</v>
      </c>
      <c r="J2253" s="157">
        <f>'Porovnavanie 15min'!K2256</f>
        <v>94.954668799999993</v>
      </c>
      <c r="K2253" s="158">
        <f t="shared" si="318"/>
        <v>41.92</v>
      </c>
      <c r="L2253" s="159">
        <f t="shared" si="319"/>
        <v>53.034668799999992</v>
      </c>
      <c r="M2253" s="157">
        <f t="shared" si="320"/>
        <v>181.21119999999999</v>
      </c>
      <c r="N2253" s="158">
        <f t="shared" si="321"/>
        <v>80</v>
      </c>
      <c r="O2253" s="159">
        <f t="shared" si="322"/>
        <v>101.21119999999999</v>
      </c>
      <c r="P2253" s="167">
        <f t="shared" si="323"/>
        <v>-48.176531199999999</v>
      </c>
    </row>
    <row r="2254" spans="2:16">
      <c r="B2254" s="151">
        <f>'Predikcia 15min'!A2254</f>
        <v>45771</v>
      </c>
      <c r="C2254" s="154">
        <f>'Porovnavanie 15min'!J2257</f>
        <v>93.44</v>
      </c>
      <c r="D2254" s="155">
        <f>'Porovnavanie 15min'!F2257</f>
        <v>4223</v>
      </c>
      <c r="E2254" s="156">
        <f t="shared" si="315"/>
        <v>4.2229999999999999</v>
      </c>
      <c r="G2254" s="135">
        <f>'DHS2025'!L2253/1000</f>
        <v>1.0569999999999999</v>
      </c>
      <c r="H2254" s="135">
        <f t="shared" si="316"/>
        <v>1.4076666666666666</v>
      </c>
      <c r="I2254" s="135">
        <f t="shared" si="317"/>
        <v>2</v>
      </c>
      <c r="J2254" s="157">
        <f>'Porovnavanie 15min'!K2257</f>
        <v>95.770119199999996</v>
      </c>
      <c r="K2254" s="158">
        <f t="shared" si="318"/>
        <v>42.28</v>
      </c>
      <c r="L2254" s="159">
        <f t="shared" si="319"/>
        <v>53.490119199999995</v>
      </c>
      <c r="M2254" s="157">
        <f t="shared" si="320"/>
        <v>181.21119999999999</v>
      </c>
      <c r="N2254" s="158">
        <f t="shared" si="321"/>
        <v>80</v>
      </c>
      <c r="O2254" s="159">
        <f t="shared" si="322"/>
        <v>101.21119999999999</v>
      </c>
      <c r="P2254" s="167">
        <f t="shared" si="323"/>
        <v>-47.721080799999996</v>
      </c>
    </row>
    <row r="2255" spans="2:16">
      <c r="B2255" s="151">
        <f>'Predikcia 15min'!A2255</f>
        <v>45771</v>
      </c>
      <c r="C2255" s="154">
        <f>'Porovnavanie 15min'!J2258</f>
        <v>84.65</v>
      </c>
      <c r="D2255" s="155">
        <f>'Porovnavanie 15min'!F2258</f>
        <v>3960</v>
      </c>
      <c r="E2255" s="156">
        <f t="shared" si="315"/>
        <v>3.96</v>
      </c>
      <c r="G2255" s="135">
        <f>'DHS2025'!L2254/1000</f>
        <v>1.0649999999999999</v>
      </c>
      <c r="H2255" s="135">
        <f t="shared" si="316"/>
        <v>1.32</v>
      </c>
      <c r="I2255" s="135">
        <f t="shared" si="317"/>
        <v>2</v>
      </c>
      <c r="J2255" s="157">
        <f>'Porovnavanie 15min'!K2258</f>
        <v>87.227227499999984</v>
      </c>
      <c r="K2255" s="158">
        <f t="shared" si="318"/>
        <v>42.599999999999994</v>
      </c>
      <c r="L2255" s="159">
        <f t="shared" si="319"/>
        <v>44.627227499999989</v>
      </c>
      <c r="M2255" s="157">
        <f t="shared" si="320"/>
        <v>163.80699999999999</v>
      </c>
      <c r="N2255" s="158">
        <f t="shared" si="321"/>
        <v>80</v>
      </c>
      <c r="O2255" s="159">
        <f t="shared" si="322"/>
        <v>83.806999999999988</v>
      </c>
      <c r="P2255" s="167">
        <f t="shared" si="323"/>
        <v>-39.179772499999999</v>
      </c>
    </row>
    <row r="2256" spans="2:16">
      <c r="B2256" s="151">
        <f>'Predikcia 15min'!A2256</f>
        <v>45771</v>
      </c>
      <c r="C2256" s="154">
        <f>'Porovnavanie 15min'!J2259</f>
        <v>84.65</v>
      </c>
      <c r="D2256" s="155">
        <f>'Porovnavanie 15min'!F2259</f>
        <v>3756</v>
      </c>
      <c r="E2256" s="156">
        <f t="shared" si="315"/>
        <v>3.7559999999999998</v>
      </c>
      <c r="G2256" s="135">
        <f>'DHS2025'!L2255/1000</f>
        <v>1.046</v>
      </c>
      <c r="H2256" s="135">
        <f t="shared" si="316"/>
        <v>1.252</v>
      </c>
      <c r="I2256" s="135">
        <f t="shared" si="317"/>
        <v>2</v>
      </c>
      <c r="J2256" s="157">
        <f>'Porovnavanie 15min'!K2259</f>
        <v>85.671060999999995</v>
      </c>
      <c r="K2256" s="158">
        <f t="shared" si="318"/>
        <v>41.84</v>
      </c>
      <c r="L2256" s="159">
        <f t="shared" si="319"/>
        <v>43.831060999999991</v>
      </c>
      <c r="M2256" s="157">
        <f t="shared" si="320"/>
        <v>163.80699999999999</v>
      </c>
      <c r="N2256" s="158">
        <f t="shared" si="321"/>
        <v>80</v>
      </c>
      <c r="O2256" s="159">
        <f t="shared" si="322"/>
        <v>83.806999999999988</v>
      </c>
      <c r="P2256" s="167">
        <f t="shared" si="323"/>
        <v>-39.975938999999997</v>
      </c>
    </row>
    <row r="2257" spans="2:16">
      <c r="B2257" s="151">
        <f>'Predikcia 15min'!A2257</f>
        <v>45771</v>
      </c>
      <c r="C2257" s="154">
        <f>'Porovnavanie 15min'!J2260</f>
        <v>84.65</v>
      </c>
      <c r="D2257" s="155">
        <f>'Porovnavanie 15min'!F2260</f>
        <v>4755</v>
      </c>
      <c r="E2257" s="156">
        <f t="shared" si="315"/>
        <v>4.7549999999999999</v>
      </c>
      <c r="G2257" s="135">
        <f>'DHS2025'!L2256/1000</f>
        <v>1.0940000000000001</v>
      </c>
      <c r="H2257" s="135">
        <f t="shared" si="316"/>
        <v>1.585</v>
      </c>
      <c r="I2257" s="135">
        <f t="shared" si="317"/>
        <v>2</v>
      </c>
      <c r="J2257" s="157">
        <f>'Porovnavanie 15min'!K2260</f>
        <v>89.602429000000001</v>
      </c>
      <c r="K2257" s="158">
        <f t="shared" si="318"/>
        <v>43.760000000000005</v>
      </c>
      <c r="L2257" s="159">
        <f t="shared" si="319"/>
        <v>45.842428999999996</v>
      </c>
      <c r="M2257" s="157">
        <f t="shared" si="320"/>
        <v>163.80699999999999</v>
      </c>
      <c r="N2257" s="158">
        <f t="shared" si="321"/>
        <v>80</v>
      </c>
      <c r="O2257" s="159">
        <f t="shared" si="322"/>
        <v>83.806999999999988</v>
      </c>
      <c r="P2257" s="167">
        <f t="shared" si="323"/>
        <v>-37.964570999999992</v>
      </c>
    </row>
    <row r="2258" spans="2:16">
      <c r="B2258" s="151">
        <f>'Predikcia 15min'!A2258</f>
        <v>45771</v>
      </c>
      <c r="C2258" s="154">
        <f>'Porovnavanie 15min'!J2261</f>
        <v>84.65</v>
      </c>
      <c r="D2258" s="155">
        <f>'Porovnavanie 15min'!F2261</f>
        <v>3620</v>
      </c>
      <c r="E2258" s="156">
        <f t="shared" si="315"/>
        <v>3.62</v>
      </c>
      <c r="G2258" s="135">
        <f>'DHS2025'!L2257/1000</f>
        <v>1.052</v>
      </c>
      <c r="H2258" s="135">
        <f t="shared" si="316"/>
        <v>1.2066666666666668</v>
      </c>
      <c r="I2258" s="135">
        <f t="shared" si="317"/>
        <v>2</v>
      </c>
      <c r="J2258" s="157">
        <f>'Porovnavanie 15min'!K2261</f>
        <v>86.162481999999997</v>
      </c>
      <c r="K2258" s="158">
        <f t="shared" si="318"/>
        <v>42.08</v>
      </c>
      <c r="L2258" s="159">
        <f t="shared" si="319"/>
        <v>44.082481999999999</v>
      </c>
      <c r="M2258" s="157">
        <f t="shared" si="320"/>
        <v>163.80699999999999</v>
      </c>
      <c r="N2258" s="158">
        <f t="shared" si="321"/>
        <v>80</v>
      </c>
      <c r="O2258" s="159">
        <f t="shared" si="322"/>
        <v>83.806999999999988</v>
      </c>
      <c r="P2258" s="167">
        <f t="shared" si="323"/>
        <v>-39.724517999999989</v>
      </c>
    </row>
    <row r="2259" spans="2:16">
      <c r="B2259" s="151">
        <f>'Predikcia 15min'!A2259</f>
        <v>45771</v>
      </c>
      <c r="C2259" s="154">
        <f>'Porovnavanie 15min'!J2262</f>
        <v>80.02</v>
      </c>
      <c r="D2259" s="155">
        <f>'Porovnavanie 15min'!F2262</f>
        <v>3844</v>
      </c>
      <c r="E2259" s="156">
        <f t="shared" si="315"/>
        <v>3.8439999999999999</v>
      </c>
      <c r="G2259" s="135">
        <f>'DHS2025'!L2258/1000</f>
        <v>1.0680000000000001</v>
      </c>
      <c r="H2259" s="135">
        <f t="shared" si="316"/>
        <v>1.2813333333333334</v>
      </c>
      <c r="I2259" s="135">
        <f t="shared" si="317"/>
        <v>2</v>
      </c>
      <c r="J2259" s="157">
        <f>'Porovnavanie 15min'!K2262</f>
        <v>82.577546399999989</v>
      </c>
      <c r="K2259" s="158">
        <f t="shared" si="318"/>
        <v>42.72</v>
      </c>
      <c r="L2259" s="159">
        <f t="shared" si="319"/>
        <v>39.85754639999999</v>
      </c>
      <c r="M2259" s="157">
        <f t="shared" si="320"/>
        <v>154.63959999999997</v>
      </c>
      <c r="N2259" s="158">
        <f t="shared" si="321"/>
        <v>80</v>
      </c>
      <c r="O2259" s="159">
        <f t="shared" si="322"/>
        <v>74.639599999999973</v>
      </c>
      <c r="P2259" s="167">
        <f t="shared" si="323"/>
        <v>-34.782053599999983</v>
      </c>
    </row>
    <row r="2260" spans="2:16">
      <c r="B2260" s="151">
        <f>'Predikcia 15min'!A2260</f>
        <v>45771</v>
      </c>
      <c r="C2260" s="154">
        <f>'Porovnavanie 15min'!J2263</f>
        <v>80.02</v>
      </c>
      <c r="D2260" s="155">
        <f>'Porovnavanie 15min'!F2263</f>
        <v>2901</v>
      </c>
      <c r="E2260" s="156">
        <f t="shared" si="315"/>
        <v>2.9009999999999998</v>
      </c>
      <c r="G2260" s="135">
        <f>'DHS2025'!L2259/1000</f>
        <v>1.0589999999999999</v>
      </c>
      <c r="H2260" s="135">
        <f t="shared" si="316"/>
        <v>0.96699999999999997</v>
      </c>
      <c r="I2260" s="135">
        <f t="shared" si="317"/>
        <v>2</v>
      </c>
      <c r="J2260" s="157">
        <f>'Porovnavanie 15min'!K2263</f>
        <v>81.881668199999979</v>
      </c>
      <c r="K2260" s="158">
        <f t="shared" si="318"/>
        <v>42.36</v>
      </c>
      <c r="L2260" s="159">
        <f t="shared" si="319"/>
        <v>39.521668199999979</v>
      </c>
      <c r="M2260" s="157">
        <f t="shared" si="320"/>
        <v>154.63959999999997</v>
      </c>
      <c r="N2260" s="158">
        <f t="shared" si="321"/>
        <v>80</v>
      </c>
      <c r="O2260" s="159">
        <f t="shared" si="322"/>
        <v>74.639599999999973</v>
      </c>
      <c r="P2260" s="167">
        <f t="shared" si="323"/>
        <v>-35.117931799999994</v>
      </c>
    </row>
    <row r="2261" spans="2:16">
      <c r="B2261" s="151">
        <f>'Predikcia 15min'!A2261</f>
        <v>45771</v>
      </c>
      <c r="C2261" s="154">
        <f>'Porovnavanie 15min'!J2264</f>
        <v>80.02</v>
      </c>
      <c r="D2261" s="155">
        <f>'Porovnavanie 15min'!F2264</f>
        <v>3256</v>
      </c>
      <c r="E2261" s="156">
        <f t="shared" si="315"/>
        <v>3.2559999999999998</v>
      </c>
      <c r="G2261" s="135">
        <f>'DHS2025'!L2260/1000</f>
        <v>1.032</v>
      </c>
      <c r="H2261" s="135">
        <f t="shared" si="316"/>
        <v>1.0853333333333333</v>
      </c>
      <c r="I2261" s="135">
        <f t="shared" si="317"/>
        <v>2</v>
      </c>
      <c r="J2261" s="157">
        <f>'Porovnavanie 15min'!K2264</f>
        <v>79.794033599999992</v>
      </c>
      <c r="K2261" s="158">
        <f t="shared" si="318"/>
        <v>41.28</v>
      </c>
      <c r="L2261" s="159">
        <f t="shared" si="319"/>
        <v>38.514033599999991</v>
      </c>
      <c r="M2261" s="157">
        <f t="shared" si="320"/>
        <v>154.63959999999997</v>
      </c>
      <c r="N2261" s="158">
        <f t="shared" si="321"/>
        <v>80</v>
      </c>
      <c r="O2261" s="159">
        <f t="shared" si="322"/>
        <v>74.639599999999973</v>
      </c>
      <c r="P2261" s="167">
        <f t="shared" si="323"/>
        <v>-36.125566399999983</v>
      </c>
    </row>
    <row r="2262" spans="2:16">
      <c r="B2262" s="151">
        <f>'Predikcia 15min'!A2262</f>
        <v>45771</v>
      </c>
      <c r="C2262" s="154">
        <f>'Porovnavanie 15min'!J2265</f>
        <v>80.02</v>
      </c>
      <c r="D2262" s="155">
        <f>'Porovnavanie 15min'!F2265</f>
        <v>4673</v>
      </c>
      <c r="E2262" s="156">
        <f t="shared" si="315"/>
        <v>4.673</v>
      </c>
      <c r="G2262" s="135">
        <f>'DHS2025'!L2261/1000</f>
        <v>1.0609999999999999</v>
      </c>
      <c r="H2262" s="135">
        <f t="shared" si="316"/>
        <v>1.5576666666666668</v>
      </c>
      <c r="I2262" s="135">
        <f t="shared" si="317"/>
        <v>2</v>
      </c>
      <c r="J2262" s="157">
        <f>'Porovnavanie 15min'!K2265</f>
        <v>82.036307799999975</v>
      </c>
      <c r="K2262" s="158">
        <f t="shared" si="318"/>
        <v>42.44</v>
      </c>
      <c r="L2262" s="159">
        <f t="shared" si="319"/>
        <v>39.596307799999977</v>
      </c>
      <c r="M2262" s="157">
        <f t="shared" si="320"/>
        <v>154.63959999999997</v>
      </c>
      <c r="N2262" s="158">
        <f t="shared" si="321"/>
        <v>80</v>
      </c>
      <c r="O2262" s="159">
        <f t="shared" si="322"/>
        <v>74.639599999999973</v>
      </c>
      <c r="P2262" s="167">
        <f t="shared" si="323"/>
        <v>-35.043292199999996</v>
      </c>
    </row>
    <row r="2263" spans="2:16">
      <c r="B2263" s="151">
        <f>'Predikcia 15min'!A2263</f>
        <v>45771</v>
      </c>
      <c r="C2263" s="154">
        <f>'Porovnavanie 15min'!J2266</f>
        <v>76.27</v>
      </c>
      <c r="D2263" s="155">
        <f>'Porovnavanie 15min'!F2266</f>
        <v>3546</v>
      </c>
      <c r="E2263" s="156">
        <f t="shared" si="315"/>
        <v>3.5459999999999998</v>
      </c>
      <c r="G2263" s="135">
        <f>'DHS2025'!L2262/1000</f>
        <v>1.081</v>
      </c>
      <c r="H2263" s="135">
        <f t="shared" si="316"/>
        <v>1.1819999999999999</v>
      </c>
      <c r="I2263" s="135">
        <f t="shared" si="317"/>
        <v>2</v>
      </c>
      <c r="J2263" s="157">
        <f>'Porovnavanie 15min'!K2266</f>
        <v>79.569491299999996</v>
      </c>
      <c r="K2263" s="158">
        <f t="shared" si="318"/>
        <v>43.239999999999995</v>
      </c>
      <c r="L2263" s="159">
        <f t="shared" si="319"/>
        <v>36.329491300000001</v>
      </c>
      <c r="M2263" s="157">
        <f t="shared" si="320"/>
        <v>147.21459999999999</v>
      </c>
      <c r="N2263" s="158">
        <f t="shared" si="321"/>
        <v>80</v>
      </c>
      <c r="O2263" s="159">
        <f t="shared" si="322"/>
        <v>67.21459999999999</v>
      </c>
      <c r="P2263" s="167">
        <f t="shared" si="323"/>
        <v>-30.885108699999989</v>
      </c>
    </row>
    <row r="2264" spans="2:16">
      <c r="B2264" s="151">
        <f>'Predikcia 15min'!A2264</f>
        <v>45771</v>
      </c>
      <c r="C2264" s="154">
        <f>'Porovnavanie 15min'!J2267</f>
        <v>76.27</v>
      </c>
      <c r="D2264" s="155">
        <f>'Porovnavanie 15min'!F2267</f>
        <v>2922</v>
      </c>
      <c r="E2264" s="156">
        <f t="shared" si="315"/>
        <v>2.9220000000000002</v>
      </c>
      <c r="G2264" s="135">
        <f>'DHS2025'!L2263/1000</f>
        <v>1.056</v>
      </c>
      <c r="H2264" s="135">
        <f t="shared" si="316"/>
        <v>0.97399999999999998</v>
      </c>
      <c r="I2264" s="135">
        <f t="shared" si="317"/>
        <v>2</v>
      </c>
      <c r="J2264" s="157">
        <f>'Porovnavanie 15min'!K2267</f>
        <v>77.729308799999998</v>
      </c>
      <c r="K2264" s="158">
        <f t="shared" si="318"/>
        <v>42.24</v>
      </c>
      <c r="L2264" s="159">
        <f t="shared" si="319"/>
        <v>35.489308799999996</v>
      </c>
      <c r="M2264" s="157">
        <f t="shared" si="320"/>
        <v>147.21459999999999</v>
      </c>
      <c r="N2264" s="158">
        <f t="shared" si="321"/>
        <v>80</v>
      </c>
      <c r="O2264" s="159">
        <f t="shared" si="322"/>
        <v>67.21459999999999</v>
      </c>
      <c r="P2264" s="167">
        <f t="shared" si="323"/>
        <v>-31.725291199999994</v>
      </c>
    </row>
    <row r="2265" spans="2:16">
      <c r="B2265" s="151">
        <f>'Predikcia 15min'!A2265</f>
        <v>45771</v>
      </c>
      <c r="C2265" s="154">
        <f>'Porovnavanie 15min'!J2268</f>
        <v>76.27</v>
      </c>
      <c r="D2265" s="155">
        <f>'Porovnavanie 15min'!F2268</f>
        <v>3240</v>
      </c>
      <c r="E2265" s="156">
        <f t="shared" si="315"/>
        <v>3.24</v>
      </c>
      <c r="G2265" s="135">
        <f>'DHS2025'!L2264/1000</f>
        <v>1.07</v>
      </c>
      <c r="H2265" s="135">
        <f t="shared" si="316"/>
        <v>1.08</v>
      </c>
      <c r="I2265" s="135">
        <f t="shared" si="317"/>
        <v>2</v>
      </c>
      <c r="J2265" s="157">
        <f>'Porovnavanie 15min'!K2268</f>
        <v>78.759810999999999</v>
      </c>
      <c r="K2265" s="158">
        <f t="shared" si="318"/>
        <v>42.800000000000004</v>
      </c>
      <c r="L2265" s="159">
        <f t="shared" si="319"/>
        <v>35.959810999999995</v>
      </c>
      <c r="M2265" s="157">
        <f t="shared" si="320"/>
        <v>147.21459999999999</v>
      </c>
      <c r="N2265" s="158">
        <f t="shared" si="321"/>
        <v>80</v>
      </c>
      <c r="O2265" s="159">
        <f t="shared" si="322"/>
        <v>67.21459999999999</v>
      </c>
      <c r="P2265" s="167">
        <f t="shared" si="323"/>
        <v>-31.254788999999995</v>
      </c>
    </row>
    <row r="2266" spans="2:16">
      <c r="B2266" s="151">
        <f>'Predikcia 15min'!A2266</f>
        <v>45771</v>
      </c>
      <c r="C2266" s="154">
        <f>'Porovnavanie 15min'!J2269</f>
        <v>76.27</v>
      </c>
      <c r="D2266" s="155">
        <f>'Porovnavanie 15min'!F2269</f>
        <v>1524</v>
      </c>
      <c r="E2266" s="156">
        <f t="shared" si="315"/>
        <v>1.524</v>
      </c>
      <c r="G2266" s="135">
        <f>'DHS2025'!L2265/1000</f>
        <v>1.05</v>
      </c>
      <c r="H2266" s="135">
        <f t="shared" si="316"/>
        <v>0.50800000000000001</v>
      </c>
      <c r="I2266" s="135">
        <f t="shared" si="317"/>
        <v>2</v>
      </c>
      <c r="J2266" s="157">
        <f>'Porovnavanie 15min'!K2269</f>
        <v>77.287665000000004</v>
      </c>
      <c r="K2266" s="158">
        <f t="shared" si="318"/>
        <v>42</v>
      </c>
      <c r="L2266" s="159">
        <f t="shared" si="319"/>
        <v>35.287665000000004</v>
      </c>
      <c r="M2266" s="157">
        <f t="shared" si="320"/>
        <v>147.21459999999999</v>
      </c>
      <c r="N2266" s="158">
        <f t="shared" si="321"/>
        <v>80</v>
      </c>
      <c r="O2266" s="159">
        <f t="shared" si="322"/>
        <v>67.21459999999999</v>
      </c>
      <c r="P2266" s="167">
        <f t="shared" si="323"/>
        <v>-31.926934999999986</v>
      </c>
    </row>
    <row r="2267" spans="2:16">
      <c r="B2267" s="151">
        <f>'Predikcia 15min'!A2267</f>
        <v>45771</v>
      </c>
      <c r="C2267" s="154">
        <f>'Porovnavanie 15min'!J2270</f>
        <v>77.790000000000006</v>
      </c>
      <c r="D2267" s="155">
        <f>'Porovnavanie 15min'!F2270</f>
        <v>3217</v>
      </c>
      <c r="E2267" s="156">
        <f t="shared" si="315"/>
        <v>3.2170000000000001</v>
      </c>
      <c r="G2267" s="135">
        <f>'DHS2025'!L2266/1000</f>
        <v>1.0569999999999999</v>
      </c>
      <c r="H2267" s="135">
        <f t="shared" si="316"/>
        <v>1.0723333333333334</v>
      </c>
      <c r="I2267" s="135">
        <f t="shared" si="317"/>
        <v>2</v>
      </c>
      <c r="J2267" s="157">
        <f>'Porovnavanie 15min'!K2270</f>
        <v>79.393489699999989</v>
      </c>
      <c r="K2267" s="158">
        <f t="shared" si="318"/>
        <v>42.28</v>
      </c>
      <c r="L2267" s="159">
        <f t="shared" si="319"/>
        <v>37.113489699999988</v>
      </c>
      <c r="M2267" s="157">
        <f t="shared" si="320"/>
        <v>150.2242</v>
      </c>
      <c r="N2267" s="158">
        <f t="shared" si="321"/>
        <v>80</v>
      </c>
      <c r="O2267" s="159">
        <f t="shared" si="322"/>
        <v>70.224199999999996</v>
      </c>
      <c r="P2267" s="167">
        <f t="shared" si="323"/>
        <v>-33.110710300000008</v>
      </c>
    </row>
    <row r="2268" spans="2:16">
      <c r="B2268" s="151">
        <f>'Predikcia 15min'!A2268</f>
        <v>45771</v>
      </c>
      <c r="C2268" s="154">
        <f>'Porovnavanie 15min'!J2271</f>
        <v>77.790000000000006</v>
      </c>
      <c r="D2268" s="155">
        <f>'Porovnavanie 15min'!F2271</f>
        <v>3739</v>
      </c>
      <c r="E2268" s="156">
        <f t="shared" si="315"/>
        <v>3.7389999999999999</v>
      </c>
      <c r="G2268" s="135">
        <f>'DHS2025'!L2267/1000</f>
        <v>1.0580000000000001</v>
      </c>
      <c r="H2268" s="135">
        <f t="shared" si="316"/>
        <v>1.2463333333333333</v>
      </c>
      <c r="I2268" s="135">
        <f t="shared" si="317"/>
        <v>2</v>
      </c>
      <c r="J2268" s="157">
        <f>'Porovnavanie 15min'!K2271</f>
        <v>79.468601800000002</v>
      </c>
      <c r="K2268" s="158">
        <f t="shared" si="318"/>
        <v>42.32</v>
      </c>
      <c r="L2268" s="159">
        <f t="shared" si="319"/>
        <v>37.148601800000002</v>
      </c>
      <c r="M2268" s="157">
        <f t="shared" si="320"/>
        <v>150.2242</v>
      </c>
      <c r="N2268" s="158">
        <f t="shared" si="321"/>
        <v>80</v>
      </c>
      <c r="O2268" s="159">
        <f t="shared" si="322"/>
        <v>70.224199999999996</v>
      </c>
      <c r="P2268" s="167">
        <f t="shared" si="323"/>
        <v>-33.075598199999995</v>
      </c>
    </row>
    <row r="2269" spans="2:16">
      <c r="B2269" s="151">
        <f>'Predikcia 15min'!A2269</f>
        <v>45771</v>
      </c>
      <c r="C2269" s="154">
        <f>'Porovnavanie 15min'!J2272</f>
        <v>77.790000000000006</v>
      </c>
      <c r="D2269" s="155">
        <f>'Porovnavanie 15min'!F2272</f>
        <v>3156</v>
      </c>
      <c r="E2269" s="156">
        <f t="shared" si="315"/>
        <v>3.1560000000000001</v>
      </c>
      <c r="G2269" s="135">
        <f>'DHS2025'!L2268/1000</f>
        <v>1.075</v>
      </c>
      <c r="H2269" s="135">
        <f t="shared" si="316"/>
        <v>1.052</v>
      </c>
      <c r="I2269" s="135">
        <f t="shared" si="317"/>
        <v>2</v>
      </c>
      <c r="J2269" s="157">
        <f>'Porovnavanie 15min'!K2272</f>
        <v>80.745507499999988</v>
      </c>
      <c r="K2269" s="158">
        <f t="shared" si="318"/>
        <v>43</v>
      </c>
      <c r="L2269" s="159">
        <f t="shared" si="319"/>
        <v>37.745507499999988</v>
      </c>
      <c r="M2269" s="157">
        <f t="shared" si="320"/>
        <v>150.2242</v>
      </c>
      <c r="N2269" s="158">
        <f t="shared" si="321"/>
        <v>80</v>
      </c>
      <c r="O2269" s="159">
        <f t="shared" si="322"/>
        <v>70.224199999999996</v>
      </c>
      <c r="P2269" s="167">
        <f t="shared" si="323"/>
        <v>-32.478692500000008</v>
      </c>
    </row>
    <row r="2270" spans="2:16">
      <c r="B2270" s="151">
        <f>'Predikcia 15min'!A2270</f>
        <v>45771</v>
      </c>
      <c r="C2270" s="154">
        <f>'Porovnavanie 15min'!J2273</f>
        <v>77.790000000000006</v>
      </c>
      <c r="D2270" s="155">
        <f>'Porovnavanie 15min'!F2273</f>
        <v>2085</v>
      </c>
      <c r="E2270" s="156">
        <f t="shared" si="315"/>
        <v>2.085</v>
      </c>
      <c r="G2270" s="135">
        <f>'DHS2025'!L2269/1000</f>
        <v>1.0429999999999999</v>
      </c>
      <c r="H2270" s="135">
        <f t="shared" si="316"/>
        <v>0.69499999999999995</v>
      </c>
      <c r="I2270" s="135">
        <f t="shared" si="317"/>
        <v>2</v>
      </c>
      <c r="J2270" s="157">
        <f>'Porovnavanie 15min'!K2273</f>
        <v>78.341920299999998</v>
      </c>
      <c r="K2270" s="158">
        <f t="shared" si="318"/>
        <v>41.72</v>
      </c>
      <c r="L2270" s="159">
        <f t="shared" si="319"/>
        <v>36.621920299999999</v>
      </c>
      <c r="M2270" s="157">
        <f t="shared" si="320"/>
        <v>150.2242</v>
      </c>
      <c r="N2270" s="158">
        <f t="shared" si="321"/>
        <v>80</v>
      </c>
      <c r="O2270" s="159">
        <f t="shared" si="322"/>
        <v>70.224199999999996</v>
      </c>
      <c r="P2270" s="167">
        <f t="shared" si="323"/>
        <v>-33.602279699999997</v>
      </c>
    </row>
    <row r="2271" spans="2:16">
      <c r="B2271" s="151">
        <f>'Predikcia 15min'!A2271</f>
        <v>45771</v>
      </c>
      <c r="C2271" s="154">
        <f>'Porovnavanie 15min'!J2274</f>
        <v>80.52</v>
      </c>
      <c r="D2271" s="155">
        <f>'Porovnavanie 15min'!F2274</f>
        <v>3779</v>
      </c>
      <c r="E2271" s="156">
        <f t="shared" si="315"/>
        <v>3.7789999999999999</v>
      </c>
      <c r="G2271" s="135">
        <f>'DHS2025'!L2270/1000</f>
        <v>1.054</v>
      </c>
      <c r="H2271" s="135">
        <f t="shared" si="316"/>
        <v>1.2596666666666667</v>
      </c>
      <c r="I2271" s="135">
        <f t="shared" si="317"/>
        <v>2</v>
      </c>
      <c r="J2271" s="157">
        <f>'Porovnavanie 15min'!K2274</f>
        <v>82.016799199999994</v>
      </c>
      <c r="K2271" s="158">
        <f t="shared" si="318"/>
        <v>42.160000000000004</v>
      </c>
      <c r="L2271" s="159">
        <f t="shared" si="319"/>
        <v>39.85679919999999</v>
      </c>
      <c r="M2271" s="157">
        <f t="shared" si="320"/>
        <v>155.62959999999998</v>
      </c>
      <c r="N2271" s="158">
        <f t="shared" si="321"/>
        <v>80</v>
      </c>
      <c r="O2271" s="159">
        <f t="shared" si="322"/>
        <v>75.629599999999982</v>
      </c>
      <c r="P2271" s="167">
        <f t="shared" si="323"/>
        <v>-35.772800799999992</v>
      </c>
    </row>
    <row r="2272" spans="2:16">
      <c r="B2272" s="151">
        <f>'Predikcia 15min'!A2272</f>
        <v>45771</v>
      </c>
      <c r="C2272" s="154">
        <f>'Porovnavanie 15min'!J2275</f>
        <v>80.52</v>
      </c>
      <c r="D2272" s="155">
        <f>'Porovnavanie 15min'!F2275</f>
        <v>4157</v>
      </c>
      <c r="E2272" s="156">
        <f t="shared" si="315"/>
        <v>4.157</v>
      </c>
      <c r="G2272" s="135">
        <f>'DHS2025'!L2271/1000</f>
        <v>1.0629999999999999</v>
      </c>
      <c r="H2272" s="135">
        <f t="shared" si="316"/>
        <v>1.3856666666666666</v>
      </c>
      <c r="I2272" s="135">
        <f t="shared" si="317"/>
        <v>2</v>
      </c>
      <c r="J2272" s="157">
        <f>'Porovnavanie 15min'!K2275</f>
        <v>82.717132399999983</v>
      </c>
      <c r="K2272" s="158">
        <f t="shared" si="318"/>
        <v>42.519999999999996</v>
      </c>
      <c r="L2272" s="159">
        <f t="shared" si="319"/>
        <v>40.197132399999987</v>
      </c>
      <c r="M2272" s="157">
        <f t="shared" si="320"/>
        <v>155.62959999999998</v>
      </c>
      <c r="N2272" s="158">
        <f t="shared" si="321"/>
        <v>80</v>
      </c>
      <c r="O2272" s="159">
        <f t="shared" si="322"/>
        <v>75.629599999999982</v>
      </c>
      <c r="P2272" s="167">
        <f t="shared" si="323"/>
        <v>-35.432467599999995</v>
      </c>
    </row>
    <row r="2273" spans="2:16">
      <c r="B2273" s="151">
        <f>'Predikcia 15min'!A2273</f>
        <v>45771</v>
      </c>
      <c r="C2273" s="154">
        <f>'Porovnavanie 15min'!J2276</f>
        <v>80.52</v>
      </c>
      <c r="D2273" s="155">
        <f>'Porovnavanie 15min'!F2276</f>
        <v>3178</v>
      </c>
      <c r="E2273" s="156">
        <f t="shared" si="315"/>
        <v>3.1779999999999999</v>
      </c>
      <c r="G2273" s="135">
        <f>'DHS2025'!L2272/1000</f>
        <v>1.0609999999999999</v>
      </c>
      <c r="H2273" s="135">
        <f t="shared" si="316"/>
        <v>1.0593333333333332</v>
      </c>
      <c r="I2273" s="135">
        <f t="shared" si="317"/>
        <v>2</v>
      </c>
      <c r="J2273" s="157">
        <f>'Porovnavanie 15min'!K2276</f>
        <v>82.561502799999985</v>
      </c>
      <c r="K2273" s="158">
        <f t="shared" si="318"/>
        <v>42.44</v>
      </c>
      <c r="L2273" s="159">
        <f t="shared" si="319"/>
        <v>40.121502799999988</v>
      </c>
      <c r="M2273" s="157">
        <f t="shared" si="320"/>
        <v>155.62959999999998</v>
      </c>
      <c r="N2273" s="158">
        <f t="shared" si="321"/>
        <v>80</v>
      </c>
      <c r="O2273" s="159">
        <f t="shared" si="322"/>
        <v>75.629599999999982</v>
      </c>
      <c r="P2273" s="167">
        <f t="shared" si="323"/>
        <v>-35.508097199999995</v>
      </c>
    </row>
    <row r="2274" spans="2:16">
      <c r="B2274" s="151">
        <f>'Predikcia 15min'!A2274</f>
        <v>45771</v>
      </c>
      <c r="C2274" s="154">
        <f>'Porovnavanie 15min'!J2277</f>
        <v>80.52</v>
      </c>
      <c r="D2274" s="155">
        <f>'Porovnavanie 15min'!F2277</f>
        <v>3769</v>
      </c>
      <c r="E2274" s="156">
        <f t="shared" si="315"/>
        <v>3.7690000000000001</v>
      </c>
      <c r="G2274" s="135">
        <f>'DHS2025'!L2273/1000</f>
        <v>1.0740000000000001</v>
      </c>
      <c r="H2274" s="135">
        <f t="shared" si="316"/>
        <v>1.2563333333333333</v>
      </c>
      <c r="I2274" s="135">
        <f t="shared" si="317"/>
        <v>2</v>
      </c>
      <c r="J2274" s="157">
        <f>'Porovnavanie 15min'!K2277</f>
        <v>83.573095199999997</v>
      </c>
      <c r="K2274" s="158">
        <f t="shared" si="318"/>
        <v>42.96</v>
      </c>
      <c r="L2274" s="159">
        <f t="shared" si="319"/>
        <v>40.613095199999997</v>
      </c>
      <c r="M2274" s="157">
        <f t="shared" si="320"/>
        <v>155.62959999999998</v>
      </c>
      <c r="N2274" s="158">
        <f t="shared" si="321"/>
        <v>80</v>
      </c>
      <c r="O2274" s="159">
        <f t="shared" si="322"/>
        <v>75.629599999999982</v>
      </c>
      <c r="P2274" s="167">
        <f t="shared" si="323"/>
        <v>-35.016504799999986</v>
      </c>
    </row>
    <row r="2275" spans="2:16">
      <c r="B2275" s="151">
        <f>'Predikcia 15min'!A2275</f>
        <v>45771</v>
      </c>
      <c r="C2275" s="154">
        <f>'Porovnavanie 15min'!J2278</f>
        <v>85.92</v>
      </c>
      <c r="D2275" s="155">
        <f>'Porovnavanie 15min'!F2278</f>
        <v>3694</v>
      </c>
      <c r="E2275" s="156">
        <f t="shared" si="315"/>
        <v>3.694</v>
      </c>
      <c r="G2275" s="135">
        <f>'DHS2025'!L2274/1000</f>
        <v>1.052</v>
      </c>
      <c r="H2275" s="135">
        <f t="shared" si="316"/>
        <v>1.2313333333333334</v>
      </c>
      <c r="I2275" s="135">
        <f t="shared" si="317"/>
        <v>2</v>
      </c>
      <c r="J2275" s="157">
        <f>'Porovnavanie 15min'!K2278</f>
        <v>87.485161599999998</v>
      </c>
      <c r="K2275" s="158">
        <f t="shared" si="318"/>
        <v>42.08</v>
      </c>
      <c r="L2275" s="159">
        <f t="shared" si="319"/>
        <v>45.4051616</v>
      </c>
      <c r="M2275" s="157">
        <f t="shared" si="320"/>
        <v>166.32159999999999</v>
      </c>
      <c r="N2275" s="158">
        <f t="shared" si="321"/>
        <v>80</v>
      </c>
      <c r="O2275" s="159">
        <f t="shared" si="322"/>
        <v>86.321599999999989</v>
      </c>
      <c r="P2275" s="167">
        <f t="shared" si="323"/>
        <v>-40.91643839999999</v>
      </c>
    </row>
    <row r="2276" spans="2:16">
      <c r="B2276" s="151">
        <f>'Predikcia 15min'!A2276</f>
        <v>45771</v>
      </c>
      <c r="C2276" s="154">
        <f>'Porovnavanie 15min'!J2279</f>
        <v>85.92</v>
      </c>
      <c r="D2276" s="155">
        <f>'Porovnavanie 15min'!F2279</f>
        <v>3650</v>
      </c>
      <c r="E2276" s="156">
        <f t="shared" si="315"/>
        <v>3.65</v>
      </c>
      <c r="G2276" s="135">
        <f>'DHS2025'!L2275/1000</f>
        <v>1.0580000000000001</v>
      </c>
      <c r="H2276" s="135">
        <f t="shared" si="316"/>
        <v>1.2166666666666666</v>
      </c>
      <c r="I2276" s="135">
        <f t="shared" si="317"/>
        <v>2</v>
      </c>
      <c r="J2276" s="157">
        <f>'Porovnavanie 15min'!K2279</f>
        <v>87.984126399999994</v>
      </c>
      <c r="K2276" s="158">
        <f t="shared" si="318"/>
        <v>42.32</v>
      </c>
      <c r="L2276" s="159">
        <f t="shared" si="319"/>
        <v>45.664126399999994</v>
      </c>
      <c r="M2276" s="157">
        <f t="shared" si="320"/>
        <v>166.32159999999999</v>
      </c>
      <c r="N2276" s="158">
        <f t="shared" si="321"/>
        <v>80</v>
      </c>
      <c r="O2276" s="159">
        <f t="shared" si="322"/>
        <v>86.321599999999989</v>
      </c>
      <c r="P2276" s="167">
        <f t="shared" si="323"/>
        <v>-40.657473599999996</v>
      </c>
    </row>
    <row r="2277" spans="2:16">
      <c r="B2277" s="151">
        <f>'Predikcia 15min'!A2277</f>
        <v>45771</v>
      </c>
      <c r="C2277" s="154">
        <f>'Porovnavanie 15min'!J2280</f>
        <v>85.92</v>
      </c>
      <c r="D2277" s="155">
        <f>'Porovnavanie 15min'!F2280</f>
        <v>3636</v>
      </c>
      <c r="E2277" s="156">
        <f t="shared" si="315"/>
        <v>3.6360000000000001</v>
      </c>
      <c r="G2277" s="135">
        <f>'DHS2025'!L2276/1000</f>
        <v>1.0660000000000001</v>
      </c>
      <c r="H2277" s="135">
        <f t="shared" si="316"/>
        <v>1.212</v>
      </c>
      <c r="I2277" s="135">
        <f t="shared" si="317"/>
        <v>2</v>
      </c>
      <c r="J2277" s="157">
        <f>'Porovnavanie 15min'!K2280</f>
        <v>88.649412799999993</v>
      </c>
      <c r="K2277" s="158">
        <f t="shared" si="318"/>
        <v>42.64</v>
      </c>
      <c r="L2277" s="159">
        <f t="shared" si="319"/>
        <v>46.009412799999993</v>
      </c>
      <c r="M2277" s="157">
        <f t="shared" si="320"/>
        <v>166.32159999999999</v>
      </c>
      <c r="N2277" s="158">
        <f t="shared" si="321"/>
        <v>80</v>
      </c>
      <c r="O2277" s="159">
        <f t="shared" si="322"/>
        <v>86.321599999999989</v>
      </c>
      <c r="P2277" s="167">
        <f t="shared" si="323"/>
        <v>-40.312187199999997</v>
      </c>
    </row>
    <row r="2278" spans="2:16">
      <c r="B2278" s="151">
        <f>'Predikcia 15min'!A2278</f>
        <v>45771</v>
      </c>
      <c r="C2278" s="154">
        <f>'Porovnavanie 15min'!J2281</f>
        <v>85.92</v>
      </c>
      <c r="D2278" s="155">
        <f>'Porovnavanie 15min'!F2281</f>
        <v>3546</v>
      </c>
      <c r="E2278" s="156">
        <f t="shared" si="315"/>
        <v>3.5459999999999998</v>
      </c>
      <c r="G2278" s="135">
        <f>'DHS2025'!L2277/1000</f>
        <v>1.0620000000000001</v>
      </c>
      <c r="H2278" s="135">
        <f t="shared" si="316"/>
        <v>1.1819999999999999</v>
      </c>
      <c r="I2278" s="135">
        <f t="shared" si="317"/>
        <v>2</v>
      </c>
      <c r="J2278" s="157">
        <f>'Porovnavanie 15min'!K2281</f>
        <v>88.316769600000001</v>
      </c>
      <c r="K2278" s="158">
        <f t="shared" si="318"/>
        <v>42.480000000000004</v>
      </c>
      <c r="L2278" s="159">
        <f t="shared" si="319"/>
        <v>45.836769599999997</v>
      </c>
      <c r="M2278" s="157">
        <f t="shared" si="320"/>
        <v>166.32159999999999</v>
      </c>
      <c r="N2278" s="158">
        <f t="shared" si="321"/>
        <v>80</v>
      </c>
      <c r="O2278" s="159">
        <f t="shared" si="322"/>
        <v>86.321599999999989</v>
      </c>
      <c r="P2278" s="167">
        <f t="shared" si="323"/>
        <v>-40.484830399999993</v>
      </c>
    </row>
    <row r="2279" spans="2:16">
      <c r="B2279" s="151">
        <f>'Predikcia 15min'!A2279</f>
        <v>45771</v>
      </c>
      <c r="C2279" s="154">
        <f>'Porovnavanie 15min'!J2282</f>
        <v>99.02</v>
      </c>
      <c r="D2279" s="155">
        <f>'Porovnavanie 15min'!F2282</f>
        <v>3834</v>
      </c>
      <c r="E2279" s="156">
        <f t="shared" si="315"/>
        <v>3.8340000000000001</v>
      </c>
      <c r="G2279" s="135">
        <f>'DHS2025'!L2278/1000</f>
        <v>1.052</v>
      </c>
      <c r="H2279" s="135">
        <f t="shared" si="316"/>
        <v>1.278</v>
      </c>
      <c r="I2279" s="135">
        <f t="shared" si="317"/>
        <v>2</v>
      </c>
      <c r="J2279" s="157">
        <f>'Porovnavanie 15min'!K2282</f>
        <v>101.1285496</v>
      </c>
      <c r="K2279" s="158">
        <f t="shared" si="318"/>
        <v>42.08</v>
      </c>
      <c r="L2279" s="159">
        <f t="shared" si="319"/>
        <v>59.048549600000001</v>
      </c>
      <c r="M2279" s="157">
        <f t="shared" si="320"/>
        <v>192.25959999999998</v>
      </c>
      <c r="N2279" s="158">
        <f t="shared" si="321"/>
        <v>80</v>
      </c>
      <c r="O2279" s="159">
        <f t="shared" si="322"/>
        <v>112.25959999999998</v>
      </c>
      <c r="P2279" s="167">
        <f t="shared" si="323"/>
        <v>-53.211050399999976</v>
      </c>
    </row>
    <row r="2280" spans="2:16">
      <c r="B2280" s="151">
        <f>'Predikcia 15min'!A2280</f>
        <v>45771</v>
      </c>
      <c r="C2280" s="154">
        <f>'Porovnavanie 15min'!J2283</f>
        <v>99.02</v>
      </c>
      <c r="D2280" s="155">
        <f>'Porovnavanie 15min'!F2283</f>
        <v>4043</v>
      </c>
      <c r="E2280" s="156">
        <f t="shared" si="315"/>
        <v>4.0430000000000001</v>
      </c>
      <c r="G2280" s="135">
        <f>'DHS2025'!L2279/1000</f>
        <v>1.0720000000000001</v>
      </c>
      <c r="H2280" s="135">
        <f t="shared" si="316"/>
        <v>1.3476666666666666</v>
      </c>
      <c r="I2280" s="135">
        <f t="shared" si="317"/>
        <v>2</v>
      </c>
      <c r="J2280" s="157">
        <f>'Porovnavanie 15min'!K2283</f>
        <v>103.0511456</v>
      </c>
      <c r="K2280" s="158">
        <f t="shared" si="318"/>
        <v>42.88</v>
      </c>
      <c r="L2280" s="159">
        <f t="shared" si="319"/>
        <v>60.171145599999996</v>
      </c>
      <c r="M2280" s="157">
        <f t="shared" si="320"/>
        <v>192.25959999999998</v>
      </c>
      <c r="N2280" s="158">
        <f t="shared" si="321"/>
        <v>80</v>
      </c>
      <c r="O2280" s="159">
        <f t="shared" si="322"/>
        <v>112.25959999999998</v>
      </c>
      <c r="P2280" s="167">
        <f t="shared" si="323"/>
        <v>-52.088454399999982</v>
      </c>
    </row>
    <row r="2281" spans="2:16">
      <c r="B2281" s="151">
        <f>'Predikcia 15min'!A2281</f>
        <v>45771</v>
      </c>
      <c r="C2281" s="154">
        <f>'Porovnavanie 15min'!J2284</f>
        <v>99.02</v>
      </c>
      <c r="D2281" s="155">
        <f>'Porovnavanie 15min'!F2284</f>
        <v>3760</v>
      </c>
      <c r="E2281" s="156">
        <f t="shared" si="315"/>
        <v>3.76</v>
      </c>
      <c r="G2281" s="135">
        <f>'DHS2025'!L2280/1000</f>
        <v>1.0589999999999999</v>
      </c>
      <c r="H2281" s="135">
        <f t="shared" si="316"/>
        <v>1.2533333333333334</v>
      </c>
      <c r="I2281" s="135">
        <f t="shared" si="317"/>
        <v>2</v>
      </c>
      <c r="J2281" s="157">
        <f>'Porovnavanie 15min'!K2284</f>
        <v>101.80145819999998</v>
      </c>
      <c r="K2281" s="158">
        <f t="shared" si="318"/>
        <v>42.36</v>
      </c>
      <c r="L2281" s="159">
        <f t="shared" si="319"/>
        <v>59.441458199999985</v>
      </c>
      <c r="M2281" s="157">
        <f t="shared" si="320"/>
        <v>192.25959999999998</v>
      </c>
      <c r="N2281" s="158">
        <f t="shared" si="321"/>
        <v>80</v>
      </c>
      <c r="O2281" s="159">
        <f t="shared" si="322"/>
        <v>112.25959999999998</v>
      </c>
      <c r="P2281" s="167">
        <f t="shared" si="323"/>
        <v>-52.818141799999992</v>
      </c>
    </row>
    <row r="2282" spans="2:16">
      <c r="B2282" s="151">
        <f>'Predikcia 15min'!A2282</f>
        <v>45771</v>
      </c>
      <c r="C2282" s="154">
        <f>'Porovnavanie 15min'!J2285</f>
        <v>99.02</v>
      </c>
      <c r="D2282" s="155">
        <f>'Porovnavanie 15min'!F2285</f>
        <v>4632</v>
      </c>
      <c r="E2282" s="156">
        <f t="shared" si="315"/>
        <v>4.6319999999999997</v>
      </c>
      <c r="G2282" s="135">
        <f>'DHS2025'!L2281/1000</f>
        <v>2.0390000000000001</v>
      </c>
      <c r="H2282" s="135">
        <f t="shared" si="316"/>
        <v>1.544</v>
      </c>
      <c r="I2282" s="135">
        <f t="shared" si="317"/>
        <v>2</v>
      </c>
      <c r="J2282" s="157">
        <f>'Porovnavanie 15min'!K2285</f>
        <v>196.0086622</v>
      </c>
      <c r="K2282" s="158">
        <f t="shared" si="318"/>
        <v>81.56</v>
      </c>
      <c r="L2282" s="159">
        <f t="shared" si="319"/>
        <v>114.4486622</v>
      </c>
      <c r="M2282" s="157">
        <f t="shared" si="320"/>
        <v>192.25959999999998</v>
      </c>
      <c r="N2282" s="158">
        <f t="shared" si="321"/>
        <v>80</v>
      </c>
      <c r="O2282" s="159">
        <f t="shared" si="322"/>
        <v>112.25959999999998</v>
      </c>
      <c r="P2282" s="167">
        <f t="shared" si="323"/>
        <v>2.1890622000000235</v>
      </c>
    </row>
    <row r="2283" spans="2:16">
      <c r="B2283" s="151">
        <f>'Predikcia 15min'!A2283</f>
        <v>45771</v>
      </c>
      <c r="C2283" s="154">
        <f>'Porovnavanie 15min'!J2286</f>
        <v>121.31</v>
      </c>
      <c r="D2283" s="155">
        <f>'Porovnavanie 15min'!F2286</f>
        <v>4523</v>
      </c>
      <c r="E2283" s="156">
        <f t="shared" si="315"/>
        <v>4.5229999999999997</v>
      </c>
      <c r="G2283" s="135">
        <f>'DHS2025'!L2282/1000</f>
        <v>3.6760000000000002</v>
      </c>
      <c r="H2283" s="135">
        <f t="shared" si="316"/>
        <v>1.5076666666666667</v>
      </c>
      <c r="I2283" s="135">
        <f t="shared" si="317"/>
        <v>2</v>
      </c>
      <c r="J2283" s="157">
        <f>'Porovnavanie 15min'!K2286</f>
        <v>434.49180440000004</v>
      </c>
      <c r="K2283" s="158">
        <f t="shared" si="318"/>
        <v>147.04000000000002</v>
      </c>
      <c r="L2283" s="159">
        <f t="shared" si="319"/>
        <v>287.45180440000001</v>
      </c>
      <c r="M2283" s="157">
        <f t="shared" si="320"/>
        <v>236.3938</v>
      </c>
      <c r="N2283" s="158">
        <f t="shared" si="321"/>
        <v>80</v>
      </c>
      <c r="O2283" s="159">
        <f t="shared" si="322"/>
        <v>156.3938</v>
      </c>
      <c r="P2283" s="167">
        <f t="shared" si="323"/>
        <v>131.05800440000002</v>
      </c>
    </row>
    <row r="2284" spans="2:16">
      <c r="B2284" s="151">
        <f>'Predikcia 15min'!A2284</f>
        <v>45771</v>
      </c>
      <c r="C2284" s="154">
        <f>'Porovnavanie 15min'!J2287</f>
        <v>121.31</v>
      </c>
      <c r="D2284" s="155">
        <f>'Porovnavanie 15min'!F2287</f>
        <v>3347</v>
      </c>
      <c r="E2284" s="156">
        <f t="shared" si="315"/>
        <v>3.347</v>
      </c>
      <c r="G2284" s="135">
        <f>'DHS2025'!L2283/1000</f>
        <v>4.0590000000000002</v>
      </c>
      <c r="H2284" s="135">
        <f t="shared" si="316"/>
        <v>1.1156666666666666</v>
      </c>
      <c r="I2284" s="135">
        <f t="shared" si="317"/>
        <v>2</v>
      </c>
      <c r="J2284" s="157">
        <f>'Porovnavanie 15min'!K2287</f>
        <v>479.76121710000001</v>
      </c>
      <c r="K2284" s="158">
        <f t="shared" si="318"/>
        <v>162.36000000000001</v>
      </c>
      <c r="L2284" s="159">
        <f t="shared" si="319"/>
        <v>317.4012171</v>
      </c>
      <c r="M2284" s="157">
        <f t="shared" si="320"/>
        <v>236.3938</v>
      </c>
      <c r="N2284" s="158">
        <f t="shared" si="321"/>
        <v>80</v>
      </c>
      <c r="O2284" s="159">
        <f t="shared" si="322"/>
        <v>156.3938</v>
      </c>
      <c r="P2284" s="167">
        <f t="shared" si="323"/>
        <v>161.0074171</v>
      </c>
    </row>
    <row r="2285" spans="2:16">
      <c r="B2285" s="151">
        <f>'Predikcia 15min'!A2285</f>
        <v>45771</v>
      </c>
      <c r="C2285" s="154">
        <f>'Porovnavanie 15min'!J2288</f>
        <v>121.31</v>
      </c>
      <c r="D2285" s="155">
        <f>'Porovnavanie 15min'!F2288</f>
        <v>3637</v>
      </c>
      <c r="E2285" s="156">
        <f t="shared" si="315"/>
        <v>3.637</v>
      </c>
      <c r="G2285" s="135">
        <f>'DHS2025'!L2284/1000</f>
        <v>4.0629999999999997</v>
      </c>
      <c r="H2285" s="135">
        <f t="shared" si="316"/>
        <v>1.2123333333333333</v>
      </c>
      <c r="I2285" s="135">
        <f t="shared" si="317"/>
        <v>2</v>
      </c>
      <c r="J2285" s="157">
        <f>'Porovnavanie 15min'!K2288</f>
        <v>480.23400469999996</v>
      </c>
      <c r="K2285" s="158">
        <f t="shared" si="318"/>
        <v>162.51999999999998</v>
      </c>
      <c r="L2285" s="159">
        <f t="shared" si="319"/>
        <v>317.71400469999998</v>
      </c>
      <c r="M2285" s="157">
        <f t="shared" si="320"/>
        <v>236.3938</v>
      </c>
      <c r="N2285" s="158">
        <f t="shared" si="321"/>
        <v>80</v>
      </c>
      <c r="O2285" s="159">
        <f t="shared" si="322"/>
        <v>156.3938</v>
      </c>
      <c r="P2285" s="167">
        <f t="shared" si="323"/>
        <v>161.32020469999998</v>
      </c>
    </row>
    <row r="2286" spans="2:16">
      <c r="B2286" s="151">
        <f>'Predikcia 15min'!A2286</f>
        <v>45771</v>
      </c>
      <c r="C2286" s="154">
        <f>'Porovnavanie 15min'!J2289</f>
        <v>121.31</v>
      </c>
      <c r="D2286" s="155">
        <f>'Porovnavanie 15min'!F2289</f>
        <v>3769</v>
      </c>
      <c r="E2286" s="156">
        <f t="shared" si="315"/>
        <v>3.7690000000000001</v>
      </c>
      <c r="G2286" s="135">
        <f>'DHS2025'!L2285/1000</f>
        <v>4.056</v>
      </c>
      <c r="H2286" s="135">
        <f t="shared" si="316"/>
        <v>1.2563333333333333</v>
      </c>
      <c r="I2286" s="135">
        <f t="shared" si="317"/>
        <v>2</v>
      </c>
      <c r="J2286" s="157">
        <f>'Porovnavanie 15min'!K2289</f>
        <v>479.40662639999999</v>
      </c>
      <c r="K2286" s="158">
        <f t="shared" si="318"/>
        <v>162.24</v>
      </c>
      <c r="L2286" s="159">
        <f t="shared" si="319"/>
        <v>317.16662639999998</v>
      </c>
      <c r="M2286" s="157">
        <f t="shared" si="320"/>
        <v>236.3938</v>
      </c>
      <c r="N2286" s="158">
        <f t="shared" si="321"/>
        <v>80</v>
      </c>
      <c r="O2286" s="159">
        <f t="shared" si="322"/>
        <v>156.3938</v>
      </c>
      <c r="P2286" s="167">
        <f t="shared" si="323"/>
        <v>160.77282639999999</v>
      </c>
    </row>
    <row r="2287" spans="2:16">
      <c r="B2287" s="151">
        <f>'Predikcia 15min'!A2287</f>
        <v>45771</v>
      </c>
      <c r="C2287" s="154">
        <f>'Porovnavanie 15min'!J2290</f>
        <v>118.83</v>
      </c>
      <c r="D2287" s="155">
        <f>'Porovnavanie 15min'!F2290</f>
        <v>3973</v>
      </c>
      <c r="E2287" s="156">
        <f t="shared" si="315"/>
        <v>3.9729999999999999</v>
      </c>
      <c r="G2287" s="135">
        <f>'DHS2025'!L2286/1000</f>
        <v>4.0659999999999998</v>
      </c>
      <c r="H2287" s="135">
        <f t="shared" si="316"/>
        <v>1.3243333333333334</v>
      </c>
      <c r="I2287" s="135">
        <f t="shared" si="317"/>
        <v>2</v>
      </c>
      <c r="J2287" s="157">
        <f>'Porovnavanie 15min'!K2290</f>
        <v>470.60575219999998</v>
      </c>
      <c r="K2287" s="158">
        <f t="shared" si="318"/>
        <v>162.63999999999999</v>
      </c>
      <c r="L2287" s="159">
        <f t="shared" si="319"/>
        <v>307.9657522</v>
      </c>
      <c r="M2287" s="157">
        <f t="shared" si="320"/>
        <v>231.48339999999999</v>
      </c>
      <c r="N2287" s="158">
        <f t="shared" si="321"/>
        <v>80</v>
      </c>
      <c r="O2287" s="159">
        <f t="shared" si="322"/>
        <v>151.48339999999999</v>
      </c>
      <c r="P2287" s="167">
        <f t="shared" si="323"/>
        <v>156.48235220000001</v>
      </c>
    </row>
    <row r="2288" spans="2:16">
      <c r="B2288" s="151">
        <f>'Predikcia 15min'!A2288</f>
        <v>45771</v>
      </c>
      <c r="C2288" s="154">
        <f>'Porovnavanie 15min'!J2291</f>
        <v>118.83</v>
      </c>
      <c r="D2288" s="155">
        <f>'Porovnavanie 15min'!F2291</f>
        <v>4274</v>
      </c>
      <c r="E2288" s="156">
        <f t="shared" si="315"/>
        <v>4.274</v>
      </c>
      <c r="G2288" s="135">
        <f>'DHS2025'!L2287/1000</f>
        <v>4.0570000000000004</v>
      </c>
      <c r="H2288" s="135">
        <f t="shared" si="316"/>
        <v>1.4246666666666667</v>
      </c>
      <c r="I2288" s="135">
        <f t="shared" si="317"/>
        <v>2</v>
      </c>
      <c r="J2288" s="157">
        <f>'Porovnavanie 15min'!K2291</f>
        <v>469.56407690000003</v>
      </c>
      <c r="K2288" s="158">
        <f t="shared" si="318"/>
        <v>162.28000000000003</v>
      </c>
      <c r="L2288" s="159">
        <f t="shared" si="319"/>
        <v>307.2840769</v>
      </c>
      <c r="M2288" s="157">
        <f t="shared" si="320"/>
        <v>231.48339999999999</v>
      </c>
      <c r="N2288" s="158">
        <f t="shared" si="321"/>
        <v>80</v>
      </c>
      <c r="O2288" s="159">
        <f t="shared" si="322"/>
        <v>151.48339999999999</v>
      </c>
      <c r="P2288" s="167">
        <f t="shared" si="323"/>
        <v>155.80067690000001</v>
      </c>
    </row>
    <row r="2289" spans="2:16">
      <c r="B2289" s="151">
        <f>'Predikcia 15min'!A2289</f>
        <v>45771</v>
      </c>
      <c r="C2289" s="154">
        <f>'Porovnavanie 15min'!J2292</f>
        <v>118.83</v>
      </c>
      <c r="D2289" s="155">
        <f>'Porovnavanie 15min'!F2292</f>
        <v>4120</v>
      </c>
      <c r="E2289" s="156">
        <f t="shared" si="315"/>
        <v>4.12</v>
      </c>
      <c r="G2289" s="135">
        <f>'DHS2025'!L2288/1000</f>
        <v>4.0579999999999998</v>
      </c>
      <c r="H2289" s="135">
        <f t="shared" si="316"/>
        <v>1.3733333333333333</v>
      </c>
      <c r="I2289" s="135">
        <f t="shared" si="317"/>
        <v>2</v>
      </c>
      <c r="J2289" s="157">
        <f>'Porovnavanie 15min'!K2292</f>
        <v>469.67981859999998</v>
      </c>
      <c r="K2289" s="158">
        <f t="shared" si="318"/>
        <v>162.32</v>
      </c>
      <c r="L2289" s="159">
        <f t="shared" si="319"/>
        <v>307.35981859999998</v>
      </c>
      <c r="M2289" s="157">
        <f t="shared" si="320"/>
        <v>231.48339999999999</v>
      </c>
      <c r="N2289" s="158">
        <f t="shared" si="321"/>
        <v>80</v>
      </c>
      <c r="O2289" s="159">
        <f t="shared" si="322"/>
        <v>151.48339999999999</v>
      </c>
      <c r="P2289" s="167">
        <f t="shared" si="323"/>
        <v>155.87641859999999</v>
      </c>
    </row>
    <row r="2290" spans="2:16">
      <c r="B2290" s="151">
        <f>'Predikcia 15min'!A2290</f>
        <v>45771</v>
      </c>
      <c r="C2290" s="154">
        <f>'Porovnavanie 15min'!J2293</f>
        <v>118.83</v>
      </c>
      <c r="D2290" s="155">
        <f>'Porovnavanie 15min'!F2293</f>
        <v>4453</v>
      </c>
      <c r="E2290" s="156">
        <f t="shared" si="315"/>
        <v>4.4530000000000003</v>
      </c>
      <c r="G2290" s="135">
        <f>'DHS2025'!L2289/1000</f>
        <v>4.0640000000000001</v>
      </c>
      <c r="H2290" s="135">
        <f t="shared" si="316"/>
        <v>1.4843333333333333</v>
      </c>
      <c r="I2290" s="135">
        <f t="shared" si="317"/>
        <v>2</v>
      </c>
      <c r="J2290" s="157">
        <f>'Porovnavanie 15min'!K2293</f>
        <v>470.37426879999998</v>
      </c>
      <c r="K2290" s="158">
        <f t="shared" si="318"/>
        <v>162.56</v>
      </c>
      <c r="L2290" s="159">
        <f t="shared" si="319"/>
        <v>307.81426879999998</v>
      </c>
      <c r="M2290" s="157">
        <f t="shared" si="320"/>
        <v>231.48339999999999</v>
      </c>
      <c r="N2290" s="158">
        <f t="shared" si="321"/>
        <v>80</v>
      </c>
      <c r="O2290" s="159">
        <f t="shared" si="322"/>
        <v>151.48339999999999</v>
      </c>
      <c r="P2290" s="167">
        <f t="shared" si="323"/>
        <v>156.33086879999999</v>
      </c>
    </row>
    <row r="2291" spans="2:16">
      <c r="B2291" s="151">
        <f>'Predikcia 15min'!A2291</f>
        <v>45771</v>
      </c>
      <c r="C2291" s="154">
        <f>'Porovnavanie 15min'!J2294</f>
        <v>136.1</v>
      </c>
      <c r="D2291" s="155">
        <f>'Porovnavanie 15min'!F2294</f>
        <v>4592</v>
      </c>
      <c r="E2291" s="156">
        <f t="shared" si="315"/>
        <v>4.5919999999999996</v>
      </c>
      <c r="G2291" s="135">
        <f>'DHS2025'!L2290/1000</f>
        <v>4.0549999999999997</v>
      </c>
      <c r="H2291" s="135">
        <f t="shared" si="316"/>
        <v>1.5306666666666666</v>
      </c>
      <c r="I2291" s="135">
        <f t="shared" si="317"/>
        <v>2</v>
      </c>
      <c r="J2291" s="157">
        <f>'Porovnavanie 15min'!K2294</f>
        <v>538.66214500000001</v>
      </c>
      <c r="K2291" s="158">
        <f t="shared" si="318"/>
        <v>162.19999999999999</v>
      </c>
      <c r="L2291" s="159">
        <f t="shared" si="319"/>
        <v>376.46214500000002</v>
      </c>
      <c r="M2291" s="157">
        <f t="shared" si="320"/>
        <v>265.678</v>
      </c>
      <c r="N2291" s="158">
        <f t="shared" si="321"/>
        <v>80</v>
      </c>
      <c r="O2291" s="159">
        <f t="shared" si="322"/>
        <v>185.678</v>
      </c>
      <c r="P2291" s="167">
        <f t="shared" si="323"/>
        <v>190.78414500000002</v>
      </c>
    </row>
    <row r="2292" spans="2:16">
      <c r="B2292" s="151">
        <f>'Predikcia 15min'!A2292</f>
        <v>45771</v>
      </c>
      <c r="C2292" s="154">
        <f>'Porovnavanie 15min'!J2295</f>
        <v>136.1</v>
      </c>
      <c r="D2292" s="155">
        <f>'Porovnavanie 15min'!F2295</f>
        <v>4679</v>
      </c>
      <c r="E2292" s="156">
        <f t="shared" si="315"/>
        <v>4.6790000000000003</v>
      </c>
      <c r="G2292" s="135">
        <f>'DHS2025'!L2291/1000</f>
        <v>4.0650000000000004</v>
      </c>
      <c r="H2292" s="135">
        <f t="shared" si="316"/>
        <v>1.5596666666666668</v>
      </c>
      <c r="I2292" s="135">
        <f t="shared" si="317"/>
        <v>2</v>
      </c>
      <c r="J2292" s="157">
        <f>'Porovnavanie 15min'!K2295</f>
        <v>539.99053500000002</v>
      </c>
      <c r="K2292" s="158">
        <f t="shared" si="318"/>
        <v>162.60000000000002</v>
      </c>
      <c r="L2292" s="159">
        <f t="shared" si="319"/>
        <v>377.390535</v>
      </c>
      <c r="M2292" s="157">
        <f t="shared" si="320"/>
        <v>265.678</v>
      </c>
      <c r="N2292" s="158">
        <f t="shared" si="321"/>
        <v>80</v>
      </c>
      <c r="O2292" s="159">
        <f t="shared" si="322"/>
        <v>185.678</v>
      </c>
      <c r="P2292" s="167">
        <f t="shared" si="323"/>
        <v>191.712535</v>
      </c>
    </row>
    <row r="2293" spans="2:16">
      <c r="B2293" s="151">
        <f>'Predikcia 15min'!A2293</f>
        <v>45771</v>
      </c>
      <c r="C2293" s="154">
        <f>'Porovnavanie 15min'!J2296</f>
        <v>136.1</v>
      </c>
      <c r="D2293" s="155">
        <f>'Porovnavanie 15min'!F2296</f>
        <v>4963</v>
      </c>
      <c r="E2293" s="156">
        <f t="shared" si="315"/>
        <v>4.9630000000000001</v>
      </c>
      <c r="G2293" s="135">
        <f>'DHS2025'!L2292/1000</f>
        <v>4.0650000000000004</v>
      </c>
      <c r="H2293" s="135">
        <f t="shared" si="316"/>
        <v>1.6543333333333334</v>
      </c>
      <c r="I2293" s="135">
        <f t="shared" si="317"/>
        <v>2</v>
      </c>
      <c r="J2293" s="157">
        <f>'Porovnavanie 15min'!K2296</f>
        <v>539.99053500000002</v>
      </c>
      <c r="K2293" s="158">
        <f t="shared" si="318"/>
        <v>162.60000000000002</v>
      </c>
      <c r="L2293" s="159">
        <f t="shared" si="319"/>
        <v>377.390535</v>
      </c>
      <c r="M2293" s="157">
        <f t="shared" si="320"/>
        <v>265.678</v>
      </c>
      <c r="N2293" s="158">
        <f t="shared" si="321"/>
        <v>80</v>
      </c>
      <c r="O2293" s="159">
        <f t="shared" si="322"/>
        <v>185.678</v>
      </c>
      <c r="P2293" s="167">
        <f t="shared" si="323"/>
        <v>191.712535</v>
      </c>
    </row>
    <row r="2294" spans="2:16">
      <c r="B2294" s="151">
        <f>'Predikcia 15min'!A2294</f>
        <v>45771</v>
      </c>
      <c r="C2294" s="154">
        <f>'Porovnavanie 15min'!J2297</f>
        <v>136.1</v>
      </c>
      <c r="D2294" s="155">
        <f>'Porovnavanie 15min'!F2297</f>
        <v>4979</v>
      </c>
      <c r="E2294" s="156">
        <f t="shared" si="315"/>
        <v>4.9790000000000001</v>
      </c>
      <c r="G2294" s="135">
        <f>'DHS2025'!L2293/1000</f>
        <v>4.0599999999999996</v>
      </c>
      <c r="H2294" s="135">
        <f t="shared" si="316"/>
        <v>1.6596666666666666</v>
      </c>
      <c r="I2294" s="135">
        <f t="shared" si="317"/>
        <v>2</v>
      </c>
      <c r="J2294" s="157">
        <f>'Porovnavanie 15min'!K2297</f>
        <v>539.32633999999996</v>
      </c>
      <c r="K2294" s="158">
        <f t="shared" si="318"/>
        <v>162.39999999999998</v>
      </c>
      <c r="L2294" s="159">
        <f t="shared" si="319"/>
        <v>376.92633999999998</v>
      </c>
      <c r="M2294" s="157">
        <f t="shared" si="320"/>
        <v>265.678</v>
      </c>
      <c r="N2294" s="158">
        <f t="shared" si="321"/>
        <v>80</v>
      </c>
      <c r="O2294" s="159">
        <f t="shared" si="322"/>
        <v>185.678</v>
      </c>
      <c r="P2294" s="167">
        <f t="shared" si="323"/>
        <v>191.24833999999998</v>
      </c>
    </row>
    <row r="2295" spans="2:16">
      <c r="B2295" s="151">
        <f>'Predikcia 15min'!A2295</f>
        <v>45771</v>
      </c>
      <c r="C2295" s="154">
        <f>'Porovnavanie 15min'!J2298</f>
        <v>114.48</v>
      </c>
      <c r="D2295" s="155">
        <f>'Porovnavanie 15min'!F2298</f>
        <v>4540</v>
      </c>
      <c r="E2295" s="156">
        <f t="shared" si="315"/>
        <v>4.54</v>
      </c>
      <c r="G2295" s="135">
        <f>'DHS2025'!L2294/1000</f>
        <v>4.0629999999999997</v>
      </c>
      <c r="H2295" s="135">
        <f t="shared" si="316"/>
        <v>1.5133333333333334</v>
      </c>
      <c r="I2295" s="135">
        <f t="shared" si="317"/>
        <v>2</v>
      </c>
      <c r="J2295" s="157">
        <f>'Porovnavanie 15min'!K2298</f>
        <v>452.76121759999995</v>
      </c>
      <c r="K2295" s="158">
        <f t="shared" si="318"/>
        <v>162.51999999999998</v>
      </c>
      <c r="L2295" s="159">
        <f t="shared" si="319"/>
        <v>290.24121759999997</v>
      </c>
      <c r="M2295" s="157">
        <f t="shared" si="320"/>
        <v>222.87039999999999</v>
      </c>
      <c r="N2295" s="158">
        <f t="shared" si="321"/>
        <v>80</v>
      </c>
      <c r="O2295" s="159">
        <f t="shared" si="322"/>
        <v>142.87039999999999</v>
      </c>
      <c r="P2295" s="167">
        <f t="shared" si="323"/>
        <v>147.37081759999998</v>
      </c>
    </row>
    <row r="2296" spans="2:16">
      <c r="B2296" s="151">
        <f>'Predikcia 15min'!A2296</f>
        <v>45771</v>
      </c>
      <c r="C2296" s="154">
        <f>'Porovnavanie 15min'!J2299</f>
        <v>114.48</v>
      </c>
      <c r="D2296" s="155">
        <f>'Porovnavanie 15min'!F2299</f>
        <v>4217</v>
      </c>
      <c r="E2296" s="156">
        <f t="shared" si="315"/>
        <v>4.2169999999999996</v>
      </c>
      <c r="G2296" s="135">
        <f>'DHS2025'!L2295/1000</f>
        <v>3.0209999999999999</v>
      </c>
      <c r="H2296" s="135">
        <f t="shared" si="316"/>
        <v>1.4056666666666666</v>
      </c>
      <c r="I2296" s="135">
        <f t="shared" si="317"/>
        <v>2</v>
      </c>
      <c r="J2296" s="157">
        <f>'Porovnavanie 15min'!K2299</f>
        <v>336.64573919999998</v>
      </c>
      <c r="K2296" s="158">
        <f t="shared" si="318"/>
        <v>120.84</v>
      </c>
      <c r="L2296" s="159">
        <f t="shared" si="319"/>
        <v>215.80573919999998</v>
      </c>
      <c r="M2296" s="157">
        <f t="shared" si="320"/>
        <v>222.87039999999999</v>
      </c>
      <c r="N2296" s="158">
        <f t="shared" si="321"/>
        <v>80</v>
      </c>
      <c r="O2296" s="159">
        <f t="shared" si="322"/>
        <v>142.87039999999999</v>
      </c>
      <c r="P2296" s="167">
        <f t="shared" si="323"/>
        <v>72.935339199999987</v>
      </c>
    </row>
    <row r="2297" spans="2:16">
      <c r="B2297" s="151">
        <f>'Predikcia 15min'!A2297</f>
        <v>45771</v>
      </c>
      <c r="C2297" s="154">
        <f>'Porovnavanie 15min'!J2300</f>
        <v>114.48</v>
      </c>
      <c r="D2297" s="155">
        <f>'Porovnavanie 15min'!F2300</f>
        <v>4609</v>
      </c>
      <c r="E2297" s="156">
        <f t="shared" si="315"/>
        <v>4.609</v>
      </c>
      <c r="G2297" s="135">
        <f>'DHS2025'!L2296/1000</f>
        <v>2.1970000000000001</v>
      </c>
      <c r="H2297" s="135">
        <f t="shared" si="316"/>
        <v>1.5363333333333333</v>
      </c>
      <c r="I2297" s="135">
        <f t="shared" si="317"/>
        <v>2</v>
      </c>
      <c r="J2297" s="157">
        <f>'Porovnavanie 15min'!K2300</f>
        <v>244.82313439999999</v>
      </c>
      <c r="K2297" s="158">
        <f t="shared" si="318"/>
        <v>87.88</v>
      </c>
      <c r="L2297" s="159">
        <f t="shared" si="319"/>
        <v>156.94313439999999</v>
      </c>
      <c r="M2297" s="157">
        <f t="shared" si="320"/>
        <v>222.87039999999999</v>
      </c>
      <c r="N2297" s="158">
        <f t="shared" si="321"/>
        <v>80</v>
      </c>
      <c r="O2297" s="159">
        <f t="shared" si="322"/>
        <v>142.87039999999999</v>
      </c>
      <c r="P2297" s="167">
        <f t="shared" si="323"/>
        <v>14.072734400000002</v>
      </c>
    </row>
    <row r="2298" spans="2:16">
      <c r="B2298" s="151">
        <f>'Predikcia 15min'!A2298</f>
        <v>45771</v>
      </c>
      <c r="C2298" s="154">
        <f>'Porovnavanie 15min'!J2301</f>
        <v>114.48</v>
      </c>
      <c r="D2298" s="155">
        <f>'Porovnavanie 15min'!F2301</f>
        <v>4148</v>
      </c>
      <c r="E2298" s="156">
        <f t="shared" si="315"/>
        <v>4.1479999999999997</v>
      </c>
      <c r="G2298" s="135">
        <f>'DHS2025'!L2297/1000</f>
        <v>1.06</v>
      </c>
      <c r="H2298" s="135">
        <f t="shared" si="316"/>
        <v>1.3826666666666667</v>
      </c>
      <c r="I2298" s="135">
        <f t="shared" si="317"/>
        <v>2</v>
      </c>
      <c r="J2298" s="157">
        <f>'Porovnavanie 15min'!K2301</f>
        <v>118.121312</v>
      </c>
      <c r="K2298" s="158">
        <f t="shared" si="318"/>
        <v>42.400000000000006</v>
      </c>
      <c r="L2298" s="159">
        <f t="shared" si="319"/>
        <v>75.721311999999998</v>
      </c>
      <c r="M2298" s="157">
        <f t="shared" si="320"/>
        <v>222.87039999999999</v>
      </c>
      <c r="N2298" s="158">
        <f t="shared" si="321"/>
        <v>80</v>
      </c>
      <c r="O2298" s="159">
        <f t="shared" si="322"/>
        <v>142.87039999999999</v>
      </c>
      <c r="P2298" s="167">
        <f t="shared" si="323"/>
        <v>-67.149087999999992</v>
      </c>
    </row>
    <row r="2299" spans="2:16">
      <c r="B2299" s="151">
        <f>'Predikcia 15min'!A2299</f>
        <v>45771</v>
      </c>
      <c r="C2299" s="154">
        <f>'Porovnavanie 15min'!J2302</f>
        <v>106.53</v>
      </c>
      <c r="D2299" s="155">
        <f>'Porovnavanie 15min'!F2302</f>
        <v>2767</v>
      </c>
      <c r="E2299" s="156">
        <f t="shared" si="315"/>
        <v>2.7669999999999999</v>
      </c>
      <c r="G2299" s="135">
        <f>'DHS2025'!L2298/1000</f>
        <v>1.0489999999999999</v>
      </c>
      <c r="H2299" s="135">
        <f t="shared" si="316"/>
        <v>0.92233333333333334</v>
      </c>
      <c r="I2299" s="135">
        <f t="shared" si="317"/>
        <v>2</v>
      </c>
      <c r="J2299" s="157">
        <f>'Porovnavanie 15min'!K2302</f>
        <v>108.63937029999998</v>
      </c>
      <c r="K2299" s="158">
        <f t="shared" si="318"/>
        <v>41.959999999999994</v>
      </c>
      <c r="L2299" s="159">
        <f t="shared" si="319"/>
        <v>66.679370299999988</v>
      </c>
      <c r="M2299" s="157">
        <f t="shared" si="320"/>
        <v>207.12939999999998</v>
      </c>
      <c r="N2299" s="158">
        <f t="shared" si="321"/>
        <v>80</v>
      </c>
      <c r="O2299" s="159">
        <f t="shared" si="322"/>
        <v>127.12939999999998</v>
      </c>
      <c r="P2299" s="167">
        <f t="shared" si="323"/>
        <v>-60.450029699999988</v>
      </c>
    </row>
    <row r="2300" spans="2:16">
      <c r="B2300" s="151">
        <f>'Predikcia 15min'!A2300</f>
        <v>45771</v>
      </c>
      <c r="C2300" s="154">
        <f>'Porovnavanie 15min'!J2303</f>
        <v>106.53</v>
      </c>
      <c r="D2300" s="155">
        <f>'Porovnavanie 15min'!F2303</f>
        <v>2990</v>
      </c>
      <c r="E2300" s="156">
        <f t="shared" si="315"/>
        <v>2.99</v>
      </c>
      <c r="G2300" s="135">
        <f>'DHS2025'!L2299/1000</f>
        <v>1.056</v>
      </c>
      <c r="H2300" s="135">
        <f t="shared" si="316"/>
        <v>0.9966666666666667</v>
      </c>
      <c r="I2300" s="135">
        <f t="shared" si="317"/>
        <v>2</v>
      </c>
      <c r="J2300" s="157">
        <f>'Porovnavanie 15min'!K2303</f>
        <v>109.36432319999999</v>
      </c>
      <c r="K2300" s="158">
        <f t="shared" si="318"/>
        <v>42.24</v>
      </c>
      <c r="L2300" s="159">
        <f t="shared" si="319"/>
        <v>67.124323199999992</v>
      </c>
      <c r="M2300" s="157">
        <f t="shared" si="320"/>
        <v>207.12939999999998</v>
      </c>
      <c r="N2300" s="158">
        <f t="shared" si="321"/>
        <v>80</v>
      </c>
      <c r="O2300" s="159">
        <f t="shared" si="322"/>
        <v>127.12939999999998</v>
      </c>
      <c r="P2300" s="167">
        <f t="shared" si="323"/>
        <v>-60.005076799999983</v>
      </c>
    </row>
    <row r="2301" spans="2:16">
      <c r="B2301" s="151">
        <f>'Predikcia 15min'!A2301</f>
        <v>45771</v>
      </c>
      <c r="C2301" s="154">
        <f>'Porovnavanie 15min'!J2304</f>
        <v>106.53</v>
      </c>
      <c r="D2301" s="155">
        <f>'Porovnavanie 15min'!F2304</f>
        <v>3427</v>
      </c>
      <c r="E2301" s="156">
        <f t="shared" si="315"/>
        <v>3.427</v>
      </c>
      <c r="G2301" s="135">
        <f>'DHS2025'!L2300/1000</f>
        <v>1.0669999999999999</v>
      </c>
      <c r="H2301" s="135">
        <f t="shared" si="316"/>
        <v>1.1423333333333334</v>
      </c>
      <c r="I2301" s="135">
        <f t="shared" si="317"/>
        <v>2</v>
      </c>
      <c r="J2301" s="157">
        <f>'Porovnavanie 15min'!K2304</f>
        <v>110.50353489999998</v>
      </c>
      <c r="K2301" s="158">
        <f t="shared" si="318"/>
        <v>42.68</v>
      </c>
      <c r="L2301" s="159">
        <f t="shared" si="319"/>
        <v>67.82353489999997</v>
      </c>
      <c r="M2301" s="157">
        <f t="shared" si="320"/>
        <v>207.12939999999998</v>
      </c>
      <c r="N2301" s="158">
        <f t="shared" si="321"/>
        <v>80</v>
      </c>
      <c r="O2301" s="159">
        <f t="shared" si="322"/>
        <v>127.12939999999998</v>
      </c>
      <c r="P2301" s="167">
        <f t="shared" si="323"/>
        <v>-59.305865100000005</v>
      </c>
    </row>
    <row r="2302" spans="2:16">
      <c r="B2302" s="151">
        <f>'Predikcia 15min'!A2302</f>
        <v>45771</v>
      </c>
      <c r="C2302" s="154">
        <f>'Porovnavanie 15min'!J2305</f>
        <v>106.53</v>
      </c>
      <c r="D2302" s="155">
        <f>'Porovnavanie 15min'!F2305</f>
        <v>2855</v>
      </c>
      <c r="E2302" s="156">
        <f t="shared" si="315"/>
        <v>2.855</v>
      </c>
      <c r="G2302" s="135">
        <f>'DHS2025'!L2301/1000</f>
        <v>1.0660000000000001</v>
      </c>
      <c r="H2302" s="135">
        <f t="shared" si="316"/>
        <v>0.95166666666666666</v>
      </c>
      <c r="I2302" s="135">
        <f t="shared" si="317"/>
        <v>2</v>
      </c>
      <c r="J2302" s="157">
        <f>'Porovnavanie 15min'!K2305</f>
        <v>110.3999702</v>
      </c>
      <c r="K2302" s="158">
        <f t="shared" si="318"/>
        <v>42.64</v>
      </c>
      <c r="L2302" s="159">
        <f t="shared" si="319"/>
        <v>67.759970199999998</v>
      </c>
      <c r="M2302" s="157">
        <f t="shared" si="320"/>
        <v>207.12939999999998</v>
      </c>
      <c r="N2302" s="158">
        <f t="shared" si="321"/>
        <v>80</v>
      </c>
      <c r="O2302" s="159">
        <f t="shared" si="322"/>
        <v>127.12939999999998</v>
      </c>
      <c r="P2302" s="167">
        <f t="shared" si="323"/>
        <v>-59.369429799999978</v>
      </c>
    </row>
    <row r="2303" spans="2:16">
      <c r="B2303" s="151">
        <f>'Predikcia 15min'!A2303</f>
        <v>45771</v>
      </c>
      <c r="C2303" s="154">
        <f>'Porovnavanie 15min'!J2306</f>
        <v>93.1</v>
      </c>
      <c r="D2303" s="155">
        <f>'Porovnavanie 15min'!F2306</f>
        <v>2892</v>
      </c>
      <c r="E2303" s="156">
        <f t="shared" si="315"/>
        <v>2.8919999999999999</v>
      </c>
      <c r="G2303" s="135">
        <f>'DHS2025'!L2302/1000</f>
        <v>1.0620000000000001</v>
      </c>
      <c r="H2303" s="135">
        <f t="shared" si="316"/>
        <v>0.96399999999999997</v>
      </c>
      <c r="I2303" s="135">
        <f t="shared" si="317"/>
        <v>2</v>
      </c>
      <c r="J2303" s="157">
        <f>'Porovnavanie 15min'!K2306</f>
        <v>95.865678000000003</v>
      </c>
      <c r="K2303" s="158">
        <f t="shared" si="318"/>
        <v>42.480000000000004</v>
      </c>
      <c r="L2303" s="159">
        <f t="shared" si="319"/>
        <v>53.385677999999999</v>
      </c>
      <c r="M2303" s="157">
        <f t="shared" si="320"/>
        <v>180.53799999999998</v>
      </c>
      <c r="N2303" s="158">
        <f t="shared" si="321"/>
        <v>80</v>
      </c>
      <c r="O2303" s="159">
        <f t="shared" si="322"/>
        <v>100.53799999999998</v>
      </c>
      <c r="P2303" s="167">
        <f t="shared" si="323"/>
        <v>-47.152321999999984</v>
      </c>
    </row>
    <row r="2304" spans="2:16">
      <c r="B2304" s="151">
        <f>'Predikcia 15min'!A2304</f>
        <v>45771</v>
      </c>
      <c r="C2304" s="154">
        <f>'Porovnavanie 15min'!J2307</f>
        <v>93.1</v>
      </c>
      <c r="D2304" s="155">
        <f>'Porovnavanie 15min'!F2307</f>
        <v>2353</v>
      </c>
      <c r="E2304" s="156">
        <f t="shared" si="315"/>
        <v>2.3530000000000002</v>
      </c>
      <c r="G2304" s="135">
        <f>'DHS2025'!L2303/1000</f>
        <v>1.0580000000000001</v>
      </c>
      <c r="H2304" s="135">
        <f t="shared" si="316"/>
        <v>0.78433333333333333</v>
      </c>
      <c r="I2304" s="135">
        <f t="shared" si="317"/>
        <v>2</v>
      </c>
      <c r="J2304" s="157">
        <f>'Porovnavanie 15min'!K2307</f>
        <v>95.504601999999991</v>
      </c>
      <c r="K2304" s="158">
        <f t="shared" si="318"/>
        <v>42.32</v>
      </c>
      <c r="L2304" s="159">
        <f t="shared" si="319"/>
        <v>53.184601999999991</v>
      </c>
      <c r="M2304" s="157">
        <f t="shared" si="320"/>
        <v>180.53799999999998</v>
      </c>
      <c r="N2304" s="158">
        <f t="shared" si="321"/>
        <v>80</v>
      </c>
      <c r="O2304" s="159">
        <f t="shared" si="322"/>
        <v>100.53799999999998</v>
      </c>
      <c r="P2304" s="167">
        <f t="shared" si="323"/>
        <v>-47.353397999999991</v>
      </c>
    </row>
    <row r="2305" spans="2:16">
      <c r="B2305" s="151">
        <f>'Predikcia 15min'!A2305</f>
        <v>45771</v>
      </c>
      <c r="C2305" s="154">
        <f>'Porovnavanie 15min'!J2308</f>
        <v>93.1</v>
      </c>
      <c r="D2305" s="155">
        <f>'Porovnavanie 15min'!F2308</f>
        <v>2107</v>
      </c>
      <c r="E2305" s="156">
        <f t="shared" si="315"/>
        <v>2.1070000000000002</v>
      </c>
      <c r="G2305" s="135">
        <f>'DHS2025'!L2304/1000</f>
        <v>1.056</v>
      </c>
      <c r="H2305" s="135">
        <f t="shared" si="316"/>
        <v>0.70233333333333337</v>
      </c>
      <c r="I2305" s="135">
        <f t="shared" si="317"/>
        <v>2</v>
      </c>
      <c r="J2305" s="157">
        <f>'Porovnavanie 15min'!K2308</f>
        <v>95.324063999999993</v>
      </c>
      <c r="K2305" s="158">
        <f t="shared" si="318"/>
        <v>42.24</v>
      </c>
      <c r="L2305" s="159">
        <f t="shared" si="319"/>
        <v>53.084063999999991</v>
      </c>
      <c r="M2305" s="157">
        <f t="shared" si="320"/>
        <v>180.53799999999998</v>
      </c>
      <c r="N2305" s="158">
        <f t="shared" si="321"/>
        <v>80</v>
      </c>
      <c r="O2305" s="159">
        <f t="shared" si="322"/>
        <v>100.53799999999998</v>
      </c>
      <c r="P2305" s="167">
        <f t="shared" si="323"/>
        <v>-47.453935999999992</v>
      </c>
    </row>
    <row r="2306" spans="2:16">
      <c r="B2306" s="151">
        <f>'Predikcia 15min'!A2306</f>
        <v>45771</v>
      </c>
      <c r="C2306" s="154">
        <f>'Porovnavanie 15min'!J2309</f>
        <v>93.1</v>
      </c>
      <c r="D2306" s="155">
        <f>'Porovnavanie 15min'!F2309</f>
        <v>1882</v>
      </c>
      <c r="E2306" s="156">
        <f t="shared" si="315"/>
        <v>1.8819999999999999</v>
      </c>
      <c r="G2306" s="135">
        <f>'DHS2025'!L2305/1000</f>
        <v>1.0609999999999999</v>
      </c>
      <c r="H2306" s="135">
        <f t="shared" si="316"/>
        <v>0.6273333333333333</v>
      </c>
      <c r="I2306" s="135">
        <f t="shared" si="317"/>
        <v>2</v>
      </c>
      <c r="J2306" s="157">
        <f>'Porovnavanie 15min'!K2309</f>
        <v>95.775408999999982</v>
      </c>
      <c r="K2306" s="158">
        <f t="shared" si="318"/>
        <v>42.44</v>
      </c>
      <c r="L2306" s="159">
        <f t="shared" si="319"/>
        <v>53.335408999999984</v>
      </c>
      <c r="M2306" s="157">
        <f t="shared" si="320"/>
        <v>180.53799999999998</v>
      </c>
      <c r="N2306" s="158">
        <f t="shared" si="321"/>
        <v>80</v>
      </c>
      <c r="O2306" s="159">
        <f t="shared" si="322"/>
        <v>100.53799999999998</v>
      </c>
      <c r="P2306" s="167">
        <f t="shared" si="323"/>
        <v>-47.202590999999998</v>
      </c>
    </row>
    <row r="2307" spans="2:16">
      <c r="B2307" s="151">
        <f>'Predikcia 15min'!A2307</f>
        <v>45772</v>
      </c>
      <c r="C2307" s="154">
        <f>'Porovnavanie 15min'!J2310</f>
        <v>94.96</v>
      </c>
      <c r="D2307" s="155">
        <f>'Porovnavanie 15min'!F2310</f>
        <v>1809</v>
      </c>
      <c r="E2307" s="156">
        <f t="shared" si="315"/>
        <v>1.8089999999999999</v>
      </c>
      <c r="G2307" s="135">
        <f>'DHS2025'!L2306/1000</f>
        <v>1.0620000000000001</v>
      </c>
      <c r="H2307" s="135">
        <f t="shared" si="316"/>
        <v>0.60299999999999998</v>
      </c>
      <c r="I2307" s="135">
        <f t="shared" si="317"/>
        <v>2</v>
      </c>
      <c r="J2307" s="157">
        <f>'Porovnavanie 15min'!K2310</f>
        <v>97.821244799999988</v>
      </c>
      <c r="K2307" s="158">
        <f t="shared" si="318"/>
        <v>42.480000000000004</v>
      </c>
      <c r="L2307" s="159">
        <f t="shared" si="319"/>
        <v>55.341244799999984</v>
      </c>
      <c r="M2307" s="157">
        <f t="shared" si="320"/>
        <v>184.22079999999997</v>
      </c>
      <c r="N2307" s="158">
        <f t="shared" si="321"/>
        <v>80</v>
      </c>
      <c r="O2307" s="159">
        <f t="shared" si="322"/>
        <v>104.22079999999997</v>
      </c>
      <c r="P2307" s="167">
        <f t="shared" si="323"/>
        <v>-48.879555199999984</v>
      </c>
    </row>
    <row r="2308" spans="2:16">
      <c r="B2308" s="151">
        <f>'Predikcia 15min'!A2308</f>
        <v>45772</v>
      </c>
      <c r="C2308" s="154">
        <f>'Porovnavanie 15min'!J2311</f>
        <v>94.96</v>
      </c>
      <c r="D2308" s="155">
        <f>'Porovnavanie 15min'!F2311</f>
        <v>2167</v>
      </c>
      <c r="E2308" s="156">
        <f t="shared" ref="E2308:E2371" si="324">D2308/1000</f>
        <v>2.1669999999999998</v>
      </c>
      <c r="G2308" s="135">
        <f>'DHS2025'!L2307/1000</f>
        <v>1.0649999999999999</v>
      </c>
      <c r="H2308" s="135">
        <f t="shared" ref="H2308:H2371" si="325">D2308/3000</f>
        <v>0.72233333333333338</v>
      </c>
      <c r="I2308" s="135">
        <f t="shared" ref="I2308:I2371" si="326">IF(H2308=0, 0, MAX(ROUND(H2308, 0), 2))</f>
        <v>2</v>
      </c>
      <c r="J2308" s="157">
        <f>'Porovnavanie 15min'!K2311</f>
        <v>98.097575999999975</v>
      </c>
      <c r="K2308" s="158">
        <f t="shared" ref="K2308:K2371" si="327">$F$3*G2308</f>
        <v>42.599999999999994</v>
      </c>
      <c r="L2308" s="159">
        <f t="shared" ref="L2308:L2371" si="328">J2308-K2308</f>
        <v>55.497575999999981</v>
      </c>
      <c r="M2308" s="157">
        <f t="shared" ref="M2308:M2371" si="329">(C2308*0.99-1.9)*I2308</f>
        <v>184.22079999999997</v>
      </c>
      <c r="N2308" s="158">
        <f t="shared" ref="N2308:N2371" si="330">$F$3*I2308</f>
        <v>80</v>
      </c>
      <c r="O2308" s="159">
        <f t="shared" ref="O2308:O2371" si="331">M2308-N2308</f>
        <v>104.22079999999997</v>
      </c>
      <c r="P2308" s="167">
        <f t="shared" ref="P2308:P2371" si="332">L2308-O2308</f>
        <v>-48.723223999999988</v>
      </c>
    </row>
    <row r="2309" spans="2:16">
      <c r="B2309" s="151">
        <f>'Predikcia 15min'!A2309</f>
        <v>45772</v>
      </c>
      <c r="C2309" s="154">
        <f>'Porovnavanie 15min'!J2312</f>
        <v>94.96</v>
      </c>
      <c r="D2309" s="155">
        <f>'Porovnavanie 15min'!F2312</f>
        <v>2083</v>
      </c>
      <c r="E2309" s="156">
        <f t="shared" si="324"/>
        <v>2.0830000000000002</v>
      </c>
      <c r="G2309" s="135">
        <f>'DHS2025'!L2308/1000</f>
        <v>1.0640000000000001</v>
      </c>
      <c r="H2309" s="135">
        <f t="shared" si="325"/>
        <v>0.69433333333333336</v>
      </c>
      <c r="I2309" s="135">
        <f t="shared" si="326"/>
        <v>2</v>
      </c>
      <c r="J2309" s="157">
        <f>'Porovnavanie 15min'!K2312</f>
        <v>98.005465599999994</v>
      </c>
      <c r="K2309" s="158">
        <f t="shared" si="327"/>
        <v>42.56</v>
      </c>
      <c r="L2309" s="159">
        <f t="shared" si="328"/>
        <v>55.445465599999991</v>
      </c>
      <c r="M2309" s="157">
        <f t="shared" si="329"/>
        <v>184.22079999999997</v>
      </c>
      <c r="N2309" s="158">
        <f t="shared" si="330"/>
        <v>80</v>
      </c>
      <c r="O2309" s="159">
        <f t="shared" si="331"/>
        <v>104.22079999999997</v>
      </c>
      <c r="P2309" s="167">
        <f t="shared" si="332"/>
        <v>-48.775334399999977</v>
      </c>
    </row>
    <row r="2310" spans="2:16">
      <c r="B2310" s="151">
        <f>'Predikcia 15min'!A2310</f>
        <v>45772</v>
      </c>
      <c r="C2310" s="154">
        <f>'Porovnavanie 15min'!J2313</f>
        <v>94.96</v>
      </c>
      <c r="D2310" s="155">
        <f>'Porovnavanie 15min'!F2313</f>
        <v>2053</v>
      </c>
      <c r="E2310" s="156">
        <f t="shared" si="324"/>
        <v>2.0529999999999999</v>
      </c>
      <c r="G2310" s="135">
        <f>'DHS2025'!L2309/1000</f>
        <v>1.06</v>
      </c>
      <c r="H2310" s="135">
        <f t="shared" si="325"/>
        <v>0.68433333333333335</v>
      </c>
      <c r="I2310" s="135">
        <f t="shared" si="326"/>
        <v>2</v>
      </c>
      <c r="J2310" s="157">
        <f>'Porovnavanie 15min'!K2313</f>
        <v>97.637023999999982</v>
      </c>
      <c r="K2310" s="158">
        <f t="shared" si="327"/>
        <v>42.400000000000006</v>
      </c>
      <c r="L2310" s="159">
        <f t="shared" si="328"/>
        <v>55.237023999999977</v>
      </c>
      <c r="M2310" s="157">
        <f t="shared" si="329"/>
        <v>184.22079999999997</v>
      </c>
      <c r="N2310" s="158">
        <f t="shared" si="330"/>
        <v>80</v>
      </c>
      <c r="O2310" s="159">
        <f t="shared" si="331"/>
        <v>104.22079999999997</v>
      </c>
      <c r="P2310" s="167">
        <f t="shared" si="332"/>
        <v>-48.983775999999992</v>
      </c>
    </row>
    <row r="2311" spans="2:16">
      <c r="B2311" s="151">
        <f>'Predikcia 15min'!A2311</f>
        <v>45772</v>
      </c>
      <c r="C2311" s="154">
        <f>'Porovnavanie 15min'!J2314</f>
        <v>83.82</v>
      </c>
      <c r="D2311" s="155">
        <f>'Porovnavanie 15min'!F2314</f>
        <v>2099</v>
      </c>
      <c r="E2311" s="156">
        <f t="shared" si="324"/>
        <v>2.0990000000000002</v>
      </c>
      <c r="G2311" s="135">
        <f>'DHS2025'!L2310/1000</f>
        <v>1.07</v>
      </c>
      <c r="H2311" s="135">
        <f t="shared" si="325"/>
        <v>0.69966666666666666</v>
      </c>
      <c r="I2311" s="135">
        <f t="shared" si="326"/>
        <v>2</v>
      </c>
      <c r="J2311" s="157">
        <f>'Porovnavanie 15min'!K2314</f>
        <v>86.757525999999984</v>
      </c>
      <c r="K2311" s="158">
        <f t="shared" si="327"/>
        <v>42.800000000000004</v>
      </c>
      <c r="L2311" s="159">
        <f t="shared" si="328"/>
        <v>43.95752599999998</v>
      </c>
      <c r="M2311" s="157">
        <f t="shared" si="329"/>
        <v>162.16359999999997</v>
      </c>
      <c r="N2311" s="158">
        <f t="shared" si="330"/>
        <v>80</v>
      </c>
      <c r="O2311" s="159">
        <f t="shared" si="331"/>
        <v>82.163599999999974</v>
      </c>
      <c r="P2311" s="167">
        <f t="shared" si="332"/>
        <v>-38.206073999999994</v>
      </c>
    </row>
    <row r="2312" spans="2:16">
      <c r="B2312" s="151">
        <f>'Predikcia 15min'!A2312</f>
        <v>45772</v>
      </c>
      <c r="C2312" s="154">
        <f>'Porovnavanie 15min'!J2315</f>
        <v>83.82</v>
      </c>
      <c r="D2312" s="155">
        <f>'Porovnavanie 15min'!F2315</f>
        <v>2268</v>
      </c>
      <c r="E2312" s="156">
        <f t="shared" si="324"/>
        <v>2.2679999999999998</v>
      </c>
      <c r="G2312" s="135">
        <f>'DHS2025'!L2311/1000</f>
        <v>1.0649999999999999</v>
      </c>
      <c r="H2312" s="135">
        <f t="shared" si="325"/>
        <v>0.75600000000000001</v>
      </c>
      <c r="I2312" s="135">
        <f t="shared" si="326"/>
        <v>2</v>
      </c>
      <c r="J2312" s="157">
        <f>'Porovnavanie 15min'!K2315</f>
        <v>86.352116999999978</v>
      </c>
      <c r="K2312" s="158">
        <f t="shared" si="327"/>
        <v>42.599999999999994</v>
      </c>
      <c r="L2312" s="159">
        <f t="shared" si="328"/>
        <v>43.752116999999984</v>
      </c>
      <c r="M2312" s="157">
        <f t="shared" si="329"/>
        <v>162.16359999999997</v>
      </c>
      <c r="N2312" s="158">
        <f t="shared" si="330"/>
        <v>80</v>
      </c>
      <c r="O2312" s="159">
        <f t="shared" si="331"/>
        <v>82.163599999999974</v>
      </c>
      <c r="P2312" s="167">
        <f t="shared" si="332"/>
        <v>-38.41148299999999</v>
      </c>
    </row>
    <row r="2313" spans="2:16">
      <c r="B2313" s="151">
        <f>'Predikcia 15min'!A2313</f>
        <v>45772</v>
      </c>
      <c r="C2313" s="154">
        <f>'Porovnavanie 15min'!J2316</f>
        <v>83.82</v>
      </c>
      <c r="D2313" s="155">
        <f>'Porovnavanie 15min'!F2316</f>
        <v>2597</v>
      </c>
      <c r="E2313" s="156">
        <f t="shared" si="324"/>
        <v>2.597</v>
      </c>
      <c r="G2313" s="135">
        <f>'DHS2025'!L2312/1000</f>
        <v>1.0629999999999999</v>
      </c>
      <c r="H2313" s="135">
        <f t="shared" si="325"/>
        <v>0.8656666666666667</v>
      </c>
      <c r="I2313" s="135">
        <f t="shared" si="326"/>
        <v>2</v>
      </c>
      <c r="J2313" s="157">
        <f>'Porovnavanie 15min'!K2316</f>
        <v>86.189953399999979</v>
      </c>
      <c r="K2313" s="158">
        <f t="shared" si="327"/>
        <v>42.519999999999996</v>
      </c>
      <c r="L2313" s="159">
        <f t="shared" si="328"/>
        <v>43.669953399999983</v>
      </c>
      <c r="M2313" s="157">
        <f t="shared" si="329"/>
        <v>162.16359999999997</v>
      </c>
      <c r="N2313" s="158">
        <f t="shared" si="330"/>
        <v>80</v>
      </c>
      <c r="O2313" s="159">
        <f t="shared" si="331"/>
        <v>82.163599999999974</v>
      </c>
      <c r="P2313" s="167">
        <f t="shared" si="332"/>
        <v>-38.493646599999991</v>
      </c>
    </row>
    <row r="2314" spans="2:16">
      <c r="B2314" s="151">
        <f>'Predikcia 15min'!A2314</f>
        <v>45772</v>
      </c>
      <c r="C2314" s="154">
        <f>'Porovnavanie 15min'!J2317</f>
        <v>83.82</v>
      </c>
      <c r="D2314" s="155">
        <f>'Porovnavanie 15min'!F2317</f>
        <v>2436</v>
      </c>
      <c r="E2314" s="156">
        <f t="shared" si="324"/>
        <v>2.4359999999999999</v>
      </c>
      <c r="G2314" s="135">
        <f>'DHS2025'!L2313/1000</f>
        <v>1.056</v>
      </c>
      <c r="H2314" s="135">
        <f t="shared" si="325"/>
        <v>0.81200000000000006</v>
      </c>
      <c r="I2314" s="135">
        <f t="shared" si="326"/>
        <v>2</v>
      </c>
      <c r="J2314" s="157">
        <f>'Porovnavanie 15min'!K2317</f>
        <v>85.622380799999988</v>
      </c>
      <c r="K2314" s="158">
        <f t="shared" si="327"/>
        <v>42.24</v>
      </c>
      <c r="L2314" s="159">
        <f t="shared" si="328"/>
        <v>43.382380799999986</v>
      </c>
      <c r="M2314" s="157">
        <f t="shared" si="329"/>
        <v>162.16359999999997</v>
      </c>
      <c r="N2314" s="158">
        <f t="shared" si="330"/>
        <v>80</v>
      </c>
      <c r="O2314" s="159">
        <f t="shared" si="331"/>
        <v>82.163599999999974</v>
      </c>
      <c r="P2314" s="167">
        <f t="shared" si="332"/>
        <v>-38.781219199999988</v>
      </c>
    </row>
    <row r="2315" spans="2:16">
      <c r="B2315" s="151">
        <f>'Predikcia 15min'!A2315</f>
        <v>45772</v>
      </c>
      <c r="C2315" s="154">
        <f>'Porovnavanie 15min'!J2318</f>
        <v>82.72</v>
      </c>
      <c r="D2315" s="155">
        <f>'Porovnavanie 15min'!F2318</f>
        <v>2712</v>
      </c>
      <c r="E2315" s="156">
        <f t="shared" si="324"/>
        <v>2.7120000000000002</v>
      </c>
      <c r="G2315" s="135">
        <f>'DHS2025'!L2314/1000</f>
        <v>1.0620000000000001</v>
      </c>
      <c r="H2315" s="135">
        <f t="shared" si="325"/>
        <v>0.90400000000000003</v>
      </c>
      <c r="I2315" s="135">
        <f t="shared" si="326"/>
        <v>2</v>
      </c>
      <c r="J2315" s="157">
        <f>'Porovnavanie 15min'!K2318</f>
        <v>84.952353599999995</v>
      </c>
      <c r="K2315" s="158">
        <f t="shared" si="327"/>
        <v>42.480000000000004</v>
      </c>
      <c r="L2315" s="159">
        <f t="shared" si="328"/>
        <v>42.472353599999991</v>
      </c>
      <c r="M2315" s="157">
        <f t="shared" si="329"/>
        <v>159.98559999999998</v>
      </c>
      <c r="N2315" s="158">
        <f t="shared" si="330"/>
        <v>80</v>
      </c>
      <c r="O2315" s="159">
        <f t="shared" si="331"/>
        <v>79.985599999999977</v>
      </c>
      <c r="P2315" s="167">
        <f t="shared" si="332"/>
        <v>-37.513246399999986</v>
      </c>
    </row>
    <row r="2316" spans="2:16">
      <c r="B2316" s="151">
        <f>'Predikcia 15min'!A2316</f>
        <v>45772</v>
      </c>
      <c r="C2316" s="154">
        <f>'Porovnavanie 15min'!J2319</f>
        <v>82.72</v>
      </c>
      <c r="D2316" s="155">
        <f>'Porovnavanie 15min'!F2319</f>
        <v>2577</v>
      </c>
      <c r="E2316" s="156">
        <f t="shared" si="324"/>
        <v>2.577</v>
      </c>
      <c r="G2316" s="135">
        <f>'DHS2025'!L2315/1000</f>
        <v>1.0649999999999999</v>
      </c>
      <c r="H2316" s="135">
        <f t="shared" si="325"/>
        <v>0.85899999999999999</v>
      </c>
      <c r="I2316" s="135">
        <f t="shared" si="326"/>
        <v>2</v>
      </c>
      <c r="J2316" s="157">
        <f>'Porovnavanie 15min'!K2319</f>
        <v>85.192331999999979</v>
      </c>
      <c r="K2316" s="158">
        <f t="shared" si="327"/>
        <v>42.599999999999994</v>
      </c>
      <c r="L2316" s="159">
        <f t="shared" si="328"/>
        <v>42.592331999999985</v>
      </c>
      <c r="M2316" s="157">
        <f t="shared" si="329"/>
        <v>159.98559999999998</v>
      </c>
      <c r="N2316" s="158">
        <f t="shared" si="330"/>
        <v>80</v>
      </c>
      <c r="O2316" s="159">
        <f t="shared" si="331"/>
        <v>79.985599999999977</v>
      </c>
      <c r="P2316" s="167">
        <f t="shared" si="332"/>
        <v>-37.393267999999992</v>
      </c>
    </row>
    <row r="2317" spans="2:16">
      <c r="B2317" s="151">
        <f>'Predikcia 15min'!A2317</f>
        <v>45772</v>
      </c>
      <c r="C2317" s="154">
        <f>'Porovnavanie 15min'!J2320</f>
        <v>82.72</v>
      </c>
      <c r="D2317" s="155">
        <f>'Porovnavanie 15min'!F2320</f>
        <v>2731</v>
      </c>
      <c r="E2317" s="156">
        <f t="shared" si="324"/>
        <v>2.7309999999999999</v>
      </c>
      <c r="G2317" s="135">
        <f>'DHS2025'!L2316/1000</f>
        <v>1.0649999999999999</v>
      </c>
      <c r="H2317" s="135">
        <f t="shared" si="325"/>
        <v>0.91033333333333333</v>
      </c>
      <c r="I2317" s="135">
        <f t="shared" si="326"/>
        <v>2</v>
      </c>
      <c r="J2317" s="157">
        <f>'Porovnavanie 15min'!K2320</f>
        <v>85.192331999999979</v>
      </c>
      <c r="K2317" s="158">
        <f t="shared" si="327"/>
        <v>42.599999999999994</v>
      </c>
      <c r="L2317" s="159">
        <f t="shared" si="328"/>
        <v>42.592331999999985</v>
      </c>
      <c r="M2317" s="157">
        <f t="shared" si="329"/>
        <v>159.98559999999998</v>
      </c>
      <c r="N2317" s="158">
        <f t="shared" si="330"/>
        <v>80</v>
      </c>
      <c r="O2317" s="159">
        <f t="shared" si="331"/>
        <v>79.985599999999977</v>
      </c>
      <c r="P2317" s="167">
        <f t="shared" si="332"/>
        <v>-37.393267999999992</v>
      </c>
    </row>
    <row r="2318" spans="2:16">
      <c r="B2318" s="151">
        <f>'Predikcia 15min'!A2318</f>
        <v>45772</v>
      </c>
      <c r="C2318" s="154">
        <f>'Porovnavanie 15min'!J2321</f>
        <v>82.72</v>
      </c>
      <c r="D2318" s="155">
        <f>'Porovnavanie 15min'!F2321</f>
        <v>2798</v>
      </c>
      <c r="E2318" s="156">
        <f t="shared" si="324"/>
        <v>2.798</v>
      </c>
      <c r="G2318" s="135">
        <f>'DHS2025'!L2317/1000</f>
        <v>1.0609999999999999</v>
      </c>
      <c r="H2318" s="135">
        <f t="shared" si="325"/>
        <v>0.93266666666666664</v>
      </c>
      <c r="I2318" s="135">
        <f t="shared" si="326"/>
        <v>2</v>
      </c>
      <c r="J2318" s="157">
        <f>'Porovnavanie 15min'!K2321</f>
        <v>84.872360799999981</v>
      </c>
      <c r="K2318" s="158">
        <f t="shared" si="327"/>
        <v>42.44</v>
      </c>
      <c r="L2318" s="159">
        <f t="shared" si="328"/>
        <v>42.432360799999984</v>
      </c>
      <c r="M2318" s="157">
        <f t="shared" si="329"/>
        <v>159.98559999999998</v>
      </c>
      <c r="N2318" s="158">
        <f t="shared" si="330"/>
        <v>80</v>
      </c>
      <c r="O2318" s="159">
        <f t="shared" si="331"/>
        <v>79.985599999999977</v>
      </c>
      <c r="P2318" s="167">
        <f t="shared" si="332"/>
        <v>-37.553239199999993</v>
      </c>
    </row>
    <row r="2319" spans="2:16">
      <c r="B2319" s="151">
        <f>'Predikcia 15min'!A2319</f>
        <v>45772</v>
      </c>
      <c r="C2319" s="154">
        <f>'Porovnavanie 15min'!J2322</f>
        <v>84.28</v>
      </c>
      <c r="D2319" s="155">
        <f>'Porovnavanie 15min'!F2322</f>
        <v>2696</v>
      </c>
      <c r="E2319" s="156">
        <f t="shared" si="324"/>
        <v>2.6960000000000002</v>
      </c>
      <c r="G2319" s="135">
        <f>'DHS2025'!L2318/1000</f>
        <v>1.0660000000000001</v>
      </c>
      <c r="H2319" s="135">
        <f t="shared" si="325"/>
        <v>0.89866666666666661</v>
      </c>
      <c r="I2319" s="135">
        <f t="shared" si="326"/>
        <v>2</v>
      </c>
      <c r="J2319" s="157">
        <f>'Porovnavanie 15min'!K2322</f>
        <v>86.918655200000003</v>
      </c>
      <c r="K2319" s="158">
        <f t="shared" si="327"/>
        <v>42.64</v>
      </c>
      <c r="L2319" s="159">
        <f t="shared" si="328"/>
        <v>44.278655200000003</v>
      </c>
      <c r="M2319" s="157">
        <f t="shared" si="329"/>
        <v>163.0744</v>
      </c>
      <c r="N2319" s="158">
        <f t="shared" si="330"/>
        <v>80</v>
      </c>
      <c r="O2319" s="159">
        <f t="shared" si="331"/>
        <v>83.074399999999997</v>
      </c>
      <c r="P2319" s="167">
        <f t="shared" si="332"/>
        <v>-38.795744799999994</v>
      </c>
    </row>
    <row r="2320" spans="2:16">
      <c r="B2320" s="151">
        <f>'Predikcia 15min'!A2320</f>
        <v>45772</v>
      </c>
      <c r="C2320" s="154">
        <f>'Porovnavanie 15min'!J2323</f>
        <v>84.28</v>
      </c>
      <c r="D2320" s="155">
        <f>'Porovnavanie 15min'!F2323</f>
        <v>2877</v>
      </c>
      <c r="E2320" s="156">
        <f t="shared" si="324"/>
        <v>2.8769999999999998</v>
      </c>
      <c r="G2320" s="135">
        <f>'DHS2025'!L2319/1000</f>
        <v>1.052</v>
      </c>
      <c r="H2320" s="135">
        <f t="shared" si="325"/>
        <v>0.95899999999999996</v>
      </c>
      <c r="I2320" s="135">
        <f t="shared" si="326"/>
        <v>2</v>
      </c>
      <c r="J2320" s="157">
        <f>'Porovnavanie 15min'!K2323</f>
        <v>85.777134400000008</v>
      </c>
      <c r="K2320" s="158">
        <f t="shared" si="327"/>
        <v>42.08</v>
      </c>
      <c r="L2320" s="159">
        <f t="shared" si="328"/>
        <v>43.69713440000001</v>
      </c>
      <c r="M2320" s="157">
        <f t="shared" si="329"/>
        <v>163.0744</v>
      </c>
      <c r="N2320" s="158">
        <f t="shared" si="330"/>
        <v>80</v>
      </c>
      <c r="O2320" s="159">
        <f t="shared" si="331"/>
        <v>83.074399999999997</v>
      </c>
      <c r="P2320" s="167">
        <f t="shared" si="332"/>
        <v>-39.377265599999987</v>
      </c>
    </row>
    <row r="2321" spans="2:16">
      <c r="B2321" s="151">
        <f>'Predikcia 15min'!A2321</f>
        <v>45772</v>
      </c>
      <c r="C2321" s="154">
        <f>'Porovnavanie 15min'!J2324</f>
        <v>84.28</v>
      </c>
      <c r="D2321" s="155">
        <f>'Porovnavanie 15min'!F2324</f>
        <v>3012</v>
      </c>
      <c r="E2321" s="156">
        <f t="shared" si="324"/>
        <v>3.012</v>
      </c>
      <c r="G2321" s="135">
        <f>'DHS2025'!L2320/1000</f>
        <v>1.069</v>
      </c>
      <c r="H2321" s="135">
        <f t="shared" si="325"/>
        <v>1.004</v>
      </c>
      <c r="I2321" s="135">
        <f t="shared" si="326"/>
        <v>2</v>
      </c>
      <c r="J2321" s="157">
        <f>'Porovnavanie 15min'!K2324</f>
        <v>87.163266799999988</v>
      </c>
      <c r="K2321" s="158">
        <f t="shared" si="327"/>
        <v>42.76</v>
      </c>
      <c r="L2321" s="159">
        <f t="shared" si="328"/>
        <v>44.40326679999999</v>
      </c>
      <c r="M2321" s="157">
        <f t="shared" si="329"/>
        <v>163.0744</v>
      </c>
      <c r="N2321" s="158">
        <f t="shared" si="330"/>
        <v>80</v>
      </c>
      <c r="O2321" s="159">
        <f t="shared" si="331"/>
        <v>83.074399999999997</v>
      </c>
      <c r="P2321" s="167">
        <f t="shared" si="332"/>
        <v>-38.671133200000007</v>
      </c>
    </row>
    <row r="2322" spans="2:16">
      <c r="B2322" s="151">
        <f>'Predikcia 15min'!A2322</f>
        <v>45772</v>
      </c>
      <c r="C2322" s="154">
        <f>'Porovnavanie 15min'!J2325</f>
        <v>84.28</v>
      </c>
      <c r="D2322" s="155">
        <f>'Porovnavanie 15min'!F2325</f>
        <v>3284</v>
      </c>
      <c r="E2322" s="156">
        <f t="shared" si="324"/>
        <v>3.2839999999999998</v>
      </c>
      <c r="G2322" s="135">
        <f>'DHS2025'!L2321/1000</f>
        <v>1.056</v>
      </c>
      <c r="H2322" s="135">
        <f t="shared" si="325"/>
        <v>1.0946666666666667</v>
      </c>
      <c r="I2322" s="135">
        <f t="shared" si="326"/>
        <v>2</v>
      </c>
      <c r="J2322" s="157">
        <f>'Porovnavanie 15min'!K2325</f>
        <v>86.103283200000007</v>
      </c>
      <c r="K2322" s="158">
        <f t="shared" si="327"/>
        <v>42.24</v>
      </c>
      <c r="L2322" s="159">
        <f t="shared" si="328"/>
        <v>43.863283200000005</v>
      </c>
      <c r="M2322" s="157">
        <f t="shared" si="329"/>
        <v>163.0744</v>
      </c>
      <c r="N2322" s="158">
        <f t="shared" si="330"/>
        <v>80</v>
      </c>
      <c r="O2322" s="159">
        <f t="shared" si="331"/>
        <v>83.074399999999997</v>
      </c>
      <c r="P2322" s="167">
        <f t="shared" si="332"/>
        <v>-39.211116799999992</v>
      </c>
    </row>
    <row r="2323" spans="2:16">
      <c r="B2323" s="151">
        <f>'Predikcia 15min'!A2323</f>
        <v>45772</v>
      </c>
      <c r="C2323" s="154">
        <f>'Porovnavanie 15min'!J2326</f>
        <v>85.73</v>
      </c>
      <c r="D2323" s="155">
        <f>'Porovnavanie 15min'!F2326</f>
        <v>3512</v>
      </c>
      <c r="E2323" s="156">
        <f t="shared" si="324"/>
        <v>3.512</v>
      </c>
      <c r="G2323" s="135">
        <f>'DHS2025'!L2322/1000</f>
        <v>1.0609999999999999</v>
      </c>
      <c r="H2323" s="135">
        <f t="shared" si="325"/>
        <v>1.1706666666666667</v>
      </c>
      <c r="I2323" s="135">
        <f t="shared" si="326"/>
        <v>2</v>
      </c>
      <c r="J2323" s="157">
        <f>'Porovnavanie 15min'!K2326</f>
        <v>88.034034699999992</v>
      </c>
      <c r="K2323" s="158">
        <f t="shared" si="327"/>
        <v>42.44</v>
      </c>
      <c r="L2323" s="159">
        <f t="shared" si="328"/>
        <v>45.594034699999995</v>
      </c>
      <c r="M2323" s="157">
        <f t="shared" si="329"/>
        <v>165.94540000000001</v>
      </c>
      <c r="N2323" s="158">
        <f t="shared" si="330"/>
        <v>80</v>
      </c>
      <c r="O2323" s="159">
        <f t="shared" si="331"/>
        <v>85.945400000000006</v>
      </c>
      <c r="P2323" s="167">
        <f t="shared" si="332"/>
        <v>-40.351365300000012</v>
      </c>
    </row>
    <row r="2324" spans="2:16">
      <c r="B2324" s="151">
        <f>'Predikcia 15min'!A2324</f>
        <v>45772</v>
      </c>
      <c r="C2324" s="154">
        <f>'Porovnavanie 15min'!J2327</f>
        <v>85.73</v>
      </c>
      <c r="D2324" s="155">
        <f>'Porovnavanie 15min'!F2327</f>
        <v>3960</v>
      </c>
      <c r="E2324" s="156">
        <f t="shared" si="324"/>
        <v>3.96</v>
      </c>
      <c r="G2324" s="135">
        <f>'DHS2025'!L2323/1000</f>
        <v>1.5569999999999999</v>
      </c>
      <c r="H2324" s="135">
        <f t="shared" si="325"/>
        <v>1.32</v>
      </c>
      <c r="I2324" s="135">
        <f t="shared" si="326"/>
        <v>2</v>
      </c>
      <c r="J2324" s="157">
        <f>'Porovnavanie 15min'!K2327</f>
        <v>129.1884939</v>
      </c>
      <c r="K2324" s="158">
        <f t="shared" si="327"/>
        <v>62.28</v>
      </c>
      <c r="L2324" s="159">
        <f t="shared" si="328"/>
        <v>66.908493899999996</v>
      </c>
      <c r="M2324" s="157">
        <f t="shared" si="329"/>
        <v>165.94540000000001</v>
      </c>
      <c r="N2324" s="158">
        <f t="shared" si="330"/>
        <v>80</v>
      </c>
      <c r="O2324" s="159">
        <f t="shared" si="331"/>
        <v>85.945400000000006</v>
      </c>
      <c r="P2324" s="167">
        <f t="shared" si="332"/>
        <v>-19.03690610000001</v>
      </c>
    </row>
    <row r="2325" spans="2:16">
      <c r="B2325" s="151">
        <f>'Predikcia 15min'!A2325</f>
        <v>45772</v>
      </c>
      <c r="C2325" s="154">
        <f>'Porovnavanie 15min'!J2328</f>
        <v>85.73</v>
      </c>
      <c r="D2325" s="155">
        <f>'Porovnavanie 15min'!F2328</f>
        <v>4194</v>
      </c>
      <c r="E2325" s="156">
        <f t="shared" si="324"/>
        <v>4.194</v>
      </c>
      <c r="G2325" s="135">
        <f>'DHS2025'!L2324/1000</f>
        <v>1.5620000000000001</v>
      </c>
      <c r="H2325" s="135">
        <f t="shared" si="325"/>
        <v>1.3979999999999999</v>
      </c>
      <c r="I2325" s="135">
        <f t="shared" si="326"/>
        <v>2</v>
      </c>
      <c r="J2325" s="157">
        <f>'Porovnavanie 15min'!K2328</f>
        <v>129.60335740000002</v>
      </c>
      <c r="K2325" s="158">
        <f t="shared" si="327"/>
        <v>62.480000000000004</v>
      </c>
      <c r="L2325" s="159">
        <f t="shared" si="328"/>
        <v>67.123357400000017</v>
      </c>
      <c r="M2325" s="157">
        <f t="shared" si="329"/>
        <v>165.94540000000001</v>
      </c>
      <c r="N2325" s="158">
        <f t="shared" si="330"/>
        <v>80</v>
      </c>
      <c r="O2325" s="159">
        <f t="shared" si="331"/>
        <v>85.945400000000006</v>
      </c>
      <c r="P2325" s="167">
        <f t="shared" si="332"/>
        <v>-18.822042599999989</v>
      </c>
    </row>
    <row r="2326" spans="2:16">
      <c r="B2326" s="151">
        <f>'Predikcia 15min'!A2326</f>
        <v>45772</v>
      </c>
      <c r="C2326" s="154">
        <f>'Porovnavanie 15min'!J2329</f>
        <v>85.73</v>
      </c>
      <c r="D2326" s="155">
        <f>'Porovnavanie 15min'!F2329</f>
        <v>4951</v>
      </c>
      <c r="E2326" s="156">
        <f t="shared" si="324"/>
        <v>4.9509999999999996</v>
      </c>
      <c r="G2326" s="135">
        <f>'DHS2025'!L2325/1000</f>
        <v>1.5620000000000001</v>
      </c>
      <c r="H2326" s="135">
        <f t="shared" si="325"/>
        <v>1.6503333333333334</v>
      </c>
      <c r="I2326" s="135">
        <f t="shared" si="326"/>
        <v>2</v>
      </c>
      <c r="J2326" s="157">
        <f>'Porovnavanie 15min'!K2329</f>
        <v>129.60335740000002</v>
      </c>
      <c r="K2326" s="158">
        <f t="shared" si="327"/>
        <v>62.480000000000004</v>
      </c>
      <c r="L2326" s="159">
        <f t="shared" si="328"/>
        <v>67.123357400000017</v>
      </c>
      <c r="M2326" s="157">
        <f t="shared" si="329"/>
        <v>165.94540000000001</v>
      </c>
      <c r="N2326" s="158">
        <f t="shared" si="330"/>
        <v>80</v>
      </c>
      <c r="O2326" s="159">
        <f t="shared" si="331"/>
        <v>85.945400000000006</v>
      </c>
      <c r="P2326" s="167">
        <f t="shared" si="332"/>
        <v>-18.822042599999989</v>
      </c>
    </row>
    <row r="2327" spans="2:16">
      <c r="B2327" s="151">
        <f>'Predikcia 15min'!A2327</f>
        <v>45772</v>
      </c>
      <c r="C2327" s="154">
        <f>'Porovnavanie 15min'!J2330</f>
        <v>97.04</v>
      </c>
      <c r="D2327" s="155">
        <f>'Porovnavanie 15min'!F2330</f>
        <v>5677</v>
      </c>
      <c r="E2327" s="156">
        <f t="shared" si="324"/>
        <v>5.6769999999999996</v>
      </c>
      <c r="G2327" s="135">
        <f>'DHS2025'!L2326/1000</f>
        <v>2.5590000000000002</v>
      </c>
      <c r="H2327" s="135">
        <f t="shared" si="325"/>
        <v>1.8923333333333334</v>
      </c>
      <c r="I2327" s="135">
        <f t="shared" si="326"/>
        <v>2</v>
      </c>
      <c r="J2327" s="157">
        <f>'Porovnavanie 15min'!K2330</f>
        <v>240.98000640000004</v>
      </c>
      <c r="K2327" s="158">
        <f t="shared" si="327"/>
        <v>102.36000000000001</v>
      </c>
      <c r="L2327" s="159">
        <f t="shared" si="328"/>
        <v>138.62000640000002</v>
      </c>
      <c r="M2327" s="157">
        <f t="shared" si="329"/>
        <v>188.33920000000001</v>
      </c>
      <c r="N2327" s="158">
        <f t="shared" si="330"/>
        <v>80</v>
      </c>
      <c r="O2327" s="159">
        <f t="shared" si="331"/>
        <v>108.33920000000001</v>
      </c>
      <c r="P2327" s="167">
        <f t="shared" si="332"/>
        <v>30.280806400000017</v>
      </c>
    </row>
    <row r="2328" spans="2:16">
      <c r="B2328" s="151">
        <f>'Predikcia 15min'!A2328</f>
        <v>45772</v>
      </c>
      <c r="C2328" s="154">
        <f>'Porovnavanie 15min'!J2331</f>
        <v>97.04</v>
      </c>
      <c r="D2328" s="155">
        <f>'Porovnavanie 15min'!F2331</f>
        <v>4552</v>
      </c>
      <c r="E2328" s="156">
        <f t="shared" si="324"/>
        <v>4.5519999999999996</v>
      </c>
      <c r="G2328" s="135">
        <f>'DHS2025'!L2327/1000</f>
        <v>2.569</v>
      </c>
      <c r="H2328" s="135">
        <f t="shared" si="325"/>
        <v>1.5173333333333334</v>
      </c>
      <c r="I2328" s="135">
        <f t="shared" si="326"/>
        <v>2</v>
      </c>
      <c r="J2328" s="157">
        <f>'Porovnavanie 15min'!K2331</f>
        <v>241.92170240000002</v>
      </c>
      <c r="K2328" s="158">
        <f t="shared" si="327"/>
        <v>102.75999999999999</v>
      </c>
      <c r="L2328" s="159">
        <f t="shared" si="328"/>
        <v>139.16170240000002</v>
      </c>
      <c r="M2328" s="157">
        <f t="shared" si="329"/>
        <v>188.33920000000001</v>
      </c>
      <c r="N2328" s="158">
        <f t="shared" si="330"/>
        <v>80</v>
      </c>
      <c r="O2328" s="159">
        <f t="shared" si="331"/>
        <v>108.33920000000001</v>
      </c>
      <c r="P2328" s="167">
        <f t="shared" si="332"/>
        <v>30.822502400000019</v>
      </c>
    </row>
    <row r="2329" spans="2:16">
      <c r="B2329" s="151">
        <f>'Predikcia 15min'!A2329</f>
        <v>45772</v>
      </c>
      <c r="C2329" s="154">
        <f>'Porovnavanie 15min'!J2332</f>
        <v>97.04</v>
      </c>
      <c r="D2329" s="155">
        <f>'Porovnavanie 15min'!F2332</f>
        <v>6215</v>
      </c>
      <c r="E2329" s="156">
        <f t="shared" si="324"/>
        <v>6.2149999999999999</v>
      </c>
      <c r="G2329" s="135">
        <f>'DHS2025'!L2328/1000</f>
        <v>2.569</v>
      </c>
      <c r="H2329" s="135">
        <f t="shared" si="325"/>
        <v>2.0716666666666668</v>
      </c>
      <c r="I2329" s="135">
        <f t="shared" si="326"/>
        <v>2</v>
      </c>
      <c r="J2329" s="157">
        <f>'Porovnavanie 15min'!K2332</f>
        <v>241.92170240000002</v>
      </c>
      <c r="K2329" s="158">
        <f t="shared" si="327"/>
        <v>102.75999999999999</v>
      </c>
      <c r="L2329" s="159">
        <f t="shared" si="328"/>
        <v>139.16170240000002</v>
      </c>
      <c r="M2329" s="157">
        <f t="shared" si="329"/>
        <v>188.33920000000001</v>
      </c>
      <c r="N2329" s="158">
        <f t="shared" si="330"/>
        <v>80</v>
      </c>
      <c r="O2329" s="159">
        <f t="shared" si="331"/>
        <v>108.33920000000001</v>
      </c>
      <c r="P2329" s="167">
        <f t="shared" si="332"/>
        <v>30.822502400000019</v>
      </c>
    </row>
    <row r="2330" spans="2:16">
      <c r="B2330" s="151">
        <f>'Predikcia 15min'!A2330</f>
        <v>45772</v>
      </c>
      <c r="C2330" s="154">
        <f>'Porovnavanie 15min'!J2333</f>
        <v>97.04</v>
      </c>
      <c r="D2330" s="155">
        <f>'Porovnavanie 15min'!F2333</f>
        <v>6799</v>
      </c>
      <c r="E2330" s="156">
        <f t="shared" si="324"/>
        <v>6.7990000000000004</v>
      </c>
      <c r="G2330" s="135">
        <f>'DHS2025'!L2329/1000</f>
        <v>2.5680000000000001</v>
      </c>
      <c r="H2330" s="135">
        <f t="shared" si="325"/>
        <v>2.2663333333333333</v>
      </c>
      <c r="I2330" s="135">
        <f t="shared" si="326"/>
        <v>2</v>
      </c>
      <c r="J2330" s="157">
        <f>'Porovnavanie 15min'!K2333</f>
        <v>241.8275328</v>
      </c>
      <c r="K2330" s="158">
        <f t="shared" si="327"/>
        <v>102.72</v>
      </c>
      <c r="L2330" s="159">
        <f t="shared" si="328"/>
        <v>139.1075328</v>
      </c>
      <c r="M2330" s="157">
        <f t="shared" si="329"/>
        <v>188.33920000000001</v>
      </c>
      <c r="N2330" s="158">
        <f t="shared" si="330"/>
        <v>80</v>
      </c>
      <c r="O2330" s="159">
        <f t="shared" si="331"/>
        <v>108.33920000000001</v>
      </c>
      <c r="P2330" s="167">
        <f t="shared" si="332"/>
        <v>30.768332799999996</v>
      </c>
    </row>
    <row r="2331" spans="2:16">
      <c r="B2331" s="151">
        <f>'Predikcia 15min'!A2331</f>
        <v>45772</v>
      </c>
      <c r="C2331" s="154">
        <f>'Porovnavanie 15min'!J2334</f>
        <v>105.27</v>
      </c>
      <c r="D2331" s="155">
        <f>'Porovnavanie 15min'!F2334</f>
        <v>4671</v>
      </c>
      <c r="E2331" s="156">
        <f t="shared" si="324"/>
        <v>4.6710000000000003</v>
      </c>
      <c r="G2331" s="135">
        <f>'DHS2025'!L2330/1000</f>
        <v>3.0249999999999999</v>
      </c>
      <c r="H2331" s="135">
        <f t="shared" si="325"/>
        <v>1.5569999999999999</v>
      </c>
      <c r="I2331" s="135">
        <f t="shared" si="326"/>
        <v>2</v>
      </c>
      <c r="J2331" s="157">
        <f>'Porovnavanie 15min'!K2334</f>
        <v>309.50983249999996</v>
      </c>
      <c r="K2331" s="158">
        <f t="shared" si="327"/>
        <v>121</v>
      </c>
      <c r="L2331" s="159">
        <f t="shared" si="328"/>
        <v>188.50983249999996</v>
      </c>
      <c r="M2331" s="157">
        <f t="shared" si="329"/>
        <v>204.63459999999998</v>
      </c>
      <c r="N2331" s="158">
        <f t="shared" si="330"/>
        <v>80</v>
      </c>
      <c r="O2331" s="159">
        <f t="shared" si="331"/>
        <v>124.63459999999998</v>
      </c>
      <c r="P2331" s="167">
        <f t="shared" si="332"/>
        <v>63.875232499999981</v>
      </c>
    </row>
    <row r="2332" spans="2:16">
      <c r="B2332" s="151">
        <f>'Predikcia 15min'!A2332</f>
        <v>45772</v>
      </c>
      <c r="C2332" s="154">
        <f>'Porovnavanie 15min'!J2335</f>
        <v>105.27</v>
      </c>
      <c r="D2332" s="155">
        <f>'Porovnavanie 15min'!F2335</f>
        <v>5112</v>
      </c>
      <c r="E2332" s="156">
        <f t="shared" si="324"/>
        <v>5.1120000000000001</v>
      </c>
      <c r="G2332" s="135">
        <f>'DHS2025'!L2331/1000</f>
        <v>3.5489999999999999</v>
      </c>
      <c r="H2332" s="135">
        <f t="shared" si="325"/>
        <v>1.704</v>
      </c>
      <c r="I2332" s="135">
        <f t="shared" si="326"/>
        <v>2</v>
      </c>
      <c r="J2332" s="157">
        <f>'Porovnavanie 15min'!K2335</f>
        <v>363.12409769999994</v>
      </c>
      <c r="K2332" s="158">
        <f t="shared" si="327"/>
        <v>141.96</v>
      </c>
      <c r="L2332" s="159">
        <f t="shared" si="328"/>
        <v>221.16409769999993</v>
      </c>
      <c r="M2332" s="157">
        <f t="shared" si="329"/>
        <v>204.63459999999998</v>
      </c>
      <c r="N2332" s="158">
        <f t="shared" si="330"/>
        <v>80</v>
      </c>
      <c r="O2332" s="159">
        <f t="shared" si="331"/>
        <v>124.63459999999998</v>
      </c>
      <c r="P2332" s="167">
        <f t="shared" si="332"/>
        <v>96.529497699999951</v>
      </c>
    </row>
    <row r="2333" spans="2:16">
      <c r="B2333" s="151">
        <f>'Predikcia 15min'!A2333</f>
        <v>45772</v>
      </c>
      <c r="C2333" s="154">
        <f>'Porovnavanie 15min'!J2336</f>
        <v>105.27</v>
      </c>
      <c r="D2333" s="155">
        <f>'Porovnavanie 15min'!F2336</f>
        <v>5154</v>
      </c>
      <c r="E2333" s="156">
        <f t="shared" si="324"/>
        <v>5.1539999999999999</v>
      </c>
      <c r="G2333" s="135">
        <f>'DHS2025'!L2332/1000</f>
        <v>3.5790000000000002</v>
      </c>
      <c r="H2333" s="135">
        <f t="shared" si="325"/>
        <v>1.718</v>
      </c>
      <c r="I2333" s="135">
        <f t="shared" si="326"/>
        <v>2</v>
      </c>
      <c r="J2333" s="157">
        <f>'Porovnavanie 15min'!K2336</f>
        <v>366.19361670000001</v>
      </c>
      <c r="K2333" s="158">
        <f t="shared" si="327"/>
        <v>143.16</v>
      </c>
      <c r="L2333" s="159">
        <f t="shared" si="328"/>
        <v>223.03361670000001</v>
      </c>
      <c r="M2333" s="157">
        <f t="shared" si="329"/>
        <v>204.63459999999998</v>
      </c>
      <c r="N2333" s="158">
        <f t="shared" si="330"/>
        <v>80</v>
      </c>
      <c r="O2333" s="159">
        <f t="shared" si="331"/>
        <v>124.63459999999998</v>
      </c>
      <c r="P2333" s="167">
        <f t="shared" si="332"/>
        <v>98.399016700000033</v>
      </c>
    </row>
    <row r="2334" spans="2:16">
      <c r="B2334" s="151">
        <f>'Predikcia 15min'!A2334</f>
        <v>45772</v>
      </c>
      <c r="C2334" s="154">
        <f>'Porovnavanie 15min'!J2337</f>
        <v>105.27</v>
      </c>
      <c r="D2334" s="155">
        <f>'Porovnavanie 15min'!F2337</f>
        <v>5727</v>
      </c>
      <c r="E2334" s="156">
        <f t="shared" si="324"/>
        <v>5.7270000000000003</v>
      </c>
      <c r="G2334" s="135">
        <f>'DHS2025'!L2333/1000</f>
        <v>3.5590000000000002</v>
      </c>
      <c r="H2334" s="135">
        <f t="shared" si="325"/>
        <v>1.909</v>
      </c>
      <c r="I2334" s="135">
        <f t="shared" si="326"/>
        <v>2</v>
      </c>
      <c r="J2334" s="157">
        <f>'Porovnavanie 15min'!K2337</f>
        <v>364.14727069999998</v>
      </c>
      <c r="K2334" s="158">
        <f t="shared" si="327"/>
        <v>142.36000000000001</v>
      </c>
      <c r="L2334" s="159">
        <f t="shared" si="328"/>
        <v>221.78727069999997</v>
      </c>
      <c r="M2334" s="157">
        <f t="shared" si="329"/>
        <v>204.63459999999998</v>
      </c>
      <c r="N2334" s="158">
        <f t="shared" si="330"/>
        <v>80</v>
      </c>
      <c r="O2334" s="159">
        <f t="shared" si="331"/>
        <v>124.63459999999998</v>
      </c>
      <c r="P2334" s="167">
        <f t="shared" si="332"/>
        <v>97.152670699999987</v>
      </c>
    </row>
    <row r="2335" spans="2:16">
      <c r="B2335" s="151">
        <f>'Predikcia 15min'!A2335</f>
        <v>45772</v>
      </c>
      <c r="C2335" s="154">
        <f>'Porovnavanie 15min'!J2338</f>
        <v>113.39</v>
      </c>
      <c r="D2335" s="155">
        <f>'Porovnavanie 15min'!F2338</f>
        <v>5274</v>
      </c>
      <c r="E2335" s="156">
        <f t="shared" si="324"/>
        <v>5.274</v>
      </c>
      <c r="G2335" s="135">
        <f>'DHS2025'!L2334/1000</f>
        <v>3.2330000000000001</v>
      </c>
      <c r="H2335" s="135">
        <f t="shared" si="325"/>
        <v>1.758</v>
      </c>
      <c r="I2335" s="135">
        <f t="shared" si="326"/>
        <v>2</v>
      </c>
      <c r="J2335" s="157">
        <f>'Porovnavanie 15min'!K2338</f>
        <v>356.78127130000001</v>
      </c>
      <c r="K2335" s="158">
        <f t="shared" si="327"/>
        <v>129.32</v>
      </c>
      <c r="L2335" s="159">
        <f t="shared" si="328"/>
        <v>227.46127130000002</v>
      </c>
      <c r="M2335" s="157">
        <f t="shared" si="329"/>
        <v>220.7122</v>
      </c>
      <c r="N2335" s="158">
        <f t="shared" si="330"/>
        <v>80</v>
      </c>
      <c r="O2335" s="159">
        <f t="shared" si="331"/>
        <v>140.7122</v>
      </c>
      <c r="P2335" s="167">
        <f t="shared" si="332"/>
        <v>86.749071300000026</v>
      </c>
    </row>
    <row r="2336" spans="2:16">
      <c r="B2336" s="151">
        <f>'Predikcia 15min'!A2336</f>
        <v>45772</v>
      </c>
      <c r="C2336" s="154">
        <f>'Porovnavanie 15min'!J2339</f>
        <v>113.39</v>
      </c>
      <c r="D2336" s="155">
        <f>'Porovnavanie 15min'!F2339</f>
        <v>5020</v>
      </c>
      <c r="E2336" s="156">
        <f t="shared" si="324"/>
        <v>5.0199999999999996</v>
      </c>
      <c r="G2336" s="135">
        <f>'DHS2025'!L2335/1000</f>
        <v>3.0609999999999999</v>
      </c>
      <c r="H2336" s="135">
        <f t="shared" si="325"/>
        <v>1.6733333333333333</v>
      </c>
      <c r="I2336" s="135">
        <f t="shared" si="326"/>
        <v>2</v>
      </c>
      <c r="J2336" s="157">
        <f>'Porovnavanie 15min'!K2339</f>
        <v>337.80002209999998</v>
      </c>
      <c r="K2336" s="158">
        <f t="shared" si="327"/>
        <v>122.44</v>
      </c>
      <c r="L2336" s="159">
        <f t="shared" si="328"/>
        <v>215.36002209999998</v>
      </c>
      <c r="M2336" s="157">
        <f t="shared" si="329"/>
        <v>220.7122</v>
      </c>
      <c r="N2336" s="158">
        <f t="shared" si="330"/>
        <v>80</v>
      </c>
      <c r="O2336" s="159">
        <f t="shared" si="331"/>
        <v>140.7122</v>
      </c>
      <c r="P2336" s="167">
        <f t="shared" si="332"/>
        <v>74.647822099999985</v>
      </c>
    </row>
    <row r="2337" spans="2:16">
      <c r="B2337" s="151">
        <f>'Predikcia 15min'!A2337</f>
        <v>45772</v>
      </c>
      <c r="C2337" s="154">
        <f>'Porovnavanie 15min'!J2340</f>
        <v>113.39</v>
      </c>
      <c r="D2337" s="155">
        <f>'Porovnavanie 15min'!F2340</f>
        <v>5484</v>
      </c>
      <c r="E2337" s="156">
        <f t="shared" si="324"/>
        <v>5.484</v>
      </c>
      <c r="G2337" s="135">
        <f>'DHS2025'!L2336/1000</f>
        <v>3.052</v>
      </c>
      <c r="H2337" s="135">
        <f t="shared" si="325"/>
        <v>1.8280000000000001</v>
      </c>
      <c r="I2337" s="135">
        <f t="shared" si="326"/>
        <v>2</v>
      </c>
      <c r="J2337" s="157">
        <f>'Porovnavanie 15min'!K2340</f>
        <v>336.80681720000001</v>
      </c>
      <c r="K2337" s="158">
        <f t="shared" si="327"/>
        <v>122.08</v>
      </c>
      <c r="L2337" s="159">
        <f t="shared" si="328"/>
        <v>214.72681720000003</v>
      </c>
      <c r="M2337" s="157">
        <f t="shared" si="329"/>
        <v>220.7122</v>
      </c>
      <c r="N2337" s="158">
        <f t="shared" si="330"/>
        <v>80</v>
      </c>
      <c r="O2337" s="159">
        <f t="shared" si="331"/>
        <v>140.7122</v>
      </c>
      <c r="P2337" s="167">
        <f t="shared" si="332"/>
        <v>74.014617200000032</v>
      </c>
    </row>
    <row r="2338" spans="2:16">
      <c r="B2338" s="151">
        <f>'Predikcia 15min'!A2338</f>
        <v>45772</v>
      </c>
      <c r="C2338" s="154">
        <f>'Porovnavanie 15min'!J2341</f>
        <v>113.39</v>
      </c>
      <c r="D2338" s="155">
        <f>'Porovnavanie 15min'!F2341</f>
        <v>5107</v>
      </c>
      <c r="E2338" s="156">
        <f t="shared" si="324"/>
        <v>5.1070000000000002</v>
      </c>
      <c r="G2338" s="135">
        <f>'DHS2025'!L2337/1000</f>
        <v>3.0680000000000001</v>
      </c>
      <c r="H2338" s="135">
        <f t="shared" si="325"/>
        <v>1.7023333333333333</v>
      </c>
      <c r="I2338" s="135">
        <f t="shared" si="326"/>
        <v>2</v>
      </c>
      <c r="J2338" s="157">
        <f>'Porovnavanie 15min'!K2341</f>
        <v>338.57251480000002</v>
      </c>
      <c r="K2338" s="158">
        <f t="shared" si="327"/>
        <v>122.72</v>
      </c>
      <c r="L2338" s="159">
        <f t="shared" si="328"/>
        <v>215.85251480000002</v>
      </c>
      <c r="M2338" s="157">
        <f t="shared" si="329"/>
        <v>220.7122</v>
      </c>
      <c r="N2338" s="158">
        <f t="shared" si="330"/>
        <v>80</v>
      </c>
      <c r="O2338" s="159">
        <f t="shared" si="331"/>
        <v>140.7122</v>
      </c>
      <c r="P2338" s="167">
        <f t="shared" si="332"/>
        <v>75.140314800000027</v>
      </c>
    </row>
    <row r="2339" spans="2:16">
      <c r="B2339" s="151">
        <f>'Predikcia 15min'!A2339</f>
        <v>45772</v>
      </c>
      <c r="C2339" s="154">
        <f>'Porovnavanie 15min'!J2342</f>
        <v>106.9</v>
      </c>
      <c r="D2339" s="155">
        <f>'Porovnavanie 15min'!F2342</f>
        <v>4846</v>
      </c>
      <c r="E2339" s="156">
        <f t="shared" si="324"/>
        <v>4.8460000000000001</v>
      </c>
      <c r="G2339" s="135">
        <f>'DHS2025'!L2338/1000</f>
        <v>2.5350000000000001</v>
      </c>
      <c r="H2339" s="135">
        <f t="shared" si="325"/>
        <v>1.6153333333333333</v>
      </c>
      <c r="I2339" s="135">
        <f t="shared" si="326"/>
        <v>2</v>
      </c>
      <c r="J2339" s="157">
        <f>'Porovnavanie 15min'!K2342</f>
        <v>263.46508499999999</v>
      </c>
      <c r="K2339" s="158">
        <f t="shared" si="327"/>
        <v>101.4</v>
      </c>
      <c r="L2339" s="159">
        <f t="shared" si="328"/>
        <v>162.06508499999998</v>
      </c>
      <c r="M2339" s="157">
        <f t="shared" si="329"/>
        <v>207.86199999999999</v>
      </c>
      <c r="N2339" s="158">
        <f t="shared" si="330"/>
        <v>80</v>
      </c>
      <c r="O2339" s="159">
        <f t="shared" si="331"/>
        <v>127.86199999999999</v>
      </c>
      <c r="P2339" s="167">
        <f t="shared" si="332"/>
        <v>34.203084999999987</v>
      </c>
    </row>
    <row r="2340" spans="2:16">
      <c r="B2340" s="151">
        <f>'Predikcia 15min'!A2340</f>
        <v>45772</v>
      </c>
      <c r="C2340" s="154">
        <f>'Porovnavanie 15min'!J2343</f>
        <v>106.9</v>
      </c>
      <c r="D2340" s="155">
        <f>'Porovnavanie 15min'!F2343</f>
        <v>4883</v>
      </c>
      <c r="E2340" s="156">
        <f t="shared" si="324"/>
        <v>4.883</v>
      </c>
      <c r="G2340" s="135">
        <f>'DHS2025'!L2339/1000</f>
        <v>2.0640000000000001</v>
      </c>
      <c r="H2340" s="135">
        <f t="shared" si="325"/>
        <v>1.6276666666666666</v>
      </c>
      <c r="I2340" s="135">
        <f t="shared" si="326"/>
        <v>2</v>
      </c>
      <c r="J2340" s="157">
        <f>'Porovnavanie 15min'!K2343</f>
        <v>214.51358400000001</v>
      </c>
      <c r="K2340" s="158">
        <f t="shared" si="327"/>
        <v>82.56</v>
      </c>
      <c r="L2340" s="159">
        <f t="shared" si="328"/>
        <v>131.95358400000001</v>
      </c>
      <c r="M2340" s="157">
        <f t="shared" si="329"/>
        <v>207.86199999999999</v>
      </c>
      <c r="N2340" s="158">
        <f t="shared" si="330"/>
        <v>80</v>
      </c>
      <c r="O2340" s="159">
        <f t="shared" si="331"/>
        <v>127.86199999999999</v>
      </c>
      <c r="P2340" s="167">
        <f t="shared" si="332"/>
        <v>4.0915840000000117</v>
      </c>
    </row>
    <row r="2341" spans="2:16">
      <c r="B2341" s="151">
        <f>'Predikcia 15min'!A2341</f>
        <v>45772</v>
      </c>
      <c r="C2341" s="154">
        <f>'Porovnavanie 15min'!J2344</f>
        <v>106.9</v>
      </c>
      <c r="D2341" s="155">
        <f>'Porovnavanie 15min'!F2344</f>
        <v>4998</v>
      </c>
      <c r="E2341" s="156">
        <f t="shared" si="324"/>
        <v>4.9980000000000002</v>
      </c>
      <c r="G2341" s="135">
        <f>'DHS2025'!L2340/1000</f>
        <v>2.0670000000000002</v>
      </c>
      <c r="H2341" s="135">
        <f t="shared" si="325"/>
        <v>1.6659999999999999</v>
      </c>
      <c r="I2341" s="135">
        <f t="shared" si="326"/>
        <v>2</v>
      </c>
      <c r="J2341" s="157">
        <f>'Porovnavanie 15min'!K2344</f>
        <v>214.825377</v>
      </c>
      <c r="K2341" s="158">
        <f t="shared" si="327"/>
        <v>82.68</v>
      </c>
      <c r="L2341" s="159">
        <f t="shared" si="328"/>
        <v>132.145377</v>
      </c>
      <c r="M2341" s="157">
        <f t="shared" si="329"/>
        <v>207.86199999999999</v>
      </c>
      <c r="N2341" s="158">
        <f t="shared" si="330"/>
        <v>80</v>
      </c>
      <c r="O2341" s="159">
        <f t="shared" si="331"/>
        <v>127.86199999999999</v>
      </c>
      <c r="P2341" s="167">
        <f t="shared" si="332"/>
        <v>4.2833770000000015</v>
      </c>
    </row>
    <row r="2342" spans="2:16">
      <c r="B2342" s="151">
        <f>'Predikcia 15min'!A2342</f>
        <v>45772</v>
      </c>
      <c r="C2342" s="154">
        <f>'Porovnavanie 15min'!J2345</f>
        <v>106.9</v>
      </c>
      <c r="D2342" s="155">
        <f>'Porovnavanie 15min'!F2345</f>
        <v>3908</v>
      </c>
      <c r="E2342" s="156">
        <f t="shared" si="324"/>
        <v>3.9079999999999999</v>
      </c>
      <c r="G2342" s="135">
        <f>'DHS2025'!L2341/1000</f>
        <v>2.0489999999999999</v>
      </c>
      <c r="H2342" s="135">
        <f t="shared" si="325"/>
        <v>1.3026666666666666</v>
      </c>
      <c r="I2342" s="135">
        <f t="shared" si="326"/>
        <v>2</v>
      </c>
      <c r="J2342" s="157">
        <f>'Porovnavanie 15min'!K2345</f>
        <v>212.95461899999998</v>
      </c>
      <c r="K2342" s="158">
        <f t="shared" si="327"/>
        <v>81.96</v>
      </c>
      <c r="L2342" s="159">
        <f t="shared" si="328"/>
        <v>130.994619</v>
      </c>
      <c r="M2342" s="157">
        <f t="shared" si="329"/>
        <v>207.86199999999999</v>
      </c>
      <c r="N2342" s="158">
        <f t="shared" si="330"/>
        <v>80</v>
      </c>
      <c r="O2342" s="159">
        <f t="shared" si="331"/>
        <v>127.86199999999999</v>
      </c>
      <c r="P2342" s="167">
        <f t="shared" si="332"/>
        <v>3.1326190000000054</v>
      </c>
    </row>
    <row r="2343" spans="2:16">
      <c r="B2343" s="151">
        <f>'Predikcia 15min'!A2343</f>
        <v>45772</v>
      </c>
      <c r="C2343" s="154">
        <f>'Porovnavanie 15min'!J2346</f>
        <v>91.83</v>
      </c>
      <c r="D2343" s="155">
        <f>'Porovnavanie 15min'!F2346</f>
        <v>3625</v>
      </c>
      <c r="E2343" s="156">
        <f t="shared" si="324"/>
        <v>3.625</v>
      </c>
      <c r="G2343" s="135">
        <f>'DHS2025'!L2342/1000</f>
        <v>1.232</v>
      </c>
      <c r="H2343" s="135">
        <f t="shared" si="325"/>
        <v>1.2083333333333333</v>
      </c>
      <c r="I2343" s="135">
        <f t="shared" si="326"/>
        <v>2</v>
      </c>
      <c r="J2343" s="157">
        <f>'Porovnavanie 15min'!K2346</f>
        <v>109.66241439999999</v>
      </c>
      <c r="K2343" s="158">
        <f t="shared" si="327"/>
        <v>49.28</v>
      </c>
      <c r="L2343" s="159">
        <f t="shared" si="328"/>
        <v>60.382414399999988</v>
      </c>
      <c r="M2343" s="157">
        <f t="shared" si="329"/>
        <v>178.02339999999998</v>
      </c>
      <c r="N2343" s="158">
        <f t="shared" si="330"/>
        <v>80</v>
      </c>
      <c r="O2343" s="159">
        <f t="shared" si="331"/>
        <v>98.023399999999981</v>
      </c>
      <c r="P2343" s="167">
        <f t="shared" si="332"/>
        <v>-37.640985599999993</v>
      </c>
    </row>
    <row r="2344" spans="2:16">
      <c r="B2344" s="151">
        <f>'Predikcia 15min'!A2344</f>
        <v>45772</v>
      </c>
      <c r="C2344" s="154">
        <f>'Porovnavanie 15min'!J2347</f>
        <v>91.83</v>
      </c>
      <c r="D2344" s="155">
        <f>'Porovnavanie 15min'!F2347</f>
        <v>4348</v>
      </c>
      <c r="E2344" s="156">
        <f t="shared" si="324"/>
        <v>4.3479999999999999</v>
      </c>
      <c r="G2344" s="135">
        <f>'DHS2025'!L2343/1000</f>
        <v>1.054</v>
      </c>
      <c r="H2344" s="135">
        <f t="shared" si="325"/>
        <v>1.4493333333333334</v>
      </c>
      <c r="I2344" s="135">
        <f t="shared" si="326"/>
        <v>2</v>
      </c>
      <c r="J2344" s="157">
        <f>'Porovnavanie 15min'!K2347</f>
        <v>93.818331799999996</v>
      </c>
      <c r="K2344" s="158">
        <f t="shared" si="327"/>
        <v>42.160000000000004</v>
      </c>
      <c r="L2344" s="159">
        <f t="shared" si="328"/>
        <v>51.658331799999992</v>
      </c>
      <c r="M2344" s="157">
        <f t="shared" si="329"/>
        <v>178.02339999999998</v>
      </c>
      <c r="N2344" s="158">
        <f t="shared" si="330"/>
        <v>80</v>
      </c>
      <c r="O2344" s="159">
        <f t="shared" si="331"/>
        <v>98.023399999999981</v>
      </c>
      <c r="P2344" s="167">
        <f t="shared" si="332"/>
        <v>-46.365068199999989</v>
      </c>
    </row>
    <row r="2345" spans="2:16">
      <c r="B2345" s="151">
        <f>'Predikcia 15min'!A2345</f>
        <v>45772</v>
      </c>
      <c r="C2345" s="154">
        <f>'Porovnavanie 15min'!J2348</f>
        <v>91.83</v>
      </c>
      <c r="D2345" s="155">
        <f>'Porovnavanie 15min'!F2348</f>
        <v>4274</v>
      </c>
      <c r="E2345" s="156">
        <f t="shared" si="324"/>
        <v>4.274</v>
      </c>
      <c r="G2345" s="135">
        <f>'DHS2025'!L2344/1000</f>
        <v>1.0640000000000001</v>
      </c>
      <c r="H2345" s="135">
        <f t="shared" si="325"/>
        <v>1.4246666666666667</v>
      </c>
      <c r="I2345" s="135">
        <f t="shared" si="326"/>
        <v>2</v>
      </c>
      <c r="J2345" s="157">
        <f>'Porovnavanie 15min'!K2348</f>
        <v>94.708448799999999</v>
      </c>
      <c r="K2345" s="158">
        <f t="shared" si="327"/>
        <v>42.56</v>
      </c>
      <c r="L2345" s="159">
        <f t="shared" si="328"/>
        <v>52.148448799999997</v>
      </c>
      <c r="M2345" s="157">
        <f t="shared" si="329"/>
        <v>178.02339999999998</v>
      </c>
      <c r="N2345" s="158">
        <f t="shared" si="330"/>
        <v>80</v>
      </c>
      <c r="O2345" s="159">
        <f t="shared" si="331"/>
        <v>98.023399999999981</v>
      </c>
      <c r="P2345" s="167">
        <f t="shared" si="332"/>
        <v>-45.874951199999984</v>
      </c>
    </row>
    <row r="2346" spans="2:16">
      <c r="B2346" s="151">
        <f>'Predikcia 15min'!A2346</f>
        <v>45772</v>
      </c>
      <c r="C2346" s="154">
        <f>'Porovnavanie 15min'!J2349</f>
        <v>91.83</v>
      </c>
      <c r="D2346" s="155">
        <f>'Porovnavanie 15min'!F2349</f>
        <v>4592</v>
      </c>
      <c r="E2346" s="156">
        <f t="shared" si="324"/>
        <v>4.5919999999999996</v>
      </c>
      <c r="G2346" s="135">
        <f>'DHS2025'!L2345/1000</f>
        <v>1.0469999999999999</v>
      </c>
      <c r="H2346" s="135">
        <f t="shared" si="325"/>
        <v>1.5306666666666666</v>
      </c>
      <c r="I2346" s="135">
        <f t="shared" si="326"/>
        <v>2</v>
      </c>
      <c r="J2346" s="157">
        <f>'Porovnavanie 15min'!K2349</f>
        <v>93.195249899999979</v>
      </c>
      <c r="K2346" s="158">
        <f t="shared" si="327"/>
        <v>41.879999999999995</v>
      </c>
      <c r="L2346" s="159">
        <f t="shared" si="328"/>
        <v>51.315249899999984</v>
      </c>
      <c r="M2346" s="157">
        <f t="shared" si="329"/>
        <v>178.02339999999998</v>
      </c>
      <c r="N2346" s="158">
        <f t="shared" si="330"/>
        <v>80</v>
      </c>
      <c r="O2346" s="159">
        <f t="shared" si="331"/>
        <v>98.023399999999981</v>
      </c>
      <c r="P2346" s="167">
        <f t="shared" si="332"/>
        <v>-46.708150099999997</v>
      </c>
    </row>
    <row r="2347" spans="2:16">
      <c r="B2347" s="151">
        <f>'Predikcia 15min'!A2347</f>
        <v>45772</v>
      </c>
      <c r="C2347" s="154">
        <f>'Porovnavanie 15min'!J2350</f>
        <v>86.83</v>
      </c>
      <c r="D2347" s="155">
        <f>'Porovnavanie 15min'!F2350</f>
        <v>4719</v>
      </c>
      <c r="E2347" s="156">
        <f t="shared" si="324"/>
        <v>4.7190000000000003</v>
      </c>
      <c r="G2347" s="135">
        <f>'DHS2025'!L2346/1000</f>
        <v>1.073</v>
      </c>
      <c r="H2347" s="135">
        <f t="shared" si="325"/>
        <v>1.573</v>
      </c>
      <c r="I2347" s="135">
        <f t="shared" si="326"/>
        <v>2</v>
      </c>
      <c r="J2347" s="157">
        <f>'Porovnavanie 15min'!K2350</f>
        <v>90.198204099999984</v>
      </c>
      <c r="K2347" s="158">
        <f t="shared" si="327"/>
        <v>42.92</v>
      </c>
      <c r="L2347" s="159">
        <f t="shared" si="328"/>
        <v>47.278204099999982</v>
      </c>
      <c r="M2347" s="157">
        <f t="shared" si="329"/>
        <v>168.12339999999998</v>
      </c>
      <c r="N2347" s="158">
        <f t="shared" si="330"/>
        <v>80</v>
      </c>
      <c r="O2347" s="159">
        <f t="shared" si="331"/>
        <v>88.123399999999975</v>
      </c>
      <c r="P2347" s="167">
        <f t="shared" si="332"/>
        <v>-40.845195899999993</v>
      </c>
    </row>
    <row r="2348" spans="2:16">
      <c r="B2348" s="151">
        <f>'Predikcia 15min'!A2348</f>
        <v>45772</v>
      </c>
      <c r="C2348" s="154">
        <f>'Porovnavanie 15min'!J2351</f>
        <v>86.83</v>
      </c>
      <c r="D2348" s="155">
        <f>'Porovnavanie 15min'!F2351</f>
        <v>4800</v>
      </c>
      <c r="E2348" s="156">
        <f t="shared" si="324"/>
        <v>4.8</v>
      </c>
      <c r="G2348" s="135">
        <f>'DHS2025'!L2347/1000</f>
        <v>1.0649999999999999</v>
      </c>
      <c r="H2348" s="135">
        <f t="shared" si="325"/>
        <v>1.6</v>
      </c>
      <c r="I2348" s="135">
        <f t="shared" si="326"/>
        <v>2</v>
      </c>
      <c r="J2348" s="157">
        <f>'Porovnavanie 15min'!K2351</f>
        <v>89.525710499999988</v>
      </c>
      <c r="K2348" s="158">
        <f t="shared" si="327"/>
        <v>42.599999999999994</v>
      </c>
      <c r="L2348" s="159">
        <f t="shared" si="328"/>
        <v>46.925710499999994</v>
      </c>
      <c r="M2348" s="157">
        <f t="shared" si="329"/>
        <v>168.12339999999998</v>
      </c>
      <c r="N2348" s="158">
        <f t="shared" si="330"/>
        <v>80</v>
      </c>
      <c r="O2348" s="159">
        <f t="shared" si="331"/>
        <v>88.123399999999975</v>
      </c>
      <c r="P2348" s="167">
        <f t="shared" si="332"/>
        <v>-41.197689499999981</v>
      </c>
    </row>
    <row r="2349" spans="2:16">
      <c r="B2349" s="151">
        <f>'Predikcia 15min'!A2349</f>
        <v>45772</v>
      </c>
      <c r="C2349" s="154">
        <f>'Porovnavanie 15min'!J2352</f>
        <v>86.83</v>
      </c>
      <c r="D2349" s="155">
        <f>'Porovnavanie 15min'!F2352</f>
        <v>4830</v>
      </c>
      <c r="E2349" s="156">
        <f t="shared" si="324"/>
        <v>4.83</v>
      </c>
      <c r="G2349" s="135">
        <f>'DHS2025'!L2348/1000</f>
        <v>1.0589999999999999</v>
      </c>
      <c r="H2349" s="135">
        <f t="shared" si="325"/>
        <v>1.61</v>
      </c>
      <c r="I2349" s="135">
        <f t="shared" si="326"/>
        <v>2</v>
      </c>
      <c r="J2349" s="157">
        <f>'Porovnavanie 15min'!K2352</f>
        <v>89.021340299999977</v>
      </c>
      <c r="K2349" s="158">
        <f t="shared" si="327"/>
        <v>42.36</v>
      </c>
      <c r="L2349" s="159">
        <f t="shared" si="328"/>
        <v>46.661340299999978</v>
      </c>
      <c r="M2349" s="157">
        <f t="shared" si="329"/>
        <v>168.12339999999998</v>
      </c>
      <c r="N2349" s="158">
        <f t="shared" si="330"/>
        <v>80</v>
      </c>
      <c r="O2349" s="159">
        <f t="shared" si="331"/>
        <v>88.123399999999975</v>
      </c>
      <c r="P2349" s="167">
        <f t="shared" si="332"/>
        <v>-41.462059699999998</v>
      </c>
    </row>
    <row r="2350" spans="2:16">
      <c r="B2350" s="151">
        <f>'Predikcia 15min'!A2350</f>
        <v>45772</v>
      </c>
      <c r="C2350" s="154">
        <f>'Porovnavanie 15min'!J2353</f>
        <v>86.83</v>
      </c>
      <c r="D2350" s="155">
        <f>'Porovnavanie 15min'!F2353</f>
        <v>4238</v>
      </c>
      <c r="E2350" s="156">
        <f t="shared" si="324"/>
        <v>4.2380000000000004</v>
      </c>
      <c r="G2350" s="135">
        <f>'DHS2025'!L2349/1000</f>
        <v>1.0569999999999999</v>
      </c>
      <c r="H2350" s="135">
        <f t="shared" si="325"/>
        <v>1.4126666666666667</v>
      </c>
      <c r="I2350" s="135">
        <f t="shared" si="326"/>
        <v>2</v>
      </c>
      <c r="J2350" s="157">
        <f>'Porovnavanie 15min'!K2353</f>
        <v>88.853216899999978</v>
      </c>
      <c r="K2350" s="158">
        <f t="shared" si="327"/>
        <v>42.28</v>
      </c>
      <c r="L2350" s="159">
        <f t="shared" si="328"/>
        <v>46.573216899999977</v>
      </c>
      <c r="M2350" s="157">
        <f t="shared" si="329"/>
        <v>168.12339999999998</v>
      </c>
      <c r="N2350" s="158">
        <f t="shared" si="330"/>
        <v>80</v>
      </c>
      <c r="O2350" s="159">
        <f t="shared" si="331"/>
        <v>88.123399999999975</v>
      </c>
      <c r="P2350" s="167">
        <f t="shared" si="332"/>
        <v>-41.550183099999998</v>
      </c>
    </row>
    <row r="2351" spans="2:16">
      <c r="B2351" s="151">
        <f>'Predikcia 15min'!A2351</f>
        <v>45772</v>
      </c>
      <c r="C2351" s="154">
        <f>'Porovnavanie 15min'!J2354</f>
        <v>74.14</v>
      </c>
      <c r="D2351" s="155">
        <f>'Porovnavanie 15min'!F2354</f>
        <v>3993</v>
      </c>
      <c r="E2351" s="156">
        <f t="shared" si="324"/>
        <v>3.9929999999999999</v>
      </c>
      <c r="G2351" s="135">
        <f>'DHS2025'!L2350/1000</f>
        <v>1.0620000000000001</v>
      </c>
      <c r="H2351" s="135">
        <f t="shared" si="325"/>
        <v>1.331</v>
      </c>
      <c r="I2351" s="135">
        <f t="shared" si="326"/>
        <v>2</v>
      </c>
      <c r="J2351" s="157">
        <f>'Porovnavanie 15min'!K2354</f>
        <v>75.931513199999998</v>
      </c>
      <c r="K2351" s="158">
        <f t="shared" si="327"/>
        <v>42.480000000000004</v>
      </c>
      <c r="L2351" s="159">
        <f t="shared" si="328"/>
        <v>33.451513199999994</v>
      </c>
      <c r="M2351" s="157">
        <f t="shared" si="329"/>
        <v>142.99719999999999</v>
      </c>
      <c r="N2351" s="158">
        <f t="shared" si="330"/>
        <v>80</v>
      </c>
      <c r="O2351" s="159">
        <f t="shared" si="331"/>
        <v>62.997199999999992</v>
      </c>
      <c r="P2351" s="167">
        <f t="shared" si="332"/>
        <v>-29.545686799999999</v>
      </c>
    </row>
    <row r="2352" spans="2:16">
      <c r="B2352" s="151">
        <f>'Predikcia 15min'!A2352</f>
        <v>45772</v>
      </c>
      <c r="C2352" s="154">
        <f>'Porovnavanie 15min'!J2355</f>
        <v>74.14</v>
      </c>
      <c r="D2352" s="155">
        <f>'Porovnavanie 15min'!F2355</f>
        <v>3998</v>
      </c>
      <c r="E2352" s="156">
        <f t="shared" si="324"/>
        <v>3.9980000000000002</v>
      </c>
      <c r="G2352" s="135">
        <f>'DHS2025'!L2351/1000</f>
        <v>1.0549999999999999</v>
      </c>
      <c r="H2352" s="135">
        <f t="shared" si="325"/>
        <v>1.3326666666666667</v>
      </c>
      <c r="I2352" s="135">
        <f t="shared" si="326"/>
        <v>2</v>
      </c>
      <c r="J2352" s="157">
        <f>'Porovnavanie 15min'!K2355</f>
        <v>75.431022999999996</v>
      </c>
      <c r="K2352" s="158">
        <f t="shared" si="327"/>
        <v>42.199999999999996</v>
      </c>
      <c r="L2352" s="159">
        <f t="shared" si="328"/>
        <v>33.231023</v>
      </c>
      <c r="M2352" s="157">
        <f t="shared" si="329"/>
        <v>142.99719999999999</v>
      </c>
      <c r="N2352" s="158">
        <f t="shared" si="330"/>
        <v>80</v>
      </c>
      <c r="O2352" s="159">
        <f t="shared" si="331"/>
        <v>62.997199999999992</v>
      </c>
      <c r="P2352" s="167">
        <f t="shared" si="332"/>
        <v>-29.766176999999992</v>
      </c>
    </row>
    <row r="2353" spans="2:16">
      <c r="B2353" s="151">
        <f>'Predikcia 15min'!A2353</f>
        <v>45772</v>
      </c>
      <c r="C2353" s="154">
        <f>'Porovnavanie 15min'!J2356</f>
        <v>74.14</v>
      </c>
      <c r="D2353" s="155">
        <f>'Porovnavanie 15min'!F2356</f>
        <v>4495</v>
      </c>
      <c r="E2353" s="156">
        <f t="shared" si="324"/>
        <v>4.4950000000000001</v>
      </c>
      <c r="G2353" s="135">
        <f>'DHS2025'!L2352/1000</f>
        <v>1.0669999999999999</v>
      </c>
      <c r="H2353" s="135">
        <f t="shared" si="325"/>
        <v>1.4983333333333333</v>
      </c>
      <c r="I2353" s="135">
        <f t="shared" si="326"/>
        <v>2</v>
      </c>
      <c r="J2353" s="157">
        <f>'Porovnavanie 15min'!K2356</f>
        <v>76.289006199999989</v>
      </c>
      <c r="K2353" s="158">
        <f t="shared" si="327"/>
        <v>42.68</v>
      </c>
      <c r="L2353" s="159">
        <f t="shared" si="328"/>
        <v>33.609006199999989</v>
      </c>
      <c r="M2353" s="157">
        <f t="shared" si="329"/>
        <v>142.99719999999999</v>
      </c>
      <c r="N2353" s="158">
        <f t="shared" si="330"/>
        <v>80</v>
      </c>
      <c r="O2353" s="159">
        <f t="shared" si="331"/>
        <v>62.997199999999992</v>
      </c>
      <c r="P2353" s="167">
        <f t="shared" si="332"/>
        <v>-29.388193800000003</v>
      </c>
    </row>
    <row r="2354" spans="2:16">
      <c r="B2354" s="151">
        <f>'Predikcia 15min'!A2354</f>
        <v>45772</v>
      </c>
      <c r="C2354" s="154">
        <f>'Porovnavanie 15min'!J2357</f>
        <v>74.14</v>
      </c>
      <c r="D2354" s="155">
        <f>'Porovnavanie 15min'!F2357</f>
        <v>3920</v>
      </c>
      <c r="E2354" s="156">
        <f t="shared" si="324"/>
        <v>3.92</v>
      </c>
      <c r="G2354" s="135">
        <f>'DHS2025'!L2353/1000</f>
        <v>1.06</v>
      </c>
      <c r="H2354" s="135">
        <f t="shared" si="325"/>
        <v>1.3066666666666666</v>
      </c>
      <c r="I2354" s="135">
        <f t="shared" si="326"/>
        <v>2</v>
      </c>
      <c r="J2354" s="157">
        <f>'Porovnavanie 15min'!K2357</f>
        <v>75.788516000000001</v>
      </c>
      <c r="K2354" s="158">
        <f t="shared" si="327"/>
        <v>42.400000000000006</v>
      </c>
      <c r="L2354" s="159">
        <f t="shared" si="328"/>
        <v>33.388515999999996</v>
      </c>
      <c r="M2354" s="157">
        <f t="shared" si="329"/>
        <v>142.99719999999999</v>
      </c>
      <c r="N2354" s="158">
        <f t="shared" si="330"/>
        <v>80</v>
      </c>
      <c r="O2354" s="159">
        <f t="shared" si="331"/>
        <v>62.997199999999992</v>
      </c>
      <c r="P2354" s="167">
        <f t="shared" si="332"/>
        <v>-29.608683999999997</v>
      </c>
    </row>
    <row r="2355" spans="2:16">
      <c r="B2355" s="151">
        <f>'Predikcia 15min'!A2355</f>
        <v>45772</v>
      </c>
      <c r="C2355" s="154">
        <f>'Porovnavanie 15min'!J2358</f>
        <v>68.94</v>
      </c>
      <c r="D2355" s="155">
        <f>'Porovnavanie 15min'!F2358</f>
        <v>3919</v>
      </c>
      <c r="E2355" s="156">
        <f t="shared" si="324"/>
        <v>3.919</v>
      </c>
      <c r="G2355" s="135">
        <f>'DHS2025'!L2354/1000</f>
        <v>1.0529999999999999</v>
      </c>
      <c r="H2355" s="135">
        <f t="shared" si="325"/>
        <v>1.3063333333333333</v>
      </c>
      <c r="I2355" s="135">
        <f t="shared" si="326"/>
        <v>2</v>
      </c>
      <c r="J2355" s="157">
        <f>'Porovnavanie 15min'!K2358</f>
        <v>69.867181799999983</v>
      </c>
      <c r="K2355" s="158">
        <f t="shared" si="327"/>
        <v>42.12</v>
      </c>
      <c r="L2355" s="159">
        <f t="shared" si="328"/>
        <v>27.747181799999986</v>
      </c>
      <c r="M2355" s="157">
        <f t="shared" si="329"/>
        <v>132.70119999999997</v>
      </c>
      <c r="N2355" s="158">
        <f t="shared" si="330"/>
        <v>80</v>
      </c>
      <c r="O2355" s="159">
        <f t="shared" si="331"/>
        <v>52.701199999999972</v>
      </c>
      <c r="P2355" s="167">
        <f t="shared" si="332"/>
        <v>-24.954018199999986</v>
      </c>
    </row>
    <row r="2356" spans="2:16">
      <c r="B2356" s="151">
        <f>'Predikcia 15min'!A2356</f>
        <v>45772</v>
      </c>
      <c r="C2356" s="154">
        <f>'Porovnavanie 15min'!J2359</f>
        <v>68.94</v>
      </c>
      <c r="D2356" s="155">
        <f>'Porovnavanie 15min'!F2359</f>
        <v>4030</v>
      </c>
      <c r="E2356" s="156">
        <f t="shared" si="324"/>
        <v>4.03</v>
      </c>
      <c r="G2356" s="135">
        <f>'DHS2025'!L2355/1000</f>
        <v>1.0569999999999999</v>
      </c>
      <c r="H2356" s="135">
        <f t="shared" si="325"/>
        <v>1.3433333333333333</v>
      </c>
      <c r="I2356" s="135">
        <f t="shared" si="326"/>
        <v>2</v>
      </c>
      <c r="J2356" s="157">
        <f>'Porovnavanie 15min'!K2359</f>
        <v>70.132584199999982</v>
      </c>
      <c r="K2356" s="158">
        <f t="shared" si="327"/>
        <v>42.28</v>
      </c>
      <c r="L2356" s="159">
        <f t="shared" si="328"/>
        <v>27.852584199999981</v>
      </c>
      <c r="M2356" s="157">
        <f t="shared" si="329"/>
        <v>132.70119999999997</v>
      </c>
      <c r="N2356" s="158">
        <f t="shared" si="330"/>
        <v>80</v>
      </c>
      <c r="O2356" s="159">
        <f t="shared" si="331"/>
        <v>52.701199999999972</v>
      </c>
      <c r="P2356" s="167">
        <f t="shared" si="332"/>
        <v>-24.84861579999999</v>
      </c>
    </row>
    <row r="2357" spans="2:16">
      <c r="B2357" s="151">
        <f>'Predikcia 15min'!A2357</f>
        <v>45772</v>
      </c>
      <c r="C2357" s="154">
        <f>'Porovnavanie 15min'!J2360</f>
        <v>68.94</v>
      </c>
      <c r="D2357" s="155">
        <f>'Porovnavanie 15min'!F2360</f>
        <v>3767</v>
      </c>
      <c r="E2357" s="156">
        <f t="shared" si="324"/>
        <v>3.7669999999999999</v>
      </c>
      <c r="G2357" s="135">
        <f>'DHS2025'!L2356/1000</f>
        <v>1.0640000000000001</v>
      </c>
      <c r="H2357" s="135">
        <f t="shared" si="325"/>
        <v>1.2556666666666667</v>
      </c>
      <c r="I2357" s="135">
        <f t="shared" si="326"/>
        <v>2</v>
      </c>
      <c r="J2357" s="157">
        <f>'Porovnavanie 15min'!K2360</f>
        <v>70.597038399999988</v>
      </c>
      <c r="K2357" s="158">
        <f t="shared" si="327"/>
        <v>42.56</v>
      </c>
      <c r="L2357" s="159">
        <f t="shared" si="328"/>
        <v>28.037038399999986</v>
      </c>
      <c r="M2357" s="157">
        <f t="shared" si="329"/>
        <v>132.70119999999997</v>
      </c>
      <c r="N2357" s="158">
        <f t="shared" si="330"/>
        <v>80</v>
      </c>
      <c r="O2357" s="159">
        <f t="shared" si="331"/>
        <v>52.701199999999972</v>
      </c>
      <c r="P2357" s="167">
        <f t="shared" si="332"/>
        <v>-24.664161599999986</v>
      </c>
    </row>
    <row r="2358" spans="2:16">
      <c r="B2358" s="151">
        <f>'Predikcia 15min'!A2358</f>
        <v>45772</v>
      </c>
      <c r="C2358" s="154">
        <f>'Porovnavanie 15min'!J2361</f>
        <v>68.94</v>
      </c>
      <c r="D2358" s="155">
        <f>'Porovnavanie 15min'!F2361</f>
        <v>4089</v>
      </c>
      <c r="E2358" s="156">
        <f t="shared" si="324"/>
        <v>4.0890000000000004</v>
      </c>
      <c r="G2358" s="135">
        <f>'DHS2025'!L2357/1000</f>
        <v>1.048</v>
      </c>
      <c r="H2358" s="135">
        <f t="shared" si="325"/>
        <v>1.363</v>
      </c>
      <c r="I2358" s="135">
        <f t="shared" si="326"/>
        <v>2</v>
      </c>
      <c r="J2358" s="157">
        <f>'Porovnavanie 15min'!K2361</f>
        <v>69.535428799999991</v>
      </c>
      <c r="K2358" s="158">
        <f t="shared" si="327"/>
        <v>41.92</v>
      </c>
      <c r="L2358" s="159">
        <f t="shared" si="328"/>
        <v>27.615428799999989</v>
      </c>
      <c r="M2358" s="157">
        <f t="shared" si="329"/>
        <v>132.70119999999997</v>
      </c>
      <c r="N2358" s="158">
        <f t="shared" si="330"/>
        <v>80</v>
      </c>
      <c r="O2358" s="159">
        <f t="shared" si="331"/>
        <v>52.701199999999972</v>
      </c>
      <c r="P2358" s="167">
        <f t="shared" si="332"/>
        <v>-25.085771199999982</v>
      </c>
    </row>
    <row r="2359" spans="2:16">
      <c r="B2359" s="151">
        <f>'Predikcia 15min'!A2359</f>
        <v>45772</v>
      </c>
      <c r="C2359" s="154">
        <f>'Porovnavanie 15min'!J2362</f>
        <v>50</v>
      </c>
      <c r="D2359" s="155">
        <f>'Porovnavanie 15min'!F2362</f>
        <v>3960</v>
      </c>
      <c r="E2359" s="156">
        <f t="shared" si="324"/>
        <v>3.96</v>
      </c>
      <c r="G2359" s="135">
        <f>'DHS2025'!L2358/1000</f>
        <v>1.0629999999999999</v>
      </c>
      <c r="H2359" s="135">
        <f t="shared" si="325"/>
        <v>1.32</v>
      </c>
      <c r="I2359" s="135">
        <f t="shared" si="326"/>
        <v>2</v>
      </c>
      <c r="J2359" s="157">
        <f>'Porovnavanie 15min'!K2362</f>
        <v>50.598799999999997</v>
      </c>
      <c r="K2359" s="158">
        <f t="shared" si="327"/>
        <v>42.519999999999996</v>
      </c>
      <c r="L2359" s="159">
        <f t="shared" si="328"/>
        <v>8.0788000000000011</v>
      </c>
      <c r="M2359" s="157">
        <f t="shared" si="329"/>
        <v>95.2</v>
      </c>
      <c r="N2359" s="158">
        <f t="shared" si="330"/>
        <v>80</v>
      </c>
      <c r="O2359" s="159">
        <f t="shared" si="331"/>
        <v>15.200000000000003</v>
      </c>
      <c r="P2359" s="167">
        <f t="shared" si="332"/>
        <v>-7.1212000000000018</v>
      </c>
    </row>
    <row r="2360" spans="2:16">
      <c r="B2360" s="151">
        <f>'Predikcia 15min'!A2360</f>
        <v>45772</v>
      </c>
      <c r="C2360" s="154">
        <f>'Porovnavanie 15min'!J2363</f>
        <v>50</v>
      </c>
      <c r="D2360" s="155">
        <f>'Porovnavanie 15min'!F2363</f>
        <v>3725</v>
      </c>
      <c r="E2360" s="156">
        <f t="shared" si="324"/>
        <v>3.7250000000000001</v>
      </c>
      <c r="G2360" s="135">
        <f>'DHS2025'!L2359/1000</f>
        <v>1.0549999999999999</v>
      </c>
      <c r="H2360" s="135">
        <f t="shared" si="325"/>
        <v>1.2416666666666667</v>
      </c>
      <c r="I2360" s="135">
        <f t="shared" si="326"/>
        <v>2</v>
      </c>
      <c r="J2360" s="157">
        <f>'Porovnavanie 15min'!K2363</f>
        <v>50.217999999999996</v>
      </c>
      <c r="K2360" s="158">
        <f t="shared" si="327"/>
        <v>42.199999999999996</v>
      </c>
      <c r="L2360" s="159">
        <f t="shared" si="328"/>
        <v>8.0180000000000007</v>
      </c>
      <c r="M2360" s="157">
        <f t="shared" si="329"/>
        <v>95.2</v>
      </c>
      <c r="N2360" s="158">
        <f t="shared" si="330"/>
        <v>80</v>
      </c>
      <c r="O2360" s="159">
        <f t="shared" si="331"/>
        <v>15.200000000000003</v>
      </c>
      <c r="P2360" s="167">
        <f t="shared" si="332"/>
        <v>-7.1820000000000022</v>
      </c>
    </row>
    <row r="2361" spans="2:16">
      <c r="B2361" s="151">
        <f>'Predikcia 15min'!A2361</f>
        <v>45772</v>
      </c>
      <c r="C2361" s="154">
        <f>'Porovnavanie 15min'!J2364</f>
        <v>50</v>
      </c>
      <c r="D2361" s="155">
        <f>'Porovnavanie 15min'!F2364</f>
        <v>3753</v>
      </c>
      <c r="E2361" s="156">
        <f t="shared" si="324"/>
        <v>3.7530000000000001</v>
      </c>
      <c r="G2361" s="135">
        <f>'DHS2025'!L2360/1000</f>
        <v>1.0569999999999999</v>
      </c>
      <c r="H2361" s="135">
        <f t="shared" si="325"/>
        <v>1.2509999999999999</v>
      </c>
      <c r="I2361" s="135">
        <f t="shared" si="326"/>
        <v>2</v>
      </c>
      <c r="J2361" s="157">
        <f>'Porovnavanie 15min'!K2364</f>
        <v>50.313200000000002</v>
      </c>
      <c r="K2361" s="158">
        <f t="shared" si="327"/>
        <v>42.28</v>
      </c>
      <c r="L2361" s="159">
        <f t="shared" si="328"/>
        <v>8.0332000000000008</v>
      </c>
      <c r="M2361" s="157">
        <f t="shared" si="329"/>
        <v>95.2</v>
      </c>
      <c r="N2361" s="158">
        <f t="shared" si="330"/>
        <v>80</v>
      </c>
      <c r="O2361" s="159">
        <f t="shared" si="331"/>
        <v>15.200000000000003</v>
      </c>
      <c r="P2361" s="167">
        <f t="shared" si="332"/>
        <v>-7.1668000000000021</v>
      </c>
    </row>
    <row r="2362" spans="2:16">
      <c r="B2362" s="151">
        <f>'Predikcia 15min'!A2362</f>
        <v>45772</v>
      </c>
      <c r="C2362" s="154">
        <f>'Porovnavanie 15min'!J2365</f>
        <v>50</v>
      </c>
      <c r="D2362" s="155">
        <f>'Porovnavanie 15min'!F2365</f>
        <v>4160</v>
      </c>
      <c r="E2362" s="156">
        <f t="shared" si="324"/>
        <v>4.16</v>
      </c>
      <c r="G2362" s="135">
        <f>'DHS2025'!L2361/1000</f>
        <v>1.0580000000000001</v>
      </c>
      <c r="H2362" s="135">
        <f t="shared" si="325"/>
        <v>1.3866666666666667</v>
      </c>
      <c r="I2362" s="135">
        <f t="shared" si="326"/>
        <v>2</v>
      </c>
      <c r="J2362" s="157">
        <f>'Porovnavanie 15min'!K2365</f>
        <v>50.360800000000005</v>
      </c>
      <c r="K2362" s="158">
        <f t="shared" si="327"/>
        <v>42.32</v>
      </c>
      <c r="L2362" s="159">
        <f t="shared" si="328"/>
        <v>8.0408000000000044</v>
      </c>
      <c r="M2362" s="157">
        <f t="shared" si="329"/>
        <v>95.2</v>
      </c>
      <c r="N2362" s="158">
        <f t="shared" si="330"/>
        <v>80</v>
      </c>
      <c r="O2362" s="159">
        <f t="shared" si="331"/>
        <v>15.200000000000003</v>
      </c>
      <c r="P2362" s="167">
        <f t="shared" si="332"/>
        <v>-7.1591999999999985</v>
      </c>
    </row>
    <row r="2363" spans="2:16">
      <c r="B2363" s="151">
        <f>'Predikcia 15min'!A2363</f>
        <v>45772</v>
      </c>
      <c r="C2363" s="154">
        <f>'Porovnavanie 15min'!J2366</f>
        <v>43.22</v>
      </c>
      <c r="D2363" s="155">
        <f>'Porovnavanie 15min'!F2366</f>
        <v>4160</v>
      </c>
      <c r="E2363" s="156">
        <f t="shared" si="324"/>
        <v>4.16</v>
      </c>
      <c r="G2363" s="135">
        <f>'DHS2025'!L2362/1000</f>
        <v>1.0660000000000001</v>
      </c>
      <c r="H2363" s="135">
        <f t="shared" si="325"/>
        <v>1.3866666666666667</v>
      </c>
      <c r="I2363" s="135">
        <f t="shared" si="326"/>
        <v>2</v>
      </c>
      <c r="J2363" s="157">
        <f>'Porovnavanie 15min'!K2366</f>
        <v>43.586394800000001</v>
      </c>
      <c r="K2363" s="158">
        <f t="shared" si="327"/>
        <v>42.64</v>
      </c>
      <c r="L2363" s="159">
        <f t="shared" si="328"/>
        <v>0.9463948000000002</v>
      </c>
      <c r="M2363" s="157">
        <f t="shared" si="329"/>
        <v>81.775599999999997</v>
      </c>
      <c r="N2363" s="158">
        <f t="shared" si="330"/>
        <v>80</v>
      </c>
      <c r="O2363" s="159">
        <f t="shared" si="331"/>
        <v>1.7755999999999972</v>
      </c>
      <c r="P2363" s="167">
        <f t="shared" si="332"/>
        <v>-0.82920519999999698</v>
      </c>
    </row>
    <row r="2364" spans="2:16">
      <c r="B2364" s="151">
        <f>'Predikcia 15min'!A2364</f>
        <v>45772</v>
      </c>
      <c r="C2364" s="154">
        <f>'Porovnavanie 15min'!J2367</f>
        <v>43.22</v>
      </c>
      <c r="D2364" s="155">
        <f>'Porovnavanie 15min'!F2367</f>
        <v>4175</v>
      </c>
      <c r="E2364" s="156">
        <f t="shared" si="324"/>
        <v>4.1749999999999998</v>
      </c>
      <c r="G2364" s="135">
        <f>'DHS2025'!L2363/1000</f>
        <v>1.0529999999999999</v>
      </c>
      <c r="H2364" s="135">
        <f t="shared" si="325"/>
        <v>1.3916666666666666</v>
      </c>
      <c r="I2364" s="135">
        <f t="shared" si="326"/>
        <v>2</v>
      </c>
      <c r="J2364" s="157">
        <f>'Porovnavanie 15min'!K2367</f>
        <v>43.054853399999999</v>
      </c>
      <c r="K2364" s="158">
        <f t="shared" si="327"/>
        <v>42.12</v>
      </c>
      <c r="L2364" s="159">
        <f t="shared" si="328"/>
        <v>0.9348534000000015</v>
      </c>
      <c r="M2364" s="157">
        <f t="shared" si="329"/>
        <v>81.775599999999997</v>
      </c>
      <c r="N2364" s="158">
        <f t="shared" si="330"/>
        <v>80</v>
      </c>
      <c r="O2364" s="159">
        <f t="shared" si="331"/>
        <v>1.7755999999999972</v>
      </c>
      <c r="P2364" s="167">
        <f t="shared" si="332"/>
        <v>-0.84074659999999568</v>
      </c>
    </row>
    <row r="2365" spans="2:16">
      <c r="B2365" s="151">
        <f>'Predikcia 15min'!A2365</f>
        <v>45772</v>
      </c>
      <c r="C2365" s="154">
        <f>'Porovnavanie 15min'!J2368</f>
        <v>43.22</v>
      </c>
      <c r="D2365" s="155">
        <f>'Porovnavanie 15min'!F2368</f>
        <v>4511</v>
      </c>
      <c r="E2365" s="156">
        <f t="shared" si="324"/>
        <v>4.5110000000000001</v>
      </c>
      <c r="G2365" s="135">
        <f>'DHS2025'!L2364/1000</f>
        <v>1.0529999999999999</v>
      </c>
      <c r="H2365" s="135">
        <f t="shared" si="325"/>
        <v>1.5036666666666667</v>
      </c>
      <c r="I2365" s="135">
        <f t="shared" si="326"/>
        <v>2</v>
      </c>
      <c r="J2365" s="157">
        <f>'Porovnavanie 15min'!K2368</f>
        <v>43.054853399999999</v>
      </c>
      <c r="K2365" s="158">
        <f t="shared" si="327"/>
        <v>42.12</v>
      </c>
      <c r="L2365" s="159">
        <f t="shared" si="328"/>
        <v>0.9348534000000015</v>
      </c>
      <c r="M2365" s="157">
        <f t="shared" si="329"/>
        <v>81.775599999999997</v>
      </c>
      <c r="N2365" s="158">
        <f t="shared" si="330"/>
        <v>80</v>
      </c>
      <c r="O2365" s="159">
        <f t="shared" si="331"/>
        <v>1.7755999999999972</v>
      </c>
      <c r="P2365" s="167">
        <f t="shared" si="332"/>
        <v>-0.84074659999999568</v>
      </c>
    </row>
    <row r="2366" spans="2:16">
      <c r="B2366" s="151">
        <f>'Predikcia 15min'!A2366</f>
        <v>45772</v>
      </c>
      <c r="C2366" s="154">
        <f>'Porovnavanie 15min'!J2369</f>
        <v>43.22</v>
      </c>
      <c r="D2366" s="155">
        <f>'Porovnavanie 15min'!F2369</f>
        <v>5318</v>
      </c>
      <c r="E2366" s="156">
        <f t="shared" si="324"/>
        <v>5.3179999999999996</v>
      </c>
      <c r="G2366" s="135">
        <f>'DHS2025'!L2365/1000</f>
        <v>1.0640000000000001</v>
      </c>
      <c r="H2366" s="135">
        <f t="shared" si="325"/>
        <v>1.7726666666666666</v>
      </c>
      <c r="I2366" s="135">
        <f t="shared" si="326"/>
        <v>2</v>
      </c>
      <c r="J2366" s="157">
        <f>'Porovnavanie 15min'!K2369</f>
        <v>43.5046192</v>
      </c>
      <c r="K2366" s="158">
        <f t="shared" si="327"/>
        <v>42.56</v>
      </c>
      <c r="L2366" s="159">
        <f t="shared" si="328"/>
        <v>0.94461919999999822</v>
      </c>
      <c r="M2366" s="157">
        <f t="shared" si="329"/>
        <v>81.775599999999997</v>
      </c>
      <c r="N2366" s="158">
        <f t="shared" si="330"/>
        <v>80</v>
      </c>
      <c r="O2366" s="159">
        <f t="shared" si="331"/>
        <v>1.7755999999999972</v>
      </c>
      <c r="P2366" s="167">
        <f t="shared" si="332"/>
        <v>-0.83098079999999896</v>
      </c>
    </row>
    <row r="2367" spans="2:16">
      <c r="B2367" s="151">
        <f>'Predikcia 15min'!A2367</f>
        <v>45772</v>
      </c>
      <c r="C2367" s="154">
        <f>'Porovnavanie 15min'!J2370</f>
        <v>64.099999999999994</v>
      </c>
      <c r="D2367" s="155">
        <f>'Porovnavanie 15min'!F2370</f>
        <v>4767</v>
      </c>
      <c r="E2367" s="156">
        <f t="shared" si="324"/>
        <v>4.7670000000000003</v>
      </c>
      <c r="G2367" s="135">
        <f>'DHS2025'!L2366/1000</f>
        <v>1.06</v>
      </c>
      <c r="H2367" s="135">
        <f t="shared" si="325"/>
        <v>1.589</v>
      </c>
      <c r="I2367" s="135">
        <f t="shared" si="326"/>
        <v>2</v>
      </c>
      <c r="J2367" s="157">
        <f>'Porovnavanie 15min'!K2370</f>
        <v>65.252539999999996</v>
      </c>
      <c r="K2367" s="158">
        <f t="shared" si="327"/>
        <v>42.400000000000006</v>
      </c>
      <c r="L2367" s="159">
        <f t="shared" si="328"/>
        <v>22.852539999999991</v>
      </c>
      <c r="M2367" s="157">
        <f t="shared" si="329"/>
        <v>123.11799999999999</v>
      </c>
      <c r="N2367" s="158">
        <f t="shared" si="330"/>
        <v>80</v>
      </c>
      <c r="O2367" s="159">
        <f t="shared" si="331"/>
        <v>43.117999999999995</v>
      </c>
      <c r="P2367" s="167">
        <f t="shared" si="332"/>
        <v>-20.265460000000004</v>
      </c>
    </row>
    <row r="2368" spans="2:16">
      <c r="B2368" s="151">
        <f>'Predikcia 15min'!A2368</f>
        <v>45772</v>
      </c>
      <c r="C2368" s="154">
        <f>'Porovnavanie 15min'!J2371</f>
        <v>64.099999999999994</v>
      </c>
      <c r="D2368" s="155">
        <f>'Porovnavanie 15min'!F2371</f>
        <v>4550</v>
      </c>
      <c r="E2368" s="156">
        <f t="shared" si="324"/>
        <v>4.55</v>
      </c>
      <c r="G2368" s="135">
        <f>'DHS2025'!L2367/1000</f>
        <v>1.0580000000000001</v>
      </c>
      <c r="H2368" s="135">
        <f t="shared" si="325"/>
        <v>1.5166666666666666</v>
      </c>
      <c r="I2368" s="135">
        <f t="shared" si="326"/>
        <v>2</v>
      </c>
      <c r="J2368" s="157">
        <f>'Porovnavanie 15min'!K2371</f>
        <v>65.129422000000005</v>
      </c>
      <c r="K2368" s="158">
        <f t="shared" si="327"/>
        <v>42.32</v>
      </c>
      <c r="L2368" s="159">
        <f t="shared" si="328"/>
        <v>22.809422000000005</v>
      </c>
      <c r="M2368" s="157">
        <f t="shared" si="329"/>
        <v>123.11799999999999</v>
      </c>
      <c r="N2368" s="158">
        <f t="shared" si="330"/>
        <v>80</v>
      </c>
      <c r="O2368" s="159">
        <f t="shared" si="331"/>
        <v>43.117999999999995</v>
      </c>
      <c r="P2368" s="167">
        <f t="shared" si="332"/>
        <v>-20.30857799999999</v>
      </c>
    </row>
    <row r="2369" spans="2:16">
      <c r="B2369" s="151">
        <f>'Predikcia 15min'!A2369</f>
        <v>45772</v>
      </c>
      <c r="C2369" s="154">
        <f>'Porovnavanie 15min'!J2372</f>
        <v>64.099999999999994</v>
      </c>
      <c r="D2369" s="155">
        <f>'Porovnavanie 15min'!F2372</f>
        <v>4629</v>
      </c>
      <c r="E2369" s="156">
        <f t="shared" si="324"/>
        <v>4.6289999999999996</v>
      </c>
      <c r="G2369" s="135">
        <f>'DHS2025'!L2368/1000</f>
        <v>1.0620000000000001</v>
      </c>
      <c r="H2369" s="135">
        <f t="shared" si="325"/>
        <v>1.5429999999999999</v>
      </c>
      <c r="I2369" s="135">
        <f t="shared" si="326"/>
        <v>2</v>
      </c>
      <c r="J2369" s="157">
        <f>'Porovnavanie 15min'!K2372</f>
        <v>65.375658000000001</v>
      </c>
      <c r="K2369" s="158">
        <f t="shared" si="327"/>
        <v>42.480000000000004</v>
      </c>
      <c r="L2369" s="159">
        <f t="shared" si="328"/>
        <v>22.895657999999997</v>
      </c>
      <c r="M2369" s="157">
        <f t="shared" si="329"/>
        <v>123.11799999999999</v>
      </c>
      <c r="N2369" s="158">
        <f t="shared" si="330"/>
        <v>80</v>
      </c>
      <c r="O2369" s="159">
        <f t="shared" si="331"/>
        <v>43.117999999999995</v>
      </c>
      <c r="P2369" s="167">
        <f t="shared" si="332"/>
        <v>-20.222341999999998</v>
      </c>
    </row>
    <row r="2370" spans="2:16">
      <c r="B2370" s="151">
        <f>'Predikcia 15min'!A2370</f>
        <v>45772</v>
      </c>
      <c r="C2370" s="154">
        <f>'Porovnavanie 15min'!J2373</f>
        <v>64.099999999999994</v>
      </c>
      <c r="D2370" s="155">
        <f>'Porovnavanie 15min'!F2373</f>
        <v>4553</v>
      </c>
      <c r="E2370" s="156">
        <f t="shared" si="324"/>
        <v>4.5529999999999999</v>
      </c>
      <c r="G2370" s="135">
        <f>'DHS2025'!L2369/1000</f>
        <v>1.0609999999999999</v>
      </c>
      <c r="H2370" s="135">
        <f t="shared" si="325"/>
        <v>1.5176666666666667</v>
      </c>
      <c r="I2370" s="135">
        <f t="shared" si="326"/>
        <v>2</v>
      </c>
      <c r="J2370" s="157">
        <f>'Porovnavanie 15min'!K2373</f>
        <v>65.314098999999999</v>
      </c>
      <c r="K2370" s="158">
        <f t="shared" si="327"/>
        <v>42.44</v>
      </c>
      <c r="L2370" s="159">
        <f t="shared" si="328"/>
        <v>22.874099000000001</v>
      </c>
      <c r="M2370" s="157">
        <f t="shared" si="329"/>
        <v>123.11799999999999</v>
      </c>
      <c r="N2370" s="158">
        <f t="shared" si="330"/>
        <v>80</v>
      </c>
      <c r="O2370" s="159">
        <f t="shared" si="331"/>
        <v>43.117999999999995</v>
      </c>
      <c r="P2370" s="167">
        <f t="shared" si="332"/>
        <v>-20.243900999999994</v>
      </c>
    </row>
    <row r="2371" spans="2:16">
      <c r="B2371" s="151">
        <f>'Predikcia 15min'!A2371</f>
        <v>45772</v>
      </c>
      <c r="C2371" s="154">
        <f>'Porovnavanie 15min'!J2374</f>
        <v>78.650000000000006</v>
      </c>
      <c r="D2371" s="155">
        <f>'Porovnavanie 15min'!F2374</f>
        <v>4400</v>
      </c>
      <c r="E2371" s="156">
        <f t="shared" si="324"/>
        <v>4.4000000000000004</v>
      </c>
      <c r="G2371" s="135">
        <f>'DHS2025'!L2370/1000</f>
        <v>1.054</v>
      </c>
      <c r="H2371" s="135">
        <f t="shared" si="325"/>
        <v>1.4666666666666666</v>
      </c>
      <c r="I2371" s="135">
        <f t="shared" si="326"/>
        <v>2</v>
      </c>
      <c r="J2371" s="157">
        <f>'Porovnavanie 15min'!K2374</f>
        <v>80.065528999999998</v>
      </c>
      <c r="K2371" s="158">
        <f t="shared" si="327"/>
        <v>42.160000000000004</v>
      </c>
      <c r="L2371" s="159">
        <f t="shared" si="328"/>
        <v>37.905528999999994</v>
      </c>
      <c r="M2371" s="157">
        <f t="shared" si="329"/>
        <v>151.92699999999999</v>
      </c>
      <c r="N2371" s="158">
        <f t="shared" si="330"/>
        <v>80</v>
      </c>
      <c r="O2371" s="159">
        <f t="shared" si="331"/>
        <v>71.926999999999992</v>
      </c>
      <c r="P2371" s="167">
        <f t="shared" si="332"/>
        <v>-34.021470999999998</v>
      </c>
    </row>
    <row r="2372" spans="2:16">
      <c r="B2372" s="151">
        <f>'Predikcia 15min'!A2372</f>
        <v>45772</v>
      </c>
      <c r="C2372" s="154">
        <f>'Porovnavanie 15min'!J2375</f>
        <v>78.650000000000006</v>
      </c>
      <c r="D2372" s="155">
        <f>'Porovnavanie 15min'!F2375</f>
        <v>4231</v>
      </c>
      <c r="E2372" s="156">
        <f t="shared" ref="E2372:E2435" si="333">D2372/1000</f>
        <v>4.2309999999999999</v>
      </c>
      <c r="G2372" s="135">
        <f>'DHS2025'!L2371/1000</f>
        <v>1.0569999999999999</v>
      </c>
      <c r="H2372" s="135">
        <f t="shared" ref="H2372:H2435" si="334">D2372/3000</f>
        <v>1.4103333333333334</v>
      </c>
      <c r="I2372" s="135">
        <f t="shared" ref="I2372:I2435" si="335">IF(H2372=0, 0, MAX(ROUND(H2372, 0), 2))</f>
        <v>2</v>
      </c>
      <c r="J2372" s="157">
        <f>'Porovnavanie 15min'!K2375</f>
        <v>80.293419499999985</v>
      </c>
      <c r="K2372" s="158">
        <f t="shared" ref="K2372:K2435" si="336">$F$3*G2372</f>
        <v>42.28</v>
      </c>
      <c r="L2372" s="159">
        <f t="shared" ref="L2372:L2435" si="337">J2372-K2372</f>
        <v>38.013419499999983</v>
      </c>
      <c r="M2372" s="157">
        <f t="shared" ref="M2372:M2435" si="338">(C2372*0.99-1.9)*I2372</f>
        <v>151.92699999999999</v>
      </c>
      <c r="N2372" s="158">
        <f t="shared" ref="N2372:N2435" si="339">$F$3*I2372</f>
        <v>80</v>
      </c>
      <c r="O2372" s="159">
        <f t="shared" ref="O2372:O2435" si="340">M2372-N2372</f>
        <v>71.926999999999992</v>
      </c>
      <c r="P2372" s="167">
        <f t="shared" ref="P2372:P2435" si="341">L2372-O2372</f>
        <v>-33.913580500000009</v>
      </c>
    </row>
    <row r="2373" spans="2:16">
      <c r="B2373" s="151">
        <f>'Predikcia 15min'!A2373</f>
        <v>45772</v>
      </c>
      <c r="C2373" s="154">
        <f>'Porovnavanie 15min'!J2376</f>
        <v>78.650000000000006</v>
      </c>
      <c r="D2373" s="155">
        <f>'Porovnavanie 15min'!F2376</f>
        <v>4495</v>
      </c>
      <c r="E2373" s="156">
        <f t="shared" si="333"/>
        <v>4.4950000000000001</v>
      </c>
      <c r="G2373" s="135">
        <f>'DHS2025'!L2372/1000</f>
        <v>1.0609999999999999</v>
      </c>
      <c r="H2373" s="135">
        <f t="shared" si="334"/>
        <v>1.4983333333333333</v>
      </c>
      <c r="I2373" s="135">
        <f t="shared" si="335"/>
        <v>2</v>
      </c>
      <c r="J2373" s="157">
        <f>'Porovnavanie 15min'!K2376</f>
        <v>80.597273499999986</v>
      </c>
      <c r="K2373" s="158">
        <f t="shared" si="336"/>
        <v>42.44</v>
      </c>
      <c r="L2373" s="159">
        <f t="shared" si="337"/>
        <v>38.157273499999988</v>
      </c>
      <c r="M2373" s="157">
        <f t="shared" si="338"/>
        <v>151.92699999999999</v>
      </c>
      <c r="N2373" s="158">
        <f t="shared" si="339"/>
        <v>80</v>
      </c>
      <c r="O2373" s="159">
        <f t="shared" si="340"/>
        <v>71.926999999999992</v>
      </c>
      <c r="P2373" s="167">
        <f t="shared" si="341"/>
        <v>-33.769726500000004</v>
      </c>
    </row>
    <row r="2374" spans="2:16">
      <c r="B2374" s="151">
        <f>'Predikcia 15min'!A2374</f>
        <v>45772</v>
      </c>
      <c r="C2374" s="154">
        <f>'Porovnavanie 15min'!J2377</f>
        <v>78.650000000000006</v>
      </c>
      <c r="D2374" s="155">
        <f>'Porovnavanie 15min'!F2377</f>
        <v>4449</v>
      </c>
      <c r="E2374" s="156">
        <f t="shared" si="333"/>
        <v>4.4489999999999998</v>
      </c>
      <c r="G2374" s="135">
        <f>'DHS2025'!L2373/1000</f>
        <v>1.0589999999999999</v>
      </c>
      <c r="H2374" s="135">
        <f t="shared" si="334"/>
        <v>1.4830000000000001</v>
      </c>
      <c r="I2374" s="135">
        <f t="shared" si="335"/>
        <v>2</v>
      </c>
      <c r="J2374" s="157">
        <f>'Porovnavanie 15min'!K2377</f>
        <v>80.445346499999985</v>
      </c>
      <c r="K2374" s="158">
        <f t="shared" si="336"/>
        <v>42.36</v>
      </c>
      <c r="L2374" s="159">
        <f t="shared" si="337"/>
        <v>38.085346499999986</v>
      </c>
      <c r="M2374" s="157">
        <f t="shared" si="338"/>
        <v>151.92699999999999</v>
      </c>
      <c r="N2374" s="158">
        <f t="shared" si="339"/>
        <v>80</v>
      </c>
      <c r="O2374" s="159">
        <f t="shared" si="340"/>
        <v>71.926999999999992</v>
      </c>
      <c r="P2374" s="167">
        <f t="shared" si="341"/>
        <v>-33.841653500000007</v>
      </c>
    </row>
    <row r="2375" spans="2:16">
      <c r="B2375" s="151">
        <f>'Predikcia 15min'!A2375</f>
        <v>45772</v>
      </c>
      <c r="C2375" s="154">
        <f>'Porovnavanie 15min'!J2378</f>
        <v>85.39</v>
      </c>
      <c r="D2375" s="155">
        <f>'Porovnavanie 15min'!F2378</f>
        <v>4970</v>
      </c>
      <c r="E2375" s="156">
        <f t="shared" si="333"/>
        <v>4.97</v>
      </c>
      <c r="G2375" s="135">
        <f>'DHS2025'!L2374/1000</f>
        <v>1.056</v>
      </c>
      <c r="H2375" s="135">
        <f t="shared" si="334"/>
        <v>1.6566666666666667</v>
      </c>
      <c r="I2375" s="135">
        <f t="shared" si="335"/>
        <v>2</v>
      </c>
      <c r="J2375" s="157">
        <f>'Porovnavanie 15min'!K2378</f>
        <v>87.263721599999997</v>
      </c>
      <c r="K2375" s="158">
        <f t="shared" si="336"/>
        <v>42.24</v>
      </c>
      <c r="L2375" s="159">
        <f t="shared" si="337"/>
        <v>45.023721599999995</v>
      </c>
      <c r="M2375" s="157">
        <f t="shared" si="338"/>
        <v>165.2722</v>
      </c>
      <c r="N2375" s="158">
        <f t="shared" si="339"/>
        <v>80</v>
      </c>
      <c r="O2375" s="159">
        <f t="shared" si="340"/>
        <v>85.272199999999998</v>
      </c>
      <c r="P2375" s="167">
        <f t="shared" si="341"/>
        <v>-40.248478400000003</v>
      </c>
    </row>
    <row r="2376" spans="2:16">
      <c r="B2376" s="151">
        <f>'Predikcia 15min'!A2376</f>
        <v>45772</v>
      </c>
      <c r="C2376" s="154">
        <f>'Porovnavanie 15min'!J2379</f>
        <v>85.39</v>
      </c>
      <c r="D2376" s="155">
        <f>'Porovnavanie 15min'!F2379</f>
        <v>4876</v>
      </c>
      <c r="E2376" s="156">
        <f t="shared" si="333"/>
        <v>4.8760000000000003</v>
      </c>
      <c r="G2376" s="135">
        <f>'DHS2025'!L2375/1000</f>
        <v>1.0580000000000001</v>
      </c>
      <c r="H2376" s="135">
        <f t="shared" si="334"/>
        <v>1.6253333333333333</v>
      </c>
      <c r="I2376" s="135">
        <f t="shared" si="335"/>
        <v>2</v>
      </c>
      <c r="J2376" s="157">
        <f>'Porovnavanie 15min'!K2379</f>
        <v>87.428993800000001</v>
      </c>
      <c r="K2376" s="158">
        <f t="shared" si="336"/>
        <v>42.32</v>
      </c>
      <c r="L2376" s="159">
        <f t="shared" si="337"/>
        <v>45.1089938</v>
      </c>
      <c r="M2376" s="157">
        <f t="shared" si="338"/>
        <v>165.2722</v>
      </c>
      <c r="N2376" s="158">
        <f t="shared" si="339"/>
        <v>80</v>
      </c>
      <c r="O2376" s="159">
        <f t="shared" si="340"/>
        <v>85.272199999999998</v>
      </c>
      <c r="P2376" s="167">
        <f t="shared" si="341"/>
        <v>-40.163206199999998</v>
      </c>
    </row>
    <row r="2377" spans="2:16">
      <c r="B2377" s="151">
        <f>'Predikcia 15min'!A2377</f>
        <v>45772</v>
      </c>
      <c r="C2377" s="154">
        <f>'Porovnavanie 15min'!J2380</f>
        <v>85.39</v>
      </c>
      <c r="D2377" s="155">
        <f>'Porovnavanie 15min'!F2380</f>
        <v>4916</v>
      </c>
      <c r="E2377" s="156">
        <f t="shared" si="333"/>
        <v>4.9160000000000004</v>
      </c>
      <c r="G2377" s="135">
        <f>'DHS2025'!L2376/1000</f>
        <v>1.0609999999999999</v>
      </c>
      <c r="H2377" s="135">
        <f t="shared" si="334"/>
        <v>1.6386666666666667</v>
      </c>
      <c r="I2377" s="135">
        <f t="shared" si="335"/>
        <v>2</v>
      </c>
      <c r="J2377" s="157">
        <f>'Porovnavanie 15min'!K2380</f>
        <v>87.676902099999992</v>
      </c>
      <c r="K2377" s="158">
        <f t="shared" si="336"/>
        <v>42.44</v>
      </c>
      <c r="L2377" s="159">
        <f t="shared" si="337"/>
        <v>45.236902099999995</v>
      </c>
      <c r="M2377" s="157">
        <f t="shared" si="338"/>
        <v>165.2722</v>
      </c>
      <c r="N2377" s="158">
        <f t="shared" si="339"/>
        <v>80</v>
      </c>
      <c r="O2377" s="159">
        <f t="shared" si="340"/>
        <v>85.272199999999998</v>
      </c>
      <c r="P2377" s="167">
        <f t="shared" si="341"/>
        <v>-40.035297900000003</v>
      </c>
    </row>
    <row r="2378" spans="2:16">
      <c r="B2378" s="151">
        <f>'Predikcia 15min'!A2378</f>
        <v>45772</v>
      </c>
      <c r="C2378" s="154">
        <f>'Porovnavanie 15min'!J2381</f>
        <v>85.39</v>
      </c>
      <c r="D2378" s="155">
        <f>'Porovnavanie 15min'!F2381</f>
        <v>5050</v>
      </c>
      <c r="E2378" s="156">
        <f t="shared" si="333"/>
        <v>5.05</v>
      </c>
      <c r="G2378" s="135">
        <f>'DHS2025'!L2377/1000</f>
        <v>1.054</v>
      </c>
      <c r="H2378" s="135">
        <f t="shared" si="334"/>
        <v>1.6833333333333333</v>
      </c>
      <c r="I2378" s="135">
        <f t="shared" si="335"/>
        <v>2</v>
      </c>
      <c r="J2378" s="157">
        <f>'Porovnavanie 15min'!K2381</f>
        <v>87.098449400000007</v>
      </c>
      <c r="K2378" s="158">
        <f t="shared" si="336"/>
        <v>42.160000000000004</v>
      </c>
      <c r="L2378" s="159">
        <f t="shared" si="337"/>
        <v>44.938449400000003</v>
      </c>
      <c r="M2378" s="157">
        <f t="shared" si="338"/>
        <v>165.2722</v>
      </c>
      <c r="N2378" s="158">
        <f t="shared" si="339"/>
        <v>80</v>
      </c>
      <c r="O2378" s="159">
        <f t="shared" si="340"/>
        <v>85.272199999999998</v>
      </c>
      <c r="P2378" s="167">
        <f t="shared" si="341"/>
        <v>-40.333750599999995</v>
      </c>
    </row>
    <row r="2379" spans="2:16">
      <c r="B2379" s="151">
        <f>'Predikcia 15min'!A2379</f>
        <v>45772</v>
      </c>
      <c r="C2379" s="154">
        <f>'Porovnavanie 15min'!J2382</f>
        <v>100.38</v>
      </c>
      <c r="D2379" s="155">
        <f>'Porovnavanie 15min'!F2382</f>
        <v>4826</v>
      </c>
      <c r="E2379" s="156">
        <f t="shared" si="333"/>
        <v>4.8259999999999996</v>
      </c>
      <c r="G2379" s="135">
        <f>'DHS2025'!L2378/1000</f>
        <v>1.0640000000000001</v>
      </c>
      <c r="H2379" s="135">
        <f t="shared" si="334"/>
        <v>1.6086666666666667</v>
      </c>
      <c r="I2379" s="135">
        <f t="shared" si="335"/>
        <v>2</v>
      </c>
      <c r="J2379" s="157">
        <f>'Porovnavanie 15min'!K2382</f>
        <v>103.71467679999999</v>
      </c>
      <c r="K2379" s="158">
        <f t="shared" si="336"/>
        <v>42.56</v>
      </c>
      <c r="L2379" s="159">
        <f t="shared" si="337"/>
        <v>61.15467679999999</v>
      </c>
      <c r="M2379" s="157">
        <f t="shared" si="338"/>
        <v>194.95239999999998</v>
      </c>
      <c r="N2379" s="158">
        <f t="shared" si="339"/>
        <v>80</v>
      </c>
      <c r="O2379" s="159">
        <f t="shared" si="340"/>
        <v>114.95239999999998</v>
      </c>
      <c r="P2379" s="167">
        <f t="shared" si="341"/>
        <v>-53.797723199999993</v>
      </c>
    </row>
    <row r="2380" spans="2:16">
      <c r="B2380" s="151">
        <f>'Predikcia 15min'!A2380</f>
        <v>45772</v>
      </c>
      <c r="C2380" s="154">
        <f>'Porovnavanie 15min'!J2383</f>
        <v>100.38</v>
      </c>
      <c r="D2380" s="155">
        <f>'Porovnavanie 15min'!F2383</f>
        <v>4378</v>
      </c>
      <c r="E2380" s="156">
        <f t="shared" si="333"/>
        <v>4.3780000000000001</v>
      </c>
      <c r="G2380" s="135">
        <f>'DHS2025'!L2379/1000</f>
        <v>1.0649999999999999</v>
      </c>
      <c r="H2380" s="135">
        <f t="shared" si="334"/>
        <v>1.4593333333333334</v>
      </c>
      <c r="I2380" s="135">
        <f t="shared" si="335"/>
        <v>2</v>
      </c>
      <c r="J2380" s="157">
        <f>'Porovnavanie 15min'!K2383</f>
        <v>103.81215299999998</v>
      </c>
      <c r="K2380" s="158">
        <f t="shared" si="336"/>
        <v>42.599999999999994</v>
      </c>
      <c r="L2380" s="159">
        <f t="shared" si="337"/>
        <v>61.212152999999986</v>
      </c>
      <c r="M2380" s="157">
        <f t="shared" si="338"/>
        <v>194.95239999999998</v>
      </c>
      <c r="N2380" s="158">
        <f t="shared" si="339"/>
        <v>80</v>
      </c>
      <c r="O2380" s="159">
        <f t="shared" si="340"/>
        <v>114.95239999999998</v>
      </c>
      <c r="P2380" s="167">
        <f t="shared" si="341"/>
        <v>-53.740246999999997</v>
      </c>
    </row>
    <row r="2381" spans="2:16">
      <c r="B2381" s="151">
        <f>'Predikcia 15min'!A2381</f>
        <v>45772</v>
      </c>
      <c r="C2381" s="154">
        <f>'Porovnavanie 15min'!J2384</f>
        <v>100.38</v>
      </c>
      <c r="D2381" s="155">
        <f>'Porovnavanie 15min'!F2384</f>
        <v>6058</v>
      </c>
      <c r="E2381" s="156">
        <f t="shared" si="333"/>
        <v>6.0579999999999998</v>
      </c>
      <c r="G2381" s="135">
        <f>'DHS2025'!L2380/1000</f>
        <v>3.0369999999999999</v>
      </c>
      <c r="H2381" s="135">
        <f t="shared" si="334"/>
        <v>2.0193333333333334</v>
      </c>
      <c r="I2381" s="135">
        <f t="shared" si="335"/>
        <v>2</v>
      </c>
      <c r="J2381" s="157">
        <f>'Porovnavanie 15min'!K2384</f>
        <v>296.03521939999996</v>
      </c>
      <c r="K2381" s="158">
        <f t="shared" si="336"/>
        <v>121.47999999999999</v>
      </c>
      <c r="L2381" s="159">
        <f t="shared" si="337"/>
        <v>174.55521939999997</v>
      </c>
      <c r="M2381" s="157">
        <f t="shared" si="338"/>
        <v>194.95239999999998</v>
      </c>
      <c r="N2381" s="158">
        <f t="shared" si="339"/>
        <v>80</v>
      </c>
      <c r="O2381" s="159">
        <f t="shared" si="340"/>
        <v>114.95239999999998</v>
      </c>
      <c r="P2381" s="167">
        <f t="shared" si="341"/>
        <v>59.602819399999987</v>
      </c>
    </row>
    <row r="2382" spans="2:16">
      <c r="B2382" s="151">
        <f>'Predikcia 15min'!A2382</f>
        <v>45772</v>
      </c>
      <c r="C2382" s="154">
        <f>'Porovnavanie 15min'!J2385</f>
        <v>100.38</v>
      </c>
      <c r="D2382" s="155">
        <f>'Porovnavanie 15min'!F2385</f>
        <v>5512</v>
      </c>
      <c r="E2382" s="156">
        <f t="shared" si="333"/>
        <v>5.5119999999999996</v>
      </c>
      <c r="G2382" s="135">
        <f>'DHS2025'!L2381/1000</f>
        <v>3.992</v>
      </c>
      <c r="H2382" s="135">
        <f t="shared" si="334"/>
        <v>1.8373333333333333</v>
      </c>
      <c r="I2382" s="135">
        <f t="shared" si="335"/>
        <v>2</v>
      </c>
      <c r="J2382" s="157">
        <f>'Porovnavanie 15min'!K2385</f>
        <v>389.12499039999994</v>
      </c>
      <c r="K2382" s="158">
        <f t="shared" si="336"/>
        <v>159.68</v>
      </c>
      <c r="L2382" s="159">
        <f t="shared" si="337"/>
        <v>229.44499039999994</v>
      </c>
      <c r="M2382" s="157">
        <f t="shared" si="338"/>
        <v>194.95239999999998</v>
      </c>
      <c r="N2382" s="158">
        <f t="shared" si="339"/>
        <v>80</v>
      </c>
      <c r="O2382" s="159">
        <f t="shared" si="340"/>
        <v>114.95239999999998</v>
      </c>
      <c r="P2382" s="167">
        <f t="shared" si="341"/>
        <v>114.49259039999995</v>
      </c>
    </row>
    <row r="2383" spans="2:16">
      <c r="B2383" s="151">
        <f>'Predikcia 15min'!A2383</f>
        <v>45772</v>
      </c>
      <c r="C2383" s="154">
        <f>'Porovnavanie 15min'!J2386</f>
        <v>116.51</v>
      </c>
      <c r="D2383" s="155">
        <f>'Porovnavanie 15min'!F2386</f>
        <v>3925</v>
      </c>
      <c r="E2383" s="156">
        <f t="shared" si="333"/>
        <v>3.9249999999999998</v>
      </c>
      <c r="G2383" s="135">
        <f>'DHS2025'!L2382/1000</f>
        <v>4.0640000000000001</v>
      </c>
      <c r="H2383" s="135">
        <f t="shared" si="334"/>
        <v>1.3083333333333333</v>
      </c>
      <c r="I2383" s="135">
        <f t="shared" si="335"/>
        <v>2</v>
      </c>
      <c r="J2383" s="157">
        <f>'Porovnavanie 15min'!K2386</f>
        <v>461.04007360000003</v>
      </c>
      <c r="K2383" s="158">
        <f t="shared" si="336"/>
        <v>162.56</v>
      </c>
      <c r="L2383" s="159">
        <f t="shared" si="337"/>
        <v>298.48007360000003</v>
      </c>
      <c r="M2383" s="157">
        <f t="shared" si="338"/>
        <v>226.88980000000001</v>
      </c>
      <c r="N2383" s="158">
        <f t="shared" si="339"/>
        <v>80</v>
      </c>
      <c r="O2383" s="159">
        <f t="shared" si="340"/>
        <v>146.88980000000001</v>
      </c>
      <c r="P2383" s="167">
        <f t="shared" si="341"/>
        <v>151.59027360000002</v>
      </c>
    </row>
    <row r="2384" spans="2:16">
      <c r="B2384" s="151">
        <f>'Predikcia 15min'!A2384</f>
        <v>45772</v>
      </c>
      <c r="C2384" s="154">
        <f>'Porovnavanie 15min'!J2387</f>
        <v>116.51</v>
      </c>
      <c r="D2384" s="155">
        <f>'Porovnavanie 15min'!F2387</f>
        <v>5239</v>
      </c>
      <c r="E2384" s="156">
        <f t="shared" si="333"/>
        <v>5.2389999999999999</v>
      </c>
      <c r="G2384" s="135">
        <f>'DHS2025'!L2383/1000</f>
        <v>4.0590000000000002</v>
      </c>
      <c r="H2384" s="135">
        <f t="shared" si="334"/>
        <v>1.7463333333333333</v>
      </c>
      <c r="I2384" s="135">
        <f t="shared" si="335"/>
        <v>2</v>
      </c>
      <c r="J2384" s="157">
        <f>'Porovnavanie 15min'!K2387</f>
        <v>460.47284910000002</v>
      </c>
      <c r="K2384" s="158">
        <f t="shared" si="336"/>
        <v>162.36000000000001</v>
      </c>
      <c r="L2384" s="159">
        <f t="shared" si="337"/>
        <v>298.11284910000001</v>
      </c>
      <c r="M2384" s="157">
        <f t="shared" si="338"/>
        <v>226.88980000000001</v>
      </c>
      <c r="N2384" s="158">
        <f t="shared" si="339"/>
        <v>80</v>
      </c>
      <c r="O2384" s="159">
        <f t="shared" si="340"/>
        <v>146.88980000000001</v>
      </c>
      <c r="P2384" s="167">
        <f t="shared" si="341"/>
        <v>151.2230491</v>
      </c>
    </row>
    <row r="2385" spans="2:16">
      <c r="B2385" s="151">
        <f>'Predikcia 15min'!A2385</f>
        <v>45772</v>
      </c>
      <c r="C2385" s="154">
        <f>'Porovnavanie 15min'!J2388</f>
        <v>116.51</v>
      </c>
      <c r="D2385" s="155">
        <f>'Porovnavanie 15min'!F2388</f>
        <v>5660</v>
      </c>
      <c r="E2385" s="156">
        <f t="shared" si="333"/>
        <v>5.66</v>
      </c>
      <c r="G2385" s="135">
        <f>'DHS2025'!L2384/1000</f>
        <v>4.069</v>
      </c>
      <c r="H2385" s="135">
        <f t="shared" si="334"/>
        <v>1.8866666666666667</v>
      </c>
      <c r="I2385" s="135">
        <f t="shared" si="335"/>
        <v>2</v>
      </c>
      <c r="J2385" s="157">
        <f>'Porovnavanie 15min'!K2388</f>
        <v>461.60729810000004</v>
      </c>
      <c r="K2385" s="158">
        <f t="shared" si="336"/>
        <v>162.76</v>
      </c>
      <c r="L2385" s="159">
        <f t="shared" si="337"/>
        <v>298.84729810000005</v>
      </c>
      <c r="M2385" s="157">
        <f t="shared" si="338"/>
        <v>226.88980000000001</v>
      </c>
      <c r="N2385" s="158">
        <f t="shared" si="339"/>
        <v>80</v>
      </c>
      <c r="O2385" s="159">
        <f t="shared" si="340"/>
        <v>146.88980000000001</v>
      </c>
      <c r="P2385" s="167">
        <f t="shared" si="341"/>
        <v>151.95749810000004</v>
      </c>
    </row>
    <row r="2386" spans="2:16">
      <c r="B2386" s="151">
        <f>'Predikcia 15min'!A2386</f>
        <v>45772</v>
      </c>
      <c r="C2386" s="154">
        <f>'Porovnavanie 15min'!J2389</f>
        <v>116.51</v>
      </c>
      <c r="D2386" s="155">
        <f>'Porovnavanie 15min'!F2389</f>
        <v>5624</v>
      </c>
      <c r="E2386" s="156">
        <f t="shared" si="333"/>
        <v>5.6239999999999997</v>
      </c>
      <c r="G2386" s="135">
        <f>'DHS2025'!L2385/1000</f>
        <v>4.0570000000000004</v>
      </c>
      <c r="H2386" s="135">
        <f t="shared" si="334"/>
        <v>1.8746666666666667</v>
      </c>
      <c r="I2386" s="135">
        <f t="shared" si="335"/>
        <v>2</v>
      </c>
      <c r="J2386" s="157">
        <f>'Porovnavanie 15min'!K2389</f>
        <v>460.24595930000004</v>
      </c>
      <c r="K2386" s="158">
        <f t="shared" si="336"/>
        <v>162.28000000000003</v>
      </c>
      <c r="L2386" s="159">
        <f t="shared" si="337"/>
        <v>297.96595930000001</v>
      </c>
      <c r="M2386" s="157">
        <f t="shared" si="338"/>
        <v>226.88980000000001</v>
      </c>
      <c r="N2386" s="158">
        <f t="shared" si="339"/>
        <v>80</v>
      </c>
      <c r="O2386" s="159">
        <f t="shared" si="340"/>
        <v>146.88980000000001</v>
      </c>
      <c r="P2386" s="167">
        <f t="shared" si="341"/>
        <v>151.0761593</v>
      </c>
    </row>
    <row r="2387" spans="2:16">
      <c r="B2387" s="151">
        <f>'Predikcia 15min'!A2387</f>
        <v>45772</v>
      </c>
      <c r="C2387" s="154">
        <f>'Porovnavanie 15min'!J2390</f>
        <v>123.29</v>
      </c>
      <c r="D2387" s="155">
        <f>'Porovnavanie 15min'!F2390</f>
        <v>5192</v>
      </c>
      <c r="E2387" s="156">
        <f t="shared" si="333"/>
        <v>5.1920000000000002</v>
      </c>
      <c r="G2387" s="135">
        <f>'DHS2025'!L2386/1000</f>
        <v>4.0529999999999999</v>
      </c>
      <c r="H2387" s="135">
        <f t="shared" si="334"/>
        <v>1.7306666666666666</v>
      </c>
      <c r="I2387" s="135">
        <f t="shared" si="335"/>
        <v>2</v>
      </c>
      <c r="J2387" s="157">
        <f>'Porovnavanie 15min'!K2390</f>
        <v>486.99672629999998</v>
      </c>
      <c r="K2387" s="158">
        <f t="shared" si="336"/>
        <v>162.12</v>
      </c>
      <c r="L2387" s="159">
        <f t="shared" si="337"/>
        <v>324.87672629999997</v>
      </c>
      <c r="M2387" s="157">
        <f t="shared" si="338"/>
        <v>240.3142</v>
      </c>
      <c r="N2387" s="158">
        <f t="shared" si="339"/>
        <v>80</v>
      </c>
      <c r="O2387" s="159">
        <f t="shared" si="340"/>
        <v>160.3142</v>
      </c>
      <c r="P2387" s="167">
        <f t="shared" si="341"/>
        <v>164.56252629999997</v>
      </c>
    </row>
    <row r="2388" spans="2:16">
      <c r="B2388" s="151">
        <f>'Predikcia 15min'!A2388</f>
        <v>45772</v>
      </c>
      <c r="C2388" s="154">
        <f>'Porovnavanie 15min'!J2391</f>
        <v>123.29</v>
      </c>
      <c r="D2388" s="155">
        <f>'Porovnavanie 15min'!F2391</f>
        <v>5129</v>
      </c>
      <c r="E2388" s="156">
        <f t="shared" si="333"/>
        <v>5.1289999999999996</v>
      </c>
      <c r="G2388" s="135">
        <f>'DHS2025'!L2387/1000</f>
        <v>4.0590000000000002</v>
      </c>
      <c r="H2388" s="135">
        <f t="shared" si="334"/>
        <v>1.7096666666666667</v>
      </c>
      <c r="I2388" s="135">
        <f t="shared" si="335"/>
        <v>2</v>
      </c>
      <c r="J2388" s="157">
        <f>'Porovnavanie 15min'!K2391</f>
        <v>487.71766890000004</v>
      </c>
      <c r="K2388" s="158">
        <f t="shared" si="336"/>
        <v>162.36000000000001</v>
      </c>
      <c r="L2388" s="159">
        <f t="shared" si="337"/>
        <v>325.35766890000002</v>
      </c>
      <c r="M2388" s="157">
        <f t="shared" si="338"/>
        <v>240.3142</v>
      </c>
      <c r="N2388" s="158">
        <f t="shared" si="339"/>
        <v>80</v>
      </c>
      <c r="O2388" s="159">
        <f t="shared" si="340"/>
        <v>160.3142</v>
      </c>
      <c r="P2388" s="167">
        <f t="shared" si="341"/>
        <v>165.04346890000002</v>
      </c>
    </row>
    <row r="2389" spans="2:16">
      <c r="B2389" s="151">
        <f>'Predikcia 15min'!A2389</f>
        <v>45772</v>
      </c>
      <c r="C2389" s="154">
        <f>'Porovnavanie 15min'!J2392</f>
        <v>123.29</v>
      </c>
      <c r="D2389" s="155">
        <f>'Porovnavanie 15min'!F2392</f>
        <v>4836</v>
      </c>
      <c r="E2389" s="156">
        <f t="shared" si="333"/>
        <v>4.8360000000000003</v>
      </c>
      <c r="G2389" s="135">
        <f>'DHS2025'!L2388/1000</f>
        <v>4.0490000000000004</v>
      </c>
      <c r="H2389" s="135">
        <f t="shared" si="334"/>
        <v>1.6120000000000001</v>
      </c>
      <c r="I2389" s="135">
        <f t="shared" si="335"/>
        <v>2</v>
      </c>
      <c r="J2389" s="157">
        <f>'Porovnavanie 15min'!K2392</f>
        <v>486.51609790000003</v>
      </c>
      <c r="K2389" s="158">
        <f t="shared" si="336"/>
        <v>161.96</v>
      </c>
      <c r="L2389" s="159">
        <f t="shared" si="337"/>
        <v>324.55609790000005</v>
      </c>
      <c r="M2389" s="157">
        <f t="shared" si="338"/>
        <v>240.3142</v>
      </c>
      <c r="N2389" s="158">
        <f t="shared" si="339"/>
        <v>80</v>
      </c>
      <c r="O2389" s="159">
        <f t="shared" si="340"/>
        <v>160.3142</v>
      </c>
      <c r="P2389" s="167">
        <f t="shared" si="341"/>
        <v>164.24189790000005</v>
      </c>
    </row>
    <row r="2390" spans="2:16">
      <c r="B2390" s="151">
        <f>'Predikcia 15min'!A2390</f>
        <v>45772</v>
      </c>
      <c r="C2390" s="154">
        <f>'Porovnavanie 15min'!J2393</f>
        <v>123.29</v>
      </c>
      <c r="D2390" s="155">
        <f>'Porovnavanie 15min'!F2393</f>
        <v>5243</v>
      </c>
      <c r="E2390" s="156">
        <f t="shared" si="333"/>
        <v>5.2430000000000003</v>
      </c>
      <c r="G2390" s="135">
        <f>'DHS2025'!L2389/1000</f>
        <v>4.0579999999999998</v>
      </c>
      <c r="H2390" s="135">
        <f t="shared" si="334"/>
        <v>1.7476666666666667</v>
      </c>
      <c r="I2390" s="135">
        <f t="shared" si="335"/>
        <v>2</v>
      </c>
      <c r="J2390" s="157">
        <f>'Porovnavanie 15min'!K2393</f>
        <v>487.59751180000001</v>
      </c>
      <c r="K2390" s="158">
        <f t="shared" si="336"/>
        <v>162.32</v>
      </c>
      <c r="L2390" s="159">
        <f t="shared" si="337"/>
        <v>325.27751180000001</v>
      </c>
      <c r="M2390" s="157">
        <f t="shared" si="338"/>
        <v>240.3142</v>
      </c>
      <c r="N2390" s="158">
        <f t="shared" si="339"/>
        <v>80</v>
      </c>
      <c r="O2390" s="159">
        <f t="shared" si="340"/>
        <v>160.3142</v>
      </c>
      <c r="P2390" s="167">
        <f t="shared" si="341"/>
        <v>164.96331180000001</v>
      </c>
    </row>
    <row r="2391" spans="2:16">
      <c r="B2391" s="151">
        <f>'Predikcia 15min'!A2391</f>
        <v>45772</v>
      </c>
      <c r="C2391" s="154">
        <f>'Porovnavanie 15min'!J2394</f>
        <v>109.63</v>
      </c>
      <c r="D2391" s="155">
        <f>'Porovnavanie 15min'!F2394</f>
        <v>5395</v>
      </c>
      <c r="E2391" s="156">
        <f t="shared" si="333"/>
        <v>5.3949999999999996</v>
      </c>
      <c r="G2391" s="135">
        <f>'DHS2025'!L2390/1000</f>
        <v>4.07</v>
      </c>
      <c r="H2391" s="135">
        <f t="shared" si="334"/>
        <v>1.7983333333333333</v>
      </c>
      <c r="I2391" s="135">
        <f t="shared" si="335"/>
        <v>2</v>
      </c>
      <c r="J2391" s="157">
        <f>'Porovnavanie 15min'!K2394</f>
        <v>433.99915899999996</v>
      </c>
      <c r="K2391" s="158">
        <f t="shared" si="336"/>
        <v>162.80000000000001</v>
      </c>
      <c r="L2391" s="159">
        <f t="shared" si="337"/>
        <v>271.19915899999995</v>
      </c>
      <c r="M2391" s="157">
        <f t="shared" si="338"/>
        <v>213.26739999999998</v>
      </c>
      <c r="N2391" s="158">
        <f t="shared" si="339"/>
        <v>80</v>
      </c>
      <c r="O2391" s="159">
        <f t="shared" si="340"/>
        <v>133.26739999999998</v>
      </c>
      <c r="P2391" s="167">
        <f t="shared" si="341"/>
        <v>137.93175899999997</v>
      </c>
    </row>
    <row r="2392" spans="2:16">
      <c r="B2392" s="151">
        <f>'Predikcia 15min'!A2392</f>
        <v>45772</v>
      </c>
      <c r="C2392" s="154">
        <f>'Porovnavanie 15min'!J2395</f>
        <v>109.63</v>
      </c>
      <c r="D2392" s="155">
        <f>'Porovnavanie 15min'!F2395</f>
        <v>4581</v>
      </c>
      <c r="E2392" s="156">
        <f t="shared" si="333"/>
        <v>4.5810000000000004</v>
      </c>
      <c r="G2392" s="135">
        <f>'DHS2025'!L2391/1000</f>
        <v>3.1680000000000001</v>
      </c>
      <c r="H2392" s="135">
        <f t="shared" si="334"/>
        <v>1.5269999999999999</v>
      </c>
      <c r="I2392" s="135">
        <f t="shared" si="335"/>
        <v>2</v>
      </c>
      <c r="J2392" s="157">
        <f>'Porovnavanie 15min'!K2395</f>
        <v>337.81556159999997</v>
      </c>
      <c r="K2392" s="158">
        <f t="shared" si="336"/>
        <v>126.72</v>
      </c>
      <c r="L2392" s="159">
        <f t="shared" si="337"/>
        <v>211.09556159999997</v>
      </c>
      <c r="M2392" s="157">
        <f t="shared" si="338"/>
        <v>213.26739999999998</v>
      </c>
      <c r="N2392" s="158">
        <f t="shared" si="339"/>
        <v>80</v>
      </c>
      <c r="O2392" s="159">
        <f t="shared" si="340"/>
        <v>133.26739999999998</v>
      </c>
      <c r="P2392" s="167">
        <f t="shared" si="341"/>
        <v>77.828161599999987</v>
      </c>
    </row>
    <row r="2393" spans="2:16">
      <c r="B2393" s="151">
        <f>'Predikcia 15min'!A2393</f>
        <v>45772</v>
      </c>
      <c r="C2393" s="154">
        <f>'Porovnavanie 15min'!J2396</f>
        <v>109.63</v>
      </c>
      <c r="D2393" s="155">
        <f>'Porovnavanie 15min'!F2396</f>
        <v>4518</v>
      </c>
      <c r="E2393" s="156">
        <f t="shared" si="333"/>
        <v>4.5179999999999998</v>
      </c>
      <c r="G2393" s="135">
        <f>'DHS2025'!L2392/1000</f>
        <v>1.9970000000000001</v>
      </c>
      <c r="H2393" s="135">
        <f t="shared" si="334"/>
        <v>1.506</v>
      </c>
      <c r="I2393" s="135">
        <f t="shared" si="335"/>
        <v>2</v>
      </c>
      <c r="J2393" s="157">
        <f>'Porovnavanie 15min'!K2396</f>
        <v>212.9474989</v>
      </c>
      <c r="K2393" s="158">
        <f t="shared" si="336"/>
        <v>79.88000000000001</v>
      </c>
      <c r="L2393" s="159">
        <f t="shared" si="337"/>
        <v>133.06749889999998</v>
      </c>
      <c r="M2393" s="157">
        <f t="shared" si="338"/>
        <v>213.26739999999998</v>
      </c>
      <c r="N2393" s="158">
        <f t="shared" si="339"/>
        <v>80</v>
      </c>
      <c r="O2393" s="159">
        <f t="shared" si="340"/>
        <v>133.26739999999998</v>
      </c>
      <c r="P2393" s="167">
        <f t="shared" si="341"/>
        <v>-0.19990110000000527</v>
      </c>
    </row>
    <row r="2394" spans="2:16">
      <c r="B2394" s="151">
        <f>'Predikcia 15min'!A2394</f>
        <v>45772</v>
      </c>
      <c r="C2394" s="154">
        <f>'Porovnavanie 15min'!J2397</f>
        <v>109.63</v>
      </c>
      <c r="D2394" s="155">
        <f>'Porovnavanie 15min'!F2397</f>
        <v>4111</v>
      </c>
      <c r="E2394" s="156">
        <f t="shared" si="333"/>
        <v>4.1109999999999998</v>
      </c>
      <c r="G2394" s="135">
        <f>'DHS2025'!L2393/1000</f>
        <v>1.0449999999999999</v>
      </c>
      <c r="H2394" s="135">
        <f t="shared" si="334"/>
        <v>1.3703333333333334</v>
      </c>
      <c r="I2394" s="135">
        <f t="shared" si="335"/>
        <v>2</v>
      </c>
      <c r="J2394" s="157">
        <f>'Porovnavanie 15min'!K2397</f>
        <v>111.43221649999998</v>
      </c>
      <c r="K2394" s="158">
        <f t="shared" si="336"/>
        <v>41.8</v>
      </c>
      <c r="L2394" s="159">
        <f t="shared" si="337"/>
        <v>69.632216499999984</v>
      </c>
      <c r="M2394" s="157">
        <f t="shared" si="338"/>
        <v>213.26739999999998</v>
      </c>
      <c r="N2394" s="158">
        <f t="shared" si="339"/>
        <v>80</v>
      </c>
      <c r="O2394" s="159">
        <f t="shared" si="340"/>
        <v>133.26739999999998</v>
      </c>
      <c r="P2394" s="167">
        <f t="shared" si="341"/>
        <v>-63.635183499999997</v>
      </c>
    </row>
    <row r="2395" spans="2:16">
      <c r="B2395" s="151">
        <f>'Predikcia 15min'!A2395</f>
        <v>45772</v>
      </c>
      <c r="C2395" s="154">
        <f>'Porovnavanie 15min'!J2398</f>
        <v>100.37</v>
      </c>
      <c r="D2395" s="155">
        <f>'Porovnavanie 15min'!F2398</f>
        <v>3861</v>
      </c>
      <c r="E2395" s="156">
        <f t="shared" si="333"/>
        <v>3.8610000000000002</v>
      </c>
      <c r="G2395" s="135">
        <f>'DHS2025'!L2394/1000</f>
        <v>1.046</v>
      </c>
      <c r="H2395" s="135">
        <f t="shared" si="334"/>
        <v>1.2869999999999999</v>
      </c>
      <c r="I2395" s="135">
        <f t="shared" si="335"/>
        <v>2</v>
      </c>
      <c r="J2395" s="157">
        <f>'Porovnavanie 15min'!K2398</f>
        <v>101.94974980000001</v>
      </c>
      <c r="K2395" s="158">
        <f t="shared" si="336"/>
        <v>41.84</v>
      </c>
      <c r="L2395" s="159">
        <f t="shared" si="337"/>
        <v>60.109749800000003</v>
      </c>
      <c r="M2395" s="157">
        <f t="shared" si="338"/>
        <v>194.93260000000001</v>
      </c>
      <c r="N2395" s="158">
        <f t="shared" si="339"/>
        <v>80</v>
      </c>
      <c r="O2395" s="159">
        <f t="shared" si="340"/>
        <v>114.93260000000001</v>
      </c>
      <c r="P2395" s="167">
        <f t="shared" si="341"/>
        <v>-54.822850200000005</v>
      </c>
    </row>
    <row r="2396" spans="2:16">
      <c r="B2396" s="151">
        <f>'Predikcia 15min'!A2396</f>
        <v>45772</v>
      </c>
      <c r="C2396" s="154">
        <f>'Porovnavanie 15min'!J2399</f>
        <v>100.37</v>
      </c>
      <c r="D2396" s="155">
        <f>'Porovnavanie 15min'!F2399</f>
        <v>3544</v>
      </c>
      <c r="E2396" s="156">
        <f t="shared" si="333"/>
        <v>3.544</v>
      </c>
      <c r="G2396" s="135">
        <f>'DHS2025'!L2395/1000</f>
        <v>1.044</v>
      </c>
      <c r="H2396" s="135">
        <f t="shared" si="334"/>
        <v>1.1813333333333333</v>
      </c>
      <c r="I2396" s="135">
        <f t="shared" si="335"/>
        <v>2</v>
      </c>
      <c r="J2396" s="157">
        <f>'Porovnavanie 15min'!K2399</f>
        <v>101.75481720000001</v>
      </c>
      <c r="K2396" s="158">
        <f t="shared" si="336"/>
        <v>41.760000000000005</v>
      </c>
      <c r="L2396" s="159">
        <f t="shared" si="337"/>
        <v>59.9948172</v>
      </c>
      <c r="M2396" s="157">
        <f t="shared" si="338"/>
        <v>194.93260000000001</v>
      </c>
      <c r="N2396" s="158">
        <f t="shared" si="339"/>
        <v>80</v>
      </c>
      <c r="O2396" s="159">
        <f t="shared" si="340"/>
        <v>114.93260000000001</v>
      </c>
      <c r="P2396" s="167">
        <f t="shared" si="341"/>
        <v>-54.937782800000008</v>
      </c>
    </row>
    <row r="2397" spans="2:16">
      <c r="B2397" s="151">
        <f>'Predikcia 15min'!A2397</f>
        <v>45772</v>
      </c>
      <c r="C2397" s="154">
        <f>'Porovnavanie 15min'!J2400</f>
        <v>100.37</v>
      </c>
      <c r="D2397" s="155">
        <f>'Porovnavanie 15min'!F2400</f>
        <v>3225</v>
      </c>
      <c r="E2397" s="156">
        <f t="shared" si="333"/>
        <v>3.2250000000000001</v>
      </c>
      <c r="G2397" s="135">
        <f>'DHS2025'!L2396/1000</f>
        <v>1.0289999999999999</v>
      </c>
      <c r="H2397" s="135">
        <f t="shared" si="334"/>
        <v>1.075</v>
      </c>
      <c r="I2397" s="135">
        <f t="shared" si="335"/>
        <v>2</v>
      </c>
      <c r="J2397" s="157">
        <f>'Porovnavanie 15min'!K2400</f>
        <v>100.2928227</v>
      </c>
      <c r="K2397" s="158">
        <f t="shared" si="336"/>
        <v>41.16</v>
      </c>
      <c r="L2397" s="159">
        <f t="shared" si="337"/>
        <v>59.132822700000006</v>
      </c>
      <c r="M2397" s="157">
        <f t="shared" si="338"/>
        <v>194.93260000000001</v>
      </c>
      <c r="N2397" s="158">
        <f t="shared" si="339"/>
        <v>80</v>
      </c>
      <c r="O2397" s="159">
        <f t="shared" si="340"/>
        <v>114.93260000000001</v>
      </c>
      <c r="P2397" s="167">
        <f t="shared" si="341"/>
        <v>-55.799777300000002</v>
      </c>
    </row>
    <row r="2398" spans="2:16">
      <c r="B2398" s="151">
        <f>'Predikcia 15min'!A2398</f>
        <v>45772</v>
      </c>
      <c r="C2398" s="154">
        <f>'Porovnavanie 15min'!J2401</f>
        <v>100.37</v>
      </c>
      <c r="D2398" s="155">
        <f>'Porovnavanie 15min'!F2401</f>
        <v>3847</v>
      </c>
      <c r="E2398" s="156">
        <f t="shared" si="333"/>
        <v>3.847</v>
      </c>
      <c r="G2398" s="135">
        <f>'DHS2025'!L2397/1000</f>
        <v>0</v>
      </c>
      <c r="H2398" s="135">
        <f t="shared" si="334"/>
        <v>1.2823333333333333</v>
      </c>
      <c r="I2398" s="135">
        <f t="shared" si="335"/>
        <v>2</v>
      </c>
      <c r="J2398" s="157">
        <f>'Porovnavanie 15min'!K2401</f>
        <v>0</v>
      </c>
      <c r="K2398" s="158">
        <f t="shared" si="336"/>
        <v>0</v>
      </c>
      <c r="L2398" s="159">
        <f t="shared" si="337"/>
        <v>0</v>
      </c>
      <c r="M2398" s="157">
        <f t="shared" si="338"/>
        <v>194.93260000000001</v>
      </c>
      <c r="N2398" s="158">
        <f t="shared" si="339"/>
        <v>80</v>
      </c>
      <c r="O2398" s="159">
        <f t="shared" si="340"/>
        <v>114.93260000000001</v>
      </c>
      <c r="P2398" s="167">
        <f t="shared" si="341"/>
        <v>-114.93260000000001</v>
      </c>
    </row>
    <row r="2399" spans="2:16">
      <c r="B2399" s="151">
        <f>'Predikcia 15min'!A2399</f>
        <v>45772</v>
      </c>
      <c r="C2399" s="154">
        <f>'Porovnavanie 15min'!J2402</f>
        <v>92.09</v>
      </c>
      <c r="D2399" s="155">
        <f>'Porovnavanie 15min'!F2402</f>
        <v>4303</v>
      </c>
      <c r="E2399" s="156">
        <f t="shared" si="333"/>
        <v>4.3029999999999999</v>
      </c>
      <c r="G2399" s="135">
        <f>'DHS2025'!L2398/1000</f>
        <v>0</v>
      </c>
      <c r="H2399" s="135">
        <f t="shared" si="334"/>
        <v>1.4343333333333332</v>
      </c>
      <c r="I2399" s="135">
        <f t="shared" si="335"/>
        <v>2</v>
      </c>
      <c r="J2399" s="157">
        <f>'Porovnavanie 15min'!K2402</f>
        <v>0</v>
      </c>
      <c r="K2399" s="158">
        <f t="shared" si="336"/>
        <v>0</v>
      </c>
      <c r="L2399" s="159">
        <f t="shared" si="337"/>
        <v>0</v>
      </c>
      <c r="M2399" s="157">
        <f t="shared" si="338"/>
        <v>178.53819999999999</v>
      </c>
      <c r="N2399" s="158">
        <f t="shared" si="339"/>
        <v>80</v>
      </c>
      <c r="O2399" s="159">
        <f t="shared" si="340"/>
        <v>98.538199999999989</v>
      </c>
      <c r="P2399" s="167">
        <f t="shared" si="341"/>
        <v>-98.538199999999989</v>
      </c>
    </row>
    <row r="2400" spans="2:16">
      <c r="B2400" s="151">
        <f>'Predikcia 15min'!A2400</f>
        <v>45772</v>
      </c>
      <c r="C2400" s="154">
        <f>'Porovnavanie 15min'!J2403</f>
        <v>92.09</v>
      </c>
      <c r="D2400" s="155">
        <f>'Porovnavanie 15min'!F2403</f>
        <v>2679</v>
      </c>
      <c r="E2400" s="156">
        <f t="shared" si="333"/>
        <v>2.6789999999999998</v>
      </c>
      <c r="G2400" s="135">
        <f>'DHS2025'!L2399/1000</f>
        <v>0.98</v>
      </c>
      <c r="H2400" s="135">
        <f t="shared" si="334"/>
        <v>0.89300000000000002</v>
      </c>
      <c r="I2400" s="135">
        <f t="shared" si="335"/>
        <v>2</v>
      </c>
      <c r="J2400" s="157">
        <f>'Porovnavanie 15min'!K2403</f>
        <v>87.483717999999996</v>
      </c>
      <c r="K2400" s="158">
        <f t="shared" si="336"/>
        <v>39.200000000000003</v>
      </c>
      <c r="L2400" s="159">
        <f t="shared" si="337"/>
        <v>48.283717999999993</v>
      </c>
      <c r="M2400" s="157">
        <f t="shared" si="338"/>
        <v>178.53819999999999</v>
      </c>
      <c r="N2400" s="158">
        <f t="shared" si="339"/>
        <v>80</v>
      </c>
      <c r="O2400" s="159">
        <f t="shared" si="340"/>
        <v>98.538199999999989</v>
      </c>
      <c r="P2400" s="167">
        <f t="shared" si="341"/>
        <v>-50.254481999999996</v>
      </c>
    </row>
    <row r="2401" spans="2:16">
      <c r="B2401" s="151">
        <f>'Predikcia 15min'!A2401</f>
        <v>45772</v>
      </c>
      <c r="C2401" s="154">
        <f>'Porovnavanie 15min'!J2404</f>
        <v>92.09</v>
      </c>
      <c r="D2401" s="155">
        <f>'Porovnavanie 15min'!F2404</f>
        <v>3893</v>
      </c>
      <c r="E2401" s="156">
        <f t="shared" si="333"/>
        <v>3.8929999999999998</v>
      </c>
      <c r="G2401" s="135">
        <f>'DHS2025'!L2400/1000</f>
        <v>0.93200000000000005</v>
      </c>
      <c r="H2401" s="135">
        <f t="shared" si="334"/>
        <v>1.2976666666666667</v>
      </c>
      <c r="I2401" s="135">
        <f t="shared" si="335"/>
        <v>2</v>
      </c>
      <c r="J2401" s="157">
        <f>'Porovnavanie 15min'!K2404</f>
        <v>83.198801200000005</v>
      </c>
      <c r="K2401" s="158">
        <f t="shared" si="336"/>
        <v>37.28</v>
      </c>
      <c r="L2401" s="159">
        <f t="shared" si="337"/>
        <v>45.918801200000004</v>
      </c>
      <c r="M2401" s="157">
        <f t="shared" si="338"/>
        <v>178.53819999999999</v>
      </c>
      <c r="N2401" s="158">
        <f t="shared" si="339"/>
        <v>80</v>
      </c>
      <c r="O2401" s="159">
        <f t="shared" si="340"/>
        <v>98.538199999999989</v>
      </c>
      <c r="P2401" s="167">
        <f t="shared" si="341"/>
        <v>-52.619398799999985</v>
      </c>
    </row>
    <row r="2402" spans="2:16">
      <c r="B2402" s="151">
        <f>'Predikcia 15min'!A2402</f>
        <v>45772</v>
      </c>
      <c r="C2402" s="154">
        <f>'Porovnavanie 15min'!J2405</f>
        <v>92.09</v>
      </c>
      <c r="D2402" s="155">
        <f>'Porovnavanie 15min'!F2405</f>
        <v>2235</v>
      </c>
      <c r="E2402" s="156">
        <f t="shared" si="333"/>
        <v>2.2349999999999999</v>
      </c>
      <c r="G2402" s="135">
        <f>'DHS2025'!L2401/1000</f>
        <v>1.08</v>
      </c>
      <c r="H2402" s="135">
        <f t="shared" si="334"/>
        <v>0.745</v>
      </c>
      <c r="I2402" s="135">
        <f t="shared" si="335"/>
        <v>2</v>
      </c>
      <c r="J2402" s="157">
        <f>'Porovnavanie 15min'!K2405</f>
        <v>96.410628000000003</v>
      </c>
      <c r="K2402" s="158">
        <f t="shared" si="336"/>
        <v>43.2</v>
      </c>
      <c r="L2402" s="159">
        <f t="shared" si="337"/>
        <v>53.210628</v>
      </c>
      <c r="M2402" s="157">
        <f t="shared" si="338"/>
        <v>178.53819999999999</v>
      </c>
      <c r="N2402" s="158">
        <f t="shared" si="339"/>
        <v>80</v>
      </c>
      <c r="O2402" s="159">
        <f t="shared" si="340"/>
        <v>98.538199999999989</v>
      </c>
      <c r="P2402" s="167">
        <f t="shared" si="341"/>
        <v>-45.327571999999989</v>
      </c>
    </row>
    <row r="2403" spans="2:16">
      <c r="B2403" s="151">
        <f>'Predikcia 15min'!A2403</f>
        <v>45773</v>
      </c>
      <c r="C2403" s="154">
        <f>'Porovnavanie 15min'!J2406</f>
        <v>107.9</v>
      </c>
      <c r="D2403" s="155">
        <f>'Porovnavanie 15min'!F2406</f>
        <v>1839</v>
      </c>
      <c r="E2403" s="156">
        <f t="shared" si="333"/>
        <v>1.839</v>
      </c>
      <c r="G2403" s="135">
        <f>'DHS2025'!L2402/1000</f>
        <v>1.0569999999999999</v>
      </c>
      <c r="H2403" s="135">
        <f t="shared" si="334"/>
        <v>0.61299999999999999</v>
      </c>
      <c r="I2403" s="135">
        <f t="shared" si="335"/>
        <v>2</v>
      </c>
      <c r="J2403" s="157">
        <f>'Porovnavanie 15min'!K2406</f>
        <v>110.90149699999999</v>
      </c>
      <c r="K2403" s="158">
        <f t="shared" si="336"/>
        <v>42.28</v>
      </c>
      <c r="L2403" s="159">
        <f t="shared" si="337"/>
        <v>68.621496999999991</v>
      </c>
      <c r="M2403" s="157">
        <f t="shared" si="338"/>
        <v>209.84199999999998</v>
      </c>
      <c r="N2403" s="158">
        <f t="shared" si="339"/>
        <v>80</v>
      </c>
      <c r="O2403" s="159">
        <f t="shared" si="340"/>
        <v>129.84199999999998</v>
      </c>
      <c r="P2403" s="167">
        <f t="shared" si="341"/>
        <v>-61.220502999999994</v>
      </c>
    </row>
    <row r="2404" spans="2:16">
      <c r="B2404" s="151">
        <f>'Predikcia 15min'!A2404</f>
        <v>45773</v>
      </c>
      <c r="C2404" s="154">
        <f>'Porovnavanie 15min'!J2407</f>
        <v>107.9</v>
      </c>
      <c r="D2404" s="155">
        <f>'Porovnavanie 15min'!F2407</f>
        <v>1460</v>
      </c>
      <c r="E2404" s="156">
        <f t="shared" si="333"/>
        <v>1.46</v>
      </c>
      <c r="G2404" s="135">
        <f>'DHS2025'!L2403/1000</f>
        <v>1.0629999999999999</v>
      </c>
      <c r="H2404" s="135">
        <f t="shared" si="334"/>
        <v>0.48666666666666669</v>
      </c>
      <c r="I2404" s="135">
        <f t="shared" si="335"/>
        <v>2</v>
      </c>
      <c r="J2404" s="157">
        <f>'Porovnavanie 15min'!K2407</f>
        <v>111.53102299999999</v>
      </c>
      <c r="K2404" s="158">
        <f t="shared" si="336"/>
        <v>42.519999999999996</v>
      </c>
      <c r="L2404" s="159">
        <f t="shared" si="337"/>
        <v>69.011022999999994</v>
      </c>
      <c r="M2404" s="157">
        <f t="shared" si="338"/>
        <v>209.84199999999998</v>
      </c>
      <c r="N2404" s="158">
        <f t="shared" si="339"/>
        <v>80</v>
      </c>
      <c r="O2404" s="159">
        <f t="shared" si="340"/>
        <v>129.84199999999998</v>
      </c>
      <c r="P2404" s="167">
        <f t="shared" si="341"/>
        <v>-60.83097699999999</v>
      </c>
    </row>
    <row r="2405" spans="2:16">
      <c r="B2405" s="151">
        <f>'Predikcia 15min'!A2405</f>
        <v>45773</v>
      </c>
      <c r="C2405" s="154">
        <f>'Porovnavanie 15min'!J2408</f>
        <v>107.9</v>
      </c>
      <c r="D2405" s="155">
        <f>'Porovnavanie 15min'!F2408</f>
        <v>1313</v>
      </c>
      <c r="E2405" s="156">
        <f t="shared" si="333"/>
        <v>1.3129999999999999</v>
      </c>
      <c r="G2405" s="135">
        <f>'DHS2025'!L2404/1000</f>
        <v>1.046</v>
      </c>
      <c r="H2405" s="135">
        <f t="shared" si="334"/>
        <v>0.43766666666666665</v>
      </c>
      <c r="I2405" s="135">
        <f t="shared" si="335"/>
        <v>2</v>
      </c>
      <c r="J2405" s="157">
        <f>'Porovnavanie 15min'!K2408</f>
        <v>109.747366</v>
      </c>
      <c r="K2405" s="158">
        <f t="shared" si="336"/>
        <v>41.84</v>
      </c>
      <c r="L2405" s="159">
        <f t="shared" si="337"/>
        <v>67.907365999999996</v>
      </c>
      <c r="M2405" s="157">
        <f t="shared" si="338"/>
        <v>209.84199999999998</v>
      </c>
      <c r="N2405" s="158">
        <f t="shared" si="339"/>
        <v>80</v>
      </c>
      <c r="O2405" s="159">
        <f t="shared" si="340"/>
        <v>129.84199999999998</v>
      </c>
      <c r="P2405" s="167">
        <f t="shared" si="341"/>
        <v>-61.934633999999988</v>
      </c>
    </row>
    <row r="2406" spans="2:16">
      <c r="B2406" s="151">
        <f>'Predikcia 15min'!A2406</f>
        <v>45773</v>
      </c>
      <c r="C2406" s="154">
        <f>'Porovnavanie 15min'!J2409</f>
        <v>107.9</v>
      </c>
      <c r="D2406" s="155">
        <f>'Porovnavanie 15min'!F2409</f>
        <v>1233</v>
      </c>
      <c r="E2406" s="156">
        <f t="shared" si="333"/>
        <v>1.2330000000000001</v>
      </c>
      <c r="G2406" s="135">
        <f>'DHS2025'!L2405/1000</f>
        <v>1.044</v>
      </c>
      <c r="H2406" s="135">
        <f t="shared" si="334"/>
        <v>0.41099999999999998</v>
      </c>
      <c r="I2406" s="135">
        <f t="shared" si="335"/>
        <v>2</v>
      </c>
      <c r="J2406" s="157">
        <f>'Porovnavanie 15min'!K2409</f>
        <v>109.53752399999999</v>
      </c>
      <c r="K2406" s="158">
        <f t="shared" si="336"/>
        <v>41.760000000000005</v>
      </c>
      <c r="L2406" s="159">
        <f t="shared" si="337"/>
        <v>67.777523999999985</v>
      </c>
      <c r="M2406" s="157">
        <f t="shared" si="338"/>
        <v>209.84199999999998</v>
      </c>
      <c r="N2406" s="158">
        <f t="shared" si="339"/>
        <v>80</v>
      </c>
      <c r="O2406" s="159">
        <f t="shared" si="340"/>
        <v>129.84199999999998</v>
      </c>
      <c r="P2406" s="167">
        <f t="shared" si="341"/>
        <v>-62.064475999999999</v>
      </c>
    </row>
    <row r="2407" spans="2:16">
      <c r="B2407" s="151">
        <f>'Predikcia 15min'!A2407</f>
        <v>45773</v>
      </c>
      <c r="C2407" s="154">
        <f>'Porovnavanie 15min'!J2410</f>
        <v>93.57</v>
      </c>
      <c r="D2407" s="155">
        <f>'Porovnavanie 15min'!F2410</f>
        <v>1390</v>
      </c>
      <c r="E2407" s="156">
        <f t="shared" si="333"/>
        <v>1.39</v>
      </c>
      <c r="G2407" s="135">
        <f>'DHS2025'!L2406/1000</f>
        <v>1.0309999999999999</v>
      </c>
      <c r="H2407" s="135">
        <f t="shared" si="334"/>
        <v>0.46333333333333332</v>
      </c>
      <c r="I2407" s="135">
        <f t="shared" si="335"/>
        <v>2</v>
      </c>
      <c r="J2407" s="157">
        <f>'Porovnavanie 15min'!K2410</f>
        <v>93.547063299999976</v>
      </c>
      <c r="K2407" s="158">
        <f t="shared" si="336"/>
        <v>41.239999999999995</v>
      </c>
      <c r="L2407" s="159">
        <f t="shared" si="337"/>
        <v>52.307063299999982</v>
      </c>
      <c r="M2407" s="157">
        <f t="shared" si="338"/>
        <v>181.46859999999998</v>
      </c>
      <c r="N2407" s="158">
        <f t="shared" si="339"/>
        <v>80</v>
      </c>
      <c r="O2407" s="159">
        <f t="shared" si="340"/>
        <v>101.46859999999998</v>
      </c>
      <c r="P2407" s="167">
        <f t="shared" si="341"/>
        <v>-49.161536699999999</v>
      </c>
    </row>
    <row r="2408" spans="2:16">
      <c r="B2408" s="151">
        <f>'Predikcia 15min'!A2408</f>
        <v>45773</v>
      </c>
      <c r="C2408" s="154">
        <f>'Porovnavanie 15min'!J2411</f>
        <v>93.57</v>
      </c>
      <c r="D2408" s="155">
        <f>'Porovnavanie 15min'!F2411</f>
        <v>1898</v>
      </c>
      <c r="E2408" s="156">
        <f t="shared" si="333"/>
        <v>1.8979999999999999</v>
      </c>
      <c r="G2408" s="135">
        <f>'DHS2025'!L2407/1000</f>
        <v>1.0660000000000001</v>
      </c>
      <c r="H2408" s="135">
        <f t="shared" si="334"/>
        <v>0.63266666666666671</v>
      </c>
      <c r="I2408" s="135">
        <f t="shared" si="335"/>
        <v>2</v>
      </c>
      <c r="J2408" s="157">
        <f>'Porovnavanie 15min'!K2411</f>
        <v>96.722763799999996</v>
      </c>
      <c r="K2408" s="158">
        <f t="shared" si="336"/>
        <v>42.64</v>
      </c>
      <c r="L2408" s="159">
        <f t="shared" si="337"/>
        <v>54.082763799999995</v>
      </c>
      <c r="M2408" s="157">
        <f t="shared" si="338"/>
        <v>181.46859999999998</v>
      </c>
      <c r="N2408" s="158">
        <f t="shared" si="339"/>
        <v>80</v>
      </c>
      <c r="O2408" s="159">
        <f t="shared" si="340"/>
        <v>101.46859999999998</v>
      </c>
      <c r="P2408" s="167">
        <f t="shared" si="341"/>
        <v>-47.385836199999986</v>
      </c>
    </row>
    <row r="2409" spans="2:16">
      <c r="B2409" s="151">
        <f>'Predikcia 15min'!A2409</f>
        <v>45773</v>
      </c>
      <c r="C2409" s="154">
        <f>'Porovnavanie 15min'!J2412</f>
        <v>93.57</v>
      </c>
      <c r="D2409" s="155">
        <f>'Porovnavanie 15min'!F2412</f>
        <v>1895</v>
      </c>
      <c r="E2409" s="156">
        <f t="shared" si="333"/>
        <v>1.895</v>
      </c>
      <c r="G2409" s="135">
        <f>'DHS2025'!L2408/1000</f>
        <v>1.0569999999999999</v>
      </c>
      <c r="H2409" s="135">
        <f t="shared" si="334"/>
        <v>0.63166666666666671</v>
      </c>
      <c r="I2409" s="135">
        <f t="shared" si="335"/>
        <v>2</v>
      </c>
      <c r="J2409" s="157">
        <f>'Porovnavanie 15min'!K2412</f>
        <v>95.906155099999978</v>
      </c>
      <c r="K2409" s="158">
        <f t="shared" si="336"/>
        <v>42.28</v>
      </c>
      <c r="L2409" s="159">
        <f t="shared" si="337"/>
        <v>53.626155099999977</v>
      </c>
      <c r="M2409" s="157">
        <f t="shared" si="338"/>
        <v>181.46859999999998</v>
      </c>
      <c r="N2409" s="158">
        <f t="shared" si="339"/>
        <v>80</v>
      </c>
      <c r="O2409" s="159">
        <f t="shared" si="340"/>
        <v>101.46859999999998</v>
      </c>
      <c r="P2409" s="167">
        <f t="shared" si="341"/>
        <v>-47.842444900000004</v>
      </c>
    </row>
    <row r="2410" spans="2:16">
      <c r="B2410" s="151">
        <f>'Predikcia 15min'!A2410</f>
        <v>45773</v>
      </c>
      <c r="C2410" s="154">
        <f>'Porovnavanie 15min'!J2413</f>
        <v>93.57</v>
      </c>
      <c r="D2410" s="155">
        <f>'Porovnavanie 15min'!F2413</f>
        <v>1777</v>
      </c>
      <c r="E2410" s="156">
        <f t="shared" si="333"/>
        <v>1.7769999999999999</v>
      </c>
      <c r="G2410" s="135">
        <f>'DHS2025'!L2409/1000</f>
        <v>1.0469999999999999</v>
      </c>
      <c r="H2410" s="135">
        <f t="shared" si="334"/>
        <v>0.59233333333333338</v>
      </c>
      <c r="I2410" s="135">
        <f t="shared" si="335"/>
        <v>2</v>
      </c>
      <c r="J2410" s="157">
        <f>'Porovnavanie 15min'!K2413</f>
        <v>94.998812099999981</v>
      </c>
      <c r="K2410" s="158">
        <f t="shared" si="336"/>
        <v>41.879999999999995</v>
      </c>
      <c r="L2410" s="159">
        <f t="shared" si="337"/>
        <v>53.118812099999985</v>
      </c>
      <c r="M2410" s="157">
        <f t="shared" si="338"/>
        <v>181.46859999999998</v>
      </c>
      <c r="N2410" s="158">
        <f t="shared" si="339"/>
        <v>80</v>
      </c>
      <c r="O2410" s="159">
        <f t="shared" si="340"/>
        <v>101.46859999999998</v>
      </c>
      <c r="P2410" s="167">
        <f t="shared" si="341"/>
        <v>-48.349787899999995</v>
      </c>
    </row>
    <row r="2411" spans="2:16">
      <c r="B2411" s="151">
        <f>'Predikcia 15min'!A2411</f>
        <v>45773</v>
      </c>
      <c r="C2411" s="154">
        <f>'Porovnavanie 15min'!J2414</f>
        <v>92.7</v>
      </c>
      <c r="D2411" s="155">
        <f>'Porovnavanie 15min'!F2414</f>
        <v>1507</v>
      </c>
      <c r="E2411" s="156">
        <f t="shared" si="333"/>
        <v>1.5069999999999999</v>
      </c>
      <c r="G2411" s="135">
        <f>'DHS2025'!L2410/1000</f>
        <v>1.0569999999999999</v>
      </c>
      <c r="H2411" s="135">
        <f t="shared" si="334"/>
        <v>0.5023333333333333</v>
      </c>
      <c r="I2411" s="135">
        <f t="shared" si="335"/>
        <v>2</v>
      </c>
      <c r="J2411" s="157">
        <f>'Porovnavanie 15min'!K2414</f>
        <v>94.995760999999987</v>
      </c>
      <c r="K2411" s="158">
        <f t="shared" si="336"/>
        <v>42.28</v>
      </c>
      <c r="L2411" s="159">
        <f t="shared" si="337"/>
        <v>52.715760999999986</v>
      </c>
      <c r="M2411" s="157">
        <f t="shared" si="338"/>
        <v>179.74599999999998</v>
      </c>
      <c r="N2411" s="158">
        <f t="shared" si="339"/>
        <v>80</v>
      </c>
      <c r="O2411" s="159">
        <f t="shared" si="340"/>
        <v>99.745999999999981</v>
      </c>
      <c r="P2411" s="167">
        <f t="shared" si="341"/>
        <v>-47.030238999999995</v>
      </c>
    </row>
    <row r="2412" spans="2:16">
      <c r="B2412" s="151">
        <f>'Predikcia 15min'!A2412</f>
        <v>45773</v>
      </c>
      <c r="C2412" s="154">
        <f>'Porovnavanie 15min'!J2415</f>
        <v>92.7</v>
      </c>
      <c r="D2412" s="155">
        <f>'Porovnavanie 15min'!F2415</f>
        <v>1711</v>
      </c>
      <c r="E2412" s="156">
        <f t="shared" si="333"/>
        <v>1.7110000000000001</v>
      </c>
      <c r="G2412" s="135">
        <f>'DHS2025'!L2411/1000</f>
        <v>1.06</v>
      </c>
      <c r="H2412" s="135">
        <f t="shared" si="334"/>
        <v>0.57033333333333336</v>
      </c>
      <c r="I2412" s="135">
        <f t="shared" si="335"/>
        <v>2</v>
      </c>
      <c r="J2412" s="157">
        <f>'Porovnavanie 15min'!K2415</f>
        <v>95.265379999999993</v>
      </c>
      <c r="K2412" s="158">
        <f t="shared" si="336"/>
        <v>42.400000000000006</v>
      </c>
      <c r="L2412" s="159">
        <f t="shared" si="337"/>
        <v>52.865379999999988</v>
      </c>
      <c r="M2412" s="157">
        <f t="shared" si="338"/>
        <v>179.74599999999998</v>
      </c>
      <c r="N2412" s="158">
        <f t="shared" si="339"/>
        <v>80</v>
      </c>
      <c r="O2412" s="159">
        <f t="shared" si="340"/>
        <v>99.745999999999981</v>
      </c>
      <c r="P2412" s="167">
        <f t="shared" si="341"/>
        <v>-46.880619999999993</v>
      </c>
    </row>
    <row r="2413" spans="2:16">
      <c r="B2413" s="151">
        <f>'Predikcia 15min'!A2413</f>
        <v>45773</v>
      </c>
      <c r="C2413" s="154">
        <f>'Porovnavanie 15min'!J2416</f>
        <v>92.7</v>
      </c>
      <c r="D2413" s="155">
        <f>'Porovnavanie 15min'!F2416</f>
        <v>1970</v>
      </c>
      <c r="E2413" s="156">
        <f t="shared" si="333"/>
        <v>1.97</v>
      </c>
      <c r="G2413" s="135">
        <f>'DHS2025'!L2412/1000</f>
        <v>1.04</v>
      </c>
      <c r="H2413" s="135">
        <f t="shared" si="334"/>
        <v>0.65666666666666662</v>
      </c>
      <c r="I2413" s="135">
        <f t="shared" si="335"/>
        <v>2</v>
      </c>
      <c r="J2413" s="157">
        <f>'Porovnavanie 15min'!K2416</f>
        <v>93.467919999999992</v>
      </c>
      <c r="K2413" s="158">
        <f t="shared" si="336"/>
        <v>41.6</v>
      </c>
      <c r="L2413" s="159">
        <f t="shared" si="337"/>
        <v>51.867919999999991</v>
      </c>
      <c r="M2413" s="157">
        <f t="shared" si="338"/>
        <v>179.74599999999998</v>
      </c>
      <c r="N2413" s="158">
        <f t="shared" si="339"/>
        <v>80</v>
      </c>
      <c r="O2413" s="159">
        <f t="shared" si="340"/>
        <v>99.745999999999981</v>
      </c>
      <c r="P2413" s="167">
        <f t="shared" si="341"/>
        <v>-47.87807999999999</v>
      </c>
    </row>
    <row r="2414" spans="2:16">
      <c r="B2414" s="151">
        <f>'Predikcia 15min'!A2414</f>
        <v>45773</v>
      </c>
      <c r="C2414" s="154">
        <f>'Porovnavanie 15min'!J2417</f>
        <v>92.7</v>
      </c>
      <c r="D2414" s="155">
        <f>'Porovnavanie 15min'!F2417</f>
        <v>2078</v>
      </c>
      <c r="E2414" s="156">
        <f t="shared" si="333"/>
        <v>2.0779999999999998</v>
      </c>
      <c r="G2414" s="135">
        <f>'DHS2025'!L2413/1000</f>
        <v>1.0369999999999999</v>
      </c>
      <c r="H2414" s="135">
        <f t="shared" si="334"/>
        <v>0.69266666666666665</v>
      </c>
      <c r="I2414" s="135">
        <f t="shared" si="335"/>
        <v>2</v>
      </c>
      <c r="J2414" s="157">
        <f>'Porovnavanie 15min'!K2417</f>
        <v>93.198300999999987</v>
      </c>
      <c r="K2414" s="158">
        <f t="shared" si="336"/>
        <v>41.48</v>
      </c>
      <c r="L2414" s="159">
        <f t="shared" si="337"/>
        <v>51.71830099999999</v>
      </c>
      <c r="M2414" s="157">
        <f t="shared" si="338"/>
        <v>179.74599999999998</v>
      </c>
      <c r="N2414" s="158">
        <f t="shared" si="339"/>
        <v>80</v>
      </c>
      <c r="O2414" s="159">
        <f t="shared" si="340"/>
        <v>99.745999999999981</v>
      </c>
      <c r="P2414" s="167">
        <f t="shared" si="341"/>
        <v>-48.027698999999991</v>
      </c>
    </row>
    <row r="2415" spans="2:16">
      <c r="B2415" s="151">
        <f>'Predikcia 15min'!A2415</f>
        <v>45773</v>
      </c>
      <c r="C2415" s="154">
        <f>'Porovnavanie 15min'!J2418</f>
        <v>91.15</v>
      </c>
      <c r="D2415" s="155">
        <f>'Porovnavanie 15min'!F2418</f>
        <v>2396</v>
      </c>
      <c r="E2415" s="156">
        <f t="shared" si="333"/>
        <v>2.3959999999999999</v>
      </c>
      <c r="G2415" s="135">
        <f>'DHS2025'!L2414/1000</f>
        <v>1.0609999999999999</v>
      </c>
      <c r="H2415" s="135">
        <f t="shared" si="334"/>
        <v>0.79866666666666664</v>
      </c>
      <c r="I2415" s="135">
        <f t="shared" si="335"/>
        <v>2</v>
      </c>
      <c r="J2415" s="157">
        <f>'Porovnavanie 15min'!K2418</f>
        <v>93.727148499999984</v>
      </c>
      <c r="K2415" s="158">
        <f t="shared" si="336"/>
        <v>42.44</v>
      </c>
      <c r="L2415" s="159">
        <f t="shared" si="337"/>
        <v>51.287148499999986</v>
      </c>
      <c r="M2415" s="157">
        <f t="shared" si="338"/>
        <v>176.67699999999999</v>
      </c>
      <c r="N2415" s="158">
        <f t="shared" si="339"/>
        <v>80</v>
      </c>
      <c r="O2415" s="159">
        <f t="shared" si="340"/>
        <v>96.676999999999992</v>
      </c>
      <c r="P2415" s="167">
        <f t="shared" si="341"/>
        <v>-45.389851500000006</v>
      </c>
    </row>
    <row r="2416" spans="2:16">
      <c r="B2416" s="151">
        <f>'Predikcia 15min'!A2416</f>
        <v>45773</v>
      </c>
      <c r="C2416" s="154">
        <f>'Porovnavanie 15min'!J2419</f>
        <v>91.15</v>
      </c>
      <c r="D2416" s="155">
        <f>'Porovnavanie 15min'!F2419</f>
        <v>2490</v>
      </c>
      <c r="E2416" s="156">
        <f t="shared" si="333"/>
        <v>2.4900000000000002</v>
      </c>
      <c r="G2416" s="135">
        <f>'DHS2025'!L2415/1000</f>
        <v>1.0569999999999999</v>
      </c>
      <c r="H2416" s="135">
        <f t="shared" si="334"/>
        <v>0.83</v>
      </c>
      <c r="I2416" s="135">
        <f t="shared" si="335"/>
        <v>2</v>
      </c>
      <c r="J2416" s="157">
        <f>'Porovnavanie 15min'!K2419</f>
        <v>93.373794499999988</v>
      </c>
      <c r="K2416" s="158">
        <f t="shared" si="336"/>
        <v>42.28</v>
      </c>
      <c r="L2416" s="159">
        <f t="shared" si="337"/>
        <v>51.093794499999987</v>
      </c>
      <c r="M2416" s="157">
        <f t="shared" si="338"/>
        <v>176.67699999999999</v>
      </c>
      <c r="N2416" s="158">
        <f t="shared" si="339"/>
        <v>80</v>
      </c>
      <c r="O2416" s="159">
        <f t="shared" si="340"/>
        <v>96.676999999999992</v>
      </c>
      <c r="P2416" s="167">
        <f t="shared" si="341"/>
        <v>-45.583205500000005</v>
      </c>
    </row>
    <row r="2417" spans="2:16">
      <c r="B2417" s="151">
        <f>'Predikcia 15min'!A2417</f>
        <v>45773</v>
      </c>
      <c r="C2417" s="154">
        <f>'Porovnavanie 15min'!J2420</f>
        <v>91.15</v>
      </c>
      <c r="D2417" s="155">
        <f>'Porovnavanie 15min'!F2420</f>
        <v>2791</v>
      </c>
      <c r="E2417" s="156">
        <f t="shared" si="333"/>
        <v>2.7909999999999999</v>
      </c>
      <c r="G2417" s="135">
        <f>'DHS2025'!L2416/1000</f>
        <v>1.0509999999999999</v>
      </c>
      <c r="H2417" s="135">
        <f t="shared" si="334"/>
        <v>0.93033333333333335</v>
      </c>
      <c r="I2417" s="135">
        <f t="shared" si="335"/>
        <v>2</v>
      </c>
      <c r="J2417" s="157">
        <f>'Porovnavanie 15min'!K2420</f>
        <v>92.843763499999994</v>
      </c>
      <c r="K2417" s="158">
        <f t="shared" si="336"/>
        <v>42.04</v>
      </c>
      <c r="L2417" s="159">
        <f t="shared" si="337"/>
        <v>50.803763499999995</v>
      </c>
      <c r="M2417" s="157">
        <f t="shared" si="338"/>
        <v>176.67699999999999</v>
      </c>
      <c r="N2417" s="158">
        <f t="shared" si="339"/>
        <v>80</v>
      </c>
      <c r="O2417" s="159">
        <f t="shared" si="340"/>
        <v>96.676999999999992</v>
      </c>
      <c r="P2417" s="167">
        <f t="shared" si="341"/>
        <v>-45.873236499999997</v>
      </c>
    </row>
    <row r="2418" spans="2:16">
      <c r="B2418" s="151">
        <f>'Predikcia 15min'!A2418</f>
        <v>45773</v>
      </c>
      <c r="C2418" s="154">
        <f>'Porovnavanie 15min'!J2421</f>
        <v>91.15</v>
      </c>
      <c r="D2418" s="155">
        <f>'Porovnavanie 15min'!F2421</f>
        <v>3631</v>
      </c>
      <c r="E2418" s="156">
        <f t="shared" si="333"/>
        <v>3.6309999999999998</v>
      </c>
      <c r="G2418" s="135">
        <f>'DHS2025'!L2417/1000</f>
        <v>1.044</v>
      </c>
      <c r="H2418" s="135">
        <f t="shared" si="334"/>
        <v>1.2103333333333333</v>
      </c>
      <c r="I2418" s="135">
        <f t="shared" si="335"/>
        <v>2</v>
      </c>
      <c r="J2418" s="157">
        <f>'Porovnavanie 15min'!K2421</f>
        <v>92.225393999999994</v>
      </c>
      <c r="K2418" s="158">
        <f t="shared" si="336"/>
        <v>41.760000000000005</v>
      </c>
      <c r="L2418" s="159">
        <f t="shared" si="337"/>
        <v>50.465393999999989</v>
      </c>
      <c r="M2418" s="157">
        <f t="shared" si="338"/>
        <v>176.67699999999999</v>
      </c>
      <c r="N2418" s="158">
        <f t="shared" si="339"/>
        <v>80</v>
      </c>
      <c r="O2418" s="159">
        <f t="shared" si="340"/>
        <v>96.676999999999992</v>
      </c>
      <c r="P2418" s="167">
        <f t="shared" si="341"/>
        <v>-46.211606000000003</v>
      </c>
    </row>
    <row r="2419" spans="2:16">
      <c r="B2419" s="151">
        <f>'Predikcia 15min'!A2419</f>
        <v>45773</v>
      </c>
      <c r="C2419" s="154">
        <f>'Porovnavanie 15min'!J2422</f>
        <v>90.48</v>
      </c>
      <c r="D2419" s="155">
        <f>'Porovnavanie 15min'!F2422</f>
        <v>4985</v>
      </c>
      <c r="E2419" s="156">
        <f t="shared" si="333"/>
        <v>4.9850000000000003</v>
      </c>
      <c r="G2419" s="135">
        <f>'DHS2025'!L2418/1000</f>
        <v>1.5660000000000001</v>
      </c>
      <c r="H2419" s="135">
        <f t="shared" si="334"/>
        <v>1.6616666666666666</v>
      </c>
      <c r="I2419" s="135">
        <f t="shared" si="335"/>
        <v>2</v>
      </c>
      <c r="J2419" s="157">
        <f>'Porovnavanie 15min'!K2422</f>
        <v>137.29936320000002</v>
      </c>
      <c r="K2419" s="158">
        <f t="shared" si="336"/>
        <v>62.64</v>
      </c>
      <c r="L2419" s="159">
        <f t="shared" si="337"/>
        <v>74.659363200000016</v>
      </c>
      <c r="M2419" s="157">
        <f t="shared" si="338"/>
        <v>175.35040000000001</v>
      </c>
      <c r="N2419" s="158">
        <f t="shared" si="339"/>
        <v>80</v>
      </c>
      <c r="O2419" s="159">
        <f t="shared" si="340"/>
        <v>95.350400000000008</v>
      </c>
      <c r="P2419" s="167">
        <f t="shared" si="341"/>
        <v>-20.691036799999992</v>
      </c>
    </row>
    <row r="2420" spans="2:16">
      <c r="B2420" s="151">
        <f>'Predikcia 15min'!A2420</f>
        <v>45773</v>
      </c>
      <c r="C2420" s="154">
        <f>'Porovnavanie 15min'!J2423</f>
        <v>90.48</v>
      </c>
      <c r="D2420" s="155">
        <f>'Porovnavanie 15min'!F2423</f>
        <v>4918</v>
      </c>
      <c r="E2420" s="156">
        <f t="shared" si="333"/>
        <v>4.9180000000000001</v>
      </c>
      <c r="G2420" s="135">
        <f>'DHS2025'!L2419/1000</f>
        <v>1.552</v>
      </c>
      <c r="H2420" s="135">
        <f t="shared" si="334"/>
        <v>1.6393333333333333</v>
      </c>
      <c r="I2420" s="135">
        <f t="shared" si="335"/>
        <v>2</v>
      </c>
      <c r="J2420" s="157">
        <f>'Porovnavanie 15min'!K2423</f>
        <v>136.07191040000001</v>
      </c>
      <c r="K2420" s="158">
        <f t="shared" si="336"/>
        <v>62.08</v>
      </c>
      <c r="L2420" s="159">
        <f t="shared" si="337"/>
        <v>73.991910400000009</v>
      </c>
      <c r="M2420" s="157">
        <f t="shared" si="338"/>
        <v>175.35040000000001</v>
      </c>
      <c r="N2420" s="158">
        <f t="shared" si="339"/>
        <v>80</v>
      </c>
      <c r="O2420" s="159">
        <f t="shared" si="340"/>
        <v>95.350400000000008</v>
      </c>
      <c r="P2420" s="167">
        <f t="shared" si="341"/>
        <v>-21.358489599999999</v>
      </c>
    </row>
    <row r="2421" spans="2:16">
      <c r="B2421" s="151">
        <f>'Predikcia 15min'!A2421</f>
        <v>45773</v>
      </c>
      <c r="C2421" s="154">
        <f>'Porovnavanie 15min'!J2424</f>
        <v>90.48</v>
      </c>
      <c r="D2421" s="155">
        <f>'Porovnavanie 15min'!F2424</f>
        <v>5609</v>
      </c>
      <c r="E2421" s="156">
        <f t="shared" si="333"/>
        <v>5.609</v>
      </c>
      <c r="G2421" s="135">
        <f>'DHS2025'!L2420/1000</f>
        <v>1.542</v>
      </c>
      <c r="H2421" s="135">
        <f t="shared" si="334"/>
        <v>1.8696666666666666</v>
      </c>
      <c r="I2421" s="135">
        <f t="shared" si="335"/>
        <v>2</v>
      </c>
      <c r="J2421" s="157">
        <f>'Porovnavanie 15min'!K2424</f>
        <v>135.1951584</v>
      </c>
      <c r="K2421" s="158">
        <f t="shared" si="336"/>
        <v>61.68</v>
      </c>
      <c r="L2421" s="159">
        <f t="shared" si="337"/>
        <v>73.51515839999999</v>
      </c>
      <c r="M2421" s="157">
        <f t="shared" si="338"/>
        <v>175.35040000000001</v>
      </c>
      <c r="N2421" s="158">
        <f t="shared" si="339"/>
        <v>80</v>
      </c>
      <c r="O2421" s="159">
        <f t="shared" si="340"/>
        <v>95.350400000000008</v>
      </c>
      <c r="P2421" s="167">
        <f t="shared" si="341"/>
        <v>-21.835241600000018</v>
      </c>
    </row>
    <row r="2422" spans="2:16">
      <c r="B2422" s="151">
        <f>'Predikcia 15min'!A2422</f>
        <v>45773</v>
      </c>
      <c r="C2422" s="154">
        <f>'Porovnavanie 15min'!J2425</f>
        <v>90.48</v>
      </c>
      <c r="D2422" s="155">
        <f>'Porovnavanie 15min'!F2425</f>
        <v>5858</v>
      </c>
      <c r="E2422" s="156">
        <f t="shared" si="333"/>
        <v>5.8579999999999997</v>
      </c>
      <c r="G2422" s="135">
        <f>'DHS2025'!L2421/1000</f>
        <v>1.554</v>
      </c>
      <c r="H2422" s="135">
        <f t="shared" si="334"/>
        <v>1.9526666666666668</v>
      </c>
      <c r="I2422" s="135">
        <f t="shared" si="335"/>
        <v>2</v>
      </c>
      <c r="J2422" s="157">
        <f>'Porovnavanie 15min'!K2425</f>
        <v>136.24726080000002</v>
      </c>
      <c r="K2422" s="158">
        <f t="shared" si="336"/>
        <v>62.160000000000004</v>
      </c>
      <c r="L2422" s="159">
        <f t="shared" si="337"/>
        <v>74.087260800000024</v>
      </c>
      <c r="M2422" s="157">
        <f t="shared" si="338"/>
        <v>175.35040000000001</v>
      </c>
      <c r="N2422" s="158">
        <f t="shared" si="339"/>
        <v>80</v>
      </c>
      <c r="O2422" s="159">
        <f t="shared" si="340"/>
        <v>95.350400000000008</v>
      </c>
      <c r="P2422" s="167">
        <f t="shared" si="341"/>
        <v>-21.263139199999983</v>
      </c>
    </row>
    <row r="2423" spans="2:16">
      <c r="B2423" s="151">
        <f>'Predikcia 15min'!A2423</f>
        <v>45773</v>
      </c>
      <c r="C2423" s="154">
        <f>'Porovnavanie 15min'!J2426</f>
        <v>92.14</v>
      </c>
      <c r="D2423" s="155">
        <f>'Porovnavanie 15min'!F2426</f>
        <v>5481</v>
      </c>
      <c r="E2423" s="156">
        <f t="shared" si="333"/>
        <v>5.4809999999999999</v>
      </c>
      <c r="G2423" s="135">
        <f>'DHS2025'!L2422/1000</f>
        <v>2.5329999999999999</v>
      </c>
      <c r="H2423" s="135">
        <f t="shared" si="334"/>
        <v>1.827</v>
      </c>
      <c r="I2423" s="135">
        <f t="shared" si="335"/>
        <v>2</v>
      </c>
      <c r="J2423" s="157">
        <f>'Porovnavanie 15min'!K2426</f>
        <v>226.24401379999998</v>
      </c>
      <c r="K2423" s="158">
        <f t="shared" si="336"/>
        <v>101.32</v>
      </c>
      <c r="L2423" s="159">
        <f t="shared" si="337"/>
        <v>124.92401379999998</v>
      </c>
      <c r="M2423" s="157">
        <f t="shared" si="338"/>
        <v>178.63719999999998</v>
      </c>
      <c r="N2423" s="158">
        <f t="shared" si="339"/>
        <v>80</v>
      </c>
      <c r="O2423" s="159">
        <f t="shared" si="340"/>
        <v>98.637199999999979</v>
      </c>
      <c r="P2423" s="167">
        <f t="shared" si="341"/>
        <v>26.286813800000004</v>
      </c>
    </row>
    <row r="2424" spans="2:16">
      <c r="B2424" s="151">
        <f>'Predikcia 15min'!A2424</f>
        <v>45773</v>
      </c>
      <c r="C2424" s="154">
        <f>'Porovnavanie 15min'!J2427</f>
        <v>92.14</v>
      </c>
      <c r="D2424" s="155">
        <f>'Porovnavanie 15min'!F2427</f>
        <v>4790</v>
      </c>
      <c r="E2424" s="156">
        <f t="shared" si="333"/>
        <v>4.79</v>
      </c>
      <c r="G2424" s="135">
        <f>'DHS2025'!L2423/1000</f>
        <v>2.5510000000000002</v>
      </c>
      <c r="H2424" s="135">
        <f t="shared" si="334"/>
        <v>1.5966666666666667</v>
      </c>
      <c r="I2424" s="135">
        <f t="shared" si="335"/>
        <v>2</v>
      </c>
      <c r="J2424" s="157">
        <f>'Porovnavanie 15min'!K2427</f>
        <v>227.85174859999998</v>
      </c>
      <c r="K2424" s="158">
        <f t="shared" si="336"/>
        <v>102.04</v>
      </c>
      <c r="L2424" s="159">
        <f t="shared" si="337"/>
        <v>125.81174859999997</v>
      </c>
      <c r="M2424" s="157">
        <f t="shared" si="338"/>
        <v>178.63719999999998</v>
      </c>
      <c r="N2424" s="158">
        <f t="shared" si="339"/>
        <v>80</v>
      </c>
      <c r="O2424" s="159">
        <f t="shared" si="340"/>
        <v>98.637199999999979</v>
      </c>
      <c r="P2424" s="167">
        <f t="shared" si="341"/>
        <v>27.174548599999994</v>
      </c>
    </row>
    <row r="2425" spans="2:16">
      <c r="B2425" s="151">
        <f>'Predikcia 15min'!A2425</f>
        <v>45773</v>
      </c>
      <c r="C2425" s="154">
        <f>'Porovnavanie 15min'!J2428</f>
        <v>92.14</v>
      </c>
      <c r="D2425" s="155">
        <f>'Porovnavanie 15min'!F2428</f>
        <v>6678</v>
      </c>
      <c r="E2425" s="156">
        <f t="shared" si="333"/>
        <v>6.6779999999999999</v>
      </c>
      <c r="G2425" s="135">
        <f>'DHS2025'!L2424/1000</f>
        <v>2.5449999999999999</v>
      </c>
      <c r="H2425" s="135">
        <f t="shared" si="334"/>
        <v>2.226</v>
      </c>
      <c r="I2425" s="135">
        <f t="shared" si="335"/>
        <v>2</v>
      </c>
      <c r="J2425" s="157">
        <f>'Porovnavanie 15min'!K2428</f>
        <v>227.31583699999996</v>
      </c>
      <c r="K2425" s="158">
        <f t="shared" si="336"/>
        <v>101.8</v>
      </c>
      <c r="L2425" s="159">
        <f t="shared" si="337"/>
        <v>125.51583699999996</v>
      </c>
      <c r="M2425" s="157">
        <f t="shared" si="338"/>
        <v>178.63719999999998</v>
      </c>
      <c r="N2425" s="158">
        <f t="shared" si="339"/>
        <v>80</v>
      </c>
      <c r="O2425" s="159">
        <f t="shared" si="340"/>
        <v>98.637199999999979</v>
      </c>
      <c r="P2425" s="167">
        <f t="shared" si="341"/>
        <v>26.878636999999983</v>
      </c>
    </row>
    <row r="2426" spans="2:16">
      <c r="B2426" s="151">
        <f>'Predikcia 15min'!A2426</f>
        <v>45773</v>
      </c>
      <c r="C2426" s="154">
        <f>'Porovnavanie 15min'!J2429</f>
        <v>92.14</v>
      </c>
      <c r="D2426" s="155">
        <f>'Porovnavanie 15min'!F2429</f>
        <v>6376</v>
      </c>
      <c r="E2426" s="156">
        <f t="shared" si="333"/>
        <v>6.3760000000000003</v>
      </c>
      <c r="G2426" s="135">
        <f>'DHS2025'!L2425/1000</f>
        <v>2.5529999999999999</v>
      </c>
      <c r="H2426" s="135">
        <f t="shared" si="334"/>
        <v>2.1253333333333333</v>
      </c>
      <c r="I2426" s="135">
        <f t="shared" si="335"/>
        <v>2</v>
      </c>
      <c r="J2426" s="157">
        <f>'Porovnavanie 15min'!K2429</f>
        <v>228.03038579999998</v>
      </c>
      <c r="K2426" s="158">
        <f t="shared" si="336"/>
        <v>102.12</v>
      </c>
      <c r="L2426" s="159">
        <f t="shared" si="337"/>
        <v>125.91038579999997</v>
      </c>
      <c r="M2426" s="157">
        <f t="shared" si="338"/>
        <v>178.63719999999998</v>
      </c>
      <c r="N2426" s="158">
        <f t="shared" si="339"/>
        <v>80</v>
      </c>
      <c r="O2426" s="159">
        <f t="shared" si="340"/>
        <v>98.637199999999979</v>
      </c>
      <c r="P2426" s="167">
        <f t="shared" si="341"/>
        <v>27.273185799999993</v>
      </c>
    </row>
    <row r="2427" spans="2:16">
      <c r="B2427" s="151">
        <f>'Predikcia 15min'!A2427</f>
        <v>45773</v>
      </c>
      <c r="C2427" s="154">
        <f>'Porovnavanie 15min'!J2430</f>
        <v>94.17</v>
      </c>
      <c r="D2427" s="155">
        <f>'Porovnavanie 15min'!F2430</f>
        <v>5208</v>
      </c>
      <c r="E2427" s="156">
        <f t="shared" si="333"/>
        <v>5.2080000000000002</v>
      </c>
      <c r="G2427" s="135">
        <f>'DHS2025'!L2426/1000</f>
        <v>3.4769999999999999</v>
      </c>
      <c r="H2427" s="135">
        <f t="shared" si="334"/>
        <v>1.736</v>
      </c>
      <c r="I2427" s="135">
        <f t="shared" si="335"/>
        <v>2</v>
      </c>
      <c r="J2427" s="157">
        <f>'Porovnavanie 15min'!K2430</f>
        <v>317.54849909999996</v>
      </c>
      <c r="K2427" s="158">
        <f t="shared" si="336"/>
        <v>139.07999999999998</v>
      </c>
      <c r="L2427" s="159">
        <f t="shared" si="337"/>
        <v>178.46849909999997</v>
      </c>
      <c r="M2427" s="157">
        <f t="shared" si="338"/>
        <v>182.6566</v>
      </c>
      <c r="N2427" s="158">
        <f t="shared" si="339"/>
        <v>80</v>
      </c>
      <c r="O2427" s="159">
        <f t="shared" si="340"/>
        <v>102.6566</v>
      </c>
      <c r="P2427" s="167">
        <f t="shared" si="341"/>
        <v>75.811899099999977</v>
      </c>
    </row>
    <row r="2428" spans="2:16">
      <c r="B2428" s="151">
        <f>'Predikcia 15min'!A2428</f>
        <v>45773</v>
      </c>
      <c r="C2428" s="154">
        <f>'Porovnavanie 15min'!J2431</f>
        <v>94.17</v>
      </c>
      <c r="D2428" s="155">
        <f>'Porovnavanie 15min'!F2431</f>
        <v>5699</v>
      </c>
      <c r="E2428" s="156">
        <f t="shared" si="333"/>
        <v>5.6989999999999998</v>
      </c>
      <c r="G2428" s="135">
        <f>'DHS2025'!L2427/1000</f>
        <v>3.5459999999999998</v>
      </c>
      <c r="H2428" s="135">
        <f t="shared" si="334"/>
        <v>1.8996666666666666</v>
      </c>
      <c r="I2428" s="135">
        <f t="shared" si="335"/>
        <v>2</v>
      </c>
      <c r="J2428" s="157">
        <f>'Porovnavanie 15min'!K2431</f>
        <v>323.85015179999999</v>
      </c>
      <c r="K2428" s="158">
        <f t="shared" si="336"/>
        <v>141.84</v>
      </c>
      <c r="L2428" s="159">
        <f t="shared" si="337"/>
        <v>182.01015179999999</v>
      </c>
      <c r="M2428" s="157">
        <f t="shared" si="338"/>
        <v>182.6566</v>
      </c>
      <c r="N2428" s="158">
        <f t="shared" si="339"/>
        <v>80</v>
      </c>
      <c r="O2428" s="159">
        <f t="shared" si="340"/>
        <v>102.6566</v>
      </c>
      <c r="P2428" s="167">
        <f t="shared" si="341"/>
        <v>79.353551799999991</v>
      </c>
    </row>
    <row r="2429" spans="2:16">
      <c r="B2429" s="151">
        <f>'Predikcia 15min'!A2429</f>
        <v>45773</v>
      </c>
      <c r="C2429" s="154">
        <f>'Porovnavanie 15min'!J2432</f>
        <v>94.17</v>
      </c>
      <c r="D2429" s="155">
        <f>'Porovnavanie 15min'!F2432</f>
        <v>5528</v>
      </c>
      <c r="E2429" s="156">
        <f t="shared" si="333"/>
        <v>5.5279999999999996</v>
      </c>
      <c r="G2429" s="135">
        <f>'DHS2025'!L2428/1000</f>
        <v>3.6389999999999998</v>
      </c>
      <c r="H2429" s="135">
        <f t="shared" si="334"/>
        <v>1.8426666666666667</v>
      </c>
      <c r="I2429" s="135">
        <f t="shared" si="335"/>
        <v>2</v>
      </c>
      <c r="J2429" s="157">
        <f>'Porovnavanie 15min'!K2432</f>
        <v>332.34368369999999</v>
      </c>
      <c r="K2429" s="158">
        <f t="shared" si="336"/>
        <v>145.56</v>
      </c>
      <c r="L2429" s="159">
        <f t="shared" si="337"/>
        <v>186.78368369999998</v>
      </c>
      <c r="M2429" s="157">
        <f t="shared" si="338"/>
        <v>182.6566</v>
      </c>
      <c r="N2429" s="158">
        <f t="shared" si="339"/>
        <v>80</v>
      </c>
      <c r="O2429" s="159">
        <f t="shared" si="340"/>
        <v>102.6566</v>
      </c>
      <c r="P2429" s="167">
        <f t="shared" si="341"/>
        <v>84.127083699999986</v>
      </c>
    </row>
    <row r="2430" spans="2:16">
      <c r="B2430" s="151">
        <f>'Predikcia 15min'!A2430</f>
        <v>45773</v>
      </c>
      <c r="C2430" s="154">
        <f>'Porovnavanie 15min'!J2433</f>
        <v>94.17</v>
      </c>
      <c r="D2430" s="155">
        <f>'Porovnavanie 15min'!F2433</f>
        <v>5593</v>
      </c>
      <c r="E2430" s="156">
        <f t="shared" si="333"/>
        <v>5.593</v>
      </c>
      <c r="G2430" s="135">
        <f>'DHS2025'!L2429/1000</f>
        <v>3.5579999999999998</v>
      </c>
      <c r="H2430" s="135">
        <f t="shared" si="334"/>
        <v>1.8643333333333334</v>
      </c>
      <c r="I2430" s="135">
        <f t="shared" si="335"/>
        <v>2</v>
      </c>
      <c r="J2430" s="157">
        <f>'Porovnavanie 15min'!K2433</f>
        <v>324.9460914</v>
      </c>
      <c r="K2430" s="158">
        <f t="shared" si="336"/>
        <v>142.32</v>
      </c>
      <c r="L2430" s="159">
        <f t="shared" si="337"/>
        <v>182.62609140000001</v>
      </c>
      <c r="M2430" s="157">
        <f t="shared" si="338"/>
        <v>182.6566</v>
      </c>
      <c r="N2430" s="158">
        <f t="shared" si="339"/>
        <v>80</v>
      </c>
      <c r="O2430" s="159">
        <f t="shared" si="340"/>
        <v>102.6566</v>
      </c>
      <c r="P2430" s="167">
        <f t="shared" si="341"/>
        <v>79.96949140000001</v>
      </c>
    </row>
    <row r="2431" spans="2:16">
      <c r="B2431" s="151">
        <f>'Predikcia 15min'!A2431</f>
        <v>45773</v>
      </c>
      <c r="C2431" s="154">
        <f>'Porovnavanie 15min'!J2434</f>
        <v>86.71</v>
      </c>
      <c r="D2431" s="155">
        <f>'Porovnavanie 15min'!F2434</f>
        <v>4928</v>
      </c>
      <c r="E2431" s="156">
        <f t="shared" si="333"/>
        <v>4.9279999999999999</v>
      </c>
      <c r="G2431" s="135">
        <f>'DHS2025'!L2430/1000</f>
        <v>3.1880000000000002</v>
      </c>
      <c r="H2431" s="135">
        <f t="shared" si="334"/>
        <v>1.6426666666666667</v>
      </c>
      <c r="I2431" s="135">
        <f t="shared" si="335"/>
        <v>2</v>
      </c>
      <c r="J2431" s="157">
        <f>'Porovnavanie 15min'!K2434</f>
        <v>267.60996519999998</v>
      </c>
      <c r="K2431" s="158">
        <f t="shared" si="336"/>
        <v>127.52000000000001</v>
      </c>
      <c r="L2431" s="159">
        <f t="shared" si="337"/>
        <v>140.08996519999997</v>
      </c>
      <c r="M2431" s="157">
        <f t="shared" si="338"/>
        <v>167.88579999999996</v>
      </c>
      <c r="N2431" s="158">
        <f t="shared" si="339"/>
        <v>80</v>
      </c>
      <c r="O2431" s="159">
        <f t="shared" si="340"/>
        <v>87.885799999999961</v>
      </c>
      <c r="P2431" s="167">
        <f t="shared" si="341"/>
        <v>52.204165200000006</v>
      </c>
    </row>
    <row r="2432" spans="2:16">
      <c r="B2432" s="151">
        <f>'Predikcia 15min'!A2432</f>
        <v>45773</v>
      </c>
      <c r="C2432" s="154">
        <f>'Porovnavanie 15min'!J2435</f>
        <v>86.71</v>
      </c>
      <c r="D2432" s="155">
        <f>'Porovnavanie 15min'!F2435</f>
        <v>5278</v>
      </c>
      <c r="E2432" s="156">
        <f t="shared" si="333"/>
        <v>5.2779999999999996</v>
      </c>
      <c r="G2432" s="135">
        <f>'DHS2025'!L2431/1000</f>
        <v>3.0640000000000001</v>
      </c>
      <c r="H2432" s="135">
        <f t="shared" si="334"/>
        <v>1.7593333333333334</v>
      </c>
      <c r="I2432" s="135">
        <f t="shared" si="335"/>
        <v>2</v>
      </c>
      <c r="J2432" s="157">
        <f>'Porovnavanie 15min'!K2435</f>
        <v>257.20104559999993</v>
      </c>
      <c r="K2432" s="158">
        <f t="shared" si="336"/>
        <v>122.56</v>
      </c>
      <c r="L2432" s="159">
        <f t="shared" si="337"/>
        <v>134.64104559999993</v>
      </c>
      <c r="M2432" s="157">
        <f t="shared" si="338"/>
        <v>167.88579999999996</v>
      </c>
      <c r="N2432" s="158">
        <f t="shared" si="339"/>
        <v>80</v>
      </c>
      <c r="O2432" s="159">
        <f t="shared" si="340"/>
        <v>87.885799999999961</v>
      </c>
      <c r="P2432" s="167">
        <f t="shared" si="341"/>
        <v>46.755245599999967</v>
      </c>
    </row>
    <row r="2433" spans="2:16">
      <c r="B2433" s="151">
        <f>'Predikcia 15min'!A2433</f>
        <v>45773</v>
      </c>
      <c r="C2433" s="154">
        <f>'Porovnavanie 15min'!J2436</f>
        <v>86.71</v>
      </c>
      <c r="D2433" s="155">
        <f>'Porovnavanie 15min'!F2436</f>
        <v>5245</v>
      </c>
      <c r="E2433" s="156">
        <f t="shared" si="333"/>
        <v>5.2450000000000001</v>
      </c>
      <c r="G2433" s="135">
        <f>'DHS2025'!L2432/1000</f>
        <v>3.0489999999999999</v>
      </c>
      <c r="H2433" s="135">
        <f t="shared" si="334"/>
        <v>1.7483333333333333</v>
      </c>
      <c r="I2433" s="135">
        <f t="shared" si="335"/>
        <v>2</v>
      </c>
      <c r="J2433" s="157">
        <f>'Porovnavanie 15min'!K2436</f>
        <v>255.94190209999994</v>
      </c>
      <c r="K2433" s="158">
        <f t="shared" si="336"/>
        <v>121.96</v>
      </c>
      <c r="L2433" s="159">
        <f t="shared" si="337"/>
        <v>133.98190209999996</v>
      </c>
      <c r="M2433" s="157">
        <f t="shared" si="338"/>
        <v>167.88579999999996</v>
      </c>
      <c r="N2433" s="158">
        <f t="shared" si="339"/>
        <v>80</v>
      </c>
      <c r="O2433" s="159">
        <f t="shared" si="340"/>
        <v>87.885799999999961</v>
      </c>
      <c r="P2433" s="167">
        <f t="shared" si="341"/>
        <v>46.096102099999996</v>
      </c>
    </row>
    <row r="2434" spans="2:16">
      <c r="B2434" s="151">
        <f>'Predikcia 15min'!A2434</f>
        <v>45773</v>
      </c>
      <c r="C2434" s="154">
        <f>'Porovnavanie 15min'!J2437</f>
        <v>86.71</v>
      </c>
      <c r="D2434" s="155">
        <f>'Porovnavanie 15min'!F2437</f>
        <v>5387</v>
      </c>
      <c r="E2434" s="156">
        <f t="shared" si="333"/>
        <v>5.3869999999999996</v>
      </c>
      <c r="G2434" s="135">
        <f>'DHS2025'!L2433/1000</f>
        <v>3.052</v>
      </c>
      <c r="H2434" s="135">
        <f t="shared" si="334"/>
        <v>1.7956666666666667</v>
      </c>
      <c r="I2434" s="135">
        <f t="shared" si="335"/>
        <v>2</v>
      </c>
      <c r="J2434" s="157">
        <f>'Porovnavanie 15min'!K2437</f>
        <v>256.19373079999997</v>
      </c>
      <c r="K2434" s="158">
        <f t="shared" si="336"/>
        <v>122.08</v>
      </c>
      <c r="L2434" s="159">
        <f t="shared" si="337"/>
        <v>134.11373079999998</v>
      </c>
      <c r="M2434" s="157">
        <f t="shared" si="338"/>
        <v>167.88579999999996</v>
      </c>
      <c r="N2434" s="158">
        <f t="shared" si="339"/>
        <v>80</v>
      </c>
      <c r="O2434" s="159">
        <f t="shared" si="340"/>
        <v>87.885799999999961</v>
      </c>
      <c r="P2434" s="167">
        <f t="shared" si="341"/>
        <v>46.227930800000024</v>
      </c>
    </row>
    <row r="2435" spans="2:16">
      <c r="B2435" s="151">
        <f>'Predikcia 15min'!A2435</f>
        <v>45773</v>
      </c>
      <c r="C2435" s="154">
        <f>'Porovnavanie 15min'!J2438</f>
        <v>70.36</v>
      </c>
      <c r="D2435" s="155">
        <f>'Porovnavanie 15min'!F2438</f>
        <v>4905</v>
      </c>
      <c r="E2435" s="156">
        <f t="shared" si="333"/>
        <v>4.9050000000000002</v>
      </c>
      <c r="G2435" s="135">
        <f>'DHS2025'!L2434/1000</f>
        <v>2.1160000000000001</v>
      </c>
      <c r="H2435" s="135">
        <f t="shared" si="334"/>
        <v>1.635</v>
      </c>
      <c r="I2435" s="135">
        <f t="shared" si="335"/>
        <v>2</v>
      </c>
      <c r="J2435" s="157">
        <f>'Porovnavanie 15min'!K2438</f>
        <v>143.37254240000001</v>
      </c>
      <c r="K2435" s="158">
        <f t="shared" si="336"/>
        <v>84.64</v>
      </c>
      <c r="L2435" s="159">
        <f t="shared" si="337"/>
        <v>58.732542400000014</v>
      </c>
      <c r="M2435" s="157">
        <f t="shared" si="338"/>
        <v>135.5128</v>
      </c>
      <c r="N2435" s="158">
        <f t="shared" si="339"/>
        <v>80</v>
      </c>
      <c r="O2435" s="159">
        <f t="shared" si="340"/>
        <v>55.512799999999999</v>
      </c>
      <c r="P2435" s="167">
        <f t="shared" si="341"/>
        <v>3.2197424000000154</v>
      </c>
    </row>
    <row r="2436" spans="2:16">
      <c r="B2436" s="151">
        <f>'Predikcia 15min'!A2436</f>
        <v>45773</v>
      </c>
      <c r="C2436" s="154">
        <f>'Porovnavanie 15min'!J2439</f>
        <v>70.36</v>
      </c>
      <c r="D2436" s="155">
        <f>'Porovnavanie 15min'!F2439</f>
        <v>5229</v>
      </c>
      <c r="E2436" s="156">
        <f t="shared" ref="E2436:E2499" si="342">D2436/1000</f>
        <v>5.2290000000000001</v>
      </c>
      <c r="G2436" s="135">
        <f>'DHS2025'!L2435/1000</f>
        <v>2.0310000000000001</v>
      </c>
      <c r="H2436" s="135">
        <f t="shared" ref="H2436:H2499" si="343">D2436/3000</f>
        <v>1.7430000000000001</v>
      </c>
      <c r="I2436" s="135">
        <f t="shared" ref="I2436:I2499" si="344">IF(H2436=0, 0, MAX(ROUND(H2436, 0), 2))</f>
        <v>2</v>
      </c>
      <c r="J2436" s="157">
        <f>'Porovnavanie 15min'!K2439</f>
        <v>137.6132484</v>
      </c>
      <c r="K2436" s="158">
        <f t="shared" ref="K2436:K2499" si="345">$F$3*G2436</f>
        <v>81.240000000000009</v>
      </c>
      <c r="L2436" s="159">
        <f t="shared" ref="L2436:L2499" si="346">J2436-K2436</f>
        <v>56.373248399999994</v>
      </c>
      <c r="M2436" s="157">
        <f t="shared" ref="M2436:M2499" si="347">(C2436*0.99-1.9)*I2436</f>
        <v>135.5128</v>
      </c>
      <c r="N2436" s="158">
        <f t="shared" ref="N2436:N2499" si="348">$F$3*I2436</f>
        <v>80</v>
      </c>
      <c r="O2436" s="159">
        <f t="shared" ref="O2436:O2499" si="349">M2436-N2436</f>
        <v>55.512799999999999</v>
      </c>
      <c r="P2436" s="167">
        <f t="shared" ref="P2436:P2499" si="350">L2436-O2436</f>
        <v>0.86044839999999567</v>
      </c>
    </row>
    <row r="2437" spans="2:16">
      <c r="B2437" s="151">
        <f>'Predikcia 15min'!A2437</f>
        <v>45773</v>
      </c>
      <c r="C2437" s="154">
        <f>'Porovnavanie 15min'!J2440</f>
        <v>70.36</v>
      </c>
      <c r="D2437" s="155">
        <f>'Porovnavanie 15min'!F2440</f>
        <v>5624</v>
      </c>
      <c r="E2437" s="156">
        <f t="shared" si="342"/>
        <v>5.6239999999999997</v>
      </c>
      <c r="G2437" s="135">
        <f>'DHS2025'!L2436/1000</f>
        <v>2.1019999999999999</v>
      </c>
      <c r="H2437" s="135">
        <f t="shared" si="343"/>
        <v>1.8746666666666667</v>
      </c>
      <c r="I2437" s="135">
        <f t="shared" si="344"/>
        <v>2</v>
      </c>
      <c r="J2437" s="157">
        <f>'Porovnavanie 15min'!K2440</f>
        <v>142.4239528</v>
      </c>
      <c r="K2437" s="158">
        <f t="shared" si="345"/>
        <v>84.08</v>
      </c>
      <c r="L2437" s="159">
        <f t="shared" si="346"/>
        <v>58.343952799999997</v>
      </c>
      <c r="M2437" s="157">
        <f t="shared" si="347"/>
        <v>135.5128</v>
      </c>
      <c r="N2437" s="158">
        <f t="shared" si="348"/>
        <v>80</v>
      </c>
      <c r="O2437" s="159">
        <f t="shared" si="349"/>
        <v>55.512799999999999</v>
      </c>
      <c r="P2437" s="167">
        <f t="shared" si="350"/>
        <v>2.8311527999999981</v>
      </c>
    </row>
    <row r="2438" spans="2:16">
      <c r="B2438" s="151">
        <f>'Predikcia 15min'!A2438</f>
        <v>45773</v>
      </c>
      <c r="C2438" s="154">
        <f>'Porovnavanie 15min'!J2441</f>
        <v>70.36</v>
      </c>
      <c r="D2438" s="155">
        <f>'Porovnavanie 15min'!F2441</f>
        <v>5731</v>
      </c>
      <c r="E2438" s="156">
        <f t="shared" si="342"/>
        <v>5.7309999999999999</v>
      </c>
      <c r="G2438" s="135">
        <f>'DHS2025'!L2437/1000</f>
        <v>2.0590000000000002</v>
      </c>
      <c r="H2438" s="135">
        <f t="shared" si="343"/>
        <v>1.9103333333333334</v>
      </c>
      <c r="I2438" s="135">
        <f t="shared" si="344"/>
        <v>2</v>
      </c>
      <c r="J2438" s="157">
        <f>'Porovnavanie 15min'!K2441</f>
        <v>139.51042760000001</v>
      </c>
      <c r="K2438" s="158">
        <f t="shared" si="345"/>
        <v>82.360000000000014</v>
      </c>
      <c r="L2438" s="159">
        <f t="shared" si="346"/>
        <v>57.1504276</v>
      </c>
      <c r="M2438" s="157">
        <f t="shared" si="347"/>
        <v>135.5128</v>
      </c>
      <c r="N2438" s="158">
        <f t="shared" si="348"/>
        <v>80</v>
      </c>
      <c r="O2438" s="159">
        <f t="shared" si="349"/>
        <v>55.512799999999999</v>
      </c>
      <c r="P2438" s="167">
        <f t="shared" si="350"/>
        <v>1.6376276000000018</v>
      </c>
    </row>
    <row r="2439" spans="2:16">
      <c r="B2439" s="151">
        <f>'Predikcia 15min'!A2439</f>
        <v>45773</v>
      </c>
      <c r="C2439" s="154">
        <f>'Porovnavanie 15min'!J2442</f>
        <v>34.450000000000003</v>
      </c>
      <c r="D2439" s="155">
        <f>'Porovnavanie 15min'!F2442</f>
        <v>4268</v>
      </c>
      <c r="E2439" s="156">
        <f t="shared" si="342"/>
        <v>4.2679999999999998</v>
      </c>
      <c r="G2439" s="135">
        <f>'DHS2025'!L2438/1000</f>
        <v>1.1659999999999999</v>
      </c>
      <c r="H2439" s="135">
        <f t="shared" si="343"/>
        <v>1.4226666666666667</v>
      </c>
      <c r="I2439" s="135">
        <f t="shared" si="344"/>
        <v>2</v>
      </c>
      <c r="J2439" s="157">
        <f>'Porovnavanie 15min'!K2442</f>
        <v>37.551612999999996</v>
      </c>
      <c r="K2439" s="158">
        <f t="shared" si="345"/>
        <v>46.64</v>
      </c>
      <c r="L2439" s="159">
        <f t="shared" si="346"/>
        <v>-9.0883870000000044</v>
      </c>
      <c r="M2439" s="157">
        <f t="shared" si="347"/>
        <v>64.411000000000001</v>
      </c>
      <c r="N2439" s="158">
        <f t="shared" si="348"/>
        <v>80</v>
      </c>
      <c r="O2439" s="159">
        <f t="shared" si="349"/>
        <v>-15.588999999999999</v>
      </c>
      <c r="P2439" s="167">
        <f t="shared" si="350"/>
        <v>6.5006129999999942</v>
      </c>
    </row>
    <row r="2440" spans="2:16">
      <c r="B2440" s="151">
        <f>'Predikcia 15min'!A2440</f>
        <v>45773</v>
      </c>
      <c r="C2440" s="154">
        <f>'Porovnavanie 15min'!J2443</f>
        <v>34.450000000000003</v>
      </c>
      <c r="D2440" s="155">
        <f>'Porovnavanie 15min'!F2443</f>
        <v>5316</v>
      </c>
      <c r="E2440" s="156">
        <f t="shared" si="342"/>
        <v>5.3159999999999998</v>
      </c>
      <c r="G2440" s="135">
        <f>'DHS2025'!L2439/1000</f>
        <v>1.05</v>
      </c>
      <c r="H2440" s="135">
        <f t="shared" si="343"/>
        <v>1.772</v>
      </c>
      <c r="I2440" s="135">
        <f t="shared" si="344"/>
        <v>2</v>
      </c>
      <c r="J2440" s="157">
        <f>'Porovnavanie 15min'!K2443</f>
        <v>33.815775000000002</v>
      </c>
      <c r="K2440" s="158">
        <f t="shared" si="345"/>
        <v>42</v>
      </c>
      <c r="L2440" s="159">
        <f t="shared" si="346"/>
        <v>-8.1842249999999979</v>
      </c>
      <c r="M2440" s="157">
        <f t="shared" si="347"/>
        <v>64.411000000000001</v>
      </c>
      <c r="N2440" s="158">
        <f t="shared" si="348"/>
        <v>80</v>
      </c>
      <c r="O2440" s="159">
        <f t="shared" si="349"/>
        <v>-15.588999999999999</v>
      </c>
      <c r="P2440" s="167">
        <f t="shared" si="350"/>
        <v>7.4047750000000008</v>
      </c>
    </row>
    <row r="2441" spans="2:16">
      <c r="B2441" s="151">
        <f>'Predikcia 15min'!A2441</f>
        <v>45773</v>
      </c>
      <c r="C2441" s="154">
        <f>'Porovnavanie 15min'!J2444</f>
        <v>34.450000000000003</v>
      </c>
      <c r="D2441" s="155">
        <f>'Porovnavanie 15min'!F2444</f>
        <v>5139</v>
      </c>
      <c r="E2441" s="156">
        <f t="shared" si="342"/>
        <v>5.1390000000000002</v>
      </c>
      <c r="G2441" s="135">
        <f>'DHS2025'!L2440/1000</f>
        <v>1.0620000000000001</v>
      </c>
      <c r="H2441" s="135">
        <f t="shared" si="343"/>
        <v>1.7130000000000001</v>
      </c>
      <c r="I2441" s="135">
        <f t="shared" si="344"/>
        <v>2</v>
      </c>
      <c r="J2441" s="157">
        <f>'Porovnavanie 15min'!K2444</f>
        <v>34.202241000000001</v>
      </c>
      <c r="K2441" s="158">
        <f t="shared" si="345"/>
        <v>42.480000000000004</v>
      </c>
      <c r="L2441" s="159">
        <f t="shared" si="346"/>
        <v>-8.2777590000000032</v>
      </c>
      <c r="M2441" s="157">
        <f t="shared" si="347"/>
        <v>64.411000000000001</v>
      </c>
      <c r="N2441" s="158">
        <f t="shared" si="348"/>
        <v>80</v>
      </c>
      <c r="O2441" s="159">
        <f t="shared" si="349"/>
        <v>-15.588999999999999</v>
      </c>
      <c r="P2441" s="167">
        <f t="shared" si="350"/>
        <v>7.3112409999999954</v>
      </c>
    </row>
    <row r="2442" spans="2:16">
      <c r="B2442" s="151">
        <f>'Predikcia 15min'!A2442</f>
        <v>45773</v>
      </c>
      <c r="C2442" s="154">
        <f>'Porovnavanie 15min'!J2445</f>
        <v>34.450000000000003</v>
      </c>
      <c r="D2442" s="155">
        <f>'Porovnavanie 15min'!F2445</f>
        <v>5192</v>
      </c>
      <c r="E2442" s="156">
        <f t="shared" si="342"/>
        <v>5.1920000000000002</v>
      </c>
      <c r="G2442" s="135">
        <f>'DHS2025'!L2441/1000</f>
        <v>1.0649999999999999</v>
      </c>
      <c r="H2442" s="135">
        <f t="shared" si="343"/>
        <v>1.7306666666666666</v>
      </c>
      <c r="I2442" s="135">
        <f t="shared" si="344"/>
        <v>2</v>
      </c>
      <c r="J2442" s="157">
        <f>'Porovnavanie 15min'!K2445</f>
        <v>34.298857499999997</v>
      </c>
      <c r="K2442" s="158">
        <f t="shared" si="345"/>
        <v>42.599999999999994</v>
      </c>
      <c r="L2442" s="159">
        <f t="shared" si="346"/>
        <v>-8.3011424999999974</v>
      </c>
      <c r="M2442" s="157">
        <f t="shared" si="347"/>
        <v>64.411000000000001</v>
      </c>
      <c r="N2442" s="158">
        <f t="shared" si="348"/>
        <v>80</v>
      </c>
      <c r="O2442" s="159">
        <f t="shared" si="349"/>
        <v>-15.588999999999999</v>
      </c>
      <c r="P2442" s="167">
        <f t="shared" si="350"/>
        <v>7.2878575000000012</v>
      </c>
    </row>
    <row r="2443" spans="2:16">
      <c r="B2443" s="151">
        <f>'Predikcia 15min'!A2443</f>
        <v>45773</v>
      </c>
      <c r="C2443" s="154">
        <f>'Porovnavanie 15min'!J2446</f>
        <v>2.5499999999999998</v>
      </c>
      <c r="D2443" s="155">
        <f>'Porovnavanie 15min'!F2446</f>
        <v>5215</v>
      </c>
      <c r="E2443" s="156">
        <f t="shared" si="342"/>
        <v>5.2149999999999999</v>
      </c>
      <c r="G2443" s="135">
        <f>'DHS2025'!L2442/1000</f>
        <v>1.0660000000000001</v>
      </c>
      <c r="H2443" s="135">
        <f t="shared" si="343"/>
        <v>1.7383333333333333</v>
      </c>
      <c r="I2443" s="135">
        <f t="shared" si="344"/>
        <v>2</v>
      </c>
      <c r="J2443" s="157">
        <f>'Porovnavanie 15min'!K2446</f>
        <v>0.66571699999999989</v>
      </c>
      <c r="K2443" s="158">
        <f t="shared" si="345"/>
        <v>42.64</v>
      </c>
      <c r="L2443" s="159">
        <f t="shared" si="346"/>
        <v>-41.974283</v>
      </c>
      <c r="M2443" s="157">
        <f t="shared" si="347"/>
        <v>1.2489999999999997</v>
      </c>
      <c r="N2443" s="158">
        <f t="shared" si="348"/>
        <v>80</v>
      </c>
      <c r="O2443" s="159">
        <f t="shared" si="349"/>
        <v>-78.751000000000005</v>
      </c>
      <c r="P2443" s="167">
        <f t="shared" si="350"/>
        <v>36.776717000000005</v>
      </c>
    </row>
    <row r="2444" spans="2:16">
      <c r="B2444" s="151">
        <f>'Predikcia 15min'!A2444</f>
        <v>45773</v>
      </c>
      <c r="C2444" s="154">
        <f>'Porovnavanie 15min'!J2447</f>
        <v>2.5499999999999998</v>
      </c>
      <c r="D2444" s="155">
        <f>'Porovnavanie 15min'!F2447</f>
        <v>5143</v>
      </c>
      <c r="E2444" s="156">
        <f t="shared" si="342"/>
        <v>5.1429999999999998</v>
      </c>
      <c r="G2444" s="135">
        <f>'DHS2025'!L2443/1000</f>
        <v>1.0629999999999999</v>
      </c>
      <c r="H2444" s="135">
        <f t="shared" si="343"/>
        <v>1.7143333333333333</v>
      </c>
      <c r="I2444" s="135">
        <f t="shared" si="344"/>
        <v>2</v>
      </c>
      <c r="J2444" s="157">
        <f>'Porovnavanie 15min'!K2447</f>
        <v>0.66384349999999981</v>
      </c>
      <c r="K2444" s="158">
        <f t="shared" si="345"/>
        <v>42.519999999999996</v>
      </c>
      <c r="L2444" s="159">
        <f t="shared" si="346"/>
        <v>-41.856156499999997</v>
      </c>
      <c r="M2444" s="157">
        <f t="shared" si="347"/>
        <v>1.2489999999999997</v>
      </c>
      <c r="N2444" s="158">
        <f t="shared" si="348"/>
        <v>80</v>
      </c>
      <c r="O2444" s="159">
        <f t="shared" si="349"/>
        <v>-78.751000000000005</v>
      </c>
      <c r="P2444" s="167">
        <f t="shared" si="350"/>
        <v>36.894843500000007</v>
      </c>
    </row>
    <row r="2445" spans="2:16">
      <c r="B2445" s="151">
        <f>'Predikcia 15min'!A2445</f>
        <v>45773</v>
      </c>
      <c r="C2445" s="154">
        <f>'Porovnavanie 15min'!J2448</f>
        <v>2.5499999999999998</v>
      </c>
      <c r="D2445" s="155">
        <f>'Porovnavanie 15min'!F2448</f>
        <v>5285</v>
      </c>
      <c r="E2445" s="156">
        <f t="shared" si="342"/>
        <v>5.2850000000000001</v>
      </c>
      <c r="G2445" s="135">
        <f>'DHS2025'!L2444/1000</f>
        <v>1.06</v>
      </c>
      <c r="H2445" s="135">
        <f t="shared" si="343"/>
        <v>1.7616666666666667</v>
      </c>
      <c r="I2445" s="135">
        <f t="shared" si="344"/>
        <v>2</v>
      </c>
      <c r="J2445" s="157">
        <f>'Porovnavanie 15min'!K2448</f>
        <v>0.66196999999999984</v>
      </c>
      <c r="K2445" s="158">
        <f t="shared" si="345"/>
        <v>42.400000000000006</v>
      </c>
      <c r="L2445" s="159">
        <f t="shared" si="346"/>
        <v>-41.738030000000009</v>
      </c>
      <c r="M2445" s="157">
        <f t="shared" si="347"/>
        <v>1.2489999999999997</v>
      </c>
      <c r="N2445" s="158">
        <f t="shared" si="348"/>
        <v>80</v>
      </c>
      <c r="O2445" s="159">
        <f t="shared" si="349"/>
        <v>-78.751000000000005</v>
      </c>
      <c r="P2445" s="167">
        <f t="shared" si="350"/>
        <v>37.012969999999996</v>
      </c>
    </row>
    <row r="2446" spans="2:16">
      <c r="B2446" s="151">
        <f>'Predikcia 15min'!A2446</f>
        <v>45773</v>
      </c>
      <c r="C2446" s="154">
        <f>'Porovnavanie 15min'!J2449</f>
        <v>2.5499999999999998</v>
      </c>
      <c r="D2446" s="155">
        <f>'Porovnavanie 15min'!F2449</f>
        <v>5259</v>
      </c>
      <c r="E2446" s="156">
        <f t="shared" si="342"/>
        <v>5.2590000000000003</v>
      </c>
      <c r="G2446" s="135">
        <f>'DHS2025'!L2445/1000</f>
        <v>1.0589999999999999</v>
      </c>
      <c r="H2446" s="135">
        <f t="shared" si="343"/>
        <v>1.7529999999999999</v>
      </c>
      <c r="I2446" s="135">
        <f t="shared" si="344"/>
        <v>2</v>
      </c>
      <c r="J2446" s="157">
        <f>'Porovnavanie 15min'!K2449</f>
        <v>0.66134549999999981</v>
      </c>
      <c r="K2446" s="158">
        <f t="shared" si="345"/>
        <v>42.36</v>
      </c>
      <c r="L2446" s="159">
        <f t="shared" si="346"/>
        <v>-41.698654499999996</v>
      </c>
      <c r="M2446" s="157">
        <f t="shared" si="347"/>
        <v>1.2489999999999997</v>
      </c>
      <c r="N2446" s="158">
        <f t="shared" si="348"/>
        <v>80</v>
      </c>
      <c r="O2446" s="159">
        <f t="shared" si="349"/>
        <v>-78.751000000000005</v>
      </c>
      <c r="P2446" s="167">
        <f t="shared" si="350"/>
        <v>37.052345500000008</v>
      </c>
    </row>
    <row r="2447" spans="2:16">
      <c r="B2447" s="151">
        <f>'Predikcia 15min'!A2447</f>
        <v>45773</v>
      </c>
      <c r="C2447" s="154">
        <f>'Porovnavanie 15min'!J2450</f>
        <v>-0.01</v>
      </c>
      <c r="D2447" s="155">
        <f>'Porovnavanie 15min'!F2450</f>
        <v>5268</v>
      </c>
      <c r="E2447" s="156">
        <f t="shared" si="342"/>
        <v>5.2679999999999998</v>
      </c>
      <c r="G2447" s="135">
        <f>'DHS2025'!L2446/1000</f>
        <v>1.0580000000000001</v>
      </c>
      <c r="H2447" s="135">
        <f t="shared" si="343"/>
        <v>1.756</v>
      </c>
      <c r="I2447" s="135">
        <f t="shared" si="344"/>
        <v>2</v>
      </c>
      <c r="J2447" s="157">
        <f>'Porovnavanie 15min'!K2450</f>
        <v>-2.0206742000000002</v>
      </c>
      <c r="K2447" s="158">
        <f t="shared" si="345"/>
        <v>42.32</v>
      </c>
      <c r="L2447" s="159">
        <f t="shared" si="346"/>
        <v>-44.340674200000002</v>
      </c>
      <c r="M2447" s="157">
        <f t="shared" si="347"/>
        <v>-3.8197999999999999</v>
      </c>
      <c r="N2447" s="158">
        <f t="shared" si="348"/>
        <v>80</v>
      </c>
      <c r="O2447" s="159">
        <f t="shared" si="349"/>
        <v>-83.819800000000001</v>
      </c>
      <c r="P2447" s="167">
        <f t="shared" si="350"/>
        <v>39.479125799999998</v>
      </c>
    </row>
    <row r="2448" spans="2:16">
      <c r="B2448" s="151">
        <f>'Predikcia 15min'!A2448</f>
        <v>45773</v>
      </c>
      <c r="C2448" s="154">
        <f>'Porovnavanie 15min'!J2451</f>
        <v>-0.01</v>
      </c>
      <c r="D2448" s="155">
        <f>'Porovnavanie 15min'!F2451</f>
        <v>5365</v>
      </c>
      <c r="E2448" s="156">
        <f t="shared" si="342"/>
        <v>5.3650000000000002</v>
      </c>
      <c r="G2448" s="135">
        <f>'DHS2025'!L2447/1000</f>
        <v>1.0589999999999999</v>
      </c>
      <c r="H2448" s="135">
        <f t="shared" si="343"/>
        <v>1.7883333333333333</v>
      </c>
      <c r="I2448" s="135">
        <f t="shared" si="344"/>
        <v>2</v>
      </c>
      <c r="J2448" s="157">
        <f>'Porovnavanie 15min'!K2451</f>
        <v>-2.0225841</v>
      </c>
      <c r="K2448" s="158">
        <f t="shared" si="345"/>
        <v>42.36</v>
      </c>
      <c r="L2448" s="159">
        <f t="shared" si="346"/>
        <v>-44.382584100000003</v>
      </c>
      <c r="M2448" s="157">
        <f t="shared" si="347"/>
        <v>-3.8197999999999999</v>
      </c>
      <c r="N2448" s="158">
        <f t="shared" si="348"/>
        <v>80</v>
      </c>
      <c r="O2448" s="159">
        <f t="shared" si="349"/>
        <v>-83.819800000000001</v>
      </c>
      <c r="P2448" s="167">
        <f t="shared" si="350"/>
        <v>39.437215899999998</v>
      </c>
    </row>
    <row r="2449" spans="2:16">
      <c r="B2449" s="151">
        <f>'Predikcia 15min'!A2449</f>
        <v>45773</v>
      </c>
      <c r="C2449" s="154">
        <f>'Porovnavanie 15min'!J2452</f>
        <v>-0.01</v>
      </c>
      <c r="D2449" s="155">
        <f>'Porovnavanie 15min'!F2452</f>
        <v>5355</v>
      </c>
      <c r="E2449" s="156">
        <f t="shared" si="342"/>
        <v>5.3550000000000004</v>
      </c>
      <c r="G2449" s="135">
        <f>'DHS2025'!L2448/1000</f>
        <v>1.06</v>
      </c>
      <c r="H2449" s="135">
        <f t="shared" si="343"/>
        <v>1.7849999999999999</v>
      </c>
      <c r="I2449" s="135">
        <f t="shared" si="344"/>
        <v>2</v>
      </c>
      <c r="J2449" s="157">
        <f>'Porovnavanie 15min'!K2452</f>
        <v>-2.0244940000000002</v>
      </c>
      <c r="K2449" s="158">
        <f t="shared" si="345"/>
        <v>42.400000000000006</v>
      </c>
      <c r="L2449" s="159">
        <f t="shared" si="346"/>
        <v>-44.424494000000003</v>
      </c>
      <c r="M2449" s="157">
        <f t="shared" si="347"/>
        <v>-3.8197999999999999</v>
      </c>
      <c r="N2449" s="158">
        <f t="shared" si="348"/>
        <v>80</v>
      </c>
      <c r="O2449" s="159">
        <f t="shared" si="349"/>
        <v>-83.819800000000001</v>
      </c>
      <c r="P2449" s="167">
        <f t="shared" si="350"/>
        <v>39.395305999999998</v>
      </c>
    </row>
    <row r="2450" spans="2:16">
      <c r="B2450" s="151">
        <f>'Predikcia 15min'!A2450</f>
        <v>45773</v>
      </c>
      <c r="C2450" s="154">
        <f>'Porovnavanie 15min'!J2453</f>
        <v>-0.01</v>
      </c>
      <c r="D2450" s="155">
        <f>'Porovnavanie 15min'!F2453</f>
        <v>5219</v>
      </c>
      <c r="E2450" s="156">
        <f t="shared" si="342"/>
        <v>5.2190000000000003</v>
      </c>
      <c r="G2450" s="135">
        <f>'DHS2025'!L2449/1000</f>
        <v>1.0580000000000001</v>
      </c>
      <c r="H2450" s="135">
        <f t="shared" si="343"/>
        <v>1.7396666666666667</v>
      </c>
      <c r="I2450" s="135">
        <f t="shared" si="344"/>
        <v>2</v>
      </c>
      <c r="J2450" s="157">
        <f>'Porovnavanie 15min'!K2453</f>
        <v>-2.0206742000000002</v>
      </c>
      <c r="K2450" s="158">
        <f t="shared" si="345"/>
        <v>42.32</v>
      </c>
      <c r="L2450" s="159">
        <f t="shared" si="346"/>
        <v>-44.340674200000002</v>
      </c>
      <c r="M2450" s="157">
        <f t="shared" si="347"/>
        <v>-3.8197999999999999</v>
      </c>
      <c r="N2450" s="158">
        <f t="shared" si="348"/>
        <v>80</v>
      </c>
      <c r="O2450" s="159">
        <f t="shared" si="349"/>
        <v>-83.819800000000001</v>
      </c>
      <c r="P2450" s="167">
        <f t="shared" si="350"/>
        <v>39.479125799999998</v>
      </c>
    </row>
    <row r="2451" spans="2:16">
      <c r="B2451" s="151">
        <f>'Predikcia 15min'!A2451</f>
        <v>45773</v>
      </c>
      <c r="C2451" s="154">
        <f>'Porovnavanie 15min'!J2454</f>
        <v>1.33</v>
      </c>
      <c r="D2451" s="155">
        <f>'Porovnavanie 15min'!F2454</f>
        <v>5207</v>
      </c>
      <c r="E2451" s="156">
        <f t="shared" si="342"/>
        <v>5.2069999999999999</v>
      </c>
      <c r="G2451" s="135">
        <f>'DHS2025'!L2450/1000</f>
        <v>1.0629999999999999</v>
      </c>
      <c r="H2451" s="135">
        <f t="shared" si="343"/>
        <v>1.7356666666666667</v>
      </c>
      <c r="I2451" s="135">
        <f t="shared" si="344"/>
        <v>2</v>
      </c>
      <c r="J2451" s="157">
        <f>'Porovnavanie 15min'!K2454</f>
        <v>-0.62004789999999987</v>
      </c>
      <c r="K2451" s="158">
        <f t="shared" si="345"/>
        <v>42.519999999999996</v>
      </c>
      <c r="L2451" s="159">
        <f t="shared" si="346"/>
        <v>-43.140047899999999</v>
      </c>
      <c r="M2451" s="157">
        <f t="shared" si="347"/>
        <v>-1.1665999999999999</v>
      </c>
      <c r="N2451" s="158">
        <f t="shared" si="348"/>
        <v>80</v>
      </c>
      <c r="O2451" s="159">
        <f t="shared" si="349"/>
        <v>-81.166600000000003</v>
      </c>
      <c r="P2451" s="167">
        <f t="shared" si="350"/>
        <v>38.026552100000004</v>
      </c>
    </row>
    <row r="2452" spans="2:16">
      <c r="B2452" s="151">
        <f>'Predikcia 15min'!A2452</f>
        <v>45773</v>
      </c>
      <c r="C2452" s="154">
        <f>'Porovnavanie 15min'!J2455</f>
        <v>1.33</v>
      </c>
      <c r="D2452" s="155">
        <f>'Porovnavanie 15min'!F2455</f>
        <v>5254</v>
      </c>
      <c r="E2452" s="156">
        <f t="shared" si="342"/>
        <v>5.2539999999999996</v>
      </c>
      <c r="G2452" s="135">
        <f>'DHS2025'!L2451/1000</f>
        <v>1.0609999999999999</v>
      </c>
      <c r="H2452" s="135">
        <f t="shared" si="343"/>
        <v>1.7513333333333334</v>
      </c>
      <c r="I2452" s="135">
        <f t="shared" si="344"/>
        <v>2</v>
      </c>
      <c r="J2452" s="157">
        <f>'Porovnavanie 15min'!K2455</f>
        <v>-0.61888129999999986</v>
      </c>
      <c r="K2452" s="158">
        <f t="shared" si="345"/>
        <v>42.44</v>
      </c>
      <c r="L2452" s="159">
        <f t="shared" si="346"/>
        <v>-43.058881299999996</v>
      </c>
      <c r="M2452" s="157">
        <f t="shared" si="347"/>
        <v>-1.1665999999999999</v>
      </c>
      <c r="N2452" s="158">
        <f t="shared" si="348"/>
        <v>80</v>
      </c>
      <c r="O2452" s="159">
        <f t="shared" si="349"/>
        <v>-81.166600000000003</v>
      </c>
      <c r="P2452" s="167">
        <f t="shared" si="350"/>
        <v>38.107718700000007</v>
      </c>
    </row>
    <row r="2453" spans="2:16">
      <c r="B2453" s="151">
        <f>'Predikcia 15min'!A2453</f>
        <v>45773</v>
      </c>
      <c r="C2453" s="154">
        <f>'Porovnavanie 15min'!J2456</f>
        <v>1.33</v>
      </c>
      <c r="D2453" s="155">
        <f>'Porovnavanie 15min'!F2456</f>
        <v>5278</v>
      </c>
      <c r="E2453" s="156">
        <f t="shared" si="342"/>
        <v>5.2779999999999996</v>
      </c>
      <c r="G2453" s="135">
        <f>'DHS2025'!L2452/1000</f>
        <v>1.0609999999999999</v>
      </c>
      <c r="H2453" s="135">
        <f t="shared" si="343"/>
        <v>1.7593333333333334</v>
      </c>
      <c r="I2453" s="135">
        <f t="shared" si="344"/>
        <v>2</v>
      </c>
      <c r="J2453" s="157">
        <f>'Porovnavanie 15min'!K2456</f>
        <v>-0.61888129999999986</v>
      </c>
      <c r="K2453" s="158">
        <f t="shared" si="345"/>
        <v>42.44</v>
      </c>
      <c r="L2453" s="159">
        <f t="shared" si="346"/>
        <v>-43.058881299999996</v>
      </c>
      <c r="M2453" s="157">
        <f t="shared" si="347"/>
        <v>-1.1665999999999999</v>
      </c>
      <c r="N2453" s="158">
        <f t="shared" si="348"/>
        <v>80</v>
      </c>
      <c r="O2453" s="159">
        <f t="shared" si="349"/>
        <v>-81.166600000000003</v>
      </c>
      <c r="P2453" s="167">
        <f t="shared" si="350"/>
        <v>38.107718700000007</v>
      </c>
    </row>
    <row r="2454" spans="2:16">
      <c r="B2454" s="151">
        <f>'Predikcia 15min'!A2454</f>
        <v>45773</v>
      </c>
      <c r="C2454" s="154">
        <f>'Porovnavanie 15min'!J2457</f>
        <v>1.33</v>
      </c>
      <c r="D2454" s="155">
        <f>'Porovnavanie 15min'!F2457</f>
        <v>5346</v>
      </c>
      <c r="E2454" s="156">
        <f t="shared" si="342"/>
        <v>5.3460000000000001</v>
      </c>
      <c r="G2454" s="135">
        <f>'DHS2025'!L2453/1000</f>
        <v>1.0640000000000001</v>
      </c>
      <c r="H2454" s="135">
        <f t="shared" si="343"/>
        <v>1.782</v>
      </c>
      <c r="I2454" s="135">
        <f t="shared" si="344"/>
        <v>2</v>
      </c>
      <c r="J2454" s="157">
        <f>'Porovnavanie 15min'!K2457</f>
        <v>-0.62063119999999994</v>
      </c>
      <c r="K2454" s="158">
        <f t="shared" si="345"/>
        <v>42.56</v>
      </c>
      <c r="L2454" s="159">
        <f t="shared" si="346"/>
        <v>-43.180631200000001</v>
      </c>
      <c r="M2454" s="157">
        <f t="shared" si="347"/>
        <v>-1.1665999999999999</v>
      </c>
      <c r="N2454" s="158">
        <f t="shared" si="348"/>
        <v>80</v>
      </c>
      <c r="O2454" s="159">
        <f t="shared" si="349"/>
        <v>-81.166600000000003</v>
      </c>
      <c r="P2454" s="167">
        <f t="shared" si="350"/>
        <v>37.985968800000002</v>
      </c>
    </row>
    <row r="2455" spans="2:16">
      <c r="B2455" s="151">
        <f>'Predikcia 15min'!A2455</f>
        <v>45773</v>
      </c>
      <c r="C2455" s="154">
        <f>'Porovnavanie 15min'!J2458</f>
        <v>-3.86</v>
      </c>
      <c r="D2455" s="155">
        <f>'Porovnavanie 15min'!F2458</f>
        <v>5356</v>
      </c>
      <c r="E2455" s="156">
        <f t="shared" si="342"/>
        <v>5.3559999999999999</v>
      </c>
      <c r="G2455" s="135">
        <f>'DHS2025'!L2454/1000</f>
        <v>1.06</v>
      </c>
      <c r="H2455" s="135">
        <f t="shared" si="343"/>
        <v>1.7853333333333334</v>
      </c>
      <c r="I2455" s="135">
        <f t="shared" si="344"/>
        <v>2</v>
      </c>
      <c r="J2455" s="157">
        <f>'Porovnavanie 15min'!K2458</f>
        <v>-6.0646839999999997</v>
      </c>
      <c r="K2455" s="158">
        <f t="shared" si="345"/>
        <v>42.400000000000006</v>
      </c>
      <c r="L2455" s="159">
        <f t="shared" si="346"/>
        <v>-48.464684000000005</v>
      </c>
      <c r="M2455" s="157">
        <f t="shared" si="347"/>
        <v>-11.442799999999998</v>
      </c>
      <c r="N2455" s="158">
        <f t="shared" si="348"/>
        <v>80</v>
      </c>
      <c r="O2455" s="159">
        <f t="shared" si="349"/>
        <v>-91.442800000000005</v>
      </c>
      <c r="P2455" s="167">
        <f t="shared" si="350"/>
        <v>42.978116</v>
      </c>
    </row>
    <row r="2456" spans="2:16">
      <c r="B2456" s="151">
        <f>'Predikcia 15min'!A2456</f>
        <v>45773</v>
      </c>
      <c r="C2456" s="154">
        <f>'Porovnavanie 15min'!J2459</f>
        <v>-3.86</v>
      </c>
      <c r="D2456" s="155">
        <f>'Porovnavanie 15min'!F2459</f>
        <v>5249</v>
      </c>
      <c r="E2456" s="156">
        <f t="shared" si="342"/>
        <v>5.2489999999999997</v>
      </c>
      <c r="G2456" s="135">
        <f>'DHS2025'!L2455/1000</f>
        <v>1.0569999999999999</v>
      </c>
      <c r="H2456" s="135">
        <f t="shared" si="343"/>
        <v>1.7496666666666667</v>
      </c>
      <c r="I2456" s="135">
        <f t="shared" si="344"/>
        <v>2</v>
      </c>
      <c r="J2456" s="157">
        <f>'Porovnavanie 15min'!K2459</f>
        <v>-6.047519799999999</v>
      </c>
      <c r="K2456" s="158">
        <f t="shared" si="345"/>
        <v>42.28</v>
      </c>
      <c r="L2456" s="159">
        <f t="shared" si="346"/>
        <v>-48.327519799999997</v>
      </c>
      <c r="M2456" s="157">
        <f t="shared" si="347"/>
        <v>-11.442799999999998</v>
      </c>
      <c r="N2456" s="158">
        <f t="shared" si="348"/>
        <v>80</v>
      </c>
      <c r="O2456" s="159">
        <f t="shared" si="349"/>
        <v>-91.442800000000005</v>
      </c>
      <c r="P2456" s="167">
        <f t="shared" si="350"/>
        <v>43.115280200000008</v>
      </c>
    </row>
    <row r="2457" spans="2:16">
      <c r="B2457" s="151">
        <f>'Predikcia 15min'!A2457</f>
        <v>45773</v>
      </c>
      <c r="C2457" s="154">
        <f>'Porovnavanie 15min'!J2460</f>
        <v>-3.86</v>
      </c>
      <c r="D2457" s="155">
        <f>'Porovnavanie 15min'!F2460</f>
        <v>5273</v>
      </c>
      <c r="E2457" s="156">
        <f t="shared" si="342"/>
        <v>5.2729999999999997</v>
      </c>
      <c r="G2457" s="135">
        <f>'DHS2025'!L2456/1000</f>
        <v>1.0669999999999999</v>
      </c>
      <c r="H2457" s="135">
        <f t="shared" si="343"/>
        <v>1.7576666666666667</v>
      </c>
      <c r="I2457" s="135">
        <f t="shared" si="344"/>
        <v>2</v>
      </c>
      <c r="J2457" s="157">
        <f>'Porovnavanie 15min'!K2460</f>
        <v>-6.1047337999999991</v>
      </c>
      <c r="K2457" s="158">
        <f t="shared" si="345"/>
        <v>42.68</v>
      </c>
      <c r="L2457" s="159">
        <f t="shared" si="346"/>
        <v>-48.784733799999998</v>
      </c>
      <c r="M2457" s="157">
        <f t="shared" si="347"/>
        <v>-11.442799999999998</v>
      </c>
      <c r="N2457" s="158">
        <f t="shared" si="348"/>
        <v>80</v>
      </c>
      <c r="O2457" s="159">
        <f t="shared" si="349"/>
        <v>-91.442800000000005</v>
      </c>
      <c r="P2457" s="167">
        <f t="shared" si="350"/>
        <v>42.658066200000007</v>
      </c>
    </row>
    <row r="2458" spans="2:16">
      <c r="B2458" s="151">
        <f>'Predikcia 15min'!A2458</f>
        <v>45773</v>
      </c>
      <c r="C2458" s="154">
        <f>'Porovnavanie 15min'!J2461</f>
        <v>-3.86</v>
      </c>
      <c r="D2458" s="155">
        <f>'Porovnavanie 15min'!F2461</f>
        <v>5247</v>
      </c>
      <c r="E2458" s="156">
        <f t="shared" si="342"/>
        <v>5.2469999999999999</v>
      </c>
      <c r="G2458" s="135">
        <f>'DHS2025'!L2457/1000</f>
        <v>1.06</v>
      </c>
      <c r="H2458" s="135">
        <f t="shared" si="343"/>
        <v>1.7490000000000001</v>
      </c>
      <c r="I2458" s="135">
        <f t="shared" si="344"/>
        <v>2</v>
      </c>
      <c r="J2458" s="157">
        <f>'Porovnavanie 15min'!K2461</f>
        <v>-6.0646839999999997</v>
      </c>
      <c r="K2458" s="158">
        <f t="shared" si="345"/>
        <v>42.400000000000006</v>
      </c>
      <c r="L2458" s="159">
        <f t="shared" si="346"/>
        <v>-48.464684000000005</v>
      </c>
      <c r="M2458" s="157">
        <f t="shared" si="347"/>
        <v>-11.442799999999998</v>
      </c>
      <c r="N2458" s="158">
        <f t="shared" si="348"/>
        <v>80</v>
      </c>
      <c r="O2458" s="159">
        <f t="shared" si="349"/>
        <v>-91.442800000000005</v>
      </c>
      <c r="P2458" s="167">
        <f t="shared" si="350"/>
        <v>42.978116</v>
      </c>
    </row>
    <row r="2459" spans="2:16">
      <c r="B2459" s="151">
        <f>'Predikcia 15min'!A2459</f>
        <v>45773</v>
      </c>
      <c r="C2459" s="154">
        <f>'Porovnavanie 15min'!J2462</f>
        <v>-6.97</v>
      </c>
      <c r="D2459" s="155">
        <f>'Porovnavanie 15min'!F2462</f>
        <v>5125</v>
      </c>
      <c r="E2459" s="156">
        <f t="shared" si="342"/>
        <v>5.125</v>
      </c>
      <c r="G2459" s="135">
        <f>'DHS2025'!L2458/1000</f>
        <v>1.0589999999999999</v>
      </c>
      <c r="H2459" s="135">
        <f t="shared" si="343"/>
        <v>1.7083333333333333</v>
      </c>
      <c r="I2459" s="135">
        <f t="shared" si="344"/>
        <v>2</v>
      </c>
      <c r="J2459" s="157">
        <f>'Porovnavanie 15min'!K2462</f>
        <v>-9.3195176999999987</v>
      </c>
      <c r="K2459" s="158">
        <f t="shared" si="345"/>
        <v>42.36</v>
      </c>
      <c r="L2459" s="159">
        <f t="shared" si="346"/>
        <v>-51.679517699999998</v>
      </c>
      <c r="M2459" s="157">
        <f t="shared" si="347"/>
        <v>-17.6006</v>
      </c>
      <c r="N2459" s="158">
        <f t="shared" si="348"/>
        <v>80</v>
      </c>
      <c r="O2459" s="159">
        <f t="shared" si="349"/>
        <v>-97.6006</v>
      </c>
      <c r="P2459" s="167">
        <f t="shared" si="350"/>
        <v>45.921082300000002</v>
      </c>
    </row>
    <row r="2460" spans="2:16">
      <c r="B2460" s="151">
        <f>'Predikcia 15min'!A2460</f>
        <v>45773</v>
      </c>
      <c r="C2460" s="154">
        <f>'Porovnavanie 15min'!J2463</f>
        <v>-6.97</v>
      </c>
      <c r="D2460" s="155">
        <f>'Porovnavanie 15min'!F2463</f>
        <v>5374</v>
      </c>
      <c r="E2460" s="156">
        <f t="shared" si="342"/>
        <v>5.3739999999999997</v>
      </c>
      <c r="G2460" s="135">
        <f>'DHS2025'!L2459/1000</f>
        <v>1.0569999999999999</v>
      </c>
      <c r="H2460" s="135">
        <f t="shared" si="343"/>
        <v>1.7913333333333334</v>
      </c>
      <c r="I2460" s="135">
        <f t="shared" si="344"/>
        <v>2</v>
      </c>
      <c r="J2460" s="157">
        <f>'Porovnavanie 15min'!K2463</f>
        <v>-9.3019170999999989</v>
      </c>
      <c r="K2460" s="158">
        <f t="shared" si="345"/>
        <v>42.28</v>
      </c>
      <c r="L2460" s="159">
        <f t="shared" si="346"/>
        <v>-51.581917099999998</v>
      </c>
      <c r="M2460" s="157">
        <f t="shared" si="347"/>
        <v>-17.6006</v>
      </c>
      <c r="N2460" s="158">
        <f t="shared" si="348"/>
        <v>80</v>
      </c>
      <c r="O2460" s="159">
        <f t="shared" si="349"/>
        <v>-97.6006</v>
      </c>
      <c r="P2460" s="167">
        <f t="shared" si="350"/>
        <v>46.018682900000002</v>
      </c>
    </row>
    <row r="2461" spans="2:16">
      <c r="B2461" s="151">
        <f>'Predikcia 15min'!A2461</f>
        <v>45773</v>
      </c>
      <c r="C2461" s="154">
        <f>'Porovnavanie 15min'!J2464</f>
        <v>-6.97</v>
      </c>
      <c r="D2461" s="155">
        <f>'Porovnavanie 15min'!F2464</f>
        <v>5311</v>
      </c>
      <c r="E2461" s="156">
        <f t="shared" si="342"/>
        <v>5.3109999999999999</v>
      </c>
      <c r="G2461" s="135">
        <f>'DHS2025'!L2460/1000</f>
        <v>1.0629999999999999</v>
      </c>
      <c r="H2461" s="135">
        <f t="shared" si="343"/>
        <v>1.7703333333333333</v>
      </c>
      <c r="I2461" s="135">
        <f t="shared" si="344"/>
        <v>2</v>
      </c>
      <c r="J2461" s="157">
        <f>'Porovnavanie 15min'!K2464</f>
        <v>-9.3547188999999999</v>
      </c>
      <c r="K2461" s="158">
        <f t="shared" si="345"/>
        <v>42.519999999999996</v>
      </c>
      <c r="L2461" s="159">
        <f t="shared" si="346"/>
        <v>-51.874718899999998</v>
      </c>
      <c r="M2461" s="157">
        <f t="shared" si="347"/>
        <v>-17.6006</v>
      </c>
      <c r="N2461" s="158">
        <f t="shared" si="348"/>
        <v>80</v>
      </c>
      <c r="O2461" s="159">
        <f t="shared" si="349"/>
        <v>-97.6006</v>
      </c>
      <c r="P2461" s="167">
        <f t="shared" si="350"/>
        <v>45.725881100000002</v>
      </c>
    </row>
    <row r="2462" spans="2:16">
      <c r="B2462" s="151">
        <f>'Predikcia 15min'!A2462</f>
        <v>45773</v>
      </c>
      <c r="C2462" s="154">
        <f>'Porovnavanie 15min'!J2465</f>
        <v>-6.97</v>
      </c>
      <c r="D2462" s="155">
        <f>'Porovnavanie 15min'!F2465</f>
        <v>5354</v>
      </c>
      <c r="E2462" s="156">
        <f t="shared" si="342"/>
        <v>5.3540000000000001</v>
      </c>
      <c r="G2462" s="135">
        <f>'DHS2025'!L2461/1000</f>
        <v>1.056</v>
      </c>
      <c r="H2462" s="135">
        <f t="shared" si="343"/>
        <v>1.7846666666666666</v>
      </c>
      <c r="I2462" s="135">
        <f t="shared" si="344"/>
        <v>2</v>
      </c>
      <c r="J2462" s="157">
        <f>'Porovnavanie 15min'!K2465</f>
        <v>-9.2931168</v>
      </c>
      <c r="K2462" s="158">
        <f t="shared" si="345"/>
        <v>42.24</v>
      </c>
      <c r="L2462" s="159">
        <f t="shared" si="346"/>
        <v>-51.533116800000002</v>
      </c>
      <c r="M2462" s="157">
        <f t="shared" si="347"/>
        <v>-17.6006</v>
      </c>
      <c r="N2462" s="158">
        <f t="shared" si="348"/>
        <v>80</v>
      </c>
      <c r="O2462" s="159">
        <f t="shared" si="349"/>
        <v>-97.6006</v>
      </c>
      <c r="P2462" s="167">
        <f t="shared" si="350"/>
        <v>46.067483199999998</v>
      </c>
    </row>
    <row r="2463" spans="2:16">
      <c r="B2463" s="151">
        <f>'Predikcia 15min'!A2463</f>
        <v>45773</v>
      </c>
      <c r="C2463" s="154">
        <f>'Porovnavanie 15min'!J2466</f>
        <v>-1.05</v>
      </c>
      <c r="D2463" s="155">
        <f>'Porovnavanie 15min'!F2466</f>
        <v>5428</v>
      </c>
      <c r="E2463" s="156">
        <f t="shared" si="342"/>
        <v>5.4279999999999999</v>
      </c>
      <c r="G2463" s="135">
        <f>'DHS2025'!L2462/1000</f>
        <v>1.0609999999999999</v>
      </c>
      <c r="H2463" s="135">
        <f t="shared" si="343"/>
        <v>1.8093333333333332</v>
      </c>
      <c r="I2463" s="135">
        <f t="shared" si="344"/>
        <v>2</v>
      </c>
      <c r="J2463" s="157">
        <f>'Porovnavanie 15min'!K2466</f>
        <v>-3.1188094999999998</v>
      </c>
      <c r="K2463" s="158">
        <f t="shared" si="345"/>
        <v>42.44</v>
      </c>
      <c r="L2463" s="159">
        <f t="shared" si="346"/>
        <v>-45.558809499999995</v>
      </c>
      <c r="M2463" s="157">
        <f t="shared" si="347"/>
        <v>-5.8789999999999996</v>
      </c>
      <c r="N2463" s="158">
        <f t="shared" si="348"/>
        <v>80</v>
      </c>
      <c r="O2463" s="159">
        <f t="shared" si="349"/>
        <v>-85.879000000000005</v>
      </c>
      <c r="P2463" s="167">
        <f t="shared" si="350"/>
        <v>40.32019050000001</v>
      </c>
    </row>
    <row r="2464" spans="2:16">
      <c r="B2464" s="151">
        <f>'Predikcia 15min'!A2464</f>
        <v>45773</v>
      </c>
      <c r="C2464" s="154">
        <f>'Porovnavanie 15min'!J2467</f>
        <v>-1.05</v>
      </c>
      <c r="D2464" s="155">
        <f>'Porovnavanie 15min'!F2467</f>
        <v>5304</v>
      </c>
      <c r="E2464" s="156">
        <f t="shared" si="342"/>
        <v>5.3040000000000003</v>
      </c>
      <c r="G2464" s="135">
        <f>'DHS2025'!L2463/1000</f>
        <v>1.054</v>
      </c>
      <c r="H2464" s="135">
        <f t="shared" si="343"/>
        <v>1.768</v>
      </c>
      <c r="I2464" s="135">
        <f t="shared" si="344"/>
        <v>2</v>
      </c>
      <c r="J2464" s="157">
        <f>'Porovnavanie 15min'!K2467</f>
        <v>-3.098233</v>
      </c>
      <c r="K2464" s="158">
        <f t="shared" si="345"/>
        <v>42.160000000000004</v>
      </c>
      <c r="L2464" s="159">
        <f t="shared" si="346"/>
        <v>-45.258233000000004</v>
      </c>
      <c r="M2464" s="157">
        <f t="shared" si="347"/>
        <v>-5.8789999999999996</v>
      </c>
      <c r="N2464" s="158">
        <f t="shared" si="348"/>
        <v>80</v>
      </c>
      <c r="O2464" s="159">
        <f t="shared" si="349"/>
        <v>-85.879000000000005</v>
      </c>
      <c r="P2464" s="167">
        <f t="shared" si="350"/>
        <v>40.620767000000001</v>
      </c>
    </row>
    <row r="2465" spans="2:16">
      <c r="B2465" s="151">
        <f>'Predikcia 15min'!A2465</f>
        <v>45773</v>
      </c>
      <c r="C2465" s="154">
        <f>'Porovnavanie 15min'!J2468</f>
        <v>-1.05</v>
      </c>
      <c r="D2465" s="155">
        <f>'Porovnavanie 15min'!F2468</f>
        <v>5378</v>
      </c>
      <c r="E2465" s="156">
        <f t="shared" si="342"/>
        <v>5.3780000000000001</v>
      </c>
      <c r="G2465" s="135">
        <f>'DHS2025'!L2464/1000</f>
        <v>1.0620000000000001</v>
      </c>
      <c r="H2465" s="135">
        <f t="shared" si="343"/>
        <v>1.7926666666666666</v>
      </c>
      <c r="I2465" s="135">
        <f t="shared" si="344"/>
        <v>2</v>
      </c>
      <c r="J2465" s="157">
        <f>'Porovnavanie 15min'!K2468</f>
        <v>-3.1217489999999999</v>
      </c>
      <c r="K2465" s="158">
        <f t="shared" si="345"/>
        <v>42.480000000000004</v>
      </c>
      <c r="L2465" s="159">
        <f t="shared" si="346"/>
        <v>-45.601749000000005</v>
      </c>
      <c r="M2465" s="157">
        <f t="shared" si="347"/>
        <v>-5.8789999999999996</v>
      </c>
      <c r="N2465" s="158">
        <f t="shared" si="348"/>
        <v>80</v>
      </c>
      <c r="O2465" s="159">
        <f t="shared" si="349"/>
        <v>-85.879000000000005</v>
      </c>
      <c r="P2465" s="167">
        <f t="shared" si="350"/>
        <v>40.277251</v>
      </c>
    </row>
    <row r="2466" spans="2:16">
      <c r="B2466" s="151">
        <f>'Predikcia 15min'!A2466</f>
        <v>45773</v>
      </c>
      <c r="C2466" s="154">
        <f>'Porovnavanie 15min'!J2469</f>
        <v>-1.05</v>
      </c>
      <c r="D2466" s="155">
        <f>'Porovnavanie 15min'!F2469</f>
        <v>5368</v>
      </c>
      <c r="E2466" s="156">
        <f t="shared" si="342"/>
        <v>5.3680000000000003</v>
      </c>
      <c r="G2466" s="135">
        <f>'DHS2025'!L2465/1000</f>
        <v>1.0640000000000001</v>
      </c>
      <c r="H2466" s="135">
        <f t="shared" si="343"/>
        <v>1.7893333333333334</v>
      </c>
      <c r="I2466" s="135">
        <f t="shared" si="344"/>
        <v>2</v>
      </c>
      <c r="J2466" s="157">
        <f>'Porovnavanie 15min'!K2469</f>
        <v>-3.1276280000000001</v>
      </c>
      <c r="K2466" s="158">
        <f t="shared" si="345"/>
        <v>42.56</v>
      </c>
      <c r="L2466" s="159">
        <f t="shared" si="346"/>
        <v>-45.687628000000004</v>
      </c>
      <c r="M2466" s="157">
        <f t="shared" si="347"/>
        <v>-5.8789999999999996</v>
      </c>
      <c r="N2466" s="158">
        <f t="shared" si="348"/>
        <v>80</v>
      </c>
      <c r="O2466" s="159">
        <f t="shared" si="349"/>
        <v>-85.879000000000005</v>
      </c>
      <c r="P2466" s="167">
        <f t="shared" si="350"/>
        <v>40.191372000000001</v>
      </c>
    </row>
    <row r="2467" spans="2:16">
      <c r="B2467" s="151">
        <f>'Predikcia 15min'!A2467</f>
        <v>45773</v>
      </c>
      <c r="C2467" s="154">
        <f>'Porovnavanie 15min'!J2470</f>
        <v>0.02</v>
      </c>
      <c r="D2467" s="155">
        <f>'Porovnavanie 15min'!F2470</f>
        <v>5729</v>
      </c>
      <c r="E2467" s="156">
        <f t="shared" si="342"/>
        <v>5.7290000000000001</v>
      </c>
      <c r="G2467" s="135">
        <f>'DHS2025'!L2466/1000</f>
        <v>1.0329999999999999</v>
      </c>
      <c r="H2467" s="135">
        <f t="shared" si="343"/>
        <v>1.9096666666666666</v>
      </c>
      <c r="I2467" s="135">
        <f t="shared" si="344"/>
        <v>2</v>
      </c>
      <c r="J2467" s="157">
        <f>'Porovnavanie 15min'!K2470</f>
        <v>-1.9422465999999998</v>
      </c>
      <c r="K2467" s="158">
        <f t="shared" si="345"/>
        <v>41.319999999999993</v>
      </c>
      <c r="L2467" s="159">
        <f t="shared" si="346"/>
        <v>-43.26224659999999</v>
      </c>
      <c r="M2467" s="157">
        <f t="shared" si="347"/>
        <v>-3.7603999999999997</v>
      </c>
      <c r="N2467" s="158">
        <f t="shared" si="348"/>
        <v>80</v>
      </c>
      <c r="O2467" s="159">
        <f t="shared" si="349"/>
        <v>-83.760400000000004</v>
      </c>
      <c r="P2467" s="167">
        <f t="shared" si="350"/>
        <v>40.498153400000014</v>
      </c>
    </row>
    <row r="2468" spans="2:16">
      <c r="B2468" s="151">
        <f>'Predikcia 15min'!A2468</f>
        <v>45773</v>
      </c>
      <c r="C2468" s="154">
        <f>'Porovnavanie 15min'!J2471</f>
        <v>0.02</v>
      </c>
      <c r="D2468" s="155">
        <f>'Porovnavanie 15min'!F2471</f>
        <v>9726</v>
      </c>
      <c r="E2468" s="156">
        <f t="shared" si="342"/>
        <v>9.7260000000000009</v>
      </c>
      <c r="G2468" s="135">
        <f>'DHS2025'!L2467/1000</f>
        <v>1.054</v>
      </c>
      <c r="H2468" s="135">
        <f t="shared" si="343"/>
        <v>3.242</v>
      </c>
      <c r="I2468" s="135">
        <f t="shared" si="344"/>
        <v>3</v>
      </c>
      <c r="J2468" s="157">
        <f>'Porovnavanie 15min'!K2471</f>
        <v>-1.9817308</v>
      </c>
      <c r="K2468" s="158">
        <f t="shared" si="345"/>
        <v>42.160000000000004</v>
      </c>
      <c r="L2468" s="159">
        <f t="shared" si="346"/>
        <v>-44.141730800000005</v>
      </c>
      <c r="M2468" s="157">
        <f t="shared" si="347"/>
        <v>-5.6405999999999992</v>
      </c>
      <c r="N2468" s="158">
        <f t="shared" si="348"/>
        <v>120</v>
      </c>
      <c r="O2468" s="159">
        <f t="shared" si="349"/>
        <v>-125.64060000000001</v>
      </c>
      <c r="P2468" s="167">
        <f t="shared" si="350"/>
        <v>81.498869200000001</v>
      </c>
    </row>
    <row r="2469" spans="2:16">
      <c r="B2469" s="151">
        <f>'Predikcia 15min'!A2469</f>
        <v>45773</v>
      </c>
      <c r="C2469" s="154">
        <f>'Porovnavanie 15min'!J2472</f>
        <v>0.02</v>
      </c>
      <c r="D2469" s="155">
        <f>'Porovnavanie 15min'!F2472</f>
        <v>9786</v>
      </c>
      <c r="E2469" s="156">
        <f t="shared" si="342"/>
        <v>9.7859999999999996</v>
      </c>
      <c r="G2469" s="135">
        <f>'DHS2025'!L2468/1000</f>
        <v>1.071</v>
      </c>
      <c r="H2469" s="135">
        <f t="shared" si="343"/>
        <v>3.262</v>
      </c>
      <c r="I2469" s="135">
        <f t="shared" si="344"/>
        <v>3</v>
      </c>
      <c r="J2469" s="157">
        <f>'Porovnavanie 15min'!K2472</f>
        <v>-2.0136941999999998</v>
      </c>
      <c r="K2469" s="158">
        <f t="shared" si="345"/>
        <v>42.839999999999996</v>
      </c>
      <c r="L2469" s="159">
        <f t="shared" si="346"/>
        <v>-44.853694199999993</v>
      </c>
      <c r="M2469" s="157">
        <f t="shared" si="347"/>
        <v>-5.6405999999999992</v>
      </c>
      <c r="N2469" s="158">
        <f t="shared" si="348"/>
        <v>120</v>
      </c>
      <c r="O2469" s="159">
        <f t="shared" si="349"/>
        <v>-125.64060000000001</v>
      </c>
      <c r="P2469" s="167">
        <f t="shared" si="350"/>
        <v>80.786905800000014</v>
      </c>
    </row>
    <row r="2470" spans="2:16">
      <c r="B2470" s="151">
        <f>'Predikcia 15min'!A2470</f>
        <v>45773</v>
      </c>
      <c r="C2470" s="154">
        <f>'Porovnavanie 15min'!J2473</f>
        <v>0.02</v>
      </c>
      <c r="D2470" s="155">
        <f>'Porovnavanie 15min'!F2473</f>
        <v>9712</v>
      </c>
      <c r="E2470" s="156">
        <f t="shared" si="342"/>
        <v>9.7119999999999997</v>
      </c>
      <c r="G2470" s="135">
        <f>'DHS2025'!L2469/1000</f>
        <v>1.0549999999999999</v>
      </c>
      <c r="H2470" s="135">
        <f t="shared" si="343"/>
        <v>3.2373333333333334</v>
      </c>
      <c r="I2470" s="135">
        <f t="shared" si="344"/>
        <v>3</v>
      </c>
      <c r="J2470" s="157">
        <f>'Porovnavanie 15min'!K2473</f>
        <v>-1.9836109999999998</v>
      </c>
      <c r="K2470" s="158">
        <f t="shared" si="345"/>
        <v>42.199999999999996</v>
      </c>
      <c r="L2470" s="159">
        <f t="shared" si="346"/>
        <v>-44.183610999999999</v>
      </c>
      <c r="M2470" s="157">
        <f t="shared" si="347"/>
        <v>-5.6405999999999992</v>
      </c>
      <c r="N2470" s="158">
        <f t="shared" si="348"/>
        <v>120</v>
      </c>
      <c r="O2470" s="159">
        <f t="shared" si="349"/>
        <v>-125.64060000000001</v>
      </c>
      <c r="P2470" s="167">
        <f t="shared" si="350"/>
        <v>81.456989000000007</v>
      </c>
    </row>
    <row r="2471" spans="2:16">
      <c r="B2471" s="151">
        <f>'Predikcia 15min'!A2471</f>
        <v>45773</v>
      </c>
      <c r="C2471" s="154">
        <f>'Porovnavanie 15min'!J2474</f>
        <v>30.99</v>
      </c>
      <c r="D2471" s="155">
        <f>'Porovnavanie 15min'!F2474</f>
        <v>9785</v>
      </c>
      <c r="E2471" s="156">
        <f t="shared" si="342"/>
        <v>9.7850000000000001</v>
      </c>
      <c r="G2471" s="135">
        <f>'DHS2025'!L2470/1000</f>
        <v>1.056</v>
      </c>
      <c r="H2471" s="135">
        <f t="shared" si="343"/>
        <v>3.2616666666666667</v>
      </c>
      <c r="I2471" s="135">
        <f t="shared" si="344"/>
        <v>3</v>
      </c>
      <c r="J2471" s="157">
        <f>'Porovnavanie 15min'!K2474</f>
        <v>30.391785600000002</v>
      </c>
      <c r="K2471" s="158">
        <f t="shared" si="345"/>
        <v>42.24</v>
      </c>
      <c r="L2471" s="159">
        <f t="shared" si="346"/>
        <v>-11.8482144</v>
      </c>
      <c r="M2471" s="157">
        <f t="shared" si="347"/>
        <v>86.340299999999999</v>
      </c>
      <c r="N2471" s="158">
        <f t="shared" si="348"/>
        <v>120</v>
      </c>
      <c r="O2471" s="159">
        <f t="shared" si="349"/>
        <v>-33.659700000000001</v>
      </c>
      <c r="P2471" s="167">
        <f t="shared" si="350"/>
        <v>21.811485600000001</v>
      </c>
    </row>
    <row r="2472" spans="2:16">
      <c r="B2472" s="151">
        <f>'Predikcia 15min'!A2472</f>
        <v>45773</v>
      </c>
      <c r="C2472" s="154">
        <f>'Porovnavanie 15min'!J2475</f>
        <v>30.99</v>
      </c>
      <c r="D2472" s="155">
        <f>'Porovnavanie 15min'!F2475</f>
        <v>8141</v>
      </c>
      <c r="E2472" s="156">
        <f t="shared" si="342"/>
        <v>8.141</v>
      </c>
      <c r="G2472" s="135">
        <f>'DHS2025'!L2471/1000</f>
        <v>1.0620000000000001</v>
      </c>
      <c r="H2472" s="135">
        <f t="shared" si="343"/>
        <v>2.7136666666666667</v>
      </c>
      <c r="I2472" s="135">
        <f t="shared" si="344"/>
        <v>3</v>
      </c>
      <c r="J2472" s="157">
        <f>'Porovnavanie 15min'!K2475</f>
        <v>30.564466200000002</v>
      </c>
      <c r="K2472" s="158">
        <f t="shared" si="345"/>
        <v>42.480000000000004</v>
      </c>
      <c r="L2472" s="159">
        <f t="shared" si="346"/>
        <v>-11.915533800000002</v>
      </c>
      <c r="M2472" s="157">
        <f t="shared" si="347"/>
        <v>86.340299999999999</v>
      </c>
      <c r="N2472" s="158">
        <f t="shared" si="348"/>
        <v>120</v>
      </c>
      <c r="O2472" s="159">
        <f t="shared" si="349"/>
        <v>-33.659700000000001</v>
      </c>
      <c r="P2472" s="167">
        <f t="shared" si="350"/>
        <v>21.744166199999999</v>
      </c>
    </row>
    <row r="2473" spans="2:16">
      <c r="B2473" s="151">
        <f>'Predikcia 15min'!A2473</f>
        <v>45773</v>
      </c>
      <c r="C2473" s="154">
        <f>'Porovnavanie 15min'!J2476</f>
        <v>30.99</v>
      </c>
      <c r="D2473" s="155">
        <f>'Porovnavanie 15min'!F2476</f>
        <v>8035</v>
      </c>
      <c r="E2473" s="156">
        <f t="shared" si="342"/>
        <v>8.0350000000000001</v>
      </c>
      <c r="G2473" s="135">
        <f>'DHS2025'!L2472/1000</f>
        <v>1.081</v>
      </c>
      <c r="H2473" s="135">
        <f t="shared" si="343"/>
        <v>2.6783333333333332</v>
      </c>
      <c r="I2473" s="135">
        <f t="shared" si="344"/>
        <v>3</v>
      </c>
      <c r="J2473" s="157">
        <f>'Porovnavanie 15min'!K2476</f>
        <v>31.111288099999999</v>
      </c>
      <c r="K2473" s="158">
        <f t="shared" si="345"/>
        <v>43.239999999999995</v>
      </c>
      <c r="L2473" s="159">
        <f t="shared" si="346"/>
        <v>-12.128711899999995</v>
      </c>
      <c r="M2473" s="157">
        <f t="shared" si="347"/>
        <v>86.340299999999999</v>
      </c>
      <c r="N2473" s="158">
        <f t="shared" si="348"/>
        <v>120</v>
      </c>
      <c r="O2473" s="159">
        <f t="shared" si="349"/>
        <v>-33.659700000000001</v>
      </c>
      <c r="P2473" s="167">
        <f t="shared" si="350"/>
        <v>21.530988100000005</v>
      </c>
    </row>
    <row r="2474" spans="2:16">
      <c r="B2474" s="151">
        <f>'Predikcia 15min'!A2474</f>
        <v>45773</v>
      </c>
      <c r="C2474" s="154">
        <f>'Porovnavanie 15min'!J2477</f>
        <v>30.99</v>
      </c>
      <c r="D2474" s="155">
        <f>'Porovnavanie 15min'!F2477</f>
        <v>7903</v>
      </c>
      <c r="E2474" s="156">
        <f t="shared" si="342"/>
        <v>7.9029999999999996</v>
      </c>
      <c r="G2474" s="135">
        <f>'DHS2025'!L2473/1000</f>
        <v>1.054</v>
      </c>
      <c r="H2474" s="135">
        <f t="shared" si="343"/>
        <v>2.6343333333333332</v>
      </c>
      <c r="I2474" s="135">
        <f t="shared" si="344"/>
        <v>3</v>
      </c>
      <c r="J2474" s="157">
        <f>'Porovnavanie 15min'!K2477</f>
        <v>30.334225400000001</v>
      </c>
      <c r="K2474" s="158">
        <f t="shared" si="345"/>
        <v>42.160000000000004</v>
      </c>
      <c r="L2474" s="159">
        <f t="shared" si="346"/>
        <v>-11.825774600000003</v>
      </c>
      <c r="M2474" s="157">
        <f t="shared" si="347"/>
        <v>86.340299999999999</v>
      </c>
      <c r="N2474" s="158">
        <f t="shared" si="348"/>
        <v>120</v>
      </c>
      <c r="O2474" s="159">
        <f t="shared" si="349"/>
        <v>-33.659700000000001</v>
      </c>
      <c r="P2474" s="167">
        <f t="shared" si="350"/>
        <v>21.833925399999998</v>
      </c>
    </row>
    <row r="2475" spans="2:16">
      <c r="B2475" s="151">
        <f>'Predikcia 15min'!A2475</f>
        <v>45773</v>
      </c>
      <c r="C2475" s="154">
        <f>'Porovnavanie 15min'!J2478</f>
        <v>79.39</v>
      </c>
      <c r="D2475" s="155">
        <f>'Porovnavanie 15min'!F2478</f>
        <v>8374</v>
      </c>
      <c r="E2475" s="156">
        <f t="shared" si="342"/>
        <v>8.3740000000000006</v>
      </c>
      <c r="G2475" s="135">
        <f>'DHS2025'!L2474/1000</f>
        <v>1.06</v>
      </c>
      <c r="H2475" s="135">
        <f t="shared" si="343"/>
        <v>2.7913333333333332</v>
      </c>
      <c r="I2475" s="135">
        <f t="shared" si="344"/>
        <v>3</v>
      </c>
      <c r="J2475" s="157">
        <f>'Porovnavanie 15min'!K2478</f>
        <v>81.297865999999999</v>
      </c>
      <c r="K2475" s="158">
        <f t="shared" si="345"/>
        <v>42.400000000000006</v>
      </c>
      <c r="L2475" s="159">
        <f t="shared" si="346"/>
        <v>38.897865999999993</v>
      </c>
      <c r="M2475" s="157">
        <f t="shared" si="347"/>
        <v>230.0883</v>
      </c>
      <c r="N2475" s="158">
        <f t="shared" si="348"/>
        <v>120</v>
      </c>
      <c r="O2475" s="159">
        <f t="shared" si="349"/>
        <v>110.0883</v>
      </c>
      <c r="P2475" s="167">
        <f t="shared" si="350"/>
        <v>-71.19043400000001</v>
      </c>
    </row>
    <row r="2476" spans="2:16">
      <c r="B2476" s="151">
        <f>'Predikcia 15min'!A2476</f>
        <v>45773</v>
      </c>
      <c r="C2476" s="154">
        <f>'Porovnavanie 15min'!J2479</f>
        <v>79.39</v>
      </c>
      <c r="D2476" s="155">
        <f>'Porovnavanie 15min'!F2479</f>
        <v>8299</v>
      </c>
      <c r="E2476" s="156">
        <f t="shared" si="342"/>
        <v>8.2989999999999995</v>
      </c>
      <c r="G2476" s="135">
        <f>'DHS2025'!L2475/1000</f>
        <v>1.0489999999999999</v>
      </c>
      <c r="H2476" s="135">
        <f t="shared" si="343"/>
        <v>2.7663333333333333</v>
      </c>
      <c r="I2476" s="135">
        <f t="shared" si="344"/>
        <v>3</v>
      </c>
      <c r="J2476" s="157">
        <f>'Porovnavanie 15min'!K2479</f>
        <v>80.454208899999998</v>
      </c>
      <c r="K2476" s="158">
        <f t="shared" si="345"/>
        <v>41.959999999999994</v>
      </c>
      <c r="L2476" s="159">
        <f t="shared" si="346"/>
        <v>38.494208900000004</v>
      </c>
      <c r="M2476" s="157">
        <f t="shared" si="347"/>
        <v>230.0883</v>
      </c>
      <c r="N2476" s="158">
        <f t="shared" si="348"/>
        <v>120</v>
      </c>
      <c r="O2476" s="159">
        <f t="shared" si="349"/>
        <v>110.0883</v>
      </c>
      <c r="P2476" s="167">
        <f t="shared" si="350"/>
        <v>-71.5940911</v>
      </c>
    </row>
    <row r="2477" spans="2:16">
      <c r="B2477" s="151">
        <f>'Predikcia 15min'!A2477</f>
        <v>45773</v>
      </c>
      <c r="C2477" s="154">
        <f>'Porovnavanie 15min'!J2480</f>
        <v>79.39</v>
      </c>
      <c r="D2477" s="155">
        <f>'Porovnavanie 15min'!F2480</f>
        <v>8193</v>
      </c>
      <c r="E2477" s="156">
        <f t="shared" si="342"/>
        <v>8.1929999999999996</v>
      </c>
      <c r="G2477" s="135">
        <f>'DHS2025'!L2476/1000</f>
        <v>1.0580000000000001</v>
      </c>
      <c r="H2477" s="135">
        <f t="shared" si="343"/>
        <v>2.7309999999999999</v>
      </c>
      <c r="I2477" s="135">
        <f t="shared" si="344"/>
        <v>3</v>
      </c>
      <c r="J2477" s="157">
        <f>'Porovnavanie 15min'!K2480</f>
        <v>81.1444738</v>
      </c>
      <c r="K2477" s="158">
        <f t="shared" si="345"/>
        <v>42.32</v>
      </c>
      <c r="L2477" s="159">
        <f t="shared" si="346"/>
        <v>38.8244738</v>
      </c>
      <c r="M2477" s="157">
        <f t="shared" si="347"/>
        <v>230.0883</v>
      </c>
      <c r="N2477" s="158">
        <f t="shared" si="348"/>
        <v>120</v>
      </c>
      <c r="O2477" s="159">
        <f t="shared" si="349"/>
        <v>110.0883</v>
      </c>
      <c r="P2477" s="167">
        <f t="shared" si="350"/>
        <v>-71.263826200000011</v>
      </c>
    </row>
    <row r="2478" spans="2:16">
      <c r="B2478" s="151">
        <f>'Predikcia 15min'!A2478</f>
        <v>45773</v>
      </c>
      <c r="C2478" s="154">
        <f>'Porovnavanie 15min'!J2481</f>
        <v>79.39</v>
      </c>
      <c r="D2478" s="155">
        <f>'Porovnavanie 15min'!F2481</f>
        <v>7966</v>
      </c>
      <c r="E2478" s="156">
        <f t="shared" si="342"/>
        <v>7.9660000000000002</v>
      </c>
      <c r="G2478" s="135">
        <f>'DHS2025'!L2477/1000</f>
        <v>1.046</v>
      </c>
      <c r="H2478" s="135">
        <f t="shared" si="343"/>
        <v>2.6553333333333335</v>
      </c>
      <c r="I2478" s="135">
        <f t="shared" si="344"/>
        <v>3</v>
      </c>
      <c r="J2478" s="157">
        <f>'Porovnavanie 15min'!K2481</f>
        <v>80.224120600000006</v>
      </c>
      <c r="K2478" s="158">
        <f t="shared" si="345"/>
        <v>41.84</v>
      </c>
      <c r="L2478" s="159">
        <f t="shared" si="346"/>
        <v>38.384120600000003</v>
      </c>
      <c r="M2478" s="157">
        <f t="shared" si="347"/>
        <v>230.0883</v>
      </c>
      <c r="N2478" s="158">
        <f t="shared" si="348"/>
        <v>120</v>
      </c>
      <c r="O2478" s="159">
        <f t="shared" si="349"/>
        <v>110.0883</v>
      </c>
      <c r="P2478" s="167">
        <f t="shared" si="350"/>
        <v>-71.704179400000001</v>
      </c>
    </row>
    <row r="2479" spans="2:16">
      <c r="B2479" s="151">
        <f>'Predikcia 15min'!A2479</f>
        <v>45773</v>
      </c>
      <c r="C2479" s="154">
        <f>'Porovnavanie 15min'!J2482</f>
        <v>100.41</v>
      </c>
      <c r="D2479" s="155">
        <f>'Porovnavanie 15min'!F2482</f>
        <v>9106</v>
      </c>
      <c r="E2479" s="156">
        <f t="shared" si="342"/>
        <v>9.1059999999999999</v>
      </c>
      <c r="G2479" s="135">
        <f>'DHS2025'!L2478/1000</f>
        <v>1.5629999999999999</v>
      </c>
      <c r="H2479" s="135">
        <f t="shared" si="343"/>
        <v>3.0353333333333334</v>
      </c>
      <c r="I2479" s="135">
        <f t="shared" si="344"/>
        <v>3</v>
      </c>
      <c r="J2479" s="157">
        <f>'Porovnavanie 15min'!K2482</f>
        <v>152.4017217</v>
      </c>
      <c r="K2479" s="158">
        <f t="shared" si="345"/>
        <v>62.519999999999996</v>
      </c>
      <c r="L2479" s="159">
        <f t="shared" si="346"/>
        <v>89.8817217</v>
      </c>
      <c r="M2479" s="157">
        <f t="shared" si="347"/>
        <v>292.51769999999999</v>
      </c>
      <c r="N2479" s="158">
        <f t="shared" si="348"/>
        <v>120</v>
      </c>
      <c r="O2479" s="159">
        <f t="shared" si="349"/>
        <v>172.51769999999999</v>
      </c>
      <c r="P2479" s="167">
        <f t="shared" si="350"/>
        <v>-82.635978299999991</v>
      </c>
    </row>
    <row r="2480" spans="2:16">
      <c r="B2480" s="151">
        <f>'Predikcia 15min'!A2480</f>
        <v>45773</v>
      </c>
      <c r="C2480" s="154">
        <f>'Porovnavanie 15min'!J2483</f>
        <v>100.41</v>
      </c>
      <c r="D2480" s="155">
        <f>'Porovnavanie 15min'!F2483</f>
        <v>6932</v>
      </c>
      <c r="E2480" s="156">
        <f t="shared" si="342"/>
        <v>6.9320000000000004</v>
      </c>
      <c r="G2480" s="135">
        <f>'DHS2025'!L2479/1000</f>
        <v>1.5529999999999999</v>
      </c>
      <c r="H2480" s="135">
        <f t="shared" si="343"/>
        <v>2.3106666666666666</v>
      </c>
      <c r="I2480" s="135">
        <f t="shared" si="344"/>
        <v>2</v>
      </c>
      <c r="J2480" s="157">
        <f>'Porovnavanie 15min'!K2483</f>
        <v>151.42666269999998</v>
      </c>
      <c r="K2480" s="158">
        <f t="shared" si="345"/>
        <v>62.12</v>
      </c>
      <c r="L2480" s="159">
        <f t="shared" si="346"/>
        <v>89.306662699999976</v>
      </c>
      <c r="M2480" s="157">
        <f t="shared" si="347"/>
        <v>195.01179999999999</v>
      </c>
      <c r="N2480" s="158">
        <f t="shared" si="348"/>
        <v>80</v>
      </c>
      <c r="O2480" s="159">
        <f t="shared" si="349"/>
        <v>115.01179999999999</v>
      </c>
      <c r="P2480" s="167">
        <f t="shared" si="350"/>
        <v>-25.705137300000018</v>
      </c>
    </row>
    <row r="2481" spans="2:16">
      <c r="B2481" s="151">
        <f>'Predikcia 15min'!A2481</f>
        <v>45773</v>
      </c>
      <c r="C2481" s="154">
        <f>'Porovnavanie 15min'!J2484</f>
        <v>100.41</v>
      </c>
      <c r="D2481" s="155">
        <f>'Porovnavanie 15min'!F2484</f>
        <v>6458</v>
      </c>
      <c r="E2481" s="156">
        <f t="shared" si="342"/>
        <v>6.4580000000000002</v>
      </c>
      <c r="G2481" s="135">
        <f>'DHS2025'!L2480/1000</f>
        <v>1.548</v>
      </c>
      <c r="H2481" s="135">
        <f t="shared" si="343"/>
        <v>2.1526666666666667</v>
      </c>
      <c r="I2481" s="135">
        <f t="shared" si="344"/>
        <v>2</v>
      </c>
      <c r="J2481" s="157">
        <f>'Porovnavanie 15min'!K2484</f>
        <v>150.93913319999999</v>
      </c>
      <c r="K2481" s="158">
        <f t="shared" si="345"/>
        <v>61.92</v>
      </c>
      <c r="L2481" s="159">
        <f t="shared" si="346"/>
        <v>89.019133199999985</v>
      </c>
      <c r="M2481" s="157">
        <f t="shared" si="347"/>
        <v>195.01179999999999</v>
      </c>
      <c r="N2481" s="158">
        <f t="shared" si="348"/>
        <v>80</v>
      </c>
      <c r="O2481" s="159">
        <f t="shared" si="349"/>
        <v>115.01179999999999</v>
      </c>
      <c r="P2481" s="167">
        <f t="shared" si="350"/>
        <v>-25.992666800000009</v>
      </c>
    </row>
    <row r="2482" spans="2:16">
      <c r="B2482" s="151">
        <f>'Predikcia 15min'!A2482</f>
        <v>45773</v>
      </c>
      <c r="C2482" s="154">
        <f>'Porovnavanie 15min'!J2485</f>
        <v>100.41</v>
      </c>
      <c r="D2482" s="155">
        <f>'Porovnavanie 15min'!F2485</f>
        <v>7468</v>
      </c>
      <c r="E2482" s="156">
        <f t="shared" si="342"/>
        <v>7.468</v>
      </c>
      <c r="G2482" s="135">
        <f>'DHS2025'!L2481/1000</f>
        <v>2.6739999999999999</v>
      </c>
      <c r="H2482" s="135">
        <f t="shared" si="343"/>
        <v>2.4893333333333332</v>
      </c>
      <c r="I2482" s="135">
        <f t="shared" si="344"/>
        <v>2</v>
      </c>
      <c r="J2482" s="157">
        <f>'Porovnavanie 15min'!K2485</f>
        <v>260.73077660000001</v>
      </c>
      <c r="K2482" s="158">
        <f t="shared" si="345"/>
        <v>106.96</v>
      </c>
      <c r="L2482" s="159">
        <f t="shared" si="346"/>
        <v>153.77077660000003</v>
      </c>
      <c r="M2482" s="157">
        <f t="shared" si="347"/>
        <v>195.01179999999999</v>
      </c>
      <c r="N2482" s="158">
        <f t="shared" si="348"/>
        <v>80</v>
      </c>
      <c r="O2482" s="159">
        <f t="shared" si="349"/>
        <v>115.01179999999999</v>
      </c>
      <c r="P2482" s="167">
        <f t="shared" si="350"/>
        <v>38.75897660000004</v>
      </c>
    </row>
    <row r="2483" spans="2:16">
      <c r="B2483" s="151">
        <f>'Predikcia 15min'!A2483</f>
        <v>45773</v>
      </c>
      <c r="C2483" s="154">
        <f>'Porovnavanie 15min'!J2486</f>
        <v>115.53</v>
      </c>
      <c r="D2483" s="155">
        <f>'Porovnavanie 15min'!F2486</f>
        <v>12293</v>
      </c>
      <c r="E2483" s="156">
        <f t="shared" si="342"/>
        <v>12.292999999999999</v>
      </c>
      <c r="G2483" s="135">
        <f>'DHS2025'!L2482/1000</f>
        <v>3.7709999999999999</v>
      </c>
      <c r="H2483" s="135">
        <f t="shared" si="343"/>
        <v>4.097666666666667</v>
      </c>
      <c r="I2483" s="135">
        <f t="shared" si="344"/>
        <v>4</v>
      </c>
      <c r="J2483" s="157">
        <f>'Porovnavanie 15min'!K2486</f>
        <v>424.14209369999998</v>
      </c>
      <c r="K2483" s="158">
        <f t="shared" si="345"/>
        <v>150.84</v>
      </c>
      <c r="L2483" s="159">
        <f t="shared" si="346"/>
        <v>273.3020937</v>
      </c>
      <c r="M2483" s="157">
        <f t="shared" si="347"/>
        <v>449.89879999999999</v>
      </c>
      <c r="N2483" s="158">
        <f t="shared" si="348"/>
        <v>160</v>
      </c>
      <c r="O2483" s="159">
        <f t="shared" si="349"/>
        <v>289.89879999999999</v>
      </c>
      <c r="P2483" s="167">
        <f t="shared" si="350"/>
        <v>-16.596706299999994</v>
      </c>
    </row>
    <row r="2484" spans="2:16">
      <c r="B2484" s="151">
        <f>'Predikcia 15min'!A2484</f>
        <v>45773</v>
      </c>
      <c r="C2484" s="154">
        <f>'Porovnavanie 15min'!J2487</f>
        <v>115.53</v>
      </c>
      <c r="D2484" s="155">
        <f>'Porovnavanie 15min'!F2487</f>
        <v>13181</v>
      </c>
      <c r="E2484" s="156">
        <f t="shared" si="342"/>
        <v>13.180999999999999</v>
      </c>
      <c r="G2484" s="135">
        <f>'DHS2025'!L2483/1000</f>
        <v>4.0410000000000004</v>
      </c>
      <c r="H2484" s="135">
        <f t="shared" si="343"/>
        <v>4.3936666666666664</v>
      </c>
      <c r="I2484" s="135">
        <f t="shared" si="344"/>
        <v>4</v>
      </c>
      <c r="J2484" s="157">
        <f>'Porovnavanie 15min'!K2487</f>
        <v>454.51026270000006</v>
      </c>
      <c r="K2484" s="158">
        <f t="shared" si="345"/>
        <v>161.64000000000001</v>
      </c>
      <c r="L2484" s="159">
        <f t="shared" si="346"/>
        <v>292.87026270000001</v>
      </c>
      <c r="M2484" s="157">
        <f t="shared" si="347"/>
        <v>449.89879999999999</v>
      </c>
      <c r="N2484" s="158">
        <f t="shared" si="348"/>
        <v>160</v>
      </c>
      <c r="O2484" s="159">
        <f t="shared" si="349"/>
        <v>289.89879999999999</v>
      </c>
      <c r="P2484" s="167">
        <f t="shared" si="350"/>
        <v>2.9714627000000178</v>
      </c>
    </row>
    <row r="2485" spans="2:16">
      <c r="B2485" s="151">
        <f>'Predikcia 15min'!A2485</f>
        <v>45773</v>
      </c>
      <c r="C2485" s="154">
        <f>'Porovnavanie 15min'!J2488</f>
        <v>115.53</v>
      </c>
      <c r="D2485" s="155">
        <f>'Porovnavanie 15min'!F2488</f>
        <v>12791</v>
      </c>
      <c r="E2485" s="156">
        <f t="shared" si="342"/>
        <v>12.791</v>
      </c>
      <c r="G2485" s="135">
        <f>'DHS2025'!L2484/1000</f>
        <v>4.0519999999999996</v>
      </c>
      <c r="H2485" s="135">
        <f t="shared" si="343"/>
        <v>4.2636666666666665</v>
      </c>
      <c r="I2485" s="135">
        <f t="shared" si="344"/>
        <v>4</v>
      </c>
      <c r="J2485" s="157">
        <f>'Porovnavanie 15min'!K2488</f>
        <v>455.74748439999996</v>
      </c>
      <c r="K2485" s="158">
        <f t="shared" si="345"/>
        <v>162.07999999999998</v>
      </c>
      <c r="L2485" s="159">
        <f t="shared" si="346"/>
        <v>293.66748439999998</v>
      </c>
      <c r="M2485" s="157">
        <f t="shared" si="347"/>
        <v>449.89879999999999</v>
      </c>
      <c r="N2485" s="158">
        <f t="shared" si="348"/>
        <v>160</v>
      </c>
      <c r="O2485" s="159">
        <f t="shared" si="349"/>
        <v>289.89879999999999</v>
      </c>
      <c r="P2485" s="167">
        <f t="shared" si="350"/>
        <v>3.7686843999999837</v>
      </c>
    </row>
    <row r="2486" spans="2:16">
      <c r="B2486" s="151">
        <f>'Predikcia 15min'!A2486</f>
        <v>45773</v>
      </c>
      <c r="C2486" s="154">
        <f>'Porovnavanie 15min'!J2489</f>
        <v>115.53</v>
      </c>
      <c r="D2486" s="155">
        <f>'Porovnavanie 15min'!F2489</f>
        <v>12951</v>
      </c>
      <c r="E2486" s="156">
        <f t="shared" si="342"/>
        <v>12.951000000000001</v>
      </c>
      <c r="G2486" s="135">
        <f>'DHS2025'!L2485/1000</f>
        <v>4.0490000000000004</v>
      </c>
      <c r="H2486" s="135">
        <f t="shared" si="343"/>
        <v>4.3170000000000002</v>
      </c>
      <c r="I2486" s="135">
        <f t="shared" si="344"/>
        <v>4</v>
      </c>
      <c r="J2486" s="157">
        <f>'Porovnavanie 15min'!K2489</f>
        <v>455.41006030000005</v>
      </c>
      <c r="K2486" s="158">
        <f t="shared" si="345"/>
        <v>161.96</v>
      </c>
      <c r="L2486" s="159">
        <f t="shared" si="346"/>
        <v>293.45006030000002</v>
      </c>
      <c r="M2486" s="157">
        <f t="shared" si="347"/>
        <v>449.89879999999999</v>
      </c>
      <c r="N2486" s="158">
        <f t="shared" si="348"/>
        <v>160</v>
      </c>
      <c r="O2486" s="159">
        <f t="shared" si="349"/>
        <v>289.89879999999999</v>
      </c>
      <c r="P2486" s="167">
        <f t="shared" si="350"/>
        <v>3.551260300000024</v>
      </c>
    </row>
    <row r="2487" spans="2:16">
      <c r="B2487" s="151">
        <f>'Predikcia 15min'!A2487</f>
        <v>45773</v>
      </c>
      <c r="C2487" s="154">
        <f>'Porovnavanie 15min'!J2490</f>
        <v>95.84</v>
      </c>
      <c r="D2487" s="155">
        <f>'Porovnavanie 15min'!F2490</f>
        <v>12506</v>
      </c>
      <c r="E2487" s="156">
        <f t="shared" si="342"/>
        <v>12.506</v>
      </c>
      <c r="G2487" s="135">
        <f>'DHS2025'!L2486/1000</f>
        <v>3.6789999999999998</v>
      </c>
      <c r="H2487" s="135">
        <f t="shared" si="343"/>
        <v>4.1686666666666667</v>
      </c>
      <c r="I2487" s="135">
        <f t="shared" si="344"/>
        <v>4</v>
      </c>
      <c r="J2487" s="157">
        <f>'Porovnavanie 15min'!K2490</f>
        <v>342.07930640000001</v>
      </c>
      <c r="K2487" s="158">
        <f t="shared" si="345"/>
        <v>147.16</v>
      </c>
      <c r="L2487" s="159">
        <f t="shared" si="346"/>
        <v>194.91930640000001</v>
      </c>
      <c r="M2487" s="157">
        <f t="shared" si="347"/>
        <v>371.9264</v>
      </c>
      <c r="N2487" s="158">
        <f t="shared" si="348"/>
        <v>160</v>
      </c>
      <c r="O2487" s="159">
        <f t="shared" si="349"/>
        <v>211.9264</v>
      </c>
      <c r="P2487" s="167">
        <f t="shared" si="350"/>
        <v>-17.00709359999999</v>
      </c>
    </row>
    <row r="2488" spans="2:16">
      <c r="B2488" s="151">
        <f>'Predikcia 15min'!A2488</f>
        <v>45773</v>
      </c>
      <c r="C2488" s="154">
        <f>'Porovnavanie 15min'!J2491</f>
        <v>95.84</v>
      </c>
      <c r="D2488" s="155">
        <f>'Porovnavanie 15min'!F2491</f>
        <v>9454</v>
      </c>
      <c r="E2488" s="156">
        <f t="shared" si="342"/>
        <v>9.4540000000000006</v>
      </c>
      <c r="G2488" s="135">
        <f>'DHS2025'!L2487/1000</f>
        <v>2.13</v>
      </c>
      <c r="H2488" s="135">
        <f t="shared" si="343"/>
        <v>3.1513333333333335</v>
      </c>
      <c r="I2488" s="135">
        <f t="shared" si="344"/>
        <v>3</v>
      </c>
      <c r="J2488" s="157">
        <f>'Porovnavanie 15min'!K2491</f>
        <v>198.05080799999999</v>
      </c>
      <c r="K2488" s="158">
        <f t="shared" si="345"/>
        <v>85.199999999999989</v>
      </c>
      <c r="L2488" s="159">
        <f t="shared" si="346"/>
        <v>112.850808</v>
      </c>
      <c r="M2488" s="157">
        <f t="shared" si="347"/>
        <v>278.94479999999999</v>
      </c>
      <c r="N2488" s="158">
        <f t="shared" si="348"/>
        <v>120</v>
      </c>
      <c r="O2488" s="159">
        <f t="shared" si="349"/>
        <v>158.94479999999999</v>
      </c>
      <c r="P2488" s="167">
        <f t="shared" si="350"/>
        <v>-46.093991999999986</v>
      </c>
    </row>
    <row r="2489" spans="2:16">
      <c r="B2489" s="151">
        <f>'Predikcia 15min'!A2489</f>
        <v>45773</v>
      </c>
      <c r="C2489" s="154">
        <f>'Porovnavanie 15min'!J2492</f>
        <v>95.84</v>
      </c>
      <c r="D2489" s="155">
        <f>'Porovnavanie 15min'!F2492</f>
        <v>5507</v>
      </c>
      <c r="E2489" s="156">
        <f t="shared" si="342"/>
        <v>5.5069999999999997</v>
      </c>
      <c r="G2489" s="135">
        <f>'DHS2025'!L2488/1000</f>
        <v>1.0429999999999999</v>
      </c>
      <c r="H2489" s="135">
        <f t="shared" si="343"/>
        <v>1.8356666666666666</v>
      </c>
      <c r="I2489" s="135">
        <f t="shared" si="344"/>
        <v>2</v>
      </c>
      <c r="J2489" s="157">
        <f>'Porovnavanie 15min'!K2492</f>
        <v>96.979808799999986</v>
      </c>
      <c r="K2489" s="158">
        <f t="shared" si="345"/>
        <v>41.72</v>
      </c>
      <c r="L2489" s="159">
        <f t="shared" si="346"/>
        <v>55.259808799999988</v>
      </c>
      <c r="M2489" s="157">
        <f t="shared" si="347"/>
        <v>185.9632</v>
      </c>
      <c r="N2489" s="158">
        <f t="shared" si="348"/>
        <v>80</v>
      </c>
      <c r="O2489" s="159">
        <f t="shared" si="349"/>
        <v>105.9632</v>
      </c>
      <c r="P2489" s="167">
        <f t="shared" si="350"/>
        <v>-50.703391200000013</v>
      </c>
    </row>
    <row r="2490" spans="2:16">
      <c r="B2490" s="151">
        <f>'Predikcia 15min'!A2490</f>
        <v>45773</v>
      </c>
      <c r="C2490" s="154">
        <f>'Porovnavanie 15min'!J2493</f>
        <v>95.84</v>
      </c>
      <c r="D2490" s="155">
        <f>'Porovnavanie 15min'!F2493</f>
        <v>5179</v>
      </c>
      <c r="E2490" s="156">
        <f t="shared" si="342"/>
        <v>5.1790000000000003</v>
      </c>
      <c r="G2490" s="135">
        <f>'DHS2025'!L2489/1000</f>
        <v>1.0489999999999999</v>
      </c>
      <c r="H2490" s="135">
        <f t="shared" si="343"/>
        <v>1.7263333333333333</v>
      </c>
      <c r="I2490" s="135">
        <f t="shared" si="344"/>
        <v>2</v>
      </c>
      <c r="J2490" s="157">
        <f>'Porovnavanie 15min'!K2493</f>
        <v>97.537698399999996</v>
      </c>
      <c r="K2490" s="158">
        <f t="shared" si="345"/>
        <v>41.959999999999994</v>
      </c>
      <c r="L2490" s="159">
        <f t="shared" si="346"/>
        <v>55.577698400000003</v>
      </c>
      <c r="M2490" s="157">
        <f t="shared" si="347"/>
        <v>185.9632</v>
      </c>
      <c r="N2490" s="158">
        <f t="shared" si="348"/>
        <v>80</v>
      </c>
      <c r="O2490" s="159">
        <f t="shared" si="349"/>
        <v>105.9632</v>
      </c>
      <c r="P2490" s="167">
        <f t="shared" si="350"/>
        <v>-50.385501599999998</v>
      </c>
    </row>
    <row r="2491" spans="2:16">
      <c r="B2491" s="151">
        <f>'Predikcia 15min'!A2491</f>
        <v>45773</v>
      </c>
      <c r="C2491" s="154">
        <f>'Porovnavanie 15min'!J2494</f>
        <v>85.95</v>
      </c>
      <c r="D2491" s="155">
        <f>'Porovnavanie 15min'!F2494</f>
        <v>7336</v>
      </c>
      <c r="E2491" s="156">
        <f t="shared" si="342"/>
        <v>7.3360000000000003</v>
      </c>
      <c r="G2491" s="135">
        <f>'DHS2025'!L2490/1000</f>
        <v>1.046</v>
      </c>
      <c r="H2491" s="135">
        <f t="shared" si="343"/>
        <v>2.4453333333333331</v>
      </c>
      <c r="I2491" s="135">
        <f t="shared" si="344"/>
        <v>2</v>
      </c>
      <c r="J2491" s="157">
        <f>'Porovnavanie 15min'!K2494</f>
        <v>87.017263</v>
      </c>
      <c r="K2491" s="158">
        <f t="shared" si="345"/>
        <v>41.84</v>
      </c>
      <c r="L2491" s="159">
        <f t="shared" si="346"/>
        <v>45.177262999999996</v>
      </c>
      <c r="M2491" s="157">
        <f t="shared" si="347"/>
        <v>166.381</v>
      </c>
      <c r="N2491" s="158">
        <f t="shared" si="348"/>
        <v>80</v>
      </c>
      <c r="O2491" s="159">
        <f t="shared" si="349"/>
        <v>86.381</v>
      </c>
      <c r="P2491" s="167">
        <f t="shared" si="350"/>
        <v>-41.203737000000004</v>
      </c>
    </row>
    <row r="2492" spans="2:16">
      <c r="B2492" s="151">
        <f>'Predikcia 15min'!A2492</f>
        <v>45773</v>
      </c>
      <c r="C2492" s="154">
        <f>'Porovnavanie 15min'!J2495</f>
        <v>85.95</v>
      </c>
      <c r="D2492" s="155">
        <f>'Porovnavanie 15min'!F2495</f>
        <v>7618</v>
      </c>
      <c r="E2492" s="156">
        <f t="shared" si="342"/>
        <v>7.6180000000000003</v>
      </c>
      <c r="G2492" s="135">
        <f>'DHS2025'!L2491/1000</f>
        <v>1.0569999999999999</v>
      </c>
      <c r="H2492" s="135">
        <f t="shared" si="343"/>
        <v>2.5393333333333334</v>
      </c>
      <c r="I2492" s="135">
        <f t="shared" si="344"/>
        <v>3</v>
      </c>
      <c r="J2492" s="157">
        <f>'Porovnavanie 15min'!K2495</f>
        <v>87.932358499999992</v>
      </c>
      <c r="K2492" s="158">
        <f t="shared" si="345"/>
        <v>42.28</v>
      </c>
      <c r="L2492" s="159">
        <f t="shared" si="346"/>
        <v>45.652358499999991</v>
      </c>
      <c r="M2492" s="157">
        <f t="shared" si="347"/>
        <v>249.57150000000001</v>
      </c>
      <c r="N2492" s="158">
        <f t="shared" si="348"/>
        <v>120</v>
      </c>
      <c r="O2492" s="159">
        <f t="shared" si="349"/>
        <v>129.57150000000001</v>
      </c>
      <c r="P2492" s="167">
        <f t="shared" si="350"/>
        <v>-83.919141500000023</v>
      </c>
    </row>
    <row r="2493" spans="2:16">
      <c r="B2493" s="151">
        <f>'Predikcia 15min'!A2493</f>
        <v>45773</v>
      </c>
      <c r="C2493" s="154">
        <f>'Porovnavanie 15min'!J2496</f>
        <v>85.95</v>
      </c>
      <c r="D2493" s="155">
        <f>'Porovnavanie 15min'!F2496</f>
        <v>7759</v>
      </c>
      <c r="E2493" s="156">
        <f t="shared" si="342"/>
        <v>7.7590000000000003</v>
      </c>
      <c r="G2493" s="135">
        <f>'DHS2025'!L2492/1000</f>
        <v>1.0409999999999999</v>
      </c>
      <c r="H2493" s="135">
        <f t="shared" si="343"/>
        <v>2.5863333333333332</v>
      </c>
      <c r="I2493" s="135">
        <f t="shared" si="344"/>
        <v>3</v>
      </c>
      <c r="J2493" s="157">
        <f>'Porovnavanie 15min'!K2496</f>
        <v>86.601310499999997</v>
      </c>
      <c r="K2493" s="158">
        <f t="shared" si="345"/>
        <v>41.64</v>
      </c>
      <c r="L2493" s="159">
        <f t="shared" si="346"/>
        <v>44.961310499999996</v>
      </c>
      <c r="M2493" s="157">
        <f t="shared" si="347"/>
        <v>249.57150000000001</v>
      </c>
      <c r="N2493" s="158">
        <f t="shared" si="348"/>
        <v>120</v>
      </c>
      <c r="O2493" s="159">
        <f t="shared" si="349"/>
        <v>129.57150000000001</v>
      </c>
      <c r="P2493" s="167">
        <f t="shared" si="350"/>
        <v>-84.610189500000018</v>
      </c>
    </row>
    <row r="2494" spans="2:16">
      <c r="B2494" s="151">
        <f>'Predikcia 15min'!A2494</f>
        <v>45773</v>
      </c>
      <c r="C2494" s="154">
        <f>'Porovnavanie 15min'!J2497</f>
        <v>85.95</v>
      </c>
      <c r="D2494" s="155">
        <f>'Porovnavanie 15min'!F2497</f>
        <v>5317</v>
      </c>
      <c r="E2494" s="156">
        <f t="shared" si="342"/>
        <v>5.3170000000000002</v>
      </c>
      <c r="G2494" s="135">
        <f>'DHS2025'!L2493/1000</f>
        <v>1.038</v>
      </c>
      <c r="H2494" s="135">
        <f t="shared" si="343"/>
        <v>1.7723333333333333</v>
      </c>
      <c r="I2494" s="135">
        <f t="shared" si="344"/>
        <v>2</v>
      </c>
      <c r="J2494" s="157">
        <f>'Porovnavanie 15min'!K2497</f>
        <v>86.351739000000009</v>
      </c>
      <c r="K2494" s="158">
        <f t="shared" si="345"/>
        <v>41.52</v>
      </c>
      <c r="L2494" s="159">
        <f t="shared" si="346"/>
        <v>44.831739000000006</v>
      </c>
      <c r="M2494" s="157">
        <f t="shared" si="347"/>
        <v>166.381</v>
      </c>
      <c r="N2494" s="158">
        <f t="shared" si="348"/>
        <v>80</v>
      </c>
      <c r="O2494" s="159">
        <f t="shared" si="349"/>
        <v>86.381</v>
      </c>
      <c r="P2494" s="167">
        <f t="shared" si="350"/>
        <v>-41.549260999999994</v>
      </c>
    </row>
    <row r="2495" spans="2:16">
      <c r="B2495" s="151">
        <f>'Predikcia 15min'!A2495</f>
        <v>45773</v>
      </c>
      <c r="C2495" s="154">
        <f>'Porovnavanie 15min'!J2498</f>
        <v>73.37</v>
      </c>
      <c r="D2495" s="155">
        <f>'Porovnavanie 15min'!F2498</f>
        <v>5441</v>
      </c>
      <c r="E2495" s="156">
        <f t="shared" si="342"/>
        <v>5.4409999999999998</v>
      </c>
      <c r="G2495" s="135">
        <f>'DHS2025'!L2494/1000</f>
        <v>1.056</v>
      </c>
      <c r="H2495" s="135">
        <f t="shared" si="343"/>
        <v>1.8136666666666668</v>
      </c>
      <c r="I2495" s="135">
        <f t="shared" si="344"/>
        <v>2</v>
      </c>
      <c r="J2495" s="157">
        <f>'Porovnavanie 15min'!K2498</f>
        <v>74.697532800000005</v>
      </c>
      <c r="K2495" s="158">
        <f t="shared" si="345"/>
        <v>42.24</v>
      </c>
      <c r="L2495" s="159">
        <f t="shared" si="346"/>
        <v>32.457532800000003</v>
      </c>
      <c r="M2495" s="157">
        <f t="shared" si="347"/>
        <v>141.4726</v>
      </c>
      <c r="N2495" s="158">
        <f t="shared" si="348"/>
        <v>80</v>
      </c>
      <c r="O2495" s="159">
        <f t="shared" si="349"/>
        <v>61.4726</v>
      </c>
      <c r="P2495" s="167">
        <f t="shared" si="350"/>
        <v>-29.015067199999997</v>
      </c>
    </row>
    <row r="2496" spans="2:16">
      <c r="B2496" s="151">
        <f>'Predikcia 15min'!A2496</f>
        <v>45773</v>
      </c>
      <c r="C2496" s="154">
        <f>'Porovnavanie 15min'!J2499</f>
        <v>73.37</v>
      </c>
      <c r="D2496" s="155">
        <f>'Porovnavanie 15min'!F2499</f>
        <v>5411</v>
      </c>
      <c r="E2496" s="156">
        <f t="shared" si="342"/>
        <v>5.4109999999999996</v>
      </c>
      <c r="G2496" s="135">
        <f>'DHS2025'!L2495/1000</f>
        <v>1.054</v>
      </c>
      <c r="H2496" s="135">
        <f t="shared" si="343"/>
        <v>1.8036666666666668</v>
      </c>
      <c r="I2496" s="135">
        <f t="shared" si="344"/>
        <v>2</v>
      </c>
      <c r="J2496" s="157">
        <f>'Porovnavanie 15min'!K2499</f>
        <v>74.556060200000005</v>
      </c>
      <c r="K2496" s="158">
        <f t="shared" si="345"/>
        <v>42.160000000000004</v>
      </c>
      <c r="L2496" s="159">
        <f t="shared" si="346"/>
        <v>32.396060200000001</v>
      </c>
      <c r="M2496" s="157">
        <f t="shared" si="347"/>
        <v>141.4726</v>
      </c>
      <c r="N2496" s="158">
        <f t="shared" si="348"/>
        <v>80</v>
      </c>
      <c r="O2496" s="159">
        <f t="shared" si="349"/>
        <v>61.4726</v>
      </c>
      <c r="P2496" s="167">
        <f t="shared" si="350"/>
        <v>-29.076539799999999</v>
      </c>
    </row>
    <row r="2497" spans="2:16">
      <c r="B2497" s="151">
        <f>'Predikcia 15min'!A2497</f>
        <v>45773</v>
      </c>
      <c r="C2497" s="154">
        <f>'Porovnavanie 15min'!J2500</f>
        <v>73.37</v>
      </c>
      <c r="D2497" s="155">
        <f>'Porovnavanie 15min'!F2500</f>
        <v>4527</v>
      </c>
      <c r="E2497" s="156">
        <f t="shared" si="342"/>
        <v>4.5270000000000001</v>
      </c>
      <c r="G2497" s="135">
        <f>'DHS2025'!L2496/1000</f>
        <v>1.036</v>
      </c>
      <c r="H2497" s="135">
        <f t="shared" si="343"/>
        <v>1.5089999999999999</v>
      </c>
      <c r="I2497" s="135">
        <f t="shared" si="344"/>
        <v>2</v>
      </c>
      <c r="J2497" s="157">
        <f>'Porovnavanie 15min'!K2500</f>
        <v>73.282806800000003</v>
      </c>
      <c r="K2497" s="158">
        <f t="shared" si="345"/>
        <v>41.44</v>
      </c>
      <c r="L2497" s="159">
        <f t="shared" si="346"/>
        <v>31.842806800000005</v>
      </c>
      <c r="M2497" s="157">
        <f t="shared" si="347"/>
        <v>141.4726</v>
      </c>
      <c r="N2497" s="158">
        <f t="shared" si="348"/>
        <v>80</v>
      </c>
      <c r="O2497" s="159">
        <f t="shared" si="349"/>
        <v>61.4726</v>
      </c>
      <c r="P2497" s="167">
        <f t="shared" si="350"/>
        <v>-29.629793199999995</v>
      </c>
    </row>
    <row r="2498" spans="2:16">
      <c r="B2498" s="151">
        <f>'Predikcia 15min'!A2498</f>
        <v>45773</v>
      </c>
      <c r="C2498" s="154">
        <f>'Porovnavanie 15min'!J2501</f>
        <v>73.37</v>
      </c>
      <c r="D2498" s="155">
        <f>'Porovnavanie 15min'!F2501</f>
        <v>4020</v>
      </c>
      <c r="E2498" s="156">
        <f t="shared" si="342"/>
        <v>4.0199999999999996</v>
      </c>
      <c r="G2498" s="135">
        <f>'DHS2025'!L2497/1000</f>
        <v>1.0489999999999999</v>
      </c>
      <c r="H2498" s="135">
        <f t="shared" si="343"/>
        <v>1.34</v>
      </c>
      <c r="I2498" s="135">
        <f t="shared" si="344"/>
        <v>2</v>
      </c>
      <c r="J2498" s="157">
        <f>'Porovnavanie 15min'!K2501</f>
        <v>74.202378699999997</v>
      </c>
      <c r="K2498" s="158">
        <f t="shared" si="345"/>
        <v>41.959999999999994</v>
      </c>
      <c r="L2498" s="159">
        <f t="shared" si="346"/>
        <v>32.242378700000003</v>
      </c>
      <c r="M2498" s="157">
        <f t="shared" si="347"/>
        <v>141.4726</v>
      </c>
      <c r="N2498" s="158">
        <f t="shared" si="348"/>
        <v>80</v>
      </c>
      <c r="O2498" s="159">
        <f t="shared" si="349"/>
        <v>61.4726</v>
      </c>
      <c r="P2498" s="167">
        <f t="shared" si="350"/>
        <v>-29.230221299999997</v>
      </c>
    </row>
    <row r="2499" spans="2:16">
      <c r="B2499" s="151">
        <f>'Predikcia 15min'!A2499</f>
        <v>45774</v>
      </c>
      <c r="C2499" s="154">
        <f>'Porovnavanie 15min'!J2502</f>
        <v>69.27</v>
      </c>
      <c r="D2499" s="155">
        <f>'Porovnavanie 15min'!F2502</f>
        <v>3342</v>
      </c>
      <c r="E2499" s="156">
        <f t="shared" si="342"/>
        <v>3.3420000000000001</v>
      </c>
      <c r="G2499" s="135">
        <f>'DHS2025'!L2498/1000</f>
        <v>1.071</v>
      </c>
      <c r="H2499" s="135">
        <f t="shared" si="343"/>
        <v>1.1140000000000001</v>
      </c>
      <c r="I2499" s="135">
        <f t="shared" si="344"/>
        <v>2</v>
      </c>
      <c r="J2499" s="157">
        <f>'Porovnavanie 15min'!K2502</f>
        <v>71.411388299999984</v>
      </c>
      <c r="K2499" s="158">
        <f t="shared" si="345"/>
        <v>42.839999999999996</v>
      </c>
      <c r="L2499" s="159">
        <f t="shared" si="346"/>
        <v>28.571388299999988</v>
      </c>
      <c r="M2499" s="157">
        <f t="shared" si="347"/>
        <v>133.35459999999998</v>
      </c>
      <c r="N2499" s="158">
        <f t="shared" si="348"/>
        <v>80</v>
      </c>
      <c r="O2499" s="159">
        <f t="shared" si="349"/>
        <v>53.354599999999976</v>
      </c>
      <c r="P2499" s="167">
        <f t="shared" si="350"/>
        <v>-24.783211699999988</v>
      </c>
    </row>
    <row r="2500" spans="2:16">
      <c r="B2500" s="151">
        <f>'Predikcia 15min'!A2500</f>
        <v>45774</v>
      </c>
      <c r="C2500" s="154">
        <f>'Porovnavanie 15min'!J2503</f>
        <v>69.27</v>
      </c>
      <c r="D2500" s="155">
        <f>'Porovnavanie 15min'!F2503</f>
        <v>4923</v>
      </c>
      <c r="E2500" s="156">
        <f t="shared" ref="E2500:E2563" si="351">D2500/1000</f>
        <v>4.923</v>
      </c>
      <c r="G2500" s="135">
        <f>'DHS2025'!L2499/1000</f>
        <v>1.0900000000000001</v>
      </c>
      <c r="H2500" s="135">
        <f t="shared" ref="H2500:H2563" si="352">D2500/3000</f>
        <v>1.641</v>
      </c>
      <c r="I2500" s="135">
        <f t="shared" ref="I2500:I2563" si="353">IF(H2500=0, 0, MAX(ROUND(H2500, 0), 2))</f>
        <v>2</v>
      </c>
      <c r="J2500" s="157">
        <f>'Porovnavanie 15min'!K2503</f>
        <v>72.678256999999988</v>
      </c>
      <c r="K2500" s="158">
        <f t="shared" ref="K2500:K2563" si="354">$F$3*G2500</f>
        <v>43.6</v>
      </c>
      <c r="L2500" s="159">
        <f t="shared" ref="L2500:L2563" si="355">J2500-K2500</f>
        <v>29.078256999999986</v>
      </c>
      <c r="M2500" s="157">
        <f t="shared" ref="M2500:M2563" si="356">(C2500*0.99-1.9)*I2500</f>
        <v>133.35459999999998</v>
      </c>
      <c r="N2500" s="158">
        <f t="shared" ref="N2500:N2563" si="357">$F$3*I2500</f>
        <v>80</v>
      </c>
      <c r="O2500" s="159">
        <f t="shared" ref="O2500:O2563" si="358">M2500-N2500</f>
        <v>53.354599999999976</v>
      </c>
      <c r="P2500" s="167">
        <f t="shared" ref="P2500:P2563" si="359">L2500-O2500</f>
        <v>-24.27634299999999</v>
      </c>
    </row>
    <row r="2501" spans="2:16">
      <c r="B2501" s="151">
        <f>'Predikcia 15min'!A2501</f>
        <v>45774</v>
      </c>
      <c r="C2501" s="154">
        <f>'Porovnavanie 15min'!J2504</f>
        <v>69.27</v>
      </c>
      <c r="D2501" s="155">
        <f>'Porovnavanie 15min'!F2504</f>
        <v>4012</v>
      </c>
      <c r="E2501" s="156">
        <f t="shared" si="351"/>
        <v>4.0119999999999996</v>
      </c>
      <c r="G2501" s="135">
        <f>'DHS2025'!L2500/1000</f>
        <v>1.0449999999999999</v>
      </c>
      <c r="H2501" s="135">
        <f t="shared" si="352"/>
        <v>1.3373333333333333</v>
      </c>
      <c r="I2501" s="135">
        <f t="shared" si="353"/>
        <v>2</v>
      </c>
      <c r="J2501" s="157">
        <f>'Porovnavanie 15min'!K2504</f>
        <v>69.677778499999988</v>
      </c>
      <c r="K2501" s="158">
        <f t="shared" si="354"/>
        <v>41.8</v>
      </c>
      <c r="L2501" s="159">
        <f t="shared" si="355"/>
        <v>27.877778499999991</v>
      </c>
      <c r="M2501" s="157">
        <f t="shared" si="356"/>
        <v>133.35459999999998</v>
      </c>
      <c r="N2501" s="158">
        <f t="shared" si="357"/>
        <v>80</v>
      </c>
      <c r="O2501" s="159">
        <f t="shared" si="358"/>
        <v>53.354599999999976</v>
      </c>
      <c r="P2501" s="167">
        <f t="shared" si="359"/>
        <v>-25.476821499999986</v>
      </c>
    </row>
    <row r="2502" spans="2:16">
      <c r="B2502" s="151">
        <f>'Predikcia 15min'!A2502</f>
        <v>45774</v>
      </c>
      <c r="C2502" s="154">
        <f>'Porovnavanie 15min'!J2505</f>
        <v>69.27</v>
      </c>
      <c r="D2502" s="155">
        <f>'Porovnavanie 15min'!F2505</f>
        <v>4456</v>
      </c>
      <c r="E2502" s="156">
        <f t="shared" si="351"/>
        <v>4.4560000000000004</v>
      </c>
      <c r="G2502" s="135">
        <f>'DHS2025'!L2501/1000</f>
        <v>1.052</v>
      </c>
      <c r="H2502" s="135">
        <f t="shared" si="352"/>
        <v>1.4853333333333334</v>
      </c>
      <c r="I2502" s="135">
        <f t="shared" si="353"/>
        <v>2</v>
      </c>
      <c r="J2502" s="157">
        <f>'Porovnavanie 15min'!K2505</f>
        <v>70.144519599999995</v>
      </c>
      <c r="K2502" s="158">
        <f t="shared" si="354"/>
        <v>42.08</v>
      </c>
      <c r="L2502" s="159">
        <f t="shared" si="355"/>
        <v>28.064519599999997</v>
      </c>
      <c r="M2502" s="157">
        <f t="shared" si="356"/>
        <v>133.35459999999998</v>
      </c>
      <c r="N2502" s="158">
        <f t="shared" si="357"/>
        <v>80</v>
      </c>
      <c r="O2502" s="159">
        <f t="shared" si="358"/>
        <v>53.354599999999976</v>
      </c>
      <c r="P2502" s="167">
        <f t="shared" si="359"/>
        <v>-25.290080399999979</v>
      </c>
    </row>
    <row r="2503" spans="2:16">
      <c r="B2503" s="151">
        <f>'Predikcia 15min'!A2503</f>
        <v>45774</v>
      </c>
      <c r="C2503" s="154">
        <f>'Porovnavanie 15min'!J2506</f>
        <v>62.09</v>
      </c>
      <c r="D2503" s="155">
        <f>'Porovnavanie 15min'!F2506</f>
        <v>4748</v>
      </c>
      <c r="E2503" s="156">
        <f t="shared" si="351"/>
        <v>4.7480000000000002</v>
      </c>
      <c r="G2503" s="135">
        <f>'DHS2025'!L2502/1000</f>
        <v>1.056</v>
      </c>
      <c r="H2503" s="135">
        <f t="shared" si="352"/>
        <v>1.5826666666666667</v>
      </c>
      <c r="I2503" s="135">
        <f t="shared" si="353"/>
        <v>2</v>
      </c>
      <c r="J2503" s="157">
        <f>'Porovnavanie 15min'!K2506</f>
        <v>62.904969600000008</v>
      </c>
      <c r="K2503" s="158">
        <f t="shared" si="354"/>
        <v>42.24</v>
      </c>
      <c r="L2503" s="159">
        <f t="shared" si="355"/>
        <v>20.664969600000006</v>
      </c>
      <c r="M2503" s="157">
        <f t="shared" si="356"/>
        <v>119.13820000000001</v>
      </c>
      <c r="N2503" s="158">
        <f t="shared" si="357"/>
        <v>80</v>
      </c>
      <c r="O2503" s="159">
        <f t="shared" si="358"/>
        <v>39.138200000000012</v>
      </c>
      <c r="P2503" s="167">
        <f t="shared" si="359"/>
        <v>-18.473230400000006</v>
      </c>
    </row>
    <row r="2504" spans="2:16">
      <c r="B2504" s="151">
        <f>'Predikcia 15min'!A2504</f>
        <v>45774</v>
      </c>
      <c r="C2504" s="154">
        <f>'Porovnavanie 15min'!J2507</f>
        <v>62.09</v>
      </c>
      <c r="D2504" s="155">
        <f>'Porovnavanie 15min'!F2507</f>
        <v>5301</v>
      </c>
      <c r="E2504" s="156">
        <f t="shared" si="351"/>
        <v>5.3010000000000002</v>
      </c>
      <c r="G2504" s="135">
        <f>'DHS2025'!L2503/1000</f>
        <v>1.044</v>
      </c>
      <c r="H2504" s="135">
        <f t="shared" si="352"/>
        <v>1.7669999999999999</v>
      </c>
      <c r="I2504" s="135">
        <f t="shared" si="353"/>
        <v>2</v>
      </c>
      <c r="J2504" s="157">
        <f>'Porovnavanie 15min'!K2507</f>
        <v>62.190140400000011</v>
      </c>
      <c r="K2504" s="158">
        <f t="shared" si="354"/>
        <v>41.760000000000005</v>
      </c>
      <c r="L2504" s="159">
        <f t="shared" si="355"/>
        <v>20.430140400000006</v>
      </c>
      <c r="M2504" s="157">
        <f t="shared" si="356"/>
        <v>119.13820000000001</v>
      </c>
      <c r="N2504" s="158">
        <f t="shared" si="357"/>
        <v>80</v>
      </c>
      <c r="O2504" s="159">
        <f t="shared" si="358"/>
        <v>39.138200000000012</v>
      </c>
      <c r="P2504" s="167">
        <f t="shared" si="359"/>
        <v>-18.708059600000006</v>
      </c>
    </row>
    <row r="2505" spans="2:16">
      <c r="B2505" s="151">
        <f>'Predikcia 15min'!A2505</f>
        <v>45774</v>
      </c>
      <c r="C2505" s="154">
        <f>'Porovnavanie 15min'!J2508</f>
        <v>62.09</v>
      </c>
      <c r="D2505" s="155">
        <f>'Porovnavanie 15min'!F2508</f>
        <v>5830</v>
      </c>
      <c r="E2505" s="156">
        <f t="shared" si="351"/>
        <v>5.83</v>
      </c>
      <c r="G2505" s="135">
        <f>'DHS2025'!L2504/1000</f>
        <v>1.0569999999999999</v>
      </c>
      <c r="H2505" s="135">
        <f t="shared" si="352"/>
        <v>1.9433333333333334</v>
      </c>
      <c r="I2505" s="135">
        <f t="shared" si="353"/>
        <v>2</v>
      </c>
      <c r="J2505" s="157">
        <f>'Porovnavanie 15min'!K2508</f>
        <v>62.964538700000006</v>
      </c>
      <c r="K2505" s="158">
        <f t="shared" si="354"/>
        <v>42.28</v>
      </c>
      <c r="L2505" s="159">
        <f t="shared" si="355"/>
        <v>20.684538700000004</v>
      </c>
      <c r="M2505" s="157">
        <f t="shared" si="356"/>
        <v>119.13820000000001</v>
      </c>
      <c r="N2505" s="158">
        <f t="shared" si="357"/>
        <v>80</v>
      </c>
      <c r="O2505" s="159">
        <f t="shared" si="358"/>
        <v>39.138200000000012</v>
      </c>
      <c r="P2505" s="167">
        <f t="shared" si="359"/>
        <v>-18.453661300000007</v>
      </c>
    </row>
    <row r="2506" spans="2:16">
      <c r="B2506" s="151">
        <f>'Predikcia 15min'!A2506</f>
        <v>45774</v>
      </c>
      <c r="C2506" s="154">
        <f>'Porovnavanie 15min'!J2509</f>
        <v>62.09</v>
      </c>
      <c r="D2506" s="155">
        <f>'Porovnavanie 15min'!F2509</f>
        <v>5296</v>
      </c>
      <c r="E2506" s="156">
        <f t="shared" si="351"/>
        <v>5.2960000000000003</v>
      </c>
      <c r="G2506" s="135">
        <f>'DHS2025'!L2505/1000</f>
        <v>1.05</v>
      </c>
      <c r="H2506" s="135">
        <f t="shared" si="352"/>
        <v>1.7653333333333334</v>
      </c>
      <c r="I2506" s="135">
        <f t="shared" si="353"/>
        <v>2</v>
      </c>
      <c r="J2506" s="157">
        <f>'Porovnavanie 15min'!K2509</f>
        <v>62.54755500000001</v>
      </c>
      <c r="K2506" s="158">
        <f t="shared" si="354"/>
        <v>42</v>
      </c>
      <c r="L2506" s="159">
        <f t="shared" si="355"/>
        <v>20.54755500000001</v>
      </c>
      <c r="M2506" s="157">
        <f t="shared" si="356"/>
        <v>119.13820000000001</v>
      </c>
      <c r="N2506" s="158">
        <f t="shared" si="357"/>
        <v>80</v>
      </c>
      <c r="O2506" s="159">
        <f t="shared" si="358"/>
        <v>39.138200000000012</v>
      </c>
      <c r="P2506" s="167">
        <f t="shared" si="359"/>
        <v>-18.590645000000002</v>
      </c>
    </row>
    <row r="2507" spans="2:16">
      <c r="B2507" s="151">
        <f>'Predikcia 15min'!A2507</f>
        <v>45774</v>
      </c>
      <c r="C2507" s="154">
        <f>'Porovnavanie 15min'!J2510</f>
        <v>58.13</v>
      </c>
      <c r="D2507" s="155">
        <f>'Porovnavanie 15min'!F2510</f>
        <v>5017</v>
      </c>
      <c r="E2507" s="156">
        <f t="shared" si="351"/>
        <v>5.0170000000000003</v>
      </c>
      <c r="G2507" s="135">
        <f>'DHS2025'!L2506/1000</f>
        <v>1.044</v>
      </c>
      <c r="H2507" s="135">
        <f t="shared" si="352"/>
        <v>1.6723333333333332</v>
      </c>
      <c r="I2507" s="135">
        <f t="shared" si="353"/>
        <v>2</v>
      </c>
      <c r="J2507" s="157">
        <f>'Porovnavanie 15min'!K2510</f>
        <v>58.097242800000011</v>
      </c>
      <c r="K2507" s="158">
        <f t="shared" si="354"/>
        <v>41.760000000000005</v>
      </c>
      <c r="L2507" s="159">
        <f t="shared" si="355"/>
        <v>16.337242800000006</v>
      </c>
      <c r="M2507" s="157">
        <f t="shared" si="356"/>
        <v>111.29740000000001</v>
      </c>
      <c r="N2507" s="158">
        <f t="shared" si="357"/>
        <v>80</v>
      </c>
      <c r="O2507" s="159">
        <f t="shared" si="358"/>
        <v>31.29740000000001</v>
      </c>
      <c r="P2507" s="167">
        <f t="shared" si="359"/>
        <v>-14.960157200000005</v>
      </c>
    </row>
    <row r="2508" spans="2:16">
      <c r="B2508" s="151">
        <f>'Predikcia 15min'!A2508</f>
        <v>45774</v>
      </c>
      <c r="C2508" s="154">
        <f>'Porovnavanie 15min'!J2511</f>
        <v>58.13</v>
      </c>
      <c r="D2508" s="155">
        <f>'Porovnavanie 15min'!F2511</f>
        <v>7536</v>
      </c>
      <c r="E2508" s="156">
        <f t="shared" si="351"/>
        <v>7.5359999999999996</v>
      </c>
      <c r="G2508" s="135">
        <f>'DHS2025'!L2507/1000</f>
        <v>1.0349999999999999</v>
      </c>
      <c r="H2508" s="135">
        <f t="shared" si="352"/>
        <v>2.512</v>
      </c>
      <c r="I2508" s="135">
        <f t="shared" si="353"/>
        <v>3</v>
      </c>
      <c r="J2508" s="157">
        <f>'Porovnavanie 15min'!K2511</f>
        <v>57.596404499999998</v>
      </c>
      <c r="K2508" s="158">
        <f t="shared" si="354"/>
        <v>41.4</v>
      </c>
      <c r="L2508" s="159">
        <f t="shared" si="355"/>
        <v>16.1964045</v>
      </c>
      <c r="M2508" s="157">
        <f t="shared" si="356"/>
        <v>166.9461</v>
      </c>
      <c r="N2508" s="158">
        <f t="shared" si="357"/>
        <v>120</v>
      </c>
      <c r="O2508" s="159">
        <f t="shared" si="358"/>
        <v>46.946100000000001</v>
      </c>
      <c r="P2508" s="167">
        <f t="shared" si="359"/>
        <v>-30.749695500000001</v>
      </c>
    </row>
    <row r="2509" spans="2:16">
      <c r="B2509" s="151">
        <f>'Predikcia 15min'!A2509</f>
        <v>45774</v>
      </c>
      <c r="C2509" s="154">
        <f>'Porovnavanie 15min'!J2512</f>
        <v>58.13</v>
      </c>
      <c r="D2509" s="155">
        <f>'Porovnavanie 15min'!F2512</f>
        <v>5891</v>
      </c>
      <c r="E2509" s="156">
        <f t="shared" si="351"/>
        <v>5.891</v>
      </c>
      <c r="G2509" s="135">
        <f>'DHS2025'!L2508/1000</f>
        <v>1.0369999999999999</v>
      </c>
      <c r="H2509" s="135">
        <f t="shared" si="352"/>
        <v>1.9636666666666667</v>
      </c>
      <c r="I2509" s="135">
        <f t="shared" si="353"/>
        <v>2</v>
      </c>
      <c r="J2509" s="157">
        <f>'Porovnavanie 15min'!K2512</f>
        <v>57.707701900000004</v>
      </c>
      <c r="K2509" s="158">
        <f t="shared" si="354"/>
        <v>41.48</v>
      </c>
      <c r="L2509" s="159">
        <f t="shared" si="355"/>
        <v>16.227701900000007</v>
      </c>
      <c r="M2509" s="157">
        <f t="shared" si="356"/>
        <v>111.29740000000001</v>
      </c>
      <c r="N2509" s="158">
        <f t="shared" si="357"/>
        <v>80</v>
      </c>
      <c r="O2509" s="159">
        <f t="shared" si="358"/>
        <v>31.29740000000001</v>
      </c>
      <c r="P2509" s="167">
        <f t="shared" si="359"/>
        <v>-15.069698100000004</v>
      </c>
    </row>
    <row r="2510" spans="2:16">
      <c r="B2510" s="151">
        <f>'Predikcia 15min'!A2510</f>
        <v>45774</v>
      </c>
      <c r="C2510" s="154">
        <f>'Porovnavanie 15min'!J2513</f>
        <v>58.13</v>
      </c>
      <c r="D2510" s="155">
        <f>'Porovnavanie 15min'!F2513</f>
        <v>5746</v>
      </c>
      <c r="E2510" s="156">
        <f t="shared" si="351"/>
        <v>5.7460000000000004</v>
      </c>
      <c r="G2510" s="135">
        <f>'DHS2025'!L2509/1000</f>
        <v>1.052</v>
      </c>
      <c r="H2510" s="135">
        <f t="shared" si="352"/>
        <v>1.9153333333333333</v>
      </c>
      <c r="I2510" s="135">
        <f t="shared" si="353"/>
        <v>2</v>
      </c>
      <c r="J2510" s="157">
        <f>'Porovnavanie 15min'!K2513</f>
        <v>58.54243240000001</v>
      </c>
      <c r="K2510" s="158">
        <f t="shared" si="354"/>
        <v>42.08</v>
      </c>
      <c r="L2510" s="159">
        <f t="shared" si="355"/>
        <v>16.462432400000012</v>
      </c>
      <c r="M2510" s="157">
        <f t="shared" si="356"/>
        <v>111.29740000000001</v>
      </c>
      <c r="N2510" s="158">
        <f t="shared" si="357"/>
        <v>80</v>
      </c>
      <c r="O2510" s="159">
        <f t="shared" si="358"/>
        <v>31.29740000000001</v>
      </c>
      <c r="P2510" s="167">
        <f t="shared" si="359"/>
        <v>-14.834967599999999</v>
      </c>
    </row>
    <row r="2511" spans="2:16">
      <c r="B2511" s="151">
        <f>'Predikcia 15min'!A2511</f>
        <v>45774</v>
      </c>
      <c r="C2511" s="154">
        <f>'Porovnavanie 15min'!J2514</f>
        <v>58.92</v>
      </c>
      <c r="D2511" s="155">
        <f>'Porovnavanie 15min'!F2514</f>
        <v>5879</v>
      </c>
      <c r="E2511" s="156">
        <f t="shared" si="351"/>
        <v>5.8789999999999996</v>
      </c>
      <c r="G2511" s="135">
        <f>'DHS2025'!L2510/1000</f>
        <v>1.0429999999999999</v>
      </c>
      <c r="H2511" s="135">
        <f t="shared" si="352"/>
        <v>1.9596666666666667</v>
      </c>
      <c r="I2511" s="135">
        <f t="shared" si="353"/>
        <v>2</v>
      </c>
      <c r="J2511" s="157">
        <f>'Porovnavanie 15min'!K2514</f>
        <v>58.857324400000003</v>
      </c>
      <c r="K2511" s="158">
        <f t="shared" si="354"/>
        <v>41.72</v>
      </c>
      <c r="L2511" s="159">
        <f t="shared" si="355"/>
        <v>17.137324400000004</v>
      </c>
      <c r="M2511" s="157">
        <f t="shared" si="356"/>
        <v>112.86160000000001</v>
      </c>
      <c r="N2511" s="158">
        <f t="shared" si="357"/>
        <v>80</v>
      </c>
      <c r="O2511" s="159">
        <f t="shared" si="358"/>
        <v>32.86160000000001</v>
      </c>
      <c r="P2511" s="167">
        <f t="shared" si="359"/>
        <v>-15.724275600000006</v>
      </c>
    </row>
    <row r="2512" spans="2:16">
      <c r="B2512" s="151">
        <f>'Predikcia 15min'!A2512</f>
        <v>45774</v>
      </c>
      <c r="C2512" s="154">
        <f>'Porovnavanie 15min'!J2515</f>
        <v>58.92</v>
      </c>
      <c r="D2512" s="155">
        <f>'Porovnavanie 15min'!F2515</f>
        <v>5352</v>
      </c>
      <c r="E2512" s="156">
        <f t="shared" si="351"/>
        <v>5.3520000000000003</v>
      </c>
      <c r="G2512" s="135">
        <f>'DHS2025'!L2511/1000</f>
        <v>1.0449999999999999</v>
      </c>
      <c r="H2512" s="135">
        <f t="shared" si="352"/>
        <v>1.784</v>
      </c>
      <c r="I2512" s="135">
        <f t="shared" si="353"/>
        <v>2</v>
      </c>
      <c r="J2512" s="157">
        <f>'Porovnavanie 15min'!K2515</f>
        <v>58.970185999999998</v>
      </c>
      <c r="K2512" s="158">
        <f t="shared" si="354"/>
        <v>41.8</v>
      </c>
      <c r="L2512" s="159">
        <f t="shared" si="355"/>
        <v>17.170186000000001</v>
      </c>
      <c r="M2512" s="157">
        <f t="shared" si="356"/>
        <v>112.86160000000001</v>
      </c>
      <c r="N2512" s="158">
        <f t="shared" si="357"/>
        <v>80</v>
      </c>
      <c r="O2512" s="159">
        <f t="shared" si="358"/>
        <v>32.86160000000001</v>
      </c>
      <c r="P2512" s="167">
        <f t="shared" si="359"/>
        <v>-15.691414000000009</v>
      </c>
    </row>
    <row r="2513" spans="2:16">
      <c r="B2513" s="151">
        <f>'Predikcia 15min'!A2513</f>
        <v>45774</v>
      </c>
      <c r="C2513" s="154">
        <f>'Porovnavanie 15min'!J2516</f>
        <v>58.92</v>
      </c>
      <c r="D2513" s="155">
        <f>'Porovnavanie 15min'!F2516</f>
        <v>8460</v>
      </c>
      <c r="E2513" s="156">
        <f t="shared" si="351"/>
        <v>8.4600000000000009</v>
      </c>
      <c r="G2513" s="135">
        <f>'DHS2025'!L2512/1000</f>
        <v>1.0429999999999999</v>
      </c>
      <c r="H2513" s="135">
        <f t="shared" si="352"/>
        <v>2.82</v>
      </c>
      <c r="I2513" s="135">
        <f t="shared" si="353"/>
        <v>3</v>
      </c>
      <c r="J2513" s="157">
        <f>'Porovnavanie 15min'!K2516</f>
        <v>58.857324400000003</v>
      </c>
      <c r="K2513" s="158">
        <f t="shared" si="354"/>
        <v>41.72</v>
      </c>
      <c r="L2513" s="159">
        <f t="shared" si="355"/>
        <v>17.137324400000004</v>
      </c>
      <c r="M2513" s="157">
        <f t="shared" si="356"/>
        <v>169.29240000000001</v>
      </c>
      <c r="N2513" s="158">
        <f t="shared" si="357"/>
        <v>120</v>
      </c>
      <c r="O2513" s="159">
        <f t="shared" si="358"/>
        <v>49.292400000000015</v>
      </c>
      <c r="P2513" s="167">
        <f t="shared" si="359"/>
        <v>-32.155075600000011</v>
      </c>
    </row>
    <row r="2514" spans="2:16">
      <c r="B2514" s="151">
        <f>'Predikcia 15min'!A2514</f>
        <v>45774</v>
      </c>
      <c r="C2514" s="154">
        <f>'Porovnavanie 15min'!J2517</f>
        <v>58.92</v>
      </c>
      <c r="D2514" s="155">
        <f>'Porovnavanie 15min'!F2517</f>
        <v>8488</v>
      </c>
      <c r="E2514" s="156">
        <f t="shared" si="351"/>
        <v>8.4879999999999995</v>
      </c>
      <c r="G2514" s="135">
        <f>'DHS2025'!L2513/1000</f>
        <v>1.0660000000000001</v>
      </c>
      <c r="H2514" s="135">
        <f t="shared" si="352"/>
        <v>2.8293333333333335</v>
      </c>
      <c r="I2514" s="135">
        <f t="shared" si="353"/>
        <v>3</v>
      </c>
      <c r="J2514" s="157">
        <f>'Porovnavanie 15min'!K2517</f>
        <v>60.155232800000007</v>
      </c>
      <c r="K2514" s="158">
        <f t="shared" si="354"/>
        <v>42.64</v>
      </c>
      <c r="L2514" s="159">
        <f t="shared" si="355"/>
        <v>17.515232800000007</v>
      </c>
      <c r="M2514" s="157">
        <f t="shared" si="356"/>
        <v>169.29240000000001</v>
      </c>
      <c r="N2514" s="158">
        <f t="shared" si="357"/>
        <v>120</v>
      </c>
      <c r="O2514" s="159">
        <f t="shared" si="358"/>
        <v>49.292400000000015</v>
      </c>
      <c r="P2514" s="167">
        <f t="shared" si="359"/>
        <v>-31.777167200000008</v>
      </c>
    </row>
    <row r="2515" spans="2:16">
      <c r="B2515" s="151">
        <f>'Predikcia 15min'!A2515</f>
        <v>45774</v>
      </c>
      <c r="C2515" s="154">
        <f>'Porovnavanie 15min'!J2518</f>
        <v>63.94</v>
      </c>
      <c r="D2515" s="155">
        <f>'Porovnavanie 15min'!F2518</f>
        <v>11656</v>
      </c>
      <c r="E2515" s="156">
        <f t="shared" si="351"/>
        <v>11.656000000000001</v>
      </c>
      <c r="G2515" s="135">
        <f>'DHS2025'!L2514/1000</f>
        <v>1.5409999999999999</v>
      </c>
      <c r="H2515" s="135">
        <f t="shared" si="352"/>
        <v>3.8853333333333335</v>
      </c>
      <c r="I2515" s="135">
        <f t="shared" si="353"/>
        <v>4</v>
      </c>
      <c r="J2515" s="157">
        <f>'Porovnavanie 15min'!K2518</f>
        <v>94.618324599999994</v>
      </c>
      <c r="K2515" s="158">
        <f t="shared" si="354"/>
        <v>61.64</v>
      </c>
      <c r="L2515" s="159">
        <f t="shared" si="355"/>
        <v>32.978324599999993</v>
      </c>
      <c r="M2515" s="157">
        <f t="shared" si="356"/>
        <v>245.60239999999999</v>
      </c>
      <c r="N2515" s="158">
        <f t="shared" si="357"/>
        <v>160</v>
      </c>
      <c r="O2515" s="159">
        <f t="shared" si="358"/>
        <v>85.602399999999989</v>
      </c>
      <c r="P2515" s="167">
        <f t="shared" si="359"/>
        <v>-52.624075399999995</v>
      </c>
    </row>
    <row r="2516" spans="2:16">
      <c r="B2516" s="151">
        <f>'Predikcia 15min'!A2516</f>
        <v>45774</v>
      </c>
      <c r="C2516" s="154">
        <f>'Porovnavanie 15min'!J2519</f>
        <v>63.94</v>
      </c>
      <c r="D2516" s="155">
        <f>'Porovnavanie 15min'!F2519</f>
        <v>12100</v>
      </c>
      <c r="E2516" s="156">
        <f t="shared" si="351"/>
        <v>12.1</v>
      </c>
      <c r="G2516" s="135">
        <f>'DHS2025'!L2515/1000</f>
        <v>1.5569999999999999</v>
      </c>
      <c r="H2516" s="135">
        <f t="shared" si="352"/>
        <v>4.0333333333333332</v>
      </c>
      <c r="I2516" s="135">
        <f t="shared" si="353"/>
        <v>4</v>
      </c>
      <c r="J2516" s="157">
        <f>'Porovnavanie 15min'!K2519</f>
        <v>95.600734199999991</v>
      </c>
      <c r="K2516" s="158">
        <f t="shared" si="354"/>
        <v>62.28</v>
      </c>
      <c r="L2516" s="159">
        <f t="shared" si="355"/>
        <v>33.32073419999999</v>
      </c>
      <c r="M2516" s="157">
        <f t="shared" si="356"/>
        <v>245.60239999999999</v>
      </c>
      <c r="N2516" s="158">
        <f t="shared" si="357"/>
        <v>160</v>
      </c>
      <c r="O2516" s="159">
        <f t="shared" si="358"/>
        <v>85.602399999999989</v>
      </c>
      <c r="P2516" s="167">
        <f t="shared" si="359"/>
        <v>-52.281665799999999</v>
      </c>
    </row>
    <row r="2517" spans="2:16">
      <c r="B2517" s="151">
        <f>'Predikcia 15min'!A2517</f>
        <v>45774</v>
      </c>
      <c r="C2517" s="154">
        <f>'Porovnavanie 15min'!J2520</f>
        <v>63.94</v>
      </c>
      <c r="D2517" s="155">
        <f>'Porovnavanie 15min'!F2520</f>
        <v>12203</v>
      </c>
      <c r="E2517" s="156">
        <f t="shared" si="351"/>
        <v>12.202999999999999</v>
      </c>
      <c r="G2517" s="135">
        <f>'DHS2025'!L2516/1000</f>
        <v>1.5649999999999999</v>
      </c>
      <c r="H2517" s="135">
        <f t="shared" si="352"/>
        <v>4.0676666666666668</v>
      </c>
      <c r="I2517" s="135">
        <f t="shared" si="353"/>
        <v>4</v>
      </c>
      <c r="J2517" s="157">
        <f>'Porovnavanie 15min'!K2520</f>
        <v>96.091938999999996</v>
      </c>
      <c r="K2517" s="158">
        <f t="shared" si="354"/>
        <v>62.599999999999994</v>
      </c>
      <c r="L2517" s="159">
        <f t="shared" si="355"/>
        <v>33.491939000000002</v>
      </c>
      <c r="M2517" s="157">
        <f t="shared" si="356"/>
        <v>245.60239999999999</v>
      </c>
      <c r="N2517" s="158">
        <f t="shared" si="357"/>
        <v>160</v>
      </c>
      <c r="O2517" s="159">
        <f t="shared" si="358"/>
        <v>85.602399999999989</v>
      </c>
      <c r="P2517" s="167">
        <f t="shared" si="359"/>
        <v>-52.110460999999987</v>
      </c>
    </row>
    <row r="2518" spans="2:16">
      <c r="B2518" s="151">
        <f>'Predikcia 15min'!A2518</f>
        <v>45774</v>
      </c>
      <c r="C2518" s="154">
        <f>'Porovnavanie 15min'!J2521</f>
        <v>63.94</v>
      </c>
      <c r="D2518" s="155">
        <f>'Porovnavanie 15min'!F2521</f>
        <v>13014</v>
      </c>
      <c r="E2518" s="156">
        <f t="shared" si="351"/>
        <v>13.013999999999999</v>
      </c>
      <c r="G2518" s="135">
        <f>'DHS2025'!L2517/1000</f>
        <v>1.5680000000000001</v>
      </c>
      <c r="H2518" s="135">
        <f t="shared" si="352"/>
        <v>4.3380000000000001</v>
      </c>
      <c r="I2518" s="135">
        <f t="shared" si="353"/>
        <v>4</v>
      </c>
      <c r="J2518" s="157">
        <f>'Porovnavanie 15min'!K2521</f>
        <v>96.276140799999993</v>
      </c>
      <c r="K2518" s="158">
        <f t="shared" si="354"/>
        <v>62.72</v>
      </c>
      <c r="L2518" s="159">
        <f t="shared" si="355"/>
        <v>33.556140799999994</v>
      </c>
      <c r="M2518" s="157">
        <f t="shared" si="356"/>
        <v>245.60239999999999</v>
      </c>
      <c r="N2518" s="158">
        <f t="shared" si="357"/>
        <v>160</v>
      </c>
      <c r="O2518" s="159">
        <f t="shared" si="358"/>
        <v>85.602399999999989</v>
      </c>
      <c r="P2518" s="167">
        <f t="shared" si="359"/>
        <v>-52.046259199999994</v>
      </c>
    </row>
    <row r="2519" spans="2:16">
      <c r="B2519" s="151">
        <f>'Predikcia 15min'!A2519</f>
        <v>45774</v>
      </c>
      <c r="C2519" s="154">
        <f>'Porovnavanie 15min'!J2522</f>
        <v>67.709999999999994</v>
      </c>
      <c r="D2519" s="155">
        <f>'Porovnavanie 15min'!F2522</f>
        <v>14081</v>
      </c>
      <c r="E2519" s="156">
        <f t="shared" si="351"/>
        <v>14.081</v>
      </c>
      <c r="G2519" s="135">
        <f>'DHS2025'!L2518/1000</f>
        <v>2.5590000000000002</v>
      </c>
      <c r="H2519" s="135">
        <f t="shared" si="352"/>
        <v>4.6936666666666671</v>
      </c>
      <c r="I2519" s="135">
        <f t="shared" si="353"/>
        <v>5</v>
      </c>
      <c r="J2519" s="157">
        <f>'Porovnavanie 15min'!K2522</f>
        <v>166.6750911</v>
      </c>
      <c r="K2519" s="158">
        <f t="shared" si="354"/>
        <v>102.36000000000001</v>
      </c>
      <c r="L2519" s="159">
        <f t="shared" si="355"/>
        <v>64.315091099999989</v>
      </c>
      <c r="M2519" s="157">
        <f t="shared" si="356"/>
        <v>325.66449999999998</v>
      </c>
      <c r="N2519" s="158">
        <f t="shared" si="357"/>
        <v>200</v>
      </c>
      <c r="O2519" s="159">
        <f t="shared" si="358"/>
        <v>125.66449999999998</v>
      </c>
      <c r="P2519" s="167">
        <f t="shared" si="359"/>
        <v>-61.349408899999986</v>
      </c>
    </row>
    <row r="2520" spans="2:16">
      <c r="B2520" s="151">
        <f>'Predikcia 15min'!A2520</f>
        <v>45774</v>
      </c>
      <c r="C2520" s="154">
        <f>'Porovnavanie 15min'!J2523</f>
        <v>67.709999999999994</v>
      </c>
      <c r="D2520" s="155">
        <f>'Porovnavanie 15min'!F2523</f>
        <v>13846</v>
      </c>
      <c r="E2520" s="156">
        <f t="shared" si="351"/>
        <v>13.846</v>
      </c>
      <c r="G2520" s="135">
        <f>'DHS2025'!L2519/1000</f>
        <v>2.5539999999999998</v>
      </c>
      <c r="H2520" s="135">
        <f t="shared" si="352"/>
        <v>4.6153333333333331</v>
      </c>
      <c r="I2520" s="135">
        <f t="shared" si="353"/>
        <v>5</v>
      </c>
      <c r="J2520" s="157">
        <f>'Porovnavanie 15min'!K2523</f>
        <v>166.34942659999996</v>
      </c>
      <c r="K2520" s="158">
        <f t="shared" si="354"/>
        <v>102.16</v>
      </c>
      <c r="L2520" s="159">
        <f t="shared" si="355"/>
        <v>64.189426599999962</v>
      </c>
      <c r="M2520" s="157">
        <f t="shared" si="356"/>
        <v>325.66449999999998</v>
      </c>
      <c r="N2520" s="158">
        <f t="shared" si="357"/>
        <v>200</v>
      </c>
      <c r="O2520" s="159">
        <f t="shared" si="358"/>
        <v>125.66449999999998</v>
      </c>
      <c r="P2520" s="167">
        <f t="shared" si="359"/>
        <v>-61.475073400000014</v>
      </c>
    </row>
    <row r="2521" spans="2:16">
      <c r="B2521" s="151">
        <f>'Predikcia 15min'!A2521</f>
        <v>45774</v>
      </c>
      <c r="C2521" s="154">
        <f>'Porovnavanie 15min'!J2524</f>
        <v>67.709999999999994</v>
      </c>
      <c r="D2521" s="155">
        <f>'Porovnavanie 15min'!F2524</f>
        <v>14189</v>
      </c>
      <c r="E2521" s="156">
        <f t="shared" si="351"/>
        <v>14.189</v>
      </c>
      <c r="G2521" s="135">
        <f>'DHS2025'!L2520/1000</f>
        <v>2.5670000000000002</v>
      </c>
      <c r="H2521" s="135">
        <f t="shared" si="352"/>
        <v>4.7296666666666667</v>
      </c>
      <c r="I2521" s="135">
        <f t="shared" si="353"/>
        <v>5</v>
      </c>
      <c r="J2521" s="157">
        <f>'Porovnavanie 15min'!K2524</f>
        <v>167.19615429999999</v>
      </c>
      <c r="K2521" s="158">
        <f t="shared" si="354"/>
        <v>102.68</v>
      </c>
      <c r="L2521" s="159">
        <f t="shared" si="355"/>
        <v>64.516154299999982</v>
      </c>
      <c r="M2521" s="157">
        <f t="shared" si="356"/>
        <v>325.66449999999998</v>
      </c>
      <c r="N2521" s="158">
        <f t="shared" si="357"/>
        <v>200</v>
      </c>
      <c r="O2521" s="159">
        <f t="shared" si="358"/>
        <v>125.66449999999998</v>
      </c>
      <c r="P2521" s="167">
        <f t="shared" si="359"/>
        <v>-61.148345699999993</v>
      </c>
    </row>
    <row r="2522" spans="2:16">
      <c r="B2522" s="151">
        <f>'Predikcia 15min'!A2522</f>
        <v>45774</v>
      </c>
      <c r="C2522" s="154">
        <f>'Porovnavanie 15min'!J2525</f>
        <v>67.709999999999994</v>
      </c>
      <c r="D2522" s="155">
        <f>'Porovnavanie 15min'!F2525</f>
        <v>13901</v>
      </c>
      <c r="E2522" s="156">
        <f t="shared" si="351"/>
        <v>13.901</v>
      </c>
      <c r="G2522" s="135">
        <f>'DHS2025'!L2521/1000</f>
        <v>2.5470000000000002</v>
      </c>
      <c r="H2522" s="135">
        <f t="shared" si="352"/>
        <v>4.6336666666666666</v>
      </c>
      <c r="I2522" s="135">
        <f t="shared" si="353"/>
        <v>5</v>
      </c>
      <c r="J2522" s="157">
        <f>'Porovnavanie 15min'!K2525</f>
        <v>165.89349629999998</v>
      </c>
      <c r="K2522" s="158">
        <f t="shared" si="354"/>
        <v>101.88000000000001</v>
      </c>
      <c r="L2522" s="159">
        <f t="shared" si="355"/>
        <v>64.013496299999971</v>
      </c>
      <c r="M2522" s="157">
        <f t="shared" si="356"/>
        <v>325.66449999999998</v>
      </c>
      <c r="N2522" s="158">
        <f t="shared" si="357"/>
        <v>200</v>
      </c>
      <c r="O2522" s="159">
        <f t="shared" si="358"/>
        <v>125.66449999999998</v>
      </c>
      <c r="P2522" s="167">
        <f t="shared" si="359"/>
        <v>-61.651003700000004</v>
      </c>
    </row>
    <row r="2523" spans="2:16">
      <c r="B2523" s="151">
        <f>'Predikcia 15min'!A2523</f>
        <v>45774</v>
      </c>
      <c r="C2523" s="154">
        <f>'Porovnavanie 15min'!J2526</f>
        <v>67.37</v>
      </c>
      <c r="D2523" s="155">
        <f>'Porovnavanie 15min'!F2526</f>
        <v>13747</v>
      </c>
      <c r="E2523" s="156">
        <f t="shared" si="351"/>
        <v>13.747</v>
      </c>
      <c r="G2523" s="135">
        <f>'DHS2025'!L2522/1000</f>
        <v>3.4049999999999998</v>
      </c>
      <c r="H2523" s="135">
        <f t="shared" si="352"/>
        <v>4.5823333333333336</v>
      </c>
      <c r="I2523" s="135">
        <f t="shared" si="353"/>
        <v>5</v>
      </c>
      <c r="J2523" s="157">
        <f>'Porovnavanie 15min'!K2526</f>
        <v>220.63140149999998</v>
      </c>
      <c r="K2523" s="158">
        <f t="shared" si="354"/>
        <v>136.19999999999999</v>
      </c>
      <c r="L2523" s="159">
        <f t="shared" si="355"/>
        <v>84.431401499999993</v>
      </c>
      <c r="M2523" s="157">
        <f t="shared" si="356"/>
        <v>323.98149999999998</v>
      </c>
      <c r="N2523" s="158">
        <f t="shared" si="357"/>
        <v>200</v>
      </c>
      <c r="O2523" s="159">
        <f t="shared" si="358"/>
        <v>123.98149999999998</v>
      </c>
      <c r="P2523" s="167">
        <f t="shared" si="359"/>
        <v>-39.55009849999999</v>
      </c>
    </row>
    <row r="2524" spans="2:16">
      <c r="B2524" s="151">
        <f>'Predikcia 15min'!A2524</f>
        <v>45774</v>
      </c>
      <c r="C2524" s="154">
        <f>'Porovnavanie 15min'!J2527</f>
        <v>67.37</v>
      </c>
      <c r="D2524" s="155">
        <f>'Porovnavanie 15min'!F2527</f>
        <v>13920</v>
      </c>
      <c r="E2524" s="156">
        <f t="shared" si="351"/>
        <v>13.92</v>
      </c>
      <c r="G2524" s="135">
        <f>'DHS2025'!L2523/1000</f>
        <v>3.5529999999999999</v>
      </c>
      <c r="H2524" s="135">
        <f t="shared" si="352"/>
        <v>4.6399999999999997</v>
      </c>
      <c r="I2524" s="135">
        <f t="shared" si="353"/>
        <v>5</v>
      </c>
      <c r="J2524" s="157">
        <f>'Porovnavanie 15min'!K2527</f>
        <v>230.22125389999999</v>
      </c>
      <c r="K2524" s="158">
        <f t="shared" si="354"/>
        <v>142.12</v>
      </c>
      <c r="L2524" s="159">
        <f t="shared" si="355"/>
        <v>88.101253899999989</v>
      </c>
      <c r="M2524" s="157">
        <f t="shared" si="356"/>
        <v>323.98149999999998</v>
      </c>
      <c r="N2524" s="158">
        <f t="shared" si="357"/>
        <v>200</v>
      </c>
      <c r="O2524" s="159">
        <f t="shared" si="358"/>
        <v>123.98149999999998</v>
      </c>
      <c r="P2524" s="167">
        <f t="shared" si="359"/>
        <v>-35.880246099999994</v>
      </c>
    </row>
    <row r="2525" spans="2:16">
      <c r="B2525" s="151">
        <f>'Predikcia 15min'!A2525</f>
        <v>45774</v>
      </c>
      <c r="C2525" s="154">
        <f>'Porovnavanie 15min'!J2528</f>
        <v>67.37</v>
      </c>
      <c r="D2525" s="155">
        <f>'Porovnavanie 15min'!F2528</f>
        <v>11893</v>
      </c>
      <c r="E2525" s="156">
        <f t="shared" si="351"/>
        <v>11.893000000000001</v>
      </c>
      <c r="G2525" s="135">
        <f>'DHS2025'!L2524/1000</f>
        <v>3.577</v>
      </c>
      <c r="H2525" s="135">
        <f t="shared" si="352"/>
        <v>3.9643333333333333</v>
      </c>
      <c r="I2525" s="135">
        <f t="shared" si="353"/>
        <v>4</v>
      </c>
      <c r="J2525" s="157">
        <f>'Porovnavanie 15min'!K2528</f>
        <v>231.77636509999999</v>
      </c>
      <c r="K2525" s="158">
        <f t="shared" si="354"/>
        <v>143.07999999999998</v>
      </c>
      <c r="L2525" s="159">
        <f t="shared" si="355"/>
        <v>88.696365100000008</v>
      </c>
      <c r="M2525" s="157">
        <f t="shared" si="356"/>
        <v>259.18520000000001</v>
      </c>
      <c r="N2525" s="158">
        <f t="shared" si="357"/>
        <v>160</v>
      </c>
      <c r="O2525" s="159">
        <f t="shared" si="358"/>
        <v>99.185200000000009</v>
      </c>
      <c r="P2525" s="167">
        <f t="shared" si="359"/>
        <v>-10.488834900000001</v>
      </c>
    </row>
    <row r="2526" spans="2:16">
      <c r="B2526" s="151">
        <f>'Predikcia 15min'!A2526</f>
        <v>45774</v>
      </c>
      <c r="C2526" s="154">
        <f>'Porovnavanie 15min'!J2529</f>
        <v>67.37</v>
      </c>
      <c r="D2526" s="155">
        <f>'Porovnavanie 15min'!F2529</f>
        <v>11800</v>
      </c>
      <c r="E2526" s="156">
        <f t="shared" si="351"/>
        <v>11.8</v>
      </c>
      <c r="G2526" s="135">
        <f>'DHS2025'!L2525/1000</f>
        <v>3.5590000000000002</v>
      </c>
      <c r="H2526" s="135">
        <f t="shared" si="352"/>
        <v>3.9333333333333331</v>
      </c>
      <c r="I2526" s="135">
        <f t="shared" si="353"/>
        <v>4</v>
      </c>
      <c r="J2526" s="157">
        <f>'Porovnavanie 15min'!K2529</f>
        <v>230.61003170000001</v>
      </c>
      <c r="K2526" s="158">
        <f t="shared" si="354"/>
        <v>142.36000000000001</v>
      </c>
      <c r="L2526" s="159">
        <f t="shared" si="355"/>
        <v>88.250031699999994</v>
      </c>
      <c r="M2526" s="157">
        <f t="shared" si="356"/>
        <v>259.18520000000001</v>
      </c>
      <c r="N2526" s="158">
        <f t="shared" si="357"/>
        <v>160</v>
      </c>
      <c r="O2526" s="159">
        <f t="shared" si="358"/>
        <v>99.185200000000009</v>
      </c>
      <c r="P2526" s="167">
        <f t="shared" si="359"/>
        <v>-10.935168300000015</v>
      </c>
    </row>
    <row r="2527" spans="2:16">
      <c r="B2527" s="151">
        <f>'Predikcia 15min'!A2527</f>
        <v>45774</v>
      </c>
      <c r="C2527" s="154">
        <f>'Porovnavanie 15min'!J2530</f>
        <v>62.78</v>
      </c>
      <c r="D2527" s="155">
        <f>'Porovnavanie 15min'!F2530</f>
        <v>11665</v>
      </c>
      <c r="E2527" s="156">
        <f t="shared" si="351"/>
        <v>11.664999999999999</v>
      </c>
      <c r="G2527" s="135">
        <f>'DHS2025'!L2526/1000</f>
        <v>3.2570000000000001</v>
      </c>
      <c r="H2527" s="135">
        <f t="shared" si="352"/>
        <v>3.8883333333333332</v>
      </c>
      <c r="I2527" s="135">
        <f t="shared" si="353"/>
        <v>4</v>
      </c>
      <c r="J2527" s="157">
        <f>'Porovnavanie 15min'!K2530</f>
        <v>196.24141540000002</v>
      </c>
      <c r="K2527" s="158">
        <f t="shared" si="354"/>
        <v>130.28</v>
      </c>
      <c r="L2527" s="159">
        <f t="shared" si="355"/>
        <v>65.961415400000021</v>
      </c>
      <c r="M2527" s="157">
        <f t="shared" si="356"/>
        <v>241.00880000000001</v>
      </c>
      <c r="N2527" s="158">
        <f t="shared" si="357"/>
        <v>160</v>
      </c>
      <c r="O2527" s="159">
        <f t="shared" si="358"/>
        <v>81.008800000000008</v>
      </c>
      <c r="P2527" s="167">
        <f t="shared" si="359"/>
        <v>-15.047384599999987</v>
      </c>
    </row>
    <row r="2528" spans="2:16">
      <c r="B2528" s="151">
        <f>'Predikcia 15min'!A2528</f>
        <v>45774</v>
      </c>
      <c r="C2528" s="154">
        <f>'Porovnavanie 15min'!J2531</f>
        <v>62.78</v>
      </c>
      <c r="D2528" s="155">
        <f>'Porovnavanie 15min'!F2531</f>
        <v>9488</v>
      </c>
      <c r="E2528" s="156">
        <f t="shared" si="351"/>
        <v>9.4879999999999995</v>
      </c>
      <c r="G2528" s="135">
        <f>'DHS2025'!L2527/1000</f>
        <v>3.0630000000000002</v>
      </c>
      <c r="H2528" s="135">
        <f t="shared" si="352"/>
        <v>3.1626666666666665</v>
      </c>
      <c r="I2528" s="135">
        <f t="shared" si="353"/>
        <v>3</v>
      </c>
      <c r="J2528" s="157">
        <f>'Porovnavanie 15min'!K2531</f>
        <v>184.5524886</v>
      </c>
      <c r="K2528" s="158">
        <f t="shared" si="354"/>
        <v>122.52000000000001</v>
      </c>
      <c r="L2528" s="159">
        <f t="shared" si="355"/>
        <v>62.032488599999994</v>
      </c>
      <c r="M2528" s="157">
        <f t="shared" si="356"/>
        <v>180.75659999999999</v>
      </c>
      <c r="N2528" s="158">
        <f t="shared" si="357"/>
        <v>120</v>
      </c>
      <c r="O2528" s="159">
        <f t="shared" si="358"/>
        <v>60.756599999999992</v>
      </c>
      <c r="P2528" s="167">
        <f t="shared" si="359"/>
        <v>1.2758886000000018</v>
      </c>
    </row>
    <row r="2529" spans="2:16">
      <c r="B2529" s="151">
        <f>'Predikcia 15min'!A2529</f>
        <v>45774</v>
      </c>
      <c r="C2529" s="154">
        <f>'Porovnavanie 15min'!J2532</f>
        <v>62.78</v>
      </c>
      <c r="D2529" s="155">
        <f>'Porovnavanie 15min'!F2532</f>
        <v>8576</v>
      </c>
      <c r="E2529" s="156">
        <f t="shared" si="351"/>
        <v>8.5760000000000005</v>
      </c>
      <c r="G2529" s="135">
        <f>'DHS2025'!L2528/1000</f>
        <v>3.07</v>
      </c>
      <c r="H2529" s="135">
        <f t="shared" si="352"/>
        <v>2.8586666666666667</v>
      </c>
      <c r="I2529" s="135">
        <f t="shared" si="353"/>
        <v>3</v>
      </c>
      <c r="J2529" s="157">
        <f>'Porovnavanie 15min'!K2532</f>
        <v>184.974254</v>
      </c>
      <c r="K2529" s="158">
        <f t="shared" si="354"/>
        <v>122.8</v>
      </c>
      <c r="L2529" s="159">
        <f t="shared" si="355"/>
        <v>62.174254000000005</v>
      </c>
      <c r="M2529" s="157">
        <f t="shared" si="356"/>
        <v>180.75659999999999</v>
      </c>
      <c r="N2529" s="158">
        <f t="shared" si="357"/>
        <v>120</v>
      </c>
      <c r="O2529" s="159">
        <f t="shared" si="358"/>
        <v>60.756599999999992</v>
      </c>
      <c r="P2529" s="167">
        <f t="shared" si="359"/>
        <v>1.4176540000000131</v>
      </c>
    </row>
    <row r="2530" spans="2:16">
      <c r="B2530" s="151">
        <f>'Predikcia 15min'!A2530</f>
        <v>45774</v>
      </c>
      <c r="C2530" s="154">
        <f>'Porovnavanie 15min'!J2533</f>
        <v>62.78</v>
      </c>
      <c r="D2530" s="155">
        <f>'Porovnavanie 15min'!F2533</f>
        <v>8075</v>
      </c>
      <c r="E2530" s="156">
        <f t="shared" si="351"/>
        <v>8.0749999999999993</v>
      </c>
      <c r="G2530" s="135">
        <f>'DHS2025'!L2529/1000</f>
        <v>3.0640000000000001</v>
      </c>
      <c r="H2530" s="135">
        <f t="shared" si="352"/>
        <v>2.6916666666666669</v>
      </c>
      <c r="I2530" s="135">
        <f t="shared" si="353"/>
        <v>3</v>
      </c>
      <c r="J2530" s="157">
        <f>'Porovnavanie 15min'!K2533</f>
        <v>184.61274080000001</v>
      </c>
      <c r="K2530" s="158">
        <f t="shared" si="354"/>
        <v>122.56</v>
      </c>
      <c r="L2530" s="159">
        <f t="shared" si="355"/>
        <v>62.052740800000009</v>
      </c>
      <c r="M2530" s="157">
        <f t="shared" si="356"/>
        <v>180.75659999999999</v>
      </c>
      <c r="N2530" s="158">
        <f t="shared" si="357"/>
        <v>120</v>
      </c>
      <c r="O2530" s="159">
        <f t="shared" si="358"/>
        <v>60.756599999999992</v>
      </c>
      <c r="P2530" s="167">
        <f t="shared" si="359"/>
        <v>1.2961408000000176</v>
      </c>
    </row>
    <row r="2531" spans="2:16">
      <c r="B2531" s="151">
        <f>'Predikcia 15min'!A2531</f>
        <v>45774</v>
      </c>
      <c r="C2531" s="154">
        <f>'Porovnavanie 15min'!J2534</f>
        <v>35.020000000000003</v>
      </c>
      <c r="D2531" s="155">
        <f>'Porovnavanie 15min'!F2534</f>
        <v>7535</v>
      </c>
      <c r="E2531" s="156">
        <f t="shared" si="351"/>
        <v>7.5350000000000001</v>
      </c>
      <c r="G2531" s="135">
        <f>'DHS2025'!L2530/1000</f>
        <v>2.17</v>
      </c>
      <c r="H2531" s="135">
        <f t="shared" si="352"/>
        <v>2.5116666666666667</v>
      </c>
      <c r="I2531" s="135">
        <f t="shared" si="353"/>
        <v>3</v>
      </c>
      <c r="J2531" s="157">
        <f>'Porovnavanie 15min'!K2534</f>
        <v>71.110466000000002</v>
      </c>
      <c r="K2531" s="158">
        <f t="shared" si="354"/>
        <v>86.8</v>
      </c>
      <c r="L2531" s="159">
        <f t="shared" si="355"/>
        <v>-15.689533999999995</v>
      </c>
      <c r="M2531" s="157">
        <f t="shared" si="356"/>
        <v>98.309400000000011</v>
      </c>
      <c r="N2531" s="158">
        <f t="shared" si="357"/>
        <v>120</v>
      </c>
      <c r="O2531" s="159">
        <f t="shared" si="358"/>
        <v>-21.690599999999989</v>
      </c>
      <c r="P2531" s="167">
        <f t="shared" si="359"/>
        <v>6.0010659999999945</v>
      </c>
    </row>
    <row r="2532" spans="2:16">
      <c r="B2532" s="151">
        <f>'Predikcia 15min'!A2532</f>
        <v>45774</v>
      </c>
      <c r="C2532" s="154">
        <f>'Porovnavanie 15min'!J2535</f>
        <v>35.020000000000003</v>
      </c>
      <c r="D2532" s="155">
        <f>'Porovnavanie 15min'!F2535</f>
        <v>8491</v>
      </c>
      <c r="E2532" s="156">
        <f t="shared" si="351"/>
        <v>8.4909999999999997</v>
      </c>
      <c r="G2532" s="135">
        <f>'DHS2025'!L2531/1000</f>
        <v>2.0659999999999998</v>
      </c>
      <c r="H2532" s="135">
        <f t="shared" si="352"/>
        <v>2.8303333333333334</v>
      </c>
      <c r="I2532" s="135">
        <f t="shared" si="353"/>
        <v>3</v>
      </c>
      <c r="J2532" s="157">
        <f>'Porovnavanie 15min'!K2535</f>
        <v>67.702406800000006</v>
      </c>
      <c r="K2532" s="158">
        <f t="shared" si="354"/>
        <v>82.639999999999986</v>
      </c>
      <c r="L2532" s="159">
        <f t="shared" si="355"/>
        <v>-14.937593199999981</v>
      </c>
      <c r="M2532" s="157">
        <f t="shared" si="356"/>
        <v>98.309400000000011</v>
      </c>
      <c r="N2532" s="158">
        <f t="shared" si="357"/>
        <v>120</v>
      </c>
      <c r="O2532" s="159">
        <f t="shared" si="358"/>
        <v>-21.690599999999989</v>
      </c>
      <c r="P2532" s="167">
        <f t="shared" si="359"/>
        <v>6.7530068000000085</v>
      </c>
    </row>
    <row r="2533" spans="2:16">
      <c r="B2533" s="151">
        <f>'Predikcia 15min'!A2533</f>
        <v>45774</v>
      </c>
      <c r="C2533" s="154">
        <f>'Porovnavanie 15min'!J2536</f>
        <v>35.020000000000003</v>
      </c>
      <c r="D2533" s="155">
        <f>'Porovnavanie 15min'!F2536</f>
        <v>7230</v>
      </c>
      <c r="E2533" s="156">
        <f t="shared" si="351"/>
        <v>7.23</v>
      </c>
      <c r="G2533" s="135">
        <f>'DHS2025'!L2532/1000</f>
        <v>1.1379999999999999</v>
      </c>
      <c r="H2533" s="135">
        <f t="shared" si="352"/>
        <v>2.41</v>
      </c>
      <c r="I2533" s="135">
        <f t="shared" si="353"/>
        <v>2</v>
      </c>
      <c r="J2533" s="157">
        <f>'Porovnavanie 15min'!K2536</f>
        <v>37.292032400000004</v>
      </c>
      <c r="K2533" s="158">
        <f t="shared" si="354"/>
        <v>45.519999999999996</v>
      </c>
      <c r="L2533" s="159">
        <f t="shared" si="355"/>
        <v>-8.2279675999999924</v>
      </c>
      <c r="M2533" s="157">
        <f t="shared" si="356"/>
        <v>65.539600000000007</v>
      </c>
      <c r="N2533" s="158">
        <f t="shared" si="357"/>
        <v>80</v>
      </c>
      <c r="O2533" s="159">
        <f t="shared" si="358"/>
        <v>-14.460399999999993</v>
      </c>
      <c r="P2533" s="167">
        <f t="shared" si="359"/>
        <v>6.2324324000000004</v>
      </c>
    </row>
    <row r="2534" spans="2:16">
      <c r="B2534" s="151">
        <f>'Predikcia 15min'!A2534</f>
        <v>45774</v>
      </c>
      <c r="C2534" s="154">
        <f>'Porovnavanie 15min'!J2537</f>
        <v>35.020000000000003</v>
      </c>
      <c r="D2534" s="155">
        <f>'Porovnavanie 15min'!F2537</f>
        <v>7926</v>
      </c>
      <c r="E2534" s="156">
        <f t="shared" si="351"/>
        <v>7.9260000000000002</v>
      </c>
      <c r="G2534" s="135">
        <f>'DHS2025'!L2533/1000</f>
        <v>1.0649999999999999</v>
      </c>
      <c r="H2534" s="135">
        <f t="shared" si="352"/>
        <v>2.6419999999999999</v>
      </c>
      <c r="I2534" s="135">
        <f t="shared" si="353"/>
        <v>3</v>
      </c>
      <c r="J2534" s="157">
        <f>'Porovnavanie 15min'!K2537</f>
        <v>34.899837000000005</v>
      </c>
      <c r="K2534" s="158">
        <f t="shared" si="354"/>
        <v>42.599999999999994</v>
      </c>
      <c r="L2534" s="159">
        <f t="shared" si="355"/>
        <v>-7.7001629999999892</v>
      </c>
      <c r="M2534" s="157">
        <f t="shared" si="356"/>
        <v>98.309400000000011</v>
      </c>
      <c r="N2534" s="158">
        <f t="shared" si="357"/>
        <v>120</v>
      </c>
      <c r="O2534" s="159">
        <f t="shared" si="358"/>
        <v>-21.690599999999989</v>
      </c>
      <c r="P2534" s="167">
        <f t="shared" si="359"/>
        <v>13.990437</v>
      </c>
    </row>
    <row r="2535" spans="2:16">
      <c r="B2535" s="151">
        <f>'Predikcia 15min'!A2535</f>
        <v>45774</v>
      </c>
      <c r="C2535" s="154">
        <f>'Porovnavanie 15min'!J2538</f>
        <v>0.04</v>
      </c>
      <c r="D2535" s="155">
        <f>'Porovnavanie 15min'!F2538</f>
        <v>5241</v>
      </c>
      <c r="E2535" s="156">
        <f t="shared" si="351"/>
        <v>5.2409999999999997</v>
      </c>
      <c r="G2535" s="135">
        <f>'DHS2025'!L2534/1000</f>
        <v>1.0569999999999999</v>
      </c>
      <c r="H2535" s="135">
        <f t="shared" si="352"/>
        <v>1.7470000000000001</v>
      </c>
      <c r="I2535" s="135">
        <f t="shared" si="353"/>
        <v>2</v>
      </c>
      <c r="J2535" s="157">
        <f>'Porovnavanie 15min'!K2538</f>
        <v>-1.9664427999999996</v>
      </c>
      <c r="K2535" s="158">
        <f t="shared" si="354"/>
        <v>42.28</v>
      </c>
      <c r="L2535" s="159">
        <f t="shared" si="355"/>
        <v>-44.246442800000004</v>
      </c>
      <c r="M2535" s="157">
        <f t="shared" si="356"/>
        <v>-3.7207999999999997</v>
      </c>
      <c r="N2535" s="158">
        <f t="shared" si="357"/>
        <v>80</v>
      </c>
      <c r="O2535" s="159">
        <f t="shared" si="358"/>
        <v>-83.720799999999997</v>
      </c>
      <c r="P2535" s="167">
        <f t="shared" si="359"/>
        <v>39.474357199999993</v>
      </c>
    </row>
    <row r="2536" spans="2:16">
      <c r="B2536" s="151">
        <f>'Predikcia 15min'!A2536</f>
        <v>45774</v>
      </c>
      <c r="C2536" s="154">
        <f>'Porovnavanie 15min'!J2539</f>
        <v>0.04</v>
      </c>
      <c r="D2536" s="155">
        <f>'Porovnavanie 15min'!F2539</f>
        <v>5614</v>
      </c>
      <c r="E2536" s="156">
        <f t="shared" si="351"/>
        <v>5.6139999999999999</v>
      </c>
      <c r="G2536" s="135">
        <f>'DHS2025'!L2535/1000</f>
        <v>1.0609999999999999</v>
      </c>
      <c r="H2536" s="135">
        <f t="shared" si="352"/>
        <v>1.8713333333333333</v>
      </c>
      <c r="I2536" s="135">
        <f t="shared" si="353"/>
        <v>2</v>
      </c>
      <c r="J2536" s="157">
        <f>'Porovnavanie 15min'!K2539</f>
        <v>-1.9738843999999998</v>
      </c>
      <c r="K2536" s="158">
        <f t="shared" si="354"/>
        <v>42.44</v>
      </c>
      <c r="L2536" s="159">
        <f t="shared" si="355"/>
        <v>-44.413884400000001</v>
      </c>
      <c r="M2536" s="157">
        <f t="shared" si="356"/>
        <v>-3.7207999999999997</v>
      </c>
      <c r="N2536" s="158">
        <f t="shared" si="357"/>
        <v>80</v>
      </c>
      <c r="O2536" s="159">
        <f t="shared" si="358"/>
        <v>-83.720799999999997</v>
      </c>
      <c r="P2536" s="167">
        <f t="shared" si="359"/>
        <v>39.306915599999996</v>
      </c>
    </row>
    <row r="2537" spans="2:16">
      <c r="B2537" s="151">
        <f>'Predikcia 15min'!A2537</f>
        <v>45774</v>
      </c>
      <c r="C2537" s="154">
        <f>'Porovnavanie 15min'!J2540</f>
        <v>0.04</v>
      </c>
      <c r="D2537" s="155">
        <f>'Porovnavanie 15min'!F2540</f>
        <v>5272</v>
      </c>
      <c r="E2537" s="156">
        <f t="shared" si="351"/>
        <v>5.2720000000000002</v>
      </c>
      <c r="G2537" s="135">
        <f>'DHS2025'!L2536/1000</f>
        <v>1.056</v>
      </c>
      <c r="H2537" s="135">
        <f t="shared" si="352"/>
        <v>1.7573333333333334</v>
      </c>
      <c r="I2537" s="135">
        <f t="shared" si="353"/>
        <v>2</v>
      </c>
      <c r="J2537" s="157">
        <f>'Porovnavanie 15min'!K2540</f>
        <v>-1.9645823999999998</v>
      </c>
      <c r="K2537" s="158">
        <f t="shared" si="354"/>
        <v>42.24</v>
      </c>
      <c r="L2537" s="159">
        <f t="shared" si="355"/>
        <v>-44.2045824</v>
      </c>
      <c r="M2537" s="157">
        <f t="shared" si="356"/>
        <v>-3.7207999999999997</v>
      </c>
      <c r="N2537" s="158">
        <f t="shared" si="357"/>
        <v>80</v>
      </c>
      <c r="O2537" s="159">
        <f t="shared" si="358"/>
        <v>-83.720799999999997</v>
      </c>
      <c r="P2537" s="167">
        <f t="shared" si="359"/>
        <v>39.516217599999997</v>
      </c>
    </row>
    <row r="2538" spans="2:16">
      <c r="B2538" s="151">
        <f>'Predikcia 15min'!A2538</f>
        <v>45774</v>
      </c>
      <c r="C2538" s="154">
        <f>'Porovnavanie 15min'!J2541</f>
        <v>0.04</v>
      </c>
      <c r="D2538" s="155">
        <f>'Porovnavanie 15min'!F2541</f>
        <v>5401</v>
      </c>
      <c r="E2538" s="156">
        <f t="shared" si="351"/>
        <v>5.4009999999999998</v>
      </c>
      <c r="G2538" s="135">
        <f>'DHS2025'!L2537/1000</f>
        <v>1.0569999999999999</v>
      </c>
      <c r="H2538" s="135">
        <f t="shared" si="352"/>
        <v>1.8003333333333333</v>
      </c>
      <c r="I2538" s="135">
        <f t="shared" si="353"/>
        <v>2</v>
      </c>
      <c r="J2538" s="157">
        <f>'Porovnavanie 15min'!K2541</f>
        <v>-1.9664427999999996</v>
      </c>
      <c r="K2538" s="158">
        <f t="shared" si="354"/>
        <v>42.28</v>
      </c>
      <c r="L2538" s="159">
        <f t="shared" si="355"/>
        <v>-44.246442800000004</v>
      </c>
      <c r="M2538" s="157">
        <f t="shared" si="356"/>
        <v>-3.7207999999999997</v>
      </c>
      <c r="N2538" s="158">
        <f t="shared" si="357"/>
        <v>80</v>
      </c>
      <c r="O2538" s="159">
        <f t="shared" si="358"/>
        <v>-83.720799999999997</v>
      </c>
      <c r="P2538" s="167">
        <f t="shared" si="359"/>
        <v>39.474357199999993</v>
      </c>
    </row>
    <row r="2539" spans="2:16">
      <c r="B2539" s="151">
        <f>'Predikcia 15min'!A2539</f>
        <v>45774</v>
      </c>
      <c r="C2539" s="154">
        <f>'Porovnavanie 15min'!J2542</f>
        <v>-3</v>
      </c>
      <c r="D2539" s="155">
        <f>'Porovnavanie 15min'!F2542</f>
        <v>7538</v>
      </c>
      <c r="E2539" s="156">
        <f t="shared" si="351"/>
        <v>7.5380000000000003</v>
      </c>
      <c r="G2539" s="135">
        <f>'DHS2025'!L2538/1000</f>
        <v>1.054</v>
      </c>
      <c r="H2539" s="135">
        <f t="shared" si="352"/>
        <v>2.5126666666666666</v>
      </c>
      <c r="I2539" s="135">
        <f t="shared" si="353"/>
        <v>3</v>
      </c>
      <c r="J2539" s="157">
        <f>'Porovnavanie 15min'!K2542</f>
        <v>-5.132979999999999</v>
      </c>
      <c r="K2539" s="158">
        <f t="shared" si="354"/>
        <v>42.160000000000004</v>
      </c>
      <c r="L2539" s="159">
        <f t="shared" si="355"/>
        <v>-47.29298</v>
      </c>
      <c r="M2539" s="157">
        <f t="shared" si="356"/>
        <v>-14.609999999999998</v>
      </c>
      <c r="N2539" s="158">
        <f t="shared" si="357"/>
        <v>120</v>
      </c>
      <c r="O2539" s="159">
        <f t="shared" si="358"/>
        <v>-134.60999999999999</v>
      </c>
      <c r="P2539" s="167">
        <f t="shared" si="359"/>
        <v>87.317019999999985</v>
      </c>
    </row>
    <row r="2540" spans="2:16">
      <c r="B2540" s="151">
        <f>'Predikcia 15min'!A2540</f>
        <v>45774</v>
      </c>
      <c r="C2540" s="154">
        <f>'Porovnavanie 15min'!J2543</f>
        <v>-3</v>
      </c>
      <c r="D2540" s="155">
        <f>'Porovnavanie 15min'!F2543</f>
        <v>7573</v>
      </c>
      <c r="E2540" s="156">
        <f t="shared" si="351"/>
        <v>7.5730000000000004</v>
      </c>
      <c r="G2540" s="135">
        <f>'DHS2025'!L2539/1000</f>
        <v>1.056</v>
      </c>
      <c r="H2540" s="135">
        <f t="shared" si="352"/>
        <v>2.5243333333333333</v>
      </c>
      <c r="I2540" s="135">
        <f t="shared" si="353"/>
        <v>3</v>
      </c>
      <c r="J2540" s="157">
        <f>'Porovnavanie 15min'!K2543</f>
        <v>-5.1427199999999997</v>
      </c>
      <c r="K2540" s="158">
        <f t="shared" si="354"/>
        <v>42.24</v>
      </c>
      <c r="L2540" s="159">
        <f t="shared" si="355"/>
        <v>-47.382719999999999</v>
      </c>
      <c r="M2540" s="157">
        <f t="shared" si="356"/>
        <v>-14.609999999999998</v>
      </c>
      <c r="N2540" s="158">
        <f t="shared" si="357"/>
        <v>120</v>
      </c>
      <c r="O2540" s="159">
        <f t="shared" si="358"/>
        <v>-134.60999999999999</v>
      </c>
      <c r="P2540" s="167">
        <f t="shared" si="359"/>
        <v>87.227279999999979</v>
      </c>
    </row>
    <row r="2541" spans="2:16">
      <c r="B2541" s="151">
        <f>'Predikcia 15min'!A2541</f>
        <v>45774</v>
      </c>
      <c r="C2541" s="154">
        <f>'Porovnavanie 15min'!J2544</f>
        <v>-3</v>
      </c>
      <c r="D2541" s="155">
        <f>'Porovnavanie 15min'!F2544</f>
        <v>7704</v>
      </c>
      <c r="E2541" s="156">
        <f t="shared" si="351"/>
        <v>7.7039999999999997</v>
      </c>
      <c r="G2541" s="135">
        <f>'DHS2025'!L2540/1000</f>
        <v>1.0660000000000001</v>
      </c>
      <c r="H2541" s="135">
        <f t="shared" si="352"/>
        <v>2.5680000000000001</v>
      </c>
      <c r="I2541" s="135">
        <f t="shared" si="353"/>
        <v>3</v>
      </c>
      <c r="J2541" s="157">
        <f>'Porovnavanie 15min'!K2544</f>
        <v>-5.191419999999999</v>
      </c>
      <c r="K2541" s="158">
        <f t="shared" si="354"/>
        <v>42.64</v>
      </c>
      <c r="L2541" s="159">
        <f t="shared" si="355"/>
        <v>-47.831420000000001</v>
      </c>
      <c r="M2541" s="157">
        <f t="shared" si="356"/>
        <v>-14.609999999999998</v>
      </c>
      <c r="N2541" s="158">
        <f t="shared" si="357"/>
        <v>120</v>
      </c>
      <c r="O2541" s="159">
        <f t="shared" si="358"/>
        <v>-134.60999999999999</v>
      </c>
      <c r="P2541" s="167">
        <f t="shared" si="359"/>
        <v>86.778579999999977</v>
      </c>
    </row>
    <row r="2542" spans="2:16">
      <c r="B2542" s="151">
        <f>'Predikcia 15min'!A2542</f>
        <v>45774</v>
      </c>
      <c r="C2542" s="154">
        <f>'Porovnavanie 15min'!J2545</f>
        <v>-3</v>
      </c>
      <c r="D2542" s="155">
        <f>'Porovnavanie 15min'!F2545</f>
        <v>7884</v>
      </c>
      <c r="E2542" s="156">
        <f t="shared" si="351"/>
        <v>7.8840000000000003</v>
      </c>
      <c r="G2542" s="135">
        <f>'DHS2025'!L2541/1000</f>
        <v>1.0569999999999999</v>
      </c>
      <c r="H2542" s="135">
        <f t="shared" si="352"/>
        <v>2.6280000000000001</v>
      </c>
      <c r="I2542" s="135">
        <f t="shared" si="353"/>
        <v>3</v>
      </c>
      <c r="J2542" s="157">
        <f>'Porovnavanie 15min'!K2545</f>
        <v>-5.1475899999999992</v>
      </c>
      <c r="K2542" s="158">
        <f t="shared" si="354"/>
        <v>42.28</v>
      </c>
      <c r="L2542" s="159">
        <f t="shared" si="355"/>
        <v>-47.427590000000002</v>
      </c>
      <c r="M2542" s="157">
        <f t="shared" si="356"/>
        <v>-14.609999999999998</v>
      </c>
      <c r="N2542" s="158">
        <f t="shared" si="357"/>
        <v>120</v>
      </c>
      <c r="O2542" s="159">
        <f t="shared" si="358"/>
        <v>-134.60999999999999</v>
      </c>
      <c r="P2542" s="167">
        <f t="shared" si="359"/>
        <v>87.182409999999976</v>
      </c>
    </row>
    <row r="2543" spans="2:16">
      <c r="B2543" s="151">
        <f>'Predikcia 15min'!A2543</f>
        <v>45774</v>
      </c>
      <c r="C2543" s="154">
        <f>'Porovnavanie 15min'!J2546</f>
        <v>-31.98</v>
      </c>
      <c r="D2543" s="155">
        <f>'Porovnavanie 15min'!F2546</f>
        <v>5324</v>
      </c>
      <c r="E2543" s="156">
        <f t="shared" si="351"/>
        <v>5.3239999999999998</v>
      </c>
      <c r="G2543" s="135">
        <f>'DHS2025'!L2542/1000</f>
        <v>1.0640000000000001</v>
      </c>
      <c r="H2543" s="135">
        <f t="shared" si="352"/>
        <v>1.7746666666666666</v>
      </c>
      <c r="I2543" s="135">
        <f t="shared" si="353"/>
        <v>2</v>
      </c>
      <c r="J2543" s="157">
        <f>'Porovnavanie 15min'!K2546</f>
        <v>-35.708052800000004</v>
      </c>
      <c r="K2543" s="158">
        <f t="shared" si="354"/>
        <v>42.56</v>
      </c>
      <c r="L2543" s="159">
        <f t="shared" si="355"/>
        <v>-78.268052800000007</v>
      </c>
      <c r="M2543" s="157">
        <f t="shared" si="356"/>
        <v>-67.120400000000004</v>
      </c>
      <c r="N2543" s="158">
        <f t="shared" si="357"/>
        <v>80</v>
      </c>
      <c r="O2543" s="159">
        <f t="shared" si="358"/>
        <v>-147.12040000000002</v>
      </c>
      <c r="P2543" s="167">
        <f t="shared" si="359"/>
        <v>68.852347200000011</v>
      </c>
    </row>
    <row r="2544" spans="2:16">
      <c r="B2544" s="151">
        <f>'Predikcia 15min'!A2544</f>
        <v>45774</v>
      </c>
      <c r="C2544" s="154">
        <f>'Porovnavanie 15min'!J2547</f>
        <v>-31.98</v>
      </c>
      <c r="D2544" s="155">
        <f>'Porovnavanie 15min'!F2547</f>
        <v>5432</v>
      </c>
      <c r="E2544" s="156">
        <f t="shared" si="351"/>
        <v>5.4320000000000004</v>
      </c>
      <c r="G2544" s="135">
        <f>'DHS2025'!L2543/1000</f>
        <v>1.0549999999999999</v>
      </c>
      <c r="H2544" s="135">
        <f t="shared" si="352"/>
        <v>1.8106666666666666</v>
      </c>
      <c r="I2544" s="135">
        <f t="shared" si="353"/>
        <v>2</v>
      </c>
      <c r="J2544" s="157">
        <f>'Porovnavanie 15min'!K2547</f>
        <v>-35.406010999999999</v>
      </c>
      <c r="K2544" s="158">
        <f t="shared" si="354"/>
        <v>42.199999999999996</v>
      </c>
      <c r="L2544" s="159">
        <f t="shared" si="355"/>
        <v>-77.606010999999995</v>
      </c>
      <c r="M2544" s="157">
        <f t="shared" si="356"/>
        <v>-67.120400000000004</v>
      </c>
      <c r="N2544" s="158">
        <f t="shared" si="357"/>
        <v>80</v>
      </c>
      <c r="O2544" s="159">
        <f t="shared" si="358"/>
        <v>-147.12040000000002</v>
      </c>
      <c r="P2544" s="167">
        <f t="shared" si="359"/>
        <v>69.514389000000023</v>
      </c>
    </row>
    <row r="2545" spans="2:16">
      <c r="B2545" s="151">
        <f>'Predikcia 15min'!A2545</f>
        <v>45774</v>
      </c>
      <c r="C2545" s="154">
        <f>'Porovnavanie 15min'!J2548</f>
        <v>-31.98</v>
      </c>
      <c r="D2545" s="155">
        <f>'Porovnavanie 15min'!F2548</f>
        <v>5122</v>
      </c>
      <c r="E2545" s="156">
        <f t="shared" si="351"/>
        <v>5.1219999999999999</v>
      </c>
      <c r="G2545" s="135">
        <f>'DHS2025'!L2544/1000</f>
        <v>1.0569999999999999</v>
      </c>
      <c r="H2545" s="135">
        <f t="shared" si="352"/>
        <v>1.7073333333333334</v>
      </c>
      <c r="I2545" s="135">
        <f t="shared" si="353"/>
        <v>2</v>
      </c>
      <c r="J2545" s="157">
        <f>'Porovnavanie 15min'!K2548</f>
        <v>-35.4731314</v>
      </c>
      <c r="K2545" s="158">
        <f t="shared" si="354"/>
        <v>42.28</v>
      </c>
      <c r="L2545" s="159">
        <f t="shared" si="355"/>
        <v>-77.753131400000001</v>
      </c>
      <c r="M2545" s="157">
        <f t="shared" si="356"/>
        <v>-67.120400000000004</v>
      </c>
      <c r="N2545" s="158">
        <f t="shared" si="357"/>
        <v>80</v>
      </c>
      <c r="O2545" s="159">
        <f t="shared" si="358"/>
        <v>-147.12040000000002</v>
      </c>
      <c r="P2545" s="167">
        <f t="shared" si="359"/>
        <v>69.367268600000017</v>
      </c>
    </row>
    <row r="2546" spans="2:16">
      <c r="B2546" s="151">
        <f>'Predikcia 15min'!A2546</f>
        <v>45774</v>
      </c>
      <c r="C2546" s="154">
        <f>'Porovnavanie 15min'!J2549</f>
        <v>-31.98</v>
      </c>
      <c r="D2546" s="155">
        <f>'Porovnavanie 15min'!F2549</f>
        <v>5417</v>
      </c>
      <c r="E2546" s="156">
        <f t="shared" si="351"/>
        <v>5.4169999999999998</v>
      </c>
      <c r="G2546" s="135">
        <f>'DHS2025'!L2545/1000</f>
        <v>1.0620000000000001</v>
      </c>
      <c r="H2546" s="135">
        <f t="shared" si="352"/>
        <v>1.8056666666666668</v>
      </c>
      <c r="I2546" s="135">
        <f t="shared" si="353"/>
        <v>2</v>
      </c>
      <c r="J2546" s="157">
        <f>'Porovnavanie 15min'!K2549</f>
        <v>-35.640932400000004</v>
      </c>
      <c r="K2546" s="158">
        <f t="shared" si="354"/>
        <v>42.480000000000004</v>
      </c>
      <c r="L2546" s="159">
        <f t="shared" si="355"/>
        <v>-78.120932400000015</v>
      </c>
      <c r="M2546" s="157">
        <f t="shared" si="356"/>
        <v>-67.120400000000004</v>
      </c>
      <c r="N2546" s="158">
        <f t="shared" si="357"/>
        <v>80</v>
      </c>
      <c r="O2546" s="159">
        <f t="shared" si="358"/>
        <v>-147.12040000000002</v>
      </c>
      <c r="P2546" s="167">
        <f t="shared" si="359"/>
        <v>68.999467600000003</v>
      </c>
    </row>
    <row r="2547" spans="2:16">
      <c r="B2547" s="151">
        <f>'Predikcia 15min'!A2547</f>
        <v>45774</v>
      </c>
      <c r="C2547" s="154">
        <f>'Porovnavanie 15min'!J2550</f>
        <v>-92.46</v>
      </c>
      <c r="D2547" s="155">
        <f>'Porovnavanie 15min'!F2550</f>
        <v>5666</v>
      </c>
      <c r="E2547" s="156">
        <f t="shared" si="351"/>
        <v>5.6660000000000004</v>
      </c>
      <c r="G2547" s="135">
        <f>'DHS2025'!L2546/1000</f>
        <v>1.0149999999999999</v>
      </c>
      <c r="H2547" s="135">
        <f t="shared" si="352"/>
        <v>1.8886666666666667</v>
      </c>
      <c r="I2547" s="135">
        <f t="shared" si="353"/>
        <v>2</v>
      </c>
      <c r="J2547" s="157">
        <f>'Porovnavanie 15min'!K2550</f>
        <v>-94.836930999999993</v>
      </c>
      <c r="K2547" s="158">
        <f t="shared" si="354"/>
        <v>40.599999999999994</v>
      </c>
      <c r="L2547" s="159">
        <f t="shared" si="355"/>
        <v>-135.43693099999999</v>
      </c>
      <c r="M2547" s="157">
        <f t="shared" si="356"/>
        <v>-186.8708</v>
      </c>
      <c r="N2547" s="158">
        <f t="shared" si="357"/>
        <v>80</v>
      </c>
      <c r="O2547" s="159">
        <f t="shared" si="358"/>
        <v>-266.87080000000003</v>
      </c>
      <c r="P2547" s="167">
        <f t="shared" si="359"/>
        <v>131.43386900000004</v>
      </c>
    </row>
    <row r="2548" spans="2:16">
      <c r="B2548" s="151">
        <f>'Predikcia 15min'!A2548</f>
        <v>45774</v>
      </c>
      <c r="C2548" s="154">
        <f>'Porovnavanie 15min'!J2551</f>
        <v>-92.46</v>
      </c>
      <c r="D2548" s="155">
        <f>'Porovnavanie 15min'!F2551</f>
        <v>7721</v>
      </c>
      <c r="E2548" s="156">
        <f t="shared" si="351"/>
        <v>7.7210000000000001</v>
      </c>
      <c r="G2548" s="135">
        <f>'DHS2025'!L2547/1000</f>
        <v>1.056</v>
      </c>
      <c r="H2548" s="135">
        <f t="shared" si="352"/>
        <v>2.5736666666666665</v>
      </c>
      <c r="I2548" s="135">
        <f t="shared" si="353"/>
        <v>3</v>
      </c>
      <c r="J2548" s="157">
        <f>'Porovnavanie 15min'!K2551</f>
        <v>-98.667782400000007</v>
      </c>
      <c r="K2548" s="158">
        <f t="shared" si="354"/>
        <v>42.24</v>
      </c>
      <c r="L2548" s="159">
        <f t="shared" si="355"/>
        <v>-140.9077824</v>
      </c>
      <c r="M2548" s="157">
        <f t="shared" si="356"/>
        <v>-280.30619999999999</v>
      </c>
      <c r="N2548" s="158">
        <f t="shared" si="357"/>
        <v>120</v>
      </c>
      <c r="O2548" s="159">
        <f t="shared" si="358"/>
        <v>-400.30619999999999</v>
      </c>
      <c r="P2548" s="167">
        <f t="shared" si="359"/>
        <v>259.39841760000002</v>
      </c>
    </row>
    <row r="2549" spans="2:16">
      <c r="B2549" s="151">
        <f>'Predikcia 15min'!A2549</f>
        <v>45774</v>
      </c>
      <c r="C2549" s="154">
        <f>'Porovnavanie 15min'!J2552</f>
        <v>-92.46</v>
      </c>
      <c r="D2549" s="155">
        <f>'Porovnavanie 15min'!F2552</f>
        <v>7541</v>
      </c>
      <c r="E2549" s="156">
        <f t="shared" si="351"/>
        <v>7.5410000000000004</v>
      </c>
      <c r="G2549" s="135">
        <f>'DHS2025'!L2548/1000</f>
        <v>1.0549999999999999</v>
      </c>
      <c r="H2549" s="135">
        <f t="shared" si="352"/>
        <v>2.5136666666666665</v>
      </c>
      <c r="I2549" s="135">
        <f t="shared" si="353"/>
        <v>3</v>
      </c>
      <c r="J2549" s="157">
        <f>'Porovnavanie 15min'!K2552</f>
        <v>-98.574346999999989</v>
      </c>
      <c r="K2549" s="158">
        <f t="shared" si="354"/>
        <v>42.199999999999996</v>
      </c>
      <c r="L2549" s="159">
        <f t="shared" si="355"/>
        <v>-140.77434699999998</v>
      </c>
      <c r="M2549" s="157">
        <f t="shared" si="356"/>
        <v>-280.30619999999999</v>
      </c>
      <c r="N2549" s="158">
        <f t="shared" si="357"/>
        <v>120</v>
      </c>
      <c r="O2549" s="159">
        <f t="shared" si="358"/>
        <v>-400.30619999999999</v>
      </c>
      <c r="P2549" s="167">
        <f t="shared" si="359"/>
        <v>259.53185300000001</v>
      </c>
    </row>
    <row r="2550" spans="2:16">
      <c r="B2550" s="151">
        <f>'Predikcia 15min'!A2550</f>
        <v>45774</v>
      </c>
      <c r="C2550" s="154">
        <f>'Porovnavanie 15min'!J2553</f>
        <v>-92.46</v>
      </c>
      <c r="D2550" s="155">
        <f>'Porovnavanie 15min'!F2553</f>
        <v>7649</v>
      </c>
      <c r="E2550" s="156">
        <f t="shared" si="351"/>
        <v>7.649</v>
      </c>
      <c r="G2550" s="135">
        <f>'DHS2025'!L2549/1000</f>
        <v>1.0740000000000001</v>
      </c>
      <c r="H2550" s="135">
        <f t="shared" si="352"/>
        <v>2.5496666666666665</v>
      </c>
      <c r="I2550" s="135">
        <f t="shared" si="353"/>
        <v>3</v>
      </c>
      <c r="J2550" s="157">
        <f>'Porovnavanie 15min'!K2553</f>
        <v>-100.34961960000001</v>
      </c>
      <c r="K2550" s="158">
        <f t="shared" si="354"/>
        <v>42.96</v>
      </c>
      <c r="L2550" s="159">
        <f t="shared" si="355"/>
        <v>-143.30961960000002</v>
      </c>
      <c r="M2550" s="157">
        <f t="shared" si="356"/>
        <v>-280.30619999999999</v>
      </c>
      <c r="N2550" s="158">
        <f t="shared" si="357"/>
        <v>120</v>
      </c>
      <c r="O2550" s="159">
        <f t="shared" si="358"/>
        <v>-400.30619999999999</v>
      </c>
      <c r="P2550" s="167">
        <f t="shared" si="359"/>
        <v>256.99658039999997</v>
      </c>
    </row>
    <row r="2551" spans="2:16">
      <c r="B2551" s="151">
        <f>'Predikcia 15min'!A2551</f>
        <v>45774</v>
      </c>
      <c r="C2551" s="154">
        <f>'Porovnavanie 15min'!J2554</f>
        <v>-120.48</v>
      </c>
      <c r="D2551" s="155">
        <f>'Porovnavanie 15min'!F2554</f>
        <v>7453</v>
      </c>
      <c r="E2551" s="156">
        <f t="shared" si="351"/>
        <v>7.4530000000000003</v>
      </c>
      <c r="G2551" s="135">
        <f>'DHS2025'!L2550/1000</f>
        <v>1.06</v>
      </c>
      <c r="H2551" s="135">
        <f t="shared" si="352"/>
        <v>2.4843333333333333</v>
      </c>
      <c r="I2551" s="135">
        <f t="shared" si="353"/>
        <v>2</v>
      </c>
      <c r="J2551" s="157">
        <f>'Porovnavanie 15min'!K2554</f>
        <v>-128.44571200000001</v>
      </c>
      <c r="K2551" s="158">
        <f t="shared" si="354"/>
        <v>42.400000000000006</v>
      </c>
      <c r="L2551" s="159">
        <f t="shared" si="355"/>
        <v>-170.84571200000002</v>
      </c>
      <c r="M2551" s="157">
        <f t="shared" si="356"/>
        <v>-242.35040000000001</v>
      </c>
      <c r="N2551" s="158">
        <f t="shared" si="357"/>
        <v>80</v>
      </c>
      <c r="O2551" s="159">
        <f t="shared" si="358"/>
        <v>-322.35040000000004</v>
      </c>
      <c r="P2551" s="167">
        <f t="shared" si="359"/>
        <v>151.50468800000002</v>
      </c>
    </row>
    <row r="2552" spans="2:16">
      <c r="B2552" s="151">
        <f>'Predikcia 15min'!A2552</f>
        <v>45774</v>
      </c>
      <c r="C2552" s="154">
        <f>'Porovnavanie 15min'!J2555</f>
        <v>-120.48</v>
      </c>
      <c r="D2552" s="155">
        <f>'Porovnavanie 15min'!F2555</f>
        <v>7987</v>
      </c>
      <c r="E2552" s="156">
        <f t="shared" si="351"/>
        <v>7.9870000000000001</v>
      </c>
      <c r="G2552" s="135">
        <f>'DHS2025'!L2551/1000</f>
        <v>1.0580000000000001</v>
      </c>
      <c r="H2552" s="135">
        <f t="shared" si="352"/>
        <v>2.6623333333333332</v>
      </c>
      <c r="I2552" s="135">
        <f t="shared" si="353"/>
        <v>3</v>
      </c>
      <c r="J2552" s="157">
        <f>'Porovnavanie 15min'!K2555</f>
        <v>-128.20336160000002</v>
      </c>
      <c r="K2552" s="158">
        <f t="shared" si="354"/>
        <v>42.32</v>
      </c>
      <c r="L2552" s="159">
        <f t="shared" si="355"/>
        <v>-170.52336160000002</v>
      </c>
      <c r="M2552" s="157">
        <f t="shared" si="356"/>
        <v>-363.5256</v>
      </c>
      <c r="N2552" s="158">
        <f t="shared" si="357"/>
        <v>120</v>
      </c>
      <c r="O2552" s="159">
        <f t="shared" si="358"/>
        <v>-483.5256</v>
      </c>
      <c r="P2552" s="167">
        <f t="shared" si="359"/>
        <v>313.00223840000001</v>
      </c>
    </row>
    <row r="2553" spans="2:16">
      <c r="B2553" s="151">
        <f>'Predikcia 15min'!A2553</f>
        <v>45774</v>
      </c>
      <c r="C2553" s="154">
        <f>'Porovnavanie 15min'!J2556</f>
        <v>-120.48</v>
      </c>
      <c r="D2553" s="155">
        <f>'Porovnavanie 15min'!F2556</f>
        <v>7986</v>
      </c>
      <c r="E2553" s="156">
        <f t="shared" si="351"/>
        <v>7.9859999999999998</v>
      </c>
      <c r="G2553" s="135">
        <f>'DHS2025'!L2552/1000</f>
        <v>1.0569999999999999</v>
      </c>
      <c r="H2553" s="135">
        <f t="shared" si="352"/>
        <v>2.6619999999999999</v>
      </c>
      <c r="I2553" s="135">
        <f t="shared" si="353"/>
        <v>3</v>
      </c>
      <c r="J2553" s="157">
        <f>'Porovnavanie 15min'!K2556</f>
        <v>-128.08218639999998</v>
      </c>
      <c r="K2553" s="158">
        <f t="shared" si="354"/>
        <v>42.28</v>
      </c>
      <c r="L2553" s="159">
        <f t="shared" si="355"/>
        <v>-170.36218639999998</v>
      </c>
      <c r="M2553" s="157">
        <f t="shared" si="356"/>
        <v>-363.5256</v>
      </c>
      <c r="N2553" s="158">
        <f t="shared" si="357"/>
        <v>120</v>
      </c>
      <c r="O2553" s="159">
        <f t="shared" si="358"/>
        <v>-483.5256</v>
      </c>
      <c r="P2553" s="167">
        <f t="shared" si="359"/>
        <v>313.16341360000001</v>
      </c>
    </row>
    <row r="2554" spans="2:16">
      <c r="B2554" s="151">
        <f>'Predikcia 15min'!A2554</f>
        <v>45774</v>
      </c>
      <c r="C2554" s="154">
        <f>'Porovnavanie 15min'!J2557</f>
        <v>-120.48</v>
      </c>
      <c r="D2554" s="155">
        <f>'Porovnavanie 15min'!F2557</f>
        <v>8058</v>
      </c>
      <c r="E2554" s="156">
        <f t="shared" si="351"/>
        <v>8.0579999999999998</v>
      </c>
      <c r="G2554" s="135">
        <f>'DHS2025'!L2553/1000</f>
        <v>1.0589999999999999</v>
      </c>
      <c r="H2554" s="135">
        <f t="shared" si="352"/>
        <v>2.6859999999999999</v>
      </c>
      <c r="I2554" s="135">
        <f t="shared" si="353"/>
        <v>3</v>
      </c>
      <c r="J2554" s="157">
        <f>'Porovnavanie 15min'!K2557</f>
        <v>-128.3245368</v>
      </c>
      <c r="K2554" s="158">
        <f t="shared" si="354"/>
        <v>42.36</v>
      </c>
      <c r="L2554" s="159">
        <f t="shared" si="355"/>
        <v>-170.68453679999999</v>
      </c>
      <c r="M2554" s="157">
        <f t="shared" si="356"/>
        <v>-363.5256</v>
      </c>
      <c r="N2554" s="158">
        <f t="shared" si="357"/>
        <v>120</v>
      </c>
      <c r="O2554" s="159">
        <f t="shared" si="358"/>
        <v>-483.5256</v>
      </c>
      <c r="P2554" s="167">
        <f t="shared" si="359"/>
        <v>312.84106320000001</v>
      </c>
    </row>
    <row r="2555" spans="2:16">
      <c r="B2555" s="151">
        <f>'Predikcia 15min'!A2555</f>
        <v>45774</v>
      </c>
      <c r="C2555" s="154">
        <f>'Porovnavanie 15min'!J2558</f>
        <v>-112.78</v>
      </c>
      <c r="D2555" s="155">
        <f>'Porovnavanie 15min'!F2558</f>
        <v>5343</v>
      </c>
      <c r="E2555" s="156">
        <f t="shared" si="351"/>
        <v>5.343</v>
      </c>
      <c r="G2555" s="135">
        <f>'DHS2025'!L2554/1000</f>
        <v>1.0640000000000001</v>
      </c>
      <c r="H2555" s="135">
        <f t="shared" si="352"/>
        <v>1.7809999999999999</v>
      </c>
      <c r="I2555" s="135">
        <f t="shared" si="353"/>
        <v>2</v>
      </c>
      <c r="J2555" s="157">
        <f>'Porovnavanie 15min'!K2558</f>
        <v>-120.8195408</v>
      </c>
      <c r="K2555" s="158">
        <f t="shared" si="354"/>
        <v>42.56</v>
      </c>
      <c r="L2555" s="159">
        <f t="shared" si="355"/>
        <v>-163.3795408</v>
      </c>
      <c r="M2555" s="157">
        <f t="shared" si="356"/>
        <v>-227.1044</v>
      </c>
      <c r="N2555" s="158">
        <f t="shared" si="357"/>
        <v>80</v>
      </c>
      <c r="O2555" s="159">
        <f t="shared" si="358"/>
        <v>-307.1044</v>
      </c>
      <c r="P2555" s="167">
        <f t="shared" si="359"/>
        <v>143.7248592</v>
      </c>
    </row>
    <row r="2556" spans="2:16">
      <c r="B2556" s="151">
        <f>'Predikcia 15min'!A2556</f>
        <v>45774</v>
      </c>
      <c r="C2556" s="154">
        <f>'Porovnavanie 15min'!J2559</f>
        <v>-112.78</v>
      </c>
      <c r="D2556" s="155">
        <f>'Porovnavanie 15min'!F2559</f>
        <v>5535</v>
      </c>
      <c r="E2556" s="156">
        <f t="shared" si="351"/>
        <v>5.5350000000000001</v>
      </c>
      <c r="G2556" s="135">
        <f>'DHS2025'!L2555/1000</f>
        <v>1.069</v>
      </c>
      <c r="H2556" s="135">
        <f t="shared" si="352"/>
        <v>1.845</v>
      </c>
      <c r="I2556" s="135">
        <f t="shared" si="353"/>
        <v>2</v>
      </c>
      <c r="J2556" s="157">
        <f>'Porovnavanie 15min'!K2559</f>
        <v>-121.38730179999999</v>
      </c>
      <c r="K2556" s="158">
        <f t="shared" si="354"/>
        <v>42.76</v>
      </c>
      <c r="L2556" s="159">
        <f t="shared" si="355"/>
        <v>-164.14730179999998</v>
      </c>
      <c r="M2556" s="157">
        <f t="shared" si="356"/>
        <v>-227.1044</v>
      </c>
      <c r="N2556" s="158">
        <f t="shared" si="357"/>
        <v>80</v>
      </c>
      <c r="O2556" s="159">
        <f t="shared" si="358"/>
        <v>-307.1044</v>
      </c>
      <c r="P2556" s="167">
        <f t="shared" si="359"/>
        <v>142.95709820000002</v>
      </c>
    </row>
    <row r="2557" spans="2:16">
      <c r="B2557" s="151">
        <f>'Predikcia 15min'!A2557</f>
        <v>45774</v>
      </c>
      <c r="C2557" s="154">
        <f>'Porovnavanie 15min'!J2560</f>
        <v>-112.78</v>
      </c>
      <c r="D2557" s="155">
        <f>'Porovnavanie 15min'!F2560</f>
        <v>5299</v>
      </c>
      <c r="E2557" s="156">
        <f t="shared" si="351"/>
        <v>5.2990000000000004</v>
      </c>
      <c r="G2557" s="135">
        <f>'DHS2025'!L2556/1000</f>
        <v>1.0629999999999999</v>
      </c>
      <c r="H2557" s="135">
        <f t="shared" si="352"/>
        <v>1.7663333333333333</v>
      </c>
      <c r="I2557" s="135">
        <f t="shared" si="353"/>
        <v>2</v>
      </c>
      <c r="J2557" s="157">
        <f>'Porovnavanie 15min'!K2560</f>
        <v>-120.7059886</v>
      </c>
      <c r="K2557" s="158">
        <f t="shared" si="354"/>
        <v>42.519999999999996</v>
      </c>
      <c r="L2557" s="159">
        <f t="shared" si="355"/>
        <v>-163.22598859999999</v>
      </c>
      <c r="M2557" s="157">
        <f t="shared" si="356"/>
        <v>-227.1044</v>
      </c>
      <c r="N2557" s="158">
        <f t="shared" si="357"/>
        <v>80</v>
      </c>
      <c r="O2557" s="159">
        <f t="shared" si="358"/>
        <v>-307.1044</v>
      </c>
      <c r="P2557" s="167">
        <f t="shared" si="359"/>
        <v>143.8784114</v>
      </c>
    </row>
    <row r="2558" spans="2:16">
      <c r="B2558" s="151">
        <f>'Predikcia 15min'!A2558</f>
        <v>45774</v>
      </c>
      <c r="C2558" s="154">
        <f>'Porovnavanie 15min'!J2561</f>
        <v>-112.78</v>
      </c>
      <c r="D2558" s="155">
        <f>'Porovnavanie 15min'!F2561</f>
        <v>5386</v>
      </c>
      <c r="E2558" s="156">
        <f t="shared" si="351"/>
        <v>5.3860000000000001</v>
      </c>
      <c r="G2558" s="135">
        <f>'DHS2025'!L2557/1000</f>
        <v>1.0640000000000001</v>
      </c>
      <c r="H2558" s="135">
        <f t="shared" si="352"/>
        <v>1.7953333333333332</v>
      </c>
      <c r="I2558" s="135">
        <f t="shared" si="353"/>
        <v>2</v>
      </c>
      <c r="J2558" s="157">
        <f>'Porovnavanie 15min'!K2561</f>
        <v>-120.8195408</v>
      </c>
      <c r="K2558" s="158">
        <f t="shared" si="354"/>
        <v>42.56</v>
      </c>
      <c r="L2558" s="159">
        <f t="shared" si="355"/>
        <v>-163.3795408</v>
      </c>
      <c r="M2558" s="157">
        <f t="shared" si="356"/>
        <v>-227.1044</v>
      </c>
      <c r="N2558" s="158">
        <f t="shared" si="357"/>
        <v>80</v>
      </c>
      <c r="O2558" s="159">
        <f t="shared" si="358"/>
        <v>-307.1044</v>
      </c>
      <c r="P2558" s="167">
        <f t="shared" si="359"/>
        <v>143.7248592</v>
      </c>
    </row>
    <row r="2559" spans="2:16">
      <c r="B2559" s="151">
        <f>'Predikcia 15min'!A2559</f>
        <v>45774</v>
      </c>
      <c r="C2559" s="154">
        <f>'Porovnavanie 15min'!J2562</f>
        <v>-51.02</v>
      </c>
      <c r="D2559" s="155">
        <f>'Porovnavanie 15min'!F2562</f>
        <v>5123</v>
      </c>
      <c r="E2559" s="156">
        <f t="shared" si="351"/>
        <v>5.1230000000000002</v>
      </c>
      <c r="G2559" s="135">
        <f>'DHS2025'!L2558/1000</f>
        <v>1.0569999999999999</v>
      </c>
      <c r="H2559" s="135">
        <f t="shared" si="352"/>
        <v>1.7076666666666667</v>
      </c>
      <c r="I2559" s="135">
        <f t="shared" si="353"/>
        <v>2</v>
      </c>
      <c r="J2559" s="157">
        <f>'Porovnavanie 15min'!K2562</f>
        <v>-55.397158600000004</v>
      </c>
      <c r="K2559" s="158">
        <f t="shared" si="354"/>
        <v>42.28</v>
      </c>
      <c r="L2559" s="159">
        <f t="shared" si="355"/>
        <v>-97.677158600000013</v>
      </c>
      <c r="M2559" s="157">
        <f t="shared" si="356"/>
        <v>-104.81960000000001</v>
      </c>
      <c r="N2559" s="158">
        <f t="shared" si="357"/>
        <v>80</v>
      </c>
      <c r="O2559" s="159">
        <f t="shared" si="358"/>
        <v>-184.81960000000001</v>
      </c>
      <c r="P2559" s="167">
        <f t="shared" si="359"/>
        <v>87.142441399999996</v>
      </c>
    </row>
    <row r="2560" spans="2:16">
      <c r="B2560" s="151">
        <f>'Predikcia 15min'!A2560</f>
        <v>45774</v>
      </c>
      <c r="C2560" s="154">
        <f>'Porovnavanie 15min'!J2563</f>
        <v>-51.02</v>
      </c>
      <c r="D2560" s="155">
        <f>'Porovnavanie 15min'!F2563</f>
        <v>5159</v>
      </c>
      <c r="E2560" s="156">
        <f t="shared" si="351"/>
        <v>5.1589999999999998</v>
      </c>
      <c r="G2560" s="135">
        <f>'DHS2025'!L2559/1000</f>
        <v>1.056</v>
      </c>
      <c r="H2560" s="135">
        <f t="shared" si="352"/>
        <v>1.7196666666666667</v>
      </c>
      <c r="I2560" s="135">
        <f t="shared" si="353"/>
        <v>2</v>
      </c>
      <c r="J2560" s="157">
        <f>'Porovnavanie 15min'!K2563</f>
        <v>-55.344748800000005</v>
      </c>
      <c r="K2560" s="158">
        <f t="shared" si="354"/>
        <v>42.24</v>
      </c>
      <c r="L2560" s="159">
        <f t="shared" si="355"/>
        <v>-97.5847488</v>
      </c>
      <c r="M2560" s="157">
        <f t="shared" si="356"/>
        <v>-104.81960000000001</v>
      </c>
      <c r="N2560" s="158">
        <f t="shared" si="357"/>
        <v>80</v>
      </c>
      <c r="O2560" s="159">
        <f t="shared" si="358"/>
        <v>-184.81960000000001</v>
      </c>
      <c r="P2560" s="167">
        <f t="shared" si="359"/>
        <v>87.234851200000008</v>
      </c>
    </row>
    <row r="2561" spans="2:16">
      <c r="B2561" s="151">
        <f>'Predikcia 15min'!A2561</f>
        <v>45774</v>
      </c>
      <c r="C2561" s="154">
        <f>'Porovnavanie 15min'!J2564</f>
        <v>-51.02</v>
      </c>
      <c r="D2561" s="155">
        <f>'Porovnavanie 15min'!F2564</f>
        <v>5268</v>
      </c>
      <c r="E2561" s="156">
        <f t="shared" si="351"/>
        <v>5.2679999999999998</v>
      </c>
      <c r="G2561" s="135">
        <f>'DHS2025'!L2560/1000</f>
        <v>1.0609999999999999</v>
      </c>
      <c r="H2561" s="135">
        <f t="shared" si="352"/>
        <v>1.756</v>
      </c>
      <c r="I2561" s="135">
        <f t="shared" si="353"/>
        <v>2</v>
      </c>
      <c r="J2561" s="157">
        <f>'Porovnavanie 15min'!K2564</f>
        <v>-55.606797800000002</v>
      </c>
      <c r="K2561" s="158">
        <f t="shared" si="354"/>
        <v>42.44</v>
      </c>
      <c r="L2561" s="159">
        <f t="shared" si="355"/>
        <v>-98.046797800000007</v>
      </c>
      <c r="M2561" s="157">
        <f t="shared" si="356"/>
        <v>-104.81960000000001</v>
      </c>
      <c r="N2561" s="158">
        <f t="shared" si="357"/>
        <v>80</v>
      </c>
      <c r="O2561" s="159">
        <f t="shared" si="358"/>
        <v>-184.81960000000001</v>
      </c>
      <c r="P2561" s="167">
        <f t="shared" si="359"/>
        <v>86.772802200000001</v>
      </c>
    </row>
    <row r="2562" spans="2:16">
      <c r="B2562" s="151">
        <f>'Predikcia 15min'!A2562</f>
        <v>45774</v>
      </c>
      <c r="C2562" s="154">
        <f>'Porovnavanie 15min'!J2565</f>
        <v>-51.02</v>
      </c>
      <c r="D2562" s="155">
        <f>'Porovnavanie 15min'!F2565</f>
        <v>5201</v>
      </c>
      <c r="E2562" s="156">
        <f t="shared" si="351"/>
        <v>5.2009999999999996</v>
      </c>
      <c r="G2562" s="135">
        <f>'DHS2025'!L2561/1000</f>
        <v>1.0629999999999999</v>
      </c>
      <c r="H2562" s="135">
        <f t="shared" si="352"/>
        <v>1.7336666666666667</v>
      </c>
      <c r="I2562" s="135">
        <f t="shared" si="353"/>
        <v>2</v>
      </c>
      <c r="J2562" s="157">
        <f>'Porovnavanie 15min'!K2565</f>
        <v>-55.711617400000002</v>
      </c>
      <c r="K2562" s="158">
        <f t="shared" si="354"/>
        <v>42.519999999999996</v>
      </c>
      <c r="L2562" s="159">
        <f t="shared" si="355"/>
        <v>-98.231617400000005</v>
      </c>
      <c r="M2562" s="157">
        <f t="shared" si="356"/>
        <v>-104.81960000000001</v>
      </c>
      <c r="N2562" s="158">
        <f t="shared" si="357"/>
        <v>80</v>
      </c>
      <c r="O2562" s="159">
        <f t="shared" si="358"/>
        <v>-184.81960000000001</v>
      </c>
      <c r="P2562" s="167">
        <f t="shared" si="359"/>
        <v>86.587982600000004</v>
      </c>
    </row>
    <row r="2563" spans="2:16">
      <c r="B2563" s="151">
        <f>'Predikcia 15min'!A2563</f>
        <v>45774</v>
      </c>
      <c r="C2563" s="154">
        <f>'Porovnavanie 15min'!J2566</f>
        <v>-5.17</v>
      </c>
      <c r="D2563" s="155">
        <f>'Porovnavanie 15min'!F2566</f>
        <v>5213</v>
      </c>
      <c r="E2563" s="156">
        <f t="shared" si="351"/>
        <v>5.2130000000000001</v>
      </c>
      <c r="G2563" s="135">
        <f>'DHS2025'!L2562/1000</f>
        <v>1.0660000000000001</v>
      </c>
      <c r="H2563" s="135">
        <f t="shared" si="352"/>
        <v>1.7376666666666667</v>
      </c>
      <c r="I2563" s="135">
        <f t="shared" si="353"/>
        <v>2</v>
      </c>
      <c r="J2563" s="157">
        <f>'Porovnavanie 15min'!K2566</f>
        <v>-7.4815078000000002</v>
      </c>
      <c r="K2563" s="158">
        <f t="shared" si="354"/>
        <v>42.64</v>
      </c>
      <c r="L2563" s="159">
        <f t="shared" si="355"/>
        <v>-50.121507800000003</v>
      </c>
      <c r="M2563" s="157">
        <f t="shared" si="356"/>
        <v>-14.0366</v>
      </c>
      <c r="N2563" s="158">
        <f t="shared" si="357"/>
        <v>80</v>
      </c>
      <c r="O2563" s="159">
        <f t="shared" si="358"/>
        <v>-94.036599999999993</v>
      </c>
      <c r="P2563" s="167">
        <f t="shared" si="359"/>
        <v>43.915092199999989</v>
      </c>
    </row>
    <row r="2564" spans="2:16">
      <c r="B2564" s="151">
        <f>'Predikcia 15min'!A2564</f>
        <v>45774</v>
      </c>
      <c r="C2564" s="154">
        <f>'Porovnavanie 15min'!J2567</f>
        <v>-5.17</v>
      </c>
      <c r="D2564" s="155">
        <f>'Porovnavanie 15min'!F2567</f>
        <v>5174</v>
      </c>
      <c r="E2564" s="156">
        <f t="shared" ref="E2564:E2627" si="360">D2564/1000</f>
        <v>5.1740000000000004</v>
      </c>
      <c r="G2564" s="135">
        <f>'DHS2025'!L2563/1000</f>
        <v>1.0509999999999999</v>
      </c>
      <c r="H2564" s="135">
        <f t="shared" ref="H2564:H2627" si="361">D2564/3000</f>
        <v>1.7246666666666666</v>
      </c>
      <c r="I2564" s="135">
        <f t="shared" ref="I2564:I2627" si="362">IF(H2564=0, 0, MAX(ROUND(H2564, 0), 2))</f>
        <v>2</v>
      </c>
      <c r="J2564" s="157">
        <f>'Porovnavanie 15min'!K2567</f>
        <v>-7.3762332999999991</v>
      </c>
      <c r="K2564" s="158">
        <f t="shared" ref="K2564:K2627" si="363">$F$3*G2564</f>
        <v>42.04</v>
      </c>
      <c r="L2564" s="159">
        <f t="shared" ref="L2564:L2627" si="364">J2564-K2564</f>
        <v>-49.416233300000002</v>
      </c>
      <c r="M2564" s="157">
        <f t="shared" ref="M2564:M2627" si="365">(C2564*0.99-1.9)*I2564</f>
        <v>-14.0366</v>
      </c>
      <c r="N2564" s="158">
        <f t="shared" ref="N2564:N2627" si="366">$F$3*I2564</f>
        <v>80</v>
      </c>
      <c r="O2564" s="159">
        <f t="shared" ref="O2564:O2627" si="367">M2564-N2564</f>
        <v>-94.036599999999993</v>
      </c>
      <c r="P2564" s="167">
        <f t="shared" ref="P2564:P2627" si="368">L2564-O2564</f>
        <v>44.620366699999991</v>
      </c>
    </row>
    <row r="2565" spans="2:16">
      <c r="B2565" s="151">
        <f>'Predikcia 15min'!A2565</f>
        <v>45774</v>
      </c>
      <c r="C2565" s="154">
        <f>'Porovnavanie 15min'!J2568</f>
        <v>-5.17</v>
      </c>
      <c r="D2565" s="155">
        <f>'Porovnavanie 15min'!F2568</f>
        <v>5416</v>
      </c>
      <c r="E2565" s="156">
        <f t="shared" si="360"/>
        <v>5.4160000000000004</v>
      </c>
      <c r="G2565" s="135">
        <f>'DHS2025'!L2564/1000</f>
        <v>1.069</v>
      </c>
      <c r="H2565" s="135">
        <f t="shared" si="361"/>
        <v>1.8053333333333332</v>
      </c>
      <c r="I2565" s="135">
        <f t="shared" si="362"/>
        <v>2</v>
      </c>
      <c r="J2565" s="157">
        <f>'Porovnavanie 15min'!K2568</f>
        <v>-7.5025626999999995</v>
      </c>
      <c r="K2565" s="158">
        <f t="shared" si="363"/>
        <v>42.76</v>
      </c>
      <c r="L2565" s="159">
        <f t="shared" si="364"/>
        <v>-50.262562699999997</v>
      </c>
      <c r="M2565" s="157">
        <f t="shared" si="365"/>
        <v>-14.0366</v>
      </c>
      <c r="N2565" s="158">
        <f t="shared" si="366"/>
        <v>80</v>
      </c>
      <c r="O2565" s="159">
        <f t="shared" si="367"/>
        <v>-94.036599999999993</v>
      </c>
      <c r="P2565" s="167">
        <f t="shared" si="368"/>
        <v>43.774037299999996</v>
      </c>
    </row>
    <row r="2566" spans="2:16">
      <c r="B2566" s="151">
        <f>'Predikcia 15min'!A2566</f>
        <v>45774</v>
      </c>
      <c r="C2566" s="154">
        <f>'Porovnavanie 15min'!J2569</f>
        <v>-5.17</v>
      </c>
      <c r="D2566" s="155">
        <f>'Porovnavanie 15min'!F2569</f>
        <v>5286</v>
      </c>
      <c r="E2566" s="156">
        <f t="shared" si="360"/>
        <v>5.2859999999999996</v>
      </c>
      <c r="G2566" s="135">
        <f>'DHS2025'!L2565/1000</f>
        <v>1.052</v>
      </c>
      <c r="H2566" s="135">
        <f t="shared" si="361"/>
        <v>1.762</v>
      </c>
      <c r="I2566" s="135">
        <f t="shared" si="362"/>
        <v>2</v>
      </c>
      <c r="J2566" s="157">
        <f>'Porovnavanie 15min'!K2569</f>
        <v>-7.3832516000000004</v>
      </c>
      <c r="K2566" s="158">
        <f t="shared" si="363"/>
        <v>42.08</v>
      </c>
      <c r="L2566" s="159">
        <f t="shared" si="364"/>
        <v>-49.4632516</v>
      </c>
      <c r="M2566" s="157">
        <f t="shared" si="365"/>
        <v>-14.0366</v>
      </c>
      <c r="N2566" s="158">
        <f t="shared" si="366"/>
        <v>80</v>
      </c>
      <c r="O2566" s="159">
        <f t="shared" si="367"/>
        <v>-94.036599999999993</v>
      </c>
      <c r="P2566" s="167">
        <f t="shared" si="368"/>
        <v>44.573348399999993</v>
      </c>
    </row>
    <row r="2567" spans="2:16">
      <c r="B2567" s="151">
        <f>'Predikcia 15min'!A2567</f>
        <v>45774</v>
      </c>
      <c r="C2567" s="154">
        <f>'Porovnavanie 15min'!J2570</f>
        <v>18.350000000000001</v>
      </c>
      <c r="D2567" s="155">
        <f>'Porovnavanie 15min'!F2570</f>
        <v>5355</v>
      </c>
      <c r="E2567" s="156">
        <f t="shared" si="360"/>
        <v>5.3550000000000004</v>
      </c>
      <c r="G2567" s="135">
        <f>'DHS2025'!L2566/1000</f>
        <v>1.0509999999999999</v>
      </c>
      <c r="H2567" s="135">
        <f t="shared" si="361"/>
        <v>1.7849999999999999</v>
      </c>
      <c r="I2567" s="135">
        <f t="shared" si="362"/>
        <v>2</v>
      </c>
      <c r="J2567" s="157">
        <f>'Porovnavanie 15min'!K2570</f>
        <v>17.096091500000004</v>
      </c>
      <c r="K2567" s="158">
        <f t="shared" si="363"/>
        <v>42.04</v>
      </c>
      <c r="L2567" s="159">
        <f t="shared" si="364"/>
        <v>-24.943908499999996</v>
      </c>
      <c r="M2567" s="157">
        <f t="shared" si="365"/>
        <v>32.533000000000008</v>
      </c>
      <c r="N2567" s="158">
        <f t="shared" si="366"/>
        <v>80</v>
      </c>
      <c r="O2567" s="159">
        <f t="shared" si="367"/>
        <v>-47.466999999999992</v>
      </c>
      <c r="P2567" s="167">
        <f t="shared" si="368"/>
        <v>22.523091499999996</v>
      </c>
    </row>
    <row r="2568" spans="2:16">
      <c r="B2568" s="151">
        <f>'Predikcia 15min'!A2568</f>
        <v>45774</v>
      </c>
      <c r="C2568" s="154">
        <f>'Porovnavanie 15min'!J2571</f>
        <v>18.350000000000001</v>
      </c>
      <c r="D2568" s="155">
        <f>'Porovnavanie 15min'!F2571</f>
        <v>5773</v>
      </c>
      <c r="E2568" s="156">
        <f t="shared" si="360"/>
        <v>5.7729999999999997</v>
      </c>
      <c r="G2568" s="135">
        <f>'DHS2025'!L2567/1000</f>
        <v>1.0589999999999999</v>
      </c>
      <c r="H2568" s="135">
        <f t="shared" si="361"/>
        <v>1.9243333333333332</v>
      </c>
      <c r="I2568" s="135">
        <f t="shared" si="362"/>
        <v>2</v>
      </c>
      <c r="J2568" s="157">
        <f>'Porovnavanie 15min'!K2571</f>
        <v>17.226223500000003</v>
      </c>
      <c r="K2568" s="158">
        <f t="shared" si="363"/>
        <v>42.36</v>
      </c>
      <c r="L2568" s="159">
        <f t="shared" si="364"/>
        <v>-25.133776499999996</v>
      </c>
      <c r="M2568" s="157">
        <f t="shared" si="365"/>
        <v>32.533000000000008</v>
      </c>
      <c r="N2568" s="158">
        <f t="shared" si="366"/>
        <v>80</v>
      </c>
      <c r="O2568" s="159">
        <f t="shared" si="367"/>
        <v>-47.466999999999992</v>
      </c>
      <c r="P2568" s="167">
        <f t="shared" si="368"/>
        <v>22.333223499999995</v>
      </c>
    </row>
    <row r="2569" spans="2:16">
      <c r="B2569" s="151">
        <f>'Predikcia 15min'!A2569</f>
        <v>45774</v>
      </c>
      <c r="C2569" s="154">
        <f>'Porovnavanie 15min'!J2572</f>
        <v>18.350000000000001</v>
      </c>
      <c r="D2569" s="155">
        <f>'Porovnavanie 15min'!F2572</f>
        <v>5397</v>
      </c>
      <c r="E2569" s="156">
        <f t="shared" si="360"/>
        <v>5.3970000000000002</v>
      </c>
      <c r="G2569" s="135">
        <f>'DHS2025'!L2568/1000</f>
        <v>1.0629999999999999</v>
      </c>
      <c r="H2569" s="135">
        <f t="shared" si="361"/>
        <v>1.7989999999999999</v>
      </c>
      <c r="I2569" s="135">
        <f t="shared" si="362"/>
        <v>2</v>
      </c>
      <c r="J2569" s="157">
        <f>'Porovnavanie 15min'!K2572</f>
        <v>17.291289500000005</v>
      </c>
      <c r="K2569" s="158">
        <f t="shared" si="363"/>
        <v>42.519999999999996</v>
      </c>
      <c r="L2569" s="159">
        <f t="shared" si="364"/>
        <v>-25.228710499999991</v>
      </c>
      <c r="M2569" s="157">
        <f t="shared" si="365"/>
        <v>32.533000000000008</v>
      </c>
      <c r="N2569" s="158">
        <f t="shared" si="366"/>
        <v>80</v>
      </c>
      <c r="O2569" s="159">
        <f t="shared" si="367"/>
        <v>-47.466999999999992</v>
      </c>
      <c r="P2569" s="167">
        <f t="shared" si="368"/>
        <v>22.2382895</v>
      </c>
    </row>
    <row r="2570" spans="2:16">
      <c r="B2570" s="151">
        <f>'Predikcia 15min'!A2570</f>
        <v>45774</v>
      </c>
      <c r="C2570" s="154">
        <f>'Porovnavanie 15min'!J2573</f>
        <v>18.350000000000001</v>
      </c>
      <c r="D2570" s="155">
        <f>'Porovnavanie 15min'!F2573</f>
        <v>5392</v>
      </c>
      <c r="E2570" s="156">
        <f t="shared" si="360"/>
        <v>5.3920000000000003</v>
      </c>
      <c r="G2570" s="135">
        <f>'DHS2025'!L2569/1000</f>
        <v>1.06</v>
      </c>
      <c r="H2570" s="135">
        <f t="shared" si="361"/>
        <v>1.7973333333333332</v>
      </c>
      <c r="I2570" s="135">
        <f t="shared" si="362"/>
        <v>2</v>
      </c>
      <c r="J2570" s="157">
        <f>'Porovnavanie 15min'!K2573</f>
        <v>17.242490000000004</v>
      </c>
      <c r="K2570" s="158">
        <f t="shared" si="363"/>
        <v>42.400000000000006</v>
      </c>
      <c r="L2570" s="159">
        <f t="shared" si="364"/>
        <v>-25.157510000000002</v>
      </c>
      <c r="M2570" s="157">
        <f t="shared" si="365"/>
        <v>32.533000000000008</v>
      </c>
      <c r="N2570" s="158">
        <f t="shared" si="366"/>
        <v>80</v>
      </c>
      <c r="O2570" s="159">
        <f t="shared" si="367"/>
        <v>-47.466999999999992</v>
      </c>
      <c r="P2570" s="167">
        <f t="shared" si="368"/>
        <v>22.30948999999999</v>
      </c>
    </row>
    <row r="2571" spans="2:16">
      <c r="B2571" s="151">
        <f>'Predikcia 15min'!A2571</f>
        <v>45774</v>
      </c>
      <c r="C2571" s="154">
        <f>'Porovnavanie 15min'!J2574</f>
        <v>93.26</v>
      </c>
      <c r="D2571" s="155">
        <f>'Porovnavanie 15min'!F2574</f>
        <v>8055</v>
      </c>
      <c r="E2571" s="156">
        <f t="shared" si="360"/>
        <v>8.0549999999999997</v>
      </c>
      <c r="G2571" s="135">
        <f>'DHS2025'!L2570/1000</f>
        <v>1.06</v>
      </c>
      <c r="H2571" s="135">
        <f t="shared" si="361"/>
        <v>2.6850000000000001</v>
      </c>
      <c r="I2571" s="135">
        <f t="shared" si="362"/>
        <v>3</v>
      </c>
      <c r="J2571" s="157">
        <f>'Porovnavanie 15min'!K2574</f>
        <v>95.853043999999997</v>
      </c>
      <c r="K2571" s="158">
        <f t="shared" si="363"/>
        <v>42.400000000000006</v>
      </c>
      <c r="L2571" s="159">
        <f t="shared" si="364"/>
        <v>53.453043999999991</v>
      </c>
      <c r="M2571" s="157">
        <f t="shared" si="365"/>
        <v>271.28219999999999</v>
      </c>
      <c r="N2571" s="158">
        <f t="shared" si="366"/>
        <v>120</v>
      </c>
      <c r="O2571" s="159">
        <f t="shared" si="367"/>
        <v>151.28219999999999</v>
      </c>
      <c r="P2571" s="167">
        <f t="shared" si="368"/>
        <v>-97.829155999999998</v>
      </c>
    </row>
    <row r="2572" spans="2:16">
      <c r="B2572" s="151">
        <f>'Predikcia 15min'!A2572</f>
        <v>45774</v>
      </c>
      <c r="C2572" s="154">
        <f>'Porovnavanie 15min'!J2575</f>
        <v>93.26</v>
      </c>
      <c r="D2572" s="155">
        <f>'Porovnavanie 15min'!F2575</f>
        <v>7385</v>
      </c>
      <c r="E2572" s="156">
        <f t="shared" si="360"/>
        <v>7.3849999999999998</v>
      </c>
      <c r="G2572" s="135">
        <f>'DHS2025'!L2571/1000</f>
        <v>1.0349999999999999</v>
      </c>
      <c r="H2572" s="135">
        <f t="shared" si="361"/>
        <v>2.4616666666666664</v>
      </c>
      <c r="I2572" s="135">
        <f t="shared" si="362"/>
        <v>2</v>
      </c>
      <c r="J2572" s="157">
        <f>'Porovnavanie 15min'!K2575</f>
        <v>93.592358999999988</v>
      </c>
      <c r="K2572" s="158">
        <f t="shared" si="363"/>
        <v>41.4</v>
      </c>
      <c r="L2572" s="159">
        <f t="shared" si="364"/>
        <v>52.192358999999989</v>
      </c>
      <c r="M2572" s="157">
        <f t="shared" si="365"/>
        <v>180.85479999999998</v>
      </c>
      <c r="N2572" s="158">
        <f t="shared" si="366"/>
        <v>80</v>
      </c>
      <c r="O2572" s="159">
        <f t="shared" si="367"/>
        <v>100.85479999999998</v>
      </c>
      <c r="P2572" s="167">
        <f t="shared" si="368"/>
        <v>-48.662440999999994</v>
      </c>
    </row>
    <row r="2573" spans="2:16">
      <c r="B2573" s="151">
        <f>'Predikcia 15min'!A2573</f>
        <v>45774</v>
      </c>
      <c r="C2573" s="154">
        <f>'Porovnavanie 15min'!J2576</f>
        <v>93.26</v>
      </c>
      <c r="D2573" s="155">
        <f>'Porovnavanie 15min'!F2576</f>
        <v>5214</v>
      </c>
      <c r="E2573" s="156">
        <f t="shared" si="360"/>
        <v>5.2140000000000004</v>
      </c>
      <c r="G2573" s="135">
        <f>'DHS2025'!L2572/1000</f>
        <v>1.0660000000000001</v>
      </c>
      <c r="H2573" s="135">
        <f t="shared" si="361"/>
        <v>1.738</v>
      </c>
      <c r="I2573" s="135">
        <f t="shared" si="362"/>
        <v>2</v>
      </c>
      <c r="J2573" s="157">
        <f>'Porovnavanie 15min'!K2576</f>
        <v>96.3956084</v>
      </c>
      <c r="K2573" s="158">
        <f t="shared" si="363"/>
        <v>42.64</v>
      </c>
      <c r="L2573" s="159">
        <f t="shared" si="364"/>
        <v>53.7556084</v>
      </c>
      <c r="M2573" s="157">
        <f t="shared" si="365"/>
        <v>180.85479999999998</v>
      </c>
      <c r="N2573" s="158">
        <f t="shared" si="366"/>
        <v>80</v>
      </c>
      <c r="O2573" s="159">
        <f t="shared" si="367"/>
        <v>100.85479999999998</v>
      </c>
      <c r="P2573" s="167">
        <f t="shared" si="368"/>
        <v>-47.099191599999983</v>
      </c>
    </row>
    <row r="2574" spans="2:16">
      <c r="B2574" s="151">
        <f>'Predikcia 15min'!A2574</f>
        <v>45774</v>
      </c>
      <c r="C2574" s="154">
        <f>'Porovnavanie 15min'!J2577</f>
        <v>93.26</v>
      </c>
      <c r="D2574" s="155">
        <f>'Porovnavanie 15min'!F2577</f>
        <v>5311</v>
      </c>
      <c r="E2574" s="156">
        <f t="shared" si="360"/>
        <v>5.3109999999999999</v>
      </c>
      <c r="G2574" s="135">
        <f>'DHS2025'!L2573/1000</f>
        <v>1.452</v>
      </c>
      <c r="H2574" s="135">
        <f t="shared" si="361"/>
        <v>1.7703333333333333</v>
      </c>
      <c r="I2574" s="135">
        <f t="shared" si="362"/>
        <v>2</v>
      </c>
      <c r="J2574" s="157">
        <f>'Porovnavanie 15min'!K2577</f>
        <v>131.3005848</v>
      </c>
      <c r="K2574" s="158">
        <f t="shared" si="363"/>
        <v>58.08</v>
      </c>
      <c r="L2574" s="159">
        <f t="shared" si="364"/>
        <v>73.220584799999997</v>
      </c>
      <c r="M2574" s="157">
        <f t="shared" si="365"/>
        <v>180.85479999999998</v>
      </c>
      <c r="N2574" s="158">
        <f t="shared" si="366"/>
        <v>80</v>
      </c>
      <c r="O2574" s="159">
        <f t="shared" si="367"/>
        <v>100.85479999999998</v>
      </c>
      <c r="P2574" s="167">
        <f t="shared" si="368"/>
        <v>-27.634215199999986</v>
      </c>
    </row>
    <row r="2575" spans="2:16">
      <c r="B2575" s="151">
        <f>'Predikcia 15min'!A2575</f>
        <v>45774</v>
      </c>
      <c r="C2575" s="154">
        <f>'Porovnavanie 15min'!J2578</f>
        <v>110.6</v>
      </c>
      <c r="D2575" s="155">
        <f>'Porovnavanie 15min'!F2578</f>
        <v>6301</v>
      </c>
      <c r="E2575" s="156">
        <f t="shared" si="360"/>
        <v>6.3010000000000002</v>
      </c>
      <c r="G2575" s="135">
        <f>'DHS2025'!L2574/1000</f>
        <v>1.5489999999999999</v>
      </c>
      <c r="H2575" s="135">
        <f t="shared" si="361"/>
        <v>2.1003333333333334</v>
      </c>
      <c r="I2575" s="135">
        <f t="shared" si="362"/>
        <v>2</v>
      </c>
      <c r="J2575" s="157">
        <f>'Porovnavanie 15min'!K2578</f>
        <v>166.66310599999997</v>
      </c>
      <c r="K2575" s="158">
        <f t="shared" si="363"/>
        <v>61.959999999999994</v>
      </c>
      <c r="L2575" s="159">
        <f t="shared" si="364"/>
        <v>104.70310599999998</v>
      </c>
      <c r="M2575" s="157">
        <f t="shared" si="365"/>
        <v>215.18799999999999</v>
      </c>
      <c r="N2575" s="158">
        <f t="shared" si="366"/>
        <v>80</v>
      </c>
      <c r="O2575" s="159">
        <f t="shared" si="367"/>
        <v>135.18799999999999</v>
      </c>
      <c r="P2575" s="167">
        <f t="shared" si="368"/>
        <v>-30.484894000000011</v>
      </c>
    </row>
    <row r="2576" spans="2:16">
      <c r="B2576" s="151">
        <f>'Predikcia 15min'!A2576</f>
        <v>45774</v>
      </c>
      <c r="C2576" s="154">
        <f>'Porovnavanie 15min'!J2579</f>
        <v>110.6</v>
      </c>
      <c r="D2576" s="155">
        <f>'Porovnavanie 15min'!F2579</f>
        <v>6664</v>
      </c>
      <c r="E2576" s="156">
        <f t="shared" si="360"/>
        <v>6.6639999999999997</v>
      </c>
      <c r="G2576" s="135">
        <f>'DHS2025'!L2575/1000</f>
        <v>1.5569999999999999</v>
      </c>
      <c r="H2576" s="135">
        <f t="shared" si="361"/>
        <v>2.2213333333333334</v>
      </c>
      <c r="I2576" s="135">
        <f t="shared" si="362"/>
        <v>2</v>
      </c>
      <c r="J2576" s="157">
        <f>'Porovnavanie 15min'!K2579</f>
        <v>167.52385799999999</v>
      </c>
      <c r="K2576" s="158">
        <f t="shared" si="363"/>
        <v>62.28</v>
      </c>
      <c r="L2576" s="159">
        <f t="shared" si="364"/>
        <v>105.24385799999999</v>
      </c>
      <c r="M2576" s="157">
        <f t="shared" si="365"/>
        <v>215.18799999999999</v>
      </c>
      <c r="N2576" s="158">
        <f t="shared" si="366"/>
        <v>80</v>
      </c>
      <c r="O2576" s="159">
        <f t="shared" si="367"/>
        <v>135.18799999999999</v>
      </c>
      <c r="P2576" s="167">
        <f t="shared" si="368"/>
        <v>-29.944141999999999</v>
      </c>
    </row>
    <row r="2577" spans="2:16">
      <c r="B2577" s="151">
        <f>'Predikcia 15min'!A2577</f>
        <v>45774</v>
      </c>
      <c r="C2577" s="154">
        <f>'Porovnavanie 15min'!J2580</f>
        <v>110.6</v>
      </c>
      <c r="D2577" s="155">
        <f>'Porovnavanie 15min'!F2580</f>
        <v>9307</v>
      </c>
      <c r="E2577" s="156">
        <f t="shared" si="360"/>
        <v>9.3070000000000004</v>
      </c>
      <c r="G2577" s="135">
        <f>'DHS2025'!L2576/1000</f>
        <v>2.9220000000000002</v>
      </c>
      <c r="H2577" s="135">
        <f t="shared" si="361"/>
        <v>3.1023333333333332</v>
      </c>
      <c r="I2577" s="135">
        <f t="shared" si="362"/>
        <v>3</v>
      </c>
      <c r="J2577" s="157">
        <f>'Porovnavanie 15min'!K2580</f>
        <v>314.38966799999997</v>
      </c>
      <c r="K2577" s="158">
        <f t="shared" si="363"/>
        <v>116.88000000000001</v>
      </c>
      <c r="L2577" s="159">
        <f t="shared" si="364"/>
        <v>197.50966799999998</v>
      </c>
      <c r="M2577" s="157">
        <f t="shared" si="365"/>
        <v>322.78199999999998</v>
      </c>
      <c r="N2577" s="158">
        <f t="shared" si="366"/>
        <v>120</v>
      </c>
      <c r="O2577" s="159">
        <f t="shared" si="367"/>
        <v>202.78199999999998</v>
      </c>
      <c r="P2577" s="167">
        <f t="shared" si="368"/>
        <v>-5.2723320000000058</v>
      </c>
    </row>
    <row r="2578" spans="2:16">
      <c r="B2578" s="151">
        <f>'Predikcia 15min'!A2578</f>
        <v>45774</v>
      </c>
      <c r="C2578" s="154">
        <f>'Porovnavanie 15min'!J2581</f>
        <v>110.6</v>
      </c>
      <c r="D2578" s="155">
        <f>'Porovnavanie 15min'!F2581</f>
        <v>10595</v>
      </c>
      <c r="E2578" s="156">
        <f t="shared" si="360"/>
        <v>10.595000000000001</v>
      </c>
      <c r="G2578" s="135">
        <f>'DHS2025'!L2577/1000</f>
        <v>3.508</v>
      </c>
      <c r="H2578" s="135">
        <f t="shared" si="361"/>
        <v>3.5316666666666667</v>
      </c>
      <c r="I2578" s="135">
        <f t="shared" si="362"/>
        <v>4</v>
      </c>
      <c r="J2578" s="157">
        <f>'Porovnavanie 15min'!K2581</f>
        <v>377.439752</v>
      </c>
      <c r="K2578" s="158">
        <f t="shared" si="363"/>
        <v>140.32</v>
      </c>
      <c r="L2578" s="159">
        <f t="shared" si="364"/>
        <v>237.11975200000001</v>
      </c>
      <c r="M2578" s="157">
        <f t="shared" si="365"/>
        <v>430.37599999999998</v>
      </c>
      <c r="N2578" s="158">
        <f t="shared" si="366"/>
        <v>160</v>
      </c>
      <c r="O2578" s="159">
        <f t="shared" si="367"/>
        <v>270.37599999999998</v>
      </c>
      <c r="P2578" s="167">
        <f t="shared" si="368"/>
        <v>-33.256247999999971</v>
      </c>
    </row>
    <row r="2579" spans="2:16">
      <c r="B2579" s="151">
        <f>'Predikcia 15min'!A2579</f>
        <v>45774</v>
      </c>
      <c r="C2579" s="154">
        <f>'Porovnavanie 15min'!J2582</f>
        <v>124.8</v>
      </c>
      <c r="D2579" s="155">
        <f>'Porovnavanie 15min'!F2582</f>
        <v>12921</v>
      </c>
      <c r="E2579" s="156">
        <f t="shared" si="360"/>
        <v>12.920999999999999</v>
      </c>
      <c r="G2579" s="135">
        <f>'DHS2025'!L2578/1000</f>
        <v>4.0579999999999998</v>
      </c>
      <c r="H2579" s="135">
        <f t="shared" si="361"/>
        <v>4.3070000000000004</v>
      </c>
      <c r="I2579" s="135">
        <f t="shared" si="362"/>
        <v>4</v>
      </c>
      <c r="J2579" s="157">
        <f>'Porovnavanie 15min'!K2582</f>
        <v>493.66381599999994</v>
      </c>
      <c r="K2579" s="158">
        <f t="shared" si="363"/>
        <v>162.32</v>
      </c>
      <c r="L2579" s="159">
        <f t="shared" si="364"/>
        <v>331.34381599999995</v>
      </c>
      <c r="M2579" s="157">
        <f t="shared" si="365"/>
        <v>486.60799999999995</v>
      </c>
      <c r="N2579" s="158">
        <f t="shared" si="366"/>
        <v>160</v>
      </c>
      <c r="O2579" s="159">
        <f t="shared" si="367"/>
        <v>326.60799999999995</v>
      </c>
      <c r="P2579" s="167">
        <f t="shared" si="368"/>
        <v>4.7358159999999998</v>
      </c>
    </row>
    <row r="2580" spans="2:16">
      <c r="B2580" s="151">
        <f>'Predikcia 15min'!A2580</f>
        <v>45774</v>
      </c>
      <c r="C2580" s="154">
        <f>'Porovnavanie 15min'!J2583</f>
        <v>124.8</v>
      </c>
      <c r="D2580" s="155">
        <f>'Porovnavanie 15min'!F2583</f>
        <v>12508</v>
      </c>
      <c r="E2580" s="156">
        <f t="shared" si="360"/>
        <v>12.507999999999999</v>
      </c>
      <c r="G2580" s="135">
        <f>'DHS2025'!L2579/1000</f>
        <v>4.0430000000000001</v>
      </c>
      <c r="H2580" s="135">
        <f t="shared" si="361"/>
        <v>4.1693333333333333</v>
      </c>
      <c r="I2580" s="135">
        <f t="shared" si="362"/>
        <v>4</v>
      </c>
      <c r="J2580" s="157">
        <f>'Porovnavanie 15min'!K2583</f>
        <v>491.83903599999996</v>
      </c>
      <c r="K2580" s="158">
        <f t="shared" si="363"/>
        <v>161.72</v>
      </c>
      <c r="L2580" s="159">
        <f t="shared" si="364"/>
        <v>330.11903599999994</v>
      </c>
      <c r="M2580" s="157">
        <f t="shared" si="365"/>
        <v>486.60799999999995</v>
      </c>
      <c r="N2580" s="158">
        <f t="shared" si="366"/>
        <v>160</v>
      </c>
      <c r="O2580" s="159">
        <f t="shared" si="367"/>
        <v>326.60799999999995</v>
      </c>
      <c r="P2580" s="167">
        <f t="shared" si="368"/>
        <v>3.5110359999999901</v>
      </c>
    </row>
    <row r="2581" spans="2:16">
      <c r="B2581" s="151">
        <f>'Predikcia 15min'!A2581</f>
        <v>45774</v>
      </c>
      <c r="C2581" s="154">
        <f>'Porovnavanie 15min'!J2584</f>
        <v>124.8</v>
      </c>
      <c r="D2581" s="155">
        <f>'Porovnavanie 15min'!F2584</f>
        <v>13038</v>
      </c>
      <c r="E2581" s="156">
        <f t="shared" si="360"/>
        <v>13.038</v>
      </c>
      <c r="G2581" s="135">
        <f>'DHS2025'!L2580/1000</f>
        <v>4.07</v>
      </c>
      <c r="H2581" s="135">
        <f t="shared" si="361"/>
        <v>4.3460000000000001</v>
      </c>
      <c r="I2581" s="135">
        <f t="shared" si="362"/>
        <v>4</v>
      </c>
      <c r="J2581" s="157">
        <f>'Porovnavanie 15min'!K2584</f>
        <v>495.12363999999997</v>
      </c>
      <c r="K2581" s="158">
        <f t="shared" si="363"/>
        <v>162.80000000000001</v>
      </c>
      <c r="L2581" s="159">
        <f t="shared" si="364"/>
        <v>332.32363999999995</v>
      </c>
      <c r="M2581" s="157">
        <f t="shared" si="365"/>
        <v>486.60799999999995</v>
      </c>
      <c r="N2581" s="158">
        <f t="shared" si="366"/>
        <v>160</v>
      </c>
      <c r="O2581" s="159">
        <f t="shared" si="367"/>
        <v>326.60799999999995</v>
      </c>
      <c r="P2581" s="167">
        <f t="shared" si="368"/>
        <v>5.7156400000000076</v>
      </c>
    </row>
    <row r="2582" spans="2:16">
      <c r="B2582" s="151">
        <f>'Predikcia 15min'!A2582</f>
        <v>45774</v>
      </c>
      <c r="C2582" s="154">
        <f>'Porovnavanie 15min'!J2585</f>
        <v>124.8</v>
      </c>
      <c r="D2582" s="155">
        <f>'Porovnavanie 15min'!F2585</f>
        <v>12861</v>
      </c>
      <c r="E2582" s="156">
        <f t="shared" si="360"/>
        <v>12.861000000000001</v>
      </c>
      <c r="G2582" s="135">
        <f>'DHS2025'!L2581/1000</f>
        <v>4.0650000000000004</v>
      </c>
      <c r="H2582" s="135">
        <f t="shared" si="361"/>
        <v>4.2869999999999999</v>
      </c>
      <c r="I2582" s="135">
        <f t="shared" si="362"/>
        <v>4</v>
      </c>
      <c r="J2582" s="157">
        <f>'Porovnavanie 15min'!K2585</f>
        <v>494.51537999999999</v>
      </c>
      <c r="K2582" s="158">
        <f t="shared" si="363"/>
        <v>162.60000000000002</v>
      </c>
      <c r="L2582" s="159">
        <f t="shared" si="364"/>
        <v>331.91537999999997</v>
      </c>
      <c r="M2582" s="157">
        <f t="shared" si="365"/>
        <v>486.60799999999995</v>
      </c>
      <c r="N2582" s="158">
        <f t="shared" si="366"/>
        <v>160</v>
      </c>
      <c r="O2582" s="159">
        <f t="shared" si="367"/>
        <v>326.60799999999995</v>
      </c>
      <c r="P2582" s="167">
        <f t="shared" si="368"/>
        <v>5.3073800000000233</v>
      </c>
    </row>
    <row r="2583" spans="2:16">
      <c r="B2583" s="151">
        <f>'Predikcia 15min'!A2583</f>
        <v>45774</v>
      </c>
      <c r="C2583" s="154">
        <f>'Porovnavanie 15min'!J2586</f>
        <v>108.89</v>
      </c>
      <c r="D2583" s="155">
        <f>'Porovnavanie 15min'!F2586</f>
        <v>12802</v>
      </c>
      <c r="E2583" s="156">
        <f t="shared" si="360"/>
        <v>12.802</v>
      </c>
      <c r="G2583" s="135">
        <f>'DHS2025'!L2582/1000</f>
        <v>4.048</v>
      </c>
      <c r="H2583" s="135">
        <f t="shared" si="361"/>
        <v>4.2673333333333332</v>
      </c>
      <c r="I2583" s="135">
        <f t="shared" si="362"/>
        <v>4</v>
      </c>
      <c r="J2583" s="157">
        <f>'Porovnavanie 15min'!K2586</f>
        <v>428.68765280000002</v>
      </c>
      <c r="K2583" s="158">
        <f t="shared" si="363"/>
        <v>161.92000000000002</v>
      </c>
      <c r="L2583" s="159">
        <f t="shared" si="364"/>
        <v>266.76765280000001</v>
      </c>
      <c r="M2583" s="157">
        <f t="shared" si="365"/>
        <v>423.6044</v>
      </c>
      <c r="N2583" s="158">
        <f t="shared" si="366"/>
        <v>160</v>
      </c>
      <c r="O2583" s="159">
        <f t="shared" si="367"/>
        <v>263.6044</v>
      </c>
      <c r="P2583" s="167">
        <f t="shared" si="368"/>
        <v>3.1632528000000093</v>
      </c>
    </row>
    <row r="2584" spans="2:16">
      <c r="B2584" s="151">
        <f>'Predikcia 15min'!A2584</f>
        <v>45774</v>
      </c>
      <c r="C2584" s="154">
        <f>'Porovnavanie 15min'!J2587</f>
        <v>108.89</v>
      </c>
      <c r="D2584" s="155">
        <f>'Porovnavanie 15min'!F2587</f>
        <v>11314</v>
      </c>
      <c r="E2584" s="156">
        <f t="shared" si="360"/>
        <v>11.314</v>
      </c>
      <c r="G2584" s="135">
        <f>'DHS2025'!L2583/1000</f>
        <v>3.5430000000000001</v>
      </c>
      <c r="H2584" s="135">
        <f t="shared" si="361"/>
        <v>3.7713333333333332</v>
      </c>
      <c r="I2584" s="135">
        <f t="shared" si="362"/>
        <v>4</v>
      </c>
      <c r="J2584" s="157">
        <f>'Porovnavanie 15min'!K2587</f>
        <v>375.20759730000003</v>
      </c>
      <c r="K2584" s="158">
        <f t="shared" si="363"/>
        <v>141.72</v>
      </c>
      <c r="L2584" s="159">
        <f t="shared" si="364"/>
        <v>233.48759730000003</v>
      </c>
      <c r="M2584" s="157">
        <f t="shared" si="365"/>
        <v>423.6044</v>
      </c>
      <c r="N2584" s="158">
        <f t="shared" si="366"/>
        <v>160</v>
      </c>
      <c r="O2584" s="159">
        <f t="shared" si="367"/>
        <v>263.6044</v>
      </c>
      <c r="P2584" s="167">
        <f t="shared" si="368"/>
        <v>-30.116802699999965</v>
      </c>
    </row>
    <row r="2585" spans="2:16">
      <c r="B2585" s="151">
        <f>'Predikcia 15min'!A2585</f>
        <v>45774</v>
      </c>
      <c r="C2585" s="154">
        <f>'Porovnavanie 15min'!J2588</f>
        <v>108.89</v>
      </c>
      <c r="D2585" s="155">
        <f>'Porovnavanie 15min'!F2588</f>
        <v>8772</v>
      </c>
      <c r="E2585" s="156">
        <f t="shared" si="360"/>
        <v>8.7720000000000002</v>
      </c>
      <c r="G2585" s="135">
        <f>'DHS2025'!L2584/1000</f>
        <v>1.5609999999999999</v>
      </c>
      <c r="H2585" s="135">
        <f t="shared" si="361"/>
        <v>2.9239999999999999</v>
      </c>
      <c r="I2585" s="135">
        <f t="shared" si="362"/>
        <v>3</v>
      </c>
      <c r="J2585" s="157">
        <f>'Porovnavanie 15min'!K2588</f>
        <v>165.31161710000001</v>
      </c>
      <c r="K2585" s="158">
        <f t="shared" si="363"/>
        <v>62.44</v>
      </c>
      <c r="L2585" s="159">
        <f t="shared" si="364"/>
        <v>102.87161710000001</v>
      </c>
      <c r="M2585" s="157">
        <f t="shared" si="365"/>
        <v>317.70330000000001</v>
      </c>
      <c r="N2585" s="158">
        <f t="shared" si="366"/>
        <v>120</v>
      </c>
      <c r="O2585" s="159">
        <f t="shared" si="367"/>
        <v>197.70330000000001</v>
      </c>
      <c r="P2585" s="167">
        <f t="shared" si="368"/>
        <v>-94.831682900000004</v>
      </c>
    </row>
    <row r="2586" spans="2:16">
      <c r="B2586" s="151">
        <f>'Predikcia 15min'!A2586</f>
        <v>45774</v>
      </c>
      <c r="C2586" s="154">
        <f>'Porovnavanie 15min'!J2589</f>
        <v>108.89</v>
      </c>
      <c r="D2586" s="155">
        <f>'Porovnavanie 15min'!F2589</f>
        <v>7570</v>
      </c>
      <c r="E2586" s="156">
        <f t="shared" si="360"/>
        <v>7.57</v>
      </c>
      <c r="G2586" s="135">
        <f>'DHS2025'!L2585/1000</f>
        <v>1.046</v>
      </c>
      <c r="H2586" s="135">
        <f t="shared" si="361"/>
        <v>2.5233333333333334</v>
      </c>
      <c r="I2586" s="135">
        <f t="shared" si="362"/>
        <v>3</v>
      </c>
      <c r="J2586" s="157">
        <f>'Porovnavanie 15min'!K2589</f>
        <v>110.7725506</v>
      </c>
      <c r="K2586" s="158">
        <f t="shared" si="363"/>
        <v>41.84</v>
      </c>
      <c r="L2586" s="159">
        <f t="shared" si="364"/>
        <v>68.932550599999999</v>
      </c>
      <c r="M2586" s="157">
        <f t="shared" si="365"/>
        <v>317.70330000000001</v>
      </c>
      <c r="N2586" s="158">
        <f t="shared" si="366"/>
        <v>120</v>
      </c>
      <c r="O2586" s="159">
        <f t="shared" si="367"/>
        <v>197.70330000000001</v>
      </c>
      <c r="P2586" s="167">
        <f t="shared" si="368"/>
        <v>-128.7707494</v>
      </c>
    </row>
    <row r="2587" spans="2:16">
      <c r="B2587" s="151">
        <f>'Predikcia 15min'!A2587</f>
        <v>45774</v>
      </c>
      <c r="C2587" s="154">
        <f>'Porovnavanie 15min'!J2590</f>
        <v>99</v>
      </c>
      <c r="D2587" s="155">
        <f>'Porovnavanie 15min'!F2590</f>
        <v>7786</v>
      </c>
      <c r="E2587" s="156">
        <f t="shared" si="360"/>
        <v>7.7859999999999996</v>
      </c>
      <c r="G2587" s="135">
        <f>'DHS2025'!L2586/1000</f>
        <v>1.052</v>
      </c>
      <c r="H2587" s="135">
        <f t="shared" si="361"/>
        <v>2.5953333333333335</v>
      </c>
      <c r="I2587" s="135">
        <f t="shared" si="362"/>
        <v>3</v>
      </c>
      <c r="J2587" s="157">
        <f>'Porovnavanie 15min'!K2590</f>
        <v>101.10772</v>
      </c>
      <c r="K2587" s="158">
        <f t="shared" si="363"/>
        <v>42.08</v>
      </c>
      <c r="L2587" s="159">
        <f t="shared" si="364"/>
        <v>59.027720000000002</v>
      </c>
      <c r="M2587" s="157">
        <f t="shared" si="365"/>
        <v>288.33</v>
      </c>
      <c r="N2587" s="158">
        <f t="shared" si="366"/>
        <v>120</v>
      </c>
      <c r="O2587" s="159">
        <f t="shared" si="367"/>
        <v>168.32999999999998</v>
      </c>
      <c r="P2587" s="167">
        <f t="shared" si="368"/>
        <v>-109.30227999999998</v>
      </c>
    </row>
    <row r="2588" spans="2:16">
      <c r="B2588" s="151">
        <f>'Predikcia 15min'!A2588</f>
        <v>45774</v>
      </c>
      <c r="C2588" s="154">
        <f>'Porovnavanie 15min'!J2591</f>
        <v>99</v>
      </c>
      <c r="D2588" s="155">
        <f>'Porovnavanie 15min'!F2591</f>
        <v>5589</v>
      </c>
      <c r="E2588" s="156">
        <f t="shared" si="360"/>
        <v>5.5890000000000004</v>
      </c>
      <c r="G2588" s="135">
        <f>'DHS2025'!L2587/1000</f>
        <v>1.071</v>
      </c>
      <c r="H2588" s="135">
        <f t="shared" si="361"/>
        <v>1.863</v>
      </c>
      <c r="I2588" s="135">
        <f t="shared" si="362"/>
        <v>2</v>
      </c>
      <c r="J2588" s="157">
        <f>'Porovnavanie 15min'!K2591</f>
        <v>102.93380999999999</v>
      </c>
      <c r="K2588" s="158">
        <f t="shared" si="363"/>
        <v>42.839999999999996</v>
      </c>
      <c r="L2588" s="159">
        <f t="shared" si="364"/>
        <v>60.093809999999998</v>
      </c>
      <c r="M2588" s="157">
        <f t="shared" si="365"/>
        <v>192.22</v>
      </c>
      <c r="N2588" s="158">
        <f t="shared" si="366"/>
        <v>80</v>
      </c>
      <c r="O2588" s="159">
        <f t="shared" si="367"/>
        <v>112.22</v>
      </c>
      <c r="P2588" s="167">
        <f t="shared" si="368"/>
        <v>-52.126190000000001</v>
      </c>
    </row>
    <row r="2589" spans="2:16">
      <c r="B2589" s="151">
        <f>'Predikcia 15min'!A2589</f>
        <v>45774</v>
      </c>
      <c r="C2589" s="154">
        <f>'Porovnavanie 15min'!J2592</f>
        <v>99</v>
      </c>
      <c r="D2589" s="155">
        <f>'Porovnavanie 15min'!F2592</f>
        <v>5343</v>
      </c>
      <c r="E2589" s="156">
        <f t="shared" si="360"/>
        <v>5.343</v>
      </c>
      <c r="G2589" s="135">
        <f>'DHS2025'!L2588/1000</f>
        <v>1.0609999999999999</v>
      </c>
      <c r="H2589" s="135">
        <f t="shared" si="361"/>
        <v>1.7809999999999999</v>
      </c>
      <c r="I2589" s="135">
        <f t="shared" si="362"/>
        <v>2</v>
      </c>
      <c r="J2589" s="157">
        <f>'Porovnavanie 15min'!K2592</f>
        <v>101.97270999999999</v>
      </c>
      <c r="K2589" s="158">
        <f t="shared" si="363"/>
        <v>42.44</v>
      </c>
      <c r="L2589" s="159">
        <f t="shared" si="364"/>
        <v>59.532709999999994</v>
      </c>
      <c r="M2589" s="157">
        <f t="shared" si="365"/>
        <v>192.22</v>
      </c>
      <c r="N2589" s="158">
        <f t="shared" si="366"/>
        <v>80</v>
      </c>
      <c r="O2589" s="159">
        <f t="shared" si="367"/>
        <v>112.22</v>
      </c>
      <c r="P2589" s="167">
        <f t="shared" si="368"/>
        <v>-52.687290000000004</v>
      </c>
    </row>
    <row r="2590" spans="2:16">
      <c r="B2590" s="151">
        <f>'Predikcia 15min'!A2590</f>
        <v>45774</v>
      </c>
      <c r="C2590" s="154">
        <f>'Porovnavanie 15min'!J2593</f>
        <v>99</v>
      </c>
      <c r="D2590" s="155">
        <f>'Porovnavanie 15min'!F2593</f>
        <v>5088</v>
      </c>
      <c r="E2590" s="156">
        <f t="shared" si="360"/>
        <v>5.0880000000000001</v>
      </c>
      <c r="G2590" s="135">
        <f>'DHS2025'!L2589/1000</f>
        <v>1.056</v>
      </c>
      <c r="H2590" s="135">
        <f t="shared" si="361"/>
        <v>1.696</v>
      </c>
      <c r="I2590" s="135">
        <f t="shared" si="362"/>
        <v>2</v>
      </c>
      <c r="J2590" s="157">
        <f>'Porovnavanie 15min'!K2593</f>
        <v>101.49216</v>
      </c>
      <c r="K2590" s="158">
        <f t="shared" si="363"/>
        <v>42.24</v>
      </c>
      <c r="L2590" s="159">
        <f t="shared" si="364"/>
        <v>59.252159999999996</v>
      </c>
      <c r="M2590" s="157">
        <f t="shared" si="365"/>
        <v>192.22</v>
      </c>
      <c r="N2590" s="158">
        <f t="shared" si="366"/>
        <v>80</v>
      </c>
      <c r="O2590" s="159">
        <f t="shared" si="367"/>
        <v>112.22</v>
      </c>
      <c r="P2590" s="167">
        <f t="shared" si="368"/>
        <v>-52.967840000000002</v>
      </c>
    </row>
    <row r="2591" spans="2:16">
      <c r="B2591" s="151">
        <f>'Predikcia 15min'!A2591</f>
        <v>45774</v>
      </c>
      <c r="C2591" s="154">
        <f>'Porovnavanie 15min'!J2594</f>
        <v>93.92</v>
      </c>
      <c r="D2591" s="155">
        <f>'Porovnavanie 15min'!F2594</f>
        <v>5630</v>
      </c>
      <c r="E2591" s="156">
        <f t="shared" si="360"/>
        <v>5.63</v>
      </c>
      <c r="G2591" s="135">
        <f>'DHS2025'!L2590/1000</f>
        <v>1.0529999999999999</v>
      </c>
      <c r="H2591" s="135">
        <f t="shared" si="361"/>
        <v>1.8766666666666667</v>
      </c>
      <c r="I2591" s="135">
        <f t="shared" si="362"/>
        <v>2</v>
      </c>
      <c r="J2591" s="157">
        <f>'Porovnavanie 15min'!K2594</f>
        <v>95.908082399999984</v>
      </c>
      <c r="K2591" s="158">
        <f t="shared" si="363"/>
        <v>42.12</v>
      </c>
      <c r="L2591" s="159">
        <f t="shared" si="364"/>
        <v>53.788082399999986</v>
      </c>
      <c r="M2591" s="157">
        <f t="shared" si="365"/>
        <v>182.16159999999999</v>
      </c>
      <c r="N2591" s="158">
        <f t="shared" si="366"/>
        <v>80</v>
      </c>
      <c r="O2591" s="159">
        <f t="shared" si="367"/>
        <v>102.16159999999999</v>
      </c>
      <c r="P2591" s="167">
        <f t="shared" si="368"/>
        <v>-48.373517600000007</v>
      </c>
    </row>
    <row r="2592" spans="2:16">
      <c r="B2592" s="151">
        <f>'Predikcia 15min'!A2592</f>
        <v>45774</v>
      </c>
      <c r="C2592" s="154">
        <f>'Porovnavanie 15min'!J2595</f>
        <v>93.92</v>
      </c>
      <c r="D2592" s="155">
        <f>'Porovnavanie 15min'!F2595</f>
        <v>3511</v>
      </c>
      <c r="E2592" s="156">
        <f t="shared" si="360"/>
        <v>3.5110000000000001</v>
      </c>
      <c r="G2592" s="135">
        <f>'DHS2025'!L2591/1000</f>
        <v>1.0329999999999999</v>
      </c>
      <c r="H2592" s="135">
        <f t="shared" si="361"/>
        <v>1.1703333333333332</v>
      </c>
      <c r="I2592" s="135">
        <f t="shared" si="362"/>
        <v>2</v>
      </c>
      <c r="J2592" s="157">
        <f>'Porovnavanie 15min'!K2595</f>
        <v>94.086466399999992</v>
      </c>
      <c r="K2592" s="158">
        <f t="shared" si="363"/>
        <v>41.319999999999993</v>
      </c>
      <c r="L2592" s="159">
        <f t="shared" si="364"/>
        <v>52.766466399999999</v>
      </c>
      <c r="M2592" s="157">
        <f t="shared" si="365"/>
        <v>182.16159999999999</v>
      </c>
      <c r="N2592" s="158">
        <f t="shared" si="366"/>
        <v>80</v>
      </c>
      <c r="O2592" s="159">
        <f t="shared" si="367"/>
        <v>102.16159999999999</v>
      </c>
      <c r="P2592" s="167">
        <f t="shared" si="368"/>
        <v>-49.395133599999994</v>
      </c>
    </row>
    <row r="2593" spans="2:16">
      <c r="B2593" s="151">
        <f>'Predikcia 15min'!A2593</f>
        <v>45774</v>
      </c>
      <c r="C2593" s="154">
        <f>'Porovnavanie 15min'!J2596</f>
        <v>93.92</v>
      </c>
      <c r="D2593" s="155">
        <f>'Porovnavanie 15min'!F2596</f>
        <v>1763</v>
      </c>
      <c r="E2593" s="156">
        <f t="shared" si="360"/>
        <v>1.7629999999999999</v>
      </c>
      <c r="G2593" s="135">
        <f>'DHS2025'!L2592/1000</f>
        <v>1.004</v>
      </c>
      <c r="H2593" s="135">
        <f t="shared" si="361"/>
        <v>0.58766666666666667</v>
      </c>
      <c r="I2593" s="135">
        <f t="shared" si="362"/>
        <v>2</v>
      </c>
      <c r="J2593" s="157">
        <f>'Porovnavanie 15min'!K2596</f>
        <v>91.445123199999998</v>
      </c>
      <c r="K2593" s="158">
        <f t="shared" si="363"/>
        <v>40.159999999999997</v>
      </c>
      <c r="L2593" s="159">
        <f t="shared" si="364"/>
        <v>51.285123200000001</v>
      </c>
      <c r="M2593" s="157">
        <f t="shared" si="365"/>
        <v>182.16159999999999</v>
      </c>
      <c r="N2593" s="158">
        <f t="shared" si="366"/>
        <v>80</v>
      </c>
      <c r="O2593" s="159">
        <f t="shared" si="367"/>
        <v>102.16159999999999</v>
      </c>
      <c r="P2593" s="167">
        <f t="shared" si="368"/>
        <v>-50.876476799999992</v>
      </c>
    </row>
    <row r="2594" spans="2:16">
      <c r="B2594" s="151">
        <f>'Predikcia 15min'!A2594</f>
        <v>45774</v>
      </c>
      <c r="C2594" s="154">
        <f>'Porovnavanie 15min'!J2597</f>
        <v>93.92</v>
      </c>
      <c r="D2594" s="155">
        <f>'Porovnavanie 15min'!F2597</f>
        <v>1926</v>
      </c>
      <c r="E2594" s="156">
        <f t="shared" si="360"/>
        <v>1.9259999999999999</v>
      </c>
      <c r="G2594" s="135">
        <f>'DHS2025'!L2593/1000</f>
        <v>0</v>
      </c>
      <c r="H2594" s="135">
        <f t="shared" si="361"/>
        <v>0.64200000000000002</v>
      </c>
      <c r="I2594" s="135">
        <f t="shared" si="362"/>
        <v>2</v>
      </c>
      <c r="J2594" s="157">
        <f>'Porovnavanie 15min'!K2597</f>
        <v>0</v>
      </c>
      <c r="K2594" s="158">
        <f t="shared" si="363"/>
        <v>0</v>
      </c>
      <c r="L2594" s="159">
        <f t="shared" si="364"/>
        <v>0</v>
      </c>
      <c r="M2594" s="157">
        <f t="shared" si="365"/>
        <v>182.16159999999999</v>
      </c>
      <c r="N2594" s="158">
        <f t="shared" si="366"/>
        <v>80</v>
      </c>
      <c r="O2594" s="159">
        <f t="shared" si="367"/>
        <v>102.16159999999999</v>
      </c>
      <c r="P2594" s="167">
        <f t="shared" si="368"/>
        <v>-102.16159999999999</v>
      </c>
    </row>
    <row r="2595" spans="2:16">
      <c r="B2595" s="151">
        <f>'Predikcia 15min'!A2595</f>
        <v>45775</v>
      </c>
      <c r="C2595" s="154">
        <f>'Porovnavanie 15min'!J2598</f>
        <v>93.2</v>
      </c>
      <c r="D2595" s="155">
        <f>'Porovnavanie 15min'!F2598</f>
        <v>2150</v>
      </c>
      <c r="E2595" s="156">
        <f t="shared" si="360"/>
        <v>2.15</v>
      </c>
      <c r="G2595" s="135">
        <f>'DHS2025'!L2594/1000</f>
        <v>0</v>
      </c>
      <c r="H2595" s="135">
        <f t="shared" si="361"/>
        <v>0.71666666666666667</v>
      </c>
      <c r="I2595" s="135">
        <f t="shared" si="362"/>
        <v>2</v>
      </c>
      <c r="J2595" s="157">
        <f>'Porovnavanie 15min'!K2598</f>
        <v>0</v>
      </c>
      <c r="K2595" s="158">
        <f t="shared" si="363"/>
        <v>0</v>
      </c>
      <c r="L2595" s="159">
        <f t="shared" si="364"/>
        <v>0</v>
      </c>
      <c r="M2595" s="157">
        <f t="shared" si="365"/>
        <v>180.73599999999999</v>
      </c>
      <c r="N2595" s="158">
        <f t="shared" si="366"/>
        <v>80</v>
      </c>
      <c r="O2595" s="159">
        <f t="shared" si="367"/>
        <v>100.73599999999999</v>
      </c>
      <c r="P2595" s="167">
        <f t="shared" si="368"/>
        <v>-100.73599999999999</v>
      </c>
    </row>
    <row r="2596" spans="2:16">
      <c r="B2596" s="151">
        <f>'Predikcia 15min'!A2596</f>
        <v>45775</v>
      </c>
      <c r="C2596" s="154">
        <f>'Porovnavanie 15min'!J2599</f>
        <v>93.2</v>
      </c>
      <c r="D2596" s="155">
        <f>'Porovnavanie 15min'!F2599</f>
        <v>3237</v>
      </c>
      <c r="E2596" s="156">
        <f t="shared" si="360"/>
        <v>3.2370000000000001</v>
      </c>
      <c r="G2596" s="135">
        <f>'DHS2025'!L2595/1000</f>
        <v>0.214</v>
      </c>
      <c r="H2596" s="135">
        <f t="shared" si="361"/>
        <v>1.079</v>
      </c>
      <c r="I2596" s="135">
        <f t="shared" si="362"/>
        <v>2</v>
      </c>
      <c r="J2596" s="157">
        <f>'Porovnavanie 15min'!K2599</f>
        <v>19.338751999999999</v>
      </c>
      <c r="K2596" s="158">
        <f t="shared" si="363"/>
        <v>8.56</v>
      </c>
      <c r="L2596" s="159">
        <f t="shared" si="364"/>
        <v>10.778751999999999</v>
      </c>
      <c r="M2596" s="157">
        <f t="shared" si="365"/>
        <v>180.73599999999999</v>
      </c>
      <c r="N2596" s="158">
        <f t="shared" si="366"/>
        <v>80</v>
      </c>
      <c r="O2596" s="159">
        <f t="shared" si="367"/>
        <v>100.73599999999999</v>
      </c>
      <c r="P2596" s="167">
        <f t="shared" si="368"/>
        <v>-89.957247999999993</v>
      </c>
    </row>
    <row r="2597" spans="2:16">
      <c r="B2597" s="151">
        <f>'Predikcia 15min'!A2597</f>
        <v>45775</v>
      </c>
      <c r="C2597" s="154">
        <f>'Porovnavanie 15min'!J2600</f>
        <v>93.2</v>
      </c>
      <c r="D2597" s="155">
        <f>'Porovnavanie 15min'!F2600</f>
        <v>2979</v>
      </c>
      <c r="E2597" s="156">
        <f t="shared" si="360"/>
        <v>2.9790000000000001</v>
      </c>
      <c r="G2597" s="135">
        <f>'DHS2025'!L2596/1000</f>
        <v>1.157</v>
      </c>
      <c r="H2597" s="135">
        <f t="shared" si="361"/>
        <v>0.99299999999999999</v>
      </c>
      <c r="I2597" s="135">
        <f t="shared" si="362"/>
        <v>2</v>
      </c>
      <c r="J2597" s="157">
        <f>'Porovnavanie 15min'!K2600</f>
        <v>104.55577599999999</v>
      </c>
      <c r="K2597" s="158">
        <f t="shared" si="363"/>
        <v>46.28</v>
      </c>
      <c r="L2597" s="159">
        <f t="shared" si="364"/>
        <v>58.275775999999993</v>
      </c>
      <c r="M2597" s="157">
        <f t="shared" si="365"/>
        <v>180.73599999999999</v>
      </c>
      <c r="N2597" s="158">
        <f t="shared" si="366"/>
        <v>80</v>
      </c>
      <c r="O2597" s="159">
        <f t="shared" si="367"/>
        <v>100.73599999999999</v>
      </c>
      <c r="P2597" s="167">
        <f t="shared" si="368"/>
        <v>-42.460223999999997</v>
      </c>
    </row>
    <row r="2598" spans="2:16">
      <c r="B2598" s="151">
        <f>'Predikcia 15min'!A2598</f>
        <v>45775</v>
      </c>
      <c r="C2598" s="154">
        <f>'Porovnavanie 15min'!J2601</f>
        <v>93.2</v>
      </c>
      <c r="D2598" s="155">
        <f>'Porovnavanie 15min'!F2601</f>
        <v>4858</v>
      </c>
      <c r="E2598" s="156">
        <f t="shared" si="360"/>
        <v>4.8579999999999997</v>
      </c>
      <c r="G2598" s="135">
        <f>'DHS2025'!L2597/1000</f>
        <v>1.1379999999999999</v>
      </c>
      <c r="H2598" s="135">
        <f t="shared" si="361"/>
        <v>1.6193333333333333</v>
      </c>
      <c r="I2598" s="135">
        <f t="shared" si="362"/>
        <v>2</v>
      </c>
      <c r="J2598" s="157">
        <f>'Porovnavanie 15min'!K2601</f>
        <v>102.83878399999999</v>
      </c>
      <c r="K2598" s="158">
        <f t="shared" si="363"/>
        <v>45.519999999999996</v>
      </c>
      <c r="L2598" s="159">
        <f t="shared" si="364"/>
        <v>57.318783999999994</v>
      </c>
      <c r="M2598" s="157">
        <f t="shared" si="365"/>
        <v>180.73599999999999</v>
      </c>
      <c r="N2598" s="158">
        <f t="shared" si="366"/>
        <v>80</v>
      </c>
      <c r="O2598" s="159">
        <f t="shared" si="367"/>
        <v>100.73599999999999</v>
      </c>
      <c r="P2598" s="167">
        <f t="shared" si="368"/>
        <v>-43.417215999999996</v>
      </c>
    </row>
    <row r="2599" spans="2:16">
      <c r="B2599" s="151">
        <f>'Predikcia 15min'!A2599</f>
        <v>45775</v>
      </c>
      <c r="C2599" s="154">
        <f>'Porovnavanie 15min'!J2602</f>
        <v>87.59</v>
      </c>
      <c r="D2599" s="155">
        <f>'Porovnavanie 15min'!F2602</f>
        <v>5649</v>
      </c>
      <c r="E2599" s="156">
        <f t="shared" si="360"/>
        <v>5.649</v>
      </c>
      <c r="G2599" s="135">
        <f>'DHS2025'!L2598/1000</f>
        <v>1.1080000000000001</v>
      </c>
      <c r="H2599" s="135">
        <f t="shared" si="361"/>
        <v>1.883</v>
      </c>
      <c r="I2599" s="135">
        <f t="shared" si="362"/>
        <v>2</v>
      </c>
      <c r="J2599" s="157">
        <f>'Porovnavanie 15min'!K2602</f>
        <v>93.9740228</v>
      </c>
      <c r="K2599" s="158">
        <f t="shared" si="363"/>
        <v>44.320000000000007</v>
      </c>
      <c r="L2599" s="159">
        <f t="shared" si="364"/>
        <v>49.654022799999993</v>
      </c>
      <c r="M2599" s="157">
        <f t="shared" si="365"/>
        <v>169.62819999999999</v>
      </c>
      <c r="N2599" s="158">
        <f t="shared" si="366"/>
        <v>80</v>
      </c>
      <c r="O2599" s="159">
        <f t="shared" si="367"/>
        <v>89.628199999999993</v>
      </c>
      <c r="P2599" s="167">
        <f t="shared" si="368"/>
        <v>-39.9741772</v>
      </c>
    </row>
    <row r="2600" spans="2:16">
      <c r="B2600" s="151">
        <f>'Predikcia 15min'!A2600</f>
        <v>45775</v>
      </c>
      <c r="C2600" s="154">
        <f>'Porovnavanie 15min'!J2603</f>
        <v>87.59</v>
      </c>
      <c r="D2600" s="155">
        <f>'Porovnavanie 15min'!F2603</f>
        <v>5751</v>
      </c>
      <c r="E2600" s="156">
        <f t="shared" si="360"/>
        <v>5.7510000000000003</v>
      </c>
      <c r="G2600" s="135">
        <f>'DHS2025'!L2599/1000</f>
        <v>1.0609999999999999</v>
      </c>
      <c r="H2600" s="135">
        <f t="shared" si="361"/>
        <v>1.917</v>
      </c>
      <c r="I2600" s="135">
        <f t="shared" si="362"/>
        <v>2</v>
      </c>
      <c r="J2600" s="157">
        <f>'Porovnavanie 15min'!K2603</f>
        <v>89.987760099999988</v>
      </c>
      <c r="K2600" s="158">
        <f t="shared" si="363"/>
        <v>42.44</v>
      </c>
      <c r="L2600" s="159">
        <f t="shared" si="364"/>
        <v>47.547760099999991</v>
      </c>
      <c r="M2600" s="157">
        <f t="shared" si="365"/>
        <v>169.62819999999999</v>
      </c>
      <c r="N2600" s="158">
        <f t="shared" si="366"/>
        <v>80</v>
      </c>
      <c r="O2600" s="159">
        <f t="shared" si="367"/>
        <v>89.628199999999993</v>
      </c>
      <c r="P2600" s="167">
        <f t="shared" si="368"/>
        <v>-42.080439900000002</v>
      </c>
    </row>
    <row r="2601" spans="2:16">
      <c r="B2601" s="151">
        <f>'Predikcia 15min'!A2601</f>
        <v>45775</v>
      </c>
      <c r="C2601" s="154">
        <f>'Porovnavanie 15min'!J2604</f>
        <v>87.59</v>
      </c>
      <c r="D2601" s="155">
        <f>'Porovnavanie 15min'!F2604</f>
        <v>5451</v>
      </c>
      <c r="E2601" s="156">
        <f t="shared" si="360"/>
        <v>5.4509999999999996</v>
      </c>
      <c r="G2601" s="135">
        <f>'DHS2025'!L2600/1000</f>
        <v>1.0680000000000001</v>
      </c>
      <c r="H2601" s="135">
        <f t="shared" si="361"/>
        <v>1.8169999999999999</v>
      </c>
      <c r="I2601" s="135">
        <f t="shared" si="362"/>
        <v>2</v>
      </c>
      <c r="J2601" s="157">
        <f>'Porovnavanie 15min'!K2604</f>
        <v>90.581458800000007</v>
      </c>
      <c r="K2601" s="158">
        <f t="shared" si="363"/>
        <v>42.72</v>
      </c>
      <c r="L2601" s="159">
        <f t="shared" si="364"/>
        <v>47.861458800000008</v>
      </c>
      <c r="M2601" s="157">
        <f t="shared" si="365"/>
        <v>169.62819999999999</v>
      </c>
      <c r="N2601" s="158">
        <f t="shared" si="366"/>
        <v>80</v>
      </c>
      <c r="O2601" s="159">
        <f t="shared" si="367"/>
        <v>89.628199999999993</v>
      </c>
      <c r="P2601" s="167">
        <f t="shared" si="368"/>
        <v>-41.766741199999984</v>
      </c>
    </row>
    <row r="2602" spans="2:16">
      <c r="B2602" s="151">
        <f>'Predikcia 15min'!A2602</f>
        <v>45775</v>
      </c>
      <c r="C2602" s="154">
        <f>'Porovnavanie 15min'!J2605</f>
        <v>87.59</v>
      </c>
      <c r="D2602" s="155">
        <f>'Porovnavanie 15min'!F2605</f>
        <v>5649</v>
      </c>
      <c r="E2602" s="156">
        <f t="shared" si="360"/>
        <v>5.649</v>
      </c>
      <c r="G2602" s="135">
        <f>'DHS2025'!L2601/1000</f>
        <v>1.0669999999999999</v>
      </c>
      <c r="H2602" s="135">
        <f t="shared" si="361"/>
        <v>1.883</v>
      </c>
      <c r="I2602" s="135">
        <f t="shared" si="362"/>
        <v>2</v>
      </c>
      <c r="J2602" s="157">
        <f>'Porovnavanie 15min'!K2605</f>
        <v>90.49664469999999</v>
      </c>
      <c r="K2602" s="158">
        <f t="shared" si="363"/>
        <v>42.68</v>
      </c>
      <c r="L2602" s="159">
        <f t="shared" si="364"/>
        <v>47.816644699999991</v>
      </c>
      <c r="M2602" s="157">
        <f t="shared" si="365"/>
        <v>169.62819999999999</v>
      </c>
      <c r="N2602" s="158">
        <f t="shared" si="366"/>
        <v>80</v>
      </c>
      <c r="O2602" s="159">
        <f t="shared" si="367"/>
        <v>89.628199999999993</v>
      </c>
      <c r="P2602" s="167">
        <f t="shared" si="368"/>
        <v>-41.811555300000002</v>
      </c>
    </row>
    <row r="2603" spans="2:16">
      <c r="B2603" s="151">
        <f>'Predikcia 15min'!A2603</f>
        <v>45775</v>
      </c>
      <c r="C2603" s="154">
        <f>'Porovnavanie 15min'!J2606</f>
        <v>83.48</v>
      </c>
      <c r="D2603" s="155">
        <f>'Porovnavanie 15min'!F2606</f>
        <v>5751</v>
      </c>
      <c r="E2603" s="156">
        <f t="shared" si="360"/>
        <v>5.7510000000000003</v>
      </c>
      <c r="G2603" s="135">
        <f>'DHS2025'!L2602/1000</f>
        <v>1.0609999999999999</v>
      </c>
      <c r="H2603" s="135">
        <f t="shared" si="361"/>
        <v>1.917</v>
      </c>
      <c r="I2603" s="135">
        <f t="shared" si="362"/>
        <v>2</v>
      </c>
      <c r="J2603" s="157">
        <f>'Porovnavanie 15min'!K2606</f>
        <v>85.670657199999994</v>
      </c>
      <c r="K2603" s="158">
        <f t="shared" si="363"/>
        <v>42.44</v>
      </c>
      <c r="L2603" s="159">
        <f t="shared" si="364"/>
        <v>43.230657199999996</v>
      </c>
      <c r="M2603" s="157">
        <f t="shared" si="365"/>
        <v>161.49039999999999</v>
      </c>
      <c r="N2603" s="158">
        <f t="shared" si="366"/>
        <v>80</v>
      </c>
      <c r="O2603" s="159">
        <f t="shared" si="367"/>
        <v>81.490399999999994</v>
      </c>
      <c r="P2603" s="167">
        <f t="shared" si="368"/>
        <v>-38.259742799999998</v>
      </c>
    </row>
    <row r="2604" spans="2:16">
      <c r="B2604" s="151">
        <f>'Predikcia 15min'!A2604</f>
        <v>45775</v>
      </c>
      <c r="C2604" s="154">
        <f>'Porovnavanie 15min'!J2607</f>
        <v>83.48</v>
      </c>
      <c r="D2604" s="155">
        <f>'Porovnavanie 15min'!F2607</f>
        <v>5733</v>
      </c>
      <c r="E2604" s="156">
        <f t="shared" si="360"/>
        <v>5.7329999999999997</v>
      </c>
      <c r="G2604" s="135">
        <f>'DHS2025'!L2603/1000</f>
        <v>1.0549999999999999</v>
      </c>
      <c r="H2604" s="135">
        <f t="shared" si="361"/>
        <v>1.911</v>
      </c>
      <c r="I2604" s="135">
        <f t="shared" si="362"/>
        <v>2</v>
      </c>
      <c r="J2604" s="157">
        <f>'Porovnavanie 15min'!K2607</f>
        <v>85.186185999999992</v>
      </c>
      <c r="K2604" s="158">
        <f t="shared" si="363"/>
        <v>42.199999999999996</v>
      </c>
      <c r="L2604" s="159">
        <f t="shared" si="364"/>
        <v>42.986185999999996</v>
      </c>
      <c r="M2604" s="157">
        <f t="shared" si="365"/>
        <v>161.49039999999999</v>
      </c>
      <c r="N2604" s="158">
        <f t="shared" si="366"/>
        <v>80</v>
      </c>
      <c r="O2604" s="159">
        <f t="shared" si="367"/>
        <v>81.490399999999994</v>
      </c>
      <c r="P2604" s="167">
        <f t="shared" si="368"/>
        <v>-38.504213999999997</v>
      </c>
    </row>
    <row r="2605" spans="2:16">
      <c r="B2605" s="151">
        <f>'Predikcia 15min'!A2605</f>
        <v>45775</v>
      </c>
      <c r="C2605" s="154">
        <f>'Porovnavanie 15min'!J2608</f>
        <v>83.48</v>
      </c>
      <c r="D2605" s="155">
        <f>'Porovnavanie 15min'!F2608</f>
        <v>5190</v>
      </c>
      <c r="E2605" s="156">
        <f t="shared" si="360"/>
        <v>5.19</v>
      </c>
      <c r="G2605" s="135">
        <f>'DHS2025'!L2604/1000</f>
        <v>1.071</v>
      </c>
      <c r="H2605" s="135">
        <f t="shared" si="361"/>
        <v>1.73</v>
      </c>
      <c r="I2605" s="135">
        <f t="shared" si="362"/>
        <v>2</v>
      </c>
      <c r="J2605" s="157">
        <f>'Porovnavanie 15min'!K2608</f>
        <v>86.478109199999992</v>
      </c>
      <c r="K2605" s="158">
        <f t="shared" si="363"/>
        <v>42.839999999999996</v>
      </c>
      <c r="L2605" s="159">
        <f t="shared" si="364"/>
        <v>43.638109199999995</v>
      </c>
      <c r="M2605" s="157">
        <f t="shared" si="365"/>
        <v>161.49039999999999</v>
      </c>
      <c r="N2605" s="158">
        <f t="shared" si="366"/>
        <v>80</v>
      </c>
      <c r="O2605" s="159">
        <f t="shared" si="367"/>
        <v>81.490399999999994</v>
      </c>
      <c r="P2605" s="167">
        <f t="shared" si="368"/>
        <v>-37.852290799999999</v>
      </c>
    </row>
    <row r="2606" spans="2:16">
      <c r="B2606" s="151">
        <f>'Predikcia 15min'!A2606</f>
        <v>45775</v>
      </c>
      <c r="C2606" s="154">
        <f>'Porovnavanie 15min'!J2609</f>
        <v>83.48</v>
      </c>
      <c r="D2606" s="155">
        <f>'Porovnavanie 15min'!F2609</f>
        <v>4992</v>
      </c>
      <c r="E2606" s="156">
        <f t="shared" si="360"/>
        <v>4.992</v>
      </c>
      <c r="G2606" s="135">
        <f>'DHS2025'!L2605/1000</f>
        <v>1.0580000000000001</v>
      </c>
      <c r="H2606" s="135">
        <f t="shared" si="361"/>
        <v>1.6639999999999999</v>
      </c>
      <c r="I2606" s="135">
        <f t="shared" si="362"/>
        <v>2</v>
      </c>
      <c r="J2606" s="157">
        <f>'Porovnavanie 15min'!K2609</f>
        <v>85.428421600000007</v>
      </c>
      <c r="K2606" s="158">
        <f t="shared" si="363"/>
        <v>42.32</v>
      </c>
      <c r="L2606" s="159">
        <f t="shared" si="364"/>
        <v>43.108421600000007</v>
      </c>
      <c r="M2606" s="157">
        <f t="shared" si="365"/>
        <v>161.49039999999999</v>
      </c>
      <c r="N2606" s="158">
        <f t="shared" si="366"/>
        <v>80</v>
      </c>
      <c r="O2606" s="159">
        <f t="shared" si="367"/>
        <v>81.490399999999994</v>
      </c>
      <c r="P2606" s="167">
        <f t="shared" si="368"/>
        <v>-38.381978399999987</v>
      </c>
    </row>
    <row r="2607" spans="2:16">
      <c r="B2607" s="151">
        <f>'Predikcia 15min'!A2607</f>
        <v>45775</v>
      </c>
      <c r="C2607" s="154">
        <f>'Porovnavanie 15min'!J2610</f>
        <v>86.36</v>
      </c>
      <c r="D2607" s="155">
        <f>'Porovnavanie 15min'!F2610</f>
        <v>5753</v>
      </c>
      <c r="E2607" s="156">
        <f t="shared" si="360"/>
        <v>5.7530000000000001</v>
      </c>
      <c r="G2607" s="135">
        <f>'DHS2025'!L2606/1000</f>
        <v>1.0569999999999999</v>
      </c>
      <c r="H2607" s="135">
        <f t="shared" si="361"/>
        <v>1.9176666666666666</v>
      </c>
      <c r="I2607" s="135">
        <f t="shared" si="362"/>
        <v>2</v>
      </c>
      <c r="J2607" s="157">
        <f>'Porovnavanie 15min'!K2610</f>
        <v>88.361394799999985</v>
      </c>
      <c r="K2607" s="158">
        <f t="shared" si="363"/>
        <v>42.28</v>
      </c>
      <c r="L2607" s="159">
        <f t="shared" si="364"/>
        <v>46.081394799999984</v>
      </c>
      <c r="M2607" s="157">
        <f t="shared" si="365"/>
        <v>167.19279999999998</v>
      </c>
      <c r="N2607" s="158">
        <f t="shared" si="366"/>
        <v>80</v>
      </c>
      <c r="O2607" s="159">
        <f t="shared" si="367"/>
        <v>87.192799999999977</v>
      </c>
      <c r="P2607" s="167">
        <f t="shared" si="368"/>
        <v>-41.111405199999993</v>
      </c>
    </row>
    <row r="2608" spans="2:16">
      <c r="B2608" s="151">
        <f>'Predikcia 15min'!A2608</f>
        <v>45775</v>
      </c>
      <c r="C2608" s="154">
        <f>'Porovnavanie 15min'!J2611</f>
        <v>86.36</v>
      </c>
      <c r="D2608" s="155">
        <f>'Porovnavanie 15min'!F2611</f>
        <v>5598</v>
      </c>
      <c r="E2608" s="156">
        <f t="shared" si="360"/>
        <v>5.5979999999999999</v>
      </c>
      <c r="G2608" s="135">
        <f>'DHS2025'!L2607/1000</f>
        <v>1.0589999999999999</v>
      </c>
      <c r="H2608" s="135">
        <f t="shared" si="361"/>
        <v>1.8660000000000001</v>
      </c>
      <c r="I2608" s="135">
        <f t="shared" si="362"/>
        <v>2</v>
      </c>
      <c r="J2608" s="157">
        <f>'Porovnavanie 15min'!K2611</f>
        <v>88.52858759999998</v>
      </c>
      <c r="K2608" s="158">
        <f t="shared" si="363"/>
        <v>42.36</v>
      </c>
      <c r="L2608" s="159">
        <f t="shared" si="364"/>
        <v>46.168587599999981</v>
      </c>
      <c r="M2608" s="157">
        <f t="shared" si="365"/>
        <v>167.19279999999998</v>
      </c>
      <c r="N2608" s="158">
        <f t="shared" si="366"/>
        <v>80</v>
      </c>
      <c r="O2608" s="159">
        <f t="shared" si="367"/>
        <v>87.192799999999977</v>
      </c>
      <c r="P2608" s="167">
        <f t="shared" si="368"/>
        <v>-41.024212399999996</v>
      </c>
    </row>
    <row r="2609" spans="2:16">
      <c r="B2609" s="151">
        <f>'Predikcia 15min'!A2609</f>
        <v>45775</v>
      </c>
      <c r="C2609" s="154">
        <f>'Porovnavanie 15min'!J2612</f>
        <v>86.36</v>
      </c>
      <c r="D2609" s="155">
        <f>'Porovnavanie 15min'!F2612</f>
        <v>5899</v>
      </c>
      <c r="E2609" s="156">
        <f t="shared" si="360"/>
        <v>5.899</v>
      </c>
      <c r="G2609" s="135">
        <f>'DHS2025'!L2608/1000</f>
        <v>1.0649999999999999</v>
      </c>
      <c r="H2609" s="135">
        <f t="shared" si="361"/>
        <v>1.9663333333333333</v>
      </c>
      <c r="I2609" s="135">
        <f t="shared" si="362"/>
        <v>2</v>
      </c>
      <c r="J2609" s="157">
        <f>'Porovnavanie 15min'!K2612</f>
        <v>89.03016599999998</v>
      </c>
      <c r="K2609" s="158">
        <f t="shared" si="363"/>
        <v>42.599999999999994</v>
      </c>
      <c r="L2609" s="159">
        <f t="shared" si="364"/>
        <v>46.430165999999986</v>
      </c>
      <c r="M2609" s="157">
        <f t="shared" si="365"/>
        <v>167.19279999999998</v>
      </c>
      <c r="N2609" s="158">
        <f t="shared" si="366"/>
        <v>80</v>
      </c>
      <c r="O2609" s="159">
        <f t="shared" si="367"/>
        <v>87.192799999999977</v>
      </c>
      <c r="P2609" s="167">
        <f t="shared" si="368"/>
        <v>-40.762633999999991</v>
      </c>
    </row>
    <row r="2610" spans="2:16">
      <c r="B2610" s="151">
        <f>'Predikcia 15min'!A2610</f>
        <v>45775</v>
      </c>
      <c r="C2610" s="154">
        <f>'Porovnavanie 15min'!J2613</f>
        <v>86.36</v>
      </c>
      <c r="D2610" s="155">
        <f>'Porovnavanie 15min'!F2613</f>
        <v>7358</v>
      </c>
      <c r="E2610" s="156">
        <f t="shared" si="360"/>
        <v>7.3579999999999997</v>
      </c>
      <c r="G2610" s="135">
        <f>'DHS2025'!L2609/1000</f>
        <v>1.05</v>
      </c>
      <c r="H2610" s="135">
        <f t="shared" si="361"/>
        <v>2.4526666666666666</v>
      </c>
      <c r="I2610" s="135">
        <f t="shared" si="362"/>
        <v>2</v>
      </c>
      <c r="J2610" s="157">
        <f>'Porovnavanie 15min'!K2613</f>
        <v>87.776219999999995</v>
      </c>
      <c r="K2610" s="158">
        <f t="shared" si="363"/>
        <v>42</v>
      </c>
      <c r="L2610" s="159">
        <f t="shared" si="364"/>
        <v>45.776219999999995</v>
      </c>
      <c r="M2610" s="157">
        <f t="shared" si="365"/>
        <v>167.19279999999998</v>
      </c>
      <c r="N2610" s="158">
        <f t="shared" si="366"/>
        <v>80</v>
      </c>
      <c r="O2610" s="159">
        <f t="shared" si="367"/>
        <v>87.192799999999977</v>
      </c>
      <c r="P2610" s="167">
        <f t="shared" si="368"/>
        <v>-41.416579999999982</v>
      </c>
    </row>
    <row r="2611" spans="2:16">
      <c r="B2611" s="151">
        <f>'Predikcia 15min'!A2611</f>
        <v>45775</v>
      </c>
      <c r="C2611" s="154">
        <f>'Porovnavanie 15min'!J2614</f>
        <v>91.93</v>
      </c>
      <c r="D2611" s="155">
        <f>'Porovnavanie 15min'!F2614</f>
        <v>8403</v>
      </c>
      <c r="E2611" s="156">
        <f t="shared" si="360"/>
        <v>8.4030000000000005</v>
      </c>
      <c r="G2611" s="135">
        <f>'DHS2025'!L2610/1000</f>
        <v>1.4870000000000001</v>
      </c>
      <c r="H2611" s="135">
        <f t="shared" si="361"/>
        <v>2.8010000000000002</v>
      </c>
      <c r="I2611" s="135">
        <f t="shared" si="362"/>
        <v>3</v>
      </c>
      <c r="J2611" s="157">
        <f>'Porovnavanie 15min'!K2614</f>
        <v>132.5076109</v>
      </c>
      <c r="K2611" s="158">
        <f t="shared" si="363"/>
        <v>59.480000000000004</v>
      </c>
      <c r="L2611" s="159">
        <f t="shared" si="364"/>
        <v>73.027610899999999</v>
      </c>
      <c r="M2611" s="157">
        <f t="shared" si="365"/>
        <v>267.33209999999997</v>
      </c>
      <c r="N2611" s="158">
        <f t="shared" si="366"/>
        <v>120</v>
      </c>
      <c r="O2611" s="159">
        <f t="shared" si="367"/>
        <v>147.33209999999997</v>
      </c>
      <c r="P2611" s="167">
        <f t="shared" si="368"/>
        <v>-74.304489099999969</v>
      </c>
    </row>
    <row r="2612" spans="2:16">
      <c r="B2612" s="151">
        <f>'Predikcia 15min'!A2612</f>
        <v>45775</v>
      </c>
      <c r="C2612" s="154">
        <f>'Porovnavanie 15min'!J2615</f>
        <v>91.93</v>
      </c>
      <c r="D2612" s="155">
        <f>'Porovnavanie 15min'!F2615</f>
        <v>11029</v>
      </c>
      <c r="E2612" s="156">
        <f t="shared" si="360"/>
        <v>11.029</v>
      </c>
      <c r="G2612" s="135">
        <f>'DHS2025'!L2611/1000</f>
        <v>1.57</v>
      </c>
      <c r="H2612" s="135">
        <f t="shared" si="361"/>
        <v>3.6763333333333335</v>
      </c>
      <c r="I2612" s="135">
        <f t="shared" si="362"/>
        <v>4</v>
      </c>
      <c r="J2612" s="157">
        <f>'Porovnavanie 15min'!K2615</f>
        <v>139.90379899999999</v>
      </c>
      <c r="K2612" s="158">
        <f t="shared" si="363"/>
        <v>62.800000000000004</v>
      </c>
      <c r="L2612" s="159">
        <f t="shared" si="364"/>
        <v>77.103798999999981</v>
      </c>
      <c r="M2612" s="157">
        <f t="shared" si="365"/>
        <v>356.44279999999998</v>
      </c>
      <c r="N2612" s="158">
        <f t="shared" si="366"/>
        <v>160</v>
      </c>
      <c r="O2612" s="159">
        <f t="shared" si="367"/>
        <v>196.44279999999998</v>
      </c>
      <c r="P2612" s="167">
        <f t="shared" si="368"/>
        <v>-119.339001</v>
      </c>
    </row>
    <row r="2613" spans="2:16">
      <c r="B2613" s="151">
        <f>'Predikcia 15min'!A2613</f>
        <v>45775</v>
      </c>
      <c r="C2613" s="154">
        <f>'Porovnavanie 15min'!J2616</f>
        <v>91.93</v>
      </c>
      <c r="D2613" s="155">
        <f>'Porovnavanie 15min'!F2616</f>
        <v>11020</v>
      </c>
      <c r="E2613" s="156">
        <f t="shared" si="360"/>
        <v>11.02</v>
      </c>
      <c r="G2613" s="135">
        <f>'DHS2025'!L2612/1000</f>
        <v>1.552</v>
      </c>
      <c r="H2613" s="135">
        <f t="shared" si="361"/>
        <v>3.6733333333333333</v>
      </c>
      <c r="I2613" s="135">
        <f t="shared" si="362"/>
        <v>4</v>
      </c>
      <c r="J2613" s="157">
        <f>'Porovnavanie 15min'!K2616</f>
        <v>138.29980639999999</v>
      </c>
      <c r="K2613" s="158">
        <f t="shared" si="363"/>
        <v>62.08</v>
      </c>
      <c r="L2613" s="159">
        <f t="shared" si="364"/>
        <v>76.219806399999996</v>
      </c>
      <c r="M2613" s="157">
        <f t="shared" si="365"/>
        <v>356.44279999999998</v>
      </c>
      <c r="N2613" s="158">
        <f t="shared" si="366"/>
        <v>160</v>
      </c>
      <c r="O2613" s="159">
        <f t="shared" si="367"/>
        <v>196.44279999999998</v>
      </c>
      <c r="P2613" s="167">
        <f t="shared" si="368"/>
        <v>-120.22299359999998</v>
      </c>
    </row>
    <row r="2614" spans="2:16">
      <c r="B2614" s="151">
        <f>'Predikcia 15min'!A2614</f>
        <v>45775</v>
      </c>
      <c r="C2614" s="154">
        <f>'Porovnavanie 15min'!J2617</f>
        <v>91.93</v>
      </c>
      <c r="D2614" s="155">
        <f>'Porovnavanie 15min'!F2617</f>
        <v>12986</v>
      </c>
      <c r="E2614" s="156">
        <f t="shared" si="360"/>
        <v>12.986000000000001</v>
      </c>
      <c r="G2614" s="135">
        <f>'DHS2025'!L2613/1000</f>
        <v>2.4849999999999999</v>
      </c>
      <c r="H2614" s="135">
        <f t="shared" si="361"/>
        <v>4.3286666666666669</v>
      </c>
      <c r="I2614" s="135">
        <f t="shared" si="362"/>
        <v>4</v>
      </c>
      <c r="J2614" s="157">
        <f>'Porovnavanie 15min'!K2617</f>
        <v>221.44008949999997</v>
      </c>
      <c r="K2614" s="158">
        <f t="shared" si="363"/>
        <v>99.399999999999991</v>
      </c>
      <c r="L2614" s="159">
        <f t="shared" si="364"/>
        <v>122.04008949999998</v>
      </c>
      <c r="M2614" s="157">
        <f t="shared" si="365"/>
        <v>356.44279999999998</v>
      </c>
      <c r="N2614" s="158">
        <f t="shared" si="366"/>
        <v>160</v>
      </c>
      <c r="O2614" s="159">
        <f t="shared" si="367"/>
        <v>196.44279999999998</v>
      </c>
      <c r="P2614" s="167">
        <f t="shared" si="368"/>
        <v>-74.402710499999998</v>
      </c>
    </row>
    <row r="2615" spans="2:16">
      <c r="B2615" s="151">
        <f>'Predikcia 15min'!A2615</f>
        <v>45775</v>
      </c>
      <c r="C2615" s="154">
        <f>'Porovnavanie 15min'!J2618</f>
        <v>100.14</v>
      </c>
      <c r="D2615" s="155">
        <f>'Porovnavanie 15min'!F2618</f>
        <v>13783</v>
      </c>
      <c r="E2615" s="156">
        <f t="shared" si="360"/>
        <v>13.782999999999999</v>
      </c>
      <c r="G2615" s="135">
        <f>'DHS2025'!L2614/1000</f>
        <v>2.5539999999999998</v>
      </c>
      <c r="H2615" s="135">
        <f t="shared" si="361"/>
        <v>4.5943333333333332</v>
      </c>
      <c r="I2615" s="135">
        <f t="shared" si="362"/>
        <v>5</v>
      </c>
      <c r="J2615" s="157">
        <f>'Porovnavanie 15min'!K2618</f>
        <v>248.34738439999995</v>
      </c>
      <c r="K2615" s="158">
        <f t="shared" si="363"/>
        <v>102.16</v>
      </c>
      <c r="L2615" s="159">
        <f t="shared" si="364"/>
        <v>146.18738439999996</v>
      </c>
      <c r="M2615" s="157">
        <f t="shared" si="365"/>
        <v>486.19299999999998</v>
      </c>
      <c r="N2615" s="158">
        <f t="shared" si="366"/>
        <v>200</v>
      </c>
      <c r="O2615" s="159">
        <f t="shared" si="367"/>
        <v>286.19299999999998</v>
      </c>
      <c r="P2615" s="167">
        <f t="shared" si="368"/>
        <v>-140.00561560000003</v>
      </c>
    </row>
    <row r="2616" spans="2:16">
      <c r="B2616" s="151">
        <f>'Predikcia 15min'!A2616</f>
        <v>45775</v>
      </c>
      <c r="C2616" s="154">
        <f>'Porovnavanie 15min'!J2619</f>
        <v>100.14</v>
      </c>
      <c r="D2616" s="155">
        <f>'Porovnavanie 15min'!F2619</f>
        <v>12937</v>
      </c>
      <c r="E2616" s="156">
        <f t="shared" si="360"/>
        <v>12.936999999999999</v>
      </c>
      <c r="G2616" s="135">
        <f>'DHS2025'!L2615/1000</f>
        <v>2.569</v>
      </c>
      <c r="H2616" s="135">
        <f t="shared" si="361"/>
        <v>4.3123333333333331</v>
      </c>
      <c r="I2616" s="135">
        <f t="shared" si="362"/>
        <v>4</v>
      </c>
      <c r="J2616" s="157">
        <f>'Porovnavanie 15min'!K2619</f>
        <v>249.80596339999997</v>
      </c>
      <c r="K2616" s="158">
        <f t="shared" si="363"/>
        <v>102.75999999999999</v>
      </c>
      <c r="L2616" s="159">
        <f t="shared" si="364"/>
        <v>147.04596339999998</v>
      </c>
      <c r="M2616" s="157">
        <f t="shared" si="365"/>
        <v>388.95439999999996</v>
      </c>
      <c r="N2616" s="158">
        <f t="shared" si="366"/>
        <v>160</v>
      </c>
      <c r="O2616" s="159">
        <f t="shared" si="367"/>
        <v>228.95439999999996</v>
      </c>
      <c r="P2616" s="167">
        <f t="shared" si="368"/>
        <v>-81.908436599999987</v>
      </c>
    </row>
    <row r="2617" spans="2:16">
      <c r="B2617" s="151">
        <f>'Predikcia 15min'!A2617</f>
        <v>45775</v>
      </c>
      <c r="C2617" s="154">
        <f>'Porovnavanie 15min'!J2620</f>
        <v>100.14</v>
      </c>
      <c r="D2617" s="155">
        <f>'Porovnavanie 15min'!F2620</f>
        <v>13299</v>
      </c>
      <c r="E2617" s="156">
        <f t="shared" si="360"/>
        <v>13.298999999999999</v>
      </c>
      <c r="G2617" s="135">
        <f>'DHS2025'!L2616/1000</f>
        <v>2.544</v>
      </c>
      <c r="H2617" s="135">
        <f t="shared" si="361"/>
        <v>4.4329999999999998</v>
      </c>
      <c r="I2617" s="135">
        <f t="shared" si="362"/>
        <v>4</v>
      </c>
      <c r="J2617" s="157">
        <f>'Porovnavanie 15min'!K2620</f>
        <v>247.37499839999998</v>
      </c>
      <c r="K2617" s="158">
        <f t="shared" si="363"/>
        <v>101.76</v>
      </c>
      <c r="L2617" s="159">
        <f t="shared" si="364"/>
        <v>145.61499839999999</v>
      </c>
      <c r="M2617" s="157">
        <f t="shared" si="365"/>
        <v>388.95439999999996</v>
      </c>
      <c r="N2617" s="158">
        <f t="shared" si="366"/>
        <v>160</v>
      </c>
      <c r="O2617" s="159">
        <f t="shared" si="367"/>
        <v>228.95439999999996</v>
      </c>
      <c r="P2617" s="167">
        <f t="shared" si="368"/>
        <v>-83.339401599999974</v>
      </c>
    </row>
    <row r="2618" spans="2:16">
      <c r="B2618" s="151">
        <f>'Predikcia 15min'!A2618</f>
        <v>45775</v>
      </c>
      <c r="C2618" s="154">
        <f>'Porovnavanie 15min'!J2621</f>
        <v>100.14</v>
      </c>
      <c r="D2618" s="155">
        <f>'Porovnavanie 15min'!F2621</f>
        <v>11745</v>
      </c>
      <c r="E2618" s="156">
        <f t="shared" si="360"/>
        <v>11.744999999999999</v>
      </c>
      <c r="G2618" s="135">
        <f>'DHS2025'!L2617/1000</f>
        <v>3.5819999999999999</v>
      </c>
      <c r="H2618" s="135">
        <f t="shared" si="361"/>
        <v>3.915</v>
      </c>
      <c r="I2618" s="135">
        <f t="shared" si="362"/>
        <v>4</v>
      </c>
      <c r="J2618" s="157">
        <f>'Porovnavanie 15min'!K2621</f>
        <v>348.30866519999995</v>
      </c>
      <c r="K2618" s="158">
        <f t="shared" si="363"/>
        <v>143.28</v>
      </c>
      <c r="L2618" s="159">
        <f t="shared" si="364"/>
        <v>205.02866519999995</v>
      </c>
      <c r="M2618" s="157">
        <f t="shared" si="365"/>
        <v>388.95439999999996</v>
      </c>
      <c r="N2618" s="158">
        <f t="shared" si="366"/>
        <v>160</v>
      </c>
      <c r="O2618" s="159">
        <f t="shared" si="367"/>
        <v>228.95439999999996</v>
      </c>
      <c r="P2618" s="167">
        <f t="shared" si="368"/>
        <v>-23.925734800000015</v>
      </c>
    </row>
    <row r="2619" spans="2:16">
      <c r="B2619" s="151">
        <f>'Predikcia 15min'!A2619</f>
        <v>45775</v>
      </c>
      <c r="C2619" s="154">
        <f>'Porovnavanie 15min'!J2622</f>
        <v>139.84</v>
      </c>
      <c r="D2619" s="155">
        <f>'Porovnavanie 15min'!F2622</f>
        <v>13353</v>
      </c>
      <c r="E2619" s="156">
        <f t="shared" si="360"/>
        <v>13.353</v>
      </c>
      <c r="G2619" s="135">
        <f>'DHS2025'!L2618/1000</f>
        <v>4.0570000000000004</v>
      </c>
      <c r="H2619" s="135">
        <f t="shared" si="361"/>
        <v>4.4509999999999996</v>
      </c>
      <c r="I2619" s="135">
        <f t="shared" si="362"/>
        <v>4</v>
      </c>
      <c r="J2619" s="157">
        <f>'Porovnavanie 15min'!K2622</f>
        <v>553.9492712</v>
      </c>
      <c r="K2619" s="158">
        <f t="shared" si="363"/>
        <v>162.28000000000003</v>
      </c>
      <c r="L2619" s="159">
        <f t="shared" si="364"/>
        <v>391.66927119999997</v>
      </c>
      <c r="M2619" s="157">
        <f t="shared" si="365"/>
        <v>546.16639999999995</v>
      </c>
      <c r="N2619" s="158">
        <f t="shared" si="366"/>
        <v>160</v>
      </c>
      <c r="O2619" s="159">
        <f t="shared" si="367"/>
        <v>386.16639999999995</v>
      </c>
      <c r="P2619" s="167">
        <f t="shared" si="368"/>
        <v>5.5028712000000155</v>
      </c>
    </row>
    <row r="2620" spans="2:16">
      <c r="B2620" s="151">
        <f>'Predikcia 15min'!A2620</f>
        <v>45775</v>
      </c>
      <c r="C2620" s="154">
        <f>'Porovnavanie 15min'!J2623</f>
        <v>139.84</v>
      </c>
      <c r="D2620" s="155">
        <f>'Porovnavanie 15min'!F2623</f>
        <v>13107</v>
      </c>
      <c r="E2620" s="156">
        <f t="shared" si="360"/>
        <v>13.106999999999999</v>
      </c>
      <c r="G2620" s="135">
        <f>'DHS2025'!L2619/1000</f>
        <v>4.069</v>
      </c>
      <c r="H2620" s="135">
        <f t="shared" si="361"/>
        <v>4.3689999999999998</v>
      </c>
      <c r="I2620" s="135">
        <f t="shared" si="362"/>
        <v>4</v>
      </c>
      <c r="J2620" s="157">
        <f>'Porovnavanie 15min'!K2623</f>
        <v>555.58777039999995</v>
      </c>
      <c r="K2620" s="158">
        <f t="shared" si="363"/>
        <v>162.76</v>
      </c>
      <c r="L2620" s="159">
        <f t="shared" si="364"/>
        <v>392.82777039999996</v>
      </c>
      <c r="M2620" s="157">
        <f t="shared" si="365"/>
        <v>546.16639999999995</v>
      </c>
      <c r="N2620" s="158">
        <f t="shared" si="366"/>
        <v>160</v>
      </c>
      <c r="O2620" s="159">
        <f t="shared" si="367"/>
        <v>386.16639999999995</v>
      </c>
      <c r="P2620" s="167">
        <f t="shared" si="368"/>
        <v>6.6613704000000098</v>
      </c>
    </row>
    <row r="2621" spans="2:16">
      <c r="B2621" s="151">
        <f>'Predikcia 15min'!A2621</f>
        <v>45775</v>
      </c>
      <c r="C2621" s="154">
        <f>'Porovnavanie 15min'!J2624</f>
        <v>139.84</v>
      </c>
      <c r="D2621" s="155">
        <f>'Porovnavanie 15min'!F2624</f>
        <v>12994</v>
      </c>
      <c r="E2621" s="156">
        <f t="shared" si="360"/>
        <v>12.994</v>
      </c>
      <c r="G2621" s="135">
        <f>'DHS2025'!L2620/1000</f>
        <v>4.0599999999999996</v>
      </c>
      <c r="H2621" s="135">
        <f t="shared" si="361"/>
        <v>4.3313333333333333</v>
      </c>
      <c r="I2621" s="135">
        <f t="shared" si="362"/>
        <v>4</v>
      </c>
      <c r="J2621" s="157">
        <f>'Porovnavanie 15min'!K2624</f>
        <v>554.35889599999985</v>
      </c>
      <c r="K2621" s="158">
        <f t="shared" si="363"/>
        <v>162.39999999999998</v>
      </c>
      <c r="L2621" s="159">
        <f t="shared" si="364"/>
        <v>391.95889599999987</v>
      </c>
      <c r="M2621" s="157">
        <f t="shared" si="365"/>
        <v>546.16639999999995</v>
      </c>
      <c r="N2621" s="158">
        <f t="shared" si="366"/>
        <v>160</v>
      </c>
      <c r="O2621" s="159">
        <f t="shared" si="367"/>
        <v>386.16639999999995</v>
      </c>
      <c r="P2621" s="167">
        <f t="shared" si="368"/>
        <v>5.7924959999999146</v>
      </c>
    </row>
    <row r="2622" spans="2:16">
      <c r="B2622" s="151">
        <f>'Predikcia 15min'!A2622</f>
        <v>45775</v>
      </c>
      <c r="C2622" s="154">
        <f>'Porovnavanie 15min'!J2625</f>
        <v>139.84</v>
      </c>
      <c r="D2622" s="155">
        <f>'Porovnavanie 15min'!F2625</f>
        <v>13203</v>
      </c>
      <c r="E2622" s="156">
        <f t="shared" si="360"/>
        <v>13.202999999999999</v>
      </c>
      <c r="G2622" s="135">
        <f>'DHS2025'!L2621/1000</f>
        <v>4.0419999999999998</v>
      </c>
      <c r="H2622" s="135">
        <f t="shared" si="361"/>
        <v>4.4009999999999998</v>
      </c>
      <c r="I2622" s="135">
        <f t="shared" si="362"/>
        <v>4</v>
      </c>
      <c r="J2622" s="157">
        <f>'Porovnavanie 15min'!K2625</f>
        <v>551.90114719999997</v>
      </c>
      <c r="K2622" s="158">
        <f t="shared" si="363"/>
        <v>161.68</v>
      </c>
      <c r="L2622" s="159">
        <f t="shared" si="364"/>
        <v>390.22114719999996</v>
      </c>
      <c r="M2622" s="157">
        <f t="shared" si="365"/>
        <v>546.16639999999995</v>
      </c>
      <c r="N2622" s="158">
        <f t="shared" si="366"/>
        <v>160</v>
      </c>
      <c r="O2622" s="159">
        <f t="shared" si="367"/>
        <v>386.16639999999995</v>
      </c>
      <c r="P2622" s="167">
        <f t="shared" si="368"/>
        <v>4.0547472000000084</v>
      </c>
    </row>
    <row r="2623" spans="2:16">
      <c r="B2623" s="151">
        <f>'Predikcia 15min'!A2623</f>
        <v>45775</v>
      </c>
      <c r="C2623" s="154">
        <f>'Porovnavanie 15min'!J2626</f>
        <v>131.09</v>
      </c>
      <c r="D2623" s="155">
        <f>'Porovnavanie 15min'!F2626</f>
        <v>13121</v>
      </c>
      <c r="E2623" s="156">
        <f t="shared" si="360"/>
        <v>13.121</v>
      </c>
      <c r="G2623" s="135">
        <f>'DHS2025'!L2622/1000</f>
        <v>4.0549999999999997</v>
      </c>
      <c r="H2623" s="135">
        <f t="shared" si="361"/>
        <v>4.3736666666666668</v>
      </c>
      <c r="I2623" s="135">
        <f t="shared" si="362"/>
        <v>4</v>
      </c>
      <c r="J2623" s="157">
        <f>'Porovnavanie 15min'!K2626</f>
        <v>518.54975049999996</v>
      </c>
      <c r="K2623" s="158">
        <f t="shared" si="363"/>
        <v>162.19999999999999</v>
      </c>
      <c r="L2623" s="159">
        <f t="shared" si="364"/>
        <v>356.34975049999997</v>
      </c>
      <c r="M2623" s="157">
        <f t="shared" si="365"/>
        <v>511.51639999999998</v>
      </c>
      <c r="N2623" s="158">
        <f t="shared" si="366"/>
        <v>160</v>
      </c>
      <c r="O2623" s="159">
        <f t="shared" si="367"/>
        <v>351.51639999999998</v>
      </c>
      <c r="P2623" s="167">
        <f t="shared" si="368"/>
        <v>4.8333504999999946</v>
      </c>
    </row>
    <row r="2624" spans="2:16">
      <c r="B2624" s="151">
        <f>'Predikcia 15min'!A2624</f>
        <v>45775</v>
      </c>
      <c r="C2624" s="154">
        <f>'Porovnavanie 15min'!J2627</f>
        <v>131.09</v>
      </c>
      <c r="D2624" s="155">
        <f>'Porovnavanie 15min'!F2627</f>
        <v>13061</v>
      </c>
      <c r="E2624" s="156">
        <f t="shared" si="360"/>
        <v>13.061</v>
      </c>
      <c r="G2624" s="135">
        <f>'DHS2025'!L2623/1000</f>
        <v>4.048</v>
      </c>
      <c r="H2624" s="135">
        <f t="shared" si="361"/>
        <v>4.3536666666666664</v>
      </c>
      <c r="I2624" s="135">
        <f t="shared" si="362"/>
        <v>4</v>
      </c>
      <c r="J2624" s="157">
        <f>'Porovnavanie 15min'!K2627</f>
        <v>517.65459680000004</v>
      </c>
      <c r="K2624" s="158">
        <f t="shared" si="363"/>
        <v>161.92000000000002</v>
      </c>
      <c r="L2624" s="159">
        <f t="shared" si="364"/>
        <v>355.73459680000002</v>
      </c>
      <c r="M2624" s="157">
        <f t="shared" si="365"/>
        <v>511.51639999999998</v>
      </c>
      <c r="N2624" s="158">
        <f t="shared" si="366"/>
        <v>160</v>
      </c>
      <c r="O2624" s="159">
        <f t="shared" si="367"/>
        <v>351.51639999999998</v>
      </c>
      <c r="P2624" s="167">
        <f t="shared" si="368"/>
        <v>4.2181968000000438</v>
      </c>
    </row>
    <row r="2625" spans="2:16">
      <c r="B2625" s="151">
        <f>'Predikcia 15min'!A2625</f>
        <v>45775</v>
      </c>
      <c r="C2625" s="154">
        <f>'Porovnavanie 15min'!J2628</f>
        <v>131.09</v>
      </c>
      <c r="D2625" s="155">
        <f>'Porovnavanie 15min'!F2628</f>
        <v>13089</v>
      </c>
      <c r="E2625" s="156">
        <f t="shared" si="360"/>
        <v>13.089</v>
      </c>
      <c r="G2625" s="135">
        <f>'DHS2025'!L2624/1000</f>
        <v>4.0540000000000003</v>
      </c>
      <c r="H2625" s="135">
        <f t="shared" si="361"/>
        <v>4.3630000000000004</v>
      </c>
      <c r="I2625" s="135">
        <f t="shared" si="362"/>
        <v>4</v>
      </c>
      <c r="J2625" s="157">
        <f>'Porovnavanie 15min'!K2628</f>
        <v>518.42187139999999</v>
      </c>
      <c r="K2625" s="158">
        <f t="shared" si="363"/>
        <v>162.16000000000003</v>
      </c>
      <c r="L2625" s="159">
        <f t="shared" si="364"/>
        <v>356.26187139999996</v>
      </c>
      <c r="M2625" s="157">
        <f t="shared" si="365"/>
        <v>511.51639999999998</v>
      </c>
      <c r="N2625" s="158">
        <f t="shared" si="366"/>
        <v>160</v>
      </c>
      <c r="O2625" s="159">
        <f t="shared" si="367"/>
        <v>351.51639999999998</v>
      </c>
      <c r="P2625" s="167">
        <f t="shared" si="368"/>
        <v>4.7454713999999854</v>
      </c>
    </row>
    <row r="2626" spans="2:16">
      <c r="B2626" s="151">
        <f>'Predikcia 15min'!A2626</f>
        <v>45775</v>
      </c>
      <c r="C2626" s="154">
        <f>'Porovnavanie 15min'!J2629</f>
        <v>131.09</v>
      </c>
      <c r="D2626" s="155">
        <f>'Porovnavanie 15min'!F2629</f>
        <v>11257</v>
      </c>
      <c r="E2626" s="156">
        <f t="shared" si="360"/>
        <v>11.257</v>
      </c>
      <c r="G2626" s="135">
        <f>'DHS2025'!L2625/1000</f>
        <v>3.9910000000000001</v>
      </c>
      <c r="H2626" s="135">
        <f t="shared" si="361"/>
        <v>3.7523333333333335</v>
      </c>
      <c r="I2626" s="135">
        <f t="shared" si="362"/>
        <v>4</v>
      </c>
      <c r="J2626" s="157">
        <f>'Porovnavanie 15min'!K2629</f>
        <v>510.36548809999999</v>
      </c>
      <c r="K2626" s="158">
        <f t="shared" si="363"/>
        <v>159.64000000000001</v>
      </c>
      <c r="L2626" s="159">
        <f t="shared" si="364"/>
        <v>350.72548810000001</v>
      </c>
      <c r="M2626" s="157">
        <f t="shared" si="365"/>
        <v>511.51639999999998</v>
      </c>
      <c r="N2626" s="158">
        <f t="shared" si="366"/>
        <v>160</v>
      </c>
      <c r="O2626" s="159">
        <f t="shared" si="367"/>
        <v>351.51639999999998</v>
      </c>
      <c r="P2626" s="167">
        <f t="shared" si="368"/>
        <v>-0.79091189999996914</v>
      </c>
    </row>
    <row r="2627" spans="2:16">
      <c r="B2627" s="151">
        <f>'Predikcia 15min'!A2627</f>
        <v>45775</v>
      </c>
      <c r="C2627" s="154">
        <f>'Porovnavanie 15min'!J2630</f>
        <v>95.3</v>
      </c>
      <c r="D2627" s="155">
        <f>'Porovnavanie 15min'!F2630</f>
        <v>4843</v>
      </c>
      <c r="E2627" s="156">
        <f t="shared" si="360"/>
        <v>4.843</v>
      </c>
      <c r="G2627" s="135">
        <f>'DHS2025'!L2626/1000</f>
        <v>4.0339999999999998</v>
      </c>
      <c r="H2627" s="135">
        <f t="shared" si="361"/>
        <v>1.6143333333333334</v>
      </c>
      <c r="I2627" s="135">
        <f t="shared" si="362"/>
        <v>2</v>
      </c>
      <c r="J2627" s="157">
        <f>'Porovnavanie 15min'!K2630</f>
        <v>372.93119799999994</v>
      </c>
      <c r="K2627" s="158">
        <f t="shared" si="363"/>
        <v>161.35999999999999</v>
      </c>
      <c r="L2627" s="159">
        <f t="shared" si="364"/>
        <v>211.57119799999995</v>
      </c>
      <c r="M2627" s="157">
        <f t="shared" si="365"/>
        <v>184.89399999999998</v>
      </c>
      <c r="N2627" s="158">
        <f t="shared" si="366"/>
        <v>80</v>
      </c>
      <c r="O2627" s="159">
        <f t="shared" si="367"/>
        <v>104.89399999999998</v>
      </c>
      <c r="P2627" s="167">
        <f t="shared" si="368"/>
        <v>106.67719799999998</v>
      </c>
    </row>
    <row r="2628" spans="2:16">
      <c r="B2628" s="151">
        <f>'Predikcia 15min'!A2628</f>
        <v>45775</v>
      </c>
      <c r="C2628" s="154">
        <f>'Porovnavanie 15min'!J2631</f>
        <v>95.3</v>
      </c>
      <c r="D2628" s="155">
        <f>'Porovnavanie 15min'!F2631</f>
        <v>6157</v>
      </c>
      <c r="E2628" s="156">
        <f t="shared" ref="E2628:E2691" si="369">D2628/1000</f>
        <v>6.157</v>
      </c>
      <c r="G2628" s="135">
        <f>'DHS2025'!L2627/1000</f>
        <v>3.5409999999999999</v>
      </c>
      <c r="H2628" s="135">
        <f t="shared" ref="H2628:H2691" si="370">D2628/3000</f>
        <v>2.0523333333333333</v>
      </c>
      <c r="I2628" s="135">
        <f t="shared" ref="I2628:I2691" si="371">IF(H2628=0, 0, MAX(ROUND(H2628, 0), 2))</f>
        <v>2</v>
      </c>
      <c r="J2628" s="157">
        <f>'Porovnavanie 15min'!K2631</f>
        <v>327.35482699999994</v>
      </c>
      <c r="K2628" s="158">
        <f t="shared" ref="K2628:K2691" si="372">$F$3*G2628</f>
        <v>141.63999999999999</v>
      </c>
      <c r="L2628" s="159">
        <f t="shared" ref="L2628:L2691" si="373">J2628-K2628</f>
        <v>185.71482699999996</v>
      </c>
      <c r="M2628" s="157">
        <f t="shared" ref="M2628:M2691" si="374">(C2628*0.99-1.9)*I2628</f>
        <v>184.89399999999998</v>
      </c>
      <c r="N2628" s="158">
        <f t="shared" ref="N2628:N2691" si="375">$F$3*I2628</f>
        <v>80</v>
      </c>
      <c r="O2628" s="159">
        <f t="shared" ref="O2628:O2691" si="376">M2628-N2628</f>
        <v>104.89399999999998</v>
      </c>
      <c r="P2628" s="167">
        <f t="shared" ref="P2628:P2691" si="377">L2628-O2628</f>
        <v>80.82082699999998</v>
      </c>
    </row>
    <row r="2629" spans="2:16">
      <c r="B2629" s="151">
        <f>'Predikcia 15min'!A2629</f>
        <v>45775</v>
      </c>
      <c r="C2629" s="154">
        <f>'Porovnavanie 15min'!J2632</f>
        <v>95.3</v>
      </c>
      <c r="D2629" s="155">
        <f>'Porovnavanie 15min'!F2632</f>
        <v>5781</v>
      </c>
      <c r="E2629" s="156">
        <f t="shared" si="369"/>
        <v>5.7809999999999997</v>
      </c>
      <c r="G2629" s="135">
        <f>'DHS2025'!L2628/1000</f>
        <v>2.0619999999999998</v>
      </c>
      <c r="H2629" s="135">
        <f t="shared" si="370"/>
        <v>1.927</v>
      </c>
      <c r="I2629" s="135">
        <f t="shared" si="371"/>
        <v>2</v>
      </c>
      <c r="J2629" s="157">
        <f>'Porovnavanie 15min'!K2632</f>
        <v>190.62571399999996</v>
      </c>
      <c r="K2629" s="158">
        <f t="shared" si="372"/>
        <v>82.47999999999999</v>
      </c>
      <c r="L2629" s="159">
        <f t="shared" si="373"/>
        <v>108.14571399999997</v>
      </c>
      <c r="M2629" s="157">
        <f t="shared" si="374"/>
        <v>184.89399999999998</v>
      </c>
      <c r="N2629" s="158">
        <f t="shared" si="375"/>
        <v>80</v>
      </c>
      <c r="O2629" s="159">
        <f t="shared" si="376"/>
        <v>104.89399999999998</v>
      </c>
      <c r="P2629" s="167">
        <f t="shared" si="377"/>
        <v>3.2517139999999927</v>
      </c>
    </row>
    <row r="2630" spans="2:16">
      <c r="B2630" s="151">
        <f>'Predikcia 15min'!A2630</f>
        <v>45775</v>
      </c>
      <c r="C2630" s="154">
        <f>'Porovnavanie 15min'!J2633</f>
        <v>95.3</v>
      </c>
      <c r="D2630" s="155">
        <f>'Porovnavanie 15min'!F2633</f>
        <v>6078</v>
      </c>
      <c r="E2630" s="156">
        <f t="shared" si="369"/>
        <v>6.0780000000000003</v>
      </c>
      <c r="G2630" s="135">
        <f>'DHS2025'!L2629/1000</f>
        <v>2.028</v>
      </c>
      <c r="H2630" s="135">
        <f t="shared" si="370"/>
        <v>2.0259999999999998</v>
      </c>
      <c r="I2630" s="135">
        <f t="shared" si="371"/>
        <v>2</v>
      </c>
      <c r="J2630" s="157">
        <f>'Porovnavanie 15min'!K2633</f>
        <v>187.48251599999998</v>
      </c>
      <c r="K2630" s="158">
        <f t="shared" si="372"/>
        <v>81.12</v>
      </c>
      <c r="L2630" s="159">
        <f t="shared" si="373"/>
        <v>106.36251599999997</v>
      </c>
      <c r="M2630" s="157">
        <f t="shared" si="374"/>
        <v>184.89399999999998</v>
      </c>
      <c r="N2630" s="158">
        <f t="shared" si="375"/>
        <v>80</v>
      </c>
      <c r="O2630" s="159">
        <f t="shared" si="376"/>
        <v>104.89399999999998</v>
      </c>
      <c r="P2630" s="167">
        <f t="shared" si="377"/>
        <v>1.4685159999999939</v>
      </c>
    </row>
    <row r="2631" spans="2:16">
      <c r="B2631" s="151">
        <f>'Predikcia 15min'!A2631</f>
        <v>45775</v>
      </c>
      <c r="C2631" s="154">
        <f>'Porovnavanie 15min'!J2634</f>
        <v>67.37</v>
      </c>
      <c r="D2631" s="155">
        <f>'Porovnavanie 15min'!F2634</f>
        <v>6290</v>
      </c>
      <c r="E2631" s="156">
        <f t="shared" si="369"/>
        <v>6.29</v>
      </c>
      <c r="G2631" s="135">
        <f>'DHS2025'!L2630/1000</f>
        <v>2.048</v>
      </c>
      <c r="H2631" s="135">
        <f t="shared" si="370"/>
        <v>2.0966666666666667</v>
      </c>
      <c r="I2631" s="135">
        <f t="shared" si="371"/>
        <v>2</v>
      </c>
      <c r="J2631" s="157">
        <f>'Porovnavanie 15min'!K2634</f>
        <v>132.7028224</v>
      </c>
      <c r="K2631" s="158">
        <f t="shared" si="372"/>
        <v>81.92</v>
      </c>
      <c r="L2631" s="159">
        <f t="shared" si="373"/>
        <v>50.782822400000001</v>
      </c>
      <c r="M2631" s="157">
        <f t="shared" si="374"/>
        <v>129.5926</v>
      </c>
      <c r="N2631" s="158">
        <f t="shared" si="375"/>
        <v>80</v>
      </c>
      <c r="O2631" s="159">
        <f t="shared" si="376"/>
        <v>49.592600000000004</v>
      </c>
      <c r="P2631" s="167">
        <f t="shared" si="377"/>
        <v>1.1902223999999961</v>
      </c>
    </row>
    <row r="2632" spans="2:16">
      <c r="B2632" s="151">
        <f>'Predikcia 15min'!A2632</f>
        <v>45775</v>
      </c>
      <c r="C2632" s="154">
        <f>'Porovnavanie 15min'!J2635</f>
        <v>67.37</v>
      </c>
      <c r="D2632" s="155">
        <f>'Porovnavanie 15min'!F2635</f>
        <v>5903</v>
      </c>
      <c r="E2632" s="156">
        <f t="shared" si="369"/>
        <v>5.9029999999999996</v>
      </c>
      <c r="G2632" s="135">
        <f>'DHS2025'!L2631/1000</f>
        <v>1.238</v>
      </c>
      <c r="H2632" s="135">
        <f t="shared" si="370"/>
        <v>1.9676666666666667</v>
      </c>
      <c r="I2632" s="135">
        <f t="shared" si="371"/>
        <v>2</v>
      </c>
      <c r="J2632" s="157">
        <f>'Porovnavanie 15min'!K2635</f>
        <v>80.217819399999996</v>
      </c>
      <c r="K2632" s="158">
        <f t="shared" si="372"/>
        <v>49.519999999999996</v>
      </c>
      <c r="L2632" s="159">
        <f t="shared" si="373"/>
        <v>30.6978194</v>
      </c>
      <c r="M2632" s="157">
        <f t="shared" si="374"/>
        <v>129.5926</v>
      </c>
      <c r="N2632" s="158">
        <f t="shared" si="375"/>
        <v>80</v>
      </c>
      <c r="O2632" s="159">
        <f t="shared" si="376"/>
        <v>49.592600000000004</v>
      </c>
      <c r="P2632" s="167">
        <f t="shared" si="377"/>
        <v>-18.894780600000004</v>
      </c>
    </row>
    <row r="2633" spans="2:16">
      <c r="B2633" s="151">
        <f>'Predikcia 15min'!A2633</f>
        <v>45775</v>
      </c>
      <c r="C2633" s="154">
        <f>'Porovnavanie 15min'!J2636</f>
        <v>67.37</v>
      </c>
      <c r="D2633" s="155">
        <f>'Porovnavanie 15min'!F2636</f>
        <v>5497</v>
      </c>
      <c r="E2633" s="156">
        <f t="shared" si="369"/>
        <v>5.4969999999999999</v>
      </c>
      <c r="G2633" s="135">
        <f>'DHS2025'!L2632/1000</f>
        <v>1.0620000000000001</v>
      </c>
      <c r="H2633" s="135">
        <f t="shared" si="370"/>
        <v>1.8323333333333334</v>
      </c>
      <c r="I2633" s="135">
        <f t="shared" si="371"/>
        <v>2</v>
      </c>
      <c r="J2633" s="157">
        <f>'Porovnavanie 15min'!K2636</f>
        <v>68.813670600000009</v>
      </c>
      <c r="K2633" s="158">
        <f t="shared" si="372"/>
        <v>42.480000000000004</v>
      </c>
      <c r="L2633" s="159">
        <f t="shared" si="373"/>
        <v>26.333670600000005</v>
      </c>
      <c r="M2633" s="157">
        <f t="shared" si="374"/>
        <v>129.5926</v>
      </c>
      <c r="N2633" s="158">
        <f t="shared" si="375"/>
        <v>80</v>
      </c>
      <c r="O2633" s="159">
        <f t="shared" si="376"/>
        <v>49.592600000000004</v>
      </c>
      <c r="P2633" s="167">
        <f t="shared" si="377"/>
        <v>-23.2589294</v>
      </c>
    </row>
    <row r="2634" spans="2:16">
      <c r="B2634" s="151">
        <f>'Predikcia 15min'!A2634</f>
        <v>45775</v>
      </c>
      <c r="C2634" s="154">
        <f>'Porovnavanie 15min'!J2637</f>
        <v>67.37</v>
      </c>
      <c r="D2634" s="155">
        <f>'Porovnavanie 15min'!F2637</f>
        <v>5142</v>
      </c>
      <c r="E2634" s="156">
        <f t="shared" si="369"/>
        <v>5.1420000000000003</v>
      </c>
      <c r="G2634" s="135">
        <f>'DHS2025'!L2633/1000</f>
        <v>1.0629999999999999</v>
      </c>
      <c r="H2634" s="135">
        <f t="shared" si="370"/>
        <v>1.714</v>
      </c>
      <c r="I2634" s="135">
        <f t="shared" si="371"/>
        <v>2</v>
      </c>
      <c r="J2634" s="157">
        <f>'Porovnavanie 15min'!K2637</f>
        <v>68.878466899999992</v>
      </c>
      <c r="K2634" s="158">
        <f t="shared" si="372"/>
        <v>42.519999999999996</v>
      </c>
      <c r="L2634" s="159">
        <f t="shared" si="373"/>
        <v>26.358466899999996</v>
      </c>
      <c r="M2634" s="157">
        <f t="shared" si="374"/>
        <v>129.5926</v>
      </c>
      <c r="N2634" s="158">
        <f t="shared" si="375"/>
        <v>80</v>
      </c>
      <c r="O2634" s="159">
        <f t="shared" si="376"/>
        <v>49.592600000000004</v>
      </c>
      <c r="P2634" s="167">
        <f t="shared" si="377"/>
        <v>-23.234133100000008</v>
      </c>
    </row>
    <row r="2635" spans="2:16">
      <c r="B2635" s="151">
        <f>'Predikcia 15min'!A2635</f>
        <v>45775</v>
      </c>
      <c r="C2635" s="154">
        <f>'Porovnavanie 15min'!J2638</f>
        <v>9.5399999999999991</v>
      </c>
      <c r="D2635" s="155">
        <f>'Porovnavanie 15min'!F2638</f>
        <v>5368</v>
      </c>
      <c r="E2635" s="156">
        <f t="shared" si="369"/>
        <v>5.3680000000000003</v>
      </c>
      <c r="G2635" s="135">
        <f>'DHS2025'!L2634/1000</f>
        <v>1.054</v>
      </c>
      <c r="H2635" s="135">
        <f t="shared" si="370"/>
        <v>1.7893333333333334</v>
      </c>
      <c r="I2635" s="135">
        <f t="shared" si="371"/>
        <v>2</v>
      </c>
      <c r="J2635" s="157">
        <f>'Porovnavanie 15min'!K2638</f>
        <v>7.9520083999999995</v>
      </c>
      <c r="K2635" s="158">
        <f t="shared" si="372"/>
        <v>42.160000000000004</v>
      </c>
      <c r="L2635" s="159">
        <f t="shared" si="373"/>
        <v>-34.207991600000007</v>
      </c>
      <c r="M2635" s="157">
        <f t="shared" si="374"/>
        <v>15.089199999999998</v>
      </c>
      <c r="N2635" s="158">
        <f t="shared" si="375"/>
        <v>80</v>
      </c>
      <c r="O2635" s="159">
        <f t="shared" si="376"/>
        <v>-64.910799999999995</v>
      </c>
      <c r="P2635" s="167">
        <f t="shared" si="377"/>
        <v>30.702808399999988</v>
      </c>
    </row>
    <row r="2636" spans="2:16">
      <c r="B2636" s="151">
        <f>'Predikcia 15min'!A2636</f>
        <v>45775</v>
      </c>
      <c r="C2636" s="154">
        <f>'Porovnavanie 15min'!J2639</f>
        <v>9.5399999999999991</v>
      </c>
      <c r="D2636" s="155">
        <f>'Porovnavanie 15min'!F2639</f>
        <v>5242</v>
      </c>
      <c r="E2636" s="156">
        <f t="shared" si="369"/>
        <v>5.242</v>
      </c>
      <c r="G2636" s="135">
        <f>'DHS2025'!L2635/1000</f>
        <v>1.0580000000000001</v>
      </c>
      <c r="H2636" s="135">
        <f t="shared" si="370"/>
        <v>1.7473333333333334</v>
      </c>
      <c r="I2636" s="135">
        <f t="shared" si="371"/>
        <v>2</v>
      </c>
      <c r="J2636" s="157">
        <f>'Porovnavanie 15min'!K2639</f>
        <v>7.9821867999999991</v>
      </c>
      <c r="K2636" s="158">
        <f t="shared" si="372"/>
        <v>42.32</v>
      </c>
      <c r="L2636" s="159">
        <f t="shared" si="373"/>
        <v>-34.337813199999999</v>
      </c>
      <c r="M2636" s="157">
        <f t="shared" si="374"/>
        <v>15.089199999999998</v>
      </c>
      <c r="N2636" s="158">
        <f t="shared" si="375"/>
        <v>80</v>
      </c>
      <c r="O2636" s="159">
        <f t="shared" si="376"/>
        <v>-64.910799999999995</v>
      </c>
      <c r="P2636" s="167">
        <f t="shared" si="377"/>
        <v>30.572986799999995</v>
      </c>
    </row>
    <row r="2637" spans="2:16">
      <c r="B2637" s="151">
        <f>'Predikcia 15min'!A2637</f>
        <v>45775</v>
      </c>
      <c r="C2637" s="154">
        <f>'Porovnavanie 15min'!J2640</f>
        <v>9.5399999999999991</v>
      </c>
      <c r="D2637" s="155">
        <f>'Porovnavanie 15min'!F2640</f>
        <v>5491</v>
      </c>
      <c r="E2637" s="156">
        <f t="shared" si="369"/>
        <v>5.4909999999999997</v>
      </c>
      <c r="G2637" s="135">
        <f>'DHS2025'!L2636/1000</f>
        <v>1.0680000000000001</v>
      </c>
      <c r="H2637" s="135">
        <f t="shared" si="370"/>
        <v>1.8303333333333334</v>
      </c>
      <c r="I2637" s="135">
        <f t="shared" si="371"/>
        <v>2</v>
      </c>
      <c r="J2637" s="157">
        <f>'Porovnavanie 15min'!K2640</f>
        <v>8.0576327999999986</v>
      </c>
      <c r="K2637" s="158">
        <f t="shared" si="372"/>
        <v>42.72</v>
      </c>
      <c r="L2637" s="159">
        <f t="shared" si="373"/>
        <v>-34.662367199999998</v>
      </c>
      <c r="M2637" s="157">
        <f t="shared" si="374"/>
        <v>15.089199999999998</v>
      </c>
      <c r="N2637" s="158">
        <f t="shared" si="375"/>
        <v>80</v>
      </c>
      <c r="O2637" s="159">
        <f t="shared" si="376"/>
        <v>-64.910799999999995</v>
      </c>
      <c r="P2637" s="167">
        <f t="shared" si="377"/>
        <v>30.248432799999996</v>
      </c>
    </row>
    <row r="2638" spans="2:16">
      <c r="B2638" s="151">
        <f>'Predikcia 15min'!A2638</f>
        <v>45775</v>
      </c>
      <c r="C2638" s="154">
        <f>'Porovnavanie 15min'!J2641</f>
        <v>9.5399999999999991</v>
      </c>
      <c r="D2638" s="155">
        <f>'Porovnavanie 15min'!F2641</f>
        <v>5258</v>
      </c>
      <c r="E2638" s="156">
        <f t="shared" si="369"/>
        <v>5.258</v>
      </c>
      <c r="G2638" s="135">
        <f>'DHS2025'!L2637/1000</f>
        <v>1.0589999999999999</v>
      </c>
      <c r="H2638" s="135">
        <f t="shared" si="370"/>
        <v>1.7526666666666666</v>
      </c>
      <c r="I2638" s="135">
        <f t="shared" si="371"/>
        <v>2</v>
      </c>
      <c r="J2638" s="157">
        <f>'Porovnavanie 15min'!K2641</f>
        <v>7.9897313999999984</v>
      </c>
      <c r="K2638" s="158">
        <f t="shared" si="372"/>
        <v>42.36</v>
      </c>
      <c r="L2638" s="159">
        <f t="shared" si="373"/>
        <v>-34.370268600000003</v>
      </c>
      <c r="M2638" s="157">
        <f t="shared" si="374"/>
        <v>15.089199999999998</v>
      </c>
      <c r="N2638" s="158">
        <f t="shared" si="375"/>
        <v>80</v>
      </c>
      <c r="O2638" s="159">
        <f t="shared" si="376"/>
        <v>-64.910799999999995</v>
      </c>
      <c r="P2638" s="167">
        <f t="shared" si="377"/>
        <v>30.540531399999992</v>
      </c>
    </row>
    <row r="2639" spans="2:16">
      <c r="B2639" s="151">
        <f>'Predikcia 15min'!A2639</f>
        <v>45775</v>
      </c>
      <c r="C2639" s="154">
        <f>'Porovnavanie 15min'!J2642</f>
        <v>-0.01</v>
      </c>
      <c r="D2639" s="155">
        <f>'Porovnavanie 15min'!F2642</f>
        <v>5256</v>
      </c>
      <c r="E2639" s="156">
        <f t="shared" si="369"/>
        <v>5.2560000000000002</v>
      </c>
      <c r="G2639" s="135">
        <f>'DHS2025'!L2638/1000</f>
        <v>1.0529999999999999</v>
      </c>
      <c r="H2639" s="135">
        <f t="shared" si="370"/>
        <v>1.752</v>
      </c>
      <c r="I2639" s="135">
        <f t="shared" si="371"/>
        <v>2</v>
      </c>
      <c r="J2639" s="157">
        <f>'Porovnavanie 15min'!K2642</f>
        <v>-2.0111246999999999</v>
      </c>
      <c r="K2639" s="158">
        <f t="shared" si="372"/>
        <v>42.12</v>
      </c>
      <c r="L2639" s="159">
        <f t="shared" si="373"/>
        <v>-44.131124700000001</v>
      </c>
      <c r="M2639" s="157">
        <f t="shared" si="374"/>
        <v>-3.8197999999999999</v>
      </c>
      <c r="N2639" s="158">
        <f t="shared" si="375"/>
        <v>80</v>
      </c>
      <c r="O2639" s="159">
        <f t="shared" si="376"/>
        <v>-83.819800000000001</v>
      </c>
      <c r="P2639" s="167">
        <f t="shared" si="377"/>
        <v>39.6886753</v>
      </c>
    </row>
    <row r="2640" spans="2:16">
      <c r="B2640" s="151">
        <f>'Predikcia 15min'!A2640</f>
        <v>45775</v>
      </c>
      <c r="C2640" s="154">
        <f>'Porovnavanie 15min'!J2643</f>
        <v>-0.01</v>
      </c>
      <c r="D2640" s="155">
        <f>'Porovnavanie 15min'!F2643</f>
        <v>5419</v>
      </c>
      <c r="E2640" s="156">
        <f t="shared" si="369"/>
        <v>5.4189999999999996</v>
      </c>
      <c r="G2640" s="135">
        <f>'DHS2025'!L2639/1000</f>
        <v>1.0549999999999999</v>
      </c>
      <c r="H2640" s="135">
        <f t="shared" si="370"/>
        <v>1.8063333333333333</v>
      </c>
      <c r="I2640" s="135">
        <f t="shared" si="371"/>
        <v>2</v>
      </c>
      <c r="J2640" s="157">
        <f>'Porovnavanie 15min'!K2643</f>
        <v>-2.0149444999999999</v>
      </c>
      <c r="K2640" s="158">
        <f t="shared" si="372"/>
        <v>42.199999999999996</v>
      </c>
      <c r="L2640" s="159">
        <f t="shared" si="373"/>
        <v>-44.214944499999994</v>
      </c>
      <c r="M2640" s="157">
        <f t="shared" si="374"/>
        <v>-3.8197999999999999</v>
      </c>
      <c r="N2640" s="158">
        <f t="shared" si="375"/>
        <v>80</v>
      </c>
      <c r="O2640" s="159">
        <f t="shared" si="376"/>
        <v>-83.819800000000001</v>
      </c>
      <c r="P2640" s="167">
        <f t="shared" si="377"/>
        <v>39.604855500000006</v>
      </c>
    </row>
    <row r="2641" spans="2:16">
      <c r="B2641" s="151">
        <f>'Predikcia 15min'!A2641</f>
        <v>45775</v>
      </c>
      <c r="C2641" s="154">
        <f>'Porovnavanie 15min'!J2644</f>
        <v>-0.01</v>
      </c>
      <c r="D2641" s="155">
        <f>'Porovnavanie 15min'!F2644</f>
        <v>5432</v>
      </c>
      <c r="E2641" s="156">
        <f t="shared" si="369"/>
        <v>5.4320000000000004</v>
      </c>
      <c r="G2641" s="135">
        <f>'DHS2025'!L2640/1000</f>
        <v>1.0660000000000001</v>
      </c>
      <c r="H2641" s="135">
        <f t="shared" si="370"/>
        <v>1.8106666666666666</v>
      </c>
      <c r="I2641" s="135">
        <f t="shared" si="371"/>
        <v>2</v>
      </c>
      <c r="J2641" s="157">
        <f>'Porovnavanie 15min'!K2644</f>
        <v>-2.0359533999999999</v>
      </c>
      <c r="K2641" s="158">
        <f t="shared" si="372"/>
        <v>42.64</v>
      </c>
      <c r="L2641" s="159">
        <f t="shared" si="373"/>
        <v>-44.675953399999997</v>
      </c>
      <c r="M2641" s="157">
        <f t="shared" si="374"/>
        <v>-3.8197999999999999</v>
      </c>
      <c r="N2641" s="158">
        <f t="shared" si="375"/>
        <v>80</v>
      </c>
      <c r="O2641" s="159">
        <f t="shared" si="376"/>
        <v>-83.819800000000001</v>
      </c>
      <c r="P2641" s="167">
        <f t="shared" si="377"/>
        <v>39.143846600000003</v>
      </c>
    </row>
    <row r="2642" spans="2:16">
      <c r="B2642" s="151">
        <f>'Predikcia 15min'!A2642</f>
        <v>45775</v>
      </c>
      <c r="C2642" s="154">
        <f>'Porovnavanie 15min'!J2645</f>
        <v>-0.01</v>
      </c>
      <c r="D2642" s="155">
        <f>'Porovnavanie 15min'!F2645</f>
        <v>5368</v>
      </c>
      <c r="E2642" s="156">
        <f t="shared" si="369"/>
        <v>5.3680000000000003</v>
      </c>
      <c r="G2642" s="135">
        <f>'DHS2025'!L2641/1000</f>
        <v>1.0680000000000001</v>
      </c>
      <c r="H2642" s="135">
        <f t="shared" si="370"/>
        <v>1.7893333333333334</v>
      </c>
      <c r="I2642" s="135">
        <f t="shared" si="371"/>
        <v>2</v>
      </c>
      <c r="J2642" s="157">
        <f>'Porovnavanie 15min'!K2645</f>
        <v>-2.0397732</v>
      </c>
      <c r="K2642" s="158">
        <f t="shared" si="372"/>
        <v>42.72</v>
      </c>
      <c r="L2642" s="159">
        <f t="shared" si="373"/>
        <v>-44.759773199999998</v>
      </c>
      <c r="M2642" s="157">
        <f t="shared" si="374"/>
        <v>-3.8197999999999999</v>
      </c>
      <c r="N2642" s="158">
        <f t="shared" si="375"/>
        <v>80</v>
      </c>
      <c r="O2642" s="159">
        <f t="shared" si="376"/>
        <v>-83.819800000000001</v>
      </c>
      <c r="P2642" s="167">
        <f t="shared" si="377"/>
        <v>39.060026800000003</v>
      </c>
    </row>
    <row r="2643" spans="2:16">
      <c r="B2643" s="151">
        <f>'Predikcia 15min'!A2643</f>
        <v>45775</v>
      </c>
      <c r="C2643" s="154">
        <f>'Porovnavanie 15min'!J2646</f>
        <v>-3.57</v>
      </c>
      <c r="D2643" s="155">
        <f>'Porovnavanie 15min'!F2646</f>
        <v>4681</v>
      </c>
      <c r="E2643" s="156">
        <f t="shared" si="369"/>
        <v>4.681</v>
      </c>
      <c r="G2643" s="135">
        <f>'DHS2025'!L2642/1000</f>
        <v>1.054</v>
      </c>
      <c r="H2643" s="135">
        <f t="shared" si="370"/>
        <v>1.5603333333333333</v>
      </c>
      <c r="I2643" s="135">
        <f t="shared" si="371"/>
        <v>2</v>
      </c>
      <c r="J2643" s="157">
        <f>'Porovnavanie 15min'!K2646</f>
        <v>-5.7277522000000003</v>
      </c>
      <c r="K2643" s="158">
        <f t="shared" si="372"/>
        <v>42.160000000000004</v>
      </c>
      <c r="L2643" s="159">
        <f t="shared" si="373"/>
        <v>-47.887752200000001</v>
      </c>
      <c r="M2643" s="157">
        <f t="shared" si="374"/>
        <v>-10.868600000000001</v>
      </c>
      <c r="N2643" s="158">
        <f t="shared" si="375"/>
        <v>80</v>
      </c>
      <c r="O2643" s="159">
        <f t="shared" si="376"/>
        <v>-90.868600000000001</v>
      </c>
      <c r="P2643" s="167">
        <f t="shared" si="377"/>
        <v>42.980847799999999</v>
      </c>
    </row>
    <row r="2644" spans="2:16">
      <c r="B2644" s="151">
        <f>'Predikcia 15min'!A2644</f>
        <v>45775</v>
      </c>
      <c r="C2644" s="154">
        <f>'Porovnavanie 15min'!J2647</f>
        <v>-3.57</v>
      </c>
      <c r="D2644" s="155">
        <f>'Porovnavanie 15min'!F2647</f>
        <v>4372</v>
      </c>
      <c r="E2644" s="156">
        <f t="shared" si="369"/>
        <v>4.3719999999999999</v>
      </c>
      <c r="G2644" s="135">
        <f>'DHS2025'!L2643/1000</f>
        <v>1.0589999999999999</v>
      </c>
      <c r="H2644" s="135">
        <f t="shared" si="370"/>
        <v>1.4573333333333334</v>
      </c>
      <c r="I2644" s="135">
        <f t="shared" si="371"/>
        <v>2</v>
      </c>
      <c r="J2644" s="157">
        <f>'Porovnavanie 15min'!K2647</f>
        <v>-5.7549237</v>
      </c>
      <c r="K2644" s="158">
        <f t="shared" si="372"/>
        <v>42.36</v>
      </c>
      <c r="L2644" s="159">
        <f t="shared" si="373"/>
        <v>-48.114923699999999</v>
      </c>
      <c r="M2644" s="157">
        <f t="shared" si="374"/>
        <v>-10.868600000000001</v>
      </c>
      <c r="N2644" s="158">
        <f t="shared" si="375"/>
        <v>80</v>
      </c>
      <c r="O2644" s="159">
        <f t="shared" si="376"/>
        <v>-90.868600000000001</v>
      </c>
      <c r="P2644" s="167">
        <f t="shared" si="377"/>
        <v>42.753676300000002</v>
      </c>
    </row>
    <row r="2645" spans="2:16">
      <c r="B2645" s="151">
        <f>'Predikcia 15min'!A2645</f>
        <v>45775</v>
      </c>
      <c r="C2645" s="154">
        <f>'Porovnavanie 15min'!J2648</f>
        <v>-3.57</v>
      </c>
      <c r="D2645" s="155">
        <f>'Porovnavanie 15min'!F2648</f>
        <v>4225</v>
      </c>
      <c r="E2645" s="156">
        <f t="shared" si="369"/>
        <v>4.2249999999999996</v>
      </c>
      <c r="G2645" s="135">
        <f>'DHS2025'!L2644/1000</f>
        <v>1.081</v>
      </c>
      <c r="H2645" s="135">
        <f t="shared" si="370"/>
        <v>1.4083333333333334</v>
      </c>
      <c r="I2645" s="135">
        <f t="shared" si="371"/>
        <v>2</v>
      </c>
      <c r="J2645" s="157">
        <f>'Porovnavanie 15min'!K2648</f>
        <v>-5.8744782999999998</v>
      </c>
      <c r="K2645" s="158">
        <f t="shared" si="372"/>
        <v>43.239999999999995</v>
      </c>
      <c r="L2645" s="159">
        <f t="shared" si="373"/>
        <v>-49.114478299999995</v>
      </c>
      <c r="M2645" s="157">
        <f t="shared" si="374"/>
        <v>-10.868600000000001</v>
      </c>
      <c r="N2645" s="158">
        <f t="shared" si="375"/>
        <v>80</v>
      </c>
      <c r="O2645" s="159">
        <f t="shared" si="376"/>
        <v>-90.868600000000001</v>
      </c>
      <c r="P2645" s="167">
        <f t="shared" si="377"/>
        <v>41.754121700000006</v>
      </c>
    </row>
    <row r="2646" spans="2:16">
      <c r="B2646" s="151">
        <f>'Predikcia 15min'!A2646</f>
        <v>45775</v>
      </c>
      <c r="C2646" s="154">
        <f>'Porovnavanie 15min'!J2649</f>
        <v>-3.57</v>
      </c>
      <c r="D2646" s="155">
        <f>'Porovnavanie 15min'!F2649</f>
        <v>5281</v>
      </c>
      <c r="E2646" s="156">
        <f t="shared" si="369"/>
        <v>5.2809999999999997</v>
      </c>
      <c r="G2646" s="135">
        <f>'DHS2025'!L2645/1000</f>
        <v>1.0760000000000001</v>
      </c>
      <c r="H2646" s="135">
        <f t="shared" si="370"/>
        <v>1.7603333333333333</v>
      </c>
      <c r="I2646" s="135">
        <f t="shared" si="371"/>
        <v>2</v>
      </c>
      <c r="J2646" s="157">
        <f>'Porovnavanie 15min'!K2649</f>
        <v>-5.847306800000001</v>
      </c>
      <c r="K2646" s="158">
        <f t="shared" si="372"/>
        <v>43.040000000000006</v>
      </c>
      <c r="L2646" s="159">
        <f t="shared" si="373"/>
        <v>-48.887306800000005</v>
      </c>
      <c r="M2646" s="157">
        <f t="shared" si="374"/>
        <v>-10.868600000000001</v>
      </c>
      <c r="N2646" s="158">
        <f t="shared" si="375"/>
        <v>80</v>
      </c>
      <c r="O2646" s="159">
        <f t="shared" si="376"/>
        <v>-90.868600000000001</v>
      </c>
      <c r="P2646" s="167">
        <f t="shared" si="377"/>
        <v>41.981293199999996</v>
      </c>
    </row>
    <row r="2647" spans="2:16">
      <c r="B2647" s="151">
        <f>'Predikcia 15min'!A2647</f>
        <v>45775</v>
      </c>
      <c r="C2647" s="154">
        <f>'Porovnavanie 15min'!J2650</f>
        <v>-5.9</v>
      </c>
      <c r="D2647" s="155">
        <f>'Porovnavanie 15min'!F2650</f>
        <v>4901</v>
      </c>
      <c r="E2647" s="156">
        <f t="shared" si="369"/>
        <v>4.9009999999999998</v>
      </c>
      <c r="G2647" s="135">
        <f>'DHS2025'!L2646/1000</f>
        <v>1.0660000000000001</v>
      </c>
      <c r="H2647" s="135">
        <f t="shared" si="370"/>
        <v>1.6336666666666666</v>
      </c>
      <c r="I2647" s="135">
        <f t="shared" si="371"/>
        <v>2</v>
      </c>
      <c r="J2647" s="157">
        <f>'Porovnavanie 15min'!K2650</f>
        <v>-8.251906</v>
      </c>
      <c r="K2647" s="158">
        <f t="shared" si="372"/>
        <v>42.64</v>
      </c>
      <c r="L2647" s="159">
        <f t="shared" si="373"/>
        <v>-50.891905999999999</v>
      </c>
      <c r="M2647" s="157">
        <f t="shared" si="374"/>
        <v>-15.481999999999999</v>
      </c>
      <c r="N2647" s="158">
        <f t="shared" si="375"/>
        <v>80</v>
      </c>
      <c r="O2647" s="159">
        <f t="shared" si="376"/>
        <v>-95.481999999999999</v>
      </c>
      <c r="P2647" s="167">
        <f t="shared" si="377"/>
        <v>44.590094000000001</v>
      </c>
    </row>
    <row r="2648" spans="2:16">
      <c r="B2648" s="151">
        <f>'Predikcia 15min'!A2648</f>
        <v>45775</v>
      </c>
      <c r="C2648" s="154">
        <f>'Porovnavanie 15min'!J2651</f>
        <v>-5.9</v>
      </c>
      <c r="D2648" s="155">
        <f>'Porovnavanie 15min'!F2651</f>
        <v>4627</v>
      </c>
      <c r="E2648" s="156">
        <f t="shared" si="369"/>
        <v>4.6269999999999998</v>
      </c>
      <c r="G2648" s="135">
        <f>'DHS2025'!L2647/1000</f>
        <v>1.0589999999999999</v>
      </c>
      <c r="H2648" s="135">
        <f t="shared" si="370"/>
        <v>1.5423333333333333</v>
      </c>
      <c r="I2648" s="135">
        <f t="shared" si="371"/>
        <v>2</v>
      </c>
      <c r="J2648" s="157">
        <f>'Porovnavanie 15min'!K2651</f>
        <v>-8.1977189999999993</v>
      </c>
      <c r="K2648" s="158">
        <f t="shared" si="372"/>
        <v>42.36</v>
      </c>
      <c r="L2648" s="159">
        <f t="shared" si="373"/>
        <v>-50.557718999999999</v>
      </c>
      <c r="M2648" s="157">
        <f t="shared" si="374"/>
        <v>-15.481999999999999</v>
      </c>
      <c r="N2648" s="158">
        <f t="shared" si="375"/>
        <v>80</v>
      </c>
      <c r="O2648" s="159">
        <f t="shared" si="376"/>
        <v>-95.481999999999999</v>
      </c>
      <c r="P2648" s="167">
        <f t="shared" si="377"/>
        <v>44.924281000000001</v>
      </c>
    </row>
    <row r="2649" spans="2:16">
      <c r="B2649" s="151">
        <f>'Predikcia 15min'!A2649</f>
        <v>45775</v>
      </c>
      <c r="C2649" s="154">
        <f>'Porovnavanie 15min'!J2652</f>
        <v>-5.9</v>
      </c>
      <c r="D2649" s="155">
        <f>'Porovnavanie 15min'!F2652</f>
        <v>4454</v>
      </c>
      <c r="E2649" s="156">
        <f t="shared" si="369"/>
        <v>4.4539999999999997</v>
      </c>
      <c r="G2649" s="135">
        <f>'DHS2025'!L2648/1000</f>
        <v>1.0569999999999999</v>
      </c>
      <c r="H2649" s="135">
        <f t="shared" si="370"/>
        <v>1.4846666666666666</v>
      </c>
      <c r="I2649" s="135">
        <f t="shared" si="371"/>
        <v>2</v>
      </c>
      <c r="J2649" s="157">
        <f>'Porovnavanie 15min'!K2652</f>
        <v>-8.1822369999999989</v>
      </c>
      <c r="K2649" s="158">
        <f t="shared" si="372"/>
        <v>42.28</v>
      </c>
      <c r="L2649" s="159">
        <f t="shared" si="373"/>
        <v>-50.462237000000002</v>
      </c>
      <c r="M2649" s="157">
        <f t="shared" si="374"/>
        <v>-15.481999999999999</v>
      </c>
      <c r="N2649" s="158">
        <f t="shared" si="375"/>
        <v>80</v>
      </c>
      <c r="O2649" s="159">
        <f t="shared" si="376"/>
        <v>-95.481999999999999</v>
      </c>
      <c r="P2649" s="167">
        <f t="shared" si="377"/>
        <v>45.019762999999998</v>
      </c>
    </row>
    <row r="2650" spans="2:16">
      <c r="B2650" s="151">
        <f>'Predikcia 15min'!A2650</f>
        <v>45775</v>
      </c>
      <c r="C2650" s="154">
        <f>'Porovnavanie 15min'!J2653</f>
        <v>-5.9</v>
      </c>
      <c r="D2650" s="155">
        <f>'Porovnavanie 15min'!F2653</f>
        <v>4056</v>
      </c>
      <c r="E2650" s="156">
        <f t="shared" si="369"/>
        <v>4.056</v>
      </c>
      <c r="G2650" s="135">
        <f>'DHS2025'!L2649/1000</f>
        <v>1.0529999999999999</v>
      </c>
      <c r="H2650" s="135">
        <f t="shared" si="370"/>
        <v>1.3520000000000001</v>
      </c>
      <c r="I2650" s="135">
        <f t="shared" si="371"/>
        <v>2</v>
      </c>
      <c r="J2650" s="157">
        <f>'Porovnavanie 15min'!K2653</f>
        <v>-8.1512729999999998</v>
      </c>
      <c r="K2650" s="158">
        <f t="shared" si="372"/>
        <v>42.12</v>
      </c>
      <c r="L2650" s="159">
        <f t="shared" si="373"/>
        <v>-50.271272999999994</v>
      </c>
      <c r="M2650" s="157">
        <f t="shared" si="374"/>
        <v>-15.481999999999999</v>
      </c>
      <c r="N2650" s="158">
        <f t="shared" si="375"/>
        <v>80</v>
      </c>
      <c r="O2650" s="159">
        <f t="shared" si="376"/>
        <v>-95.481999999999999</v>
      </c>
      <c r="P2650" s="167">
        <f t="shared" si="377"/>
        <v>45.210727000000006</v>
      </c>
    </row>
    <row r="2651" spans="2:16">
      <c r="B2651" s="151">
        <f>'Predikcia 15min'!A2651</f>
        <v>45775</v>
      </c>
      <c r="C2651" s="154">
        <f>'Porovnavanie 15min'!J2654</f>
        <v>-6.18</v>
      </c>
      <c r="D2651" s="155">
        <f>'Porovnavanie 15min'!F2654</f>
        <v>3828</v>
      </c>
      <c r="E2651" s="156">
        <f t="shared" si="369"/>
        <v>3.8279999999999998</v>
      </c>
      <c r="G2651" s="135">
        <f>'DHS2025'!L2650/1000</f>
        <v>1.0620000000000001</v>
      </c>
      <c r="H2651" s="135">
        <f t="shared" si="370"/>
        <v>1.276</v>
      </c>
      <c r="I2651" s="135">
        <f t="shared" si="371"/>
        <v>2</v>
      </c>
      <c r="J2651" s="157">
        <f>'Porovnavanie 15min'!K2654</f>
        <v>-8.5153284000000014</v>
      </c>
      <c r="K2651" s="158">
        <f t="shared" si="372"/>
        <v>42.480000000000004</v>
      </c>
      <c r="L2651" s="159">
        <f t="shared" si="373"/>
        <v>-50.995328400000005</v>
      </c>
      <c r="M2651" s="157">
        <f t="shared" si="374"/>
        <v>-16.0364</v>
      </c>
      <c r="N2651" s="158">
        <f t="shared" si="375"/>
        <v>80</v>
      </c>
      <c r="O2651" s="159">
        <f t="shared" si="376"/>
        <v>-96.0364</v>
      </c>
      <c r="P2651" s="167">
        <f t="shared" si="377"/>
        <v>45.041071599999995</v>
      </c>
    </row>
    <row r="2652" spans="2:16">
      <c r="B2652" s="151">
        <f>'Predikcia 15min'!A2652</f>
        <v>45775</v>
      </c>
      <c r="C2652" s="154">
        <f>'Porovnavanie 15min'!J2655</f>
        <v>-6.18</v>
      </c>
      <c r="D2652" s="155">
        <f>'Porovnavanie 15min'!F2655</f>
        <v>3474</v>
      </c>
      <c r="E2652" s="156">
        <f t="shared" si="369"/>
        <v>3.4740000000000002</v>
      </c>
      <c r="G2652" s="135">
        <f>'DHS2025'!L2651/1000</f>
        <v>1.0680000000000001</v>
      </c>
      <c r="H2652" s="135">
        <f t="shared" si="370"/>
        <v>1.1579999999999999</v>
      </c>
      <c r="I2652" s="135">
        <f t="shared" si="371"/>
        <v>2</v>
      </c>
      <c r="J2652" s="157">
        <f>'Porovnavanie 15min'!K2655</f>
        <v>-8.5634376000000003</v>
      </c>
      <c r="K2652" s="158">
        <f t="shared" si="372"/>
        <v>42.72</v>
      </c>
      <c r="L2652" s="159">
        <f t="shared" si="373"/>
        <v>-51.283437599999999</v>
      </c>
      <c r="M2652" s="157">
        <f t="shared" si="374"/>
        <v>-16.0364</v>
      </c>
      <c r="N2652" s="158">
        <f t="shared" si="375"/>
        <v>80</v>
      </c>
      <c r="O2652" s="159">
        <f t="shared" si="376"/>
        <v>-96.0364</v>
      </c>
      <c r="P2652" s="167">
        <f t="shared" si="377"/>
        <v>44.752962400000001</v>
      </c>
    </row>
    <row r="2653" spans="2:16">
      <c r="B2653" s="151">
        <f>'Predikcia 15min'!A2653</f>
        <v>45775</v>
      </c>
      <c r="C2653" s="154">
        <f>'Porovnavanie 15min'!J2656</f>
        <v>-6.18</v>
      </c>
      <c r="D2653" s="155">
        <f>'Porovnavanie 15min'!F2656</f>
        <v>3471</v>
      </c>
      <c r="E2653" s="156">
        <f t="shared" si="369"/>
        <v>3.4710000000000001</v>
      </c>
      <c r="G2653" s="135">
        <f>'DHS2025'!L2652/1000</f>
        <v>1.0640000000000001</v>
      </c>
      <c r="H2653" s="135">
        <f t="shared" si="370"/>
        <v>1.157</v>
      </c>
      <c r="I2653" s="135">
        <f t="shared" si="371"/>
        <v>2</v>
      </c>
      <c r="J2653" s="157">
        <f>'Porovnavanie 15min'!K2656</f>
        <v>-8.5313648000000004</v>
      </c>
      <c r="K2653" s="158">
        <f t="shared" si="372"/>
        <v>42.56</v>
      </c>
      <c r="L2653" s="159">
        <f t="shared" si="373"/>
        <v>-51.091364800000001</v>
      </c>
      <c r="M2653" s="157">
        <f t="shared" si="374"/>
        <v>-16.0364</v>
      </c>
      <c r="N2653" s="158">
        <f t="shared" si="375"/>
        <v>80</v>
      </c>
      <c r="O2653" s="159">
        <f t="shared" si="376"/>
        <v>-96.0364</v>
      </c>
      <c r="P2653" s="167">
        <f t="shared" si="377"/>
        <v>44.9450352</v>
      </c>
    </row>
    <row r="2654" spans="2:16">
      <c r="B2654" s="151">
        <f>'Predikcia 15min'!A2654</f>
        <v>45775</v>
      </c>
      <c r="C2654" s="154">
        <f>'Porovnavanie 15min'!J2657</f>
        <v>-6.18</v>
      </c>
      <c r="D2654" s="155">
        <f>'Porovnavanie 15min'!F2657</f>
        <v>3135</v>
      </c>
      <c r="E2654" s="156">
        <f t="shared" si="369"/>
        <v>3.1349999999999998</v>
      </c>
      <c r="G2654" s="135">
        <f>'DHS2025'!L2653/1000</f>
        <v>1.0649999999999999</v>
      </c>
      <c r="H2654" s="135">
        <f t="shared" si="370"/>
        <v>1.0449999999999999</v>
      </c>
      <c r="I2654" s="135">
        <f t="shared" si="371"/>
        <v>2</v>
      </c>
      <c r="J2654" s="157">
        <f>'Porovnavanie 15min'!K2657</f>
        <v>-8.5393829999999991</v>
      </c>
      <c r="K2654" s="158">
        <f t="shared" si="372"/>
        <v>42.599999999999994</v>
      </c>
      <c r="L2654" s="159">
        <f t="shared" si="373"/>
        <v>-51.139382999999995</v>
      </c>
      <c r="M2654" s="157">
        <f t="shared" si="374"/>
        <v>-16.0364</v>
      </c>
      <c r="N2654" s="158">
        <f t="shared" si="375"/>
        <v>80</v>
      </c>
      <c r="O2654" s="159">
        <f t="shared" si="376"/>
        <v>-96.0364</v>
      </c>
      <c r="P2654" s="167">
        <f t="shared" si="377"/>
        <v>44.897017000000005</v>
      </c>
    </row>
    <row r="2655" spans="2:16">
      <c r="B2655" s="151">
        <f>'Predikcia 15min'!A2655</f>
        <v>45775</v>
      </c>
      <c r="C2655" s="154">
        <f>'Porovnavanie 15min'!J2658</f>
        <v>-1.54</v>
      </c>
      <c r="D2655" s="155">
        <f>'Porovnavanie 15min'!F2658</f>
        <v>3603</v>
      </c>
      <c r="E2655" s="156">
        <f t="shared" si="369"/>
        <v>3.6030000000000002</v>
      </c>
      <c r="G2655" s="135">
        <f>'DHS2025'!L2654/1000</f>
        <v>1.0620000000000001</v>
      </c>
      <c r="H2655" s="135">
        <f t="shared" si="370"/>
        <v>1.2010000000000001</v>
      </c>
      <c r="I2655" s="135">
        <f t="shared" si="371"/>
        <v>2</v>
      </c>
      <c r="J2655" s="157">
        <f>'Porovnavanie 15min'!K2658</f>
        <v>-3.6369251999999999</v>
      </c>
      <c r="K2655" s="158">
        <f t="shared" si="372"/>
        <v>42.480000000000004</v>
      </c>
      <c r="L2655" s="159">
        <f t="shared" si="373"/>
        <v>-46.116925200000004</v>
      </c>
      <c r="M2655" s="157">
        <f t="shared" si="374"/>
        <v>-6.8491999999999997</v>
      </c>
      <c r="N2655" s="158">
        <f t="shared" si="375"/>
        <v>80</v>
      </c>
      <c r="O2655" s="159">
        <f t="shared" si="376"/>
        <v>-86.849199999999996</v>
      </c>
      <c r="P2655" s="167">
        <f t="shared" si="377"/>
        <v>40.732274799999992</v>
      </c>
    </row>
    <row r="2656" spans="2:16">
      <c r="B2656" s="151">
        <f>'Predikcia 15min'!A2656</f>
        <v>45775</v>
      </c>
      <c r="C2656" s="154">
        <f>'Porovnavanie 15min'!J2659</f>
        <v>-1.54</v>
      </c>
      <c r="D2656" s="155">
        <f>'Porovnavanie 15min'!F2659</f>
        <v>3405</v>
      </c>
      <c r="E2656" s="156">
        <f t="shared" si="369"/>
        <v>3.4049999999999998</v>
      </c>
      <c r="G2656" s="135">
        <f>'DHS2025'!L2655/1000</f>
        <v>1.0589999999999999</v>
      </c>
      <c r="H2656" s="135">
        <f t="shared" si="370"/>
        <v>1.135</v>
      </c>
      <c r="I2656" s="135">
        <f t="shared" si="371"/>
        <v>2</v>
      </c>
      <c r="J2656" s="157">
        <f>'Porovnavanie 15min'!K2659</f>
        <v>-3.6266513999999996</v>
      </c>
      <c r="K2656" s="158">
        <f t="shared" si="372"/>
        <v>42.36</v>
      </c>
      <c r="L2656" s="159">
        <f t="shared" si="373"/>
        <v>-45.9866514</v>
      </c>
      <c r="M2656" s="157">
        <f t="shared" si="374"/>
        <v>-6.8491999999999997</v>
      </c>
      <c r="N2656" s="158">
        <f t="shared" si="375"/>
        <v>80</v>
      </c>
      <c r="O2656" s="159">
        <f t="shared" si="376"/>
        <v>-86.849199999999996</v>
      </c>
      <c r="P2656" s="167">
        <f t="shared" si="377"/>
        <v>40.862548599999997</v>
      </c>
    </row>
    <row r="2657" spans="2:16">
      <c r="B2657" s="151">
        <f>'Predikcia 15min'!A2657</f>
        <v>45775</v>
      </c>
      <c r="C2657" s="154">
        <f>'Porovnavanie 15min'!J2660</f>
        <v>-1.54</v>
      </c>
      <c r="D2657" s="155">
        <f>'Porovnavanie 15min'!F2660</f>
        <v>3375</v>
      </c>
      <c r="E2657" s="156">
        <f t="shared" si="369"/>
        <v>3.375</v>
      </c>
      <c r="G2657" s="135">
        <f>'DHS2025'!L2656/1000</f>
        <v>1.0589999999999999</v>
      </c>
      <c r="H2657" s="135">
        <f t="shared" si="370"/>
        <v>1.125</v>
      </c>
      <c r="I2657" s="135">
        <f t="shared" si="371"/>
        <v>2</v>
      </c>
      <c r="J2657" s="157">
        <f>'Porovnavanie 15min'!K2660</f>
        <v>-3.6266513999999996</v>
      </c>
      <c r="K2657" s="158">
        <f t="shared" si="372"/>
        <v>42.36</v>
      </c>
      <c r="L2657" s="159">
        <f t="shared" si="373"/>
        <v>-45.9866514</v>
      </c>
      <c r="M2657" s="157">
        <f t="shared" si="374"/>
        <v>-6.8491999999999997</v>
      </c>
      <c r="N2657" s="158">
        <f t="shared" si="375"/>
        <v>80</v>
      </c>
      <c r="O2657" s="159">
        <f t="shared" si="376"/>
        <v>-86.849199999999996</v>
      </c>
      <c r="P2657" s="167">
        <f t="shared" si="377"/>
        <v>40.862548599999997</v>
      </c>
    </row>
    <row r="2658" spans="2:16">
      <c r="B2658" s="151">
        <f>'Predikcia 15min'!A2658</f>
        <v>45775</v>
      </c>
      <c r="C2658" s="154">
        <f>'Porovnavanie 15min'!J2661</f>
        <v>-1.54</v>
      </c>
      <c r="D2658" s="155">
        <f>'Porovnavanie 15min'!F2661</f>
        <v>3856</v>
      </c>
      <c r="E2658" s="156">
        <f t="shared" si="369"/>
        <v>3.8559999999999999</v>
      </c>
      <c r="G2658" s="135">
        <f>'DHS2025'!L2657/1000</f>
        <v>1.056</v>
      </c>
      <c r="H2658" s="135">
        <f t="shared" si="370"/>
        <v>1.2853333333333334</v>
      </c>
      <c r="I2658" s="135">
        <f t="shared" si="371"/>
        <v>2</v>
      </c>
      <c r="J2658" s="157">
        <f>'Porovnavanie 15min'!K2661</f>
        <v>-3.6163775999999999</v>
      </c>
      <c r="K2658" s="158">
        <f t="shared" si="372"/>
        <v>42.24</v>
      </c>
      <c r="L2658" s="159">
        <f t="shared" si="373"/>
        <v>-45.856377600000002</v>
      </c>
      <c r="M2658" s="157">
        <f t="shared" si="374"/>
        <v>-6.8491999999999997</v>
      </c>
      <c r="N2658" s="158">
        <f t="shared" si="375"/>
        <v>80</v>
      </c>
      <c r="O2658" s="159">
        <f t="shared" si="376"/>
        <v>-86.849199999999996</v>
      </c>
      <c r="P2658" s="167">
        <f t="shared" si="377"/>
        <v>40.992822399999994</v>
      </c>
    </row>
    <row r="2659" spans="2:16">
      <c r="B2659" s="151">
        <f>'Predikcia 15min'!A2659</f>
        <v>45775</v>
      </c>
      <c r="C2659" s="154">
        <f>'Porovnavanie 15min'!J2662</f>
        <v>2.0699999999999998</v>
      </c>
      <c r="D2659" s="155">
        <f>'Porovnavanie 15min'!F2662</f>
        <v>3935</v>
      </c>
      <c r="E2659" s="156">
        <f t="shared" si="369"/>
        <v>3.9350000000000001</v>
      </c>
      <c r="G2659" s="135">
        <f>'DHS2025'!L2658/1000</f>
        <v>1.0620000000000001</v>
      </c>
      <c r="H2659" s="135">
        <f t="shared" si="370"/>
        <v>1.3116666666666668</v>
      </c>
      <c r="I2659" s="135">
        <f t="shared" si="371"/>
        <v>2</v>
      </c>
      <c r="J2659" s="157">
        <f>'Porovnavanie 15min'!K2662</f>
        <v>0.15855659999999977</v>
      </c>
      <c r="K2659" s="158">
        <f t="shared" si="372"/>
        <v>42.480000000000004</v>
      </c>
      <c r="L2659" s="159">
        <f t="shared" si="373"/>
        <v>-42.321443400000007</v>
      </c>
      <c r="M2659" s="157">
        <f t="shared" si="374"/>
        <v>0.29859999999999953</v>
      </c>
      <c r="N2659" s="158">
        <f t="shared" si="375"/>
        <v>80</v>
      </c>
      <c r="O2659" s="159">
        <f t="shared" si="376"/>
        <v>-79.701400000000007</v>
      </c>
      <c r="P2659" s="167">
        <f t="shared" si="377"/>
        <v>37.3799566</v>
      </c>
    </row>
    <row r="2660" spans="2:16">
      <c r="B2660" s="151">
        <f>'Predikcia 15min'!A2660</f>
        <v>45775</v>
      </c>
      <c r="C2660" s="154">
        <f>'Porovnavanie 15min'!J2663</f>
        <v>2.0699999999999998</v>
      </c>
      <c r="D2660" s="155">
        <f>'Porovnavanie 15min'!F2663</f>
        <v>3413</v>
      </c>
      <c r="E2660" s="156">
        <f t="shared" si="369"/>
        <v>3.4129999999999998</v>
      </c>
      <c r="G2660" s="135">
        <f>'DHS2025'!L2659/1000</f>
        <v>1.0569999999999999</v>
      </c>
      <c r="H2660" s="135">
        <f t="shared" si="370"/>
        <v>1.1376666666666666</v>
      </c>
      <c r="I2660" s="135">
        <f t="shared" si="371"/>
        <v>2</v>
      </c>
      <c r="J2660" s="157">
        <f>'Porovnavanie 15min'!K2663</f>
        <v>0.15781009999999973</v>
      </c>
      <c r="K2660" s="158">
        <f t="shared" si="372"/>
        <v>42.28</v>
      </c>
      <c r="L2660" s="159">
        <f t="shared" si="373"/>
        <v>-42.122189900000002</v>
      </c>
      <c r="M2660" s="157">
        <f t="shared" si="374"/>
        <v>0.29859999999999953</v>
      </c>
      <c r="N2660" s="158">
        <f t="shared" si="375"/>
        <v>80</v>
      </c>
      <c r="O2660" s="159">
        <f t="shared" si="376"/>
        <v>-79.701400000000007</v>
      </c>
      <c r="P2660" s="167">
        <f t="shared" si="377"/>
        <v>37.579210100000005</v>
      </c>
    </row>
    <row r="2661" spans="2:16">
      <c r="B2661" s="151">
        <f>'Predikcia 15min'!A2661</f>
        <v>45775</v>
      </c>
      <c r="C2661" s="154">
        <f>'Porovnavanie 15min'!J2664</f>
        <v>2.0699999999999998</v>
      </c>
      <c r="D2661" s="155">
        <f>'Porovnavanie 15min'!F2664</f>
        <v>3478</v>
      </c>
      <c r="E2661" s="156">
        <f t="shared" si="369"/>
        <v>3.4780000000000002</v>
      </c>
      <c r="G2661" s="135">
        <f>'DHS2025'!L2660/1000</f>
        <v>1.0549999999999999</v>
      </c>
      <c r="H2661" s="135">
        <f t="shared" si="370"/>
        <v>1.1593333333333333</v>
      </c>
      <c r="I2661" s="135">
        <f t="shared" si="371"/>
        <v>2</v>
      </c>
      <c r="J2661" s="157">
        <f>'Porovnavanie 15min'!K2664</f>
        <v>0.15751149999999975</v>
      </c>
      <c r="K2661" s="158">
        <f t="shared" si="372"/>
        <v>42.199999999999996</v>
      </c>
      <c r="L2661" s="159">
        <f t="shared" si="373"/>
        <v>-42.042488499999997</v>
      </c>
      <c r="M2661" s="157">
        <f t="shared" si="374"/>
        <v>0.29859999999999953</v>
      </c>
      <c r="N2661" s="158">
        <f t="shared" si="375"/>
        <v>80</v>
      </c>
      <c r="O2661" s="159">
        <f t="shared" si="376"/>
        <v>-79.701400000000007</v>
      </c>
      <c r="P2661" s="167">
        <f t="shared" si="377"/>
        <v>37.658911500000009</v>
      </c>
    </row>
    <row r="2662" spans="2:16">
      <c r="B2662" s="151">
        <f>'Predikcia 15min'!A2662</f>
        <v>45775</v>
      </c>
      <c r="C2662" s="154">
        <f>'Porovnavanie 15min'!J2665</f>
        <v>2.0699999999999998</v>
      </c>
      <c r="D2662" s="155">
        <f>'Porovnavanie 15min'!F2665</f>
        <v>3182</v>
      </c>
      <c r="E2662" s="156">
        <f t="shared" si="369"/>
        <v>3.1819999999999999</v>
      </c>
      <c r="G2662" s="135">
        <f>'DHS2025'!L2661/1000</f>
        <v>1.0529999999999999</v>
      </c>
      <c r="H2662" s="135">
        <f t="shared" si="370"/>
        <v>1.0606666666666666</v>
      </c>
      <c r="I2662" s="135">
        <f t="shared" si="371"/>
        <v>2</v>
      </c>
      <c r="J2662" s="157">
        <f>'Porovnavanie 15min'!K2665</f>
        <v>0.15721289999999974</v>
      </c>
      <c r="K2662" s="158">
        <f t="shared" si="372"/>
        <v>42.12</v>
      </c>
      <c r="L2662" s="159">
        <f t="shared" si="373"/>
        <v>-41.9627871</v>
      </c>
      <c r="M2662" s="157">
        <f t="shared" si="374"/>
        <v>0.29859999999999953</v>
      </c>
      <c r="N2662" s="158">
        <f t="shared" si="375"/>
        <v>80</v>
      </c>
      <c r="O2662" s="159">
        <f t="shared" si="376"/>
        <v>-79.701400000000007</v>
      </c>
      <c r="P2662" s="167">
        <f t="shared" si="377"/>
        <v>37.738612900000007</v>
      </c>
    </row>
    <row r="2663" spans="2:16">
      <c r="B2663" s="151">
        <f>'Predikcia 15min'!A2663</f>
        <v>45775</v>
      </c>
      <c r="C2663" s="154">
        <f>'Porovnavanie 15min'!J2666</f>
        <v>72.760000000000005</v>
      </c>
      <c r="D2663" s="155">
        <f>'Porovnavanie 15min'!F2666</f>
        <v>3796</v>
      </c>
      <c r="E2663" s="156">
        <f t="shared" si="369"/>
        <v>3.7959999999999998</v>
      </c>
      <c r="G2663" s="135">
        <f>'DHS2025'!L2662/1000</f>
        <v>1.0669999999999999</v>
      </c>
      <c r="H2663" s="135">
        <f t="shared" si="370"/>
        <v>1.2653333333333334</v>
      </c>
      <c r="I2663" s="135">
        <f t="shared" si="371"/>
        <v>2</v>
      </c>
      <c r="J2663" s="157">
        <f>'Porovnavanie 15min'!K2666</f>
        <v>74.831270799999999</v>
      </c>
      <c r="K2663" s="158">
        <f t="shared" si="372"/>
        <v>42.68</v>
      </c>
      <c r="L2663" s="159">
        <f t="shared" si="373"/>
        <v>32.151270799999999</v>
      </c>
      <c r="M2663" s="157">
        <f t="shared" si="374"/>
        <v>140.26480000000001</v>
      </c>
      <c r="N2663" s="158">
        <f t="shared" si="375"/>
        <v>80</v>
      </c>
      <c r="O2663" s="159">
        <f t="shared" si="376"/>
        <v>60.264800000000008</v>
      </c>
      <c r="P2663" s="167">
        <f t="shared" si="377"/>
        <v>-28.113529200000009</v>
      </c>
    </row>
    <row r="2664" spans="2:16">
      <c r="B2664" s="151">
        <f>'Predikcia 15min'!A2664</f>
        <v>45775</v>
      </c>
      <c r="C2664" s="154">
        <f>'Porovnavanie 15min'!J2667</f>
        <v>72.760000000000005</v>
      </c>
      <c r="D2664" s="155">
        <f>'Porovnavanie 15min'!F2667</f>
        <v>3922</v>
      </c>
      <c r="E2664" s="156">
        <f t="shared" si="369"/>
        <v>3.9220000000000002</v>
      </c>
      <c r="G2664" s="135">
        <f>'DHS2025'!L2663/1000</f>
        <v>1.0609999999999999</v>
      </c>
      <c r="H2664" s="135">
        <f t="shared" si="370"/>
        <v>1.3073333333333332</v>
      </c>
      <c r="I2664" s="135">
        <f t="shared" si="371"/>
        <v>2</v>
      </c>
      <c r="J2664" s="157">
        <f>'Porovnavanie 15min'!K2667</f>
        <v>74.410476400000007</v>
      </c>
      <c r="K2664" s="158">
        <f t="shared" si="372"/>
        <v>42.44</v>
      </c>
      <c r="L2664" s="159">
        <f t="shared" si="373"/>
        <v>31.97047640000001</v>
      </c>
      <c r="M2664" s="157">
        <f t="shared" si="374"/>
        <v>140.26480000000001</v>
      </c>
      <c r="N2664" s="158">
        <f t="shared" si="375"/>
        <v>80</v>
      </c>
      <c r="O2664" s="159">
        <f t="shared" si="376"/>
        <v>60.264800000000008</v>
      </c>
      <c r="P2664" s="167">
        <f t="shared" si="377"/>
        <v>-28.294323599999998</v>
      </c>
    </row>
    <row r="2665" spans="2:16">
      <c r="B2665" s="151">
        <f>'Predikcia 15min'!A2665</f>
        <v>45775</v>
      </c>
      <c r="C2665" s="154">
        <f>'Porovnavanie 15min'!J2668</f>
        <v>72.760000000000005</v>
      </c>
      <c r="D2665" s="155">
        <f>'Porovnavanie 15min'!F2668</f>
        <v>4136</v>
      </c>
      <c r="E2665" s="156">
        <f t="shared" si="369"/>
        <v>4.1360000000000001</v>
      </c>
      <c r="G2665" s="135">
        <f>'DHS2025'!L2664/1000</f>
        <v>1.0649999999999999</v>
      </c>
      <c r="H2665" s="135">
        <f t="shared" si="370"/>
        <v>1.3786666666666667</v>
      </c>
      <c r="I2665" s="135">
        <f t="shared" si="371"/>
        <v>2</v>
      </c>
      <c r="J2665" s="157">
        <f>'Porovnavanie 15min'!K2668</f>
        <v>74.691006000000002</v>
      </c>
      <c r="K2665" s="158">
        <f t="shared" si="372"/>
        <v>42.599999999999994</v>
      </c>
      <c r="L2665" s="159">
        <f t="shared" si="373"/>
        <v>32.091006000000007</v>
      </c>
      <c r="M2665" s="157">
        <f t="shared" si="374"/>
        <v>140.26480000000001</v>
      </c>
      <c r="N2665" s="158">
        <f t="shared" si="375"/>
        <v>80</v>
      </c>
      <c r="O2665" s="159">
        <f t="shared" si="376"/>
        <v>60.264800000000008</v>
      </c>
      <c r="P2665" s="167">
        <f t="shared" si="377"/>
        <v>-28.173794000000001</v>
      </c>
    </row>
    <row r="2666" spans="2:16">
      <c r="B2666" s="151">
        <f>'Predikcia 15min'!A2666</f>
        <v>45775</v>
      </c>
      <c r="C2666" s="154">
        <f>'Porovnavanie 15min'!J2669</f>
        <v>72.760000000000005</v>
      </c>
      <c r="D2666" s="155">
        <f>'Porovnavanie 15min'!F2669</f>
        <v>3819</v>
      </c>
      <c r="E2666" s="156">
        <f t="shared" si="369"/>
        <v>3.819</v>
      </c>
      <c r="G2666" s="135">
        <f>'DHS2025'!L2665/1000</f>
        <v>1.0620000000000001</v>
      </c>
      <c r="H2666" s="135">
        <f t="shared" si="370"/>
        <v>1.2729999999999999</v>
      </c>
      <c r="I2666" s="135">
        <f t="shared" si="371"/>
        <v>2</v>
      </c>
      <c r="J2666" s="157">
        <f>'Porovnavanie 15min'!K2669</f>
        <v>74.480608800000013</v>
      </c>
      <c r="K2666" s="158">
        <f t="shared" si="372"/>
        <v>42.480000000000004</v>
      </c>
      <c r="L2666" s="159">
        <f t="shared" si="373"/>
        <v>32.000608800000009</v>
      </c>
      <c r="M2666" s="157">
        <f t="shared" si="374"/>
        <v>140.26480000000001</v>
      </c>
      <c r="N2666" s="158">
        <f t="shared" si="375"/>
        <v>80</v>
      </c>
      <c r="O2666" s="159">
        <f t="shared" si="376"/>
        <v>60.264800000000008</v>
      </c>
      <c r="P2666" s="167">
        <f t="shared" si="377"/>
        <v>-28.264191199999999</v>
      </c>
    </row>
    <row r="2667" spans="2:16">
      <c r="B2667" s="151">
        <f>'Predikcia 15min'!A2667</f>
        <v>45775</v>
      </c>
      <c r="C2667" s="154">
        <f>'Porovnavanie 15min'!J2670</f>
        <v>108.04</v>
      </c>
      <c r="D2667" s="155">
        <f>'Porovnavanie 15min'!F2670</f>
        <v>3733</v>
      </c>
      <c r="E2667" s="156">
        <f t="shared" si="369"/>
        <v>3.7330000000000001</v>
      </c>
      <c r="G2667" s="135">
        <f>'DHS2025'!L2666/1000</f>
        <v>1.0509999999999999</v>
      </c>
      <c r="H2667" s="135">
        <f t="shared" si="370"/>
        <v>1.2443333333333333</v>
      </c>
      <c r="I2667" s="135">
        <f t="shared" si="371"/>
        <v>2</v>
      </c>
      <c r="J2667" s="157">
        <f>'Porovnavanie 15min'!K2670</f>
        <v>110.4176396</v>
      </c>
      <c r="K2667" s="158">
        <f t="shared" si="372"/>
        <v>42.04</v>
      </c>
      <c r="L2667" s="159">
        <f t="shared" si="373"/>
        <v>68.377639600000009</v>
      </c>
      <c r="M2667" s="157">
        <f t="shared" si="374"/>
        <v>210.11920000000001</v>
      </c>
      <c r="N2667" s="158">
        <f t="shared" si="375"/>
        <v>80</v>
      </c>
      <c r="O2667" s="159">
        <f t="shared" si="376"/>
        <v>130.11920000000001</v>
      </c>
      <c r="P2667" s="167">
        <f t="shared" si="377"/>
        <v>-61.741560399999997</v>
      </c>
    </row>
    <row r="2668" spans="2:16">
      <c r="B2668" s="151">
        <f>'Predikcia 15min'!A2668</f>
        <v>45775</v>
      </c>
      <c r="C2668" s="154">
        <f>'Porovnavanie 15min'!J2671</f>
        <v>108.04</v>
      </c>
      <c r="D2668" s="155">
        <f>'Porovnavanie 15min'!F2671</f>
        <v>3413</v>
      </c>
      <c r="E2668" s="156">
        <f t="shared" si="369"/>
        <v>3.4129999999999998</v>
      </c>
      <c r="G2668" s="135">
        <f>'DHS2025'!L2667/1000</f>
        <v>1.0589999999999999</v>
      </c>
      <c r="H2668" s="135">
        <f t="shared" si="370"/>
        <v>1.1376666666666666</v>
      </c>
      <c r="I2668" s="135">
        <f t="shared" si="371"/>
        <v>2</v>
      </c>
      <c r="J2668" s="157">
        <f>'Porovnavanie 15min'!K2671</f>
        <v>111.25811639999999</v>
      </c>
      <c r="K2668" s="158">
        <f t="shared" si="372"/>
        <v>42.36</v>
      </c>
      <c r="L2668" s="159">
        <f t="shared" si="373"/>
        <v>68.898116399999992</v>
      </c>
      <c r="M2668" s="157">
        <f t="shared" si="374"/>
        <v>210.11920000000001</v>
      </c>
      <c r="N2668" s="158">
        <f t="shared" si="375"/>
        <v>80</v>
      </c>
      <c r="O2668" s="159">
        <f t="shared" si="376"/>
        <v>130.11920000000001</v>
      </c>
      <c r="P2668" s="167">
        <f t="shared" si="377"/>
        <v>-61.221083600000014</v>
      </c>
    </row>
    <row r="2669" spans="2:16">
      <c r="B2669" s="151">
        <f>'Predikcia 15min'!A2669</f>
        <v>45775</v>
      </c>
      <c r="C2669" s="154">
        <f>'Porovnavanie 15min'!J2672</f>
        <v>108.04</v>
      </c>
      <c r="D2669" s="155">
        <f>'Porovnavanie 15min'!F2672</f>
        <v>4222</v>
      </c>
      <c r="E2669" s="156">
        <f t="shared" si="369"/>
        <v>4.2220000000000004</v>
      </c>
      <c r="G2669" s="135">
        <f>'DHS2025'!L2668/1000</f>
        <v>2.4119999999999999</v>
      </c>
      <c r="H2669" s="135">
        <f t="shared" si="370"/>
        <v>1.4073333333333333</v>
      </c>
      <c r="I2669" s="135">
        <f t="shared" si="371"/>
        <v>2</v>
      </c>
      <c r="J2669" s="157">
        <f>'Porovnavanie 15min'!K2672</f>
        <v>253.40375520000001</v>
      </c>
      <c r="K2669" s="158">
        <f t="shared" si="372"/>
        <v>96.47999999999999</v>
      </c>
      <c r="L2669" s="159">
        <f t="shared" si="373"/>
        <v>156.92375520000002</v>
      </c>
      <c r="M2669" s="157">
        <f t="shared" si="374"/>
        <v>210.11920000000001</v>
      </c>
      <c r="N2669" s="158">
        <f t="shared" si="375"/>
        <v>80</v>
      </c>
      <c r="O2669" s="159">
        <f t="shared" si="376"/>
        <v>130.11920000000001</v>
      </c>
      <c r="P2669" s="167">
        <f t="shared" si="377"/>
        <v>26.80455520000001</v>
      </c>
    </row>
    <row r="2670" spans="2:16">
      <c r="B2670" s="151">
        <f>'Predikcia 15min'!A2670</f>
        <v>45775</v>
      </c>
      <c r="C2670" s="154">
        <f>'Porovnavanie 15min'!J2673</f>
        <v>108.04</v>
      </c>
      <c r="D2670" s="155">
        <f>'Porovnavanie 15min'!F2673</f>
        <v>4103</v>
      </c>
      <c r="E2670" s="156">
        <f t="shared" si="369"/>
        <v>4.1029999999999998</v>
      </c>
      <c r="G2670" s="135">
        <f>'DHS2025'!L2669/1000</f>
        <v>3.532</v>
      </c>
      <c r="H2670" s="135">
        <f t="shared" si="370"/>
        <v>1.3676666666666666</v>
      </c>
      <c r="I2670" s="135">
        <f t="shared" si="371"/>
        <v>2</v>
      </c>
      <c r="J2670" s="157">
        <f>'Porovnavanie 15min'!K2673</f>
        <v>371.07050720000001</v>
      </c>
      <c r="K2670" s="158">
        <f t="shared" si="372"/>
        <v>141.28</v>
      </c>
      <c r="L2670" s="159">
        <f t="shared" si="373"/>
        <v>229.79050720000001</v>
      </c>
      <c r="M2670" s="157">
        <f t="shared" si="374"/>
        <v>210.11920000000001</v>
      </c>
      <c r="N2670" s="158">
        <f t="shared" si="375"/>
        <v>80</v>
      </c>
      <c r="O2670" s="159">
        <f t="shared" si="376"/>
        <v>130.11920000000001</v>
      </c>
      <c r="P2670" s="167">
        <f t="shared" si="377"/>
        <v>99.671307200000001</v>
      </c>
    </row>
    <row r="2671" spans="2:16">
      <c r="B2671" s="151">
        <f>'Predikcia 15min'!A2671</f>
        <v>45775</v>
      </c>
      <c r="C2671" s="154">
        <f>'Porovnavanie 15min'!J2674</f>
        <v>153.46</v>
      </c>
      <c r="D2671" s="155">
        <f>'Porovnavanie 15min'!F2674</f>
        <v>3550</v>
      </c>
      <c r="E2671" s="156">
        <f t="shared" si="369"/>
        <v>3.55</v>
      </c>
      <c r="G2671" s="135">
        <f>'DHS2025'!L2670/1000</f>
        <v>4.0720000000000001</v>
      </c>
      <c r="H2671" s="135">
        <f t="shared" si="370"/>
        <v>1.1833333333333333</v>
      </c>
      <c r="I2671" s="135">
        <f t="shared" si="371"/>
        <v>2</v>
      </c>
      <c r="J2671" s="157">
        <f>'Porovnavanie 15min'!K2674</f>
        <v>610.90342879999992</v>
      </c>
      <c r="K2671" s="158">
        <f t="shared" si="372"/>
        <v>162.88</v>
      </c>
      <c r="L2671" s="159">
        <f t="shared" si="373"/>
        <v>448.02342879999992</v>
      </c>
      <c r="M2671" s="157">
        <f t="shared" si="374"/>
        <v>300.05079999999998</v>
      </c>
      <c r="N2671" s="158">
        <f t="shared" si="375"/>
        <v>80</v>
      </c>
      <c r="O2671" s="159">
        <f t="shared" si="376"/>
        <v>220.05079999999998</v>
      </c>
      <c r="P2671" s="167">
        <f t="shared" si="377"/>
        <v>227.97262879999994</v>
      </c>
    </row>
    <row r="2672" spans="2:16">
      <c r="B2672" s="151">
        <f>'Predikcia 15min'!A2672</f>
        <v>45775</v>
      </c>
      <c r="C2672" s="154">
        <f>'Porovnavanie 15min'!J2675</f>
        <v>153.46</v>
      </c>
      <c r="D2672" s="155">
        <f>'Porovnavanie 15min'!F2675</f>
        <v>3793</v>
      </c>
      <c r="E2672" s="156">
        <f t="shared" si="369"/>
        <v>3.7930000000000001</v>
      </c>
      <c r="G2672" s="135">
        <f>'DHS2025'!L2671/1000</f>
        <v>4.0540000000000003</v>
      </c>
      <c r="H2672" s="135">
        <f t="shared" si="370"/>
        <v>1.2643333333333333</v>
      </c>
      <c r="I2672" s="135">
        <f t="shared" si="371"/>
        <v>2</v>
      </c>
      <c r="J2672" s="157">
        <f>'Porovnavanie 15min'!K2675</f>
        <v>608.20297159999996</v>
      </c>
      <c r="K2672" s="158">
        <f t="shared" si="372"/>
        <v>162.16000000000003</v>
      </c>
      <c r="L2672" s="159">
        <f t="shared" si="373"/>
        <v>446.04297159999993</v>
      </c>
      <c r="M2672" s="157">
        <f t="shared" si="374"/>
        <v>300.05079999999998</v>
      </c>
      <c r="N2672" s="158">
        <f t="shared" si="375"/>
        <v>80</v>
      </c>
      <c r="O2672" s="159">
        <f t="shared" si="376"/>
        <v>220.05079999999998</v>
      </c>
      <c r="P2672" s="167">
        <f t="shared" si="377"/>
        <v>225.99217159999995</v>
      </c>
    </row>
    <row r="2673" spans="2:16">
      <c r="B2673" s="151">
        <f>'Predikcia 15min'!A2673</f>
        <v>45775</v>
      </c>
      <c r="C2673" s="154">
        <f>'Porovnavanie 15min'!J2676</f>
        <v>153.46</v>
      </c>
      <c r="D2673" s="155">
        <f>'Porovnavanie 15min'!F2676</f>
        <v>4325</v>
      </c>
      <c r="E2673" s="156">
        <f t="shared" si="369"/>
        <v>4.3250000000000002</v>
      </c>
      <c r="G2673" s="135">
        <f>'DHS2025'!L2672/1000</f>
        <v>4.0810000000000004</v>
      </c>
      <c r="H2673" s="135">
        <f t="shared" si="370"/>
        <v>1.4416666666666667</v>
      </c>
      <c r="I2673" s="135">
        <f t="shared" si="371"/>
        <v>2</v>
      </c>
      <c r="J2673" s="157">
        <f>'Porovnavanie 15min'!K2676</f>
        <v>612.25365740000007</v>
      </c>
      <c r="K2673" s="158">
        <f t="shared" si="372"/>
        <v>163.24</v>
      </c>
      <c r="L2673" s="159">
        <f t="shared" si="373"/>
        <v>449.01365740000006</v>
      </c>
      <c r="M2673" s="157">
        <f t="shared" si="374"/>
        <v>300.05079999999998</v>
      </c>
      <c r="N2673" s="158">
        <f t="shared" si="375"/>
        <v>80</v>
      </c>
      <c r="O2673" s="159">
        <f t="shared" si="376"/>
        <v>220.05079999999998</v>
      </c>
      <c r="P2673" s="167">
        <f t="shared" si="377"/>
        <v>228.96285740000008</v>
      </c>
    </row>
    <row r="2674" spans="2:16">
      <c r="B2674" s="151">
        <f>'Predikcia 15min'!A2674</f>
        <v>45775</v>
      </c>
      <c r="C2674" s="154">
        <f>'Porovnavanie 15min'!J2677</f>
        <v>153.46</v>
      </c>
      <c r="D2674" s="155">
        <f>'Porovnavanie 15min'!F2677</f>
        <v>4374</v>
      </c>
      <c r="E2674" s="156">
        <f t="shared" si="369"/>
        <v>4.3739999999999997</v>
      </c>
      <c r="G2674" s="135">
        <f>'DHS2025'!L2673/1000</f>
        <v>4.0430000000000001</v>
      </c>
      <c r="H2674" s="135">
        <f t="shared" si="370"/>
        <v>1.458</v>
      </c>
      <c r="I2674" s="135">
        <f t="shared" si="371"/>
        <v>2</v>
      </c>
      <c r="J2674" s="157">
        <f>'Porovnavanie 15min'!K2677</f>
        <v>606.55269220000002</v>
      </c>
      <c r="K2674" s="158">
        <f t="shared" si="372"/>
        <v>161.72</v>
      </c>
      <c r="L2674" s="159">
        <f t="shared" si="373"/>
        <v>444.8326922</v>
      </c>
      <c r="M2674" s="157">
        <f t="shared" si="374"/>
        <v>300.05079999999998</v>
      </c>
      <c r="N2674" s="158">
        <f t="shared" si="375"/>
        <v>80</v>
      </c>
      <c r="O2674" s="159">
        <f t="shared" si="376"/>
        <v>220.05079999999998</v>
      </c>
      <c r="P2674" s="167">
        <f t="shared" si="377"/>
        <v>224.78189220000002</v>
      </c>
    </row>
    <row r="2675" spans="2:16">
      <c r="B2675" s="151">
        <f>'Predikcia 15min'!A2675</f>
        <v>45775</v>
      </c>
      <c r="C2675" s="154">
        <f>'Porovnavanie 15min'!J2678</f>
        <v>198.46</v>
      </c>
      <c r="D2675" s="155">
        <f>'Porovnavanie 15min'!F2678</f>
        <v>5026</v>
      </c>
      <c r="E2675" s="156">
        <f t="shared" si="369"/>
        <v>5.0259999999999998</v>
      </c>
      <c r="G2675" s="135">
        <f>'DHS2025'!L2674/1000</f>
        <v>4.0469999999999997</v>
      </c>
      <c r="H2675" s="135">
        <f t="shared" si="370"/>
        <v>1.6753333333333333</v>
      </c>
      <c r="I2675" s="135">
        <f t="shared" si="371"/>
        <v>2</v>
      </c>
      <c r="J2675" s="157">
        <f>'Porovnavanie 15min'!K2678</f>
        <v>787.44664379999995</v>
      </c>
      <c r="K2675" s="158">
        <f t="shared" si="372"/>
        <v>161.88</v>
      </c>
      <c r="L2675" s="159">
        <f t="shared" si="373"/>
        <v>625.56664379999995</v>
      </c>
      <c r="M2675" s="157">
        <f t="shared" si="374"/>
        <v>389.1508</v>
      </c>
      <c r="N2675" s="158">
        <f t="shared" si="375"/>
        <v>80</v>
      </c>
      <c r="O2675" s="159">
        <f t="shared" si="376"/>
        <v>309.1508</v>
      </c>
      <c r="P2675" s="167">
        <f t="shared" si="377"/>
        <v>316.41584379999995</v>
      </c>
    </row>
    <row r="2676" spans="2:16">
      <c r="B2676" s="151">
        <f>'Predikcia 15min'!A2676</f>
        <v>45775</v>
      </c>
      <c r="C2676" s="154">
        <f>'Porovnavanie 15min'!J2679</f>
        <v>198.46</v>
      </c>
      <c r="D2676" s="155">
        <f>'Porovnavanie 15min'!F2679</f>
        <v>7414</v>
      </c>
      <c r="E2676" s="156">
        <f t="shared" si="369"/>
        <v>7.4139999999999997</v>
      </c>
      <c r="G2676" s="135">
        <f>'DHS2025'!L2675/1000</f>
        <v>4.0519999999999996</v>
      </c>
      <c r="H2676" s="135">
        <f t="shared" si="370"/>
        <v>2.4713333333333334</v>
      </c>
      <c r="I2676" s="135">
        <f t="shared" si="371"/>
        <v>2</v>
      </c>
      <c r="J2676" s="157">
        <f>'Porovnavanie 15min'!K2679</f>
        <v>788.41952079999999</v>
      </c>
      <c r="K2676" s="158">
        <f t="shared" si="372"/>
        <v>162.07999999999998</v>
      </c>
      <c r="L2676" s="159">
        <f t="shared" si="373"/>
        <v>626.33952079999995</v>
      </c>
      <c r="M2676" s="157">
        <f t="shared" si="374"/>
        <v>389.1508</v>
      </c>
      <c r="N2676" s="158">
        <f t="shared" si="375"/>
        <v>80</v>
      </c>
      <c r="O2676" s="159">
        <f t="shared" si="376"/>
        <v>309.1508</v>
      </c>
      <c r="P2676" s="167">
        <f t="shared" si="377"/>
        <v>317.18872079999994</v>
      </c>
    </row>
    <row r="2677" spans="2:16">
      <c r="B2677" s="151">
        <f>'Predikcia 15min'!A2677</f>
        <v>45775</v>
      </c>
      <c r="C2677" s="154">
        <f>'Porovnavanie 15min'!J2680</f>
        <v>198.46</v>
      </c>
      <c r="D2677" s="155">
        <f>'Porovnavanie 15min'!F2680</f>
        <v>9001</v>
      </c>
      <c r="E2677" s="156">
        <f t="shared" si="369"/>
        <v>9.0009999999999994</v>
      </c>
      <c r="G2677" s="135">
        <f>'DHS2025'!L2676/1000</f>
        <v>4.0609999999999999</v>
      </c>
      <c r="H2677" s="135">
        <f t="shared" si="370"/>
        <v>3.0003333333333333</v>
      </c>
      <c r="I2677" s="135">
        <f t="shared" si="371"/>
        <v>3</v>
      </c>
      <c r="J2677" s="157">
        <f>'Porovnavanie 15min'!K2680</f>
        <v>790.17069939999999</v>
      </c>
      <c r="K2677" s="158">
        <f t="shared" si="372"/>
        <v>162.44</v>
      </c>
      <c r="L2677" s="159">
        <f t="shared" si="373"/>
        <v>627.73069940000005</v>
      </c>
      <c r="M2677" s="157">
        <f t="shared" si="374"/>
        <v>583.72620000000006</v>
      </c>
      <c r="N2677" s="158">
        <f t="shared" si="375"/>
        <v>120</v>
      </c>
      <c r="O2677" s="159">
        <f t="shared" si="376"/>
        <v>463.72620000000006</v>
      </c>
      <c r="P2677" s="167">
        <f t="shared" si="377"/>
        <v>164.00449939999999</v>
      </c>
    </row>
    <row r="2678" spans="2:16">
      <c r="B2678" s="151">
        <f>'Predikcia 15min'!A2678</f>
        <v>45775</v>
      </c>
      <c r="C2678" s="154">
        <f>'Porovnavanie 15min'!J2681</f>
        <v>198.46</v>
      </c>
      <c r="D2678" s="155">
        <f>'Porovnavanie 15min'!F2681</f>
        <v>9043</v>
      </c>
      <c r="E2678" s="156">
        <f t="shared" si="369"/>
        <v>9.0429999999999993</v>
      </c>
      <c r="G2678" s="135">
        <f>'DHS2025'!L2677/1000</f>
        <v>4.0579999999999998</v>
      </c>
      <c r="H2678" s="135">
        <f t="shared" si="370"/>
        <v>3.0143333333333335</v>
      </c>
      <c r="I2678" s="135">
        <f t="shared" si="371"/>
        <v>3</v>
      </c>
      <c r="J2678" s="157">
        <f>'Porovnavanie 15min'!K2681</f>
        <v>789.58697319999999</v>
      </c>
      <c r="K2678" s="158">
        <f t="shared" si="372"/>
        <v>162.32</v>
      </c>
      <c r="L2678" s="159">
        <f t="shared" si="373"/>
        <v>627.26697319999994</v>
      </c>
      <c r="M2678" s="157">
        <f t="shared" si="374"/>
        <v>583.72620000000006</v>
      </c>
      <c r="N2678" s="158">
        <f t="shared" si="375"/>
        <v>120</v>
      </c>
      <c r="O2678" s="159">
        <f t="shared" si="376"/>
        <v>463.72620000000006</v>
      </c>
      <c r="P2678" s="167">
        <f t="shared" si="377"/>
        <v>163.54077319999988</v>
      </c>
    </row>
    <row r="2679" spans="2:16">
      <c r="B2679" s="151">
        <f>'Predikcia 15min'!A2679</f>
        <v>45775</v>
      </c>
      <c r="C2679" s="154">
        <f>'Porovnavanie 15min'!J2682</f>
        <v>129.31</v>
      </c>
      <c r="D2679" s="155">
        <f>'Porovnavanie 15min'!F2682</f>
        <v>8890</v>
      </c>
      <c r="E2679" s="156">
        <f t="shared" si="369"/>
        <v>8.89</v>
      </c>
      <c r="G2679" s="135">
        <f>'DHS2025'!L2678/1000</f>
        <v>4.0709999999999997</v>
      </c>
      <c r="H2679" s="135">
        <f t="shared" si="370"/>
        <v>2.9633333333333334</v>
      </c>
      <c r="I2679" s="135">
        <f t="shared" si="371"/>
        <v>3</v>
      </c>
      <c r="J2679" s="157">
        <f>'Porovnavanie 15min'!K2682</f>
        <v>513.42189989999986</v>
      </c>
      <c r="K2679" s="158">
        <f t="shared" si="372"/>
        <v>162.83999999999997</v>
      </c>
      <c r="L2679" s="159">
        <f t="shared" si="373"/>
        <v>350.58189989999988</v>
      </c>
      <c r="M2679" s="157">
        <f t="shared" si="374"/>
        <v>378.35069999999996</v>
      </c>
      <c r="N2679" s="158">
        <f t="shared" si="375"/>
        <v>120</v>
      </c>
      <c r="O2679" s="159">
        <f t="shared" si="376"/>
        <v>258.35069999999996</v>
      </c>
      <c r="P2679" s="167">
        <f t="shared" si="377"/>
        <v>92.231199899999922</v>
      </c>
    </row>
    <row r="2680" spans="2:16">
      <c r="B2680" s="151">
        <f>'Predikcia 15min'!A2680</f>
        <v>45775</v>
      </c>
      <c r="C2680" s="154">
        <f>'Porovnavanie 15min'!J2683</f>
        <v>129.31</v>
      </c>
      <c r="D2680" s="155">
        <f>'Porovnavanie 15min'!F2683</f>
        <v>9633</v>
      </c>
      <c r="E2680" s="156">
        <f t="shared" si="369"/>
        <v>9.6329999999999991</v>
      </c>
      <c r="G2680" s="135">
        <f>'DHS2025'!L2679/1000</f>
        <v>4.0739999999999998</v>
      </c>
      <c r="H2680" s="135">
        <f t="shared" si="370"/>
        <v>3.2109999999999999</v>
      </c>
      <c r="I2680" s="135">
        <f t="shared" si="371"/>
        <v>3</v>
      </c>
      <c r="J2680" s="157">
        <f>'Porovnavanie 15min'!K2683</f>
        <v>513.80025059999991</v>
      </c>
      <c r="K2680" s="158">
        <f t="shared" si="372"/>
        <v>162.95999999999998</v>
      </c>
      <c r="L2680" s="159">
        <f t="shared" si="373"/>
        <v>350.84025059999993</v>
      </c>
      <c r="M2680" s="157">
        <f t="shared" si="374"/>
        <v>378.35069999999996</v>
      </c>
      <c r="N2680" s="158">
        <f t="shared" si="375"/>
        <v>120</v>
      </c>
      <c r="O2680" s="159">
        <f t="shared" si="376"/>
        <v>258.35069999999996</v>
      </c>
      <c r="P2680" s="167">
        <f t="shared" si="377"/>
        <v>92.489550599999973</v>
      </c>
    </row>
    <row r="2681" spans="2:16">
      <c r="B2681" s="151">
        <f>'Predikcia 15min'!A2681</f>
        <v>45775</v>
      </c>
      <c r="C2681" s="154">
        <f>'Porovnavanie 15min'!J2684</f>
        <v>129.31</v>
      </c>
      <c r="D2681" s="155">
        <f>'Porovnavanie 15min'!F2684</f>
        <v>9529</v>
      </c>
      <c r="E2681" s="156">
        <f t="shared" si="369"/>
        <v>9.5289999999999999</v>
      </c>
      <c r="G2681" s="135">
        <f>'DHS2025'!L2680/1000</f>
        <v>4.0599999999999996</v>
      </c>
      <c r="H2681" s="135">
        <f t="shared" si="370"/>
        <v>3.1763333333333335</v>
      </c>
      <c r="I2681" s="135">
        <f t="shared" si="371"/>
        <v>3</v>
      </c>
      <c r="J2681" s="157">
        <f>'Porovnavanie 15min'!K2684</f>
        <v>512.03461399999992</v>
      </c>
      <c r="K2681" s="158">
        <f t="shared" si="372"/>
        <v>162.39999999999998</v>
      </c>
      <c r="L2681" s="159">
        <f t="shared" si="373"/>
        <v>349.63461399999994</v>
      </c>
      <c r="M2681" s="157">
        <f t="shared" si="374"/>
        <v>378.35069999999996</v>
      </c>
      <c r="N2681" s="158">
        <f t="shared" si="375"/>
        <v>120</v>
      </c>
      <c r="O2681" s="159">
        <f t="shared" si="376"/>
        <v>258.35069999999996</v>
      </c>
      <c r="P2681" s="167">
        <f t="shared" si="377"/>
        <v>91.283913999999982</v>
      </c>
    </row>
    <row r="2682" spans="2:16">
      <c r="B2682" s="151">
        <f>'Predikcia 15min'!A2682</f>
        <v>45775</v>
      </c>
      <c r="C2682" s="154">
        <f>'Porovnavanie 15min'!J2685</f>
        <v>129.31</v>
      </c>
      <c r="D2682" s="155">
        <f>'Porovnavanie 15min'!F2685</f>
        <v>9165</v>
      </c>
      <c r="E2682" s="156">
        <f t="shared" si="369"/>
        <v>9.1649999999999991</v>
      </c>
      <c r="G2682" s="135">
        <f>'DHS2025'!L2681/1000</f>
        <v>4.048</v>
      </c>
      <c r="H2682" s="135">
        <f t="shared" si="370"/>
        <v>3.0550000000000002</v>
      </c>
      <c r="I2682" s="135">
        <f t="shared" si="371"/>
        <v>3</v>
      </c>
      <c r="J2682" s="157">
        <f>'Porovnavanie 15min'!K2685</f>
        <v>510.52121119999993</v>
      </c>
      <c r="K2682" s="158">
        <f t="shared" si="372"/>
        <v>161.92000000000002</v>
      </c>
      <c r="L2682" s="159">
        <f t="shared" si="373"/>
        <v>348.60121119999991</v>
      </c>
      <c r="M2682" s="157">
        <f t="shared" si="374"/>
        <v>378.35069999999996</v>
      </c>
      <c r="N2682" s="158">
        <f t="shared" si="375"/>
        <v>120</v>
      </c>
      <c r="O2682" s="159">
        <f t="shared" si="376"/>
        <v>258.35069999999996</v>
      </c>
      <c r="P2682" s="167">
        <f t="shared" si="377"/>
        <v>90.250511199999949</v>
      </c>
    </row>
    <row r="2683" spans="2:16">
      <c r="B2683" s="151">
        <f>'Predikcia 15min'!A2683</f>
        <v>45775</v>
      </c>
      <c r="C2683" s="154">
        <f>'Porovnavanie 15min'!J2686</f>
        <v>106.18</v>
      </c>
      <c r="D2683" s="155">
        <f>'Porovnavanie 15min'!F2686</f>
        <v>8414</v>
      </c>
      <c r="E2683" s="156">
        <f t="shared" si="369"/>
        <v>8.4139999999999997</v>
      </c>
      <c r="G2683" s="135">
        <f>'DHS2025'!L2682/1000</f>
        <v>4.0670000000000002</v>
      </c>
      <c r="H2683" s="135">
        <f t="shared" si="370"/>
        <v>2.8046666666666669</v>
      </c>
      <c r="I2683" s="135">
        <f t="shared" si="371"/>
        <v>3</v>
      </c>
      <c r="J2683" s="157">
        <f>'Porovnavanie 15min'!K2686</f>
        <v>419.78841940000001</v>
      </c>
      <c r="K2683" s="158">
        <f t="shared" si="372"/>
        <v>162.68</v>
      </c>
      <c r="L2683" s="159">
        <f t="shared" si="373"/>
        <v>257.1084194</v>
      </c>
      <c r="M2683" s="157">
        <f t="shared" si="374"/>
        <v>309.65459999999996</v>
      </c>
      <c r="N2683" s="158">
        <f t="shared" si="375"/>
        <v>120</v>
      </c>
      <c r="O2683" s="159">
        <f t="shared" si="376"/>
        <v>189.65459999999996</v>
      </c>
      <c r="P2683" s="167">
        <f t="shared" si="377"/>
        <v>67.453819400000043</v>
      </c>
    </row>
    <row r="2684" spans="2:16">
      <c r="B2684" s="151">
        <f>'Predikcia 15min'!A2684</f>
        <v>45775</v>
      </c>
      <c r="C2684" s="154">
        <f>'Porovnavanie 15min'!J2687</f>
        <v>106.18</v>
      </c>
      <c r="D2684" s="155">
        <f>'Porovnavanie 15min'!F2687</f>
        <v>6438</v>
      </c>
      <c r="E2684" s="156">
        <f t="shared" si="369"/>
        <v>6.4379999999999997</v>
      </c>
      <c r="G2684" s="135">
        <f>'DHS2025'!L2683/1000</f>
        <v>3.54</v>
      </c>
      <c r="H2684" s="135">
        <f t="shared" si="370"/>
        <v>2.1459999999999999</v>
      </c>
      <c r="I2684" s="135">
        <f t="shared" si="371"/>
        <v>2</v>
      </c>
      <c r="J2684" s="157">
        <f>'Porovnavanie 15min'!K2687</f>
        <v>365.392428</v>
      </c>
      <c r="K2684" s="158">
        <f t="shared" si="372"/>
        <v>141.6</v>
      </c>
      <c r="L2684" s="159">
        <f t="shared" si="373"/>
        <v>223.792428</v>
      </c>
      <c r="M2684" s="157">
        <f t="shared" si="374"/>
        <v>206.43639999999999</v>
      </c>
      <c r="N2684" s="158">
        <f t="shared" si="375"/>
        <v>80</v>
      </c>
      <c r="O2684" s="159">
        <f t="shared" si="376"/>
        <v>126.43639999999999</v>
      </c>
      <c r="P2684" s="167">
        <f t="shared" si="377"/>
        <v>97.356028000000009</v>
      </c>
    </row>
    <row r="2685" spans="2:16">
      <c r="B2685" s="151">
        <f>'Predikcia 15min'!A2685</f>
        <v>45775</v>
      </c>
      <c r="C2685" s="154">
        <f>'Porovnavanie 15min'!J2688</f>
        <v>106.18</v>
      </c>
      <c r="D2685" s="155">
        <f>'Porovnavanie 15min'!F2688</f>
        <v>5797</v>
      </c>
      <c r="E2685" s="156">
        <f t="shared" si="369"/>
        <v>5.7969999999999997</v>
      </c>
      <c r="G2685" s="135">
        <f>'DHS2025'!L2684/1000</f>
        <v>1.8759999999999999</v>
      </c>
      <c r="H2685" s="135">
        <f t="shared" si="370"/>
        <v>1.9323333333333332</v>
      </c>
      <c r="I2685" s="135">
        <f t="shared" si="371"/>
        <v>2</v>
      </c>
      <c r="J2685" s="157">
        <f>'Porovnavanie 15min'!K2688</f>
        <v>193.63734319999998</v>
      </c>
      <c r="K2685" s="158">
        <f t="shared" si="372"/>
        <v>75.039999999999992</v>
      </c>
      <c r="L2685" s="159">
        <f t="shared" si="373"/>
        <v>118.59734319999998</v>
      </c>
      <c r="M2685" s="157">
        <f t="shared" si="374"/>
        <v>206.43639999999999</v>
      </c>
      <c r="N2685" s="158">
        <f t="shared" si="375"/>
        <v>80</v>
      </c>
      <c r="O2685" s="159">
        <f t="shared" si="376"/>
        <v>126.43639999999999</v>
      </c>
      <c r="P2685" s="167">
        <f t="shared" si="377"/>
        <v>-7.8390568000000087</v>
      </c>
    </row>
    <row r="2686" spans="2:16">
      <c r="B2686" s="151">
        <f>'Predikcia 15min'!A2686</f>
        <v>45775</v>
      </c>
      <c r="C2686" s="154">
        <f>'Porovnavanie 15min'!J2689</f>
        <v>106.18</v>
      </c>
      <c r="D2686" s="155">
        <f>'Porovnavanie 15min'!F2689</f>
        <v>4538</v>
      </c>
      <c r="E2686" s="156">
        <f t="shared" si="369"/>
        <v>4.5380000000000003</v>
      </c>
      <c r="G2686" s="135">
        <f>'DHS2025'!L2685/1000</f>
        <v>1.056</v>
      </c>
      <c r="H2686" s="135">
        <f t="shared" si="370"/>
        <v>1.5126666666666666</v>
      </c>
      <c r="I2686" s="135">
        <f t="shared" si="371"/>
        <v>2</v>
      </c>
      <c r="J2686" s="157">
        <f>'Porovnavanie 15min'!K2689</f>
        <v>108.9984192</v>
      </c>
      <c r="K2686" s="158">
        <f t="shared" si="372"/>
        <v>42.24</v>
      </c>
      <c r="L2686" s="159">
        <f t="shared" si="373"/>
        <v>66.758419199999992</v>
      </c>
      <c r="M2686" s="157">
        <f t="shared" si="374"/>
        <v>206.43639999999999</v>
      </c>
      <c r="N2686" s="158">
        <f t="shared" si="375"/>
        <v>80</v>
      </c>
      <c r="O2686" s="159">
        <f t="shared" si="376"/>
        <v>126.43639999999999</v>
      </c>
      <c r="P2686" s="167">
        <f t="shared" si="377"/>
        <v>-59.6779808</v>
      </c>
    </row>
    <row r="2687" spans="2:16">
      <c r="B2687" s="151">
        <f>'Predikcia 15min'!A2687</f>
        <v>45775</v>
      </c>
      <c r="C2687" s="154">
        <f>'Porovnavanie 15min'!J2690</f>
        <v>96.91</v>
      </c>
      <c r="D2687" s="155">
        <f>'Porovnavanie 15min'!F2690</f>
        <v>3987</v>
      </c>
      <c r="E2687" s="156">
        <f t="shared" si="369"/>
        <v>3.9870000000000001</v>
      </c>
      <c r="G2687" s="135">
        <f>'DHS2025'!L2686/1000</f>
        <v>1.0449999999999999</v>
      </c>
      <c r="H2687" s="135">
        <f t="shared" si="370"/>
        <v>1.329</v>
      </c>
      <c r="I2687" s="135">
        <f t="shared" si="371"/>
        <v>2</v>
      </c>
      <c r="J2687" s="157">
        <f>'Porovnavanie 15min'!K2690</f>
        <v>98.272740499999983</v>
      </c>
      <c r="K2687" s="158">
        <f t="shared" si="372"/>
        <v>41.8</v>
      </c>
      <c r="L2687" s="159">
        <f t="shared" si="373"/>
        <v>56.472740499999986</v>
      </c>
      <c r="M2687" s="157">
        <f t="shared" si="374"/>
        <v>188.08179999999999</v>
      </c>
      <c r="N2687" s="158">
        <f t="shared" si="375"/>
        <v>80</v>
      </c>
      <c r="O2687" s="159">
        <f t="shared" si="376"/>
        <v>108.08179999999999</v>
      </c>
      <c r="P2687" s="167">
        <f t="shared" si="377"/>
        <v>-51.609059500000001</v>
      </c>
    </row>
    <row r="2688" spans="2:16">
      <c r="B2688" s="151">
        <f>'Predikcia 15min'!A2688</f>
        <v>45775</v>
      </c>
      <c r="C2688" s="154">
        <f>'Porovnavanie 15min'!J2691</f>
        <v>96.91</v>
      </c>
      <c r="D2688" s="155">
        <f>'Porovnavanie 15min'!F2691</f>
        <v>2598</v>
      </c>
      <c r="E2688" s="156">
        <f t="shared" si="369"/>
        <v>2.5979999999999999</v>
      </c>
      <c r="G2688" s="135">
        <f>'DHS2025'!L2687/1000</f>
        <v>1.0549999999999999</v>
      </c>
      <c r="H2688" s="135">
        <f t="shared" si="370"/>
        <v>0.86599999999999999</v>
      </c>
      <c r="I2688" s="135">
        <f t="shared" si="371"/>
        <v>2</v>
      </c>
      <c r="J2688" s="157">
        <f>'Porovnavanie 15min'!K2691</f>
        <v>99.213149499999986</v>
      </c>
      <c r="K2688" s="158">
        <f t="shared" si="372"/>
        <v>42.199999999999996</v>
      </c>
      <c r="L2688" s="159">
        <f t="shared" si="373"/>
        <v>57.01314949999999</v>
      </c>
      <c r="M2688" s="157">
        <f t="shared" si="374"/>
        <v>188.08179999999999</v>
      </c>
      <c r="N2688" s="158">
        <f t="shared" si="375"/>
        <v>80</v>
      </c>
      <c r="O2688" s="159">
        <f t="shared" si="376"/>
        <v>108.08179999999999</v>
      </c>
      <c r="P2688" s="167">
        <f t="shared" si="377"/>
        <v>-51.068650499999997</v>
      </c>
    </row>
    <row r="2689" spans="2:16">
      <c r="B2689" s="151">
        <f>'Predikcia 15min'!A2689</f>
        <v>45775</v>
      </c>
      <c r="C2689" s="154">
        <f>'Porovnavanie 15min'!J2692</f>
        <v>96.91</v>
      </c>
      <c r="D2689" s="155">
        <f>'Porovnavanie 15min'!F2692</f>
        <v>1737</v>
      </c>
      <c r="E2689" s="156">
        <f t="shared" si="369"/>
        <v>1.7370000000000001</v>
      </c>
      <c r="G2689" s="135">
        <f>'DHS2025'!L2688/1000</f>
        <v>1.069</v>
      </c>
      <c r="H2689" s="135">
        <f t="shared" si="370"/>
        <v>0.57899999999999996</v>
      </c>
      <c r="I2689" s="135">
        <f t="shared" si="371"/>
        <v>2</v>
      </c>
      <c r="J2689" s="157">
        <f>'Porovnavanie 15min'!K2692</f>
        <v>100.52972209999999</v>
      </c>
      <c r="K2689" s="158">
        <f t="shared" si="372"/>
        <v>42.76</v>
      </c>
      <c r="L2689" s="159">
        <f t="shared" si="373"/>
        <v>57.769722099999989</v>
      </c>
      <c r="M2689" s="157">
        <f t="shared" si="374"/>
        <v>188.08179999999999</v>
      </c>
      <c r="N2689" s="158">
        <f t="shared" si="375"/>
        <v>80</v>
      </c>
      <c r="O2689" s="159">
        <f t="shared" si="376"/>
        <v>108.08179999999999</v>
      </c>
      <c r="P2689" s="167">
        <f t="shared" si="377"/>
        <v>-50.312077899999998</v>
      </c>
    </row>
    <row r="2690" spans="2:16">
      <c r="B2690" s="151">
        <f>'Predikcia 15min'!A2690</f>
        <v>45775</v>
      </c>
      <c r="C2690" s="154">
        <f>'Porovnavanie 15min'!J2693</f>
        <v>96.91</v>
      </c>
      <c r="D2690" s="155">
        <f>'Porovnavanie 15min'!F2693</f>
        <v>1866</v>
      </c>
      <c r="E2690" s="156">
        <f t="shared" si="369"/>
        <v>1.8660000000000001</v>
      </c>
      <c r="G2690" s="135">
        <f>'DHS2025'!L2689/1000</f>
        <v>1.0640000000000001</v>
      </c>
      <c r="H2690" s="135">
        <f t="shared" si="370"/>
        <v>0.622</v>
      </c>
      <c r="I2690" s="135">
        <f t="shared" si="371"/>
        <v>2</v>
      </c>
      <c r="J2690" s="157">
        <f>'Porovnavanie 15min'!K2693</f>
        <v>100.05951759999999</v>
      </c>
      <c r="K2690" s="158">
        <f t="shared" si="372"/>
        <v>42.56</v>
      </c>
      <c r="L2690" s="159">
        <f t="shared" si="373"/>
        <v>57.49951759999999</v>
      </c>
      <c r="M2690" s="157">
        <f t="shared" si="374"/>
        <v>188.08179999999999</v>
      </c>
      <c r="N2690" s="158">
        <f t="shared" si="375"/>
        <v>80</v>
      </c>
      <c r="O2690" s="159">
        <f t="shared" si="376"/>
        <v>108.08179999999999</v>
      </c>
      <c r="P2690" s="167">
        <f t="shared" si="377"/>
        <v>-50.582282399999997</v>
      </c>
    </row>
    <row r="2691" spans="2:16">
      <c r="B2691" s="151">
        <f>'Predikcia 15min'!A2691</f>
        <v>45776</v>
      </c>
      <c r="C2691" s="154">
        <f>'Porovnavanie 15min'!J2694</f>
        <v>91.77</v>
      </c>
      <c r="D2691" s="155">
        <f>'Porovnavanie 15min'!F2694</f>
        <v>1661</v>
      </c>
      <c r="E2691" s="156">
        <f t="shared" si="369"/>
        <v>1.661</v>
      </c>
      <c r="G2691" s="135">
        <f>'DHS2025'!L2690/1000</f>
        <v>1.0409999999999999</v>
      </c>
      <c r="H2691" s="135">
        <f t="shared" si="370"/>
        <v>0.55366666666666664</v>
      </c>
      <c r="I2691" s="135">
        <f t="shared" si="371"/>
        <v>2</v>
      </c>
      <c r="J2691" s="157">
        <f>'Porovnavanie 15min'!K2694</f>
        <v>92.599344299999984</v>
      </c>
      <c r="K2691" s="158">
        <f t="shared" si="372"/>
        <v>41.64</v>
      </c>
      <c r="L2691" s="159">
        <f t="shared" si="373"/>
        <v>50.959344299999984</v>
      </c>
      <c r="M2691" s="157">
        <f t="shared" si="374"/>
        <v>177.90459999999999</v>
      </c>
      <c r="N2691" s="158">
        <f t="shared" si="375"/>
        <v>80</v>
      </c>
      <c r="O2691" s="159">
        <f t="shared" si="376"/>
        <v>97.904599999999988</v>
      </c>
      <c r="P2691" s="167">
        <f t="shared" si="377"/>
        <v>-46.945255700000004</v>
      </c>
    </row>
    <row r="2692" spans="2:16">
      <c r="B2692" s="151">
        <f>'Predikcia 15min'!A2692</f>
        <v>45776</v>
      </c>
      <c r="C2692" s="154">
        <f>'Porovnavanie 15min'!J2695</f>
        <v>91.77</v>
      </c>
      <c r="D2692" s="155">
        <f>'Porovnavanie 15min'!F2695</f>
        <v>2040</v>
      </c>
      <c r="E2692" s="156">
        <f t="shared" ref="E2692:E2755" si="378">D2692/1000</f>
        <v>2.04</v>
      </c>
      <c r="G2692" s="135">
        <f>'DHS2025'!L2691/1000</f>
        <v>1.0629999999999999</v>
      </c>
      <c r="H2692" s="135">
        <f t="shared" ref="H2692:H2755" si="379">D2692/3000</f>
        <v>0.68</v>
      </c>
      <c r="I2692" s="135">
        <f t="shared" ref="I2692:I2755" si="380">IF(H2692=0, 0, MAX(ROUND(H2692, 0), 2))</f>
        <v>2</v>
      </c>
      <c r="J2692" s="157">
        <f>'Porovnavanie 15min'!K2695</f>
        <v>94.556294899999983</v>
      </c>
      <c r="K2692" s="158">
        <f t="shared" ref="K2692:K2755" si="381">$F$3*G2692</f>
        <v>42.519999999999996</v>
      </c>
      <c r="L2692" s="159">
        <f t="shared" ref="L2692:L2755" si="382">J2692-K2692</f>
        <v>52.036294899999987</v>
      </c>
      <c r="M2692" s="157">
        <f t="shared" ref="M2692:M2755" si="383">(C2692*0.99-1.9)*I2692</f>
        <v>177.90459999999999</v>
      </c>
      <c r="N2692" s="158">
        <f t="shared" ref="N2692:N2755" si="384">$F$3*I2692</f>
        <v>80</v>
      </c>
      <c r="O2692" s="159">
        <f t="shared" ref="O2692:O2755" si="385">M2692-N2692</f>
        <v>97.904599999999988</v>
      </c>
      <c r="P2692" s="167">
        <f t="shared" ref="P2692:P2755" si="386">L2692-O2692</f>
        <v>-45.868305100000001</v>
      </c>
    </row>
    <row r="2693" spans="2:16">
      <c r="B2693" s="151">
        <f>'Predikcia 15min'!A2693</f>
        <v>45776</v>
      </c>
      <c r="C2693" s="154">
        <f>'Porovnavanie 15min'!J2696</f>
        <v>91.77</v>
      </c>
      <c r="D2693" s="155">
        <f>'Porovnavanie 15min'!F2696</f>
        <v>2023</v>
      </c>
      <c r="E2693" s="156">
        <f t="shared" si="378"/>
        <v>2.0230000000000001</v>
      </c>
      <c r="G2693" s="135">
        <f>'DHS2025'!L2692/1000</f>
        <v>1.0409999999999999</v>
      </c>
      <c r="H2693" s="135">
        <f t="shared" si="379"/>
        <v>0.67433333333333334</v>
      </c>
      <c r="I2693" s="135">
        <f t="shared" si="380"/>
        <v>2</v>
      </c>
      <c r="J2693" s="157">
        <f>'Porovnavanie 15min'!K2696</f>
        <v>92.599344299999984</v>
      </c>
      <c r="K2693" s="158">
        <f t="shared" si="381"/>
        <v>41.64</v>
      </c>
      <c r="L2693" s="159">
        <f t="shared" si="382"/>
        <v>50.959344299999984</v>
      </c>
      <c r="M2693" s="157">
        <f t="shared" si="383"/>
        <v>177.90459999999999</v>
      </c>
      <c r="N2693" s="158">
        <f t="shared" si="384"/>
        <v>80</v>
      </c>
      <c r="O2693" s="159">
        <f t="shared" si="385"/>
        <v>97.904599999999988</v>
      </c>
      <c r="P2693" s="167">
        <f t="shared" si="386"/>
        <v>-46.945255700000004</v>
      </c>
    </row>
    <row r="2694" spans="2:16">
      <c r="B2694" s="151">
        <f>'Predikcia 15min'!A2694</f>
        <v>45776</v>
      </c>
      <c r="C2694" s="154">
        <f>'Porovnavanie 15min'!J2697</f>
        <v>91.77</v>
      </c>
      <c r="D2694" s="155">
        <f>'Porovnavanie 15min'!F2697</f>
        <v>2297</v>
      </c>
      <c r="E2694" s="156">
        <f t="shared" si="378"/>
        <v>2.2970000000000002</v>
      </c>
      <c r="G2694" s="135">
        <f>'DHS2025'!L2693/1000</f>
        <v>1.06</v>
      </c>
      <c r="H2694" s="135">
        <f t="shared" si="379"/>
        <v>0.76566666666666672</v>
      </c>
      <c r="I2694" s="135">
        <f t="shared" si="380"/>
        <v>2</v>
      </c>
      <c r="J2694" s="157">
        <f>'Porovnavanie 15min'!K2697</f>
        <v>94.289438000000004</v>
      </c>
      <c r="K2694" s="158">
        <f t="shared" si="381"/>
        <v>42.400000000000006</v>
      </c>
      <c r="L2694" s="159">
        <f t="shared" si="382"/>
        <v>51.889437999999998</v>
      </c>
      <c r="M2694" s="157">
        <f t="shared" si="383"/>
        <v>177.90459999999999</v>
      </c>
      <c r="N2694" s="158">
        <f t="shared" si="384"/>
        <v>80</v>
      </c>
      <c r="O2694" s="159">
        <f t="shared" si="385"/>
        <v>97.904599999999988</v>
      </c>
      <c r="P2694" s="167">
        <f t="shared" si="386"/>
        <v>-46.015161999999989</v>
      </c>
    </row>
    <row r="2695" spans="2:16">
      <c r="B2695" s="151">
        <f>'Predikcia 15min'!A2695</f>
        <v>45776</v>
      </c>
      <c r="C2695" s="154">
        <f>'Porovnavanie 15min'!J2698</f>
        <v>87.86</v>
      </c>
      <c r="D2695" s="155">
        <f>'Porovnavanie 15min'!F2698</f>
        <v>1917</v>
      </c>
      <c r="E2695" s="156">
        <f t="shared" si="378"/>
        <v>1.917</v>
      </c>
      <c r="G2695" s="135">
        <f>'DHS2025'!L2694/1000</f>
        <v>1.0580000000000001</v>
      </c>
      <c r="H2695" s="135">
        <f t="shared" si="379"/>
        <v>0.63900000000000001</v>
      </c>
      <c r="I2695" s="135">
        <f t="shared" si="380"/>
        <v>2</v>
      </c>
      <c r="J2695" s="157">
        <f>'Porovnavanie 15min'!K2698</f>
        <v>90.016121199999986</v>
      </c>
      <c r="K2695" s="158">
        <f t="shared" si="381"/>
        <v>42.32</v>
      </c>
      <c r="L2695" s="159">
        <f t="shared" si="382"/>
        <v>47.696121199999986</v>
      </c>
      <c r="M2695" s="157">
        <f t="shared" si="383"/>
        <v>170.16279999999998</v>
      </c>
      <c r="N2695" s="158">
        <f t="shared" si="384"/>
        <v>80</v>
      </c>
      <c r="O2695" s="159">
        <f t="shared" si="385"/>
        <v>90.162799999999976</v>
      </c>
      <c r="P2695" s="167">
        <f t="shared" si="386"/>
        <v>-42.46667879999999</v>
      </c>
    </row>
    <row r="2696" spans="2:16">
      <c r="B2696" s="151">
        <f>'Predikcia 15min'!A2696</f>
        <v>45776</v>
      </c>
      <c r="C2696" s="154">
        <f>'Porovnavanie 15min'!J2699</f>
        <v>87.86</v>
      </c>
      <c r="D2696" s="155">
        <f>'Porovnavanie 15min'!F2699</f>
        <v>1849</v>
      </c>
      <c r="E2696" s="156">
        <f t="shared" si="378"/>
        <v>1.849</v>
      </c>
      <c r="G2696" s="135">
        <f>'DHS2025'!L2695/1000</f>
        <v>1.0469999999999999</v>
      </c>
      <c r="H2696" s="135">
        <f t="shared" si="379"/>
        <v>0.61633333333333329</v>
      </c>
      <c r="I2696" s="135">
        <f t="shared" si="380"/>
        <v>2</v>
      </c>
      <c r="J2696" s="157">
        <f>'Porovnavanie 15min'!K2699</f>
        <v>89.08022579999998</v>
      </c>
      <c r="K2696" s="158">
        <f t="shared" si="381"/>
        <v>41.879999999999995</v>
      </c>
      <c r="L2696" s="159">
        <f t="shared" si="382"/>
        <v>47.200225799999984</v>
      </c>
      <c r="M2696" s="157">
        <f t="shared" si="383"/>
        <v>170.16279999999998</v>
      </c>
      <c r="N2696" s="158">
        <f t="shared" si="384"/>
        <v>80</v>
      </c>
      <c r="O2696" s="159">
        <f t="shared" si="385"/>
        <v>90.162799999999976</v>
      </c>
      <c r="P2696" s="167">
        <f t="shared" si="386"/>
        <v>-42.962574199999992</v>
      </c>
    </row>
    <row r="2697" spans="2:16">
      <c r="B2697" s="151">
        <f>'Predikcia 15min'!A2697</f>
        <v>45776</v>
      </c>
      <c r="C2697" s="154">
        <f>'Porovnavanie 15min'!J2700</f>
        <v>87.86</v>
      </c>
      <c r="D2697" s="155">
        <f>'Porovnavanie 15min'!F2700</f>
        <v>2741</v>
      </c>
      <c r="E2697" s="156">
        <f t="shared" si="378"/>
        <v>2.7410000000000001</v>
      </c>
      <c r="G2697" s="135">
        <f>'DHS2025'!L2696/1000</f>
        <v>1.0569999999999999</v>
      </c>
      <c r="H2697" s="135">
        <f t="shared" si="379"/>
        <v>0.91366666666666663</v>
      </c>
      <c r="I2697" s="135">
        <f t="shared" si="380"/>
        <v>2</v>
      </c>
      <c r="J2697" s="157">
        <f>'Porovnavanie 15min'!K2700</f>
        <v>89.931039799999979</v>
      </c>
      <c r="K2697" s="158">
        <f t="shared" si="381"/>
        <v>42.28</v>
      </c>
      <c r="L2697" s="159">
        <f t="shared" si="382"/>
        <v>47.651039799999978</v>
      </c>
      <c r="M2697" s="157">
        <f t="shared" si="383"/>
        <v>170.16279999999998</v>
      </c>
      <c r="N2697" s="158">
        <f t="shared" si="384"/>
        <v>80</v>
      </c>
      <c r="O2697" s="159">
        <f t="shared" si="385"/>
        <v>90.162799999999976</v>
      </c>
      <c r="P2697" s="167">
        <f t="shared" si="386"/>
        <v>-42.511760199999998</v>
      </c>
    </row>
    <row r="2698" spans="2:16">
      <c r="B2698" s="151">
        <f>'Predikcia 15min'!A2698</f>
        <v>45776</v>
      </c>
      <c r="C2698" s="154">
        <f>'Porovnavanie 15min'!J2701</f>
        <v>87.86</v>
      </c>
      <c r="D2698" s="155">
        <f>'Porovnavanie 15min'!F2701</f>
        <v>3500</v>
      </c>
      <c r="E2698" s="156">
        <f t="shared" si="378"/>
        <v>3.5</v>
      </c>
      <c r="G2698" s="135">
        <f>'DHS2025'!L2697/1000</f>
        <v>1.071</v>
      </c>
      <c r="H2698" s="135">
        <f t="shared" si="379"/>
        <v>1.1666666666666667</v>
      </c>
      <c r="I2698" s="135">
        <f t="shared" si="380"/>
        <v>2</v>
      </c>
      <c r="J2698" s="157">
        <f>'Porovnavanie 15min'!K2701</f>
        <v>91.122179399999979</v>
      </c>
      <c r="K2698" s="158">
        <f t="shared" si="381"/>
        <v>42.839999999999996</v>
      </c>
      <c r="L2698" s="159">
        <f t="shared" si="382"/>
        <v>48.282179399999983</v>
      </c>
      <c r="M2698" s="157">
        <f t="shared" si="383"/>
        <v>170.16279999999998</v>
      </c>
      <c r="N2698" s="158">
        <f t="shared" si="384"/>
        <v>80</v>
      </c>
      <c r="O2698" s="159">
        <f t="shared" si="385"/>
        <v>90.162799999999976</v>
      </c>
      <c r="P2698" s="167">
        <f t="shared" si="386"/>
        <v>-41.880620599999993</v>
      </c>
    </row>
    <row r="2699" spans="2:16">
      <c r="B2699" s="151">
        <f>'Predikcia 15min'!A2699</f>
        <v>45776</v>
      </c>
      <c r="C2699" s="154">
        <f>'Porovnavanie 15min'!J2702</f>
        <v>82.93</v>
      </c>
      <c r="D2699" s="155">
        <f>'Porovnavanie 15min'!F2702</f>
        <v>3126</v>
      </c>
      <c r="E2699" s="156">
        <f t="shared" si="378"/>
        <v>3.1259999999999999</v>
      </c>
      <c r="G2699" s="135">
        <f>'DHS2025'!L2698/1000</f>
        <v>1.0580000000000001</v>
      </c>
      <c r="H2699" s="135">
        <f t="shared" si="379"/>
        <v>1.042</v>
      </c>
      <c r="I2699" s="135">
        <f t="shared" si="380"/>
        <v>2</v>
      </c>
      <c r="J2699" s="157">
        <f>'Porovnavanie 15min'!K2702</f>
        <v>84.852340600000005</v>
      </c>
      <c r="K2699" s="158">
        <f t="shared" si="381"/>
        <v>42.32</v>
      </c>
      <c r="L2699" s="159">
        <f t="shared" si="382"/>
        <v>42.532340600000005</v>
      </c>
      <c r="M2699" s="157">
        <f t="shared" si="383"/>
        <v>160.4014</v>
      </c>
      <c r="N2699" s="158">
        <f t="shared" si="384"/>
        <v>80</v>
      </c>
      <c r="O2699" s="159">
        <f t="shared" si="385"/>
        <v>80.401399999999995</v>
      </c>
      <c r="P2699" s="167">
        <f t="shared" si="386"/>
        <v>-37.86905939999999</v>
      </c>
    </row>
    <row r="2700" spans="2:16">
      <c r="B2700" s="151">
        <f>'Predikcia 15min'!A2700</f>
        <v>45776</v>
      </c>
      <c r="C2700" s="154">
        <f>'Porovnavanie 15min'!J2703</f>
        <v>82.93</v>
      </c>
      <c r="D2700" s="155">
        <f>'Porovnavanie 15min'!F2703</f>
        <v>3221</v>
      </c>
      <c r="E2700" s="156">
        <f t="shared" si="378"/>
        <v>3.2210000000000001</v>
      </c>
      <c r="G2700" s="135">
        <f>'DHS2025'!L2699/1000</f>
        <v>1.0569999999999999</v>
      </c>
      <c r="H2700" s="135">
        <f t="shared" si="379"/>
        <v>1.0736666666666668</v>
      </c>
      <c r="I2700" s="135">
        <f t="shared" si="380"/>
        <v>2</v>
      </c>
      <c r="J2700" s="157">
        <f>'Porovnavanie 15min'!K2703</f>
        <v>84.772139899999999</v>
      </c>
      <c r="K2700" s="158">
        <f t="shared" si="381"/>
        <v>42.28</v>
      </c>
      <c r="L2700" s="159">
        <f t="shared" si="382"/>
        <v>42.492139899999998</v>
      </c>
      <c r="M2700" s="157">
        <f t="shared" si="383"/>
        <v>160.4014</v>
      </c>
      <c r="N2700" s="158">
        <f t="shared" si="384"/>
        <v>80</v>
      </c>
      <c r="O2700" s="159">
        <f t="shared" si="385"/>
        <v>80.401399999999995</v>
      </c>
      <c r="P2700" s="167">
        <f t="shared" si="386"/>
        <v>-37.909260099999997</v>
      </c>
    </row>
    <row r="2701" spans="2:16">
      <c r="B2701" s="151">
        <f>'Predikcia 15min'!A2701</f>
        <v>45776</v>
      </c>
      <c r="C2701" s="154">
        <f>'Porovnavanie 15min'!J2704</f>
        <v>82.93</v>
      </c>
      <c r="D2701" s="155">
        <f>'Porovnavanie 15min'!F2704</f>
        <v>3297</v>
      </c>
      <c r="E2701" s="156">
        <f t="shared" si="378"/>
        <v>3.2970000000000002</v>
      </c>
      <c r="G2701" s="135">
        <f>'DHS2025'!L2700/1000</f>
        <v>1.0589999999999999</v>
      </c>
      <c r="H2701" s="135">
        <f t="shared" si="379"/>
        <v>1.099</v>
      </c>
      <c r="I2701" s="135">
        <f t="shared" si="380"/>
        <v>2</v>
      </c>
      <c r="J2701" s="157">
        <f>'Porovnavanie 15min'!K2704</f>
        <v>84.932541299999997</v>
      </c>
      <c r="K2701" s="158">
        <f t="shared" si="381"/>
        <v>42.36</v>
      </c>
      <c r="L2701" s="159">
        <f t="shared" si="382"/>
        <v>42.572541299999997</v>
      </c>
      <c r="M2701" s="157">
        <f t="shared" si="383"/>
        <v>160.4014</v>
      </c>
      <c r="N2701" s="158">
        <f t="shared" si="384"/>
        <v>80</v>
      </c>
      <c r="O2701" s="159">
        <f t="shared" si="385"/>
        <v>80.401399999999995</v>
      </c>
      <c r="P2701" s="167">
        <f t="shared" si="386"/>
        <v>-37.828858699999998</v>
      </c>
    </row>
    <row r="2702" spans="2:16">
      <c r="B2702" s="151">
        <f>'Predikcia 15min'!A2702</f>
        <v>45776</v>
      </c>
      <c r="C2702" s="154">
        <f>'Porovnavanie 15min'!J2705</f>
        <v>82.93</v>
      </c>
      <c r="D2702" s="155">
        <f>'Porovnavanie 15min'!F2705</f>
        <v>3312</v>
      </c>
      <c r="E2702" s="156">
        <f t="shared" si="378"/>
        <v>3.3119999999999998</v>
      </c>
      <c r="G2702" s="135">
        <f>'DHS2025'!L2701/1000</f>
        <v>1.0620000000000001</v>
      </c>
      <c r="H2702" s="135">
        <f t="shared" si="379"/>
        <v>1.1040000000000001</v>
      </c>
      <c r="I2702" s="135">
        <f t="shared" si="380"/>
        <v>2</v>
      </c>
      <c r="J2702" s="157">
        <f>'Porovnavanie 15min'!K2705</f>
        <v>85.173143400000001</v>
      </c>
      <c r="K2702" s="158">
        <f t="shared" si="381"/>
        <v>42.480000000000004</v>
      </c>
      <c r="L2702" s="159">
        <f t="shared" si="382"/>
        <v>42.693143399999997</v>
      </c>
      <c r="M2702" s="157">
        <f t="shared" si="383"/>
        <v>160.4014</v>
      </c>
      <c r="N2702" s="158">
        <f t="shared" si="384"/>
        <v>80</v>
      </c>
      <c r="O2702" s="159">
        <f t="shared" si="385"/>
        <v>80.401399999999995</v>
      </c>
      <c r="P2702" s="167">
        <f t="shared" si="386"/>
        <v>-37.708256599999999</v>
      </c>
    </row>
    <row r="2703" spans="2:16">
      <c r="B2703" s="151">
        <f>'Predikcia 15min'!A2703</f>
        <v>45776</v>
      </c>
      <c r="C2703" s="154">
        <f>'Porovnavanie 15min'!J2706</f>
        <v>80.56</v>
      </c>
      <c r="D2703" s="155">
        <f>'Porovnavanie 15min'!F2706</f>
        <v>3196</v>
      </c>
      <c r="E2703" s="156">
        <f t="shared" si="378"/>
        <v>3.1960000000000002</v>
      </c>
      <c r="G2703" s="135">
        <f>'DHS2025'!L2702/1000</f>
        <v>1.0649999999999999</v>
      </c>
      <c r="H2703" s="135">
        <f t="shared" si="379"/>
        <v>1.0653333333333332</v>
      </c>
      <c r="I2703" s="135">
        <f t="shared" si="380"/>
        <v>2</v>
      </c>
      <c r="J2703" s="157">
        <f>'Porovnavanie 15min'!K2706</f>
        <v>82.914935999999997</v>
      </c>
      <c r="K2703" s="158">
        <f t="shared" si="381"/>
        <v>42.599999999999994</v>
      </c>
      <c r="L2703" s="159">
        <f t="shared" si="382"/>
        <v>40.314936000000003</v>
      </c>
      <c r="M2703" s="157">
        <f t="shared" si="383"/>
        <v>155.7088</v>
      </c>
      <c r="N2703" s="158">
        <f t="shared" si="384"/>
        <v>80</v>
      </c>
      <c r="O2703" s="159">
        <f t="shared" si="385"/>
        <v>75.708799999999997</v>
      </c>
      <c r="P2703" s="167">
        <f t="shared" si="386"/>
        <v>-35.393863999999994</v>
      </c>
    </row>
    <row r="2704" spans="2:16">
      <c r="B2704" s="151">
        <f>'Predikcia 15min'!A2704</f>
        <v>45776</v>
      </c>
      <c r="C2704" s="154">
        <f>'Porovnavanie 15min'!J2707</f>
        <v>80.56</v>
      </c>
      <c r="D2704" s="155">
        <f>'Porovnavanie 15min'!F2707</f>
        <v>3621</v>
      </c>
      <c r="E2704" s="156">
        <f t="shared" si="378"/>
        <v>3.621</v>
      </c>
      <c r="G2704" s="135">
        <f>'DHS2025'!L2703/1000</f>
        <v>1.0549999999999999</v>
      </c>
      <c r="H2704" s="135">
        <f t="shared" si="379"/>
        <v>1.2070000000000001</v>
      </c>
      <c r="I2704" s="135">
        <f t="shared" si="380"/>
        <v>2</v>
      </c>
      <c r="J2704" s="157">
        <f>'Porovnavanie 15min'!K2707</f>
        <v>82.136391999999987</v>
      </c>
      <c r="K2704" s="158">
        <f t="shared" si="381"/>
        <v>42.199999999999996</v>
      </c>
      <c r="L2704" s="159">
        <f t="shared" si="382"/>
        <v>39.936391999999991</v>
      </c>
      <c r="M2704" s="157">
        <f t="shared" si="383"/>
        <v>155.7088</v>
      </c>
      <c r="N2704" s="158">
        <f t="shared" si="384"/>
        <v>80</v>
      </c>
      <c r="O2704" s="159">
        <f t="shared" si="385"/>
        <v>75.708799999999997</v>
      </c>
      <c r="P2704" s="167">
        <f t="shared" si="386"/>
        <v>-35.772408000000006</v>
      </c>
    </row>
    <row r="2705" spans="2:16">
      <c r="B2705" s="151">
        <f>'Predikcia 15min'!A2705</f>
        <v>45776</v>
      </c>
      <c r="C2705" s="154">
        <f>'Porovnavanie 15min'!J2708</f>
        <v>80.56</v>
      </c>
      <c r="D2705" s="155">
        <f>'Porovnavanie 15min'!F2708</f>
        <v>5845</v>
      </c>
      <c r="E2705" s="156">
        <f t="shared" si="378"/>
        <v>5.8449999999999998</v>
      </c>
      <c r="G2705" s="135">
        <f>'DHS2025'!L2704/1000</f>
        <v>1.0660000000000001</v>
      </c>
      <c r="H2705" s="135">
        <f t="shared" si="379"/>
        <v>1.9483333333333333</v>
      </c>
      <c r="I2705" s="135">
        <f t="shared" si="380"/>
        <v>2</v>
      </c>
      <c r="J2705" s="157">
        <f>'Porovnavanie 15min'!K2708</f>
        <v>82.992790400000004</v>
      </c>
      <c r="K2705" s="158">
        <f t="shared" si="381"/>
        <v>42.64</v>
      </c>
      <c r="L2705" s="159">
        <f t="shared" si="382"/>
        <v>40.352790400000004</v>
      </c>
      <c r="M2705" s="157">
        <f t="shared" si="383"/>
        <v>155.7088</v>
      </c>
      <c r="N2705" s="158">
        <f t="shared" si="384"/>
        <v>80</v>
      </c>
      <c r="O2705" s="159">
        <f t="shared" si="385"/>
        <v>75.708799999999997</v>
      </c>
      <c r="P2705" s="167">
        <f t="shared" si="386"/>
        <v>-35.356009599999993</v>
      </c>
    </row>
    <row r="2706" spans="2:16">
      <c r="B2706" s="151">
        <f>'Predikcia 15min'!A2706</f>
        <v>45776</v>
      </c>
      <c r="C2706" s="154">
        <f>'Porovnavanie 15min'!J2709</f>
        <v>80.56</v>
      </c>
      <c r="D2706" s="155">
        <f>'Porovnavanie 15min'!F2709</f>
        <v>5360</v>
      </c>
      <c r="E2706" s="156">
        <f t="shared" si="378"/>
        <v>5.36</v>
      </c>
      <c r="G2706" s="135">
        <f>'DHS2025'!L2705/1000</f>
        <v>1.0660000000000001</v>
      </c>
      <c r="H2706" s="135">
        <f t="shared" si="379"/>
        <v>1.7866666666666666</v>
      </c>
      <c r="I2706" s="135">
        <f t="shared" si="380"/>
        <v>2</v>
      </c>
      <c r="J2706" s="157">
        <f>'Porovnavanie 15min'!K2709</f>
        <v>82.992790400000004</v>
      </c>
      <c r="K2706" s="158">
        <f t="shared" si="381"/>
        <v>42.64</v>
      </c>
      <c r="L2706" s="159">
        <f t="shared" si="382"/>
        <v>40.352790400000004</v>
      </c>
      <c r="M2706" s="157">
        <f t="shared" si="383"/>
        <v>155.7088</v>
      </c>
      <c r="N2706" s="158">
        <f t="shared" si="384"/>
        <v>80</v>
      </c>
      <c r="O2706" s="159">
        <f t="shared" si="385"/>
        <v>75.708799999999997</v>
      </c>
      <c r="P2706" s="167">
        <f t="shared" si="386"/>
        <v>-35.356009599999993</v>
      </c>
    </row>
    <row r="2707" spans="2:16">
      <c r="B2707" s="151">
        <f>'Predikcia 15min'!A2707</f>
        <v>45776</v>
      </c>
      <c r="C2707" s="154">
        <f>'Porovnavanie 15min'!J2710</f>
        <v>81.569999999999993</v>
      </c>
      <c r="D2707" s="155">
        <f>'Porovnavanie 15min'!F2710</f>
        <v>6305</v>
      </c>
      <c r="E2707" s="156">
        <f t="shared" si="378"/>
        <v>6.3049999999999997</v>
      </c>
      <c r="G2707" s="135">
        <f>'DHS2025'!L2706/1000</f>
        <v>1.389</v>
      </c>
      <c r="H2707" s="135">
        <f t="shared" si="379"/>
        <v>2.1016666666666666</v>
      </c>
      <c r="I2707" s="135">
        <f t="shared" si="380"/>
        <v>2</v>
      </c>
      <c r="J2707" s="157">
        <f>'Porovnavanie 15min'!K2710</f>
        <v>109.52862269999997</v>
      </c>
      <c r="K2707" s="158">
        <f t="shared" si="381"/>
        <v>55.56</v>
      </c>
      <c r="L2707" s="159">
        <f t="shared" si="382"/>
        <v>53.968622699999969</v>
      </c>
      <c r="M2707" s="157">
        <f t="shared" si="383"/>
        <v>157.70859999999996</v>
      </c>
      <c r="N2707" s="158">
        <f t="shared" si="384"/>
        <v>80</v>
      </c>
      <c r="O2707" s="159">
        <f t="shared" si="385"/>
        <v>77.708599999999961</v>
      </c>
      <c r="P2707" s="167">
        <f t="shared" si="386"/>
        <v>-23.739977299999993</v>
      </c>
    </row>
    <row r="2708" spans="2:16">
      <c r="B2708" s="151">
        <f>'Predikcia 15min'!A2708</f>
        <v>45776</v>
      </c>
      <c r="C2708" s="154">
        <f>'Porovnavanie 15min'!J2711</f>
        <v>81.569999999999993</v>
      </c>
      <c r="D2708" s="155">
        <f>'Porovnavanie 15min'!F2711</f>
        <v>6770</v>
      </c>
      <c r="E2708" s="156">
        <f t="shared" si="378"/>
        <v>6.77</v>
      </c>
      <c r="G2708" s="135">
        <f>'DHS2025'!L2707/1000</f>
        <v>1.575</v>
      </c>
      <c r="H2708" s="135">
        <f t="shared" si="379"/>
        <v>2.2566666666666668</v>
      </c>
      <c r="I2708" s="135">
        <f t="shared" si="380"/>
        <v>2</v>
      </c>
      <c r="J2708" s="157">
        <f>'Porovnavanie 15min'!K2711</f>
        <v>124.19552249999997</v>
      </c>
      <c r="K2708" s="158">
        <f t="shared" si="381"/>
        <v>63</v>
      </c>
      <c r="L2708" s="159">
        <f t="shared" si="382"/>
        <v>61.195522499999967</v>
      </c>
      <c r="M2708" s="157">
        <f t="shared" si="383"/>
        <v>157.70859999999996</v>
      </c>
      <c r="N2708" s="158">
        <f t="shared" si="384"/>
        <v>80</v>
      </c>
      <c r="O2708" s="159">
        <f t="shared" si="385"/>
        <v>77.708599999999961</v>
      </c>
      <c r="P2708" s="167">
        <f t="shared" si="386"/>
        <v>-16.513077499999994</v>
      </c>
    </row>
    <row r="2709" spans="2:16">
      <c r="B2709" s="151">
        <f>'Predikcia 15min'!A2709</f>
        <v>45776</v>
      </c>
      <c r="C2709" s="154">
        <f>'Porovnavanie 15min'!J2712</f>
        <v>81.569999999999993</v>
      </c>
      <c r="D2709" s="155">
        <f>'Porovnavanie 15min'!F2712</f>
        <v>6988</v>
      </c>
      <c r="E2709" s="156">
        <f t="shared" si="378"/>
        <v>6.9880000000000004</v>
      </c>
      <c r="G2709" s="135">
        <f>'DHS2025'!L2708/1000</f>
        <v>1.569</v>
      </c>
      <c r="H2709" s="135">
        <f t="shared" si="379"/>
        <v>2.3293333333333335</v>
      </c>
      <c r="I2709" s="135">
        <f t="shared" si="380"/>
        <v>2</v>
      </c>
      <c r="J2709" s="157">
        <f>'Porovnavanie 15min'!K2712</f>
        <v>123.72239669999996</v>
      </c>
      <c r="K2709" s="158">
        <f t="shared" si="381"/>
        <v>62.76</v>
      </c>
      <c r="L2709" s="159">
        <f t="shared" si="382"/>
        <v>60.962396699999964</v>
      </c>
      <c r="M2709" s="157">
        <f t="shared" si="383"/>
        <v>157.70859999999996</v>
      </c>
      <c r="N2709" s="158">
        <f t="shared" si="384"/>
        <v>80</v>
      </c>
      <c r="O2709" s="159">
        <f t="shared" si="385"/>
        <v>77.708599999999961</v>
      </c>
      <c r="P2709" s="167">
        <f t="shared" si="386"/>
        <v>-16.746203299999998</v>
      </c>
    </row>
    <row r="2710" spans="2:16">
      <c r="B2710" s="151">
        <f>'Predikcia 15min'!A2710</f>
        <v>45776</v>
      </c>
      <c r="C2710" s="154">
        <f>'Porovnavanie 15min'!J2713</f>
        <v>81.569999999999993</v>
      </c>
      <c r="D2710" s="155">
        <f>'Porovnavanie 15min'!F2713</f>
        <v>7041</v>
      </c>
      <c r="E2710" s="156">
        <f t="shared" si="378"/>
        <v>7.0410000000000004</v>
      </c>
      <c r="G2710" s="135">
        <f>'DHS2025'!L2709/1000</f>
        <v>1.5649999999999999</v>
      </c>
      <c r="H2710" s="135">
        <f t="shared" si="379"/>
        <v>2.347</v>
      </c>
      <c r="I2710" s="135">
        <f t="shared" si="380"/>
        <v>2</v>
      </c>
      <c r="J2710" s="157">
        <f>'Porovnavanie 15min'!K2713</f>
        <v>123.40697949999996</v>
      </c>
      <c r="K2710" s="158">
        <f t="shared" si="381"/>
        <v>62.599999999999994</v>
      </c>
      <c r="L2710" s="159">
        <f t="shared" si="382"/>
        <v>60.806979499999969</v>
      </c>
      <c r="M2710" s="157">
        <f t="shared" si="383"/>
        <v>157.70859999999996</v>
      </c>
      <c r="N2710" s="158">
        <f t="shared" si="384"/>
        <v>80</v>
      </c>
      <c r="O2710" s="159">
        <f t="shared" si="385"/>
        <v>77.708599999999961</v>
      </c>
      <c r="P2710" s="167">
        <f t="shared" si="386"/>
        <v>-16.901620499999993</v>
      </c>
    </row>
    <row r="2711" spans="2:16">
      <c r="B2711" s="151">
        <f>'Predikcia 15min'!A2711</f>
        <v>45776</v>
      </c>
      <c r="C2711" s="154">
        <f>'Porovnavanie 15min'!J2714</f>
        <v>91.27</v>
      </c>
      <c r="D2711" s="155">
        <f>'Porovnavanie 15min'!F2714</f>
        <v>7512</v>
      </c>
      <c r="E2711" s="156">
        <f t="shared" si="378"/>
        <v>7.5119999999999996</v>
      </c>
      <c r="G2711" s="135">
        <f>'DHS2025'!L2710/1000</f>
        <v>2.4510000000000001</v>
      </c>
      <c r="H2711" s="135">
        <f t="shared" si="379"/>
        <v>2.504</v>
      </c>
      <c r="I2711" s="135">
        <f t="shared" si="380"/>
        <v>3</v>
      </c>
      <c r="J2711" s="157">
        <f>'Porovnavanie 15min'!K2714</f>
        <v>216.80884229999998</v>
      </c>
      <c r="K2711" s="158">
        <f t="shared" si="381"/>
        <v>98.04</v>
      </c>
      <c r="L2711" s="159">
        <f t="shared" si="382"/>
        <v>118.76884229999997</v>
      </c>
      <c r="M2711" s="157">
        <f t="shared" si="383"/>
        <v>265.37189999999998</v>
      </c>
      <c r="N2711" s="158">
        <f t="shared" si="384"/>
        <v>120</v>
      </c>
      <c r="O2711" s="159">
        <f t="shared" si="385"/>
        <v>145.37189999999998</v>
      </c>
      <c r="P2711" s="167">
        <f t="shared" si="386"/>
        <v>-26.603057700000008</v>
      </c>
    </row>
    <row r="2712" spans="2:16">
      <c r="B2712" s="151">
        <f>'Predikcia 15min'!A2712</f>
        <v>45776</v>
      </c>
      <c r="C2712" s="154">
        <f>'Porovnavanie 15min'!J2715</f>
        <v>91.27</v>
      </c>
      <c r="D2712" s="155">
        <f>'Porovnavanie 15min'!F2715</f>
        <v>9189</v>
      </c>
      <c r="E2712" s="156">
        <f t="shared" si="378"/>
        <v>9.1890000000000001</v>
      </c>
      <c r="G2712" s="135">
        <f>'DHS2025'!L2711/1000</f>
        <v>2.5630000000000002</v>
      </c>
      <c r="H2712" s="135">
        <f t="shared" si="379"/>
        <v>3.0630000000000002</v>
      </c>
      <c r="I2712" s="135">
        <f t="shared" si="380"/>
        <v>3</v>
      </c>
      <c r="J2712" s="157">
        <f>'Porovnavanie 15min'!K2715</f>
        <v>226.71605989999998</v>
      </c>
      <c r="K2712" s="158">
        <f t="shared" si="381"/>
        <v>102.52000000000001</v>
      </c>
      <c r="L2712" s="159">
        <f t="shared" si="382"/>
        <v>124.19605989999997</v>
      </c>
      <c r="M2712" s="157">
        <f t="shared" si="383"/>
        <v>265.37189999999998</v>
      </c>
      <c r="N2712" s="158">
        <f t="shared" si="384"/>
        <v>120</v>
      </c>
      <c r="O2712" s="159">
        <f t="shared" si="385"/>
        <v>145.37189999999998</v>
      </c>
      <c r="P2712" s="167">
        <f t="shared" si="386"/>
        <v>-21.175840100000016</v>
      </c>
    </row>
    <row r="2713" spans="2:16">
      <c r="B2713" s="151">
        <f>'Predikcia 15min'!A2713</f>
        <v>45776</v>
      </c>
      <c r="C2713" s="154">
        <f>'Porovnavanie 15min'!J2716</f>
        <v>91.27</v>
      </c>
      <c r="D2713" s="155">
        <f>'Porovnavanie 15min'!F2716</f>
        <v>12118</v>
      </c>
      <c r="E2713" s="156">
        <f t="shared" si="378"/>
        <v>12.118</v>
      </c>
      <c r="G2713" s="135">
        <f>'DHS2025'!L2712/1000</f>
        <v>2.5510000000000002</v>
      </c>
      <c r="H2713" s="135">
        <f t="shared" si="379"/>
        <v>4.0393333333333334</v>
      </c>
      <c r="I2713" s="135">
        <f t="shared" si="380"/>
        <v>4</v>
      </c>
      <c r="J2713" s="157">
        <f>'Porovnavanie 15min'!K2716</f>
        <v>225.65457229999998</v>
      </c>
      <c r="K2713" s="158">
        <f t="shared" si="381"/>
        <v>102.04</v>
      </c>
      <c r="L2713" s="159">
        <f t="shared" si="382"/>
        <v>123.61457229999998</v>
      </c>
      <c r="M2713" s="157">
        <f t="shared" si="383"/>
        <v>353.82919999999996</v>
      </c>
      <c r="N2713" s="158">
        <f t="shared" si="384"/>
        <v>160</v>
      </c>
      <c r="O2713" s="159">
        <f t="shared" si="385"/>
        <v>193.82919999999996</v>
      </c>
      <c r="P2713" s="167">
        <f t="shared" si="386"/>
        <v>-70.21462769999998</v>
      </c>
    </row>
    <row r="2714" spans="2:16">
      <c r="B2714" s="151">
        <f>'Predikcia 15min'!A2714</f>
        <v>45776</v>
      </c>
      <c r="C2714" s="154">
        <f>'Porovnavanie 15min'!J2717</f>
        <v>91.27</v>
      </c>
      <c r="D2714" s="155">
        <f>'Porovnavanie 15min'!F2717</f>
        <v>11859</v>
      </c>
      <c r="E2714" s="156">
        <f t="shared" si="378"/>
        <v>11.859</v>
      </c>
      <c r="G2714" s="135">
        <f>'DHS2025'!L2713/1000</f>
        <v>2.56</v>
      </c>
      <c r="H2714" s="135">
        <f t="shared" si="379"/>
        <v>3.9529999999999998</v>
      </c>
      <c r="I2714" s="135">
        <f t="shared" si="380"/>
        <v>4</v>
      </c>
      <c r="J2714" s="157">
        <f>'Porovnavanie 15min'!K2717</f>
        <v>226.45068799999999</v>
      </c>
      <c r="K2714" s="158">
        <f t="shared" si="381"/>
        <v>102.4</v>
      </c>
      <c r="L2714" s="159">
        <f t="shared" si="382"/>
        <v>124.05068799999998</v>
      </c>
      <c r="M2714" s="157">
        <f t="shared" si="383"/>
        <v>353.82919999999996</v>
      </c>
      <c r="N2714" s="158">
        <f t="shared" si="384"/>
        <v>160</v>
      </c>
      <c r="O2714" s="159">
        <f t="shared" si="385"/>
        <v>193.82919999999996</v>
      </c>
      <c r="P2714" s="167">
        <f t="shared" si="386"/>
        <v>-69.778511999999978</v>
      </c>
    </row>
    <row r="2715" spans="2:16">
      <c r="B2715" s="151">
        <f>'Predikcia 15min'!A2715</f>
        <v>45776</v>
      </c>
      <c r="C2715" s="154">
        <f>'Porovnavanie 15min'!J2718</f>
        <v>106.98</v>
      </c>
      <c r="D2715" s="155">
        <f>'Porovnavanie 15min'!F2718</f>
        <v>11410</v>
      </c>
      <c r="E2715" s="156">
        <f t="shared" si="378"/>
        <v>11.41</v>
      </c>
      <c r="G2715" s="135">
        <f>'DHS2025'!L2714/1000</f>
        <v>3.3210000000000002</v>
      </c>
      <c r="H2715" s="135">
        <f t="shared" si="379"/>
        <v>3.8033333333333332</v>
      </c>
      <c r="I2715" s="135">
        <f t="shared" si="380"/>
        <v>4</v>
      </c>
      <c r="J2715" s="157">
        <f>'Porovnavanie 15min'!K2718</f>
        <v>345.41787420000003</v>
      </c>
      <c r="K2715" s="158">
        <f t="shared" si="381"/>
        <v>132.84</v>
      </c>
      <c r="L2715" s="159">
        <f t="shared" si="382"/>
        <v>212.57787420000002</v>
      </c>
      <c r="M2715" s="157">
        <f t="shared" si="383"/>
        <v>416.04079999999999</v>
      </c>
      <c r="N2715" s="158">
        <f t="shared" si="384"/>
        <v>160</v>
      </c>
      <c r="O2715" s="159">
        <f t="shared" si="385"/>
        <v>256.04079999999999</v>
      </c>
      <c r="P2715" s="167">
        <f t="shared" si="386"/>
        <v>-43.462925799999965</v>
      </c>
    </row>
    <row r="2716" spans="2:16">
      <c r="B2716" s="151">
        <f>'Predikcia 15min'!A2716</f>
        <v>45776</v>
      </c>
      <c r="C2716" s="154">
        <f>'Porovnavanie 15min'!J2719</f>
        <v>106.98</v>
      </c>
      <c r="D2716" s="155">
        <f>'Porovnavanie 15min'!F2719</f>
        <v>11537</v>
      </c>
      <c r="E2716" s="156">
        <f t="shared" si="378"/>
        <v>11.537000000000001</v>
      </c>
      <c r="G2716" s="135">
        <f>'DHS2025'!L2715/1000</f>
        <v>3.59</v>
      </c>
      <c r="H2716" s="135">
        <f t="shared" si="379"/>
        <v>3.8456666666666668</v>
      </c>
      <c r="I2716" s="135">
        <f t="shared" si="380"/>
        <v>4</v>
      </c>
      <c r="J2716" s="157">
        <f>'Porovnavanie 15min'!K2719</f>
        <v>373.39661799999999</v>
      </c>
      <c r="K2716" s="158">
        <f t="shared" si="381"/>
        <v>143.6</v>
      </c>
      <c r="L2716" s="159">
        <f t="shared" si="382"/>
        <v>229.796618</v>
      </c>
      <c r="M2716" s="157">
        <f t="shared" si="383"/>
        <v>416.04079999999999</v>
      </c>
      <c r="N2716" s="158">
        <f t="shared" si="384"/>
        <v>160</v>
      </c>
      <c r="O2716" s="159">
        <f t="shared" si="385"/>
        <v>256.04079999999999</v>
      </c>
      <c r="P2716" s="167">
        <f t="shared" si="386"/>
        <v>-26.244181999999995</v>
      </c>
    </row>
    <row r="2717" spans="2:16">
      <c r="B2717" s="151">
        <f>'Predikcia 15min'!A2717</f>
        <v>45776</v>
      </c>
      <c r="C2717" s="154">
        <f>'Porovnavanie 15min'!J2720</f>
        <v>106.98</v>
      </c>
      <c r="D2717" s="155">
        <f>'Porovnavanie 15min'!F2720</f>
        <v>11429</v>
      </c>
      <c r="E2717" s="156">
        <f t="shared" si="378"/>
        <v>11.429</v>
      </c>
      <c r="G2717" s="135">
        <f>'DHS2025'!L2716/1000</f>
        <v>3.5219999999999998</v>
      </c>
      <c r="H2717" s="135">
        <f t="shared" si="379"/>
        <v>3.8096666666666668</v>
      </c>
      <c r="I2717" s="135">
        <f t="shared" si="380"/>
        <v>4</v>
      </c>
      <c r="J2717" s="157">
        <f>'Porovnavanie 15min'!K2720</f>
        <v>366.32392439999995</v>
      </c>
      <c r="K2717" s="158">
        <f t="shared" si="381"/>
        <v>140.88</v>
      </c>
      <c r="L2717" s="159">
        <f t="shared" si="382"/>
        <v>225.44392439999996</v>
      </c>
      <c r="M2717" s="157">
        <f t="shared" si="383"/>
        <v>416.04079999999999</v>
      </c>
      <c r="N2717" s="158">
        <f t="shared" si="384"/>
        <v>160</v>
      </c>
      <c r="O2717" s="159">
        <f t="shared" si="385"/>
        <v>256.04079999999999</v>
      </c>
      <c r="P2717" s="167">
        <f t="shared" si="386"/>
        <v>-30.596875600000033</v>
      </c>
    </row>
    <row r="2718" spans="2:16">
      <c r="B2718" s="151">
        <f>'Predikcia 15min'!A2718</f>
        <v>45776</v>
      </c>
      <c r="C2718" s="154">
        <f>'Porovnavanie 15min'!J2721</f>
        <v>106.98</v>
      </c>
      <c r="D2718" s="155">
        <f>'Porovnavanie 15min'!F2721</f>
        <v>11509</v>
      </c>
      <c r="E2718" s="156">
        <f t="shared" si="378"/>
        <v>11.509</v>
      </c>
      <c r="G2718" s="135">
        <f>'DHS2025'!L2717/1000</f>
        <v>3.577</v>
      </c>
      <c r="H2718" s="135">
        <f t="shared" si="379"/>
        <v>3.8363333333333332</v>
      </c>
      <c r="I2718" s="135">
        <f t="shared" si="380"/>
        <v>4</v>
      </c>
      <c r="J2718" s="157">
        <f>'Porovnavanie 15min'!K2721</f>
        <v>372.04448539999999</v>
      </c>
      <c r="K2718" s="158">
        <f t="shared" si="381"/>
        <v>143.07999999999998</v>
      </c>
      <c r="L2718" s="159">
        <f t="shared" si="382"/>
        <v>228.9644854</v>
      </c>
      <c r="M2718" s="157">
        <f t="shared" si="383"/>
        <v>416.04079999999999</v>
      </c>
      <c r="N2718" s="158">
        <f t="shared" si="384"/>
        <v>160</v>
      </c>
      <c r="O2718" s="159">
        <f t="shared" si="385"/>
        <v>256.04079999999999</v>
      </c>
      <c r="P2718" s="167">
        <f t="shared" si="386"/>
        <v>-27.076314599999989</v>
      </c>
    </row>
    <row r="2719" spans="2:16">
      <c r="B2719" s="151">
        <f>'Predikcia 15min'!A2719</f>
        <v>45776</v>
      </c>
      <c r="C2719" s="154">
        <f>'Porovnavanie 15min'!J2722</f>
        <v>113.01</v>
      </c>
      <c r="D2719" s="155">
        <f>'Porovnavanie 15min'!F2722</f>
        <v>11471</v>
      </c>
      <c r="E2719" s="156">
        <f t="shared" si="378"/>
        <v>11.471</v>
      </c>
      <c r="G2719" s="135">
        <f>'DHS2025'!L2718/1000</f>
        <v>3.2650000000000001</v>
      </c>
      <c r="H2719" s="135">
        <f t="shared" si="379"/>
        <v>3.8236666666666665</v>
      </c>
      <c r="I2719" s="135">
        <f t="shared" si="380"/>
        <v>4</v>
      </c>
      <c r="J2719" s="157">
        <f>'Porovnavanie 15min'!K2722</f>
        <v>359.08437350000003</v>
      </c>
      <c r="K2719" s="158">
        <f t="shared" si="381"/>
        <v>130.6</v>
      </c>
      <c r="L2719" s="159">
        <f t="shared" si="382"/>
        <v>228.48437350000003</v>
      </c>
      <c r="M2719" s="157">
        <f t="shared" si="383"/>
        <v>439.9196</v>
      </c>
      <c r="N2719" s="158">
        <f t="shared" si="384"/>
        <v>160</v>
      </c>
      <c r="O2719" s="159">
        <f t="shared" si="385"/>
        <v>279.9196</v>
      </c>
      <c r="P2719" s="167">
        <f t="shared" si="386"/>
        <v>-51.43522649999997</v>
      </c>
    </row>
    <row r="2720" spans="2:16">
      <c r="B2720" s="151">
        <f>'Predikcia 15min'!A2720</f>
        <v>45776</v>
      </c>
      <c r="C2720" s="154">
        <f>'Porovnavanie 15min'!J2723</f>
        <v>113.01</v>
      </c>
      <c r="D2720" s="155">
        <f>'Porovnavanie 15min'!F2723</f>
        <v>10431</v>
      </c>
      <c r="E2720" s="156">
        <f t="shared" si="378"/>
        <v>10.430999999999999</v>
      </c>
      <c r="G2720" s="135">
        <f>'DHS2025'!L2719/1000</f>
        <v>3.069</v>
      </c>
      <c r="H2720" s="135">
        <f t="shared" si="379"/>
        <v>3.4769999999999999</v>
      </c>
      <c r="I2720" s="135">
        <f t="shared" si="380"/>
        <v>3</v>
      </c>
      <c r="J2720" s="157">
        <f>'Porovnavanie 15min'!K2723</f>
        <v>337.52831309999999</v>
      </c>
      <c r="K2720" s="158">
        <f t="shared" si="381"/>
        <v>122.75999999999999</v>
      </c>
      <c r="L2720" s="159">
        <f t="shared" si="382"/>
        <v>214.7683131</v>
      </c>
      <c r="M2720" s="157">
        <f t="shared" si="383"/>
        <v>329.93970000000002</v>
      </c>
      <c r="N2720" s="158">
        <f t="shared" si="384"/>
        <v>120</v>
      </c>
      <c r="O2720" s="159">
        <f t="shared" si="385"/>
        <v>209.93970000000002</v>
      </c>
      <c r="P2720" s="167">
        <f t="shared" si="386"/>
        <v>4.8286130999999841</v>
      </c>
    </row>
    <row r="2721" spans="2:16">
      <c r="B2721" s="151">
        <f>'Predikcia 15min'!A2721</f>
        <v>45776</v>
      </c>
      <c r="C2721" s="154">
        <f>'Porovnavanie 15min'!J2724</f>
        <v>113.01</v>
      </c>
      <c r="D2721" s="155">
        <f>'Porovnavanie 15min'!F2724</f>
        <v>10439</v>
      </c>
      <c r="E2721" s="156">
        <f t="shared" si="378"/>
        <v>10.439</v>
      </c>
      <c r="G2721" s="135">
        <f>'DHS2025'!L2720/1000</f>
        <v>3.06</v>
      </c>
      <c r="H2721" s="135">
        <f t="shared" si="379"/>
        <v>3.4796666666666667</v>
      </c>
      <c r="I2721" s="135">
        <f t="shared" si="380"/>
        <v>3</v>
      </c>
      <c r="J2721" s="157">
        <f>'Porovnavanie 15min'!K2724</f>
        <v>336.53849400000001</v>
      </c>
      <c r="K2721" s="158">
        <f t="shared" si="381"/>
        <v>122.4</v>
      </c>
      <c r="L2721" s="159">
        <f t="shared" si="382"/>
        <v>214.13849400000001</v>
      </c>
      <c r="M2721" s="157">
        <f t="shared" si="383"/>
        <v>329.93970000000002</v>
      </c>
      <c r="N2721" s="158">
        <f t="shared" si="384"/>
        <v>120</v>
      </c>
      <c r="O2721" s="159">
        <f t="shared" si="385"/>
        <v>209.93970000000002</v>
      </c>
      <c r="P2721" s="167">
        <f t="shared" si="386"/>
        <v>4.1987939999999924</v>
      </c>
    </row>
    <row r="2722" spans="2:16">
      <c r="B2722" s="151">
        <f>'Predikcia 15min'!A2722</f>
        <v>45776</v>
      </c>
      <c r="C2722" s="154">
        <f>'Porovnavanie 15min'!J2725</f>
        <v>113.01</v>
      </c>
      <c r="D2722" s="155">
        <f>'Porovnavanie 15min'!F2725</f>
        <v>10213</v>
      </c>
      <c r="E2722" s="156">
        <f t="shared" si="378"/>
        <v>10.212999999999999</v>
      </c>
      <c r="G2722" s="135">
        <f>'DHS2025'!L2721/1000</f>
        <v>3.0579999999999998</v>
      </c>
      <c r="H2722" s="135">
        <f t="shared" si="379"/>
        <v>3.4043333333333332</v>
      </c>
      <c r="I2722" s="135">
        <f t="shared" si="380"/>
        <v>3</v>
      </c>
      <c r="J2722" s="157">
        <f>'Porovnavanie 15min'!K2725</f>
        <v>336.31853419999999</v>
      </c>
      <c r="K2722" s="158">
        <f t="shared" si="381"/>
        <v>122.32</v>
      </c>
      <c r="L2722" s="159">
        <f t="shared" si="382"/>
        <v>213.99853419999999</v>
      </c>
      <c r="M2722" s="157">
        <f t="shared" si="383"/>
        <v>329.93970000000002</v>
      </c>
      <c r="N2722" s="158">
        <f t="shared" si="384"/>
        <v>120</v>
      </c>
      <c r="O2722" s="159">
        <f t="shared" si="385"/>
        <v>209.93970000000002</v>
      </c>
      <c r="P2722" s="167">
        <f t="shared" si="386"/>
        <v>4.0588341999999784</v>
      </c>
    </row>
    <row r="2723" spans="2:16">
      <c r="B2723" s="151">
        <f>'Predikcia 15min'!A2723</f>
        <v>45776</v>
      </c>
      <c r="C2723" s="154">
        <f>'Porovnavanie 15min'!J2726</f>
        <v>92.86</v>
      </c>
      <c r="D2723" s="155">
        <f>'Porovnavanie 15min'!F2726</f>
        <v>6480</v>
      </c>
      <c r="E2723" s="156">
        <f t="shared" si="378"/>
        <v>6.48</v>
      </c>
      <c r="G2723" s="135">
        <f>'DHS2025'!L2722/1000</f>
        <v>2.1070000000000002</v>
      </c>
      <c r="H2723" s="135">
        <f t="shared" si="379"/>
        <v>2.16</v>
      </c>
      <c r="I2723" s="135">
        <f t="shared" si="380"/>
        <v>2</v>
      </c>
      <c r="J2723" s="157">
        <f>'Porovnavanie 15min'!K2726</f>
        <v>189.6961598</v>
      </c>
      <c r="K2723" s="158">
        <f t="shared" si="381"/>
        <v>84.28</v>
      </c>
      <c r="L2723" s="159">
        <f t="shared" si="382"/>
        <v>105.4161598</v>
      </c>
      <c r="M2723" s="157">
        <f t="shared" si="383"/>
        <v>180.06279999999998</v>
      </c>
      <c r="N2723" s="158">
        <f t="shared" si="384"/>
        <v>80</v>
      </c>
      <c r="O2723" s="159">
        <f t="shared" si="385"/>
        <v>100.06279999999998</v>
      </c>
      <c r="P2723" s="167">
        <f t="shared" si="386"/>
        <v>5.3533598000000211</v>
      </c>
    </row>
    <row r="2724" spans="2:16">
      <c r="B2724" s="151">
        <f>'Predikcia 15min'!A2724</f>
        <v>45776</v>
      </c>
      <c r="C2724" s="154">
        <f>'Porovnavanie 15min'!J2727</f>
        <v>92.86</v>
      </c>
      <c r="D2724" s="155">
        <f>'Porovnavanie 15min'!F2727</f>
        <v>6451</v>
      </c>
      <c r="E2724" s="156">
        <f t="shared" si="378"/>
        <v>6.4509999999999996</v>
      </c>
      <c r="G2724" s="135">
        <f>'DHS2025'!L2723/1000</f>
        <v>2.0369999999999999</v>
      </c>
      <c r="H2724" s="135">
        <f t="shared" si="379"/>
        <v>2.1503333333333332</v>
      </c>
      <c r="I2724" s="135">
        <f t="shared" si="380"/>
        <v>2</v>
      </c>
      <c r="J2724" s="157">
        <f>'Porovnavanie 15min'!K2727</f>
        <v>183.39396179999997</v>
      </c>
      <c r="K2724" s="158">
        <f t="shared" si="381"/>
        <v>81.47999999999999</v>
      </c>
      <c r="L2724" s="159">
        <f t="shared" si="382"/>
        <v>101.91396179999998</v>
      </c>
      <c r="M2724" s="157">
        <f t="shared" si="383"/>
        <v>180.06279999999998</v>
      </c>
      <c r="N2724" s="158">
        <f t="shared" si="384"/>
        <v>80</v>
      </c>
      <c r="O2724" s="159">
        <f t="shared" si="385"/>
        <v>100.06279999999998</v>
      </c>
      <c r="P2724" s="167">
        <f t="shared" si="386"/>
        <v>1.8511617999999999</v>
      </c>
    </row>
    <row r="2725" spans="2:16">
      <c r="B2725" s="151">
        <f>'Predikcia 15min'!A2725</f>
        <v>45776</v>
      </c>
      <c r="C2725" s="154">
        <f>'Porovnavanie 15min'!J2728</f>
        <v>92.86</v>
      </c>
      <c r="D2725" s="155">
        <f>'Porovnavanie 15min'!F2728</f>
        <v>6319</v>
      </c>
      <c r="E2725" s="156">
        <f t="shared" si="378"/>
        <v>6.319</v>
      </c>
      <c r="G2725" s="135">
        <f>'DHS2025'!L2724/1000</f>
        <v>2.0299999999999998</v>
      </c>
      <c r="H2725" s="135">
        <f t="shared" si="379"/>
        <v>2.1063333333333332</v>
      </c>
      <c r="I2725" s="135">
        <f t="shared" si="380"/>
        <v>2</v>
      </c>
      <c r="J2725" s="157">
        <f>'Porovnavanie 15min'!K2728</f>
        <v>182.76374199999995</v>
      </c>
      <c r="K2725" s="158">
        <f t="shared" si="381"/>
        <v>81.199999999999989</v>
      </c>
      <c r="L2725" s="159">
        <f t="shared" si="382"/>
        <v>101.56374199999996</v>
      </c>
      <c r="M2725" s="157">
        <f t="shared" si="383"/>
        <v>180.06279999999998</v>
      </c>
      <c r="N2725" s="158">
        <f t="shared" si="384"/>
        <v>80</v>
      </c>
      <c r="O2725" s="159">
        <f t="shared" si="385"/>
        <v>100.06279999999998</v>
      </c>
      <c r="P2725" s="167">
        <f t="shared" si="386"/>
        <v>1.5009419999999807</v>
      </c>
    </row>
    <row r="2726" spans="2:16">
      <c r="B2726" s="151">
        <f>'Predikcia 15min'!A2726</f>
        <v>45776</v>
      </c>
      <c r="C2726" s="154">
        <f>'Porovnavanie 15min'!J2729</f>
        <v>92.86</v>
      </c>
      <c r="D2726" s="155">
        <f>'Porovnavanie 15min'!F2729</f>
        <v>5779</v>
      </c>
      <c r="E2726" s="156">
        <f t="shared" si="378"/>
        <v>5.7789999999999999</v>
      </c>
      <c r="G2726" s="135">
        <f>'DHS2025'!L2725/1000</f>
        <v>2.0609999999999999</v>
      </c>
      <c r="H2726" s="135">
        <f t="shared" si="379"/>
        <v>1.9263333333333332</v>
      </c>
      <c r="I2726" s="135">
        <f t="shared" si="380"/>
        <v>2</v>
      </c>
      <c r="J2726" s="157">
        <f>'Porovnavanie 15min'!K2729</f>
        <v>185.55471539999996</v>
      </c>
      <c r="K2726" s="158">
        <f t="shared" si="381"/>
        <v>82.44</v>
      </c>
      <c r="L2726" s="159">
        <f t="shared" si="382"/>
        <v>103.11471539999997</v>
      </c>
      <c r="M2726" s="157">
        <f t="shared" si="383"/>
        <v>180.06279999999998</v>
      </c>
      <c r="N2726" s="158">
        <f t="shared" si="384"/>
        <v>80</v>
      </c>
      <c r="O2726" s="159">
        <f t="shared" si="385"/>
        <v>100.06279999999998</v>
      </c>
      <c r="P2726" s="167">
        <f t="shared" si="386"/>
        <v>3.0519153999999844</v>
      </c>
    </row>
    <row r="2727" spans="2:16">
      <c r="B2727" s="151">
        <f>'Predikcia 15min'!A2727</f>
        <v>45776</v>
      </c>
      <c r="C2727" s="154">
        <f>'Porovnavanie 15min'!J2730</f>
        <v>59.08</v>
      </c>
      <c r="D2727" s="155">
        <f>'Porovnavanie 15min'!F2730</f>
        <v>5705</v>
      </c>
      <c r="E2727" s="156">
        <f t="shared" si="378"/>
        <v>5.7050000000000001</v>
      </c>
      <c r="G2727" s="135">
        <f>'DHS2025'!L2726/1000</f>
        <v>1.3029999999999999</v>
      </c>
      <c r="H2727" s="135">
        <f t="shared" si="379"/>
        <v>1.9016666666666666</v>
      </c>
      <c r="I2727" s="135">
        <f t="shared" si="380"/>
        <v>2</v>
      </c>
      <c r="J2727" s="157">
        <f>'Porovnavanie 15min'!K2730</f>
        <v>73.73572759999999</v>
      </c>
      <c r="K2727" s="158">
        <f t="shared" si="381"/>
        <v>52.12</v>
      </c>
      <c r="L2727" s="159">
        <f t="shared" si="382"/>
        <v>21.615727599999992</v>
      </c>
      <c r="M2727" s="157">
        <f t="shared" si="383"/>
        <v>113.1784</v>
      </c>
      <c r="N2727" s="158">
        <f t="shared" si="384"/>
        <v>80</v>
      </c>
      <c r="O2727" s="159">
        <f t="shared" si="385"/>
        <v>33.178399999999996</v>
      </c>
      <c r="P2727" s="167">
        <f t="shared" si="386"/>
        <v>-11.562672400000004</v>
      </c>
    </row>
    <row r="2728" spans="2:16">
      <c r="B2728" s="151">
        <f>'Predikcia 15min'!A2728</f>
        <v>45776</v>
      </c>
      <c r="C2728" s="154">
        <f>'Porovnavanie 15min'!J2731</f>
        <v>59.08</v>
      </c>
      <c r="D2728" s="155">
        <f>'Porovnavanie 15min'!F2731</f>
        <v>5566</v>
      </c>
      <c r="E2728" s="156">
        <f t="shared" si="378"/>
        <v>5.5659999999999998</v>
      </c>
      <c r="G2728" s="135">
        <f>'DHS2025'!L2727/1000</f>
        <v>1.0620000000000001</v>
      </c>
      <c r="H2728" s="135">
        <f t="shared" si="379"/>
        <v>1.8553333333333333</v>
      </c>
      <c r="I2728" s="135">
        <f t="shared" si="380"/>
        <v>2</v>
      </c>
      <c r="J2728" s="157">
        <f>'Porovnavanie 15min'!K2731</f>
        <v>60.097730400000003</v>
      </c>
      <c r="K2728" s="158">
        <f t="shared" si="381"/>
        <v>42.480000000000004</v>
      </c>
      <c r="L2728" s="159">
        <f t="shared" si="382"/>
        <v>17.617730399999999</v>
      </c>
      <c r="M2728" s="157">
        <f t="shared" si="383"/>
        <v>113.1784</v>
      </c>
      <c r="N2728" s="158">
        <f t="shared" si="384"/>
        <v>80</v>
      </c>
      <c r="O2728" s="159">
        <f t="shared" si="385"/>
        <v>33.178399999999996</v>
      </c>
      <c r="P2728" s="167">
        <f t="shared" si="386"/>
        <v>-15.560669599999997</v>
      </c>
    </row>
    <row r="2729" spans="2:16">
      <c r="B2729" s="151">
        <f>'Predikcia 15min'!A2729</f>
        <v>45776</v>
      </c>
      <c r="C2729" s="154">
        <f>'Porovnavanie 15min'!J2732</f>
        <v>59.08</v>
      </c>
      <c r="D2729" s="155">
        <f>'Porovnavanie 15min'!F2732</f>
        <v>5271</v>
      </c>
      <c r="E2729" s="156">
        <f t="shared" si="378"/>
        <v>5.2709999999999999</v>
      </c>
      <c r="G2729" s="135">
        <f>'DHS2025'!L2728/1000</f>
        <v>1.0580000000000001</v>
      </c>
      <c r="H2729" s="135">
        <f t="shared" si="379"/>
        <v>1.7569999999999999</v>
      </c>
      <c r="I2729" s="135">
        <f t="shared" si="380"/>
        <v>2</v>
      </c>
      <c r="J2729" s="157">
        <f>'Porovnavanie 15min'!K2732</f>
        <v>59.871373599999998</v>
      </c>
      <c r="K2729" s="158">
        <f t="shared" si="381"/>
        <v>42.32</v>
      </c>
      <c r="L2729" s="159">
        <f t="shared" si="382"/>
        <v>17.551373599999998</v>
      </c>
      <c r="M2729" s="157">
        <f t="shared" si="383"/>
        <v>113.1784</v>
      </c>
      <c r="N2729" s="158">
        <f t="shared" si="384"/>
        <v>80</v>
      </c>
      <c r="O2729" s="159">
        <f t="shared" si="385"/>
        <v>33.178399999999996</v>
      </c>
      <c r="P2729" s="167">
        <f t="shared" si="386"/>
        <v>-15.627026399999998</v>
      </c>
    </row>
    <row r="2730" spans="2:16">
      <c r="B2730" s="151">
        <f>'Predikcia 15min'!A2730</f>
        <v>45776</v>
      </c>
      <c r="C2730" s="154">
        <f>'Porovnavanie 15min'!J2733</f>
        <v>59.08</v>
      </c>
      <c r="D2730" s="155">
        <f>'Porovnavanie 15min'!F2733</f>
        <v>5345</v>
      </c>
      <c r="E2730" s="156">
        <f t="shared" si="378"/>
        <v>5.3449999999999998</v>
      </c>
      <c r="G2730" s="135">
        <f>'DHS2025'!L2729/1000</f>
        <v>1.0389999999999999</v>
      </c>
      <c r="H2730" s="135">
        <f t="shared" si="379"/>
        <v>1.7816666666666667</v>
      </c>
      <c r="I2730" s="135">
        <f t="shared" si="380"/>
        <v>2</v>
      </c>
      <c r="J2730" s="157">
        <f>'Porovnavanie 15min'!K2733</f>
        <v>58.796178799999993</v>
      </c>
      <c r="K2730" s="158">
        <f t="shared" si="381"/>
        <v>41.559999999999995</v>
      </c>
      <c r="L2730" s="159">
        <f t="shared" si="382"/>
        <v>17.236178799999998</v>
      </c>
      <c r="M2730" s="157">
        <f t="shared" si="383"/>
        <v>113.1784</v>
      </c>
      <c r="N2730" s="158">
        <f t="shared" si="384"/>
        <v>80</v>
      </c>
      <c r="O2730" s="159">
        <f t="shared" si="385"/>
        <v>33.178399999999996</v>
      </c>
      <c r="P2730" s="167">
        <f t="shared" si="386"/>
        <v>-15.942221199999999</v>
      </c>
    </row>
    <row r="2731" spans="2:16">
      <c r="B2731" s="151">
        <f>'Predikcia 15min'!A2731</f>
        <v>45776</v>
      </c>
      <c r="C2731" s="154">
        <f>'Porovnavanie 15min'!J2734</f>
        <v>1.93</v>
      </c>
      <c r="D2731" s="155">
        <f>'Porovnavanie 15min'!F2734</f>
        <v>5351</v>
      </c>
      <c r="E2731" s="156">
        <f t="shared" si="378"/>
        <v>5.351</v>
      </c>
      <c r="G2731" s="135">
        <f>'DHS2025'!L2730/1000</f>
        <v>1.0209999999999999</v>
      </c>
      <c r="H2731" s="135">
        <f t="shared" si="379"/>
        <v>1.7836666666666667</v>
      </c>
      <c r="I2731" s="135">
        <f t="shared" si="380"/>
        <v>2</v>
      </c>
      <c r="J2731" s="157">
        <f>'Porovnavanie 15min'!K2734</f>
        <v>1.092469999999993E-2</v>
      </c>
      <c r="K2731" s="158">
        <f t="shared" si="381"/>
        <v>40.839999999999996</v>
      </c>
      <c r="L2731" s="159">
        <f t="shared" si="382"/>
        <v>-40.8290753</v>
      </c>
      <c r="M2731" s="157">
        <f t="shared" si="383"/>
        <v>2.1399999999999864E-2</v>
      </c>
      <c r="N2731" s="158">
        <f t="shared" si="384"/>
        <v>80</v>
      </c>
      <c r="O2731" s="159">
        <f t="shared" si="385"/>
        <v>-79.9786</v>
      </c>
      <c r="P2731" s="167">
        <f t="shared" si="386"/>
        <v>39.149524700000001</v>
      </c>
    </row>
    <row r="2732" spans="2:16">
      <c r="B2732" s="151">
        <f>'Predikcia 15min'!A2732</f>
        <v>45776</v>
      </c>
      <c r="C2732" s="154">
        <f>'Porovnavanie 15min'!J2735</f>
        <v>1.93</v>
      </c>
      <c r="D2732" s="155">
        <f>'Porovnavanie 15min'!F2735</f>
        <v>4960</v>
      </c>
      <c r="E2732" s="156">
        <f t="shared" si="378"/>
        <v>4.96</v>
      </c>
      <c r="G2732" s="135">
        <f>'DHS2025'!L2731/1000</f>
        <v>1.1040000000000001</v>
      </c>
      <c r="H2732" s="135">
        <f t="shared" si="379"/>
        <v>1.6533333333333333</v>
      </c>
      <c r="I2732" s="135">
        <f t="shared" si="380"/>
        <v>2</v>
      </c>
      <c r="J2732" s="157">
        <f>'Porovnavanie 15min'!K2735</f>
        <v>1.1812799999999925E-2</v>
      </c>
      <c r="K2732" s="158">
        <f t="shared" si="381"/>
        <v>44.160000000000004</v>
      </c>
      <c r="L2732" s="159">
        <f t="shared" si="382"/>
        <v>-44.148187200000002</v>
      </c>
      <c r="M2732" s="157">
        <f t="shared" si="383"/>
        <v>2.1399999999999864E-2</v>
      </c>
      <c r="N2732" s="158">
        <f t="shared" si="384"/>
        <v>80</v>
      </c>
      <c r="O2732" s="159">
        <f t="shared" si="385"/>
        <v>-79.9786</v>
      </c>
      <c r="P2732" s="167">
        <f t="shared" si="386"/>
        <v>35.830412799999998</v>
      </c>
    </row>
    <row r="2733" spans="2:16">
      <c r="B2733" s="151">
        <f>'Predikcia 15min'!A2733</f>
        <v>45776</v>
      </c>
      <c r="C2733" s="154">
        <f>'Porovnavanie 15min'!J2736</f>
        <v>1.93</v>
      </c>
      <c r="D2733" s="155">
        <f>'Porovnavanie 15min'!F2736</f>
        <v>4684</v>
      </c>
      <c r="E2733" s="156">
        <f t="shared" si="378"/>
        <v>4.6840000000000002</v>
      </c>
      <c r="G2733" s="135">
        <f>'DHS2025'!L2732/1000</f>
        <v>1.071</v>
      </c>
      <c r="H2733" s="135">
        <f t="shared" si="379"/>
        <v>1.5613333333333332</v>
      </c>
      <c r="I2733" s="135">
        <f t="shared" si="380"/>
        <v>2</v>
      </c>
      <c r="J2733" s="157">
        <f>'Porovnavanie 15min'!K2736</f>
        <v>1.1459699999999927E-2</v>
      </c>
      <c r="K2733" s="158">
        <f t="shared" si="381"/>
        <v>42.839999999999996</v>
      </c>
      <c r="L2733" s="159">
        <f t="shared" si="382"/>
        <v>-42.828540299999993</v>
      </c>
      <c r="M2733" s="157">
        <f t="shared" si="383"/>
        <v>2.1399999999999864E-2</v>
      </c>
      <c r="N2733" s="158">
        <f t="shared" si="384"/>
        <v>80</v>
      </c>
      <c r="O2733" s="159">
        <f t="shared" si="385"/>
        <v>-79.9786</v>
      </c>
      <c r="P2733" s="167">
        <f t="shared" si="386"/>
        <v>37.150059700000007</v>
      </c>
    </row>
    <row r="2734" spans="2:16">
      <c r="B2734" s="151">
        <f>'Predikcia 15min'!A2734</f>
        <v>45776</v>
      </c>
      <c r="C2734" s="154">
        <f>'Porovnavanie 15min'!J2737</f>
        <v>1.93</v>
      </c>
      <c r="D2734" s="155">
        <f>'Porovnavanie 15min'!F2737</f>
        <v>3624</v>
      </c>
      <c r="E2734" s="156">
        <f t="shared" si="378"/>
        <v>3.6240000000000001</v>
      </c>
      <c r="G2734" s="135">
        <f>'DHS2025'!L2733/1000</f>
        <v>1.0429999999999999</v>
      </c>
      <c r="H2734" s="135">
        <f t="shared" si="379"/>
        <v>1.208</v>
      </c>
      <c r="I2734" s="135">
        <f t="shared" si="380"/>
        <v>2</v>
      </c>
      <c r="J2734" s="157">
        <f>'Porovnavanie 15min'!K2737</f>
        <v>1.1160099999999928E-2</v>
      </c>
      <c r="K2734" s="158">
        <f t="shared" si="381"/>
        <v>41.72</v>
      </c>
      <c r="L2734" s="159">
        <f t="shared" si="382"/>
        <v>-41.708839900000001</v>
      </c>
      <c r="M2734" s="157">
        <f t="shared" si="383"/>
        <v>2.1399999999999864E-2</v>
      </c>
      <c r="N2734" s="158">
        <f t="shared" si="384"/>
        <v>80</v>
      </c>
      <c r="O2734" s="159">
        <f t="shared" si="385"/>
        <v>-79.9786</v>
      </c>
      <c r="P2734" s="167">
        <f t="shared" si="386"/>
        <v>38.269760099999999</v>
      </c>
    </row>
    <row r="2735" spans="2:16">
      <c r="B2735" s="151">
        <f>'Predikcia 15min'!A2735</f>
        <v>45776</v>
      </c>
      <c r="C2735" s="154">
        <f>'Porovnavanie 15min'!J2738</f>
        <v>0</v>
      </c>
      <c r="D2735" s="155">
        <f>'Porovnavanie 15min'!F2738</f>
        <v>4543</v>
      </c>
      <c r="E2735" s="156">
        <f t="shared" si="378"/>
        <v>4.5430000000000001</v>
      </c>
      <c r="G2735" s="135">
        <f>'DHS2025'!L2734/1000</f>
        <v>1.0720000000000001</v>
      </c>
      <c r="H2735" s="135">
        <f t="shared" si="379"/>
        <v>1.5143333333333333</v>
      </c>
      <c r="I2735" s="135">
        <f t="shared" si="380"/>
        <v>2</v>
      </c>
      <c r="J2735" s="157">
        <f>'Porovnavanie 15min'!K2738</f>
        <v>-2.0367999999999999</v>
      </c>
      <c r="K2735" s="158">
        <f t="shared" si="381"/>
        <v>42.88</v>
      </c>
      <c r="L2735" s="159">
        <f t="shared" si="382"/>
        <v>-44.916800000000002</v>
      </c>
      <c r="M2735" s="157">
        <f t="shared" si="383"/>
        <v>-3.8</v>
      </c>
      <c r="N2735" s="158">
        <f t="shared" si="384"/>
        <v>80</v>
      </c>
      <c r="O2735" s="159">
        <f t="shared" si="385"/>
        <v>-83.8</v>
      </c>
      <c r="P2735" s="167">
        <f t="shared" si="386"/>
        <v>38.883199999999995</v>
      </c>
    </row>
    <row r="2736" spans="2:16">
      <c r="B2736" s="151">
        <f>'Predikcia 15min'!A2736</f>
        <v>45776</v>
      </c>
      <c r="C2736" s="154">
        <f>'Porovnavanie 15min'!J2739</f>
        <v>0</v>
      </c>
      <c r="D2736" s="155">
        <f>'Porovnavanie 15min'!F2739</f>
        <v>4506</v>
      </c>
      <c r="E2736" s="156">
        <f t="shared" si="378"/>
        <v>4.5060000000000002</v>
      </c>
      <c r="G2736" s="135">
        <f>'DHS2025'!L2735/1000</f>
        <v>1.0529999999999999</v>
      </c>
      <c r="H2736" s="135">
        <f t="shared" si="379"/>
        <v>1.502</v>
      </c>
      <c r="I2736" s="135">
        <f t="shared" si="380"/>
        <v>2</v>
      </c>
      <c r="J2736" s="157">
        <f>'Porovnavanie 15min'!K2739</f>
        <v>-2.0006999999999997</v>
      </c>
      <c r="K2736" s="158">
        <f t="shared" si="381"/>
        <v>42.12</v>
      </c>
      <c r="L2736" s="159">
        <f t="shared" si="382"/>
        <v>-44.120699999999999</v>
      </c>
      <c r="M2736" s="157">
        <f t="shared" si="383"/>
        <v>-3.8</v>
      </c>
      <c r="N2736" s="158">
        <f t="shared" si="384"/>
        <v>80</v>
      </c>
      <c r="O2736" s="159">
        <f t="shared" si="385"/>
        <v>-83.8</v>
      </c>
      <c r="P2736" s="167">
        <f t="shared" si="386"/>
        <v>39.679299999999998</v>
      </c>
    </row>
    <row r="2737" spans="2:16">
      <c r="B2737" s="151">
        <f>'Predikcia 15min'!A2737</f>
        <v>45776</v>
      </c>
      <c r="C2737" s="154">
        <f>'Porovnavanie 15min'!J2740</f>
        <v>0</v>
      </c>
      <c r="D2737" s="155">
        <f>'Porovnavanie 15min'!F2740</f>
        <v>4757</v>
      </c>
      <c r="E2737" s="156">
        <f t="shared" si="378"/>
        <v>4.7569999999999997</v>
      </c>
      <c r="G2737" s="135">
        <f>'DHS2025'!L2736/1000</f>
        <v>1.0580000000000001</v>
      </c>
      <c r="H2737" s="135">
        <f t="shared" si="379"/>
        <v>1.5856666666666666</v>
      </c>
      <c r="I2737" s="135">
        <f t="shared" si="380"/>
        <v>2</v>
      </c>
      <c r="J2737" s="157">
        <f>'Porovnavanie 15min'!K2740</f>
        <v>-2.0102000000000002</v>
      </c>
      <c r="K2737" s="158">
        <f t="shared" si="381"/>
        <v>42.32</v>
      </c>
      <c r="L2737" s="159">
        <f t="shared" si="382"/>
        <v>-44.330199999999998</v>
      </c>
      <c r="M2737" s="157">
        <f t="shared" si="383"/>
        <v>-3.8</v>
      </c>
      <c r="N2737" s="158">
        <f t="shared" si="384"/>
        <v>80</v>
      </c>
      <c r="O2737" s="159">
        <f t="shared" si="385"/>
        <v>-83.8</v>
      </c>
      <c r="P2737" s="167">
        <f t="shared" si="386"/>
        <v>39.469799999999999</v>
      </c>
    </row>
    <row r="2738" spans="2:16">
      <c r="B2738" s="151">
        <f>'Predikcia 15min'!A2738</f>
        <v>45776</v>
      </c>
      <c r="C2738" s="154">
        <f>'Porovnavanie 15min'!J2741</f>
        <v>0</v>
      </c>
      <c r="D2738" s="155">
        <f>'Porovnavanie 15min'!F2741</f>
        <v>4769</v>
      </c>
      <c r="E2738" s="156">
        <f t="shared" si="378"/>
        <v>4.7690000000000001</v>
      </c>
      <c r="G2738" s="135">
        <f>'DHS2025'!L2737/1000</f>
        <v>1.0609999999999999</v>
      </c>
      <c r="H2738" s="135">
        <f t="shared" si="379"/>
        <v>1.5896666666666666</v>
      </c>
      <c r="I2738" s="135">
        <f t="shared" si="380"/>
        <v>2</v>
      </c>
      <c r="J2738" s="157">
        <f>'Porovnavanie 15min'!K2741</f>
        <v>-2.0158999999999998</v>
      </c>
      <c r="K2738" s="158">
        <f t="shared" si="381"/>
        <v>42.44</v>
      </c>
      <c r="L2738" s="159">
        <f t="shared" si="382"/>
        <v>-44.4559</v>
      </c>
      <c r="M2738" s="157">
        <f t="shared" si="383"/>
        <v>-3.8</v>
      </c>
      <c r="N2738" s="158">
        <f t="shared" si="384"/>
        <v>80</v>
      </c>
      <c r="O2738" s="159">
        <f t="shared" si="385"/>
        <v>-83.8</v>
      </c>
      <c r="P2738" s="167">
        <f t="shared" si="386"/>
        <v>39.344099999999997</v>
      </c>
    </row>
    <row r="2739" spans="2:16">
      <c r="B2739" s="151">
        <f>'Predikcia 15min'!A2739</f>
        <v>45776</v>
      </c>
      <c r="C2739" s="154">
        <f>'Porovnavanie 15min'!J2742</f>
        <v>-0.76</v>
      </c>
      <c r="D2739" s="155">
        <f>'Porovnavanie 15min'!F2742</f>
        <v>3955</v>
      </c>
      <c r="E2739" s="156">
        <f t="shared" si="378"/>
        <v>3.9550000000000001</v>
      </c>
      <c r="G2739" s="135">
        <f>'DHS2025'!L2738/1000</f>
        <v>1.05</v>
      </c>
      <c r="H2739" s="135">
        <f t="shared" si="379"/>
        <v>1.3183333333333334</v>
      </c>
      <c r="I2739" s="135">
        <f t="shared" si="380"/>
        <v>2</v>
      </c>
      <c r="J2739" s="157">
        <f>'Porovnavanie 15min'!K2742</f>
        <v>-2.7850200000000003</v>
      </c>
      <c r="K2739" s="158">
        <f t="shared" si="381"/>
        <v>42</v>
      </c>
      <c r="L2739" s="159">
        <f t="shared" si="382"/>
        <v>-44.785020000000003</v>
      </c>
      <c r="M2739" s="157">
        <f t="shared" si="383"/>
        <v>-5.3048000000000002</v>
      </c>
      <c r="N2739" s="158">
        <f t="shared" si="384"/>
        <v>80</v>
      </c>
      <c r="O2739" s="159">
        <f t="shared" si="385"/>
        <v>-85.3048</v>
      </c>
      <c r="P2739" s="167">
        <f t="shared" si="386"/>
        <v>40.519779999999997</v>
      </c>
    </row>
    <row r="2740" spans="2:16">
      <c r="B2740" s="151">
        <f>'Predikcia 15min'!A2740</f>
        <v>45776</v>
      </c>
      <c r="C2740" s="154">
        <f>'Porovnavanie 15min'!J2743</f>
        <v>-0.76</v>
      </c>
      <c r="D2740" s="155">
        <f>'Porovnavanie 15min'!F2743</f>
        <v>3420</v>
      </c>
      <c r="E2740" s="156">
        <f t="shared" si="378"/>
        <v>3.42</v>
      </c>
      <c r="G2740" s="135">
        <f>'DHS2025'!L2739/1000</f>
        <v>1.073</v>
      </c>
      <c r="H2740" s="135">
        <f t="shared" si="379"/>
        <v>1.1399999999999999</v>
      </c>
      <c r="I2740" s="135">
        <f t="shared" si="380"/>
        <v>2</v>
      </c>
      <c r="J2740" s="157">
        <f>'Porovnavanie 15min'!K2743</f>
        <v>-2.8460252000000001</v>
      </c>
      <c r="K2740" s="158">
        <f t="shared" si="381"/>
        <v>42.92</v>
      </c>
      <c r="L2740" s="159">
        <f t="shared" si="382"/>
        <v>-45.766025200000001</v>
      </c>
      <c r="M2740" s="157">
        <f t="shared" si="383"/>
        <v>-5.3048000000000002</v>
      </c>
      <c r="N2740" s="158">
        <f t="shared" si="384"/>
        <v>80</v>
      </c>
      <c r="O2740" s="159">
        <f t="shared" si="385"/>
        <v>-85.3048</v>
      </c>
      <c r="P2740" s="167">
        <f t="shared" si="386"/>
        <v>39.538774799999999</v>
      </c>
    </row>
    <row r="2741" spans="2:16">
      <c r="B2741" s="151">
        <f>'Predikcia 15min'!A2741</f>
        <v>45776</v>
      </c>
      <c r="C2741" s="154">
        <f>'Porovnavanie 15min'!J2744</f>
        <v>-0.76</v>
      </c>
      <c r="D2741" s="155">
        <f>'Porovnavanie 15min'!F2744</f>
        <v>4019</v>
      </c>
      <c r="E2741" s="156">
        <f t="shared" si="378"/>
        <v>4.0190000000000001</v>
      </c>
      <c r="G2741" s="135">
        <f>'DHS2025'!L2740/1000</f>
        <v>1.0640000000000001</v>
      </c>
      <c r="H2741" s="135">
        <f t="shared" si="379"/>
        <v>1.3396666666666666</v>
      </c>
      <c r="I2741" s="135">
        <f t="shared" si="380"/>
        <v>2</v>
      </c>
      <c r="J2741" s="157">
        <f>'Porovnavanie 15min'!K2744</f>
        <v>-2.8221536</v>
      </c>
      <c r="K2741" s="158">
        <f t="shared" si="381"/>
        <v>42.56</v>
      </c>
      <c r="L2741" s="159">
        <f t="shared" si="382"/>
        <v>-45.382153600000002</v>
      </c>
      <c r="M2741" s="157">
        <f t="shared" si="383"/>
        <v>-5.3048000000000002</v>
      </c>
      <c r="N2741" s="158">
        <f t="shared" si="384"/>
        <v>80</v>
      </c>
      <c r="O2741" s="159">
        <f t="shared" si="385"/>
        <v>-85.3048</v>
      </c>
      <c r="P2741" s="167">
        <f t="shared" si="386"/>
        <v>39.922646399999998</v>
      </c>
    </row>
    <row r="2742" spans="2:16">
      <c r="B2742" s="151">
        <f>'Predikcia 15min'!A2742</f>
        <v>45776</v>
      </c>
      <c r="C2742" s="154">
        <f>'Porovnavanie 15min'!J2745</f>
        <v>-0.76</v>
      </c>
      <c r="D2742" s="155">
        <f>'Porovnavanie 15min'!F2745</f>
        <v>4096</v>
      </c>
      <c r="E2742" s="156">
        <f t="shared" si="378"/>
        <v>4.0960000000000001</v>
      </c>
      <c r="G2742" s="135">
        <f>'DHS2025'!L2741/1000</f>
        <v>1.0609999999999999</v>
      </c>
      <c r="H2742" s="135">
        <f t="shared" si="379"/>
        <v>1.3653333333333333</v>
      </c>
      <c r="I2742" s="135">
        <f t="shared" si="380"/>
        <v>2</v>
      </c>
      <c r="J2742" s="157">
        <f>'Porovnavanie 15min'!K2745</f>
        <v>-2.8141964000000002</v>
      </c>
      <c r="K2742" s="158">
        <f t="shared" si="381"/>
        <v>42.44</v>
      </c>
      <c r="L2742" s="159">
        <f t="shared" si="382"/>
        <v>-45.254196399999998</v>
      </c>
      <c r="M2742" s="157">
        <f t="shared" si="383"/>
        <v>-5.3048000000000002</v>
      </c>
      <c r="N2742" s="158">
        <f t="shared" si="384"/>
        <v>80</v>
      </c>
      <c r="O2742" s="159">
        <f t="shared" si="385"/>
        <v>-85.3048</v>
      </c>
      <c r="P2742" s="167">
        <f t="shared" si="386"/>
        <v>40.050603600000002</v>
      </c>
    </row>
    <row r="2743" spans="2:16">
      <c r="B2743" s="151">
        <f>'Predikcia 15min'!A2743</f>
        <v>45776</v>
      </c>
      <c r="C2743" s="154">
        <f>'Porovnavanie 15min'!J2746</f>
        <v>-1.9</v>
      </c>
      <c r="D2743" s="155">
        <f>'Porovnavanie 15min'!F2746</f>
        <v>3631</v>
      </c>
      <c r="E2743" s="156">
        <f t="shared" si="378"/>
        <v>3.6309999999999998</v>
      </c>
      <c r="G2743" s="135">
        <f>'DHS2025'!L2742/1000</f>
        <v>1.0529999999999999</v>
      </c>
      <c r="H2743" s="135">
        <f t="shared" si="379"/>
        <v>1.2103333333333333</v>
      </c>
      <c r="I2743" s="135">
        <f t="shared" si="380"/>
        <v>2</v>
      </c>
      <c r="J2743" s="157">
        <f>'Porovnavanie 15min'!K2746</f>
        <v>-3.9813929999999993</v>
      </c>
      <c r="K2743" s="158">
        <f t="shared" si="381"/>
        <v>42.12</v>
      </c>
      <c r="L2743" s="159">
        <f t="shared" si="382"/>
        <v>-46.101392999999995</v>
      </c>
      <c r="M2743" s="157">
        <f t="shared" si="383"/>
        <v>-7.5619999999999994</v>
      </c>
      <c r="N2743" s="158">
        <f t="shared" si="384"/>
        <v>80</v>
      </c>
      <c r="O2743" s="159">
        <f t="shared" si="385"/>
        <v>-87.561999999999998</v>
      </c>
      <c r="P2743" s="167">
        <f t="shared" si="386"/>
        <v>41.460607000000003</v>
      </c>
    </row>
    <row r="2744" spans="2:16">
      <c r="B2744" s="151">
        <f>'Predikcia 15min'!A2744</f>
        <v>45776</v>
      </c>
      <c r="C2744" s="154">
        <f>'Porovnavanie 15min'!J2747</f>
        <v>-1.9</v>
      </c>
      <c r="D2744" s="155">
        <f>'Porovnavanie 15min'!F2747</f>
        <v>3709</v>
      </c>
      <c r="E2744" s="156">
        <f t="shared" si="378"/>
        <v>3.7090000000000001</v>
      </c>
      <c r="G2744" s="135">
        <f>'DHS2025'!L2743/1000</f>
        <v>1.0640000000000001</v>
      </c>
      <c r="H2744" s="135">
        <f t="shared" si="379"/>
        <v>1.2363333333333333</v>
      </c>
      <c r="I2744" s="135">
        <f t="shared" si="380"/>
        <v>2</v>
      </c>
      <c r="J2744" s="157">
        <f>'Porovnavanie 15min'!K2747</f>
        <v>-4.0229840000000001</v>
      </c>
      <c r="K2744" s="158">
        <f t="shared" si="381"/>
        <v>42.56</v>
      </c>
      <c r="L2744" s="159">
        <f t="shared" si="382"/>
        <v>-46.582984000000003</v>
      </c>
      <c r="M2744" s="157">
        <f t="shared" si="383"/>
        <v>-7.5619999999999994</v>
      </c>
      <c r="N2744" s="158">
        <f t="shared" si="384"/>
        <v>80</v>
      </c>
      <c r="O2744" s="159">
        <f t="shared" si="385"/>
        <v>-87.561999999999998</v>
      </c>
      <c r="P2744" s="167">
        <f t="shared" si="386"/>
        <v>40.979015999999994</v>
      </c>
    </row>
    <row r="2745" spans="2:16">
      <c r="B2745" s="151">
        <f>'Predikcia 15min'!A2745</f>
        <v>45776</v>
      </c>
      <c r="C2745" s="154">
        <f>'Porovnavanie 15min'!J2748</f>
        <v>-1.9</v>
      </c>
      <c r="D2745" s="155">
        <f>'Porovnavanie 15min'!F2748</f>
        <v>3523</v>
      </c>
      <c r="E2745" s="156">
        <f t="shared" si="378"/>
        <v>3.5230000000000001</v>
      </c>
      <c r="G2745" s="135">
        <f>'DHS2025'!L2744/1000</f>
        <v>1.0680000000000001</v>
      </c>
      <c r="H2745" s="135">
        <f t="shared" si="379"/>
        <v>1.1743333333333332</v>
      </c>
      <c r="I2745" s="135">
        <f t="shared" si="380"/>
        <v>2</v>
      </c>
      <c r="J2745" s="157">
        <f>'Porovnavanie 15min'!K2748</f>
        <v>-4.0381080000000003</v>
      </c>
      <c r="K2745" s="158">
        <f t="shared" si="381"/>
        <v>42.72</v>
      </c>
      <c r="L2745" s="159">
        <f t="shared" si="382"/>
        <v>-46.758108</v>
      </c>
      <c r="M2745" s="157">
        <f t="shared" si="383"/>
        <v>-7.5619999999999994</v>
      </c>
      <c r="N2745" s="158">
        <f t="shared" si="384"/>
        <v>80</v>
      </c>
      <c r="O2745" s="159">
        <f t="shared" si="385"/>
        <v>-87.561999999999998</v>
      </c>
      <c r="P2745" s="167">
        <f t="shared" si="386"/>
        <v>40.803891999999998</v>
      </c>
    </row>
    <row r="2746" spans="2:16">
      <c r="B2746" s="151">
        <f>'Predikcia 15min'!A2746</f>
        <v>45776</v>
      </c>
      <c r="C2746" s="154">
        <f>'Porovnavanie 15min'!J2749</f>
        <v>-1.9</v>
      </c>
      <c r="D2746" s="155">
        <f>'Porovnavanie 15min'!F2749</f>
        <v>3284</v>
      </c>
      <c r="E2746" s="156">
        <f t="shared" si="378"/>
        <v>3.2839999999999998</v>
      </c>
      <c r="G2746" s="135">
        <f>'DHS2025'!L2745/1000</f>
        <v>1.0580000000000001</v>
      </c>
      <c r="H2746" s="135">
        <f t="shared" si="379"/>
        <v>1.0946666666666667</v>
      </c>
      <c r="I2746" s="135">
        <f t="shared" si="380"/>
        <v>2</v>
      </c>
      <c r="J2746" s="157">
        <f>'Porovnavanie 15min'!K2749</f>
        <v>-4.0002979999999999</v>
      </c>
      <c r="K2746" s="158">
        <f t="shared" si="381"/>
        <v>42.32</v>
      </c>
      <c r="L2746" s="159">
        <f t="shared" si="382"/>
        <v>-46.320298000000001</v>
      </c>
      <c r="M2746" s="157">
        <f t="shared" si="383"/>
        <v>-7.5619999999999994</v>
      </c>
      <c r="N2746" s="158">
        <f t="shared" si="384"/>
        <v>80</v>
      </c>
      <c r="O2746" s="159">
        <f t="shared" si="385"/>
        <v>-87.561999999999998</v>
      </c>
      <c r="P2746" s="167">
        <f t="shared" si="386"/>
        <v>41.241701999999997</v>
      </c>
    </row>
    <row r="2747" spans="2:16">
      <c r="B2747" s="151">
        <f>'Predikcia 15min'!A2747</f>
        <v>45776</v>
      </c>
      <c r="C2747" s="154">
        <f>'Porovnavanie 15min'!J2750</f>
        <v>-1.7</v>
      </c>
      <c r="D2747" s="155">
        <f>'Porovnavanie 15min'!F2750</f>
        <v>3223</v>
      </c>
      <c r="E2747" s="156">
        <f t="shared" si="378"/>
        <v>3.2229999999999999</v>
      </c>
      <c r="G2747" s="135">
        <f>'DHS2025'!L2746/1000</f>
        <v>1.0640000000000001</v>
      </c>
      <c r="H2747" s="135">
        <f t="shared" si="379"/>
        <v>1.0743333333333334</v>
      </c>
      <c r="I2747" s="135">
        <f t="shared" si="380"/>
        <v>2</v>
      </c>
      <c r="J2747" s="157">
        <f>'Porovnavanie 15min'!K2750</f>
        <v>-3.8123120000000004</v>
      </c>
      <c r="K2747" s="158">
        <f t="shared" si="381"/>
        <v>42.56</v>
      </c>
      <c r="L2747" s="159">
        <f t="shared" si="382"/>
        <v>-46.372312000000001</v>
      </c>
      <c r="M2747" s="157">
        <f t="shared" si="383"/>
        <v>-7.1660000000000004</v>
      </c>
      <c r="N2747" s="158">
        <f t="shared" si="384"/>
        <v>80</v>
      </c>
      <c r="O2747" s="159">
        <f t="shared" si="385"/>
        <v>-87.165999999999997</v>
      </c>
      <c r="P2747" s="167">
        <f t="shared" si="386"/>
        <v>40.793687999999996</v>
      </c>
    </row>
    <row r="2748" spans="2:16">
      <c r="B2748" s="151">
        <f>'Predikcia 15min'!A2748</f>
        <v>45776</v>
      </c>
      <c r="C2748" s="154">
        <f>'Porovnavanie 15min'!J2751</f>
        <v>-1.7</v>
      </c>
      <c r="D2748" s="155">
        <f>'Porovnavanie 15min'!F2751</f>
        <v>3271</v>
      </c>
      <c r="E2748" s="156">
        <f t="shared" si="378"/>
        <v>3.2709999999999999</v>
      </c>
      <c r="G2748" s="135">
        <f>'DHS2025'!L2747/1000</f>
        <v>1.06</v>
      </c>
      <c r="H2748" s="135">
        <f t="shared" si="379"/>
        <v>1.0903333333333334</v>
      </c>
      <c r="I2748" s="135">
        <f t="shared" si="380"/>
        <v>2</v>
      </c>
      <c r="J2748" s="157">
        <f>'Porovnavanie 15min'!K2751</f>
        <v>-3.7979800000000004</v>
      </c>
      <c r="K2748" s="158">
        <f t="shared" si="381"/>
        <v>42.400000000000006</v>
      </c>
      <c r="L2748" s="159">
        <f t="shared" si="382"/>
        <v>-46.197980000000008</v>
      </c>
      <c r="M2748" s="157">
        <f t="shared" si="383"/>
        <v>-7.1660000000000004</v>
      </c>
      <c r="N2748" s="158">
        <f t="shared" si="384"/>
        <v>80</v>
      </c>
      <c r="O2748" s="159">
        <f t="shared" si="385"/>
        <v>-87.165999999999997</v>
      </c>
      <c r="P2748" s="167">
        <f t="shared" si="386"/>
        <v>40.968019999999989</v>
      </c>
    </row>
    <row r="2749" spans="2:16">
      <c r="B2749" s="151">
        <f>'Predikcia 15min'!A2749</f>
        <v>45776</v>
      </c>
      <c r="C2749" s="154">
        <f>'Porovnavanie 15min'!J2752</f>
        <v>-1.7</v>
      </c>
      <c r="D2749" s="155">
        <f>'Porovnavanie 15min'!F2752</f>
        <v>2861</v>
      </c>
      <c r="E2749" s="156">
        <f t="shared" si="378"/>
        <v>2.8610000000000002</v>
      </c>
      <c r="G2749" s="135">
        <f>'DHS2025'!L2748/1000</f>
        <v>1.0669999999999999</v>
      </c>
      <c r="H2749" s="135">
        <f t="shared" si="379"/>
        <v>0.95366666666666666</v>
      </c>
      <c r="I2749" s="135">
        <f t="shared" si="380"/>
        <v>2</v>
      </c>
      <c r="J2749" s="157">
        <f>'Porovnavanie 15min'!K2752</f>
        <v>-3.823061</v>
      </c>
      <c r="K2749" s="158">
        <f t="shared" si="381"/>
        <v>42.68</v>
      </c>
      <c r="L2749" s="159">
        <f t="shared" si="382"/>
        <v>-46.503061000000002</v>
      </c>
      <c r="M2749" s="157">
        <f t="shared" si="383"/>
        <v>-7.1660000000000004</v>
      </c>
      <c r="N2749" s="158">
        <f t="shared" si="384"/>
        <v>80</v>
      </c>
      <c r="O2749" s="159">
        <f t="shared" si="385"/>
        <v>-87.165999999999997</v>
      </c>
      <c r="P2749" s="167">
        <f t="shared" si="386"/>
        <v>40.662938999999994</v>
      </c>
    </row>
    <row r="2750" spans="2:16">
      <c r="B2750" s="151">
        <f>'Predikcia 15min'!A2750</f>
        <v>45776</v>
      </c>
      <c r="C2750" s="154">
        <f>'Porovnavanie 15min'!J2753</f>
        <v>-1.7</v>
      </c>
      <c r="D2750" s="155">
        <f>'Porovnavanie 15min'!F2753</f>
        <v>3010</v>
      </c>
      <c r="E2750" s="156">
        <f t="shared" si="378"/>
        <v>3.01</v>
      </c>
      <c r="G2750" s="135">
        <f>'DHS2025'!L2749/1000</f>
        <v>1.0529999999999999</v>
      </c>
      <c r="H2750" s="135">
        <f t="shared" si="379"/>
        <v>1.0033333333333334</v>
      </c>
      <c r="I2750" s="135">
        <f t="shared" si="380"/>
        <v>2</v>
      </c>
      <c r="J2750" s="157">
        <f>'Porovnavanie 15min'!K2753</f>
        <v>-3.7728989999999998</v>
      </c>
      <c r="K2750" s="158">
        <f t="shared" si="381"/>
        <v>42.12</v>
      </c>
      <c r="L2750" s="159">
        <f t="shared" si="382"/>
        <v>-45.892899</v>
      </c>
      <c r="M2750" s="157">
        <f t="shared" si="383"/>
        <v>-7.1660000000000004</v>
      </c>
      <c r="N2750" s="158">
        <f t="shared" si="384"/>
        <v>80</v>
      </c>
      <c r="O2750" s="159">
        <f t="shared" si="385"/>
        <v>-87.165999999999997</v>
      </c>
      <c r="P2750" s="167">
        <f t="shared" si="386"/>
        <v>41.273100999999997</v>
      </c>
    </row>
    <row r="2751" spans="2:16">
      <c r="B2751" s="151">
        <f>'Predikcia 15min'!A2751</f>
        <v>45776</v>
      </c>
      <c r="C2751" s="154">
        <f>'Porovnavanie 15min'!J2754</f>
        <v>-0.01</v>
      </c>
      <c r="D2751" s="155">
        <f>'Porovnavanie 15min'!F2754</f>
        <v>3789</v>
      </c>
      <c r="E2751" s="156">
        <f t="shared" si="378"/>
        <v>3.7890000000000001</v>
      </c>
      <c r="G2751" s="135">
        <f>'DHS2025'!L2750/1000</f>
        <v>1.0720000000000001</v>
      </c>
      <c r="H2751" s="135">
        <f t="shared" si="379"/>
        <v>1.2629999999999999</v>
      </c>
      <c r="I2751" s="135">
        <f t="shared" si="380"/>
        <v>2</v>
      </c>
      <c r="J2751" s="157">
        <f>'Porovnavanie 15min'!K2754</f>
        <v>-2.0474128</v>
      </c>
      <c r="K2751" s="158">
        <f t="shared" si="381"/>
        <v>42.88</v>
      </c>
      <c r="L2751" s="159">
        <f t="shared" si="382"/>
        <v>-44.927412799999999</v>
      </c>
      <c r="M2751" s="157">
        <f t="shared" si="383"/>
        <v>-3.8197999999999999</v>
      </c>
      <c r="N2751" s="158">
        <f t="shared" si="384"/>
        <v>80</v>
      </c>
      <c r="O2751" s="159">
        <f t="shared" si="385"/>
        <v>-83.819800000000001</v>
      </c>
      <c r="P2751" s="167">
        <f t="shared" si="386"/>
        <v>38.892387200000002</v>
      </c>
    </row>
    <row r="2752" spans="2:16">
      <c r="B2752" s="151">
        <f>'Predikcia 15min'!A2752</f>
        <v>45776</v>
      </c>
      <c r="C2752" s="154">
        <f>'Porovnavanie 15min'!J2755</f>
        <v>-0.01</v>
      </c>
      <c r="D2752" s="155">
        <f>'Porovnavanie 15min'!F2755</f>
        <v>3471</v>
      </c>
      <c r="E2752" s="156">
        <f t="shared" si="378"/>
        <v>3.4710000000000001</v>
      </c>
      <c r="G2752" s="135">
        <f>'DHS2025'!L2751/1000</f>
        <v>1.0569999999999999</v>
      </c>
      <c r="H2752" s="135">
        <f t="shared" si="379"/>
        <v>1.157</v>
      </c>
      <c r="I2752" s="135">
        <f t="shared" si="380"/>
        <v>2</v>
      </c>
      <c r="J2752" s="157">
        <f>'Porovnavanie 15min'!K2755</f>
        <v>-2.0187643</v>
      </c>
      <c r="K2752" s="158">
        <f t="shared" si="381"/>
        <v>42.28</v>
      </c>
      <c r="L2752" s="159">
        <f t="shared" si="382"/>
        <v>-44.298764300000002</v>
      </c>
      <c r="M2752" s="157">
        <f t="shared" si="383"/>
        <v>-3.8197999999999999</v>
      </c>
      <c r="N2752" s="158">
        <f t="shared" si="384"/>
        <v>80</v>
      </c>
      <c r="O2752" s="159">
        <f t="shared" si="385"/>
        <v>-83.819800000000001</v>
      </c>
      <c r="P2752" s="167">
        <f t="shared" si="386"/>
        <v>39.521035699999999</v>
      </c>
    </row>
    <row r="2753" spans="2:16">
      <c r="B2753" s="151">
        <f>'Predikcia 15min'!A2753</f>
        <v>45776</v>
      </c>
      <c r="C2753" s="154">
        <f>'Porovnavanie 15min'!J2756</f>
        <v>-0.01</v>
      </c>
      <c r="D2753" s="155">
        <f>'Porovnavanie 15min'!F2756</f>
        <v>3476</v>
      </c>
      <c r="E2753" s="156">
        <f t="shared" si="378"/>
        <v>3.476</v>
      </c>
      <c r="G2753" s="135">
        <f>'DHS2025'!L2752/1000</f>
        <v>1.0529999999999999</v>
      </c>
      <c r="H2753" s="135">
        <f t="shared" si="379"/>
        <v>1.1586666666666667</v>
      </c>
      <c r="I2753" s="135">
        <f t="shared" si="380"/>
        <v>2</v>
      </c>
      <c r="J2753" s="157">
        <f>'Porovnavanie 15min'!K2756</f>
        <v>-2.0111246999999999</v>
      </c>
      <c r="K2753" s="158">
        <f t="shared" si="381"/>
        <v>42.12</v>
      </c>
      <c r="L2753" s="159">
        <f t="shared" si="382"/>
        <v>-44.131124700000001</v>
      </c>
      <c r="M2753" s="157">
        <f t="shared" si="383"/>
        <v>-3.8197999999999999</v>
      </c>
      <c r="N2753" s="158">
        <f t="shared" si="384"/>
        <v>80</v>
      </c>
      <c r="O2753" s="159">
        <f t="shared" si="385"/>
        <v>-83.819800000000001</v>
      </c>
      <c r="P2753" s="167">
        <f t="shared" si="386"/>
        <v>39.6886753</v>
      </c>
    </row>
    <row r="2754" spans="2:16">
      <c r="B2754" s="151">
        <f>'Predikcia 15min'!A2754</f>
        <v>45776</v>
      </c>
      <c r="C2754" s="154">
        <f>'Porovnavanie 15min'!J2757</f>
        <v>-0.01</v>
      </c>
      <c r="D2754" s="155">
        <f>'Porovnavanie 15min'!F2757</f>
        <v>3802</v>
      </c>
      <c r="E2754" s="156">
        <f t="shared" si="378"/>
        <v>3.802</v>
      </c>
      <c r="G2754" s="135">
        <f>'DHS2025'!L2753/1000</f>
        <v>1.069</v>
      </c>
      <c r="H2754" s="135">
        <f t="shared" si="379"/>
        <v>1.2673333333333334</v>
      </c>
      <c r="I2754" s="135">
        <f t="shared" si="380"/>
        <v>2</v>
      </c>
      <c r="J2754" s="157">
        <f>'Porovnavanie 15min'!K2757</f>
        <v>-2.0416830999999998</v>
      </c>
      <c r="K2754" s="158">
        <f t="shared" si="381"/>
        <v>42.76</v>
      </c>
      <c r="L2754" s="159">
        <f t="shared" si="382"/>
        <v>-44.801683099999998</v>
      </c>
      <c r="M2754" s="157">
        <f t="shared" si="383"/>
        <v>-3.8197999999999999</v>
      </c>
      <c r="N2754" s="158">
        <f t="shared" si="384"/>
        <v>80</v>
      </c>
      <c r="O2754" s="159">
        <f t="shared" si="385"/>
        <v>-83.819800000000001</v>
      </c>
      <c r="P2754" s="167">
        <f t="shared" si="386"/>
        <v>39.018116900000003</v>
      </c>
    </row>
    <row r="2755" spans="2:16">
      <c r="B2755" s="151">
        <f>'Predikcia 15min'!A2755</f>
        <v>45776</v>
      </c>
      <c r="C2755" s="154">
        <f>'Porovnavanie 15min'!J2758</f>
        <v>14.9</v>
      </c>
      <c r="D2755" s="155">
        <f>'Porovnavanie 15min'!F2758</f>
        <v>3490</v>
      </c>
      <c r="E2755" s="156">
        <f t="shared" si="378"/>
        <v>3.49</v>
      </c>
      <c r="G2755" s="135">
        <f>'DHS2025'!L2754/1000</f>
        <v>1.0569999999999999</v>
      </c>
      <c r="H2755" s="135">
        <f t="shared" si="379"/>
        <v>1.1633333333333333</v>
      </c>
      <c r="I2755" s="135">
        <f t="shared" si="380"/>
        <v>2</v>
      </c>
      <c r="J2755" s="157">
        <f>'Porovnavanie 15min'!K2758</f>
        <v>13.583506999999999</v>
      </c>
      <c r="K2755" s="158">
        <f t="shared" si="381"/>
        <v>42.28</v>
      </c>
      <c r="L2755" s="159">
        <f t="shared" si="382"/>
        <v>-28.696493000000004</v>
      </c>
      <c r="M2755" s="157">
        <f t="shared" si="383"/>
        <v>25.701999999999998</v>
      </c>
      <c r="N2755" s="158">
        <f t="shared" si="384"/>
        <v>80</v>
      </c>
      <c r="O2755" s="159">
        <f t="shared" si="385"/>
        <v>-54.298000000000002</v>
      </c>
      <c r="P2755" s="167">
        <f t="shared" si="386"/>
        <v>25.601506999999998</v>
      </c>
    </row>
    <row r="2756" spans="2:16">
      <c r="B2756" s="151">
        <f>'Predikcia 15min'!A2756</f>
        <v>45776</v>
      </c>
      <c r="C2756" s="154">
        <f>'Porovnavanie 15min'!J2759</f>
        <v>14.9</v>
      </c>
      <c r="D2756" s="155">
        <f>'Porovnavanie 15min'!F2759</f>
        <v>3794</v>
      </c>
      <c r="E2756" s="156">
        <f t="shared" ref="E2756:E2819" si="387">D2756/1000</f>
        <v>3.794</v>
      </c>
      <c r="G2756" s="135">
        <f>'DHS2025'!L2755/1000</f>
        <v>1.0589999999999999</v>
      </c>
      <c r="H2756" s="135">
        <f t="shared" ref="H2756:H2819" si="388">D2756/3000</f>
        <v>1.2646666666666666</v>
      </c>
      <c r="I2756" s="135">
        <f t="shared" ref="I2756:I2819" si="389">IF(H2756=0, 0, MAX(ROUND(H2756, 0), 2))</f>
        <v>2</v>
      </c>
      <c r="J2756" s="157">
        <f>'Porovnavanie 15min'!K2759</f>
        <v>13.609208999999998</v>
      </c>
      <c r="K2756" s="158">
        <f t="shared" ref="K2756:K2819" si="390">$F$3*G2756</f>
        <v>42.36</v>
      </c>
      <c r="L2756" s="159">
        <f t="shared" ref="L2756:L2819" si="391">J2756-K2756</f>
        <v>-28.750791</v>
      </c>
      <c r="M2756" s="157">
        <f t="shared" ref="M2756:M2819" si="392">(C2756*0.99-1.9)*I2756</f>
        <v>25.701999999999998</v>
      </c>
      <c r="N2756" s="158">
        <f t="shared" ref="N2756:N2819" si="393">$F$3*I2756</f>
        <v>80</v>
      </c>
      <c r="O2756" s="159">
        <f t="shared" ref="O2756:O2819" si="394">M2756-N2756</f>
        <v>-54.298000000000002</v>
      </c>
      <c r="P2756" s="167">
        <f t="shared" ref="P2756:P2819" si="395">L2756-O2756</f>
        <v>25.547209000000002</v>
      </c>
    </row>
    <row r="2757" spans="2:16">
      <c r="B2757" s="151">
        <f>'Predikcia 15min'!A2757</f>
        <v>45776</v>
      </c>
      <c r="C2757" s="154">
        <f>'Porovnavanie 15min'!J2760</f>
        <v>14.9</v>
      </c>
      <c r="D2757" s="155">
        <f>'Porovnavanie 15min'!F2760</f>
        <v>3564</v>
      </c>
      <c r="E2757" s="156">
        <f t="shared" si="387"/>
        <v>3.5640000000000001</v>
      </c>
      <c r="G2757" s="135">
        <f>'DHS2025'!L2756/1000</f>
        <v>1.0649999999999999</v>
      </c>
      <c r="H2757" s="135">
        <f t="shared" si="388"/>
        <v>1.1879999999999999</v>
      </c>
      <c r="I2757" s="135">
        <f t="shared" si="389"/>
        <v>2</v>
      </c>
      <c r="J2757" s="157">
        <f>'Porovnavanie 15min'!K2760</f>
        <v>13.686314999999999</v>
      </c>
      <c r="K2757" s="158">
        <f t="shared" si="390"/>
        <v>42.599999999999994</v>
      </c>
      <c r="L2757" s="159">
        <f t="shared" si="391"/>
        <v>-28.913684999999994</v>
      </c>
      <c r="M2757" s="157">
        <f t="shared" si="392"/>
        <v>25.701999999999998</v>
      </c>
      <c r="N2757" s="158">
        <f t="shared" si="393"/>
        <v>80</v>
      </c>
      <c r="O2757" s="159">
        <f t="shared" si="394"/>
        <v>-54.298000000000002</v>
      </c>
      <c r="P2757" s="167">
        <f t="shared" si="395"/>
        <v>25.384315000000008</v>
      </c>
    </row>
    <row r="2758" spans="2:16">
      <c r="B2758" s="151">
        <f>'Predikcia 15min'!A2758</f>
        <v>45776</v>
      </c>
      <c r="C2758" s="154">
        <f>'Porovnavanie 15min'!J2761</f>
        <v>14.9</v>
      </c>
      <c r="D2758" s="155">
        <f>'Porovnavanie 15min'!F2761</f>
        <v>3403</v>
      </c>
      <c r="E2758" s="156">
        <f t="shared" si="387"/>
        <v>3.403</v>
      </c>
      <c r="G2758" s="135">
        <f>'DHS2025'!L2757/1000</f>
        <v>1.056</v>
      </c>
      <c r="H2758" s="135">
        <f t="shared" si="388"/>
        <v>1.1343333333333334</v>
      </c>
      <c r="I2758" s="135">
        <f t="shared" si="389"/>
        <v>2</v>
      </c>
      <c r="J2758" s="157">
        <f>'Porovnavanie 15min'!K2761</f>
        <v>13.570656</v>
      </c>
      <c r="K2758" s="158">
        <f t="shared" si="390"/>
        <v>42.24</v>
      </c>
      <c r="L2758" s="159">
        <f t="shared" si="391"/>
        <v>-28.669344000000002</v>
      </c>
      <c r="M2758" s="157">
        <f t="shared" si="392"/>
        <v>25.701999999999998</v>
      </c>
      <c r="N2758" s="158">
        <f t="shared" si="393"/>
        <v>80</v>
      </c>
      <c r="O2758" s="159">
        <f t="shared" si="394"/>
        <v>-54.298000000000002</v>
      </c>
      <c r="P2758" s="167">
        <f t="shared" si="395"/>
        <v>25.628655999999999</v>
      </c>
    </row>
    <row r="2759" spans="2:16">
      <c r="B2759" s="151">
        <f>'Predikcia 15min'!A2759</f>
        <v>45776</v>
      </c>
      <c r="C2759" s="154">
        <f>'Porovnavanie 15min'!J2762</f>
        <v>77.83</v>
      </c>
      <c r="D2759" s="155">
        <f>'Porovnavanie 15min'!F2762</f>
        <v>3627</v>
      </c>
      <c r="E2759" s="156">
        <f t="shared" si="387"/>
        <v>3.6269999999999998</v>
      </c>
      <c r="G2759" s="135">
        <f>'DHS2025'!L2758/1000</f>
        <v>1.052</v>
      </c>
      <c r="H2759" s="135">
        <f t="shared" si="388"/>
        <v>1.2090000000000001</v>
      </c>
      <c r="I2759" s="135">
        <f t="shared" si="389"/>
        <v>2</v>
      </c>
      <c r="J2759" s="157">
        <f>'Porovnavanie 15min'!K2762</f>
        <v>79.059588399999996</v>
      </c>
      <c r="K2759" s="158">
        <f t="shared" si="390"/>
        <v>42.08</v>
      </c>
      <c r="L2759" s="159">
        <f t="shared" si="391"/>
        <v>36.979588399999997</v>
      </c>
      <c r="M2759" s="157">
        <f t="shared" si="392"/>
        <v>150.30339999999998</v>
      </c>
      <c r="N2759" s="158">
        <f t="shared" si="393"/>
        <v>80</v>
      </c>
      <c r="O2759" s="159">
        <f t="shared" si="394"/>
        <v>70.303399999999982</v>
      </c>
      <c r="P2759" s="167">
        <f t="shared" si="395"/>
        <v>-33.323811599999985</v>
      </c>
    </row>
    <row r="2760" spans="2:16">
      <c r="B2760" s="151">
        <f>'Predikcia 15min'!A2760</f>
        <v>45776</v>
      </c>
      <c r="C2760" s="154">
        <f>'Porovnavanie 15min'!J2763</f>
        <v>77.83</v>
      </c>
      <c r="D2760" s="155">
        <f>'Porovnavanie 15min'!F2763</f>
        <v>3749</v>
      </c>
      <c r="E2760" s="156">
        <f t="shared" si="387"/>
        <v>3.7490000000000001</v>
      </c>
      <c r="G2760" s="135">
        <f>'DHS2025'!L2759/1000</f>
        <v>1.0569999999999999</v>
      </c>
      <c r="H2760" s="135">
        <f t="shared" si="388"/>
        <v>1.2496666666666667</v>
      </c>
      <c r="I2760" s="135">
        <f t="shared" si="389"/>
        <v>2</v>
      </c>
      <c r="J2760" s="157">
        <f>'Porovnavanie 15min'!K2763</f>
        <v>79.435346899999985</v>
      </c>
      <c r="K2760" s="158">
        <f t="shared" si="390"/>
        <v>42.28</v>
      </c>
      <c r="L2760" s="159">
        <f t="shared" si="391"/>
        <v>37.155346899999984</v>
      </c>
      <c r="M2760" s="157">
        <f t="shared" si="392"/>
        <v>150.30339999999998</v>
      </c>
      <c r="N2760" s="158">
        <f t="shared" si="393"/>
        <v>80</v>
      </c>
      <c r="O2760" s="159">
        <f t="shared" si="394"/>
        <v>70.303399999999982</v>
      </c>
      <c r="P2760" s="167">
        <f t="shared" si="395"/>
        <v>-33.148053099999998</v>
      </c>
    </row>
    <row r="2761" spans="2:16">
      <c r="B2761" s="151">
        <f>'Predikcia 15min'!A2761</f>
        <v>45776</v>
      </c>
      <c r="C2761" s="154">
        <f>'Porovnavanie 15min'!J2764</f>
        <v>77.83</v>
      </c>
      <c r="D2761" s="155">
        <f>'Porovnavanie 15min'!F2764</f>
        <v>3912</v>
      </c>
      <c r="E2761" s="156">
        <f t="shared" si="387"/>
        <v>3.9119999999999999</v>
      </c>
      <c r="G2761" s="135">
        <f>'DHS2025'!L2760/1000</f>
        <v>1.0640000000000001</v>
      </c>
      <c r="H2761" s="135">
        <f t="shared" si="388"/>
        <v>1.304</v>
      </c>
      <c r="I2761" s="135">
        <f t="shared" si="389"/>
        <v>2</v>
      </c>
      <c r="J2761" s="157">
        <f>'Porovnavanie 15min'!K2764</f>
        <v>79.961408800000001</v>
      </c>
      <c r="K2761" s="158">
        <f t="shared" si="390"/>
        <v>42.56</v>
      </c>
      <c r="L2761" s="159">
        <f t="shared" si="391"/>
        <v>37.401408799999999</v>
      </c>
      <c r="M2761" s="157">
        <f t="shared" si="392"/>
        <v>150.30339999999998</v>
      </c>
      <c r="N2761" s="158">
        <f t="shared" si="393"/>
        <v>80</v>
      </c>
      <c r="O2761" s="159">
        <f t="shared" si="394"/>
        <v>70.303399999999982</v>
      </c>
      <c r="P2761" s="167">
        <f t="shared" si="395"/>
        <v>-32.901991199999983</v>
      </c>
    </row>
    <row r="2762" spans="2:16">
      <c r="B2762" s="151">
        <f>'Predikcia 15min'!A2762</f>
        <v>45776</v>
      </c>
      <c r="C2762" s="154">
        <f>'Porovnavanie 15min'!J2765</f>
        <v>77.83</v>
      </c>
      <c r="D2762" s="155">
        <f>'Porovnavanie 15min'!F2765</f>
        <v>3602</v>
      </c>
      <c r="E2762" s="156">
        <f t="shared" si="387"/>
        <v>3.6019999999999999</v>
      </c>
      <c r="G2762" s="135">
        <f>'DHS2025'!L2761/1000</f>
        <v>1.0529999999999999</v>
      </c>
      <c r="H2762" s="135">
        <f t="shared" si="388"/>
        <v>1.2006666666666668</v>
      </c>
      <c r="I2762" s="135">
        <f t="shared" si="389"/>
        <v>2</v>
      </c>
      <c r="J2762" s="157">
        <f>'Porovnavanie 15min'!K2765</f>
        <v>79.134740099999988</v>
      </c>
      <c r="K2762" s="158">
        <f t="shared" si="390"/>
        <v>42.12</v>
      </c>
      <c r="L2762" s="159">
        <f t="shared" si="391"/>
        <v>37.01474009999999</v>
      </c>
      <c r="M2762" s="157">
        <f t="shared" si="392"/>
        <v>150.30339999999998</v>
      </c>
      <c r="N2762" s="158">
        <f t="shared" si="393"/>
        <v>80</v>
      </c>
      <c r="O2762" s="159">
        <f t="shared" si="394"/>
        <v>70.303399999999982</v>
      </c>
      <c r="P2762" s="167">
        <f t="shared" si="395"/>
        <v>-33.288659899999992</v>
      </c>
    </row>
    <row r="2763" spans="2:16">
      <c r="B2763" s="151">
        <f>'Predikcia 15min'!A2763</f>
        <v>45776</v>
      </c>
      <c r="C2763" s="154">
        <f>'Porovnavanie 15min'!J2766</f>
        <v>101.9</v>
      </c>
      <c r="D2763" s="155">
        <f>'Porovnavanie 15min'!F2766</f>
        <v>3680</v>
      </c>
      <c r="E2763" s="156">
        <f t="shared" si="387"/>
        <v>3.68</v>
      </c>
      <c r="G2763" s="135">
        <f>'DHS2025'!L2762/1000</f>
        <v>1.0629999999999999</v>
      </c>
      <c r="H2763" s="135">
        <f t="shared" si="388"/>
        <v>1.2266666666666666</v>
      </c>
      <c r="I2763" s="135">
        <f t="shared" si="389"/>
        <v>2</v>
      </c>
      <c r="J2763" s="157">
        <f>'Porovnavanie 15min'!K2766</f>
        <v>105.21680299999998</v>
      </c>
      <c r="K2763" s="158">
        <f t="shared" si="390"/>
        <v>42.519999999999996</v>
      </c>
      <c r="L2763" s="159">
        <f t="shared" si="391"/>
        <v>62.696802999999989</v>
      </c>
      <c r="M2763" s="157">
        <f t="shared" si="392"/>
        <v>197.96199999999999</v>
      </c>
      <c r="N2763" s="158">
        <f t="shared" si="393"/>
        <v>80</v>
      </c>
      <c r="O2763" s="159">
        <f t="shared" si="394"/>
        <v>117.96199999999999</v>
      </c>
      <c r="P2763" s="167">
        <f t="shared" si="395"/>
        <v>-55.265197000000001</v>
      </c>
    </row>
    <row r="2764" spans="2:16">
      <c r="B2764" s="151">
        <f>'Predikcia 15min'!A2764</f>
        <v>45776</v>
      </c>
      <c r="C2764" s="154">
        <f>'Porovnavanie 15min'!J2767</f>
        <v>101.9</v>
      </c>
      <c r="D2764" s="155">
        <f>'Porovnavanie 15min'!F2767</f>
        <v>3689</v>
      </c>
      <c r="E2764" s="156">
        <f t="shared" si="387"/>
        <v>3.6890000000000001</v>
      </c>
      <c r="G2764" s="135">
        <f>'DHS2025'!L2763/1000</f>
        <v>1.0549999999999999</v>
      </c>
      <c r="H2764" s="135">
        <f t="shared" si="388"/>
        <v>1.2296666666666667</v>
      </c>
      <c r="I2764" s="135">
        <f t="shared" si="389"/>
        <v>2</v>
      </c>
      <c r="J2764" s="157">
        <f>'Porovnavanie 15min'!K2767</f>
        <v>104.42495499999998</v>
      </c>
      <c r="K2764" s="158">
        <f t="shared" si="390"/>
        <v>42.199999999999996</v>
      </c>
      <c r="L2764" s="159">
        <f t="shared" si="391"/>
        <v>62.224954999999987</v>
      </c>
      <c r="M2764" s="157">
        <f t="shared" si="392"/>
        <v>197.96199999999999</v>
      </c>
      <c r="N2764" s="158">
        <f t="shared" si="393"/>
        <v>80</v>
      </c>
      <c r="O2764" s="159">
        <f t="shared" si="394"/>
        <v>117.96199999999999</v>
      </c>
      <c r="P2764" s="167">
        <f t="shared" si="395"/>
        <v>-55.737045000000002</v>
      </c>
    </row>
    <row r="2765" spans="2:16">
      <c r="B2765" s="151">
        <f>'Predikcia 15min'!A2765</f>
        <v>45776</v>
      </c>
      <c r="C2765" s="154">
        <f>'Porovnavanie 15min'!J2768</f>
        <v>101.9</v>
      </c>
      <c r="D2765" s="155">
        <f>'Porovnavanie 15min'!F2768</f>
        <v>3563</v>
      </c>
      <c r="E2765" s="156">
        <f t="shared" si="387"/>
        <v>3.5630000000000002</v>
      </c>
      <c r="G2765" s="135">
        <f>'DHS2025'!L2764/1000</f>
        <v>1.0589999999999999</v>
      </c>
      <c r="H2765" s="135">
        <f t="shared" si="388"/>
        <v>1.1876666666666666</v>
      </c>
      <c r="I2765" s="135">
        <f t="shared" si="389"/>
        <v>2</v>
      </c>
      <c r="J2765" s="157">
        <f>'Porovnavanie 15min'!K2768</f>
        <v>104.82087899999999</v>
      </c>
      <c r="K2765" s="158">
        <f t="shared" si="390"/>
        <v>42.36</v>
      </c>
      <c r="L2765" s="159">
        <f t="shared" si="391"/>
        <v>62.460878999999991</v>
      </c>
      <c r="M2765" s="157">
        <f t="shared" si="392"/>
        <v>197.96199999999999</v>
      </c>
      <c r="N2765" s="158">
        <f t="shared" si="393"/>
        <v>80</v>
      </c>
      <c r="O2765" s="159">
        <f t="shared" si="394"/>
        <v>117.96199999999999</v>
      </c>
      <c r="P2765" s="167">
        <f t="shared" si="395"/>
        <v>-55.501120999999998</v>
      </c>
    </row>
    <row r="2766" spans="2:16">
      <c r="B2766" s="151">
        <f>'Predikcia 15min'!A2766</f>
        <v>45776</v>
      </c>
      <c r="C2766" s="154">
        <f>'Porovnavanie 15min'!J2769</f>
        <v>101.9</v>
      </c>
      <c r="D2766" s="155">
        <f>'Porovnavanie 15min'!F2769</f>
        <v>4467</v>
      </c>
      <c r="E2766" s="156">
        <f t="shared" si="387"/>
        <v>4.4669999999999996</v>
      </c>
      <c r="G2766" s="135">
        <f>'DHS2025'!L2765/1000</f>
        <v>2.58</v>
      </c>
      <c r="H2766" s="135">
        <f t="shared" si="388"/>
        <v>1.4890000000000001</v>
      </c>
      <c r="I2766" s="135">
        <f t="shared" si="389"/>
        <v>2</v>
      </c>
      <c r="J2766" s="157">
        <f>'Porovnavanie 15min'!K2769</f>
        <v>255.37098</v>
      </c>
      <c r="K2766" s="158">
        <f t="shared" si="390"/>
        <v>103.2</v>
      </c>
      <c r="L2766" s="159">
        <f t="shared" si="391"/>
        <v>152.17097999999999</v>
      </c>
      <c r="M2766" s="157">
        <f t="shared" si="392"/>
        <v>197.96199999999999</v>
      </c>
      <c r="N2766" s="158">
        <f t="shared" si="393"/>
        <v>80</v>
      </c>
      <c r="O2766" s="159">
        <f t="shared" si="394"/>
        <v>117.96199999999999</v>
      </c>
      <c r="P2766" s="167">
        <f t="shared" si="395"/>
        <v>34.208979999999997</v>
      </c>
    </row>
    <row r="2767" spans="2:16">
      <c r="B2767" s="151">
        <f>'Predikcia 15min'!A2767</f>
        <v>45776</v>
      </c>
      <c r="C2767" s="154">
        <f>'Porovnavanie 15min'!J2770</f>
        <v>140.51</v>
      </c>
      <c r="D2767" s="155">
        <f>'Porovnavanie 15min'!F2770</f>
        <v>3409</v>
      </c>
      <c r="E2767" s="156">
        <f t="shared" si="387"/>
        <v>3.4089999999999998</v>
      </c>
      <c r="G2767" s="135">
        <f>'DHS2025'!L2766/1000</f>
        <v>3.4620000000000002</v>
      </c>
      <c r="H2767" s="135">
        <f t="shared" si="388"/>
        <v>1.1363333333333334</v>
      </c>
      <c r="I2767" s="135">
        <f t="shared" si="389"/>
        <v>2</v>
      </c>
      <c r="J2767" s="157">
        <f>'Porovnavanie 15min'!K2770</f>
        <v>475.00336379999993</v>
      </c>
      <c r="K2767" s="158">
        <f t="shared" si="390"/>
        <v>138.48000000000002</v>
      </c>
      <c r="L2767" s="159">
        <f t="shared" si="391"/>
        <v>336.52336379999991</v>
      </c>
      <c r="M2767" s="157">
        <f t="shared" si="392"/>
        <v>274.40979999999996</v>
      </c>
      <c r="N2767" s="158">
        <f t="shared" si="393"/>
        <v>80</v>
      </c>
      <c r="O2767" s="159">
        <f t="shared" si="394"/>
        <v>194.40979999999996</v>
      </c>
      <c r="P2767" s="167">
        <f t="shared" si="395"/>
        <v>142.11356379999995</v>
      </c>
    </row>
    <row r="2768" spans="2:16">
      <c r="B2768" s="151">
        <f>'Predikcia 15min'!A2768</f>
        <v>45776</v>
      </c>
      <c r="C2768" s="154">
        <f>'Porovnavanie 15min'!J2771</f>
        <v>140.51</v>
      </c>
      <c r="D2768" s="155">
        <f>'Porovnavanie 15min'!F2771</f>
        <v>3629</v>
      </c>
      <c r="E2768" s="156">
        <f t="shared" si="387"/>
        <v>3.629</v>
      </c>
      <c r="G2768" s="135">
        <f>'DHS2025'!L2767/1000</f>
        <v>4.0529999999999999</v>
      </c>
      <c r="H2768" s="135">
        <f t="shared" si="388"/>
        <v>1.2096666666666667</v>
      </c>
      <c r="I2768" s="135">
        <f t="shared" si="389"/>
        <v>2</v>
      </c>
      <c r="J2768" s="157">
        <f>'Porovnavanie 15min'!K2771</f>
        <v>556.09145969999986</v>
      </c>
      <c r="K2768" s="158">
        <f t="shared" si="390"/>
        <v>162.12</v>
      </c>
      <c r="L2768" s="159">
        <f t="shared" si="391"/>
        <v>393.97145969999985</v>
      </c>
      <c r="M2768" s="157">
        <f t="shared" si="392"/>
        <v>274.40979999999996</v>
      </c>
      <c r="N2768" s="158">
        <f t="shared" si="393"/>
        <v>80</v>
      </c>
      <c r="O2768" s="159">
        <f t="shared" si="394"/>
        <v>194.40979999999996</v>
      </c>
      <c r="P2768" s="167">
        <f t="shared" si="395"/>
        <v>199.56165969999989</v>
      </c>
    </row>
    <row r="2769" spans="2:16">
      <c r="B2769" s="151">
        <f>'Predikcia 15min'!A2769</f>
        <v>45776</v>
      </c>
      <c r="C2769" s="154">
        <f>'Porovnavanie 15min'!J2772</f>
        <v>140.51</v>
      </c>
      <c r="D2769" s="155">
        <f>'Porovnavanie 15min'!F2772</f>
        <v>4065</v>
      </c>
      <c r="E2769" s="156">
        <f t="shared" si="387"/>
        <v>4.0650000000000004</v>
      </c>
      <c r="G2769" s="135">
        <f>'DHS2025'!L2768/1000</f>
        <v>4.0510000000000002</v>
      </c>
      <c r="H2769" s="135">
        <f t="shared" si="388"/>
        <v>1.355</v>
      </c>
      <c r="I2769" s="135">
        <f t="shared" si="389"/>
        <v>2</v>
      </c>
      <c r="J2769" s="157">
        <f>'Porovnavanie 15min'!K2772</f>
        <v>555.81704989999992</v>
      </c>
      <c r="K2769" s="158">
        <f t="shared" si="390"/>
        <v>162.04000000000002</v>
      </c>
      <c r="L2769" s="159">
        <f t="shared" si="391"/>
        <v>393.77704989999989</v>
      </c>
      <c r="M2769" s="157">
        <f t="shared" si="392"/>
        <v>274.40979999999996</v>
      </c>
      <c r="N2769" s="158">
        <f t="shared" si="393"/>
        <v>80</v>
      </c>
      <c r="O2769" s="159">
        <f t="shared" si="394"/>
        <v>194.40979999999996</v>
      </c>
      <c r="P2769" s="167">
        <f t="shared" si="395"/>
        <v>199.36724989999993</v>
      </c>
    </row>
    <row r="2770" spans="2:16">
      <c r="B2770" s="151">
        <f>'Predikcia 15min'!A2770</f>
        <v>45776</v>
      </c>
      <c r="C2770" s="154">
        <f>'Porovnavanie 15min'!J2773</f>
        <v>140.51</v>
      </c>
      <c r="D2770" s="155">
        <f>'Porovnavanie 15min'!F2773</f>
        <v>4181</v>
      </c>
      <c r="E2770" s="156">
        <f t="shared" si="387"/>
        <v>4.181</v>
      </c>
      <c r="G2770" s="135">
        <f>'DHS2025'!L2769/1000</f>
        <v>4.0540000000000003</v>
      </c>
      <c r="H2770" s="135">
        <f t="shared" si="388"/>
        <v>1.3936666666666666</v>
      </c>
      <c r="I2770" s="135">
        <f t="shared" si="389"/>
        <v>2</v>
      </c>
      <c r="J2770" s="157">
        <f>'Porovnavanie 15min'!K2773</f>
        <v>556.2286646</v>
      </c>
      <c r="K2770" s="158">
        <f t="shared" si="390"/>
        <v>162.16000000000003</v>
      </c>
      <c r="L2770" s="159">
        <f t="shared" si="391"/>
        <v>394.06866459999998</v>
      </c>
      <c r="M2770" s="157">
        <f t="shared" si="392"/>
        <v>274.40979999999996</v>
      </c>
      <c r="N2770" s="158">
        <f t="shared" si="393"/>
        <v>80</v>
      </c>
      <c r="O2770" s="159">
        <f t="shared" si="394"/>
        <v>194.40979999999996</v>
      </c>
      <c r="P2770" s="167">
        <f t="shared" si="395"/>
        <v>199.65886460000002</v>
      </c>
    </row>
    <row r="2771" spans="2:16">
      <c r="B2771" s="151">
        <f>'Predikcia 15min'!A2771</f>
        <v>45776</v>
      </c>
      <c r="C2771" s="154">
        <f>'Porovnavanie 15min'!J2774</f>
        <v>178.53</v>
      </c>
      <c r="D2771" s="155">
        <f>'Porovnavanie 15min'!F2774</f>
        <v>4212</v>
      </c>
      <c r="E2771" s="156">
        <f t="shared" si="387"/>
        <v>4.2119999999999997</v>
      </c>
      <c r="G2771" s="135">
        <f>'DHS2025'!L2770/1000</f>
        <v>4.0709999999999997</v>
      </c>
      <c r="H2771" s="135">
        <f t="shared" si="388"/>
        <v>1.4039999999999999</v>
      </c>
      <c r="I2771" s="135">
        <f t="shared" si="389"/>
        <v>2</v>
      </c>
      <c r="J2771" s="157">
        <f>'Porovnavanie 15min'!K2774</f>
        <v>711.79277369999988</v>
      </c>
      <c r="K2771" s="158">
        <f t="shared" si="390"/>
        <v>162.83999999999997</v>
      </c>
      <c r="L2771" s="159">
        <f t="shared" si="391"/>
        <v>548.95277369999985</v>
      </c>
      <c r="M2771" s="157">
        <f t="shared" si="392"/>
        <v>349.68939999999998</v>
      </c>
      <c r="N2771" s="158">
        <f t="shared" si="393"/>
        <v>80</v>
      </c>
      <c r="O2771" s="159">
        <f t="shared" si="394"/>
        <v>269.68939999999998</v>
      </c>
      <c r="P2771" s="167">
        <f t="shared" si="395"/>
        <v>279.26337369999987</v>
      </c>
    </row>
    <row r="2772" spans="2:16">
      <c r="B2772" s="151">
        <f>'Predikcia 15min'!A2772</f>
        <v>45776</v>
      </c>
      <c r="C2772" s="154">
        <f>'Porovnavanie 15min'!J2775</f>
        <v>178.53</v>
      </c>
      <c r="D2772" s="155">
        <f>'Porovnavanie 15min'!F2775</f>
        <v>4482</v>
      </c>
      <c r="E2772" s="156">
        <f t="shared" si="387"/>
        <v>4.4820000000000002</v>
      </c>
      <c r="G2772" s="135">
        <f>'DHS2025'!L2771/1000</f>
        <v>4.0789999999999997</v>
      </c>
      <c r="H2772" s="135">
        <f t="shared" si="388"/>
        <v>1.494</v>
      </c>
      <c r="I2772" s="135">
        <f t="shared" si="389"/>
        <v>2</v>
      </c>
      <c r="J2772" s="157">
        <f>'Porovnavanie 15min'!K2775</f>
        <v>713.19153129999995</v>
      </c>
      <c r="K2772" s="158">
        <f t="shared" si="390"/>
        <v>163.16</v>
      </c>
      <c r="L2772" s="159">
        <f t="shared" si="391"/>
        <v>550.03153129999998</v>
      </c>
      <c r="M2772" s="157">
        <f t="shared" si="392"/>
        <v>349.68939999999998</v>
      </c>
      <c r="N2772" s="158">
        <f t="shared" si="393"/>
        <v>80</v>
      </c>
      <c r="O2772" s="159">
        <f t="shared" si="394"/>
        <v>269.68939999999998</v>
      </c>
      <c r="P2772" s="167">
        <f t="shared" si="395"/>
        <v>280.34213130000001</v>
      </c>
    </row>
    <row r="2773" spans="2:16">
      <c r="B2773" s="151">
        <f>'Predikcia 15min'!A2773</f>
        <v>45776</v>
      </c>
      <c r="C2773" s="154">
        <f>'Porovnavanie 15min'!J2776</f>
        <v>178.53</v>
      </c>
      <c r="D2773" s="155">
        <f>'Porovnavanie 15min'!F2776</f>
        <v>4835</v>
      </c>
      <c r="E2773" s="156">
        <f t="shared" si="387"/>
        <v>4.835</v>
      </c>
      <c r="G2773" s="135">
        <f>'DHS2025'!L2772/1000</f>
        <v>4.0609999999999999</v>
      </c>
      <c r="H2773" s="135">
        <f t="shared" si="388"/>
        <v>1.6116666666666666</v>
      </c>
      <c r="I2773" s="135">
        <f t="shared" si="389"/>
        <v>2</v>
      </c>
      <c r="J2773" s="157">
        <f>'Porovnavanie 15min'!K2776</f>
        <v>710.04432669999994</v>
      </c>
      <c r="K2773" s="158">
        <f t="shared" si="390"/>
        <v>162.44</v>
      </c>
      <c r="L2773" s="159">
        <f t="shared" si="391"/>
        <v>547.6043267</v>
      </c>
      <c r="M2773" s="157">
        <f t="shared" si="392"/>
        <v>349.68939999999998</v>
      </c>
      <c r="N2773" s="158">
        <f t="shared" si="393"/>
        <v>80</v>
      </c>
      <c r="O2773" s="159">
        <f t="shared" si="394"/>
        <v>269.68939999999998</v>
      </c>
      <c r="P2773" s="167">
        <f t="shared" si="395"/>
        <v>277.91492670000002</v>
      </c>
    </row>
    <row r="2774" spans="2:16">
      <c r="B2774" s="151">
        <f>'Predikcia 15min'!A2774</f>
        <v>45776</v>
      </c>
      <c r="C2774" s="154">
        <f>'Porovnavanie 15min'!J2777</f>
        <v>178.53</v>
      </c>
      <c r="D2774" s="155">
        <f>'Porovnavanie 15min'!F2777</f>
        <v>5116</v>
      </c>
      <c r="E2774" s="156">
        <f t="shared" si="387"/>
        <v>5.1159999999999997</v>
      </c>
      <c r="G2774" s="135">
        <f>'DHS2025'!L2773/1000</f>
        <v>4.0549999999999997</v>
      </c>
      <c r="H2774" s="135">
        <f t="shared" si="388"/>
        <v>1.7053333333333334</v>
      </c>
      <c r="I2774" s="135">
        <f t="shared" si="389"/>
        <v>2</v>
      </c>
      <c r="J2774" s="157">
        <f>'Porovnavanie 15min'!K2777</f>
        <v>708.99525849999986</v>
      </c>
      <c r="K2774" s="158">
        <f t="shared" si="390"/>
        <v>162.19999999999999</v>
      </c>
      <c r="L2774" s="159">
        <f t="shared" si="391"/>
        <v>546.79525849999982</v>
      </c>
      <c r="M2774" s="157">
        <f t="shared" si="392"/>
        <v>349.68939999999998</v>
      </c>
      <c r="N2774" s="158">
        <f t="shared" si="393"/>
        <v>80</v>
      </c>
      <c r="O2774" s="159">
        <f t="shared" si="394"/>
        <v>269.68939999999998</v>
      </c>
      <c r="P2774" s="167">
        <f t="shared" si="395"/>
        <v>277.10585849999984</v>
      </c>
    </row>
    <row r="2775" spans="2:16">
      <c r="B2775" s="151">
        <f>'Predikcia 15min'!A2775</f>
        <v>45776</v>
      </c>
      <c r="C2775" s="154">
        <f>'Porovnavanie 15min'!J2778</f>
        <v>130.63999999999999</v>
      </c>
      <c r="D2775" s="155">
        <f>'Porovnavanie 15min'!F2778</f>
        <v>5228</v>
      </c>
      <c r="E2775" s="156">
        <f t="shared" si="387"/>
        <v>5.2279999999999998</v>
      </c>
      <c r="G2775" s="135">
        <f>'DHS2025'!L2774/1000</f>
        <v>4.048</v>
      </c>
      <c r="H2775" s="135">
        <f t="shared" si="388"/>
        <v>1.7426666666666666</v>
      </c>
      <c r="I2775" s="135">
        <f t="shared" si="389"/>
        <v>2</v>
      </c>
      <c r="J2775" s="157">
        <f>'Porovnavanie 15min'!K2778</f>
        <v>515.85121279999998</v>
      </c>
      <c r="K2775" s="158">
        <f t="shared" si="390"/>
        <v>161.92000000000002</v>
      </c>
      <c r="L2775" s="159">
        <f t="shared" si="391"/>
        <v>353.93121279999997</v>
      </c>
      <c r="M2775" s="157">
        <f t="shared" si="392"/>
        <v>254.86719999999997</v>
      </c>
      <c r="N2775" s="158">
        <f t="shared" si="393"/>
        <v>80</v>
      </c>
      <c r="O2775" s="159">
        <f t="shared" si="394"/>
        <v>174.86719999999997</v>
      </c>
      <c r="P2775" s="167">
        <f t="shared" si="395"/>
        <v>179.0640128</v>
      </c>
    </row>
    <row r="2776" spans="2:16">
      <c r="B2776" s="151">
        <f>'Predikcia 15min'!A2776</f>
        <v>45776</v>
      </c>
      <c r="C2776" s="154">
        <f>'Porovnavanie 15min'!J2779</f>
        <v>130.63999999999999</v>
      </c>
      <c r="D2776" s="155">
        <f>'Porovnavanie 15min'!F2779</f>
        <v>5937</v>
      </c>
      <c r="E2776" s="156">
        <f t="shared" si="387"/>
        <v>5.9370000000000003</v>
      </c>
      <c r="G2776" s="135">
        <f>'DHS2025'!L2775/1000</f>
        <v>4.0599999999999996</v>
      </c>
      <c r="H2776" s="135">
        <f t="shared" si="388"/>
        <v>1.9790000000000001</v>
      </c>
      <c r="I2776" s="135">
        <f t="shared" si="389"/>
        <v>2</v>
      </c>
      <c r="J2776" s="157">
        <f>'Porovnavanie 15min'!K2779</f>
        <v>517.38041599999985</v>
      </c>
      <c r="K2776" s="158">
        <f t="shared" si="390"/>
        <v>162.39999999999998</v>
      </c>
      <c r="L2776" s="159">
        <f t="shared" si="391"/>
        <v>354.98041599999988</v>
      </c>
      <c r="M2776" s="157">
        <f t="shared" si="392"/>
        <v>254.86719999999997</v>
      </c>
      <c r="N2776" s="158">
        <f t="shared" si="393"/>
        <v>80</v>
      </c>
      <c r="O2776" s="159">
        <f t="shared" si="394"/>
        <v>174.86719999999997</v>
      </c>
      <c r="P2776" s="167">
        <f t="shared" si="395"/>
        <v>180.11321599999991</v>
      </c>
    </row>
    <row r="2777" spans="2:16">
      <c r="B2777" s="151">
        <f>'Predikcia 15min'!A2777</f>
        <v>45776</v>
      </c>
      <c r="C2777" s="154">
        <f>'Porovnavanie 15min'!J2780</f>
        <v>130.63999999999999</v>
      </c>
      <c r="D2777" s="155">
        <f>'Porovnavanie 15min'!F2780</f>
        <v>5905</v>
      </c>
      <c r="E2777" s="156">
        <f t="shared" si="387"/>
        <v>5.9050000000000002</v>
      </c>
      <c r="G2777" s="135">
        <f>'DHS2025'!L2776/1000</f>
        <v>4.0650000000000004</v>
      </c>
      <c r="H2777" s="135">
        <f t="shared" si="388"/>
        <v>1.9683333333333333</v>
      </c>
      <c r="I2777" s="135">
        <f t="shared" si="389"/>
        <v>2</v>
      </c>
      <c r="J2777" s="157">
        <f>'Porovnavanie 15min'!K2780</f>
        <v>518.01758399999994</v>
      </c>
      <c r="K2777" s="158">
        <f t="shared" si="390"/>
        <v>162.60000000000002</v>
      </c>
      <c r="L2777" s="159">
        <f t="shared" si="391"/>
        <v>355.41758399999992</v>
      </c>
      <c r="M2777" s="157">
        <f t="shared" si="392"/>
        <v>254.86719999999997</v>
      </c>
      <c r="N2777" s="158">
        <f t="shared" si="393"/>
        <v>80</v>
      </c>
      <c r="O2777" s="159">
        <f t="shared" si="394"/>
        <v>174.86719999999997</v>
      </c>
      <c r="P2777" s="167">
        <f t="shared" si="395"/>
        <v>180.55038399999995</v>
      </c>
    </row>
    <row r="2778" spans="2:16">
      <c r="B2778" s="151">
        <f>'Predikcia 15min'!A2778</f>
        <v>45776</v>
      </c>
      <c r="C2778" s="154">
        <f>'Porovnavanie 15min'!J2781</f>
        <v>130.63999999999999</v>
      </c>
      <c r="D2778" s="155">
        <f>'Porovnavanie 15min'!F2781</f>
        <v>4786</v>
      </c>
      <c r="E2778" s="156">
        <f t="shared" si="387"/>
        <v>4.7859999999999996</v>
      </c>
      <c r="G2778" s="135">
        <f>'DHS2025'!L2777/1000</f>
        <v>4.0590000000000002</v>
      </c>
      <c r="H2778" s="135">
        <f t="shared" si="388"/>
        <v>1.5953333333333333</v>
      </c>
      <c r="I2778" s="135">
        <f t="shared" si="389"/>
        <v>2</v>
      </c>
      <c r="J2778" s="157">
        <f>'Porovnavanie 15min'!K2781</f>
        <v>517.25298239999995</v>
      </c>
      <c r="K2778" s="158">
        <f t="shared" si="390"/>
        <v>162.36000000000001</v>
      </c>
      <c r="L2778" s="159">
        <f t="shared" si="391"/>
        <v>354.89298239999994</v>
      </c>
      <c r="M2778" s="157">
        <f t="shared" si="392"/>
        <v>254.86719999999997</v>
      </c>
      <c r="N2778" s="158">
        <f t="shared" si="393"/>
        <v>80</v>
      </c>
      <c r="O2778" s="159">
        <f t="shared" si="394"/>
        <v>174.86719999999997</v>
      </c>
      <c r="P2778" s="167">
        <f t="shared" si="395"/>
        <v>180.02578239999997</v>
      </c>
    </row>
    <row r="2779" spans="2:16">
      <c r="B2779" s="151">
        <f>'Predikcia 15min'!A2779</f>
        <v>45776</v>
      </c>
      <c r="C2779" s="154">
        <f>'Porovnavanie 15min'!J2782</f>
        <v>109.55</v>
      </c>
      <c r="D2779" s="155">
        <f>'Porovnavanie 15min'!F2782</f>
        <v>4921</v>
      </c>
      <c r="E2779" s="156">
        <f t="shared" si="387"/>
        <v>4.9210000000000003</v>
      </c>
      <c r="G2779" s="135">
        <f>'DHS2025'!L2778/1000</f>
        <v>4.0750000000000002</v>
      </c>
      <c r="H2779" s="135">
        <f t="shared" si="388"/>
        <v>1.6403333333333334</v>
      </c>
      <c r="I2779" s="135">
        <f t="shared" si="389"/>
        <v>2</v>
      </c>
      <c r="J2779" s="157">
        <f>'Porovnavanie 15min'!K2782</f>
        <v>434.2095875</v>
      </c>
      <c r="K2779" s="158">
        <f t="shared" si="390"/>
        <v>163</v>
      </c>
      <c r="L2779" s="159">
        <f t="shared" si="391"/>
        <v>271.2095875</v>
      </c>
      <c r="M2779" s="157">
        <f t="shared" si="392"/>
        <v>213.10899999999998</v>
      </c>
      <c r="N2779" s="158">
        <f t="shared" si="393"/>
        <v>80</v>
      </c>
      <c r="O2779" s="159">
        <f t="shared" si="394"/>
        <v>133.10899999999998</v>
      </c>
      <c r="P2779" s="167">
        <f t="shared" si="395"/>
        <v>138.10058750000002</v>
      </c>
    </row>
    <row r="2780" spans="2:16">
      <c r="B2780" s="151">
        <f>'Predikcia 15min'!A2780</f>
        <v>45776</v>
      </c>
      <c r="C2780" s="154">
        <f>'Porovnavanie 15min'!J2783</f>
        <v>109.55</v>
      </c>
      <c r="D2780" s="155">
        <f>'Porovnavanie 15min'!F2783</f>
        <v>5593</v>
      </c>
      <c r="E2780" s="156">
        <f t="shared" si="387"/>
        <v>5.593</v>
      </c>
      <c r="G2780" s="135">
        <f>'DHS2025'!L2779/1000</f>
        <v>4.0570000000000004</v>
      </c>
      <c r="H2780" s="135">
        <f t="shared" si="388"/>
        <v>1.8643333333333334</v>
      </c>
      <c r="I2780" s="135">
        <f t="shared" si="389"/>
        <v>2</v>
      </c>
      <c r="J2780" s="157">
        <f>'Porovnavanie 15min'!K2783</f>
        <v>432.2916065</v>
      </c>
      <c r="K2780" s="158">
        <f t="shared" si="390"/>
        <v>162.28000000000003</v>
      </c>
      <c r="L2780" s="159">
        <f t="shared" si="391"/>
        <v>270.01160649999997</v>
      </c>
      <c r="M2780" s="157">
        <f t="shared" si="392"/>
        <v>213.10899999999998</v>
      </c>
      <c r="N2780" s="158">
        <f t="shared" si="393"/>
        <v>80</v>
      </c>
      <c r="O2780" s="159">
        <f t="shared" si="394"/>
        <v>133.10899999999998</v>
      </c>
      <c r="P2780" s="167">
        <f t="shared" si="395"/>
        <v>136.90260649999999</v>
      </c>
    </row>
    <row r="2781" spans="2:16">
      <c r="B2781" s="151">
        <f>'Predikcia 15min'!A2781</f>
        <v>45776</v>
      </c>
      <c r="C2781" s="154">
        <f>'Porovnavanie 15min'!J2784</f>
        <v>109.55</v>
      </c>
      <c r="D2781" s="155">
        <f>'Porovnavanie 15min'!F2784</f>
        <v>5216</v>
      </c>
      <c r="E2781" s="156">
        <f t="shared" si="387"/>
        <v>5.2160000000000002</v>
      </c>
      <c r="G2781" s="135">
        <f>'DHS2025'!L2780/1000</f>
        <v>1.421</v>
      </c>
      <c r="H2781" s="135">
        <f t="shared" si="388"/>
        <v>1.7386666666666666</v>
      </c>
      <c r="I2781" s="135">
        <f t="shared" si="389"/>
        <v>2</v>
      </c>
      <c r="J2781" s="157">
        <f>'Porovnavanie 15min'!K2784</f>
        <v>151.41394449999999</v>
      </c>
      <c r="K2781" s="158">
        <f t="shared" si="390"/>
        <v>56.84</v>
      </c>
      <c r="L2781" s="159">
        <f t="shared" si="391"/>
        <v>94.573944499999982</v>
      </c>
      <c r="M2781" s="157">
        <f t="shared" si="392"/>
        <v>213.10899999999998</v>
      </c>
      <c r="N2781" s="158">
        <f t="shared" si="393"/>
        <v>80</v>
      </c>
      <c r="O2781" s="159">
        <f t="shared" si="394"/>
        <v>133.10899999999998</v>
      </c>
      <c r="P2781" s="167">
        <f t="shared" si="395"/>
        <v>-38.535055499999999</v>
      </c>
    </row>
    <row r="2782" spans="2:16">
      <c r="B2782" s="151">
        <f>'Predikcia 15min'!A2782</f>
        <v>45776</v>
      </c>
      <c r="C2782" s="154">
        <f>'Porovnavanie 15min'!J2785</f>
        <v>109.55</v>
      </c>
      <c r="D2782" s="155">
        <f>'Porovnavanie 15min'!F2785</f>
        <v>5903</v>
      </c>
      <c r="E2782" s="156">
        <f t="shared" si="387"/>
        <v>5.9029999999999996</v>
      </c>
      <c r="G2782" s="135">
        <f>'DHS2025'!L2781/1000</f>
        <v>1.07</v>
      </c>
      <c r="H2782" s="135">
        <f t="shared" si="388"/>
        <v>1.9676666666666667</v>
      </c>
      <c r="I2782" s="135">
        <f t="shared" si="389"/>
        <v>2</v>
      </c>
      <c r="J2782" s="157">
        <f>'Porovnavanie 15min'!K2785</f>
        <v>114.01331499999999</v>
      </c>
      <c r="K2782" s="158">
        <f t="shared" si="390"/>
        <v>42.800000000000004</v>
      </c>
      <c r="L2782" s="159">
        <f t="shared" si="391"/>
        <v>71.213314999999994</v>
      </c>
      <c r="M2782" s="157">
        <f t="shared" si="392"/>
        <v>213.10899999999998</v>
      </c>
      <c r="N2782" s="158">
        <f t="shared" si="393"/>
        <v>80</v>
      </c>
      <c r="O2782" s="159">
        <f t="shared" si="394"/>
        <v>133.10899999999998</v>
      </c>
      <c r="P2782" s="167">
        <f t="shared" si="395"/>
        <v>-61.895684999999986</v>
      </c>
    </row>
    <row r="2783" spans="2:16">
      <c r="B2783" s="151">
        <f>'Predikcia 15min'!A2783</f>
        <v>45776</v>
      </c>
      <c r="C2783" s="154">
        <f>'Porovnavanie 15min'!J2786</f>
        <v>98.46</v>
      </c>
      <c r="D2783" s="155">
        <f>'Porovnavanie 15min'!F2786</f>
        <v>3256</v>
      </c>
      <c r="E2783" s="156">
        <f t="shared" si="387"/>
        <v>3.2559999999999998</v>
      </c>
      <c r="G2783" s="135">
        <f>'DHS2025'!L2782/1000</f>
        <v>1.056</v>
      </c>
      <c r="H2783" s="135">
        <f t="shared" si="388"/>
        <v>1.0853333333333333</v>
      </c>
      <c r="I2783" s="135">
        <f t="shared" si="389"/>
        <v>2</v>
      </c>
      <c r="J2783" s="157">
        <f>'Porovnavanie 15min'!K2786</f>
        <v>100.92762239999999</v>
      </c>
      <c r="K2783" s="158">
        <f t="shared" si="390"/>
        <v>42.24</v>
      </c>
      <c r="L2783" s="159">
        <f t="shared" si="391"/>
        <v>58.687622399999988</v>
      </c>
      <c r="M2783" s="157">
        <f t="shared" si="392"/>
        <v>191.15079999999998</v>
      </c>
      <c r="N2783" s="158">
        <f t="shared" si="393"/>
        <v>80</v>
      </c>
      <c r="O2783" s="159">
        <f t="shared" si="394"/>
        <v>111.15079999999998</v>
      </c>
      <c r="P2783" s="167">
        <f t="shared" si="395"/>
        <v>-52.463177599999987</v>
      </c>
    </row>
    <row r="2784" spans="2:16">
      <c r="B2784" s="151">
        <f>'Predikcia 15min'!A2784</f>
        <v>45776</v>
      </c>
      <c r="C2784" s="154">
        <f>'Porovnavanie 15min'!J2787</f>
        <v>98.46</v>
      </c>
      <c r="D2784" s="155">
        <f>'Porovnavanie 15min'!F2787</f>
        <v>1806</v>
      </c>
      <c r="E2784" s="156">
        <f t="shared" si="387"/>
        <v>1.806</v>
      </c>
      <c r="G2784" s="135">
        <f>'DHS2025'!L2783/1000</f>
        <v>1.0580000000000001</v>
      </c>
      <c r="H2784" s="135">
        <f t="shared" si="388"/>
        <v>0.60199999999999998</v>
      </c>
      <c r="I2784" s="135">
        <f t="shared" si="389"/>
        <v>2</v>
      </c>
      <c r="J2784" s="157">
        <f>'Porovnavanie 15min'!K2787</f>
        <v>101.11877319999999</v>
      </c>
      <c r="K2784" s="158">
        <f t="shared" si="390"/>
        <v>42.32</v>
      </c>
      <c r="L2784" s="159">
        <f t="shared" si="391"/>
        <v>58.798773199999992</v>
      </c>
      <c r="M2784" s="157">
        <f t="shared" si="392"/>
        <v>191.15079999999998</v>
      </c>
      <c r="N2784" s="158">
        <f t="shared" si="393"/>
        <v>80</v>
      </c>
      <c r="O2784" s="159">
        <f t="shared" si="394"/>
        <v>111.15079999999998</v>
      </c>
      <c r="P2784" s="167">
        <f t="shared" si="395"/>
        <v>-52.352026799999983</v>
      </c>
    </row>
    <row r="2785" spans="2:16">
      <c r="B2785" s="151">
        <f>'Predikcia 15min'!A2785</f>
        <v>45776</v>
      </c>
      <c r="C2785" s="154">
        <f>'Porovnavanie 15min'!J2788</f>
        <v>98.46</v>
      </c>
      <c r="D2785" s="155">
        <f>'Porovnavanie 15min'!F2788</f>
        <v>1580</v>
      </c>
      <c r="E2785" s="156">
        <f t="shared" si="387"/>
        <v>1.58</v>
      </c>
      <c r="G2785" s="135">
        <f>'DHS2025'!L2784/1000</f>
        <v>1.0669999999999999</v>
      </c>
      <c r="H2785" s="135">
        <f t="shared" si="388"/>
        <v>0.52666666666666662</v>
      </c>
      <c r="I2785" s="135">
        <f t="shared" si="389"/>
        <v>2</v>
      </c>
      <c r="J2785" s="157">
        <f>'Porovnavanie 15min'!K2788</f>
        <v>101.97895179999998</v>
      </c>
      <c r="K2785" s="158">
        <f t="shared" si="390"/>
        <v>42.68</v>
      </c>
      <c r="L2785" s="159">
        <f t="shared" si="391"/>
        <v>59.298951799999976</v>
      </c>
      <c r="M2785" s="157">
        <f t="shared" si="392"/>
        <v>191.15079999999998</v>
      </c>
      <c r="N2785" s="158">
        <f t="shared" si="393"/>
        <v>80</v>
      </c>
      <c r="O2785" s="159">
        <f t="shared" si="394"/>
        <v>111.15079999999998</v>
      </c>
      <c r="P2785" s="167">
        <f t="shared" si="395"/>
        <v>-51.851848199999999</v>
      </c>
    </row>
    <row r="2786" spans="2:16">
      <c r="B2786" s="151">
        <f>'Predikcia 15min'!A2786</f>
        <v>45776</v>
      </c>
      <c r="C2786" s="154">
        <f>'Porovnavanie 15min'!J2789</f>
        <v>98.46</v>
      </c>
      <c r="D2786" s="155">
        <f>'Porovnavanie 15min'!F2789</f>
        <v>1301</v>
      </c>
      <c r="E2786" s="156">
        <f t="shared" si="387"/>
        <v>1.3009999999999999</v>
      </c>
      <c r="G2786" s="135">
        <f>'DHS2025'!L2785/1000</f>
        <v>1.0680000000000001</v>
      </c>
      <c r="H2786" s="135">
        <f t="shared" si="388"/>
        <v>0.43366666666666664</v>
      </c>
      <c r="I2786" s="135">
        <f t="shared" si="389"/>
        <v>2</v>
      </c>
      <c r="J2786" s="157">
        <f>'Porovnavanie 15min'!K2789</f>
        <v>102.07452719999999</v>
      </c>
      <c r="K2786" s="158">
        <f t="shared" si="390"/>
        <v>42.72</v>
      </c>
      <c r="L2786" s="159">
        <f t="shared" si="391"/>
        <v>59.354527199999993</v>
      </c>
      <c r="M2786" s="157">
        <f t="shared" si="392"/>
        <v>191.15079999999998</v>
      </c>
      <c r="N2786" s="158">
        <f t="shared" si="393"/>
        <v>80</v>
      </c>
      <c r="O2786" s="159">
        <f t="shared" si="394"/>
        <v>111.15079999999998</v>
      </c>
      <c r="P2786" s="167">
        <f t="shared" si="395"/>
        <v>-51.796272799999983</v>
      </c>
    </row>
    <row r="2787" spans="2:16">
      <c r="B2787" s="151">
        <f>'Predikcia 15min'!A2787</f>
        <v>45777</v>
      </c>
      <c r="C2787" s="154">
        <f>'Porovnavanie 15min'!J2790</f>
        <v>95</v>
      </c>
      <c r="D2787" s="155">
        <f>'Porovnavanie 15min'!F2790</f>
        <v>1272</v>
      </c>
      <c r="E2787" s="156">
        <f t="shared" si="387"/>
        <v>1.272</v>
      </c>
      <c r="G2787" s="135">
        <f>'DHS2025'!L2786/1000</f>
        <v>1.056</v>
      </c>
      <c r="H2787" s="135">
        <f t="shared" si="388"/>
        <v>0.42399999999999999</v>
      </c>
      <c r="I2787" s="135">
        <f t="shared" si="389"/>
        <v>2</v>
      </c>
      <c r="J2787" s="157">
        <f>'Porovnavanie 15min'!K2790</f>
        <v>97.310400000000001</v>
      </c>
      <c r="K2787" s="158">
        <f t="shared" si="390"/>
        <v>42.24</v>
      </c>
      <c r="L2787" s="159">
        <f t="shared" si="391"/>
        <v>55.070399999999999</v>
      </c>
      <c r="M2787" s="157">
        <f t="shared" si="392"/>
        <v>184.29999999999998</v>
      </c>
      <c r="N2787" s="158">
        <f t="shared" si="393"/>
        <v>80</v>
      </c>
      <c r="O2787" s="159">
        <f t="shared" si="394"/>
        <v>104.29999999999998</v>
      </c>
      <c r="P2787" s="167">
        <f t="shared" si="395"/>
        <v>-49.229599999999984</v>
      </c>
    </row>
    <row r="2788" spans="2:16">
      <c r="B2788" s="151">
        <f>'Predikcia 15min'!A2788</f>
        <v>45777</v>
      </c>
      <c r="C2788" s="154">
        <f>'Porovnavanie 15min'!J2791</f>
        <v>95</v>
      </c>
      <c r="D2788" s="155">
        <f>'Porovnavanie 15min'!F2791</f>
        <v>1605</v>
      </c>
      <c r="E2788" s="156">
        <f t="shared" si="387"/>
        <v>1.605</v>
      </c>
      <c r="G2788" s="135">
        <f>'DHS2025'!L2787/1000</f>
        <v>1.054</v>
      </c>
      <c r="H2788" s="135">
        <f t="shared" si="388"/>
        <v>0.53500000000000003</v>
      </c>
      <c r="I2788" s="135">
        <f t="shared" si="389"/>
        <v>2</v>
      </c>
      <c r="J2788" s="157">
        <f>'Porovnavanie 15min'!K2791</f>
        <v>97.126099999999994</v>
      </c>
      <c r="K2788" s="158">
        <f t="shared" si="390"/>
        <v>42.160000000000004</v>
      </c>
      <c r="L2788" s="159">
        <f t="shared" si="391"/>
        <v>54.96609999999999</v>
      </c>
      <c r="M2788" s="157">
        <f t="shared" si="392"/>
        <v>184.29999999999998</v>
      </c>
      <c r="N2788" s="158">
        <f t="shared" si="393"/>
        <v>80</v>
      </c>
      <c r="O2788" s="159">
        <f t="shared" si="394"/>
        <v>104.29999999999998</v>
      </c>
      <c r="P2788" s="167">
        <f t="shared" si="395"/>
        <v>-49.333899999999993</v>
      </c>
    </row>
    <row r="2789" spans="2:16">
      <c r="B2789" s="151">
        <f>'Predikcia 15min'!A2789</f>
        <v>45777</v>
      </c>
      <c r="C2789" s="154">
        <f>'Porovnavanie 15min'!J2792</f>
        <v>95</v>
      </c>
      <c r="D2789" s="155">
        <f>'Porovnavanie 15min'!F2792</f>
        <v>1760</v>
      </c>
      <c r="E2789" s="156">
        <f t="shared" si="387"/>
        <v>1.76</v>
      </c>
      <c r="G2789" s="135">
        <f>'DHS2025'!L2788/1000</f>
        <v>1.06</v>
      </c>
      <c r="H2789" s="135">
        <f t="shared" si="388"/>
        <v>0.58666666666666667</v>
      </c>
      <c r="I2789" s="135">
        <f t="shared" si="389"/>
        <v>2</v>
      </c>
      <c r="J2789" s="157">
        <f>'Porovnavanie 15min'!K2792</f>
        <v>97.679000000000002</v>
      </c>
      <c r="K2789" s="158">
        <f t="shared" si="390"/>
        <v>42.400000000000006</v>
      </c>
      <c r="L2789" s="159">
        <f t="shared" si="391"/>
        <v>55.278999999999996</v>
      </c>
      <c r="M2789" s="157">
        <f t="shared" si="392"/>
        <v>184.29999999999998</v>
      </c>
      <c r="N2789" s="158">
        <f t="shared" si="393"/>
        <v>80</v>
      </c>
      <c r="O2789" s="159">
        <f t="shared" si="394"/>
        <v>104.29999999999998</v>
      </c>
      <c r="P2789" s="167">
        <f t="shared" si="395"/>
        <v>-49.020999999999987</v>
      </c>
    </row>
    <row r="2790" spans="2:16">
      <c r="B2790" s="151">
        <f>'Predikcia 15min'!A2790</f>
        <v>45777</v>
      </c>
      <c r="C2790" s="154">
        <f>'Porovnavanie 15min'!J2793</f>
        <v>95</v>
      </c>
      <c r="D2790" s="155">
        <f>'Porovnavanie 15min'!F2793</f>
        <v>1594</v>
      </c>
      <c r="E2790" s="156">
        <f t="shared" si="387"/>
        <v>1.5940000000000001</v>
      </c>
      <c r="G2790" s="135">
        <f>'DHS2025'!L2789/1000</f>
        <v>1.0640000000000001</v>
      </c>
      <c r="H2790" s="135">
        <f t="shared" si="388"/>
        <v>0.53133333333333332</v>
      </c>
      <c r="I2790" s="135">
        <f t="shared" si="389"/>
        <v>2</v>
      </c>
      <c r="J2790" s="157">
        <f>'Porovnavanie 15min'!K2793</f>
        <v>98.047600000000003</v>
      </c>
      <c r="K2790" s="158">
        <f t="shared" si="390"/>
        <v>42.56</v>
      </c>
      <c r="L2790" s="159">
        <f t="shared" si="391"/>
        <v>55.4876</v>
      </c>
      <c r="M2790" s="157">
        <f t="shared" si="392"/>
        <v>184.29999999999998</v>
      </c>
      <c r="N2790" s="158">
        <f t="shared" si="393"/>
        <v>80</v>
      </c>
      <c r="O2790" s="159">
        <f t="shared" si="394"/>
        <v>104.29999999999998</v>
      </c>
      <c r="P2790" s="167">
        <f t="shared" si="395"/>
        <v>-48.812399999999982</v>
      </c>
    </row>
    <row r="2791" spans="2:16">
      <c r="B2791" s="151">
        <f>'Predikcia 15min'!A2791</f>
        <v>45777</v>
      </c>
      <c r="C2791" s="154">
        <f>'Porovnavanie 15min'!J2794</f>
        <v>90.05</v>
      </c>
      <c r="D2791" s="155">
        <f>'Porovnavanie 15min'!F2794</f>
        <v>1788</v>
      </c>
      <c r="E2791" s="156">
        <f t="shared" si="387"/>
        <v>1.788</v>
      </c>
      <c r="G2791" s="135">
        <f>'DHS2025'!L2790/1000</f>
        <v>1.0589999999999999</v>
      </c>
      <c r="H2791" s="135">
        <f t="shared" si="388"/>
        <v>0.59599999999999997</v>
      </c>
      <c r="I2791" s="135">
        <f t="shared" si="389"/>
        <v>2</v>
      </c>
      <c r="J2791" s="157">
        <f>'Porovnavanie 15min'!K2794</f>
        <v>92.397220499999989</v>
      </c>
      <c r="K2791" s="158">
        <f t="shared" si="390"/>
        <v>42.36</v>
      </c>
      <c r="L2791" s="159">
        <f t="shared" si="391"/>
        <v>50.037220499999989</v>
      </c>
      <c r="M2791" s="157">
        <f t="shared" si="392"/>
        <v>174.499</v>
      </c>
      <c r="N2791" s="158">
        <f t="shared" si="393"/>
        <v>80</v>
      </c>
      <c r="O2791" s="159">
        <f t="shared" si="394"/>
        <v>94.498999999999995</v>
      </c>
      <c r="P2791" s="167">
        <f t="shared" si="395"/>
        <v>-44.461779500000006</v>
      </c>
    </row>
    <row r="2792" spans="2:16">
      <c r="B2792" s="151">
        <f>'Predikcia 15min'!A2792</f>
        <v>45777</v>
      </c>
      <c r="C2792" s="154">
        <f>'Porovnavanie 15min'!J2795</f>
        <v>90.05</v>
      </c>
      <c r="D2792" s="155">
        <f>'Porovnavanie 15min'!F2795</f>
        <v>1754</v>
      </c>
      <c r="E2792" s="156">
        <f t="shared" si="387"/>
        <v>1.754</v>
      </c>
      <c r="G2792" s="135">
        <f>'DHS2025'!L2791/1000</f>
        <v>1.0589999999999999</v>
      </c>
      <c r="H2792" s="135">
        <f t="shared" si="388"/>
        <v>0.58466666666666667</v>
      </c>
      <c r="I2792" s="135">
        <f t="shared" si="389"/>
        <v>2</v>
      </c>
      <c r="J2792" s="157">
        <f>'Porovnavanie 15min'!K2795</f>
        <v>92.397220499999989</v>
      </c>
      <c r="K2792" s="158">
        <f t="shared" si="390"/>
        <v>42.36</v>
      </c>
      <c r="L2792" s="159">
        <f t="shared" si="391"/>
        <v>50.037220499999989</v>
      </c>
      <c r="M2792" s="157">
        <f t="shared" si="392"/>
        <v>174.499</v>
      </c>
      <c r="N2792" s="158">
        <f t="shared" si="393"/>
        <v>80</v>
      </c>
      <c r="O2792" s="159">
        <f t="shared" si="394"/>
        <v>94.498999999999995</v>
      </c>
      <c r="P2792" s="167">
        <f t="shared" si="395"/>
        <v>-44.461779500000006</v>
      </c>
    </row>
    <row r="2793" spans="2:16">
      <c r="B2793" s="151">
        <f>'Predikcia 15min'!A2793</f>
        <v>45777</v>
      </c>
      <c r="C2793" s="154">
        <f>'Porovnavanie 15min'!J2796</f>
        <v>90.05</v>
      </c>
      <c r="D2793" s="155">
        <f>'Porovnavanie 15min'!F2796</f>
        <v>1598</v>
      </c>
      <c r="E2793" s="156">
        <f t="shared" si="387"/>
        <v>1.5980000000000001</v>
      </c>
      <c r="G2793" s="135">
        <f>'DHS2025'!L2792/1000</f>
        <v>1.0589999999999999</v>
      </c>
      <c r="H2793" s="135">
        <f t="shared" si="388"/>
        <v>0.53266666666666662</v>
      </c>
      <c r="I2793" s="135">
        <f t="shared" si="389"/>
        <v>2</v>
      </c>
      <c r="J2793" s="157">
        <f>'Porovnavanie 15min'!K2796</f>
        <v>92.397220499999989</v>
      </c>
      <c r="K2793" s="158">
        <f t="shared" si="390"/>
        <v>42.36</v>
      </c>
      <c r="L2793" s="159">
        <f t="shared" si="391"/>
        <v>50.037220499999989</v>
      </c>
      <c r="M2793" s="157">
        <f t="shared" si="392"/>
        <v>174.499</v>
      </c>
      <c r="N2793" s="158">
        <f t="shared" si="393"/>
        <v>80</v>
      </c>
      <c r="O2793" s="159">
        <f t="shared" si="394"/>
        <v>94.498999999999995</v>
      </c>
      <c r="P2793" s="167">
        <f t="shared" si="395"/>
        <v>-44.461779500000006</v>
      </c>
    </row>
    <row r="2794" spans="2:16">
      <c r="B2794" s="151">
        <f>'Predikcia 15min'!A2794</f>
        <v>45777</v>
      </c>
      <c r="C2794" s="154">
        <f>'Porovnavanie 15min'!J2797</f>
        <v>90.05</v>
      </c>
      <c r="D2794" s="155">
        <f>'Porovnavanie 15min'!F2797</f>
        <v>1883</v>
      </c>
      <c r="E2794" s="156">
        <f t="shared" si="387"/>
        <v>1.883</v>
      </c>
      <c r="G2794" s="135">
        <f>'DHS2025'!L2793/1000</f>
        <v>1.08</v>
      </c>
      <c r="H2794" s="135">
        <f t="shared" si="388"/>
        <v>0.62766666666666671</v>
      </c>
      <c r="I2794" s="135">
        <f t="shared" si="389"/>
        <v>2</v>
      </c>
      <c r="J2794" s="157">
        <f>'Porovnavanie 15min'!K2797</f>
        <v>94.229460000000003</v>
      </c>
      <c r="K2794" s="158">
        <f t="shared" si="390"/>
        <v>43.2</v>
      </c>
      <c r="L2794" s="159">
        <f t="shared" si="391"/>
        <v>51.02946</v>
      </c>
      <c r="M2794" s="157">
        <f t="shared" si="392"/>
        <v>174.499</v>
      </c>
      <c r="N2794" s="158">
        <f t="shared" si="393"/>
        <v>80</v>
      </c>
      <c r="O2794" s="159">
        <f t="shared" si="394"/>
        <v>94.498999999999995</v>
      </c>
      <c r="P2794" s="167">
        <f t="shared" si="395"/>
        <v>-43.469539999999995</v>
      </c>
    </row>
    <row r="2795" spans="2:16">
      <c r="B2795" s="151">
        <f>'Predikcia 15min'!A2795</f>
        <v>45777</v>
      </c>
      <c r="C2795" s="154">
        <f>'Porovnavanie 15min'!J2798</f>
        <v>88.67</v>
      </c>
      <c r="D2795" s="155">
        <f>'Porovnavanie 15min'!F2798</f>
        <v>2105</v>
      </c>
      <c r="E2795" s="156">
        <f t="shared" si="387"/>
        <v>2.105</v>
      </c>
      <c r="G2795" s="135">
        <f>'DHS2025'!L2794/1000</f>
        <v>1.0660000000000001</v>
      </c>
      <c r="H2795" s="135">
        <f t="shared" si="388"/>
        <v>0.70166666666666666</v>
      </c>
      <c r="I2795" s="135">
        <f t="shared" si="389"/>
        <v>2</v>
      </c>
      <c r="J2795" s="157">
        <f>'Porovnavanie 15min'!K2798</f>
        <v>91.551597799999996</v>
      </c>
      <c r="K2795" s="158">
        <f t="shared" si="390"/>
        <v>42.64</v>
      </c>
      <c r="L2795" s="159">
        <f t="shared" si="391"/>
        <v>48.911597799999996</v>
      </c>
      <c r="M2795" s="157">
        <f t="shared" si="392"/>
        <v>171.76659999999998</v>
      </c>
      <c r="N2795" s="158">
        <f t="shared" si="393"/>
        <v>80</v>
      </c>
      <c r="O2795" s="159">
        <f t="shared" si="394"/>
        <v>91.766599999999983</v>
      </c>
      <c r="P2795" s="167">
        <f t="shared" si="395"/>
        <v>-42.855002199999987</v>
      </c>
    </row>
    <row r="2796" spans="2:16">
      <c r="B2796" s="151">
        <f>'Predikcia 15min'!A2796</f>
        <v>45777</v>
      </c>
      <c r="C2796" s="154">
        <f>'Porovnavanie 15min'!J2799</f>
        <v>88.67</v>
      </c>
      <c r="D2796" s="155">
        <f>'Porovnavanie 15min'!F2799</f>
        <v>2441</v>
      </c>
      <c r="E2796" s="156">
        <f t="shared" si="387"/>
        <v>2.4409999999999998</v>
      </c>
      <c r="G2796" s="135">
        <f>'DHS2025'!L2795/1000</f>
        <v>1.0549999999999999</v>
      </c>
      <c r="H2796" s="135">
        <f t="shared" si="388"/>
        <v>0.81366666666666665</v>
      </c>
      <c r="I2796" s="135">
        <f t="shared" si="389"/>
        <v>2</v>
      </c>
      <c r="J2796" s="157">
        <f>'Porovnavanie 15min'!K2799</f>
        <v>90.606881499999986</v>
      </c>
      <c r="K2796" s="158">
        <f t="shared" si="390"/>
        <v>42.199999999999996</v>
      </c>
      <c r="L2796" s="159">
        <f t="shared" si="391"/>
        <v>48.40688149999999</v>
      </c>
      <c r="M2796" s="157">
        <f t="shared" si="392"/>
        <v>171.76659999999998</v>
      </c>
      <c r="N2796" s="158">
        <f t="shared" si="393"/>
        <v>80</v>
      </c>
      <c r="O2796" s="159">
        <f t="shared" si="394"/>
        <v>91.766599999999983</v>
      </c>
      <c r="P2796" s="167">
        <f t="shared" si="395"/>
        <v>-43.359718499999993</v>
      </c>
    </row>
    <row r="2797" spans="2:16">
      <c r="B2797" s="151">
        <f>'Predikcia 15min'!A2797</f>
        <v>45777</v>
      </c>
      <c r="C2797" s="154">
        <f>'Porovnavanie 15min'!J2800</f>
        <v>88.67</v>
      </c>
      <c r="D2797" s="155">
        <f>'Porovnavanie 15min'!F2800</f>
        <v>2416</v>
      </c>
      <c r="E2797" s="156">
        <f t="shared" si="387"/>
        <v>2.4159999999999999</v>
      </c>
      <c r="G2797" s="135">
        <f>'DHS2025'!L2796/1000</f>
        <v>1.0580000000000001</v>
      </c>
      <c r="H2797" s="135">
        <f t="shared" si="388"/>
        <v>0.80533333333333335</v>
      </c>
      <c r="I2797" s="135">
        <f t="shared" si="389"/>
        <v>2</v>
      </c>
      <c r="J2797" s="157">
        <f>'Porovnavanie 15min'!K2800</f>
        <v>90.86453139999999</v>
      </c>
      <c r="K2797" s="158">
        <f t="shared" si="390"/>
        <v>42.32</v>
      </c>
      <c r="L2797" s="159">
        <f t="shared" si="391"/>
        <v>48.54453139999999</v>
      </c>
      <c r="M2797" s="157">
        <f t="shared" si="392"/>
        <v>171.76659999999998</v>
      </c>
      <c r="N2797" s="158">
        <f t="shared" si="393"/>
        <v>80</v>
      </c>
      <c r="O2797" s="159">
        <f t="shared" si="394"/>
        <v>91.766599999999983</v>
      </c>
      <c r="P2797" s="167">
        <f t="shared" si="395"/>
        <v>-43.222068599999993</v>
      </c>
    </row>
    <row r="2798" spans="2:16">
      <c r="B2798" s="151">
        <f>'Predikcia 15min'!A2798</f>
        <v>45777</v>
      </c>
      <c r="C2798" s="154">
        <f>'Porovnavanie 15min'!J2801</f>
        <v>88.67</v>
      </c>
      <c r="D2798" s="155">
        <f>'Porovnavanie 15min'!F2801</f>
        <v>2520</v>
      </c>
      <c r="E2798" s="156">
        <f t="shared" si="387"/>
        <v>2.52</v>
      </c>
      <c r="G2798" s="135">
        <f>'DHS2025'!L2797/1000</f>
        <v>1.073</v>
      </c>
      <c r="H2798" s="135">
        <f t="shared" si="388"/>
        <v>0.84</v>
      </c>
      <c r="I2798" s="135">
        <f t="shared" si="389"/>
        <v>2</v>
      </c>
      <c r="J2798" s="157">
        <f>'Porovnavanie 15min'!K2801</f>
        <v>92.152780899999982</v>
      </c>
      <c r="K2798" s="158">
        <f t="shared" si="390"/>
        <v>42.92</v>
      </c>
      <c r="L2798" s="159">
        <f t="shared" si="391"/>
        <v>49.23278089999998</v>
      </c>
      <c r="M2798" s="157">
        <f t="shared" si="392"/>
        <v>171.76659999999998</v>
      </c>
      <c r="N2798" s="158">
        <f t="shared" si="393"/>
        <v>80</v>
      </c>
      <c r="O2798" s="159">
        <f t="shared" si="394"/>
        <v>91.766599999999983</v>
      </c>
      <c r="P2798" s="167">
        <f t="shared" si="395"/>
        <v>-42.533819100000002</v>
      </c>
    </row>
    <row r="2799" spans="2:16">
      <c r="B2799" s="151">
        <f>'Predikcia 15min'!A2799</f>
        <v>45777</v>
      </c>
      <c r="C2799" s="154">
        <f>'Porovnavanie 15min'!J2802</f>
        <v>89.24</v>
      </c>
      <c r="D2799" s="155">
        <f>'Porovnavanie 15min'!F2802</f>
        <v>2499</v>
      </c>
      <c r="E2799" s="156">
        <f t="shared" si="387"/>
        <v>2.4990000000000001</v>
      </c>
      <c r="G2799" s="135">
        <f>'DHS2025'!L2798/1000</f>
        <v>1.056</v>
      </c>
      <c r="H2799" s="135">
        <f t="shared" si="388"/>
        <v>0.83299999999999996</v>
      </c>
      <c r="I2799" s="135">
        <f t="shared" si="389"/>
        <v>2</v>
      </c>
      <c r="J2799" s="157">
        <f>'Porovnavanie 15min'!K2802</f>
        <v>91.288665600000002</v>
      </c>
      <c r="K2799" s="158">
        <f t="shared" si="390"/>
        <v>42.24</v>
      </c>
      <c r="L2799" s="159">
        <f t="shared" si="391"/>
        <v>49.0486656</v>
      </c>
      <c r="M2799" s="157">
        <f t="shared" si="392"/>
        <v>172.89519999999999</v>
      </c>
      <c r="N2799" s="158">
        <f t="shared" si="393"/>
        <v>80</v>
      </c>
      <c r="O2799" s="159">
        <f t="shared" si="394"/>
        <v>92.895199999999988</v>
      </c>
      <c r="P2799" s="167">
        <f t="shared" si="395"/>
        <v>-43.846534399999989</v>
      </c>
    </row>
    <row r="2800" spans="2:16">
      <c r="B2800" s="151">
        <f>'Predikcia 15min'!A2800</f>
        <v>45777</v>
      </c>
      <c r="C2800" s="154">
        <f>'Porovnavanie 15min'!J2803</f>
        <v>89.24</v>
      </c>
      <c r="D2800" s="155">
        <f>'Porovnavanie 15min'!F2803</f>
        <v>2807</v>
      </c>
      <c r="E2800" s="156">
        <f t="shared" si="387"/>
        <v>2.8069999999999999</v>
      </c>
      <c r="G2800" s="135">
        <f>'DHS2025'!L2799/1000</f>
        <v>1.06</v>
      </c>
      <c r="H2800" s="135">
        <f t="shared" si="388"/>
        <v>0.93566666666666665</v>
      </c>
      <c r="I2800" s="135">
        <f t="shared" si="389"/>
        <v>2</v>
      </c>
      <c r="J2800" s="157">
        <f>'Porovnavanie 15min'!K2803</f>
        <v>91.634456</v>
      </c>
      <c r="K2800" s="158">
        <f t="shared" si="390"/>
        <v>42.400000000000006</v>
      </c>
      <c r="L2800" s="159">
        <f t="shared" si="391"/>
        <v>49.234455999999994</v>
      </c>
      <c r="M2800" s="157">
        <f t="shared" si="392"/>
        <v>172.89519999999999</v>
      </c>
      <c r="N2800" s="158">
        <f t="shared" si="393"/>
        <v>80</v>
      </c>
      <c r="O2800" s="159">
        <f t="shared" si="394"/>
        <v>92.895199999999988</v>
      </c>
      <c r="P2800" s="167">
        <f t="shared" si="395"/>
        <v>-43.660743999999994</v>
      </c>
    </row>
    <row r="2801" spans="2:16">
      <c r="B2801" s="151">
        <f>'Predikcia 15min'!A2801</f>
        <v>45777</v>
      </c>
      <c r="C2801" s="154">
        <f>'Porovnavanie 15min'!J2804</f>
        <v>89.24</v>
      </c>
      <c r="D2801" s="155">
        <f>'Porovnavanie 15min'!F2804</f>
        <v>5271</v>
      </c>
      <c r="E2801" s="156">
        <f t="shared" si="387"/>
        <v>5.2709999999999999</v>
      </c>
      <c r="G2801" s="135">
        <f>'DHS2025'!L2800/1000</f>
        <v>1.0640000000000001</v>
      </c>
      <c r="H2801" s="135">
        <f t="shared" si="388"/>
        <v>1.7569999999999999</v>
      </c>
      <c r="I2801" s="135">
        <f t="shared" si="389"/>
        <v>2</v>
      </c>
      <c r="J2801" s="157">
        <f>'Porovnavanie 15min'!K2804</f>
        <v>91.980246399999999</v>
      </c>
      <c r="K2801" s="158">
        <f t="shared" si="390"/>
        <v>42.56</v>
      </c>
      <c r="L2801" s="159">
        <f t="shared" si="391"/>
        <v>49.420246399999996</v>
      </c>
      <c r="M2801" s="157">
        <f t="shared" si="392"/>
        <v>172.89519999999999</v>
      </c>
      <c r="N2801" s="158">
        <f t="shared" si="393"/>
        <v>80</v>
      </c>
      <c r="O2801" s="159">
        <f t="shared" si="394"/>
        <v>92.895199999999988</v>
      </c>
      <c r="P2801" s="167">
        <f t="shared" si="395"/>
        <v>-43.474953599999992</v>
      </c>
    </row>
    <row r="2802" spans="2:16">
      <c r="B2802" s="151">
        <f>'Predikcia 15min'!A2802</f>
        <v>45777</v>
      </c>
      <c r="C2802" s="154">
        <f>'Porovnavanie 15min'!J2805</f>
        <v>89.24</v>
      </c>
      <c r="D2802" s="155">
        <f>'Porovnavanie 15min'!F2805</f>
        <v>5516</v>
      </c>
      <c r="E2802" s="156">
        <f t="shared" si="387"/>
        <v>5.516</v>
      </c>
      <c r="G2802" s="135">
        <f>'DHS2025'!L2801/1000</f>
        <v>1.0629999999999999</v>
      </c>
      <c r="H2802" s="135">
        <f t="shared" si="388"/>
        <v>1.8386666666666667</v>
      </c>
      <c r="I2802" s="135">
        <f t="shared" si="389"/>
        <v>2</v>
      </c>
      <c r="J2802" s="157">
        <f>'Porovnavanie 15min'!K2805</f>
        <v>91.893798799999985</v>
      </c>
      <c r="K2802" s="158">
        <f t="shared" si="390"/>
        <v>42.519999999999996</v>
      </c>
      <c r="L2802" s="159">
        <f t="shared" si="391"/>
        <v>49.373798799999989</v>
      </c>
      <c r="M2802" s="157">
        <f t="shared" si="392"/>
        <v>172.89519999999999</v>
      </c>
      <c r="N2802" s="158">
        <f t="shared" si="393"/>
        <v>80</v>
      </c>
      <c r="O2802" s="159">
        <f t="shared" si="394"/>
        <v>92.895199999999988</v>
      </c>
      <c r="P2802" s="167">
        <f t="shared" si="395"/>
        <v>-43.5214012</v>
      </c>
    </row>
    <row r="2803" spans="2:16">
      <c r="B2803" s="151">
        <f>'Predikcia 15min'!A2803</f>
        <v>45777</v>
      </c>
      <c r="C2803" s="154">
        <f>'Porovnavanie 15min'!J2806</f>
        <v>92.71</v>
      </c>
      <c r="D2803" s="155">
        <f>'Porovnavanie 15min'!F2806</f>
        <v>5431</v>
      </c>
      <c r="E2803" s="156">
        <f t="shared" si="387"/>
        <v>5.431</v>
      </c>
      <c r="G2803" s="135">
        <f>'DHS2025'!L2802/1000</f>
        <v>1.2250000000000001</v>
      </c>
      <c r="H2803" s="135">
        <f t="shared" si="388"/>
        <v>1.8103333333333333</v>
      </c>
      <c r="I2803" s="135">
        <f t="shared" si="389"/>
        <v>2</v>
      </c>
      <c r="J2803" s="157">
        <f>'Porovnavanie 15min'!K2806</f>
        <v>110.10655249999999</v>
      </c>
      <c r="K2803" s="158">
        <f t="shared" si="390"/>
        <v>49</v>
      </c>
      <c r="L2803" s="159">
        <f t="shared" si="391"/>
        <v>61.106552499999992</v>
      </c>
      <c r="M2803" s="157">
        <f t="shared" si="392"/>
        <v>179.76579999999998</v>
      </c>
      <c r="N2803" s="158">
        <f t="shared" si="393"/>
        <v>80</v>
      </c>
      <c r="O2803" s="159">
        <f t="shared" si="394"/>
        <v>99.765799999999984</v>
      </c>
      <c r="P2803" s="167">
        <f t="shared" si="395"/>
        <v>-38.659247499999992</v>
      </c>
    </row>
    <row r="2804" spans="2:16">
      <c r="B2804" s="151">
        <f>'Predikcia 15min'!A2804</f>
        <v>45777</v>
      </c>
      <c r="C2804" s="154">
        <f>'Porovnavanie 15min'!J2807</f>
        <v>92.71</v>
      </c>
      <c r="D2804" s="155">
        <f>'Porovnavanie 15min'!F2807</f>
        <v>6727</v>
      </c>
      <c r="E2804" s="156">
        <f t="shared" si="387"/>
        <v>6.7270000000000003</v>
      </c>
      <c r="G2804" s="135">
        <f>'DHS2025'!L2803/1000</f>
        <v>1.5609999999999999</v>
      </c>
      <c r="H2804" s="135">
        <f t="shared" si="388"/>
        <v>2.2423333333333333</v>
      </c>
      <c r="I2804" s="135">
        <f t="shared" si="389"/>
        <v>2</v>
      </c>
      <c r="J2804" s="157">
        <f>'Porovnavanie 15min'!K2807</f>
        <v>140.30720689999998</v>
      </c>
      <c r="K2804" s="158">
        <f t="shared" si="390"/>
        <v>62.44</v>
      </c>
      <c r="L2804" s="159">
        <f t="shared" si="391"/>
        <v>77.867206899999985</v>
      </c>
      <c r="M2804" s="157">
        <f t="shared" si="392"/>
        <v>179.76579999999998</v>
      </c>
      <c r="N2804" s="158">
        <f t="shared" si="393"/>
        <v>80</v>
      </c>
      <c r="O2804" s="159">
        <f t="shared" si="394"/>
        <v>99.765799999999984</v>
      </c>
      <c r="P2804" s="167">
        <f t="shared" si="395"/>
        <v>-21.898593099999999</v>
      </c>
    </row>
    <row r="2805" spans="2:16">
      <c r="B2805" s="151">
        <f>'Predikcia 15min'!A2805</f>
        <v>45777</v>
      </c>
      <c r="C2805" s="154">
        <f>'Porovnavanie 15min'!J2808</f>
        <v>92.71</v>
      </c>
      <c r="D2805" s="155">
        <f>'Porovnavanie 15min'!F2808</f>
        <v>6231</v>
      </c>
      <c r="E2805" s="156">
        <f t="shared" si="387"/>
        <v>6.2309999999999999</v>
      </c>
      <c r="G2805" s="135">
        <f>'DHS2025'!L2804/1000</f>
        <v>1.5589999999999999</v>
      </c>
      <c r="H2805" s="135">
        <f t="shared" si="388"/>
        <v>2.077</v>
      </c>
      <c r="I2805" s="135">
        <f t="shared" si="389"/>
        <v>2</v>
      </c>
      <c r="J2805" s="157">
        <f>'Porovnavanie 15min'!K2808</f>
        <v>140.12744109999997</v>
      </c>
      <c r="K2805" s="158">
        <f t="shared" si="390"/>
        <v>62.36</v>
      </c>
      <c r="L2805" s="159">
        <f t="shared" si="391"/>
        <v>77.767441099999971</v>
      </c>
      <c r="M2805" s="157">
        <f t="shared" si="392"/>
        <v>179.76579999999998</v>
      </c>
      <c r="N2805" s="158">
        <f t="shared" si="393"/>
        <v>80</v>
      </c>
      <c r="O2805" s="159">
        <f t="shared" si="394"/>
        <v>99.765799999999984</v>
      </c>
      <c r="P2805" s="167">
        <f t="shared" si="395"/>
        <v>-21.998358900000014</v>
      </c>
    </row>
    <row r="2806" spans="2:16">
      <c r="B2806" s="151">
        <f>'Predikcia 15min'!A2806</f>
        <v>45777</v>
      </c>
      <c r="C2806" s="154">
        <f>'Porovnavanie 15min'!J2809</f>
        <v>92.71</v>
      </c>
      <c r="D2806" s="155">
        <f>'Porovnavanie 15min'!F2809</f>
        <v>6275</v>
      </c>
      <c r="E2806" s="156">
        <f t="shared" si="387"/>
        <v>6.2750000000000004</v>
      </c>
      <c r="G2806" s="135">
        <f>'DHS2025'!L2805/1000</f>
        <v>1.552</v>
      </c>
      <c r="H2806" s="135">
        <f t="shared" si="388"/>
        <v>2.0916666666666668</v>
      </c>
      <c r="I2806" s="135">
        <f t="shared" si="389"/>
        <v>2</v>
      </c>
      <c r="J2806" s="157">
        <f>'Porovnavanie 15min'!K2809</f>
        <v>139.4982608</v>
      </c>
      <c r="K2806" s="158">
        <f t="shared" si="390"/>
        <v>62.08</v>
      </c>
      <c r="L2806" s="159">
        <f t="shared" si="391"/>
        <v>77.418260799999999</v>
      </c>
      <c r="M2806" s="157">
        <f t="shared" si="392"/>
        <v>179.76579999999998</v>
      </c>
      <c r="N2806" s="158">
        <f t="shared" si="393"/>
        <v>80</v>
      </c>
      <c r="O2806" s="159">
        <f t="shared" si="394"/>
        <v>99.765799999999984</v>
      </c>
      <c r="P2806" s="167">
        <f t="shared" si="395"/>
        <v>-22.347539199999986</v>
      </c>
    </row>
    <row r="2807" spans="2:16">
      <c r="B2807" s="151">
        <f>'Predikcia 15min'!A2807</f>
        <v>45777</v>
      </c>
      <c r="C2807" s="154">
        <f>'Porovnavanie 15min'!J2810</f>
        <v>96.75</v>
      </c>
      <c r="D2807" s="155">
        <f>'Porovnavanie 15min'!F2810</f>
        <v>7566</v>
      </c>
      <c r="E2807" s="156">
        <f t="shared" si="387"/>
        <v>7.5659999999999998</v>
      </c>
      <c r="G2807" s="135">
        <f>'DHS2025'!L2806/1000</f>
        <v>2.476</v>
      </c>
      <c r="H2807" s="135">
        <f t="shared" si="388"/>
        <v>2.5219999999999998</v>
      </c>
      <c r="I2807" s="135">
        <f t="shared" si="389"/>
        <v>3</v>
      </c>
      <c r="J2807" s="157">
        <f>'Porovnavanie 15min'!K2810</f>
        <v>232.45306999999997</v>
      </c>
      <c r="K2807" s="158">
        <f t="shared" si="390"/>
        <v>99.039999999999992</v>
      </c>
      <c r="L2807" s="159">
        <f t="shared" si="391"/>
        <v>133.41306999999998</v>
      </c>
      <c r="M2807" s="157">
        <f t="shared" si="392"/>
        <v>281.64749999999998</v>
      </c>
      <c r="N2807" s="158">
        <f t="shared" si="393"/>
        <v>120</v>
      </c>
      <c r="O2807" s="159">
        <f t="shared" si="394"/>
        <v>161.64749999999998</v>
      </c>
      <c r="P2807" s="167">
        <f t="shared" si="395"/>
        <v>-28.234430000000003</v>
      </c>
    </row>
    <row r="2808" spans="2:16">
      <c r="B2808" s="151">
        <f>'Predikcia 15min'!A2808</f>
        <v>45777</v>
      </c>
      <c r="C2808" s="154">
        <f>'Porovnavanie 15min'!J2811</f>
        <v>96.75</v>
      </c>
      <c r="D2808" s="155">
        <f>'Porovnavanie 15min'!F2811</f>
        <v>9083</v>
      </c>
      <c r="E2808" s="156">
        <f t="shared" si="387"/>
        <v>9.0830000000000002</v>
      </c>
      <c r="G2808" s="135">
        <f>'DHS2025'!L2807/1000</f>
        <v>2.5449999999999999</v>
      </c>
      <c r="H2808" s="135">
        <f t="shared" si="388"/>
        <v>3.0276666666666667</v>
      </c>
      <c r="I2808" s="135">
        <f t="shared" si="389"/>
        <v>3</v>
      </c>
      <c r="J2808" s="157">
        <f>'Porovnavanie 15min'!K2811</f>
        <v>238.93096249999996</v>
      </c>
      <c r="K2808" s="158">
        <f t="shared" si="390"/>
        <v>101.8</v>
      </c>
      <c r="L2808" s="159">
        <f t="shared" si="391"/>
        <v>137.13096249999995</v>
      </c>
      <c r="M2808" s="157">
        <f t="shared" si="392"/>
        <v>281.64749999999998</v>
      </c>
      <c r="N2808" s="158">
        <f t="shared" si="393"/>
        <v>120</v>
      </c>
      <c r="O2808" s="159">
        <f t="shared" si="394"/>
        <v>161.64749999999998</v>
      </c>
      <c r="P2808" s="167">
        <f t="shared" si="395"/>
        <v>-24.516537500000027</v>
      </c>
    </row>
    <row r="2809" spans="2:16">
      <c r="B2809" s="151">
        <f>'Predikcia 15min'!A2809</f>
        <v>45777</v>
      </c>
      <c r="C2809" s="154">
        <f>'Porovnavanie 15min'!J2812</f>
        <v>96.75</v>
      </c>
      <c r="D2809" s="155">
        <f>'Porovnavanie 15min'!F2812</f>
        <v>9452</v>
      </c>
      <c r="E2809" s="156">
        <f t="shared" si="387"/>
        <v>9.452</v>
      </c>
      <c r="G2809" s="135">
        <f>'DHS2025'!L2808/1000</f>
        <v>2.5680000000000001</v>
      </c>
      <c r="H2809" s="135">
        <f t="shared" si="388"/>
        <v>3.1506666666666665</v>
      </c>
      <c r="I2809" s="135">
        <f t="shared" si="389"/>
        <v>3</v>
      </c>
      <c r="J2809" s="157">
        <f>'Porovnavanie 15min'!K2812</f>
        <v>241.09026</v>
      </c>
      <c r="K2809" s="158">
        <f t="shared" si="390"/>
        <v>102.72</v>
      </c>
      <c r="L2809" s="159">
        <f t="shared" si="391"/>
        <v>138.37026</v>
      </c>
      <c r="M2809" s="157">
        <f t="shared" si="392"/>
        <v>281.64749999999998</v>
      </c>
      <c r="N2809" s="158">
        <f t="shared" si="393"/>
        <v>120</v>
      </c>
      <c r="O2809" s="159">
        <f t="shared" si="394"/>
        <v>161.64749999999998</v>
      </c>
      <c r="P2809" s="167">
        <f t="shared" si="395"/>
        <v>-23.277239999999978</v>
      </c>
    </row>
    <row r="2810" spans="2:16">
      <c r="B2810" s="151">
        <f>'Predikcia 15min'!A2810</f>
        <v>45777</v>
      </c>
      <c r="C2810" s="154">
        <f>'Porovnavanie 15min'!J2813</f>
        <v>96.75</v>
      </c>
      <c r="D2810" s="155">
        <f>'Porovnavanie 15min'!F2813</f>
        <v>9923</v>
      </c>
      <c r="E2810" s="156">
        <f t="shared" si="387"/>
        <v>9.923</v>
      </c>
      <c r="G2810" s="135">
        <f>'DHS2025'!L2809/1000</f>
        <v>3.5270000000000001</v>
      </c>
      <c r="H2810" s="135">
        <f t="shared" si="388"/>
        <v>3.3076666666666665</v>
      </c>
      <c r="I2810" s="135">
        <f t="shared" si="389"/>
        <v>3</v>
      </c>
      <c r="J2810" s="157">
        <f>'Porovnavanie 15min'!K2813</f>
        <v>331.12357750000001</v>
      </c>
      <c r="K2810" s="158">
        <f t="shared" si="390"/>
        <v>141.08000000000001</v>
      </c>
      <c r="L2810" s="159">
        <f t="shared" si="391"/>
        <v>190.0435775</v>
      </c>
      <c r="M2810" s="157">
        <f t="shared" si="392"/>
        <v>281.64749999999998</v>
      </c>
      <c r="N2810" s="158">
        <f t="shared" si="393"/>
        <v>120</v>
      </c>
      <c r="O2810" s="159">
        <f t="shared" si="394"/>
        <v>161.64749999999998</v>
      </c>
      <c r="P2810" s="167">
        <f t="shared" si="395"/>
        <v>28.396077500000018</v>
      </c>
    </row>
    <row r="2811" spans="2:16">
      <c r="B2811" s="151">
        <f>'Predikcia 15min'!A2811</f>
        <v>45777</v>
      </c>
      <c r="C2811" s="154">
        <f>'Porovnavanie 15min'!J2814</f>
        <v>115.1</v>
      </c>
      <c r="D2811" s="155">
        <f>'Porovnavanie 15min'!F2814</f>
        <v>11078</v>
      </c>
      <c r="E2811" s="156">
        <f t="shared" si="387"/>
        <v>11.077999999999999</v>
      </c>
      <c r="G2811" s="135">
        <f>'DHS2025'!L2810/1000</f>
        <v>4.0640000000000001</v>
      </c>
      <c r="H2811" s="135">
        <f t="shared" si="388"/>
        <v>3.6926666666666668</v>
      </c>
      <c r="I2811" s="135">
        <f t="shared" si="389"/>
        <v>4</v>
      </c>
      <c r="J2811" s="157">
        <f>'Porovnavanie 15min'!K2814</f>
        <v>455.36713599999996</v>
      </c>
      <c r="K2811" s="158">
        <f t="shared" si="390"/>
        <v>162.56</v>
      </c>
      <c r="L2811" s="159">
        <f t="shared" si="391"/>
        <v>292.80713599999996</v>
      </c>
      <c r="M2811" s="157">
        <f t="shared" si="392"/>
        <v>448.19599999999997</v>
      </c>
      <c r="N2811" s="158">
        <f t="shared" si="393"/>
        <v>160</v>
      </c>
      <c r="O2811" s="159">
        <f t="shared" si="394"/>
        <v>288.19599999999997</v>
      </c>
      <c r="P2811" s="167">
        <f t="shared" si="395"/>
        <v>4.6111359999999877</v>
      </c>
    </row>
    <row r="2812" spans="2:16">
      <c r="B2812" s="151">
        <f>'Predikcia 15min'!A2812</f>
        <v>45777</v>
      </c>
      <c r="C2812" s="154">
        <f>'Porovnavanie 15min'!J2815</f>
        <v>115.1</v>
      </c>
      <c r="D2812" s="155">
        <f>'Porovnavanie 15min'!F2815</f>
        <v>11965</v>
      </c>
      <c r="E2812" s="156">
        <f t="shared" si="387"/>
        <v>11.965</v>
      </c>
      <c r="G2812" s="135">
        <f>'DHS2025'!L2811/1000</f>
        <v>4.0659999999999998</v>
      </c>
      <c r="H2812" s="135">
        <f t="shared" si="388"/>
        <v>3.9883333333333333</v>
      </c>
      <c r="I2812" s="135">
        <f t="shared" si="389"/>
        <v>4</v>
      </c>
      <c r="J2812" s="157">
        <f>'Porovnavanie 15min'!K2815</f>
        <v>455.59123399999993</v>
      </c>
      <c r="K2812" s="158">
        <f t="shared" si="390"/>
        <v>162.63999999999999</v>
      </c>
      <c r="L2812" s="159">
        <f t="shared" si="391"/>
        <v>292.95123399999994</v>
      </c>
      <c r="M2812" s="157">
        <f t="shared" si="392"/>
        <v>448.19599999999997</v>
      </c>
      <c r="N2812" s="158">
        <f t="shared" si="393"/>
        <v>160</v>
      </c>
      <c r="O2812" s="159">
        <f t="shared" si="394"/>
        <v>288.19599999999997</v>
      </c>
      <c r="P2812" s="167">
        <f t="shared" si="395"/>
        <v>4.7552339999999731</v>
      </c>
    </row>
    <row r="2813" spans="2:16">
      <c r="B2813" s="151">
        <f>'Predikcia 15min'!A2813</f>
        <v>45777</v>
      </c>
      <c r="C2813" s="154">
        <f>'Porovnavanie 15min'!J2816</f>
        <v>115.1</v>
      </c>
      <c r="D2813" s="155">
        <f>'Porovnavanie 15min'!F2816</f>
        <v>13101</v>
      </c>
      <c r="E2813" s="156">
        <f t="shared" si="387"/>
        <v>13.101000000000001</v>
      </c>
      <c r="G2813" s="135">
        <f>'DHS2025'!L2812/1000</f>
        <v>4.0469999999999997</v>
      </c>
      <c r="H2813" s="135">
        <f t="shared" si="388"/>
        <v>4.367</v>
      </c>
      <c r="I2813" s="135">
        <f t="shared" si="389"/>
        <v>4</v>
      </c>
      <c r="J2813" s="157">
        <f>'Porovnavanie 15min'!K2816</f>
        <v>453.46230299999996</v>
      </c>
      <c r="K2813" s="158">
        <f t="shared" si="390"/>
        <v>161.88</v>
      </c>
      <c r="L2813" s="159">
        <f t="shared" si="391"/>
        <v>291.58230299999997</v>
      </c>
      <c r="M2813" s="157">
        <f t="shared" si="392"/>
        <v>448.19599999999997</v>
      </c>
      <c r="N2813" s="158">
        <f t="shared" si="393"/>
        <v>160</v>
      </c>
      <c r="O2813" s="159">
        <f t="shared" si="394"/>
        <v>288.19599999999997</v>
      </c>
      <c r="P2813" s="167">
        <f t="shared" si="395"/>
        <v>3.3863029999999981</v>
      </c>
    </row>
    <row r="2814" spans="2:16">
      <c r="B2814" s="151">
        <f>'Predikcia 15min'!A2814</f>
        <v>45777</v>
      </c>
      <c r="C2814" s="154">
        <f>'Porovnavanie 15min'!J2817</f>
        <v>115.1</v>
      </c>
      <c r="D2814" s="155">
        <f>'Porovnavanie 15min'!F2817</f>
        <v>10205</v>
      </c>
      <c r="E2814" s="156">
        <f t="shared" si="387"/>
        <v>10.205</v>
      </c>
      <c r="G2814" s="135">
        <f>'DHS2025'!L2813/1000</f>
        <v>4.0730000000000004</v>
      </c>
      <c r="H2814" s="135">
        <f t="shared" si="388"/>
        <v>3.4016666666666668</v>
      </c>
      <c r="I2814" s="135">
        <f t="shared" si="389"/>
        <v>3</v>
      </c>
      <c r="J2814" s="157">
        <f>'Porovnavanie 15min'!K2817</f>
        <v>456.37557700000002</v>
      </c>
      <c r="K2814" s="158">
        <f t="shared" si="390"/>
        <v>162.92000000000002</v>
      </c>
      <c r="L2814" s="159">
        <f t="shared" si="391"/>
        <v>293.45557700000001</v>
      </c>
      <c r="M2814" s="157">
        <f t="shared" si="392"/>
        <v>336.14699999999999</v>
      </c>
      <c r="N2814" s="158">
        <f t="shared" si="393"/>
        <v>120</v>
      </c>
      <c r="O2814" s="159">
        <f t="shared" si="394"/>
        <v>216.14699999999999</v>
      </c>
      <c r="P2814" s="167">
        <f t="shared" si="395"/>
        <v>77.308577000000014</v>
      </c>
    </row>
    <row r="2815" spans="2:16">
      <c r="B2815" s="151">
        <f>'Predikcia 15min'!A2815</f>
        <v>45777</v>
      </c>
      <c r="C2815" s="154">
        <f>'Porovnavanie 15min'!J2818</f>
        <v>120.3</v>
      </c>
      <c r="D2815" s="155">
        <f>'Porovnavanie 15min'!F2818</f>
        <v>8394</v>
      </c>
      <c r="E2815" s="156">
        <f t="shared" si="387"/>
        <v>8.3940000000000001</v>
      </c>
      <c r="G2815" s="135">
        <f>'DHS2025'!L2814/1000</f>
        <v>4.0819999999999999</v>
      </c>
      <c r="H2815" s="135">
        <f t="shared" si="388"/>
        <v>2.798</v>
      </c>
      <c r="I2815" s="135">
        <f t="shared" si="389"/>
        <v>3</v>
      </c>
      <c r="J2815" s="157">
        <f>'Porovnavanie 15min'!K2818</f>
        <v>478.39815399999992</v>
      </c>
      <c r="K2815" s="158">
        <f t="shared" si="390"/>
        <v>163.28</v>
      </c>
      <c r="L2815" s="159">
        <f t="shared" si="391"/>
        <v>315.11815399999989</v>
      </c>
      <c r="M2815" s="157">
        <f t="shared" si="392"/>
        <v>351.59099999999995</v>
      </c>
      <c r="N2815" s="158">
        <f t="shared" si="393"/>
        <v>120</v>
      </c>
      <c r="O2815" s="159">
        <f t="shared" si="394"/>
        <v>231.59099999999995</v>
      </c>
      <c r="P2815" s="167">
        <f t="shared" si="395"/>
        <v>83.527153999999939</v>
      </c>
    </row>
    <row r="2816" spans="2:16">
      <c r="B2816" s="151">
        <f>'Predikcia 15min'!A2816</f>
        <v>45777</v>
      </c>
      <c r="C2816" s="154">
        <f>'Porovnavanie 15min'!J2819</f>
        <v>120.3</v>
      </c>
      <c r="D2816" s="155">
        <f>'Porovnavanie 15min'!F2819</f>
        <v>7269</v>
      </c>
      <c r="E2816" s="156">
        <f t="shared" si="387"/>
        <v>7.2690000000000001</v>
      </c>
      <c r="G2816" s="135">
        <f>'DHS2025'!L2815/1000</f>
        <v>4.0590000000000002</v>
      </c>
      <c r="H2816" s="135">
        <f t="shared" si="388"/>
        <v>2.423</v>
      </c>
      <c r="I2816" s="135">
        <f t="shared" si="389"/>
        <v>2</v>
      </c>
      <c r="J2816" s="157">
        <f>'Porovnavanie 15min'!K2819</f>
        <v>475.70262299999996</v>
      </c>
      <c r="K2816" s="158">
        <f t="shared" si="390"/>
        <v>162.36000000000001</v>
      </c>
      <c r="L2816" s="159">
        <f t="shared" si="391"/>
        <v>313.34262299999995</v>
      </c>
      <c r="M2816" s="157">
        <f t="shared" si="392"/>
        <v>234.39399999999998</v>
      </c>
      <c r="N2816" s="158">
        <f t="shared" si="393"/>
        <v>80</v>
      </c>
      <c r="O2816" s="159">
        <f t="shared" si="394"/>
        <v>154.39399999999998</v>
      </c>
      <c r="P2816" s="167">
        <f t="shared" si="395"/>
        <v>158.94862299999997</v>
      </c>
    </row>
    <row r="2817" spans="2:16">
      <c r="B2817" s="151">
        <f>'Predikcia 15min'!A2817</f>
        <v>45777</v>
      </c>
      <c r="C2817" s="154">
        <f>'Porovnavanie 15min'!J2820</f>
        <v>120.3</v>
      </c>
      <c r="D2817" s="155">
        <f>'Porovnavanie 15min'!F2820</f>
        <v>6919</v>
      </c>
      <c r="E2817" s="156">
        <f t="shared" si="387"/>
        <v>6.9189999999999996</v>
      </c>
      <c r="G2817" s="135">
        <f>'DHS2025'!L2816/1000</f>
        <v>4.0670000000000002</v>
      </c>
      <c r="H2817" s="135">
        <f t="shared" si="388"/>
        <v>2.3063333333333333</v>
      </c>
      <c r="I2817" s="135">
        <f t="shared" si="389"/>
        <v>2</v>
      </c>
      <c r="J2817" s="157">
        <f>'Porovnavanie 15min'!K2820</f>
        <v>476.640199</v>
      </c>
      <c r="K2817" s="158">
        <f t="shared" si="390"/>
        <v>162.68</v>
      </c>
      <c r="L2817" s="159">
        <f t="shared" si="391"/>
        <v>313.96019899999999</v>
      </c>
      <c r="M2817" s="157">
        <f t="shared" si="392"/>
        <v>234.39399999999998</v>
      </c>
      <c r="N2817" s="158">
        <f t="shared" si="393"/>
        <v>80</v>
      </c>
      <c r="O2817" s="159">
        <f t="shared" si="394"/>
        <v>154.39399999999998</v>
      </c>
      <c r="P2817" s="167">
        <f t="shared" si="395"/>
        <v>159.56619900000001</v>
      </c>
    </row>
    <row r="2818" spans="2:16">
      <c r="B2818" s="151">
        <f>'Predikcia 15min'!A2818</f>
        <v>45777</v>
      </c>
      <c r="C2818" s="154">
        <f>'Porovnavanie 15min'!J2821</f>
        <v>120.3</v>
      </c>
      <c r="D2818" s="155">
        <f>'Porovnavanie 15min'!F2821</f>
        <v>6398</v>
      </c>
      <c r="E2818" s="156">
        <f t="shared" si="387"/>
        <v>6.3979999999999997</v>
      </c>
      <c r="G2818" s="135">
        <f>'DHS2025'!L2817/1000</f>
        <v>4.0570000000000004</v>
      </c>
      <c r="H2818" s="135">
        <f t="shared" si="388"/>
        <v>2.1326666666666667</v>
      </c>
      <c r="I2818" s="135">
        <f t="shared" si="389"/>
        <v>2</v>
      </c>
      <c r="J2818" s="157">
        <f>'Porovnavanie 15min'!K2821</f>
        <v>475.46822900000001</v>
      </c>
      <c r="K2818" s="158">
        <f t="shared" si="390"/>
        <v>162.28000000000003</v>
      </c>
      <c r="L2818" s="159">
        <f t="shared" si="391"/>
        <v>313.18822899999998</v>
      </c>
      <c r="M2818" s="157">
        <f t="shared" si="392"/>
        <v>234.39399999999998</v>
      </c>
      <c r="N2818" s="158">
        <f t="shared" si="393"/>
        <v>80</v>
      </c>
      <c r="O2818" s="159">
        <f t="shared" si="394"/>
        <v>154.39399999999998</v>
      </c>
      <c r="P2818" s="167">
        <f t="shared" si="395"/>
        <v>158.794229</v>
      </c>
    </row>
    <row r="2819" spans="2:16">
      <c r="B2819" s="151">
        <f>'Predikcia 15min'!A2819</f>
        <v>45777</v>
      </c>
      <c r="C2819" s="154">
        <f>'Porovnavanie 15min'!J2822</f>
        <v>91.69</v>
      </c>
      <c r="D2819" s="155">
        <f>'Porovnavanie 15min'!F2822</f>
        <v>5339</v>
      </c>
      <c r="E2819" s="156">
        <f t="shared" si="387"/>
        <v>5.3390000000000004</v>
      </c>
      <c r="G2819" s="135">
        <f>'DHS2025'!L2818/1000</f>
        <v>3.5459999999999998</v>
      </c>
      <c r="H2819" s="135">
        <f t="shared" si="388"/>
        <v>1.7796666666666667</v>
      </c>
      <c r="I2819" s="135">
        <f t="shared" si="389"/>
        <v>2</v>
      </c>
      <c r="J2819" s="157">
        <f>'Porovnavanie 15min'!K2822</f>
        <v>315.14401259999994</v>
      </c>
      <c r="K2819" s="158">
        <f t="shared" si="390"/>
        <v>141.84</v>
      </c>
      <c r="L2819" s="159">
        <f t="shared" si="391"/>
        <v>173.30401259999994</v>
      </c>
      <c r="M2819" s="157">
        <f t="shared" si="392"/>
        <v>177.74619999999999</v>
      </c>
      <c r="N2819" s="158">
        <f t="shared" si="393"/>
        <v>80</v>
      </c>
      <c r="O2819" s="159">
        <f t="shared" si="394"/>
        <v>97.746199999999988</v>
      </c>
      <c r="P2819" s="167">
        <f t="shared" si="395"/>
        <v>75.557812599999949</v>
      </c>
    </row>
    <row r="2820" spans="2:16">
      <c r="B2820" s="151">
        <f>'Predikcia 15min'!A2820</f>
        <v>45777</v>
      </c>
      <c r="C2820" s="154">
        <f>'Porovnavanie 15min'!J2823</f>
        <v>91.69</v>
      </c>
      <c r="D2820" s="155">
        <f>'Porovnavanie 15min'!F2823</f>
        <v>5117</v>
      </c>
      <c r="E2820" s="156">
        <f t="shared" ref="E2820:E2882" si="396">D2820/1000</f>
        <v>5.117</v>
      </c>
      <c r="G2820" s="135">
        <f>'DHS2025'!L2819/1000</f>
        <v>2.0630000000000002</v>
      </c>
      <c r="H2820" s="135">
        <f t="shared" ref="H2820:H2882" si="397">D2820/3000</f>
        <v>1.7056666666666667</v>
      </c>
      <c r="I2820" s="135">
        <f t="shared" ref="I2820:I2882" si="398">IF(H2820=0, 0, MAX(ROUND(H2820, 0), 2))</f>
        <v>2</v>
      </c>
      <c r="J2820" s="157">
        <f>'Porovnavanie 15min'!K2823</f>
        <v>183.3452053</v>
      </c>
      <c r="K2820" s="158">
        <f t="shared" ref="K2820:K2882" si="399">$F$3*G2820</f>
        <v>82.52000000000001</v>
      </c>
      <c r="L2820" s="159">
        <f t="shared" ref="L2820:L2882" si="400">J2820-K2820</f>
        <v>100.82520529999999</v>
      </c>
      <c r="M2820" s="157">
        <f t="shared" ref="M2820:M2882" si="401">(C2820*0.99-1.9)*I2820</f>
        <v>177.74619999999999</v>
      </c>
      <c r="N2820" s="158">
        <f t="shared" ref="N2820:N2882" si="402">$F$3*I2820</f>
        <v>80</v>
      </c>
      <c r="O2820" s="159">
        <f t="shared" ref="O2820:O2882" si="403">M2820-N2820</f>
        <v>97.746199999999988</v>
      </c>
      <c r="P2820" s="167">
        <f t="shared" ref="P2820:P2882" si="404">L2820-O2820</f>
        <v>3.0790053000000057</v>
      </c>
    </row>
    <row r="2821" spans="2:16">
      <c r="B2821" s="151">
        <f>'Predikcia 15min'!A2821</f>
        <v>45777</v>
      </c>
      <c r="C2821" s="154">
        <f>'Porovnavanie 15min'!J2824</f>
        <v>91.69</v>
      </c>
      <c r="D2821" s="155">
        <f>'Porovnavanie 15min'!F2824</f>
        <v>4803</v>
      </c>
      <c r="E2821" s="156">
        <f t="shared" si="396"/>
        <v>4.8029999999999999</v>
      </c>
      <c r="G2821" s="135">
        <f>'DHS2025'!L2820/1000</f>
        <v>2.0539999999999998</v>
      </c>
      <c r="H2821" s="135">
        <f t="shared" si="397"/>
        <v>1.601</v>
      </c>
      <c r="I2821" s="135">
        <f t="shared" si="398"/>
        <v>2</v>
      </c>
      <c r="J2821" s="157">
        <f>'Porovnavanie 15min'!K2824</f>
        <v>182.54534739999997</v>
      </c>
      <c r="K2821" s="158">
        <f t="shared" si="399"/>
        <v>82.16</v>
      </c>
      <c r="L2821" s="159">
        <f t="shared" si="400"/>
        <v>100.38534739999997</v>
      </c>
      <c r="M2821" s="157">
        <f t="shared" si="401"/>
        <v>177.74619999999999</v>
      </c>
      <c r="N2821" s="158">
        <f t="shared" si="402"/>
        <v>80</v>
      </c>
      <c r="O2821" s="159">
        <f t="shared" si="403"/>
        <v>97.746199999999988</v>
      </c>
      <c r="P2821" s="167">
        <f t="shared" si="404"/>
        <v>2.6391473999999846</v>
      </c>
    </row>
    <row r="2822" spans="2:16">
      <c r="B2822" s="151">
        <f>'Predikcia 15min'!A2822</f>
        <v>45777</v>
      </c>
      <c r="C2822" s="154">
        <f>'Porovnavanie 15min'!J2825</f>
        <v>91.69</v>
      </c>
      <c r="D2822" s="155">
        <f>'Porovnavanie 15min'!F2825</f>
        <v>4373</v>
      </c>
      <c r="E2822" s="156">
        <f t="shared" si="396"/>
        <v>4.3730000000000002</v>
      </c>
      <c r="G2822" s="135">
        <f>'DHS2025'!L2821/1000</f>
        <v>2.0419999999999998</v>
      </c>
      <c r="H2822" s="135">
        <f t="shared" si="397"/>
        <v>1.4576666666666667</v>
      </c>
      <c r="I2822" s="135">
        <f t="shared" si="398"/>
        <v>2</v>
      </c>
      <c r="J2822" s="157">
        <f>'Porovnavanie 15min'!K2825</f>
        <v>181.47887019999996</v>
      </c>
      <c r="K2822" s="158">
        <f t="shared" si="399"/>
        <v>81.679999999999993</v>
      </c>
      <c r="L2822" s="159">
        <f t="shared" si="400"/>
        <v>99.798870199999968</v>
      </c>
      <c r="M2822" s="157">
        <f t="shared" si="401"/>
        <v>177.74619999999999</v>
      </c>
      <c r="N2822" s="158">
        <f t="shared" si="402"/>
        <v>80</v>
      </c>
      <c r="O2822" s="159">
        <f t="shared" si="403"/>
        <v>97.746199999999988</v>
      </c>
      <c r="P2822" s="167">
        <f t="shared" si="404"/>
        <v>2.0526701999999801</v>
      </c>
    </row>
    <row r="2823" spans="2:16">
      <c r="B2823" s="151">
        <f>'Predikcia 15min'!A2823</f>
        <v>45777</v>
      </c>
      <c r="C2823" s="154">
        <f>'Porovnavanie 15min'!J2826</f>
        <v>65.430000000000007</v>
      </c>
      <c r="D2823" s="155">
        <f>'Porovnavanie 15min'!F2826</f>
        <v>4133</v>
      </c>
      <c r="E2823" s="156">
        <f t="shared" si="396"/>
        <v>4.133</v>
      </c>
      <c r="G2823" s="135">
        <f>'DHS2025'!L2822/1000</f>
        <v>1.2669999999999999</v>
      </c>
      <c r="H2823" s="135">
        <f t="shared" si="397"/>
        <v>1.3776666666666666</v>
      </c>
      <c r="I2823" s="135">
        <f t="shared" si="398"/>
        <v>2</v>
      </c>
      <c r="J2823" s="157">
        <f>'Porovnavanie 15min'!K2826</f>
        <v>79.663511900000003</v>
      </c>
      <c r="K2823" s="158">
        <f t="shared" si="399"/>
        <v>50.679999999999993</v>
      </c>
      <c r="L2823" s="159">
        <f t="shared" si="400"/>
        <v>28.983511900000011</v>
      </c>
      <c r="M2823" s="157">
        <f t="shared" si="401"/>
        <v>125.7514</v>
      </c>
      <c r="N2823" s="158">
        <f t="shared" si="402"/>
        <v>80</v>
      </c>
      <c r="O2823" s="159">
        <f t="shared" si="403"/>
        <v>45.751400000000004</v>
      </c>
      <c r="P2823" s="167">
        <f t="shared" si="404"/>
        <v>-16.767888099999993</v>
      </c>
    </row>
    <row r="2824" spans="2:16">
      <c r="B2824" s="151">
        <f>'Predikcia 15min'!A2824</f>
        <v>45777</v>
      </c>
      <c r="C2824" s="154">
        <f>'Porovnavanie 15min'!J2827</f>
        <v>65.430000000000007</v>
      </c>
      <c r="D2824" s="155">
        <f>'Porovnavanie 15min'!F2827</f>
        <v>3941</v>
      </c>
      <c r="E2824" s="156">
        <f t="shared" si="396"/>
        <v>3.9409999999999998</v>
      </c>
      <c r="G2824" s="135">
        <f>'DHS2025'!L2823/1000</f>
        <v>1.069</v>
      </c>
      <c r="H2824" s="135">
        <f t="shared" si="397"/>
        <v>1.3136666666666668</v>
      </c>
      <c r="I2824" s="135">
        <f t="shared" si="398"/>
        <v>2</v>
      </c>
      <c r="J2824" s="157">
        <f>'Porovnavanie 15min'!K2827</f>
        <v>67.214123299999997</v>
      </c>
      <c r="K2824" s="158">
        <f t="shared" si="399"/>
        <v>42.76</v>
      </c>
      <c r="L2824" s="159">
        <f t="shared" si="400"/>
        <v>24.454123299999999</v>
      </c>
      <c r="M2824" s="157">
        <f t="shared" si="401"/>
        <v>125.7514</v>
      </c>
      <c r="N2824" s="158">
        <f t="shared" si="402"/>
        <v>80</v>
      </c>
      <c r="O2824" s="159">
        <f t="shared" si="403"/>
        <v>45.751400000000004</v>
      </c>
      <c r="P2824" s="167">
        <f t="shared" si="404"/>
        <v>-21.297276700000005</v>
      </c>
    </row>
    <row r="2825" spans="2:16">
      <c r="B2825" s="151">
        <f>'Predikcia 15min'!A2825</f>
        <v>45777</v>
      </c>
      <c r="C2825" s="154">
        <f>'Porovnavanie 15min'!J2828</f>
        <v>65.430000000000007</v>
      </c>
      <c r="D2825" s="155">
        <f>'Porovnavanie 15min'!F2828</f>
        <v>3659</v>
      </c>
      <c r="E2825" s="156">
        <f t="shared" si="396"/>
        <v>3.6589999999999998</v>
      </c>
      <c r="G2825" s="135">
        <f>'DHS2025'!L2824/1000</f>
        <v>1.0649999999999999</v>
      </c>
      <c r="H2825" s="135">
        <f t="shared" si="397"/>
        <v>1.2196666666666667</v>
      </c>
      <c r="I2825" s="135">
        <f t="shared" si="398"/>
        <v>2</v>
      </c>
      <c r="J2825" s="157">
        <f>'Porovnavanie 15min'!K2828</f>
        <v>66.9626205</v>
      </c>
      <c r="K2825" s="158">
        <f t="shared" si="399"/>
        <v>42.599999999999994</v>
      </c>
      <c r="L2825" s="159">
        <f t="shared" si="400"/>
        <v>24.362620500000006</v>
      </c>
      <c r="M2825" s="157">
        <f t="shared" si="401"/>
        <v>125.7514</v>
      </c>
      <c r="N2825" s="158">
        <f t="shared" si="402"/>
        <v>80</v>
      </c>
      <c r="O2825" s="159">
        <f t="shared" si="403"/>
        <v>45.751400000000004</v>
      </c>
      <c r="P2825" s="167">
        <f t="shared" si="404"/>
        <v>-21.388779499999998</v>
      </c>
    </row>
    <row r="2826" spans="2:16">
      <c r="B2826" s="151">
        <f>'Predikcia 15min'!A2826</f>
        <v>45777</v>
      </c>
      <c r="C2826" s="154">
        <f>'Porovnavanie 15min'!J2829</f>
        <v>65.430000000000007</v>
      </c>
      <c r="D2826" s="155">
        <f>'Porovnavanie 15min'!F2829</f>
        <v>3745</v>
      </c>
      <c r="E2826" s="156">
        <f t="shared" si="396"/>
        <v>3.7450000000000001</v>
      </c>
      <c r="G2826" s="135">
        <f>'DHS2025'!L2825/1000</f>
        <v>1.0580000000000001</v>
      </c>
      <c r="H2826" s="135">
        <f t="shared" si="397"/>
        <v>1.2483333333333333</v>
      </c>
      <c r="I2826" s="135">
        <f t="shared" si="398"/>
        <v>2</v>
      </c>
      <c r="J2826" s="157">
        <f>'Porovnavanie 15min'!K2829</f>
        <v>66.522490600000012</v>
      </c>
      <c r="K2826" s="158">
        <f t="shared" si="399"/>
        <v>42.32</v>
      </c>
      <c r="L2826" s="159">
        <f t="shared" si="400"/>
        <v>24.202490600000012</v>
      </c>
      <c r="M2826" s="157">
        <f t="shared" si="401"/>
        <v>125.7514</v>
      </c>
      <c r="N2826" s="158">
        <f t="shared" si="402"/>
        <v>80</v>
      </c>
      <c r="O2826" s="159">
        <f t="shared" si="403"/>
        <v>45.751400000000004</v>
      </c>
      <c r="P2826" s="167">
        <f t="shared" si="404"/>
        <v>-21.548909399999992</v>
      </c>
    </row>
    <row r="2827" spans="2:16">
      <c r="B2827" s="151">
        <f>'Predikcia 15min'!A2827</f>
        <v>45777</v>
      </c>
      <c r="C2827" s="154">
        <f>'Porovnavanie 15min'!J2830</f>
        <v>7.08</v>
      </c>
      <c r="D2827" s="155">
        <f>'Porovnavanie 15min'!F2830</f>
        <v>3497</v>
      </c>
      <c r="E2827" s="156">
        <f t="shared" si="396"/>
        <v>3.4969999999999999</v>
      </c>
      <c r="G2827" s="135">
        <f>'DHS2025'!L2826/1000</f>
        <v>1.0549999999999999</v>
      </c>
      <c r="H2827" s="135">
        <f t="shared" si="397"/>
        <v>1.1656666666666666</v>
      </c>
      <c r="I2827" s="135">
        <f t="shared" si="398"/>
        <v>2</v>
      </c>
      <c r="J2827" s="157">
        <f>'Porovnavanie 15min'!K2830</f>
        <v>5.3902059999999992</v>
      </c>
      <c r="K2827" s="158">
        <f t="shared" si="399"/>
        <v>42.199999999999996</v>
      </c>
      <c r="L2827" s="159">
        <f t="shared" si="400"/>
        <v>-36.809793999999997</v>
      </c>
      <c r="M2827" s="157">
        <f t="shared" si="401"/>
        <v>10.218399999999999</v>
      </c>
      <c r="N2827" s="158">
        <f t="shared" si="402"/>
        <v>80</v>
      </c>
      <c r="O2827" s="159">
        <f t="shared" si="403"/>
        <v>-69.781599999999997</v>
      </c>
      <c r="P2827" s="167">
        <f t="shared" si="404"/>
        <v>32.971806000000001</v>
      </c>
    </row>
    <row r="2828" spans="2:16">
      <c r="B2828" s="151">
        <f>'Predikcia 15min'!A2828</f>
        <v>45777</v>
      </c>
      <c r="C2828" s="154">
        <f>'Porovnavanie 15min'!J2831</f>
        <v>7.08</v>
      </c>
      <c r="D2828" s="155">
        <f>'Porovnavanie 15min'!F2831</f>
        <v>3718</v>
      </c>
      <c r="E2828" s="156">
        <f t="shared" si="396"/>
        <v>3.718</v>
      </c>
      <c r="G2828" s="135">
        <f>'DHS2025'!L2827/1000</f>
        <v>1.0580000000000001</v>
      </c>
      <c r="H2828" s="135">
        <f t="shared" si="397"/>
        <v>1.2393333333333334</v>
      </c>
      <c r="I2828" s="135">
        <f t="shared" si="398"/>
        <v>2</v>
      </c>
      <c r="J2828" s="157">
        <f>'Porovnavanie 15min'!K2831</f>
        <v>5.4055336</v>
      </c>
      <c r="K2828" s="158">
        <f t="shared" si="399"/>
        <v>42.32</v>
      </c>
      <c r="L2828" s="159">
        <f t="shared" si="400"/>
        <v>-36.914466400000002</v>
      </c>
      <c r="M2828" s="157">
        <f t="shared" si="401"/>
        <v>10.218399999999999</v>
      </c>
      <c r="N2828" s="158">
        <f t="shared" si="402"/>
        <v>80</v>
      </c>
      <c r="O2828" s="159">
        <f t="shared" si="403"/>
        <v>-69.781599999999997</v>
      </c>
      <c r="P2828" s="167">
        <f t="shared" si="404"/>
        <v>32.867133599999995</v>
      </c>
    </row>
    <row r="2829" spans="2:16">
      <c r="B2829" s="151">
        <f>'Predikcia 15min'!A2829</f>
        <v>45777</v>
      </c>
      <c r="C2829" s="154">
        <f>'Porovnavanie 15min'!J2832</f>
        <v>7.08</v>
      </c>
      <c r="D2829" s="155">
        <f>'Porovnavanie 15min'!F2832</f>
        <v>3818</v>
      </c>
      <c r="E2829" s="156">
        <f t="shared" si="396"/>
        <v>3.8180000000000001</v>
      </c>
      <c r="G2829" s="135">
        <f>'DHS2025'!L2828/1000</f>
        <v>1.06</v>
      </c>
      <c r="H2829" s="135">
        <f t="shared" si="397"/>
        <v>1.2726666666666666</v>
      </c>
      <c r="I2829" s="135">
        <f t="shared" si="398"/>
        <v>2</v>
      </c>
      <c r="J2829" s="157">
        <f>'Porovnavanie 15min'!K2832</f>
        <v>5.4157519999999995</v>
      </c>
      <c r="K2829" s="158">
        <f t="shared" si="399"/>
        <v>42.400000000000006</v>
      </c>
      <c r="L2829" s="159">
        <f t="shared" si="400"/>
        <v>-36.984248000000008</v>
      </c>
      <c r="M2829" s="157">
        <f t="shared" si="401"/>
        <v>10.218399999999999</v>
      </c>
      <c r="N2829" s="158">
        <f t="shared" si="402"/>
        <v>80</v>
      </c>
      <c r="O2829" s="159">
        <f t="shared" si="403"/>
        <v>-69.781599999999997</v>
      </c>
      <c r="P2829" s="167">
        <f t="shared" si="404"/>
        <v>32.797351999999989</v>
      </c>
    </row>
    <row r="2830" spans="2:16">
      <c r="B2830" s="151">
        <f>'Predikcia 15min'!A2830</f>
        <v>45777</v>
      </c>
      <c r="C2830" s="154">
        <f>'Porovnavanie 15min'!J2833</f>
        <v>7.08</v>
      </c>
      <c r="D2830" s="155">
        <f>'Porovnavanie 15min'!F2833</f>
        <v>3797</v>
      </c>
      <c r="E2830" s="156">
        <f t="shared" si="396"/>
        <v>3.7970000000000002</v>
      </c>
      <c r="G2830" s="135">
        <f>'DHS2025'!L2829/1000</f>
        <v>1.0609999999999999</v>
      </c>
      <c r="H2830" s="135">
        <f t="shared" si="397"/>
        <v>1.2656666666666667</v>
      </c>
      <c r="I2830" s="135">
        <f t="shared" si="398"/>
        <v>2</v>
      </c>
      <c r="J2830" s="157">
        <f>'Porovnavanie 15min'!K2833</f>
        <v>5.4208611999999992</v>
      </c>
      <c r="K2830" s="158">
        <f t="shared" si="399"/>
        <v>42.44</v>
      </c>
      <c r="L2830" s="159">
        <f t="shared" si="400"/>
        <v>-37.0191388</v>
      </c>
      <c r="M2830" s="157">
        <f t="shared" si="401"/>
        <v>10.218399999999999</v>
      </c>
      <c r="N2830" s="158">
        <f t="shared" si="402"/>
        <v>80</v>
      </c>
      <c r="O2830" s="159">
        <f t="shared" si="403"/>
        <v>-69.781599999999997</v>
      </c>
      <c r="P2830" s="167">
        <f t="shared" si="404"/>
        <v>32.762461199999997</v>
      </c>
    </row>
    <row r="2831" spans="2:16">
      <c r="B2831" s="151">
        <f>'Predikcia 15min'!A2831</f>
        <v>45777</v>
      </c>
      <c r="C2831" s="154">
        <f>'Porovnavanie 15min'!J2834</f>
        <v>0</v>
      </c>
      <c r="D2831" s="155">
        <f>'Porovnavanie 15min'!F2834</f>
        <v>3608</v>
      </c>
      <c r="E2831" s="156">
        <f t="shared" si="396"/>
        <v>3.6080000000000001</v>
      </c>
      <c r="G2831" s="135">
        <f>'DHS2025'!L2830/1000</f>
        <v>1.0569999999999999</v>
      </c>
      <c r="H2831" s="135">
        <f t="shared" si="397"/>
        <v>1.2026666666666668</v>
      </c>
      <c r="I2831" s="135">
        <f t="shared" si="398"/>
        <v>2</v>
      </c>
      <c r="J2831" s="157">
        <f>'Porovnavanie 15min'!K2834</f>
        <v>-2.0082999999999998</v>
      </c>
      <c r="K2831" s="158">
        <f t="shared" si="399"/>
        <v>42.28</v>
      </c>
      <c r="L2831" s="159">
        <f t="shared" si="400"/>
        <v>-44.2883</v>
      </c>
      <c r="M2831" s="157">
        <f t="shared" si="401"/>
        <v>-3.8</v>
      </c>
      <c r="N2831" s="158">
        <f t="shared" si="402"/>
        <v>80</v>
      </c>
      <c r="O2831" s="159">
        <f t="shared" si="403"/>
        <v>-83.8</v>
      </c>
      <c r="P2831" s="167">
        <f t="shared" si="404"/>
        <v>39.511699999999998</v>
      </c>
    </row>
    <row r="2832" spans="2:16">
      <c r="B2832" s="151">
        <f>'Predikcia 15min'!A2832</f>
        <v>45777</v>
      </c>
      <c r="C2832" s="154">
        <f>'Porovnavanie 15min'!J2835</f>
        <v>0</v>
      </c>
      <c r="D2832" s="155">
        <f>'Porovnavanie 15min'!F2835</f>
        <v>3580</v>
      </c>
      <c r="E2832" s="156">
        <f t="shared" si="396"/>
        <v>3.58</v>
      </c>
      <c r="G2832" s="135">
        <f>'DHS2025'!L2831/1000</f>
        <v>1.0620000000000001</v>
      </c>
      <c r="H2832" s="135">
        <f t="shared" si="397"/>
        <v>1.1933333333333334</v>
      </c>
      <c r="I2832" s="135">
        <f t="shared" si="398"/>
        <v>2</v>
      </c>
      <c r="J2832" s="157">
        <f>'Porovnavanie 15min'!K2835</f>
        <v>-2.0177999999999998</v>
      </c>
      <c r="K2832" s="158">
        <f t="shared" si="399"/>
        <v>42.480000000000004</v>
      </c>
      <c r="L2832" s="159">
        <f t="shared" si="400"/>
        <v>-44.497800000000005</v>
      </c>
      <c r="M2832" s="157">
        <f t="shared" si="401"/>
        <v>-3.8</v>
      </c>
      <c r="N2832" s="158">
        <f t="shared" si="402"/>
        <v>80</v>
      </c>
      <c r="O2832" s="159">
        <f t="shared" si="403"/>
        <v>-83.8</v>
      </c>
      <c r="P2832" s="167">
        <f t="shared" si="404"/>
        <v>39.302199999999992</v>
      </c>
    </row>
    <row r="2833" spans="2:16">
      <c r="B2833" s="151">
        <f>'Predikcia 15min'!A2833</f>
        <v>45777</v>
      </c>
      <c r="C2833" s="154">
        <f>'Porovnavanie 15min'!J2836</f>
        <v>0</v>
      </c>
      <c r="D2833" s="155">
        <f>'Porovnavanie 15min'!F2836</f>
        <v>3528</v>
      </c>
      <c r="E2833" s="156">
        <f t="shared" si="396"/>
        <v>3.528</v>
      </c>
      <c r="G2833" s="135">
        <f>'DHS2025'!L2832/1000</f>
        <v>1.0640000000000001</v>
      </c>
      <c r="H2833" s="135">
        <f t="shared" si="397"/>
        <v>1.1759999999999999</v>
      </c>
      <c r="I2833" s="135">
        <f t="shared" si="398"/>
        <v>2</v>
      </c>
      <c r="J2833" s="157">
        <f>'Porovnavanie 15min'!K2836</f>
        <v>-2.0215999999999998</v>
      </c>
      <c r="K2833" s="158">
        <f t="shared" si="399"/>
        <v>42.56</v>
      </c>
      <c r="L2833" s="159">
        <f t="shared" si="400"/>
        <v>-44.581600000000002</v>
      </c>
      <c r="M2833" s="157">
        <f t="shared" si="401"/>
        <v>-3.8</v>
      </c>
      <c r="N2833" s="158">
        <f t="shared" si="402"/>
        <v>80</v>
      </c>
      <c r="O2833" s="159">
        <f t="shared" si="403"/>
        <v>-83.8</v>
      </c>
      <c r="P2833" s="167">
        <f t="shared" si="404"/>
        <v>39.218399999999995</v>
      </c>
    </row>
    <row r="2834" spans="2:16">
      <c r="B2834" s="151">
        <f>'Predikcia 15min'!A2834</f>
        <v>45777</v>
      </c>
      <c r="C2834" s="154">
        <f>'Porovnavanie 15min'!J2837</f>
        <v>0</v>
      </c>
      <c r="D2834" s="155">
        <f>'Porovnavanie 15min'!F2837</f>
        <v>3362</v>
      </c>
      <c r="E2834" s="156">
        <f t="shared" si="396"/>
        <v>3.3620000000000001</v>
      </c>
      <c r="G2834" s="135">
        <f>'DHS2025'!L2833/1000</f>
        <v>1.0549999999999999</v>
      </c>
      <c r="H2834" s="135">
        <f t="shared" si="397"/>
        <v>1.1206666666666667</v>
      </c>
      <c r="I2834" s="135">
        <f t="shared" si="398"/>
        <v>2</v>
      </c>
      <c r="J2834" s="157">
        <f>'Porovnavanie 15min'!K2837</f>
        <v>-2.0044999999999997</v>
      </c>
      <c r="K2834" s="158">
        <f t="shared" si="399"/>
        <v>42.199999999999996</v>
      </c>
      <c r="L2834" s="159">
        <f t="shared" si="400"/>
        <v>-44.204499999999996</v>
      </c>
      <c r="M2834" s="157">
        <f t="shared" si="401"/>
        <v>-3.8</v>
      </c>
      <c r="N2834" s="158">
        <f t="shared" si="402"/>
        <v>80</v>
      </c>
      <c r="O2834" s="159">
        <f t="shared" si="403"/>
        <v>-83.8</v>
      </c>
      <c r="P2834" s="167">
        <f t="shared" si="404"/>
        <v>39.595500000000001</v>
      </c>
    </row>
    <row r="2835" spans="2:16">
      <c r="B2835" s="151">
        <f>'Predikcia 15min'!A2835</f>
        <v>45777</v>
      </c>
      <c r="C2835" s="154">
        <f>'Porovnavanie 15min'!J2838</f>
        <v>-1</v>
      </c>
      <c r="D2835" s="155">
        <f>'Porovnavanie 15min'!F2838</f>
        <v>3607</v>
      </c>
      <c r="E2835" s="156">
        <f t="shared" si="396"/>
        <v>3.6070000000000002</v>
      </c>
      <c r="G2835" s="135">
        <f>'DHS2025'!L2834/1000</f>
        <v>1.0569999999999999</v>
      </c>
      <c r="H2835" s="135">
        <f t="shared" si="397"/>
        <v>1.2023333333333333</v>
      </c>
      <c r="I2835" s="135">
        <f t="shared" si="398"/>
        <v>2</v>
      </c>
      <c r="J2835" s="157">
        <f>'Porovnavanie 15min'!K2838</f>
        <v>-3.0547299999999993</v>
      </c>
      <c r="K2835" s="158">
        <f t="shared" si="399"/>
        <v>42.28</v>
      </c>
      <c r="L2835" s="159">
        <f t="shared" si="400"/>
        <v>-45.33473</v>
      </c>
      <c r="M2835" s="157">
        <f t="shared" si="401"/>
        <v>-5.7799999999999994</v>
      </c>
      <c r="N2835" s="158">
        <f t="shared" si="402"/>
        <v>80</v>
      </c>
      <c r="O2835" s="159">
        <f t="shared" si="403"/>
        <v>-85.78</v>
      </c>
      <c r="P2835" s="167">
        <f t="shared" si="404"/>
        <v>40.445270000000001</v>
      </c>
    </row>
    <row r="2836" spans="2:16">
      <c r="B2836" s="151">
        <f>'Predikcia 15min'!A2836</f>
        <v>45777</v>
      </c>
      <c r="C2836" s="154">
        <f>'Porovnavanie 15min'!J2839</f>
        <v>-1</v>
      </c>
      <c r="D2836" s="155">
        <f>'Porovnavanie 15min'!F2839</f>
        <v>3555</v>
      </c>
      <c r="E2836" s="156">
        <f t="shared" si="396"/>
        <v>3.5550000000000002</v>
      </c>
      <c r="G2836" s="135">
        <f>'DHS2025'!L2835/1000</f>
        <v>1.0629999999999999</v>
      </c>
      <c r="H2836" s="135">
        <f t="shared" si="397"/>
        <v>1.1850000000000001</v>
      </c>
      <c r="I2836" s="135">
        <f t="shared" si="398"/>
        <v>2</v>
      </c>
      <c r="J2836" s="157">
        <f>'Porovnavanie 15min'!K2839</f>
        <v>-3.0720699999999996</v>
      </c>
      <c r="K2836" s="158">
        <f t="shared" si="399"/>
        <v>42.519999999999996</v>
      </c>
      <c r="L2836" s="159">
        <f t="shared" si="400"/>
        <v>-45.592069999999993</v>
      </c>
      <c r="M2836" s="157">
        <f t="shared" si="401"/>
        <v>-5.7799999999999994</v>
      </c>
      <c r="N2836" s="158">
        <f t="shared" si="402"/>
        <v>80</v>
      </c>
      <c r="O2836" s="159">
        <f t="shared" si="403"/>
        <v>-85.78</v>
      </c>
      <c r="P2836" s="167">
        <f t="shared" si="404"/>
        <v>40.187930000000009</v>
      </c>
    </row>
    <row r="2837" spans="2:16">
      <c r="B2837" s="151">
        <f>'Predikcia 15min'!A2837</f>
        <v>45777</v>
      </c>
      <c r="C2837" s="154">
        <f>'Porovnavanie 15min'!J2840</f>
        <v>-1</v>
      </c>
      <c r="D2837" s="155">
        <f>'Porovnavanie 15min'!F2840</f>
        <v>3399</v>
      </c>
      <c r="E2837" s="156">
        <f t="shared" si="396"/>
        <v>3.399</v>
      </c>
      <c r="G2837" s="135">
        <f>'DHS2025'!L2836/1000</f>
        <v>1.056</v>
      </c>
      <c r="H2837" s="135">
        <f t="shared" si="397"/>
        <v>1.133</v>
      </c>
      <c r="I2837" s="135">
        <f t="shared" si="398"/>
        <v>2</v>
      </c>
      <c r="J2837" s="157">
        <f>'Porovnavanie 15min'!K2840</f>
        <v>-3.0518399999999999</v>
      </c>
      <c r="K2837" s="158">
        <f t="shared" si="399"/>
        <v>42.24</v>
      </c>
      <c r="L2837" s="159">
        <f t="shared" si="400"/>
        <v>-45.291840000000001</v>
      </c>
      <c r="M2837" s="157">
        <f t="shared" si="401"/>
        <v>-5.7799999999999994</v>
      </c>
      <c r="N2837" s="158">
        <f t="shared" si="402"/>
        <v>80</v>
      </c>
      <c r="O2837" s="159">
        <f t="shared" si="403"/>
        <v>-85.78</v>
      </c>
      <c r="P2837" s="167">
        <f t="shared" si="404"/>
        <v>40.488160000000001</v>
      </c>
    </row>
    <row r="2838" spans="2:16">
      <c r="B2838" s="151">
        <f>'Predikcia 15min'!A2838</f>
        <v>45777</v>
      </c>
      <c r="C2838" s="154">
        <f>'Porovnavanie 15min'!J2841</f>
        <v>-1</v>
      </c>
      <c r="D2838" s="155">
        <f>'Porovnavanie 15min'!F2841</f>
        <v>3546</v>
      </c>
      <c r="E2838" s="156">
        <f t="shared" si="396"/>
        <v>3.5459999999999998</v>
      </c>
      <c r="G2838" s="135">
        <f>'DHS2025'!L2837/1000</f>
        <v>1.0649999999999999</v>
      </c>
      <c r="H2838" s="135">
        <f t="shared" si="397"/>
        <v>1.1819999999999999</v>
      </c>
      <c r="I2838" s="135">
        <f t="shared" si="398"/>
        <v>2</v>
      </c>
      <c r="J2838" s="157">
        <f>'Porovnavanie 15min'!K2841</f>
        <v>-3.0778499999999993</v>
      </c>
      <c r="K2838" s="158">
        <f t="shared" si="399"/>
        <v>42.599999999999994</v>
      </c>
      <c r="L2838" s="159">
        <f t="shared" si="400"/>
        <v>-45.677849999999992</v>
      </c>
      <c r="M2838" s="157">
        <f t="shared" si="401"/>
        <v>-5.7799999999999994</v>
      </c>
      <c r="N2838" s="158">
        <f t="shared" si="402"/>
        <v>80</v>
      </c>
      <c r="O2838" s="159">
        <f t="shared" si="403"/>
        <v>-85.78</v>
      </c>
      <c r="P2838" s="167">
        <f t="shared" si="404"/>
        <v>40.102150000000009</v>
      </c>
    </row>
    <row r="2839" spans="2:16">
      <c r="B2839" s="151">
        <f>'Predikcia 15min'!A2839</f>
        <v>45777</v>
      </c>
      <c r="C2839" s="154">
        <f>'Porovnavanie 15min'!J2842</f>
        <v>-6.21</v>
      </c>
      <c r="D2839" s="155">
        <f>'Porovnavanie 15min'!F2842</f>
        <v>3354</v>
      </c>
      <c r="E2839" s="156">
        <f t="shared" si="396"/>
        <v>3.3540000000000001</v>
      </c>
      <c r="G2839" s="135">
        <f>'DHS2025'!L2838/1000</f>
        <v>1.052</v>
      </c>
      <c r="H2839" s="135">
        <f t="shared" si="397"/>
        <v>1.1180000000000001</v>
      </c>
      <c r="I2839" s="135">
        <f t="shared" si="398"/>
        <v>2</v>
      </c>
      <c r="J2839" s="157">
        <f>'Porovnavanie 15min'!K2842</f>
        <v>-8.466390800000001</v>
      </c>
      <c r="K2839" s="158">
        <f t="shared" si="399"/>
        <v>42.08</v>
      </c>
      <c r="L2839" s="159">
        <f t="shared" si="400"/>
        <v>-50.546390799999998</v>
      </c>
      <c r="M2839" s="157">
        <f t="shared" si="401"/>
        <v>-16.095800000000001</v>
      </c>
      <c r="N2839" s="158">
        <f t="shared" si="402"/>
        <v>80</v>
      </c>
      <c r="O2839" s="159">
        <f t="shared" si="403"/>
        <v>-96.095799999999997</v>
      </c>
      <c r="P2839" s="167">
        <f t="shared" si="404"/>
        <v>45.549409199999999</v>
      </c>
    </row>
    <row r="2840" spans="2:16">
      <c r="B2840" s="151">
        <f>'Predikcia 15min'!A2840</f>
        <v>45777</v>
      </c>
      <c r="C2840" s="154">
        <f>'Porovnavanie 15min'!J2843</f>
        <v>-6.21</v>
      </c>
      <c r="D2840" s="155">
        <f>'Porovnavanie 15min'!F2843</f>
        <v>3446</v>
      </c>
      <c r="E2840" s="156">
        <f t="shared" si="396"/>
        <v>3.4460000000000002</v>
      </c>
      <c r="G2840" s="135">
        <f>'DHS2025'!L2839/1000</f>
        <v>1.0629999999999999</v>
      </c>
      <c r="H2840" s="135">
        <f t="shared" si="397"/>
        <v>1.1486666666666667</v>
      </c>
      <c r="I2840" s="135">
        <f t="shared" si="398"/>
        <v>2</v>
      </c>
      <c r="J2840" s="157">
        <f>'Porovnavanie 15min'!K2843</f>
        <v>-8.5549177000000007</v>
      </c>
      <c r="K2840" s="158">
        <f t="shared" si="399"/>
        <v>42.519999999999996</v>
      </c>
      <c r="L2840" s="159">
        <f t="shared" si="400"/>
        <v>-51.0749177</v>
      </c>
      <c r="M2840" s="157">
        <f t="shared" si="401"/>
        <v>-16.095800000000001</v>
      </c>
      <c r="N2840" s="158">
        <f t="shared" si="402"/>
        <v>80</v>
      </c>
      <c r="O2840" s="159">
        <f t="shared" si="403"/>
        <v>-96.095799999999997</v>
      </c>
      <c r="P2840" s="167">
        <f t="shared" si="404"/>
        <v>45.020882299999997</v>
      </c>
    </row>
    <row r="2841" spans="2:16">
      <c r="B2841" s="151">
        <f>'Predikcia 15min'!A2841</f>
        <v>45777</v>
      </c>
      <c r="C2841" s="154">
        <f>'Porovnavanie 15min'!J2844</f>
        <v>-6.21</v>
      </c>
      <c r="D2841" s="155">
        <f>'Porovnavanie 15min'!F2844</f>
        <v>3320</v>
      </c>
      <c r="E2841" s="156">
        <f t="shared" si="396"/>
        <v>3.32</v>
      </c>
      <c r="G2841" s="135">
        <f>'DHS2025'!L2840/1000</f>
        <v>1.0609999999999999</v>
      </c>
      <c r="H2841" s="135">
        <f t="shared" si="397"/>
        <v>1.1066666666666667</v>
      </c>
      <c r="I2841" s="135">
        <f t="shared" si="398"/>
        <v>2</v>
      </c>
      <c r="J2841" s="157">
        <f>'Porovnavanie 15min'!K2844</f>
        <v>-8.5388219000000003</v>
      </c>
      <c r="K2841" s="158">
        <f t="shared" si="399"/>
        <v>42.44</v>
      </c>
      <c r="L2841" s="159">
        <f t="shared" si="400"/>
        <v>-50.9788219</v>
      </c>
      <c r="M2841" s="157">
        <f t="shared" si="401"/>
        <v>-16.095800000000001</v>
      </c>
      <c r="N2841" s="158">
        <f t="shared" si="402"/>
        <v>80</v>
      </c>
      <c r="O2841" s="159">
        <f t="shared" si="403"/>
        <v>-96.095799999999997</v>
      </c>
      <c r="P2841" s="167">
        <f t="shared" si="404"/>
        <v>45.116978099999997</v>
      </c>
    </row>
    <row r="2842" spans="2:16">
      <c r="B2842" s="151">
        <f>'Predikcia 15min'!A2842</f>
        <v>45777</v>
      </c>
      <c r="C2842" s="154">
        <f>'Porovnavanie 15min'!J2845</f>
        <v>-6.21</v>
      </c>
      <c r="D2842" s="155">
        <f>'Porovnavanie 15min'!F2845</f>
        <v>3307</v>
      </c>
      <c r="E2842" s="156">
        <f t="shared" si="396"/>
        <v>3.3069999999999999</v>
      </c>
      <c r="G2842" s="135">
        <f>'DHS2025'!L2841/1000</f>
        <v>1.0569999999999999</v>
      </c>
      <c r="H2842" s="135">
        <f t="shared" si="397"/>
        <v>1.1023333333333334</v>
      </c>
      <c r="I2842" s="135">
        <f t="shared" si="398"/>
        <v>2</v>
      </c>
      <c r="J2842" s="157">
        <f>'Porovnavanie 15min'!K2845</f>
        <v>-8.5066302999999994</v>
      </c>
      <c r="K2842" s="158">
        <f t="shared" si="399"/>
        <v>42.28</v>
      </c>
      <c r="L2842" s="159">
        <f t="shared" si="400"/>
        <v>-50.786630299999999</v>
      </c>
      <c r="M2842" s="157">
        <f t="shared" si="401"/>
        <v>-16.095800000000001</v>
      </c>
      <c r="N2842" s="158">
        <f t="shared" si="402"/>
        <v>80</v>
      </c>
      <c r="O2842" s="159">
        <f t="shared" si="403"/>
        <v>-96.095799999999997</v>
      </c>
      <c r="P2842" s="167">
        <f t="shared" si="404"/>
        <v>45.309169699999998</v>
      </c>
    </row>
    <row r="2843" spans="2:16">
      <c r="B2843" s="151">
        <f>'Predikcia 15min'!A2843</f>
        <v>45777</v>
      </c>
      <c r="C2843" s="154">
        <f>'Porovnavanie 15min'!J2846</f>
        <v>-3</v>
      </c>
      <c r="D2843" s="155">
        <f>'Porovnavanie 15min'!F2846</f>
        <v>3151</v>
      </c>
      <c r="E2843" s="156">
        <f t="shared" si="396"/>
        <v>3.1509999999999998</v>
      </c>
      <c r="G2843" s="135">
        <f>'DHS2025'!L2842/1000</f>
        <v>1.0529999999999999</v>
      </c>
      <c r="H2843" s="135">
        <f t="shared" si="397"/>
        <v>1.0503333333333333</v>
      </c>
      <c r="I2843" s="135">
        <f t="shared" si="398"/>
        <v>2</v>
      </c>
      <c r="J2843" s="157">
        <f>'Porovnavanie 15min'!K2846</f>
        <v>-5.1281099999999986</v>
      </c>
      <c r="K2843" s="158">
        <f t="shared" si="399"/>
        <v>42.12</v>
      </c>
      <c r="L2843" s="159">
        <f t="shared" si="400"/>
        <v>-47.248109999999997</v>
      </c>
      <c r="M2843" s="157">
        <f t="shared" si="401"/>
        <v>-9.7399999999999984</v>
      </c>
      <c r="N2843" s="158">
        <f t="shared" si="402"/>
        <v>80</v>
      </c>
      <c r="O2843" s="159">
        <f t="shared" si="403"/>
        <v>-89.74</v>
      </c>
      <c r="P2843" s="167">
        <f t="shared" si="404"/>
        <v>42.491889999999998</v>
      </c>
    </row>
    <row r="2844" spans="2:16">
      <c r="B2844" s="151">
        <f>'Predikcia 15min'!A2844</f>
        <v>45777</v>
      </c>
      <c r="C2844" s="154">
        <f>'Porovnavanie 15min'!J2847</f>
        <v>-3</v>
      </c>
      <c r="D2844" s="155">
        <f>'Porovnavanie 15min'!F2847</f>
        <v>3197</v>
      </c>
      <c r="E2844" s="156">
        <f t="shared" si="396"/>
        <v>3.1970000000000001</v>
      </c>
      <c r="G2844" s="135">
        <f>'DHS2025'!L2843/1000</f>
        <v>1.0589999999999999</v>
      </c>
      <c r="H2844" s="135">
        <f t="shared" si="397"/>
        <v>1.0656666666666668</v>
      </c>
      <c r="I2844" s="135">
        <f t="shared" si="398"/>
        <v>2</v>
      </c>
      <c r="J2844" s="157">
        <f>'Porovnavanie 15min'!K2847</f>
        <v>-5.1573299999999991</v>
      </c>
      <c r="K2844" s="158">
        <f t="shared" si="399"/>
        <v>42.36</v>
      </c>
      <c r="L2844" s="159">
        <f t="shared" si="400"/>
        <v>-47.517330000000001</v>
      </c>
      <c r="M2844" s="157">
        <f t="shared" si="401"/>
        <v>-9.7399999999999984</v>
      </c>
      <c r="N2844" s="158">
        <f t="shared" si="402"/>
        <v>80</v>
      </c>
      <c r="O2844" s="159">
        <f t="shared" si="403"/>
        <v>-89.74</v>
      </c>
      <c r="P2844" s="167">
        <f t="shared" si="404"/>
        <v>42.222669999999994</v>
      </c>
    </row>
    <row r="2845" spans="2:16">
      <c r="B2845" s="151">
        <f>'Predikcia 15min'!A2845</f>
        <v>45777</v>
      </c>
      <c r="C2845" s="154">
        <f>'Porovnavanie 15min'!J2848</f>
        <v>-3</v>
      </c>
      <c r="D2845" s="155">
        <f>'Porovnavanie 15min'!F2848</f>
        <v>3010</v>
      </c>
      <c r="E2845" s="156">
        <f t="shared" si="396"/>
        <v>3.01</v>
      </c>
      <c r="G2845" s="135">
        <f>'DHS2025'!L2844/1000</f>
        <v>1.056</v>
      </c>
      <c r="H2845" s="135">
        <f t="shared" si="397"/>
        <v>1.0033333333333334</v>
      </c>
      <c r="I2845" s="135">
        <f t="shared" si="398"/>
        <v>2</v>
      </c>
      <c r="J2845" s="157">
        <f>'Porovnavanie 15min'!K2848</f>
        <v>-5.1427199999999997</v>
      </c>
      <c r="K2845" s="158">
        <f t="shared" si="399"/>
        <v>42.24</v>
      </c>
      <c r="L2845" s="159">
        <f t="shared" si="400"/>
        <v>-47.382719999999999</v>
      </c>
      <c r="M2845" s="157">
        <f t="shared" si="401"/>
        <v>-9.7399999999999984</v>
      </c>
      <c r="N2845" s="158">
        <f t="shared" si="402"/>
        <v>80</v>
      </c>
      <c r="O2845" s="159">
        <f t="shared" si="403"/>
        <v>-89.74</v>
      </c>
      <c r="P2845" s="167">
        <f t="shared" si="404"/>
        <v>42.357279999999996</v>
      </c>
    </row>
    <row r="2846" spans="2:16">
      <c r="B2846" s="151">
        <f>'Predikcia 15min'!A2846</f>
        <v>45777</v>
      </c>
      <c r="C2846" s="154">
        <f>'Porovnavanie 15min'!J2849</f>
        <v>-3</v>
      </c>
      <c r="D2846" s="155">
        <f>'Porovnavanie 15min'!F2849</f>
        <v>2817</v>
      </c>
      <c r="E2846" s="156">
        <f t="shared" si="396"/>
        <v>2.8170000000000002</v>
      </c>
      <c r="G2846" s="135">
        <f>'DHS2025'!L2845/1000</f>
        <v>1.06</v>
      </c>
      <c r="H2846" s="135">
        <f t="shared" si="397"/>
        <v>0.93899999999999995</v>
      </c>
      <c r="I2846" s="135">
        <f t="shared" si="398"/>
        <v>2</v>
      </c>
      <c r="J2846" s="157">
        <f>'Porovnavanie 15min'!K2849</f>
        <v>-5.1621999999999995</v>
      </c>
      <c r="K2846" s="158">
        <f t="shared" si="399"/>
        <v>42.400000000000006</v>
      </c>
      <c r="L2846" s="159">
        <f t="shared" si="400"/>
        <v>-47.562200000000004</v>
      </c>
      <c r="M2846" s="157">
        <f t="shared" si="401"/>
        <v>-9.7399999999999984</v>
      </c>
      <c r="N2846" s="158">
        <f t="shared" si="402"/>
        <v>80</v>
      </c>
      <c r="O2846" s="159">
        <f t="shared" si="403"/>
        <v>-89.74</v>
      </c>
      <c r="P2846" s="167">
        <f t="shared" si="404"/>
        <v>42.177799999999991</v>
      </c>
    </row>
    <row r="2847" spans="2:16">
      <c r="B2847" s="151">
        <f>'Predikcia 15min'!A2847</f>
        <v>45777</v>
      </c>
      <c r="C2847" s="154">
        <f>'Porovnavanie 15min'!J2850</f>
        <v>-0.02</v>
      </c>
      <c r="D2847" s="155">
        <f>'Porovnavanie 15min'!F2850</f>
        <v>2731</v>
      </c>
      <c r="E2847" s="156">
        <f t="shared" si="396"/>
        <v>2.7309999999999999</v>
      </c>
      <c r="G2847" s="135">
        <f>'DHS2025'!L2846/1000</f>
        <v>1.06</v>
      </c>
      <c r="H2847" s="135">
        <f t="shared" si="397"/>
        <v>0.91033333333333333</v>
      </c>
      <c r="I2847" s="135">
        <f t="shared" si="398"/>
        <v>2</v>
      </c>
      <c r="J2847" s="157">
        <f>'Porovnavanie 15min'!K2850</f>
        <v>-2.0349880000000002</v>
      </c>
      <c r="K2847" s="158">
        <f t="shared" si="399"/>
        <v>42.400000000000006</v>
      </c>
      <c r="L2847" s="159">
        <f t="shared" si="400"/>
        <v>-44.434988000000004</v>
      </c>
      <c r="M2847" s="157">
        <f t="shared" si="401"/>
        <v>-3.8395999999999999</v>
      </c>
      <c r="N2847" s="158">
        <f t="shared" si="402"/>
        <v>80</v>
      </c>
      <c r="O2847" s="159">
        <f t="shared" si="403"/>
        <v>-83.839600000000004</v>
      </c>
      <c r="P2847" s="167">
        <f t="shared" si="404"/>
        <v>39.404612</v>
      </c>
    </row>
    <row r="2848" spans="2:16">
      <c r="B2848" s="151">
        <f>'Predikcia 15min'!A2848</f>
        <v>45777</v>
      </c>
      <c r="C2848" s="154">
        <f>'Porovnavanie 15min'!J2851</f>
        <v>-0.02</v>
      </c>
      <c r="D2848" s="155">
        <f>'Porovnavanie 15min'!F2851</f>
        <v>2817</v>
      </c>
      <c r="E2848" s="156">
        <f t="shared" si="396"/>
        <v>2.8170000000000002</v>
      </c>
      <c r="G2848" s="135">
        <f>'DHS2025'!L2847/1000</f>
        <v>1.0629999999999999</v>
      </c>
      <c r="H2848" s="135">
        <f t="shared" si="397"/>
        <v>0.93899999999999995</v>
      </c>
      <c r="I2848" s="135">
        <f t="shared" si="398"/>
        <v>2</v>
      </c>
      <c r="J2848" s="157">
        <f>'Porovnavanie 15min'!K2851</f>
        <v>-2.0407473999999999</v>
      </c>
      <c r="K2848" s="158">
        <f t="shared" si="399"/>
        <v>42.519999999999996</v>
      </c>
      <c r="L2848" s="159">
        <f t="shared" si="400"/>
        <v>-44.560747399999997</v>
      </c>
      <c r="M2848" s="157">
        <f t="shared" si="401"/>
        <v>-3.8395999999999999</v>
      </c>
      <c r="N2848" s="158">
        <f t="shared" si="402"/>
        <v>80</v>
      </c>
      <c r="O2848" s="159">
        <f t="shared" si="403"/>
        <v>-83.839600000000004</v>
      </c>
      <c r="P2848" s="167">
        <f t="shared" si="404"/>
        <v>39.278852600000008</v>
      </c>
    </row>
    <row r="2849" spans="2:16">
      <c r="B2849" s="151">
        <f>'Predikcia 15min'!A2849</f>
        <v>45777</v>
      </c>
      <c r="C2849" s="154">
        <f>'Porovnavanie 15min'!J2852</f>
        <v>-0.02</v>
      </c>
      <c r="D2849" s="155">
        <f>'Porovnavanie 15min'!F2852</f>
        <v>2928</v>
      </c>
      <c r="E2849" s="156">
        <f t="shared" si="396"/>
        <v>2.9279999999999999</v>
      </c>
      <c r="G2849" s="135">
        <f>'DHS2025'!L2848/1000</f>
        <v>1.0620000000000001</v>
      </c>
      <c r="H2849" s="135">
        <f t="shared" si="397"/>
        <v>0.97599999999999998</v>
      </c>
      <c r="I2849" s="135">
        <f t="shared" si="398"/>
        <v>2</v>
      </c>
      <c r="J2849" s="157">
        <f>'Porovnavanie 15min'!K2852</f>
        <v>-2.0388275999999999</v>
      </c>
      <c r="K2849" s="158">
        <f t="shared" si="399"/>
        <v>42.480000000000004</v>
      </c>
      <c r="L2849" s="159">
        <f t="shared" si="400"/>
        <v>-44.518827600000002</v>
      </c>
      <c r="M2849" s="157">
        <f t="shared" si="401"/>
        <v>-3.8395999999999999</v>
      </c>
      <c r="N2849" s="158">
        <f t="shared" si="402"/>
        <v>80</v>
      </c>
      <c r="O2849" s="159">
        <f t="shared" si="403"/>
        <v>-83.839600000000004</v>
      </c>
      <c r="P2849" s="167">
        <f t="shared" si="404"/>
        <v>39.320772400000003</v>
      </c>
    </row>
    <row r="2850" spans="2:16">
      <c r="B2850" s="151">
        <f>'Predikcia 15min'!A2850</f>
        <v>45777</v>
      </c>
      <c r="C2850" s="154">
        <f>'Porovnavanie 15min'!J2853</f>
        <v>-0.02</v>
      </c>
      <c r="D2850" s="155">
        <f>'Porovnavanie 15min'!F2853</f>
        <v>3071</v>
      </c>
      <c r="E2850" s="156">
        <f t="shared" si="396"/>
        <v>3.0710000000000002</v>
      </c>
      <c r="G2850" s="135">
        <f>'DHS2025'!L2849/1000</f>
        <v>1.0580000000000001</v>
      </c>
      <c r="H2850" s="135">
        <f t="shared" si="397"/>
        <v>1.0236666666666667</v>
      </c>
      <c r="I2850" s="135">
        <f t="shared" si="398"/>
        <v>2</v>
      </c>
      <c r="J2850" s="157">
        <f>'Porovnavanie 15min'!K2853</f>
        <v>-2.0311484000000002</v>
      </c>
      <c r="K2850" s="158">
        <f t="shared" si="399"/>
        <v>42.32</v>
      </c>
      <c r="L2850" s="159">
        <f t="shared" si="400"/>
        <v>-44.3511484</v>
      </c>
      <c r="M2850" s="157">
        <f t="shared" si="401"/>
        <v>-3.8395999999999999</v>
      </c>
      <c r="N2850" s="158">
        <f t="shared" si="402"/>
        <v>80</v>
      </c>
      <c r="O2850" s="159">
        <f t="shared" si="403"/>
        <v>-83.839600000000004</v>
      </c>
      <c r="P2850" s="167">
        <f t="shared" si="404"/>
        <v>39.488451600000005</v>
      </c>
    </row>
    <row r="2851" spans="2:16">
      <c r="B2851" s="151">
        <f>'Predikcia 15min'!A2851</f>
        <v>45777</v>
      </c>
      <c r="C2851" s="154">
        <f>'Porovnavanie 15min'!J2854</f>
        <v>20.03</v>
      </c>
      <c r="D2851" s="155">
        <f>'Porovnavanie 15min'!F2854</f>
        <v>3082</v>
      </c>
      <c r="E2851" s="156">
        <f t="shared" si="396"/>
        <v>3.0819999999999999</v>
      </c>
      <c r="G2851" s="135">
        <f>'DHS2025'!L2850/1000</f>
        <v>1.0509999999999999</v>
      </c>
      <c r="H2851" s="135">
        <f t="shared" si="397"/>
        <v>1.0273333333333334</v>
      </c>
      <c r="I2851" s="135">
        <f t="shared" si="398"/>
        <v>2</v>
      </c>
      <c r="J2851" s="157">
        <f>'Porovnavanie 15min'!K2854</f>
        <v>18.844114700000002</v>
      </c>
      <c r="K2851" s="158">
        <f t="shared" si="399"/>
        <v>42.04</v>
      </c>
      <c r="L2851" s="159">
        <f t="shared" si="400"/>
        <v>-23.195885299999997</v>
      </c>
      <c r="M2851" s="157">
        <f t="shared" si="401"/>
        <v>35.859400000000008</v>
      </c>
      <c r="N2851" s="158">
        <f t="shared" si="402"/>
        <v>80</v>
      </c>
      <c r="O2851" s="159">
        <f t="shared" si="403"/>
        <v>-44.140599999999992</v>
      </c>
      <c r="P2851" s="167">
        <f t="shared" si="404"/>
        <v>20.944714699999995</v>
      </c>
    </row>
    <row r="2852" spans="2:16">
      <c r="B2852" s="151">
        <f>'Predikcia 15min'!A2852</f>
        <v>45777</v>
      </c>
      <c r="C2852" s="154">
        <f>'Porovnavanie 15min'!J2855</f>
        <v>20.03</v>
      </c>
      <c r="D2852" s="155">
        <f>'Porovnavanie 15min'!F2855</f>
        <v>3369</v>
      </c>
      <c r="E2852" s="156">
        <f t="shared" si="396"/>
        <v>3.3690000000000002</v>
      </c>
      <c r="G2852" s="135">
        <f>'DHS2025'!L2851/1000</f>
        <v>1.0580000000000001</v>
      </c>
      <c r="H2852" s="135">
        <f t="shared" si="397"/>
        <v>1.123</v>
      </c>
      <c r="I2852" s="135">
        <f t="shared" si="398"/>
        <v>2</v>
      </c>
      <c r="J2852" s="157">
        <f>'Porovnavanie 15min'!K2855</f>
        <v>18.969622600000005</v>
      </c>
      <c r="K2852" s="158">
        <f t="shared" si="399"/>
        <v>42.32</v>
      </c>
      <c r="L2852" s="159">
        <f t="shared" si="400"/>
        <v>-23.350377399999996</v>
      </c>
      <c r="M2852" s="157">
        <f t="shared" si="401"/>
        <v>35.859400000000008</v>
      </c>
      <c r="N2852" s="158">
        <f t="shared" si="402"/>
        <v>80</v>
      </c>
      <c r="O2852" s="159">
        <f t="shared" si="403"/>
        <v>-44.140599999999992</v>
      </c>
      <c r="P2852" s="167">
        <f t="shared" si="404"/>
        <v>20.790222599999996</v>
      </c>
    </row>
    <row r="2853" spans="2:16">
      <c r="B2853" s="151">
        <f>'Predikcia 15min'!A2853</f>
        <v>45777</v>
      </c>
      <c r="C2853" s="154">
        <f>'Porovnavanie 15min'!J2856</f>
        <v>20.03</v>
      </c>
      <c r="D2853" s="155">
        <f>'Porovnavanie 15min'!F2856</f>
        <v>3154</v>
      </c>
      <c r="E2853" s="156">
        <f t="shared" si="396"/>
        <v>3.1539999999999999</v>
      </c>
      <c r="G2853" s="135">
        <f>'DHS2025'!L2852/1000</f>
        <v>1.054</v>
      </c>
      <c r="H2853" s="135">
        <f t="shared" si="397"/>
        <v>1.0513333333333332</v>
      </c>
      <c r="I2853" s="135">
        <f t="shared" si="398"/>
        <v>2</v>
      </c>
      <c r="J2853" s="157">
        <f>'Porovnavanie 15min'!K2856</f>
        <v>18.897903800000005</v>
      </c>
      <c r="K2853" s="158">
        <f t="shared" si="399"/>
        <v>42.160000000000004</v>
      </c>
      <c r="L2853" s="159">
        <f t="shared" si="400"/>
        <v>-23.262096199999998</v>
      </c>
      <c r="M2853" s="157">
        <f t="shared" si="401"/>
        <v>35.859400000000008</v>
      </c>
      <c r="N2853" s="158">
        <f t="shared" si="402"/>
        <v>80</v>
      </c>
      <c r="O2853" s="159">
        <f t="shared" si="403"/>
        <v>-44.140599999999992</v>
      </c>
      <c r="P2853" s="167">
        <f t="shared" si="404"/>
        <v>20.878503799999994</v>
      </c>
    </row>
    <row r="2854" spans="2:16">
      <c r="B2854" s="151">
        <f>'Predikcia 15min'!A2854</f>
        <v>45777</v>
      </c>
      <c r="C2854" s="154">
        <f>'Porovnavanie 15min'!J2857</f>
        <v>20.03</v>
      </c>
      <c r="D2854" s="155">
        <f>'Porovnavanie 15min'!F2857</f>
        <v>3668</v>
      </c>
      <c r="E2854" s="156">
        <f t="shared" si="396"/>
        <v>3.6680000000000001</v>
      </c>
      <c r="G2854" s="135">
        <f>'DHS2025'!L2853/1000</f>
        <v>1.0509999999999999</v>
      </c>
      <c r="H2854" s="135">
        <f t="shared" si="397"/>
        <v>1.2226666666666666</v>
      </c>
      <c r="I2854" s="135">
        <f t="shared" si="398"/>
        <v>2</v>
      </c>
      <c r="J2854" s="157">
        <f>'Porovnavanie 15min'!K2857</f>
        <v>18.844114700000002</v>
      </c>
      <c r="K2854" s="158">
        <f t="shared" si="399"/>
        <v>42.04</v>
      </c>
      <c r="L2854" s="159">
        <f t="shared" si="400"/>
        <v>-23.195885299999997</v>
      </c>
      <c r="M2854" s="157">
        <f t="shared" si="401"/>
        <v>35.859400000000008</v>
      </c>
      <c r="N2854" s="158">
        <f t="shared" si="402"/>
        <v>80</v>
      </c>
      <c r="O2854" s="159">
        <f t="shared" si="403"/>
        <v>-44.140599999999992</v>
      </c>
      <c r="P2854" s="167">
        <f t="shared" si="404"/>
        <v>20.944714699999995</v>
      </c>
    </row>
    <row r="2855" spans="2:16">
      <c r="B2855" s="151">
        <f>'Predikcia 15min'!A2855</f>
        <v>45777</v>
      </c>
      <c r="C2855" s="154">
        <f>'Porovnavanie 15min'!J2858</f>
        <v>79.69</v>
      </c>
      <c r="D2855" s="155">
        <f>'Porovnavanie 15min'!F2858</f>
        <v>3477</v>
      </c>
      <c r="E2855" s="156">
        <f t="shared" si="396"/>
        <v>3.4769999999999999</v>
      </c>
      <c r="G2855" s="135">
        <f>'DHS2025'!L2854/1000</f>
        <v>1.0589999999999999</v>
      </c>
      <c r="H2855" s="135">
        <f t="shared" si="397"/>
        <v>1.159</v>
      </c>
      <c r="I2855" s="135">
        <f t="shared" si="398"/>
        <v>2</v>
      </c>
      <c r="J2855" s="157">
        <f>'Porovnavanie 15min'!K2858</f>
        <v>81.535692900000001</v>
      </c>
      <c r="K2855" s="158">
        <f t="shared" si="399"/>
        <v>42.36</v>
      </c>
      <c r="L2855" s="159">
        <f t="shared" si="400"/>
        <v>39.175692900000001</v>
      </c>
      <c r="M2855" s="157">
        <f t="shared" si="401"/>
        <v>153.9862</v>
      </c>
      <c r="N2855" s="158">
        <f t="shared" si="402"/>
        <v>80</v>
      </c>
      <c r="O2855" s="159">
        <f t="shared" si="403"/>
        <v>73.986199999999997</v>
      </c>
      <c r="P2855" s="167">
        <f t="shared" si="404"/>
        <v>-34.810507099999995</v>
      </c>
    </row>
    <row r="2856" spans="2:16">
      <c r="B2856" s="151">
        <f>'Predikcia 15min'!A2856</f>
        <v>45777</v>
      </c>
      <c r="C2856" s="154">
        <f>'Porovnavanie 15min'!J2859</f>
        <v>79.69</v>
      </c>
      <c r="D2856" s="155">
        <f>'Porovnavanie 15min'!F2859</f>
        <v>3449</v>
      </c>
      <c r="E2856" s="156">
        <f t="shared" si="396"/>
        <v>3.4489999999999998</v>
      </c>
      <c r="G2856" s="135">
        <f>'DHS2025'!L2855/1000</f>
        <v>1.056</v>
      </c>
      <c r="H2856" s="135">
        <f t="shared" si="397"/>
        <v>1.1496666666666666</v>
      </c>
      <c r="I2856" s="135">
        <f t="shared" si="398"/>
        <v>2</v>
      </c>
      <c r="J2856" s="157">
        <f>'Porovnavanie 15min'!K2859</f>
        <v>81.304713599999999</v>
      </c>
      <c r="K2856" s="158">
        <f t="shared" si="399"/>
        <v>42.24</v>
      </c>
      <c r="L2856" s="159">
        <f t="shared" si="400"/>
        <v>39.064713599999997</v>
      </c>
      <c r="M2856" s="157">
        <f t="shared" si="401"/>
        <v>153.9862</v>
      </c>
      <c r="N2856" s="158">
        <f t="shared" si="402"/>
        <v>80</v>
      </c>
      <c r="O2856" s="159">
        <f t="shared" si="403"/>
        <v>73.986199999999997</v>
      </c>
      <c r="P2856" s="167">
        <f t="shared" si="404"/>
        <v>-34.921486399999999</v>
      </c>
    </row>
    <row r="2857" spans="2:16">
      <c r="B2857" s="151">
        <f>'Predikcia 15min'!A2857</f>
        <v>45777</v>
      </c>
      <c r="C2857" s="154">
        <f>'Porovnavanie 15min'!J2860</f>
        <v>79.69</v>
      </c>
      <c r="D2857" s="155">
        <f>'Porovnavanie 15min'!F2860</f>
        <v>3490</v>
      </c>
      <c r="E2857" s="156">
        <f t="shared" si="396"/>
        <v>3.49</v>
      </c>
      <c r="G2857" s="135">
        <f>'DHS2025'!L2856/1000</f>
        <v>1.0669999999999999</v>
      </c>
      <c r="H2857" s="135">
        <f t="shared" si="397"/>
        <v>1.1633333333333333</v>
      </c>
      <c r="I2857" s="135">
        <f t="shared" si="398"/>
        <v>2</v>
      </c>
      <c r="J2857" s="157">
        <f>'Porovnavanie 15min'!K2860</f>
        <v>82.151637699999995</v>
      </c>
      <c r="K2857" s="158">
        <f t="shared" si="399"/>
        <v>42.68</v>
      </c>
      <c r="L2857" s="159">
        <f t="shared" si="400"/>
        <v>39.471637699999995</v>
      </c>
      <c r="M2857" s="157">
        <f t="shared" si="401"/>
        <v>153.9862</v>
      </c>
      <c r="N2857" s="158">
        <f t="shared" si="402"/>
        <v>80</v>
      </c>
      <c r="O2857" s="159">
        <f t="shared" si="403"/>
        <v>73.986199999999997</v>
      </c>
      <c r="P2857" s="167">
        <f t="shared" si="404"/>
        <v>-34.514562300000001</v>
      </c>
    </row>
    <row r="2858" spans="2:16">
      <c r="B2858" s="151">
        <f>'Predikcia 15min'!A2858</f>
        <v>45777</v>
      </c>
      <c r="C2858" s="154">
        <f>'Porovnavanie 15min'!J2861</f>
        <v>79.69</v>
      </c>
      <c r="D2858" s="155">
        <f>'Porovnavanie 15min'!F2861</f>
        <v>3381</v>
      </c>
      <c r="E2858" s="156">
        <f t="shared" si="396"/>
        <v>3.3809999999999998</v>
      </c>
      <c r="G2858" s="135">
        <f>'DHS2025'!L2857/1000</f>
        <v>1.0760000000000001</v>
      </c>
      <c r="H2858" s="135">
        <f t="shared" si="397"/>
        <v>1.127</v>
      </c>
      <c r="I2858" s="135">
        <f t="shared" si="398"/>
        <v>2</v>
      </c>
      <c r="J2858" s="157">
        <f>'Porovnavanie 15min'!K2861</f>
        <v>82.844575599999999</v>
      </c>
      <c r="K2858" s="158">
        <f t="shared" si="399"/>
        <v>43.040000000000006</v>
      </c>
      <c r="L2858" s="159">
        <f t="shared" si="400"/>
        <v>39.804575599999993</v>
      </c>
      <c r="M2858" s="157">
        <f t="shared" si="401"/>
        <v>153.9862</v>
      </c>
      <c r="N2858" s="158">
        <f t="shared" si="402"/>
        <v>80</v>
      </c>
      <c r="O2858" s="159">
        <f t="shared" si="403"/>
        <v>73.986199999999997</v>
      </c>
      <c r="P2858" s="167">
        <f t="shared" si="404"/>
        <v>-34.181624400000004</v>
      </c>
    </row>
    <row r="2859" spans="2:16">
      <c r="B2859" s="151">
        <f>'Predikcia 15min'!A2859</f>
        <v>45777</v>
      </c>
      <c r="C2859" s="154">
        <f>'Porovnavanie 15min'!J2862</f>
        <v>103.82</v>
      </c>
      <c r="D2859" s="155">
        <f>'Porovnavanie 15min'!F2862</f>
        <v>3369</v>
      </c>
      <c r="E2859" s="156">
        <f t="shared" si="396"/>
        <v>3.3690000000000002</v>
      </c>
      <c r="G2859" s="135">
        <f>'DHS2025'!L2858/1000</f>
        <v>1.069</v>
      </c>
      <c r="H2859" s="135">
        <f t="shared" si="397"/>
        <v>1.123</v>
      </c>
      <c r="I2859" s="135">
        <f t="shared" si="398"/>
        <v>2</v>
      </c>
      <c r="J2859" s="157">
        <f>'Porovnavanie 15min'!K2862</f>
        <v>107.84264419999998</v>
      </c>
      <c r="K2859" s="158">
        <f t="shared" si="399"/>
        <v>42.76</v>
      </c>
      <c r="L2859" s="159">
        <f t="shared" si="400"/>
        <v>65.082644199999976</v>
      </c>
      <c r="M2859" s="157">
        <f t="shared" si="401"/>
        <v>201.76359999999997</v>
      </c>
      <c r="N2859" s="158">
        <f t="shared" si="402"/>
        <v>80</v>
      </c>
      <c r="O2859" s="159">
        <f t="shared" si="403"/>
        <v>121.76359999999997</v>
      </c>
      <c r="P2859" s="167">
        <f t="shared" si="404"/>
        <v>-56.680955799999992</v>
      </c>
    </row>
    <row r="2860" spans="2:16">
      <c r="B2860" s="151">
        <f>'Predikcia 15min'!A2860</f>
        <v>45777</v>
      </c>
      <c r="C2860" s="154">
        <f>'Porovnavanie 15min'!J2863</f>
        <v>103.82</v>
      </c>
      <c r="D2860" s="155">
        <f>'Porovnavanie 15min'!F2863</f>
        <v>3289</v>
      </c>
      <c r="E2860" s="156">
        <f t="shared" si="396"/>
        <v>3.2890000000000001</v>
      </c>
      <c r="G2860" s="135">
        <f>'DHS2025'!L2859/1000</f>
        <v>1.0529999999999999</v>
      </c>
      <c r="H2860" s="135">
        <f t="shared" si="397"/>
        <v>1.0963333333333334</v>
      </c>
      <c r="I2860" s="135">
        <f t="shared" si="398"/>
        <v>2</v>
      </c>
      <c r="J2860" s="157">
        <f>'Porovnavanie 15min'!K2863</f>
        <v>106.22853539999997</v>
      </c>
      <c r="K2860" s="158">
        <f t="shared" si="399"/>
        <v>42.12</v>
      </c>
      <c r="L2860" s="159">
        <f t="shared" si="400"/>
        <v>64.108535399999965</v>
      </c>
      <c r="M2860" s="157">
        <f t="shared" si="401"/>
        <v>201.76359999999997</v>
      </c>
      <c r="N2860" s="158">
        <f t="shared" si="402"/>
        <v>80</v>
      </c>
      <c r="O2860" s="159">
        <f t="shared" si="403"/>
        <v>121.76359999999997</v>
      </c>
      <c r="P2860" s="167">
        <f t="shared" si="404"/>
        <v>-57.655064600000003</v>
      </c>
    </row>
    <row r="2861" spans="2:16">
      <c r="B2861" s="151">
        <f>'Predikcia 15min'!A2861</f>
        <v>45777</v>
      </c>
      <c r="C2861" s="154">
        <f>'Porovnavanie 15min'!J2864</f>
        <v>103.82</v>
      </c>
      <c r="D2861" s="155">
        <f>'Porovnavanie 15min'!F2864</f>
        <v>3471</v>
      </c>
      <c r="E2861" s="156">
        <f t="shared" si="396"/>
        <v>3.4710000000000001</v>
      </c>
      <c r="G2861" s="135">
        <f>'DHS2025'!L2860/1000</f>
        <v>1.052</v>
      </c>
      <c r="H2861" s="135">
        <f t="shared" si="397"/>
        <v>1.157</v>
      </c>
      <c r="I2861" s="135">
        <f t="shared" si="398"/>
        <v>2</v>
      </c>
      <c r="J2861" s="157">
        <f>'Porovnavanie 15min'!K2864</f>
        <v>106.12765359999999</v>
      </c>
      <c r="K2861" s="158">
        <f t="shared" si="399"/>
        <v>42.08</v>
      </c>
      <c r="L2861" s="159">
        <f t="shared" si="400"/>
        <v>64.04765359999999</v>
      </c>
      <c r="M2861" s="157">
        <f t="shared" si="401"/>
        <v>201.76359999999997</v>
      </c>
      <c r="N2861" s="158">
        <f t="shared" si="402"/>
        <v>80</v>
      </c>
      <c r="O2861" s="159">
        <f t="shared" si="403"/>
        <v>121.76359999999997</v>
      </c>
      <c r="P2861" s="167">
        <f t="shared" si="404"/>
        <v>-57.715946399999979</v>
      </c>
    </row>
    <row r="2862" spans="2:16">
      <c r="B2862" s="151">
        <f>'Predikcia 15min'!A2862</f>
        <v>45777</v>
      </c>
      <c r="C2862" s="154">
        <f>'Porovnavanie 15min'!J2865</f>
        <v>103.82</v>
      </c>
      <c r="D2862" s="155">
        <f>'Porovnavanie 15min'!F2865</f>
        <v>3786</v>
      </c>
      <c r="E2862" s="156">
        <f t="shared" si="396"/>
        <v>3.786</v>
      </c>
      <c r="G2862" s="135">
        <f>'DHS2025'!L2861/1000</f>
        <v>2.0329999999999999</v>
      </c>
      <c r="H2862" s="135">
        <f t="shared" si="397"/>
        <v>1.262</v>
      </c>
      <c r="I2862" s="135">
        <f t="shared" si="398"/>
        <v>2</v>
      </c>
      <c r="J2862" s="157">
        <f>'Porovnavanie 15min'!K2865</f>
        <v>205.09269939999996</v>
      </c>
      <c r="K2862" s="158">
        <f t="shared" si="399"/>
        <v>81.319999999999993</v>
      </c>
      <c r="L2862" s="159">
        <f t="shared" si="400"/>
        <v>123.77269939999996</v>
      </c>
      <c r="M2862" s="157">
        <f t="shared" si="401"/>
        <v>201.76359999999997</v>
      </c>
      <c r="N2862" s="158">
        <f t="shared" si="402"/>
        <v>80</v>
      </c>
      <c r="O2862" s="159">
        <f t="shared" si="403"/>
        <v>121.76359999999997</v>
      </c>
      <c r="P2862" s="167">
        <f t="shared" si="404"/>
        <v>2.0090993999999966</v>
      </c>
    </row>
    <row r="2863" spans="2:16">
      <c r="B2863" s="151">
        <f>'Predikcia 15min'!A2863</f>
        <v>45777</v>
      </c>
      <c r="C2863" s="154">
        <f>'Porovnavanie 15min'!J2866</f>
        <v>134.49</v>
      </c>
      <c r="D2863" s="155">
        <f>'Porovnavanie 15min'!F2866</f>
        <v>2648</v>
      </c>
      <c r="E2863" s="156">
        <f t="shared" si="396"/>
        <v>2.6480000000000001</v>
      </c>
      <c r="G2863" s="135">
        <f>'DHS2025'!L2862/1000</f>
        <v>4.0209999999999999</v>
      </c>
      <c r="H2863" s="135">
        <f t="shared" si="397"/>
        <v>0.88266666666666671</v>
      </c>
      <c r="I2863" s="135">
        <f t="shared" si="398"/>
        <v>2</v>
      </c>
      <c r="J2863" s="157">
        <f>'Porovnavanie 15min'!K2866</f>
        <v>527.73654710000005</v>
      </c>
      <c r="K2863" s="158">
        <f t="shared" si="399"/>
        <v>160.84</v>
      </c>
      <c r="L2863" s="159">
        <f t="shared" si="400"/>
        <v>366.89654710000002</v>
      </c>
      <c r="M2863" s="157">
        <f t="shared" si="401"/>
        <v>262.49020000000002</v>
      </c>
      <c r="N2863" s="158">
        <f t="shared" si="402"/>
        <v>80</v>
      </c>
      <c r="O2863" s="159">
        <f t="shared" si="403"/>
        <v>182.49020000000002</v>
      </c>
      <c r="P2863" s="167">
        <f t="shared" si="404"/>
        <v>184.4063471</v>
      </c>
    </row>
    <row r="2864" spans="2:16">
      <c r="B2864" s="151">
        <f>'Predikcia 15min'!A2864</f>
        <v>45777</v>
      </c>
      <c r="C2864" s="154">
        <f>'Porovnavanie 15min'!J2867</f>
        <v>134.49</v>
      </c>
      <c r="D2864" s="155">
        <f>'Porovnavanie 15min'!F2867</f>
        <v>3854</v>
      </c>
      <c r="E2864" s="156">
        <f t="shared" si="396"/>
        <v>3.8540000000000001</v>
      </c>
      <c r="G2864" s="135">
        <f>'DHS2025'!L2863/1000</f>
        <v>4.0410000000000004</v>
      </c>
      <c r="H2864" s="135">
        <f t="shared" si="397"/>
        <v>1.2846666666666666</v>
      </c>
      <c r="I2864" s="135">
        <f t="shared" si="398"/>
        <v>2</v>
      </c>
      <c r="J2864" s="157">
        <f>'Porovnavanie 15min'!K2867</f>
        <v>530.36144910000007</v>
      </c>
      <c r="K2864" s="158">
        <f t="shared" si="399"/>
        <v>161.64000000000001</v>
      </c>
      <c r="L2864" s="159">
        <f t="shared" si="400"/>
        <v>368.72144910000009</v>
      </c>
      <c r="M2864" s="157">
        <f t="shared" si="401"/>
        <v>262.49020000000002</v>
      </c>
      <c r="N2864" s="158">
        <f t="shared" si="402"/>
        <v>80</v>
      </c>
      <c r="O2864" s="159">
        <f t="shared" si="403"/>
        <v>182.49020000000002</v>
      </c>
      <c r="P2864" s="167">
        <f t="shared" si="404"/>
        <v>186.23124910000007</v>
      </c>
    </row>
    <row r="2865" spans="2:16">
      <c r="B2865" s="151">
        <f>'Predikcia 15min'!A2865</f>
        <v>45777</v>
      </c>
      <c r="C2865" s="154">
        <f>'Porovnavanie 15min'!J2868</f>
        <v>134.49</v>
      </c>
      <c r="D2865" s="155">
        <f>'Porovnavanie 15min'!F2868</f>
        <v>3477</v>
      </c>
      <c r="E2865" s="156">
        <f t="shared" si="396"/>
        <v>3.4769999999999999</v>
      </c>
      <c r="G2865" s="135">
        <f>'DHS2025'!L2864/1000</f>
        <v>4.03</v>
      </c>
      <c r="H2865" s="135">
        <f t="shared" si="397"/>
        <v>1.159</v>
      </c>
      <c r="I2865" s="135">
        <f t="shared" si="398"/>
        <v>2</v>
      </c>
      <c r="J2865" s="157">
        <f>'Porovnavanie 15min'!K2868</f>
        <v>528.91775300000006</v>
      </c>
      <c r="K2865" s="158">
        <f t="shared" si="399"/>
        <v>161.20000000000002</v>
      </c>
      <c r="L2865" s="159">
        <f t="shared" si="400"/>
        <v>367.71775300000002</v>
      </c>
      <c r="M2865" s="157">
        <f t="shared" si="401"/>
        <v>262.49020000000002</v>
      </c>
      <c r="N2865" s="158">
        <f t="shared" si="402"/>
        <v>80</v>
      </c>
      <c r="O2865" s="159">
        <f t="shared" si="403"/>
        <v>182.49020000000002</v>
      </c>
      <c r="P2865" s="167">
        <f t="shared" si="404"/>
        <v>185.227553</v>
      </c>
    </row>
    <row r="2866" spans="2:16">
      <c r="B2866" s="151">
        <f>'Predikcia 15min'!A2866</f>
        <v>45777</v>
      </c>
      <c r="C2866" s="154">
        <f>'Porovnavanie 15min'!J2869</f>
        <v>134.49</v>
      </c>
      <c r="D2866" s="155">
        <f>'Porovnavanie 15min'!F2869</f>
        <v>3727</v>
      </c>
      <c r="E2866" s="156">
        <f t="shared" si="396"/>
        <v>3.7269999999999999</v>
      </c>
      <c r="G2866" s="135">
        <f>'DHS2025'!L2865/1000</f>
        <v>4.0389999999999997</v>
      </c>
      <c r="H2866" s="135">
        <f t="shared" si="397"/>
        <v>1.2423333333333333</v>
      </c>
      <c r="I2866" s="135">
        <f t="shared" si="398"/>
        <v>2</v>
      </c>
      <c r="J2866" s="157">
        <f>'Porovnavanie 15min'!K2869</f>
        <v>530.09895889999996</v>
      </c>
      <c r="K2866" s="158">
        <f t="shared" si="399"/>
        <v>161.56</v>
      </c>
      <c r="L2866" s="159">
        <f t="shared" si="400"/>
        <v>368.53895889999995</v>
      </c>
      <c r="M2866" s="157">
        <f t="shared" si="401"/>
        <v>262.49020000000002</v>
      </c>
      <c r="N2866" s="158">
        <f t="shared" si="402"/>
        <v>80</v>
      </c>
      <c r="O2866" s="159">
        <f t="shared" si="403"/>
        <v>182.49020000000002</v>
      </c>
      <c r="P2866" s="167">
        <f t="shared" si="404"/>
        <v>186.04875889999994</v>
      </c>
    </row>
    <row r="2867" spans="2:16">
      <c r="B2867" s="151">
        <f>'Predikcia 15min'!A2867</f>
        <v>45777</v>
      </c>
      <c r="C2867" s="154">
        <f>'Porovnavanie 15min'!J2870</f>
        <v>178.17</v>
      </c>
      <c r="D2867" s="155">
        <f>'Porovnavanie 15min'!F2870</f>
        <v>3853</v>
      </c>
      <c r="E2867" s="156">
        <f t="shared" si="396"/>
        <v>3.8530000000000002</v>
      </c>
      <c r="G2867" s="135">
        <f>'DHS2025'!L2866/1000</f>
        <v>4.0410000000000004</v>
      </c>
      <c r="H2867" s="135">
        <f t="shared" si="397"/>
        <v>1.2843333333333333</v>
      </c>
      <c r="I2867" s="135">
        <f t="shared" si="398"/>
        <v>2</v>
      </c>
      <c r="J2867" s="157">
        <f>'Porovnavanie 15min'!K2870</f>
        <v>705.10722029999999</v>
      </c>
      <c r="K2867" s="158">
        <f t="shared" si="399"/>
        <v>161.64000000000001</v>
      </c>
      <c r="L2867" s="159">
        <f t="shared" si="400"/>
        <v>543.46722030000001</v>
      </c>
      <c r="M2867" s="157">
        <f t="shared" si="401"/>
        <v>348.97659999999996</v>
      </c>
      <c r="N2867" s="158">
        <f t="shared" si="402"/>
        <v>80</v>
      </c>
      <c r="O2867" s="159">
        <f t="shared" si="403"/>
        <v>268.97659999999996</v>
      </c>
      <c r="P2867" s="167">
        <f t="shared" si="404"/>
        <v>274.49062030000005</v>
      </c>
    </row>
    <row r="2868" spans="2:16">
      <c r="B2868" s="151">
        <f>'Predikcia 15min'!A2868</f>
        <v>45777</v>
      </c>
      <c r="C2868" s="154">
        <f>'Porovnavanie 15min'!J2871</f>
        <v>178.17</v>
      </c>
      <c r="D2868" s="155">
        <f>'Porovnavanie 15min'!F2871</f>
        <v>3933</v>
      </c>
      <c r="E2868" s="156">
        <f t="shared" si="396"/>
        <v>3.9329999999999998</v>
      </c>
      <c r="G2868" s="135">
        <f>'DHS2025'!L2867/1000</f>
        <v>4.0469999999999997</v>
      </c>
      <c r="H2868" s="135">
        <f t="shared" si="397"/>
        <v>1.3109999999999999</v>
      </c>
      <c r="I2868" s="135">
        <f t="shared" si="398"/>
        <v>2</v>
      </c>
      <c r="J2868" s="157">
        <f>'Porovnavanie 15min'!K2871</f>
        <v>706.15415009999992</v>
      </c>
      <c r="K2868" s="158">
        <f t="shared" si="399"/>
        <v>161.88</v>
      </c>
      <c r="L2868" s="159">
        <f t="shared" si="400"/>
        <v>544.27415009999993</v>
      </c>
      <c r="M2868" s="157">
        <f t="shared" si="401"/>
        <v>348.97659999999996</v>
      </c>
      <c r="N2868" s="158">
        <f t="shared" si="402"/>
        <v>80</v>
      </c>
      <c r="O2868" s="159">
        <f t="shared" si="403"/>
        <v>268.97659999999996</v>
      </c>
      <c r="P2868" s="167">
        <f t="shared" si="404"/>
        <v>275.29755009999997</v>
      </c>
    </row>
    <row r="2869" spans="2:16">
      <c r="B2869" s="151">
        <f>'Predikcia 15min'!A2869</f>
        <v>45777</v>
      </c>
      <c r="C2869" s="154">
        <f>'Porovnavanie 15min'!J2872</f>
        <v>178.17</v>
      </c>
      <c r="D2869" s="155">
        <f>'Porovnavanie 15min'!F2872</f>
        <v>4759</v>
      </c>
      <c r="E2869" s="156">
        <f t="shared" si="396"/>
        <v>4.7590000000000003</v>
      </c>
      <c r="G2869" s="135">
        <f>'DHS2025'!L2868/1000</f>
        <v>4.048</v>
      </c>
      <c r="H2869" s="135">
        <f t="shared" si="397"/>
        <v>1.5863333333333334</v>
      </c>
      <c r="I2869" s="135">
        <f t="shared" si="398"/>
        <v>2</v>
      </c>
      <c r="J2869" s="157">
        <f>'Porovnavanie 15min'!K2872</f>
        <v>706.32863839999993</v>
      </c>
      <c r="K2869" s="158">
        <f t="shared" si="399"/>
        <v>161.92000000000002</v>
      </c>
      <c r="L2869" s="159">
        <f t="shared" si="400"/>
        <v>544.40863839999997</v>
      </c>
      <c r="M2869" s="157">
        <f t="shared" si="401"/>
        <v>348.97659999999996</v>
      </c>
      <c r="N2869" s="158">
        <f t="shared" si="402"/>
        <v>80</v>
      </c>
      <c r="O2869" s="159">
        <f t="shared" si="403"/>
        <v>268.97659999999996</v>
      </c>
      <c r="P2869" s="167">
        <f t="shared" si="404"/>
        <v>275.43203840000001</v>
      </c>
    </row>
    <row r="2870" spans="2:16">
      <c r="B2870" s="151">
        <f>'Predikcia 15min'!A2870</f>
        <v>45777</v>
      </c>
      <c r="C2870" s="154">
        <f>'Porovnavanie 15min'!J2873</f>
        <v>178.17</v>
      </c>
      <c r="D2870" s="155">
        <f>'Porovnavanie 15min'!F2873</f>
        <v>5345</v>
      </c>
      <c r="E2870" s="156">
        <f t="shared" si="396"/>
        <v>5.3449999999999998</v>
      </c>
      <c r="G2870" s="135">
        <f>'DHS2025'!L2869/1000</f>
        <v>4.0430000000000001</v>
      </c>
      <c r="H2870" s="135">
        <f t="shared" si="397"/>
        <v>1.7816666666666667</v>
      </c>
      <c r="I2870" s="135">
        <f t="shared" si="398"/>
        <v>2</v>
      </c>
      <c r="J2870" s="157">
        <f>'Porovnavanie 15min'!K2873</f>
        <v>705.4561968999999</v>
      </c>
      <c r="K2870" s="158">
        <f t="shared" si="399"/>
        <v>161.72</v>
      </c>
      <c r="L2870" s="159">
        <f t="shared" si="400"/>
        <v>543.73619689999987</v>
      </c>
      <c r="M2870" s="157">
        <f t="shared" si="401"/>
        <v>348.97659999999996</v>
      </c>
      <c r="N2870" s="158">
        <f t="shared" si="402"/>
        <v>80</v>
      </c>
      <c r="O2870" s="159">
        <f t="shared" si="403"/>
        <v>268.97659999999996</v>
      </c>
      <c r="P2870" s="167">
        <f t="shared" si="404"/>
        <v>274.75959689999991</v>
      </c>
    </row>
    <row r="2871" spans="2:16">
      <c r="B2871" s="151">
        <f>'Predikcia 15min'!A2871</f>
        <v>45777</v>
      </c>
      <c r="C2871" s="154">
        <f>'Porovnavanie 15min'!J2874</f>
        <v>127.93</v>
      </c>
      <c r="D2871" s="155">
        <f>'Porovnavanie 15min'!F2874</f>
        <v>4955</v>
      </c>
      <c r="E2871" s="156">
        <f t="shared" si="396"/>
        <v>4.9550000000000001</v>
      </c>
      <c r="G2871" s="135">
        <f>'DHS2025'!L2870/1000</f>
        <v>4.048</v>
      </c>
      <c r="H2871" s="135">
        <f t="shared" si="397"/>
        <v>1.6516666666666666</v>
      </c>
      <c r="I2871" s="135">
        <f t="shared" si="398"/>
        <v>2</v>
      </c>
      <c r="J2871" s="157">
        <f>'Porovnavanie 15min'!K2874</f>
        <v>504.99083359999997</v>
      </c>
      <c r="K2871" s="158">
        <f t="shared" si="399"/>
        <v>161.92000000000002</v>
      </c>
      <c r="L2871" s="159">
        <f t="shared" si="400"/>
        <v>343.07083359999996</v>
      </c>
      <c r="M2871" s="157">
        <f t="shared" si="401"/>
        <v>249.50139999999999</v>
      </c>
      <c r="N2871" s="158">
        <f t="shared" si="402"/>
        <v>80</v>
      </c>
      <c r="O2871" s="159">
        <f t="shared" si="403"/>
        <v>169.50139999999999</v>
      </c>
      <c r="P2871" s="167">
        <f t="shared" si="404"/>
        <v>173.56943359999997</v>
      </c>
    </row>
    <row r="2872" spans="2:16">
      <c r="B2872" s="151">
        <f>'Predikcia 15min'!A2872</f>
        <v>45777</v>
      </c>
      <c r="C2872" s="154">
        <f>'Porovnavanie 15min'!J2875</f>
        <v>127.93</v>
      </c>
      <c r="D2872" s="155">
        <f>'Porovnavanie 15min'!F2875</f>
        <v>5064</v>
      </c>
      <c r="E2872" s="156">
        <f t="shared" si="396"/>
        <v>5.0640000000000001</v>
      </c>
      <c r="G2872" s="135">
        <f>'DHS2025'!L2871/1000</f>
        <v>4.0419999999999998</v>
      </c>
      <c r="H2872" s="135">
        <f t="shared" si="397"/>
        <v>1.6879999999999999</v>
      </c>
      <c r="I2872" s="135">
        <f t="shared" si="398"/>
        <v>2</v>
      </c>
      <c r="J2872" s="157">
        <f>'Porovnavanie 15min'!K2875</f>
        <v>504.24232939999996</v>
      </c>
      <c r="K2872" s="158">
        <f t="shared" si="399"/>
        <v>161.68</v>
      </c>
      <c r="L2872" s="159">
        <f t="shared" si="400"/>
        <v>342.56232939999995</v>
      </c>
      <c r="M2872" s="157">
        <f t="shared" si="401"/>
        <v>249.50139999999999</v>
      </c>
      <c r="N2872" s="158">
        <f t="shared" si="402"/>
        <v>80</v>
      </c>
      <c r="O2872" s="159">
        <f t="shared" si="403"/>
        <v>169.50139999999999</v>
      </c>
      <c r="P2872" s="167">
        <f t="shared" si="404"/>
        <v>173.06092939999996</v>
      </c>
    </row>
    <row r="2873" spans="2:16">
      <c r="B2873" s="151">
        <f>'Predikcia 15min'!A2873</f>
        <v>45777</v>
      </c>
      <c r="C2873" s="154">
        <f>'Porovnavanie 15min'!J2876</f>
        <v>127.93</v>
      </c>
      <c r="D2873" s="155">
        <f>'Porovnavanie 15min'!F2876</f>
        <v>5651</v>
      </c>
      <c r="E2873" s="156">
        <f t="shared" si="396"/>
        <v>5.6509999999999998</v>
      </c>
      <c r="G2873" s="135">
        <f>'DHS2025'!L2872/1000</f>
        <v>4.032</v>
      </c>
      <c r="H2873" s="135">
        <f t="shared" si="397"/>
        <v>1.8836666666666666</v>
      </c>
      <c r="I2873" s="135">
        <f t="shared" si="398"/>
        <v>2</v>
      </c>
      <c r="J2873" s="157">
        <f>'Porovnavanie 15min'!K2876</f>
        <v>502.99482239999998</v>
      </c>
      <c r="K2873" s="158">
        <f t="shared" si="399"/>
        <v>161.28</v>
      </c>
      <c r="L2873" s="159">
        <f t="shared" si="400"/>
        <v>341.7148224</v>
      </c>
      <c r="M2873" s="157">
        <f t="shared" si="401"/>
        <v>249.50139999999999</v>
      </c>
      <c r="N2873" s="158">
        <f t="shared" si="402"/>
        <v>80</v>
      </c>
      <c r="O2873" s="159">
        <f t="shared" si="403"/>
        <v>169.50139999999999</v>
      </c>
      <c r="P2873" s="167">
        <f t="shared" si="404"/>
        <v>172.21342240000001</v>
      </c>
    </row>
    <row r="2874" spans="2:16">
      <c r="B2874" s="151">
        <f>'Predikcia 15min'!A2874</f>
        <v>45777</v>
      </c>
      <c r="C2874" s="154">
        <f>'Porovnavanie 15min'!J2877</f>
        <v>127.93</v>
      </c>
      <c r="D2874" s="155">
        <f>'Porovnavanie 15min'!F2877</f>
        <v>5799</v>
      </c>
      <c r="E2874" s="156">
        <f t="shared" si="396"/>
        <v>5.7990000000000004</v>
      </c>
      <c r="G2874" s="135">
        <f>'DHS2025'!L2873/1000</f>
        <v>4.0439999999999996</v>
      </c>
      <c r="H2874" s="135">
        <f t="shared" si="397"/>
        <v>1.9330000000000001</v>
      </c>
      <c r="I2874" s="135">
        <f t="shared" si="398"/>
        <v>2</v>
      </c>
      <c r="J2874" s="157">
        <f>'Porovnavanie 15min'!K2877</f>
        <v>504.49183079999995</v>
      </c>
      <c r="K2874" s="158">
        <f t="shared" si="399"/>
        <v>161.76</v>
      </c>
      <c r="L2874" s="159">
        <f t="shared" si="400"/>
        <v>342.73183079999995</v>
      </c>
      <c r="M2874" s="157">
        <f t="shared" si="401"/>
        <v>249.50139999999999</v>
      </c>
      <c r="N2874" s="158">
        <f t="shared" si="402"/>
        <v>80</v>
      </c>
      <c r="O2874" s="159">
        <f t="shared" si="403"/>
        <v>169.50139999999999</v>
      </c>
      <c r="P2874" s="167">
        <f t="shared" si="404"/>
        <v>173.23043079999997</v>
      </c>
    </row>
    <row r="2875" spans="2:16">
      <c r="B2875" s="151">
        <f>'Predikcia 15min'!A2875</f>
        <v>45777</v>
      </c>
      <c r="C2875" s="154">
        <f>'Porovnavanie 15min'!J2878</f>
        <v>108.58</v>
      </c>
      <c r="D2875" s="155">
        <f>'Porovnavanie 15min'!F2878</f>
        <v>6165</v>
      </c>
      <c r="E2875" s="156">
        <f t="shared" si="396"/>
        <v>6.165</v>
      </c>
      <c r="G2875" s="135">
        <f>'DHS2025'!L2874/1000</f>
        <v>3.504</v>
      </c>
      <c r="H2875" s="135">
        <f t="shared" si="397"/>
        <v>2.0550000000000002</v>
      </c>
      <c r="I2875" s="135">
        <f t="shared" si="398"/>
        <v>2</v>
      </c>
      <c r="J2875" s="157">
        <f>'Porovnavanie 15min'!K2878</f>
        <v>370.00207679999994</v>
      </c>
      <c r="K2875" s="158">
        <f t="shared" si="399"/>
        <v>140.16</v>
      </c>
      <c r="L2875" s="159">
        <f t="shared" si="400"/>
        <v>229.84207679999994</v>
      </c>
      <c r="M2875" s="157">
        <f t="shared" si="401"/>
        <v>211.18839999999997</v>
      </c>
      <c r="N2875" s="158">
        <f t="shared" si="402"/>
        <v>80</v>
      </c>
      <c r="O2875" s="159">
        <f t="shared" si="403"/>
        <v>131.18839999999997</v>
      </c>
      <c r="P2875" s="167">
        <f t="shared" si="404"/>
        <v>98.653676799999971</v>
      </c>
    </row>
    <row r="2876" spans="2:16">
      <c r="B2876" s="151">
        <f>'Predikcia 15min'!A2876</f>
        <v>45777</v>
      </c>
      <c r="C2876" s="154">
        <f>'Porovnavanie 15min'!J2879</f>
        <v>108.58</v>
      </c>
      <c r="D2876" s="155">
        <f>'Porovnavanie 15min'!F2879</f>
        <v>5620</v>
      </c>
      <c r="E2876" s="156">
        <f t="shared" si="396"/>
        <v>5.62</v>
      </c>
      <c r="G2876" s="135">
        <f>'DHS2025'!L2875/1000</f>
        <v>2.2810000000000001</v>
      </c>
      <c r="H2876" s="135">
        <f t="shared" si="397"/>
        <v>1.8733333333333333</v>
      </c>
      <c r="I2876" s="135">
        <f t="shared" si="398"/>
        <v>2</v>
      </c>
      <c r="J2876" s="157">
        <f>'Porovnavanie 15min'!K2879</f>
        <v>240.86037019999998</v>
      </c>
      <c r="K2876" s="158">
        <f t="shared" si="399"/>
        <v>91.240000000000009</v>
      </c>
      <c r="L2876" s="159">
        <f t="shared" si="400"/>
        <v>149.62037019999997</v>
      </c>
      <c r="M2876" s="157">
        <f t="shared" si="401"/>
        <v>211.18839999999997</v>
      </c>
      <c r="N2876" s="158">
        <f t="shared" si="402"/>
        <v>80</v>
      </c>
      <c r="O2876" s="159">
        <f t="shared" si="403"/>
        <v>131.18839999999997</v>
      </c>
      <c r="P2876" s="167">
        <f t="shared" si="404"/>
        <v>18.431970199999995</v>
      </c>
    </row>
    <row r="2877" spans="2:16">
      <c r="B2877" s="151">
        <f>'Predikcia 15min'!A2877</f>
        <v>45777</v>
      </c>
      <c r="C2877" s="154">
        <f>'Porovnavanie 15min'!J2880</f>
        <v>108.58</v>
      </c>
      <c r="D2877" s="155">
        <f>'Porovnavanie 15min'!F2880</f>
        <v>5567</v>
      </c>
      <c r="E2877" s="156">
        <f t="shared" si="396"/>
        <v>5.5670000000000002</v>
      </c>
      <c r="G2877" s="135">
        <f>'DHS2025'!L2876/1000</f>
        <v>1.075</v>
      </c>
      <c r="H2877" s="135">
        <f t="shared" si="397"/>
        <v>1.8556666666666666</v>
      </c>
      <c r="I2877" s="135">
        <f t="shared" si="398"/>
        <v>2</v>
      </c>
      <c r="J2877" s="157">
        <f>'Porovnavanie 15min'!K2880</f>
        <v>113.51376499999998</v>
      </c>
      <c r="K2877" s="158">
        <f t="shared" si="399"/>
        <v>43</v>
      </c>
      <c r="L2877" s="159">
        <f t="shared" si="400"/>
        <v>70.513764999999978</v>
      </c>
      <c r="M2877" s="157">
        <f t="shared" si="401"/>
        <v>211.18839999999997</v>
      </c>
      <c r="N2877" s="158">
        <f t="shared" si="402"/>
        <v>80</v>
      </c>
      <c r="O2877" s="159">
        <f t="shared" si="403"/>
        <v>131.18839999999997</v>
      </c>
      <c r="P2877" s="167">
        <f t="shared" si="404"/>
        <v>-60.674634999999995</v>
      </c>
    </row>
    <row r="2878" spans="2:16">
      <c r="B2878" s="151">
        <f>'Predikcia 15min'!A2878</f>
        <v>45777</v>
      </c>
      <c r="C2878" s="154">
        <f>'Porovnavanie 15min'!J2881</f>
        <v>108.58</v>
      </c>
      <c r="D2878" s="155">
        <f>'Porovnavanie 15min'!F2881</f>
        <v>4825</v>
      </c>
      <c r="E2878" s="156">
        <f t="shared" si="396"/>
        <v>4.8250000000000002</v>
      </c>
      <c r="G2878" s="135">
        <f>'DHS2025'!L2877/1000</f>
        <v>1.0569999999999999</v>
      </c>
      <c r="H2878" s="135">
        <f t="shared" si="397"/>
        <v>1.6083333333333334</v>
      </c>
      <c r="I2878" s="135">
        <f t="shared" si="398"/>
        <v>2</v>
      </c>
      <c r="J2878" s="157">
        <f>'Porovnavanie 15min'!K2881</f>
        <v>111.61306939999999</v>
      </c>
      <c r="K2878" s="158">
        <f t="shared" si="399"/>
        <v>42.28</v>
      </c>
      <c r="L2878" s="159">
        <f t="shared" si="400"/>
        <v>69.333069399999985</v>
      </c>
      <c r="M2878" s="157">
        <f t="shared" si="401"/>
        <v>211.18839999999997</v>
      </c>
      <c r="N2878" s="158">
        <f t="shared" si="402"/>
        <v>80</v>
      </c>
      <c r="O2878" s="159">
        <f t="shared" si="403"/>
        <v>131.18839999999997</v>
      </c>
      <c r="P2878" s="167">
        <f t="shared" si="404"/>
        <v>-61.855330599999988</v>
      </c>
    </row>
    <row r="2879" spans="2:16">
      <c r="B2879" s="151">
        <f>'Predikcia 15min'!A2879</f>
        <v>45777</v>
      </c>
      <c r="C2879" s="154">
        <f>'Porovnavanie 15min'!J2882</f>
        <v>99.36</v>
      </c>
      <c r="D2879" s="155">
        <f>'Porovnavanie 15min'!F2882</f>
        <v>3356</v>
      </c>
      <c r="E2879" s="156">
        <f t="shared" si="396"/>
        <v>3.3559999999999999</v>
      </c>
      <c r="G2879" s="135">
        <f>'DHS2025'!L2878/1000</f>
        <v>1.0469999999999999</v>
      </c>
      <c r="H2879" s="135">
        <f t="shared" si="397"/>
        <v>1.1186666666666667</v>
      </c>
      <c r="I2879" s="135">
        <f t="shared" si="398"/>
        <v>2</v>
      </c>
      <c r="J2879" s="157">
        <f>'Porovnavanie 15min'!K2882</f>
        <v>101.00032079999998</v>
      </c>
      <c r="K2879" s="158">
        <f t="shared" si="399"/>
        <v>41.879999999999995</v>
      </c>
      <c r="L2879" s="159">
        <f t="shared" si="400"/>
        <v>59.120320799999988</v>
      </c>
      <c r="M2879" s="157">
        <f t="shared" si="401"/>
        <v>192.93279999999999</v>
      </c>
      <c r="N2879" s="158">
        <f t="shared" si="402"/>
        <v>80</v>
      </c>
      <c r="O2879" s="159">
        <f t="shared" si="403"/>
        <v>112.93279999999999</v>
      </c>
      <c r="P2879" s="167">
        <f t="shared" si="404"/>
        <v>-53.812479199999999</v>
      </c>
    </row>
    <row r="2880" spans="2:16">
      <c r="B2880" s="151">
        <f>'Predikcia 15min'!A2880</f>
        <v>45777</v>
      </c>
      <c r="C2880" s="154">
        <f>'Porovnavanie 15min'!J2883</f>
        <v>99.36</v>
      </c>
      <c r="D2880" s="155">
        <f>'Porovnavanie 15min'!F2883</f>
        <v>1032</v>
      </c>
      <c r="E2880" s="156">
        <f t="shared" si="396"/>
        <v>1.032</v>
      </c>
      <c r="G2880" s="135">
        <f>'DHS2025'!L2879/1000</f>
        <v>1.036</v>
      </c>
      <c r="H2880" s="135">
        <f t="shared" si="397"/>
        <v>0.34399999999999997</v>
      </c>
      <c r="I2880" s="135">
        <f t="shared" si="398"/>
        <v>2</v>
      </c>
      <c r="J2880" s="157">
        <f>'Porovnavanie 15min'!K2883</f>
        <v>99.939190400000001</v>
      </c>
      <c r="K2880" s="158">
        <f t="shared" si="399"/>
        <v>41.44</v>
      </c>
      <c r="L2880" s="159">
        <f t="shared" si="400"/>
        <v>58.499190400000003</v>
      </c>
      <c r="M2880" s="157">
        <f t="shared" si="401"/>
        <v>192.93279999999999</v>
      </c>
      <c r="N2880" s="158">
        <f t="shared" si="402"/>
        <v>80</v>
      </c>
      <c r="O2880" s="159">
        <f t="shared" si="403"/>
        <v>112.93279999999999</v>
      </c>
      <c r="P2880" s="167">
        <f t="shared" si="404"/>
        <v>-54.433609599999983</v>
      </c>
    </row>
    <row r="2881" spans="2:16">
      <c r="B2881" s="151">
        <f>'Predikcia 15min'!A2881</f>
        <v>45777</v>
      </c>
      <c r="C2881" s="154">
        <f>'Porovnavanie 15min'!J2884</f>
        <v>99.36</v>
      </c>
      <c r="D2881" s="155">
        <f>'Porovnavanie 15min'!F2884</f>
        <v>1678</v>
      </c>
      <c r="E2881" s="156">
        <f t="shared" si="396"/>
        <v>1.6779999999999999</v>
      </c>
      <c r="G2881" s="135">
        <f>'DHS2025'!L2880/1000</f>
        <v>1.042</v>
      </c>
      <c r="H2881" s="135">
        <f t="shared" si="397"/>
        <v>0.55933333333333335</v>
      </c>
      <c r="I2881" s="135">
        <f t="shared" si="398"/>
        <v>2</v>
      </c>
      <c r="J2881" s="157">
        <f>'Porovnavanie 15min'!K2884</f>
        <v>100.5179888</v>
      </c>
      <c r="K2881" s="158">
        <f t="shared" si="399"/>
        <v>41.68</v>
      </c>
      <c r="L2881" s="159">
        <f t="shared" si="400"/>
        <v>58.837988799999998</v>
      </c>
      <c r="M2881" s="157">
        <f t="shared" si="401"/>
        <v>192.93279999999999</v>
      </c>
      <c r="N2881" s="158">
        <f t="shared" si="402"/>
        <v>80</v>
      </c>
      <c r="O2881" s="159">
        <f t="shared" si="403"/>
        <v>112.93279999999999</v>
      </c>
      <c r="P2881" s="167">
        <f t="shared" si="404"/>
        <v>-54.094811199999988</v>
      </c>
    </row>
    <row r="2882" spans="2:16" ht="15.75" thickBot="1">
      <c r="B2882" s="151">
        <f>'Predikcia 15min'!A2882</f>
        <v>45777</v>
      </c>
      <c r="C2882" s="154">
        <f>'Porovnavanie 15min'!J2885</f>
        <v>99.36</v>
      </c>
      <c r="D2882" s="155">
        <f>'Porovnavanie 15min'!F2885</f>
        <v>1473</v>
      </c>
      <c r="E2882" s="156">
        <f t="shared" si="396"/>
        <v>1.4730000000000001</v>
      </c>
      <c r="G2882" s="135">
        <f>'DHS2025'!L2881/1000</f>
        <v>1.0409999999999999</v>
      </c>
      <c r="H2882" s="135">
        <f t="shared" si="397"/>
        <v>0.49099999999999999</v>
      </c>
      <c r="I2882" s="135">
        <f t="shared" si="398"/>
        <v>2</v>
      </c>
      <c r="J2882" s="160">
        <f>'Porovnavanie 15min'!K2885</f>
        <v>100.42152239999999</v>
      </c>
      <c r="K2882" s="161">
        <f t="shared" si="399"/>
        <v>41.64</v>
      </c>
      <c r="L2882" s="162">
        <f t="shared" si="400"/>
        <v>58.781522399999986</v>
      </c>
      <c r="M2882" s="160">
        <f t="shared" si="401"/>
        <v>192.93279999999999</v>
      </c>
      <c r="N2882" s="161">
        <f t="shared" si="402"/>
        <v>80</v>
      </c>
      <c r="O2882" s="162">
        <f t="shared" si="403"/>
        <v>112.93279999999999</v>
      </c>
      <c r="P2882" s="168">
        <f t="shared" si="404"/>
        <v>-54.1512776</v>
      </c>
    </row>
    <row r="2883" spans="2:16">
      <c r="B2883" s="151"/>
      <c r="L2883" s="153">
        <f>SUM(L3:L2882)/4</f>
        <v>146371.99564062484</v>
      </c>
      <c r="O2883" s="153">
        <f>SUM(O3:O2882)/4</f>
        <v>91663.247100000459</v>
      </c>
      <c r="P2883" s="153">
        <f>SUM(P3:P2882)/4</f>
        <v>54708.748540624911</v>
      </c>
    </row>
    <row r="2884" spans="2:16">
      <c r="B2884" s="151"/>
    </row>
    <row r="2885" spans="2:16">
      <c r="B2885" s="151"/>
    </row>
    <row r="2886" spans="2:16">
      <c r="B2886" s="151"/>
    </row>
    <row r="2887" spans="2:16">
      <c r="B2887" s="151"/>
    </row>
    <row r="2888" spans="2:16">
      <c r="B2888" s="151"/>
    </row>
    <row r="2889" spans="2:16">
      <c r="B2889" s="151"/>
    </row>
    <row r="2890" spans="2:16">
      <c r="B2890" s="151"/>
    </row>
    <row r="2891" spans="2:16">
      <c r="B2891" s="151"/>
    </row>
    <row r="2892" spans="2:16">
      <c r="B2892" s="151"/>
    </row>
    <row r="2893" spans="2:16">
      <c r="B2893" s="151"/>
    </row>
    <row r="2894" spans="2:16">
      <c r="B2894" s="151"/>
    </row>
    <row r="2895" spans="2:16">
      <c r="B2895" s="151"/>
    </row>
    <row r="2896" spans="2:16">
      <c r="B2896" s="151"/>
    </row>
    <row r="2897" spans="2:2">
      <c r="B2897" s="151"/>
    </row>
    <row r="2898" spans="2:2">
      <c r="B2898" s="151"/>
    </row>
    <row r="2899" spans="2:2">
      <c r="B2899" s="151"/>
    </row>
    <row r="2900" spans="2:2">
      <c r="B2900" s="151"/>
    </row>
    <row r="2901" spans="2:2">
      <c r="B2901" s="151"/>
    </row>
    <row r="2902" spans="2:2">
      <c r="B2902" s="151"/>
    </row>
    <row r="2903" spans="2:2">
      <c r="B2903" s="151"/>
    </row>
  </sheetData>
  <mergeCells count="2"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10</vt:i4>
      </vt:variant>
    </vt:vector>
  </HeadingPairs>
  <TitlesOfParts>
    <vt:vector size="10" baseType="lpstr">
      <vt:lpstr>Porovnavanie hod</vt:lpstr>
      <vt:lpstr>Porovnavanie 15min</vt:lpstr>
      <vt:lpstr>Predikcia hod</vt:lpstr>
      <vt:lpstr>Predikcia 15min</vt:lpstr>
      <vt:lpstr>DHS2021</vt:lpstr>
      <vt:lpstr>DHS2022</vt:lpstr>
      <vt:lpstr>DHS2023</vt:lpstr>
      <vt:lpstr>DHS2024</vt:lpstr>
      <vt:lpstr>DHS2025</vt:lpstr>
      <vt:lpstr>Marža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2025-05-05T06:37:48Z</dcterms:modified>
</cp:coreProperties>
</file>